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ml.chartshapes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6.xml" ContentType="application/vnd.openxmlformats-officedocument.spreadsheetml.externalLink+xml"/>
  <Override PartName="/xl/drawings/drawing4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drawings/drawing11.xml" ContentType="application/vnd.openxmlformats-officedocument.drawing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  <Default Extension="bin" ContentType="application/vnd.openxmlformats-officedocument.spreadsheetml.printerSettings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5.xml" ContentType="application/vnd.openxmlformats-officedocument.spreadsheetml.externalLink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drawings/drawing1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-15" yWindow="4395" windowWidth="15120" windowHeight="4425" tabRatio="864"/>
  </bookViews>
  <sheets>
    <sheet name="P&amp;L_reported" sheetId="245" r:id="rId1"/>
    <sheet name="P&amp;L_underlying" sheetId="269" r:id="rId2"/>
    <sheet name="P&amp;L_full" sheetId="255" r:id="rId3"/>
    <sheet name="Detailed Revenue Growth " sheetId="272" r:id="rId4"/>
    <sheet name="Region detail" sheetId="237" r:id="rId5"/>
    <sheet name="P&amp;L_Full_year_light" sheetId="209" state="hidden" r:id="rId6"/>
    <sheet name="P&amp;L_Full_year" sheetId="240" state="hidden" r:id="rId7"/>
    <sheet name="PFN_bridge_QTD" sheetId="229" state="hidden" r:id="rId8"/>
    <sheet name="Highlights" sheetId="203" state="hidden" r:id="rId9"/>
    <sheet name="highiths_details" sheetId="204" state="hidden" r:id="rId10"/>
    <sheet name="Balance Sheet" sheetId="279" r:id="rId11"/>
    <sheet name="Capex_torta" sheetId="35" state="hidden" r:id="rId12"/>
    <sheet name="Bridge_SALES_YTD" sheetId="232" state="hidden" r:id="rId13"/>
    <sheet name="Cash Flow" sheetId="283" r:id="rId14"/>
    <sheet name="Debt Overview" sheetId="28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\A" localSheetId="12">#REF!</definedName>
    <definedName name="\A" localSheetId="9">#REF!</definedName>
    <definedName name="\A" localSheetId="8">#REF!</definedName>
    <definedName name="\A" localSheetId="6">#REF!</definedName>
    <definedName name="\A" localSheetId="5">#REF!</definedName>
    <definedName name="\A" localSheetId="7">#REF!</definedName>
    <definedName name="\O" localSheetId="12">#REF!</definedName>
    <definedName name="\O" localSheetId="9">#REF!</definedName>
    <definedName name="\O" localSheetId="8">#REF!</definedName>
    <definedName name="\O" localSheetId="6">#REF!</definedName>
    <definedName name="\O" localSheetId="5">#REF!</definedName>
    <definedName name="\O" localSheetId="7">#REF!</definedName>
    <definedName name="\W" localSheetId="12">#REF!</definedName>
    <definedName name="\W" localSheetId="9">#REF!</definedName>
    <definedName name="\W" localSheetId="8">#REF!</definedName>
    <definedName name="\W" localSheetId="6">#REF!</definedName>
    <definedName name="\W" localSheetId="5">#REF!</definedName>
    <definedName name="\W" localSheetId="7">#REF!</definedName>
    <definedName name="_________PER2" localSheetId="12">#REF!</definedName>
    <definedName name="_________PER2" localSheetId="9">#REF!</definedName>
    <definedName name="_________PER2" localSheetId="8">#REF!</definedName>
    <definedName name="_________PER2" localSheetId="6">#REF!</definedName>
    <definedName name="_________PER2" localSheetId="5">#REF!</definedName>
    <definedName name="_________PER2" localSheetId="7">#REF!</definedName>
    <definedName name="________AAA1" localSheetId="12">#REF!</definedName>
    <definedName name="________AAA1" localSheetId="9">#REF!</definedName>
    <definedName name="________AAA1" localSheetId="8">#REF!</definedName>
    <definedName name="________AAA1" localSheetId="6">#REF!</definedName>
    <definedName name="________AAA1" localSheetId="5">#REF!</definedName>
    <definedName name="________AAA1" localSheetId="7">#REF!</definedName>
    <definedName name="________ASD2" localSheetId="12">#REF!</definedName>
    <definedName name="________ASD2" localSheetId="9">#REF!</definedName>
    <definedName name="________ASD2" localSheetId="8">#REF!</definedName>
    <definedName name="________ASD2" localSheetId="6">#REF!</definedName>
    <definedName name="________ASD2" localSheetId="5">#REF!</definedName>
    <definedName name="________ASD2" localSheetId="7">#REF!</definedName>
    <definedName name="________FFA001" localSheetId="12">#REF!</definedName>
    <definedName name="________FFA001" localSheetId="9">#REF!</definedName>
    <definedName name="________FFA001" localSheetId="8">#REF!</definedName>
    <definedName name="________FFA001" localSheetId="6">#REF!</definedName>
    <definedName name="________FFA001" localSheetId="5">#REF!</definedName>
    <definedName name="________FFA001" localSheetId="7">#REF!</definedName>
    <definedName name="________LIQ1">'[15]Liquor DATA'!$A$1:$N$65536</definedName>
    <definedName name="________Liq2">'[15]Liquor DATA'!$A$1:$Q$65536</definedName>
    <definedName name="________PER2" localSheetId="12">#REF!</definedName>
    <definedName name="________PER2" localSheetId="9">#REF!</definedName>
    <definedName name="________PER2" localSheetId="8">#REF!</definedName>
    <definedName name="________PER2" localSheetId="6">#REF!</definedName>
    <definedName name="________PER2" localSheetId="5">#REF!</definedName>
    <definedName name="________PER2" localSheetId="7">#REF!</definedName>
    <definedName name="________pl0001" localSheetId="12">#REF!</definedName>
    <definedName name="________pl0001" localSheetId="9">#REF!</definedName>
    <definedName name="________pl0001" localSheetId="8">#REF!</definedName>
    <definedName name="________pl0001" localSheetId="6">#REF!</definedName>
    <definedName name="________pl0001" localSheetId="5">#REF!</definedName>
    <definedName name="________pl0001" localSheetId="7">#REF!</definedName>
    <definedName name="________pl0002" localSheetId="12">#REF!</definedName>
    <definedName name="________pl0002" localSheetId="9">#REF!</definedName>
    <definedName name="________pl0002" localSheetId="8">#REF!</definedName>
    <definedName name="________pl0002" localSheetId="6">#REF!</definedName>
    <definedName name="________pl0002" localSheetId="5">#REF!</definedName>
    <definedName name="________pl0002" localSheetId="7">#REF!</definedName>
    <definedName name="________pl0003" localSheetId="12">#REF!</definedName>
    <definedName name="________pl0003" localSheetId="9">#REF!</definedName>
    <definedName name="________pl0003" localSheetId="8">#REF!</definedName>
    <definedName name="________pl0003" localSheetId="6">#REF!</definedName>
    <definedName name="________pl0003" localSheetId="5">#REF!</definedName>
    <definedName name="________pl0003" localSheetId="7">#REF!</definedName>
    <definedName name="________pl0004" localSheetId="12">#REF!</definedName>
    <definedName name="________pl0004" localSheetId="9">#REF!</definedName>
    <definedName name="________pl0004" localSheetId="8">#REF!</definedName>
    <definedName name="________pl0004" localSheetId="6">#REF!</definedName>
    <definedName name="________pl0004" localSheetId="5">#REF!</definedName>
    <definedName name="________pl0004" localSheetId="7">#REF!</definedName>
    <definedName name="________pl0005" localSheetId="12">#REF!</definedName>
    <definedName name="________pl0005" localSheetId="9">#REF!</definedName>
    <definedName name="________pl0005" localSheetId="8">#REF!</definedName>
    <definedName name="________pl0005" localSheetId="6">#REF!</definedName>
    <definedName name="________pl0005" localSheetId="5">#REF!</definedName>
    <definedName name="________pl0005" localSheetId="7">#REF!</definedName>
    <definedName name="________pl0006" localSheetId="12">#REF!</definedName>
    <definedName name="________pl0006" localSheetId="9">#REF!</definedName>
    <definedName name="________pl0006" localSheetId="8">#REF!</definedName>
    <definedName name="________pl0006" localSheetId="6">#REF!</definedName>
    <definedName name="________pl0006" localSheetId="5">#REF!</definedName>
    <definedName name="________pl0006" localSheetId="7">#REF!</definedName>
    <definedName name="________pl0007" localSheetId="12">#REF!</definedName>
    <definedName name="________pl0007" localSheetId="9">#REF!</definedName>
    <definedName name="________pl0007" localSheetId="8">#REF!</definedName>
    <definedName name="________pl0007" localSheetId="6">#REF!</definedName>
    <definedName name="________pl0007" localSheetId="5">#REF!</definedName>
    <definedName name="________pl0007" localSheetId="7">#REF!</definedName>
    <definedName name="________pl0008" localSheetId="12">#REF!</definedName>
    <definedName name="________pl0008" localSheetId="9">#REF!</definedName>
    <definedName name="________pl0008" localSheetId="8">#REF!</definedName>
    <definedName name="________pl0008" localSheetId="6">#REF!</definedName>
    <definedName name="________pl0008" localSheetId="5">#REF!</definedName>
    <definedName name="________pl0008" localSheetId="7">#REF!</definedName>
    <definedName name="________pl0009" localSheetId="12">#REF!</definedName>
    <definedName name="________pl0009" localSheetId="9">#REF!</definedName>
    <definedName name="________pl0009" localSheetId="8">#REF!</definedName>
    <definedName name="________pl0009" localSheetId="6">#REF!</definedName>
    <definedName name="________pl0009" localSheetId="5">#REF!</definedName>
    <definedName name="________pl0009" localSheetId="7">#REF!</definedName>
    <definedName name="________SUM1" localSheetId="12">#REF!</definedName>
    <definedName name="________SUM1" localSheetId="9">#REF!</definedName>
    <definedName name="________SUM1" localSheetId="8">#REF!</definedName>
    <definedName name="________SUM1" localSheetId="6">#REF!</definedName>
    <definedName name="________SUM1" localSheetId="5">#REF!</definedName>
    <definedName name="________SUM1" localSheetId="7">#REF!</definedName>
    <definedName name="________SUM2" localSheetId="12">#REF!</definedName>
    <definedName name="________SUM2" localSheetId="9">#REF!</definedName>
    <definedName name="________SUM2" localSheetId="8">#REF!</definedName>
    <definedName name="________SUM2" localSheetId="6">#REF!</definedName>
    <definedName name="________SUM2" localSheetId="5">#REF!</definedName>
    <definedName name="________SUM2" localSheetId="7">#REF!</definedName>
    <definedName name="_______AAA1" localSheetId="12">#REF!</definedName>
    <definedName name="_______AAA1" localSheetId="9">#REF!</definedName>
    <definedName name="_______AAA1" localSheetId="8">#REF!</definedName>
    <definedName name="_______AAA1" localSheetId="6">#REF!</definedName>
    <definedName name="_______AAA1" localSheetId="5">#REF!</definedName>
    <definedName name="_______AAA1" localSheetId="7">#REF!</definedName>
    <definedName name="_______ASD2" localSheetId="12">#REF!</definedName>
    <definedName name="_______ASD2" localSheetId="9">#REF!</definedName>
    <definedName name="_______ASD2" localSheetId="8">#REF!</definedName>
    <definedName name="_______ASD2" localSheetId="6">#REF!</definedName>
    <definedName name="_______ASD2" localSheetId="5">#REF!</definedName>
    <definedName name="_______ASD2" localSheetId="7">#REF!</definedName>
    <definedName name="_______FFA001" localSheetId="12">#REF!</definedName>
    <definedName name="_______FFA001" localSheetId="9">#REF!</definedName>
    <definedName name="_______FFA001" localSheetId="8">#REF!</definedName>
    <definedName name="_______FFA001" localSheetId="6">#REF!</definedName>
    <definedName name="_______FFA001" localSheetId="5">#REF!</definedName>
    <definedName name="_______FFA001" localSheetId="7">#REF!</definedName>
    <definedName name="_______LIQ1">'[15]Liquor DATA'!$A$1:$N$65536</definedName>
    <definedName name="_______Liq2">'[15]Liquor DATA'!$A$1:$Q$65536</definedName>
    <definedName name="_______PER2" localSheetId="12">#REF!</definedName>
    <definedName name="_______PER2" localSheetId="9">#REF!</definedName>
    <definedName name="_______PER2" localSheetId="8">#REF!</definedName>
    <definedName name="_______PER2" localSheetId="6">#REF!</definedName>
    <definedName name="_______PER2" localSheetId="5">#REF!</definedName>
    <definedName name="_______PER2" localSheetId="7">#REF!</definedName>
    <definedName name="_______pl0001" localSheetId="12">#REF!</definedName>
    <definedName name="_______pl0001" localSheetId="9">#REF!</definedName>
    <definedName name="_______pl0001" localSheetId="8">#REF!</definedName>
    <definedName name="_______pl0001" localSheetId="6">#REF!</definedName>
    <definedName name="_______pl0001" localSheetId="5">#REF!</definedName>
    <definedName name="_______pl0001" localSheetId="7">#REF!</definedName>
    <definedName name="_______pl0002" localSheetId="12">#REF!</definedName>
    <definedName name="_______pl0002" localSheetId="9">#REF!</definedName>
    <definedName name="_______pl0002" localSheetId="8">#REF!</definedName>
    <definedName name="_______pl0002" localSheetId="6">#REF!</definedName>
    <definedName name="_______pl0002" localSheetId="5">#REF!</definedName>
    <definedName name="_______pl0002" localSheetId="7">#REF!</definedName>
    <definedName name="_______pl0003" localSheetId="12">#REF!</definedName>
    <definedName name="_______pl0003" localSheetId="9">#REF!</definedName>
    <definedName name="_______pl0003" localSheetId="8">#REF!</definedName>
    <definedName name="_______pl0003" localSheetId="6">#REF!</definedName>
    <definedName name="_______pl0003" localSheetId="5">#REF!</definedName>
    <definedName name="_______pl0003" localSheetId="7">#REF!</definedName>
    <definedName name="_______pl0004" localSheetId="12">#REF!</definedName>
    <definedName name="_______pl0004" localSheetId="9">#REF!</definedName>
    <definedName name="_______pl0004" localSheetId="8">#REF!</definedName>
    <definedName name="_______pl0004" localSheetId="6">#REF!</definedName>
    <definedName name="_______pl0004" localSheetId="5">#REF!</definedName>
    <definedName name="_______pl0004" localSheetId="7">#REF!</definedName>
    <definedName name="_______pl0005" localSheetId="12">#REF!</definedName>
    <definedName name="_______pl0005" localSheetId="9">#REF!</definedName>
    <definedName name="_______pl0005" localSheetId="8">#REF!</definedName>
    <definedName name="_______pl0005" localSheetId="6">#REF!</definedName>
    <definedName name="_______pl0005" localSheetId="5">#REF!</definedName>
    <definedName name="_______pl0005" localSheetId="7">#REF!</definedName>
    <definedName name="_______pl0006" localSheetId="12">#REF!</definedName>
    <definedName name="_______pl0006" localSheetId="9">#REF!</definedName>
    <definedName name="_______pl0006" localSheetId="8">#REF!</definedName>
    <definedName name="_______pl0006" localSheetId="6">#REF!</definedName>
    <definedName name="_______pl0006" localSheetId="5">#REF!</definedName>
    <definedName name="_______pl0006" localSheetId="7">#REF!</definedName>
    <definedName name="_______pl0007" localSheetId="12">#REF!</definedName>
    <definedName name="_______pl0007" localSheetId="9">#REF!</definedName>
    <definedName name="_______pl0007" localSheetId="8">#REF!</definedName>
    <definedName name="_______pl0007" localSheetId="6">#REF!</definedName>
    <definedName name="_______pl0007" localSheetId="5">#REF!</definedName>
    <definedName name="_______pl0007" localSheetId="7">#REF!</definedName>
    <definedName name="_______pl0008" localSheetId="12">#REF!</definedName>
    <definedName name="_______pl0008" localSheetId="9">#REF!</definedName>
    <definedName name="_______pl0008" localSheetId="8">#REF!</definedName>
    <definedName name="_______pl0008" localSheetId="6">#REF!</definedName>
    <definedName name="_______pl0008" localSheetId="5">#REF!</definedName>
    <definedName name="_______pl0008" localSheetId="7">#REF!</definedName>
    <definedName name="_______pl0009" localSheetId="12">#REF!</definedName>
    <definedName name="_______pl0009" localSheetId="9">#REF!</definedName>
    <definedName name="_______pl0009" localSheetId="8">#REF!</definedName>
    <definedName name="_______pl0009" localSheetId="6">#REF!</definedName>
    <definedName name="_______pl0009" localSheetId="5">#REF!</definedName>
    <definedName name="_______pl0009" localSheetId="7">#REF!</definedName>
    <definedName name="_______SUM1" localSheetId="12">#REF!</definedName>
    <definedName name="_______SUM1" localSheetId="9">#REF!</definedName>
    <definedName name="_______SUM1" localSheetId="8">#REF!</definedName>
    <definedName name="_______SUM1" localSheetId="6">#REF!</definedName>
    <definedName name="_______SUM1" localSheetId="5">#REF!</definedName>
    <definedName name="_______SUM1" localSheetId="7">#REF!</definedName>
    <definedName name="_______SUM2" localSheetId="12">#REF!</definedName>
    <definedName name="_______SUM2" localSheetId="9">#REF!</definedName>
    <definedName name="_______SUM2" localSheetId="8">#REF!</definedName>
    <definedName name="_______SUM2" localSheetId="6">#REF!</definedName>
    <definedName name="_______SUM2" localSheetId="5">#REF!</definedName>
    <definedName name="_______SUM2" localSheetId="7">#REF!</definedName>
    <definedName name="______AAA1" localSheetId="12">#REF!</definedName>
    <definedName name="______AAA1" localSheetId="9">#REF!</definedName>
    <definedName name="______AAA1" localSheetId="8">#REF!</definedName>
    <definedName name="______AAA1" localSheetId="6">#REF!</definedName>
    <definedName name="______AAA1" localSheetId="5">#REF!</definedName>
    <definedName name="______AAA1" localSheetId="7">#REF!</definedName>
    <definedName name="______ASD2" localSheetId="12">#REF!</definedName>
    <definedName name="______ASD2" localSheetId="9">#REF!</definedName>
    <definedName name="______ASD2" localSheetId="8">#REF!</definedName>
    <definedName name="______ASD2" localSheetId="6">#REF!</definedName>
    <definedName name="______ASD2" localSheetId="5">#REF!</definedName>
    <definedName name="______ASD2" localSheetId="7">#REF!</definedName>
    <definedName name="______FFA001" localSheetId="12">#REF!</definedName>
    <definedName name="______FFA001" localSheetId="9">#REF!</definedName>
    <definedName name="______FFA001" localSheetId="8">#REF!</definedName>
    <definedName name="______FFA001" localSheetId="6">#REF!</definedName>
    <definedName name="______FFA001" localSheetId="5">#REF!</definedName>
    <definedName name="______FFA001" localSheetId="7">#REF!</definedName>
    <definedName name="______LIQ1">'[15]Liquor DATA'!$A$1:$N$65536</definedName>
    <definedName name="______Liq2">'[15]Liquor DATA'!$A$1:$Q$65536</definedName>
    <definedName name="______PER2" localSheetId="12">#REF!</definedName>
    <definedName name="______PER2" localSheetId="9">#REF!</definedName>
    <definedName name="______PER2" localSheetId="8">#REF!</definedName>
    <definedName name="______PER2" localSheetId="6">#REF!</definedName>
    <definedName name="______PER2" localSheetId="5">#REF!</definedName>
    <definedName name="______PER2" localSheetId="7">#REF!</definedName>
    <definedName name="______pl0001" localSheetId="12">#REF!</definedName>
    <definedName name="______pl0001" localSheetId="9">#REF!</definedName>
    <definedName name="______pl0001" localSheetId="8">#REF!</definedName>
    <definedName name="______pl0001" localSheetId="6">#REF!</definedName>
    <definedName name="______pl0001" localSheetId="5">#REF!</definedName>
    <definedName name="______pl0001" localSheetId="7">#REF!</definedName>
    <definedName name="______pl0002" localSheetId="12">#REF!</definedName>
    <definedName name="______pl0002" localSheetId="9">#REF!</definedName>
    <definedName name="______pl0002" localSheetId="8">#REF!</definedName>
    <definedName name="______pl0002" localSheetId="6">#REF!</definedName>
    <definedName name="______pl0002" localSheetId="5">#REF!</definedName>
    <definedName name="______pl0002" localSheetId="7">#REF!</definedName>
    <definedName name="______pl0003" localSheetId="12">#REF!</definedName>
    <definedName name="______pl0003" localSheetId="9">#REF!</definedName>
    <definedName name="______pl0003" localSheetId="8">#REF!</definedName>
    <definedName name="______pl0003" localSheetId="6">#REF!</definedName>
    <definedName name="______pl0003" localSheetId="5">#REF!</definedName>
    <definedName name="______pl0003" localSheetId="7">#REF!</definedName>
    <definedName name="______pl0004" localSheetId="12">#REF!</definedName>
    <definedName name="______pl0004" localSheetId="9">#REF!</definedName>
    <definedName name="______pl0004" localSheetId="8">#REF!</definedName>
    <definedName name="______pl0004" localSheetId="6">#REF!</definedName>
    <definedName name="______pl0004" localSheetId="5">#REF!</definedName>
    <definedName name="______pl0004" localSheetId="7">#REF!</definedName>
    <definedName name="______pl0005" localSheetId="12">#REF!</definedName>
    <definedName name="______pl0005" localSheetId="9">#REF!</definedName>
    <definedName name="______pl0005" localSheetId="8">#REF!</definedName>
    <definedName name="______pl0005" localSheetId="6">#REF!</definedName>
    <definedName name="______pl0005" localSheetId="5">#REF!</definedName>
    <definedName name="______pl0005" localSheetId="7">#REF!</definedName>
    <definedName name="______pl0006" localSheetId="12">#REF!</definedName>
    <definedName name="______pl0006" localSheetId="9">#REF!</definedName>
    <definedName name="______pl0006" localSheetId="8">#REF!</definedName>
    <definedName name="______pl0006" localSheetId="6">#REF!</definedName>
    <definedName name="______pl0006" localSheetId="5">#REF!</definedName>
    <definedName name="______pl0006" localSheetId="7">#REF!</definedName>
    <definedName name="______pl0007" localSheetId="12">#REF!</definedName>
    <definedName name="______pl0007" localSheetId="9">#REF!</definedName>
    <definedName name="______pl0007" localSheetId="8">#REF!</definedName>
    <definedName name="______pl0007" localSheetId="6">#REF!</definedName>
    <definedName name="______pl0007" localSheetId="5">#REF!</definedName>
    <definedName name="______pl0007" localSheetId="7">#REF!</definedName>
    <definedName name="______pl0008" localSheetId="12">#REF!</definedName>
    <definedName name="______pl0008" localSheetId="9">#REF!</definedName>
    <definedName name="______pl0008" localSheetId="8">#REF!</definedName>
    <definedName name="______pl0008" localSheetId="6">#REF!</definedName>
    <definedName name="______pl0008" localSheetId="5">#REF!</definedName>
    <definedName name="______pl0008" localSheetId="7">#REF!</definedName>
    <definedName name="______pl0009" localSheetId="12">#REF!</definedName>
    <definedName name="______pl0009" localSheetId="9">#REF!</definedName>
    <definedName name="______pl0009" localSheetId="8">#REF!</definedName>
    <definedName name="______pl0009" localSheetId="6">#REF!</definedName>
    <definedName name="______pl0009" localSheetId="5">#REF!</definedName>
    <definedName name="______pl0009" localSheetId="7">#REF!</definedName>
    <definedName name="______SUM1" localSheetId="12">#REF!</definedName>
    <definedName name="______SUM1" localSheetId="9">#REF!</definedName>
    <definedName name="______SUM1" localSheetId="8">#REF!</definedName>
    <definedName name="______SUM1" localSheetId="6">#REF!</definedName>
    <definedName name="______SUM1" localSheetId="5">#REF!</definedName>
    <definedName name="______SUM1" localSheetId="7">#REF!</definedName>
    <definedName name="______SUM2" localSheetId="12">#REF!</definedName>
    <definedName name="______SUM2" localSheetId="9">#REF!</definedName>
    <definedName name="______SUM2" localSheetId="8">#REF!</definedName>
    <definedName name="______SUM2" localSheetId="6">#REF!</definedName>
    <definedName name="______SUM2" localSheetId="5">#REF!</definedName>
    <definedName name="______SUM2" localSheetId="7">#REF!</definedName>
    <definedName name="_____AAA1" localSheetId="12">#REF!</definedName>
    <definedName name="_____AAA1" localSheetId="9">#REF!</definedName>
    <definedName name="_____AAA1" localSheetId="8">#REF!</definedName>
    <definedName name="_____AAA1" localSheetId="6">#REF!</definedName>
    <definedName name="_____AAA1" localSheetId="5">#REF!</definedName>
    <definedName name="_____AAA1" localSheetId="7">#REF!</definedName>
    <definedName name="_____ASD2" localSheetId="12">#REF!</definedName>
    <definedName name="_____ASD2" localSheetId="9">#REF!</definedName>
    <definedName name="_____ASD2" localSheetId="8">#REF!</definedName>
    <definedName name="_____ASD2" localSheetId="6">#REF!</definedName>
    <definedName name="_____ASD2" localSheetId="5">#REF!</definedName>
    <definedName name="_____ASD2" localSheetId="7">#REF!</definedName>
    <definedName name="_____FFA001" localSheetId="12">#REF!</definedName>
    <definedName name="_____FFA001" localSheetId="9">#REF!</definedName>
    <definedName name="_____FFA001" localSheetId="8">#REF!</definedName>
    <definedName name="_____FFA001" localSheetId="6">#REF!</definedName>
    <definedName name="_____FFA001" localSheetId="5">#REF!</definedName>
    <definedName name="_____FFA001" localSheetId="7">#REF!</definedName>
    <definedName name="_____LIQ1">'[15]Liquor DATA'!$A$1:$N$65536</definedName>
    <definedName name="_____Liq2">'[15]Liquor DATA'!$A$1:$Q$65536</definedName>
    <definedName name="_____PER2" localSheetId="12">#REF!</definedName>
    <definedName name="_____PER2" localSheetId="9">#REF!</definedName>
    <definedName name="_____PER2" localSheetId="8">#REF!</definedName>
    <definedName name="_____PER2" localSheetId="6">#REF!</definedName>
    <definedName name="_____PER2" localSheetId="5">#REF!</definedName>
    <definedName name="_____PER2" localSheetId="7">#REF!</definedName>
    <definedName name="_____pl0001" localSheetId="12">#REF!</definedName>
    <definedName name="_____pl0001" localSheetId="9">#REF!</definedName>
    <definedName name="_____pl0001" localSheetId="8">#REF!</definedName>
    <definedName name="_____pl0001" localSheetId="6">#REF!</definedName>
    <definedName name="_____pl0001" localSheetId="5">#REF!</definedName>
    <definedName name="_____pl0001" localSheetId="7">#REF!</definedName>
    <definedName name="_____pl0002" localSheetId="12">#REF!</definedName>
    <definedName name="_____pl0002" localSheetId="9">#REF!</definedName>
    <definedName name="_____pl0002" localSheetId="8">#REF!</definedName>
    <definedName name="_____pl0002" localSheetId="6">#REF!</definedName>
    <definedName name="_____pl0002" localSheetId="5">#REF!</definedName>
    <definedName name="_____pl0002" localSheetId="7">#REF!</definedName>
    <definedName name="_____pl0003" localSheetId="12">#REF!</definedName>
    <definedName name="_____pl0003" localSheetId="9">#REF!</definedName>
    <definedName name="_____pl0003" localSheetId="8">#REF!</definedName>
    <definedName name="_____pl0003" localSheetId="6">#REF!</definedName>
    <definedName name="_____pl0003" localSheetId="5">#REF!</definedName>
    <definedName name="_____pl0003" localSheetId="7">#REF!</definedName>
    <definedName name="_____pl0004" localSheetId="12">#REF!</definedName>
    <definedName name="_____pl0004" localSheetId="9">#REF!</definedName>
    <definedName name="_____pl0004" localSheetId="8">#REF!</definedName>
    <definedName name="_____pl0004" localSheetId="6">#REF!</definedName>
    <definedName name="_____pl0004" localSheetId="5">#REF!</definedName>
    <definedName name="_____pl0004" localSheetId="7">#REF!</definedName>
    <definedName name="_____pl0005" localSheetId="12">#REF!</definedName>
    <definedName name="_____pl0005" localSheetId="9">#REF!</definedName>
    <definedName name="_____pl0005" localSheetId="8">#REF!</definedName>
    <definedName name="_____pl0005" localSheetId="6">#REF!</definedName>
    <definedName name="_____pl0005" localSheetId="5">#REF!</definedName>
    <definedName name="_____pl0005" localSheetId="7">#REF!</definedName>
    <definedName name="_____pl0006" localSheetId="12">#REF!</definedName>
    <definedName name="_____pl0006" localSheetId="9">#REF!</definedName>
    <definedName name="_____pl0006" localSheetId="8">#REF!</definedName>
    <definedName name="_____pl0006" localSheetId="6">#REF!</definedName>
    <definedName name="_____pl0006" localSheetId="5">#REF!</definedName>
    <definedName name="_____pl0006" localSheetId="7">#REF!</definedName>
    <definedName name="_____pl0007" localSheetId="12">#REF!</definedName>
    <definedName name="_____pl0007" localSheetId="9">#REF!</definedName>
    <definedName name="_____pl0007" localSheetId="8">#REF!</definedName>
    <definedName name="_____pl0007" localSheetId="6">#REF!</definedName>
    <definedName name="_____pl0007" localSheetId="5">#REF!</definedName>
    <definedName name="_____pl0007" localSheetId="7">#REF!</definedName>
    <definedName name="_____pl0008" localSheetId="12">#REF!</definedName>
    <definedName name="_____pl0008" localSheetId="9">#REF!</definedName>
    <definedName name="_____pl0008" localSheetId="8">#REF!</definedName>
    <definedName name="_____pl0008" localSheetId="6">#REF!</definedName>
    <definedName name="_____pl0008" localSheetId="5">#REF!</definedName>
    <definedName name="_____pl0008" localSheetId="7">#REF!</definedName>
    <definedName name="_____pl0009" localSheetId="12">#REF!</definedName>
    <definedName name="_____pl0009" localSheetId="9">#REF!</definedName>
    <definedName name="_____pl0009" localSheetId="8">#REF!</definedName>
    <definedName name="_____pl0009" localSheetId="6">#REF!</definedName>
    <definedName name="_____pl0009" localSheetId="5">#REF!</definedName>
    <definedName name="_____pl0009" localSheetId="7">#REF!</definedName>
    <definedName name="_____SUM1" localSheetId="12">#REF!</definedName>
    <definedName name="_____SUM1" localSheetId="9">#REF!</definedName>
    <definedName name="_____SUM1" localSheetId="8">#REF!</definedName>
    <definedName name="_____SUM1" localSheetId="6">#REF!</definedName>
    <definedName name="_____SUM1" localSheetId="5">#REF!</definedName>
    <definedName name="_____SUM1" localSheetId="7">#REF!</definedName>
    <definedName name="_____SUM2" localSheetId="12">#REF!</definedName>
    <definedName name="_____SUM2" localSheetId="9">#REF!</definedName>
    <definedName name="_____SUM2" localSheetId="8">#REF!</definedName>
    <definedName name="_____SUM2" localSheetId="6">#REF!</definedName>
    <definedName name="_____SUM2" localSheetId="5">#REF!</definedName>
    <definedName name="_____SUM2" localSheetId="7">#REF!</definedName>
    <definedName name="____AAA1" localSheetId="12">#REF!</definedName>
    <definedName name="____AAA1" localSheetId="9">#REF!</definedName>
    <definedName name="____AAA1" localSheetId="8">#REF!</definedName>
    <definedName name="____AAA1" localSheetId="6">#REF!</definedName>
    <definedName name="____AAA1" localSheetId="5">#REF!</definedName>
    <definedName name="____AAA1" localSheetId="7">#REF!</definedName>
    <definedName name="____ASD2" localSheetId="12">#REF!</definedName>
    <definedName name="____ASD2" localSheetId="9">#REF!</definedName>
    <definedName name="____ASD2" localSheetId="8">#REF!</definedName>
    <definedName name="____ASD2" localSheetId="6">#REF!</definedName>
    <definedName name="____ASD2" localSheetId="5">#REF!</definedName>
    <definedName name="____ASD2" localSheetId="7">#REF!</definedName>
    <definedName name="____FFA001" localSheetId="12">#REF!</definedName>
    <definedName name="____FFA001" localSheetId="9">#REF!</definedName>
    <definedName name="____FFA001" localSheetId="8">#REF!</definedName>
    <definedName name="____FFA001" localSheetId="6">#REF!</definedName>
    <definedName name="____FFA001" localSheetId="5">#REF!</definedName>
    <definedName name="____FFA001" localSheetId="7">#REF!</definedName>
    <definedName name="____LIQ1">'[15]Liquor DATA'!$A$1:$N$65536</definedName>
    <definedName name="____Liq2">'[15]Liquor DATA'!$A$1:$Q$65536</definedName>
    <definedName name="____pl0001" localSheetId="12">#REF!</definedName>
    <definedName name="____pl0001" localSheetId="9">#REF!</definedName>
    <definedName name="____pl0001" localSheetId="8">#REF!</definedName>
    <definedName name="____pl0001" localSheetId="6">#REF!</definedName>
    <definedName name="____pl0001" localSheetId="5">#REF!</definedName>
    <definedName name="____pl0001" localSheetId="7">#REF!</definedName>
    <definedName name="____pl0002" localSheetId="12">#REF!</definedName>
    <definedName name="____pl0002" localSheetId="9">#REF!</definedName>
    <definedName name="____pl0002" localSheetId="8">#REF!</definedName>
    <definedName name="____pl0002" localSheetId="6">#REF!</definedName>
    <definedName name="____pl0002" localSheetId="5">#REF!</definedName>
    <definedName name="____pl0002" localSheetId="7">#REF!</definedName>
    <definedName name="____pl0003" localSheetId="12">#REF!</definedName>
    <definedName name="____pl0003" localSheetId="9">#REF!</definedName>
    <definedName name="____pl0003" localSheetId="8">#REF!</definedName>
    <definedName name="____pl0003" localSheetId="6">#REF!</definedName>
    <definedName name="____pl0003" localSheetId="5">#REF!</definedName>
    <definedName name="____pl0003" localSheetId="7">#REF!</definedName>
    <definedName name="____pl0004" localSheetId="12">#REF!</definedName>
    <definedName name="____pl0004" localSheetId="9">#REF!</definedName>
    <definedName name="____pl0004" localSheetId="8">#REF!</definedName>
    <definedName name="____pl0004" localSheetId="6">#REF!</definedName>
    <definedName name="____pl0004" localSheetId="5">#REF!</definedName>
    <definedName name="____pl0004" localSheetId="7">#REF!</definedName>
    <definedName name="____pl0005" localSheetId="12">#REF!</definedName>
    <definedName name="____pl0005" localSheetId="9">#REF!</definedName>
    <definedName name="____pl0005" localSheetId="8">#REF!</definedName>
    <definedName name="____pl0005" localSheetId="6">#REF!</definedName>
    <definedName name="____pl0005" localSheetId="5">#REF!</definedName>
    <definedName name="____pl0005" localSheetId="7">#REF!</definedName>
    <definedName name="____pl0006" localSheetId="12">#REF!</definedName>
    <definedName name="____pl0006" localSheetId="9">#REF!</definedName>
    <definedName name="____pl0006" localSheetId="8">#REF!</definedName>
    <definedName name="____pl0006" localSheetId="6">#REF!</definedName>
    <definedName name="____pl0006" localSheetId="5">#REF!</definedName>
    <definedName name="____pl0006" localSheetId="7">#REF!</definedName>
    <definedName name="____pl0007" localSheetId="12">#REF!</definedName>
    <definedName name="____pl0007" localSheetId="9">#REF!</definedName>
    <definedName name="____pl0007" localSheetId="8">#REF!</definedName>
    <definedName name="____pl0007" localSheetId="6">#REF!</definedName>
    <definedName name="____pl0007" localSheetId="5">#REF!</definedName>
    <definedName name="____pl0007" localSheetId="7">#REF!</definedName>
    <definedName name="____pl0008" localSheetId="12">#REF!</definedName>
    <definedName name="____pl0008" localSheetId="9">#REF!</definedName>
    <definedName name="____pl0008" localSheetId="8">#REF!</definedName>
    <definedName name="____pl0008" localSheetId="6">#REF!</definedName>
    <definedName name="____pl0008" localSheetId="5">#REF!</definedName>
    <definedName name="____pl0008" localSheetId="7">#REF!</definedName>
    <definedName name="____pl0009" localSheetId="12">#REF!</definedName>
    <definedName name="____pl0009" localSheetId="9">#REF!</definedName>
    <definedName name="____pl0009" localSheetId="8">#REF!</definedName>
    <definedName name="____pl0009" localSheetId="6">#REF!</definedName>
    <definedName name="____pl0009" localSheetId="5">#REF!</definedName>
    <definedName name="____pl0009" localSheetId="7">#REF!</definedName>
    <definedName name="____SUM1" localSheetId="12">#REF!</definedName>
    <definedName name="____SUM1" localSheetId="9">#REF!</definedName>
    <definedName name="____SUM1" localSheetId="8">#REF!</definedName>
    <definedName name="____SUM1" localSheetId="6">#REF!</definedName>
    <definedName name="____SUM1" localSheetId="5">#REF!</definedName>
    <definedName name="____SUM1" localSheetId="7">#REF!</definedName>
    <definedName name="____SUM2" localSheetId="12">#REF!</definedName>
    <definedName name="____SUM2" localSheetId="9">#REF!</definedName>
    <definedName name="____SUM2" localSheetId="8">#REF!</definedName>
    <definedName name="____SUM2" localSheetId="6">#REF!</definedName>
    <definedName name="____SUM2" localSheetId="5">#REF!</definedName>
    <definedName name="____SUM2" localSheetId="7">#REF!</definedName>
    <definedName name="___AAA1" localSheetId="12">#REF!</definedName>
    <definedName name="___AAA1" localSheetId="9">#REF!</definedName>
    <definedName name="___AAA1" localSheetId="8">#REF!</definedName>
    <definedName name="___AAA1" localSheetId="6">#REF!</definedName>
    <definedName name="___AAA1" localSheetId="5">#REF!</definedName>
    <definedName name="___AAA1" localSheetId="7">#REF!</definedName>
    <definedName name="___ASD2" localSheetId="12">#REF!</definedName>
    <definedName name="___ASD2" localSheetId="9">#REF!</definedName>
    <definedName name="___ASD2" localSheetId="8">#REF!</definedName>
    <definedName name="___ASD2" localSheetId="6">#REF!</definedName>
    <definedName name="___ASD2" localSheetId="5">#REF!</definedName>
    <definedName name="___ASD2" localSheetId="7">#REF!</definedName>
    <definedName name="___FFA001" localSheetId="12">#REF!</definedName>
    <definedName name="___FFA001" localSheetId="9">#REF!</definedName>
    <definedName name="___FFA001" localSheetId="8">#REF!</definedName>
    <definedName name="___FFA001" localSheetId="6">#REF!</definedName>
    <definedName name="___FFA001" localSheetId="5">#REF!</definedName>
    <definedName name="___FFA001" localSheetId="7">#REF!</definedName>
    <definedName name="___LIQ1">'[15]Liquor DATA'!$A$1:$N$65536</definedName>
    <definedName name="___Liq2">'[15]Liquor DATA'!$A$1:$Q$65536</definedName>
    <definedName name="___PER2" localSheetId="12">#REF!</definedName>
    <definedName name="___PER2" localSheetId="9">#REF!</definedName>
    <definedName name="___PER2" localSheetId="8">#REF!</definedName>
    <definedName name="___PER2" localSheetId="6">#REF!</definedName>
    <definedName name="___PER2" localSheetId="5">#REF!</definedName>
    <definedName name="___PER2" localSheetId="7">#REF!</definedName>
    <definedName name="___pl0001" localSheetId="12">#REF!</definedName>
    <definedName name="___pl0001" localSheetId="9">#REF!</definedName>
    <definedName name="___pl0001" localSheetId="8">#REF!</definedName>
    <definedName name="___pl0001" localSheetId="6">#REF!</definedName>
    <definedName name="___pl0001" localSheetId="5">#REF!</definedName>
    <definedName name="___pl0001" localSheetId="7">#REF!</definedName>
    <definedName name="___pl0002" localSheetId="12">#REF!</definedName>
    <definedName name="___pl0002" localSheetId="9">#REF!</definedName>
    <definedName name="___pl0002" localSheetId="8">#REF!</definedName>
    <definedName name="___pl0002" localSheetId="6">#REF!</definedName>
    <definedName name="___pl0002" localSheetId="5">#REF!</definedName>
    <definedName name="___pl0002" localSheetId="7">#REF!</definedName>
    <definedName name="___pl0003" localSheetId="12">#REF!</definedName>
    <definedName name="___pl0003" localSheetId="9">#REF!</definedName>
    <definedName name="___pl0003" localSheetId="8">#REF!</definedName>
    <definedName name="___pl0003" localSheetId="6">#REF!</definedName>
    <definedName name="___pl0003" localSheetId="5">#REF!</definedName>
    <definedName name="___pl0003" localSheetId="7">#REF!</definedName>
    <definedName name="___pl0004" localSheetId="12">#REF!</definedName>
    <definedName name="___pl0004" localSheetId="9">#REF!</definedName>
    <definedName name="___pl0004" localSheetId="8">#REF!</definedName>
    <definedName name="___pl0004" localSheetId="6">#REF!</definedName>
    <definedName name="___pl0004" localSheetId="5">#REF!</definedName>
    <definedName name="___pl0004" localSheetId="7">#REF!</definedName>
    <definedName name="___pl0005" localSheetId="12">#REF!</definedName>
    <definedName name="___pl0005" localSheetId="9">#REF!</definedName>
    <definedName name="___pl0005" localSheetId="8">#REF!</definedName>
    <definedName name="___pl0005" localSheetId="6">#REF!</definedName>
    <definedName name="___pl0005" localSheetId="5">#REF!</definedName>
    <definedName name="___pl0005" localSheetId="7">#REF!</definedName>
    <definedName name="___pl0006" localSheetId="12">#REF!</definedName>
    <definedName name="___pl0006" localSheetId="9">#REF!</definedName>
    <definedName name="___pl0006" localSheetId="8">#REF!</definedName>
    <definedName name="___pl0006" localSheetId="6">#REF!</definedName>
    <definedName name="___pl0006" localSheetId="5">#REF!</definedName>
    <definedName name="___pl0006" localSheetId="7">#REF!</definedName>
    <definedName name="___pl0007" localSheetId="12">#REF!</definedName>
    <definedName name="___pl0007" localSheetId="9">#REF!</definedName>
    <definedName name="___pl0007" localSheetId="8">#REF!</definedName>
    <definedName name="___pl0007" localSheetId="6">#REF!</definedName>
    <definedName name="___pl0007" localSheetId="5">#REF!</definedName>
    <definedName name="___pl0007" localSheetId="7">#REF!</definedName>
    <definedName name="___pl0008" localSheetId="12">#REF!</definedName>
    <definedName name="___pl0008" localSheetId="9">#REF!</definedName>
    <definedName name="___pl0008" localSheetId="8">#REF!</definedName>
    <definedName name="___pl0008" localSheetId="6">#REF!</definedName>
    <definedName name="___pl0008" localSheetId="5">#REF!</definedName>
    <definedName name="___pl0008" localSheetId="7">#REF!</definedName>
    <definedName name="___pl0009" localSheetId="12">#REF!</definedName>
    <definedName name="___pl0009" localSheetId="9">#REF!</definedName>
    <definedName name="___pl0009" localSheetId="8">#REF!</definedName>
    <definedName name="___pl0009" localSheetId="6">#REF!</definedName>
    <definedName name="___pl0009" localSheetId="5">#REF!</definedName>
    <definedName name="___pl0009" localSheetId="7">#REF!</definedName>
    <definedName name="___SUM1" localSheetId="12">#REF!</definedName>
    <definedName name="___SUM1" localSheetId="9">#REF!</definedName>
    <definedName name="___SUM1" localSheetId="8">#REF!</definedName>
    <definedName name="___SUM1" localSheetId="6">#REF!</definedName>
    <definedName name="___SUM1" localSheetId="5">#REF!</definedName>
    <definedName name="___SUM1" localSheetId="7">#REF!</definedName>
    <definedName name="___SUM2" localSheetId="12">#REF!</definedName>
    <definedName name="___SUM2" localSheetId="9">#REF!</definedName>
    <definedName name="___SUM2" localSheetId="8">#REF!</definedName>
    <definedName name="___SUM2" localSheetId="6">#REF!</definedName>
    <definedName name="___SUM2" localSheetId="5">#REF!</definedName>
    <definedName name="___SUM2" localSheetId="7">#REF!</definedName>
    <definedName name="__AAA1" localSheetId="12">#REF!</definedName>
    <definedName name="__AAA1" localSheetId="9">#REF!</definedName>
    <definedName name="__AAA1" localSheetId="8">#REF!</definedName>
    <definedName name="__AAA1" localSheetId="6">#REF!</definedName>
    <definedName name="__AAA1" localSheetId="5">#REF!</definedName>
    <definedName name="__AAA1" localSheetId="7">#REF!</definedName>
    <definedName name="__ASD2" localSheetId="12">#REF!</definedName>
    <definedName name="__ASD2" localSheetId="9">#REF!</definedName>
    <definedName name="__ASD2" localSheetId="8">#REF!</definedName>
    <definedName name="__ASD2" localSheetId="6">#REF!</definedName>
    <definedName name="__ASD2" localSheetId="5">#REF!</definedName>
    <definedName name="__ASD2" localSheetId="7">#REF!</definedName>
    <definedName name="__FFA001" localSheetId="12">#REF!</definedName>
    <definedName name="__FFA001" localSheetId="9">#REF!</definedName>
    <definedName name="__FFA001" localSheetId="8">#REF!</definedName>
    <definedName name="__FFA001" localSheetId="6">#REF!</definedName>
    <definedName name="__FFA001" localSheetId="5">#REF!</definedName>
    <definedName name="__FFA001" localSheetId="7">#REF!</definedName>
    <definedName name="__LIQ1">'[15]Liquor DATA'!$A$1:$N$65536</definedName>
    <definedName name="__Liq2">'[15]Liquor DATA'!$A$1:$Q$65536</definedName>
    <definedName name="__PER2" localSheetId="12">#REF!</definedName>
    <definedName name="__PER2" localSheetId="9">#REF!</definedName>
    <definedName name="__PER2" localSheetId="8">#REF!</definedName>
    <definedName name="__PER2" localSheetId="6">#REF!</definedName>
    <definedName name="__PER2" localSheetId="5">#REF!</definedName>
    <definedName name="__PER2" localSheetId="7">#REF!</definedName>
    <definedName name="__pl0001" localSheetId="12">#REF!</definedName>
    <definedName name="__pl0001" localSheetId="9">#REF!</definedName>
    <definedName name="__pl0001" localSheetId="8">#REF!</definedName>
    <definedName name="__pl0001" localSheetId="6">#REF!</definedName>
    <definedName name="__pl0001" localSheetId="5">#REF!</definedName>
    <definedName name="__pl0001" localSheetId="7">#REF!</definedName>
    <definedName name="__pl0002" localSheetId="12">#REF!</definedName>
    <definedName name="__pl0002" localSheetId="9">#REF!</definedName>
    <definedName name="__pl0002" localSheetId="8">#REF!</definedName>
    <definedName name="__pl0002" localSheetId="6">#REF!</definedName>
    <definedName name="__pl0002" localSheetId="5">#REF!</definedName>
    <definedName name="__pl0002" localSheetId="7">#REF!</definedName>
    <definedName name="__pl0003" localSheetId="12">#REF!</definedName>
    <definedName name="__pl0003" localSheetId="9">#REF!</definedName>
    <definedName name="__pl0003" localSheetId="8">#REF!</definedName>
    <definedName name="__pl0003" localSheetId="6">#REF!</definedName>
    <definedName name="__pl0003" localSheetId="5">#REF!</definedName>
    <definedName name="__pl0003" localSheetId="7">#REF!</definedName>
    <definedName name="__pl0004" localSheetId="12">#REF!</definedName>
    <definedName name="__pl0004" localSheetId="9">#REF!</definedName>
    <definedName name="__pl0004" localSheetId="8">#REF!</definedName>
    <definedName name="__pl0004" localSheetId="6">#REF!</definedName>
    <definedName name="__pl0004" localSheetId="5">#REF!</definedName>
    <definedName name="__pl0004" localSheetId="7">#REF!</definedName>
    <definedName name="__pl0005" localSheetId="12">#REF!</definedName>
    <definedName name="__pl0005" localSheetId="9">#REF!</definedName>
    <definedName name="__pl0005" localSheetId="8">#REF!</definedName>
    <definedName name="__pl0005" localSheetId="6">#REF!</definedName>
    <definedName name="__pl0005" localSheetId="5">#REF!</definedName>
    <definedName name="__pl0005" localSheetId="7">#REF!</definedName>
    <definedName name="__pl0006" localSheetId="12">#REF!</definedName>
    <definedName name="__pl0006" localSheetId="9">#REF!</definedName>
    <definedName name="__pl0006" localSheetId="8">#REF!</definedName>
    <definedName name="__pl0006" localSheetId="6">#REF!</definedName>
    <definedName name="__pl0006" localSheetId="5">#REF!</definedName>
    <definedName name="__pl0006" localSheetId="7">#REF!</definedName>
    <definedName name="__pl0007" localSheetId="12">#REF!</definedName>
    <definedName name="__pl0007" localSheetId="9">#REF!</definedName>
    <definedName name="__pl0007" localSheetId="8">#REF!</definedName>
    <definedName name="__pl0007" localSheetId="6">#REF!</definedName>
    <definedName name="__pl0007" localSheetId="5">#REF!</definedName>
    <definedName name="__pl0007" localSheetId="7">#REF!</definedName>
    <definedName name="__pl0008" localSheetId="12">#REF!</definedName>
    <definedName name="__pl0008" localSheetId="9">#REF!</definedName>
    <definedName name="__pl0008" localSheetId="8">#REF!</definedName>
    <definedName name="__pl0008" localSheetId="6">#REF!</definedName>
    <definedName name="__pl0008" localSheetId="5">#REF!</definedName>
    <definedName name="__pl0008" localSheetId="7">#REF!</definedName>
    <definedName name="__pl0009" localSheetId="12">#REF!</definedName>
    <definedName name="__pl0009" localSheetId="9">#REF!</definedName>
    <definedName name="__pl0009" localSheetId="8">#REF!</definedName>
    <definedName name="__pl0009" localSheetId="6">#REF!</definedName>
    <definedName name="__pl0009" localSheetId="5">#REF!</definedName>
    <definedName name="__pl0009" localSheetId="7">#REF!</definedName>
    <definedName name="__SUM1" localSheetId="12">#REF!</definedName>
    <definedName name="__SUM1" localSheetId="9">#REF!</definedName>
    <definedName name="__SUM1" localSheetId="8">#REF!</definedName>
    <definedName name="__SUM1" localSheetId="6">#REF!</definedName>
    <definedName name="__SUM1" localSheetId="5">#REF!</definedName>
    <definedName name="__SUM1" localSheetId="7">#REF!</definedName>
    <definedName name="__SUM2" localSheetId="12">#REF!</definedName>
    <definedName name="__SUM2" localSheetId="9">#REF!</definedName>
    <definedName name="__SUM2" localSheetId="8">#REF!</definedName>
    <definedName name="__SUM2" localSheetId="6">#REF!</definedName>
    <definedName name="__SUM2" localSheetId="5">#REF!</definedName>
    <definedName name="__SUM2" localSheetId="7">#REF!</definedName>
    <definedName name="_9_21_96">"today"</definedName>
    <definedName name="_AAA1" localSheetId="12">#REF!</definedName>
    <definedName name="_AAA1" localSheetId="9">#REF!</definedName>
    <definedName name="_AAA1" localSheetId="8">#REF!</definedName>
    <definedName name="_AAA1" localSheetId="6">#REF!</definedName>
    <definedName name="_AAA1" localSheetId="5">#REF!</definedName>
    <definedName name="_AAA1" localSheetId="7">#REF!</definedName>
    <definedName name="_ASD2" localSheetId="12">#REF!</definedName>
    <definedName name="_ASD2" localSheetId="9">#REF!</definedName>
    <definedName name="_ASD2" localSheetId="8">#REF!</definedName>
    <definedName name="_ASD2" localSheetId="6">#REF!</definedName>
    <definedName name="_ASD2" localSheetId="5">#REF!</definedName>
    <definedName name="_ASD2" localSheetId="7">#REF!</definedName>
    <definedName name="_FFA001" localSheetId="12">#REF!</definedName>
    <definedName name="_FFA001" localSheetId="9">#REF!</definedName>
    <definedName name="_FFA001" localSheetId="8">#REF!</definedName>
    <definedName name="_FFA001" localSheetId="6">#REF!</definedName>
    <definedName name="_FFA001" localSheetId="5">#REF!</definedName>
    <definedName name="_FFA001" localSheetId="7">#REF!</definedName>
    <definedName name="_Key1" localSheetId="12" hidden="1">#REF!</definedName>
    <definedName name="_Key1" localSheetId="9" hidden="1">#REF!</definedName>
    <definedName name="_Key1" localSheetId="8" hidden="1">#REF!</definedName>
    <definedName name="_Key1" localSheetId="2" hidden="1">#REF!</definedName>
    <definedName name="_Key1" localSheetId="6" hidden="1">#REF!</definedName>
    <definedName name="_Key1" localSheetId="5" hidden="1">#REF!</definedName>
    <definedName name="_Key1" localSheetId="0" hidden="1">#REF!</definedName>
    <definedName name="_Key1" localSheetId="1" hidden="1">#REF!</definedName>
    <definedName name="_Key1" localSheetId="7" hidden="1">#REF!</definedName>
    <definedName name="_Key1" localSheetId="4" hidden="1">#REF!</definedName>
    <definedName name="_Key2" localSheetId="12" hidden="1">#REF!</definedName>
    <definedName name="_Key2" localSheetId="9" hidden="1">#REF!</definedName>
    <definedName name="_Key2" localSheetId="8" hidden="1">#REF!</definedName>
    <definedName name="_Key2" localSheetId="2" hidden="1">#REF!</definedName>
    <definedName name="_Key2" localSheetId="6" hidden="1">#REF!</definedName>
    <definedName name="_Key2" localSheetId="5" hidden="1">#REF!</definedName>
    <definedName name="_Key2" localSheetId="0" hidden="1">#REF!</definedName>
    <definedName name="_Key2" localSheetId="1" hidden="1">#REF!</definedName>
    <definedName name="_Key2" localSheetId="7" hidden="1">#REF!</definedName>
    <definedName name="_Key2" localSheetId="4" hidden="1">#REF!</definedName>
    <definedName name="_LIQ1">'[15]Liquor DATA'!$A$1:$N$65536</definedName>
    <definedName name="_Liq2">'[15]Liquor DATA'!$A$1:$Q$65536</definedName>
    <definedName name="_Order1" hidden="1">255</definedName>
    <definedName name="_Order2" hidden="1">255</definedName>
    <definedName name="_PER2" localSheetId="12">#REF!</definedName>
    <definedName name="_PER2" localSheetId="9">#REF!</definedName>
    <definedName name="_PER2" localSheetId="8">#REF!</definedName>
    <definedName name="_PER2" localSheetId="6">#REF!</definedName>
    <definedName name="_PER2" localSheetId="5">#REF!</definedName>
    <definedName name="_PER2" localSheetId="7">#REF!</definedName>
    <definedName name="_pl0001" localSheetId="12">#REF!</definedName>
    <definedName name="_pl0001" localSheetId="9">#REF!</definedName>
    <definedName name="_pl0001" localSheetId="8">#REF!</definedName>
    <definedName name="_pl0001" localSheetId="6">#REF!</definedName>
    <definedName name="_pl0001" localSheetId="5">#REF!</definedName>
    <definedName name="_pl0001" localSheetId="7">#REF!</definedName>
    <definedName name="_pl0002" localSheetId="12">#REF!</definedName>
    <definedName name="_pl0002" localSheetId="9">#REF!</definedName>
    <definedName name="_pl0002" localSheetId="8">#REF!</definedName>
    <definedName name="_pl0002" localSheetId="6">#REF!</definedName>
    <definedName name="_pl0002" localSheetId="5">#REF!</definedName>
    <definedName name="_pl0002" localSheetId="7">#REF!</definedName>
    <definedName name="_pl0003" localSheetId="12">#REF!</definedName>
    <definedName name="_pl0003" localSheetId="9">#REF!</definedName>
    <definedName name="_pl0003" localSheetId="8">#REF!</definedName>
    <definedName name="_pl0003" localSheetId="6">#REF!</definedName>
    <definedName name="_pl0003" localSheetId="5">#REF!</definedName>
    <definedName name="_pl0003" localSheetId="7">#REF!</definedName>
    <definedName name="_pl0004" localSheetId="12">#REF!</definedName>
    <definedName name="_pl0004" localSheetId="9">#REF!</definedName>
    <definedName name="_pl0004" localSheetId="8">#REF!</definedName>
    <definedName name="_pl0004" localSheetId="6">#REF!</definedName>
    <definedName name="_pl0004" localSheetId="5">#REF!</definedName>
    <definedName name="_pl0004" localSheetId="7">#REF!</definedName>
    <definedName name="_pl0005" localSheetId="12">#REF!</definedName>
    <definedName name="_pl0005" localSheetId="9">#REF!</definedName>
    <definedName name="_pl0005" localSheetId="8">#REF!</definedName>
    <definedName name="_pl0005" localSheetId="6">#REF!</definedName>
    <definedName name="_pl0005" localSheetId="5">#REF!</definedName>
    <definedName name="_pl0005" localSheetId="7">#REF!</definedName>
    <definedName name="_pl0006" localSheetId="12">#REF!</definedName>
    <definedName name="_pl0006" localSheetId="9">#REF!</definedName>
    <definedName name="_pl0006" localSheetId="8">#REF!</definedName>
    <definedName name="_pl0006" localSheetId="6">#REF!</definedName>
    <definedName name="_pl0006" localSheetId="5">#REF!</definedName>
    <definedName name="_pl0006" localSheetId="7">#REF!</definedName>
    <definedName name="_pl0007" localSheetId="12">#REF!</definedName>
    <definedName name="_pl0007" localSheetId="9">#REF!</definedName>
    <definedName name="_pl0007" localSheetId="8">#REF!</definedName>
    <definedName name="_pl0007" localSheetId="6">#REF!</definedName>
    <definedName name="_pl0007" localSheetId="5">#REF!</definedName>
    <definedName name="_pl0007" localSheetId="7">#REF!</definedName>
    <definedName name="_pl0008" localSheetId="12">#REF!</definedName>
    <definedName name="_pl0008" localSheetId="9">#REF!</definedName>
    <definedName name="_pl0008" localSheetId="8">#REF!</definedName>
    <definedName name="_pl0008" localSheetId="6">#REF!</definedName>
    <definedName name="_pl0008" localSheetId="5">#REF!</definedName>
    <definedName name="_pl0008" localSheetId="7">#REF!</definedName>
    <definedName name="_pl0009" localSheetId="12">#REF!</definedName>
    <definedName name="_pl0009" localSheetId="9">#REF!</definedName>
    <definedName name="_pl0009" localSheetId="8">#REF!</definedName>
    <definedName name="_pl0009" localSheetId="6">#REF!</definedName>
    <definedName name="_pl0009" localSheetId="5">#REF!</definedName>
    <definedName name="_pl0009" localSheetId="7">#REF!</definedName>
    <definedName name="_Sort" localSheetId="12" hidden="1">#REF!</definedName>
    <definedName name="_Sort" localSheetId="9" hidden="1">#REF!</definedName>
    <definedName name="_Sort" localSheetId="8" hidden="1">#REF!</definedName>
    <definedName name="_Sort" localSheetId="2" hidden="1">#REF!</definedName>
    <definedName name="_Sort" localSheetId="6" hidden="1">#REF!</definedName>
    <definedName name="_Sort" localSheetId="5" hidden="1">#REF!</definedName>
    <definedName name="_Sort" localSheetId="0" hidden="1">#REF!</definedName>
    <definedName name="_Sort" localSheetId="1" hidden="1">#REF!</definedName>
    <definedName name="_Sort" localSheetId="7" hidden="1">#REF!</definedName>
    <definedName name="_Sort" localSheetId="4" hidden="1">#REF!</definedName>
    <definedName name="_SUM1" localSheetId="12">#REF!</definedName>
    <definedName name="_SUM1" localSheetId="9">#REF!</definedName>
    <definedName name="_SUM1" localSheetId="8">#REF!</definedName>
    <definedName name="_SUM1" localSheetId="6">#REF!</definedName>
    <definedName name="_SUM1" localSheetId="5">#REF!</definedName>
    <definedName name="_SUM1" localSheetId="7">#REF!</definedName>
    <definedName name="_SUM2" localSheetId="12">#REF!</definedName>
    <definedName name="_SUM2" localSheetId="9">#REF!</definedName>
    <definedName name="_SUM2" localSheetId="8">#REF!</definedName>
    <definedName name="_SUM2" localSheetId="6">#REF!</definedName>
    <definedName name="_SUM2" localSheetId="5">#REF!</definedName>
    <definedName name="_SUM2" localSheetId="7">#REF!</definedName>
    <definedName name="a">'[16]Input - Starting Assumptions'!$D$6</definedName>
    <definedName name="à" localSheetId="12" hidden="1">#REF!</definedName>
    <definedName name="à" localSheetId="2" hidden="1">#REF!</definedName>
    <definedName name="à" localSheetId="6" hidden="1">#REF!</definedName>
    <definedName name="à" localSheetId="5" hidden="1">#REF!</definedName>
    <definedName name="à" localSheetId="0" hidden="1">#REF!</definedName>
    <definedName name="à" localSheetId="1" hidden="1">#REF!</definedName>
    <definedName name="à" localSheetId="7" hidden="1">#REF!</definedName>
    <definedName name="à" localSheetId="4" hidden="1">#REF!</definedName>
    <definedName name="A1ù" localSheetId="12">#REF!</definedName>
    <definedName name="A1ù" localSheetId="9">#REF!</definedName>
    <definedName name="A1ù" localSheetId="8">#REF!</definedName>
    <definedName name="A1ù" localSheetId="6">#REF!</definedName>
    <definedName name="A1ù" localSheetId="5">#REF!</definedName>
    <definedName name="A1ù" localSheetId="7">#REF!</definedName>
    <definedName name="aaa" localSheetId="12">[1]AR!#REF!</definedName>
    <definedName name="aaa" localSheetId="6">[1]AR!#REF!</definedName>
    <definedName name="aaaa" localSheetId="12">#REF!</definedName>
    <definedName name="aaaa" localSheetId="9">#REF!</definedName>
    <definedName name="aaaa" localSheetId="8">#REF!</definedName>
    <definedName name="aaaa" localSheetId="6">#REF!</definedName>
    <definedName name="aaaa" localSheetId="5">#REF!</definedName>
    <definedName name="aaaa" localSheetId="7">#REF!</definedName>
    <definedName name="aberdeen" localSheetId="12">#REF!</definedName>
    <definedName name="aberdeen" localSheetId="9">#REF!</definedName>
    <definedName name="aberdeen" localSheetId="8">#REF!</definedName>
    <definedName name="aberdeen" localSheetId="6">#REF!</definedName>
    <definedName name="aberdeen" localSheetId="5">#REF!</definedName>
    <definedName name="aberdeen" localSheetId="7">#REF!</definedName>
    <definedName name="Accantonamenti" localSheetId="12">'[2]CE 9.1 - Costo delle mat.'!#REF!</definedName>
    <definedName name="Accantonamenti" localSheetId="9">'[2]CE 9.1 - Costo delle mat.'!#REF!</definedName>
    <definedName name="Accantonamenti" localSheetId="8">'[2]CE 9.1 - Costo delle mat.'!#REF!</definedName>
    <definedName name="Accantonamenti" localSheetId="6">'[2]CE 9.1 - Costo delle mat.'!#REF!</definedName>
    <definedName name="Accantonamenti" localSheetId="5">'[2]CE 9.1 - Costo delle mat.'!#REF!</definedName>
    <definedName name="Accantonamenti" localSheetId="7">'[2]CE 9.1 - Costo delle mat.'!#REF!</definedName>
    <definedName name="AcqMatPrimeSuss" localSheetId="12">'[2]CE 9.1 - Costo delle mat.'!#REF!</definedName>
    <definedName name="AcqMatPrimeSuss" localSheetId="9">'[2]CE 9.1 - Costo delle mat.'!#REF!</definedName>
    <definedName name="AcqMatPrimeSuss" localSheetId="8">'[2]CE 9.1 - Costo delle mat.'!#REF!</definedName>
    <definedName name="AcqMatPrimeSuss" localSheetId="6">'[2]CE 9.1 - Costo delle mat.'!#REF!</definedName>
    <definedName name="AcqMatPrimeSuss" localSheetId="5">'[2]CE 9.1 - Costo delle mat.'!#REF!</definedName>
    <definedName name="AcqMatPrimeSuss" localSheetId="7">'[2]CE 9.1 - Costo delle mat.'!#REF!</definedName>
    <definedName name="AdjtoFinInv" localSheetId="12">#REF!</definedName>
    <definedName name="AdjtoFinInv" localSheetId="9">#REF!</definedName>
    <definedName name="AdjtoFinInv" localSheetId="8">#REF!</definedName>
    <definedName name="AdjtoFinInv" localSheetId="6">#REF!</definedName>
    <definedName name="AdjtoFinInv" localSheetId="5">#REF!</definedName>
    <definedName name="AdjtoFinInv" localSheetId="7">#REF!</definedName>
    <definedName name="ALLTerminals" localSheetId="12">'[3]P&amp;L Base case'!#REF!</definedName>
    <definedName name="ALLTerminals" localSheetId="9">'[3]P&amp;L Base case'!#REF!</definedName>
    <definedName name="ALLTerminals" localSheetId="8">'[3]P&amp;L Base case'!#REF!</definedName>
    <definedName name="ALLTerminals" localSheetId="6">'[3]P&amp;L Base case'!#REF!</definedName>
    <definedName name="ALLTerminals" localSheetId="5">'[3]P&amp;L Base case'!#REF!</definedName>
    <definedName name="ALLTerminals" localSheetId="7">'[3]P&amp;L Base case'!#REF!</definedName>
    <definedName name="AltriCredFin" localSheetId="12">#REF!</definedName>
    <definedName name="AltriCredFin" localSheetId="9">#REF!</definedName>
    <definedName name="AltriCredFin" localSheetId="8">#REF!</definedName>
    <definedName name="AltriCredFin" localSheetId="6">#REF!</definedName>
    <definedName name="AltriCredFin" localSheetId="5">#REF!</definedName>
    <definedName name="AltriCredFin" localSheetId="7">#REF!</definedName>
    <definedName name="AltriDebiti" localSheetId="12">#REF!</definedName>
    <definedName name="AltriDebiti" localSheetId="9">#REF!</definedName>
    <definedName name="AltriDebiti" localSheetId="8">#REF!</definedName>
    <definedName name="AltriDebiti" localSheetId="6">#REF!</definedName>
    <definedName name="AltriDebiti" localSheetId="5">#REF!</definedName>
    <definedName name="AltriDebiti" localSheetId="7">#REF!</definedName>
    <definedName name="AltriRicavi" localSheetId="12">#REF!</definedName>
    <definedName name="AltriRicavi" localSheetId="9">#REF!</definedName>
    <definedName name="AltriRicavi" localSheetId="8">#REF!</definedName>
    <definedName name="AltriRicavi" localSheetId="6">#REF!</definedName>
    <definedName name="AltriRicavi" localSheetId="5">#REF!</definedName>
    <definedName name="AltriRicavi" localSheetId="7">#REF!</definedName>
    <definedName name="AmmortamSval" localSheetId="12">'[2]CE 9.1 - Costo delle mat.'!#REF!</definedName>
    <definedName name="AmmortamSval" localSheetId="9">'[2]CE 9.1 - Costo delle mat.'!#REF!</definedName>
    <definedName name="AmmortamSval" localSheetId="8">'[2]CE 9.1 - Costo delle mat.'!#REF!</definedName>
    <definedName name="AmmortamSval" localSheetId="6">'[2]CE 9.1 - Costo delle mat.'!#REF!</definedName>
    <definedName name="AmmortamSval" localSheetId="5">'[2]CE 9.1 - Costo delle mat.'!#REF!</definedName>
    <definedName name="AmmortamSval" localSheetId="7">'[2]CE 9.1 - Costo delle mat.'!#REF!</definedName>
    <definedName name="_xlnm.Print_Area" localSheetId="10">'Balance Sheet'!$A$1:$E$35</definedName>
    <definedName name="_xlnm.Print_Area" localSheetId="11">Capex_torta!$B$1:$K$20</definedName>
    <definedName name="_xlnm.Print_Area" localSheetId="3">'Detailed Revenue Growth '!$A:$K</definedName>
    <definedName name="_xlnm.Print_Area" localSheetId="9">highiths_details!$A$1:$L$14</definedName>
    <definedName name="_xlnm.Print_Area" localSheetId="8">Highlights!$A$1:$L$30</definedName>
    <definedName name="_xlnm.Print_Area" localSheetId="2">'P&amp;L_full'!$A$1:$G$24</definedName>
    <definedName name="_xlnm.Print_Area" localSheetId="6">'P&amp;L_Full_year'!$B$1:$H$24</definedName>
    <definedName name="_xlnm.Print_Area" localSheetId="5">'P&amp;L_Full_year_light'!$B$1:$H$24</definedName>
    <definedName name="_xlnm.Print_Area" localSheetId="0">'P&amp;L_reported'!$A$1:$E$14</definedName>
    <definedName name="ASD" localSheetId="12">#REF!</definedName>
    <definedName name="ASD" localSheetId="9">#REF!</definedName>
    <definedName name="ASD" localSheetId="8">#REF!</definedName>
    <definedName name="ASD" localSheetId="6">#REF!</definedName>
    <definedName name="ASD" localSheetId="5">#REF!</definedName>
    <definedName name="ASD" localSheetId="7">#REF!</definedName>
    <definedName name="ASD_LACTUALS" localSheetId="12">#REF!</definedName>
    <definedName name="ASD_LACTUALS" localSheetId="9">#REF!</definedName>
    <definedName name="ASD_LACTUALS" localSheetId="8">#REF!</definedName>
    <definedName name="ASD_LACTUALS" localSheetId="6">#REF!</definedName>
    <definedName name="ASD_LACTUALS" localSheetId="5">#REF!</definedName>
    <definedName name="ASD_LACTUALS" localSheetId="7">#REF!</definedName>
    <definedName name="ASSUNZIONI_CE" localSheetId="12">#REF!</definedName>
    <definedName name="ASSUNZIONI_CE" localSheetId="9">#REF!</definedName>
    <definedName name="ASSUNZIONI_CE" localSheetId="8">#REF!</definedName>
    <definedName name="ASSUNZIONI_CE" localSheetId="6">#REF!</definedName>
    <definedName name="ASSUNZIONI_CE" localSheetId="5">#REF!</definedName>
    <definedName name="ASSUNZIONI_CE" localSheetId="7">#REF!</definedName>
    <definedName name="ASSUNZIONI_CE_5" localSheetId="12">#REF!</definedName>
    <definedName name="ASSUNZIONI_CE_5" localSheetId="9">#REF!</definedName>
    <definedName name="ASSUNZIONI_CE_5" localSheetId="8">#REF!</definedName>
    <definedName name="ASSUNZIONI_CE_5" localSheetId="6">#REF!</definedName>
    <definedName name="ASSUNZIONI_CE_5" localSheetId="5">#REF!</definedName>
    <definedName name="ASSUNZIONI_CE_5" localSheetId="7">#REF!</definedName>
    <definedName name="ASSUNZIONI_CE_6" localSheetId="12">#REF!</definedName>
    <definedName name="ASSUNZIONI_CE_6" localSheetId="9">#REF!</definedName>
    <definedName name="ASSUNZIONI_CE_6" localSheetId="8">#REF!</definedName>
    <definedName name="ASSUNZIONI_CE_6" localSheetId="6">#REF!</definedName>
    <definedName name="ASSUNZIONI_CE_6" localSheetId="5">#REF!</definedName>
    <definedName name="ASSUNZIONI_CE_6" localSheetId="7">#REF!</definedName>
    <definedName name="ASSUNZIONI_CE_8" localSheetId="12">#REF!</definedName>
    <definedName name="ASSUNZIONI_CE_8" localSheetId="9">#REF!</definedName>
    <definedName name="ASSUNZIONI_CE_8" localSheetId="8">#REF!</definedName>
    <definedName name="ASSUNZIONI_CE_8" localSheetId="6">#REF!</definedName>
    <definedName name="ASSUNZIONI_CE_8" localSheetId="5">#REF!</definedName>
    <definedName name="ASSUNZIONI_CE_8" localSheetId="7">#REF!</definedName>
    <definedName name="ASSUNZIONISP" localSheetId="12">#REF!</definedName>
    <definedName name="ASSUNZIONISP" localSheetId="9">#REF!</definedName>
    <definedName name="ASSUNZIONISP" localSheetId="8">#REF!</definedName>
    <definedName name="ASSUNZIONISP" localSheetId="6">#REF!</definedName>
    <definedName name="ASSUNZIONISP" localSheetId="5">#REF!</definedName>
    <definedName name="ASSUNZIONISP" localSheetId="7">#REF!</definedName>
    <definedName name="ASSUNZIONISP_5" localSheetId="12">#REF!</definedName>
    <definedName name="ASSUNZIONISP_5" localSheetId="9">#REF!</definedName>
    <definedName name="ASSUNZIONISP_5" localSheetId="8">#REF!</definedName>
    <definedName name="ASSUNZIONISP_5" localSheetId="6">#REF!</definedName>
    <definedName name="ASSUNZIONISP_5" localSheetId="5">#REF!</definedName>
    <definedName name="ASSUNZIONISP_5" localSheetId="7">#REF!</definedName>
    <definedName name="ASSUNZIONISP_6" localSheetId="12">#REF!</definedName>
    <definedName name="ASSUNZIONISP_6" localSheetId="9">#REF!</definedName>
    <definedName name="ASSUNZIONISP_6" localSheetId="8">#REF!</definedName>
    <definedName name="ASSUNZIONISP_6" localSheetId="6">#REF!</definedName>
    <definedName name="ASSUNZIONISP_6" localSheetId="5">#REF!</definedName>
    <definedName name="ASSUNZIONISP_6" localSheetId="7">#REF!</definedName>
    <definedName name="ASSUNZIONISP_8" localSheetId="12">#REF!</definedName>
    <definedName name="ASSUNZIONISP_8" localSheetId="9">#REF!</definedName>
    <definedName name="ASSUNZIONISP_8" localSheetId="8">#REF!</definedName>
    <definedName name="ASSUNZIONISP_8" localSheetId="6">#REF!</definedName>
    <definedName name="ASSUNZIONISP_8" localSheetId="5">#REF!</definedName>
    <definedName name="ASSUNZIONISP_8" localSheetId="7">#REF!</definedName>
    <definedName name="AttFinNonImm" localSheetId="12">#REF!</definedName>
    <definedName name="AttFinNonImm" localSheetId="9">#REF!</definedName>
    <definedName name="AttFinNonImm" localSheetId="8">#REF!</definedName>
    <definedName name="AttFinNonImm" localSheetId="6">#REF!</definedName>
    <definedName name="AttFinNonImm" localSheetId="5">#REF!</definedName>
    <definedName name="AttFinNonImm" localSheetId="7">#REF!</definedName>
    <definedName name="Back_of_House" localSheetId="12">#REF!</definedName>
    <definedName name="Back_of_House" localSheetId="9">#REF!</definedName>
    <definedName name="Back_of_House" localSheetId="8">#REF!</definedName>
    <definedName name="Back_of_House" localSheetId="6">#REF!</definedName>
    <definedName name="Back_of_House" localSheetId="5">#REF!</definedName>
    <definedName name="Back_of_House" localSheetId="7">#REF!</definedName>
    <definedName name="Bank_Overdraft" localSheetId="12">#REF!</definedName>
    <definedName name="Bank_Overdraft" localSheetId="9">#REF!</definedName>
    <definedName name="Bank_Overdraft" localSheetId="8">#REF!</definedName>
    <definedName name="Bank_Overdraft" localSheetId="6">#REF!</definedName>
    <definedName name="Bank_Overdraft" localSheetId="5">#REF!</definedName>
    <definedName name="Bank_Overdraft" localSheetId="7">#REF!</definedName>
    <definedName name="Bank_Overdraft_5" localSheetId="12">#REF!</definedName>
    <definedName name="Bank_Overdraft_5" localSheetId="9">#REF!</definedName>
    <definedName name="Bank_Overdraft_5" localSheetId="8">#REF!</definedName>
    <definedName name="Bank_Overdraft_5" localSheetId="6">#REF!</definedName>
    <definedName name="Bank_Overdraft_5" localSheetId="5">#REF!</definedName>
    <definedName name="Bank_Overdraft_5" localSheetId="7">#REF!</definedName>
    <definedName name="Bank_Overdraft_6" localSheetId="12">#REF!</definedName>
    <definedName name="Bank_Overdraft_6" localSheetId="9">#REF!</definedName>
    <definedName name="Bank_Overdraft_6" localSheetId="8">#REF!</definedName>
    <definedName name="Bank_Overdraft_6" localSheetId="6">#REF!</definedName>
    <definedName name="Bank_Overdraft_6" localSheetId="5">#REF!</definedName>
    <definedName name="Bank_Overdraft_6" localSheetId="7">#REF!</definedName>
    <definedName name="Bank_Overdraft_8" localSheetId="12">#REF!</definedName>
    <definedName name="Bank_Overdraft_8" localSheetId="9">#REF!</definedName>
    <definedName name="Bank_Overdraft_8" localSheetId="8">#REF!</definedName>
    <definedName name="Bank_Overdraft_8" localSheetId="6">#REF!</definedName>
    <definedName name="Bank_Overdraft_8" localSheetId="5">#REF!</definedName>
    <definedName name="Bank_Overdraft_8" localSheetId="7">#REF!</definedName>
    <definedName name="bbbb" localSheetId="12">#REF!</definedName>
    <definedName name="bbbb" localSheetId="9">#REF!</definedName>
    <definedName name="bbbb" localSheetId="8">#REF!</definedName>
    <definedName name="bbbb" localSheetId="6">#REF!</definedName>
    <definedName name="bbbb" localSheetId="5">#REF!</definedName>
    <definedName name="bbbb" localSheetId="7">#REF!</definedName>
    <definedName name="BS_COMPANYSTOP" localSheetId="12">#REF!</definedName>
    <definedName name="BS_COMPANYSTOP" localSheetId="9">#REF!</definedName>
    <definedName name="BS_COMPANYSTOP" localSheetId="8">#REF!</definedName>
    <definedName name="BS_COMPANYSTOP" localSheetId="6">#REF!</definedName>
    <definedName name="BS_COMPANYSTOP" localSheetId="5">#REF!</definedName>
    <definedName name="BS_COMPANYSTOP" localSheetId="7">#REF!</definedName>
    <definedName name="BS_COMPANYSTOP." localSheetId="12">#REF!</definedName>
    <definedName name="BS_COMPANYSTOP." localSheetId="9">#REF!</definedName>
    <definedName name="BS_COMPANYSTOP." localSheetId="8">#REF!</definedName>
    <definedName name="BS_COMPANYSTOP." localSheetId="6">#REF!</definedName>
    <definedName name="BS_COMPANYSTOP." localSheetId="5">#REF!</definedName>
    <definedName name="BS_COMPANYSTOP." localSheetId="7">#REF!</definedName>
    <definedName name="BSCodColonne" localSheetId="12">#REF!</definedName>
    <definedName name="BSCodColonne" localSheetId="9">#REF!</definedName>
    <definedName name="BSCodColonne" localSheetId="8">#REF!</definedName>
    <definedName name="BSCodColonne" localSheetId="6">#REF!</definedName>
    <definedName name="BSCodColonne" localSheetId="5">#REF!</definedName>
    <definedName name="BSCodColonne" localSheetId="7">#REF!</definedName>
    <definedName name="BsCompany" localSheetId="12">#REF!</definedName>
    <definedName name="BsCompany" localSheetId="9">#REF!</definedName>
    <definedName name="BsCompany" localSheetId="8">#REF!</definedName>
    <definedName name="BsCompany" localSheetId="6">#REF!</definedName>
    <definedName name="BsCompany" localSheetId="5">#REF!</definedName>
    <definedName name="BsCompany" localSheetId="7">#REF!</definedName>
    <definedName name="BScopia">'[17]Cost + Rev = Earn '!$C$5:$I$37</definedName>
    <definedName name="BScopia_5" localSheetId="12">#REF!</definedName>
    <definedName name="BScopia_5" localSheetId="9">#REF!</definedName>
    <definedName name="BScopia_5" localSheetId="8">#REF!</definedName>
    <definedName name="BScopia_5" localSheetId="6">#REF!</definedName>
    <definedName name="BScopia_5" localSheetId="5">#REF!</definedName>
    <definedName name="BScopia_5" localSheetId="7">#REF!</definedName>
    <definedName name="BScopia_6" localSheetId="12">#REF!</definedName>
    <definedName name="BScopia_6" localSheetId="9">#REF!</definedName>
    <definedName name="BScopia_6" localSheetId="8">#REF!</definedName>
    <definedName name="BScopia_6" localSheetId="6">#REF!</definedName>
    <definedName name="BScopia_6" localSheetId="5">#REF!</definedName>
    <definedName name="BScopia_6" localSheetId="7">#REF!</definedName>
    <definedName name="BScopia_8" localSheetId="12">#REF!</definedName>
    <definedName name="BScopia_8" localSheetId="9">#REF!</definedName>
    <definedName name="BScopia_8" localSheetId="8">#REF!</definedName>
    <definedName name="BScopia_8" localSheetId="6">#REF!</definedName>
    <definedName name="BScopia_8" localSheetId="5">#REF!</definedName>
    <definedName name="BScopia_8" localSheetId="7">#REF!</definedName>
    <definedName name="BsItc999" localSheetId="12">#REF!</definedName>
    <definedName name="BsItc999" localSheetId="9">#REF!</definedName>
    <definedName name="BsItc999" localSheetId="8">#REF!</definedName>
    <definedName name="BsItc999" localSheetId="6">#REF!</definedName>
    <definedName name="BsItc999" localSheetId="5">#REF!</definedName>
    <definedName name="BsItc999" localSheetId="7">#REF!</definedName>
    <definedName name="BsItcCcc" localSheetId="12">#REF!</definedName>
    <definedName name="BsItcCcc" localSheetId="9">#REF!</definedName>
    <definedName name="BsItcCcc" localSheetId="8">#REF!</definedName>
    <definedName name="BsItcCcc" localSheetId="6">#REF!</definedName>
    <definedName name="BsItcCcc" localSheetId="5">#REF!</definedName>
    <definedName name="BsItcCcc" localSheetId="7">#REF!</definedName>
    <definedName name="BsITcDec" localSheetId="12">#REF!</definedName>
    <definedName name="BsITcDec" localSheetId="9">#REF!</definedName>
    <definedName name="BsITcDec" localSheetId="8">#REF!</definedName>
    <definedName name="BsITcDec" localSheetId="6">#REF!</definedName>
    <definedName name="BsITcDec" localSheetId="5">#REF!</definedName>
    <definedName name="BsITcDec" localSheetId="7">#REF!</definedName>
    <definedName name="BsItcDes" localSheetId="12">#REF!</definedName>
    <definedName name="BsItcDes" localSheetId="9">#REF!</definedName>
    <definedName name="BsItcDes" localSheetId="8">#REF!</definedName>
    <definedName name="BsItcDes" localSheetId="6">#REF!</definedName>
    <definedName name="BsItcDes" localSheetId="5">#REF!</definedName>
    <definedName name="BsItcDes" localSheetId="7">#REF!</definedName>
    <definedName name="BsItcDvg" localSheetId="12">#REF!</definedName>
    <definedName name="BsItcDvg" localSheetId="9">#REF!</definedName>
    <definedName name="BsItcDvg" localSheetId="8">#REF!</definedName>
    <definedName name="BsItcDvg" localSheetId="6">#REF!</definedName>
    <definedName name="BsItcDvg" localSheetId="5">#REF!</definedName>
    <definedName name="BsItcDvg" localSheetId="7">#REF!</definedName>
    <definedName name="BsItcDvm" localSheetId="12">#REF!</definedName>
    <definedName name="BsItcDvm" localSheetId="9">#REF!</definedName>
    <definedName name="BsItcDvm" localSheetId="8">#REF!</definedName>
    <definedName name="BsItcDvm" localSheetId="6">#REF!</definedName>
    <definedName name="BsItcDvm" localSheetId="5">#REF!</definedName>
    <definedName name="BsItcDvm" localSheetId="7">#REF!</definedName>
    <definedName name="BsItcEar" localSheetId="12">#REF!</definedName>
    <definedName name="BsItcEar" localSheetId="9">#REF!</definedName>
    <definedName name="BsItcEar" localSheetId="8">#REF!</definedName>
    <definedName name="BsItcEar" localSheetId="6">#REF!</definedName>
    <definedName name="BsItcEar" localSheetId="5">#REF!</definedName>
    <definedName name="BsItcEar" localSheetId="7">#REF!</definedName>
    <definedName name="BsItcExc" localSheetId="12">#REF!</definedName>
    <definedName name="BsItcExc" localSheetId="9">#REF!</definedName>
    <definedName name="BsItcExc" localSheetId="8">#REF!</definedName>
    <definedName name="BsItcExc" localSheetId="6">#REF!</definedName>
    <definedName name="BsItcExc" localSheetId="5">#REF!</definedName>
    <definedName name="BsItcExc" localSheetId="7">#REF!</definedName>
    <definedName name="BsItcInc" localSheetId="12">#REF!</definedName>
    <definedName name="BsItcInc" localSheetId="9">#REF!</definedName>
    <definedName name="BsItcInc" localSheetId="8">#REF!</definedName>
    <definedName name="BsItcInc" localSheetId="6">#REF!</definedName>
    <definedName name="BsItcInc" localSheetId="5">#REF!</definedName>
    <definedName name="BsItcInc" localSheetId="7">#REF!</definedName>
    <definedName name="BsItcItems" localSheetId="12">#REF!</definedName>
    <definedName name="BsItcItems" localSheetId="9">#REF!</definedName>
    <definedName name="BsItcItems" localSheetId="8">#REF!</definedName>
    <definedName name="BsItcItems" localSheetId="6">#REF!</definedName>
    <definedName name="BsItcItems" localSheetId="5">#REF!</definedName>
    <definedName name="BsItcItems" localSheetId="7">#REF!</definedName>
    <definedName name="BsItcOpe" localSheetId="12">#REF!</definedName>
    <definedName name="BsItcOpe" localSheetId="9">#REF!</definedName>
    <definedName name="BsItcOpe" localSheetId="8">#REF!</definedName>
    <definedName name="BsItcOpe" localSheetId="6">#REF!</definedName>
    <definedName name="BsItcOpe" localSheetId="5">#REF!</definedName>
    <definedName name="BsItcOpe" localSheetId="7">#REF!</definedName>
    <definedName name="BsItcPv" localSheetId="12">#REF!</definedName>
    <definedName name="BsItcPv" localSheetId="9">#REF!</definedName>
    <definedName name="BsItcPv" localSheetId="8">#REF!</definedName>
    <definedName name="BsItcPv" localSheetId="6">#REF!</definedName>
    <definedName name="BsItcPv" localSheetId="5">#REF!</definedName>
    <definedName name="BsItcPv" localSheetId="7">#REF!</definedName>
    <definedName name="BsItcRec" localSheetId="12">#REF!</definedName>
    <definedName name="BsItcRec" localSheetId="9">#REF!</definedName>
    <definedName name="BsItcRec" localSheetId="8">#REF!</definedName>
    <definedName name="BsItcRec" localSheetId="6">#REF!</definedName>
    <definedName name="BsItcRec" localSheetId="5">#REF!</definedName>
    <definedName name="BsItcRec" localSheetId="7">#REF!</definedName>
    <definedName name="bspass" localSheetId="12">#REF!</definedName>
    <definedName name="bspass" localSheetId="9">#REF!</definedName>
    <definedName name="bspass" localSheetId="8">#REF!</definedName>
    <definedName name="bspass" localSheetId="6">#REF!</definedName>
    <definedName name="bspass" localSheetId="5">#REF!</definedName>
    <definedName name="bspass" localSheetId="7">#REF!</definedName>
    <definedName name="Budget" localSheetId="12">[4]Data!#REF!</definedName>
    <definedName name="Budget" localSheetId="9">[4]Data!#REF!</definedName>
    <definedName name="Budget" localSheetId="8">[4]Data!#REF!</definedName>
    <definedName name="Budget" localSheetId="6">[4]Data!#REF!</definedName>
    <definedName name="Budget" localSheetId="5">[4]Data!#REF!</definedName>
    <definedName name="Budget" localSheetId="7">[4]Data!#REF!</definedName>
    <definedName name="BUDGETS">[18]Budget2007!$A$266:$BD$562</definedName>
    <definedName name="BUDGETSPERIOD">[19]Budget2007!$A$5:$P$261</definedName>
    <definedName name="BUN" localSheetId="12">[1]AR!#REF!</definedName>
    <definedName name="BUN" localSheetId="9">[1]AR!#REF!</definedName>
    <definedName name="BUN" localSheetId="8">[1]AR!#REF!</definedName>
    <definedName name="BUN" localSheetId="6">[1]AR!#REF!</definedName>
    <definedName name="BUN" localSheetId="5">[1]AR!#REF!</definedName>
    <definedName name="BUN" localSheetId="7">[1]AR!#REF!</definedName>
    <definedName name="Business_Control___Finance" localSheetId="12">#REF!</definedName>
    <definedName name="Business_Control___Finance" localSheetId="9">#REF!</definedName>
    <definedName name="Business_Control___Finance" localSheetId="8">#REF!</definedName>
    <definedName name="Business_Control___Finance" localSheetId="6">#REF!</definedName>
    <definedName name="Business_Control___Finance" localSheetId="5">#REF!</definedName>
    <definedName name="Business_Control___Finance" localSheetId="7">#REF!</definedName>
    <definedName name="Business_Controls" localSheetId="12">#REF!</definedName>
    <definedName name="Business_Controls" localSheetId="9">#REF!</definedName>
    <definedName name="Business_Controls" localSheetId="8">#REF!</definedName>
    <definedName name="Business_Controls" localSheetId="6">#REF!</definedName>
    <definedName name="Business_Controls" localSheetId="5">#REF!</definedName>
    <definedName name="Business_Controls" localSheetId="7">#REF!</definedName>
    <definedName name="Buying___Merchandise" localSheetId="12">#REF!</definedName>
    <definedName name="Buying___Merchandise" localSheetId="9">#REF!</definedName>
    <definedName name="Buying___Merchandise" localSheetId="8">#REF!</definedName>
    <definedName name="Buying___Merchandise" localSheetId="6">#REF!</definedName>
    <definedName name="Buying___Merchandise" localSheetId="5">#REF!</definedName>
    <definedName name="Buying___Merchandise" localSheetId="7">#REF!</definedName>
    <definedName name="Capitale_circolante" localSheetId="12">#REF!</definedName>
    <definedName name="Capitale_circolante" localSheetId="9">#REF!</definedName>
    <definedName name="Capitale_circolante" localSheetId="8">#REF!</definedName>
    <definedName name="Capitale_circolante" localSheetId="6">#REF!</definedName>
    <definedName name="Capitale_circolante" localSheetId="5">#REF!</definedName>
    <definedName name="Capitale_circolante" localSheetId="7">#REF!</definedName>
    <definedName name="Capitale_circolante_5" localSheetId="12">#REF!</definedName>
    <definedName name="Capitale_circolante_5" localSheetId="9">#REF!</definedName>
    <definedName name="Capitale_circolante_5" localSheetId="8">#REF!</definedName>
    <definedName name="Capitale_circolante_5" localSheetId="6">#REF!</definedName>
    <definedName name="Capitale_circolante_5" localSheetId="5">#REF!</definedName>
    <definedName name="Capitale_circolante_5" localSheetId="7">#REF!</definedName>
    <definedName name="Capitale_circolante_6" localSheetId="12">#REF!</definedName>
    <definedName name="Capitale_circolante_6" localSheetId="9">#REF!</definedName>
    <definedName name="Capitale_circolante_6" localSheetId="8">#REF!</definedName>
    <definedName name="Capitale_circolante_6" localSheetId="6">#REF!</definedName>
    <definedName name="Capitale_circolante_6" localSheetId="5">#REF!</definedName>
    <definedName name="Capitale_circolante_6" localSheetId="7">#REF!</definedName>
    <definedName name="Capitale_circolante_8" localSheetId="12">#REF!</definedName>
    <definedName name="Capitale_circolante_8" localSheetId="9">#REF!</definedName>
    <definedName name="Capitale_circolante_8" localSheetId="8">#REF!</definedName>
    <definedName name="Capitale_circolante_8" localSheetId="6">#REF!</definedName>
    <definedName name="Capitale_circolante_8" localSheetId="5">#REF!</definedName>
    <definedName name="Capitale_circolante_8" localSheetId="7">#REF!</definedName>
    <definedName name="Capitalised_Interest" localSheetId="12">#REF!</definedName>
    <definedName name="Capitalised_Interest" localSheetId="9">#REF!</definedName>
    <definedName name="Capitalised_Interest" localSheetId="8">#REF!</definedName>
    <definedName name="Capitalised_Interest" localSheetId="6">#REF!</definedName>
    <definedName name="Capitalised_Interest" localSheetId="5">#REF!</definedName>
    <definedName name="Capitalised_Interest" localSheetId="7">#REF!</definedName>
    <definedName name="Category_Management" localSheetId="12">#REF!</definedName>
    <definedName name="Category_Management" localSheetId="9">#REF!</definedName>
    <definedName name="Category_Management" localSheetId="8">#REF!</definedName>
    <definedName name="Category_Management" localSheetId="6">#REF!</definedName>
    <definedName name="Category_Management" localSheetId="5">#REF!</definedName>
    <definedName name="Category_Management" localSheetId="7">#REF!</definedName>
    <definedName name="cccc" localSheetId="12">#REF!</definedName>
    <definedName name="cccc" localSheetId="9">#REF!</definedName>
    <definedName name="cccc" localSheetId="8">#REF!</definedName>
    <definedName name="cccc" localSheetId="6">#REF!</definedName>
    <definedName name="cccc" localSheetId="5">#REF!</definedName>
    <definedName name="cccc" localSheetId="7">#REF!</definedName>
    <definedName name="CDC" localSheetId="12">#REF!</definedName>
    <definedName name="CDC" localSheetId="9">#REF!</definedName>
    <definedName name="CDC" localSheetId="8">#REF!</definedName>
    <definedName name="CDC" localSheetId="6">#REF!</definedName>
    <definedName name="CDC" localSheetId="5">#REF!</definedName>
    <definedName name="CDC" localSheetId="7">#REF!</definedName>
    <definedName name="Central_Control" localSheetId="12">#REF!</definedName>
    <definedName name="Central_Control" localSheetId="9">#REF!</definedName>
    <definedName name="Central_Control" localSheetId="8">#REF!</definedName>
    <definedName name="Central_Control" localSheetId="6">#REF!</definedName>
    <definedName name="Central_Control" localSheetId="5">#REF!</definedName>
    <definedName name="Central_Control" localSheetId="7">#REF!</definedName>
    <definedName name="Central_Properties" localSheetId="12">#REF!</definedName>
    <definedName name="Central_Properties" localSheetId="9">#REF!</definedName>
    <definedName name="Central_Properties" localSheetId="8">#REF!</definedName>
    <definedName name="Central_Properties" localSheetId="6">#REF!</definedName>
    <definedName name="Central_Properties" localSheetId="5">#REF!</definedName>
    <definedName name="Central_Properties" localSheetId="7">#REF!</definedName>
    <definedName name="Change_tax" localSheetId="12">#REF!</definedName>
    <definedName name="Change_tax" localSheetId="9">#REF!</definedName>
    <definedName name="Change_tax" localSheetId="8">#REF!</definedName>
    <definedName name="Change_tax" localSheetId="6">#REF!</definedName>
    <definedName name="Change_tax" localSheetId="5">#REF!</definedName>
    <definedName name="Change_tax" localSheetId="7">#REF!</definedName>
    <definedName name="Change_tax_5" localSheetId="12">#REF!</definedName>
    <definedName name="Change_tax_5" localSheetId="9">#REF!</definedName>
    <definedName name="Change_tax_5" localSheetId="8">#REF!</definedName>
    <definedName name="Change_tax_5" localSheetId="6">#REF!</definedName>
    <definedName name="Change_tax_5" localSheetId="5">#REF!</definedName>
    <definedName name="Change_tax_5" localSheetId="7">#REF!</definedName>
    <definedName name="Change_tax_6" localSheetId="12">#REF!</definedName>
    <definedName name="Change_tax_6" localSheetId="9">#REF!</definedName>
    <definedName name="Change_tax_6" localSheetId="8">#REF!</definedName>
    <definedName name="Change_tax_6" localSheetId="6">#REF!</definedName>
    <definedName name="Change_tax_6" localSheetId="5">#REF!</definedName>
    <definedName name="Change_tax_6" localSheetId="7">#REF!</definedName>
    <definedName name="Change_tax_8" localSheetId="12">#REF!</definedName>
    <definedName name="Change_tax_8" localSheetId="9">#REF!</definedName>
    <definedName name="Change_tax_8" localSheetId="8">#REF!</definedName>
    <definedName name="Change_tax_8" localSheetId="6">#REF!</definedName>
    <definedName name="Change_tax_8" localSheetId="5">#REF!</definedName>
    <definedName name="Change_tax_8" localSheetId="7">#REF!</definedName>
    <definedName name="CIQWBGuid" hidden="1">"1H2019 Front&amp;annex_P&amp;L and BS figures_valori 2.xlsx"</definedName>
    <definedName name="Code" localSheetId="12">#REF!</definedName>
    <definedName name="Code" localSheetId="9">#REF!</definedName>
    <definedName name="Code" localSheetId="8">#REF!</definedName>
    <definedName name="Code" localSheetId="6">#REF!</definedName>
    <definedName name="Code" localSheetId="5">#REF!</definedName>
    <definedName name="Code" localSheetId="7">#REF!</definedName>
    <definedName name="Comp_name" localSheetId="10">common [5]data!$E$8</definedName>
    <definedName name="Comp_name" localSheetId="12">common [5]data!$E$8</definedName>
    <definedName name="Comp_name" localSheetId="11">common [5]data!$E$8</definedName>
    <definedName name="Comp_name" localSheetId="9">common [5]data!$E$8</definedName>
    <definedName name="Comp_name" localSheetId="8">common [5]data!$E$8</definedName>
    <definedName name="Comp_name" localSheetId="6">common [5]data!$E$8</definedName>
    <definedName name="Comp_name" localSheetId="5">common [5]data!$E$8</definedName>
    <definedName name="Comp_name" localSheetId="7">common [5]data!$E$8</definedName>
    <definedName name="Comp_name_1" localSheetId="10">common [5]data!$E$8</definedName>
    <definedName name="Comp_name_1" localSheetId="12">common [5]data!$E$8</definedName>
    <definedName name="Comp_name_1" localSheetId="11">common [5]data!$E$8</definedName>
    <definedName name="Comp_name_1" localSheetId="9">common [5]data!$E$8</definedName>
    <definedName name="Comp_name_1" localSheetId="8">common [5]data!$E$8</definedName>
    <definedName name="Comp_name_1" localSheetId="6">common [5]data!$E$8</definedName>
    <definedName name="Comp_name_1" localSheetId="5">common [5]data!$E$8</definedName>
    <definedName name="Comp_name_1" localSheetId="7">common [5]data!$E$8</definedName>
    <definedName name="Comp_name_5" localSheetId="10">common [5]data!$E$8</definedName>
    <definedName name="Comp_name_5" localSheetId="12">common [5]data!$E$8</definedName>
    <definedName name="Comp_name_5" localSheetId="11">common [5]data!$E$8</definedName>
    <definedName name="Comp_name_5" localSheetId="9">common [5]data!$E$8</definedName>
    <definedName name="Comp_name_5" localSheetId="8">common [5]data!$E$8</definedName>
    <definedName name="Comp_name_5" localSheetId="6">common [5]data!$E$8</definedName>
    <definedName name="Comp_name_5" localSheetId="5">common [5]data!$E$8</definedName>
    <definedName name="Comp_name_5" localSheetId="7">common [5]data!$E$8</definedName>
    <definedName name="Comp_name_6" localSheetId="10">common [5]data!$E$8</definedName>
    <definedName name="Comp_name_6" localSheetId="12">common [5]data!$E$8</definedName>
    <definedName name="Comp_name_6" localSheetId="11">common [5]data!$E$8</definedName>
    <definedName name="Comp_name_6" localSheetId="9">common [5]data!$E$8</definedName>
    <definedName name="Comp_name_6" localSheetId="8">common [5]data!$E$8</definedName>
    <definedName name="Comp_name_6" localSheetId="6">common [5]data!$E$8</definedName>
    <definedName name="Comp_name_6" localSheetId="5">common [5]data!$E$8</definedName>
    <definedName name="Comp_name_6" localSheetId="7">common [5]data!$E$8</definedName>
    <definedName name="Comp_name_8" localSheetId="10">common [5]data!$E$8</definedName>
    <definedName name="Comp_name_8" localSheetId="12">common [5]data!$E$8</definedName>
    <definedName name="Comp_name_8" localSheetId="11">common [5]data!$E$8</definedName>
    <definedName name="Comp_name_8" localSheetId="9">common [5]data!$E$8</definedName>
    <definedName name="Comp_name_8" localSheetId="8">common [5]data!$E$8</definedName>
    <definedName name="Comp_name_8" localSheetId="6">common [5]data!$E$8</definedName>
    <definedName name="Comp_name_8" localSheetId="5">common [5]data!$E$8</definedName>
    <definedName name="Comp_name_8" localSheetId="7">common [5]data!$E$8</definedName>
    <definedName name="company">[9]Heading!$C$7</definedName>
    <definedName name="Company_2" localSheetId="12">#REF!</definedName>
    <definedName name="Company_2" localSheetId="9">#REF!</definedName>
    <definedName name="Company_2" localSheetId="8">#REF!</definedName>
    <definedName name="Company_2" localSheetId="6">#REF!</definedName>
    <definedName name="Company_2" localSheetId="5">#REF!</definedName>
    <definedName name="Company_2" localSheetId="7">#REF!</definedName>
    <definedName name="Concess_Block1" localSheetId="12">#REF!</definedName>
    <definedName name="Concess_Block1" localSheetId="9">#REF!</definedName>
    <definedName name="Concess_Block1" localSheetId="8">#REF!</definedName>
    <definedName name="Concess_Block1" localSheetId="6">#REF!</definedName>
    <definedName name="Concess_Block1" localSheetId="5">#REF!</definedName>
    <definedName name="Concess_Block1" localSheetId="7">#REF!</definedName>
    <definedName name="Concession" localSheetId="12">#REF!</definedName>
    <definedName name="Concession" localSheetId="9">#REF!</definedName>
    <definedName name="Concession" localSheetId="8">#REF!</definedName>
    <definedName name="Concession" localSheetId="6">#REF!</definedName>
    <definedName name="Concession" localSheetId="5">#REF!</definedName>
    <definedName name="Concession" localSheetId="7">#REF!</definedName>
    <definedName name="Concession_5" localSheetId="12">#REF!</definedName>
    <definedName name="Concession_5" localSheetId="9">#REF!</definedName>
    <definedName name="Concession_5" localSheetId="8">#REF!</definedName>
    <definedName name="Concession_5" localSheetId="6">#REF!</definedName>
    <definedName name="Concession_5" localSheetId="5">#REF!</definedName>
    <definedName name="Concession_5" localSheetId="7">#REF!</definedName>
    <definedName name="Concession_6" localSheetId="12">#REF!</definedName>
    <definedName name="Concession_6" localSheetId="9">#REF!</definedName>
    <definedName name="Concession_6" localSheetId="8">#REF!</definedName>
    <definedName name="Concession_6" localSheetId="6">#REF!</definedName>
    <definedName name="Concession_6" localSheetId="5">#REF!</definedName>
    <definedName name="Concession_6" localSheetId="7">#REF!</definedName>
    <definedName name="Concession_8" localSheetId="12">#REF!</definedName>
    <definedName name="Concession_8" localSheetId="9">#REF!</definedName>
    <definedName name="Concession_8" localSheetId="8">#REF!</definedName>
    <definedName name="Concession_8" localSheetId="6">#REF!</definedName>
    <definedName name="Concession_8" localSheetId="5">#REF!</definedName>
    <definedName name="Concession_8" localSheetId="7">#REF!</definedName>
    <definedName name="Consess_Block1" localSheetId="12">#REF!</definedName>
    <definedName name="Consess_Block1" localSheetId="9">#REF!</definedName>
    <definedName name="Consess_Block1" localSheetId="8">#REF!</definedName>
    <definedName name="Consess_Block1" localSheetId="6">#REF!</definedName>
    <definedName name="Consess_Block1" localSheetId="5">#REF!</definedName>
    <definedName name="Consess_Block1" localSheetId="7">#REF!</definedName>
    <definedName name="Contingency" localSheetId="12">#REF!</definedName>
    <definedName name="Contingency" localSheetId="9">#REF!</definedName>
    <definedName name="Contingency" localSheetId="8">#REF!</definedName>
    <definedName name="Contingency" localSheetId="6">#REF!</definedName>
    <definedName name="Contingency" localSheetId="5">#REF!</definedName>
    <definedName name="Contingency" localSheetId="7">#REF!</definedName>
    <definedName name="Conto_Econ.In_dollari" localSheetId="12">'[6]Income statement'!#REF!</definedName>
    <definedName name="Conto_Econ.In_dollari" localSheetId="9">'[6]Income statement'!#REF!</definedName>
    <definedName name="Conto_Econ.In_dollari" localSheetId="8">'[6]Income statement'!#REF!</definedName>
    <definedName name="Conto_Econ.In_dollari" localSheetId="6">'[6]Income statement'!#REF!</definedName>
    <definedName name="Conto_Econ.In_dollari" localSheetId="5">'[6]Income statement'!#REF!</definedName>
    <definedName name="Conto_Econ.In_dollari" localSheetId="7">'[6]Income statement'!#REF!</definedName>
    <definedName name="copychart">'[20]DEPT TABLE'!$A$2:$B$33</definedName>
    <definedName name="Corporate_OH_changes" localSheetId="12">#REF!</definedName>
    <definedName name="Corporate_OH_changes" localSheetId="9">#REF!</definedName>
    <definedName name="Corporate_OH_changes" localSheetId="8">#REF!</definedName>
    <definedName name="Corporate_OH_changes" localSheetId="6">#REF!</definedName>
    <definedName name="Corporate_OH_changes" localSheetId="5">#REF!</definedName>
    <definedName name="Corporate_OH_changes" localSheetId="7">#REF!</definedName>
    <definedName name="CredVsAltri" localSheetId="12">#REF!</definedName>
    <definedName name="CredVsAltri" localSheetId="9">#REF!</definedName>
    <definedName name="CredVsAltri" localSheetId="8">#REF!</definedName>
    <definedName name="CredVsAltri" localSheetId="6">#REF!</definedName>
    <definedName name="CredVsAltri" localSheetId="5">#REF!</definedName>
    <definedName name="CredVsAltri" localSheetId="7">#REF!</definedName>
    <definedName name="_xlnm.Criteria" localSheetId="12">[7]statopatrimoniale!#REF!</definedName>
    <definedName name="_xlnm.Criteria" localSheetId="9">[7]statopatrimoniale!#REF!</definedName>
    <definedName name="_xlnm.Criteria" localSheetId="8">[7]statopatrimoniale!#REF!</definedName>
    <definedName name="_xlnm.Criteria" localSheetId="6">[7]statopatrimoniale!#REF!</definedName>
    <definedName name="_xlnm.Criteria" localSheetId="5">[7]statopatrimoniale!#REF!</definedName>
    <definedName name="_xlnm.Criteria" localSheetId="7">[7]statopatrimoniale!#REF!</definedName>
    <definedName name="_xlnm.Criteria">[7]statopatrimoniale!#REF!</definedName>
    <definedName name="Cumwks" localSheetId="12">#REF!</definedName>
    <definedName name="Cumwks" localSheetId="9">#REF!</definedName>
    <definedName name="Cumwks" localSheetId="8">#REF!</definedName>
    <definedName name="Cumwks" localSheetId="6">#REF!</definedName>
    <definedName name="Cumwks" localSheetId="5">#REF!</definedName>
    <definedName name="Cumwks" localSheetId="7">#REF!</definedName>
    <definedName name="Currency">'[21]COMMON DATA'!$D$11</definedName>
    <definedName name="Current_month" localSheetId="12">#REF!</definedName>
    <definedName name="Current_month" localSheetId="9">#REF!</definedName>
    <definedName name="Current_month" localSheetId="8">#REF!</definedName>
    <definedName name="Current_month" localSheetId="6">#REF!</definedName>
    <definedName name="Current_month" localSheetId="5">#REF!</definedName>
    <definedName name="Current_month" localSheetId="7">#REF!</definedName>
    <definedName name="Current_Year" localSheetId="12">#REF!</definedName>
    <definedName name="Current_Year" localSheetId="9">#REF!</definedName>
    <definedName name="Current_Year" localSheetId="8">#REF!</definedName>
    <definedName name="Current_Year" localSheetId="6">#REF!</definedName>
    <definedName name="Current_Year" localSheetId="5">#REF!</definedName>
    <definedName name="Current_Year" localSheetId="7">#REF!</definedName>
    <definedName name="CY">'[22]1 Highlights'!$C$4</definedName>
    <definedName name="Data">[23]Data!$A$3:$P$200</definedName>
    <definedName name="_xlnm.Database" localSheetId="12">#REF!</definedName>
    <definedName name="_xlnm.Database" localSheetId="9">#REF!</definedName>
    <definedName name="_xlnm.Database" localSheetId="8">#REF!</definedName>
    <definedName name="_xlnm.Database" localSheetId="6">#REF!</definedName>
    <definedName name="_xlnm.Database" localSheetId="5">#REF!</definedName>
    <definedName name="_xlnm.Database" localSheetId="7">#REF!</definedName>
    <definedName name="_xlnm.Database">#REF!</definedName>
    <definedName name="datavs" localSheetId="12">#REF!</definedName>
    <definedName name="datavs" localSheetId="9">#REF!</definedName>
    <definedName name="datavs" localSheetId="8">#REF!</definedName>
    <definedName name="datavs" localSheetId="6">#REF!</definedName>
    <definedName name="datavs" localSheetId="5">#REF!</definedName>
    <definedName name="datavs" localSheetId="7">#REF!</definedName>
    <definedName name="Datumsliste" localSheetId="12">#REF!</definedName>
    <definedName name="Datumsliste" localSheetId="9">#REF!</definedName>
    <definedName name="Datumsliste" localSheetId="8">#REF!</definedName>
    <definedName name="Datumsliste" localSheetId="6">#REF!</definedName>
    <definedName name="Datumsliste" localSheetId="5">#REF!</definedName>
    <definedName name="Datumsliste" localSheetId="7">#REF!</definedName>
    <definedName name="Datumsmatrix" localSheetId="12">#REF!</definedName>
    <definedName name="Datumsmatrix" localSheetId="9">#REF!</definedName>
    <definedName name="Datumsmatrix" localSheetId="8">#REF!</definedName>
    <definedName name="Datumsmatrix" localSheetId="6">#REF!</definedName>
    <definedName name="Datumsmatrix" localSheetId="5">#REF!</definedName>
    <definedName name="Datumsmatrix" localSheetId="7">#REF!</definedName>
    <definedName name="DB" localSheetId="12">#REF!</definedName>
    <definedName name="DB" localSheetId="9">#REF!</definedName>
    <definedName name="DB" localSheetId="8">#REF!</definedName>
    <definedName name="DB" localSheetId="6">#REF!</definedName>
    <definedName name="DB" localSheetId="5">#REF!</definedName>
    <definedName name="DB" localSheetId="7">#REF!</definedName>
    <definedName name="dbase_dati2">[25]bd_conti!$B$252:$I$571</definedName>
    <definedName name="DBEX" localSheetId="12">#REF!</definedName>
    <definedName name="DBEX" localSheetId="9">#REF!</definedName>
    <definedName name="DBEX" localSheetId="8">#REF!</definedName>
    <definedName name="DBEX" localSheetId="6">#REF!</definedName>
    <definedName name="DBEX" localSheetId="5">#REF!</definedName>
    <definedName name="DBEX" localSheetId="7">#REF!</definedName>
    <definedName name="DBUSD" localSheetId="12">#REF!</definedName>
    <definedName name="DBUSD" localSheetId="9">#REF!</definedName>
    <definedName name="DBUSD" localSheetId="8">#REF!</definedName>
    <definedName name="DBUSD" localSheetId="6">#REF!</definedName>
    <definedName name="DBUSD" localSheetId="5">#REF!</definedName>
    <definedName name="DBUSD" localSheetId="7">#REF!</definedName>
    <definedName name="dddd" localSheetId="12">#REF!</definedName>
    <definedName name="dddd" localSheetId="9">#REF!</definedName>
    <definedName name="dddd" localSheetId="8">#REF!</definedName>
    <definedName name="dddd" localSheetId="6">#REF!</definedName>
    <definedName name="dddd" localSheetId="5">#REF!</definedName>
    <definedName name="dddd" localSheetId="7">#REF!</definedName>
    <definedName name="DebTributari" localSheetId="12">#REF!</definedName>
    <definedName name="DebTributari" localSheetId="9">#REF!</definedName>
    <definedName name="DebTributari" localSheetId="8">#REF!</definedName>
    <definedName name="DebTributari" localSheetId="6">#REF!</definedName>
    <definedName name="DebTributari" localSheetId="5">#REF!</definedName>
    <definedName name="DebTributari" localSheetId="7">#REF!</definedName>
    <definedName name="DebVsBanche" localSheetId="12">#REF!</definedName>
    <definedName name="DebVsBanche" localSheetId="9">#REF!</definedName>
    <definedName name="DebVsBanche" localSheetId="8">#REF!</definedName>
    <definedName name="DebVsBanche" localSheetId="6">#REF!</definedName>
    <definedName name="DebVsBanche" localSheetId="5">#REF!</definedName>
    <definedName name="DebVsBanche" localSheetId="7">#REF!</definedName>
    <definedName name="DebVsIstPrev" localSheetId="12">#REF!</definedName>
    <definedName name="DebVsIstPrev" localSheetId="9">#REF!</definedName>
    <definedName name="DebVsIstPrev" localSheetId="8">#REF!</definedName>
    <definedName name="DebVsIstPrev" localSheetId="6">#REF!</definedName>
    <definedName name="DebVsIstPrev" localSheetId="5">#REF!</definedName>
    <definedName name="DebVsIstPrev" localSheetId="7">#REF!</definedName>
    <definedName name="decrasing" localSheetId="12">[6]Assumptions!#REF!</definedName>
    <definedName name="decrasing" localSheetId="9">[6]Assumptions!#REF!</definedName>
    <definedName name="decrasing" localSheetId="8">[6]Assumptions!#REF!</definedName>
    <definedName name="decrasing" localSheetId="6">[6]Assumptions!#REF!</definedName>
    <definedName name="decrasing" localSheetId="5">[6]Assumptions!#REF!</definedName>
    <definedName name="decrasing" localSheetId="7">[6]Assumptions!#REF!</definedName>
    <definedName name="Defer_taxes" localSheetId="12">#REF!</definedName>
    <definedName name="Defer_taxes" localSheetId="9">#REF!</definedName>
    <definedName name="Defer_taxes" localSheetId="8">#REF!</definedName>
    <definedName name="Defer_taxes" localSheetId="6">#REF!</definedName>
    <definedName name="Defer_taxes" localSheetId="5">#REF!</definedName>
    <definedName name="Defer_taxes" localSheetId="7">#REF!</definedName>
    <definedName name="Defer_taxes_5" localSheetId="12">#REF!</definedName>
    <definedName name="Defer_taxes_5" localSheetId="9">#REF!</definedName>
    <definedName name="Defer_taxes_5" localSheetId="8">#REF!</definedName>
    <definedName name="Defer_taxes_5" localSheetId="6">#REF!</definedName>
    <definedName name="Defer_taxes_5" localSheetId="5">#REF!</definedName>
    <definedName name="Defer_taxes_5" localSheetId="7">#REF!</definedName>
    <definedName name="Defer_taxes_6" localSheetId="12">#REF!</definedName>
    <definedName name="Defer_taxes_6" localSheetId="9">#REF!</definedName>
    <definedName name="Defer_taxes_6" localSheetId="8">#REF!</definedName>
    <definedName name="Defer_taxes_6" localSheetId="6">#REF!</definedName>
    <definedName name="Defer_taxes_6" localSheetId="5">#REF!</definedName>
    <definedName name="Defer_taxes_6" localSheetId="7">#REF!</definedName>
    <definedName name="Defer_taxes_8" localSheetId="12">#REF!</definedName>
    <definedName name="Defer_taxes_8" localSheetId="9">#REF!</definedName>
    <definedName name="Defer_taxes_8" localSheetId="8">#REF!</definedName>
    <definedName name="Defer_taxes_8" localSheetId="6">#REF!</definedName>
    <definedName name="Defer_taxes_8" localSheetId="5">#REF!</definedName>
    <definedName name="Defer_taxes_8" localSheetId="7">#REF!</definedName>
    <definedName name="DEPT_TABLE">'[26]DEPT TABLE'!$A$2:$B$33</definedName>
    <definedName name="Dept_Table_1">'[27]DEPT TABLE'!$A$2:$B$33</definedName>
    <definedName name="Design___Development" localSheetId="12">#REF!</definedName>
    <definedName name="Design___Development" localSheetId="9">#REF!</definedName>
    <definedName name="Design___Development" localSheetId="8">#REF!</definedName>
    <definedName name="Design___Development" localSheetId="6">#REF!</definedName>
    <definedName name="Design___Development" localSheetId="5">#REF!</definedName>
    <definedName name="Design___Development" localSheetId="7">#REF!</definedName>
    <definedName name="Directors" localSheetId="12">#REF!</definedName>
    <definedName name="Directors" localSheetId="9">#REF!</definedName>
    <definedName name="Directors" localSheetId="8">#REF!</definedName>
    <definedName name="Directors" localSheetId="6">#REF!</definedName>
    <definedName name="Directors" localSheetId="5">#REF!</definedName>
    <definedName name="Directors" localSheetId="7">#REF!</definedName>
    <definedName name="Directory" localSheetId="12">#REF!</definedName>
    <definedName name="Directory" localSheetId="9">#REF!</definedName>
    <definedName name="Directory" localSheetId="8">#REF!</definedName>
    <definedName name="Directory" localSheetId="6">#REF!</definedName>
    <definedName name="Directory" localSheetId="5">#REF!</definedName>
    <definedName name="Directory" localSheetId="7">#REF!</definedName>
    <definedName name="dklfh" localSheetId="12">[8]Assumptions!#REF!</definedName>
    <definedName name="dklfh" localSheetId="9">[8]Assumptions!#REF!</definedName>
    <definedName name="dklfh" localSheetId="8">[8]Assumptions!#REF!</definedName>
    <definedName name="dklfh" localSheetId="6">[8]Assumptions!#REF!</definedName>
    <definedName name="dklfh" localSheetId="5">[8]Assumptions!#REF!</definedName>
    <definedName name="dklfh" localSheetId="7">[8]Assumptions!#REF!</definedName>
    <definedName name="Druckbereich_MI" localSheetId="12">#REF!</definedName>
    <definedName name="Druckbereich_MI" localSheetId="9">#REF!</definedName>
    <definedName name="Druckbereich_MI" localSheetId="8">#REF!</definedName>
    <definedName name="Druckbereich_MI" localSheetId="6">#REF!</definedName>
    <definedName name="Druckbereich_MI" localSheetId="5">#REF!</definedName>
    <definedName name="Druckbereich_MI" localSheetId="7">#REF!</definedName>
    <definedName name="dsf" localSheetId="12">#REF!</definedName>
    <definedName name="dsf" localSheetId="9">#REF!</definedName>
    <definedName name="dsf" localSheetId="8">#REF!</definedName>
    <definedName name="dsf" localSheetId="6">#REF!</definedName>
    <definedName name="dsf" localSheetId="5">#REF!</definedName>
    <definedName name="dsf" localSheetId="7">#REF!</definedName>
    <definedName name="DTA_Block1" localSheetId="12">#REF!</definedName>
    <definedName name="DTA_Block1" localSheetId="9">#REF!</definedName>
    <definedName name="DTA_Block1" localSheetId="8">#REF!</definedName>
    <definedName name="DTA_Block1" localSheetId="6">#REF!</definedName>
    <definedName name="DTA_Block1" localSheetId="5">#REF!</definedName>
    <definedName name="DTA_Block1" localSheetId="7">#REF!</definedName>
    <definedName name="EC_Block1" localSheetId="12">#REF!</definedName>
    <definedName name="EC_Block1" localSheetId="9">#REF!</definedName>
    <definedName name="EC_Block1" localSheetId="8">#REF!</definedName>
    <definedName name="EC_Block1" localSheetId="6">#REF!</definedName>
    <definedName name="EC_Block1" localSheetId="5">#REF!</definedName>
    <definedName name="EC_Block1" localSheetId="7">#REF!</definedName>
    <definedName name="edinburgh" localSheetId="12">#REF!</definedName>
    <definedName name="edinburgh" localSheetId="9">#REF!</definedName>
    <definedName name="edinburgh" localSheetId="8">#REF!</definedName>
    <definedName name="edinburgh" localSheetId="6">#REF!</definedName>
    <definedName name="edinburgh" localSheetId="5">#REF!</definedName>
    <definedName name="edinburgh" localSheetId="7">#REF!</definedName>
    <definedName name="eeee" localSheetId="12">#REF!</definedName>
    <definedName name="eeee" localSheetId="9">#REF!</definedName>
    <definedName name="eeee" localSheetId="8">#REF!</definedName>
    <definedName name="eeee" localSheetId="6">#REF!</definedName>
    <definedName name="eeee" localSheetId="5">#REF!</definedName>
    <definedName name="eeee" localSheetId="7">#REF!</definedName>
    <definedName name="ErrorsCount" localSheetId="12">#REF!</definedName>
    <definedName name="ErrorsCount" localSheetId="9">#REF!</definedName>
    <definedName name="ErrorsCount" localSheetId="8">#REF!</definedName>
    <definedName name="ErrorsCount" localSheetId="6">#REF!</definedName>
    <definedName name="ErrorsCount" localSheetId="5">#REF!</definedName>
    <definedName name="ErrorsCount" localSheetId="7">#REF!</definedName>
    <definedName name="ErrorsCount_5" localSheetId="12">#REF!</definedName>
    <definedName name="ErrorsCount_5" localSheetId="9">#REF!</definedName>
    <definedName name="ErrorsCount_5" localSheetId="8">#REF!</definedName>
    <definedName name="ErrorsCount_5" localSheetId="6">#REF!</definedName>
    <definedName name="ErrorsCount_5" localSheetId="5">#REF!</definedName>
    <definedName name="ErrorsCount_5" localSheetId="7">#REF!</definedName>
    <definedName name="ErrorsCount_6" localSheetId="12">#REF!</definedName>
    <definedName name="ErrorsCount_6" localSheetId="9">#REF!</definedName>
    <definedName name="ErrorsCount_6" localSheetId="8">#REF!</definedName>
    <definedName name="ErrorsCount_6" localSheetId="6">#REF!</definedName>
    <definedName name="ErrorsCount_6" localSheetId="5">#REF!</definedName>
    <definedName name="ErrorsCount_6" localSheetId="7">#REF!</definedName>
    <definedName name="ErrorsCount_8" localSheetId="12">#REF!</definedName>
    <definedName name="ErrorsCount_8" localSheetId="9">#REF!</definedName>
    <definedName name="ErrorsCount_8" localSheetId="8">#REF!</definedName>
    <definedName name="ErrorsCount_8" localSheetId="6">#REF!</definedName>
    <definedName name="ErrorsCount_8" localSheetId="5">#REF!</definedName>
    <definedName name="ErrorsCount_8" localSheetId="7">#REF!</definedName>
    <definedName name="Excel_BuiltIn_Criteria" localSheetId="12">[7]statopatrimoniale!#REF!</definedName>
    <definedName name="Excel_BuiltIn_Criteria" localSheetId="9">[7]statopatrimoniale!#REF!</definedName>
    <definedName name="Excel_BuiltIn_Criteria" localSheetId="8">[7]statopatrimoniale!#REF!</definedName>
    <definedName name="Excel_BuiltIn_Criteria" localSheetId="6">[7]statopatrimoniale!#REF!</definedName>
    <definedName name="Excel_BuiltIn_Criteria" localSheetId="5">[7]statopatrimoniale!#REF!</definedName>
    <definedName name="Excel_BuiltIn_Criteria" localSheetId="7">[7]statopatrimoniale!#REF!</definedName>
    <definedName name="Excel_BuiltIn_Database" localSheetId="12">#REF!</definedName>
    <definedName name="Excel_BuiltIn_Database" localSheetId="9">#REF!</definedName>
    <definedName name="Excel_BuiltIn_Database" localSheetId="8">#REF!</definedName>
    <definedName name="Excel_BuiltIn_Database" localSheetId="6">#REF!</definedName>
    <definedName name="Excel_BuiltIn_Database" localSheetId="5">#REF!</definedName>
    <definedName name="Excel_BuiltIn_Database" localSheetId="7">#REF!</definedName>
    <definedName name="Excel_BuiltIn_Print_Area_2" localSheetId="12">#REF!</definedName>
    <definedName name="Excel_BuiltIn_Print_Area_2" localSheetId="9">#REF!</definedName>
    <definedName name="Excel_BuiltIn_Print_Area_2" localSheetId="8">#REF!</definedName>
    <definedName name="Excel_BuiltIn_Print_Area_2" localSheetId="6">#REF!</definedName>
    <definedName name="Excel_BuiltIn_Print_Area_2" localSheetId="5">#REF!</definedName>
    <definedName name="Excel_BuiltIn_Print_Area_2" localSheetId="7">#REF!</definedName>
    <definedName name="Export10">[28]Data!$D$2:$N$16384</definedName>
    <definedName name="ExportA">[29]Data!$AB$2:$AL$16384</definedName>
    <definedName name="F10_Block1" localSheetId="12">#REF!</definedName>
    <definedName name="F10_Block1" localSheetId="9">#REF!</definedName>
    <definedName name="F10_Block1" localSheetId="8">#REF!</definedName>
    <definedName name="F10_Block1" localSheetId="6">#REF!</definedName>
    <definedName name="F10_Block1" localSheetId="5">#REF!</definedName>
    <definedName name="F10_Block1" localSheetId="7">#REF!</definedName>
    <definedName name="F10_Block2" localSheetId="12">#REF!</definedName>
    <definedName name="F10_Block2" localSheetId="9">#REF!</definedName>
    <definedName name="F10_Block2" localSheetId="8">#REF!</definedName>
    <definedName name="F10_Block2" localSheetId="6">#REF!</definedName>
    <definedName name="F10_Block2" localSheetId="5">#REF!</definedName>
    <definedName name="F10_Block2" localSheetId="7">#REF!</definedName>
    <definedName name="F10_Block3" localSheetId="12">#REF!</definedName>
    <definedName name="F10_Block3" localSheetId="9">#REF!</definedName>
    <definedName name="F10_Block3" localSheetId="8">#REF!</definedName>
    <definedName name="F10_Block3" localSheetId="6">#REF!</definedName>
    <definedName name="F10_Block3" localSheetId="5">#REF!</definedName>
    <definedName name="F10_Block3" localSheetId="7">#REF!</definedName>
    <definedName name="F10A_Block1" localSheetId="12">#REF!</definedName>
    <definedName name="F10A_Block1" localSheetId="9">#REF!</definedName>
    <definedName name="F10A_Block1" localSheetId="8">#REF!</definedName>
    <definedName name="F10A_Block1" localSheetId="6">#REF!</definedName>
    <definedName name="F10A_Block1" localSheetId="5">#REF!</definedName>
    <definedName name="F10A_Block1" localSheetId="7">#REF!</definedName>
    <definedName name="F11_Block1" localSheetId="12">#REF!</definedName>
    <definedName name="F11_Block1" localSheetId="9">#REF!</definedName>
    <definedName name="F11_Block1" localSheetId="8">#REF!</definedName>
    <definedName name="F11_Block1" localSheetId="6">#REF!</definedName>
    <definedName name="F11_Block1" localSheetId="5">#REF!</definedName>
    <definedName name="F11_Block1" localSheetId="7">#REF!</definedName>
    <definedName name="F11_Block2" localSheetId="12">#REF!</definedName>
    <definedName name="F11_Block2" localSheetId="9">#REF!</definedName>
    <definedName name="F11_Block2" localSheetId="8">#REF!</definedName>
    <definedName name="F11_Block2" localSheetId="6">#REF!</definedName>
    <definedName name="F11_Block2" localSheetId="5">#REF!</definedName>
    <definedName name="F11_Block2" localSheetId="7">#REF!</definedName>
    <definedName name="F11_Block3" localSheetId="12">#REF!</definedName>
    <definedName name="F11_Block3" localSheetId="9">#REF!</definedName>
    <definedName name="F11_Block3" localSheetId="8">#REF!</definedName>
    <definedName name="F11_Block3" localSheetId="6">#REF!</definedName>
    <definedName name="F11_Block3" localSheetId="5">#REF!</definedName>
    <definedName name="F11_Block3" localSheetId="7">#REF!</definedName>
    <definedName name="F12_Block1" localSheetId="12">#REF!</definedName>
    <definedName name="F12_Block1" localSheetId="9">#REF!</definedName>
    <definedName name="F12_Block1" localSheetId="8">#REF!</definedName>
    <definedName name="F12_Block1" localSheetId="6">#REF!</definedName>
    <definedName name="F12_Block1" localSheetId="5">#REF!</definedName>
    <definedName name="F12_Block1" localSheetId="7">#REF!</definedName>
    <definedName name="F12_Block2" localSheetId="12">#REF!</definedName>
    <definedName name="F12_Block2" localSheetId="9">#REF!</definedName>
    <definedName name="F12_Block2" localSheetId="8">#REF!</definedName>
    <definedName name="F12_Block2" localSheetId="6">#REF!</definedName>
    <definedName name="F12_Block2" localSheetId="5">#REF!</definedName>
    <definedName name="F12_Block2" localSheetId="7">#REF!</definedName>
    <definedName name="F12_Block3" localSheetId="12">#REF!</definedName>
    <definedName name="F12_Block3" localSheetId="9">#REF!</definedName>
    <definedName name="F12_Block3" localSheetId="8">#REF!</definedName>
    <definedName name="F12_Block3" localSheetId="6">#REF!</definedName>
    <definedName name="F12_Block3" localSheetId="5">#REF!</definedName>
    <definedName name="F12_Block3" localSheetId="7">#REF!</definedName>
    <definedName name="F12_Block4" localSheetId="12">#REF!</definedName>
    <definedName name="F12_Block4" localSheetId="9">#REF!</definedName>
    <definedName name="F12_Block4" localSheetId="8">#REF!</definedName>
    <definedName name="F12_Block4" localSheetId="6">#REF!</definedName>
    <definedName name="F12_Block4" localSheetId="5">#REF!</definedName>
    <definedName name="F12_Block4" localSheetId="7">#REF!</definedName>
    <definedName name="F12_Block5" localSheetId="12">#REF!</definedName>
    <definedName name="F12_Block5" localSheetId="9">#REF!</definedName>
    <definedName name="F12_Block5" localSheetId="8">#REF!</definedName>
    <definedName name="F12_Block5" localSheetId="6">#REF!</definedName>
    <definedName name="F12_Block5" localSheetId="5">#REF!</definedName>
    <definedName name="F12_Block5" localSheetId="7">#REF!</definedName>
    <definedName name="F12_Block6" localSheetId="12">#REF!</definedName>
    <definedName name="F12_Block6" localSheetId="9">#REF!</definedName>
    <definedName name="F12_Block6" localSheetId="8">#REF!</definedName>
    <definedName name="F12_Block6" localSheetId="6">#REF!</definedName>
    <definedName name="F12_Block6" localSheetId="5">#REF!</definedName>
    <definedName name="F12_Block6" localSheetId="7">#REF!</definedName>
    <definedName name="F12_Block7" localSheetId="12">#REF!</definedName>
    <definedName name="F12_Block7" localSheetId="9">#REF!</definedName>
    <definedName name="F12_Block7" localSheetId="8">#REF!</definedName>
    <definedName name="F12_Block7" localSheetId="6">#REF!</definedName>
    <definedName name="F12_Block7" localSheetId="5">#REF!</definedName>
    <definedName name="F12_Block7" localSheetId="7">#REF!</definedName>
    <definedName name="F13_Block1" localSheetId="12">#REF!</definedName>
    <definedName name="F13_Block1" localSheetId="9">#REF!</definedName>
    <definedName name="F13_Block1" localSheetId="8">#REF!</definedName>
    <definedName name="F13_Block1" localSheetId="6">#REF!</definedName>
    <definedName name="F13_Block1" localSheetId="5">#REF!</definedName>
    <definedName name="F13_Block1" localSheetId="7">#REF!</definedName>
    <definedName name="F13_Block2" localSheetId="12">#REF!</definedName>
    <definedName name="F13_Block2" localSheetId="9">#REF!</definedName>
    <definedName name="F13_Block2" localSheetId="8">#REF!</definedName>
    <definedName name="F13_Block2" localSheetId="6">#REF!</definedName>
    <definedName name="F13_Block2" localSheetId="5">#REF!</definedName>
    <definedName name="F13_Block2" localSheetId="7">#REF!</definedName>
    <definedName name="F13_Block3" localSheetId="12">#REF!</definedName>
    <definedName name="F13_Block3" localSheetId="9">#REF!</definedName>
    <definedName name="F13_Block3" localSheetId="8">#REF!</definedName>
    <definedName name="F13_Block3" localSheetId="6">#REF!</definedName>
    <definedName name="F13_Block3" localSheetId="5">#REF!</definedName>
    <definedName name="F13_Block3" localSheetId="7">#REF!</definedName>
    <definedName name="F13_Block4" localSheetId="12">#REF!</definedName>
    <definedName name="F13_Block4" localSheetId="9">#REF!</definedName>
    <definedName name="F13_Block4" localSheetId="8">#REF!</definedName>
    <definedName name="F13_Block4" localSheetId="6">#REF!</definedName>
    <definedName name="F13_Block4" localSheetId="5">#REF!</definedName>
    <definedName name="F13_Block4" localSheetId="7">#REF!</definedName>
    <definedName name="F13_Block5" localSheetId="12">#REF!</definedName>
    <definedName name="F13_Block5" localSheetId="9">#REF!</definedName>
    <definedName name="F13_Block5" localSheetId="8">#REF!</definedName>
    <definedName name="F13_Block5" localSheetId="6">#REF!</definedName>
    <definedName name="F13_Block5" localSheetId="5">#REF!</definedName>
    <definedName name="F13_Block5" localSheetId="7">#REF!</definedName>
    <definedName name="F13_Block6" localSheetId="12">#REF!</definedName>
    <definedName name="F13_Block6" localSheetId="9">#REF!</definedName>
    <definedName name="F13_Block6" localSheetId="8">#REF!</definedName>
    <definedName name="F13_Block6" localSheetId="6">#REF!</definedName>
    <definedName name="F13_Block6" localSheetId="5">#REF!</definedName>
    <definedName name="F13_Block6" localSheetId="7">#REF!</definedName>
    <definedName name="F14_Block1" localSheetId="12">#REF!</definedName>
    <definedName name="F14_Block1" localSheetId="9">#REF!</definedName>
    <definedName name="F14_Block1" localSheetId="8">#REF!</definedName>
    <definedName name="F14_Block1" localSheetId="6">#REF!</definedName>
    <definedName name="F14_Block1" localSheetId="5">#REF!</definedName>
    <definedName name="F14_Block1" localSheetId="7">#REF!</definedName>
    <definedName name="F14_Block2" localSheetId="12">#REF!</definedName>
    <definedName name="F14_Block2" localSheetId="9">#REF!</definedName>
    <definedName name="F14_Block2" localSheetId="8">#REF!</definedName>
    <definedName name="F14_Block2" localSheetId="6">#REF!</definedName>
    <definedName name="F14_Block2" localSheetId="5">#REF!</definedName>
    <definedName name="F14_Block2" localSheetId="7">#REF!</definedName>
    <definedName name="F14_Block3" localSheetId="12">#REF!</definedName>
    <definedName name="F14_Block3" localSheetId="9">#REF!</definedName>
    <definedName name="F14_Block3" localSheetId="8">#REF!</definedName>
    <definedName name="F14_Block3" localSheetId="6">#REF!</definedName>
    <definedName name="F14_Block3" localSheetId="5">#REF!</definedName>
    <definedName name="F14_Block3" localSheetId="7">#REF!</definedName>
    <definedName name="F14_Block4" localSheetId="12">#REF!</definedName>
    <definedName name="F14_Block4" localSheetId="9">#REF!</definedName>
    <definedName name="F14_Block4" localSheetId="8">#REF!</definedName>
    <definedName name="F14_Block4" localSheetId="6">#REF!</definedName>
    <definedName name="F14_Block4" localSheetId="5">#REF!</definedName>
    <definedName name="F14_Block4" localSheetId="7">#REF!</definedName>
    <definedName name="F14_Block5" localSheetId="12">#REF!</definedName>
    <definedName name="F14_Block5" localSheetId="9">#REF!</definedName>
    <definedName name="F14_Block5" localSheetId="8">#REF!</definedName>
    <definedName name="F14_Block5" localSheetId="6">#REF!</definedName>
    <definedName name="F14_Block5" localSheetId="5">#REF!</definedName>
    <definedName name="F14_Block5" localSheetId="7">#REF!</definedName>
    <definedName name="F14_Block6" localSheetId="12">#REF!</definedName>
    <definedName name="F14_Block6" localSheetId="9">#REF!</definedName>
    <definedName name="F14_Block6" localSheetId="8">#REF!</definedName>
    <definedName name="F14_Block6" localSheetId="6">#REF!</definedName>
    <definedName name="F14_Block6" localSheetId="5">#REF!</definedName>
    <definedName name="F14_Block6" localSheetId="7">#REF!</definedName>
    <definedName name="F15_Block1" localSheetId="12">#REF!</definedName>
    <definedName name="F15_Block1" localSheetId="9">#REF!</definedName>
    <definedName name="F15_Block1" localSheetId="8">#REF!</definedName>
    <definedName name="F15_Block1" localSheetId="6">#REF!</definedName>
    <definedName name="F15_Block1" localSheetId="5">#REF!</definedName>
    <definedName name="F15_Block1" localSheetId="7">#REF!</definedName>
    <definedName name="F15_Block2" localSheetId="12">#REF!</definedName>
    <definedName name="F15_Block2" localSheetId="9">#REF!</definedName>
    <definedName name="F15_Block2" localSheetId="8">#REF!</definedName>
    <definedName name="F15_Block2" localSheetId="6">#REF!</definedName>
    <definedName name="F15_Block2" localSheetId="5">#REF!</definedName>
    <definedName name="F15_Block2" localSheetId="7">#REF!</definedName>
    <definedName name="F15_Block3" localSheetId="12">#REF!</definedName>
    <definedName name="F15_Block3" localSheetId="9">#REF!</definedName>
    <definedName name="F15_Block3" localSheetId="8">#REF!</definedName>
    <definedName name="F15_Block3" localSheetId="6">#REF!</definedName>
    <definedName name="F15_Block3" localSheetId="5">#REF!</definedName>
    <definedName name="F15_Block3" localSheetId="7">#REF!</definedName>
    <definedName name="F15_Block4" localSheetId="12">#REF!</definedName>
    <definedName name="F15_Block4" localSheetId="9">#REF!</definedName>
    <definedName name="F15_Block4" localSheetId="8">#REF!</definedName>
    <definedName name="F15_Block4" localSheetId="6">#REF!</definedName>
    <definedName name="F15_Block4" localSheetId="5">#REF!</definedName>
    <definedName name="F15_Block4" localSheetId="7">#REF!</definedName>
    <definedName name="F15_Block5" localSheetId="12">#REF!</definedName>
    <definedName name="F15_Block5" localSheetId="9">#REF!</definedName>
    <definedName name="F15_Block5" localSheetId="8">#REF!</definedName>
    <definedName name="F15_Block5" localSheetId="6">#REF!</definedName>
    <definedName name="F15_Block5" localSheetId="5">#REF!</definedName>
    <definedName name="F15_Block5" localSheetId="7">#REF!</definedName>
    <definedName name="F15_Block6" localSheetId="12">#REF!</definedName>
    <definedName name="F15_Block6" localSheetId="9">#REF!</definedName>
    <definedName name="F15_Block6" localSheetId="8">#REF!</definedName>
    <definedName name="F15_Block6" localSheetId="6">#REF!</definedName>
    <definedName name="F15_Block6" localSheetId="5">#REF!</definedName>
    <definedName name="F15_Block6" localSheetId="7">#REF!</definedName>
    <definedName name="F16_Block1" localSheetId="12">#REF!</definedName>
    <definedName name="F16_Block1" localSheetId="9">#REF!</definedName>
    <definedName name="F16_Block1" localSheetId="8">#REF!</definedName>
    <definedName name="F16_Block1" localSheetId="6">#REF!</definedName>
    <definedName name="F16_Block1" localSheetId="5">#REF!</definedName>
    <definedName name="F16_Block1" localSheetId="7">#REF!</definedName>
    <definedName name="F18_Block1" localSheetId="12">#REF!</definedName>
    <definedName name="F18_Block1" localSheetId="9">#REF!</definedName>
    <definedName name="F18_Block1" localSheetId="8">#REF!</definedName>
    <definedName name="F18_Block1" localSheetId="6">#REF!</definedName>
    <definedName name="F18_Block1" localSheetId="5">#REF!</definedName>
    <definedName name="F18_Block1" localSheetId="7">#REF!</definedName>
    <definedName name="F18_Block2" localSheetId="12">#REF!</definedName>
    <definedName name="F18_Block2" localSheetId="9">#REF!</definedName>
    <definedName name="F18_Block2" localSheetId="8">#REF!</definedName>
    <definedName name="F18_Block2" localSheetId="6">#REF!</definedName>
    <definedName name="F18_Block2" localSheetId="5">#REF!</definedName>
    <definedName name="F18_Block2" localSheetId="7">#REF!</definedName>
    <definedName name="F18_Block3" localSheetId="12">#REF!</definedName>
    <definedName name="F18_Block3" localSheetId="9">#REF!</definedName>
    <definedName name="F18_Block3" localSheetId="8">#REF!</definedName>
    <definedName name="F18_Block3" localSheetId="6">#REF!</definedName>
    <definedName name="F18_Block3" localSheetId="5">#REF!</definedName>
    <definedName name="F18_Block3" localSheetId="7">#REF!</definedName>
    <definedName name="F19_Block1" localSheetId="12">#REF!</definedName>
    <definedName name="F19_Block1" localSheetId="9">#REF!</definedName>
    <definedName name="F19_Block1" localSheetId="8">#REF!</definedName>
    <definedName name="F19_Block1" localSheetId="6">#REF!</definedName>
    <definedName name="F19_Block1" localSheetId="5">#REF!</definedName>
    <definedName name="F19_Block1" localSheetId="7">#REF!</definedName>
    <definedName name="F19_Block2" localSheetId="12">#REF!</definedName>
    <definedName name="F19_Block2" localSheetId="9">#REF!</definedName>
    <definedName name="F19_Block2" localSheetId="8">#REF!</definedName>
    <definedName name="F19_Block2" localSheetId="6">#REF!</definedName>
    <definedName name="F19_Block2" localSheetId="5">#REF!</definedName>
    <definedName name="F19_Block2" localSheetId="7">#REF!</definedName>
    <definedName name="F19_Block3" localSheetId="12">#REF!</definedName>
    <definedName name="F19_Block3" localSheetId="9">#REF!</definedName>
    <definedName name="F19_Block3" localSheetId="8">#REF!</definedName>
    <definedName name="F19_Block3" localSheetId="6">#REF!</definedName>
    <definedName name="F19_Block3" localSheetId="5">#REF!</definedName>
    <definedName name="F19_Block3" localSheetId="7">#REF!</definedName>
    <definedName name="F19A_Block1" localSheetId="12">#REF!</definedName>
    <definedName name="F19A_Block1" localSheetId="9">#REF!</definedName>
    <definedName name="F19A_Block1" localSheetId="8">#REF!</definedName>
    <definedName name="F19A_Block1" localSheetId="6">#REF!</definedName>
    <definedName name="F19A_Block1" localSheetId="5">#REF!</definedName>
    <definedName name="F19A_Block1" localSheetId="7">#REF!</definedName>
    <definedName name="F2_Block1" localSheetId="12">#REF!</definedName>
    <definedName name="F2_Block1" localSheetId="9">#REF!</definedName>
    <definedName name="F2_Block1" localSheetId="8">#REF!</definedName>
    <definedName name="F2_Block1" localSheetId="6">#REF!</definedName>
    <definedName name="F2_Block1" localSheetId="5">#REF!</definedName>
    <definedName name="F2_Block1" localSheetId="7">#REF!</definedName>
    <definedName name="F2_Block2" localSheetId="12">#REF!</definedName>
    <definedName name="F2_Block2" localSheetId="9">#REF!</definedName>
    <definedName name="F2_Block2" localSheetId="8">#REF!</definedName>
    <definedName name="F2_Block2" localSheetId="6">#REF!</definedName>
    <definedName name="F2_Block2" localSheetId="5">#REF!</definedName>
    <definedName name="F2_Block2" localSheetId="7">#REF!</definedName>
    <definedName name="F2_Block3" localSheetId="12">#REF!</definedName>
    <definedName name="F2_Block3" localSheetId="9">#REF!</definedName>
    <definedName name="F2_Block3" localSheetId="8">#REF!</definedName>
    <definedName name="F2_Block3" localSheetId="6">#REF!</definedName>
    <definedName name="F2_Block3" localSheetId="5">#REF!</definedName>
    <definedName name="F2_Block3" localSheetId="7">#REF!</definedName>
    <definedName name="F2_Block4" localSheetId="12">#REF!</definedName>
    <definedName name="F2_Block4" localSheetId="9">#REF!</definedName>
    <definedName name="F2_Block4" localSheetId="8">#REF!</definedName>
    <definedName name="F2_Block4" localSheetId="6">#REF!</definedName>
    <definedName name="F2_Block4" localSheetId="5">#REF!</definedName>
    <definedName name="F2_Block4" localSheetId="7">#REF!</definedName>
    <definedName name="F2_Block5" localSheetId="12">#REF!</definedName>
    <definedName name="F2_Block5" localSheetId="9">#REF!</definedName>
    <definedName name="F2_Block5" localSheetId="8">#REF!</definedName>
    <definedName name="F2_Block5" localSheetId="6">#REF!</definedName>
    <definedName name="F2_Block5" localSheetId="5">#REF!</definedName>
    <definedName name="F2_Block5" localSheetId="7">#REF!</definedName>
    <definedName name="F20_Block1" localSheetId="12">#REF!</definedName>
    <definedName name="F20_Block1" localSheetId="9">#REF!</definedName>
    <definedName name="F20_Block1" localSheetId="8">#REF!</definedName>
    <definedName name="F20_Block1" localSheetId="6">#REF!</definedName>
    <definedName name="F20_Block1" localSheetId="5">#REF!</definedName>
    <definedName name="F20_Block1" localSheetId="7">#REF!</definedName>
    <definedName name="F20_Block2" localSheetId="12">#REF!</definedName>
    <definedName name="F20_Block2" localSheetId="9">#REF!</definedName>
    <definedName name="F20_Block2" localSheetId="8">#REF!</definedName>
    <definedName name="F20_Block2" localSheetId="6">#REF!</definedName>
    <definedName name="F20_Block2" localSheetId="5">#REF!</definedName>
    <definedName name="F20_Block2" localSheetId="7">#REF!</definedName>
    <definedName name="F20_Block3" localSheetId="12">#REF!</definedName>
    <definedName name="F20_Block3" localSheetId="9">#REF!</definedName>
    <definedName name="F20_Block3" localSheetId="8">#REF!</definedName>
    <definedName name="F20_Block3" localSheetId="6">#REF!</definedName>
    <definedName name="F20_Block3" localSheetId="5">#REF!</definedName>
    <definedName name="F20_Block3" localSheetId="7">#REF!</definedName>
    <definedName name="F21_Block1" localSheetId="12">#REF!</definedName>
    <definedName name="F21_Block1" localSheetId="9">#REF!</definedName>
    <definedName name="F21_Block1" localSheetId="8">#REF!</definedName>
    <definedName name="F21_Block1" localSheetId="6">#REF!</definedName>
    <definedName name="F21_Block1" localSheetId="5">#REF!</definedName>
    <definedName name="F21_Block1" localSheetId="7">#REF!</definedName>
    <definedName name="F21_Block2" localSheetId="12">#REF!</definedName>
    <definedName name="F21_Block2" localSheetId="9">#REF!</definedName>
    <definedName name="F21_Block2" localSheetId="8">#REF!</definedName>
    <definedName name="F21_Block2" localSheetId="6">#REF!</definedName>
    <definedName name="F21_Block2" localSheetId="5">#REF!</definedName>
    <definedName name="F21_Block2" localSheetId="7">#REF!</definedName>
    <definedName name="F21_Block3" localSheetId="12">#REF!</definedName>
    <definedName name="F21_Block3" localSheetId="9">#REF!</definedName>
    <definedName name="F21_Block3" localSheetId="8">#REF!</definedName>
    <definedName name="F21_Block3" localSheetId="6">#REF!</definedName>
    <definedName name="F21_Block3" localSheetId="5">#REF!</definedName>
    <definedName name="F21_Block3" localSheetId="7">#REF!</definedName>
    <definedName name="F21_Block4" localSheetId="12">#REF!</definedName>
    <definedName name="F21_Block4" localSheetId="9">#REF!</definedName>
    <definedName name="F21_Block4" localSheetId="8">#REF!</definedName>
    <definedName name="F21_Block4" localSheetId="6">#REF!</definedName>
    <definedName name="F21_Block4" localSheetId="5">#REF!</definedName>
    <definedName name="F21_Block4" localSheetId="7">#REF!</definedName>
    <definedName name="F22_Block1" localSheetId="12">#REF!</definedName>
    <definedName name="F22_Block1" localSheetId="9">#REF!</definedName>
    <definedName name="F22_Block1" localSheetId="8">#REF!</definedName>
    <definedName name="F22_Block1" localSheetId="6">#REF!</definedName>
    <definedName name="F22_Block1" localSheetId="5">#REF!</definedName>
    <definedName name="F22_Block1" localSheetId="7">#REF!</definedName>
    <definedName name="F22_Block2" localSheetId="12">#REF!</definedName>
    <definedName name="F22_Block2" localSheetId="9">#REF!</definedName>
    <definedName name="F22_Block2" localSheetId="8">#REF!</definedName>
    <definedName name="F22_Block2" localSheetId="6">#REF!</definedName>
    <definedName name="F22_Block2" localSheetId="5">#REF!</definedName>
    <definedName name="F22_Block2" localSheetId="7">#REF!</definedName>
    <definedName name="F22_Block3" localSheetId="12">#REF!</definedName>
    <definedName name="F22_Block3" localSheetId="9">#REF!</definedName>
    <definedName name="F22_Block3" localSheetId="8">#REF!</definedName>
    <definedName name="F22_Block3" localSheetId="6">#REF!</definedName>
    <definedName name="F22_Block3" localSheetId="5">#REF!</definedName>
    <definedName name="F22_Block3" localSheetId="7">#REF!</definedName>
    <definedName name="F24_Block1" localSheetId="12">#REF!</definedName>
    <definedName name="F24_Block1" localSheetId="9">#REF!</definedName>
    <definedName name="F24_Block1" localSheetId="8">#REF!</definedName>
    <definedName name="F24_Block1" localSheetId="6">#REF!</definedName>
    <definedName name="F24_Block1" localSheetId="5">#REF!</definedName>
    <definedName name="F24_Block1" localSheetId="7">#REF!</definedName>
    <definedName name="F24_Block2" localSheetId="12">#REF!</definedName>
    <definedName name="F24_Block2" localSheetId="9">#REF!</definedName>
    <definedName name="F24_Block2" localSheetId="8">#REF!</definedName>
    <definedName name="F24_Block2" localSheetId="6">#REF!</definedName>
    <definedName name="F24_Block2" localSheetId="5">#REF!</definedName>
    <definedName name="F24_Block2" localSheetId="7">#REF!</definedName>
    <definedName name="F24_Block3" localSheetId="12">#REF!</definedName>
    <definedName name="F24_Block3" localSheetId="9">#REF!</definedName>
    <definedName name="F24_Block3" localSheetId="8">#REF!</definedName>
    <definedName name="F24_Block3" localSheetId="6">#REF!</definedName>
    <definedName name="F24_Block3" localSheetId="5">#REF!</definedName>
    <definedName name="F24_Block3" localSheetId="7">#REF!</definedName>
    <definedName name="F24_Block4" localSheetId="12">#REF!</definedName>
    <definedName name="F24_Block4" localSheetId="9">#REF!</definedName>
    <definedName name="F24_Block4" localSheetId="8">#REF!</definedName>
    <definedName name="F24_Block4" localSheetId="6">#REF!</definedName>
    <definedName name="F24_Block4" localSheetId="5">#REF!</definedName>
    <definedName name="F24_Block4" localSheetId="7">#REF!</definedName>
    <definedName name="F24_Block5" localSheetId="12">#REF!</definedName>
    <definedName name="F24_Block5" localSheetId="9">#REF!</definedName>
    <definedName name="F24_Block5" localSheetId="8">#REF!</definedName>
    <definedName name="F24_Block5" localSheetId="6">#REF!</definedName>
    <definedName name="F24_Block5" localSheetId="5">#REF!</definedName>
    <definedName name="F24_Block5" localSheetId="7">#REF!</definedName>
    <definedName name="F24_Block6" localSheetId="12">#REF!</definedName>
    <definedName name="F24_Block6" localSheetId="9">#REF!</definedName>
    <definedName name="F24_Block6" localSheetId="8">#REF!</definedName>
    <definedName name="F24_Block6" localSheetId="6">#REF!</definedName>
    <definedName name="F24_Block6" localSheetId="5">#REF!</definedName>
    <definedName name="F24_Block6" localSheetId="7">#REF!</definedName>
    <definedName name="F24A_Block1" localSheetId="12">#REF!</definedName>
    <definedName name="F24A_Block1" localSheetId="9">#REF!</definedName>
    <definedName name="F24A_Block1" localSheetId="8">#REF!</definedName>
    <definedName name="F24A_Block1" localSheetId="6">#REF!</definedName>
    <definedName name="F24A_Block1" localSheetId="5">#REF!</definedName>
    <definedName name="F24A_Block1" localSheetId="7">#REF!</definedName>
    <definedName name="F25_Block1" localSheetId="12">#REF!</definedName>
    <definedName name="F25_Block1" localSheetId="9">#REF!</definedName>
    <definedName name="F25_Block1" localSheetId="8">#REF!</definedName>
    <definedName name="F25_Block1" localSheetId="6">#REF!</definedName>
    <definedName name="F25_Block1" localSheetId="5">#REF!</definedName>
    <definedName name="F25_Block1" localSheetId="7">#REF!</definedName>
    <definedName name="F25_Block2" localSheetId="12">#REF!</definedName>
    <definedName name="F25_Block2" localSheetId="9">#REF!</definedName>
    <definedName name="F25_Block2" localSheetId="8">#REF!</definedName>
    <definedName name="F25_Block2" localSheetId="6">#REF!</definedName>
    <definedName name="F25_Block2" localSheetId="5">#REF!</definedName>
    <definedName name="F25_Block2" localSheetId="7">#REF!</definedName>
    <definedName name="F25_Block3" localSheetId="12">#REF!</definedName>
    <definedName name="F25_Block3" localSheetId="9">#REF!</definedName>
    <definedName name="F25_Block3" localSheetId="8">#REF!</definedName>
    <definedName name="F25_Block3" localSheetId="6">#REF!</definedName>
    <definedName name="F25_Block3" localSheetId="5">#REF!</definedName>
    <definedName name="F25_Block3" localSheetId="7">#REF!</definedName>
    <definedName name="F25_Block4" localSheetId="12">#REF!</definedName>
    <definedName name="F25_Block4" localSheetId="9">#REF!</definedName>
    <definedName name="F25_Block4" localSheetId="8">#REF!</definedName>
    <definedName name="F25_Block4" localSheetId="6">#REF!</definedName>
    <definedName name="F25_Block4" localSheetId="5">#REF!</definedName>
    <definedName name="F25_Block4" localSheetId="7">#REF!</definedName>
    <definedName name="F25_Block5" localSheetId="12">#REF!</definedName>
    <definedName name="F25_Block5" localSheetId="9">#REF!</definedName>
    <definedName name="F25_Block5" localSheetId="8">#REF!</definedName>
    <definedName name="F25_Block5" localSheetId="6">#REF!</definedName>
    <definedName name="F25_Block5" localSheetId="5">#REF!</definedName>
    <definedName name="F25_Block5" localSheetId="7">#REF!</definedName>
    <definedName name="F25_Block6" localSheetId="12">#REF!</definedName>
    <definedName name="F25_Block6" localSheetId="9">#REF!</definedName>
    <definedName name="F25_Block6" localSheetId="8">#REF!</definedName>
    <definedName name="F25_Block6" localSheetId="6">#REF!</definedName>
    <definedName name="F25_Block6" localSheetId="5">#REF!</definedName>
    <definedName name="F25_Block6" localSheetId="7">#REF!</definedName>
    <definedName name="F26_Block1" localSheetId="12">#REF!</definedName>
    <definedName name="F26_Block1" localSheetId="9">#REF!</definedName>
    <definedName name="F26_Block1" localSheetId="8">#REF!</definedName>
    <definedName name="F26_Block1" localSheetId="6">#REF!</definedName>
    <definedName name="F26_Block1" localSheetId="5">#REF!</definedName>
    <definedName name="F26_Block1" localSheetId="7">#REF!</definedName>
    <definedName name="F26_Block2" localSheetId="12">#REF!</definedName>
    <definedName name="F26_Block2" localSheetId="9">#REF!</definedName>
    <definedName name="F26_Block2" localSheetId="8">#REF!</definedName>
    <definedName name="F26_Block2" localSheetId="6">#REF!</definedName>
    <definedName name="F26_Block2" localSheetId="5">#REF!</definedName>
    <definedName name="F26_Block2" localSheetId="7">#REF!</definedName>
    <definedName name="F28_Block1" localSheetId="12">#REF!</definedName>
    <definedName name="F28_Block1" localSheetId="9">#REF!</definedName>
    <definedName name="F28_Block1" localSheetId="8">#REF!</definedName>
    <definedName name="F28_Block1" localSheetId="6">#REF!</definedName>
    <definedName name="F28_Block1" localSheetId="5">#REF!</definedName>
    <definedName name="F28_Block1" localSheetId="7">#REF!</definedName>
    <definedName name="F28_Block2" localSheetId="12">#REF!</definedName>
    <definedName name="F28_Block2" localSheetId="9">#REF!</definedName>
    <definedName name="F28_Block2" localSheetId="8">#REF!</definedName>
    <definedName name="F28_Block2" localSheetId="6">#REF!</definedName>
    <definedName name="F28_Block2" localSheetId="5">#REF!</definedName>
    <definedName name="F28_Block2" localSheetId="7">#REF!</definedName>
    <definedName name="F28_Block3" localSheetId="12">#REF!</definedName>
    <definedName name="F28_Block3" localSheetId="9">#REF!</definedName>
    <definedName name="F28_Block3" localSheetId="8">#REF!</definedName>
    <definedName name="F28_Block3" localSheetId="6">#REF!</definedName>
    <definedName name="F28_Block3" localSheetId="5">#REF!</definedName>
    <definedName name="F28_Block3" localSheetId="7">#REF!</definedName>
    <definedName name="F3A_Block1" localSheetId="12">#REF!</definedName>
    <definedName name="F3A_Block1" localSheetId="9">#REF!</definedName>
    <definedName name="F3A_Block1" localSheetId="8">#REF!</definedName>
    <definedName name="F3A_Block1" localSheetId="6">#REF!</definedName>
    <definedName name="F3A_Block1" localSheetId="5">#REF!</definedName>
    <definedName name="F3A_Block1" localSheetId="7">#REF!</definedName>
    <definedName name="F4A_Block1" localSheetId="12">#REF!</definedName>
    <definedName name="F4A_Block1" localSheetId="9">#REF!</definedName>
    <definedName name="F4A_Block1" localSheetId="8">#REF!</definedName>
    <definedName name="F4A_Block1" localSheetId="6">#REF!</definedName>
    <definedName name="F4A_Block1" localSheetId="5">#REF!</definedName>
    <definedName name="F4A_Block1" localSheetId="7">#REF!</definedName>
    <definedName name="ffff" localSheetId="12">#REF!</definedName>
    <definedName name="ffff" localSheetId="9">#REF!</definedName>
    <definedName name="ffff" localSheetId="8">#REF!</definedName>
    <definedName name="ffff" localSheetId="6">#REF!</definedName>
    <definedName name="ffff" localSheetId="5">#REF!</definedName>
    <definedName name="ffff" localSheetId="7">#REF!</definedName>
    <definedName name="fhdfhj" localSheetId="12" hidden="1">#REF!</definedName>
    <definedName name="fhdfhj" localSheetId="9" hidden="1">#REF!</definedName>
    <definedName name="fhdfhj" localSheetId="8" hidden="1">#REF!</definedName>
    <definedName name="fhdfhj" localSheetId="2" hidden="1">#REF!</definedName>
    <definedName name="fhdfhj" localSheetId="6" hidden="1">#REF!</definedName>
    <definedName name="fhdfhj" localSheetId="5" hidden="1">#REF!</definedName>
    <definedName name="fhdfhj" localSheetId="0" hidden="1">#REF!</definedName>
    <definedName name="fhdfhj" localSheetId="1" hidden="1">#REF!</definedName>
    <definedName name="fhdfhj" localSheetId="7" hidden="1">#REF!</definedName>
    <definedName name="fhdfhj" localSheetId="4" hidden="1">#REF!</definedName>
    <definedName name="File_Name" localSheetId="12">#REF!</definedName>
    <definedName name="File_Name" localSheetId="9">#REF!</definedName>
    <definedName name="File_Name" localSheetId="8">#REF!</definedName>
    <definedName name="File_Name" localSheetId="6">#REF!</definedName>
    <definedName name="File_Name" localSheetId="5">#REF!</definedName>
    <definedName name="File_Name" localSheetId="7">#REF!</definedName>
    <definedName name="Finance" localSheetId="12">#REF!</definedName>
    <definedName name="Finance" localSheetId="9">#REF!</definedName>
    <definedName name="Finance" localSheetId="8">#REF!</definedName>
    <definedName name="Finance" localSheetId="6">#REF!</definedName>
    <definedName name="Finance" localSheetId="5">#REF!</definedName>
    <definedName name="Finance" localSheetId="7">#REF!</definedName>
    <definedName name="Fixed" localSheetId="12">[6]Assumptions!#REF!</definedName>
    <definedName name="Fixed" localSheetId="9">[6]Assumptions!#REF!</definedName>
    <definedName name="Fixed" localSheetId="8">[6]Assumptions!#REF!</definedName>
    <definedName name="Fixed" localSheetId="6">[6]Assumptions!#REF!</definedName>
    <definedName name="Fixed" localSheetId="5">[6]Assumptions!#REF!</definedName>
    <definedName name="Fixed" localSheetId="7">[6]Assumptions!#REF!</definedName>
    <definedName name="FNFA_Block1" localSheetId="12">#REF!</definedName>
    <definedName name="FNFA_Block1" localSheetId="9">#REF!</definedName>
    <definedName name="FNFA_Block1" localSheetId="8">#REF!</definedName>
    <definedName name="FNFA_Block1" localSheetId="6">#REF!</definedName>
    <definedName name="FNFA_Block1" localSheetId="5">#REF!</definedName>
    <definedName name="FNFA_Block1" localSheetId="7">#REF!</definedName>
    <definedName name="FOOD1" localSheetId="12">#REF!</definedName>
    <definedName name="FOOD1" localSheetId="9">#REF!</definedName>
    <definedName name="FOOD1" localSheetId="8">#REF!</definedName>
    <definedName name="FOOD1" localSheetId="6">#REF!</definedName>
    <definedName name="FOOD1" localSheetId="5">#REF!</definedName>
    <definedName name="FOOD1" localSheetId="7">#REF!</definedName>
    <definedName name="FRANCIAFF" localSheetId="12">#REF!</definedName>
    <definedName name="FRANCIAFF" localSheetId="9">#REF!</definedName>
    <definedName name="FRANCIAFF" localSheetId="8">#REF!</definedName>
    <definedName name="FRANCIAFF" localSheetId="6">#REF!</definedName>
    <definedName name="FRANCIAFF" localSheetId="5">#REF!</definedName>
    <definedName name="FRANCIAFF" localSheetId="7">#REF!</definedName>
    <definedName name="g" localSheetId="12">#REF!</definedName>
    <definedName name="g" localSheetId="9">#REF!</definedName>
    <definedName name="g" localSheetId="8">#REF!</definedName>
    <definedName name="g" localSheetId="6">#REF!</definedName>
    <definedName name="g" localSheetId="5">#REF!</definedName>
    <definedName name="g" localSheetId="7">#REF!</definedName>
    <definedName name="gggg" localSheetId="12">#REF!</definedName>
    <definedName name="gggg" localSheetId="9">#REF!</definedName>
    <definedName name="gggg" localSheetId="8">#REF!</definedName>
    <definedName name="gggg" localSheetId="6">#REF!</definedName>
    <definedName name="gggg" localSheetId="5">#REF!</definedName>
    <definedName name="gggg" localSheetId="7">#REF!</definedName>
    <definedName name="glasgow" localSheetId="12">#REF!</definedName>
    <definedName name="glasgow" localSheetId="9">#REF!</definedName>
    <definedName name="glasgow" localSheetId="8">#REF!</definedName>
    <definedName name="glasgow" localSheetId="6">#REF!</definedName>
    <definedName name="glasgow" localSheetId="5">#REF!</definedName>
    <definedName name="glasgow" localSheetId="7">#REF!</definedName>
    <definedName name="gldataliquor">'[30]Summary GL Data'!$D$2:$H$33</definedName>
    <definedName name="Goodwill" localSheetId="12">#REF!</definedName>
    <definedName name="Goodwill" localSheetId="9">#REF!</definedName>
    <definedName name="Goodwill" localSheetId="8">#REF!</definedName>
    <definedName name="Goodwill" localSheetId="6">#REF!</definedName>
    <definedName name="Goodwill" localSheetId="5">#REF!</definedName>
    <definedName name="Goodwill" localSheetId="7">#REF!</definedName>
    <definedName name="Grand_View_Central">'[3]P&amp;L Base case'!$A$3:$L$95</definedName>
    <definedName name="Header" localSheetId="12">#REF!</definedName>
    <definedName name="Header" localSheetId="9">#REF!</definedName>
    <definedName name="Header" localSheetId="8">#REF!</definedName>
    <definedName name="Header" localSheetId="6">#REF!</definedName>
    <definedName name="Header" localSheetId="5">#REF!</definedName>
    <definedName name="Header" localSheetId="7">#REF!</definedName>
    <definedName name="header_rows" localSheetId="12">#REF!</definedName>
    <definedName name="header_rows" localSheetId="9">#REF!</definedName>
    <definedName name="header_rows" localSheetId="8">#REF!</definedName>
    <definedName name="header_rows" localSheetId="6">#REF!</definedName>
    <definedName name="header_rows" localSheetId="5">#REF!</definedName>
    <definedName name="header_rows" localSheetId="7">#REF!</definedName>
    <definedName name="hhhh" localSheetId="9">0.0416811342583969</definedName>
    <definedName name="hhhh" localSheetId="8">0.0416811342583969</definedName>
    <definedName name="HO_0607" localSheetId="12">#REF!</definedName>
    <definedName name="HO_0607" localSheetId="9">#REF!</definedName>
    <definedName name="HO_0607" localSheetId="8">#REF!</definedName>
    <definedName name="HO_0607" localSheetId="6">#REF!</definedName>
    <definedName name="HO_0607" localSheetId="5">#REF!</definedName>
    <definedName name="HO_0607" localSheetId="7">#REF!</definedName>
    <definedName name="HR" localSheetId="12">#REF!</definedName>
    <definedName name="HR" localSheetId="9">#REF!</definedName>
    <definedName name="HR" localSheetId="8">#REF!</definedName>
    <definedName name="HR" localSheetId="6">#REF!</definedName>
    <definedName name="HR" localSheetId="5">#REF!</definedName>
    <definedName name="HR" localSheetId="7">#REF!</definedName>
    <definedName name="Human_Resources" localSheetId="12">#REF!</definedName>
    <definedName name="Human_Resources" localSheetId="9">#REF!</definedName>
    <definedName name="Human_Resources" localSheetId="8">#REF!</definedName>
    <definedName name="Human_Resources" localSheetId="6">#REF!</definedName>
    <definedName name="Human_Resources" localSheetId="5">#REF!</definedName>
    <definedName name="Human_Resources" localSheetId="7">#REF!</definedName>
    <definedName name="ImmImmat" localSheetId="12">#REF!</definedName>
    <definedName name="ImmImmat" localSheetId="9">#REF!</definedName>
    <definedName name="ImmImmat" localSheetId="8">#REF!</definedName>
    <definedName name="ImmImmat" localSheetId="6">#REF!</definedName>
    <definedName name="ImmImmat" localSheetId="5">#REF!</definedName>
    <definedName name="ImmImmat" localSheetId="7">#REF!</definedName>
    <definedName name="ImmMat" localSheetId="12">#REF!</definedName>
    <definedName name="ImmMat" localSheetId="9">#REF!</definedName>
    <definedName name="ImmMat" localSheetId="8">#REF!</definedName>
    <definedName name="ImmMat" localSheetId="6">#REF!</definedName>
    <definedName name="ImmMat" localSheetId="5">#REF!</definedName>
    <definedName name="ImmMat" localSheetId="7">#REF!</definedName>
    <definedName name="In_dollari" localSheetId="12">'[6]Income statement'!#REF!</definedName>
    <definedName name="In_dollari" localSheetId="9">'[6]Income statement'!#REF!</definedName>
    <definedName name="In_dollari" localSheetId="8">'[6]Income statement'!#REF!</definedName>
    <definedName name="In_dollari" localSheetId="6">'[6]Income statement'!#REF!</definedName>
    <definedName name="In_dollari" localSheetId="5">'[6]Income statement'!#REF!</definedName>
    <definedName name="In_dollari" localSheetId="7">'[6]Income statement'!#REF!</definedName>
    <definedName name="ind" localSheetId="12">#REF!</definedName>
    <definedName name="ind" localSheetId="9">#REF!</definedName>
    <definedName name="ind" localSheetId="8">#REF!</definedName>
    <definedName name="ind" localSheetId="6">#REF!</definedName>
    <definedName name="ind" localSheetId="5">#REF!</definedName>
    <definedName name="ind" localSheetId="7">#REF!</definedName>
    <definedName name="INDICATORI____Tassi_di_sviluppo" localSheetId="12">#REF!</definedName>
    <definedName name="INDICATORI____Tassi_di_sviluppo" localSheetId="9">#REF!</definedName>
    <definedName name="INDICATORI____Tassi_di_sviluppo" localSheetId="8">#REF!</definedName>
    <definedName name="INDICATORI____Tassi_di_sviluppo" localSheetId="6">#REF!</definedName>
    <definedName name="INDICATORI____Tassi_di_sviluppo" localSheetId="5">#REF!</definedName>
    <definedName name="INDICATORI____Tassi_di_sviluppo" localSheetId="7">#REF!</definedName>
    <definedName name="INDICATORI____Tassi_di_sviluppo_5" localSheetId="12">#REF!</definedName>
    <definedName name="INDICATORI____Tassi_di_sviluppo_5" localSheetId="9">#REF!</definedName>
    <definedName name="INDICATORI____Tassi_di_sviluppo_5" localSheetId="8">#REF!</definedName>
    <definedName name="INDICATORI____Tassi_di_sviluppo_5" localSheetId="6">#REF!</definedName>
    <definedName name="INDICATORI____Tassi_di_sviluppo_5" localSheetId="5">#REF!</definedName>
    <definedName name="INDICATORI____Tassi_di_sviluppo_5" localSheetId="7">#REF!</definedName>
    <definedName name="INDICATORI____Tassi_di_sviluppo_6" localSheetId="12">#REF!</definedName>
    <definedName name="INDICATORI____Tassi_di_sviluppo_6" localSheetId="9">#REF!</definedName>
    <definedName name="INDICATORI____Tassi_di_sviluppo_6" localSheetId="8">#REF!</definedName>
    <definedName name="INDICATORI____Tassi_di_sviluppo_6" localSheetId="6">#REF!</definedName>
    <definedName name="INDICATORI____Tassi_di_sviluppo_6" localSheetId="5">#REF!</definedName>
    <definedName name="INDICATORI____Tassi_di_sviluppo_6" localSheetId="7">#REF!</definedName>
    <definedName name="INDICATORI____Tassi_di_sviluppo_8" localSheetId="12">#REF!</definedName>
    <definedName name="INDICATORI____Tassi_di_sviluppo_8" localSheetId="9">#REF!</definedName>
    <definedName name="INDICATORI____Tassi_di_sviluppo_8" localSheetId="8">#REF!</definedName>
    <definedName name="INDICATORI____Tassi_di_sviluppo_8" localSheetId="6">#REF!</definedName>
    <definedName name="INDICATORI____Tassi_di_sviluppo_8" localSheetId="5">#REF!</definedName>
    <definedName name="INDICATORI____Tassi_di_sviluppo_8" localSheetId="7">#REF!</definedName>
    <definedName name="INDICATORI_DI_REDDITIVITA" localSheetId="12">#REF!</definedName>
    <definedName name="INDICATORI_DI_REDDITIVITA" localSheetId="9">#REF!</definedName>
    <definedName name="INDICATORI_DI_REDDITIVITA" localSheetId="8">#REF!</definedName>
    <definedName name="INDICATORI_DI_REDDITIVITA" localSheetId="6">#REF!</definedName>
    <definedName name="INDICATORI_DI_REDDITIVITA" localSheetId="5">#REF!</definedName>
    <definedName name="INDICATORI_DI_REDDITIVITA" localSheetId="7">#REF!</definedName>
    <definedName name="INDICATORI_DI_REDDITIVITA_5" localSheetId="12">#REF!</definedName>
    <definedName name="INDICATORI_DI_REDDITIVITA_5" localSheetId="9">#REF!</definedName>
    <definedName name="INDICATORI_DI_REDDITIVITA_5" localSheetId="8">#REF!</definedName>
    <definedName name="INDICATORI_DI_REDDITIVITA_5" localSheetId="6">#REF!</definedName>
    <definedName name="INDICATORI_DI_REDDITIVITA_5" localSheetId="5">#REF!</definedName>
    <definedName name="INDICATORI_DI_REDDITIVITA_5" localSheetId="7">#REF!</definedName>
    <definedName name="INDICATORI_DI_REDDITIVITA_6" localSheetId="12">#REF!</definedName>
    <definedName name="INDICATORI_DI_REDDITIVITA_6" localSheetId="9">#REF!</definedName>
    <definedName name="INDICATORI_DI_REDDITIVITA_6" localSheetId="8">#REF!</definedName>
    <definedName name="INDICATORI_DI_REDDITIVITA_6" localSheetId="6">#REF!</definedName>
    <definedName name="INDICATORI_DI_REDDITIVITA_6" localSheetId="5">#REF!</definedName>
    <definedName name="INDICATORI_DI_REDDITIVITA_6" localSheetId="7">#REF!</definedName>
    <definedName name="INDICATORI_DI_REDDITIVITA_8" localSheetId="12">#REF!</definedName>
    <definedName name="INDICATORI_DI_REDDITIVITA_8" localSheetId="9">#REF!</definedName>
    <definedName name="INDICATORI_DI_REDDITIVITA_8" localSheetId="8">#REF!</definedName>
    <definedName name="INDICATORI_DI_REDDITIVITA_8" localSheetId="6">#REF!</definedName>
    <definedName name="INDICATORI_DI_REDDITIVITA_8" localSheetId="5">#REF!</definedName>
    <definedName name="INDICATORI_DI_REDDITIVITA_8" localSheetId="7">#REF!</definedName>
    <definedName name="INDICATORI_ECONOMICI" localSheetId="12">#REF!</definedName>
    <definedName name="INDICATORI_ECONOMICI" localSheetId="9">#REF!</definedName>
    <definedName name="INDICATORI_ECONOMICI" localSheetId="8">#REF!</definedName>
    <definedName name="INDICATORI_ECONOMICI" localSheetId="6">#REF!</definedName>
    <definedName name="INDICATORI_ECONOMICI" localSheetId="5">#REF!</definedName>
    <definedName name="INDICATORI_ECONOMICI" localSheetId="7">#REF!</definedName>
    <definedName name="INDICATORI_ECONOMICI_5" localSheetId="12">#REF!</definedName>
    <definedName name="INDICATORI_ECONOMICI_5" localSheetId="9">#REF!</definedName>
    <definedName name="INDICATORI_ECONOMICI_5" localSheetId="8">#REF!</definedName>
    <definedName name="INDICATORI_ECONOMICI_5" localSheetId="6">#REF!</definedName>
    <definedName name="INDICATORI_ECONOMICI_5" localSheetId="5">#REF!</definedName>
    <definedName name="INDICATORI_ECONOMICI_5" localSheetId="7">#REF!</definedName>
    <definedName name="INDICATORI_ECONOMICI_6" localSheetId="12">#REF!</definedName>
    <definedName name="INDICATORI_ECONOMICI_6" localSheetId="9">#REF!</definedName>
    <definedName name="INDICATORI_ECONOMICI_6" localSheetId="8">#REF!</definedName>
    <definedName name="INDICATORI_ECONOMICI_6" localSheetId="6">#REF!</definedName>
    <definedName name="INDICATORI_ECONOMICI_6" localSheetId="5">#REF!</definedName>
    <definedName name="INDICATORI_ECONOMICI_6" localSheetId="7">#REF!</definedName>
    <definedName name="INDICATORI_ECONOMICI_8" localSheetId="12">#REF!</definedName>
    <definedName name="INDICATORI_ECONOMICI_8" localSheetId="9">#REF!</definedName>
    <definedName name="INDICATORI_ECONOMICI_8" localSheetId="8">#REF!</definedName>
    <definedName name="INDICATORI_ECONOMICI_8" localSheetId="6">#REF!</definedName>
    <definedName name="INDICATORI_ECONOMICI_8" localSheetId="5">#REF!</definedName>
    <definedName name="INDICATORI_ECONOMICI_8" localSheetId="7">#REF!</definedName>
    <definedName name="Input_area" localSheetId="12">#REF!</definedName>
    <definedName name="Input_area" localSheetId="9">#REF!</definedName>
    <definedName name="Input_area" localSheetId="6">#REF!</definedName>
    <definedName name="Input_area" localSheetId="5">#REF!</definedName>
    <definedName name="Input_area" localSheetId="7">#REF!</definedName>
    <definedName name="inputvalues" localSheetId="12">#REF!</definedName>
    <definedName name="inputvalues" localSheetId="9">#REF!</definedName>
    <definedName name="inputvalues" localSheetId="6">#REF!</definedName>
    <definedName name="inputvalues" localSheetId="5">#REF!</definedName>
    <definedName name="inputvalues" localSheetId="7">#REF!</definedName>
    <definedName name="INSTANCE" localSheetId="12">#REF!</definedName>
    <definedName name="INSTANCE" localSheetId="9">#REF!</definedName>
    <definedName name="INSTANCE" localSheetId="8">#REF!</definedName>
    <definedName name="INSTANCE" localSheetId="6">#REF!</definedName>
    <definedName name="INSTANCE" localSheetId="5">#REF!</definedName>
    <definedName name="INSTANCE" localSheetId="7">#REF!</definedName>
    <definedName name="Int_bank_others" localSheetId="12">#REF!</definedName>
    <definedName name="Int_bank_others" localSheetId="9">#REF!</definedName>
    <definedName name="Int_bank_others" localSheetId="8">#REF!</definedName>
    <definedName name="Int_bank_others" localSheetId="6">#REF!</definedName>
    <definedName name="Int_bank_others" localSheetId="5">#REF!</definedName>
    <definedName name="Int_bank_others" localSheetId="7">#REF!</definedName>
    <definedName name="Int_bank_others_5" localSheetId="12">#REF!</definedName>
    <definedName name="Int_bank_others_5" localSheetId="9">#REF!</definedName>
    <definedName name="Int_bank_others_5" localSheetId="8">#REF!</definedName>
    <definedName name="Int_bank_others_5" localSheetId="6">#REF!</definedName>
    <definedName name="Int_bank_others_5" localSheetId="5">#REF!</definedName>
    <definedName name="Int_bank_others_5" localSheetId="7">#REF!</definedName>
    <definedName name="Int_bank_others_6" localSheetId="12">#REF!</definedName>
    <definedName name="Int_bank_others_6" localSheetId="9">#REF!</definedName>
    <definedName name="Int_bank_others_6" localSheetId="8">#REF!</definedName>
    <definedName name="Int_bank_others_6" localSheetId="6">#REF!</definedName>
    <definedName name="Int_bank_others_6" localSheetId="5">#REF!</definedName>
    <definedName name="Int_bank_others_6" localSheetId="7">#REF!</definedName>
    <definedName name="Int_bank_others_8" localSheetId="12">#REF!</definedName>
    <definedName name="Int_bank_others_8" localSheetId="9">#REF!</definedName>
    <definedName name="Int_bank_others_8" localSheetId="8">#REF!</definedName>
    <definedName name="Int_bank_others_8" localSheetId="6">#REF!</definedName>
    <definedName name="Int_bank_others_8" localSheetId="5">#REF!</definedName>
    <definedName name="Int_bank_others_8" localSheetId="7">#REF!</definedName>
    <definedName name="Invest" localSheetId="12">#REF!</definedName>
    <definedName name="Invest" localSheetId="9">#REF!</definedName>
    <definedName name="Invest" localSheetId="8">#REF!</definedName>
    <definedName name="Invest" localSheetId="6">#REF!</definedName>
    <definedName name="Invest" localSheetId="5">#REF!</definedName>
    <definedName name="Invest" localSheetId="7">#REF!</definedName>
    <definedName name="Invest_5" localSheetId="12">#REF!</definedName>
    <definedName name="Invest_5" localSheetId="9">#REF!</definedName>
    <definedName name="Invest_5" localSheetId="8">#REF!</definedName>
    <definedName name="Invest_5" localSheetId="6">#REF!</definedName>
    <definedName name="Invest_5" localSheetId="5">#REF!</definedName>
    <definedName name="Invest_5" localSheetId="7">#REF!</definedName>
    <definedName name="Invest_6" localSheetId="12">#REF!</definedName>
    <definedName name="Invest_6" localSheetId="9">#REF!</definedName>
    <definedName name="Invest_6" localSheetId="8">#REF!</definedName>
    <definedName name="Invest_6" localSheetId="6">#REF!</definedName>
    <definedName name="Invest_6" localSheetId="5">#REF!</definedName>
    <definedName name="Invest_6" localSheetId="7">#REF!</definedName>
    <definedName name="Invest_8" localSheetId="12">#REF!</definedName>
    <definedName name="Invest_8" localSheetId="9">#REF!</definedName>
    <definedName name="Invest_8" localSheetId="8">#REF!</definedName>
    <definedName name="Invest_8" localSheetId="6">#REF!</definedName>
    <definedName name="Invest_8" localSheetId="5">#REF!</definedName>
    <definedName name="Invest_8" localSheetId="7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"12/16/2019 08:47:11"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T" localSheetId="12">#REF!</definedName>
    <definedName name="IT" localSheetId="9">#REF!</definedName>
    <definedName name="IT" localSheetId="8">#REF!</definedName>
    <definedName name="IT" localSheetId="6">#REF!</definedName>
    <definedName name="IT" localSheetId="5">#REF!</definedName>
    <definedName name="IT" localSheetId="7">#REF!</definedName>
    <definedName name="itcbsitemlist" localSheetId="12">#REF!</definedName>
    <definedName name="itcbsitemlist" localSheetId="9">#REF!</definedName>
    <definedName name="itcbsitemlist" localSheetId="8">#REF!</definedName>
    <definedName name="itcbsitemlist" localSheetId="6">#REF!</definedName>
    <definedName name="itcbsitemlist" localSheetId="5">#REF!</definedName>
    <definedName name="itcbsitemlist" localSheetId="7">#REF!</definedName>
    <definedName name="itcbsitemlist_5" localSheetId="12">#REF!</definedName>
    <definedName name="itcbsitemlist_5" localSheetId="9">#REF!</definedName>
    <definedName name="itcbsitemlist_5" localSheetId="8">#REF!</definedName>
    <definedName name="itcbsitemlist_5" localSheetId="6">#REF!</definedName>
    <definedName name="itcbsitemlist_5" localSheetId="5">#REF!</definedName>
    <definedName name="itcbsitemlist_5" localSheetId="7">#REF!</definedName>
    <definedName name="itcbsitemlist_6" localSheetId="12">#REF!</definedName>
    <definedName name="itcbsitemlist_6" localSheetId="9">#REF!</definedName>
    <definedName name="itcbsitemlist_6" localSheetId="8">#REF!</definedName>
    <definedName name="itcbsitemlist_6" localSheetId="6">#REF!</definedName>
    <definedName name="itcbsitemlist_6" localSheetId="5">#REF!</definedName>
    <definedName name="itcbsitemlist_6" localSheetId="7">#REF!</definedName>
    <definedName name="itcbsitemlist_8" localSheetId="12">#REF!</definedName>
    <definedName name="itcbsitemlist_8" localSheetId="9">#REF!</definedName>
    <definedName name="itcbsitemlist_8" localSheetId="8">#REF!</definedName>
    <definedName name="itcbsitemlist_8" localSheetId="6">#REF!</definedName>
    <definedName name="itcbsitemlist_8" localSheetId="5">#REF!</definedName>
    <definedName name="itcbsitemlist_8" localSheetId="7">#REF!</definedName>
    <definedName name="ItcFlowsList" localSheetId="12">'[9]conti IC'!#REF!</definedName>
    <definedName name="ItcFlowsList" localSheetId="9">'[9]conti IC'!#REF!</definedName>
    <definedName name="ItcFlowsList" localSheetId="8">'[9]conti IC'!#REF!</definedName>
    <definedName name="ItcFlowsList" localSheetId="6">'[9]conti IC'!#REF!</definedName>
    <definedName name="ItcFlowsList" localSheetId="5">'[9]conti IC'!#REF!</definedName>
    <definedName name="ItcFlowsList" localSheetId="7">'[9]conti IC'!#REF!</definedName>
    <definedName name="ItcPlItemList" localSheetId="12">#REF!</definedName>
    <definedName name="ItcPlItemList" localSheetId="9">#REF!</definedName>
    <definedName name="ItcPlItemList" localSheetId="8">#REF!</definedName>
    <definedName name="ItcPlItemList" localSheetId="6">#REF!</definedName>
    <definedName name="ItcPlItemList" localSheetId="5">#REF!</definedName>
    <definedName name="ItcPlItemList" localSheetId="7">#REF!</definedName>
    <definedName name="ItcPlItemList_5" localSheetId="12">#REF!</definedName>
    <definedName name="ItcPlItemList_5" localSheetId="9">#REF!</definedName>
    <definedName name="ItcPlItemList_5" localSheetId="8">#REF!</definedName>
    <definedName name="ItcPlItemList_5" localSheetId="6">#REF!</definedName>
    <definedName name="ItcPlItemList_5" localSheetId="5">#REF!</definedName>
    <definedName name="ItcPlItemList_5" localSheetId="7">#REF!</definedName>
    <definedName name="ItcPlItemList_6" localSheetId="12">#REF!</definedName>
    <definedName name="ItcPlItemList_6" localSheetId="9">#REF!</definedName>
    <definedName name="ItcPlItemList_6" localSheetId="8">#REF!</definedName>
    <definedName name="ItcPlItemList_6" localSheetId="6">#REF!</definedName>
    <definedName name="ItcPlItemList_6" localSheetId="5">#REF!</definedName>
    <definedName name="ItcPlItemList_6" localSheetId="7">#REF!</definedName>
    <definedName name="ItcPlItemList_8" localSheetId="12">#REF!</definedName>
    <definedName name="ItcPlItemList_8" localSheetId="9">#REF!</definedName>
    <definedName name="ItcPlItemList_8" localSheetId="8">#REF!</definedName>
    <definedName name="ItcPlItemList_8" localSheetId="6">#REF!</definedName>
    <definedName name="ItcPlItemList_8" localSheetId="5">#REF!</definedName>
    <definedName name="ItcPlItemList_8" localSheetId="7">#REF!</definedName>
    <definedName name="ItcTrPrtnrList" localSheetId="12">#REF!</definedName>
    <definedName name="ItcTrPrtnrList" localSheetId="9">#REF!</definedName>
    <definedName name="ItcTrPrtnrList" localSheetId="8">#REF!</definedName>
    <definedName name="ItcTrPrtnrList" localSheetId="6">#REF!</definedName>
    <definedName name="ItcTrPrtnrList" localSheetId="5">#REF!</definedName>
    <definedName name="ItcTrPrtnrList" localSheetId="7">#REF!</definedName>
    <definedName name="ItcTrPrtnrList_5" localSheetId="12">#REF!</definedName>
    <definedName name="ItcTrPrtnrList_5" localSheetId="9">#REF!</definedName>
    <definedName name="ItcTrPrtnrList_5" localSheetId="8">#REF!</definedName>
    <definedName name="ItcTrPrtnrList_5" localSheetId="6">#REF!</definedName>
    <definedName name="ItcTrPrtnrList_5" localSheetId="5">#REF!</definedName>
    <definedName name="ItcTrPrtnrList_5" localSheetId="7">#REF!</definedName>
    <definedName name="ItcTrPrtnrList_6" localSheetId="12">#REF!</definedName>
    <definedName name="ItcTrPrtnrList_6" localSheetId="9">#REF!</definedName>
    <definedName name="ItcTrPrtnrList_6" localSheetId="8">#REF!</definedName>
    <definedName name="ItcTrPrtnrList_6" localSheetId="6">#REF!</definedName>
    <definedName name="ItcTrPrtnrList_6" localSheetId="5">#REF!</definedName>
    <definedName name="ItcTrPrtnrList_6" localSheetId="7">#REF!</definedName>
    <definedName name="ItcTrPrtnrList_8" localSheetId="12">#REF!</definedName>
    <definedName name="ItcTrPrtnrList_8" localSheetId="9">#REF!</definedName>
    <definedName name="ItcTrPrtnrList_8" localSheetId="8">#REF!</definedName>
    <definedName name="ItcTrPrtnrList_8" localSheetId="6">#REF!</definedName>
    <definedName name="ItcTrPrtnrList_8" localSheetId="5">#REF!</definedName>
    <definedName name="ItcTrPrtnrList_8" localSheetId="7">#REF!</definedName>
    <definedName name="June" localSheetId="12">'[10]10. UK AIRPORTS RBP2'!#REF!</definedName>
    <definedName name="June" localSheetId="9">'[10]10. UK AIRPORTS RBP2'!#REF!</definedName>
    <definedName name="June" localSheetId="8">'[10]10. UK AIRPORTS RBP2'!#REF!</definedName>
    <definedName name="June" localSheetId="6">'[10]10. UK AIRPORTS RBP2'!#REF!</definedName>
    <definedName name="June" localSheetId="5">'[10]10. UK AIRPORTS RBP2'!#REF!</definedName>
    <definedName name="June" localSheetId="7">'[10]10. UK AIRPORTS RBP2'!#REF!</definedName>
    <definedName name="Kontraliste" localSheetId="12">#REF!</definedName>
    <definedName name="Kontraliste" localSheetId="9">#REF!</definedName>
    <definedName name="Kontraliste" localSheetId="8">#REF!</definedName>
    <definedName name="Kontraliste" localSheetId="6">#REF!</definedName>
    <definedName name="Kontraliste" localSheetId="5">#REF!</definedName>
    <definedName name="Kontraliste" localSheetId="7">#REF!</definedName>
    <definedName name="KontraMAGListe">[31]IC_Kontrahenten!$C$4:$C$53</definedName>
    <definedName name="Kontramatrix" localSheetId="12">#REF!</definedName>
    <definedName name="Kontramatrix" localSheetId="9">#REF!</definedName>
    <definedName name="Kontramatrix" localSheetId="8">#REF!</definedName>
    <definedName name="Kontramatrix" localSheetId="6">#REF!</definedName>
    <definedName name="Kontramatrix" localSheetId="5">#REF!</definedName>
    <definedName name="Kontramatrix" localSheetId="7">#REF!</definedName>
    <definedName name="KPIs" localSheetId="12">#REF!</definedName>
    <definedName name="KPIs" localSheetId="9">#REF!</definedName>
    <definedName name="KPIs" localSheetId="8">#REF!</definedName>
    <definedName name="KPIs" localSheetId="6">#REF!</definedName>
    <definedName name="KPIs" localSheetId="5">#REF!</definedName>
    <definedName name="KPIs" localSheetId="7">#REF!</definedName>
    <definedName name="Last_Year" localSheetId="12">#REF!</definedName>
    <definedName name="Last_Year" localSheetId="9">#REF!</definedName>
    <definedName name="Last_Year" localSheetId="8">#REF!</definedName>
    <definedName name="Last_Year" localSheetId="6">#REF!</definedName>
    <definedName name="Last_Year" localSheetId="5">#REF!</definedName>
    <definedName name="Last_Year" localSheetId="7">#REF!</definedName>
    <definedName name="LEASETERM" localSheetId="12">#REF!</definedName>
    <definedName name="LEASETERM" localSheetId="9">#REF!</definedName>
    <definedName name="LEASETERM" localSheetId="8">#REF!</definedName>
    <definedName name="LEASETERM" localSheetId="6">#REF!</definedName>
    <definedName name="LEASETERM" localSheetId="5">#REF!</definedName>
    <definedName name="LEASETERM" localSheetId="7">#REF!</definedName>
    <definedName name="LEGENDA" localSheetId="12">#REF!</definedName>
    <definedName name="LEGENDA" localSheetId="9">#REF!</definedName>
    <definedName name="LEGENDA" localSheetId="8">#REF!</definedName>
    <definedName name="LEGENDA" localSheetId="6">#REF!</definedName>
    <definedName name="LEGENDA" localSheetId="5">#REF!</definedName>
    <definedName name="LEGENDA" localSheetId="7">#REF!</definedName>
    <definedName name="LIST">[32]space_planning!$A$4:$IV$109</definedName>
    <definedName name="LOC" localSheetId="12">'[11]RINN 2006'!#REF!</definedName>
    <definedName name="LOC" localSheetId="9">'[11]RINN 2006'!#REF!</definedName>
    <definedName name="LOC" localSheetId="8">'[11]RINN 2006'!#REF!</definedName>
    <definedName name="LOC" localSheetId="6">'[11]RINN 2006'!#REF!</definedName>
    <definedName name="LOC" localSheetId="5">'[11]RINN 2006'!#REF!</definedName>
    <definedName name="LOC" localSheetId="7">'[11]RINN 2006'!#REF!</definedName>
    <definedName name="Logistics" localSheetId="12">#REF!</definedName>
    <definedName name="Logistics" localSheetId="9">#REF!</definedName>
    <definedName name="Logistics" localSheetId="8">#REF!</definedName>
    <definedName name="Logistics" localSheetId="6">#REF!</definedName>
    <definedName name="Logistics" localSheetId="5">#REF!</definedName>
    <definedName name="Logistics" localSheetId="7">#REF!</definedName>
    <definedName name="LPRANK">'[33]Rank Last Period'!$A$1:$F$65536</definedName>
    <definedName name="LY">'[22]1 Highlights'!$J$4</definedName>
    <definedName name="LYACTUALS">'[18]2006_ACTUAL'!$A$262:$BD$518</definedName>
    <definedName name="LYACTUALSPERIOD">'[19]2006_ACTUAL'!$A$5:$BF$261</definedName>
    <definedName name="LYN" localSheetId="12">#REF!</definedName>
    <definedName name="LYN" localSheetId="9">#REF!</definedName>
    <definedName name="LYN" localSheetId="8">#REF!</definedName>
    <definedName name="LYN" localSheetId="6">#REF!</definedName>
    <definedName name="LYN" localSheetId="5">#REF!</definedName>
    <definedName name="LYN" localSheetId="7">#REF!</definedName>
    <definedName name="LYPeriod_Actual_Net" localSheetId="12">#REF!</definedName>
    <definedName name="LYPeriod_Actual_Net" localSheetId="9">#REF!</definedName>
    <definedName name="LYPeriod_Actual_Net" localSheetId="8">#REF!</definedName>
    <definedName name="LYPeriod_Actual_Net" localSheetId="6">#REF!</definedName>
    <definedName name="LYPeriod_Actual_Net" localSheetId="5">#REF!</definedName>
    <definedName name="LYPeriod_Actual_Net" localSheetId="7">#REF!</definedName>
    <definedName name="LYYTD_Actual_Net" localSheetId="12">#REF!</definedName>
    <definedName name="LYYTD_Actual_Net" localSheetId="9">#REF!</definedName>
    <definedName name="LYYTD_Actual_Net" localSheetId="8">#REF!</definedName>
    <definedName name="LYYTD_Actual_Net" localSheetId="6">#REF!</definedName>
    <definedName name="LYYTD_Actual_Net" localSheetId="5">#REF!</definedName>
    <definedName name="LYYTD_Actual_Net" localSheetId="7">#REF!</definedName>
    <definedName name="MAINSUM" localSheetId="12">#REF!</definedName>
    <definedName name="MAINSUM" localSheetId="9">#REF!</definedName>
    <definedName name="MAINSUM" localSheetId="8">#REF!</definedName>
    <definedName name="MAINSUM" localSheetId="6">#REF!</definedName>
    <definedName name="MAINSUM" localSheetId="5">#REF!</definedName>
    <definedName name="MAINSUM" localSheetId="7">#REF!</definedName>
    <definedName name="Marketing" localSheetId="12">#REF!</definedName>
    <definedName name="Marketing" localSheetId="9">#REF!</definedName>
    <definedName name="Marketing" localSheetId="8">#REF!</definedName>
    <definedName name="Marketing" localSheetId="6">#REF!</definedName>
    <definedName name="Marketing" localSheetId="5">#REF!</definedName>
    <definedName name="Marketing" localSheetId="7">#REF!</definedName>
    <definedName name="MG" localSheetId="12">#REF!</definedName>
    <definedName name="MG" localSheetId="9">#REF!</definedName>
    <definedName name="MG" localSheetId="8">#REF!</definedName>
    <definedName name="MG" localSheetId="6">#REF!</definedName>
    <definedName name="MG" localSheetId="5">#REF!</definedName>
    <definedName name="MG" localSheetId="7">#REF!</definedName>
    <definedName name="mmm">'[33]Rank This Period'!$A$1:$D$65536</definedName>
    <definedName name="month">[34]Cover!$A$38</definedName>
    <definedName name="N_A" localSheetId="12">#REF!</definedName>
    <definedName name="N_A" localSheetId="9">#REF!</definedName>
    <definedName name="N_A" localSheetId="8">#REF!</definedName>
    <definedName name="N_A" localSheetId="6">#REF!</definedName>
    <definedName name="N_A" localSheetId="5">#REF!</definedName>
    <definedName name="N_A" localSheetId="7">#REF!</definedName>
    <definedName name="NA" localSheetId="12">#REF!</definedName>
    <definedName name="NA" localSheetId="9">#REF!</definedName>
    <definedName name="NA" localSheetId="8">#REF!</definedName>
    <definedName name="NA" localSheetId="6">#REF!</definedName>
    <definedName name="NA" localSheetId="5">#REF!</definedName>
    <definedName name="NA" localSheetId="7">#REF!</definedName>
    <definedName name="new" localSheetId="12">#REF!</definedName>
    <definedName name="new" localSheetId="9">#REF!</definedName>
    <definedName name="new" localSheetId="8">#REF!</definedName>
    <definedName name="new" localSheetId="6">#REF!</definedName>
    <definedName name="new" localSheetId="5">#REF!</definedName>
    <definedName name="new" localSheetId="7">#REF!</definedName>
    <definedName name="non_toll">"0001"</definedName>
    <definedName name="NvsASD">"V2005-12-30"</definedName>
    <definedName name="NvsAutoDrillOk">"VN"</definedName>
    <definedName name="NvsElapsedTime" localSheetId="10">0.000844907408463769</definedName>
    <definedName name="NvsElapsedTime" localSheetId="9">0.000844907408463769</definedName>
    <definedName name="NvsElapsedTime" localSheetId="8">0.000844907408463769</definedName>
    <definedName name="NvsEndTime" localSheetId="10">38779.4079976852</definedName>
    <definedName name="NvsEndTime" localSheetId="9">38779.4079976852</definedName>
    <definedName name="NvsEndTime" localSheetId="8">38779.4079976852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"%,X,RPT.ACCOUNT.,CZF.."</definedName>
    <definedName name="NvsPanelBusUnit">"V"</definedName>
    <definedName name="NvsPanelEffdt">"V2055-01-01"</definedName>
    <definedName name="NvsPanelSetid" localSheetId="10">"VHMSC"</definedName>
    <definedName name="NvsReqBU">"V01000"</definedName>
    <definedName name="NvsReqBUOnly">"VN"</definedName>
    <definedName name="NvsTransLed">"VN"</definedName>
    <definedName name="NvsTreeASD">"V2055-01-01"</definedName>
    <definedName name="NvsValTbl.ACCOUNT">"GL_ACCOUNT_TBL"</definedName>
    <definedName name="NvsValTbl.BUSINESS_UNIT">"BUS_UNIT_TBL_FS"</definedName>
    <definedName name="NvsValTbl.CONCEPT">"HM_CONCEPT_TBL"</definedName>
    <definedName name="OneriDivGest" localSheetId="12">#REF!</definedName>
    <definedName name="OneriDivGest" localSheetId="9">#REF!</definedName>
    <definedName name="OneriDivGest" localSheetId="8">#REF!</definedName>
    <definedName name="OneriDivGest" localSheetId="6">#REF!</definedName>
    <definedName name="OneriDivGest" localSheetId="5">#REF!</definedName>
    <definedName name="OneriDivGest" localSheetId="7">#REF!</definedName>
    <definedName name="OOO" localSheetId="12">#REF!</definedName>
    <definedName name="OOO" localSheetId="9">#REF!</definedName>
    <definedName name="OOO" localSheetId="8">#REF!</definedName>
    <definedName name="OOO" localSheetId="6">#REF!</definedName>
    <definedName name="OOO" localSheetId="5">#REF!</definedName>
    <definedName name="OOO" localSheetId="7">#REF!</definedName>
    <definedName name="Oth_accr_exp" localSheetId="12">#REF!</definedName>
    <definedName name="Oth_accr_exp" localSheetId="9">#REF!</definedName>
    <definedName name="Oth_accr_exp" localSheetId="8">#REF!</definedName>
    <definedName name="Oth_accr_exp" localSheetId="6">#REF!</definedName>
    <definedName name="Oth_accr_exp" localSheetId="5">#REF!</definedName>
    <definedName name="Oth_accr_exp" localSheetId="7">#REF!</definedName>
    <definedName name="Oth_accr_exp_5" localSheetId="12">#REF!</definedName>
    <definedName name="Oth_accr_exp_5" localSheetId="9">#REF!</definedName>
    <definedName name="Oth_accr_exp_5" localSheetId="8">#REF!</definedName>
    <definedName name="Oth_accr_exp_5" localSheetId="6">#REF!</definedName>
    <definedName name="Oth_accr_exp_5" localSheetId="5">#REF!</definedName>
    <definedName name="Oth_accr_exp_5" localSheetId="7">#REF!</definedName>
    <definedName name="Oth_accr_exp_6" localSheetId="12">#REF!</definedName>
    <definedName name="Oth_accr_exp_6" localSheetId="9">#REF!</definedName>
    <definedName name="Oth_accr_exp_6" localSheetId="8">#REF!</definedName>
    <definedName name="Oth_accr_exp_6" localSheetId="6">#REF!</definedName>
    <definedName name="Oth_accr_exp_6" localSheetId="5">#REF!</definedName>
    <definedName name="Oth_accr_exp_6" localSheetId="7">#REF!</definedName>
    <definedName name="Oth_accr_exp_8" localSheetId="12">#REF!</definedName>
    <definedName name="Oth_accr_exp_8" localSheetId="9">#REF!</definedName>
    <definedName name="Oth_accr_exp_8" localSheetId="8">#REF!</definedName>
    <definedName name="Oth_accr_exp_8" localSheetId="6">#REF!</definedName>
    <definedName name="Oth_accr_exp_8" localSheetId="5">#REF!</definedName>
    <definedName name="Oth_accr_exp_8" localSheetId="7">#REF!</definedName>
    <definedName name="Oth_accr_inc" localSheetId="12">#REF!</definedName>
    <definedName name="Oth_accr_inc" localSheetId="9">#REF!</definedName>
    <definedName name="Oth_accr_inc" localSheetId="8">#REF!</definedName>
    <definedName name="Oth_accr_inc" localSheetId="6">#REF!</definedName>
    <definedName name="Oth_accr_inc" localSheetId="5">#REF!</definedName>
    <definedName name="Oth_accr_inc" localSheetId="7">#REF!</definedName>
    <definedName name="Oth_accr_inc_5" localSheetId="12">#REF!</definedName>
    <definedName name="Oth_accr_inc_5" localSheetId="9">#REF!</definedName>
    <definedName name="Oth_accr_inc_5" localSheetId="8">#REF!</definedName>
    <definedName name="Oth_accr_inc_5" localSheetId="6">#REF!</definedName>
    <definedName name="Oth_accr_inc_5" localSheetId="5">#REF!</definedName>
    <definedName name="Oth_accr_inc_5" localSheetId="7">#REF!</definedName>
    <definedName name="Oth_accr_inc_6" localSheetId="12">#REF!</definedName>
    <definedName name="Oth_accr_inc_6" localSheetId="9">#REF!</definedName>
    <definedName name="Oth_accr_inc_6" localSheetId="8">#REF!</definedName>
    <definedName name="Oth_accr_inc_6" localSheetId="6">#REF!</definedName>
    <definedName name="Oth_accr_inc_6" localSheetId="5">#REF!</definedName>
    <definedName name="Oth_accr_inc_6" localSheetId="7">#REF!</definedName>
    <definedName name="Oth_accr_inc_8" localSheetId="12">#REF!</definedName>
    <definedName name="Oth_accr_inc_8" localSheetId="9">#REF!</definedName>
    <definedName name="Oth_accr_inc_8" localSheetId="8">#REF!</definedName>
    <definedName name="Oth_accr_inc_8" localSheetId="6">#REF!</definedName>
    <definedName name="Oth_accr_inc_8" localSheetId="5">#REF!</definedName>
    <definedName name="Oth_accr_inc_8" localSheetId="7">#REF!</definedName>
    <definedName name="Oth_ancill_costs" localSheetId="12">#REF!</definedName>
    <definedName name="Oth_ancill_costs" localSheetId="9">#REF!</definedName>
    <definedName name="Oth_ancill_costs" localSheetId="8">#REF!</definedName>
    <definedName name="Oth_ancill_costs" localSheetId="6">#REF!</definedName>
    <definedName name="Oth_ancill_costs" localSheetId="5">#REF!</definedName>
    <definedName name="Oth_ancill_costs" localSheetId="7">#REF!</definedName>
    <definedName name="Oth_ancill_costs_5" localSheetId="12">#REF!</definedName>
    <definedName name="Oth_ancill_costs_5" localSheetId="9">#REF!</definedName>
    <definedName name="Oth_ancill_costs_5" localSheetId="8">#REF!</definedName>
    <definedName name="Oth_ancill_costs_5" localSheetId="6">#REF!</definedName>
    <definedName name="Oth_ancill_costs_5" localSheetId="5">#REF!</definedName>
    <definedName name="Oth_ancill_costs_5" localSheetId="7">#REF!</definedName>
    <definedName name="Oth_ancill_costs_6" localSheetId="12">#REF!</definedName>
    <definedName name="Oth_ancill_costs_6" localSheetId="9">#REF!</definedName>
    <definedName name="Oth_ancill_costs_6" localSheetId="8">#REF!</definedName>
    <definedName name="Oth_ancill_costs_6" localSheetId="6">#REF!</definedName>
    <definedName name="Oth_ancill_costs_6" localSheetId="5">#REF!</definedName>
    <definedName name="Oth_ancill_costs_6" localSheetId="7">#REF!</definedName>
    <definedName name="Oth_ancill_costs_8" localSheetId="12">#REF!</definedName>
    <definedName name="Oth_ancill_costs_8" localSheetId="9">#REF!</definedName>
    <definedName name="Oth_ancill_costs_8" localSheetId="8">#REF!</definedName>
    <definedName name="Oth_ancill_costs_8" localSheetId="6">#REF!</definedName>
    <definedName name="Oth_ancill_costs_8" localSheetId="5">#REF!</definedName>
    <definedName name="Oth_ancill_costs_8" localSheetId="7">#REF!</definedName>
    <definedName name="Oth_debts" localSheetId="12">#REF!</definedName>
    <definedName name="Oth_debts" localSheetId="9">#REF!</definedName>
    <definedName name="Oth_debts" localSheetId="8">#REF!</definedName>
    <definedName name="Oth_debts" localSheetId="6">#REF!</definedName>
    <definedName name="Oth_debts" localSheetId="5">#REF!</definedName>
    <definedName name="Oth_debts" localSheetId="7">#REF!</definedName>
    <definedName name="Oth_debts_5" localSheetId="12">#REF!</definedName>
    <definedName name="Oth_debts_5" localSheetId="9">#REF!</definedName>
    <definedName name="Oth_debts_5" localSheetId="8">#REF!</definedName>
    <definedName name="Oth_debts_5" localSheetId="6">#REF!</definedName>
    <definedName name="Oth_debts_5" localSheetId="5">#REF!</definedName>
    <definedName name="Oth_debts_5" localSheetId="7">#REF!</definedName>
    <definedName name="Oth_debts_6" localSheetId="12">#REF!</definedName>
    <definedName name="Oth_debts_6" localSheetId="9">#REF!</definedName>
    <definedName name="Oth_debts_6" localSheetId="8">#REF!</definedName>
    <definedName name="Oth_debts_6" localSheetId="6">#REF!</definedName>
    <definedName name="Oth_debts_6" localSheetId="5">#REF!</definedName>
    <definedName name="Oth_debts_6" localSheetId="7">#REF!</definedName>
    <definedName name="Oth_debts_8" localSheetId="12">#REF!</definedName>
    <definedName name="Oth_debts_8" localSheetId="9">#REF!</definedName>
    <definedName name="Oth_debts_8" localSheetId="8">#REF!</definedName>
    <definedName name="Oth_debts_8" localSheetId="6">#REF!</definedName>
    <definedName name="Oth_debts_8" localSheetId="5">#REF!</definedName>
    <definedName name="Oth_debts_8" localSheetId="7">#REF!</definedName>
    <definedName name="Oth_def_charges" localSheetId="12">#REF!</definedName>
    <definedName name="Oth_def_charges" localSheetId="9">#REF!</definedName>
    <definedName name="Oth_def_charges" localSheetId="8">#REF!</definedName>
    <definedName name="Oth_def_charges" localSheetId="6">#REF!</definedName>
    <definedName name="Oth_def_charges" localSheetId="5">#REF!</definedName>
    <definedName name="Oth_def_charges" localSheetId="7">#REF!</definedName>
    <definedName name="Oth_def_charges_5" localSheetId="12">#REF!</definedName>
    <definedName name="Oth_def_charges_5" localSheetId="9">#REF!</definedName>
    <definedName name="Oth_def_charges_5" localSheetId="8">#REF!</definedName>
    <definedName name="Oth_def_charges_5" localSheetId="6">#REF!</definedName>
    <definedName name="Oth_def_charges_5" localSheetId="5">#REF!</definedName>
    <definedName name="Oth_def_charges_5" localSheetId="7">#REF!</definedName>
    <definedName name="Oth_def_charges_6" localSheetId="12">#REF!</definedName>
    <definedName name="Oth_def_charges_6" localSheetId="9">#REF!</definedName>
    <definedName name="Oth_def_charges_6" localSheetId="8">#REF!</definedName>
    <definedName name="Oth_def_charges_6" localSheetId="6">#REF!</definedName>
    <definedName name="Oth_def_charges_6" localSheetId="5">#REF!</definedName>
    <definedName name="Oth_def_charges_6" localSheetId="7">#REF!</definedName>
    <definedName name="Oth_def_charges_8" localSheetId="12">#REF!</definedName>
    <definedName name="Oth_def_charges_8" localSheetId="9">#REF!</definedName>
    <definedName name="Oth_def_charges_8" localSheetId="8">#REF!</definedName>
    <definedName name="Oth_def_charges_8" localSheetId="6">#REF!</definedName>
    <definedName name="Oth_def_charges_8" localSheetId="5">#REF!</definedName>
    <definedName name="Oth_def_charges_8" localSheetId="7">#REF!</definedName>
    <definedName name="Oth_def_inc" localSheetId="12">#REF!</definedName>
    <definedName name="Oth_def_inc" localSheetId="9">#REF!</definedName>
    <definedName name="Oth_def_inc" localSheetId="8">#REF!</definedName>
    <definedName name="Oth_def_inc" localSheetId="6">#REF!</definedName>
    <definedName name="Oth_def_inc" localSheetId="5">#REF!</definedName>
    <definedName name="Oth_def_inc" localSheetId="7">#REF!</definedName>
    <definedName name="Oth_def_inc_5" localSheetId="12">#REF!</definedName>
    <definedName name="Oth_def_inc_5" localSheetId="9">#REF!</definedName>
    <definedName name="Oth_def_inc_5" localSheetId="8">#REF!</definedName>
    <definedName name="Oth_def_inc_5" localSheetId="6">#REF!</definedName>
    <definedName name="Oth_def_inc_5" localSheetId="5">#REF!</definedName>
    <definedName name="Oth_def_inc_5" localSheetId="7">#REF!</definedName>
    <definedName name="Oth_def_inc_6" localSheetId="12">#REF!</definedName>
    <definedName name="Oth_def_inc_6" localSheetId="9">#REF!</definedName>
    <definedName name="Oth_def_inc_6" localSheetId="8">#REF!</definedName>
    <definedName name="Oth_def_inc_6" localSheetId="6">#REF!</definedName>
    <definedName name="Oth_def_inc_6" localSheetId="5">#REF!</definedName>
    <definedName name="Oth_def_inc_6" localSheetId="7">#REF!</definedName>
    <definedName name="Oth_def_inc_8" localSheetId="12">#REF!</definedName>
    <definedName name="Oth_def_inc_8" localSheetId="9">#REF!</definedName>
    <definedName name="Oth_def_inc_8" localSheetId="8">#REF!</definedName>
    <definedName name="Oth_def_inc_8" localSheetId="6">#REF!</definedName>
    <definedName name="Oth_def_inc_8" localSheetId="5">#REF!</definedName>
    <definedName name="Oth_def_inc_8" localSheetId="7">#REF!</definedName>
    <definedName name="Oth_exp_TPA" localSheetId="12">#REF!</definedName>
    <definedName name="Oth_exp_TPA" localSheetId="9">#REF!</definedName>
    <definedName name="Oth_exp_TPA" localSheetId="8">#REF!</definedName>
    <definedName name="Oth_exp_TPA" localSheetId="6">#REF!</definedName>
    <definedName name="Oth_exp_TPA" localSheetId="5">#REF!</definedName>
    <definedName name="Oth_exp_TPA" localSheetId="7">#REF!</definedName>
    <definedName name="Oth_exp_TPA_5" localSheetId="12">#REF!</definedName>
    <definedName name="Oth_exp_TPA_5" localSheetId="9">#REF!</definedName>
    <definedName name="Oth_exp_TPA_5" localSheetId="8">#REF!</definedName>
    <definedName name="Oth_exp_TPA_5" localSheetId="6">#REF!</definedName>
    <definedName name="Oth_exp_TPA_5" localSheetId="5">#REF!</definedName>
    <definedName name="Oth_exp_TPA_5" localSheetId="7">#REF!</definedName>
    <definedName name="Oth_exp_TPA_6" localSheetId="12">#REF!</definedName>
    <definedName name="Oth_exp_TPA_6" localSheetId="9">#REF!</definedName>
    <definedName name="Oth_exp_TPA_6" localSheetId="8">#REF!</definedName>
    <definedName name="Oth_exp_TPA_6" localSheetId="6">#REF!</definedName>
    <definedName name="Oth_exp_TPA_6" localSheetId="5">#REF!</definedName>
    <definedName name="Oth_exp_TPA_6" localSheetId="7">#REF!</definedName>
    <definedName name="Oth_exp_TPA_8" localSheetId="12">#REF!</definedName>
    <definedName name="Oth_exp_TPA_8" localSheetId="9">#REF!</definedName>
    <definedName name="Oth_exp_TPA_8" localSheetId="8">#REF!</definedName>
    <definedName name="Oth_exp_TPA_8" localSheetId="6">#REF!</definedName>
    <definedName name="Oth_exp_TPA_8" localSheetId="5">#REF!</definedName>
    <definedName name="Oth_exp_TPA_8" localSheetId="7">#REF!</definedName>
    <definedName name="Oth_extr_exp" localSheetId="12">#REF!</definedName>
    <definedName name="Oth_extr_exp" localSheetId="9">#REF!</definedName>
    <definedName name="Oth_extr_exp" localSheetId="8">#REF!</definedName>
    <definedName name="Oth_extr_exp" localSheetId="6">#REF!</definedName>
    <definedName name="Oth_extr_exp" localSheetId="5">#REF!</definedName>
    <definedName name="Oth_extr_exp" localSheetId="7">#REF!</definedName>
    <definedName name="Oth_extr_exp_5" localSheetId="12">#REF!</definedName>
    <definedName name="Oth_extr_exp_5" localSheetId="9">#REF!</definedName>
    <definedName name="Oth_extr_exp_5" localSheetId="8">#REF!</definedName>
    <definedName name="Oth_extr_exp_5" localSheetId="6">#REF!</definedName>
    <definedName name="Oth_extr_exp_5" localSheetId="5">#REF!</definedName>
    <definedName name="Oth_extr_exp_5" localSheetId="7">#REF!</definedName>
    <definedName name="Oth_extr_exp_6" localSheetId="12">#REF!</definedName>
    <definedName name="Oth_extr_exp_6" localSheetId="9">#REF!</definedName>
    <definedName name="Oth_extr_exp_6" localSheetId="8">#REF!</definedName>
    <definedName name="Oth_extr_exp_6" localSheetId="6">#REF!</definedName>
    <definedName name="Oth_extr_exp_6" localSheetId="5">#REF!</definedName>
    <definedName name="Oth_extr_exp_6" localSheetId="7">#REF!</definedName>
    <definedName name="Oth_extr_exp_8" localSheetId="12">#REF!</definedName>
    <definedName name="Oth_extr_exp_8" localSheetId="9">#REF!</definedName>
    <definedName name="Oth_extr_exp_8" localSheetId="8">#REF!</definedName>
    <definedName name="Oth_extr_exp_8" localSheetId="6">#REF!</definedName>
    <definedName name="Oth_extr_exp_8" localSheetId="5">#REF!</definedName>
    <definedName name="Oth_extr_exp_8" localSheetId="7">#REF!</definedName>
    <definedName name="Oth_extr_income" localSheetId="12">#REF!</definedName>
    <definedName name="Oth_extr_income" localSheetId="9">#REF!</definedName>
    <definedName name="Oth_extr_income" localSheetId="8">#REF!</definedName>
    <definedName name="Oth_extr_income" localSheetId="6">#REF!</definedName>
    <definedName name="Oth_extr_income" localSheetId="5">#REF!</definedName>
    <definedName name="Oth_extr_income" localSheetId="7">#REF!</definedName>
    <definedName name="Oth_extr_income_5" localSheetId="12">#REF!</definedName>
    <definedName name="Oth_extr_income_5" localSheetId="9">#REF!</definedName>
    <definedName name="Oth_extr_income_5" localSheetId="8">#REF!</definedName>
    <definedName name="Oth_extr_income_5" localSheetId="6">#REF!</definedName>
    <definedName name="Oth_extr_income_5" localSheetId="5">#REF!</definedName>
    <definedName name="Oth_extr_income_5" localSheetId="7">#REF!</definedName>
    <definedName name="Oth_extr_income_6" localSheetId="12">#REF!</definedName>
    <definedName name="Oth_extr_income_6" localSheetId="9">#REF!</definedName>
    <definedName name="Oth_extr_income_6" localSheetId="8">#REF!</definedName>
    <definedName name="Oth_extr_income_6" localSheetId="6">#REF!</definedName>
    <definedName name="Oth_extr_income_6" localSheetId="5">#REF!</definedName>
    <definedName name="Oth_extr_income_6" localSheetId="7">#REF!</definedName>
    <definedName name="Oth_extr_income_8" localSheetId="12">#REF!</definedName>
    <definedName name="Oth_extr_income_8" localSheetId="9">#REF!</definedName>
    <definedName name="Oth_extr_income_8" localSheetId="8">#REF!</definedName>
    <definedName name="Oth_extr_income_8" localSheetId="6">#REF!</definedName>
    <definedName name="Oth_extr_income_8" localSheetId="5">#REF!</definedName>
    <definedName name="Oth_extr_income_8" localSheetId="7">#REF!</definedName>
    <definedName name="Oth_fin_charges" localSheetId="12">#REF!</definedName>
    <definedName name="Oth_fin_charges" localSheetId="9">#REF!</definedName>
    <definedName name="Oth_fin_charges" localSheetId="8">#REF!</definedName>
    <definedName name="Oth_fin_charges" localSheetId="6">#REF!</definedName>
    <definedName name="Oth_fin_charges" localSheetId="5">#REF!</definedName>
    <definedName name="Oth_fin_charges" localSheetId="7">#REF!</definedName>
    <definedName name="Oth_fin_charges_5" localSheetId="12">#REF!</definedName>
    <definedName name="Oth_fin_charges_5" localSheetId="9">#REF!</definedName>
    <definedName name="Oth_fin_charges_5" localSheetId="8">#REF!</definedName>
    <definedName name="Oth_fin_charges_5" localSheetId="6">#REF!</definedName>
    <definedName name="Oth_fin_charges_5" localSheetId="5">#REF!</definedName>
    <definedName name="Oth_fin_charges_5" localSheetId="7">#REF!</definedName>
    <definedName name="Oth_fin_charges_6" localSheetId="12">#REF!</definedName>
    <definedName name="Oth_fin_charges_6" localSheetId="9">#REF!</definedName>
    <definedName name="Oth_fin_charges_6" localSheetId="8">#REF!</definedName>
    <definedName name="Oth_fin_charges_6" localSheetId="6">#REF!</definedName>
    <definedName name="Oth_fin_charges_6" localSheetId="5">#REF!</definedName>
    <definedName name="Oth_fin_charges_6" localSheetId="7">#REF!</definedName>
    <definedName name="Oth_fin_charges_8" localSheetId="12">#REF!</definedName>
    <definedName name="Oth_fin_charges_8" localSheetId="9">#REF!</definedName>
    <definedName name="Oth_fin_charges_8" localSheetId="8">#REF!</definedName>
    <definedName name="Oth_fin_charges_8" localSheetId="6">#REF!</definedName>
    <definedName name="Oth_fin_charges_8" localSheetId="5">#REF!</definedName>
    <definedName name="Oth_fin_charges_8" localSheetId="7">#REF!</definedName>
    <definedName name="Oth_fin_income" localSheetId="12">#REF!</definedName>
    <definedName name="Oth_fin_income" localSheetId="9">#REF!</definedName>
    <definedName name="Oth_fin_income" localSheetId="8">#REF!</definedName>
    <definedName name="Oth_fin_income" localSheetId="6">#REF!</definedName>
    <definedName name="Oth_fin_income" localSheetId="5">#REF!</definedName>
    <definedName name="Oth_fin_income" localSheetId="7">#REF!</definedName>
    <definedName name="Oth_fin_income_5" localSheetId="12">#REF!</definedName>
    <definedName name="Oth_fin_income_5" localSheetId="9">#REF!</definedName>
    <definedName name="Oth_fin_income_5" localSheetId="8">#REF!</definedName>
    <definedName name="Oth_fin_income_5" localSheetId="6">#REF!</definedName>
    <definedName name="Oth_fin_income_5" localSheetId="5">#REF!</definedName>
    <definedName name="Oth_fin_income_5" localSheetId="7">#REF!</definedName>
    <definedName name="Oth_fin_income_6" localSheetId="12">#REF!</definedName>
    <definedName name="Oth_fin_income_6" localSheetId="9">#REF!</definedName>
    <definedName name="Oth_fin_income_6" localSheetId="8">#REF!</definedName>
    <definedName name="Oth_fin_income_6" localSheetId="6">#REF!</definedName>
    <definedName name="Oth_fin_income_6" localSheetId="5">#REF!</definedName>
    <definedName name="Oth_fin_income_6" localSheetId="7">#REF!</definedName>
    <definedName name="Oth_fin_income_8" localSheetId="12">#REF!</definedName>
    <definedName name="Oth_fin_income_8" localSheetId="9">#REF!</definedName>
    <definedName name="Oth_fin_income_8" localSheetId="8">#REF!</definedName>
    <definedName name="Oth_fin_income_8" localSheetId="6">#REF!</definedName>
    <definedName name="Oth_fin_income_8" localSheetId="5">#REF!</definedName>
    <definedName name="Oth_fin_income_8" localSheetId="7">#REF!</definedName>
    <definedName name="Oth_material" localSheetId="12">#REF!</definedName>
    <definedName name="Oth_material" localSheetId="9">#REF!</definedName>
    <definedName name="Oth_material" localSheetId="8">#REF!</definedName>
    <definedName name="Oth_material" localSheetId="6">#REF!</definedName>
    <definedName name="Oth_material" localSheetId="5">#REF!</definedName>
    <definedName name="Oth_material" localSheetId="7">#REF!</definedName>
    <definedName name="Oth_material_5" localSheetId="12">#REF!</definedName>
    <definedName name="Oth_material_5" localSheetId="9">#REF!</definedName>
    <definedName name="Oth_material_5" localSheetId="8">#REF!</definedName>
    <definedName name="Oth_material_5" localSheetId="6">#REF!</definedName>
    <definedName name="Oth_material_5" localSheetId="5">#REF!</definedName>
    <definedName name="Oth_material_5" localSheetId="7">#REF!</definedName>
    <definedName name="Oth_material_6" localSheetId="12">#REF!</definedName>
    <definedName name="Oth_material_6" localSheetId="9">#REF!</definedName>
    <definedName name="Oth_material_6" localSheetId="8">#REF!</definedName>
    <definedName name="Oth_material_6" localSheetId="6">#REF!</definedName>
    <definedName name="Oth_material_6" localSheetId="5">#REF!</definedName>
    <definedName name="Oth_material_6" localSheetId="7">#REF!</definedName>
    <definedName name="Oth_material_8" localSheetId="12">#REF!</definedName>
    <definedName name="Oth_material_8" localSheetId="9">#REF!</definedName>
    <definedName name="Oth_material_8" localSheetId="8">#REF!</definedName>
    <definedName name="Oth_material_8" localSheetId="6">#REF!</definedName>
    <definedName name="Oth_material_8" localSheetId="5">#REF!</definedName>
    <definedName name="Oth_material_8" localSheetId="7">#REF!</definedName>
    <definedName name="Oth_oper_charg" localSheetId="12">#REF!</definedName>
    <definedName name="Oth_oper_charg" localSheetId="9">#REF!</definedName>
    <definedName name="Oth_oper_charg" localSheetId="8">#REF!</definedName>
    <definedName name="Oth_oper_charg" localSheetId="6">#REF!</definedName>
    <definedName name="Oth_oper_charg" localSheetId="5">#REF!</definedName>
    <definedName name="Oth_oper_charg" localSheetId="7">#REF!</definedName>
    <definedName name="Oth_oper_charg_5" localSheetId="12">#REF!</definedName>
    <definedName name="Oth_oper_charg_5" localSheetId="9">#REF!</definedName>
    <definedName name="Oth_oper_charg_5" localSheetId="8">#REF!</definedName>
    <definedName name="Oth_oper_charg_5" localSheetId="6">#REF!</definedName>
    <definedName name="Oth_oper_charg_5" localSheetId="5">#REF!</definedName>
    <definedName name="Oth_oper_charg_5" localSheetId="7">#REF!</definedName>
    <definedName name="Oth_oper_charg_6" localSheetId="12">#REF!</definedName>
    <definedName name="Oth_oper_charg_6" localSheetId="9">#REF!</definedName>
    <definedName name="Oth_oper_charg_6" localSheetId="8">#REF!</definedName>
    <definedName name="Oth_oper_charg_6" localSheetId="6">#REF!</definedName>
    <definedName name="Oth_oper_charg_6" localSheetId="5">#REF!</definedName>
    <definedName name="Oth_oper_charg_6" localSheetId="7">#REF!</definedName>
    <definedName name="Oth_oper_charg_8" localSheetId="12">#REF!</definedName>
    <definedName name="Oth_oper_charg_8" localSheetId="9">#REF!</definedName>
    <definedName name="Oth_oper_charg_8" localSheetId="8">#REF!</definedName>
    <definedName name="Oth_oper_charg_8" localSheetId="6">#REF!</definedName>
    <definedName name="Oth_oper_charg_8" localSheetId="5">#REF!</definedName>
    <definedName name="Oth_oper_charg_8" localSheetId="7">#REF!</definedName>
    <definedName name="Oth_reserv" localSheetId="12">#REF!</definedName>
    <definedName name="Oth_reserv" localSheetId="9">#REF!</definedName>
    <definedName name="Oth_reserv" localSheetId="8">#REF!</definedName>
    <definedName name="Oth_reserv" localSheetId="6">#REF!</definedName>
    <definedName name="Oth_reserv" localSheetId="5">#REF!</definedName>
    <definedName name="Oth_reserv" localSheetId="7">#REF!</definedName>
    <definedName name="Oth_reserv_5" localSheetId="12">#REF!</definedName>
    <definedName name="Oth_reserv_5" localSheetId="9">#REF!</definedName>
    <definedName name="Oth_reserv_5" localSheetId="8">#REF!</definedName>
    <definedName name="Oth_reserv_5" localSheetId="6">#REF!</definedName>
    <definedName name="Oth_reserv_5" localSheetId="5">#REF!</definedName>
    <definedName name="Oth_reserv_5" localSheetId="7">#REF!</definedName>
    <definedName name="Oth_reserv_6" localSheetId="12">#REF!</definedName>
    <definedName name="Oth_reserv_6" localSheetId="9">#REF!</definedName>
    <definedName name="Oth_reserv_6" localSheetId="8">#REF!</definedName>
    <definedName name="Oth_reserv_6" localSheetId="6">#REF!</definedName>
    <definedName name="Oth_reserv_6" localSheetId="5">#REF!</definedName>
    <definedName name="Oth_reserv_6" localSheetId="7">#REF!</definedName>
    <definedName name="Oth_reserv_8" localSheetId="12">#REF!</definedName>
    <definedName name="Oth_reserv_8" localSheetId="9">#REF!</definedName>
    <definedName name="Oth_reserv_8" localSheetId="8">#REF!</definedName>
    <definedName name="Oth_reserv_8" localSheetId="6">#REF!</definedName>
    <definedName name="Oth_reserv_8" localSheetId="5">#REF!</definedName>
    <definedName name="Oth_reserv_8" localSheetId="7">#REF!</definedName>
    <definedName name="Oth_revenues" localSheetId="12">#REF!</definedName>
    <definedName name="Oth_revenues" localSheetId="9">#REF!</definedName>
    <definedName name="Oth_revenues" localSheetId="8">#REF!</definedName>
    <definedName name="Oth_revenues" localSheetId="6">#REF!</definedName>
    <definedName name="Oth_revenues" localSheetId="5">#REF!</definedName>
    <definedName name="Oth_revenues" localSheetId="7">#REF!</definedName>
    <definedName name="Oth_revenues_5" localSheetId="12">#REF!</definedName>
    <definedName name="Oth_revenues_5" localSheetId="9">#REF!</definedName>
    <definedName name="Oth_revenues_5" localSheetId="8">#REF!</definedName>
    <definedName name="Oth_revenues_5" localSheetId="6">#REF!</definedName>
    <definedName name="Oth_revenues_5" localSheetId="5">#REF!</definedName>
    <definedName name="Oth_revenues_5" localSheetId="7">#REF!</definedName>
    <definedName name="Oth_revenues_6" localSheetId="12">#REF!</definedName>
    <definedName name="Oth_revenues_6" localSheetId="9">#REF!</definedName>
    <definedName name="Oth_revenues_6" localSheetId="8">#REF!</definedName>
    <definedName name="Oth_revenues_6" localSheetId="6">#REF!</definedName>
    <definedName name="Oth_revenues_6" localSheetId="5">#REF!</definedName>
    <definedName name="Oth_revenues_6" localSheetId="7">#REF!</definedName>
    <definedName name="Oth_revenues_8" localSheetId="12">#REF!</definedName>
    <definedName name="Oth_revenues_8" localSheetId="9">#REF!</definedName>
    <definedName name="Oth_revenues_8" localSheetId="8">#REF!</definedName>
    <definedName name="Oth_revenues_8" localSheetId="6">#REF!</definedName>
    <definedName name="Oth_revenues_8" localSheetId="5">#REF!</definedName>
    <definedName name="Oth_revenues_8" localSheetId="7">#REF!</definedName>
    <definedName name="Oth_sal_wages" localSheetId="12">#REF!</definedName>
    <definedName name="Oth_sal_wages" localSheetId="9">#REF!</definedName>
    <definedName name="Oth_sal_wages" localSheetId="8">#REF!</definedName>
    <definedName name="Oth_sal_wages" localSheetId="6">#REF!</definedName>
    <definedName name="Oth_sal_wages" localSheetId="5">#REF!</definedName>
    <definedName name="Oth_sal_wages" localSheetId="7">#REF!</definedName>
    <definedName name="Oth_sal_wages_5" localSheetId="12">#REF!</definedName>
    <definedName name="Oth_sal_wages_5" localSheetId="9">#REF!</definedName>
    <definedName name="Oth_sal_wages_5" localSheetId="8">#REF!</definedName>
    <definedName name="Oth_sal_wages_5" localSheetId="6">#REF!</definedName>
    <definedName name="Oth_sal_wages_5" localSheetId="5">#REF!</definedName>
    <definedName name="Oth_sal_wages_5" localSheetId="7">#REF!</definedName>
    <definedName name="Oth_sal_wages_6" localSheetId="12">#REF!</definedName>
    <definedName name="Oth_sal_wages_6" localSheetId="9">#REF!</definedName>
    <definedName name="Oth_sal_wages_6" localSheetId="8">#REF!</definedName>
    <definedName name="Oth_sal_wages_6" localSheetId="6">#REF!</definedName>
    <definedName name="Oth_sal_wages_6" localSheetId="5">#REF!</definedName>
    <definedName name="Oth_sal_wages_6" localSheetId="7">#REF!</definedName>
    <definedName name="Oth_sal_wages_8" localSheetId="12">#REF!</definedName>
    <definedName name="Oth_sal_wages_8" localSheetId="9">#REF!</definedName>
    <definedName name="Oth_sal_wages_8" localSheetId="8">#REF!</definedName>
    <definedName name="Oth_sal_wages_8" localSheetId="6">#REF!</definedName>
    <definedName name="Oth_sal_wages_8" localSheetId="5">#REF!</definedName>
    <definedName name="Oth_sal_wages_8" localSheetId="7">#REF!</definedName>
    <definedName name="Oth_sales_premium" localSheetId="12">#REF!</definedName>
    <definedName name="Oth_sales_premium" localSheetId="9">#REF!</definedName>
    <definedName name="Oth_sales_premium" localSheetId="8">#REF!</definedName>
    <definedName name="Oth_sales_premium" localSheetId="6">#REF!</definedName>
    <definedName name="Oth_sales_premium" localSheetId="5">#REF!</definedName>
    <definedName name="Oth_sales_premium" localSheetId="7">#REF!</definedName>
    <definedName name="Oth_sales_premium_5" localSheetId="12">#REF!</definedName>
    <definedName name="Oth_sales_premium_5" localSheetId="9">#REF!</definedName>
    <definedName name="Oth_sales_premium_5" localSheetId="8">#REF!</definedName>
    <definedName name="Oth_sales_premium_5" localSheetId="6">#REF!</definedName>
    <definedName name="Oth_sales_premium_5" localSheetId="5">#REF!</definedName>
    <definedName name="Oth_sales_premium_5" localSheetId="7">#REF!</definedName>
    <definedName name="Oth_sales_premium_6" localSheetId="12">#REF!</definedName>
    <definedName name="Oth_sales_premium_6" localSheetId="9">#REF!</definedName>
    <definedName name="Oth_sales_premium_6" localSheetId="8">#REF!</definedName>
    <definedName name="Oth_sales_premium_6" localSheetId="6">#REF!</definedName>
    <definedName name="Oth_sales_premium_6" localSheetId="5">#REF!</definedName>
    <definedName name="Oth_sales_premium_6" localSheetId="7">#REF!</definedName>
    <definedName name="Oth_sales_premium_8" localSheetId="12">#REF!</definedName>
    <definedName name="Oth_sales_premium_8" localSheetId="9">#REF!</definedName>
    <definedName name="Oth_sales_premium_8" localSheetId="8">#REF!</definedName>
    <definedName name="Oth_sales_premium_8" localSheetId="6">#REF!</definedName>
    <definedName name="Oth_sales_premium_8" localSheetId="5">#REF!</definedName>
    <definedName name="Oth_sales_premium_8" localSheetId="7">#REF!</definedName>
    <definedName name="Oth_serv_costs" localSheetId="12">#REF!</definedName>
    <definedName name="Oth_serv_costs" localSheetId="9">#REF!</definedName>
    <definedName name="Oth_serv_costs" localSheetId="8">#REF!</definedName>
    <definedName name="Oth_serv_costs" localSheetId="6">#REF!</definedName>
    <definedName name="Oth_serv_costs" localSheetId="5">#REF!</definedName>
    <definedName name="Oth_serv_costs" localSheetId="7">#REF!</definedName>
    <definedName name="Oth_serv_costs_5" localSheetId="12">#REF!</definedName>
    <definedName name="Oth_serv_costs_5" localSheetId="9">#REF!</definedName>
    <definedName name="Oth_serv_costs_5" localSheetId="8">#REF!</definedName>
    <definedName name="Oth_serv_costs_5" localSheetId="6">#REF!</definedName>
    <definedName name="Oth_serv_costs_5" localSheetId="5">#REF!</definedName>
    <definedName name="Oth_serv_costs_5" localSheetId="7">#REF!</definedName>
    <definedName name="Oth_serv_costs_6" localSheetId="12">#REF!</definedName>
    <definedName name="Oth_serv_costs_6" localSheetId="9">#REF!</definedName>
    <definedName name="Oth_serv_costs_6" localSheetId="8">#REF!</definedName>
    <definedName name="Oth_serv_costs_6" localSheetId="6">#REF!</definedName>
    <definedName name="Oth_serv_costs_6" localSheetId="5">#REF!</definedName>
    <definedName name="Oth_serv_costs_6" localSheetId="7">#REF!</definedName>
    <definedName name="Oth_serv_costs_8" localSheetId="12">#REF!</definedName>
    <definedName name="Oth_serv_costs_8" localSheetId="9">#REF!</definedName>
    <definedName name="Oth_serv_costs_8" localSheetId="8">#REF!</definedName>
    <definedName name="Oth_serv_costs_8" localSheetId="6">#REF!</definedName>
    <definedName name="Oth_serv_costs_8" localSheetId="5">#REF!</definedName>
    <definedName name="Oth_serv_costs_8" localSheetId="7">#REF!</definedName>
    <definedName name="Oth_trade_rec" localSheetId="12">#REF!</definedName>
    <definedName name="Oth_trade_rec" localSheetId="9">#REF!</definedName>
    <definedName name="Oth_trade_rec" localSheetId="8">#REF!</definedName>
    <definedName name="Oth_trade_rec" localSheetId="6">#REF!</definedName>
    <definedName name="Oth_trade_rec" localSheetId="5">#REF!</definedName>
    <definedName name="Oth_trade_rec" localSheetId="7">#REF!</definedName>
    <definedName name="Oth_trade_rec_5" localSheetId="12">#REF!</definedName>
    <definedName name="Oth_trade_rec_5" localSheetId="9">#REF!</definedName>
    <definedName name="Oth_trade_rec_5" localSheetId="8">#REF!</definedName>
    <definedName name="Oth_trade_rec_5" localSheetId="6">#REF!</definedName>
    <definedName name="Oth_trade_rec_5" localSheetId="5">#REF!</definedName>
    <definedName name="Oth_trade_rec_5" localSheetId="7">#REF!</definedName>
    <definedName name="Oth_trade_rec_6" localSheetId="12">#REF!</definedName>
    <definedName name="Oth_trade_rec_6" localSheetId="9">#REF!</definedName>
    <definedName name="Oth_trade_rec_6" localSheetId="8">#REF!</definedName>
    <definedName name="Oth_trade_rec_6" localSheetId="6">#REF!</definedName>
    <definedName name="Oth_trade_rec_6" localSheetId="5">#REF!</definedName>
    <definedName name="Oth_trade_rec_6" localSheetId="7">#REF!</definedName>
    <definedName name="Oth_trade_rec_8" localSheetId="12">#REF!</definedName>
    <definedName name="Oth_trade_rec_8" localSheetId="9">#REF!</definedName>
    <definedName name="Oth_trade_rec_8" localSheetId="8">#REF!</definedName>
    <definedName name="Oth_trade_rec_8" localSheetId="6">#REF!</definedName>
    <definedName name="Oth_trade_rec_8" localSheetId="5">#REF!</definedName>
    <definedName name="Oth_trade_rec_8" localSheetId="7">#REF!</definedName>
    <definedName name="pablito" localSheetId="12" hidden="1">#REF!</definedName>
    <definedName name="pablito" localSheetId="9" hidden="1">#REF!</definedName>
    <definedName name="pablito" localSheetId="8" hidden="1">#REF!</definedName>
    <definedName name="pablito" localSheetId="2" hidden="1">#REF!</definedName>
    <definedName name="pablito" localSheetId="6" hidden="1">#REF!</definedName>
    <definedName name="pablito" localSheetId="5" hidden="1">#REF!</definedName>
    <definedName name="pablito" localSheetId="0" hidden="1">#REF!</definedName>
    <definedName name="pablito" localSheetId="1" hidden="1">#REF!</definedName>
    <definedName name="pablito" localSheetId="7" hidden="1">#REF!</definedName>
    <definedName name="pablito" localSheetId="4" hidden="1">#REF!</definedName>
    <definedName name="Pay_localtax" localSheetId="12">#REF!</definedName>
    <definedName name="Pay_localtax" localSheetId="9">#REF!</definedName>
    <definedName name="Pay_localtax" localSheetId="8">#REF!</definedName>
    <definedName name="Pay_localtax" localSheetId="6">#REF!</definedName>
    <definedName name="Pay_localtax" localSheetId="5">#REF!</definedName>
    <definedName name="Pay_localtax" localSheetId="7">#REF!</definedName>
    <definedName name="Pay_localtax_5" localSheetId="12">#REF!</definedName>
    <definedName name="Pay_localtax_5" localSheetId="9">#REF!</definedName>
    <definedName name="Pay_localtax_5" localSheetId="8">#REF!</definedName>
    <definedName name="Pay_localtax_5" localSheetId="6">#REF!</definedName>
    <definedName name="Pay_localtax_5" localSheetId="5">#REF!</definedName>
    <definedName name="Pay_localtax_5" localSheetId="7">#REF!</definedName>
    <definedName name="Pay_localtax_6" localSheetId="12">#REF!</definedName>
    <definedName name="Pay_localtax_6" localSheetId="9">#REF!</definedName>
    <definedName name="Pay_localtax_6" localSheetId="8">#REF!</definedName>
    <definedName name="Pay_localtax_6" localSheetId="6">#REF!</definedName>
    <definedName name="Pay_localtax_6" localSheetId="5">#REF!</definedName>
    <definedName name="Pay_localtax_6" localSheetId="7">#REF!</definedName>
    <definedName name="Pay_localtax_8" localSheetId="12">#REF!</definedName>
    <definedName name="Pay_localtax_8" localSheetId="9">#REF!</definedName>
    <definedName name="Pay_localtax_8" localSheetId="8">#REF!</definedName>
    <definedName name="Pay_localtax_8" localSheetId="6">#REF!</definedName>
    <definedName name="Pay_localtax_8" localSheetId="5">#REF!</definedName>
    <definedName name="Pay_localtax_8" localSheetId="7">#REF!</definedName>
    <definedName name="Pay_withtax" localSheetId="12">#REF!</definedName>
    <definedName name="Pay_withtax" localSheetId="9">#REF!</definedName>
    <definedName name="Pay_withtax" localSheetId="8">#REF!</definedName>
    <definedName name="Pay_withtax" localSheetId="6">#REF!</definedName>
    <definedName name="Pay_withtax" localSheetId="5">#REF!</definedName>
    <definedName name="Pay_withtax" localSheetId="7">#REF!</definedName>
    <definedName name="Pay_withtax_5" localSheetId="12">#REF!</definedName>
    <definedName name="Pay_withtax_5" localSheetId="9">#REF!</definedName>
    <definedName name="Pay_withtax_5" localSheetId="8">#REF!</definedName>
    <definedName name="Pay_withtax_5" localSheetId="6">#REF!</definedName>
    <definedName name="Pay_withtax_5" localSheetId="5">#REF!</definedName>
    <definedName name="Pay_withtax_5" localSheetId="7">#REF!</definedName>
    <definedName name="Pay_withtax_6" localSheetId="12">#REF!</definedName>
    <definedName name="Pay_withtax_6" localSheetId="9">#REF!</definedName>
    <definedName name="Pay_withtax_6" localSheetId="8">#REF!</definedName>
    <definedName name="Pay_withtax_6" localSheetId="6">#REF!</definedName>
    <definedName name="Pay_withtax_6" localSheetId="5">#REF!</definedName>
    <definedName name="Pay_withtax_6" localSheetId="7">#REF!</definedName>
    <definedName name="Pay_withtax_8" localSheetId="12">#REF!</definedName>
    <definedName name="Pay_withtax_8" localSheetId="9">#REF!</definedName>
    <definedName name="Pay_withtax_8" localSheetId="8">#REF!</definedName>
    <definedName name="Pay_withtax_8" localSheetId="6">#REF!</definedName>
    <definedName name="Pay_withtax_8" localSheetId="5">#REF!</definedName>
    <definedName name="Pay_withtax_8" localSheetId="7">#REF!</definedName>
    <definedName name="PD_EBITDA" localSheetId="12">#REF!</definedName>
    <definedName name="PD_EBITDA" localSheetId="9">#REF!</definedName>
    <definedName name="PD_EBITDA" localSheetId="8">#REF!</definedName>
    <definedName name="PD_EBITDA" localSheetId="6">#REF!</definedName>
    <definedName name="PD_EBITDA" localSheetId="5">#REF!</definedName>
    <definedName name="PD_EBITDA" localSheetId="7">#REF!</definedName>
    <definedName name="PD_EPS" localSheetId="12">#REF!</definedName>
    <definedName name="PD_EPS" localSheetId="9">#REF!</definedName>
    <definedName name="PD_EPS" localSheetId="8">#REF!</definedName>
    <definedName name="PD_EPS" localSheetId="6">#REF!</definedName>
    <definedName name="PD_EPS" localSheetId="5">#REF!</definedName>
    <definedName name="PD_EPS" localSheetId="7">#REF!</definedName>
    <definedName name="PD_NI" localSheetId="12">#REF!</definedName>
    <definedName name="PD_NI" localSheetId="9">#REF!</definedName>
    <definedName name="PD_NI" localSheetId="8">#REF!</definedName>
    <definedName name="PD_NI" localSheetId="6">#REF!</definedName>
    <definedName name="PD_NI" localSheetId="5">#REF!</definedName>
    <definedName name="PD_NI" localSheetId="7">#REF!</definedName>
    <definedName name="PD_OP" localSheetId="12">#REF!</definedName>
    <definedName name="PD_OP" localSheetId="9">#REF!</definedName>
    <definedName name="PD_OP" localSheetId="8">#REF!</definedName>
    <definedName name="PD_OP" localSheetId="6">#REF!</definedName>
    <definedName name="PD_OP" localSheetId="5">#REF!</definedName>
    <definedName name="PD_OP" localSheetId="7">#REF!</definedName>
    <definedName name="PD_REV" localSheetId="12">#REF!</definedName>
    <definedName name="PD_REV" localSheetId="9">#REF!</definedName>
    <definedName name="PD_REV" localSheetId="8">#REF!</definedName>
    <definedName name="PD_REV" localSheetId="6">#REF!</definedName>
    <definedName name="PD_REV" localSheetId="5">#REF!</definedName>
    <definedName name="PD_REV" localSheetId="7">#REF!</definedName>
    <definedName name="PER" localSheetId="12">#REF!</definedName>
    <definedName name="PER" localSheetId="9">#REF!</definedName>
    <definedName name="PER" localSheetId="8">#REF!</definedName>
    <definedName name="PER" localSheetId="6">#REF!</definedName>
    <definedName name="PER" localSheetId="5">#REF!</definedName>
    <definedName name="PER" localSheetId="7">#REF!</definedName>
    <definedName name="PER_LACTUALS" localSheetId="12">#REF!</definedName>
    <definedName name="PER_LACTUALS" localSheetId="9">#REF!</definedName>
    <definedName name="PER_LACTUALS" localSheetId="8">#REF!</definedName>
    <definedName name="PER_LACTUALS" localSheetId="6">#REF!</definedName>
    <definedName name="PER_LACTUALS" localSheetId="5">#REF!</definedName>
    <definedName name="PER_LACTUALS" localSheetId="7">#REF!</definedName>
    <definedName name="period" localSheetId="12">#REF!</definedName>
    <definedName name="period" localSheetId="9">#REF!</definedName>
    <definedName name="period" localSheetId="8">#REF!</definedName>
    <definedName name="period" localSheetId="6">#REF!</definedName>
    <definedName name="period" localSheetId="5">#REF!</definedName>
    <definedName name="period" localSheetId="7">#REF!</definedName>
    <definedName name="Period_2">'[35]COMMON DATA'!$D$11</definedName>
    <definedName name="period_5" localSheetId="12">#REF!</definedName>
    <definedName name="period_5" localSheetId="9">#REF!</definedName>
    <definedName name="period_5" localSheetId="8">#REF!</definedName>
    <definedName name="period_5" localSheetId="6">#REF!</definedName>
    <definedName name="period_5" localSheetId="5">#REF!</definedName>
    <definedName name="period_5" localSheetId="7">#REF!</definedName>
    <definedName name="period_6" localSheetId="12">#REF!</definedName>
    <definedName name="period_6" localSheetId="9">#REF!</definedName>
    <definedName name="period_6" localSheetId="8">#REF!</definedName>
    <definedName name="period_6" localSheetId="6">#REF!</definedName>
    <definedName name="period_6" localSheetId="5">#REF!</definedName>
    <definedName name="period_6" localSheetId="7">#REF!</definedName>
    <definedName name="period_8" localSheetId="12">#REF!</definedName>
    <definedName name="period_8" localSheetId="9">#REF!</definedName>
    <definedName name="period_8" localSheetId="8">#REF!</definedName>
    <definedName name="period_8" localSheetId="6">#REF!</definedName>
    <definedName name="period_8" localSheetId="5">#REF!</definedName>
    <definedName name="period_8" localSheetId="7">#REF!</definedName>
    <definedName name="Period_Actual_Net" localSheetId="12">#REF!</definedName>
    <definedName name="Period_Actual_Net" localSheetId="9">#REF!</definedName>
    <definedName name="Period_Actual_Net" localSheetId="8">#REF!</definedName>
    <definedName name="Period_Actual_Net" localSheetId="6">#REF!</definedName>
    <definedName name="Period_Actual_Net" localSheetId="5">#REF!</definedName>
    <definedName name="Period_Actual_Net" localSheetId="7">#REF!</definedName>
    <definedName name="Period_Budget_Net" localSheetId="12">#REF!</definedName>
    <definedName name="Period_Budget_Net" localSheetId="9">#REF!</definedName>
    <definedName name="Period_Budget_Net" localSheetId="8">#REF!</definedName>
    <definedName name="Period_Budget_Net" localSheetId="6">#REF!</definedName>
    <definedName name="Period_Budget_Net" localSheetId="5">#REF!</definedName>
    <definedName name="Period_Budget_Net" localSheetId="7">#REF!</definedName>
    <definedName name="Personale" localSheetId="12">#REF!</definedName>
    <definedName name="Personale" localSheetId="9">#REF!</definedName>
    <definedName name="Personale" localSheetId="8">#REF!</definedName>
    <definedName name="Personale" localSheetId="6">#REF!</definedName>
    <definedName name="Personale" localSheetId="5">#REF!</definedName>
    <definedName name="Personale" localSheetId="7">#REF!</definedName>
    <definedName name="PFcopia" localSheetId="12">#REF!</definedName>
    <definedName name="PFcopia" localSheetId="9">#REF!</definedName>
    <definedName name="PFcopia" localSheetId="8">#REF!</definedName>
    <definedName name="PFcopia" localSheetId="6">#REF!</definedName>
    <definedName name="PFcopia" localSheetId="5">#REF!</definedName>
    <definedName name="PFcopia" localSheetId="7">#REF!</definedName>
    <definedName name="PFcopia_5" localSheetId="12">#REF!</definedName>
    <definedName name="PFcopia_5" localSheetId="9">#REF!</definedName>
    <definedName name="PFcopia_5" localSheetId="8">#REF!</definedName>
    <definedName name="PFcopia_5" localSheetId="6">#REF!</definedName>
    <definedName name="PFcopia_5" localSheetId="5">#REF!</definedName>
    <definedName name="PFcopia_5" localSheetId="7">#REF!</definedName>
    <definedName name="PFcopia_6" localSheetId="12">#REF!</definedName>
    <definedName name="PFcopia_6" localSheetId="9">#REF!</definedName>
    <definedName name="PFcopia_6" localSheetId="8">#REF!</definedName>
    <definedName name="PFcopia_6" localSheetId="6">#REF!</definedName>
    <definedName name="PFcopia_6" localSheetId="5">#REF!</definedName>
    <definedName name="PFcopia_6" localSheetId="7">#REF!</definedName>
    <definedName name="PFcopia_8" localSheetId="12">#REF!</definedName>
    <definedName name="PFcopia_8" localSheetId="9">#REF!</definedName>
    <definedName name="PFcopia_8" localSheetId="8">#REF!</definedName>
    <definedName name="PFcopia_8" localSheetId="6">#REF!</definedName>
    <definedName name="PFcopia_8" localSheetId="5">#REF!</definedName>
    <definedName name="PFcopia_8" localSheetId="7">#REF!</definedName>
    <definedName name="pl_companystop" localSheetId="12">#REF!</definedName>
    <definedName name="pl_companystop" localSheetId="9">#REF!</definedName>
    <definedName name="pl_companystop" localSheetId="8">#REF!</definedName>
    <definedName name="pl_companystop" localSheetId="6">#REF!</definedName>
    <definedName name="pl_companystop" localSheetId="5">#REF!</definedName>
    <definedName name="pl_companystop" localSheetId="7">#REF!</definedName>
    <definedName name="pl_companystop_5" localSheetId="12">#REF!</definedName>
    <definedName name="pl_companystop_5" localSheetId="9">#REF!</definedName>
    <definedName name="pl_companystop_5" localSheetId="8">#REF!</definedName>
    <definedName name="pl_companystop_5" localSheetId="6">#REF!</definedName>
    <definedName name="pl_companystop_5" localSheetId="5">#REF!</definedName>
    <definedName name="pl_companystop_5" localSheetId="7">#REF!</definedName>
    <definedName name="pl_companystop_6" localSheetId="12">#REF!</definedName>
    <definedName name="pl_companystop_6" localSheetId="9">#REF!</definedName>
    <definedName name="pl_companystop_6" localSheetId="8">#REF!</definedName>
    <definedName name="pl_companystop_6" localSheetId="6">#REF!</definedName>
    <definedName name="pl_companystop_6" localSheetId="5">#REF!</definedName>
    <definedName name="pl_companystop_6" localSheetId="7">#REF!</definedName>
    <definedName name="pl_companystop_8" localSheetId="12">#REF!</definedName>
    <definedName name="pl_companystop_8" localSheetId="9">#REF!</definedName>
    <definedName name="pl_companystop_8" localSheetId="8">#REF!</definedName>
    <definedName name="pl_companystop_8" localSheetId="6">#REF!</definedName>
    <definedName name="pl_companystop_8" localSheetId="5">#REF!</definedName>
    <definedName name="pl_companystop_8" localSheetId="7">#REF!</definedName>
    <definedName name="pl0001_5" localSheetId="12">#REF!</definedName>
    <definedName name="pl0001_5" localSheetId="9">#REF!</definedName>
    <definedName name="pl0001_5" localSheetId="8">#REF!</definedName>
    <definedName name="pl0001_5" localSheetId="6">#REF!</definedName>
    <definedName name="pl0001_5" localSheetId="5">#REF!</definedName>
    <definedName name="pl0001_5" localSheetId="7">#REF!</definedName>
    <definedName name="pl0001_6" localSheetId="12">#REF!</definedName>
    <definedName name="pl0001_6" localSheetId="9">#REF!</definedName>
    <definedName name="pl0001_6" localSheetId="8">#REF!</definedName>
    <definedName name="pl0001_6" localSheetId="6">#REF!</definedName>
    <definedName name="pl0001_6" localSheetId="5">#REF!</definedName>
    <definedName name="pl0001_6" localSheetId="7">#REF!</definedName>
    <definedName name="pl0001_8" localSheetId="12">#REF!</definedName>
    <definedName name="pl0001_8" localSheetId="9">#REF!</definedName>
    <definedName name="pl0001_8" localSheetId="8">#REF!</definedName>
    <definedName name="pl0001_8" localSheetId="6">#REF!</definedName>
    <definedName name="pl0001_8" localSheetId="5">#REF!</definedName>
    <definedName name="pl0001_8" localSheetId="7">#REF!</definedName>
    <definedName name="pl0002_5" localSheetId="12">#REF!</definedName>
    <definedName name="pl0002_5" localSheetId="9">#REF!</definedName>
    <definedName name="pl0002_5" localSheetId="8">#REF!</definedName>
    <definedName name="pl0002_5" localSheetId="6">#REF!</definedName>
    <definedName name="pl0002_5" localSheetId="5">#REF!</definedName>
    <definedName name="pl0002_5" localSheetId="7">#REF!</definedName>
    <definedName name="pl0002_6" localSheetId="12">#REF!</definedName>
    <definedName name="pl0002_6" localSheetId="9">#REF!</definedName>
    <definedName name="pl0002_6" localSheetId="8">#REF!</definedName>
    <definedName name="pl0002_6" localSheetId="6">#REF!</definedName>
    <definedName name="pl0002_6" localSheetId="5">#REF!</definedName>
    <definedName name="pl0002_6" localSheetId="7">#REF!</definedName>
    <definedName name="pl0002_8" localSheetId="12">#REF!</definedName>
    <definedName name="pl0002_8" localSheetId="9">#REF!</definedName>
    <definedName name="pl0002_8" localSheetId="8">#REF!</definedName>
    <definedName name="pl0002_8" localSheetId="6">#REF!</definedName>
    <definedName name="pl0002_8" localSheetId="5">#REF!</definedName>
    <definedName name="pl0002_8" localSheetId="7">#REF!</definedName>
    <definedName name="pl0003_5" localSheetId="12">#REF!</definedName>
    <definedName name="pl0003_5" localSheetId="9">#REF!</definedName>
    <definedName name="pl0003_5" localSheetId="8">#REF!</definedName>
    <definedName name="pl0003_5" localSheetId="6">#REF!</definedName>
    <definedName name="pl0003_5" localSheetId="5">#REF!</definedName>
    <definedName name="pl0003_5" localSheetId="7">#REF!</definedName>
    <definedName name="pl0003_6" localSheetId="12">#REF!</definedName>
    <definedName name="pl0003_6" localSheetId="9">#REF!</definedName>
    <definedName name="pl0003_6" localSheetId="8">#REF!</definedName>
    <definedName name="pl0003_6" localSheetId="6">#REF!</definedName>
    <definedName name="pl0003_6" localSheetId="5">#REF!</definedName>
    <definedName name="pl0003_6" localSheetId="7">#REF!</definedName>
    <definedName name="pl0003_8" localSheetId="12">#REF!</definedName>
    <definedName name="pl0003_8" localSheetId="9">#REF!</definedName>
    <definedName name="pl0003_8" localSheetId="8">#REF!</definedName>
    <definedName name="pl0003_8" localSheetId="6">#REF!</definedName>
    <definedName name="pl0003_8" localSheetId="5">#REF!</definedName>
    <definedName name="pl0003_8" localSheetId="7">#REF!</definedName>
    <definedName name="pl0004_5" localSheetId="12">#REF!</definedName>
    <definedName name="pl0004_5" localSheetId="9">#REF!</definedName>
    <definedName name="pl0004_5" localSheetId="8">#REF!</definedName>
    <definedName name="pl0004_5" localSheetId="6">#REF!</definedName>
    <definedName name="pl0004_5" localSheetId="5">#REF!</definedName>
    <definedName name="pl0004_5" localSheetId="7">#REF!</definedName>
    <definedName name="pl0004_6" localSheetId="12">#REF!</definedName>
    <definedName name="pl0004_6" localSheetId="9">#REF!</definedName>
    <definedName name="pl0004_6" localSheetId="8">#REF!</definedName>
    <definedName name="pl0004_6" localSheetId="6">#REF!</definedName>
    <definedName name="pl0004_6" localSheetId="5">#REF!</definedName>
    <definedName name="pl0004_6" localSheetId="7">#REF!</definedName>
    <definedName name="pl0004_8" localSheetId="12">#REF!</definedName>
    <definedName name="pl0004_8" localSheetId="9">#REF!</definedName>
    <definedName name="pl0004_8" localSheetId="8">#REF!</definedName>
    <definedName name="pl0004_8" localSheetId="6">#REF!</definedName>
    <definedName name="pl0004_8" localSheetId="5">#REF!</definedName>
    <definedName name="pl0004_8" localSheetId="7">#REF!</definedName>
    <definedName name="pl0005_5" localSheetId="12">#REF!</definedName>
    <definedName name="pl0005_5" localSheetId="9">#REF!</definedName>
    <definedName name="pl0005_5" localSheetId="8">#REF!</definedName>
    <definedName name="pl0005_5" localSheetId="6">#REF!</definedName>
    <definedName name="pl0005_5" localSheetId="5">#REF!</definedName>
    <definedName name="pl0005_5" localSheetId="7">#REF!</definedName>
    <definedName name="pl0005_6" localSheetId="12">#REF!</definedName>
    <definedName name="pl0005_6" localSheetId="9">#REF!</definedName>
    <definedName name="pl0005_6" localSheetId="8">#REF!</definedName>
    <definedName name="pl0005_6" localSheetId="6">#REF!</definedName>
    <definedName name="pl0005_6" localSheetId="5">#REF!</definedName>
    <definedName name="pl0005_6" localSheetId="7">#REF!</definedName>
    <definedName name="pl0005_8" localSheetId="12">#REF!</definedName>
    <definedName name="pl0005_8" localSheetId="9">#REF!</definedName>
    <definedName name="pl0005_8" localSheetId="8">#REF!</definedName>
    <definedName name="pl0005_8" localSheetId="6">#REF!</definedName>
    <definedName name="pl0005_8" localSheetId="5">#REF!</definedName>
    <definedName name="pl0005_8" localSheetId="7">#REF!</definedName>
    <definedName name="pl0006_5" localSheetId="12">#REF!</definedName>
    <definedName name="pl0006_5" localSheetId="9">#REF!</definedName>
    <definedName name="pl0006_5" localSheetId="8">#REF!</definedName>
    <definedName name="pl0006_5" localSheetId="6">#REF!</definedName>
    <definedName name="pl0006_5" localSheetId="5">#REF!</definedName>
    <definedName name="pl0006_5" localSheetId="7">#REF!</definedName>
    <definedName name="pl0006_6" localSheetId="12">#REF!</definedName>
    <definedName name="pl0006_6" localSheetId="9">#REF!</definedName>
    <definedName name="pl0006_6" localSheetId="8">#REF!</definedName>
    <definedName name="pl0006_6" localSheetId="6">#REF!</definedName>
    <definedName name="pl0006_6" localSheetId="5">#REF!</definedName>
    <definedName name="pl0006_6" localSheetId="7">#REF!</definedName>
    <definedName name="pl0006_8" localSheetId="12">#REF!</definedName>
    <definedName name="pl0006_8" localSheetId="9">#REF!</definedName>
    <definedName name="pl0006_8" localSheetId="8">#REF!</definedName>
    <definedName name="pl0006_8" localSheetId="6">#REF!</definedName>
    <definedName name="pl0006_8" localSheetId="5">#REF!</definedName>
    <definedName name="pl0006_8" localSheetId="7">#REF!</definedName>
    <definedName name="pl0007_5" localSheetId="12">#REF!</definedName>
    <definedName name="pl0007_5" localSheetId="9">#REF!</definedName>
    <definedName name="pl0007_5" localSheetId="8">#REF!</definedName>
    <definedName name="pl0007_5" localSheetId="6">#REF!</definedName>
    <definedName name="pl0007_5" localSheetId="5">#REF!</definedName>
    <definedName name="pl0007_5" localSheetId="7">#REF!</definedName>
    <definedName name="pl0007_6" localSheetId="12">#REF!</definedName>
    <definedName name="pl0007_6" localSheetId="9">#REF!</definedName>
    <definedName name="pl0007_6" localSheetId="8">#REF!</definedName>
    <definedName name="pl0007_6" localSheetId="6">#REF!</definedName>
    <definedName name="pl0007_6" localSheetId="5">#REF!</definedName>
    <definedName name="pl0007_6" localSheetId="7">#REF!</definedName>
    <definedName name="pl0007_8" localSheetId="12">#REF!</definedName>
    <definedName name="pl0007_8" localSheetId="9">#REF!</definedName>
    <definedName name="pl0007_8" localSheetId="8">#REF!</definedName>
    <definedName name="pl0007_8" localSheetId="6">#REF!</definedName>
    <definedName name="pl0007_8" localSheetId="5">#REF!</definedName>
    <definedName name="pl0007_8" localSheetId="7">#REF!</definedName>
    <definedName name="pl0008_5" localSheetId="12">#REF!</definedName>
    <definedName name="pl0008_5" localSheetId="9">#REF!</definedName>
    <definedName name="pl0008_5" localSheetId="8">#REF!</definedName>
    <definedName name="pl0008_5" localSheetId="6">#REF!</definedName>
    <definedName name="pl0008_5" localSheetId="5">#REF!</definedName>
    <definedName name="pl0008_5" localSheetId="7">#REF!</definedName>
    <definedName name="pl0008_6" localSheetId="12">#REF!</definedName>
    <definedName name="pl0008_6" localSheetId="9">#REF!</definedName>
    <definedName name="pl0008_6" localSheetId="8">#REF!</definedName>
    <definedName name="pl0008_6" localSheetId="6">#REF!</definedName>
    <definedName name="pl0008_6" localSheetId="5">#REF!</definedName>
    <definedName name="pl0008_6" localSheetId="7">#REF!</definedName>
    <definedName name="pl0008_8" localSheetId="12">#REF!</definedName>
    <definedName name="pl0008_8" localSheetId="9">#REF!</definedName>
    <definedName name="pl0008_8" localSheetId="8">#REF!</definedName>
    <definedName name="pl0008_8" localSheetId="6">#REF!</definedName>
    <definedName name="pl0008_8" localSheetId="5">#REF!</definedName>
    <definedName name="pl0008_8" localSheetId="7">#REF!</definedName>
    <definedName name="pl0009_5" localSheetId="12">#REF!</definedName>
    <definedName name="pl0009_5" localSheetId="9">#REF!</definedName>
    <definedName name="pl0009_5" localSheetId="8">#REF!</definedName>
    <definedName name="pl0009_5" localSheetId="6">#REF!</definedName>
    <definedName name="pl0009_5" localSheetId="5">#REF!</definedName>
    <definedName name="pl0009_5" localSheetId="7">#REF!</definedName>
    <definedName name="pl0009_6" localSheetId="12">#REF!</definedName>
    <definedName name="pl0009_6" localSheetId="9">#REF!</definedName>
    <definedName name="pl0009_6" localSheetId="8">#REF!</definedName>
    <definedName name="pl0009_6" localSheetId="6">#REF!</definedName>
    <definedName name="pl0009_6" localSheetId="5">#REF!</definedName>
    <definedName name="pl0009_6" localSheetId="7">#REF!</definedName>
    <definedName name="pl0009_8" localSheetId="12">#REF!</definedName>
    <definedName name="pl0009_8" localSheetId="9">#REF!</definedName>
    <definedName name="pl0009_8" localSheetId="8">#REF!</definedName>
    <definedName name="pl0009_8" localSheetId="6">#REF!</definedName>
    <definedName name="pl0009_8" localSheetId="5">#REF!</definedName>
    <definedName name="pl0009_8" localSheetId="7">#REF!</definedName>
    <definedName name="plcodcolonne" localSheetId="12">#REF!</definedName>
    <definedName name="plcodcolonne" localSheetId="9">#REF!</definedName>
    <definedName name="plcodcolonne" localSheetId="8">#REF!</definedName>
    <definedName name="plcodcolonne" localSheetId="6">#REF!</definedName>
    <definedName name="plcodcolonne" localSheetId="5">#REF!</definedName>
    <definedName name="plcodcolonne" localSheetId="7">#REF!</definedName>
    <definedName name="plcodcolonne_5" localSheetId="12">#REF!</definedName>
    <definedName name="plcodcolonne_5" localSheetId="9">#REF!</definedName>
    <definedName name="plcodcolonne_5" localSheetId="8">#REF!</definedName>
    <definedName name="plcodcolonne_5" localSheetId="6">#REF!</definedName>
    <definedName name="plcodcolonne_5" localSheetId="5">#REF!</definedName>
    <definedName name="plcodcolonne_5" localSheetId="7">#REF!</definedName>
    <definedName name="plcodcolonne_6" localSheetId="12">#REF!</definedName>
    <definedName name="plcodcolonne_6" localSheetId="9">#REF!</definedName>
    <definedName name="plcodcolonne_6" localSheetId="8">#REF!</definedName>
    <definedName name="plcodcolonne_6" localSheetId="6">#REF!</definedName>
    <definedName name="plcodcolonne_6" localSheetId="5">#REF!</definedName>
    <definedName name="plcodcolonne_6" localSheetId="7">#REF!</definedName>
    <definedName name="plcodcolonne_8" localSheetId="12">#REF!</definedName>
    <definedName name="plcodcolonne_8" localSheetId="9">#REF!</definedName>
    <definedName name="plcodcolonne_8" localSheetId="8">#REF!</definedName>
    <definedName name="plcodcolonne_8" localSheetId="6">#REF!</definedName>
    <definedName name="plcodcolonne_8" localSheetId="5">#REF!</definedName>
    <definedName name="plcodcolonne_8" localSheetId="7">#REF!</definedName>
    <definedName name="pldef" localSheetId="12">#REF!</definedName>
    <definedName name="pldef" localSheetId="9">#REF!</definedName>
    <definedName name="pldef" localSheetId="8">#REF!</definedName>
    <definedName name="pldef" localSheetId="6">#REF!</definedName>
    <definedName name="pldef" localSheetId="5">#REF!</definedName>
    <definedName name="pldef" localSheetId="7">#REF!</definedName>
    <definedName name="pldef_5" localSheetId="12">#REF!</definedName>
    <definedName name="pldef_5" localSheetId="9">#REF!</definedName>
    <definedName name="pldef_5" localSheetId="8">#REF!</definedName>
    <definedName name="pldef_5" localSheetId="6">#REF!</definedName>
    <definedName name="pldef_5" localSheetId="5">#REF!</definedName>
    <definedName name="pldef_5" localSheetId="7">#REF!</definedName>
    <definedName name="pldef_6" localSheetId="12">#REF!</definedName>
    <definedName name="pldef_6" localSheetId="9">#REF!</definedName>
    <definedName name="pldef_6" localSheetId="8">#REF!</definedName>
    <definedName name="pldef_6" localSheetId="6">#REF!</definedName>
    <definedName name="pldef_6" localSheetId="5">#REF!</definedName>
    <definedName name="pldef_6" localSheetId="7">#REF!</definedName>
    <definedName name="pldef_8" localSheetId="12">#REF!</definedName>
    <definedName name="pldef_8" localSheetId="9">#REF!</definedName>
    <definedName name="pldef_8" localSheetId="8">#REF!</definedName>
    <definedName name="pldef_8" localSheetId="6">#REF!</definedName>
    <definedName name="pldef_8" localSheetId="5">#REF!</definedName>
    <definedName name="pldef_8" localSheetId="7">#REF!</definedName>
    <definedName name="plhq" localSheetId="12">#REF!</definedName>
    <definedName name="plhq" localSheetId="9">#REF!</definedName>
    <definedName name="plhq" localSheetId="8">#REF!</definedName>
    <definedName name="plhq" localSheetId="6">#REF!</definedName>
    <definedName name="plhq" localSheetId="5">#REF!</definedName>
    <definedName name="plhq" localSheetId="7">#REF!</definedName>
    <definedName name="plhq_5" localSheetId="12">#REF!</definedName>
    <definedName name="plhq_5" localSheetId="9">#REF!</definedName>
    <definedName name="plhq_5" localSheetId="8">#REF!</definedName>
    <definedName name="plhq_5" localSheetId="6">#REF!</definedName>
    <definedName name="plhq_5" localSheetId="5">#REF!</definedName>
    <definedName name="plhq_5" localSheetId="7">#REF!</definedName>
    <definedName name="plhq_6" localSheetId="12">#REF!</definedName>
    <definedName name="plhq_6" localSheetId="9">#REF!</definedName>
    <definedName name="plhq_6" localSheetId="8">#REF!</definedName>
    <definedName name="plhq_6" localSheetId="6">#REF!</definedName>
    <definedName name="plhq_6" localSheetId="5">#REF!</definedName>
    <definedName name="plhq_6" localSheetId="7">#REF!</definedName>
    <definedName name="plhq_8" localSheetId="12">#REF!</definedName>
    <definedName name="plhq_8" localSheetId="9">#REF!</definedName>
    <definedName name="plhq_8" localSheetId="8">#REF!</definedName>
    <definedName name="plhq_8" localSheetId="6">#REF!</definedName>
    <definedName name="plhq_8" localSheetId="5">#REF!</definedName>
    <definedName name="plhq_8" localSheetId="7">#REF!</definedName>
    <definedName name="plitc" localSheetId="12">#REF!</definedName>
    <definedName name="plitc" localSheetId="9">#REF!</definedName>
    <definedName name="plitc" localSheetId="8">#REF!</definedName>
    <definedName name="plitc" localSheetId="6">#REF!</definedName>
    <definedName name="plitc" localSheetId="5">#REF!</definedName>
    <definedName name="plitc" localSheetId="7">#REF!</definedName>
    <definedName name="plitc_5" localSheetId="12">#REF!</definedName>
    <definedName name="plitc_5" localSheetId="9">#REF!</definedName>
    <definedName name="plitc_5" localSheetId="8">#REF!</definedName>
    <definedName name="plitc_5" localSheetId="6">#REF!</definedName>
    <definedName name="plitc_5" localSheetId="5">#REF!</definedName>
    <definedName name="plitc_5" localSheetId="7">#REF!</definedName>
    <definedName name="plitc_6" localSheetId="12">#REF!</definedName>
    <definedName name="plitc_6" localSheetId="9">#REF!</definedName>
    <definedName name="plitc_6" localSheetId="8">#REF!</definedName>
    <definedName name="plitc_6" localSheetId="6">#REF!</definedName>
    <definedName name="plitc_6" localSheetId="5">#REF!</definedName>
    <definedName name="plitc_6" localSheetId="7">#REF!</definedName>
    <definedName name="plitc_8" localSheetId="12">#REF!</definedName>
    <definedName name="plitc_8" localSheetId="9">#REF!</definedName>
    <definedName name="plitc_8" localSheetId="8">#REF!</definedName>
    <definedName name="plitc_8" localSheetId="6">#REF!</definedName>
    <definedName name="plitc_8" localSheetId="5">#REF!</definedName>
    <definedName name="plitc_8" localSheetId="7">#REF!</definedName>
    <definedName name="PlItc999" localSheetId="12">#REF!</definedName>
    <definedName name="PlItc999" localSheetId="9">#REF!</definedName>
    <definedName name="PlItc999" localSheetId="8">#REF!</definedName>
    <definedName name="PlItc999" localSheetId="6">#REF!</definedName>
    <definedName name="PlItc999" localSheetId="5">#REF!</definedName>
    <definedName name="PlItc999" localSheetId="7">#REF!</definedName>
    <definedName name="PlItc999_5" localSheetId="12">#REF!</definedName>
    <definedName name="PlItc999_5" localSheetId="9">#REF!</definedName>
    <definedName name="PlItc999_5" localSheetId="8">#REF!</definedName>
    <definedName name="PlItc999_5" localSheetId="6">#REF!</definedName>
    <definedName name="PlItc999_5" localSheetId="5">#REF!</definedName>
    <definedName name="PlItc999_5" localSheetId="7">#REF!</definedName>
    <definedName name="PlItc999_6" localSheetId="12">#REF!</definedName>
    <definedName name="PlItc999_6" localSheetId="9">#REF!</definedName>
    <definedName name="PlItc999_6" localSheetId="8">#REF!</definedName>
    <definedName name="PlItc999_6" localSheetId="6">#REF!</definedName>
    <definedName name="PlItc999_6" localSheetId="5">#REF!</definedName>
    <definedName name="PlItc999_6" localSheetId="7">#REF!</definedName>
    <definedName name="PlItc999_8" localSheetId="12">#REF!</definedName>
    <definedName name="PlItc999_8" localSheetId="9">#REF!</definedName>
    <definedName name="PlItc999_8" localSheetId="8">#REF!</definedName>
    <definedName name="PlItc999_8" localSheetId="6">#REF!</definedName>
    <definedName name="PlItc999_8" localSheetId="5">#REF!</definedName>
    <definedName name="PlItc999_8" localSheetId="7">#REF!</definedName>
    <definedName name="PlItcCom" localSheetId="12">#REF!</definedName>
    <definedName name="PlItcCom" localSheetId="9">#REF!</definedName>
    <definedName name="PlItcCom" localSheetId="8">#REF!</definedName>
    <definedName name="PlItcCom" localSheetId="6">#REF!</definedName>
    <definedName name="PlItcCom" localSheetId="5">#REF!</definedName>
    <definedName name="PlItcCom" localSheetId="7">#REF!</definedName>
    <definedName name="PlItcCom_5" localSheetId="12">#REF!</definedName>
    <definedName name="PlItcCom_5" localSheetId="9">#REF!</definedName>
    <definedName name="PlItcCom_5" localSheetId="8">#REF!</definedName>
    <definedName name="PlItcCom_5" localSheetId="6">#REF!</definedName>
    <definedName name="PlItcCom_5" localSheetId="5">#REF!</definedName>
    <definedName name="PlItcCom_5" localSheetId="7">#REF!</definedName>
    <definedName name="PlItcCom_6" localSheetId="12">#REF!</definedName>
    <definedName name="PlItcCom_6" localSheetId="9">#REF!</definedName>
    <definedName name="PlItcCom_6" localSheetId="8">#REF!</definedName>
    <definedName name="PlItcCom_6" localSheetId="6">#REF!</definedName>
    <definedName name="PlItcCom_6" localSheetId="5">#REF!</definedName>
    <definedName name="PlItcCom_6" localSheetId="7">#REF!</definedName>
    <definedName name="PlItcCom_8" localSheetId="12">#REF!</definedName>
    <definedName name="PlItcCom_8" localSheetId="9">#REF!</definedName>
    <definedName name="PlItcCom_8" localSheetId="8">#REF!</definedName>
    <definedName name="PlItcCom_8" localSheetId="6">#REF!</definedName>
    <definedName name="PlItcCom_8" localSheetId="5">#REF!</definedName>
    <definedName name="PlItcCom_8" localSheetId="7">#REF!</definedName>
    <definedName name="PlItcItems" localSheetId="12">#REF!</definedName>
    <definedName name="PlItcItems" localSheetId="9">#REF!</definedName>
    <definedName name="PlItcItems" localSheetId="8">#REF!</definedName>
    <definedName name="PlItcItems" localSheetId="6">#REF!</definedName>
    <definedName name="PlItcItems" localSheetId="5">#REF!</definedName>
    <definedName name="PlItcItems" localSheetId="7">#REF!</definedName>
    <definedName name="PlItcItems_5" localSheetId="12">#REF!</definedName>
    <definedName name="PlItcItems_5" localSheetId="9">#REF!</definedName>
    <definedName name="PlItcItems_5" localSheetId="8">#REF!</definedName>
    <definedName name="PlItcItems_5" localSheetId="6">#REF!</definedName>
    <definedName name="PlItcItems_5" localSheetId="5">#REF!</definedName>
    <definedName name="PlItcItems_5" localSheetId="7">#REF!</definedName>
    <definedName name="PlItcItems_6" localSheetId="12">#REF!</definedName>
    <definedName name="PlItcItems_6" localSheetId="9">#REF!</definedName>
    <definedName name="PlItcItems_6" localSheetId="8">#REF!</definedName>
    <definedName name="PlItcItems_6" localSheetId="6">#REF!</definedName>
    <definedName name="PlItcItems_6" localSheetId="5">#REF!</definedName>
    <definedName name="PlItcItems_6" localSheetId="7">#REF!</definedName>
    <definedName name="PlItcItems_8" localSheetId="12">#REF!</definedName>
    <definedName name="PlItcItems_8" localSheetId="9">#REF!</definedName>
    <definedName name="PlItcItems_8" localSheetId="8">#REF!</definedName>
    <definedName name="PlItcItems_8" localSheetId="6">#REF!</definedName>
    <definedName name="PlItcItems_8" localSheetId="5">#REF!</definedName>
    <definedName name="PlItcItems_8" localSheetId="7">#REF!</definedName>
    <definedName name="PlItcNc" localSheetId="12">#REF!</definedName>
    <definedName name="PlItcNc" localSheetId="9">#REF!</definedName>
    <definedName name="PlItcNc" localSheetId="8">#REF!</definedName>
    <definedName name="PlItcNc" localSheetId="6">#REF!</definedName>
    <definedName name="PlItcNc" localSheetId="5">#REF!</definedName>
    <definedName name="PlItcNc" localSheetId="7">#REF!</definedName>
    <definedName name="PlItcNc_5" localSheetId="12">#REF!</definedName>
    <definedName name="PlItcNc_5" localSheetId="9">#REF!</definedName>
    <definedName name="PlItcNc_5" localSheetId="8">#REF!</definedName>
    <definedName name="PlItcNc_5" localSheetId="6">#REF!</definedName>
    <definedName name="PlItcNc_5" localSheetId="5">#REF!</definedName>
    <definedName name="PlItcNc_5" localSheetId="7">#REF!</definedName>
    <definedName name="PlItcNc_6" localSheetId="12">#REF!</definedName>
    <definedName name="PlItcNc_6" localSheetId="9">#REF!</definedName>
    <definedName name="PlItcNc_6" localSheetId="8">#REF!</definedName>
    <definedName name="PlItcNc_6" localSheetId="6">#REF!</definedName>
    <definedName name="PlItcNc_6" localSheetId="5">#REF!</definedName>
    <definedName name="PlItcNc_6" localSheetId="7">#REF!</definedName>
    <definedName name="PlItcNc_8" localSheetId="12">#REF!</definedName>
    <definedName name="PlItcNc_8" localSheetId="9">#REF!</definedName>
    <definedName name="PlItcNc_8" localSheetId="8">#REF!</definedName>
    <definedName name="PlItcNc_8" localSheetId="6">#REF!</definedName>
    <definedName name="PlItcNc_8" localSheetId="5">#REF!</definedName>
    <definedName name="PlItcNc_8" localSheetId="7">#REF!</definedName>
    <definedName name="PlItcNo" localSheetId="12">#REF!</definedName>
    <definedName name="PlItcNo" localSheetId="9">#REF!</definedName>
    <definedName name="PlItcNo" localSheetId="8">#REF!</definedName>
    <definedName name="PlItcNo" localSheetId="6">#REF!</definedName>
    <definedName name="PlItcNo" localSheetId="5">#REF!</definedName>
    <definedName name="PlItcNo" localSheetId="7">#REF!</definedName>
    <definedName name="PlItcNo_5" localSheetId="12">#REF!</definedName>
    <definedName name="PlItcNo_5" localSheetId="9">#REF!</definedName>
    <definedName name="PlItcNo_5" localSheetId="8">#REF!</definedName>
    <definedName name="PlItcNo_5" localSheetId="6">#REF!</definedName>
    <definedName name="PlItcNo_5" localSheetId="5">#REF!</definedName>
    <definedName name="PlItcNo_5" localSheetId="7">#REF!</definedName>
    <definedName name="PlItcNo_6" localSheetId="12">#REF!</definedName>
    <definedName name="PlItcNo_6" localSheetId="9">#REF!</definedName>
    <definedName name="PlItcNo_6" localSheetId="8">#REF!</definedName>
    <definedName name="PlItcNo_6" localSheetId="6">#REF!</definedName>
    <definedName name="PlItcNo_6" localSheetId="5">#REF!</definedName>
    <definedName name="PlItcNo_6" localSheetId="7">#REF!</definedName>
    <definedName name="PlItcNo_8" localSheetId="12">#REF!</definedName>
    <definedName name="PlItcNo_8" localSheetId="9">#REF!</definedName>
    <definedName name="PlItcNo_8" localSheetId="8">#REF!</definedName>
    <definedName name="PlItcNo_8" localSheetId="6">#REF!</definedName>
    <definedName name="PlItcNo_8" localSheetId="5">#REF!</definedName>
    <definedName name="PlItcNo_8" localSheetId="7">#REF!</definedName>
    <definedName name="PlItcYTD05" localSheetId="12">#REF!</definedName>
    <definedName name="PlItcYTD05" localSheetId="9">#REF!</definedName>
    <definedName name="PlItcYTD05" localSheetId="8">#REF!</definedName>
    <definedName name="PlItcYTD05" localSheetId="6">#REF!</definedName>
    <definedName name="PlItcYTD05" localSheetId="5">#REF!</definedName>
    <definedName name="PlItcYTD05" localSheetId="7">#REF!</definedName>
    <definedName name="plreg" localSheetId="12">#REF!</definedName>
    <definedName name="plreg" localSheetId="9">#REF!</definedName>
    <definedName name="plreg" localSheetId="8">#REF!</definedName>
    <definedName name="plreg" localSheetId="6">#REF!</definedName>
    <definedName name="plreg" localSheetId="5">#REF!</definedName>
    <definedName name="plreg" localSheetId="7">#REF!</definedName>
    <definedName name="plreg_5" localSheetId="12">#REF!</definedName>
    <definedName name="plreg_5" localSheetId="9">#REF!</definedName>
    <definedName name="plreg_5" localSheetId="8">#REF!</definedName>
    <definedName name="plreg_5" localSheetId="6">#REF!</definedName>
    <definedName name="plreg_5" localSheetId="5">#REF!</definedName>
    <definedName name="plreg_5" localSheetId="7">#REF!</definedName>
    <definedName name="plreg_6" localSheetId="12">#REF!</definedName>
    <definedName name="plreg_6" localSheetId="9">#REF!</definedName>
    <definedName name="plreg_6" localSheetId="8">#REF!</definedName>
    <definedName name="plreg_6" localSheetId="6">#REF!</definedName>
    <definedName name="plreg_6" localSheetId="5">#REF!</definedName>
    <definedName name="plreg_6" localSheetId="7">#REF!</definedName>
    <definedName name="plreg_8" localSheetId="12">#REF!</definedName>
    <definedName name="plreg_8" localSheetId="9">#REF!</definedName>
    <definedName name="plreg_8" localSheetId="8">#REF!</definedName>
    <definedName name="plreg_8" localSheetId="6">#REF!</definedName>
    <definedName name="plreg_8" localSheetId="5">#REF!</definedName>
    <definedName name="plreg_8" localSheetId="7">#REF!</definedName>
    <definedName name="Previous_month" localSheetId="12">#REF!</definedName>
    <definedName name="Previous_month" localSheetId="9">#REF!</definedName>
    <definedName name="Previous_month" localSheetId="8">#REF!</definedName>
    <definedName name="Previous_month" localSheetId="6">#REF!</definedName>
    <definedName name="Previous_month" localSheetId="5">#REF!</definedName>
    <definedName name="Previous_month" localSheetId="7">#REF!</definedName>
    <definedName name="Primi_Nove_Mesi_2005" localSheetId="12">#REF!</definedName>
    <definedName name="Primi_Nove_Mesi_2005" localSheetId="9">#REF!</definedName>
    <definedName name="Primi_Nove_Mesi_2005" localSheetId="8">#REF!</definedName>
    <definedName name="Primi_Nove_Mesi_2005" localSheetId="6">#REF!</definedName>
    <definedName name="Primi_Nove_Mesi_2005" localSheetId="5">#REF!</definedName>
    <definedName name="Primi_Nove_Mesi_2005" localSheetId="7">#REF!</definedName>
    <definedName name="Pro_oth_charges" localSheetId="12">#REF!</definedName>
    <definedName name="Pro_oth_charges" localSheetId="9">#REF!</definedName>
    <definedName name="Pro_oth_charges" localSheetId="8">#REF!</definedName>
    <definedName name="Pro_oth_charges" localSheetId="6">#REF!</definedName>
    <definedName name="Pro_oth_charges" localSheetId="5">#REF!</definedName>
    <definedName name="Pro_oth_charges" localSheetId="7">#REF!</definedName>
    <definedName name="Pro_oth_charges_5" localSheetId="12">#REF!</definedName>
    <definedName name="Pro_oth_charges_5" localSheetId="9">#REF!</definedName>
    <definedName name="Pro_oth_charges_5" localSheetId="8">#REF!</definedName>
    <definedName name="Pro_oth_charges_5" localSheetId="6">#REF!</definedName>
    <definedName name="Pro_oth_charges_5" localSheetId="5">#REF!</definedName>
    <definedName name="Pro_oth_charges_5" localSheetId="7">#REF!</definedName>
    <definedName name="Pro_oth_charges_6" localSheetId="12">#REF!</definedName>
    <definedName name="Pro_oth_charges_6" localSheetId="9">#REF!</definedName>
    <definedName name="Pro_oth_charges_6" localSheetId="8">#REF!</definedName>
    <definedName name="Pro_oth_charges_6" localSheetId="6">#REF!</definedName>
    <definedName name="Pro_oth_charges_6" localSheetId="5">#REF!</definedName>
    <definedName name="Pro_oth_charges_6" localSheetId="7">#REF!</definedName>
    <definedName name="Pro_oth_charges_8" localSheetId="12">#REF!</definedName>
    <definedName name="Pro_oth_charges_8" localSheetId="9">#REF!</definedName>
    <definedName name="Pro_oth_charges_8" localSheetId="8">#REF!</definedName>
    <definedName name="Pro_oth_charges_8" localSheetId="6">#REF!</definedName>
    <definedName name="Pro_oth_charges_8" localSheetId="5">#REF!</definedName>
    <definedName name="Pro_oth_charges_8" localSheetId="7">#REF!</definedName>
    <definedName name="Project_Management" localSheetId="12">#REF!</definedName>
    <definedName name="Project_Management" localSheetId="9">#REF!</definedName>
    <definedName name="Project_Management" localSheetId="8">#REF!</definedName>
    <definedName name="Project_Management" localSheetId="6">#REF!</definedName>
    <definedName name="Project_Management" localSheetId="5">#REF!</definedName>
    <definedName name="Project_Management" localSheetId="7">#REF!</definedName>
    <definedName name="Project_team" localSheetId="12">#REF!</definedName>
    <definedName name="Project_team" localSheetId="9">#REF!</definedName>
    <definedName name="Project_team" localSheetId="8">#REF!</definedName>
    <definedName name="Project_team" localSheetId="6">#REF!</definedName>
    <definedName name="Project_team" localSheetId="5">#REF!</definedName>
    <definedName name="Project_team" localSheetId="7">#REF!</definedName>
    <definedName name="PROSPETTO_DEI_FLUSSI_DI_CASSA" localSheetId="12">#REF!</definedName>
    <definedName name="PROSPETTO_DEI_FLUSSI_DI_CASSA" localSheetId="9">#REF!</definedName>
    <definedName name="PROSPETTO_DEI_FLUSSI_DI_CASSA" localSheetId="8">#REF!</definedName>
    <definedName name="PROSPETTO_DEI_FLUSSI_DI_CASSA" localSheetId="6">#REF!</definedName>
    <definedName name="PROSPETTO_DEI_FLUSSI_DI_CASSA" localSheetId="5">#REF!</definedName>
    <definedName name="PROSPETTO_DEI_FLUSSI_DI_CASSA" localSheetId="7">#REF!</definedName>
    <definedName name="PROSPETTO_DEI_FLUSSI_DI_CASSA_5" localSheetId="12">#REF!</definedName>
    <definedName name="PROSPETTO_DEI_FLUSSI_DI_CASSA_5" localSheetId="9">#REF!</definedName>
    <definedName name="PROSPETTO_DEI_FLUSSI_DI_CASSA_5" localSheetId="8">#REF!</definedName>
    <definedName name="PROSPETTO_DEI_FLUSSI_DI_CASSA_5" localSheetId="6">#REF!</definedName>
    <definedName name="PROSPETTO_DEI_FLUSSI_DI_CASSA_5" localSheetId="5">#REF!</definedName>
    <definedName name="PROSPETTO_DEI_FLUSSI_DI_CASSA_5" localSheetId="7">#REF!</definedName>
    <definedName name="PROSPETTO_DEI_FLUSSI_DI_CASSA_6" localSheetId="12">#REF!</definedName>
    <definedName name="PROSPETTO_DEI_FLUSSI_DI_CASSA_6" localSheetId="9">#REF!</definedName>
    <definedName name="PROSPETTO_DEI_FLUSSI_DI_CASSA_6" localSheetId="8">#REF!</definedName>
    <definedName name="PROSPETTO_DEI_FLUSSI_DI_CASSA_6" localSheetId="6">#REF!</definedName>
    <definedName name="PROSPETTO_DEI_FLUSSI_DI_CASSA_6" localSheetId="5">#REF!</definedName>
    <definedName name="PROSPETTO_DEI_FLUSSI_DI_CASSA_6" localSheetId="7">#REF!</definedName>
    <definedName name="PROSPETTO_DEI_FLUSSI_DI_CASSA_8" localSheetId="12">#REF!</definedName>
    <definedName name="PROSPETTO_DEI_FLUSSI_DI_CASSA_8" localSheetId="9">#REF!</definedName>
    <definedName name="PROSPETTO_DEI_FLUSSI_DI_CASSA_8" localSheetId="8">#REF!</definedName>
    <definedName name="PROSPETTO_DEI_FLUSSI_DI_CASSA_8" localSheetId="6">#REF!</definedName>
    <definedName name="PROSPETTO_DEI_FLUSSI_DI_CASSA_8" localSheetId="5">#REF!</definedName>
    <definedName name="PROSPETTO_DEI_FLUSSI_DI_CASSA_8" localSheetId="7">#REF!</definedName>
    <definedName name="PROSPETTO_DI_ANDAMENTO_DELLE_VENDITE" localSheetId="12">#REF!</definedName>
    <definedName name="PROSPETTO_DI_ANDAMENTO_DELLE_VENDITE" localSheetId="9">#REF!</definedName>
    <definedName name="PROSPETTO_DI_ANDAMENTO_DELLE_VENDITE" localSheetId="8">#REF!</definedName>
    <definedName name="PROSPETTO_DI_ANDAMENTO_DELLE_VENDITE" localSheetId="6">#REF!</definedName>
    <definedName name="PROSPETTO_DI_ANDAMENTO_DELLE_VENDITE" localSheetId="5">#REF!</definedName>
    <definedName name="PROSPETTO_DI_ANDAMENTO_DELLE_VENDITE" localSheetId="7">#REF!</definedName>
    <definedName name="PROSPETTO_DI_ANDAMENTO_DELLE_VENDITE_5" localSheetId="12">#REF!</definedName>
    <definedName name="PROSPETTO_DI_ANDAMENTO_DELLE_VENDITE_5" localSheetId="9">#REF!</definedName>
    <definedName name="PROSPETTO_DI_ANDAMENTO_DELLE_VENDITE_5" localSheetId="8">#REF!</definedName>
    <definedName name="PROSPETTO_DI_ANDAMENTO_DELLE_VENDITE_5" localSheetId="6">#REF!</definedName>
    <definedName name="PROSPETTO_DI_ANDAMENTO_DELLE_VENDITE_5" localSheetId="5">#REF!</definedName>
    <definedName name="PROSPETTO_DI_ANDAMENTO_DELLE_VENDITE_5" localSheetId="7">#REF!</definedName>
    <definedName name="PROSPETTO_DI_ANDAMENTO_DELLE_VENDITE_6" localSheetId="12">#REF!</definedName>
    <definedName name="PROSPETTO_DI_ANDAMENTO_DELLE_VENDITE_6" localSheetId="9">#REF!</definedName>
    <definedName name="PROSPETTO_DI_ANDAMENTO_DELLE_VENDITE_6" localSheetId="8">#REF!</definedName>
    <definedName name="PROSPETTO_DI_ANDAMENTO_DELLE_VENDITE_6" localSheetId="6">#REF!</definedName>
    <definedName name="PROSPETTO_DI_ANDAMENTO_DELLE_VENDITE_6" localSheetId="5">#REF!</definedName>
    <definedName name="PROSPETTO_DI_ANDAMENTO_DELLE_VENDITE_6" localSheetId="7">#REF!</definedName>
    <definedName name="PROSPETTO_DI_ANDAMENTO_DELLE_VENDITE_8" localSheetId="12">#REF!</definedName>
    <definedName name="PROSPETTO_DI_ANDAMENTO_DELLE_VENDITE_8" localSheetId="9">#REF!</definedName>
    <definedName name="PROSPETTO_DI_ANDAMENTO_DELLE_VENDITE_8" localSheetId="8">#REF!</definedName>
    <definedName name="PROSPETTO_DI_ANDAMENTO_DELLE_VENDITE_8" localSheetId="6">#REF!</definedName>
    <definedName name="PROSPETTO_DI_ANDAMENTO_DELLE_VENDITE_8" localSheetId="5">#REF!</definedName>
    <definedName name="PROSPETTO_DI_ANDAMENTO_DELLE_VENDITE_8" localSheetId="7">#REF!</definedName>
    <definedName name="Prov_oth_risks" localSheetId="12">#REF!</definedName>
    <definedName name="Prov_oth_risks" localSheetId="9">#REF!</definedName>
    <definedName name="Prov_oth_risks" localSheetId="8">#REF!</definedName>
    <definedName name="Prov_oth_risks" localSheetId="6">#REF!</definedName>
    <definedName name="Prov_oth_risks" localSheetId="5">#REF!</definedName>
    <definedName name="Prov_oth_risks" localSheetId="7">#REF!</definedName>
    <definedName name="Prov_oth_risks_5" localSheetId="12">#REF!</definedName>
    <definedName name="Prov_oth_risks_5" localSheetId="9">#REF!</definedName>
    <definedName name="Prov_oth_risks_5" localSheetId="8">#REF!</definedName>
    <definedName name="Prov_oth_risks_5" localSheetId="6">#REF!</definedName>
    <definedName name="Prov_oth_risks_5" localSheetId="5">#REF!</definedName>
    <definedName name="Prov_oth_risks_5" localSheetId="7">#REF!</definedName>
    <definedName name="Prov_oth_risks_6" localSheetId="12">#REF!</definedName>
    <definedName name="Prov_oth_risks_6" localSheetId="9">#REF!</definedName>
    <definedName name="Prov_oth_risks_6" localSheetId="8">#REF!</definedName>
    <definedName name="Prov_oth_risks_6" localSheetId="6">#REF!</definedName>
    <definedName name="Prov_oth_risks_6" localSheetId="5">#REF!</definedName>
    <definedName name="Prov_oth_risks_6" localSheetId="7">#REF!</definedName>
    <definedName name="Prov_oth_risks_8" localSheetId="12">#REF!</definedName>
    <definedName name="Prov_oth_risks_8" localSheetId="9">#REF!</definedName>
    <definedName name="Prov_oth_risks_8" localSheetId="8">#REF!</definedName>
    <definedName name="Prov_oth_risks_8" localSheetId="6">#REF!</definedName>
    <definedName name="Prov_oth_risks_8" localSheetId="5">#REF!</definedName>
    <definedName name="Prov_oth_risks_8" localSheetId="7">#REF!</definedName>
    <definedName name="QTR_EBITDA" localSheetId="12">#REF!</definedName>
    <definedName name="QTR_EBITDA" localSheetId="9">#REF!</definedName>
    <definedName name="QTR_EBITDA" localSheetId="8">#REF!</definedName>
    <definedName name="QTR_EBITDA" localSheetId="6">#REF!</definedName>
    <definedName name="QTR_EBITDA" localSheetId="5">#REF!</definedName>
    <definedName name="QTR_EBITDA" localSheetId="7">#REF!</definedName>
    <definedName name="QTR_EPS" localSheetId="12">#REF!</definedName>
    <definedName name="QTR_EPS" localSheetId="9">#REF!</definedName>
    <definedName name="QTR_EPS" localSheetId="8">#REF!</definedName>
    <definedName name="QTR_EPS" localSheetId="6">#REF!</definedName>
    <definedName name="QTR_EPS" localSheetId="5">#REF!</definedName>
    <definedName name="QTR_EPS" localSheetId="7">#REF!</definedName>
    <definedName name="QTR_NI" localSheetId="12">#REF!</definedName>
    <definedName name="QTR_NI" localSheetId="9">#REF!</definedName>
    <definedName name="QTR_NI" localSheetId="8">#REF!</definedName>
    <definedName name="QTR_NI" localSheetId="6">#REF!</definedName>
    <definedName name="QTR_NI" localSheetId="5">#REF!</definedName>
    <definedName name="QTR_NI" localSheetId="7">#REF!</definedName>
    <definedName name="QTR_OP" localSheetId="12">#REF!</definedName>
    <definedName name="QTR_OP" localSheetId="9">#REF!</definedName>
    <definedName name="QTR_OP" localSheetId="8">#REF!</definedName>
    <definedName name="QTR_OP" localSheetId="6">#REF!</definedName>
    <definedName name="QTR_OP" localSheetId="5">#REF!</definedName>
    <definedName name="QTR_OP" localSheetId="7">#REF!</definedName>
    <definedName name="QTR_REV" localSheetId="12">#REF!</definedName>
    <definedName name="QTR_REV" localSheetId="9">#REF!</definedName>
    <definedName name="QTR_REV" localSheetId="8">#REF!</definedName>
    <definedName name="QTR_REV" localSheetId="6">#REF!</definedName>
    <definedName name="QTR_REV" localSheetId="5">#REF!</definedName>
    <definedName name="QTR_REV" localSheetId="7">#REF!</definedName>
    <definedName name="Quarter" localSheetId="12">#REF!</definedName>
    <definedName name="Quarter" localSheetId="9">#REF!</definedName>
    <definedName name="Quarter" localSheetId="8">#REF!</definedName>
    <definedName name="Quarter" localSheetId="6">#REF!</definedName>
    <definedName name="Quarter" localSheetId="5">#REF!</definedName>
    <definedName name="Quarter" localSheetId="7">#REF!</definedName>
    <definedName name="Queries" localSheetId="12">'[12]WH vs WDF'!#REF!</definedName>
    <definedName name="Queries" localSheetId="9">'[12]WH vs WDF'!#REF!</definedName>
    <definedName name="Queries" localSheetId="8">'[12]WH vs WDF'!#REF!</definedName>
    <definedName name="Queries" localSheetId="6">'[12]WH vs WDF'!#REF!</definedName>
    <definedName name="Queries" localSheetId="5">'[12]WH vs WDF'!#REF!</definedName>
    <definedName name="Queries" localSheetId="7">'[12]WH vs WDF'!#REF!</definedName>
    <definedName name="RANK">'[33]Rank This Period'!$A$1:$D$65536</definedName>
    <definedName name="RateiATT" localSheetId="12">#REF!</definedName>
    <definedName name="RateiATT" localSheetId="9">#REF!</definedName>
    <definedName name="RateiATT" localSheetId="8">#REF!</definedName>
    <definedName name="RateiATT" localSheetId="6">#REF!</definedName>
    <definedName name="RateiATT" localSheetId="5">#REF!</definedName>
    <definedName name="RateiATT" localSheetId="7">#REF!</definedName>
    <definedName name="RateiPASS" localSheetId="12">#REF!</definedName>
    <definedName name="RateiPASS" localSheetId="9">#REF!</definedName>
    <definedName name="RateiPASS" localSheetId="8">#REF!</definedName>
    <definedName name="RateiPASS" localSheetId="6">#REF!</definedName>
    <definedName name="RateiPASS" localSheetId="5">#REF!</definedName>
    <definedName name="RateiPASS" localSheetId="7">#REF!</definedName>
    <definedName name="RawData" localSheetId="12">#REF!</definedName>
    <definedName name="RawData" localSheetId="9">#REF!</definedName>
    <definedName name="RawData" localSheetId="8">#REF!</definedName>
    <definedName name="RawData" localSheetId="6">#REF!</definedName>
    <definedName name="RawData" localSheetId="5">#REF!</definedName>
    <definedName name="RawData" localSheetId="7">#REF!</definedName>
    <definedName name="RBN" localSheetId="12">#REF!</definedName>
    <definedName name="RBN" localSheetId="9">#REF!</definedName>
    <definedName name="RBN" localSheetId="8">#REF!</definedName>
    <definedName name="RBN" localSheetId="6">#REF!</definedName>
    <definedName name="RBN" localSheetId="5">#REF!</definedName>
    <definedName name="RBN" localSheetId="7">#REF!</definedName>
    <definedName name="RDTA_Block1" localSheetId="12">#REF!</definedName>
    <definedName name="RDTA_Block1" localSheetId="9">#REF!</definedName>
    <definedName name="RDTA_Block1" localSheetId="8">#REF!</definedName>
    <definedName name="RDTA_Block1" localSheetId="6">#REF!</definedName>
    <definedName name="RDTA_Block1" localSheetId="5">#REF!</definedName>
    <definedName name="RDTA_Block1" localSheetId="7">#REF!</definedName>
    <definedName name="report_detail" localSheetId="12">#REF!</definedName>
    <definedName name="report_detail" localSheetId="9">#REF!</definedName>
    <definedName name="report_detail" localSheetId="8">#REF!</definedName>
    <definedName name="report_detail" localSheetId="6">#REF!</definedName>
    <definedName name="report_detail" localSheetId="5">#REF!</definedName>
    <definedName name="report_detail" localSheetId="7">#REF!</definedName>
    <definedName name="Rest_of_Year" localSheetId="12">#REF!</definedName>
    <definedName name="Rest_of_Year" localSheetId="9">#REF!</definedName>
    <definedName name="Rest_of_Year" localSheetId="8">#REF!</definedName>
    <definedName name="Rest_of_Year" localSheetId="6">#REF!</definedName>
    <definedName name="Rest_of_Year" localSheetId="5">#REF!</definedName>
    <definedName name="Rest_of_Year" localSheetId="7">#REF!</definedName>
    <definedName name="Retai_ops" localSheetId="12">#REF!,#REF!,#REF!,#REF!,#REF!</definedName>
    <definedName name="Retai_ops" localSheetId="9">#REF!,#REF!,#REF!,#REF!,#REF!</definedName>
    <definedName name="Retai_ops" localSheetId="8">#REF!,#REF!,#REF!,#REF!,#REF!</definedName>
    <definedName name="Retai_ops" localSheetId="6">#REF!,#REF!,#REF!,#REF!,#REF!</definedName>
    <definedName name="Retai_ops" localSheetId="5">#REF!,#REF!,#REF!,#REF!,#REF!</definedName>
    <definedName name="Retai_ops" localSheetId="7">#REF!,#REF!,#REF!,#REF!,#REF!</definedName>
    <definedName name="Retail_Operations" localSheetId="12">#REF!</definedName>
    <definedName name="Retail_Operations" localSheetId="9">#REF!</definedName>
    <definedName name="Retail_Operations" localSheetId="8">#REF!</definedName>
    <definedName name="Retail_Operations" localSheetId="6">#REF!</definedName>
    <definedName name="Retail_Operations" localSheetId="5">#REF!</definedName>
    <definedName name="Retail_Operations" localSheetId="7">#REF!</definedName>
    <definedName name="Ricavi" localSheetId="12">#REF!</definedName>
    <definedName name="Ricavi" localSheetId="9">#REF!</definedName>
    <definedName name="Ricavi" localSheetId="8">#REF!</definedName>
    <definedName name="Ricavi" localSheetId="6">#REF!</definedName>
    <definedName name="Ricavi" localSheetId="5">#REF!</definedName>
    <definedName name="Ricavi" localSheetId="7">#REF!</definedName>
    <definedName name="RID" localSheetId="12">#REF!</definedName>
    <definedName name="RID" localSheetId="9">#REF!</definedName>
    <definedName name="RID" localSheetId="8">#REF!</definedName>
    <definedName name="RID" localSheetId="6">#REF!</definedName>
    <definedName name="RID" localSheetId="5">#REF!</definedName>
    <definedName name="RID" localSheetId="7">#REF!</definedName>
    <definedName name="Rimanenze" localSheetId="12">#REF!</definedName>
    <definedName name="Rimanenze" localSheetId="9">#REF!</definedName>
    <definedName name="Rimanenze" localSheetId="8">#REF!</definedName>
    <definedName name="Rimanenze" localSheetId="6">#REF!</definedName>
    <definedName name="Rimanenze" localSheetId="5">#REF!</definedName>
    <definedName name="Rimanenze" localSheetId="7">#REF!</definedName>
    <definedName name="risulta93" localSheetId="12">[7]statopatrimoniale!#REF!</definedName>
    <definedName name="risulta93" localSheetId="9">[7]statopatrimoniale!#REF!</definedName>
    <definedName name="risulta93" localSheetId="8">[7]statopatrimoniale!#REF!</definedName>
    <definedName name="risulta93" localSheetId="6">[7]statopatrimoniale!#REF!</definedName>
    <definedName name="risulta93" localSheetId="5">[7]statopatrimoniale!#REF!</definedName>
    <definedName name="risulta93" localSheetId="7">[7]statopatrimoniale!#REF!</definedName>
    <definedName name="risulta94bil">[36]statopatrimoniale!$R$123</definedName>
    <definedName name="Roberta">'[37]Sorgente Grafico UN 3QTD'!$H$4</definedName>
    <definedName name="Rolling_Forecast" localSheetId="12">#REF!</definedName>
    <definedName name="Rolling_Forecast" localSheetId="9">#REF!</definedName>
    <definedName name="Rolling_Forecast" localSheetId="8">#REF!</definedName>
    <definedName name="Rolling_Forecast" localSheetId="6">#REF!</definedName>
    <definedName name="Rolling_Forecast" localSheetId="5">#REF!</definedName>
    <definedName name="Rolling_Forecast" localSheetId="7">#REF!</definedName>
    <definedName name="ROY" localSheetId="12">'[11]RINN 2006'!#REF!</definedName>
    <definedName name="ROY" localSheetId="9">'[11]RINN 2006'!#REF!</definedName>
    <definedName name="ROY" localSheetId="8">'[11]RINN 2006'!#REF!</definedName>
    <definedName name="ROY" localSheetId="6">'[11]RINN 2006'!#REF!</definedName>
    <definedName name="ROY" localSheetId="5">'[11]RINN 2006'!#REF!</definedName>
    <definedName name="ROY" localSheetId="7">'[11]RINN 2006'!#REF!</definedName>
    <definedName name="SAP" localSheetId="12">#REF!</definedName>
    <definedName name="SAP" localSheetId="9">#REF!</definedName>
    <definedName name="SAP" localSheetId="8">#REF!</definedName>
    <definedName name="SAP" localSheetId="6">#REF!</definedName>
    <definedName name="SAP" localSheetId="5">#REF!</definedName>
    <definedName name="SAP" localSheetId="7">#REF!</definedName>
    <definedName name="SAPBEXrevision" hidden="1">17</definedName>
    <definedName name="SAPBEXsysID" hidden="1">"P28"</definedName>
    <definedName name="SAPBEXwbID" hidden="1">"440TL05MITP43HYECMEL4NJ8H"</definedName>
    <definedName name="SCN" localSheetId="12">#REF!</definedName>
    <definedName name="SCN" localSheetId="9">#REF!</definedName>
    <definedName name="SCN" localSheetId="8">#REF!</definedName>
    <definedName name="SCN" localSheetId="6">#REF!</definedName>
    <definedName name="SCN" localSheetId="5">#REF!</definedName>
    <definedName name="SCN" localSheetId="7">#REF!</definedName>
    <definedName name="SCOPE_NAME" localSheetId="12">#REF!</definedName>
    <definedName name="SCOPE_NAME" localSheetId="9">#REF!</definedName>
    <definedName name="SCOPE_NAME" localSheetId="8">#REF!</definedName>
    <definedName name="SCOPE_NAME" localSheetId="6">#REF!</definedName>
    <definedName name="SCOPE_NAME" localSheetId="5">#REF!</definedName>
    <definedName name="SCOPE_NAME" localSheetId="7">#REF!</definedName>
    <definedName name="scotland" localSheetId="12">#REF!</definedName>
    <definedName name="scotland" localSheetId="9">#REF!</definedName>
    <definedName name="scotland" localSheetId="8">#REF!</definedName>
    <definedName name="scotland" localSheetId="6">#REF!</definedName>
    <definedName name="scotland" localSheetId="5">#REF!</definedName>
    <definedName name="scotland" localSheetId="7">#REF!</definedName>
    <definedName name="sdf" localSheetId="12">#REF!</definedName>
    <definedName name="sdf" localSheetId="9">#REF!</definedName>
    <definedName name="sdf" localSheetId="8">#REF!</definedName>
    <definedName name="sdf" localSheetId="6">#REF!</definedName>
    <definedName name="sdf" localSheetId="5">#REF!</definedName>
    <definedName name="sdf" localSheetId="7">#REF!</definedName>
    <definedName name="Sec_bank_loans" localSheetId="12">#REF!</definedName>
    <definedName name="Sec_bank_loans" localSheetId="9">#REF!</definedName>
    <definedName name="Sec_bank_loans" localSheetId="8">#REF!</definedName>
    <definedName name="Sec_bank_loans" localSheetId="6">#REF!</definedName>
    <definedName name="Sec_bank_loans" localSheetId="5">#REF!</definedName>
    <definedName name="Sec_bank_loans" localSheetId="7">#REF!</definedName>
    <definedName name="Sec_bank_loans_5" localSheetId="12">#REF!</definedName>
    <definedName name="Sec_bank_loans_5" localSheetId="9">#REF!</definedName>
    <definedName name="Sec_bank_loans_5" localSheetId="8">#REF!</definedName>
    <definedName name="Sec_bank_loans_5" localSheetId="6">#REF!</definedName>
    <definedName name="Sec_bank_loans_5" localSheetId="5">#REF!</definedName>
    <definedName name="Sec_bank_loans_5" localSheetId="7">#REF!</definedName>
    <definedName name="Sec_bank_loans_6" localSheetId="12">#REF!</definedName>
    <definedName name="Sec_bank_loans_6" localSheetId="9">#REF!</definedName>
    <definedName name="Sec_bank_loans_6" localSheetId="8">#REF!</definedName>
    <definedName name="Sec_bank_loans_6" localSheetId="6">#REF!</definedName>
    <definedName name="Sec_bank_loans_6" localSheetId="5">#REF!</definedName>
    <definedName name="Sec_bank_loans_6" localSheetId="7">#REF!</definedName>
    <definedName name="Sec_bank_loans_8" localSheetId="12">#REF!</definedName>
    <definedName name="Sec_bank_loans_8" localSheetId="9">#REF!</definedName>
    <definedName name="Sec_bank_loans_8" localSheetId="8">#REF!</definedName>
    <definedName name="Sec_bank_loans_8" localSheetId="6">#REF!</definedName>
    <definedName name="Sec_bank_loans_8" localSheetId="5">#REF!</definedName>
    <definedName name="Sec_bank_loans_8" localSheetId="7">#REF!</definedName>
    <definedName name="ServGodimBT" localSheetId="12">#REF!</definedName>
    <definedName name="ServGodimBT" localSheetId="9">#REF!</definedName>
    <definedName name="ServGodimBT" localSheetId="8">#REF!</definedName>
    <definedName name="ServGodimBT" localSheetId="6">#REF!</definedName>
    <definedName name="ServGodimBT" localSheetId="5">#REF!</definedName>
    <definedName name="ServGodimBT" localSheetId="7">#REF!</definedName>
    <definedName name="SFD" localSheetId="12">#REF!</definedName>
    <definedName name="SFD" localSheetId="9">#REF!</definedName>
    <definedName name="SFD" localSheetId="8">#REF!</definedName>
    <definedName name="SFD" localSheetId="6">#REF!</definedName>
    <definedName name="SFD" localSheetId="5">#REF!</definedName>
    <definedName name="SFD" localSheetId="7">#REF!</definedName>
    <definedName name="SFD_QBUSINESS_UNIT" localSheetId="12">[1]AR!#REF!</definedName>
    <definedName name="SFD_QBUSINESS_UNIT" localSheetId="9">[1]AR!#REF!</definedName>
    <definedName name="SFD_QBUSINESS_UNIT" localSheetId="8">[1]AR!#REF!</definedName>
    <definedName name="SFD_QBUSINESS_UNIT" localSheetId="6">[1]AR!#REF!</definedName>
    <definedName name="SFD_QBUSINESS_UNIT" localSheetId="5">[1]AR!#REF!</definedName>
    <definedName name="SFD_QBUSINESS_UNIT" localSheetId="7">[1]AR!#REF!</definedName>
    <definedName name="SFD_QCONCEPT" localSheetId="12">#REF!</definedName>
    <definedName name="SFD_QCONCEPT" localSheetId="9">#REF!</definedName>
    <definedName name="SFD_QCONCEPT" localSheetId="8">#REF!</definedName>
    <definedName name="SFD_QCONCEPT" localSheetId="6">#REF!</definedName>
    <definedName name="SFD_QCONCEPT" localSheetId="5">#REF!</definedName>
    <definedName name="SFD_QCONCEPT" localSheetId="7">#REF!</definedName>
    <definedName name="SFD_QDEPTID" localSheetId="12">#REF!</definedName>
    <definedName name="SFD_QDEPTID" localSheetId="9">#REF!</definedName>
    <definedName name="SFD_QDEPTID" localSheetId="8">#REF!</definedName>
    <definedName name="SFD_QDEPTID" localSheetId="6">#REF!</definedName>
    <definedName name="SFD_QDEPTID" localSheetId="5">#REF!</definedName>
    <definedName name="SFD_QDEPTID" localSheetId="7">#REF!</definedName>
    <definedName name="SFV" localSheetId="12">#REF!</definedName>
    <definedName name="SFV" localSheetId="9">#REF!</definedName>
    <definedName name="SFV" localSheetId="8">#REF!</definedName>
    <definedName name="SFV" localSheetId="6">#REF!</definedName>
    <definedName name="SFV" localSheetId="5">#REF!</definedName>
    <definedName name="SFV" localSheetId="7">#REF!</definedName>
    <definedName name="Sheet1" localSheetId="12">#REF!</definedName>
    <definedName name="Sheet1" localSheetId="9">#REF!</definedName>
    <definedName name="Sheet1" localSheetId="6">#REF!</definedName>
    <definedName name="Sheet1" localSheetId="5">#REF!</definedName>
    <definedName name="Sheet1" localSheetId="7">#REF!</definedName>
    <definedName name="Sheet2" localSheetId="12">#REF!</definedName>
    <definedName name="Sheet2" localSheetId="9">#REF!</definedName>
    <definedName name="Sheet2" localSheetId="6">#REF!</definedName>
    <definedName name="Sheet2" localSheetId="5">#REF!</definedName>
    <definedName name="Sheet2" localSheetId="7">#REF!</definedName>
    <definedName name="SheetName" localSheetId="12">#REF!</definedName>
    <definedName name="SheetName" localSheetId="9">#REF!</definedName>
    <definedName name="SheetName" localSheetId="8">#REF!</definedName>
    <definedName name="SheetName" localSheetId="6">#REF!</definedName>
    <definedName name="SheetName" localSheetId="5">#REF!</definedName>
    <definedName name="SheetName" localSheetId="7">#REF!</definedName>
    <definedName name="southampton" localSheetId="12">#REF!</definedName>
    <definedName name="southampton" localSheetId="9">#REF!</definedName>
    <definedName name="southampton" localSheetId="8">#REF!</definedName>
    <definedName name="southampton" localSheetId="6">#REF!</definedName>
    <definedName name="southampton" localSheetId="5">#REF!</definedName>
    <definedName name="southampton" localSheetId="7">#REF!</definedName>
    <definedName name="sp">[36]statopatrimoniale!$B$1:$V$192</definedName>
    <definedName name="SP_storici" localSheetId="12">#REF!</definedName>
    <definedName name="SP_storici" localSheetId="9">#REF!</definedName>
    <definedName name="SP_storici" localSheetId="8">#REF!</definedName>
    <definedName name="SP_storici" localSheetId="6">#REF!</definedName>
    <definedName name="SP_storici" localSheetId="5">#REF!</definedName>
    <definedName name="SP_storici" localSheetId="7">#REF!</definedName>
    <definedName name="SP_storici_5" localSheetId="12">#REF!</definedName>
    <definedName name="SP_storici_5" localSheetId="9">#REF!</definedName>
    <definedName name="SP_storici_5" localSheetId="8">#REF!</definedName>
    <definedName name="SP_storici_5" localSheetId="6">#REF!</definedName>
    <definedName name="SP_storici_5" localSheetId="5">#REF!</definedName>
    <definedName name="SP_storici_5" localSheetId="7">#REF!</definedName>
    <definedName name="SP_storici_6" localSheetId="12">#REF!</definedName>
    <definedName name="SP_storici_6" localSheetId="9">#REF!</definedName>
    <definedName name="SP_storici_6" localSheetId="8">#REF!</definedName>
    <definedName name="SP_storici_6" localSheetId="6">#REF!</definedName>
    <definedName name="SP_storici_6" localSheetId="5">#REF!</definedName>
    <definedName name="SP_storici_6" localSheetId="7">#REF!</definedName>
    <definedName name="SP_storici_8" localSheetId="12">#REF!</definedName>
    <definedName name="SP_storici_8" localSheetId="9">#REF!</definedName>
    <definedName name="SP_storici_8" localSheetId="8">#REF!</definedName>
    <definedName name="SP_storici_8" localSheetId="6">#REF!</definedName>
    <definedName name="SP_storici_8" localSheetId="5">#REF!</definedName>
    <definedName name="SP_storici_8" localSheetId="7">#REF!</definedName>
    <definedName name="ss" localSheetId="12">#REF!</definedName>
    <definedName name="ss" localSheetId="9">#REF!</definedName>
    <definedName name="ss" localSheetId="8">#REF!</definedName>
    <definedName name="ss" localSheetId="6">#REF!</definedName>
    <definedName name="ss" localSheetId="5">#REF!</definedName>
    <definedName name="ss" localSheetId="7">#REF!</definedName>
    <definedName name="sss">'[38]1 Highlights'!$C$4</definedName>
    <definedName name="stansted" localSheetId="12">#REF!</definedName>
    <definedName name="stansted" localSheetId="9">#REF!</definedName>
    <definedName name="stansted" localSheetId="8">#REF!</definedName>
    <definedName name="stansted" localSheetId="6">#REF!</definedName>
    <definedName name="stansted" localSheetId="5">#REF!</definedName>
    <definedName name="stansted" localSheetId="7">#REF!</definedName>
    <definedName name="SUMMARY" localSheetId="12">#REF!</definedName>
    <definedName name="SUMMARY" localSheetId="9">#REF!</definedName>
    <definedName name="SUMMARY" localSheetId="8">#REF!</definedName>
    <definedName name="SUMMARY" localSheetId="6">#REF!</definedName>
    <definedName name="SUMMARY" localSheetId="5">#REF!</definedName>
    <definedName name="SUMMARY" localSheetId="7">#REF!</definedName>
    <definedName name="Summary_variances" localSheetId="12">[13]RBP2!#REF!</definedName>
    <definedName name="Summary_variances" localSheetId="9">[13]RBP2!#REF!</definedName>
    <definedName name="Summary_variances" localSheetId="8">[13]RBP2!#REF!</definedName>
    <definedName name="Summary_variances" localSheetId="6">[13]RBP2!#REF!</definedName>
    <definedName name="Summary_variances" localSheetId="5">[13]RBP2!#REF!</definedName>
    <definedName name="Summary_variances" localSheetId="7">[13]RBP2!#REF!</definedName>
    <definedName name="Systems" localSheetId="12">#REF!</definedName>
    <definedName name="Systems" localSheetId="9">#REF!</definedName>
    <definedName name="Systems" localSheetId="8">#REF!</definedName>
    <definedName name="Systems" localSheetId="6">#REF!</definedName>
    <definedName name="Systems" localSheetId="5">#REF!</definedName>
    <definedName name="Systems" localSheetId="7">#REF!</definedName>
    <definedName name="T3_this_year" localSheetId="12">#REF!</definedName>
    <definedName name="T3_this_year" localSheetId="9">#REF!</definedName>
    <definedName name="T3_this_year" localSheetId="8">#REF!</definedName>
    <definedName name="T3_this_year" localSheetId="6">#REF!</definedName>
    <definedName name="T3_this_year" localSheetId="5">#REF!</definedName>
    <definedName name="T3_this_year" localSheetId="7">#REF!</definedName>
    <definedName name="Tab_Histórico" localSheetId="12">#REF!</definedName>
    <definedName name="Tab_Histórico" localSheetId="9">#REF!</definedName>
    <definedName name="Tab_Histórico" localSheetId="8">#REF!</definedName>
    <definedName name="Tab_Histórico" localSheetId="6">#REF!</definedName>
    <definedName name="Tab_Histórico" localSheetId="5">#REF!</definedName>
    <definedName name="Tab_Histórico" localSheetId="7">#REF!</definedName>
    <definedName name="Tbl_BAA_to_Richter_Hierarchy" localSheetId="12">#REF!</definedName>
    <definedName name="Tbl_BAA_to_Richter_Hierarchy" localSheetId="9">#REF!</definedName>
    <definedName name="Tbl_BAA_to_Richter_Hierarchy" localSheetId="8">#REF!</definedName>
    <definedName name="Tbl_BAA_to_Richter_Hierarchy" localSheetId="6">#REF!</definedName>
    <definedName name="Tbl_BAA_to_Richter_Hierarchy" localSheetId="5">#REF!</definedName>
    <definedName name="Tbl_BAA_to_Richter_Hierarchy" localSheetId="7">#REF!</definedName>
    <definedName name="Think_Customer" localSheetId="12">#REF!</definedName>
    <definedName name="Think_Customer" localSheetId="9">#REF!</definedName>
    <definedName name="Think_Customer" localSheetId="8">#REF!</definedName>
    <definedName name="Think_Customer" localSheetId="6">#REF!</definedName>
    <definedName name="Think_Customer" localSheetId="5">#REF!</definedName>
    <definedName name="Think_Customer" localSheetId="7">#REF!</definedName>
    <definedName name="This_Year" localSheetId="12">#REF!</definedName>
    <definedName name="This_Year" localSheetId="9">#REF!</definedName>
    <definedName name="This_Year" localSheetId="8">#REF!</definedName>
    <definedName name="This_Year" localSheetId="6">#REF!</definedName>
    <definedName name="This_Year" localSheetId="5">#REF!</definedName>
    <definedName name="This_Year" localSheetId="7">#REF!</definedName>
    <definedName name="This_Year_Actual" localSheetId="12">#REF!</definedName>
    <definedName name="This_Year_Actual" localSheetId="9">#REF!</definedName>
    <definedName name="This_Year_Actual" localSheetId="8">#REF!</definedName>
    <definedName name="This_Year_Actual" localSheetId="6">#REF!</definedName>
    <definedName name="This_Year_Actual" localSheetId="5">#REF!</definedName>
    <definedName name="This_Year_Actual" localSheetId="7">#REF!</definedName>
    <definedName name="This_Year_Budget" localSheetId="12">#REF!</definedName>
    <definedName name="This_Year_Budget" localSheetId="9">#REF!</definedName>
    <definedName name="This_Year_Budget" localSheetId="8">#REF!</definedName>
    <definedName name="This_Year_Budget" localSheetId="6">#REF!</definedName>
    <definedName name="This_Year_Budget" localSheetId="5">#REF!</definedName>
    <definedName name="This_Year_Budget" localSheetId="7">#REF!</definedName>
    <definedName name="Total" localSheetId="12">#REF!</definedName>
    <definedName name="Total" localSheetId="9">#REF!</definedName>
    <definedName name="Total" localSheetId="8">#REF!</definedName>
    <definedName name="Total" localSheetId="6">#REF!</definedName>
    <definedName name="Total" localSheetId="5">#REF!</definedName>
    <definedName name="Total" localSheetId="7">#REF!</definedName>
    <definedName name="Total_Group">[34]OperatingIS!$B$6:$AB$48</definedName>
    <definedName name="Total_Head_Office" localSheetId="12">#REF!</definedName>
    <definedName name="Total_Head_Office" localSheetId="9">#REF!</definedName>
    <definedName name="Total_Head_Office" localSheetId="8">#REF!</definedName>
    <definedName name="Total_Head_Office" localSheetId="6">#REF!</definedName>
    <definedName name="Total_Head_Office" localSheetId="5">#REF!</definedName>
    <definedName name="Total_Head_Office" localSheetId="7">#REF!</definedName>
    <definedName name="Total_phased_by_month" localSheetId="12">#REF!</definedName>
    <definedName name="Total_phased_by_month" localSheetId="9">#REF!</definedName>
    <definedName name="Total_phased_by_month" localSheetId="8">#REF!</definedName>
    <definedName name="Total_phased_by_month" localSheetId="6">#REF!</definedName>
    <definedName name="Total_phased_by_month" localSheetId="5">#REF!</definedName>
    <definedName name="Total_phased_by_month" localSheetId="7">#REF!</definedName>
    <definedName name="TOTALE" localSheetId="12">#REF!</definedName>
    <definedName name="TOTALE" localSheetId="9">#REF!</definedName>
    <definedName name="TOTALE" localSheetId="8">#REF!</definedName>
    <definedName name="TOTALE" localSheetId="6">#REF!</definedName>
    <definedName name="TOTALE" localSheetId="5">#REF!</definedName>
    <definedName name="TOTALE" localSheetId="7">#REF!</definedName>
    <definedName name="TRACKER">'[15]LIQ Promo  Indivdual'!$A$6:$S$36</definedName>
    <definedName name="Training" localSheetId="12">#REF!</definedName>
    <definedName name="Training" localSheetId="9">#REF!</definedName>
    <definedName name="Training" localSheetId="8">#REF!</definedName>
    <definedName name="Training" localSheetId="6">#REF!</definedName>
    <definedName name="Training" localSheetId="5">#REF!</definedName>
    <definedName name="Training" localSheetId="7">#REF!</definedName>
    <definedName name="UDTA_Block1" localSheetId="12">#REF!</definedName>
    <definedName name="UDTA_Block1" localSheetId="9">#REF!</definedName>
    <definedName name="UDTA_Block1" localSheetId="8">#REF!</definedName>
    <definedName name="UDTA_Block1" localSheetId="6">#REF!</definedName>
    <definedName name="UDTA_Block1" localSheetId="5">#REF!</definedName>
    <definedName name="UDTA_Block1" localSheetId="7">#REF!</definedName>
    <definedName name="Unsec_bank_loans" localSheetId="12">#REF!</definedName>
    <definedName name="Unsec_bank_loans" localSheetId="9">#REF!</definedName>
    <definedName name="Unsec_bank_loans" localSheetId="8">#REF!</definedName>
    <definedName name="Unsec_bank_loans" localSheetId="6">#REF!</definedName>
    <definedName name="Unsec_bank_loans" localSheetId="5">#REF!</definedName>
    <definedName name="Unsec_bank_loans" localSheetId="7">#REF!</definedName>
    <definedName name="Unsec_bank_loans_5" localSheetId="12">#REF!</definedName>
    <definedName name="Unsec_bank_loans_5" localSheetId="9">#REF!</definedName>
    <definedName name="Unsec_bank_loans_5" localSheetId="8">#REF!</definedName>
    <definedName name="Unsec_bank_loans_5" localSheetId="6">#REF!</definedName>
    <definedName name="Unsec_bank_loans_5" localSheetId="5">#REF!</definedName>
    <definedName name="Unsec_bank_loans_5" localSheetId="7">#REF!</definedName>
    <definedName name="Unsec_bank_loans_6" localSheetId="12">#REF!</definedName>
    <definedName name="Unsec_bank_loans_6" localSheetId="9">#REF!</definedName>
    <definedName name="Unsec_bank_loans_6" localSheetId="8">#REF!</definedName>
    <definedName name="Unsec_bank_loans_6" localSheetId="6">#REF!</definedName>
    <definedName name="Unsec_bank_loans_6" localSheetId="5">#REF!</definedName>
    <definedName name="Unsec_bank_loans_6" localSheetId="7">#REF!</definedName>
    <definedName name="Unsec_bank_loans_8" localSheetId="12">#REF!</definedName>
    <definedName name="Unsec_bank_loans_8" localSheetId="9">#REF!</definedName>
    <definedName name="Unsec_bank_loans_8" localSheetId="8">#REF!</definedName>
    <definedName name="Unsec_bank_loans_8" localSheetId="6">#REF!</definedName>
    <definedName name="Unsec_bank_loans_8" localSheetId="5">#REF!</definedName>
    <definedName name="Unsec_bank_loans_8" localSheetId="7">#REF!</definedName>
    <definedName name="VarFondiRischi" localSheetId="12">#REF!</definedName>
    <definedName name="VarFondiRischi" localSheetId="9">#REF!</definedName>
    <definedName name="VarFondiRischi" localSheetId="8">#REF!</definedName>
    <definedName name="VarFondiRischi" localSheetId="6">#REF!</definedName>
    <definedName name="VarFondiRischi" localSheetId="5">#REF!</definedName>
    <definedName name="VarFondiRischi" localSheetId="7">#REF!</definedName>
    <definedName name="VARIABILI_DI_INPUT" localSheetId="12">#REF!</definedName>
    <definedName name="VARIABILI_DI_INPUT" localSheetId="9">#REF!</definedName>
    <definedName name="VARIABILI_DI_INPUT" localSheetId="8">#REF!</definedName>
    <definedName name="VARIABILI_DI_INPUT" localSheetId="6">#REF!</definedName>
    <definedName name="VARIABILI_DI_INPUT" localSheetId="5">#REF!</definedName>
    <definedName name="VARIABILI_DI_INPUT" localSheetId="7">#REF!</definedName>
    <definedName name="VARIABILI_DI_INPUT_5" localSheetId="12">#REF!</definedName>
    <definedName name="VARIABILI_DI_INPUT_5" localSheetId="9">#REF!</definedName>
    <definedName name="VARIABILI_DI_INPUT_5" localSheetId="8">#REF!</definedName>
    <definedName name="VARIABILI_DI_INPUT_5" localSheetId="6">#REF!</definedName>
    <definedName name="VARIABILI_DI_INPUT_5" localSheetId="5">#REF!</definedName>
    <definedName name="VARIABILI_DI_INPUT_5" localSheetId="7">#REF!</definedName>
    <definedName name="VARIABILI_DI_INPUT_6" localSheetId="12">#REF!</definedName>
    <definedName name="VARIABILI_DI_INPUT_6" localSheetId="9">#REF!</definedName>
    <definedName name="VARIABILI_DI_INPUT_6" localSheetId="8">#REF!</definedName>
    <definedName name="VARIABILI_DI_INPUT_6" localSheetId="6">#REF!</definedName>
    <definedName name="VARIABILI_DI_INPUT_6" localSheetId="5">#REF!</definedName>
    <definedName name="VARIABILI_DI_INPUT_6" localSheetId="7">#REF!</definedName>
    <definedName name="VARIABILI_DI_INPUT_8" localSheetId="12">#REF!</definedName>
    <definedName name="VARIABILI_DI_INPUT_8" localSheetId="9">#REF!</definedName>
    <definedName name="VARIABILI_DI_INPUT_8" localSheetId="8">#REF!</definedName>
    <definedName name="VARIABILI_DI_INPUT_8" localSheetId="6">#REF!</definedName>
    <definedName name="VARIABILI_DI_INPUT_8" localSheetId="5">#REF!</definedName>
    <definedName name="VARIABILI_DI_INPUT_8" localSheetId="7">#REF!</definedName>
    <definedName name="VarImmobilizzaz" localSheetId="12">#REF!</definedName>
    <definedName name="VarImmobilizzaz" localSheetId="9">#REF!</definedName>
    <definedName name="VarImmobilizzaz" localSheetId="8">#REF!</definedName>
    <definedName name="VarImmobilizzaz" localSheetId="6">#REF!</definedName>
    <definedName name="VarImmobilizzaz" localSheetId="5">#REF!</definedName>
    <definedName name="VarImmobilizzaz" localSheetId="7">#REF!</definedName>
    <definedName name="VarTFR" localSheetId="12">#REF!</definedName>
    <definedName name="VarTFR" localSheetId="9">#REF!</definedName>
    <definedName name="VarTFR" localSheetId="8">#REF!</definedName>
    <definedName name="VarTFR" localSheetId="6">#REF!</definedName>
    <definedName name="VarTFR" localSheetId="5">#REF!</definedName>
    <definedName name="VarTFR" localSheetId="7">#REF!</definedName>
    <definedName name="Week" localSheetId="12">#REF!</definedName>
    <definedName name="Week" localSheetId="9">#REF!</definedName>
    <definedName name="Week" localSheetId="8">#REF!</definedName>
    <definedName name="Week" localSheetId="6">#REF!</definedName>
    <definedName name="Week" localSheetId="5">#REF!</definedName>
    <definedName name="Week" localSheetId="7">#REF!</definedName>
    <definedName name="WEEKLYSALESTREND" localSheetId="12">#REF!</definedName>
    <definedName name="WEEKLYSALESTREND" localSheetId="9">#REF!</definedName>
    <definedName name="WEEKLYSALESTREND" localSheetId="8">#REF!</definedName>
    <definedName name="WEEKLYSALESTREND" localSheetId="6">#REF!</definedName>
    <definedName name="WEEKLYSALESTREND" localSheetId="5">#REF!</definedName>
    <definedName name="WEEKLYSALESTREND" localSheetId="7">#REF!</definedName>
    <definedName name="weeks" localSheetId="12">#REF!</definedName>
    <definedName name="weeks" localSheetId="9">#REF!</definedName>
    <definedName name="weeks" localSheetId="8">#REF!</definedName>
    <definedName name="weeks" localSheetId="6">#REF!</definedName>
    <definedName name="weeks" localSheetId="5">#REF!</definedName>
    <definedName name="weeks" localSheetId="7">#REF!</definedName>
    <definedName name="World_Duty_Free">"RPB1"</definedName>
    <definedName name="Y2K_Block1" localSheetId="12">#REF!</definedName>
    <definedName name="Y2K_Block1" localSheetId="9">#REF!</definedName>
    <definedName name="Y2K_Block1" localSheetId="8">#REF!</definedName>
    <definedName name="Y2K_Block1" localSheetId="6">#REF!</definedName>
    <definedName name="Y2K_Block1" localSheetId="5">#REF!</definedName>
    <definedName name="Y2K_Block1" localSheetId="7">#REF!</definedName>
    <definedName name="year" localSheetId="12">#REF!</definedName>
    <definedName name="year" localSheetId="9">#REF!</definedName>
    <definedName name="year" localSheetId="8">#REF!</definedName>
    <definedName name="year" localSheetId="6">#REF!</definedName>
    <definedName name="year" localSheetId="5">#REF!</definedName>
    <definedName name="year" localSheetId="7">#REF!</definedName>
    <definedName name="year_5" localSheetId="12">#REF!</definedName>
    <definedName name="year_5" localSheetId="9">#REF!</definedName>
    <definedName name="year_5" localSheetId="8">#REF!</definedName>
    <definedName name="year_5" localSheetId="6">#REF!</definedName>
    <definedName name="year_5" localSheetId="5">#REF!</definedName>
    <definedName name="year_5" localSheetId="7">#REF!</definedName>
    <definedName name="year_6" localSheetId="12">#REF!</definedName>
    <definedName name="year_6" localSheetId="9">#REF!</definedName>
    <definedName name="year_6" localSheetId="8">#REF!</definedName>
    <definedName name="year_6" localSheetId="6">#REF!</definedName>
    <definedName name="year_6" localSheetId="5">#REF!</definedName>
    <definedName name="year_6" localSheetId="7">#REF!</definedName>
    <definedName name="year_8" localSheetId="12">#REF!</definedName>
    <definedName name="year_8" localSheetId="9">#REF!</definedName>
    <definedName name="year_8" localSheetId="8">#REF!</definedName>
    <definedName name="year_8" localSheetId="6">#REF!</definedName>
    <definedName name="year_8" localSheetId="5">#REF!</definedName>
    <definedName name="year_8" localSheetId="7">#REF!</definedName>
    <definedName name="Year_Two" localSheetId="12">#REF!</definedName>
    <definedName name="Year_Two" localSheetId="9">#REF!</definedName>
    <definedName name="Year_Two" localSheetId="8">#REF!</definedName>
    <definedName name="Year_Two" localSheetId="6">#REF!</definedName>
    <definedName name="Year_Two" localSheetId="5">#REF!</definedName>
    <definedName name="Year_Two" localSheetId="7">#REF!</definedName>
    <definedName name="Year1" localSheetId="12">#REF!</definedName>
    <definedName name="Year1" localSheetId="9">#REF!</definedName>
    <definedName name="Year1" localSheetId="8">#REF!</definedName>
    <definedName name="Year1" localSheetId="6">#REF!</definedName>
    <definedName name="Year1" localSheetId="5">#REF!</definedName>
    <definedName name="Year1" localSheetId="7">#REF!</definedName>
    <definedName name="Year2" localSheetId="12">#REF!</definedName>
    <definedName name="Year2" localSheetId="9">#REF!</definedName>
    <definedName name="Year2" localSheetId="8">#REF!</definedName>
    <definedName name="Year2" localSheetId="6">#REF!</definedName>
    <definedName name="Year2" localSheetId="5">#REF!</definedName>
    <definedName name="Year2" localSheetId="7">#REF!</definedName>
    <definedName name="Year3" localSheetId="12">#REF!</definedName>
    <definedName name="Year3" localSheetId="9">#REF!</definedName>
    <definedName name="Year3" localSheetId="8">#REF!</definedName>
    <definedName name="Year3" localSheetId="6">#REF!</definedName>
    <definedName name="Year3" localSheetId="5">#REF!</definedName>
    <definedName name="Year3" localSheetId="7">#REF!</definedName>
    <definedName name="YTD" localSheetId="12">#REF!</definedName>
    <definedName name="YTD" localSheetId="9">#REF!</definedName>
    <definedName name="YTD" localSheetId="8">#REF!</definedName>
    <definedName name="YTD" localSheetId="6">#REF!</definedName>
    <definedName name="YTD" localSheetId="5">#REF!</definedName>
    <definedName name="YTD" localSheetId="7">#REF!</definedName>
    <definedName name="YTD_Actual_Net" localSheetId="12">#REF!</definedName>
    <definedName name="YTD_Actual_Net" localSheetId="9">#REF!</definedName>
    <definedName name="YTD_Actual_Net" localSheetId="8">#REF!</definedName>
    <definedName name="YTD_Actual_Net" localSheetId="6">#REF!</definedName>
    <definedName name="YTD_Actual_Net" localSheetId="5">#REF!</definedName>
    <definedName name="YTD_Actual_Net" localSheetId="7">#REF!</definedName>
    <definedName name="YTD_Budget_Net" localSheetId="12">#REF!</definedName>
    <definedName name="YTD_Budget_Net" localSheetId="9">#REF!</definedName>
    <definedName name="YTD_Budget_Net" localSheetId="8">#REF!</definedName>
    <definedName name="YTD_Budget_Net" localSheetId="6">#REF!</definedName>
    <definedName name="YTD_Budget_Net" localSheetId="5">#REF!</definedName>
    <definedName name="YTD_Budget_Net" localSheetId="7">#REF!</definedName>
    <definedName name="YTD_EBITDA" localSheetId="12">#REF!</definedName>
    <definedName name="YTD_EBITDA" localSheetId="9">#REF!</definedName>
    <definedName name="YTD_EBITDA" localSheetId="8">#REF!</definedName>
    <definedName name="YTD_EBITDA" localSheetId="6">#REF!</definedName>
    <definedName name="YTD_EBITDA" localSheetId="5">#REF!</definedName>
    <definedName name="YTD_EBITDA" localSheetId="7">#REF!</definedName>
    <definedName name="YTD_EPS" localSheetId="12">#REF!</definedName>
    <definedName name="YTD_EPS" localSheetId="9">#REF!</definedName>
    <definedName name="YTD_EPS" localSheetId="8">#REF!</definedName>
    <definedName name="YTD_EPS" localSheetId="6">#REF!</definedName>
    <definedName name="YTD_EPS" localSheetId="5">#REF!</definedName>
    <definedName name="YTD_EPS" localSheetId="7">#REF!</definedName>
    <definedName name="YTD_NI" localSheetId="12">#REF!</definedName>
    <definedName name="YTD_NI" localSheetId="9">#REF!</definedName>
    <definedName name="YTD_NI" localSheetId="8">#REF!</definedName>
    <definedName name="YTD_NI" localSheetId="6">#REF!</definedName>
    <definedName name="YTD_NI" localSheetId="5">#REF!</definedName>
    <definedName name="YTD_NI" localSheetId="7">#REF!</definedName>
    <definedName name="YTD_OP" localSheetId="12">#REF!</definedName>
    <definedName name="YTD_OP" localSheetId="9">#REF!</definedName>
    <definedName name="YTD_OP" localSheetId="8">#REF!</definedName>
    <definedName name="YTD_OP" localSheetId="6">#REF!</definedName>
    <definedName name="YTD_OP" localSheetId="5">#REF!</definedName>
    <definedName name="YTD_OP" localSheetId="7">#REF!</definedName>
    <definedName name="YTD_REV" localSheetId="12">#REF!</definedName>
    <definedName name="YTD_REV" localSheetId="9">#REF!</definedName>
    <definedName name="YTD_REV" localSheetId="8">#REF!</definedName>
    <definedName name="YTD_REV" localSheetId="6">#REF!</definedName>
    <definedName name="YTD_REV" localSheetId="5">#REF!</definedName>
    <definedName name="YTD_REV" localSheetId="7">#REF!</definedName>
  </definedNames>
  <calcPr calcId="125725"/>
  <fileRecoveryPr autoRecover="0"/>
</workbook>
</file>

<file path=xl/calcChain.xml><?xml version="1.0" encoding="utf-8"?>
<calcChain xmlns="http://schemas.openxmlformats.org/spreadsheetml/2006/main">
  <c r="F27" i="279"/>
  <c r="C8" i="245"/>
  <c r="B13" i="232" l="1"/>
  <c r="B14"/>
  <c r="C14" s="1"/>
  <c r="C15" s="1"/>
  <c r="C16" s="1"/>
  <c r="B15"/>
  <c r="B16"/>
  <c r="B17"/>
  <c r="B43"/>
  <c r="S43"/>
  <c r="B52"/>
  <c r="C53" s="1"/>
  <c r="S52"/>
  <c r="B53"/>
  <c r="S53"/>
  <c r="T53" s="1"/>
  <c r="B54"/>
  <c r="S54"/>
  <c r="B55"/>
  <c r="C56" s="1"/>
  <c r="C57" s="1"/>
  <c r="C55"/>
  <c r="S55"/>
  <c r="T55"/>
  <c r="T56" s="1"/>
  <c r="T57" s="1"/>
  <c r="T58" s="1"/>
  <c r="B56"/>
  <c r="S56"/>
  <c r="B57"/>
  <c r="S57"/>
  <c r="B58"/>
  <c r="S58"/>
  <c r="S59"/>
  <c r="B74"/>
  <c r="B77" s="1"/>
  <c r="B88" s="1"/>
  <c r="B83"/>
  <c r="B84"/>
  <c r="C84"/>
  <c r="B85"/>
  <c r="B86"/>
  <c r="C86"/>
  <c r="C87" s="1"/>
  <c r="C88" s="1"/>
  <c r="B87"/>
  <c r="B89"/>
  <c r="B112"/>
  <c r="B113"/>
  <c r="C113"/>
  <c r="C114" s="1"/>
  <c r="C115" s="1"/>
  <c r="B114"/>
  <c r="B115"/>
  <c r="B116"/>
  <c r="C3" i="35"/>
  <c r="H3"/>
  <c r="C14"/>
  <c r="H14"/>
  <c r="C19"/>
  <c r="D19"/>
  <c r="D20" s="1"/>
  <c r="E19"/>
  <c r="F19"/>
  <c r="C20" s="1"/>
  <c r="E20"/>
  <c r="D2" i="204"/>
  <c r="I2"/>
  <c r="D4"/>
  <c r="E4"/>
  <c r="I4"/>
  <c r="J4"/>
  <c r="D16"/>
  <c r="E16"/>
  <c r="I16"/>
  <c r="J16"/>
  <c r="O16"/>
  <c r="P16"/>
  <c r="D17"/>
  <c r="E17"/>
  <c r="I17"/>
  <c r="J17"/>
  <c r="O17"/>
  <c r="P17"/>
  <c r="D18"/>
  <c r="E18"/>
  <c r="I18"/>
  <c r="J18"/>
  <c r="O18"/>
  <c r="P18"/>
  <c r="D21"/>
  <c r="I21"/>
  <c r="D23"/>
  <c r="E23"/>
  <c r="I23"/>
  <c r="J23"/>
  <c r="D45"/>
  <c r="E45"/>
  <c r="I45"/>
  <c r="J45"/>
  <c r="O45"/>
  <c r="P45"/>
  <c r="D46"/>
  <c r="E46"/>
  <c r="I46"/>
  <c r="J46"/>
  <c r="O46"/>
  <c r="P46"/>
  <c r="D47"/>
  <c r="E47"/>
  <c r="I47"/>
  <c r="J47"/>
  <c r="O47"/>
  <c r="P47"/>
  <c r="D2" i="203"/>
  <c r="I2"/>
  <c r="D4"/>
  <c r="E4"/>
  <c r="I4"/>
  <c r="J4"/>
  <c r="D34"/>
  <c r="E34"/>
  <c r="I34"/>
  <c r="J34"/>
  <c r="D35"/>
  <c r="E35"/>
  <c r="I35"/>
  <c r="J35"/>
  <c r="D6" i="229"/>
  <c r="D12" s="1"/>
  <c r="D14" s="1"/>
  <c r="D8"/>
  <c r="C20" s="1"/>
  <c r="D9"/>
  <c r="C21" s="1"/>
  <c r="D11"/>
  <c r="D17"/>
  <c r="D18" s="1"/>
  <c r="D19" s="1"/>
  <c r="D20" s="1"/>
  <c r="C18"/>
  <c r="C19"/>
  <c r="C22"/>
  <c r="C35"/>
  <c r="C34" s="1"/>
  <c r="D34"/>
  <c r="E34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5" i="240"/>
  <c r="E5"/>
  <c r="C29"/>
  <c r="E29"/>
  <c r="C30"/>
  <c r="E30"/>
  <c r="C31"/>
  <c r="E31"/>
  <c r="C32"/>
  <c r="E32"/>
  <c r="C33"/>
  <c r="E33"/>
  <c r="C34"/>
  <c r="E34"/>
  <c r="C5" i="209"/>
  <c r="E5"/>
  <c r="C29"/>
  <c r="E29"/>
  <c r="C30"/>
  <c r="E30"/>
  <c r="C31"/>
  <c r="E31"/>
  <c r="C32"/>
  <c r="E32"/>
  <c r="C33"/>
  <c r="E33"/>
  <c r="C34"/>
  <c r="E34"/>
  <c r="D22" i="229" l="1"/>
  <c r="D23" s="1"/>
  <c r="D24" s="1"/>
  <c r="D21"/>
</calcChain>
</file>

<file path=xl/sharedStrings.xml><?xml version="1.0" encoding="utf-8"?>
<sst xmlns="http://schemas.openxmlformats.org/spreadsheetml/2006/main" count="675" uniqueCount="331">
  <si>
    <t>Million €</t>
  </si>
  <si>
    <t>EBIT</t>
  </si>
  <si>
    <t>Total SALES</t>
  </si>
  <si>
    <t>CHANGE</t>
  </si>
  <si>
    <t>Personnel expense</t>
  </si>
  <si>
    <t>z</t>
  </si>
  <si>
    <t> - owners of the parent</t>
  </si>
  <si>
    <t> - non-controlling interests</t>
  </si>
  <si>
    <t>Development</t>
  </si>
  <si>
    <t>Maintenance</t>
  </si>
  <si>
    <t>ICT &amp; Others</t>
  </si>
  <si>
    <t>Total</t>
  </si>
  <si>
    <t>Food&amp;Beverage</t>
  </si>
  <si>
    <t>% on Total</t>
  </si>
  <si>
    <t>Revenue</t>
  </si>
  <si>
    <t>Other operating income</t>
  </si>
  <si>
    <t>Total revenue and other operating income</t>
  </si>
  <si>
    <t>Raw materials, supplies and goods</t>
  </si>
  <si>
    <t>Depreciation, amortisation and impairment losses</t>
  </si>
  <si>
    <t>Net financial expense</t>
  </si>
  <si>
    <t>Impairment losses on financial assets</t>
  </si>
  <si>
    <t>Income tax</t>
  </si>
  <si>
    <t>Profit attributable to:</t>
  </si>
  <si>
    <t>% on 
net sales</t>
  </si>
  <si>
    <t>Condensed Consolidated P&amp;L</t>
  </si>
  <si>
    <t>Rounding</t>
  </si>
  <si>
    <t>Impairment losses on goodwill</t>
  </si>
  <si>
    <r>
      <t xml:space="preserve">Constant
FX </t>
    </r>
    <r>
      <rPr>
        <vertAlign val="superscript"/>
        <sz val="10"/>
        <color indexed="9"/>
        <rFont val="Verdana"/>
        <family val="2"/>
      </rPr>
      <t xml:space="preserve">(1) </t>
    </r>
  </si>
  <si>
    <t>e6 - e9- f6 -f9</t>
  </si>
  <si>
    <t xml:space="preserve">Corporate </t>
  </si>
  <si>
    <t>Check</t>
  </si>
  <si>
    <t>Flusso monetario netto da attività operativa</t>
  </si>
  <si>
    <t>DB GRAFICO</t>
  </si>
  <si>
    <t>ok</t>
  </si>
  <si>
    <t>NFP00000B</t>
  </si>
  <si>
    <t>Differenze di conversione</t>
  </si>
  <si>
    <t xml:space="preserve">Indebitamento finanziario netto omogeneo </t>
  </si>
  <si>
    <t>Investimenti netti pagati</t>
  </si>
  <si>
    <t>…</t>
  </si>
  <si>
    <t>Indebitamento finanziario netto finale</t>
  </si>
  <si>
    <t>Total EBITDA</t>
  </si>
  <si>
    <t>ATTENZIONE MAINTENANCE  E ICT A MANO</t>
  </si>
  <si>
    <t>EBITDA</t>
  </si>
  <si>
    <t>Italy</t>
  </si>
  <si>
    <t>Other European countries</t>
  </si>
  <si>
    <t>North America</t>
  </si>
  <si>
    <t>International</t>
  </si>
  <si>
    <t>Change</t>
  </si>
  <si>
    <r>
      <t xml:space="preserve">Constant FX </t>
    </r>
    <r>
      <rPr>
        <vertAlign val="superscript"/>
        <sz val="10"/>
        <color theme="0"/>
        <rFont val="Verdana"/>
        <family val="2"/>
      </rPr>
      <t>(1)</t>
    </r>
  </si>
  <si>
    <t>% on net sales</t>
  </si>
  <si>
    <t>Corporate</t>
  </si>
  <si>
    <t>Leases, rentals, concessions and royalties</t>
  </si>
  <si>
    <t>Other operating expense</t>
  </si>
  <si>
    <t>Pre-tax Profit</t>
  </si>
  <si>
    <r>
      <t xml:space="preserve">EBITDA </t>
    </r>
    <r>
      <rPr>
        <b/>
        <vertAlign val="superscript"/>
        <sz val="9.9"/>
        <color theme="0"/>
        <rFont val="Verdana"/>
        <family val="2"/>
      </rPr>
      <t>(2)</t>
    </r>
  </si>
  <si>
    <t xml:space="preserve">Cessione Ramo US Retail </t>
  </si>
  <si>
    <t>HMSHost</t>
  </si>
  <si>
    <t>Other European Countries</t>
  </si>
  <si>
    <r>
      <t>HMSHost</t>
    </r>
    <r>
      <rPr>
        <vertAlign val="superscript"/>
        <sz val="7.5"/>
        <color theme="0"/>
        <rFont val="Verdana"/>
        <family val="2"/>
      </rPr>
      <t xml:space="preserve">  </t>
    </r>
    <r>
      <rPr>
        <vertAlign val="superscript"/>
        <sz val="8"/>
        <color theme="0"/>
        <rFont val="Verdana"/>
        <family val="2"/>
      </rPr>
      <t>(2)</t>
    </r>
  </si>
  <si>
    <r>
      <t xml:space="preserve">Italy </t>
    </r>
    <r>
      <rPr>
        <vertAlign val="superscript"/>
        <sz val="8"/>
        <color theme="0"/>
        <rFont val="Verdana"/>
        <family val="2"/>
      </rPr>
      <t>(3)</t>
    </r>
  </si>
  <si>
    <r>
      <t xml:space="preserve">Other European Countries </t>
    </r>
    <r>
      <rPr>
        <vertAlign val="superscript"/>
        <sz val="8"/>
        <color theme="0"/>
        <rFont val="Verdana"/>
        <family val="2"/>
      </rPr>
      <t>(4)</t>
    </r>
  </si>
  <si>
    <t>% on sales</t>
  </si>
  <si>
    <t>European Structure</t>
  </si>
  <si>
    <t>Europe</t>
  </si>
  <si>
    <t>Sales</t>
  </si>
  <si>
    <t>%on Net Sales</t>
  </si>
  <si>
    <t>Corporate Cost</t>
  </si>
  <si>
    <t>2014 c.c.</t>
  </si>
  <si>
    <t>ChecK Ebitda</t>
  </si>
  <si>
    <t>Check Vendite</t>
  </si>
  <si>
    <t>Actual       FX</t>
  </si>
  <si>
    <t>Actual
FX</t>
  </si>
  <si>
    <t>Altri movimenti</t>
  </si>
  <si>
    <t>1H2015</t>
  </si>
  <si>
    <t>1H2014</t>
  </si>
  <si>
    <t>1st half</t>
  </si>
  <si>
    <t>2ndQ</t>
  </si>
  <si>
    <t>ATGPRO</t>
  </si>
  <si>
    <t>ACTUAL_STA</t>
  </si>
  <si>
    <t>TotC2</t>
  </si>
  <si>
    <t>CF Account 
Code</t>
  </si>
  <si>
    <t>Flusso  (C1)</t>
  </si>
  <si>
    <t>CF Account Description</t>
  </si>
  <si>
    <t>ATG_GROUP</t>
  </si>
  <si>
    <t>&lt;Entity Currency&gt;</t>
  </si>
  <si>
    <t>TotC4</t>
  </si>
  <si>
    <t>OPE</t>
  </si>
  <si>
    <t>OED</t>
  </si>
  <si>
    <t>CFT0100000</t>
  </si>
  <si>
    <t>TotC1</t>
  </si>
  <si>
    <t>CFT0204000</t>
  </si>
  <si>
    <t>Cessione Ramo US Retail</t>
  </si>
  <si>
    <t>CFT0306000</t>
  </si>
  <si>
    <t>Distribuzione dividendi</t>
  </si>
  <si>
    <t xml:space="preserve">Altri movimenti </t>
  </si>
  <si>
    <t>CLO</t>
  </si>
  <si>
    <t xml:space="preserve">Differenze di 
conversione </t>
  </si>
  <si>
    <t>Fx difference</t>
  </si>
  <si>
    <t>Flusso monetario netto
 da attività operativa</t>
  </si>
  <si>
    <t>Net cash flows from operating activities</t>
  </si>
  <si>
    <t>Investimenti netti 
pagati</t>
  </si>
  <si>
    <t>Transfer of US Retail business</t>
  </si>
  <si>
    <t>CFT0201000</t>
  </si>
  <si>
    <t>CFT0202000</t>
  </si>
  <si>
    <t>CFT0205000</t>
  </si>
  <si>
    <t>CFC_FCL150000_STM_[None]_P</t>
  </si>
  <si>
    <t>CFC_FCA650000_STM_[None]_M</t>
  </si>
  <si>
    <t>CFC_FCL100020_INC_[None]_P</t>
  </si>
  <si>
    <t>CFC_FCL100020_DEC_[None]_M</t>
  </si>
  <si>
    <t>CFC_FCL100030_STM_[None]_P</t>
  </si>
  <si>
    <t>CFC_BNC000025_DEC_[None]_P</t>
  </si>
  <si>
    <t>CFC_BNN100010_DPL_[None]_M</t>
  </si>
  <si>
    <t>CFC_BNN100030_DEC_[None]_P</t>
  </si>
  <si>
    <t>CFC_FNL200030_DEC_[None]_P</t>
  </si>
  <si>
    <t>CFC_FCA500060_STM_[None]_M</t>
  </si>
  <si>
    <t>CFC_FCA500020_STM_[None]_M</t>
  </si>
  <si>
    <t>CFC_FCA500040_STM_[None]_M</t>
  </si>
  <si>
    <t>CFC_FNA300010_STM_[None]_M</t>
  </si>
  <si>
    <t>CFC_FCL300020_STM_[None]_P</t>
  </si>
  <si>
    <t>CFC_FCL300040_STM_[None]_P</t>
  </si>
  <si>
    <t>CFC_FCL300050_STM_[None]_P</t>
  </si>
  <si>
    <t>CFC_FNL500010_STM_[None]_P</t>
  </si>
  <si>
    <t>CFC_FCA600990_STM_TotC2_M</t>
  </si>
  <si>
    <t>CFC_FCL100980_STM_[None]_P</t>
  </si>
  <si>
    <t>CFC_FCA600010_STM_[None]_M</t>
  </si>
  <si>
    <t>CFC_FCA600020_STM_[None]_M</t>
  </si>
  <si>
    <t>CFC_FCL100990_STM_[None]_P</t>
  </si>
  <si>
    <t>CFC_FCA600980_STM_[None]_M</t>
  </si>
  <si>
    <t>MED</t>
  </si>
  <si>
    <t>EXD</t>
  </si>
  <si>
    <t>FVE</t>
  </si>
  <si>
    <t>EQU</t>
  </si>
  <si>
    <t>CPV</t>
  </si>
  <si>
    <t>MER</t>
  </si>
  <si>
    <t>REC</t>
  </si>
  <si>
    <r>
      <t xml:space="preserve">Other movements </t>
    </r>
    <r>
      <rPr>
        <b/>
        <vertAlign val="superscript"/>
        <sz val="10"/>
        <rFont val="Futura Lt BT"/>
        <family val="2"/>
      </rPr>
      <t>(2)</t>
    </r>
  </si>
  <si>
    <r>
      <t xml:space="preserve">Net capex </t>
    </r>
    <r>
      <rPr>
        <b/>
        <vertAlign val="superscript"/>
        <sz val="10"/>
        <rFont val="Futura Lt BT"/>
        <family val="2"/>
      </rPr>
      <t>(1)</t>
    </r>
  </si>
  <si>
    <t>Recurring business</t>
  </si>
  <si>
    <t>Retail US</t>
  </si>
  <si>
    <t>gare italia</t>
  </si>
  <si>
    <t>Opening</t>
  </si>
  <si>
    <t>Closing</t>
  </si>
  <si>
    <t>recurring</t>
  </si>
  <si>
    <t>Recurring</t>
  </si>
  <si>
    <t>FX</t>
  </si>
  <si>
    <t>Recurrring</t>
  </si>
  <si>
    <t>1H2014 Proforma</t>
  </si>
  <si>
    <t>Recurrring business</t>
  </si>
  <si>
    <t xml:space="preserve">Retail US </t>
  </si>
  <si>
    <t>1H 2015</t>
  </si>
  <si>
    <t>Corporate costs</t>
  </si>
  <si>
    <t>3Q 2014 YTD</t>
  </si>
  <si>
    <t>3Q 2015 YTD</t>
  </si>
  <si>
    <t>Quarter3</t>
  </si>
  <si>
    <t>30/09/2015</t>
  </si>
  <si>
    <t>30 settembre 2015</t>
  </si>
  <si>
    <t>3Q 2014 YTD Proforma</t>
  </si>
  <si>
    <t>CFT0206000</t>
  </si>
  <si>
    <t>CFT0208000</t>
  </si>
  <si>
    <t>CFT0203000</t>
  </si>
  <si>
    <t>CFT0307000</t>
  </si>
  <si>
    <t>CFT0308000</t>
  </si>
  <si>
    <t>CFT0309000</t>
  </si>
  <si>
    <t>CFA0310000</t>
  </si>
  <si>
    <t>CFC_FIE300035_TotC1_TotC2_P</t>
  </si>
  <si>
    <t>CFC_FIE430035_TotC1_TotC2_M</t>
  </si>
  <si>
    <t>CFT0311000</t>
  </si>
  <si>
    <t>CFA1110000</t>
  </si>
  <si>
    <t>Quarter4</t>
  </si>
  <si>
    <t>31/12/2015</t>
  </si>
  <si>
    <t>31 dicembre 2015</t>
  </si>
  <si>
    <t>Income (expenses) from investments</t>
  </si>
  <si>
    <t>Total REVENUE</t>
  </si>
  <si>
    <t>% on revenue</t>
  </si>
  <si>
    <t>Strutture centrali europee</t>
  </si>
  <si>
    <t>-</t>
  </si>
  <si>
    <t>Totale Europa</t>
  </si>
  <si>
    <t>Costi Corporate</t>
  </si>
  <si>
    <t>Totale EBITDA</t>
  </si>
  <si>
    <t>EUROPA (ITA+ROE) netto francia</t>
  </si>
  <si>
    <t>Italia</t>
  </si>
  <si>
    <t>Altri Paesi europei</t>
  </si>
  <si>
    <t>L4L</t>
  </si>
  <si>
    <t>Autostrade</t>
  </si>
  <si>
    <t>Stazioni ferroviarie</t>
  </si>
  <si>
    <t>Altri</t>
  </si>
  <si>
    <t>Autostrade Italia</t>
  </si>
  <si>
    <t>Totale Vendite a terzi e Affiliati</t>
  </si>
  <si>
    <t>Aeroporti</t>
  </si>
  <si>
    <t>Autostrade North America</t>
  </si>
  <si>
    <t>n.s.</t>
  </si>
  <si>
    <r>
      <t xml:space="preserve">EBITDA </t>
    </r>
    <r>
      <rPr>
        <b/>
        <vertAlign val="superscript"/>
        <sz val="11"/>
        <color rgb="FF5C676F"/>
        <rFont val="Arial"/>
        <family val="2"/>
      </rPr>
      <t>(2)</t>
    </r>
  </si>
  <si>
    <t>Intangible assets</t>
  </si>
  <si>
    <t>Property, plant and equipment</t>
  </si>
  <si>
    <t>Financial assets</t>
  </si>
  <si>
    <t>A) Non-current assets</t>
  </si>
  <si>
    <t>Inventories</t>
  </si>
  <si>
    <t xml:space="preserve">Trade receivables </t>
  </si>
  <si>
    <t>Other receivables</t>
  </si>
  <si>
    <t>Trade payables</t>
  </si>
  <si>
    <t>Other payables</t>
  </si>
  <si>
    <t xml:space="preserve">B) Working capital </t>
  </si>
  <si>
    <t>Equity attributable to owners of the parent</t>
  </si>
  <si>
    <t>Equity attributable to non-controlling interests</t>
  </si>
  <si>
    <t>Non-current financial liabilities</t>
  </si>
  <si>
    <t>Non-current financial assets</t>
  </si>
  <si>
    <t>Current financial liabilities</t>
  </si>
  <si>
    <t>Cash and cash equivalents and current financial assets</t>
  </si>
  <si>
    <t>Net Profit</t>
  </si>
  <si>
    <t>€m</t>
  </si>
  <si>
    <r>
      <t xml:space="preserve">Constant FX </t>
    </r>
    <r>
      <rPr>
        <vertAlign val="superscript"/>
        <sz val="8"/>
        <color rgb="FF5C676F"/>
        <rFont val="Arial"/>
        <family val="2"/>
      </rPr>
      <t>(1)</t>
    </r>
  </si>
  <si>
    <t>Minorities</t>
  </si>
  <si>
    <t>Net Profit after minorities</t>
  </si>
  <si>
    <r>
      <t xml:space="preserve">Constant FX </t>
    </r>
    <r>
      <rPr>
        <vertAlign val="superscript"/>
        <sz val="10"/>
        <color rgb="FF5C676F"/>
        <rFont val="Arial"/>
        <family val="2"/>
      </rPr>
      <t>(1)</t>
    </r>
  </si>
  <si>
    <t>Net financial charges</t>
  </si>
  <si>
    <t>Current FX</t>
  </si>
  <si>
    <t xml:space="preserve">Revenue </t>
  </si>
  <si>
    <t xml:space="preserve">% on revenue </t>
  </si>
  <si>
    <r>
      <t xml:space="preserve">Underlying </t>
    </r>
    <r>
      <rPr>
        <b/>
        <vertAlign val="superscript"/>
        <sz val="11"/>
        <color rgb="FF5C676F"/>
        <rFont val="Arial"/>
        <family val="2"/>
      </rPr>
      <t>(2)</t>
    </r>
    <r>
      <rPr>
        <b/>
        <sz val="11"/>
        <color rgb="FF5C676F"/>
        <rFont val="Arial"/>
        <family val="2"/>
      </rPr>
      <t xml:space="preserve"> EBITDA </t>
    </r>
    <r>
      <rPr>
        <b/>
        <vertAlign val="superscript"/>
        <sz val="11"/>
        <color rgb="FF5C676F"/>
        <rFont val="Arial"/>
        <family val="2"/>
      </rPr>
      <t>(3)</t>
    </r>
    <r>
      <rPr>
        <b/>
        <sz val="11"/>
        <color rgb="FF5C676F"/>
        <rFont val="Arial"/>
        <family val="2"/>
      </rPr>
      <t xml:space="preserve"> </t>
    </r>
  </si>
  <si>
    <r>
      <t xml:space="preserve">Underlying </t>
    </r>
    <r>
      <rPr>
        <b/>
        <vertAlign val="superscript"/>
        <sz val="11"/>
        <color rgb="FF5C676F"/>
        <rFont val="Arial"/>
        <family val="2"/>
      </rPr>
      <t>(2)</t>
    </r>
    <r>
      <rPr>
        <b/>
        <sz val="11"/>
        <color rgb="FF5C676F"/>
        <rFont val="Arial"/>
        <family val="2"/>
      </rPr>
      <t xml:space="preserve"> EBIT </t>
    </r>
  </si>
  <si>
    <r>
      <t xml:space="preserve">Underlying </t>
    </r>
    <r>
      <rPr>
        <b/>
        <vertAlign val="superscript"/>
        <sz val="11"/>
        <color rgb="FF5C676F"/>
        <rFont val="Arial"/>
        <family val="2"/>
      </rPr>
      <t>(2)</t>
    </r>
    <r>
      <rPr>
        <b/>
        <sz val="11"/>
        <color rgb="FF5C676F"/>
        <rFont val="Arial"/>
        <family val="2"/>
      </rPr>
      <t xml:space="preserve"> pre-tax profit </t>
    </r>
  </si>
  <si>
    <r>
      <t xml:space="preserve">Underlying </t>
    </r>
    <r>
      <rPr>
        <b/>
        <vertAlign val="superscript"/>
        <sz val="11"/>
        <color rgb="FF5C676F"/>
        <rFont val="Arial"/>
        <family val="2"/>
      </rPr>
      <t>(2)</t>
    </r>
    <r>
      <rPr>
        <b/>
        <sz val="11"/>
        <color rgb="FF5C676F"/>
        <rFont val="Arial"/>
        <family val="2"/>
      </rPr>
      <t xml:space="preserve"> net profit </t>
    </r>
  </si>
  <si>
    <r>
      <t xml:space="preserve">UNDERLYING </t>
    </r>
    <r>
      <rPr>
        <b/>
        <vertAlign val="superscript"/>
        <sz val="11"/>
        <color rgb="FF5C676F"/>
        <rFont val="Arial"/>
        <family val="2"/>
      </rPr>
      <t>(2)</t>
    </r>
    <r>
      <rPr>
        <b/>
        <sz val="11"/>
        <color rgb="FF5C676F"/>
        <rFont val="Arial"/>
        <family val="2"/>
      </rPr>
      <t xml:space="preserve"> NET PROFIT AFTER MINORITIES </t>
    </r>
  </si>
  <si>
    <t>Organic growth</t>
  </si>
  <si>
    <r>
      <t xml:space="preserve">FX </t>
    </r>
    <r>
      <rPr>
        <vertAlign val="superscript"/>
        <sz val="10"/>
        <color rgb="FF5C676F"/>
        <rFont val="Arial"/>
        <family val="2"/>
      </rPr>
      <t>(1)</t>
    </r>
  </si>
  <si>
    <t>Openings</t>
  </si>
  <si>
    <t>Closings</t>
  </si>
  <si>
    <t>P&amp;L Consolidated Statement - Reported</t>
  </si>
  <si>
    <r>
      <t xml:space="preserve">(1) </t>
    </r>
    <r>
      <rPr>
        <sz val="8"/>
        <color rgb="FF5C676F"/>
        <rFont val="Arial"/>
        <family val="2"/>
      </rPr>
      <t xml:space="preserve">Data converted using average FX rates </t>
    </r>
  </si>
  <si>
    <t>P&amp;L Consolidated Statement - Underlying</t>
  </si>
  <si>
    <r>
      <t xml:space="preserve">(1) </t>
    </r>
    <r>
      <rPr>
        <sz val="8"/>
        <color rgb="FF5C676F"/>
        <rFont val="Arial"/>
        <family val="2"/>
      </rPr>
      <t>Data converted using average FX rates</t>
    </r>
    <r>
      <rPr>
        <vertAlign val="superscript"/>
        <sz val="11"/>
        <color rgb="FF5C676F"/>
        <rFont val="Arial"/>
        <family val="2"/>
      </rPr>
      <t/>
    </r>
  </si>
  <si>
    <t>P&amp;L Consolidated Statement Details - Reported</t>
  </si>
  <si>
    <r>
      <t>(1)</t>
    </r>
    <r>
      <rPr>
        <sz val="8"/>
        <color rgb="FF5C676F"/>
        <rFont val="Arial"/>
        <family val="2"/>
      </rPr>
      <t xml:space="preserve"> Data converted using average FX rates</t>
    </r>
  </si>
  <si>
    <r>
      <t xml:space="preserve">(1) </t>
    </r>
    <r>
      <rPr>
        <sz val="8"/>
        <color rgb="FF5C676F"/>
        <rFont val="Arial"/>
        <family val="2"/>
      </rPr>
      <t>Data converted using average FX rates</t>
    </r>
    <r>
      <rPr>
        <vertAlign val="superscript"/>
        <sz val="8"/>
        <color rgb="FF5C676F"/>
        <rFont val="Arial"/>
        <family val="2"/>
      </rPr>
      <t xml:space="preserve">
</t>
    </r>
  </si>
  <si>
    <t>Consolidated Balance Sheet</t>
  </si>
  <si>
    <t>Taxes paid</t>
  </si>
  <si>
    <t>Net interest paid</t>
  </si>
  <si>
    <t>NET CASH FLOW</t>
  </si>
  <si>
    <t>Interest rate</t>
  </si>
  <si>
    <t>Maturity date</t>
  </si>
  <si>
    <t>Available amount</t>
  </si>
  <si>
    <t xml:space="preserve">Drawn </t>
  </si>
  <si>
    <t>Undrawn</t>
  </si>
  <si>
    <t>Covenants</t>
  </si>
  <si>
    <t>EBITDA interest coverage ≥ 4.5x
Gross Debt / EBITDA ≤ 3.5x</t>
  </si>
  <si>
    <t>US private placements</t>
  </si>
  <si>
    <t>Floating</t>
  </si>
  <si>
    <t>Other loans</t>
  </si>
  <si>
    <t>Total - HMS Host Corp</t>
  </si>
  <si>
    <t>Total - Autogrill S.p.A.</t>
  </si>
  <si>
    <t>Detailed Revenue Growth</t>
  </si>
  <si>
    <t>Like for Like</t>
  </si>
  <si>
    <r>
      <t>Acquisitions</t>
    </r>
    <r>
      <rPr>
        <sz val="9"/>
        <color rgb="FF5C676F"/>
        <rFont val="Arial"/>
        <family val="2"/>
      </rPr>
      <t xml:space="preserve"> </t>
    </r>
    <r>
      <rPr>
        <vertAlign val="superscript"/>
        <sz val="9"/>
        <color rgb="FF5C676F"/>
        <rFont val="Arial"/>
        <family val="2"/>
      </rPr>
      <t>(2)</t>
    </r>
  </si>
  <si>
    <r>
      <t>Disposals</t>
    </r>
    <r>
      <rPr>
        <sz val="9"/>
        <color rgb="FF5C676F"/>
        <rFont val="Arial"/>
        <family val="2"/>
      </rPr>
      <t xml:space="preserve"> </t>
    </r>
    <r>
      <rPr>
        <vertAlign val="superscript"/>
        <sz val="9"/>
        <color rgb="FF5C676F"/>
        <rFont val="Arial"/>
        <family val="2"/>
      </rPr>
      <t>(3)</t>
    </r>
  </si>
  <si>
    <r>
      <t xml:space="preserve">(1) </t>
    </r>
    <r>
      <rPr>
        <sz val="8"/>
        <color rgb="FF5C676F"/>
        <rFont val="Arial"/>
        <family val="2"/>
      </rPr>
      <t>Data converted using average FX rates</t>
    </r>
    <r>
      <rPr>
        <vertAlign val="superscript"/>
        <sz val="8"/>
        <color rgb="FF5C676F"/>
        <rFont val="Arial"/>
        <family val="2"/>
      </rPr>
      <t/>
    </r>
  </si>
  <si>
    <t>Jan-23</t>
  </si>
  <si>
    <t>Sep-21</t>
  </si>
  <si>
    <t>Sep-24</t>
  </si>
  <si>
    <t>Sep-25</t>
  </si>
  <si>
    <t>Amortizing Term Loan</t>
  </si>
  <si>
    <t xml:space="preserve">Revolving Credit Facility </t>
  </si>
  <si>
    <t>Jun-23</t>
  </si>
  <si>
    <t>Amortizing Revolving Credit Facility</t>
  </si>
  <si>
    <t>Net Lease Liabilities</t>
  </si>
  <si>
    <t>Underlying EBIT</t>
  </si>
  <si>
    <t>Right of Use</t>
  </si>
  <si>
    <t>FREE CASH FLOW as reported</t>
  </si>
  <si>
    <t>Aug-24</t>
  </si>
  <si>
    <t>EBITDA interest coverage adj ≥ 4.5x
Net Debt / EBITDA adj ≤ 3.5x</t>
  </si>
  <si>
    <t>Calendar</t>
  </si>
  <si>
    <t>1H2020</t>
  </si>
  <si>
    <t xml:space="preserve">Stock option plans </t>
  </si>
  <si>
    <t>Efficiency costs</t>
  </si>
  <si>
    <t>Tax effect</t>
  </si>
  <si>
    <t>Net Reported Result after minorities</t>
  </si>
  <si>
    <r>
      <t xml:space="preserve">(2) </t>
    </r>
    <r>
      <rPr>
        <sz val="8"/>
        <color rgb="FF5C676F"/>
        <rFont val="Arial"/>
        <family val="2"/>
      </rPr>
      <t>Acquisitions: Pacific Gateway in North America in May 2019; Consolidation of JV partners in Qatar, UAE and Malaysia</t>
    </r>
  </si>
  <si>
    <r>
      <t xml:space="preserve">(3) </t>
    </r>
    <r>
      <rPr>
        <sz val="8"/>
        <color rgb="FF5C676F"/>
        <rFont val="Arial"/>
        <family val="2"/>
      </rPr>
      <t xml:space="preserve">Disposals: Canadian motorways in May 2019; Czech Republic in May 2019
</t>
    </r>
  </si>
  <si>
    <r>
      <t xml:space="preserve">Net capex </t>
    </r>
    <r>
      <rPr>
        <vertAlign val="superscript"/>
        <sz val="11"/>
        <color rgb="FF5C676F"/>
        <rFont val="Arial"/>
        <family val="2"/>
      </rPr>
      <t>(1)</t>
    </r>
  </si>
  <si>
    <t>$150m private placement</t>
  </si>
  <si>
    <t>$40m private placement</t>
  </si>
  <si>
    <t>$80m private placement</t>
  </si>
  <si>
    <t>$55m private placement</t>
  </si>
  <si>
    <t>Mar-25</t>
  </si>
  <si>
    <t>Jan-25</t>
  </si>
  <si>
    <t>1H2021</t>
  </si>
  <si>
    <r>
      <t>(2)</t>
    </r>
    <r>
      <rPr>
        <sz val="8"/>
        <color rgb="FF5C676F"/>
        <rFont val="Arial"/>
        <family val="2"/>
      </rPr>
      <t>Net of Corporate costs of €13m in 1H2021 and of  €10m in 1H2020</t>
    </r>
  </si>
  <si>
    <r>
      <t>(2)</t>
    </r>
    <r>
      <rPr>
        <sz val="9.1999999999999993"/>
        <color rgb="FF5C676F"/>
        <rFont val="Arial"/>
        <family val="2"/>
      </rPr>
      <t xml:space="preserve"> </t>
    </r>
    <r>
      <rPr>
        <sz val="8"/>
        <color rgb="FF5C676F"/>
        <rFont val="Arial"/>
        <family val="2"/>
      </rPr>
      <t>Underlying = excluding the following impacts:
• Stock option plans: -€1.8m in 1H2021; +€1.5m in 1H2020
• Efficiency costs: -€0.3m in 1H2021; -€5.0m in 1H2020
• Tax effect: +€0.2m in 1H2021; €0.9m in 1H2020</t>
    </r>
  </si>
  <si>
    <r>
      <t>(3)</t>
    </r>
    <r>
      <rPr>
        <sz val="9.1999999999999993"/>
        <color rgb="FF5C676F"/>
        <rFont val="Arial"/>
        <family val="2"/>
      </rPr>
      <t xml:space="preserve"> </t>
    </r>
    <r>
      <rPr>
        <sz val="8"/>
        <color rgb="FF5C676F"/>
        <rFont val="Arial"/>
        <family val="2"/>
      </rPr>
      <t>Net of Corporate costs of €12m in 1H2021 and of €11m in 1H2020</t>
    </r>
  </si>
  <si>
    <r>
      <t xml:space="preserve">EBIT </t>
    </r>
    <r>
      <rPr>
        <b/>
        <vertAlign val="superscript"/>
        <sz val="11"/>
        <color rgb="FF5C676F"/>
        <rFont val="Arial"/>
        <family val="2"/>
      </rPr>
      <t>(2)</t>
    </r>
  </si>
  <si>
    <t>Pre-tax result</t>
  </si>
  <si>
    <t>Net Result</t>
  </si>
  <si>
    <t>Net Result after minorities</t>
  </si>
  <si>
    <t>Revenue &amp; EBIT by Region</t>
  </si>
  <si>
    <t>(1)</t>
  </si>
  <si>
    <t>C) Invested capital (A+B)</t>
  </si>
  <si>
    <t>D) Other non-current non-financial assets and liabilities</t>
  </si>
  <si>
    <t>E) Net invested capital excluding assets and liabilities held for sale (A+B+D)</t>
  </si>
  <si>
    <t>F) Assets and liabilities held for sale</t>
  </si>
  <si>
    <t>G) Net invested capital (E+F)</t>
  </si>
  <si>
    <t xml:space="preserve">H) Equity </t>
  </si>
  <si>
    <t>I) Non-current net financial indebtedness</t>
  </si>
  <si>
    <t>L) Current net financial indebtedness</t>
  </si>
  <si>
    <t>M) Financial assets and liabilities held for sale</t>
  </si>
  <si>
    <t>N) Net Financial Position (I+L+M)</t>
  </si>
  <si>
    <t>Net Financial Position excluding lease assets and lease liabilities</t>
  </si>
  <si>
    <t>O) Total (H+N), as in G)</t>
  </si>
  <si>
    <t xml:space="preserve">EBITDA </t>
  </si>
  <si>
    <t>Gain on operating activity disposal net of transaction costs</t>
  </si>
  <si>
    <t>Change in net working capital</t>
  </si>
  <si>
    <t>Principal repayment of lease liabilities</t>
  </si>
  <si>
    <t>Renegotiation for COVID-19 on lease liabilities</t>
  </si>
  <si>
    <t>Other</t>
  </si>
  <si>
    <t>CASH FLOW FROM OPERATING ACTIVITIES managerial (*)</t>
  </si>
  <si>
    <t>Implicit interest in lease liabilities</t>
  </si>
  <si>
    <t>NET CASH FLOW FROM OPERATING ACTIVITIES managerial (*)</t>
  </si>
  <si>
    <t>Taxes paid on capital gain related to the Canadian motorways disposal</t>
  </si>
  <si>
    <t>FREE CASH FLOW excluding impact of North American acquisitions/disposals</t>
  </si>
  <si>
    <t>NET CASH FLOW BEFORE RELATIONSHIP WITH MINORITY PARTNERS, CAPITAL INCREASE AND TREASURY SHARES BUY-BACK</t>
  </si>
  <si>
    <t>Liquidity generated (absorbed) by the relationship with minority partners</t>
  </si>
  <si>
    <t>Capital increase (net of a portion of the expenses assocaited with the Offering)</t>
  </si>
  <si>
    <t>Treasury shares buy-back</t>
  </si>
  <si>
    <t>(*) Includes principal repayment of lease liabilities and lease abatement for COVID-19 renegotiations which are reported in the Net Cash Flow from (used in) financing activities in the cash flow statement included in the Consolidated Financial Statements</t>
  </si>
  <si>
    <r>
      <t xml:space="preserve">(1) </t>
    </r>
    <r>
      <rPr>
        <sz val="8"/>
        <color rgb="FF5C676F"/>
        <rFont val="Arial"/>
        <family val="2"/>
      </rPr>
      <t>1H2021: capex paid -€69m net of fixed asset disposal €4m; 1H2020 : capex paid -€92m net of fixed asset disposal €1m</t>
    </r>
  </si>
  <si>
    <r>
      <t>(2)</t>
    </r>
    <r>
      <rPr>
        <sz val="6.8"/>
        <color rgb="FF5C676F"/>
        <rFont val="Arial"/>
        <family val="2"/>
      </rPr>
      <t xml:space="preserve"> </t>
    </r>
    <r>
      <rPr>
        <sz val="8"/>
        <color rgb="FF5C676F"/>
        <rFont val="Arial"/>
        <family val="2"/>
      </rPr>
      <t>Acquisitions: Consolidation of JV partners in Qatar, UAE and Malaysia purchased in 1H2020;</t>
    </r>
  </si>
  <si>
    <r>
      <t xml:space="preserve">Acquisitions/Disposals </t>
    </r>
    <r>
      <rPr>
        <vertAlign val="superscript"/>
        <sz val="11"/>
        <color rgb="FF5C676F"/>
        <rFont val="Arial"/>
        <family val="2"/>
      </rPr>
      <t>(2)</t>
    </r>
  </si>
  <si>
    <t>Borrowings - as of 30.06.2021</t>
  </si>
  <si>
    <t>Fixed</t>
  </si>
  <si>
    <t>Term Loan</t>
  </si>
  <si>
    <t>Based on nominal value of borrowings as at 30 June 2021
The chart includes committed lines facilities only</t>
  </si>
  <si>
    <t>Nov-21</t>
  </si>
  <si>
    <t>Jun-25</t>
  </si>
</sst>
</file>

<file path=xl/styles.xml><?xml version="1.0" encoding="utf-8"?>
<styleSheet xmlns="http://schemas.openxmlformats.org/spreadsheetml/2006/main">
  <numFmts count="206"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&quot;£&quot;#,##0;\-&quot;£&quot;#,##0"/>
    <numFmt numFmtId="167" formatCode="_-&quot;£&quot;* #,##0_-;\-&quot;£&quot;* #,##0_-;_-&quot;£&quot;* &quot;-&quot;_-;_-@_-"/>
    <numFmt numFmtId="168" formatCode="_-&quot;£&quot;* #,##0.00_-;\-&quot;£&quot;* #,##0.00_-;_-&quot;£&quot;* &quot;-&quot;??_-;_-@_-"/>
    <numFmt numFmtId="169" formatCode="_(&quot;$&quot;* #,##0_);_(&quot;$&quot;* \(#,##0\);_(&quot;$&quot;* &quot;-&quot;_);_(@_)"/>
    <numFmt numFmtId="170" formatCode="_(* #,##0_);_(* \(#,##0\);_(* &quot;-&quot;_);_(@_)"/>
    <numFmt numFmtId="171" formatCode="_(* #,##0.00_);_(* \(#,##0.00\);_(* &quot;-&quot;??_);_(@_)"/>
    <numFmt numFmtId="172" formatCode="#,##0.0"/>
    <numFmt numFmtId="173" formatCode="0.0000"/>
    <numFmt numFmtId="174" formatCode="0.0"/>
    <numFmt numFmtId="175" formatCode="0.0%"/>
    <numFmt numFmtId="176" formatCode="_-&quot;L.&quot;\ * #,##0_-;\-&quot;L.&quot;\ * #,##0_-;_-&quot;L.&quot;\ * &quot;-&quot;_-;_-@_-"/>
    <numFmt numFmtId="177" formatCode="_-&quot;L.&quot;\ * #,##0.00_-;\-&quot;L.&quot;\ * #,##0.00_-;_-&quot;L.&quot;\ * &quot;-&quot;??_-;_-@_-"/>
    <numFmt numFmtId="178" formatCode="#,##0.0;\(#,##0.0\)"/>
    <numFmt numFmtId="179" formatCode="_-* #,##0_-;\-* #,##0_-;_-* \-_-;_-@_-"/>
    <numFmt numFmtId="180" formatCode="_-&quot;L. &quot;* #,##0_-;&quot;-L. &quot;* #,##0_-;_-&quot;L. &quot;* \-_-;_-@_-"/>
    <numFmt numFmtId="181" formatCode="_-&quot;L. &quot;* #,##0.00_-;&quot;-L. &quot;* #,##0.00_-;_-&quot;L. &quot;* \-??_-;_-@_-"/>
    <numFmt numFmtId="182" formatCode="_-[$€-2]\ * #,##0.00_-;\-[$€-2]\ * #,##0.00_-;_-[$€-2]\ * \-??_-"/>
    <numFmt numFmtId="183" formatCode="_-* #,##0.00_-;\-* #,##0.00_-;_-* \-??_-;_-@_-"/>
    <numFmt numFmtId="184" formatCode="0.0%;\(0.0%\)"/>
    <numFmt numFmtId="185" formatCode="#,##0;\(#,##0\)"/>
    <numFmt numFmtId="186" formatCode="_(* #,##0_);_(* \(#,##0\);_(* &quot;-&quot;??_);_(@_)"/>
    <numFmt numFmtId="187" formatCode="#,##0.00;\(#,##0.00\)"/>
    <numFmt numFmtId="188" formatCode="_-* #,##0_-;\-* #,##0_-;_-* &quot;-&quot;??_-;_-@_-"/>
    <numFmt numFmtId="189" formatCode="0.0000000"/>
    <numFmt numFmtId="190" formatCode="0.00000000"/>
    <numFmt numFmtId="191" formatCode="0.0%;[Red]\(0.0%\)"/>
    <numFmt numFmtId="192" formatCode="#,##0.0;[Red]\(#,##0.0\)"/>
    <numFmt numFmtId="193" formatCode="&quot;$&quot;#,##0.00_);\(&quot;$&quot;#,##0.00\)"/>
    <numFmt numFmtId="194" formatCode="&quot;$&quot;#,##0.00_);[Red]\(&quot;$&quot;#,##0.00\)"/>
    <numFmt numFmtId="195" formatCode="#,##0.0_);\(#,##0.0\)"/>
    <numFmt numFmtId="196" formatCode="#,##0.0_)_x_%_);\(#,##0.0\)_x_%_);#,##0.0_)_x_%_);@_)"/>
    <numFmt numFmtId="197" formatCode="\€#,##0.00_);\(\€#,##0.00\)"/>
    <numFmt numFmtId="198" formatCode="\€#,##0.0_);\(\€#,##0.0\)"/>
    <numFmt numFmtId="199" formatCode="\€#,##0.00_);[Red]\(\€#,##0.00\)"/>
    <numFmt numFmtId="200" formatCode="\£#,##0_);\(\£#,##0\)"/>
    <numFmt numFmtId="201" formatCode="0.0_)\%;\(0.0\)\%;0.0_)\%;@_)_%"/>
    <numFmt numFmtId="202" formatCode="#,##0.0_)_%;\(#,##0.0\)_%;0.0_)_%;@_)_%"/>
    <numFmt numFmtId="203" formatCode="#,##0.0_);\(#,##0.0\);#,##0.0_);@_)"/>
    <numFmt numFmtId="204" formatCode="&quot;£&quot;_(#,##0.00_);&quot;£&quot;\(#,##0.00\);&quot;£&quot;_(0.00_);@_)"/>
    <numFmt numFmtId="205" formatCode="&quot;F&quot;#,##0.000_);\(&quot;F&quot;#,##0.000\)"/>
    <numFmt numFmtId="206" formatCode="#,##0.00_%_);\(#,##0.00\)_%;#,##0.00_%_);@_%_)"/>
    <numFmt numFmtId="207" formatCode="&quot;€&quot;#,##0_);\(&quot;€&quot;#,##0\)"/>
    <numFmt numFmtId="208" formatCode="_-* #,##0\ &quot;€&quot;_-;_-* #,##0\ &quot;€&quot;\-;_-* &quot;-&quot;\ &quot;€&quot;_-;_-@_-"/>
    <numFmt numFmtId="209" formatCode="_(&quot;F&quot;* #,##0.0_);_(&quot;F&quot;* \(#,##0.0\);_(&quot;F&quot;* &quot;-&quot;?_);_(@_)"/>
    <numFmt numFmtId="210" formatCode="&quot;$&quot;#,##0_%_);\(&quot;$&quot;#,##0\)_%;&quot;$&quot;#,##0_%_);@_%_)"/>
    <numFmt numFmtId="211" formatCode="_(* #,##0.0__;_(* \(#,##0.0\);_(* &quot;-&quot;?_);_(@_)"/>
    <numFmt numFmtId="212" formatCode="#,##0.0\x_)_&quot;;\(#,##0.0\x\)_&quot;;#,##0.0\x_)_&quot;;@_)"/>
    <numFmt numFmtId="213" formatCode="_(&quot;F&quot;* #,##0.000_);_(&quot;F&quot;* \(#,##0.000\);_(&quot;F&quot;* &quot;-&quot;??_);_(@_)"/>
    <numFmt numFmtId="214" formatCode="#,##0%_);\(#,##0%\)"/>
    <numFmt numFmtId="215" formatCode="_(* #,##0.0_);_(* \(#,##0.0\);_(* &quot;-&quot;_);@"/>
    <numFmt numFmtId="216" formatCode="&quot;F&quot;#,##0.0_%_);;&quot;F&quot;#,##0.0_%_);@_%_)"/>
    <numFmt numFmtId="217" formatCode="#,##0_%_);\(#,##0\)_%;#,##0_%_);@_%_)"/>
    <numFmt numFmtId="218" formatCode="\£\ \ #,##0.00_);\(\£\ #,##0.0\)"/>
    <numFmt numFmtId="219" formatCode="_(* #,##0.0__\);_(* \(#,##0.0\);_(* &quot;-&quot;?_);_(@_)"/>
    <numFmt numFmtId="220" formatCode="#,##0.0\_%;\(#,##0.0\%\);#,##0.0\%_);@_%_)"/>
    <numFmt numFmtId="221" formatCode="_(&quot;$&quot;* #,##0.0_);_(&quot;$&quot;* \(#,##0.0\);_(&quot;$&quot;* &quot;-&quot;_);@"/>
    <numFmt numFmtId="222" formatCode="_(* #,##0.0___;_(* \(###0.0\);_(* &quot;-&quot;?_);_(@_)"/>
    <numFmt numFmtId="223" formatCode="##0&quot;E&quot;"/>
    <numFmt numFmtId="224" formatCode="_(* #,##0.00\x_);_(* &quot;N/M&quot;_)"/>
    <numFmt numFmtId="225" formatCode="_(&quot;F&quot;* #,##0_);_(&quot;F&quot;* \(#,##0\);_(&quot;F&quot;* &quot;-&quot;??_);_(@_)"/>
    <numFmt numFmtId="226" formatCode="_(&quot;$&quot;* #,##0_);_(&quot;$&quot;* \(#,##0\);_(&quot;$&quot;* &quot;-&quot;??_);_(@_)"/>
    <numFmt numFmtId="227" formatCode="0."/>
    <numFmt numFmtId="228" formatCode="#,##0.0\x_);\(#,##0.0\x\);#,##0.0\x_);@_)"/>
    <numFmt numFmtId="229" formatCode="#,##0.0_);[Red]\(#,##0.0\)"/>
    <numFmt numFmtId="230" formatCode="#,##0.00_);\(#,##0.00\);0.00_);@_)"/>
    <numFmt numFmtId="231" formatCode="\€_(#,##0.00_);\€\(#,##0.00\);\€_(0.00_);@_)"/>
    <numFmt numFmtId="232" formatCode="#,##0_)\x;\(#,##0\)\x;0_)\x;@_)_x"/>
    <numFmt numFmtId="233" formatCode="#,##0.0&quot;x&quot;_);\(#,##0.0&quot;x&quot;\)"/>
    <numFmt numFmtId="234" formatCode="0.0\x"/>
    <numFmt numFmtId="235" formatCode="&quot;Yes&quot;_%_);;&quot;No&quot;_%_)"/>
    <numFmt numFmtId="236" formatCode="0%_);\(0%\)"/>
    <numFmt numFmtId="237" formatCode="#,##0.000000_);\(#,##0.000000\)"/>
    <numFmt numFmtId="238" formatCode="#,##0.0\x_)_%_);\(#,##0.0\x\)_%_);#,##0.0\x_)_%_);@_)"/>
    <numFmt numFmtId="239" formatCode="#,###;\ \(#,###\);* &quot;-&quot;"/>
    <numFmt numFmtId="240" formatCode="_(&quot;F&quot;* #,##0.0_);_(&quot;F&quot;* \(#,##0.0\);_(&quot;F&quot;* &quot;-&quot;_);@"/>
    <numFmt numFmtId="241" formatCode="0000\ &quot;Calendar Mean EPS&quot;"/>
    <numFmt numFmtId="242" formatCode="&quot;F&quot;#,##0"/>
    <numFmt numFmtId="243" formatCode="0_);\(0\);0_);@_)"/>
    <numFmt numFmtId="244" formatCode="#,##0\x;&quot;NM&quot;_x"/>
    <numFmt numFmtId="245" formatCode="hh:mm\ AM/PM_)"/>
    <numFmt numFmtId="246" formatCode="_(&quot;F&quot;* #,##0_);_(&quot;F&quot;* \(#,##0\)"/>
    <numFmt numFmtId="247" formatCode="_(0.0%_);_(\(0.0%\);_(\ &quot;-&quot;_);_(@_)"/>
    <numFmt numFmtId="248" formatCode="#,##0.000\x;&quot;NM&quot;_x"/>
    <numFmt numFmtId="249" formatCode="mm/dd/yy"/>
    <numFmt numFmtId="250" formatCode="_(&quot;$&quot;* #,##0.000_);_(&quot;$&quot;* \(#,##0.000\);_(&quot;$&quot;* &quot;-&quot;??_);_(@_)"/>
    <numFmt numFmtId="251" formatCode="#,##0\ &quot;€&quot;_-;[Red]#,##0\ &quot;€&quot;\-"/>
    <numFmt numFmtId="252" formatCode="#,##0.0_%_);\(#,##0.0\%\);#,##0.0\%_);@_%_)"/>
    <numFmt numFmtId="253" formatCode="#,##0_)_x;\(#,##0\)_x;0_)_x;@_)_x"/>
    <numFmt numFmtId="254" formatCode="\£\ \ #,##0.0_);\(\£\ #,##0.0\)"/>
    <numFmt numFmtId="255" formatCode="#,##0_x;&quot;NM&quot;_x"/>
    <numFmt numFmtId="256" formatCode="0.0_);\(0.0\);0.0_);@_)"/>
    <numFmt numFmtId="257" formatCode="#,##0.0_)_%_);\(#,##0.0\)_%_);#,##0.0_)_%_);@_)"/>
    <numFmt numFmtId="258" formatCode="#,##0.0_)_x_&quot;;\(#,##0.0\)_x_&quot;;#,##0.0_)_x_&quot;;@_)"/>
    <numFmt numFmtId="259" formatCode="_(* #,##0.000_);_(* \(#,##0.000\);_(* &quot;-&quot;??_);_(@_)"/>
    <numFmt numFmtId="260" formatCode="_(* #,##0.0_);_(* \(#,##0.0\)"/>
    <numFmt numFmtId="261" formatCode="_(0%_);_(\(0%\);_(\ &quot;-&quot;_);_(@_)"/>
    <numFmt numFmtId="262" formatCode="0.00%_);\(0.00%\)"/>
    <numFmt numFmtId="263" formatCode="#,##0.00\x;&quot;NM&quot;_x"/>
    <numFmt numFmtId="264" formatCode="_(&quot;$&quot;* #,##0.0_);_(&quot;$&quot;* \(#,##0.0\);_(&quot;$&quot;* &quot;-&quot;?_);_(@_)"/>
    <numFmt numFmtId="265" formatCode="#,##0.0_%_);\(#,##0.0_%\);#,##0.0_%_);@_%_)"/>
    <numFmt numFmtId="266" formatCode="&quot;F&quot;#,##0.0"/>
    <numFmt numFmtId="267" formatCode="&quot;$&quot;#,##0.0"/>
    <numFmt numFmtId="268" formatCode="0.00_);\(0.00\)"/>
    <numFmt numFmtId="269" formatCode="_(&quot;F&quot;* #,##0.0_);_(&quot;F&quot;* \(#,##0.0\);_(&quot;F&quot;* &quot;-&quot;??_);_(@_)"/>
    <numFmt numFmtId="270" formatCode="_(&quot;$&quot;* #,##0.0_);_(&quot;$&quot;* \(#,##0.0\);_(&quot;$&quot;* &quot;-&quot;??_);_(@_)"/>
    <numFmt numFmtId="271" formatCode="_(&quot;$&quot;* #,##0_);_(&quot;$&quot;* \(#,##0\)"/>
    <numFmt numFmtId="272" formatCode="#,##0.0%_);\(#,##0.0%\);#,##0.0%_);@_%_)"/>
    <numFmt numFmtId="273" formatCode="&quot;F&quot;#,###_);\(&quot;F&quot;#,###\)"/>
    <numFmt numFmtId="274" formatCode="&quot;$&quot;#,###_);\(&quot;$&quot;#,###\)"/>
    <numFmt numFmtId="275" formatCode="[=0]\-\ \ \ \ \ \ ;\(&quot;F&quot;#,##0.0\);&quot;F&quot;#,##0.0"/>
    <numFmt numFmtId="276" formatCode="[=0]\-\ \ \ \ \ \ ;\(&quot;$&quot;#,##0.0\);&quot;$&quot;#,##0.0"/>
    <numFmt numFmtId="277" formatCode="#,##0.0;\(#,##0.0\);0.0"/>
    <numFmt numFmtId="278" formatCode="#,##0.000_%_);\(#,##0.000\)_%;#,##0.000_%_);@_%_)"/>
    <numFmt numFmtId="279" formatCode="General_)"/>
    <numFmt numFmtId="280" formatCode="&quot;$&quot;#,##0.000_);\(&quot;$&quot;#,##0.000\)"/>
    <numFmt numFmtId="281" formatCode="&quot;$&quot;#,##0.0_%_);;&quot;$&quot;#,##0.0_%_);@_%_)"/>
    <numFmt numFmtId="282" formatCode="#,##0.000_);[Red]\(#,##0.000\)"/>
    <numFmt numFmtId="283" formatCode="d/m"/>
    <numFmt numFmtId="284" formatCode="#,##0.000_);\(#,##0.000\)"/>
    <numFmt numFmtId="285" formatCode="#,##0;\(#,##0\);\—"/>
    <numFmt numFmtId="286" formatCode="[Blue]0.0%;[Blue]\-0.0%"/>
    <numFmt numFmtId="287" formatCode="0&quot; bp&quot;"/>
    <numFmt numFmtId="288" formatCode="#,##0_);\(#,##0\);&quot;-&quot;?"/>
    <numFmt numFmtId="289" formatCode="#,##0.00_);\(#,##0.00\);&quot;-&quot;?"/>
    <numFmt numFmtId="290" formatCode="* #,##0.0\ \x_);&quot;NM&quot;_)"/>
    <numFmt numFmtId="291" formatCode="* #,##0.0\ \x_);&quot;NM&quot;"/>
    <numFmt numFmtId="292" formatCode="#,##0.0\ \ _);&quot;NM&quot;_)"/>
    <numFmt numFmtId="293" formatCode="&quot;$&quot;#,##0.00_);[Red]\(&quot;$&quot;#,##0.00\);&quot;--  &quot;;_(@_)"/>
    <numFmt numFmtId="294" formatCode="&quot;$&quot;#,##0.0_);[Red]\(&quot;$&quot;#,##0.0\)"/>
    <numFmt numFmtId="295" formatCode="_(&quot;$&quot;\ #,##0.00_);_(&quot;$&quot;\ #,##0.00\);_(&quot;$&quot;* &quot;-&quot;??_);_(@_)"/>
    <numFmt numFmtId="296" formatCode="* #,##0.00_);* \(#,##0.00\);* \ "/>
    <numFmt numFmtId="297" formatCode="_-* #,##0\ _€_-;_-* #,##0\ _€\-;_-* &quot;-&quot;\ _€_-;_-@_-"/>
    <numFmt numFmtId="298" formatCode="mmm\-d\-yy"/>
    <numFmt numFmtId="299" formatCode="mmm\-d\-yyyy"/>
    <numFmt numFmtId="300" formatCode="mmm\-yyyy"/>
    <numFmt numFmtId="301" formatCode="* #,##0.00_);* \(#,##0.00\);* &quot;$&quot;\ \-"/>
    <numFmt numFmtId="302" formatCode="#,##0.00\ &quot;DM&quot;;[Red]\-#,##0.00\ &quot;DM&quot;"/>
    <numFmt numFmtId="303" formatCode="\d\ mmm\ \y\y"/>
    <numFmt numFmtId="304" formatCode="_(&quot;$&quot;* #,##0.000_);_(&quot;$&quot;* \(#,##0.000\);_(&quot;$&quot;* &quot;-&quot;_);@"/>
    <numFmt numFmtId="305" formatCode="###0_);\(###0\)"/>
    <numFmt numFmtId="306" formatCode="0.00%;\(0.00%\)"/>
    <numFmt numFmtId="307" formatCode="* #,##0_);* \(\ #,##0\);* \-"/>
    <numFmt numFmtId="308" formatCode="#,##0\ ;\(#,##0\);\ \-\ "/>
    <numFmt numFmtId="309" formatCode="0.0\x;\(0.0\x\)"/>
    <numFmt numFmtId="310" formatCode="#,##0.0%;\(#,##0.0%\)"/>
    <numFmt numFmtId="311" formatCode="_-* #,##0.0\ _F_-;\-* #,##0.0\ _F_-;_-* &quot;-&quot;??\ _F_-;_-@_-"/>
    <numFmt numFmtId="312" formatCode="#,##0.0_ ;[Red]\-#,##0.0\ "/>
    <numFmt numFmtId="313" formatCode="#,##0.0&quot; x&quot;_);\(#,##0.0\)&quot; x&quot;"/>
    <numFmt numFmtId="314" formatCode="0.0%;[Red]\ \(0.0%\)"/>
    <numFmt numFmtId="315" formatCode="#,##0.0\ \x\ _);\(#,##0.0\ \x\)"/>
    <numFmt numFmtId="316" formatCode="0.00\x"/>
    <numFmt numFmtId="317" formatCode="0.0_);\(0.0\)"/>
    <numFmt numFmtId="318" formatCode="0.0\ \x\ ;&quot;NM   &quot;;0.0\ \x"/>
    <numFmt numFmtId="319" formatCode="#,##0.0_);[Red]\(#,##0.0\);&quot;N/A &quot;"/>
    <numFmt numFmtId="320" formatCode="&quot;Casino&quot;"/>
    <numFmt numFmtId="321" formatCode="#,##0.0_);[Red]\(#,##0.0\);&quot;--  &quot;"/>
    <numFmt numFmtId="322" formatCode="0.00_)"/>
    <numFmt numFmtId="323" formatCode="#,##0.0\x;\(#,##0.0\x\)"/>
    <numFmt numFmtId="324" formatCode="&quot;F&quot;#,##0.0\ \ \ ;\(&quot;F&quot;#,##0.0\)\ \ "/>
    <numFmt numFmtId="325" formatCode="#,##0.0_)\ ;[Red]\(#,##0.0\)\ "/>
    <numFmt numFmtId="326" formatCode="#,##0_ ;\-#,##0\ "/>
    <numFmt numFmtId="327" formatCode="#,##0.0\x_);[Red]\(#,##0.0\x\);&quot;--  &quot;"/>
    <numFmt numFmtId="328" formatCode="#,##0.00_)&quot; &quot;;[Red]\(#,##0.00\)&quot; &quot;"/>
    <numFmt numFmtId="329" formatCode="#,##0.0%_);\(#,##0.0%\)"/>
    <numFmt numFmtId="330" formatCode="#,##0.0;\(#,##0.0\);&quot;-&quot;"/>
    <numFmt numFmtId="331" formatCode="#,##0.0;\(##,##0.0\);&quot;-&quot;"/>
    <numFmt numFmtId="332" formatCode="[$-410]d\ mmmm\ yyyy;@"/>
    <numFmt numFmtId="333" formatCode="_(* #,##0.0_);_(* \(#,##0.0\);_(* &quot;-&quot;??_);_(@_)"/>
    <numFmt numFmtId="334" formatCode="0.0;\-0.0"/>
    <numFmt numFmtId="335" formatCode="_-[$€-2]\ * #,##0.00_-;\-[$€-2]\ * #,##0.00_-;_-[$€-2]\ * &quot;-&quot;??_-"/>
    <numFmt numFmtId="336" formatCode="_-* #,##0.0_-;\-* #,##0.0_-;_-* &quot;-&quot;?_-;_-@_-"/>
    <numFmt numFmtId="337" formatCode="0.0%;\-0.0%"/>
    <numFmt numFmtId="338" formatCode="0.0%;\(0.0%\);&quot;-&quot;"/>
    <numFmt numFmtId="339" formatCode="dd/mm/yy;@"/>
    <numFmt numFmtId="340" formatCode="\(#,##0.0\);#,##0.0"/>
    <numFmt numFmtId="341" formatCode="###0;[Blue]\(###0\)"/>
    <numFmt numFmtId="342" formatCode="#,##0;[Blue]\(#,##0\)"/>
    <numFmt numFmtId="343" formatCode="#,##0.0;[Blue]\(#,##0.0\)"/>
    <numFmt numFmtId="344" formatCode="#,##0_)"/>
    <numFmt numFmtId="345" formatCode="#,##0.00_ ;[Red]\-#,##0.00;\-"/>
    <numFmt numFmtId="346" formatCode="0%;[Red]\(0%\)"/>
    <numFmt numFmtId="347" formatCode="0.00%;[Red]\(0.00%\)"/>
    <numFmt numFmtId="348" formatCode="m\-d\-\y\y"/>
    <numFmt numFmtId="349" formatCode="#\ ###\ ###\ ##0\ "/>
    <numFmt numFmtId="350" formatCode="&quot;$&quot;#,##0\ ;\(&quot;$&quot;#,##0\)"/>
    <numFmt numFmtId="351" formatCode="#,#00"/>
    <numFmt numFmtId="352" formatCode="0.000000\ \ "/>
    <numFmt numFmtId="353" formatCode="0.0%;_(&quot;-&quot;_)"/>
    <numFmt numFmtId="354" formatCode="##,##0.00\ \ "/>
    <numFmt numFmtId="355" formatCode="_ * #,##0_)_F_ ;_ * \(#,##0\)_F_ ;_ * &quot;-&quot;_)_F_ ;_ @_ "/>
    <numFmt numFmtId="356" formatCode="_ * #,##0.00_)_F_ ;_ * \(#,##0.00\)_F_ ;_ * &quot;-&quot;??_)_F_ ;_ @_ "/>
    <numFmt numFmtId="357" formatCode="_(&quot;$&quot;* #,##0.00_);_(&quot;$&quot;* \(#,##0.00\);_(&quot;$&quot;* &quot;-&quot;??_);_(@_)"/>
    <numFmt numFmtId="358" formatCode="#,##0.000000000000"/>
    <numFmt numFmtId="359" formatCode="\$#,"/>
    <numFmt numFmtId="360" formatCode="_ * #,##0_)&quot;F&quot;_ ;_ * \(#,##0\)&quot;F&quot;_ ;_ * &quot;-&quot;_)&quot;F&quot;_ ;_ @_ "/>
    <numFmt numFmtId="361" formatCode="_ * #,##0.00_)&quot;F&quot;_ ;_ * \(#,##0.00\)&quot;F&quot;_ ;_ * &quot;-&quot;??_)&quot;F&quot;_ ;_ @_ "/>
    <numFmt numFmtId="362" formatCode="0.0000000000"/>
    <numFmt numFmtId="363" formatCode="_-* #,##0.00\ [$€-1]_-;\-* #,##0.00\ [$€-1]_-;_-* &quot;-&quot;??\ [$€-1]_-"/>
    <numFmt numFmtId="364" formatCode="#.##000"/>
    <numFmt numFmtId="365" formatCode="#,##0;\(##,##0\);&quot;-&quot;"/>
    <numFmt numFmtId="366" formatCode="0&quot; bps&quot;"/>
    <numFmt numFmtId="367" formatCode="\€0&quot;m&quot;"/>
    <numFmt numFmtId="368" formatCode="\$#,##0&quot;m&quot;"/>
  </numFmts>
  <fonts count="374">
    <font>
      <sz val="10"/>
      <name val="Arial"/>
    </font>
    <font>
      <sz val="11"/>
      <color theme="1"/>
      <name val="Verdana"/>
      <family val="2"/>
      <scheme val="minor"/>
    </font>
    <font>
      <sz val="11"/>
      <color theme="1"/>
      <name val="Verdana"/>
      <family val="2"/>
      <scheme val="minor"/>
    </font>
    <font>
      <sz val="11"/>
      <color theme="1"/>
      <name val="Verdana"/>
      <family val="2"/>
      <scheme val="minor"/>
    </font>
    <font>
      <sz val="11"/>
      <color theme="1"/>
      <name val="Verdana"/>
      <family val="2"/>
      <scheme val="minor"/>
    </font>
    <font>
      <sz val="11"/>
      <color theme="1"/>
      <name val="Verdana"/>
      <family val="2"/>
      <scheme val="minor"/>
    </font>
    <font>
      <sz val="11"/>
      <color theme="1"/>
      <name val="Verdana"/>
      <family val="2"/>
      <scheme val="minor"/>
    </font>
    <font>
      <sz val="11"/>
      <color theme="1"/>
      <name val="Verdana"/>
      <family val="2"/>
      <scheme val="minor"/>
    </font>
    <font>
      <sz val="11"/>
      <color theme="1"/>
      <name val="Verdana"/>
      <family val="2"/>
      <scheme val="minor"/>
    </font>
    <font>
      <sz val="11"/>
      <color theme="1"/>
      <name val="Verdana"/>
      <family val="2"/>
      <scheme val="minor"/>
    </font>
    <font>
      <sz val="11"/>
      <color theme="1"/>
      <name val="Verdana"/>
      <family val="2"/>
      <scheme val="minor"/>
    </font>
    <font>
      <sz val="11"/>
      <color theme="1"/>
      <name val="Verdana"/>
      <family val="2"/>
      <scheme val="minor"/>
    </font>
    <font>
      <sz val="11"/>
      <color theme="1"/>
      <name val="Verdana"/>
      <family val="2"/>
      <scheme val="minor"/>
    </font>
    <font>
      <sz val="11"/>
      <color theme="1"/>
      <name val="Verdana"/>
      <family val="2"/>
      <scheme val="minor"/>
    </font>
    <font>
      <sz val="10"/>
      <name val="Arial"/>
      <family val="2"/>
    </font>
    <font>
      <sz val="10"/>
      <name val="Helv"/>
      <charset val="204"/>
    </font>
    <font>
      <sz val="10"/>
      <name val="Times New Roman"/>
      <family val="1"/>
    </font>
    <font>
      <sz val="8"/>
      <name val="Times New Roman"/>
      <family val="1"/>
    </font>
    <font>
      <sz val="10"/>
      <name val="GillSans"/>
    </font>
    <font>
      <sz val="8"/>
      <name val="Times New Roman"/>
      <family val="1"/>
    </font>
    <font>
      <sz val="10"/>
      <color indexed="8"/>
      <name val="MS Sans Serif"/>
      <family val="2"/>
    </font>
    <font>
      <sz val="10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name val="Garamond"/>
      <family val="1"/>
    </font>
    <font>
      <sz val="10"/>
      <name val="Times New Roman"/>
      <family val="1"/>
    </font>
    <font>
      <sz val="8"/>
      <name val="Palatino"/>
      <family val="1"/>
    </font>
    <font>
      <sz val="12"/>
      <name val="Times New Roman"/>
      <family val="1"/>
    </font>
    <font>
      <b/>
      <sz val="10"/>
      <color indexed="9"/>
      <name val="Arial"/>
      <family val="2"/>
    </font>
    <font>
      <i/>
      <sz val="10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9"/>
      <name val="Arial"/>
      <family val="2"/>
    </font>
    <font>
      <u/>
      <sz val="10"/>
      <name val="Arial"/>
      <family val="2"/>
    </font>
    <font>
      <sz val="10"/>
      <name val="Palatino"/>
    </font>
    <font>
      <sz val="12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Arial"/>
      <family val="2"/>
    </font>
    <font>
      <sz val="10"/>
      <name val="Garamond"/>
      <family val="1"/>
    </font>
    <font>
      <sz val="10"/>
      <color indexed="12"/>
      <name val="Trebuchet MS"/>
      <family val="2"/>
    </font>
    <font>
      <sz val="10"/>
      <name val="Book Antiqua"/>
      <family val="1"/>
    </font>
    <font>
      <sz val="10"/>
      <color indexed="12"/>
      <name val="Arial"/>
      <family val="2"/>
    </font>
    <font>
      <sz val="10"/>
      <color indexed="12"/>
      <name val="Trebuchet MS"/>
      <family val="2"/>
    </font>
    <font>
      <sz val="10"/>
      <color indexed="12"/>
      <name val="Garamond"/>
      <family val="1"/>
    </font>
    <font>
      <sz val="11"/>
      <color indexed="20"/>
      <name val="Calibri"/>
      <family val="2"/>
    </font>
    <font>
      <b/>
      <sz val="10"/>
      <color indexed="9"/>
      <name val="Times New Roman"/>
      <family val="1"/>
    </font>
    <font>
      <sz val="10"/>
      <name val="Trebuchet MS"/>
      <family val="2"/>
    </font>
    <font>
      <strike/>
      <sz val="8"/>
      <name val="Arial"/>
      <family val="2"/>
    </font>
    <font>
      <sz val="8"/>
      <color indexed="8"/>
      <name val="Arial"/>
      <family val="2"/>
    </font>
    <font>
      <sz val="8"/>
      <color indexed="9"/>
      <name val="Arial"/>
      <family val="2"/>
    </font>
    <font>
      <sz val="8"/>
      <name val="Helv"/>
    </font>
    <font>
      <b/>
      <sz val="12"/>
      <color indexed="63"/>
      <name val="Arial"/>
      <family val="2"/>
    </font>
    <font>
      <b/>
      <sz val="9"/>
      <color indexed="63"/>
      <name val="Arial"/>
      <family val="2"/>
    </font>
    <font>
      <b/>
      <sz val="11"/>
      <color indexed="28"/>
      <name val="Arial"/>
      <family val="2"/>
    </font>
    <font>
      <i/>
      <sz val="8"/>
      <color indexed="8"/>
      <name val="Arial"/>
      <family val="2"/>
    </font>
    <font>
      <b/>
      <sz val="8"/>
      <color indexed="8"/>
      <name val="Arial"/>
      <family val="2"/>
    </font>
    <font>
      <b/>
      <i/>
      <sz val="12"/>
      <name val="Times New Roman"/>
      <family val="1"/>
    </font>
    <font>
      <sz val="10"/>
      <name val="Univers 47 CondensedLight"/>
    </font>
    <font>
      <i/>
      <sz val="8"/>
      <color indexed="12"/>
      <name val="Arial"/>
      <family val="2"/>
    </font>
    <font>
      <sz val="11"/>
      <color indexed="17"/>
      <name val="Calibri"/>
      <family val="2"/>
    </font>
    <font>
      <sz val="10"/>
      <color indexed="10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6"/>
      <color indexed="10"/>
      <name val="Trebuchet MS"/>
      <family val="2"/>
    </font>
    <font>
      <b/>
      <u/>
      <sz val="8"/>
      <name val="Arial"/>
      <family val="2"/>
    </font>
    <font>
      <sz val="9"/>
      <name val="Trebuchet MS"/>
      <family val="2"/>
    </font>
    <font>
      <sz val="10"/>
      <name val="Geneva"/>
    </font>
    <font>
      <sz val="10"/>
      <name val="Helv"/>
    </font>
    <font>
      <sz val="24"/>
      <name val="Arial"/>
      <family val="2"/>
    </font>
    <font>
      <sz val="12"/>
      <name val="Helv"/>
    </font>
    <font>
      <sz val="8"/>
      <color indexed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0"/>
      <name val="Times New Roman"/>
      <family val="1"/>
    </font>
    <font>
      <b/>
      <i/>
      <sz val="10"/>
      <name val="Times New Roman"/>
      <family val="1"/>
    </font>
    <font>
      <i/>
      <sz val="11"/>
      <color indexed="23"/>
      <name val="Calibri"/>
      <family val="2"/>
    </font>
    <font>
      <u/>
      <sz val="10"/>
      <color indexed="28"/>
      <name val="Arial"/>
      <family val="2"/>
    </font>
    <font>
      <sz val="7"/>
      <name val="Palatino"/>
      <family val="1"/>
    </font>
    <font>
      <sz val="9"/>
      <name val="CharterITC BT"/>
      <family val="1"/>
    </font>
    <font>
      <b/>
      <sz val="10"/>
      <color indexed="17"/>
      <name val="Times New Roman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b/>
      <sz val="6"/>
      <name val="Palatino"/>
    </font>
    <font>
      <sz val="7"/>
      <color indexed="8"/>
      <name val="Tms Rmn"/>
    </font>
    <font>
      <sz val="8"/>
      <color indexed="12"/>
      <name val="Trebuchet MS"/>
      <family val="2"/>
    </font>
    <font>
      <sz val="10"/>
      <color indexed="12"/>
      <name val="Helvetica"/>
      <family val="2"/>
    </font>
    <font>
      <u/>
      <sz val="10"/>
      <color indexed="18"/>
      <name val="Arial"/>
      <family val="2"/>
    </font>
    <font>
      <sz val="8"/>
      <color indexed="23"/>
      <name val="Trebuchet MS"/>
      <family val="2"/>
    </font>
    <font>
      <sz val="10"/>
      <name val="Trebuchet MS"/>
      <family val="2"/>
    </font>
    <font>
      <sz val="10"/>
      <color indexed="18"/>
      <name val="Palatino"/>
    </font>
    <font>
      <sz val="10"/>
      <color indexed="12"/>
      <name val="Palatino"/>
    </font>
    <font>
      <sz val="8"/>
      <color indexed="39"/>
      <name val="Arial"/>
      <family val="2"/>
    </font>
    <font>
      <b/>
      <sz val="10"/>
      <name val="Arial"/>
      <family val="2"/>
    </font>
    <font>
      <b/>
      <sz val="14"/>
      <name val="Helv"/>
    </font>
    <font>
      <sz val="8"/>
      <color indexed="60"/>
      <name val="Trebuchet MS"/>
      <family val="2"/>
    </font>
    <font>
      <b/>
      <sz val="12"/>
      <color indexed="17"/>
      <name val="Wingdings"/>
      <charset val="2"/>
    </font>
    <font>
      <b/>
      <sz val="8"/>
      <name val="MS Sans Serif"/>
      <family val="2"/>
    </font>
    <font>
      <b/>
      <sz val="10"/>
      <name val="Arial"/>
      <family val="2"/>
    </font>
    <font>
      <sz val="8"/>
      <color indexed="17"/>
      <name val="Times New Roman"/>
      <family val="1"/>
    </font>
    <font>
      <b/>
      <sz val="20"/>
      <name val="Arial"/>
      <family val="2"/>
    </font>
    <font>
      <sz val="10"/>
      <color indexed="32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u/>
      <sz val="10"/>
      <color indexed="32"/>
      <name val="Times New Roman"/>
      <family val="1"/>
    </font>
    <font>
      <sz val="10"/>
      <name val="Courier New"/>
      <family val="3"/>
    </font>
    <font>
      <b/>
      <i/>
      <sz val="16"/>
      <name val="Helv"/>
    </font>
    <font>
      <sz val="10"/>
      <name val="Palatino"/>
      <family val="1"/>
    </font>
    <font>
      <sz val="8"/>
      <name val="Helvetica"/>
      <family val="2"/>
    </font>
    <font>
      <i/>
      <sz val="10"/>
      <name val="Helv"/>
    </font>
    <font>
      <b/>
      <sz val="11"/>
      <color indexed="63"/>
      <name val="Calibri"/>
      <family val="2"/>
    </font>
    <font>
      <sz val="10"/>
      <color indexed="12"/>
      <name val="Times New Roman"/>
      <family val="1"/>
    </font>
    <font>
      <b/>
      <sz val="26"/>
      <name val="Times New Roman"/>
      <family val="1"/>
    </font>
    <font>
      <sz val="10"/>
      <color indexed="16"/>
      <name val="Helvetica-Black"/>
    </font>
    <font>
      <sz val="12"/>
      <name val="Garamond"/>
      <family val="1"/>
    </font>
    <font>
      <b/>
      <sz val="11"/>
      <name val="Arial"/>
      <family val="2"/>
    </font>
    <font>
      <b/>
      <sz val="8"/>
      <color indexed="18"/>
      <name val="Times New Roman"/>
      <family val="1"/>
    </font>
    <font>
      <u/>
      <sz val="10"/>
      <name val="GillSans"/>
      <family val="2"/>
    </font>
    <font>
      <sz val="8"/>
      <color indexed="10"/>
      <name val="Arial"/>
      <family val="2"/>
    </font>
    <font>
      <b/>
      <sz val="9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2"/>
      <color indexed="23"/>
      <name val="Arial"/>
      <family val="2"/>
    </font>
    <font>
      <b/>
      <sz val="12"/>
      <name val="Arial"/>
      <family val="2"/>
    </font>
    <font>
      <b/>
      <i/>
      <sz val="12"/>
      <color indexed="9"/>
      <name val="Arial"/>
      <family val="2"/>
    </font>
    <font>
      <b/>
      <sz val="8"/>
      <color indexed="16"/>
      <name val="Times New Roman"/>
      <family val="1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sz val="8"/>
      <name val="Helvetica-Narrow"/>
      <family val="2"/>
    </font>
    <font>
      <sz val="8"/>
      <name val="Helvetica-Narrow"/>
    </font>
    <font>
      <b/>
      <sz val="7"/>
      <name val="Helvetica-Narrow"/>
    </font>
    <font>
      <i/>
      <sz val="14"/>
      <name val="Times New Roman"/>
      <family val="1"/>
    </font>
    <font>
      <b/>
      <sz val="12"/>
      <name val="Times New Roman"/>
      <family val="1"/>
    </font>
    <font>
      <sz val="6"/>
      <name val="Arial"/>
      <family val="2"/>
    </font>
    <font>
      <b/>
      <sz val="12"/>
      <name val="GillSans"/>
      <family val="2"/>
    </font>
    <font>
      <sz val="10"/>
      <name val="Frutiger 45 Light"/>
      <family val="2"/>
    </font>
    <font>
      <sz val="11"/>
      <color indexed="10"/>
      <name val="Calibri"/>
      <family val="2"/>
    </font>
    <font>
      <sz val="8"/>
      <color indexed="8"/>
      <name val="Arial"/>
      <family val="2"/>
    </font>
    <font>
      <b/>
      <sz val="18"/>
      <color indexed="56"/>
      <name val="Cambria"/>
      <family val="2"/>
    </font>
    <font>
      <sz val="24"/>
      <color indexed="13"/>
      <name val="Helv"/>
    </font>
    <font>
      <b/>
      <sz val="11"/>
      <color indexed="32"/>
      <name val="Times New Roman"/>
      <family val="1"/>
    </font>
    <font>
      <b/>
      <sz val="12"/>
      <color indexed="32"/>
      <name val="Times New Roman"/>
      <family val="1"/>
    </font>
    <font>
      <b/>
      <sz val="10"/>
      <color indexed="32"/>
      <name val="Times New Roman"/>
      <family val="1"/>
    </font>
    <font>
      <b/>
      <sz val="11"/>
      <color indexed="37"/>
      <name val="Times New Roman"/>
      <family val="1"/>
    </font>
    <font>
      <b/>
      <sz val="8"/>
      <color indexed="60"/>
      <name val="Arial"/>
      <family val="2"/>
    </font>
    <font>
      <u/>
      <sz val="11"/>
      <name val="GillSans"/>
      <family val="2"/>
    </font>
    <font>
      <i/>
      <sz val="10"/>
      <name val="Times New Roman"/>
      <family val="1"/>
    </font>
    <font>
      <b/>
      <sz val="11"/>
      <color indexed="8"/>
      <name val="Calibri"/>
      <family val="2"/>
    </font>
    <font>
      <b/>
      <sz val="7"/>
      <color indexed="12"/>
      <name val="Arial"/>
      <family val="2"/>
    </font>
    <font>
      <u val="double"/>
      <sz val="8"/>
      <color indexed="8"/>
      <name val="Arial"/>
      <family val="2"/>
    </font>
    <font>
      <b/>
      <u/>
      <sz val="14"/>
      <name val="SWISS"/>
    </font>
    <font>
      <sz val="11"/>
      <name val="Arial"/>
      <family val="2"/>
    </font>
    <font>
      <sz val="14"/>
      <name val="Arial"/>
      <family val="2"/>
    </font>
    <font>
      <b/>
      <sz val="11"/>
      <color indexed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Futura Lt BT"/>
      <family val="2"/>
    </font>
    <font>
      <b/>
      <sz val="10"/>
      <name val="Futura Lt BT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  <font>
      <b/>
      <sz val="10"/>
      <color indexed="9"/>
      <name val="Verdana"/>
      <family val="2"/>
    </font>
    <font>
      <sz val="10"/>
      <color indexed="9"/>
      <name val="Verdana"/>
      <family val="2"/>
    </font>
    <font>
      <sz val="8"/>
      <color indexed="9"/>
      <name val="Verdana"/>
      <family val="2"/>
    </font>
    <font>
      <b/>
      <sz val="11"/>
      <color indexed="9"/>
      <name val="Verdana"/>
      <family val="2"/>
    </font>
    <font>
      <sz val="11"/>
      <color theme="0"/>
      <name val="Verdana"/>
      <family val="2"/>
    </font>
    <font>
      <b/>
      <sz val="11"/>
      <color theme="0"/>
      <name val="Verdana"/>
      <family val="2"/>
    </font>
    <font>
      <sz val="10"/>
      <color theme="1"/>
      <name val="Verdana"/>
      <family val="2"/>
      <scheme val="major"/>
    </font>
    <font>
      <sz val="10"/>
      <color theme="0"/>
      <name val="Verdana"/>
      <family val="2"/>
      <scheme val="major"/>
    </font>
    <font>
      <b/>
      <sz val="10"/>
      <color theme="0"/>
      <name val="Verdana"/>
      <family val="2"/>
      <scheme val="major"/>
    </font>
    <font>
      <sz val="10"/>
      <name val="Verdana"/>
      <family val="2"/>
      <scheme val="major"/>
    </font>
    <font>
      <b/>
      <sz val="16"/>
      <color theme="5"/>
      <name val="Verdana"/>
      <family val="2"/>
      <scheme val="major"/>
    </font>
    <font>
      <b/>
      <sz val="12"/>
      <color indexed="8"/>
      <name val="Verdana"/>
      <family val="2"/>
      <scheme val="major"/>
    </font>
    <font>
      <sz val="12"/>
      <name val="Verdana"/>
      <family val="2"/>
      <scheme val="major"/>
    </font>
    <font>
      <sz val="11"/>
      <name val="Verdana"/>
      <family val="2"/>
      <scheme val="major"/>
    </font>
    <font>
      <b/>
      <sz val="12"/>
      <color theme="1"/>
      <name val="Verdana"/>
      <family val="2"/>
      <scheme val="major"/>
    </font>
    <font>
      <i/>
      <sz val="9"/>
      <color theme="0"/>
      <name val="Verdana"/>
      <family val="2"/>
      <scheme val="major"/>
    </font>
    <font>
      <sz val="8"/>
      <color theme="1"/>
      <name val="Verdana"/>
      <family val="2"/>
      <scheme val="major"/>
    </font>
    <font>
      <sz val="12"/>
      <color theme="1"/>
      <name val="Verdana"/>
      <family val="2"/>
      <scheme val="major"/>
    </font>
    <font>
      <i/>
      <sz val="9"/>
      <color theme="1"/>
      <name val="Verdana"/>
      <family val="2"/>
      <scheme val="major"/>
    </font>
    <font>
      <sz val="10"/>
      <color theme="0"/>
      <name val="Verdana"/>
      <family val="2"/>
      <scheme val="minor"/>
    </font>
    <font>
      <b/>
      <sz val="10"/>
      <color theme="0"/>
      <name val="Verdana"/>
      <family val="2"/>
      <scheme val="minor"/>
    </font>
    <font>
      <sz val="10"/>
      <color theme="5"/>
      <name val="Arial"/>
      <family val="2"/>
    </font>
    <font>
      <vertAlign val="superscript"/>
      <sz val="10"/>
      <color indexed="9"/>
      <name val="Verdana"/>
      <family val="2"/>
    </font>
    <font>
      <b/>
      <sz val="10"/>
      <color theme="5"/>
      <name val="Futura Lt BT"/>
      <family val="2"/>
    </font>
    <font>
      <sz val="10"/>
      <color theme="0" tint="-0.499984740745262"/>
      <name val="Futura Lt BT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6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sz val="10"/>
      <name val="Courier"/>
      <family val="3"/>
    </font>
    <font>
      <b/>
      <u/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17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8"/>
      <color indexed="56"/>
      <name val="Cambria"/>
      <family val="2"/>
      <charset val="16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i/>
      <sz val="10"/>
      <name val="Futura Lt BT"/>
      <family val="2"/>
    </font>
    <font>
      <i/>
      <sz val="9"/>
      <name val="Futura Lt BT"/>
      <family val="2"/>
    </font>
    <font>
      <b/>
      <sz val="11"/>
      <color theme="5"/>
      <name val="Arial"/>
      <family val="2"/>
    </font>
    <font>
      <sz val="11"/>
      <color theme="5"/>
      <name val="Arial"/>
      <family val="2"/>
    </font>
    <font>
      <sz val="28"/>
      <color rgb="FF00B050"/>
      <name val="Arial"/>
      <family val="2"/>
    </font>
    <font>
      <b/>
      <sz val="10"/>
      <color theme="5"/>
      <name val="Arial"/>
      <family val="2"/>
    </font>
    <font>
      <b/>
      <sz val="10"/>
      <color theme="1"/>
      <name val="Futura Lt BT"/>
      <family val="2"/>
    </font>
    <font>
      <sz val="36"/>
      <color rgb="FF00B050"/>
      <name val="Arial"/>
      <family val="2"/>
    </font>
    <font>
      <vertAlign val="superscript"/>
      <sz val="10"/>
      <color theme="0"/>
      <name val="Verdana"/>
      <family val="2"/>
    </font>
    <font>
      <sz val="14"/>
      <color theme="0"/>
      <name val="Verdana"/>
      <family val="2"/>
    </font>
    <font>
      <b/>
      <sz val="14"/>
      <color theme="1"/>
      <name val="Verdana"/>
      <family val="2"/>
    </font>
    <font>
      <sz val="14"/>
      <color theme="1"/>
      <name val="Verdana"/>
      <family val="2"/>
    </font>
    <font>
      <sz val="14"/>
      <name val="Verdana"/>
      <family val="2"/>
    </font>
    <font>
      <sz val="10"/>
      <name val="Verdana"/>
      <family val="2"/>
    </font>
    <font>
      <sz val="13"/>
      <color rgb="FFC00000"/>
      <name val="Verdana"/>
      <family val="2"/>
    </font>
    <font>
      <sz val="9"/>
      <color theme="0"/>
      <name val="Verdana"/>
      <family val="2"/>
    </font>
    <font>
      <sz val="12"/>
      <name val="Verdana"/>
      <family val="2"/>
    </font>
    <font>
      <b/>
      <sz val="12"/>
      <color theme="0"/>
      <name val="Verdana"/>
      <family val="2"/>
    </font>
    <font>
      <b/>
      <sz val="9"/>
      <color theme="0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b/>
      <sz val="10"/>
      <color indexed="10"/>
      <name val="Arial"/>
      <family val="2"/>
    </font>
    <font>
      <b/>
      <sz val="10"/>
      <color theme="8" tint="-0.249977111117893"/>
      <name val="Arial"/>
      <family val="2"/>
    </font>
    <font>
      <b/>
      <vertAlign val="superscript"/>
      <sz val="9.9"/>
      <color theme="0"/>
      <name val="Verdana"/>
      <family val="2"/>
    </font>
    <font>
      <sz val="9"/>
      <name val="Verdana"/>
      <family val="2"/>
    </font>
    <font>
      <b/>
      <sz val="9"/>
      <color indexed="10"/>
      <name val="Arial"/>
      <family val="2"/>
    </font>
    <font>
      <vertAlign val="superscript"/>
      <sz val="7.5"/>
      <color theme="0"/>
      <name val="Verdana"/>
      <family val="2"/>
    </font>
    <font>
      <vertAlign val="superscript"/>
      <sz val="8"/>
      <color theme="0"/>
      <name val="Verdana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i/>
      <sz val="10"/>
      <name val="Futura Lt BT"/>
      <family val="2"/>
    </font>
    <font>
      <b/>
      <sz val="9"/>
      <color theme="1" tint="0.34998626667073579"/>
      <name val="Futura Lt BT"/>
      <family val="2"/>
    </font>
    <font>
      <sz val="10"/>
      <color theme="1"/>
      <name val="Futura Lt BT"/>
      <family val="2"/>
    </font>
    <font>
      <sz val="10"/>
      <color theme="1" tint="-0.499984740745262"/>
      <name val="Futura Lt BT"/>
      <family val="2"/>
    </font>
    <font>
      <i/>
      <sz val="10"/>
      <color theme="0" tint="-0.499984740745262"/>
      <name val="Futura Lt BT"/>
      <family val="2"/>
    </font>
    <font>
      <i/>
      <sz val="10"/>
      <color theme="5"/>
      <name val="Futura Lt BT"/>
      <family val="2"/>
    </font>
    <font>
      <b/>
      <i/>
      <sz val="10"/>
      <color rgb="FFC00000"/>
      <name val="Futura Lt BT"/>
      <family val="2"/>
    </font>
    <font>
      <b/>
      <i/>
      <sz val="10"/>
      <color theme="0" tint="-0.499984740745262"/>
      <name val="Futura Lt BT"/>
      <family val="2"/>
    </font>
    <font>
      <b/>
      <sz val="36"/>
      <name val="Futura Lt BT"/>
      <family val="2"/>
    </font>
    <font>
      <sz val="10"/>
      <name val="Tms Rmn"/>
    </font>
    <font>
      <sz val="10"/>
      <color indexed="56"/>
      <name val="Arial"/>
      <family val="2"/>
    </font>
    <font>
      <b/>
      <i/>
      <sz val="10"/>
      <name val="Arial"/>
      <family val="2"/>
    </font>
    <font>
      <sz val="10"/>
      <name val="Helv"/>
      <family val="2"/>
    </font>
    <font>
      <sz val="10"/>
      <color theme="1"/>
      <name val="Verdana"/>
      <family val="2"/>
      <scheme val="minor"/>
    </font>
    <font>
      <sz val="8"/>
      <name val="MS Sans Serif"/>
      <family val="2"/>
    </font>
    <font>
      <sz val="12"/>
      <name val="Tms Rmn"/>
    </font>
    <font>
      <sz val="8"/>
      <name val="SwitzerlandLight"/>
    </font>
    <font>
      <sz val="7"/>
      <name val="SwitzerlandLight"/>
    </font>
    <font>
      <sz val="1"/>
      <color indexed="8"/>
      <name val="Courier"/>
      <family val="3"/>
    </font>
    <font>
      <b/>
      <sz val="10"/>
      <color rgb="FFFA7D00"/>
      <name val="Verdana"/>
      <family val="2"/>
      <scheme val="minor"/>
    </font>
    <font>
      <sz val="10"/>
      <color rgb="FFFA7D00"/>
      <name val="Verdana"/>
      <family val="2"/>
      <scheme val="minor"/>
    </font>
    <font>
      <u/>
      <sz val="10"/>
      <color indexed="12"/>
      <name val="Arial"/>
      <family val="2"/>
    </font>
    <font>
      <u/>
      <sz val="6"/>
      <color indexed="12"/>
      <name val="Arial MT"/>
    </font>
    <font>
      <sz val="11"/>
      <name val="Tms Rmn"/>
      <family val="1"/>
    </font>
    <font>
      <sz val="10"/>
      <color indexed="24"/>
      <name val="Arial"/>
      <family val="2"/>
    </font>
    <font>
      <b/>
      <sz val="11"/>
      <name val="Times New Roman"/>
      <family val="1"/>
    </font>
    <font>
      <b/>
      <sz val="10"/>
      <name val="Tms Rmn"/>
    </font>
    <font>
      <b/>
      <sz val="9.5"/>
      <color indexed="10"/>
      <name val="MS Sans Serif"/>
      <family val="2"/>
    </font>
    <font>
      <sz val="10"/>
      <color rgb="FF3F3F76"/>
      <name val="Verdana"/>
      <family val="2"/>
      <scheme val="minor"/>
    </font>
    <font>
      <u/>
      <sz val="10"/>
      <color indexed="12"/>
      <name val="Comic Sans MS"/>
      <family val="4"/>
    </font>
    <font>
      <sz val="11"/>
      <color theme="1"/>
      <name val="Times New Roman"/>
      <family val="2"/>
    </font>
    <font>
      <b/>
      <sz val="10"/>
      <color indexed="12"/>
      <name val="Arial"/>
      <family val="2"/>
    </font>
    <font>
      <sz val="12"/>
      <name val="Helvetica"/>
    </font>
    <font>
      <b/>
      <sz val="10"/>
      <color indexed="37"/>
      <name val="Arial"/>
      <family val="2"/>
    </font>
    <font>
      <b/>
      <sz val="9"/>
      <color theme="0" tint="-0.499984740745262"/>
      <name val="Futura Lt BT"/>
      <family val="2"/>
    </font>
    <font>
      <sz val="10"/>
      <color rgb="FF000099"/>
      <name val="Futura Lt BT"/>
      <family val="2"/>
    </font>
    <font>
      <i/>
      <sz val="10"/>
      <color rgb="FF000099"/>
      <name val="Futura Lt BT"/>
      <family val="2"/>
    </font>
    <font>
      <b/>
      <vertAlign val="superscript"/>
      <sz val="10"/>
      <name val="Futura Lt BT"/>
      <family val="2"/>
    </font>
    <font>
      <i/>
      <sz val="10"/>
      <color theme="1" tint="-0.499984740745262"/>
      <name val="Futura Lt BT"/>
      <family val="2"/>
    </font>
    <font>
      <sz val="11"/>
      <color rgb="FFFF0000"/>
      <name val="Verdana"/>
      <family val="2"/>
    </font>
    <font>
      <sz val="11"/>
      <color rgb="FF5C676F"/>
      <name val="Arial"/>
      <family val="2"/>
    </font>
    <font>
      <sz val="10"/>
      <color rgb="FF5C676F"/>
      <name val="Arial"/>
      <family val="2"/>
    </font>
    <font>
      <b/>
      <sz val="11"/>
      <color rgb="FF5C676F"/>
      <name val="Arial"/>
      <family val="2"/>
    </font>
    <font>
      <vertAlign val="superscript"/>
      <sz val="11"/>
      <color rgb="FF5C676F"/>
      <name val="Arial"/>
      <family val="2"/>
    </font>
    <font>
      <sz val="13"/>
      <color rgb="FFE2241A"/>
      <name val="Arial"/>
      <family val="2"/>
    </font>
    <font>
      <sz val="11"/>
      <color rgb="FF5E6A71"/>
      <name val="Arial"/>
      <family val="2"/>
    </font>
    <font>
      <b/>
      <sz val="11"/>
      <color rgb="FF5E6A71"/>
      <name val="Arial"/>
      <family val="2"/>
    </font>
    <font>
      <vertAlign val="superscript"/>
      <sz val="10"/>
      <color rgb="FF5C676F"/>
      <name val="Arial"/>
      <family val="2"/>
    </font>
    <font>
      <b/>
      <vertAlign val="superscript"/>
      <sz val="11"/>
      <color rgb="FF5C676F"/>
      <name val="Arial"/>
      <family val="2"/>
    </font>
    <font>
      <sz val="10"/>
      <color rgb="FF9C6500"/>
      <name val="Verdana"/>
      <family val="2"/>
      <scheme val="minor"/>
    </font>
    <font>
      <sz val="10"/>
      <name val="Century Gothic"/>
      <family val="2"/>
    </font>
    <font>
      <sz val="10"/>
      <name val="Tahoma"/>
      <family val="2"/>
    </font>
    <font>
      <sz val="11"/>
      <name val="Arial Narrow"/>
      <family val="2"/>
    </font>
    <font>
      <b/>
      <sz val="10"/>
      <color rgb="FF3F3F3F"/>
      <name val="Verdana"/>
      <family val="2"/>
      <scheme val="minor"/>
    </font>
    <font>
      <sz val="10"/>
      <color theme="1"/>
      <name val="Verdana"/>
      <family val="2"/>
    </font>
    <font>
      <sz val="10"/>
      <color indexed="8"/>
      <name val="Times New Roman"/>
      <family val="1"/>
    </font>
    <font>
      <b/>
      <sz val="16"/>
      <color indexed="23"/>
      <name val="Arial"/>
      <family val="2"/>
    </font>
    <font>
      <sz val="12"/>
      <name val="MS Serif"/>
      <family val="1"/>
    </font>
    <font>
      <i/>
      <sz val="8"/>
      <name val="Times New Roman"/>
      <family val="1"/>
    </font>
    <font>
      <b/>
      <i/>
      <sz val="10"/>
      <name val="Geneva"/>
      <family val="2"/>
    </font>
    <font>
      <b/>
      <u/>
      <sz val="12"/>
      <name val="Tms Rmn"/>
    </font>
    <font>
      <b/>
      <sz val="12"/>
      <name val="Tms Rmn"/>
    </font>
    <font>
      <sz val="11"/>
      <color indexed="53"/>
      <name val="Calibri"/>
      <family val="2"/>
    </font>
    <font>
      <sz val="10"/>
      <color rgb="FFFF0000"/>
      <name val="Verdana"/>
      <family val="2"/>
      <scheme val="minor"/>
    </font>
    <font>
      <i/>
      <sz val="10"/>
      <color rgb="FF7F7F7F"/>
      <name val="Verdana"/>
      <family val="2"/>
      <scheme val="minor"/>
    </font>
    <font>
      <sz val="7"/>
      <name val="Arial"/>
      <family val="2"/>
    </font>
    <font>
      <b/>
      <sz val="15"/>
      <color indexed="62"/>
      <name val="Calibri"/>
      <family val="2"/>
    </font>
    <font>
      <b/>
      <sz val="15"/>
      <color theme="3"/>
      <name val="Verdana"/>
      <family val="2"/>
      <scheme val="minor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3"/>
      <color theme="3"/>
      <name val="Verdana"/>
      <family val="2"/>
      <scheme val="minor"/>
    </font>
    <font>
      <b/>
      <sz val="11"/>
      <color indexed="62"/>
      <name val="Calibri"/>
      <family val="2"/>
    </font>
    <font>
      <b/>
      <sz val="11"/>
      <color theme="3"/>
      <name val="Verdana"/>
      <family val="2"/>
      <scheme val="minor"/>
    </font>
    <font>
      <b/>
      <sz val="18"/>
      <color theme="3"/>
      <name val="Verdana"/>
      <family val="2"/>
      <scheme val="major"/>
    </font>
    <font>
      <b/>
      <i/>
      <sz val="12"/>
      <name val="Geneva"/>
      <family val="2"/>
    </font>
    <font>
      <b/>
      <sz val="10"/>
      <color theme="1"/>
      <name val="Verdana"/>
      <family val="2"/>
      <scheme val="minor"/>
    </font>
    <font>
      <sz val="10"/>
      <color rgb="FF5E6A6F"/>
      <name val="Arial"/>
      <family val="2"/>
    </font>
    <font>
      <b/>
      <i/>
      <sz val="11"/>
      <color rgb="FF5C676F"/>
      <name val="Arial"/>
      <family val="2"/>
    </font>
    <font>
      <b/>
      <i/>
      <sz val="10"/>
      <color rgb="FF5E6A71"/>
      <name val="Arial"/>
      <family val="2"/>
    </font>
    <font>
      <i/>
      <sz val="10"/>
      <color rgb="FF5E6A6F"/>
      <name val="Arial"/>
      <family val="2"/>
    </font>
    <font>
      <vertAlign val="superscript"/>
      <sz val="8"/>
      <color rgb="FF5C676F"/>
      <name val="Arial"/>
      <family val="2"/>
    </font>
    <font>
      <sz val="12"/>
      <color rgb="FFE2241A"/>
      <name val="Arial"/>
      <family val="2"/>
    </font>
    <font>
      <sz val="3"/>
      <color rgb="FF5C676F"/>
      <name val="Arial"/>
      <family val="2"/>
    </font>
    <font>
      <sz val="11"/>
      <color theme="1"/>
      <name val="Arial"/>
      <family val="2"/>
    </font>
    <font>
      <b/>
      <sz val="10"/>
      <color rgb="FF5C676F"/>
      <name val="Arial"/>
      <family val="2"/>
    </font>
    <font>
      <sz val="9"/>
      <color rgb="FF5C676F"/>
      <name val="Arial"/>
      <family val="2"/>
    </font>
    <font>
      <vertAlign val="superscript"/>
      <sz val="9"/>
      <color rgb="FF5C676F"/>
      <name val="Arial"/>
      <family val="2"/>
    </font>
    <font>
      <b/>
      <sz val="12"/>
      <color rgb="FF5C676F"/>
      <name val="Arial"/>
      <family val="2"/>
    </font>
    <font>
      <sz val="12"/>
      <color rgb="FF5C676F"/>
      <name val="Arial"/>
      <family val="2"/>
    </font>
    <font>
      <sz val="9"/>
      <color theme="0"/>
      <name val="Segoe UI"/>
      <family val="2"/>
    </font>
    <font>
      <sz val="9"/>
      <color rgb="FF004C93"/>
      <name val="Segoe UI"/>
      <family val="2"/>
    </font>
    <font>
      <sz val="9"/>
      <name val="Segoe U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2"/>
      <color indexed="8"/>
      <name val="Times New Roman"/>
      <family val="1"/>
    </font>
    <font>
      <sz val="9"/>
      <color indexed="8"/>
      <name val="Calibri"/>
      <family val="2"/>
    </font>
    <font>
      <u val="singleAccounting"/>
      <sz val="10"/>
      <name val="Arial"/>
      <family val="2"/>
    </font>
    <font>
      <sz val="32"/>
      <color indexed="8"/>
      <name val="Times New Roman"/>
      <family val="1"/>
    </font>
    <font>
      <sz val="12"/>
      <color indexed="12"/>
      <name val="Times New Roman"/>
      <family val="1"/>
    </font>
    <font>
      <sz val="8"/>
      <color rgb="FF5C676F"/>
      <name val="Arial"/>
      <family val="2"/>
    </font>
    <font>
      <b/>
      <sz val="12"/>
      <color rgb="FF5E6A6F"/>
      <name val="Arial"/>
      <family val="2"/>
    </font>
    <font>
      <b/>
      <sz val="10"/>
      <color rgb="FF5E6A6F"/>
      <name val="Arial"/>
      <family val="2"/>
    </font>
    <font>
      <sz val="10"/>
      <color rgb="FFE2241A"/>
      <name val="Arial"/>
      <family val="2"/>
    </font>
    <font>
      <sz val="3"/>
      <name val="Arial"/>
      <family val="2"/>
    </font>
    <font>
      <sz val="8.3000000000000007"/>
      <color indexed="18"/>
      <name val="Arial"/>
      <family val="2"/>
    </font>
    <font>
      <sz val="7"/>
      <color indexed="8"/>
      <name val="Arial"/>
      <family val="2"/>
    </font>
    <font>
      <i/>
      <sz val="8.3000000000000007"/>
      <color indexed="8"/>
      <name val="Arial"/>
      <family val="2"/>
    </font>
    <font>
      <sz val="8.3000000000000007"/>
      <color indexed="8"/>
      <name val="Arial"/>
      <family val="2"/>
    </font>
    <font>
      <b/>
      <sz val="13"/>
      <color indexed="8"/>
      <name val="Arial"/>
      <family val="2"/>
    </font>
    <font>
      <b/>
      <sz val="8.3000000000000007"/>
      <color indexed="8"/>
      <name val="Arial"/>
      <family val="2"/>
    </font>
    <font>
      <strike/>
      <sz val="8.3000000000000007"/>
      <color indexed="23"/>
      <name val="Arial"/>
      <family val="2"/>
    </font>
    <font>
      <sz val="4.2"/>
      <color indexed="8"/>
      <name val="Arial"/>
      <family val="2"/>
    </font>
    <font>
      <i/>
      <sz val="8.3000000000000007"/>
      <color indexed="10"/>
      <name val="Arial"/>
      <family val="2"/>
    </font>
    <font>
      <b/>
      <sz val="11"/>
      <color rgb="FF5C676F"/>
      <name val="Arial"/>
    </font>
    <font>
      <sz val="11"/>
      <color rgb="FF5C676F"/>
      <name val="Arial"/>
    </font>
    <font>
      <sz val="9.1999999999999993"/>
      <color rgb="FF5C676F"/>
      <name val="Arial"/>
      <family val="2"/>
    </font>
    <font>
      <sz val="6.8"/>
      <color rgb="FF5C676F"/>
      <name val="Arial"/>
      <family val="2"/>
    </font>
    <font>
      <i/>
      <sz val="11"/>
      <color rgb="FF5C676F"/>
      <name val="Arial"/>
      <family val="2"/>
    </font>
    <font>
      <b/>
      <i/>
      <sz val="10"/>
      <color rgb="FF5C676F"/>
      <name val="Arial"/>
      <family val="2"/>
    </font>
    <font>
      <b/>
      <sz val="16"/>
      <color indexed="8"/>
      <name val="Arial"/>
      <family val="2"/>
    </font>
    <font>
      <b/>
      <sz val="14"/>
      <color theme="1"/>
      <name val="Arial"/>
      <family val="2"/>
    </font>
  </fonts>
  <fills count="1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1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3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3"/>
      </patternFill>
    </fill>
    <fill>
      <patternFill patternType="solid">
        <fgColor indexed="41"/>
      </patternFill>
    </fill>
    <fill>
      <patternFill patternType="solid">
        <fgColor indexed="43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lightGray">
        <fgColor indexed="12"/>
      </patternFill>
    </fill>
    <fill>
      <patternFill patternType="solid">
        <fgColor indexed="15"/>
        <bgColor indexed="64"/>
      </patternFill>
    </fill>
    <fill>
      <patternFill patternType="gray0625">
        <fgColor indexed="22"/>
        <bgColor indexed="15"/>
      </patternFill>
    </fill>
    <fill>
      <patternFill patternType="gray0625">
        <fgColor indexed="22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42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9"/>
      </patternFill>
    </fill>
    <fill>
      <patternFill patternType="solid">
        <fgColor indexed="35"/>
        <bgColor indexed="64"/>
      </patternFill>
    </fill>
    <fill>
      <patternFill patternType="solid">
        <fgColor indexed="5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2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mediumGray">
        <fgColor indexed="22"/>
      </patternFill>
    </fill>
    <fill>
      <patternFill patternType="solid">
        <fgColor theme="1" tint="-4.9989318521683403E-2"/>
        <bgColor indexed="64"/>
      </patternFill>
    </fill>
    <fill>
      <patternFill patternType="solid">
        <fgColor theme="3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0.59999389629810485"/>
        <bgColor indexed="64"/>
      </patternFill>
    </fill>
    <fill>
      <patternFill patternType="solid">
        <fgColor theme="1" tint="-0.49998474074526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indexed="8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125">
        <fgColor indexed="13"/>
        <bgColor indexed="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indexed="21"/>
      </patternFill>
    </fill>
    <fill>
      <patternFill patternType="solid">
        <fgColor rgb="FFFFCC9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0.39997558519241921"/>
        <bgColor indexed="64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40"/>
        <bgColor indexed="64"/>
      </patternFill>
    </fill>
    <fill>
      <patternFill patternType="solid">
        <fgColor rgb="FF0072AB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theme="1"/>
        <bgColor indexed="64"/>
      </patternFill>
    </fill>
  </fills>
  <borders count="139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64"/>
      </top>
      <bottom/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/>
      <bottom style="thick">
        <color indexed="63"/>
      </bottom>
      <diagonal/>
    </border>
    <border>
      <left/>
      <right/>
      <top/>
      <bottom style="medium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9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theme="0"/>
      </right>
      <top style="medium">
        <color theme="0"/>
      </top>
      <bottom style="thin">
        <color theme="0"/>
      </bottom>
      <diagonal/>
    </border>
    <border>
      <left/>
      <right/>
      <top style="medium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hair">
        <color theme="0" tint="0.39994506668294322"/>
      </top>
      <bottom style="hair">
        <color theme="0" tint="0.39994506668294322"/>
      </bottom>
      <diagonal/>
    </border>
    <border>
      <left/>
      <right/>
      <top style="hair">
        <color theme="0" tint="0.39994506668294322"/>
      </top>
      <bottom/>
      <diagonal/>
    </border>
    <border>
      <left/>
      <right/>
      <top style="hair">
        <color theme="0" tint="0.39994506668294322"/>
      </top>
      <bottom style="hair">
        <color theme="0" tint="0.59996337778862885"/>
      </bottom>
      <diagonal/>
    </border>
    <border>
      <left/>
      <right/>
      <top/>
      <bottom style="hair">
        <color theme="0" tint="0.3999450666829432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22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medium">
        <color rgb="FFFFFFFF"/>
      </bottom>
      <diagonal/>
    </border>
    <border>
      <left/>
      <right/>
      <top/>
      <bottom style="medium">
        <color rgb="FFE2241A"/>
      </bottom>
      <diagonal/>
    </border>
    <border>
      <left style="medium">
        <color rgb="FFE2241A"/>
      </left>
      <right/>
      <top style="medium">
        <color rgb="FFE2241A"/>
      </top>
      <bottom style="medium">
        <color rgb="FFE2241A"/>
      </bottom>
      <diagonal/>
    </border>
    <border>
      <left/>
      <right/>
      <top style="medium">
        <color rgb="FFE2241A"/>
      </top>
      <bottom style="medium">
        <color rgb="FFE2241A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10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10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rgb="FFE2241A"/>
      </right>
      <top style="medium">
        <color rgb="FFE2241A"/>
      </top>
      <bottom style="medium">
        <color rgb="FFE2241A"/>
      </bottom>
      <diagonal/>
    </border>
    <border>
      <left/>
      <right/>
      <top style="medium">
        <color rgb="FFE2241A"/>
      </top>
      <bottom/>
      <diagonal/>
    </border>
    <border>
      <left/>
      <right style="medium">
        <color rgb="FFE2241A"/>
      </right>
      <top/>
      <bottom style="medium">
        <color rgb="FFE2241A"/>
      </bottom>
      <diagonal/>
    </border>
    <border>
      <left style="medium">
        <color rgb="FFE2241A"/>
      </left>
      <right/>
      <top/>
      <bottom style="medium">
        <color rgb="FFE2241A"/>
      </bottom>
      <diagonal/>
    </border>
    <border>
      <left/>
      <right style="medium">
        <color rgb="FFE2241A"/>
      </right>
      <top/>
      <bottom/>
      <diagonal/>
    </border>
    <border>
      <left style="medium">
        <color rgb="FFE2241A"/>
      </left>
      <right/>
      <top/>
      <bottom/>
      <diagonal/>
    </border>
    <border>
      <left style="thin">
        <color rgb="FFE8F7FE"/>
      </left>
      <right style="thin">
        <color rgb="FFE8F7FE"/>
      </right>
      <top style="thin">
        <color rgb="FFE8F7FE"/>
      </top>
      <bottom style="thin">
        <color rgb="FFE8F7FE"/>
      </bottom>
      <diagonal/>
    </border>
    <border>
      <left/>
      <right/>
      <top/>
      <bottom style="thin">
        <color rgb="FFE8F7FE"/>
      </bottom>
      <diagonal/>
    </border>
    <border>
      <left/>
      <right style="thin">
        <color theme="0"/>
      </right>
      <top style="hair">
        <color rgb="FFD7F1FD"/>
      </top>
      <bottom/>
      <diagonal/>
    </border>
    <border>
      <left/>
      <right/>
      <top/>
      <bottom style="hair">
        <color rgb="FF004C93"/>
      </bottom>
      <diagonal/>
    </border>
    <border>
      <left/>
      <right/>
      <top style="hair">
        <color rgb="FFD7F1FD"/>
      </top>
      <bottom/>
      <diagonal/>
    </border>
    <border>
      <left/>
      <right/>
      <top style="thin">
        <color rgb="FFE8F7FE"/>
      </top>
      <bottom/>
      <diagonal/>
    </border>
    <border>
      <left/>
      <right/>
      <top style="hair">
        <color rgb="FF004C93"/>
      </top>
      <bottom style="hair">
        <color rgb="FFE8F7FE"/>
      </bottom>
      <diagonal/>
    </border>
    <border>
      <left/>
      <right/>
      <top/>
      <bottom style="dashed">
        <color rgb="FFBFBFBF"/>
      </bottom>
      <diagonal/>
    </border>
  </borders>
  <cellStyleXfs count="6198">
    <xf numFmtId="0" fontId="0" fillId="0" borderId="0"/>
    <xf numFmtId="0" fontId="15" fillId="0" borderId="0"/>
    <xf numFmtId="0" fontId="16" fillId="0" borderId="0"/>
    <xf numFmtId="195" fontId="17" fillId="2" borderId="0"/>
    <xf numFmtId="0" fontId="18" fillId="0" borderId="0"/>
    <xf numFmtId="196" fontId="14" fillId="0" borderId="0">
      <alignment horizontal="right"/>
    </xf>
    <xf numFmtId="197" fontId="14" fillId="3" borderId="0"/>
    <xf numFmtId="198" fontId="14" fillId="3" borderId="0"/>
    <xf numFmtId="197" fontId="14" fillId="3" borderId="0"/>
    <xf numFmtId="199" fontId="14" fillId="3" borderId="0"/>
    <xf numFmtId="200" fontId="14" fillId="3" borderId="0">
      <alignment horizontal="right"/>
    </xf>
    <xf numFmtId="0" fontId="19" fillId="0" borderId="0" applyBorder="0"/>
    <xf numFmtId="0" fontId="14" fillId="0" borderId="0"/>
    <xf numFmtId="0" fontId="20" fillId="0" borderId="0" applyNumberFormat="0" applyFont="0" applyFill="0" applyBorder="0" applyAlignment="0" applyProtection="0"/>
    <xf numFmtId="201" fontId="14" fillId="0" borderId="0" applyFont="0" applyFill="0" applyBorder="0" applyAlignment="0" applyProtection="0"/>
    <xf numFmtId="202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1" fillId="3" borderId="0"/>
    <xf numFmtId="0" fontId="21" fillId="3" borderId="0"/>
    <xf numFmtId="0" fontId="21" fillId="3" borderId="0"/>
    <xf numFmtId="0" fontId="22" fillId="4" borderId="1">
      <alignment horizontal="center" vertical="center" wrapText="1"/>
    </xf>
    <xf numFmtId="0" fontId="22" fillId="4" borderId="1">
      <alignment horizontal="center" vertical="center" wrapText="1"/>
    </xf>
    <xf numFmtId="0" fontId="22" fillId="4" borderId="1">
      <alignment horizontal="center" vertical="center" wrapText="1"/>
    </xf>
    <xf numFmtId="0" fontId="21" fillId="3" borderId="0"/>
    <xf numFmtId="0" fontId="21" fillId="3" borderId="0"/>
    <xf numFmtId="0" fontId="23" fillId="5" borderId="0"/>
    <xf numFmtId="0" fontId="23" fillId="5" borderId="0"/>
    <xf numFmtId="0" fontId="23" fillId="5" borderId="0"/>
    <xf numFmtId="0" fontId="21" fillId="0" borderId="1">
      <alignment horizontal="center" vertical="center" wrapText="1"/>
    </xf>
    <xf numFmtId="0" fontId="21" fillId="0" borderId="1">
      <alignment horizontal="center" vertical="center" wrapText="1"/>
    </xf>
    <xf numFmtId="0" fontId="21" fillId="0" borderId="1">
      <alignment horizontal="center" vertical="center" wrapText="1"/>
    </xf>
    <xf numFmtId="0" fontId="23" fillId="5" borderId="0"/>
    <xf numFmtId="0" fontId="23" fillId="5" borderId="0"/>
    <xf numFmtId="0" fontId="24" fillId="6" borderId="0">
      <alignment horizontal="center" vertical="center" wrapText="1"/>
    </xf>
    <xf numFmtId="0" fontId="24" fillId="6" borderId="0">
      <alignment horizontal="center" vertical="center" wrapText="1"/>
    </xf>
    <xf numFmtId="0" fontId="24" fillId="6" borderId="0">
      <alignment horizontal="center" vertical="center" wrapText="1"/>
    </xf>
    <xf numFmtId="0" fontId="24" fillId="6" borderId="0"/>
    <xf numFmtId="0" fontId="25" fillId="7" borderId="0"/>
    <xf numFmtId="0" fontId="26" fillId="0" borderId="0"/>
    <xf numFmtId="0" fontId="27" fillId="0" borderId="0"/>
    <xf numFmtId="0" fontId="28" fillId="0" borderId="0"/>
    <xf numFmtId="20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204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20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7" fontId="29" fillId="0" borderId="0" applyFont="0" applyFill="0" applyBorder="0" applyAlignment="0" applyProtection="0"/>
    <xf numFmtId="0" fontId="14" fillId="0" borderId="0" applyFont="0" applyFill="0" applyBorder="0" applyAlignment="0" applyProtection="0"/>
    <xf numFmtId="208" fontId="30" fillId="0" borderId="0" applyFont="0" applyFill="0" applyBorder="0" applyAlignment="0" applyProtection="0"/>
    <xf numFmtId="205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64" fontId="30" fillId="0" borderId="0" applyFont="0" applyFill="0" applyBorder="0" applyAlignment="0" applyProtection="0"/>
    <xf numFmtId="211" fontId="14" fillId="0" borderId="0" applyFont="0" applyFill="0" applyBorder="0" applyAlignment="0" applyProtection="0"/>
    <xf numFmtId="21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1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4" fillId="0" borderId="0" applyFont="0" applyFill="0" applyBorder="0" applyAlignment="0" applyProtection="0"/>
    <xf numFmtId="190" fontId="31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0" fontId="31" fillId="0" borderId="0" applyFont="0" applyFill="0" applyBorder="0" applyAlignment="0" applyProtection="0"/>
    <xf numFmtId="212" fontId="14" fillId="0" borderId="0" applyFont="0" applyFill="0" applyBorder="0" applyAlignment="0" applyProtection="0"/>
    <xf numFmtId="214" fontId="30" fillId="0" borderId="0" applyFont="0" applyFill="0" applyBorder="0" applyAlignment="0" applyProtection="0"/>
    <xf numFmtId="0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4" fontId="30" fillId="0" borderId="0" applyFont="0" applyFill="0" applyBorder="0" applyAlignment="0" applyProtection="0"/>
    <xf numFmtId="215" fontId="30" fillId="0" borderId="0" applyFont="0" applyFill="0" applyBorder="0" applyAlignment="0" applyProtection="0"/>
    <xf numFmtId="215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6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7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219" fontId="32" fillId="0" borderId="0" applyFont="0" applyFill="0" applyBorder="0" applyAlignment="0" applyProtection="0"/>
    <xf numFmtId="220" fontId="14" fillId="0" borderId="0" applyFont="0" applyFill="0" applyBorder="0" applyAlignment="0" applyProtection="0"/>
    <xf numFmtId="221" fontId="14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0" fillId="0" borderId="0" applyFont="0" applyFill="0" applyBorder="0" applyAlignment="0" applyProtection="0"/>
    <xf numFmtId="19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7" fontId="29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7" fontId="29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2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23" fontId="14" fillId="0" borderId="0" applyFont="0" applyFill="0" applyBorder="0" applyAlignment="0" applyProtection="0"/>
    <xf numFmtId="223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24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90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5" fontId="14" fillId="0" borderId="0" applyFont="0" applyFill="0" applyBorder="0" applyAlignment="0" applyProtection="0"/>
    <xf numFmtId="214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5" fontId="14" fillId="0" borderId="0" applyFont="0" applyFill="0" applyBorder="0" applyAlignment="0" applyProtection="0"/>
    <xf numFmtId="214" fontId="14" fillId="0" borderId="0" applyFont="0" applyFill="0" applyBorder="0" applyAlignment="0" applyProtection="0"/>
    <xf numFmtId="214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5" fontId="14" fillId="0" borderId="0" applyFont="0" applyFill="0" applyBorder="0" applyAlignment="0" applyProtection="0"/>
    <xf numFmtId="214" fontId="14" fillId="0" borderId="0" applyFont="0" applyFill="0" applyBorder="0" applyAlignment="0" applyProtection="0"/>
    <xf numFmtId="214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7" fontId="29" fillId="0" borderId="0" applyFont="0" applyFill="0" applyBorder="0" applyAlignment="0" applyProtection="0"/>
    <xf numFmtId="22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7" fontId="29" fillId="0" borderId="0" applyFont="0" applyFill="0" applyBorder="0" applyAlignment="0" applyProtection="0"/>
    <xf numFmtId="22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19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217" fontId="29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219" fontId="32" fillId="0" borderId="0" applyFont="0" applyFill="0" applyBorder="0" applyAlignment="0" applyProtection="0"/>
    <xf numFmtId="220" fontId="14" fillId="0" borderId="0" applyFont="0" applyFill="0" applyBorder="0" applyAlignment="0" applyProtection="0"/>
    <xf numFmtId="221" fontId="14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90" fontId="14" fillId="0" borderId="0" applyFont="0" applyFill="0" applyBorder="0" applyAlignment="0" applyProtection="0"/>
    <xf numFmtId="217" fontId="29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90" fontId="31" fillId="0" borderId="0" applyFont="0" applyFill="0" applyBorder="0" applyAlignment="0" applyProtection="0"/>
    <xf numFmtId="228" fontId="29" fillId="0" borderId="0" applyFont="0" applyFill="0" applyBorder="0" applyAlignment="0" applyProtection="0"/>
    <xf numFmtId="212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4" fontId="30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4" fillId="0" borderId="0" applyFont="0" applyFill="0" applyBorder="0" applyAlignment="0" applyProtection="0"/>
    <xf numFmtId="229" fontId="14" fillId="0" borderId="0" applyFont="0" applyFill="0" applyBorder="0" applyAlignment="0" applyProtection="0"/>
    <xf numFmtId="230" fontId="14" fillId="0" borderId="0" applyFont="0" applyFill="0" applyBorder="0" applyAlignment="0" applyProtection="0"/>
    <xf numFmtId="230" fontId="14" fillId="0" borderId="0" applyFont="0" applyFill="0" applyBorder="0" applyAlignment="0" applyProtection="0"/>
    <xf numFmtId="230" fontId="14" fillId="0" borderId="0" applyFont="0" applyFill="0" applyBorder="0" applyAlignment="0" applyProtection="0"/>
    <xf numFmtId="229" fontId="14" fillId="0" borderId="0" applyFont="0" applyFill="0" applyBorder="0" applyAlignment="0" applyProtection="0"/>
    <xf numFmtId="230" fontId="14" fillId="0" borderId="0" applyFont="0" applyFill="0" applyBorder="0" applyAlignment="0" applyProtection="0"/>
    <xf numFmtId="230" fontId="14" fillId="0" borderId="0" applyFont="0" applyFill="0" applyBorder="0" applyAlignment="0" applyProtection="0"/>
    <xf numFmtId="39" fontId="14" fillId="0" borderId="0" applyFont="0" applyFill="0" applyBorder="0" applyAlignment="0" applyProtection="0"/>
    <xf numFmtId="4" fontId="21" fillId="8" borderId="0"/>
    <xf numFmtId="4" fontId="21" fillId="8" borderId="0"/>
    <xf numFmtId="4" fontId="21" fillId="8" borderId="0"/>
    <xf numFmtId="38" fontId="22" fillId="9" borderId="1">
      <alignment horizontal="right"/>
    </xf>
    <xf numFmtId="38" fontId="22" fillId="9" borderId="1">
      <alignment horizontal="right"/>
    </xf>
    <xf numFmtId="38" fontId="22" fillId="9" borderId="1">
      <alignment horizontal="right"/>
    </xf>
    <xf numFmtId="4" fontId="21" fillId="8" borderId="0"/>
    <xf numFmtId="4" fontId="21" fillId="8" borderId="0"/>
    <xf numFmtId="231" fontId="14" fillId="0" borderId="0" applyFont="0" applyFill="0" applyBorder="0" applyAlignment="0" applyProtection="0"/>
    <xf numFmtId="0" fontId="15" fillId="0" borderId="0"/>
    <xf numFmtId="0" fontId="33" fillId="10" borderId="2">
      <alignment vertical="center"/>
    </xf>
    <xf numFmtId="0" fontId="33" fillId="10" borderId="2">
      <alignment vertical="center"/>
    </xf>
    <xf numFmtId="0" fontId="33" fillId="10" borderId="2">
      <alignment vertical="center"/>
    </xf>
    <xf numFmtId="0" fontId="34" fillId="11" borderId="0"/>
    <xf numFmtId="0" fontId="35" fillId="0" borderId="0" applyNumberFormat="0" applyFill="0" applyBorder="0" applyAlignment="0" applyProtection="0"/>
    <xf numFmtId="0" fontId="14" fillId="12" borderId="0" applyNumberFormat="0" applyFont="0" applyAlignment="0" applyProtection="0"/>
    <xf numFmtId="0" fontId="176" fillId="0" borderId="0">
      <alignment vertical="top"/>
    </xf>
    <xf numFmtId="232" fontId="14" fillId="0" borderId="0" applyFont="0" applyFill="0" applyBorder="0" applyAlignment="0" applyProtection="0"/>
    <xf numFmtId="23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4" fontId="32" fillId="0" borderId="0" applyFont="0" applyFill="0" applyBorder="0" applyAlignment="0" applyProtection="0"/>
    <xf numFmtId="23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168" fontId="30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37" fontId="30" fillId="0" borderId="0" applyFont="0" applyFill="0" applyBorder="0" applyAlignment="0" applyProtection="0"/>
    <xf numFmtId="237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37" fontId="30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75" fontId="31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1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37" fontId="30" fillId="0" borderId="0" applyFont="0" applyFill="0" applyBorder="0" applyAlignment="0" applyProtection="0"/>
    <xf numFmtId="237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37" fontId="30" fillId="0" borderId="0" applyFont="0" applyFill="0" applyBorder="0" applyAlignment="0" applyProtection="0"/>
    <xf numFmtId="238" fontId="14" fillId="0" borderId="0" applyFont="0" applyFill="0" applyBorder="0" applyAlignment="0" applyProtection="0"/>
    <xf numFmtId="239" fontId="30" fillId="0" borderId="0" applyFont="0" applyFill="0" applyBorder="0" applyAlignment="0" applyProtection="0"/>
    <xf numFmtId="239" fontId="30" fillId="0" borderId="0" applyFont="0" applyFill="0" applyBorder="0" applyAlignment="0" applyProtection="0"/>
    <xf numFmtId="240" fontId="30" fillId="0" borderId="0" applyFont="0" applyFill="0" applyBorder="0" applyAlignment="0" applyProtection="0"/>
    <xf numFmtId="221" fontId="30" fillId="0" borderId="0" applyFont="0" applyFill="0" applyBorder="0" applyAlignment="0" applyProtection="0"/>
    <xf numFmtId="241" fontId="14" fillId="0" borderId="0" applyFont="0" applyFill="0" applyBorder="0" applyAlignment="0" applyProtection="0"/>
    <xf numFmtId="221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21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21" fontId="30" fillId="0" borderId="0" applyFont="0" applyFill="0" applyBorder="0" applyAlignment="0" applyProtection="0"/>
    <xf numFmtId="221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21" fontId="30" fillId="0" borderId="0" applyFont="0" applyFill="0" applyBorder="0" applyAlignment="0" applyProtection="0"/>
    <xf numFmtId="240" fontId="30" fillId="0" borderId="0" applyFont="0" applyFill="0" applyBorder="0" applyAlignment="0" applyProtection="0"/>
    <xf numFmtId="241" fontId="14" fillId="0" borderId="0" applyFont="0" applyFill="0" applyBorder="0" applyAlignment="0" applyProtection="0"/>
    <xf numFmtId="240" fontId="30" fillId="0" borderId="0" applyFont="0" applyFill="0" applyBorder="0" applyAlignment="0" applyProtection="0"/>
    <xf numFmtId="241" fontId="14" fillId="0" borderId="0" applyFont="0" applyFill="0" applyBorder="0" applyAlignment="0" applyProtection="0"/>
    <xf numFmtId="242" fontId="14" fillId="0" borderId="0" applyFont="0" applyFill="0" applyBorder="0" applyAlignment="0" applyProtection="0"/>
    <xf numFmtId="221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21" fontId="30" fillId="0" borderId="0" applyFont="0" applyFill="0" applyBorder="0" applyAlignment="0" applyProtection="0"/>
    <xf numFmtId="242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42" fontId="14" fillId="0" borderId="0" applyFont="0" applyFill="0" applyBorder="0" applyAlignment="0" applyProtection="0"/>
    <xf numFmtId="221" fontId="30" fillId="0" borderId="0" applyFont="0" applyFill="0" applyBorder="0" applyAlignment="0" applyProtection="0"/>
    <xf numFmtId="237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37" fontId="30" fillId="0" borderId="0" applyFont="0" applyFill="0" applyBorder="0" applyAlignment="0" applyProtection="0"/>
    <xf numFmtId="237" fontId="30" fillId="0" borderId="0" applyFont="0" applyFill="0" applyBorder="0" applyAlignment="0" applyProtection="0"/>
    <xf numFmtId="238" fontId="14" fillId="0" borderId="0" applyFont="0" applyFill="0" applyBorder="0" applyAlignment="0" applyProtection="0"/>
    <xf numFmtId="239" fontId="30" fillId="0" borderId="0" applyFont="0" applyFill="0" applyBorder="0" applyAlignment="0" applyProtection="0"/>
    <xf numFmtId="238" fontId="14" fillId="0" borderId="0" applyFont="0" applyFill="0" applyBorder="0" applyAlignment="0" applyProtection="0"/>
    <xf numFmtId="239" fontId="30" fillId="0" borderId="0" applyFont="0" applyFill="0" applyBorder="0" applyAlignment="0" applyProtection="0"/>
    <xf numFmtId="23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164" fontId="30" fillId="0" borderId="0" applyFont="0" applyFill="0" applyBorder="0" applyAlignment="0" applyProtection="0"/>
    <xf numFmtId="210" fontId="14" fillId="0" borderId="0" applyFont="0" applyFill="0" applyBorder="0" applyAlignment="0" applyProtection="0"/>
    <xf numFmtId="239" fontId="30" fillId="0" borderId="0" applyFont="0" applyFill="0" applyBorder="0" applyAlignment="0" applyProtection="0"/>
    <xf numFmtId="240" fontId="30" fillId="0" borderId="0" applyFont="0" applyFill="0" applyBorder="0" applyAlignment="0" applyProtection="0"/>
    <xf numFmtId="221" fontId="30" fillId="0" borderId="0" applyFont="0" applyFill="0" applyBorder="0" applyAlignment="0" applyProtection="0"/>
    <xf numFmtId="241" fontId="14" fillId="0" borderId="0" applyFont="0" applyFill="0" applyBorder="0" applyAlignment="0" applyProtection="0"/>
    <xf numFmtId="221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21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21" fontId="30" fillId="0" borderId="0" applyFont="0" applyFill="0" applyBorder="0" applyAlignment="0" applyProtection="0"/>
    <xf numFmtId="221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21" fontId="30" fillId="0" borderId="0" applyFont="0" applyFill="0" applyBorder="0" applyAlignment="0" applyProtection="0"/>
    <xf numFmtId="240" fontId="30" fillId="0" borderId="0" applyFont="0" applyFill="0" applyBorder="0" applyAlignment="0" applyProtection="0"/>
    <xf numFmtId="241" fontId="14" fillId="0" borderId="0" applyFont="0" applyFill="0" applyBorder="0" applyAlignment="0" applyProtection="0"/>
    <xf numFmtId="240" fontId="30" fillId="0" borderId="0" applyFont="0" applyFill="0" applyBorder="0" applyAlignment="0" applyProtection="0"/>
    <xf numFmtId="241" fontId="14" fillId="0" borderId="0" applyFont="0" applyFill="0" applyBorder="0" applyAlignment="0" applyProtection="0"/>
    <xf numFmtId="242" fontId="14" fillId="0" borderId="0" applyFont="0" applyFill="0" applyBorder="0" applyAlignment="0" applyProtection="0"/>
    <xf numFmtId="221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21" fontId="30" fillId="0" borderId="0" applyFont="0" applyFill="0" applyBorder="0" applyAlignment="0" applyProtection="0"/>
    <xf numFmtId="242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42" fontId="14" fillId="0" borderId="0" applyFont="0" applyFill="0" applyBorder="0" applyAlignment="0" applyProtection="0"/>
    <xf numFmtId="221" fontId="30" fillId="0" borderId="0" applyFont="0" applyFill="0" applyBorder="0" applyAlignment="0" applyProtection="0"/>
    <xf numFmtId="0" fontId="14" fillId="0" borderId="0" applyFont="0" applyFill="0" applyBorder="0" applyAlignment="0" applyProtection="0"/>
    <xf numFmtId="243" fontId="14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211" fontId="14" fillId="0" borderId="0" applyFont="0" applyFill="0" applyBorder="0" applyAlignment="0" applyProtection="0"/>
    <xf numFmtId="21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7" fontId="14" fillId="0" borderId="0" applyFont="0" applyFill="0" applyBorder="0" applyAlignment="0" applyProtection="0"/>
    <xf numFmtId="24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4" fillId="0" borderId="0" applyFont="0" applyFill="0" applyBorder="0" applyAlignment="0" applyProtection="0"/>
    <xf numFmtId="211" fontId="32" fillId="0" borderId="0" applyFont="0" applyFill="0" applyBorder="0" applyAlignment="0" applyProtection="0"/>
    <xf numFmtId="173" fontId="14" fillId="0" borderId="0" applyFont="0" applyFill="0" applyBorder="0" applyAlignment="0" applyProtection="0"/>
    <xf numFmtId="244" fontId="14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0" fillId="0" borderId="0" applyFont="0" applyFill="0" applyBorder="0" applyAlignment="0" applyProtection="0"/>
    <xf numFmtId="18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1" fontId="29" fillId="0" borderId="0" applyFont="0" applyFill="0" applyBorder="0" applyAlignment="0" applyProtection="0"/>
    <xf numFmtId="0" fontId="14" fillId="0" borderId="0" applyFont="0" applyFill="0" applyBorder="0" applyAlignment="0" applyProtection="0"/>
    <xf numFmtId="241" fontId="29" fillId="0" borderId="0" applyFont="0" applyFill="0" applyBorder="0" applyAlignment="0" applyProtection="0"/>
    <xf numFmtId="241" fontId="29" fillId="0" borderId="0" applyFont="0" applyFill="0" applyBorder="0" applyAlignment="0" applyProtection="0"/>
    <xf numFmtId="0" fontId="14" fillId="0" borderId="0" applyFont="0" applyFill="0" applyBorder="0" applyAlignment="0" applyProtection="0"/>
    <xf numFmtId="241" fontId="29" fillId="0" borderId="0" applyFont="0" applyFill="0" applyBorder="0" applyAlignment="0" applyProtection="0"/>
    <xf numFmtId="198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7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07" fontId="29" fillId="0" borderId="0" applyFont="0" applyFill="0" applyBorder="0" applyAlignment="0" applyProtection="0"/>
    <xf numFmtId="248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89" fontId="14" fillId="0" borderId="0" applyFont="0" applyFill="0" applyBorder="0" applyAlignment="0" applyProtection="0"/>
    <xf numFmtId="249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35" fontId="29" fillId="0" borderId="0" applyFont="0" applyFill="0" applyBorder="0" applyAlignment="0" applyProtection="0"/>
    <xf numFmtId="25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1" fontId="29" fillId="0" borderId="0" applyFont="0" applyFill="0" applyBorder="0" applyAlignment="0" applyProtection="0"/>
    <xf numFmtId="252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1" fontId="29" fillId="0" borderId="0" applyFont="0" applyFill="0" applyBorder="0" applyAlignment="0" applyProtection="0"/>
    <xf numFmtId="21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46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46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46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46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18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41" fontId="29" fillId="0" borderId="0" applyFont="0" applyFill="0" applyBorder="0" applyAlignment="0" applyProtection="0"/>
    <xf numFmtId="24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11" fontId="32" fillId="0" borderId="0" applyFont="0" applyFill="0" applyBorder="0" applyAlignment="0" applyProtection="0"/>
    <xf numFmtId="173" fontId="14" fillId="0" borderId="0" applyFont="0" applyFill="0" applyBorder="0" applyAlignment="0" applyProtection="0"/>
    <xf numFmtId="244" fontId="14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89" fontId="14" fillId="0" borderId="0" applyFont="0" applyFill="0" applyBorder="0" applyAlignment="0" applyProtection="0"/>
    <xf numFmtId="241" fontId="29" fillId="0" borderId="0" applyFont="0" applyFill="0" applyBorder="0" applyAlignment="0" applyProtection="0"/>
    <xf numFmtId="24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7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37" fontId="30" fillId="0" borderId="0" applyFont="0" applyFill="0" applyBorder="0" applyAlignment="0" applyProtection="0"/>
    <xf numFmtId="237" fontId="30" fillId="0" borderId="0" applyFont="0" applyFill="0" applyBorder="0" applyAlignment="0" applyProtection="0"/>
    <xf numFmtId="23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9" fontId="30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3" fontId="14" fillId="0" borderId="0" applyFont="0" applyFill="0" applyBorder="0" applyProtection="0">
      <alignment horizontal="right"/>
    </xf>
    <xf numFmtId="195" fontId="14" fillId="0" borderId="0" applyFont="0" applyFill="0" applyBorder="0" applyAlignment="0" applyProtection="0"/>
    <xf numFmtId="20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4" fontId="14" fillId="0" borderId="0" applyFont="0" applyFill="0" applyBorder="0" applyAlignment="0" applyProtection="0"/>
    <xf numFmtId="254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4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54" fontId="14" fillId="0" borderId="0" applyFont="0" applyFill="0" applyBorder="0" applyAlignment="0" applyProtection="0"/>
    <xf numFmtId="254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41" fontId="29" fillId="0" borderId="0" applyFont="0" applyFill="0" applyBorder="0" applyAlignment="0" applyProtection="0"/>
    <xf numFmtId="241" fontId="29" fillId="0" borderId="0" applyFont="0" applyFill="0" applyBorder="0" applyAlignment="0" applyProtection="0"/>
    <xf numFmtId="256" fontId="29" fillId="0" borderId="0" applyFont="0" applyFill="0" applyBorder="0" applyAlignment="0" applyProtection="0"/>
    <xf numFmtId="257" fontId="14" fillId="0" borderId="0" applyFont="0" applyFill="0" applyBorder="0" applyAlignment="0" applyProtection="0"/>
    <xf numFmtId="257" fontId="14" fillId="0" borderId="0" applyFont="0" applyFill="0" applyBorder="0" applyAlignment="0" applyProtection="0"/>
    <xf numFmtId="257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57" fontId="14" fillId="0" borderId="0" applyFont="0" applyFill="0" applyBorder="0" applyAlignment="0" applyProtection="0"/>
    <xf numFmtId="25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7" fontId="14" fillId="0" borderId="0" applyFont="0" applyFill="0" applyBorder="0" applyAlignment="0" applyProtection="0"/>
    <xf numFmtId="168" fontId="30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58" fontId="14" fillId="0" borderId="0" applyFont="0" applyFill="0" applyBorder="0" applyAlignment="0" applyProtection="0"/>
    <xf numFmtId="25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222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223" fontId="14" fillId="0" borderId="0" applyFont="0" applyFill="0" applyBorder="0" applyAlignment="0" applyProtection="0"/>
    <xf numFmtId="223" fontId="14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224" fontId="29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1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1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1" fontId="14" fillId="0" borderId="0" applyFont="0" applyFill="0" applyBorder="0" applyAlignment="0" applyProtection="0"/>
    <xf numFmtId="262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4" fillId="0" borderId="0" applyFont="0" applyFill="0" applyBorder="0" applyAlignment="0" applyProtection="0"/>
    <xf numFmtId="263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210" fontId="14" fillId="0" borderId="0" applyFont="0" applyFill="0" applyBorder="0" applyAlignment="0" applyProtection="0"/>
    <xf numFmtId="264" fontId="14" fillId="0" borderId="0" applyFont="0" applyFill="0" applyBorder="0" applyAlignment="0" applyProtection="0"/>
    <xf numFmtId="264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210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210" fontId="14" fillId="0" borderId="0" applyFont="0" applyFill="0" applyBorder="0" applyAlignment="0" applyProtection="0"/>
    <xf numFmtId="264" fontId="14" fillId="0" borderId="0" applyFont="0" applyFill="0" applyBorder="0" applyAlignment="0" applyProtection="0"/>
    <xf numFmtId="206" fontId="29" fillId="0" borderId="0" applyFont="0" applyFill="0" applyBorder="0" applyAlignment="0" applyProtection="0"/>
    <xf numFmtId="20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65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1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254" fontId="30" fillId="0" borderId="0" applyFont="0" applyFill="0" applyBorder="0" applyAlignment="0" applyProtection="0"/>
    <xf numFmtId="199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4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54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6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5" fontId="14" fillId="0" borderId="0" applyFont="0" applyFill="0" applyBorder="0" applyAlignment="0" applyProtection="0"/>
    <xf numFmtId="21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5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254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5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54" fontId="30" fillId="0" borderId="0" applyFont="0" applyFill="0" applyBorder="0" applyAlignment="0" applyProtection="0"/>
    <xf numFmtId="254" fontId="30" fillId="0" borderId="0" applyFont="0" applyFill="0" applyBorder="0" applyAlignment="0" applyProtection="0"/>
    <xf numFmtId="254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6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254" fontId="30" fillId="0" borderId="0" applyFont="0" applyFill="0" applyBorder="0" applyAlignment="0" applyProtection="0"/>
    <xf numFmtId="260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27" fontId="29" fillId="0" borderId="0" applyFont="0" applyFill="0" applyBorder="0" applyAlignment="0" applyProtection="0"/>
    <xf numFmtId="0" fontId="14" fillId="0" borderId="0" applyFont="0" applyFill="0" applyBorder="0" applyAlignment="0" applyProtection="0"/>
    <xf numFmtId="22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7" fontId="29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7" fontId="29" fillId="0" borderId="0" applyFont="0" applyFill="0" applyBorder="0" applyAlignment="0" applyProtection="0"/>
    <xf numFmtId="19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222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223" fontId="14" fillId="0" borderId="0" applyFont="0" applyFill="0" applyBorder="0" applyAlignment="0" applyProtection="0"/>
    <xf numFmtId="223" fontId="14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224" fontId="29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57" fontId="14" fillId="0" borderId="0" applyFont="0" applyFill="0" applyBorder="0" applyAlignment="0" applyProtection="0"/>
    <xf numFmtId="257" fontId="14" fillId="0" borderId="0" applyFont="0" applyFill="0" applyBorder="0" applyAlignment="0" applyProtection="0"/>
    <xf numFmtId="258" fontId="14" fillId="0" borderId="0" applyFont="0" applyFill="0" applyBorder="0" applyAlignment="0" applyProtection="0"/>
    <xf numFmtId="25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5" fontId="32" fillId="0" borderId="0" applyFont="0" applyFill="0" applyBorder="0" applyAlignment="0" applyProtection="0"/>
    <xf numFmtId="0" fontId="14" fillId="0" borderId="0" applyFont="0" applyFill="0" applyBorder="0" applyAlignment="0" applyProtection="0"/>
    <xf numFmtId="23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4" fontId="32" fillId="0" borderId="0" applyFont="0" applyFill="0" applyBorder="0" applyAlignment="0" applyProtection="0"/>
    <xf numFmtId="0" fontId="14" fillId="0" borderId="0" applyFont="0" applyFill="0" applyBorder="0" applyAlignment="0" applyProtection="0"/>
    <xf numFmtId="22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5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39" fontId="29" fillId="0" borderId="0" applyFont="0" applyFill="0" applyBorder="0" applyAlignment="0" applyProtection="0"/>
    <xf numFmtId="258" fontId="14" fillId="0" borderId="0" applyFont="0" applyFill="0" applyBorder="0" applyAlignment="0" applyProtection="0"/>
    <xf numFmtId="258" fontId="14" fillId="0" borderId="0" applyFont="0" applyFill="0" applyBorder="0" applyAlignment="0" applyProtection="0"/>
    <xf numFmtId="258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258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25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0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7" fontId="29" fillId="0" borderId="0" applyFont="0" applyFill="0" applyBorder="0" applyAlignment="0" applyProtection="0"/>
    <xf numFmtId="0" fontId="14" fillId="0" borderId="0" applyFont="0" applyFill="0" applyBorder="0" applyAlignment="0" applyProtection="0"/>
    <xf numFmtId="208" fontId="30" fillId="0" borderId="0" applyFont="0" applyFill="0" applyBorder="0" applyAlignment="0" applyProtection="0"/>
    <xf numFmtId="205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64" fontId="30" fillId="0" borderId="0" applyFont="0" applyFill="0" applyBorder="0" applyAlignment="0" applyProtection="0"/>
    <xf numFmtId="211" fontId="14" fillId="0" borderId="0" applyFont="0" applyFill="0" applyBorder="0" applyAlignment="0" applyProtection="0"/>
    <xf numFmtId="21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1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266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267" fontId="32" fillId="0" borderId="0" applyFont="0" applyFill="0" applyBorder="0" applyAlignment="0" applyProtection="0"/>
    <xf numFmtId="267" fontId="32" fillId="0" borderId="0" applyFont="0" applyFill="0" applyBorder="0" applyAlignment="0" applyProtection="0"/>
    <xf numFmtId="266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266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267" fontId="32" fillId="0" borderId="0" applyFont="0" applyFill="0" applyBorder="0" applyAlignment="0" applyProtection="0"/>
    <xf numFmtId="267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0" fillId="0" borderId="0" applyFont="0" applyFill="0" applyBorder="0" applyAlignment="0" applyProtection="0"/>
    <xf numFmtId="268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5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186" fontId="30" fillId="0" borderId="0" applyFont="0" applyFill="0" applyBorder="0" applyAlignment="0" applyProtection="0"/>
    <xf numFmtId="26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70" fontId="30" fillId="0" borderId="0" applyFont="0" applyFill="0" applyBorder="0" applyAlignment="0" applyProtection="0"/>
    <xf numFmtId="270" fontId="30" fillId="0" borderId="0" applyFont="0" applyFill="0" applyBorder="0" applyAlignment="0" applyProtection="0"/>
    <xf numFmtId="26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6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70" fontId="30" fillId="0" borderId="0" applyFont="0" applyFill="0" applyBorder="0" applyAlignment="0" applyProtection="0"/>
    <xf numFmtId="27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68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33" fontId="14" fillId="0" borderId="0" applyFont="0" applyFill="0" applyBorder="0" applyAlignment="0" applyProtection="0"/>
    <xf numFmtId="271" fontId="14" fillId="0" borderId="0" applyFont="0" applyFill="0" applyBorder="0" applyAlignment="0" applyProtection="0"/>
    <xf numFmtId="271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33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33" fontId="14" fillId="0" borderId="0" applyFont="0" applyFill="0" applyBorder="0" applyAlignment="0" applyProtection="0"/>
    <xf numFmtId="271" fontId="14" fillId="0" borderId="0" applyFont="0" applyFill="0" applyBorder="0" applyAlignment="0" applyProtection="0"/>
    <xf numFmtId="225" fontId="14" fillId="0" borderId="0" applyFont="0" applyFill="0" applyBorder="0" applyAlignment="0" applyProtection="0"/>
    <xf numFmtId="272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186" fontId="30" fillId="0" borderId="0" applyFont="0" applyFill="0" applyBorder="0" applyAlignment="0" applyProtection="0"/>
    <xf numFmtId="268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0" fontId="14" fillId="0" borderId="0" applyFont="0" applyFill="0" applyBorder="0" applyAlignment="0" applyProtection="0"/>
    <xf numFmtId="186" fontId="30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7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74" fontId="14" fillId="0" borderId="0" applyFont="0" applyFill="0" applyBorder="0" applyAlignment="0" applyProtection="0"/>
    <xf numFmtId="274" fontId="14" fillId="0" borderId="0" applyFont="0" applyFill="0" applyBorder="0" applyAlignment="0" applyProtection="0"/>
    <xf numFmtId="27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7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74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5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30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8" fontId="30" fillId="0" borderId="0" applyFont="0" applyFill="0" applyBorder="0" applyAlignment="0" applyProtection="0"/>
    <xf numFmtId="218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8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8" fontId="30" fillId="0" borderId="0" applyFont="0" applyFill="0" applyBorder="0" applyAlignment="0" applyProtection="0"/>
    <xf numFmtId="218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0" fontId="14" fillId="0" borderId="0" applyFont="0" applyFill="0" applyBorder="0" applyAlignment="0" applyProtection="0"/>
    <xf numFmtId="24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218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8" fontId="30" fillId="0" borderId="0" applyFont="0" applyFill="0" applyBorder="0" applyAlignment="0" applyProtection="0"/>
    <xf numFmtId="218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4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8" fontId="30" fillId="0" borderId="0" applyFont="0" applyFill="0" applyBorder="0" applyAlignment="0" applyProtection="0"/>
    <xf numFmtId="218" fontId="30" fillId="0" borderId="0" applyFont="0" applyFill="0" applyBorder="0" applyAlignment="0" applyProtection="0"/>
    <xf numFmtId="218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8" fontId="30" fillId="0" borderId="0" applyFont="0" applyFill="0" applyBorder="0" applyAlignment="0" applyProtection="0"/>
    <xf numFmtId="218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218" fontId="30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275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76" fontId="14" fillId="0" borderId="0" applyFont="0" applyFill="0" applyBorder="0" applyAlignment="0" applyProtection="0"/>
    <xf numFmtId="275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75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2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70" fontId="29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70" fontId="29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66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267" fontId="32" fillId="0" borderId="0" applyFont="0" applyFill="0" applyBorder="0" applyAlignment="0" applyProtection="0"/>
    <xf numFmtId="267" fontId="32" fillId="0" borderId="0" applyFont="0" applyFill="0" applyBorder="0" applyAlignment="0" applyProtection="0"/>
    <xf numFmtId="266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266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267" fontId="32" fillId="0" borderId="0" applyFont="0" applyFill="0" applyBorder="0" applyAlignment="0" applyProtection="0"/>
    <xf numFmtId="267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86" fontId="30" fillId="0" borderId="0" applyFont="0" applyFill="0" applyBorder="0" applyAlignment="0" applyProtection="0"/>
    <xf numFmtId="236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25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1" fontId="30" fillId="0" borderId="0" applyFont="0" applyFill="0" applyBorder="0" applyAlignment="0" applyProtection="0"/>
    <xf numFmtId="27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78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244" fontId="30" fillId="0" borderId="0" applyFont="0" applyFill="0" applyBorder="0" applyAlignment="0" applyProtection="0"/>
    <xf numFmtId="244" fontId="30" fillId="0" borderId="0" applyFont="0" applyFill="0" applyBorder="0" applyAlignment="0" applyProtection="0"/>
    <xf numFmtId="244" fontId="30" fillId="0" borderId="0" applyFont="0" applyFill="0" applyBorder="0" applyAlignment="0" applyProtection="0"/>
    <xf numFmtId="269" fontId="14" fillId="0" borderId="0" applyFont="0" applyFill="0" applyBorder="0" applyAlignment="0" applyProtection="0"/>
    <xf numFmtId="269" fontId="14" fillId="0" borderId="0" applyFont="0" applyFill="0" applyBorder="0" applyAlignment="0" applyProtection="0"/>
    <xf numFmtId="269" fontId="14" fillId="0" borderId="0" applyFont="0" applyFill="0" applyBorder="0" applyAlignment="0" applyProtection="0"/>
    <xf numFmtId="279" fontId="31" fillId="0" borderId="0" applyFont="0" applyFill="0" applyBorder="0" applyAlignment="0" applyProtection="0"/>
    <xf numFmtId="279" fontId="31" fillId="0" borderId="0" applyFont="0" applyFill="0" applyBorder="0" applyAlignment="0" applyProtection="0"/>
    <xf numFmtId="0" fontId="14" fillId="0" borderId="0" applyFont="0" applyFill="0" applyBorder="0" applyAlignment="0" applyProtection="0"/>
    <xf numFmtId="258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23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4" fontId="32" fillId="0" borderId="0" applyFont="0" applyFill="0" applyBorder="0" applyAlignment="0" applyProtection="0"/>
    <xf numFmtId="23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205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80" fontId="30" fillId="0" borderId="0" applyFont="0" applyFill="0" applyBorder="0" applyAlignment="0" applyProtection="0"/>
    <xf numFmtId="205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05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8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8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80" fontId="30" fillId="0" borderId="0" applyFont="0" applyFill="0" applyBorder="0" applyAlignment="0" applyProtection="0"/>
    <xf numFmtId="0" fontId="14" fillId="0" borderId="0" applyFont="0" applyFill="0" applyBorder="0" applyAlignment="0" applyProtection="0"/>
    <xf numFmtId="23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168" fontId="30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47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207" fontId="29" fillId="0" borderId="0" applyFont="0" applyFill="0" applyBorder="0" applyAlignment="0" applyProtection="0"/>
    <xf numFmtId="248" fontId="14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245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223" fontId="30" fillId="0" borderId="0" applyFont="0" applyFill="0" applyBorder="0" applyAlignment="0" applyProtection="0"/>
    <xf numFmtId="282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36" fontId="14" fillId="0" borderId="0" applyFont="0" applyFill="0" applyBorder="0" applyAlignment="0" applyProtection="0"/>
    <xf numFmtId="217" fontId="29" fillId="0" borderId="0" applyFont="0" applyFill="0" applyBorder="0" applyAlignment="0" applyProtection="0"/>
    <xf numFmtId="260" fontId="14" fillId="0" borderId="0" applyFont="0" applyFill="0" applyBorder="0" applyAlignment="0" applyProtection="0"/>
    <xf numFmtId="278" fontId="29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223" fontId="30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8" fontId="14" fillId="0" borderId="0" applyFont="0" applyFill="0" applyBorder="0" applyAlignment="0" applyProtection="0"/>
    <xf numFmtId="24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8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24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8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47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207" fontId="29" fillId="0" borderId="0" applyFont="0" applyFill="0" applyBorder="0" applyAlignment="0" applyProtection="0"/>
    <xf numFmtId="248" fontId="14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223" fontId="30" fillId="0" borderId="0" applyFont="0" applyFill="0" applyBorder="0" applyAlignment="0" applyProtection="0"/>
    <xf numFmtId="281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4" fontId="30" fillId="0" borderId="0" applyFont="0" applyFill="0" applyBorder="0" applyAlignment="0" applyProtection="0"/>
    <xf numFmtId="244" fontId="30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21" fillId="3" borderId="0"/>
    <xf numFmtId="0" fontId="21" fillId="3" borderId="0"/>
    <xf numFmtId="0" fontId="21" fillId="3" borderId="0"/>
    <xf numFmtId="0" fontId="23" fillId="13" borderId="1">
      <alignment vertical="center" wrapText="1"/>
    </xf>
    <xf numFmtId="0" fontId="23" fillId="13" borderId="1">
      <alignment vertical="center" wrapText="1"/>
    </xf>
    <xf numFmtId="0" fontId="23" fillId="13" borderId="1">
      <alignment vertical="center" wrapText="1"/>
    </xf>
    <xf numFmtId="0" fontId="21" fillId="3" borderId="0"/>
    <xf numFmtId="0" fontId="21" fillId="3" borderId="0"/>
    <xf numFmtId="0" fontId="21" fillId="0" borderId="1">
      <alignment vertical="center" wrapText="1"/>
    </xf>
    <xf numFmtId="0" fontId="21" fillId="0" borderId="1">
      <alignment vertical="center" wrapText="1"/>
    </xf>
    <xf numFmtId="0" fontId="21" fillId="0" borderId="1">
      <alignment vertical="center" wrapText="1"/>
    </xf>
    <xf numFmtId="0" fontId="23" fillId="5" borderId="0"/>
    <xf numFmtId="0" fontId="24" fillId="6" borderId="0"/>
    <xf numFmtId="0" fontId="25" fillId="7" borderId="0"/>
    <xf numFmtId="0" fontId="26" fillId="0" borderId="0"/>
    <xf numFmtId="0" fontId="27" fillId="0" borderId="0"/>
    <xf numFmtId="0" fontId="28" fillId="0" borderId="0"/>
    <xf numFmtId="0" fontId="36" fillId="0" borderId="0" applyNumberFormat="0" applyFill="0" applyBorder="0" applyProtection="0">
      <alignment vertical="top"/>
    </xf>
    <xf numFmtId="0" fontId="37" fillId="0" borderId="3" applyNumberFormat="0" applyFill="0" applyAlignment="0" applyProtection="0"/>
    <xf numFmtId="0" fontId="38" fillId="0" borderId="4" applyNumberFormat="0" applyFill="0" applyProtection="0">
      <alignment horizontal="center"/>
    </xf>
    <xf numFmtId="0" fontId="38" fillId="0" borderId="0" applyNumberFormat="0" applyFill="0" applyBorder="0" applyProtection="0">
      <alignment horizontal="left"/>
    </xf>
    <xf numFmtId="0" fontId="39" fillId="0" borderId="0" applyNumberFormat="0" applyFill="0" applyBorder="0" applyProtection="0">
      <alignment horizontal="centerContinuous"/>
    </xf>
    <xf numFmtId="0" fontId="14" fillId="0" borderId="0"/>
    <xf numFmtId="0" fontId="14" fillId="0" borderId="0"/>
    <xf numFmtId="0" fontId="40" fillId="0" borderId="0">
      <alignment vertical="top"/>
    </xf>
    <xf numFmtId="255" fontId="14" fillId="0" borderId="0"/>
    <xf numFmtId="255" fontId="14" fillId="0" borderId="0"/>
    <xf numFmtId="214" fontId="30" fillId="0" borderId="0"/>
    <xf numFmtId="214" fontId="30" fillId="0" borderId="0"/>
    <xf numFmtId="0" fontId="30" fillId="0" borderId="0"/>
    <xf numFmtId="190" fontId="32" fillId="0" borderId="0"/>
    <xf numFmtId="273" fontId="14" fillId="0" borderId="0"/>
    <xf numFmtId="273" fontId="14" fillId="0" borderId="0"/>
    <xf numFmtId="273" fontId="14" fillId="0" borderId="0"/>
    <xf numFmtId="273" fontId="14" fillId="0" borderId="0"/>
    <xf numFmtId="211" fontId="14" fillId="0" borderId="0"/>
    <xf numFmtId="265" fontId="14" fillId="0" borderId="0"/>
    <xf numFmtId="265" fontId="14" fillId="0" borderId="0"/>
    <xf numFmtId="211" fontId="14" fillId="0" borderId="0"/>
    <xf numFmtId="190" fontId="32" fillId="0" borderId="0"/>
    <xf numFmtId="0" fontId="30" fillId="0" borderId="0"/>
    <xf numFmtId="273" fontId="14" fillId="0" borderId="0"/>
    <xf numFmtId="273" fontId="14" fillId="0" borderId="0"/>
    <xf numFmtId="273" fontId="14" fillId="0" borderId="0"/>
    <xf numFmtId="273" fontId="14" fillId="0" borderId="0"/>
    <xf numFmtId="196" fontId="14" fillId="0" borderId="0"/>
    <xf numFmtId="196" fontId="14" fillId="0" borderId="0"/>
    <xf numFmtId="237" fontId="32" fillId="0" borderId="0"/>
    <xf numFmtId="190" fontId="32" fillId="0" borderId="0"/>
    <xf numFmtId="1" fontId="41" fillId="0" borderId="0"/>
    <xf numFmtId="0" fontId="32" fillId="0" borderId="0">
      <alignment horizontal="center"/>
    </xf>
    <xf numFmtId="0" fontId="32" fillId="0" borderId="0">
      <alignment horizontal="center"/>
    </xf>
    <xf numFmtId="0" fontId="32" fillId="0" borderId="0">
      <alignment horizontal="center"/>
    </xf>
    <xf numFmtId="0" fontId="42" fillId="0" borderId="0">
      <alignment horizontal="center"/>
    </xf>
    <xf numFmtId="234" fontId="42" fillId="0" borderId="0">
      <alignment horizontal="center"/>
    </xf>
    <xf numFmtId="233" fontId="29" fillId="0" borderId="0"/>
    <xf numFmtId="175" fontId="43" fillId="0" borderId="0"/>
    <xf numFmtId="0" fontId="44" fillId="0" borderId="0" applyNumberFormat="0" applyFill="0" applyBorder="0" applyAlignment="0" applyProtection="0"/>
    <xf numFmtId="1" fontId="41" fillId="0" borderId="0"/>
    <xf numFmtId="0" fontId="44" fillId="0" borderId="0" applyNumberFormat="0" applyFill="0" applyBorder="0" applyAlignment="0" applyProtection="0"/>
    <xf numFmtId="234" fontId="14" fillId="0" borderId="0">
      <alignment horizontal="center"/>
    </xf>
    <xf numFmtId="283" fontId="14" fillId="0" borderId="0">
      <alignment horizontal="center"/>
    </xf>
    <xf numFmtId="0" fontId="32" fillId="0" borderId="0">
      <alignment horizontal="center"/>
    </xf>
    <xf numFmtId="234" fontId="14" fillId="0" borderId="0">
      <alignment horizontal="center"/>
    </xf>
    <xf numFmtId="195" fontId="45" fillId="0" borderId="0"/>
    <xf numFmtId="0" fontId="19" fillId="0" borderId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19" fillId="0" borderId="0"/>
    <xf numFmtId="40" fontId="19" fillId="0" borderId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17" borderId="0" applyNumberFormat="0" applyBorder="0" applyAlignment="0" applyProtection="0"/>
    <xf numFmtId="0" fontId="46" fillId="20" borderId="0" applyNumberFormat="0" applyBorder="0" applyAlignment="0" applyProtection="0"/>
    <xf numFmtId="0" fontId="46" fillId="2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17" borderId="0" applyNumberFormat="0" applyBorder="0" applyAlignment="0" applyProtection="0"/>
    <xf numFmtId="0" fontId="46" fillId="20" borderId="0" applyNumberFormat="0" applyBorder="0" applyAlignment="0" applyProtection="0"/>
    <xf numFmtId="0" fontId="46" fillId="2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17" borderId="0" applyNumberFormat="0" applyBorder="0" applyAlignment="0" applyProtection="0"/>
    <xf numFmtId="0" fontId="46" fillId="20" borderId="0" applyNumberFormat="0" applyBorder="0" applyAlignment="0" applyProtection="0"/>
    <xf numFmtId="0" fontId="46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4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4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31" borderId="0" applyNumberFormat="0" applyBorder="0" applyAlignment="0" applyProtection="0"/>
    <xf numFmtId="0" fontId="48" fillId="2" borderId="0" applyNumberFormat="0" applyBorder="0" applyAlignment="0" applyProtection="0"/>
    <xf numFmtId="0" fontId="14" fillId="0" borderId="5"/>
    <xf numFmtId="0" fontId="16" fillId="0" borderId="6"/>
    <xf numFmtId="0" fontId="16" fillId="0" borderId="7" applyBorder="0"/>
    <xf numFmtId="0" fontId="49" fillId="0" borderId="0"/>
    <xf numFmtId="0" fontId="50" fillId="8" borderId="8" applyNumberFormat="0" applyAlignment="0" applyProtection="0"/>
    <xf numFmtId="284" fontId="51" fillId="0" borderId="0"/>
    <xf numFmtId="9" fontId="52" fillId="0" borderId="0" applyNumberFormat="0" applyFill="0" applyBorder="0" applyAlignment="0" applyProtection="0"/>
    <xf numFmtId="9" fontId="52" fillId="0" borderId="0" applyNumberFormat="0" applyFill="0" applyBorder="0" applyAlignment="0" applyProtection="0"/>
    <xf numFmtId="9" fontId="52" fillId="0" borderId="0" applyNumberFormat="0" applyFill="0" applyBorder="0" applyAlignment="0" applyProtection="0"/>
    <xf numFmtId="9" fontId="52" fillId="0" borderId="0" applyNumberFormat="0" applyFill="0" applyBorder="0" applyAlignment="0" applyProtection="0"/>
    <xf numFmtId="284" fontId="51" fillId="0" borderId="0"/>
    <xf numFmtId="9" fontId="52" fillId="0" borderId="0" applyNumberFormat="0" applyFill="0" applyBorder="0" applyAlignment="0" applyProtection="0"/>
    <xf numFmtId="9" fontId="5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285" fontId="53" fillId="8" borderId="8" applyFill="0" applyBorder="0" applyAlignment="0" applyProtection="0"/>
    <xf numFmtId="284" fontId="51" fillId="0" borderId="0"/>
    <xf numFmtId="195" fontId="54" fillId="32" borderId="9" applyProtection="0"/>
    <xf numFmtId="0" fontId="21" fillId="33" borderId="10" applyBorder="0"/>
    <xf numFmtId="0" fontId="55" fillId="15" borderId="0" applyNumberFormat="0" applyBorder="0" applyAlignment="0" applyProtection="0"/>
    <xf numFmtId="0" fontId="56" fillId="34" borderId="11">
      <alignment horizontal="center" vertical="center"/>
    </xf>
    <xf numFmtId="0" fontId="30" fillId="2" borderId="0">
      <alignment horizontal="center"/>
      <protection hidden="1"/>
    </xf>
    <xf numFmtId="285" fontId="14" fillId="0" borderId="0"/>
    <xf numFmtId="178" fontId="57" fillId="0" borderId="0"/>
    <xf numFmtId="185" fontId="21" fillId="0" borderId="0"/>
    <xf numFmtId="0" fontId="58" fillId="0" borderId="0" applyNumberFormat="0" applyFill="0" applyBorder="0" applyAlignment="0" applyProtection="0"/>
    <xf numFmtId="0" fontId="59" fillId="2" borderId="0" applyNumberFormat="0" applyFill="0" applyBorder="0" applyAlignment="0" applyProtection="0">
      <protection locked="0"/>
    </xf>
    <xf numFmtId="0" fontId="14" fillId="0" borderId="0" applyNumberFormat="0" applyFont="0" applyAlignment="0" applyProtection="0"/>
    <xf numFmtId="175" fontId="52" fillId="0" borderId="0" applyNumberFormat="0" applyFill="0" applyBorder="0" applyAlignment="0" applyProtection="0"/>
    <xf numFmtId="1" fontId="60" fillId="13" borderId="0" applyBorder="0" applyAlignment="0" applyProtection="0"/>
    <xf numFmtId="0" fontId="61" fillId="0" borderId="0" applyBorder="0" applyProtection="0"/>
    <xf numFmtId="286" fontId="61" fillId="0" borderId="0"/>
    <xf numFmtId="0" fontId="62" fillId="0" borderId="12" applyNumberFormat="0" applyAlignment="0" applyProtection="0"/>
    <xf numFmtId="0" fontId="63" fillId="0" borderId="0" applyNumberFormat="0" applyAlignment="0" applyProtection="0"/>
    <xf numFmtId="0" fontId="64" fillId="0" borderId="0" applyNumberFormat="0" applyAlignment="0" applyProtection="0"/>
    <xf numFmtId="0" fontId="63" fillId="0" borderId="13" applyNumberFormat="0" applyAlignment="0" applyProtection="0"/>
    <xf numFmtId="0" fontId="40" fillId="35" borderId="14" applyNumberFormat="0" applyFont="0" applyAlignment="0" applyProtection="0"/>
    <xf numFmtId="0" fontId="40" fillId="19" borderId="14" applyNumberFormat="0" applyFont="0" applyAlignment="0" applyProtection="0"/>
    <xf numFmtId="0" fontId="40" fillId="36" borderId="14" applyNumberFormat="0" applyFont="0" applyAlignment="0" applyProtection="0"/>
    <xf numFmtId="0" fontId="40" fillId="12" borderId="14" applyNumberFormat="0" applyFont="0" applyAlignment="0" applyProtection="0"/>
    <xf numFmtId="0" fontId="65" fillId="0" borderId="0" applyNumberFormat="0" applyFill="0" applyBorder="0" applyAlignment="0" applyProtection="0"/>
    <xf numFmtId="0" fontId="40" fillId="16" borderId="14" applyNumberFormat="0" applyFont="0" applyAlignment="0" applyProtection="0"/>
    <xf numFmtId="0" fontId="66" fillId="2" borderId="5" applyNumberFormat="0" applyFill="0" applyBorder="0" applyAlignment="0" applyProtection="0">
      <protection locked="0"/>
    </xf>
    <xf numFmtId="0" fontId="17" fillId="0" borderId="15" applyNumberFormat="0" applyFont="0" applyFill="0" applyAlignment="0" applyProtection="0"/>
    <xf numFmtId="0" fontId="17" fillId="0" borderId="16" applyNumberFormat="0" applyFont="0" applyFill="0" applyAlignment="0" applyProtection="0"/>
    <xf numFmtId="0" fontId="67" fillId="0" borderId="17" applyFill="0" applyProtection="0">
      <alignment horizontal="right"/>
    </xf>
    <xf numFmtId="0" fontId="68" fillId="0" borderId="6" applyNumberFormat="0" applyFont="0" applyFill="0" applyAlignment="0" applyProtection="0"/>
    <xf numFmtId="0" fontId="56" fillId="13" borderId="11" applyProtection="0">
      <alignment horizontal="center" vertical="center"/>
    </xf>
    <xf numFmtId="0" fontId="56" fillId="34" borderId="11" applyProtection="0">
      <alignment horizontal="center" vertical="center"/>
    </xf>
    <xf numFmtId="0" fontId="14" fillId="0" borderId="0" applyFont="0" applyBorder="0"/>
    <xf numFmtId="287" fontId="69" fillId="37" borderId="0" applyFont="0" applyFill="0" applyBorder="0" applyAlignment="0" applyProtection="0"/>
    <xf numFmtId="0" fontId="70" fillId="16" borderId="0" applyNumberFormat="0" applyBorder="0" applyAlignment="0" applyProtection="0"/>
    <xf numFmtId="175" fontId="71" fillId="0" borderId="0"/>
    <xf numFmtId="266" fontId="14" fillId="0" borderId="0" applyFill="0" applyBorder="0" applyAlignment="0"/>
    <xf numFmtId="0" fontId="72" fillId="38" borderId="18" applyNumberFormat="0" applyAlignment="0" applyProtection="0"/>
    <xf numFmtId="0" fontId="72" fillId="38" borderId="18" applyNumberFormat="0" applyAlignment="0" applyProtection="0"/>
    <xf numFmtId="0" fontId="72" fillId="38" borderId="18" applyNumberFormat="0" applyAlignment="0" applyProtection="0"/>
    <xf numFmtId="233" fontId="29" fillId="0" borderId="0" applyFill="0" applyBorder="0" applyProtection="0"/>
    <xf numFmtId="0" fontId="73" fillId="39" borderId="19" applyNumberFormat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3" fillId="39" borderId="19" applyNumberFormat="0" applyAlignment="0" applyProtection="0"/>
    <xf numFmtId="194" fontId="14" fillId="0" borderId="21" applyFont="0" applyFill="0" applyBorder="0" applyProtection="0">
      <alignment horizontal="right"/>
    </xf>
    <xf numFmtId="266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38" fontId="75" fillId="0" borderId="0" applyNumberFormat="0" applyFill="0" applyBorder="0" applyAlignment="0" applyProtection="0"/>
    <xf numFmtId="0" fontId="73" fillId="39" borderId="19" applyNumberFormat="0" applyAlignment="0" applyProtection="0"/>
    <xf numFmtId="224" fontId="30" fillId="0" borderId="10" applyNumberFormat="0" applyFont="0" applyFill="0" applyBorder="0" applyAlignment="0" applyProtection="0">
      <alignment horizontal="right"/>
    </xf>
    <xf numFmtId="0" fontId="14" fillId="0" borderId="0" applyNumberFormat="0" applyFont="0" applyFill="0" applyAlignment="0" applyProtection="0"/>
    <xf numFmtId="175" fontId="45" fillId="0" borderId="0" applyNumberFormat="0" applyFill="0" applyBorder="0" applyProtection="0">
      <alignment horizontal="center" wrapText="1"/>
    </xf>
    <xf numFmtId="0" fontId="14" fillId="0" borderId="0">
      <alignment horizontal="center" wrapText="1"/>
      <protection hidden="1"/>
    </xf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31" borderId="0" applyNumberFormat="0" applyBorder="0" applyAlignment="0" applyProtection="0"/>
    <xf numFmtId="0" fontId="76" fillId="0" borderId="0" applyNumberFormat="0" applyFill="0" applyBorder="0" applyProtection="0">
      <alignment horizontal="right"/>
    </xf>
    <xf numFmtId="0" fontId="57" fillId="40" borderId="22" applyNumberFormat="0" applyFont="0" applyProtection="0">
      <alignment horizontal="right"/>
    </xf>
    <xf numFmtId="288" fontId="77" fillId="41" borderId="0" applyFont="0" applyFill="0" applyBorder="0" applyAlignment="0" applyProtection="0"/>
    <xf numFmtId="37" fontId="45" fillId="0" borderId="0"/>
    <xf numFmtId="0" fontId="16" fillId="0" borderId="0"/>
    <xf numFmtId="195" fontId="45" fillId="0" borderId="0"/>
    <xf numFmtId="289" fontId="77" fillId="0" borderId="0" applyFont="0" applyFill="0" applyBorder="0" applyAlignment="0" applyProtection="0">
      <alignment horizontal="left"/>
    </xf>
    <xf numFmtId="39" fontId="28" fillId="2" borderId="0"/>
    <xf numFmtId="164" fontId="14" fillId="0" borderId="0" applyFont="0" applyFill="0" applyBorder="0" applyAlignment="0" applyProtection="0"/>
    <xf numFmtId="290" fontId="14" fillId="0" borderId="0" applyFont="0" applyFill="0" applyBorder="0" applyAlignment="0" applyProtection="0"/>
    <xf numFmtId="40" fontId="78" fillId="0" borderId="0" applyFont="0" applyFill="0" applyBorder="0" applyAlignment="0" applyProtection="0"/>
    <xf numFmtId="291" fontId="14" fillId="0" borderId="0" applyFont="0" applyFill="0" applyBorder="0" applyAlignment="0" applyProtection="0">
      <alignment horizontal="center"/>
    </xf>
    <xf numFmtId="290" fontId="14" fillId="0" borderId="0" applyFont="0" applyFill="0" applyBorder="0" applyAlignment="0" applyProtection="0">
      <alignment horizontal="right"/>
    </xf>
    <xf numFmtId="172" fontId="14" fillId="0" borderId="0" applyFont="0" applyFill="0" applyBorder="0" applyAlignment="0" applyProtection="0"/>
    <xf numFmtId="0" fontId="30" fillId="0" borderId="0" applyFont="0" applyFill="0" applyBorder="0" applyAlignment="0" applyProtection="0">
      <alignment horizontal="right"/>
    </xf>
    <xf numFmtId="292" fontId="14" fillId="0" borderId="0" applyFont="0" applyFill="0" applyBorder="0" applyAlignment="0" applyProtection="0">
      <alignment horizontal="right"/>
    </xf>
    <xf numFmtId="40" fontId="14" fillId="0" borderId="0" applyFont="0" applyFill="0" applyBorder="0" applyProtection="0">
      <alignment horizontal="right"/>
    </xf>
    <xf numFmtId="195" fontId="45" fillId="0" borderId="0"/>
    <xf numFmtId="171" fontId="14" fillId="0" borderId="0" applyFont="0" applyFill="0" applyBorder="0" applyAlignment="0" applyProtection="0"/>
    <xf numFmtId="0" fontId="79" fillId="0" borderId="0"/>
    <xf numFmtId="0" fontId="80" fillId="42" borderId="0">
      <alignment horizontal="center" vertical="center" wrapText="1"/>
    </xf>
    <xf numFmtId="199" fontId="14" fillId="0" borderId="0" applyFill="0" applyBorder="0">
      <alignment horizontal="right"/>
      <protection locked="0"/>
    </xf>
    <xf numFmtId="0" fontId="79" fillId="0" borderId="0"/>
    <xf numFmtId="0" fontId="79" fillId="0" borderId="0"/>
    <xf numFmtId="293" fontId="45" fillId="0" borderId="23" applyFont="0" applyFill="0" applyBorder="0" applyAlignment="0" applyProtection="0"/>
    <xf numFmtId="176" fontId="14" fillId="0" borderId="0" applyFont="0" applyFill="0" applyBorder="0" applyAlignment="0" applyProtection="0"/>
    <xf numFmtId="294" fontId="28" fillId="0" borderId="0"/>
    <xf numFmtId="194" fontId="28" fillId="0" borderId="0"/>
    <xf numFmtId="0" fontId="19" fillId="0" borderId="0" applyFont="0" applyFill="0" applyBorder="0" applyAlignment="0" applyProtection="0"/>
    <xf numFmtId="229" fontId="51" fillId="0" borderId="0"/>
    <xf numFmtId="295" fontId="14" fillId="0" borderId="0" applyFont="0" applyFill="0" applyBorder="0" applyAlignment="0" applyProtection="0">
      <alignment horizontal="right"/>
    </xf>
    <xf numFmtId="296" fontId="14" fillId="0" borderId="0" applyFont="0" applyFill="0" applyBorder="0" applyAlignment="0" applyProtection="0">
      <alignment horizontal="right"/>
    </xf>
    <xf numFmtId="169" fontId="45" fillId="0" borderId="0" applyFont="0" applyFill="0" applyBorder="0" applyAlignment="0" applyProtection="0"/>
    <xf numFmtId="177" fontId="14" fillId="0" borderId="0" applyFont="0" applyFill="0" applyBorder="0" applyAlignment="0" applyProtection="0"/>
    <xf numFmtId="297" fontId="30" fillId="3" borderId="0">
      <alignment horizontal="right"/>
    </xf>
    <xf numFmtId="0" fontId="81" fillId="0" borderId="0"/>
    <xf numFmtId="15" fontId="53" fillId="0" borderId="0" applyFont="0" applyFill="0" applyBorder="0" applyAlignment="0" applyProtection="0"/>
    <xf numFmtId="185" fontId="14" fillId="0" borderId="0"/>
    <xf numFmtId="234" fontId="30" fillId="9" borderId="0"/>
    <xf numFmtId="185" fontId="14" fillId="0" borderId="0"/>
    <xf numFmtId="234" fontId="30" fillId="9" borderId="0"/>
    <xf numFmtId="216" fontId="14" fillId="3" borderId="5">
      <alignment horizontal="right"/>
    </xf>
    <xf numFmtId="216" fontId="14" fillId="3" borderId="5">
      <alignment horizontal="right"/>
    </xf>
    <xf numFmtId="195" fontId="14" fillId="0" borderId="0"/>
    <xf numFmtId="0" fontId="81" fillId="0" borderId="14"/>
    <xf numFmtId="195" fontId="14" fillId="0" borderId="0" applyNumberFormat="0" applyAlignment="0">
      <alignment horizontal="left"/>
      <protection locked="0"/>
    </xf>
    <xf numFmtId="185" fontId="48" fillId="0" borderId="0" applyProtection="0"/>
    <xf numFmtId="14" fontId="48" fillId="37" borderId="24" applyFill="0" applyBorder="0">
      <alignment horizontal="right"/>
    </xf>
    <xf numFmtId="15" fontId="48" fillId="0" borderId="0" applyFill="0" applyBorder="0" applyAlignment="0"/>
    <xf numFmtId="298" fontId="48" fillId="8" borderId="0" applyFont="0" applyFill="0" applyBorder="0" applyAlignment="0" applyProtection="0"/>
    <xf numFmtId="299" fontId="82" fillId="8" borderId="25" applyFont="0" applyFill="0" applyBorder="0" applyAlignment="0" applyProtection="0"/>
    <xf numFmtId="299" fontId="45" fillId="8" borderId="0" applyFont="0" applyFill="0" applyBorder="0" applyAlignment="0" applyProtection="0"/>
    <xf numFmtId="17" fontId="48" fillId="0" borderId="0" applyFill="0" applyBorder="0">
      <alignment horizontal="right"/>
    </xf>
    <xf numFmtId="300" fontId="48" fillId="0" borderId="6"/>
    <xf numFmtId="301" fontId="14" fillId="0" borderId="0" applyFont="0" applyFill="0" applyBorder="0" applyAlignment="0" applyProtection="0"/>
    <xf numFmtId="239" fontId="32" fillId="0" borderId="0" applyFont="0" applyFill="0" applyBorder="0" applyProtection="0">
      <alignment horizontal="right"/>
    </xf>
    <xf numFmtId="299" fontId="48" fillId="0" borderId="0" applyFill="0" applyBorder="0">
      <alignment horizontal="right"/>
    </xf>
    <xf numFmtId="17" fontId="21" fillId="0" borderId="0" applyFont="0" applyFill="0" applyBorder="0" applyAlignment="0" applyProtection="0">
      <alignment horizontal="center"/>
    </xf>
    <xf numFmtId="164" fontId="14" fillId="0" borderId="0" applyFont="0" applyFill="0" applyBorder="0" applyAlignment="0" applyProtection="0"/>
    <xf numFmtId="4" fontId="79" fillId="0" borderId="0" applyFont="0" applyFill="0" applyBorder="0" applyAlignment="0" applyProtection="0"/>
    <xf numFmtId="15" fontId="45" fillId="0" borderId="0"/>
    <xf numFmtId="302" fontId="14" fillId="0" borderId="0" applyFont="0" applyFill="0" applyBorder="0" applyAlignment="0" applyProtection="0"/>
    <xf numFmtId="193" fontId="28" fillId="0" borderId="0"/>
    <xf numFmtId="0" fontId="14" fillId="0" borderId="26" applyNumberFormat="0" applyFont="0" applyFill="0" applyAlignment="0" applyProtection="0"/>
    <xf numFmtId="38" fontId="28" fillId="3" borderId="0" applyNumberFormat="0" applyFont="0" applyBorder="0" applyAlignment="0" applyProtection="0"/>
    <xf numFmtId="185" fontId="14" fillId="8" borderId="0" applyBorder="0" applyAlignment="0" applyProtection="0"/>
    <xf numFmtId="0" fontId="83" fillId="0" borderId="0" applyNumberFormat="0" applyFill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31" borderId="0" applyNumberFormat="0" applyBorder="0" applyAlignment="0" applyProtection="0"/>
    <xf numFmtId="0" fontId="84" fillId="19" borderId="18" applyNumberFormat="0" applyAlignment="0" applyProtection="0"/>
    <xf numFmtId="172" fontId="30" fillId="0" borderId="0">
      <protection locked="0"/>
    </xf>
    <xf numFmtId="1" fontId="85" fillId="2" borderId="27">
      <alignment vertical="center"/>
      <protection locked="0"/>
    </xf>
    <xf numFmtId="0" fontId="86" fillId="2" borderId="28">
      <alignment horizontal="center" vertical="center"/>
      <protection locked="0"/>
    </xf>
    <xf numFmtId="1" fontId="30" fillId="0" borderId="0">
      <alignment horizontal="center"/>
      <protection locked="0"/>
    </xf>
    <xf numFmtId="303" fontId="30" fillId="0" borderId="0">
      <alignment horizontal="center"/>
      <protection locked="0"/>
    </xf>
    <xf numFmtId="0" fontId="30" fillId="0" borderId="0">
      <alignment horizontal="center"/>
      <protection locked="0"/>
    </xf>
    <xf numFmtId="0" fontId="30" fillId="0" borderId="0">
      <alignment horizontal="left"/>
      <protection locked="0"/>
    </xf>
    <xf numFmtId="0" fontId="30" fillId="0" borderId="0">
      <alignment horizontal="right"/>
      <protection locked="0"/>
    </xf>
    <xf numFmtId="0" fontId="30" fillId="0" borderId="0">
      <alignment horizontal="center"/>
      <protection locked="0"/>
    </xf>
    <xf numFmtId="4" fontId="17" fillId="0" borderId="0">
      <alignment vertical="center" wrapText="1"/>
      <protection locked="0"/>
    </xf>
    <xf numFmtId="0" fontId="49" fillId="0" borderId="0"/>
    <xf numFmtId="193" fontId="18" fillId="43" borderId="0" applyBorder="0"/>
    <xf numFmtId="218" fontId="14" fillId="0" borderId="0"/>
    <xf numFmtId="219" fontId="14" fillId="0" borderId="0"/>
    <xf numFmtId="39" fontId="18" fillId="43" borderId="0"/>
    <xf numFmtId="211" fontId="14" fillId="0" borderId="0"/>
    <xf numFmtId="182" fontId="21" fillId="0" borderId="0" applyFill="0" applyBorder="0" applyAlignment="0" applyProtection="0"/>
    <xf numFmtId="37" fontId="32" fillId="0" borderId="29" applyFont="0" applyFill="0" applyBorder="0" applyAlignment="0" applyProtection="0">
      <alignment horizontal="center" wrapText="1"/>
    </xf>
    <xf numFmtId="0" fontId="87" fillId="0" borderId="0" applyNumberFormat="0" applyFill="0" applyBorder="0" applyAlignment="0" applyProtection="0"/>
    <xf numFmtId="305" fontId="14" fillId="8" borderId="0" applyFont="0" applyFill="0" applyBorder="0" applyAlignment="0"/>
    <xf numFmtId="0" fontId="88" fillId="0" borderId="0" applyNumberFormat="0" applyFill="0" applyBorder="0" applyAlignment="0" applyProtection="0"/>
    <xf numFmtId="0" fontId="89" fillId="0" borderId="0" applyFill="0" applyBorder="0" applyProtection="0">
      <alignment horizontal="left"/>
    </xf>
    <xf numFmtId="229" fontId="45" fillId="2" borderId="2" applyFont="0" applyBorder="0" applyAlignment="0" applyProtection="0">
      <alignment vertical="top"/>
    </xf>
    <xf numFmtId="0" fontId="48" fillId="0" borderId="0" applyBorder="0" applyProtection="0"/>
    <xf numFmtId="174" fontId="30" fillId="0" borderId="29" applyFont="0" applyFill="0" applyBorder="0" applyAlignment="0" applyProtection="0">
      <alignment horizontal="center" wrapText="1"/>
    </xf>
    <xf numFmtId="242" fontId="14" fillId="0" borderId="30"/>
    <xf numFmtId="269" fontId="14" fillId="3" borderId="5">
      <alignment horizontal="right"/>
    </xf>
    <xf numFmtId="269" fontId="14" fillId="3" borderId="5">
      <alignment horizontal="right"/>
    </xf>
    <xf numFmtId="217" fontId="90" fillId="0" borderId="0"/>
    <xf numFmtId="2" fontId="21" fillId="8" borderId="31" applyFill="0" applyBorder="0" applyProtection="0">
      <alignment horizontal="center"/>
    </xf>
    <xf numFmtId="0" fontId="70" fillId="16" borderId="0" applyNumberFormat="0" applyBorder="0" applyAlignment="0" applyProtection="0"/>
    <xf numFmtId="0" fontId="91" fillId="2" borderId="0">
      <protection hidden="1"/>
    </xf>
    <xf numFmtId="0" fontId="91" fillId="2" borderId="0">
      <protection locked="0"/>
    </xf>
    <xf numFmtId="38" fontId="28" fillId="3" borderId="0" applyNumberFormat="0" applyFont="0" applyBorder="0" applyAlignment="0">
      <protection hidden="1"/>
    </xf>
    <xf numFmtId="306" fontId="48" fillId="8" borderId="2" applyNumberFormat="0" applyFont="0" applyAlignment="0"/>
    <xf numFmtId="307" fontId="14" fillId="0" borderId="0" applyFont="0" applyFill="0" applyBorder="0" applyAlignment="0" applyProtection="0">
      <alignment horizontal="right"/>
    </xf>
    <xf numFmtId="229" fontId="82" fillId="8" borderId="0"/>
    <xf numFmtId="0" fontId="14" fillId="0" borderId="15" applyFill="0" applyProtection="0"/>
    <xf numFmtId="0" fontId="92" fillId="0" borderId="32" applyNumberFormat="0" applyAlignment="0" applyProtection="0">
      <alignment horizontal="left" vertical="center"/>
    </xf>
    <xf numFmtId="0" fontId="92" fillId="0" borderId="33">
      <alignment horizontal="left" vertical="center"/>
    </xf>
    <xf numFmtId="0" fontId="27" fillId="0" borderId="0" applyFill="0" applyBorder="0" applyProtection="0">
      <alignment horizontal="right"/>
    </xf>
    <xf numFmtId="0" fontId="93" fillId="0" borderId="34" applyNumberFormat="0" applyFill="0" applyAlignment="0" applyProtection="0"/>
    <xf numFmtId="0" fontId="94" fillId="0" borderId="35" applyNumberFormat="0" applyFill="0" applyAlignment="0" applyProtection="0"/>
    <xf numFmtId="0" fontId="83" fillId="0" borderId="36" applyNumberFormat="0" applyFill="0" applyAlignment="0" applyProtection="0"/>
    <xf numFmtId="0" fontId="83" fillId="0" borderId="0" applyNumberFormat="0" applyFill="0" applyBorder="0" applyAlignment="0" applyProtection="0"/>
    <xf numFmtId="0" fontId="14" fillId="0" borderId="0" applyNumberFormat="0" applyFill="0" applyBorder="0" applyProtection="0"/>
    <xf numFmtId="0" fontId="95" fillId="0" borderId="0" applyNumberFormat="0" applyFill="0" applyBorder="0" applyAlignment="0" applyProtection="0">
      <alignment horizontal="center"/>
    </xf>
    <xf numFmtId="0" fontId="96" fillId="0" borderId="0" applyNumberFormat="0" applyFill="0" applyBorder="0" applyAlignment="0" applyProtection="0">
      <alignment horizontal="center"/>
    </xf>
    <xf numFmtId="0" fontId="97" fillId="0" borderId="0">
      <alignment horizontal="left"/>
    </xf>
    <xf numFmtId="0" fontId="30" fillId="3" borderId="0" applyFont="0" applyBorder="0" applyAlignment="0">
      <protection hidden="1"/>
    </xf>
    <xf numFmtId="205" fontId="14" fillId="0" borderId="0" applyFont="0" applyFill="0" applyBorder="0" applyAlignment="0" applyProtection="0"/>
    <xf numFmtId="0" fontId="98" fillId="0" borderId="0" applyNumberFormat="0" applyFill="0" applyBorder="0" applyAlignment="0" applyProtection="0"/>
    <xf numFmtId="38" fontId="99" fillId="0" borderId="0" applyFill="0" applyBorder="0" applyAlignment="0" applyProtection="0"/>
    <xf numFmtId="308" fontId="21" fillId="44" borderId="0"/>
    <xf numFmtId="195" fontId="100" fillId="8" borderId="0" applyNumberFormat="0" applyBorder="0" applyAlignment="0" applyProtection="0"/>
    <xf numFmtId="0" fontId="101" fillId="0" borderId="0" applyNumberFormat="0" applyFill="0" applyBorder="0" applyAlignment="0" applyProtection="0"/>
    <xf numFmtId="38" fontId="102" fillId="0" borderId="0" applyNumberFormat="0" applyFill="0" applyBorder="0" applyAlignment="0" applyProtection="0"/>
    <xf numFmtId="194" fontId="28" fillId="12" borderId="0" applyNumberFormat="0" applyFont="0" applyAlignment="0" applyProtection="0">
      <alignment horizontal="right"/>
      <protection locked="0"/>
    </xf>
    <xf numFmtId="37" fontId="52" fillId="0" borderId="0" applyBorder="0"/>
    <xf numFmtId="0" fontId="55" fillId="15" borderId="0" applyNumberFormat="0" applyBorder="0" applyAlignment="0" applyProtection="0"/>
    <xf numFmtId="185" fontId="103" fillId="0" borderId="0"/>
    <xf numFmtId="0" fontId="84" fillId="19" borderId="18" applyNumberFormat="0" applyAlignment="0" applyProtection="0"/>
    <xf numFmtId="184" fontId="52" fillId="0" borderId="0"/>
    <xf numFmtId="184" fontId="82" fillId="8" borderId="0"/>
    <xf numFmtId="306" fontId="104" fillId="0" borderId="0"/>
    <xf numFmtId="178" fontId="104" fillId="0" borderId="0"/>
    <xf numFmtId="264" fontId="32" fillId="0" borderId="0" applyFont="0" applyFill="0" applyBorder="0" applyAlignment="0" applyProtection="0"/>
    <xf numFmtId="226" fontId="32" fillId="0" borderId="0" applyFont="0" applyFill="0" applyBorder="0" applyAlignment="0" applyProtection="0"/>
    <xf numFmtId="237" fontId="14" fillId="0" borderId="0" applyFont="0" applyFill="0" applyBorder="0" applyAlignment="0" applyProtection="0"/>
    <xf numFmtId="187" fontId="104" fillId="0" borderId="0"/>
    <xf numFmtId="10" fontId="28" fillId="8" borderId="2" applyNumberFormat="0" applyBorder="0" applyAlignment="0" applyProtection="0"/>
    <xf numFmtId="175" fontId="105" fillId="0" borderId="0">
      <alignment horizontal="right"/>
    </xf>
    <xf numFmtId="178" fontId="82" fillId="8" borderId="0"/>
    <xf numFmtId="194" fontId="28" fillId="0" borderId="0"/>
    <xf numFmtId="299" fontId="28" fillId="8" borderId="0" applyFont="0" applyBorder="0" applyAlignment="0" applyProtection="0">
      <protection locked="0"/>
    </xf>
    <xf numFmtId="305" fontId="28" fillId="8" borderId="0" applyFont="0" applyBorder="0" applyAlignment="0">
      <protection locked="0"/>
    </xf>
    <xf numFmtId="309" fontId="52" fillId="0" borderId="0"/>
    <xf numFmtId="229" fontId="28" fillId="0" borderId="0"/>
    <xf numFmtId="37" fontId="82" fillId="8" borderId="0"/>
    <xf numFmtId="195" fontId="82" fillId="8" borderId="0"/>
    <xf numFmtId="263" fontId="32" fillId="0" borderId="0"/>
    <xf numFmtId="310" fontId="52" fillId="37" borderId="0"/>
    <xf numFmtId="10" fontId="28" fillId="8" borderId="0">
      <protection locked="0"/>
    </xf>
    <xf numFmtId="229" fontId="106" fillId="8" borderId="0" applyNumberFormat="0" applyBorder="0" applyAlignment="0">
      <protection locked="0"/>
    </xf>
    <xf numFmtId="310" fontId="69" fillId="8" borderId="8" applyProtection="0">
      <alignment horizontal="right"/>
    </xf>
    <xf numFmtId="264" fontId="32" fillId="0" borderId="0" applyFont="0" applyFill="0" applyBorder="0" applyAlignment="0" applyProtection="0">
      <alignment vertical="center"/>
      <protection locked="0"/>
    </xf>
    <xf numFmtId="271" fontId="32" fillId="0" borderId="0" applyFont="0" applyFill="0" applyBorder="0" applyAlignment="0" applyProtection="0"/>
    <xf numFmtId="237" fontId="14" fillId="0" borderId="0" applyFont="0" applyFill="0" applyBorder="0" applyAlignment="0" applyProtection="0">
      <alignment vertical="center"/>
      <protection locked="0"/>
    </xf>
    <xf numFmtId="242" fontId="45" fillId="8" borderId="0" applyNumberFormat="0" applyFont="0" applyBorder="0" applyAlignment="0" applyProtection="0">
      <alignment horizontal="center"/>
      <protection locked="0"/>
    </xf>
    <xf numFmtId="175" fontId="45" fillId="8" borderId="6" applyNumberFormat="0" applyFont="0" applyAlignment="0" applyProtection="0">
      <alignment horizontal="center"/>
      <protection locked="0"/>
    </xf>
    <xf numFmtId="175" fontId="21" fillId="0" borderId="2" applyNumberFormat="0">
      <alignment horizontal="left" wrapText="1"/>
      <protection locked="0"/>
    </xf>
    <xf numFmtId="229" fontId="28" fillId="8" borderId="0" applyNumberFormat="0" applyFont="0" applyBorder="0" applyAlignment="0" applyProtection="0">
      <alignment horizontal="center"/>
      <protection locked="0"/>
    </xf>
    <xf numFmtId="0" fontId="14" fillId="0" borderId="0" applyFill="0" applyBorder="0">
      <alignment horizontal="right"/>
      <protection locked="0"/>
    </xf>
    <xf numFmtId="0" fontId="16" fillId="0" borderId="0"/>
    <xf numFmtId="197" fontId="14" fillId="0" borderId="0" applyFill="0" applyBorder="0">
      <alignment horizontal="right"/>
      <protection locked="0"/>
    </xf>
    <xf numFmtId="216" fontId="14" fillId="45" borderId="0" applyBorder="0"/>
    <xf numFmtId="0" fontId="107" fillId="9" borderId="14">
      <alignment horizontal="left" vertical="center" wrapText="1"/>
    </xf>
    <xf numFmtId="297" fontId="30" fillId="3" borderId="0" applyFont="0">
      <alignment horizontal="center"/>
    </xf>
    <xf numFmtId="0" fontId="21" fillId="8" borderId="2" applyNumberFormat="0" applyProtection="0">
      <alignment vertical="center" wrapText="1"/>
    </xf>
    <xf numFmtId="0" fontId="108" fillId="35" borderId="14"/>
    <xf numFmtId="185" fontId="14" fillId="0" borderId="0" applyFont="0" applyFill="0" applyAlignment="0" applyProtection="0"/>
    <xf numFmtId="311" fontId="14" fillId="0" borderId="0" applyFont="0" applyFill="0" applyBorder="0" applyAlignment="0" applyProtection="0"/>
    <xf numFmtId="2" fontId="21" fillId="0" borderId="0" applyNumberFormat="0" applyBorder="0">
      <alignment horizontal="left"/>
    </xf>
    <xf numFmtId="0" fontId="109" fillId="0" borderId="0" applyNumberFormat="0" applyFill="0" applyBorder="0" applyAlignment="0" applyProtection="0"/>
    <xf numFmtId="0" fontId="74" fillId="0" borderId="20" applyNumberFormat="0" applyFill="0" applyAlignment="0" applyProtection="0"/>
    <xf numFmtId="195" fontId="110" fillId="0" borderId="0" applyNumberFormat="0" applyFont="0" applyFill="0" applyBorder="0" applyAlignment="0">
      <protection hidden="1"/>
    </xf>
    <xf numFmtId="312" fontId="28" fillId="0" borderId="0"/>
    <xf numFmtId="254" fontId="14" fillId="0" borderId="0">
      <alignment horizontal="right"/>
    </xf>
    <xf numFmtId="14" fontId="48" fillId="0" borderId="6" applyFont="0" applyFill="0" applyBorder="0" applyAlignment="0" applyProtection="0"/>
    <xf numFmtId="255" fontId="14" fillId="0" borderId="0">
      <alignment horizontal="right"/>
    </xf>
    <xf numFmtId="255" fontId="14" fillId="0" borderId="0">
      <alignment horizontal="right"/>
    </xf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2" fontId="28" fillId="0" borderId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4" fontId="14" fillId="0" borderId="0" applyFont="0" applyFill="0" applyBorder="0" applyAlignment="0" applyProtection="0"/>
    <xf numFmtId="314" fontId="14" fillId="0" borderId="0" applyFont="0" applyFill="0" applyBorder="0" applyAlignment="0" applyProtection="0"/>
    <xf numFmtId="255" fontId="14" fillId="0" borderId="0">
      <alignment horizontal="right"/>
    </xf>
    <xf numFmtId="255" fontId="14" fillId="0" borderId="0">
      <alignment horizontal="right"/>
    </xf>
    <xf numFmtId="0" fontId="49" fillId="0" borderId="0" applyFont="0" applyFill="0" applyBorder="0" applyAlignment="0" applyProtection="0"/>
    <xf numFmtId="255" fontId="14" fillId="0" borderId="0">
      <alignment horizontal="right"/>
    </xf>
    <xf numFmtId="0" fontId="111" fillId="0" borderId="0" applyFont="0"/>
    <xf numFmtId="195" fontId="112" fillId="0" borderId="10"/>
    <xf numFmtId="214" fontId="29" fillId="0" borderId="0" applyFill="0" applyBorder="0" applyAlignment="0" applyProtection="0">
      <alignment horizontal="right"/>
    </xf>
    <xf numFmtId="277" fontId="32" fillId="0" borderId="0">
      <alignment horizontal="center"/>
    </xf>
    <xf numFmtId="171" fontId="14" fillId="0" borderId="0" applyFont="0" applyFill="0" applyBorder="0" applyAlignment="0" applyProtection="0"/>
    <xf numFmtId="267" fontId="32" fillId="0" borderId="0" applyFont="0" applyFill="0" applyBorder="0" applyAlignment="0" applyProtection="0"/>
    <xf numFmtId="250" fontId="32" fillId="0" borderId="0" applyFont="0" applyFill="0" applyBorder="0" applyAlignment="0" applyProtection="0">
      <alignment vertical="center"/>
      <protection locked="0"/>
    </xf>
    <xf numFmtId="250" fontId="32" fillId="0" borderId="0" applyFont="0" applyFill="0" applyBorder="0" applyAlignment="0" applyProtection="0"/>
    <xf numFmtId="164" fontId="14" fillId="0" borderId="0" applyFont="0" applyFill="0" applyBorder="0" applyAlignment="0" applyProtection="0"/>
    <xf numFmtId="221" fontId="3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30" fillId="0" borderId="0"/>
    <xf numFmtId="3" fontId="113" fillId="3" borderId="0">
      <alignment horizontal="center" vertical="center" wrapText="1"/>
      <protection hidden="1"/>
    </xf>
    <xf numFmtId="179" fontId="114" fillId="0" borderId="0" applyFill="0" applyBorder="0" applyAlignment="0" applyProtection="0"/>
    <xf numFmtId="183" fontId="21" fillId="0" borderId="0" applyFill="0" applyBorder="0" applyAlignment="0" applyProtection="0"/>
    <xf numFmtId="2" fontId="61" fillId="0" borderId="37" applyFont="0" applyFill="0" applyBorder="0" applyAlignment="0"/>
    <xf numFmtId="268" fontId="14" fillId="3" borderId="5">
      <alignment horizontal="right"/>
    </xf>
    <xf numFmtId="37" fontId="21" fillId="0" borderId="0" applyFill="0" applyBorder="0" applyAlignment="0" applyProtection="0"/>
    <xf numFmtId="180" fontId="21" fillId="0" borderId="0" applyFill="0" applyBorder="0" applyAlignment="0" applyProtection="0"/>
    <xf numFmtId="181" fontId="21" fillId="0" borderId="0" applyFill="0" applyBorder="0" applyAlignment="0" applyProtection="0"/>
    <xf numFmtId="0" fontId="30" fillId="3" borderId="0">
      <protection hidden="1"/>
    </xf>
    <xf numFmtId="17" fontId="115" fillId="3" borderId="0">
      <alignment textRotation="90"/>
      <protection hidden="1"/>
    </xf>
    <xf numFmtId="315" fontId="14" fillId="0" borderId="0" applyFill="0" applyBorder="0" applyAlignment="0">
      <alignment horizontal="right"/>
    </xf>
    <xf numFmtId="197" fontId="14" fillId="0" borderId="6" applyFont="0" applyFill="0" applyBorder="0" applyProtection="0"/>
    <xf numFmtId="198" fontId="14" fillId="0" borderId="6" applyFont="0" applyFill="0" applyBorder="0" applyAlignment="0" applyProtection="0"/>
    <xf numFmtId="316" fontId="14" fillId="0" borderId="0"/>
    <xf numFmtId="197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292" fontId="14" fillId="0" borderId="0" applyFill="0" applyBorder="0" applyProtection="0">
      <alignment horizontal="right"/>
    </xf>
    <xf numFmtId="193" fontId="32" fillId="37" borderId="38" applyFill="0" applyBorder="0" applyProtection="0">
      <alignment vertical="top"/>
    </xf>
    <xf numFmtId="317" fontId="30" fillId="0" borderId="0" applyFill="0" applyBorder="0" applyProtection="0">
      <alignment horizontal="right"/>
    </xf>
    <xf numFmtId="318" fontId="61" fillId="0" borderId="0"/>
    <xf numFmtId="252" fontId="14" fillId="0" borderId="0" applyFont="0" applyFill="0" applyBorder="0" applyAlignment="0" applyProtection="0">
      <alignment horizontal="right"/>
    </xf>
    <xf numFmtId="175" fontId="14" fillId="8" borderId="39" applyProtection="0">
      <alignment horizontal="right"/>
    </xf>
    <xf numFmtId="286" fontId="14" fillId="0" borderId="0"/>
    <xf numFmtId="195" fontId="49" fillId="0" borderId="0" applyProtection="0"/>
    <xf numFmtId="319" fontId="28" fillId="3" borderId="0" applyFont="0" applyBorder="0" applyAlignment="0" applyProtection="0">
      <alignment horizontal="right"/>
      <protection hidden="1"/>
    </xf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40" fontId="112" fillId="0" borderId="0" applyFont="0" applyFill="0" applyBorder="0" applyAlignment="0" applyProtection="0">
      <alignment horizontal="center"/>
    </xf>
    <xf numFmtId="320" fontId="16" fillId="0" borderId="0"/>
    <xf numFmtId="37" fontId="117" fillId="0" borderId="0"/>
    <xf numFmtId="1" fontId="86" fillId="3" borderId="0">
      <alignment horizontal="center"/>
      <protection hidden="1"/>
    </xf>
    <xf numFmtId="0" fontId="118" fillId="3" borderId="0">
      <alignment horizontal="center"/>
      <protection hidden="1"/>
    </xf>
    <xf numFmtId="0" fontId="21" fillId="3" borderId="2" applyNumberFormat="0" applyAlignment="0"/>
    <xf numFmtId="178" fontId="30" fillId="0" borderId="0"/>
    <xf numFmtId="0" fontId="119" fillId="0" borderId="0"/>
    <xf numFmtId="0" fontId="119" fillId="0" borderId="0"/>
    <xf numFmtId="0" fontId="14" fillId="2" borderId="0" applyNumberFormat="0" applyFont="0" applyAlignment="0">
      <alignment horizontal="centerContinuous"/>
    </xf>
    <xf numFmtId="0" fontId="79" fillId="0" borderId="0"/>
    <xf numFmtId="321" fontId="28" fillId="0" borderId="0" applyFont="0" applyFill="0" applyBorder="0" applyAlignment="0" applyProtection="0">
      <alignment horizontal="right"/>
    </xf>
    <xf numFmtId="322" fontId="120" fillId="0" borderId="0"/>
    <xf numFmtId="306" fontId="42" fillId="0" borderId="0"/>
    <xf numFmtId="178" fontId="42" fillId="0" borderId="0"/>
    <xf numFmtId="187" fontId="42" fillId="0" borderId="0"/>
    <xf numFmtId="323" fontId="42" fillId="0" borderId="0">
      <alignment horizontal="right"/>
    </xf>
    <xf numFmtId="38" fontId="28" fillId="0" borderId="2" applyFont="0" applyFill="0" applyBorder="0" applyAlignment="0" applyProtection="0"/>
    <xf numFmtId="229" fontId="14" fillId="0" borderId="0" applyFont="0" applyFill="0" applyBorder="0" applyAlignment="0"/>
    <xf numFmtId="40" fontId="28" fillId="0" borderId="0" applyFont="0" applyFill="0" applyBorder="0" applyAlignment="0"/>
    <xf numFmtId="282" fontId="28" fillId="0" borderId="0" applyFont="0" applyFill="0" applyBorder="0" applyAlignment="0"/>
    <xf numFmtId="229" fontId="48" fillId="0" borderId="0" applyNumberFormat="0" applyFill="0" applyBorder="0" applyAlignment="0" applyProtection="0"/>
    <xf numFmtId="324" fontId="14" fillId="0" borderId="0" applyFill="0" applyBorder="0" applyProtection="0">
      <alignment vertical="top"/>
    </xf>
    <xf numFmtId="325" fontId="28" fillId="0" borderId="0" applyFont="0" applyFill="0" applyBorder="0" applyAlignment="0" applyProtection="0"/>
    <xf numFmtId="0" fontId="30" fillId="3" borderId="0">
      <protection hidden="1"/>
    </xf>
    <xf numFmtId="0" fontId="21" fillId="0" borderId="0"/>
    <xf numFmtId="326" fontId="16" fillId="0" borderId="0">
      <alignment horizontal="right"/>
    </xf>
    <xf numFmtId="40" fontId="48" fillId="0" borderId="0">
      <alignment horizontal="left"/>
    </xf>
    <xf numFmtId="174" fontId="21" fillId="0" borderId="0"/>
    <xf numFmtId="193" fontId="30" fillId="0" borderId="0">
      <alignment horizontal="right"/>
    </xf>
    <xf numFmtId="0" fontId="121" fillId="0" borderId="0"/>
    <xf numFmtId="0" fontId="122" fillId="0" borderId="0" applyFill="0" applyBorder="0" applyAlignment="0" applyProtection="0"/>
    <xf numFmtId="40" fontId="21" fillId="0" borderId="0" applyBorder="0">
      <alignment horizontal="right"/>
    </xf>
    <xf numFmtId="172" fontId="30" fillId="3" borderId="0">
      <protection hidden="1"/>
    </xf>
    <xf numFmtId="327" fontId="45" fillId="0" borderId="0" applyFont="0" applyFill="0" applyBorder="0" applyAlignment="0" applyProtection="0"/>
    <xf numFmtId="328" fontId="45" fillId="0" borderId="0" applyFont="0" applyFill="0" applyBorder="0" applyAlignment="0" applyProtection="0"/>
    <xf numFmtId="0" fontId="14" fillId="46" borderId="40" applyNumberFormat="0" applyFont="0" applyAlignment="0" applyProtection="0"/>
    <xf numFmtId="0" fontId="14" fillId="46" borderId="40" applyNumberFormat="0" applyFont="0" applyAlignment="0" applyProtection="0"/>
    <xf numFmtId="0" fontId="14" fillId="46" borderId="40" applyNumberFormat="0" applyFont="0" applyAlignment="0" applyProtection="0"/>
    <xf numFmtId="0" fontId="123" fillId="0" borderId="41"/>
    <xf numFmtId="284" fontId="14" fillId="0" borderId="0" applyFont="0" applyFill="0" applyBorder="0" applyAlignment="0" applyProtection="0"/>
    <xf numFmtId="192" fontId="43" fillId="0" borderId="0" applyFont="0" applyFill="0" applyBorder="0" applyAlignment="0" applyProtection="0"/>
    <xf numFmtId="40" fontId="21" fillId="0" borderId="0" applyFont="0" applyFill="0" applyBorder="0" applyAlignment="0" applyProtection="0">
      <alignment horizontal="center"/>
    </xf>
    <xf numFmtId="242" fontId="14" fillId="0" borderId="0" applyFont="0" applyFill="0" applyBorder="0" applyAlignment="0" applyProtection="0"/>
    <xf numFmtId="285" fontId="14" fillId="0" borderId="0" applyFont="0" applyFill="0" applyBorder="0" applyAlignment="0" applyProtection="0"/>
    <xf numFmtId="286" fontId="14" fillId="0" borderId="0" applyBorder="0" applyProtection="0"/>
    <xf numFmtId="0" fontId="119" fillId="0" borderId="0"/>
    <xf numFmtId="195" fontId="21" fillId="0" borderId="0" applyFont="0" applyFill="0" applyBorder="0" applyProtection="0"/>
    <xf numFmtId="0" fontId="29" fillId="0" borderId="0">
      <alignment horizontal="left" vertical="top"/>
      <protection locked="0"/>
    </xf>
    <xf numFmtId="0" fontId="124" fillId="38" borderId="42" applyNumberFormat="0" applyAlignment="0" applyProtection="0"/>
    <xf numFmtId="37" fontId="125" fillId="0" borderId="0"/>
    <xf numFmtId="37" fontId="28" fillId="0" borderId="0" applyBorder="0">
      <protection locked="0"/>
    </xf>
    <xf numFmtId="287" fontId="14" fillId="32" borderId="43" applyProtection="0"/>
    <xf numFmtId="329" fontId="54" fillId="32" borderId="43" applyProtection="0"/>
    <xf numFmtId="284" fontId="14" fillId="32" borderId="43" applyProtection="0"/>
    <xf numFmtId="284" fontId="14" fillId="32" borderId="43" applyProtection="0"/>
    <xf numFmtId="287" fontId="14" fillId="32" borderId="43" applyProtection="0"/>
    <xf numFmtId="0" fontId="126" fillId="0" borderId="0" applyProtection="0">
      <alignment horizontal="left"/>
    </xf>
    <xf numFmtId="0" fontId="14" fillId="0" borderId="0" applyFill="0" applyBorder="0" applyProtection="0">
      <alignment horizontal="left"/>
    </xf>
    <xf numFmtId="0" fontId="14" fillId="0" borderId="0" applyFill="0" applyBorder="0" applyProtection="0">
      <alignment horizontal="left"/>
    </xf>
    <xf numFmtId="1" fontId="127" fillId="0" borderId="0" applyProtection="0">
      <alignment horizontal="right" vertical="center"/>
    </xf>
    <xf numFmtId="187" fontId="14" fillId="0" borderId="0">
      <alignment horizontal="center"/>
    </xf>
    <xf numFmtId="0" fontId="85" fillId="0" borderId="44" applyNumberFormat="0" applyAlignment="0" applyProtection="0"/>
    <xf numFmtId="0" fontId="16" fillId="41" borderId="0" applyNumberFormat="0" applyFont="0" applyBorder="0" applyAlignment="0" applyProtection="0"/>
    <xf numFmtId="0" fontId="28" fillId="47" borderId="41" applyNumberFormat="0" applyFont="0" applyBorder="0" applyAlignment="0" applyProtection="0">
      <alignment horizontal="center"/>
    </xf>
    <xf numFmtId="0" fontId="28" fillId="48" borderId="41" applyNumberFormat="0" applyFont="0" applyBorder="0" applyAlignment="0" applyProtection="0">
      <alignment horizontal="center"/>
    </xf>
    <xf numFmtId="0" fontId="16" fillId="0" borderId="45" applyNumberFormat="0" applyAlignment="0" applyProtection="0"/>
    <xf numFmtId="0" fontId="16" fillId="0" borderId="46" applyNumberFormat="0" applyAlignment="0" applyProtection="0"/>
    <xf numFmtId="0" fontId="85" fillId="0" borderId="47" applyNumberFormat="0" applyAlignment="0" applyProtection="0"/>
    <xf numFmtId="184" fontId="28" fillId="0" borderId="0"/>
    <xf numFmtId="0" fontId="45" fillId="0" borderId="0" applyFill="0" applyBorder="0"/>
    <xf numFmtId="205" fontId="14" fillId="43" borderId="0"/>
    <xf numFmtId="248" fontId="29" fillId="0" borderId="0"/>
    <xf numFmtId="288" fontId="14" fillId="0" borderId="0"/>
    <xf numFmtId="10" fontId="14" fillId="0" borderId="0" applyFill="0" applyBorder="0" applyAlignment="0" applyProtection="0"/>
    <xf numFmtId="175" fontId="45" fillId="0" borderId="0"/>
    <xf numFmtId="287" fontId="14" fillId="0" borderId="0" applyFont="0" applyFill="0" applyBorder="0" applyAlignment="0" applyProtection="0">
      <alignment horizontal="right"/>
    </xf>
    <xf numFmtId="289" fontId="14" fillId="0" borderId="0" applyFont="0" applyFill="0" applyBorder="0" applyAlignment="0"/>
    <xf numFmtId="191" fontId="28" fillId="0" borderId="0" applyFont="0" applyFill="0" applyBorder="0" applyAlignment="0"/>
    <xf numFmtId="293" fontId="14" fillId="0" borderId="0" applyFill="0" applyBorder="0" applyAlignment="0" applyProtection="0"/>
    <xf numFmtId="184" fontId="69" fillId="0" borderId="0" applyFont="0" applyFill="0" applyBorder="0" applyAlignment="0" applyProtection="0"/>
    <xf numFmtId="294" fontId="14" fillId="0" borderId="0" applyFont="0" applyFill="0" applyBorder="0" applyAlignment="0"/>
    <xf numFmtId="295" fontId="14" fillId="0" borderId="0" applyFill="0" applyBorder="0" applyAlignment="0" applyProtection="0"/>
    <xf numFmtId="296" fontId="14" fillId="3" borderId="0" applyFont="0" applyFill="0" applyBorder="0" applyAlignment="0" applyProtection="0"/>
    <xf numFmtId="295" fontId="14" fillId="0" borderId="0" applyFill="0" applyBorder="0" applyAlignment="0" applyProtection="0"/>
    <xf numFmtId="287" fontId="14" fillId="37" borderId="38" applyProtection="0">
      <alignment vertical="top"/>
    </xf>
    <xf numFmtId="297" fontId="14" fillId="0" borderId="0" applyFont="0" applyFill="0" applyBorder="0" applyProtection="0">
      <alignment horizontal="right"/>
    </xf>
    <xf numFmtId="186" fontId="14" fillId="0" borderId="0" applyFont="0" applyFill="0" applyBorder="0" applyProtection="0">
      <alignment horizontal="right"/>
    </xf>
    <xf numFmtId="287" fontId="14" fillId="0" borderId="0" applyFill="0" applyBorder="0" applyProtection="0">
      <alignment vertical="top"/>
    </xf>
    <xf numFmtId="9" fontId="128" fillId="0" borderId="0" applyFont="0" applyFill="0" applyBorder="0" applyAlignment="0" applyProtection="0"/>
    <xf numFmtId="306" fontId="32" fillId="0" borderId="0"/>
    <xf numFmtId="298" fontId="14" fillId="0" borderId="0"/>
    <xf numFmtId="198" fontId="14" fillId="0" borderId="0" applyFill="0" applyBorder="0">
      <alignment horizontal="right"/>
      <protection locked="0"/>
    </xf>
    <xf numFmtId="29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292" fontId="14" fillId="0" borderId="0" applyFont="0" applyFill="0" applyBorder="0" applyAlignment="0" applyProtection="0"/>
    <xf numFmtId="307" fontId="14" fillId="0" borderId="0" applyFont="0" applyFill="0" applyBorder="0" applyAlignment="0" applyProtection="0"/>
    <xf numFmtId="172" fontId="17" fillId="2" borderId="0">
      <alignment horizontal="right"/>
    </xf>
    <xf numFmtId="1" fontId="129" fillId="0" borderId="0">
      <alignment horizontal="center"/>
    </xf>
    <xf numFmtId="194" fontId="14" fillId="0" borderId="0" applyFont="0" applyFill="0" applyBorder="0" applyAlignment="0" applyProtection="0"/>
    <xf numFmtId="0" fontId="54" fillId="0" borderId="0"/>
    <xf numFmtId="186" fontId="30" fillId="0" borderId="0"/>
    <xf numFmtId="194" fontId="130" fillId="0" borderId="48">
      <alignment horizontal="right"/>
    </xf>
    <xf numFmtId="0" fontId="48" fillId="3" borderId="2" applyNumberFormat="0" applyFont="0" applyAlignment="0" applyProtection="0"/>
    <xf numFmtId="242" fontId="45" fillId="3" borderId="0" applyNumberFormat="0" applyFont="0" applyBorder="0" applyAlignment="0" applyProtection="0">
      <alignment horizontal="center"/>
      <protection locked="0"/>
    </xf>
    <xf numFmtId="300" fontId="14" fillId="0" borderId="0" applyFill="0" applyBorder="0" applyProtection="0">
      <alignment horizontal="right"/>
    </xf>
    <xf numFmtId="0" fontId="19" fillId="0" borderId="0"/>
    <xf numFmtId="0" fontId="19" fillId="0" borderId="49">
      <alignment horizontal="right"/>
    </xf>
    <xf numFmtId="0" fontId="19" fillId="0" borderId="0"/>
    <xf numFmtId="0" fontId="21" fillId="0" borderId="0" applyNumberFormat="0" applyFill="0" applyBorder="0" applyAlignment="0" applyProtection="0"/>
    <xf numFmtId="15" fontId="21" fillId="0" borderId="0" applyFill="0" applyBorder="0" applyAlignment="0" applyProtection="0"/>
    <xf numFmtId="4" fontId="21" fillId="0" borderId="0" applyFill="0" applyBorder="0" applyAlignment="0" applyProtection="0"/>
    <xf numFmtId="38" fontId="14" fillId="0" borderId="0"/>
    <xf numFmtId="178" fontId="14" fillId="0" borderId="0"/>
    <xf numFmtId="184" fontId="21" fillId="0" borderId="0"/>
    <xf numFmtId="184" fontId="34" fillId="0" borderId="0"/>
    <xf numFmtId="309" fontId="14" fillId="0" borderId="0"/>
    <xf numFmtId="185" fontId="14" fillId="0" borderId="0"/>
    <xf numFmtId="0" fontId="21" fillId="0" borderId="50">
      <alignment horizontal="center"/>
    </xf>
    <xf numFmtId="3" fontId="21" fillId="0" borderId="0" applyFill="0" applyBorder="0" applyAlignment="0" applyProtection="0"/>
    <xf numFmtId="0" fontId="21" fillId="49" borderId="0" applyNumberFormat="0" applyBorder="0" applyAlignment="0" applyProtection="0"/>
    <xf numFmtId="22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3" borderId="0"/>
    <xf numFmtId="236" fontId="14" fillId="3" borderId="0"/>
    <xf numFmtId="0" fontId="131" fillId="0" borderId="0">
      <alignment horizontal="center"/>
    </xf>
    <xf numFmtId="0" fontId="18" fillId="0" borderId="6">
      <alignment horizontal="centerContinuous"/>
    </xf>
    <xf numFmtId="215" fontId="14" fillId="3" borderId="0">
      <alignment horizontal="right"/>
    </xf>
    <xf numFmtId="240" fontId="14" fillId="3" borderId="5">
      <alignment horizontal="right"/>
    </xf>
    <xf numFmtId="301" fontId="14" fillId="0" borderId="0" applyFont="0" applyFill="0" applyBorder="0" applyProtection="0">
      <alignment horizontal="right"/>
    </xf>
    <xf numFmtId="302" fontId="14" fillId="0" borderId="0" applyFont="0" applyFill="0" applyBorder="0" applyProtection="0">
      <alignment horizontal="right"/>
    </xf>
    <xf numFmtId="200" fontId="14" fillId="0" borderId="0">
      <alignment horizontal="right"/>
      <protection locked="0"/>
    </xf>
    <xf numFmtId="287" fontId="14" fillId="0" borderId="0" applyNumberFormat="0" applyFill="0" applyBorder="0" applyAlignment="0" applyProtection="0"/>
    <xf numFmtId="229" fontId="132" fillId="0" borderId="0" applyNumberFormat="0" applyFill="0" applyBorder="0" applyAlignment="0" applyProtection="0"/>
    <xf numFmtId="329" fontId="71" fillId="0" borderId="0" applyNumberFormat="0" applyFill="0" applyBorder="0" applyAlignment="0" applyProtection="0"/>
    <xf numFmtId="0" fontId="81" fillId="0" borderId="0"/>
    <xf numFmtId="0" fontId="21" fillId="0" borderId="0" applyNumberFormat="0" applyFill="0" applyBorder="0" applyProtection="0">
      <alignment horizontal="right"/>
    </xf>
    <xf numFmtId="0" fontId="48" fillId="0" borderId="0" applyNumberFormat="0" applyFill="0" applyBorder="0"/>
    <xf numFmtId="3" fontId="48" fillId="43" borderId="51" applyNumberFormat="0" applyFill="0" applyBorder="0" applyProtection="0">
      <alignment horizontal="left"/>
    </xf>
    <xf numFmtId="0" fontId="124" fillId="38" borderId="42" applyNumberFormat="0" applyAlignment="0" applyProtection="0"/>
    <xf numFmtId="0" fontId="30" fillId="0" borderId="52">
      <alignment vertical="center"/>
    </xf>
    <xf numFmtId="4" fontId="133" fillId="12" borderId="42" applyNumberFormat="0" applyProtection="0">
      <alignment vertical="center"/>
    </xf>
    <xf numFmtId="4" fontId="134" fillId="37" borderId="42" applyNumberFormat="0" applyProtection="0">
      <alignment vertical="center"/>
    </xf>
    <xf numFmtId="4" fontId="135" fillId="12" borderId="42" applyNumberFormat="0" applyProtection="0">
      <alignment horizontal="left" vertical="center" indent="1"/>
    </xf>
    <xf numFmtId="4" fontId="133" fillId="12" borderId="42" applyNumberFormat="0" applyProtection="0">
      <alignment horizontal="left" vertical="center" indent="1"/>
    </xf>
    <xf numFmtId="0" fontId="27" fillId="40" borderId="42" applyNumberFormat="0" applyProtection="0">
      <alignment horizontal="left" vertical="center" indent="1"/>
    </xf>
    <xf numFmtId="4" fontId="136" fillId="50" borderId="42" applyNumberFormat="0" applyProtection="0">
      <alignment horizontal="right" vertical="center"/>
    </xf>
    <xf numFmtId="4" fontId="136" fillId="51" borderId="42" applyNumberFormat="0" applyProtection="0">
      <alignment horizontal="right" vertical="center"/>
    </xf>
    <xf numFmtId="4" fontId="136" fillId="10" borderId="42" applyNumberFormat="0" applyProtection="0">
      <alignment horizontal="right" vertical="center"/>
    </xf>
    <xf numFmtId="4" fontId="136" fillId="52" borderId="42" applyNumberFormat="0" applyProtection="0">
      <alignment horizontal="right" vertical="center"/>
    </xf>
    <xf numFmtId="4" fontId="136" fillId="53" borderId="42" applyNumberFormat="0" applyProtection="0">
      <alignment horizontal="right" vertical="center"/>
    </xf>
    <xf numFmtId="4" fontId="136" fillId="54" borderId="42" applyNumberFormat="0" applyProtection="0">
      <alignment horizontal="right" vertical="center"/>
    </xf>
    <xf numFmtId="4" fontId="136" fillId="55" borderId="42" applyNumberFormat="0" applyProtection="0">
      <alignment horizontal="right" vertical="center"/>
    </xf>
    <xf numFmtId="4" fontId="136" fillId="56" borderId="42" applyNumberFormat="0" applyProtection="0">
      <alignment horizontal="right" vertical="center"/>
    </xf>
    <xf numFmtId="4" fontId="136" fillId="4" borderId="42" applyNumberFormat="0" applyProtection="0">
      <alignment horizontal="right" vertical="center"/>
    </xf>
    <xf numFmtId="4" fontId="135" fillId="57" borderId="42" applyNumberFormat="0" applyProtection="0">
      <alignment horizontal="left" vertical="center" indent="1"/>
    </xf>
    <xf numFmtId="4" fontId="137" fillId="58" borderId="0" applyNumberFormat="0" applyProtection="0">
      <alignment horizontal="left" vertical="center" indent="1"/>
    </xf>
    <xf numFmtId="4" fontId="138" fillId="6" borderId="0" applyNumberFormat="0" applyProtection="0">
      <alignment horizontal="left" vertical="center" indent="1"/>
    </xf>
    <xf numFmtId="0" fontId="14" fillId="40" borderId="42" applyNumberFormat="0" applyProtection="0">
      <alignment horizontal="left" vertical="center" indent="1"/>
    </xf>
    <xf numFmtId="4" fontId="139" fillId="59" borderId="42" applyNumberFormat="0" applyProtection="0">
      <alignment horizontal="left" vertical="center" indent="1"/>
    </xf>
    <xf numFmtId="4" fontId="139" fillId="33" borderId="42" applyNumberFormat="0" applyProtection="0">
      <alignment horizontal="left" vertical="center" indent="1"/>
    </xf>
    <xf numFmtId="0" fontId="40" fillId="33" borderId="42" applyNumberFormat="0" applyProtection="0">
      <alignment horizontal="left" vertical="center" indent="1"/>
    </xf>
    <xf numFmtId="0" fontId="14" fillId="33" borderId="42" applyNumberFormat="0" applyProtection="0">
      <alignment horizontal="left" vertical="center" indent="1"/>
    </xf>
    <xf numFmtId="0" fontId="40" fillId="5" borderId="42" applyNumberFormat="0" applyProtection="0">
      <alignment horizontal="left" vertical="center" indent="1"/>
    </xf>
    <xf numFmtId="0" fontId="14" fillId="5" borderId="42" applyNumberFormat="0" applyProtection="0">
      <alignment horizontal="left" vertical="center" indent="1"/>
    </xf>
    <xf numFmtId="0" fontId="40" fillId="3" borderId="42" applyNumberFormat="0" applyProtection="0">
      <alignment horizontal="left" vertical="center" indent="1"/>
    </xf>
    <xf numFmtId="0" fontId="14" fillId="3" borderId="42" applyNumberFormat="0" applyProtection="0">
      <alignment horizontal="left" vertical="center" indent="1"/>
    </xf>
    <xf numFmtId="0" fontId="14" fillId="40" borderId="42" applyNumberFormat="0" applyProtection="0">
      <alignment horizontal="left" vertical="center" indent="1"/>
    </xf>
    <xf numFmtId="0" fontId="14" fillId="40" borderId="42" applyNumberFormat="0" applyProtection="0">
      <alignment horizontal="left" vertical="center" indent="1"/>
    </xf>
    <xf numFmtId="4" fontId="136" fillId="8" borderId="42" applyNumberFormat="0" applyProtection="0">
      <alignment vertical="center"/>
    </xf>
    <xf numFmtId="4" fontId="134" fillId="8" borderId="42" applyNumberFormat="0" applyProtection="0">
      <alignment vertical="center"/>
    </xf>
    <xf numFmtId="4" fontId="136" fillId="8" borderId="42" applyNumberFormat="0" applyProtection="0">
      <alignment horizontal="left" vertical="center" indent="1"/>
    </xf>
    <xf numFmtId="4" fontId="136" fillId="8" borderId="42" applyNumberFormat="0" applyProtection="0">
      <alignment horizontal="left" vertical="center" indent="1"/>
    </xf>
    <xf numFmtId="4" fontId="43" fillId="58" borderId="53" applyNumberFormat="0" applyProtection="0">
      <alignment horizontal="right" vertical="center"/>
    </xf>
    <xf numFmtId="4" fontId="134" fillId="59" borderId="42" applyNumberFormat="0" applyProtection="0">
      <alignment horizontal="right" vertical="center"/>
    </xf>
    <xf numFmtId="4" fontId="92" fillId="60" borderId="53" applyNumberFormat="0" applyProtection="0">
      <alignment horizontal="left" vertical="center" wrapText="1" indent="1"/>
    </xf>
    <xf numFmtId="0" fontId="27" fillId="40" borderId="42" applyNumberFormat="0" applyProtection="0">
      <alignment horizontal="left" vertical="center" indent="1"/>
    </xf>
    <xf numFmtId="0" fontId="140" fillId="0" borderId="0" applyNumberFormat="0" applyProtection="0"/>
    <xf numFmtId="4" fontId="71" fillId="59" borderId="42" applyNumberFormat="0" applyProtection="0">
      <alignment horizontal="right" vertical="center"/>
    </xf>
    <xf numFmtId="0" fontId="14" fillId="0" borderId="0" applyNumberFormat="0" applyFont="0" applyFill="0" applyBorder="0" applyAlignment="0" applyProtection="0"/>
    <xf numFmtId="0" fontId="92" fillId="0" borderId="0" applyFill="0" applyBorder="0" applyProtection="0">
      <alignment horizontal="left"/>
    </xf>
    <xf numFmtId="0" fontId="141" fillId="42" borderId="2">
      <alignment horizontal="center" vertical="center" wrapText="1"/>
      <protection hidden="1"/>
    </xf>
    <xf numFmtId="175" fontId="52" fillId="0" borderId="0"/>
    <xf numFmtId="0" fontId="16" fillId="61" borderId="0" applyNumberFormat="0" applyFont="0" applyBorder="0" applyAlignment="0" applyProtection="0"/>
    <xf numFmtId="0" fontId="30" fillId="0" borderId="0"/>
    <xf numFmtId="37" fontId="21" fillId="0" borderId="2" applyBorder="0">
      <alignment horizontal="right"/>
      <protection locked="0"/>
    </xf>
    <xf numFmtId="0" fontId="142" fillId="33" borderId="0" applyAlignment="0"/>
    <xf numFmtId="188" fontId="14" fillId="13" borderId="0" applyNumberFormat="0" applyBorder="0" applyAlignment="0" applyProtection="0"/>
    <xf numFmtId="0" fontId="14" fillId="0" borderId="0"/>
    <xf numFmtId="12" fontId="21" fillId="0" borderId="0" applyFont="0" applyFill="0" applyBorder="0" applyProtection="0">
      <alignment horizontal="right"/>
    </xf>
    <xf numFmtId="303" fontId="14" fillId="43" borderId="0" applyFont="0" applyFill="0" applyBorder="0" applyProtection="0">
      <alignment horizontal="right"/>
    </xf>
    <xf numFmtId="229" fontId="28" fillId="41" borderId="0" applyNumberFormat="0" applyFont="0" applyBorder="0" applyAlignment="0">
      <protection hidden="1"/>
    </xf>
    <xf numFmtId="187" fontId="14" fillId="3" borderId="0">
      <alignment horizontal="center"/>
    </xf>
    <xf numFmtId="0" fontId="32" fillId="3" borderId="0">
      <alignment horizontal="center"/>
    </xf>
    <xf numFmtId="0" fontId="143" fillId="0" borderId="0"/>
    <xf numFmtId="233" fontId="29" fillId="0" borderId="0" applyFill="0" applyBorder="0" applyAlignment="0" applyProtection="0"/>
    <xf numFmtId="0" fontId="19" fillId="0" borderId="0"/>
    <xf numFmtId="0" fontId="48" fillId="3" borderId="0" applyNumberFormat="0" applyFont="0" applyBorder="0" applyAlignment="0" applyProtection="0"/>
    <xf numFmtId="185" fontId="21" fillId="0" borderId="0"/>
    <xf numFmtId="0" fontId="81" fillId="0" borderId="14"/>
    <xf numFmtId="0" fontId="27" fillId="0" borderId="0" applyFill="0" applyBorder="0" applyProtection="0">
      <alignment horizontal="center" vertical="center"/>
    </xf>
    <xf numFmtId="0" fontId="144" fillId="0" borderId="0" applyBorder="0" applyProtection="0">
      <alignment vertical="center"/>
    </xf>
    <xf numFmtId="0" fontId="14" fillId="0" borderId="6" applyBorder="0" applyProtection="0">
      <alignment horizontal="right" vertical="center"/>
    </xf>
    <xf numFmtId="0" fontId="145" fillId="34" borderId="0" applyBorder="0" applyProtection="0">
      <alignment horizontal="centerContinuous" vertical="center"/>
    </xf>
    <xf numFmtId="0" fontId="145" fillId="62" borderId="6" applyBorder="0" applyProtection="0">
      <alignment horizontal="centerContinuous" vertical="center"/>
    </xf>
    <xf numFmtId="0" fontId="146" fillId="0" borderId="0"/>
    <xf numFmtId="0" fontId="27" fillId="0" borderId="0" applyFill="0" applyBorder="0" applyProtection="0"/>
    <xf numFmtId="0" fontId="121" fillId="0" borderId="0"/>
    <xf numFmtId="0" fontId="112" fillId="0" borderId="0" applyFill="0" applyBorder="0" applyProtection="0">
      <alignment horizontal="left"/>
    </xf>
    <xf numFmtId="0" fontId="14" fillId="0" borderId="0" applyFill="0" applyBorder="0" applyProtection="0">
      <alignment horizontal="left" vertical="top"/>
    </xf>
    <xf numFmtId="0" fontId="85" fillId="0" borderId="0">
      <alignment horizontal="centerContinuous"/>
    </xf>
    <xf numFmtId="0" fontId="59" fillId="2" borderId="10" applyNumberFormat="0" applyFont="0" applyFill="0" applyAlignment="0" applyProtection="0">
      <protection locked="0"/>
    </xf>
    <xf numFmtId="279" fontId="147" fillId="0" borderId="0" applyNumberFormat="0" applyFill="0" applyBorder="0">
      <alignment horizontal="left"/>
    </xf>
    <xf numFmtId="279" fontId="148" fillId="0" borderId="0" applyNumberFormat="0" applyFill="0" applyBorder="0">
      <alignment horizontal="right"/>
    </xf>
    <xf numFmtId="279" fontId="149" fillId="0" borderId="0" applyNumberFormat="0" applyFill="0" applyBorder="0">
      <alignment horizontal="right"/>
    </xf>
    <xf numFmtId="0" fontId="14" fillId="0" borderId="0" applyFill="0" applyBorder="0" applyProtection="0">
      <alignment horizontal="center" vertical="center"/>
    </xf>
    <xf numFmtId="0" fontId="59" fillId="2" borderId="54" applyNumberFormat="0" applyFont="0" applyFill="0" applyAlignment="0" applyProtection="0">
      <protection locked="0"/>
    </xf>
    <xf numFmtId="0" fontId="150" fillId="0" borderId="0" applyFill="0" applyBorder="0" applyProtection="0">
      <alignment vertical="top"/>
    </xf>
    <xf numFmtId="0" fontId="14" fillId="0" borderId="0" applyFill="0" applyBorder="0" applyProtection="0">
      <alignment vertical="center"/>
    </xf>
    <xf numFmtId="0" fontId="151" fillId="0" borderId="0" applyFill="0" applyBorder="0" applyProtection="0"/>
    <xf numFmtId="1" fontId="152" fillId="0" borderId="0"/>
    <xf numFmtId="49" fontId="153" fillId="0" borderId="0"/>
    <xf numFmtId="0" fontId="28" fillId="0" borderId="0"/>
    <xf numFmtId="229" fontId="14" fillId="4" borderId="0" applyNumberFormat="0" applyFont="0" applyBorder="0" applyAlignment="0" applyProtection="0"/>
    <xf numFmtId="49" fontId="154" fillId="0" borderId="6">
      <alignment vertical="center"/>
    </xf>
    <xf numFmtId="0" fontId="15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4" fillId="0" borderId="0" applyBorder="0" applyProtection="0"/>
    <xf numFmtId="0" fontId="30" fillId="0" borderId="0"/>
    <xf numFmtId="0" fontId="30" fillId="0" borderId="0"/>
    <xf numFmtId="0" fontId="4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304" fontId="14" fillId="0" borderId="0" applyFill="0" applyBorder="0" applyAlignment="0" applyProtection="0">
      <alignment horizontal="right"/>
    </xf>
    <xf numFmtId="0" fontId="151" fillId="0" borderId="29" applyNumberFormat="0">
      <alignment horizontal="center" wrapText="1"/>
    </xf>
    <xf numFmtId="39" fontId="21" fillId="8" borderId="2" applyFont="0" applyFill="0" applyBorder="0" applyAlignment="0" applyProtection="0">
      <alignment horizontal="center"/>
      <protection locked="0"/>
    </xf>
    <xf numFmtId="0" fontId="48" fillId="0" borderId="0" applyBorder="0" applyProtection="0">
      <alignment horizontal="right"/>
    </xf>
    <xf numFmtId="18" fontId="156" fillId="2" borderId="0" applyFont="0" applyFill="0" applyBorder="0" applyAlignment="0" applyProtection="0">
      <protection locked="0"/>
    </xf>
    <xf numFmtId="305" fontId="14" fillId="0" borderId="0">
      <alignment horizontal="right"/>
    </xf>
    <xf numFmtId="274" fontId="32" fillId="0" borderId="54" applyNumberFormat="0" applyFill="0" applyProtection="0">
      <alignment vertical="center"/>
    </xf>
    <xf numFmtId="0" fontId="157" fillId="0" borderId="0" applyNumberFormat="0" applyFill="0" applyBorder="0" applyAlignment="0" applyProtection="0"/>
    <xf numFmtId="0" fontId="158" fillId="63" borderId="0"/>
    <xf numFmtId="0" fontId="159" fillId="3" borderId="0">
      <protection hidden="1"/>
    </xf>
    <xf numFmtId="0" fontId="160" fillId="3" borderId="0">
      <alignment horizontal="centerContinuous"/>
      <protection hidden="1"/>
    </xf>
    <xf numFmtId="0" fontId="161" fillId="3" borderId="0">
      <alignment horizontal="right"/>
      <protection hidden="1"/>
    </xf>
    <xf numFmtId="0" fontId="91" fillId="3" borderId="0">
      <alignment horizontal="center" wrapText="1"/>
      <protection hidden="1"/>
    </xf>
    <xf numFmtId="0" fontId="91" fillId="3" borderId="0">
      <alignment horizontal="center" vertical="top" wrapText="1"/>
      <protection hidden="1"/>
    </xf>
    <xf numFmtId="326" fontId="16" fillId="0" borderId="0" applyNumberFormat="0" applyFill="0" applyBorder="0" applyAlignment="0" applyProtection="0"/>
    <xf numFmtId="0" fontId="115" fillId="3" borderId="55">
      <protection hidden="1"/>
    </xf>
    <xf numFmtId="3" fontId="162" fillId="3" borderId="0">
      <protection hidden="1"/>
    </xf>
    <xf numFmtId="0" fontId="14" fillId="0" borderId="0" applyBorder="0"/>
    <xf numFmtId="0" fontId="163" fillId="0" borderId="6" applyProtection="0"/>
    <xf numFmtId="0" fontId="157" fillId="0" borderId="0" applyNumberFormat="0" applyFill="0" applyBorder="0" applyAlignment="0" applyProtection="0"/>
    <xf numFmtId="0" fontId="93" fillId="0" borderId="34" applyNumberFormat="0" applyFill="0" applyAlignment="0" applyProtection="0"/>
    <xf numFmtId="0" fontId="94" fillId="0" borderId="35" applyNumberFormat="0" applyFill="0" applyAlignment="0" applyProtection="0"/>
    <xf numFmtId="0" fontId="83" fillId="0" borderId="36" applyNumberFormat="0" applyFill="0" applyAlignment="0" applyProtection="0"/>
    <xf numFmtId="0" fontId="83" fillId="0" borderId="0" applyNumberFormat="0" applyFill="0" applyBorder="0" applyAlignment="0" applyProtection="0"/>
    <xf numFmtId="3" fontId="56" fillId="13" borderId="11">
      <alignment horizontal="center" vertical="justify" wrapText="1"/>
    </xf>
    <xf numFmtId="10" fontId="112" fillId="0" borderId="15" applyNumberFormat="0">
      <alignment horizontal="center" wrapText="1"/>
    </xf>
    <xf numFmtId="0" fontId="157" fillId="0" borderId="0" applyNumberFormat="0" applyFill="0" applyBorder="0" applyAlignment="0" applyProtection="0"/>
    <xf numFmtId="0" fontId="93" fillId="0" borderId="34" applyNumberFormat="0" applyFill="0" applyAlignment="0" applyProtection="0"/>
    <xf numFmtId="0" fontId="94" fillId="0" borderId="35" applyNumberFormat="0" applyFill="0" applyAlignment="0" applyProtection="0"/>
    <xf numFmtId="0" fontId="83" fillId="0" borderId="36" applyNumberFormat="0" applyFill="0" applyAlignment="0" applyProtection="0"/>
    <xf numFmtId="0" fontId="164" fillId="0" borderId="0"/>
    <xf numFmtId="0" fontId="165" fillId="0" borderId="0" applyFill="0" applyBorder="0" applyAlignment="0" applyProtection="0"/>
    <xf numFmtId="306" fontId="14" fillId="0" borderId="0" applyFont="0" applyFill="0" applyBorder="0">
      <alignment horizontal="left"/>
    </xf>
    <xf numFmtId="195" fontId="21" fillId="0" borderId="10" applyNumberFormat="0" applyFont="0" applyFill="0" applyAlignment="0"/>
    <xf numFmtId="0" fontId="166" fillId="0" borderId="56" applyNumberFormat="0" applyFill="0" applyAlignment="0" applyProtection="0"/>
    <xf numFmtId="3" fontId="85" fillId="3" borderId="0">
      <alignment horizontal="center"/>
      <protection hidden="1"/>
    </xf>
    <xf numFmtId="0" fontId="166" fillId="0" borderId="56" applyNumberFormat="0" applyFill="0" applyAlignment="0" applyProtection="0"/>
    <xf numFmtId="0" fontId="108" fillId="0" borderId="57"/>
    <xf numFmtId="0" fontId="108" fillId="0" borderId="14"/>
    <xf numFmtId="307" fontId="14" fillId="0" borderId="0" applyBorder="0" applyProtection="0">
      <alignment horizontal="right"/>
    </xf>
    <xf numFmtId="279" fontId="167" fillId="0" borderId="0">
      <alignment horizontal="left"/>
      <protection locked="0"/>
    </xf>
    <xf numFmtId="222" fontId="14" fillId="58" borderId="0"/>
    <xf numFmtId="0" fontId="168" fillId="0" borderId="0">
      <alignment horizontal="fill"/>
    </xf>
    <xf numFmtId="0" fontId="169" fillId="0" borderId="0"/>
    <xf numFmtId="0" fontId="59" fillId="0" borderId="0"/>
    <xf numFmtId="0" fontId="55" fillId="15" borderId="0" applyNumberFormat="0" applyBorder="0" applyAlignment="0" applyProtection="0"/>
    <xf numFmtId="0" fontId="70" fillId="16" borderId="0" applyNumberFormat="0" applyBorder="0" applyAlignment="0" applyProtection="0"/>
    <xf numFmtId="174" fontId="21" fillId="0" borderId="0" applyFill="0" applyBorder="0" applyAlignment="0" applyProtection="0"/>
    <xf numFmtId="316" fontId="14" fillId="0" borderId="0" applyFont="0" applyFill="0" applyBorder="0" applyAlignment="0" applyProtection="0"/>
    <xf numFmtId="30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5" fillId="0" borderId="0" applyNumberFormat="0" applyFill="0" applyBorder="0" applyAlignment="0" applyProtection="0"/>
    <xf numFmtId="229" fontId="60" fillId="0" borderId="0" applyNumberFormat="0" applyFill="0" applyBorder="0" applyAlignment="0" applyProtection="0"/>
    <xf numFmtId="37" fontId="161" fillId="2" borderId="0">
      <alignment horizontal="center"/>
      <protection hidden="1"/>
    </xf>
    <xf numFmtId="239" fontId="29" fillId="0" borderId="0"/>
    <xf numFmtId="3" fontId="30" fillId="2" borderId="0">
      <protection locked="0"/>
    </xf>
    <xf numFmtId="0" fontId="48" fillId="2" borderId="0" applyNumberFormat="0" applyFont="0" applyAlignment="0" applyProtection="0"/>
    <xf numFmtId="0" fontId="48" fillId="2" borderId="10" applyNumberFormat="0" applyFont="0" applyAlignment="0" applyProtection="0">
      <protection locked="0"/>
    </xf>
    <xf numFmtId="9" fontId="16" fillId="2" borderId="0">
      <protection hidden="1"/>
    </xf>
    <xf numFmtId="0" fontId="60" fillId="0" borderId="0" applyNumberFormat="0" applyFill="0" applyBorder="0" applyAlignment="0" applyProtection="0"/>
    <xf numFmtId="214" fontId="29" fillId="3" borderId="0">
      <alignment horizontal="center"/>
    </xf>
    <xf numFmtId="1" fontId="19" fillId="0" borderId="0">
      <alignment horizontal="right"/>
    </xf>
    <xf numFmtId="40" fontId="48" fillId="0" borderId="0">
      <alignment horizontal="left" wrapText="1"/>
    </xf>
    <xf numFmtId="0" fontId="16" fillId="0" borderId="0"/>
    <xf numFmtId="196" fontId="14" fillId="0" borderId="0" applyFont="0" applyFill="0" applyBorder="0" applyAlignment="0" applyProtection="0">
      <alignment horizontal="right"/>
    </xf>
    <xf numFmtId="1" fontId="14" fillId="0" borderId="0">
      <alignment horizontal="center"/>
    </xf>
    <xf numFmtId="309" fontId="14" fillId="0" borderId="0"/>
    <xf numFmtId="310" fontId="14" fillId="8" borderId="0"/>
    <xf numFmtId="3" fontId="16" fillId="8" borderId="0">
      <protection hidden="1"/>
    </xf>
    <xf numFmtId="317" fontId="30" fillId="0" borderId="0" applyFont="0" applyFill="0" applyBorder="0" applyAlignment="0" applyProtection="0"/>
    <xf numFmtId="0" fontId="14" fillId="0" borderId="0"/>
    <xf numFmtId="9" fontId="177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43" fillId="0" borderId="0"/>
    <xf numFmtId="0" fontId="14" fillId="0" borderId="0"/>
    <xf numFmtId="0" fontId="12" fillId="0" borderId="0"/>
    <xf numFmtId="165" fontId="14" fillId="0" borderId="0" applyFont="0" applyFill="0" applyBorder="0" applyAlignment="0" applyProtection="0"/>
    <xf numFmtId="0" fontId="136" fillId="0" borderId="0">
      <alignment vertical="top"/>
    </xf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136" fillId="14" borderId="0" applyNumberFormat="0" applyBorder="0" applyAlignment="0" applyProtection="0"/>
    <xf numFmtId="0" fontId="136" fillId="15" borderId="0" applyNumberFormat="0" applyBorder="0" applyAlignment="0" applyProtection="0"/>
    <xf numFmtId="0" fontId="136" fillId="16" borderId="0" applyNumberFormat="0" applyBorder="0" applyAlignment="0" applyProtection="0"/>
    <xf numFmtId="0" fontId="136" fillId="17" borderId="0" applyNumberFormat="0" applyBorder="0" applyAlignment="0" applyProtection="0"/>
    <xf numFmtId="0" fontId="136" fillId="18" borderId="0" applyNumberFormat="0" applyBorder="0" applyAlignment="0" applyProtection="0"/>
    <xf numFmtId="0" fontId="136" fillId="19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17" borderId="0" applyNumberFormat="0" applyBorder="0" applyAlignment="0" applyProtection="0"/>
    <xf numFmtId="0" fontId="46" fillId="20" borderId="0" applyNumberFormat="0" applyBorder="0" applyAlignment="0" applyProtection="0"/>
    <xf numFmtId="0" fontId="46" fillId="23" borderId="0" applyNumberFormat="0" applyBorder="0" applyAlignment="0" applyProtection="0"/>
    <xf numFmtId="0" fontId="136" fillId="20" borderId="0" applyNumberFormat="0" applyBorder="0" applyAlignment="0" applyProtection="0"/>
    <xf numFmtId="0" fontId="136" fillId="21" borderId="0" applyNumberFormat="0" applyBorder="0" applyAlignment="0" applyProtection="0"/>
    <xf numFmtId="0" fontId="136" fillId="22" borderId="0" applyNumberFormat="0" applyBorder="0" applyAlignment="0" applyProtection="0"/>
    <xf numFmtId="0" fontId="136" fillId="17" borderId="0" applyNumberFormat="0" applyBorder="0" applyAlignment="0" applyProtection="0"/>
    <xf numFmtId="0" fontId="136" fillId="20" borderId="0" applyNumberFormat="0" applyBorder="0" applyAlignment="0" applyProtection="0"/>
    <xf numFmtId="0" fontId="136" fillId="2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17" borderId="0" applyNumberFormat="0" applyBorder="0" applyAlignment="0" applyProtection="0"/>
    <xf numFmtId="0" fontId="46" fillId="20" borderId="0" applyNumberFormat="0" applyBorder="0" applyAlignment="0" applyProtection="0"/>
    <xf numFmtId="0" fontId="46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23" fillId="24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47" fillId="24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31" borderId="0" applyNumberFormat="0" applyBorder="0" applyAlignment="0" applyProtection="0"/>
    <xf numFmtId="0" fontId="124" fillId="38" borderId="42" applyNumberFormat="0" applyAlignment="0" applyProtection="0"/>
    <xf numFmtId="0" fontId="71" fillId="0" borderId="0" applyNumberFormat="0" applyFill="0" applyBorder="0" applyAlignment="0" applyProtection="0"/>
    <xf numFmtId="0" fontId="72" fillId="38" borderId="18" applyNumberFormat="0" applyAlignment="0" applyProtection="0"/>
    <xf numFmtId="0" fontId="207" fillId="38" borderId="18" applyNumberFormat="0" applyAlignment="0" applyProtection="0"/>
    <xf numFmtId="0" fontId="208" fillId="0" borderId="20" applyNumberFormat="0" applyFill="0" applyAlignment="0" applyProtection="0"/>
    <xf numFmtId="0" fontId="14" fillId="46" borderId="40" applyNumberFormat="0" applyFont="0" applyAlignment="0" applyProtection="0"/>
    <xf numFmtId="293" fontId="28" fillId="0" borderId="23" applyFont="0" applyFill="0" applyBorder="0" applyAlignment="0" applyProtection="0"/>
    <xf numFmtId="293" fontId="28" fillId="0" borderId="23" applyFont="0" applyFill="0" applyBorder="0" applyAlignment="0" applyProtection="0"/>
    <xf numFmtId="0" fontId="84" fillId="19" borderId="18" applyNumberFormat="0" applyAlignment="0" applyProtection="0"/>
    <xf numFmtId="0" fontId="209" fillId="19" borderId="18" applyNumberFormat="0" applyAlignment="0" applyProtection="0"/>
    <xf numFmtId="0" fontId="166" fillId="0" borderId="56" applyNumberFormat="0" applyFill="0" applyAlignment="0" applyProtection="0"/>
    <xf numFmtId="0" fontId="87" fillId="0" borderId="0" applyNumberFormat="0" applyFill="0" applyBorder="0" applyAlignment="0" applyProtection="0"/>
    <xf numFmtId="335" fontId="14" fillId="0" borderId="0" applyFont="0" applyFill="0" applyBorder="0" applyAlignment="0" applyProtection="0"/>
    <xf numFmtId="335" fontId="14" fillId="0" borderId="0" applyFont="0" applyFill="0" applyBorder="0" applyAlignment="0" applyProtection="0"/>
    <xf numFmtId="335" fontId="14" fillId="0" borderId="0" applyFont="0" applyFill="0" applyBorder="0" applyAlignment="0" applyProtection="0"/>
    <xf numFmtId="335" fontId="14" fillId="0" borderId="0" applyFont="0" applyFill="0" applyBorder="0" applyAlignment="0" applyProtection="0"/>
    <xf numFmtId="0" fontId="70" fillId="16" borderId="0" applyNumberFormat="0" applyBorder="0" applyAlignment="0" applyProtection="0"/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310" fontId="52" fillId="37" borderId="0"/>
    <xf numFmtId="0" fontId="210" fillId="15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242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2" fontId="28" fillId="0" borderId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242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242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242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2" fontId="28" fillId="0" borderId="0"/>
    <xf numFmtId="312" fontId="28" fillId="0" borderId="0"/>
    <xf numFmtId="312" fontId="28" fillId="0" borderId="0"/>
    <xf numFmtId="312" fontId="28" fillId="0" borderId="0"/>
    <xf numFmtId="312" fontId="28" fillId="0" borderId="0"/>
    <xf numFmtId="241" fontId="14" fillId="0" borderId="0"/>
    <xf numFmtId="237" fontId="14" fillId="0" borderId="0"/>
    <xf numFmtId="312" fontId="28" fillId="0" borderId="0"/>
    <xf numFmtId="312" fontId="28" fillId="0" borderId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242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242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313" fontId="16" fillId="0" borderId="0" applyFont="0" applyFill="0" applyBorder="0" applyAlignment="0" applyProtection="0"/>
    <xf numFmtId="313" fontId="16" fillId="0" borderId="0" applyFont="0" applyFill="0" applyBorder="0" applyAlignment="0" applyProtection="0"/>
    <xf numFmtId="312" fontId="28" fillId="0" borderId="0"/>
    <xf numFmtId="312" fontId="28" fillId="0" borderId="0"/>
    <xf numFmtId="312" fontId="28" fillId="0" borderId="0"/>
    <xf numFmtId="312" fontId="28" fillId="0" borderId="0"/>
    <xf numFmtId="241" fontId="14" fillId="0" borderId="0"/>
    <xf numFmtId="314" fontId="14" fillId="0" borderId="0" applyFont="0" applyFill="0" applyBorder="0" applyAlignment="0" applyProtection="0"/>
    <xf numFmtId="314" fontId="14" fillId="0" borderId="0" applyFont="0" applyFill="0" applyBorder="0" applyAlignment="0" applyProtection="0"/>
    <xf numFmtId="314" fontId="14" fillId="0" borderId="0" applyFont="0" applyFill="0" applyBorder="0" applyAlignment="0" applyProtection="0"/>
    <xf numFmtId="314" fontId="14" fillId="0" borderId="0" applyFont="0" applyFill="0" applyBorder="0" applyAlignment="0" applyProtection="0"/>
    <xf numFmtId="314" fontId="14" fillId="0" borderId="0" applyFont="0" applyFill="0" applyBorder="0" applyAlignment="0" applyProtection="0"/>
    <xf numFmtId="243" fontId="14" fillId="0" borderId="0" applyFont="0" applyFill="0" applyBorder="0" applyAlignment="0" applyProtection="0"/>
    <xf numFmtId="239" fontId="14" fillId="0" borderId="0" applyFont="0" applyFill="0" applyBorder="0" applyAlignment="0" applyProtection="0"/>
    <xf numFmtId="314" fontId="14" fillId="0" borderId="0" applyFont="0" applyFill="0" applyBorder="0" applyAlignment="0" applyProtection="0"/>
    <xf numFmtId="314" fontId="14" fillId="0" borderId="0" applyFont="0" applyFill="0" applyBorder="0" applyAlignment="0" applyProtection="0"/>
    <xf numFmtId="314" fontId="14" fillId="0" borderId="0" applyFont="0" applyFill="0" applyBorder="0" applyAlignment="0" applyProtection="0"/>
    <xf numFmtId="314" fontId="14" fillId="0" borderId="0" applyFont="0" applyFill="0" applyBorder="0" applyAlignment="0" applyProtection="0"/>
    <xf numFmtId="314" fontId="14" fillId="0" borderId="0" applyFont="0" applyFill="0" applyBorder="0" applyAlignment="0" applyProtection="0"/>
    <xf numFmtId="314" fontId="14" fillId="0" borderId="0" applyFont="0" applyFill="0" applyBorder="0" applyAlignment="0" applyProtection="0"/>
    <xf numFmtId="314" fontId="14" fillId="0" borderId="0" applyFont="0" applyFill="0" applyBorder="0" applyAlignment="0" applyProtection="0"/>
    <xf numFmtId="243" fontId="14" fillId="0" borderId="0" applyFont="0" applyFill="0" applyBorder="0" applyAlignment="0" applyProtection="0"/>
    <xf numFmtId="239" fontId="14" fillId="0" borderId="0" applyFont="0" applyFill="0" applyBorder="0" applyAlignment="0" applyProtection="0"/>
    <xf numFmtId="314" fontId="14" fillId="0" borderId="0" applyFont="0" applyFill="0" applyBorder="0" applyAlignment="0" applyProtection="0"/>
    <xf numFmtId="314" fontId="14" fillId="0" borderId="0" applyFont="0" applyFill="0" applyBorder="0" applyAlignment="0" applyProtection="0"/>
    <xf numFmtId="237" fontId="14" fillId="0" borderId="0"/>
    <xf numFmtId="312" fontId="28" fillId="0" borderId="0"/>
    <xf numFmtId="312" fontId="28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315" fontId="14" fillId="0" borderId="0" applyFill="0" applyBorder="0" applyAlignment="0">
      <alignment horizontal="right"/>
    </xf>
    <xf numFmtId="0" fontId="14" fillId="0" borderId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211" fillId="12" borderId="0" applyNumberFormat="0" applyBorder="0" applyAlignment="0" applyProtection="0"/>
    <xf numFmtId="0" fontId="212" fillId="0" borderId="0"/>
    <xf numFmtId="0" fontId="212" fillId="0" borderId="0"/>
    <xf numFmtId="0" fontId="212" fillId="0" borderId="0"/>
    <xf numFmtId="0" fontId="14" fillId="0" borderId="0"/>
    <xf numFmtId="321" fontId="28" fillId="0" borderId="0" applyFont="0" applyFill="0" applyBorder="0" applyAlignment="0" applyProtection="0">
      <alignment horizontal="right"/>
    </xf>
    <xf numFmtId="37" fontId="79" fillId="0" borderId="0"/>
    <xf numFmtId="321" fontId="28" fillId="0" borderId="0" applyFont="0" applyFill="0" applyBorder="0" applyAlignment="0" applyProtection="0">
      <alignment horizontal="right"/>
    </xf>
    <xf numFmtId="0" fontId="14" fillId="0" borderId="0"/>
    <xf numFmtId="0" fontId="12" fillId="0" borderId="0"/>
    <xf numFmtId="0" fontId="14" fillId="46" borderId="40" applyNumberFormat="0" applyFont="0" applyAlignment="0" applyProtection="0"/>
    <xf numFmtId="0" fontId="212" fillId="0" borderId="0"/>
    <xf numFmtId="0" fontId="212" fillId="0" borderId="0"/>
    <xf numFmtId="0" fontId="212" fillId="0" borderId="0"/>
    <xf numFmtId="329" fontId="54" fillId="32" borderId="43" applyProtection="0"/>
    <xf numFmtId="245" fontId="14" fillId="32" borderId="43" applyProtection="0"/>
    <xf numFmtId="329" fontId="54" fillId="32" borderId="43" applyProtection="0"/>
    <xf numFmtId="329" fontId="54" fillId="32" borderId="43" applyProtection="0"/>
    <xf numFmtId="329" fontId="54" fillId="32" borderId="43" applyProtection="0"/>
    <xf numFmtId="329" fontId="54" fillId="32" borderId="43" applyProtection="0"/>
    <xf numFmtId="258" fontId="14" fillId="32" borderId="43" applyProtection="0"/>
    <xf numFmtId="254" fontId="14" fillId="32" borderId="43" applyProtection="0"/>
    <xf numFmtId="329" fontId="54" fillId="32" borderId="43" applyProtection="0"/>
    <xf numFmtId="329" fontId="54" fillId="32" borderId="43" applyProtection="0"/>
    <xf numFmtId="245" fontId="14" fillId="32" borderId="43" applyProtection="0"/>
    <xf numFmtId="329" fontId="54" fillId="32" borderId="43" applyProtection="0"/>
    <xf numFmtId="329" fontId="54" fillId="32" borderId="43" applyProtection="0"/>
    <xf numFmtId="329" fontId="54" fillId="32" borderId="43" applyProtection="0"/>
    <xf numFmtId="329" fontId="54" fillId="32" borderId="43" applyProtection="0"/>
    <xf numFmtId="258" fontId="14" fillId="32" borderId="43" applyProtection="0"/>
    <xf numFmtId="254" fontId="14" fillId="32" borderId="43" applyProtection="0"/>
    <xf numFmtId="329" fontId="54" fillId="32" borderId="43" applyProtection="0"/>
    <xf numFmtId="329" fontId="54" fillId="32" borderId="43" applyProtection="0"/>
    <xf numFmtId="295" fontId="14" fillId="0" borderId="0" applyFill="0" applyBorder="0" applyAlignment="0" applyProtection="0"/>
    <xf numFmtId="296" fontId="14" fillId="3" borderId="0" applyFont="0" applyFill="0" applyBorder="0" applyAlignment="0" applyProtection="0"/>
    <xf numFmtId="295" fontId="14" fillId="0" borderId="0" applyFill="0" applyBorder="0" applyAlignment="0" applyProtection="0"/>
    <xf numFmtId="296" fontId="14" fillId="3" borderId="0" applyFont="0" applyFill="0" applyBorder="0" applyAlignment="0" applyProtection="0"/>
    <xf numFmtId="295" fontId="14" fillId="0" borderId="0" applyFill="0" applyBorder="0" applyAlignment="0" applyProtection="0"/>
    <xf numFmtId="296" fontId="14" fillId="3" borderId="0" applyFont="0" applyFill="0" applyBorder="0" applyAlignment="0" applyProtection="0"/>
    <xf numFmtId="295" fontId="14" fillId="0" borderId="0" applyFill="0" applyBorder="0" applyAlignment="0" applyProtection="0"/>
    <xf numFmtId="296" fontId="14" fillId="3" borderId="0" applyFont="0" applyFill="0" applyBorder="0" applyAlignment="0" applyProtection="0"/>
    <xf numFmtId="296" fontId="14" fillId="3" borderId="0" applyFont="0" applyFill="0" applyBorder="0" applyAlignment="0" applyProtection="0"/>
    <xf numFmtId="295" fontId="14" fillId="0" borderId="0" applyFill="0" applyBorder="0" applyAlignment="0" applyProtection="0"/>
    <xf numFmtId="296" fontId="14" fillId="3" borderId="0" applyFont="0" applyFill="0" applyBorder="0" applyAlignment="0" applyProtection="0"/>
    <xf numFmtId="295" fontId="14" fillId="0" borderId="0" applyFill="0" applyBorder="0" applyAlignment="0" applyProtection="0"/>
    <xf numFmtId="296" fontId="14" fillId="3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>
      <protection locked="0"/>
    </xf>
    <xf numFmtId="0" fontId="213" fillId="0" borderId="0">
      <protection locked="0"/>
    </xf>
    <xf numFmtId="0" fontId="14" fillId="0" borderId="0">
      <protection locked="0"/>
    </xf>
    <xf numFmtId="0" fontId="107" fillId="0" borderId="0">
      <protection locked="0"/>
    </xf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14" fillId="0" borderId="0" applyNumberFormat="0" applyFont="0" applyFill="0" applyBorder="0" applyAlignment="0" applyProtection="0">
      <alignment horizontal="left"/>
    </xf>
    <xf numFmtId="0" fontId="214" fillId="0" borderId="0" applyNumberFormat="0" applyFont="0" applyFill="0" applyBorder="0" applyAlignment="0" applyProtection="0">
      <alignment horizontal="left"/>
    </xf>
    <xf numFmtId="15" fontId="214" fillId="0" borderId="0" applyFont="0" applyFill="0" applyBorder="0" applyAlignment="0" applyProtection="0"/>
    <xf numFmtId="15" fontId="214" fillId="0" borderId="0" applyFont="0" applyFill="0" applyBorder="0" applyAlignment="0" applyProtection="0"/>
    <xf numFmtId="4" fontId="214" fillId="0" borderId="0" applyFont="0" applyFill="0" applyBorder="0" applyAlignment="0" applyProtection="0"/>
    <xf numFmtId="4" fontId="214" fillId="0" borderId="0" applyFont="0" applyFill="0" applyBorder="0" applyAlignment="0" applyProtection="0"/>
    <xf numFmtId="0" fontId="14" fillId="0" borderId="58">
      <alignment horizontal="center"/>
    </xf>
    <xf numFmtId="0" fontId="14" fillId="0" borderId="58">
      <alignment horizontal="center"/>
    </xf>
    <xf numFmtId="0" fontId="14" fillId="0" borderId="58">
      <alignment horizontal="center"/>
    </xf>
    <xf numFmtId="0" fontId="215" fillId="0" borderId="58">
      <alignment horizontal="center"/>
    </xf>
    <xf numFmtId="3" fontId="214" fillId="0" borderId="0" applyFont="0" applyFill="0" applyBorder="0" applyAlignment="0" applyProtection="0"/>
    <xf numFmtId="3" fontId="214" fillId="0" borderId="0" applyFont="0" applyFill="0" applyBorder="0" applyAlignment="0" applyProtection="0"/>
    <xf numFmtId="0" fontId="214" fillId="68" borderId="0" applyNumberFormat="0" applyFont="0" applyBorder="0" applyAlignment="0" applyProtection="0"/>
    <xf numFmtId="0" fontId="214" fillId="68" borderId="0" applyNumberFormat="0" applyFont="0" applyBorder="0" applyAlignment="0" applyProtection="0"/>
    <xf numFmtId="301" fontId="14" fillId="0" borderId="0" applyFont="0" applyFill="0" applyBorder="0" applyProtection="0">
      <alignment horizontal="right"/>
    </xf>
    <xf numFmtId="0" fontId="216" fillId="16" borderId="0" applyNumberFormat="0" applyBorder="0" applyAlignment="0" applyProtection="0"/>
    <xf numFmtId="0" fontId="55" fillId="15" borderId="0" applyNumberFormat="0" applyBorder="0" applyAlignment="0" applyProtection="0"/>
    <xf numFmtId="0" fontId="217" fillId="38" borderId="42" applyNumberFormat="0" applyAlignment="0" applyProtection="0"/>
    <xf numFmtId="0" fontId="14" fillId="0" borderId="0"/>
    <xf numFmtId="0" fontId="15" fillId="0" borderId="0"/>
    <xf numFmtId="0" fontId="15" fillId="0" borderId="0"/>
    <xf numFmtId="0" fontId="218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220" fillId="0" borderId="81" applyNumberFormat="0" applyFill="0" applyAlignment="0" applyProtection="0"/>
    <xf numFmtId="0" fontId="221" fillId="0" borderId="82" applyNumberFormat="0" applyFill="0" applyAlignment="0" applyProtection="0"/>
    <xf numFmtId="0" fontId="222" fillId="0" borderId="36" applyNumberFormat="0" applyFill="0" applyAlignment="0" applyProtection="0"/>
    <xf numFmtId="0" fontId="222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93" fillId="0" borderId="81" applyNumberFormat="0" applyFill="0" applyAlignment="0" applyProtection="0"/>
    <xf numFmtId="0" fontId="94" fillId="0" borderId="82" applyNumberFormat="0" applyFill="0" applyAlignment="0" applyProtection="0"/>
    <xf numFmtId="0" fontId="83" fillId="0" borderId="36" applyNumberFormat="0" applyFill="0" applyAlignment="0" applyProtection="0"/>
    <xf numFmtId="0" fontId="83" fillId="0" borderId="0" applyNumberFormat="0" applyFill="0" applyBorder="0" applyAlignment="0" applyProtection="0"/>
    <xf numFmtId="0" fontId="33" fillId="39" borderId="19" applyNumberFormat="0" applyAlignment="0" applyProtection="0"/>
    <xf numFmtId="0" fontId="74" fillId="0" borderId="20" applyNumberFormat="0" applyFill="0" applyAlignment="0" applyProtection="0"/>
    <xf numFmtId="0" fontId="155" fillId="0" borderId="0" applyNumberFormat="0" applyFill="0" applyBorder="0" applyAlignment="0" applyProtection="0"/>
    <xf numFmtId="0" fontId="73" fillId="39" borderId="19" applyNumberFormat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165" fontId="11" fillId="0" borderId="0" applyFont="0" applyFill="0" applyBorder="0" applyAlignment="0" applyProtection="0"/>
    <xf numFmtId="0" fontId="215" fillId="0" borderId="0" applyNumberFormat="0" applyFill="0" applyBorder="0" applyAlignment="0" applyProtection="0"/>
    <xf numFmtId="341" fontId="262" fillId="0" borderId="0" applyFill="0" applyBorder="0" applyProtection="0">
      <alignment horizontal="right"/>
      <protection locked="0"/>
    </xf>
    <xf numFmtId="342" fontId="262" fillId="0" borderId="0" applyFill="0" applyBorder="0" applyProtection="0">
      <alignment horizontal="right"/>
      <protection locked="0"/>
    </xf>
    <xf numFmtId="343" fontId="262" fillId="0" borderId="0" applyFill="0" applyBorder="0" applyProtection="0">
      <alignment horizontal="right"/>
      <protection locked="0"/>
    </xf>
    <xf numFmtId="344" fontId="14" fillId="0" borderId="0" applyFill="0" applyBorder="0" applyProtection="0">
      <alignment horizontal="right"/>
      <protection locked="0"/>
    </xf>
    <xf numFmtId="342" fontId="262" fillId="0" borderId="0" applyFont="0" applyFill="0" applyBorder="0" applyAlignment="0"/>
    <xf numFmtId="343" fontId="262" fillId="0" borderId="0" applyFont="0" applyFill="0" applyBorder="0" applyAlignment="0"/>
    <xf numFmtId="344" fontId="14" fillId="0" borderId="0" applyFont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263" fillId="0" borderId="0"/>
    <xf numFmtId="0" fontId="15" fillId="0" borderId="0"/>
    <xf numFmtId="0" fontId="136" fillId="0" borderId="0">
      <alignment vertical="top"/>
    </xf>
    <xf numFmtId="0" fontId="136" fillId="0" borderId="0">
      <alignment vertical="top"/>
    </xf>
    <xf numFmtId="0" fontId="14" fillId="3" borderId="0"/>
    <xf numFmtId="0" fontId="14" fillId="3" borderId="0"/>
    <xf numFmtId="0" fontId="14" fillId="3" borderId="0"/>
    <xf numFmtId="0" fontId="14" fillId="3" borderId="0"/>
    <xf numFmtId="0" fontId="264" fillId="3" borderId="0"/>
    <xf numFmtId="0" fontId="264" fillId="3" borderId="0"/>
    <xf numFmtId="0" fontId="264" fillId="3" borderId="0"/>
    <xf numFmtId="0" fontId="264" fillId="3" borderId="0"/>
    <xf numFmtId="0" fontId="264" fillId="3" borderId="0"/>
    <xf numFmtId="0" fontId="264" fillId="3" borderId="0"/>
    <xf numFmtId="0" fontId="264" fillId="3" borderId="0"/>
    <xf numFmtId="345" fontId="14" fillId="8" borderId="91"/>
    <xf numFmtId="345" fontId="14" fillId="8" borderId="91"/>
    <xf numFmtId="171" fontId="14" fillId="0" borderId="0" applyFont="0" applyFill="0" applyBorder="0" applyAlignment="0" applyProtection="0"/>
    <xf numFmtId="0" fontId="214" fillId="0" borderId="0"/>
    <xf numFmtId="0" fontId="214" fillId="0" borderId="0"/>
    <xf numFmtId="0" fontId="214" fillId="0" borderId="0"/>
    <xf numFmtId="0" fontId="214" fillId="0" borderId="0"/>
    <xf numFmtId="171" fontId="14" fillId="0" borderId="0" applyFont="0" applyFill="0" applyBorder="0" applyAlignment="0" applyProtection="0"/>
    <xf numFmtId="0" fontId="14" fillId="0" borderId="0"/>
    <xf numFmtId="0" fontId="14" fillId="3" borderId="0"/>
    <xf numFmtId="0" fontId="14" fillId="3" borderId="0"/>
    <xf numFmtId="0" fontId="14" fillId="3" borderId="0"/>
    <xf numFmtId="0" fontId="14" fillId="3" borderId="0"/>
    <xf numFmtId="0" fontId="15" fillId="0" borderId="0"/>
    <xf numFmtId="0" fontId="14" fillId="0" borderId="0"/>
    <xf numFmtId="0" fontId="265" fillId="0" borderId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14" fillId="0" borderId="0"/>
    <xf numFmtId="346" fontId="121" fillId="0" borderId="0" applyFill="0" applyBorder="0" applyProtection="0">
      <alignment horizontal="right"/>
      <protection locked="0"/>
    </xf>
    <xf numFmtId="347" fontId="121" fillId="0" borderId="0" applyFill="0" applyBorder="0" applyProtection="0">
      <alignment horizontal="right"/>
      <protection locked="0"/>
    </xf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335" fontId="46" fillId="14" borderId="0" applyNumberFormat="0" applyBorder="0" applyAlignment="0" applyProtection="0"/>
    <xf numFmtId="335" fontId="266" fillId="78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335" fontId="46" fillId="15" borderId="0" applyNumberFormat="0" applyBorder="0" applyAlignment="0" applyProtection="0"/>
    <xf numFmtId="335" fontId="266" fillId="79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335" fontId="46" fillId="16" borderId="0" applyNumberFormat="0" applyBorder="0" applyAlignment="0" applyProtection="0"/>
    <xf numFmtId="335" fontId="266" fillId="80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81" borderId="0" applyNumberFormat="0" applyBorder="0" applyAlignment="0" applyProtection="0"/>
    <xf numFmtId="0" fontId="47" fillId="81" borderId="0" applyNumberFormat="0" applyBorder="0" applyAlignment="0" applyProtection="0"/>
    <xf numFmtId="335" fontId="46" fillId="17" borderId="0" applyNumberFormat="0" applyBorder="0" applyAlignment="0" applyProtection="0"/>
    <xf numFmtId="335" fontId="266" fillId="82" borderId="0" applyNumberFormat="0" applyBorder="0" applyAlignment="0" applyProtection="0"/>
    <xf numFmtId="0" fontId="47" fillId="81" borderId="0" applyNumberFormat="0" applyBorder="0" applyAlignment="0" applyProtection="0"/>
    <xf numFmtId="0" fontId="47" fillId="81" borderId="0" applyNumberFormat="0" applyBorder="0" applyAlignment="0" applyProtection="0"/>
    <xf numFmtId="0" fontId="47" fillId="81" borderId="0" applyNumberFormat="0" applyBorder="0" applyAlignment="0" applyProtection="0"/>
    <xf numFmtId="0" fontId="47" fillId="81" borderId="0" applyNumberFormat="0" applyBorder="0" applyAlignment="0" applyProtection="0"/>
    <xf numFmtId="0" fontId="47" fillId="81" borderId="0" applyNumberFormat="0" applyBorder="0" applyAlignment="0" applyProtection="0"/>
    <xf numFmtId="0" fontId="47" fillId="81" borderId="0" applyNumberFormat="0" applyBorder="0" applyAlignment="0" applyProtection="0"/>
    <xf numFmtId="0" fontId="47" fillId="81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335" fontId="46" fillId="18" borderId="0" applyNumberFormat="0" applyBorder="0" applyAlignment="0" applyProtection="0"/>
    <xf numFmtId="335" fontId="266" fillId="8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335" fontId="46" fillId="19" borderId="0" applyNumberFormat="0" applyBorder="0" applyAlignment="0" applyProtection="0"/>
    <xf numFmtId="335" fontId="266" fillId="84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335" fontId="46" fillId="20" borderId="0" applyNumberFormat="0" applyBorder="0" applyAlignment="0" applyProtection="0"/>
    <xf numFmtId="335" fontId="266" fillId="85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335" fontId="46" fillId="21" borderId="0" applyNumberFormat="0" applyBorder="0" applyAlignment="0" applyProtection="0"/>
    <xf numFmtId="335" fontId="266" fillId="86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335" fontId="46" fillId="22" borderId="0" applyNumberFormat="0" applyBorder="0" applyAlignment="0" applyProtection="0"/>
    <xf numFmtId="335" fontId="266" fillId="87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81" borderId="0" applyNumberFormat="0" applyBorder="0" applyAlignment="0" applyProtection="0"/>
    <xf numFmtId="0" fontId="47" fillId="81" borderId="0" applyNumberFormat="0" applyBorder="0" applyAlignment="0" applyProtection="0"/>
    <xf numFmtId="335" fontId="46" fillId="17" borderId="0" applyNumberFormat="0" applyBorder="0" applyAlignment="0" applyProtection="0"/>
    <xf numFmtId="335" fontId="266" fillId="88" borderId="0" applyNumberFormat="0" applyBorder="0" applyAlignment="0" applyProtection="0"/>
    <xf numFmtId="0" fontId="47" fillId="81" borderId="0" applyNumberFormat="0" applyBorder="0" applyAlignment="0" applyProtection="0"/>
    <xf numFmtId="0" fontId="47" fillId="81" borderId="0" applyNumberFormat="0" applyBorder="0" applyAlignment="0" applyProtection="0"/>
    <xf numFmtId="0" fontId="47" fillId="81" borderId="0" applyNumberFormat="0" applyBorder="0" applyAlignment="0" applyProtection="0"/>
    <xf numFmtId="0" fontId="47" fillId="81" borderId="0" applyNumberFormat="0" applyBorder="0" applyAlignment="0" applyProtection="0"/>
    <xf numFmtId="0" fontId="47" fillId="81" borderId="0" applyNumberFormat="0" applyBorder="0" applyAlignment="0" applyProtection="0"/>
    <xf numFmtId="0" fontId="47" fillId="81" borderId="0" applyNumberFormat="0" applyBorder="0" applyAlignment="0" applyProtection="0"/>
    <xf numFmtId="0" fontId="47" fillId="81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335" fontId="46" fillId="20" borderId="0" applyNumberFormat="0" applyBorder="0" applyAlignment="0" applyProtection="0"/>
    <xf numFmtId="335" fontId="266" fillId="8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335" fontId="46" fillId="23" borderId="0" applyNumberFormat="0" applyBorder="0" applyAlignment="0" applyProtection="0"/>
    <xf numFmtId="335" fontId="266" fillId="90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17" borderId="0" applyNumberFormat="0" applyBorder="0" applyAlignment="0" applyProtection="0"/>
    <xf numFmtId="0" fontId="46" fillId="20" borderId="0" applyNumberFormat="0" applyBorder="0" applyAlignment="0" applyProtection="0"/>
    <xf numFmtId="0" fontId="46" fillId="23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335" fontId="47" fillId="24" borderId="0" applyNumberFormat="0" applyBorder="0" applyAlignment="0" applyProtection="0"/>
    <xf numFmtId="335" fontId="201" fillId="91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335" fontId="47" fillId="21" borderId="0" applyNumberFormat="0" applyBorder="0" applyAlignment="0" applyProtection="0"/>
    <xf numFmtId="335" fontId="201" fillId="92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335" fontId="47" fillId="22" borderId="0" applyNumberFormat="0" applyBorder="0" applyAlignment="0" applyProtection="0"/>
    <xf numFmtId="335" fontId="201" fillId="93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81" borderId="0" applyNumberFormat="0" applyBorder="0" applyAlignment="0" applyProtection="0"/>
    <xf numFmtId="0" fontId="46" fillId="81" borderId="0" applyNumberFormat="0" applyBorder="0" applyAlignment="0" applyProtection="0"/>
    <xf numFmtId="335" fontId="47" fillId="25" borderId="0" applyNumberFormat="0" applyBorder="0" applyAlignment="0" applyProtection="0"/>
    <xf numFmtId="335" fontId="201" fillId="94" borderId="0" applyNumberFormat="0" applyBorder="0" applyAlignment="0" applyProtection="0"/>
    <xf numFmtId="0" fontId="46" fillId="81" borderId="0" applyNumberFormat="0" applyBorder="0" applyAlignment="0" applyProtection="0"/>
    <xf numFmtId="0" fontId="46" fillId="81" borderId="0" applyNumberFormat="0" applyBorder="0" applyAlignment="0" applyProtection="0"/>
    <xf numFmtId="0" fontId="46" fillId="81" borderId="0" applyNumberFormat="0" applyBorder="0" applyAlignment="0" applyProtection="0"/>
    <xf numFmtId="0" fontId="46" fillId="81" borderId="0" applyNumberFormat="0" applyBorder="0" applyAlignment="0" applyProtection="0"/>
    <xf numFmtId="0" fontId="46" fillId="81" borderId="0" applyNumberFormat="0" applyBorder="0" applyAlignment="0" applyProtection="0"/>
    <xf numFmtId="0" fontId="46" fillId="81" borderId="0" applyNumberFormat="0" applyBorder="0" applyAlignment="0" applyProtection="0"/>
    <xf numFmtId="0" fontId="46" fillId="81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335" fontId="47" fillId="26" borderId="0" applyNumberFormat="0" applyBorder="0" applyAlignment="0" applyProtection="0"/>
    <xf numFmtId="335" fontId="201" fillId="95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335" fontId="47" fillId="27" borderId="0" applyNumberFormat="0" applyBorder="0" applyAlignment="0" applyProtection="0"/>
    <xf numFmtId="335" fontId="201" fillId="96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7" fillId="24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267" fillId="0" borderId="0"/>
    <xf numFmtId="0" fontId="14" fillId="8" borderId="0" applyNumberFormat="0" applyFont="0" applyBorder="0" applyAlignment="0" applyProtection="0"/>
    <xf numFmtId="0" fontId="212" fillId="0" borderId="2"/>
    <xf numFmtId="0" fontId="16" fillId="97" borderId="0" applyNumberFormat="0" applyFont="0" applyAlignment="0">
      <alignment vertical="center"/>
    </xf>
    <xf numFmtId="0" fontId="16" fillId="97" borderId="0" applyNumberFormat="0" applyFont="0" applyAlignment="0">
      <alignment vertical="center"/>
    </xf>
    <xf numFmtId="0" fontId="16" fillId="97" borderId="0" applyNumberFormat="0" applyFont="0" applyAlignment="0">
      <alignment vertical="center"/>
    </xf>
    <xf numFmtId="0" fontId="16" fillId="97" borderId="0" applyNumberFormat="0" applyFont="0" applyAlignment="0">
      <alignment vertical="center"/>
    </xf>
    <xf numFmtId="0" fontId="16" fillId="97" borderId="0" applyNumberFormat="0" applyFont="0" applyAlignment="0">
      <alignment vertical="center"/>
    </xf>
    <xf numFmtId="0" fontId="28" fillId="0" borderId="0" applyNumberFormat="0" applyAlignment="0"/>
    <xf numFmtId="348" fontId="107" fillId="48" borderId="92">
      <alignment horizontal="center" vertical="center"/>
    </xf>
    <xf numFmtId="0" fontId="14" fillId="0" borderId="0"/>
    <xf numFmtId="0" fontId="268" fillId="0" borderId="0" applyNumberFormat="0" applyFill="0" applyBorder="0" applyAlignment="0" applyProtection="0"/>
    <xf numFmtId="0" fontId="151" fillId="0" borderId="59" applyNumberFormat="0" applyFill="0" applyAlignment="0" applyProtection="0"/>
    <xf numFmtId="279" fontId="269" fillId="0" borderId="0">
      <alignment vertical="top"/>
    </xf>
    <xf numFmtId="349" fontId="270" fillId="0" borderId="93"/>
    <xf numFmtId="0" fontId="70" fillId="16" borderId="0" applyNumberFormat="0" applyBorder="0" applyAlignment="0" applyProtection="0"/>
    <xf numFmtId="0" fontId="32" fillId="0" borderId="0" applyFont="0" applyFill="0" applyBorder="0" applyAlignment="0" applyProtection="0"/>
    <xf numFmtId="0" fontId="271" fillId="0" borderId="0">
      <protection locked="0"/>
    </xf>
    <xf numFmtId="0" fontId="271" fillId="0" borderId="0">
      <protection locked="0"/>
    </xf>
    <xf numFmtId="0" fontId="72" fillId="81" borderId="18" applyNumberFormat="0" applyAlignment="0" applyProtection="0"/>
    <xf numFmtId="0" fontId="72" fillId="81" borderId="18" applyNumberFormat="0" applyAlignment="0" applyProtection="0"/>
    <xf numFmtId="335" fontId="72" fillId="38" borderId="18" applyNumberFormat="0" applyAlignment="0" applyProtection="0"/>
    <xf numFmtId="335" fontId="272" fillId="98" borderId="94" applyNumberFormat="0" applyAlignment="0" applyProtection="0"/>
    <xf numFmtId="0" fontId="72" fillId="81" borderId="18" applyNumberFormat="0" applyAlignment="0" applyProtection="0"/>
    <xf numFmtId="0" fontId="72" fillId="81" borderId="18" applyNumberFormat="0" applyAlignment="0" applyProtection="0"/>
    <xf numFmtId="0" fontId="72" fillId="81" borderId="18" applyNumberFormat="0" applyAlignment="0" applyProtection="0"/>
    <xf numFmtId="0" fontId="72" fillId="81" borderId="18" applyNumberFormat="0" applyAlignment="0" applyProtection="0"/>
    <xf numFmtId="0" fontId="72" fillId="81" borderId="18" applyNumberFormat="0" applyAlignment="0" applyProtection="0"/>
    <xf numFmtId="0" fontId="72" fillId="81" borderId="18" applyNumberFormat="0" applyAlignment="0" applyProtection="0"/>
    <xf numFmtId="0" fontId="72" fillId="81" borderId="18" applyNumberFormat="0" applyAlignment="0" applyProtection="0"/>
    <xf numFmtId="0" fontId="28" fillId="0" borderId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335" fontId="74" fillId="0" borderId="20" applyNumberFormat="0" applyFill="0" applyAlignment="0" applyProtection="0"/>
    <xf numFmtId="335" fontId="273" fillId="0" borderId="95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166" fillId="39" borderId="19" applyNumberFormat="0" applyAlignment="0" applyProtection="0"/>
    <xf numFmtId="0" fontId="166" fillId="39" borderId="19" applyNumberFormat="0" applyAlignment="0" applyProtection="0"/>
    <xf numFmtId="335" fontId="73" fillId="39" borderId="19" applyNumberFormat="0" applyAlignment="0" applyProtection="0"/>
    <xf numFmtId="335" fontId="202" fillId="99" borderId="96" applyNumberFormat="0" applyAlignment="0" applyProtection="0"/>
    <xf numFmtId="0" fontId="166" fillId="39" borderId="19" applyNumberFormat="0" applyAlignment="0" applyProtection="0"/>
    <xf numFmtId="0" fontId="166" fillId="39" borderId="19" applyNumberFormat="0" applyAlignment="0" applyProtection="0"/>
    <xf numFmtId="0" fontId="166" fillId="39" borderId="19" applyNumberFormat="0" applyAlignment="0" applyProtection="0"/>
    <xf numFmtId="0" fontId="166" fillId="39" borderId="19" applyNumberFormat="0" applyAlignment="0" applyProtection="0"/>
    <xf numFmtId="0" fontId="166" fillId="39" borderId="19" applyNumberFormat="0" applyAlignment="0" applyProtection="0"/>
    <xf numFmtId="0" fontId="166" fillId="39" borderId="19" applyNumberFormat="0" applyAlignment="0" applyProtection="0"/>
    <xf numFmtId="0" fontId="166" fillId="39" borderId="19" applyNumberFormat="0" applyAlignment="0" applyProtection="0"/>
    <xf numFmtId="164" fontId="16" fillId="0" borderId="97" applyProtection="0">
      <alignment horizontal="left"/>
    </xf>
    <xf numFmtId="0" fontId="73" fillId="39" borderId="19" applyNumberFormat="0" applyAlignment="0" applyProtection="0"/>
    <xf numFmtId="0" fontId="74" fillId="0" borderId="20" applyNumberFormat="0" applyFill="0" applyAlignment="0" applyProtection="0"/>
    <xf numFmtId="0" fontId="48" fillId="68" borderId="51" applyFont="0" applyFill="0" applyBorder="0"/>
    <xf numFmtId="0" fontId="28" fillId="0" borderId="41"/>
    <xf numFmtId="0" fontId="274" fillId="0" borderId="0" applyNumberFormat="0" applyFill="0" applyBorder="0" applyAlignment="0" applyProtection="0">
      <alignment vertical="top"/>
      <protection locked="0"/>
    </xf>
    <xf numFmtId="0" fontId="275" fillId="0" borderId="0" applyNumberFormat="0" applyFill="0" applyBorder="0" applyAlignment="0" applyProtection="0">
      <alignment vertical="top"/>
      <protection locked="0"/>
    </xf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335" fontId="47" fillId="28" borderId="0" applyNumberFormat="0" applyBorder="0" applyAlignment="0" applyProtection="0"/>
    <xf numFmtId="335" fontId="201" fillId="100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335" fontId="47" fillId="29" borderId="0" applyNumberFormat="0" applyBorder="0" applyAlignment="0" applyProtection="0"/>
    <xf numFmtId="335" fontId="201" fillId="101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335" fontId="47" fillId="30" borderId="0" applyNumberFormat="0" applyBorder="0" applyAlignment="0" applyProtection="0"/>
    <xf numFmtId="335" fontId="201" fillId="102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60" borderId="0" applyNumberFormat="0" applyBorder="0" applyAlignment="0" applyProtection="0"/>
    <xf numFmtId="0" fontId="46" fillId="60" borderId="0" applyNumberFormat="0" applyBorder="0" applyAlignment="0" applyProtection="0"/>
    <xf numFmtId="335" fontId="47" fillId="25" borderId="0" applyNumberFormat="0" applyBorder="0" applyAlignment="0" applyProtection="0"/>
    <xf numFmtId="335" fontId="201" fillId="103" borderId="0" applyNumberFormat="0" applyBorder="0" applyAlignment="0" applyProtection="0"/>
    <xf numFmtId="0" fontId="46" fillId="60" borderId="0" applyNumberFormat="0" applyBorder="0" applyAlignment="0" applyProtection="0"/>
    <xf numFmtId="0" fontId="46" fillId="60" borderId="0" applyNumberFormat="0" applyBorder="0" applyAlignment="0" applyProtection="0"/>
    <xf numFmtId="0" fontId="46" fillId="60" borderId="0" applyNumberFormat="0" applyBorder="0" applyAlignment="0" applyProtection="0"/>
    <xf numFmtId="0" fontId="46" fillId="60" borderId="0" applyNumberFormat="0" applyBorder="0" applyAlignment="0" applyProtection="0"/>
    <xf numFmtId="0" fontId="46" fillId="60" borderId="0" applyNumberFormat="0" applyBorder="0" applyAlignment="0" applyProtection="0"/>
    <xf numFmtId="0" fontId="46" fillId="60" borderId="0" applyNumberFormat="0" applyBorder="0" applyAlignment="0" applyProtection="0"/>
    <xf numFmtId="0" fontId="46" fillId="60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335" fontId="47" fillId="26" borderId="0" applyNumberFormat="0" applyBorder="0" applyAlignment="0" applyProtection="0"/>
    <xf numFmtId="335" fontId="201" fillId="104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335" fontId="47" fillId="31" borderId="0" applyNumberFormat="0" applyBorder="0" applyAlignment="0" applyProtection="0"/>
    <xf numFmtId="335" fontId="201" fillId="105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46" fillId="63" borderId="0" applyNumberFormat="0" applyBorder="0" applyAlignment="0" applyProtection="0"/>
    <xf numFmtId="0" fontId="107" fillId="0" borderId="2">
      <alignment horizontal="left" wrapText="1"/>
    </xf>
    <xf numFmtId="0" fontId="276" fillId="0" borderId="0"/>
    <xf numFmtId="0" fontId="276" fillId="0" borderId="0"/>
    <xf numFmtId="0" fontId="276" fillId="0" borderId="0"/>
    <xf numFmtId="0" fontId="276" fillId="0" borderId="0"/>
    <xf numFmtId="0" fontId="276" fillId="0" borderId="0"/>
    <xf numFmtId="0" fontId="276" fillId="0" borderId="0"/>
    <xf numFmtId="0" fontId="276" fillId="0" borderId="0"/>
    <xf numFmtId="0" fontId="276" fillId="0" borderId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95" fontId="28" fillId="0" borderId="0"/>
    <xf numFmtId="195" fontId="28" fillId="0" borderId="0"/>
    <xf numFmtId="195" fontId="28" fillId="0" borderId="0"/>
    <xf numFmtId="195" fontId="28" fillId="0" borderId="0"/>
    <xf numFmtId="3" fontId="277" fillId="0" borderId="0" applyFont="0" applyFill="0" applyBorder="0" applyAlignment="0" applyProtection="0"/>
    <xf numFmtId="0" fontId="278" fillId="0" borderId="0" applyFill="0" applyBorder="0">
      <alignment horizontal="left"/>
    </xf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350" fontId="277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271" fillId="0" borderId="0">
      <protection locked="0"/>
    </xf>
    <xf numFmtId="0" fontId="279" fillId="106" borderId="0" applyNumberFormat="0" applyBorder="0" applyProtection="0">
      <alignment horizontal="center"/>
      <protection locked="0"/>
    </xf>
    <xf numFmtId="0" fontId="14" fillId="0" borderId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31" borderId="0" applyNumberFormat="0" applyBorder="0" applyAlignment="0" applyProtection="0"/>
    <xf numFmtId="9" fontId="280" fillId="0" borderId="2" applyNumberFormat="0" applyBorder="0" applyAlignment="0">
      <protection locked="0"/>
    </xf>
    <xf numFmtId="0" fontId="265" fillId="0" borderId="0"/>
    <xf numFmtId="335" fontId="171" fillId="0" borderId="0" applyFont="0" applyFill="0" applyBorder="0" applyAlignment="0" applyProtection="0"/>
    <xf numFmtId="335" fontId="171" fillId="0" borderId="0" applyFont="0" applyFill="0" applyBorder="0" applyAlignment="0" applyProtection="0"/>
    <xf numFmtId="3" fontId="107" fillId="0" borderId="98" applyFill="0" applyBorder="0"/>
    <xf numFmtId="37" fontId="17" fillId="0" borderId="0" applyBorder="0" applyAlignment="0"/>
    <xf numFmtId="0" fontId="14" fillId="0" borderId="0"/>
    <xf numFmtId="351" fontId="271" fillId="0" borderId="0"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352" fontId="17" fillId="0" borderId="0" applyBorder="0"/>
    <xf numFmtId="352" fontId="17" fillId="0" borderId="0" applyBorder="0"/>
    <xf numFmtId="352" fontId="17" fillId="0" borderId="0" applyBorder="0"/>
    <xf numFmtId="352" fontId="17" fillId="0" borderId="0" applyBorder="0"/>
    <xf numFmtId="352" fontId="17" fillId="0" borderId="0" applyBorder="0"/>
    <xf numFmtId="195" fontId="14" fillId="8" borderId="39" applyFont="0" applyAlignment="0" applyProtection="0"/>
    <xf numFmtId="195" fontId="14" fillId="8" borderId="39" applyFont="0" applyAlignment="0" applyProtection="0"/>
    <xf numFmtId="195" fontId="14" fillId="8" borderId="39" applyFont="0" applyAlignment="0" applyProtection="0"/>
    <xf numFmtId="195" fontId="14" fillId="8" borderId="39" applyFont="0" applyAlignment="0" applyProtection="0"/>
    <xf numFmtId="195" fontId="14" fillId="8" borderId="39" applyFont="0" applyAlignment="0" applyProtection="0"/>
    <xf numFmtId="353" fontId="14" fillId="0" borderId="0">
      <protection locked="0"/>
    </xf>
    <xf numFmtId="353" fontId="14" fillId="0" borderId="0">
      <protection locked="0"/>
    </xf>
    <xf numFmtId="0" fontId="52" fillId="0" borderId="99" applyNumberFormat="0" applyFill="0" applyAlignment="0" applyProtection="0"/>
    <xf numFmtId="0" fontId="274" fillId="0" borderId="0" applyNumberFormat="0" applyFill="0" applyBorder="0" applyAlignment="0" applyProtection="0">
      <alignment vertical="top"/>
      <protection locked="0"/>
    </xf>
    <xf numFmtId="0" fontId="27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274" fillId="0" borderId="0" applyNumberFormat="0" applyFill="0" applyBorder="0" applyAlignment="0" applyProtection="0">
      <alignment vertical="top"/>
      <protection locked="0"/>
    </xf>
    <xf numFmtId="0" fontId="274" fillId="0" borderId="0" applyNumberFormat="0" applyFill="0" applyBorder="0" applyAlignment="0" applyProtection="0">
      <alignment vertical="top"/>
      <protection locked="0"/>
    </xf>
    <xf numFmtId="0" fontId="274" fillId="0" borderId="0" applyNumberFormat="0" applyFill="0" applyBorder="0" applyAlignment="0" applyProtection="0">
      <alignment vertical="top"/>
      <protection locked="0"/>
    </xf>
    <xf numFmtId="0" fontId="274" fillId="0" borderId="0" applyNumberFormat="0" applyFill="0" applyBorder="0" applyAlignment="0" applyProtection="0">
      <alignment vertical="top"/>
      <protection locked="0"/>
    </xf>
    <xf numFmtId="0" fontId="55" fillId="15" borderId="0" applyNumberFormat="0" applyBorder="0" applyAlignment="0" applyProtection="0"/>
    <xf numFmtId="0" fontId="84" fillId="19" borderId="18" applyNumberFormat="0" applyAlignment="0" applyProtection="0"/>
    <xf numFmtId="0" fontId="84" fillId="19" borderId="18" applyNumberFormat="0" applyAlignment="0" applyProtection="0"/>
    <xf numFmtId="335" fontId="281" fillId="107" borderId="94" applyNumberFormat="0" applyAlignment="0" applyProtection="0"/>
    <xf numFmtId="0" fontId="84" fillId="19" borderId="18" applyNumberFormat="0" applyAlignment="0" applyProtection="0"/>
    <xf numFmtId="0" fontId="84" fillId="19" borderId="18" applyNumberFormat="0" applyAlignment="0" applyProtection="0"/>
    <xf numFmtId="0" fontId="84" fillId="19" borderId="18" applyNumberFormat="0" applyAlignment="0" applyProtection="0"/>
    <xf numFmtId="0" fontId="84" fillId="19" borderId="18" applyNumberFormat="0" applyAlignment="0" applyProtection="0"/>
    <xf numFmtId="0" fontId="84" fillId="19" borderId="18" applyNumberFormat="0" applyAlignment="0" applyProtection="0"/>
    <xf numFmtId="0" fontId="84" fillId="19" borderId="18" applyNumberFormat="0" applyAlignment="0" applyProtection="0"/>
    <xf numFmtId="0" fontId="84" fillId="19" borderId="18" applyNumberFormat="0" applyAlignment="0" applyProtection="0"/>
    <xf numFmtId="37" fontId="52" fillId="0" borderId="0" applyNumberFormat="0" applyFill="0" applyBorder="0" applyAlignment="0">
      <protection locked="0"/>
    </xf>
    <xf numFmtId="0" fontId="282" fillId="0" borderId="0" applyNumberFormat="0" applyFill="0" applyBorder="0" applyAlignment="0" applyProtection="0">
      <alignment vertical="top"/>
      <protection locked="0"/>
    </xf>
    <xf numFmtId="354" fontId="17" fillId="0" borderId="100" applyBorder="0"/>
    <xf numFmtId="354" fontId="17" fillId="0" borderId="100" applyBorder="0"/>
    <xf numFmtId="354" fontId="17" fillId="0" borderId="100" applyBorder="0"/>
    <xf numFmtId="354" fontId="17" fillId="0" borderId="100" applyBorder="0"/>
    <xf numFmtId="354" fontId="17" fillId="0" borderId="100" applyBorder="0"/>
    <xf numFmtId="0" fontId="95" fillId="0" borderId="100" applyBorder="0"/>
    <xf numFmtId="0" fontId="95" fillId="0" borderId="100" applyBorder="0"/>
    <xf numFmtId="0" fontId="95" fillId="0" borderId="100" applyBorder="0"/>
    <xf numFmtId="0" fontId="95" fillId="0" borderId="100" applyBorder="0"/>
    <xf numFmtId="0" fontId="95" fillId="0" borderId="100" applyBorder="0"/>
    <xf numFmtId="1" fontId="107" fillId="0" borderId="80">
      <alignment horizontal="left" vertical="center"/>
    </xf>
    <xf numFmtId="33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6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283" fillId="0" borderId="0" applyFont="0" applyFill="0" applyBorder="0" applyAlignment="0" applyProtection="0"/>
    <xf numFmtId="2" fontId="284" fillId="0" borderId="0" applyFont="0"/>
    <xf numFmtId="171" fontId="46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4" fillId="0" borderId="0" applyFont="0" applyFill="0" applyBorder="0" applyAlignment="0" applyProtection="0"/>
    <xf numFmtId="355" fontId="285" fillId="0" borderId="0" applyFont="0" applyFill="0" applyBorder="0" applyAlignment="0" applyProtection="0"/>
    <xf numFmtId="356" fontId="285" fillId="0" borderId="0" applyFont="0" applyFill="0" applyBorder="0" applyAlignment="0" applyProtection="0"/>
    <xf numFmtId="3" fontId="286" fillId="0" borderId="101" applyFill="0" applyBorder="0" applyAlignment="0">
      <alignment horizontal="center"/>
    </xf>
    <xf numFmtId="169" fontId="14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357" fontId="14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359" fontId="271" fillId="0" borderId="0">
      <protection locked="0"/>
    </xf>
    <xf numFmtId="360" fontId="285" fillId="0" borderId="0" applyFont="0" applyFill="0" applyBorder="0" applyAlignment="0" applyProtection="0"/>
    <xf numFmtId="361" fontId="285" fillId="0" borderId="0" applyFont="0" applyFill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335" fontId="116" fillId="12" borderId="0" applyNumberFormat="0" applyBorder="0" applyAlignment="0" applyProtection="0"/>
    <xf numFmtId="335" fontId="302" fillId="111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116" fillId="12" borderId="0" applyNumberFormat="0" applyBorder="0" applyAlignment="0" applyProtection="0"/>
    <xf numFmtId="0" fontId="212" fillId="0" borderId="0"/>
    <xf numFmtId="362" fontId="14" fillId="0" borderId="0"/>
    <xf numFmtId="362" fontId="14" fillId="0" borderId="0"/>
    <xf numFmtId="362" fontId="14" fillId="0" borderId="0"/>
    <xf numFmtId="362" fontId="1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4" fillId="0" borderId="0"/>
    <xf numFmtId="0" fontId="1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9" fillId="0" borderId="0"/>
    <xf numFmtId="0" fontId="43" fillId="0" borderId="0"/>
    <xf numFmtId="0" fontId="303" fillId="0" borderId="0"/>
    <xf numFmtId="0" fontId="14" fillId="0" borderId="0"/>
    <xf numFmtId="0" fontId="46" fillId="0" borderId="0"/>
    <xf numFmtId="0" fontId="4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4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14" fillId="0" borderId="0"/>
    <xf numFmtId="0" fontId="283" fillId="0" borderId="0"/>
    <xf numFmtId="0" fontId="9" fillId="0" borderId="0"/>
    <xf numFmtId="363" fontId="9" fillId="0" borderId="0"/>
    <xf numFmtId="0" fontId="14" fillId="0" borderId="0"/>
    <xf numFmtId="0" fontId="14" fillId="0" borderId="0"/>
    <xf numFmtId="0" fontId="9" fillId="0" borderId="0"/>
    <xf numFmtId="0" fontId="14" fillId="0" borderId="0"/>
    <xf numFmtId="0" fontId="57" fillId="0" borderId="0"/>
    <xf numFmtId="0" fontId="14" fillId="0" borderId="0"/>
    <xf numFmtId="0" fontId="304" fillId="0" borderId="0"/>
    <xf numFmtId="0" fontId="9" fillId="0" borderId="0"/>
    <xf numFmtId="0" fontId="9" fillId="0" borderId="0"/>
    <xf numFmtId="3" fontId="305" fillId="0" borderId="0" applyFill="0" applyBorder="0" applyAlignment="0" applyProtection="0"/>
    <xf numFmtId="0" fontId="14" fillId="0" borderId="0"/>
    <xf numFmtId="0" fontId="47" fillId="46" borderId="14" applyNumberFormat="0" applyFont="0" applyAlignment="0" applyProtection="0"/>
    <xf numFmtId="0" fontId="47" fillId="46" borderId="14" applyNumberFormat="0" applyFont="0" applyAlignment="0" applyProtection="0"/>
    <xf numFmtId="335" fontId="14" fillId="46" borderId="40" applyNumberFormat="0" applyFont="0" applyAlignment="0" applyProtection="0"/>
    <xf numFmtId="335" fontId="266" fillId="112" borderId="115" applyNumberFormat="0" applyFont="0" applyAlignment="0" applyProtection="0"/>
    <xf numFmtId="0" fontId="47" fillId="46" borderId="14" applyNumberFormat="0" applyFont="0" applyAlignment="0" applyProtection="0"/>
    <xf numFmtId="0" fontId="47" fillId="46" borderId="14" applyNumberFormat="0" applyFont="0" applyAlignment="0" applyProtection="0"/>
    <xf numFmtId="0" fontId="47" fillId="46" borderId="14" applyNumberFormat="0" applyFont="0" applyAlignment="0" applyProtection="0"/>
    <xf numFmtId="0" fontId="47" fillId="46" borderId="14" applyNumberFormat="0" applyFont="0" applyAlignment="0" applyProtection="0"/>
    <xf numFmtId="0" fontId="47" fillId="46" borderId="14" applyNumberFormat="0" applyFont="0" applyAlignment="0" applyProtection="0"/>
    <xf numFmtId="0" fontId="47" fillId="46" borderId="14" applyNumberFormat="0" applyFont="0" applyAlignment="0" applyProtection="0"/>
    <xf numFmtId="0" fontId="47" fillId="46" borderId="14" applyNumberFormat="0" applyFont="0" applyAlignment="0" applyProtection="0"/>
    <xf numFmtId="0" fontId="9" fillId="112" borderId="115" applyNumberFormat="0" applyFont="0" applyAlignment="0" applyProtection="0"/>
    <xf numFmtId="3" fontId="40" fillId="0" borderId="0" applyFont="0" applyFill="0" applyBorder="0" applyProtection="0">
      <alignment horizontal="right"/>
    </xf>
    <xf numFmtId="0" fontId="124" fillId="38" borderId="42" applyNumberFormat="0" applyAlignment="0" applyProtection="0"/>
    <xf numFmtId="0" fontId="124" fillId="38" borderId="42" applyNumberFormat="0" applyAlignment="0" applyProtection="0"/>
    <xf numFmtId="335" fontId="306" fillId="98" borderId="116" applyNumberFormat="0" applyAlignment="0" applyProtection="0"/>
    <xf numFmtId="0" fontId="124" fillId="38" borderId="42" applyNumberFormat="0" applyAlignment="0" applyProtection="0"/>
    <xf numFmtId="0" fontId="124" fillId="38" borderId="42" applyNumberFormat="0" applyAlignment="0" applyProtection="0"/>
    <xf numFmtId="0" fontId="124" fillId="38" borderId="42" applyNumberFormat="0" applyAlignment="0" applyProtection="0"/>
    <xf numFmtId="0" fontId="124" fillId="38" borderId="42" applyNumberFormat="0" applyAlignment="0" applyProtection="0"/>
    <xf numFmtId="0" fontId="124" fillId="38" borderId="42" applyNumberFormat="0" applyAlignment="0" applyProtection="0"/>
    <xf numFmtId="0" fontId="124" fillId="38" borderId="42" applyNumberFormat="0" applyAlignment="0" applyProtection="0"/>
    <xf numFmtId="0" fontId="124" fillId="38" borderId="42" applyNumberFormat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0" fillId="0" borderId="10" applyFill="0" applyBorder="0" applyProtection="0">
      <alignment horizontal="right"/>
    </xf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0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07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95" fillId="0" borderId="100" applyBorder="0"/>
    <xf numFmtId="0" fontId="95" fillId="0" borderId="100" applyBorder="0"/>
    <xf numFmtId="0" fontId="95" fillId="0" borderId="100" applyBorder="0"/>
    <xf numFmtId="0" fontId="95" fillId="0" borderId="100" applyBorder="0"/>
    <xf numFmtId="0" fontId="95" fillId="0" borderId="100" applyBorder="0"/>
    <xf numFmtId="0" fontId="308" fillId="0" borderId="21">
      <alignment horizontal="centerContinuous"/>
    </xf>
    <xf numFmtId="0" fontId="124" fillId="38" borderId="42" applyNumberFormat="0" applyAlignment="0" applyProtection="0"/>
    <xf numFmtId="4" fontId="137" fillId="6" borderId="0" applyNumberFormat="0" applyProtection="0">
      <alignment horizontal="left" vertical="center" indent="1"/>
    </xf>
    <xf numFmtId="4" fontId="137" fillId="6" borderId="0" applyNumberFormat="0" applyProtection="0">
      <alignment horizontal="left" vertical="center" indent="1"/>
    </xf>
    <xf numFmtId="4" fontId="137" fillId="6" borderId="0" applyNumberFormat="0" applyProtection="0">
      <alignment horizontal="left" vertical="center" indent="1"/>
    </xf>
    <xf numFmtId="4" fontId="137" fillId="6" borderId="0" applyNumberFormat="0" applyProtection="0">
      <alignment horizontal="left" vertical="center" indent="1"/>
    </xf>
    <xf numFmtId="0" fontId="14" fillId="40" borderId="42" applyNumberFormat="0" applyProtection="0">
      <alignment horizontal="left" vertical="center" indent="1"/>
    </xf>
    <xf numFmtId="0" fontId="14" fillId="40" borderId="42" applyNumberFormat="0" applyProtection="0">
      <alignment horizontal="left" vertical="center" indent="1"/>
    </xf>
    <xf numFmtId="0" fontId="14" fillId="40" borderId="42" applyNumberFormat="0" applyProtection="0">
      <alignment horizontal="left" vertical="center" indent="1"/>
    </xf>
    <xf numFmtId="0" fontId="14" fillId="40" borderId="42" applyNumberFormat="0" applyProtection="0">
      <alignment horizontal="left" vertical="center" indent="1"/>
    </xf>
    <xf numFmtId="4" fontId="135" fillId="38" borderId="0" applyNumberFormat="0" applyProtection="0">
      <alignment horizontal="left" vertical="center" indent="1"/>
    </xf>
    <xf numFmtId="4" fontId="135" fillId="38" borderId="0" applyNumberFormat="0" applyProtection="0">
      <alignment horizontal="left" vertical="center" indent="1"/>
    </xf>
    <xf numFmtId="4" fontId="135" fillId="38" borderId="0" applyNumberFormat="0" applyProtection="0">
      <alignment horizontal="left" vertical="center" indent="1"/>
    </xf>
    <xf numFmtId="4" fontId="135" fillId="38" borderId="0" applyNumberFormat="0" applyProtection="0">
      <alignment horizontal="left" vertical="center" indent="1"/>
    </xf>
    <xf numFmtId="4" fontId="136" fillId="20" borderId="0" applyNumberFormat="0" applyProtection="0">
      <alignment horizontal="left" vertical="center" indent="1"/>
    </xf>
    <xf numFmtId="4" fontId="136" fillId="20" borderId="0" applyNumberFormat="0" applyProtection="0">
      <alignment horizontal="left" vertical="center" indent="1"/>
    </xf>
    <xf numFmtId="4" fontId="136" fillId="20" borderId="0" applyNumberFormat="0" applyProtection="0">
      <alignment horizontal="left" vertical="center" indent="1"/>
    </xf>
    <xf numFmtId="4" fontId="136" fillId="20" borderId="0" applyNumberFormat="0" applyProtection="0">
      <alignment horizontal="left" vertical="center" indent="1"/>
    </xf>
    <xf numFmtId="0" fontId="14" fillId="6" borderId="53" applyNumberFormat="0" applyProtection="0">
      <alignment horizontal="left" vertical="center" indent="1"/>
    </xf>
    <xf numFmtId="0" fontId="14" fillId="6" borderId="53" applyNumberFormat="0" applyProtection="0">
      <alignment horizontal="left" vertical="center" indent="1"/>
    </xf>
    <xf numFmtId="0" fontId="14" fillId="6" borderId="53" applyNumberFormat="0" applyProtection="0">
      <alignment horizontal="left" vertical="center" indent="1"/>
    </xf>
    <xf numFmtId="0" fontId="14" fillId="6" borderId="53" applyNumberFormat="0" applyProtection="0">
      <alignment horizontal="left" vertical="center" indent="1"/>
    </xf>
    <xf numFmtId="0" fontId="14" fillId="6" borderId="53" applyNumberFormat="0" applyProtection="0">
      <alignment horizontal="left" vertical="top" indent="1"/>
    </xf>
    <xf numFmtId="0" fontId="14" fillId="6" borderId="53" applyNumberFormat="0" applyProtection="0">
      <alignment horizontal="left" vertical="top" indent="1"/>
    </xf>
    <xf numFmtId="0" fontId="14" fillId="6" borderId="53" applyNumberFormat="0" applyProtection="0">
      <alignment horizontal="left" vertical="top" indent="1"/>
    </xf>
    <xf numFmtId="0" fontId="14" fillId="6" borderId="53" applyNumberFormat="0" applyProtection="0">
      <alignment horizontal="left" vertical="top" indent="1"/>
    </xf>
    <xf numFmtId="0" fontId="14" fillId="113" borderId="53" applyNumberFormat="0" applyProtection="0">
      <alignment horizontal="left" vertical="center" indent="1"/>
    </xf>
    <xf numFmtId="0" fontId="14" fillId="113" borderId="53" applyNumberFormat="0" applyProtection="0">
      <alignment horizontal="left" vertical="center" indent="1"/>
    </xf>
    <xf numFmtId="0" fontId="14" fillId="113" borderId="53" applyNumberFormat="0" applyProtection="0">
      <alignment horizontal="left" vertical="center" indent="1"/>
    </xf>
    <xf numFmtId="0" fontId="14" fillId="113" borderId="53" applyNumberFormat="0" applyProtection="0">
      <alignment horizontal="left" vertical="center" indent="1"/>
    </xf>
    <xf numFmtId="0" fontId="14" fillId="113" borderId="53" applyNumberFormat="0" applyProtection="0">
      <alignment horizontal="left" vertical="top" indent="1"/>
    </xf>
    <xf numFmtId="0" fontId="14" fillId="113" borderId="53" applyNumberFormat="0" applyProtection="0">
      <alignment horizontal="left" vertical="top" indent="1"/>
    </xf>
    <xf numFmtId="0" fontId="14" fillId="113" borderId="53" applyNumberFormat="0" applyProtection="0">
      <alignment horizontal="left" vertical="top" indent="1"/>
    </xf>
    <xf numFmtId="0" fontId="14" fillId="113" borderId="53" applyNumberFormat="0" applyProtection="0">
      <alignment horizontal="left" vertical="top" indent="1"/>
    </xf>
    <xf numFmtId="0" fontId="14" fillId="48" borderId="53" applyNumberFormat="0" applyProtection="0">
      <alignment horizontal="left" vertical="center" indent="1"/>
    </xf>
    <xf numFmtId="0" fontId="14" fillId="48" borderId="53" applyNumberFormat="0" applyProtection="0">
      <alignment horizontal="left" vertical="center" indent="1"/>
    </xf>
    <xf numFmtId="0" fontId="14" fillId="48" borderId="53" applyNumberFormat="0" applyProtection="0">
      <alignment horizontal="left" vertical="center" indent="1"/>
    </xf>
    <xf numFmtId="0" fontId="14" fillId="48" borderId="53" applyNumberFormat="0" applyProtection="0">
      <alignment horizontal="left" vertical="center" indent="1"/>
    </xf>
    <xf numFmtId="0" fontId="14" fillId="3" borderId="42" applyNumberFormat="0" applyProtection="0">
      <alignment horizontal="left" vertical="center" indent="1"/>
    </xf>
    <xf numFmtId="0" fontId="14" fillId="3" borderId="42" applyNumberFormat="0" applyProtection="0">
      <alignment horizontal="left" vertical="center" indent="1"/>
    </xf>
    <xf numFmtId="0" fontId="14" fillId="3" borderId="42" applyNumberFormat="0" applyProtection="0">
      <alignment horizontal="left" vertical="center" indent="1"/>
    </xf>
    <xf numFmtId="0" fontId="14" fillId="3" borderId="42" applyNumberFormat="0" applyProtection="0">
      <alignment horizontal="left" vertical="center" indent="1"/>
    </xf>
    <xf numFmtId="0" fontId="14" fillId="47" borderId="53" applyNumberFormat="0" applyProtection="0">
      <alignment horizontal="left" vertical="center" indent="1"/>
    </xf>
    <xf numFmtId="0" fontId="14" fillId="47" borderId="53" applyNumberFormat="0" applyProtection="0">
      <alignment horizontal="left" vertical="center" indent="1"/>
    </xf>
    <xf numFmtId="0" fontId="14" fillId="47" borderId="53" applyNumberFormat="0" applyProtection="0">
      <alignment horizontal="left" vertical="center" indent="1"/>
    </xf>
    <xf numFmtId="0" fontId="14" fillId="47" borderId="53" applyNumberFormat="0" applyProtection="0">
      <alignment horizontal="left" vertical="center" indent="1"/>
    </xf>
    <xf numFmtId="0" fontId="14" fillId="40" borderId="42" applyNumberFormat="0" applyProtection="0">
      <alignment horizontal="left" vertical="center" indent="1"/>
    </xf>
    <xf numFmtId="0" fontId="14" fillId="40" borderId="42" applyNumberFormat="0" applyProtection="0">
      <alignment horizontal="left" vertical="center" indent="1"/>
    </xf>
    <xf numFmtId="0" fontId="14" fillId="40" borderId="42" applyNumberFormat="0" applyProtection="0">
      <alignment horizontal="left" vertical="center" indent="1"/>
    </xf>
    <xf numFmtId="0" fontId="14" fillId="40" borderId="42" applyNumberFormat="0" applyProtection="0">
      <alignment horizontal="left" vertical="center" indent="1"/>
    </xf>
    <xf numFmtId="0" fontId="14" fillId="40" borderId="42" applyNumberFormat="0" applyProtection="0">
      <alignment horizontal="left" vertical="center" indent="1"/>
    </xf>
    <xf numFmtId="0" fontId="14" fillId="40" borderId="42" applyNumberFormat="0" applyProtection="0">
      <alignment horizontal="left" vertical="center" indent="1"/>
    </xf>
    <xf numFmtId="0" fontId="14" fillId="40" borderId="42" applyNumberFormat="0" applyProtection="0">
      <alignment horizontal="left" vertical="center" indent="1"/>
    </xf>
    <xf numFmtId="0" fontId="14" fillId="40" borderId="42" applyNumberFormat="0" applyProtection="0">
      <alignment horizontal="left" vertical="center" indent="1"/>
    </xf>
    <xf numFmtId="0" fontId="309" fillId="0" borderId="0"/>
    <xf numFmtId="0" fontId="309" fillId="0" borderId="0"/>
    <xf numFmtId="0" fontId="309" fillId="0" borderId="0"/>
    <xf numFmtId="0" fontId="309" fillId="0" borderId="0"/>
    <xf numFmtId="38" fontId="214" fillId="0" borderId="0" applyFont="0" applyFill="0" applyBorder="0" applyAlignment="0" applyProtection="0"/>
    <xf numFmtId="333" fontId="277" fillId="0" borderId="0">
      <protection locked="0"/>
    </xf>
    <xf numFmtId="170" fontId="310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310" fillId="0" borderId="0" applyFont="0" applyFill="0" applyBorder="0" applyAlignment="0" applyProtection="0"/>
    <xf numFmtId="0" fontId="311" fillId="0" borderId="21"/>
    <xf numFmtId="0" fontId="214" fillId="0" borderId="0"/>
    <xf numFmtId="0" fontId="214" fillId="0" borderId="0"/>
    <xf numFmtId="0" fontId="214" fillId="0" borderId="0"/>
    <xf numFmtId="0" fontId="14" fillId="0" borderId="0"/>
    <xf numFmtId="0" fontId="14" fillId="0" borderId="0"/>
    <xf numFmtId="0" fontId="14" fillId="0" borderId="0"/>
    <xf numFmtId="0" fontId="31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13" fillId="0" borderId="0" applyFill="0" applyBorder="0" applyAlignment="0" applyProtection="0">
      <protection locked="0"/>
    </xf>
    <xf numFmtId="0" fontId="314" fillId="0" borderId="0" applyBorder="0" applyAlignment="0" applyProtection="0">
      <protection locked="0"/>
    </xf>
    <xf numFmtId="0" fontId="315" fillId="0" borderId="0" applyNumberFormat="0" applyFill="0" applyBorder="0" applyAlignment="0" applyProtection="0"/>
    <xf numFmtId="0" fontId="315" fillId="0" borderId="0" applyNumberFormat="0" applyFill="0" applyBorder="0" applyAlignment="0" applyProtection="0"/>
    <xf numFmtId="335" fontId="155" fillId="0" borderId="0" applyNumberFormat="0" applyFill="0" applyBorder="0" applyAlignment="0" applyProtection="0"/>
    <xf numFmtId="335" fontId="316" fillId="0" borderId="0" applyNumberFormat="0" applyFill="0" applyBorder="0" applyAlignment="0" applyProtection="0"/>
    <xf numFmtId="0" fontId="315" fillId="0" borderId="0" applyNumberFormat="0" applyFill="0" applyBorder="0" applyAlignment="0" applyProtection="0"/>
    <xf numFmtId="0" fontId="315" fillId="0" borderId="0" applyNumberFormat="0" applyFill="0" applyBorder="0" applyAlignment="0" applyProtection="0"/>
    <xf numFmtId="0" fontId="315" fillId="0" borderId="0" applyNumberFormat="0" applyFill="0" applyBorder="0" applyAlignment="0" applyProtection="0"/>
    <xf numFmtId="0" fontId="315" fillId="0" borderId="0" applyNumberFormat="0" applyFill="0" applyBorder="0" applyAlignment="0" applyProtection="0"/>
    <xf numFmtId="0" fontId="315" fillId="0" borderId="0" applyNumberFormat="0" applyFill="0" applyBorder="0" applyAlignment="0" applyProtection="0"/>
    <xf numFmtId="0" fontId="315" fillId="0" borderId="0" applyNumberFormat="0" applyFill="0" applyBorder="0" applyAlignment="0" applyProtection="0"/>
    <xf numFmtId="0" fontId="31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335" fontId="87" fillId="0" borderId="0" applyNumberFormat="0" applyFill="0" applyBorder="0" applyAlignment="0" applyProtection="0"/>
    <xf numFmtId="335" fontId="31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" fontId="318" fillId="0" borderId="0">
      <alignment horizontal="left" vertical="center"/>
    </xf>
    <xf numFmtId="1" fontId="318" fillId="0" borderId="0">
      <alignment horizontal="left" vertical="center"/>
    </xf>
    <xf numFmtId="1" fontId="318" fillId="0" borderId="0">
      <alignment horizontal="left" vertical="center"/>
    </xf>
    <xf numFmtId="1" fontId="318" fillId="0" borderId="0">
      <alignment horizontal="left" vertical="center"/>
    </xf>
    <xf numFmtId="0" fontId="155" fillId="0" borderId="0" applyNumberFormat="0" applyFill="0" applyBorder="0" applyAlignment="0" applyProtection="0"/>
    <xf numFmtId="0" fontId="14" fillId="2" borderId="0"/>
    <xf numFmtId="0" fontId="86" fillId="0" borderId="97">
      <alignment horizontal="left"/>
    </xf>
    <xf numFmtId="0" fontId="319" fillId="0" borderId="117" applyNumberFormat="0" applyFill="0" applyAlignment="0" applyProtection="0"/>
    <xf numFmtId="0" fontId="319" fillId="0" borderId="117" applyNumberFormat="0" applyFill="0" applyAlignment="0" applyProtection="0"/>
    <xf numFmtId="335" fontId="93" fillId="0" borderId="81" applyNumberFormat="0" applyFill="0" applyAlignment="0" applyProtection="0"/>
    <xf numFmtId="335" fontId="320" fillId="0" borderId="118" applyNumberFormat="0" applyFill="0" applyAlignment="0" applyProtection="0"/>
    <xf numFmtId="0" fontId="319" fillId="0" borderId="117" applyNumberFormat="0" applyFill="0" applyAlignment="0" applyProtection="0"/>
    <xf numFmtId="0" fontId="319" fillId="0" borderId="117" applyNumberFormat="0" applyFill="0" applyAlignment="0" applyProtection="0"/>
    <xf numFmtId="0" fontId="319" fillId="0" borderId="117" applyNumberFormat="0" applyFill="0" applyAlignment="0" applyProtection="0"/>
    <xf numFmtId="0" fontId="319" fillId="0" borderId="117" applyNumberFormat="0" applyFill="0" applyAlignment="0" applyProtection="0"/>
    <xf numFmtId="0" fontId="319" fillId="0" borderId="117" applyNumberFormat="0" applyFill="0" applyAlignment="0" applyProtection="0"/>
    <xf numFmtId="0" fontId="319" fillId="0" borderId="117" applyNumberFormat="0" applyFill="0" applyAlignment="0" applyProtection="0"/>
    <xf numFmtId="0" fontId="319" fillId="0" borderId="117" applyNumberFormat="0" applyFill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2" fillId="0" borderId="119" applyNumberFormat="0" applyFill="0" applyAlignment="0" applyProtection="0"/>
    <xf numFmtId="0" fontId="322" fillId="0" borderId="119" applyNumberFormat="0" applyFill="0" applyAlignment="0" applyProtection="0"/>
    <xf numFmtId="335" fontId="94" fillId="0" borderId="82" applyNumberFormat="0" applyFill="0" applyAlignment="0" applyProtection="0"/>
    <xf numFmtId="335" fontId="323" fillId="0" borderId="120" applyNumberFormat="0" applyFill="0" applyAlignment="0" applyProtection="0"/>
    <xf numFmtId="0" fontId="322" fillId="0" borderId="119" applyNumberFormat="0" applyFill="0" applyAlignment="0" applyProtection="0"/>
    <xf numFmtId="0" fontId="322" fillId="0" borderId="119" applyNumberFormat="0" applyFill="0" applyAlignment="0" applyProtection="0"/>
    <xf numFmtId="0" fontId="322" fillId="0" borderId="119" applyNumberFormat="0" applyFill="0" applyAlignment="0" applyProtection="0"/>
    <xf numFmtId="0" fontId="322" fillId="0" borderId="119" applyNumberFormat="0" applyFill="0" applyAlignment="0" applyProtection="0"/>
    <xf numFmtId="0" fontId="322" fillId="0" borderId="119" applyNumberFormat="0" applyFill="0" applyAlignment="0" applyProtection="0"/>
    <xf numFmtId="0" fontId="322" fillId="0" borderId="119" applyNumberFormat="0" applyFill="0" applyAlignment="0" applyProtection="0"/>
    <xf numFmtId="0" fontId="322" fillId="0" borderId="119" applyNumberFormat="0" applyFill="0" applyAlignment="0" applyProtection="0"/>
    <xf numFmtId="0" fontId="324" fillId="0" borderId="121" applyNumberFormat="0" applyFill="0" applyAlignment="0" applyProtection="0"/>
    <xf numFmtId="0" fontId="324" fillId="0" borderId="121" applyNumberFormat="0" applyFill="0" applyAlignment="0" applyProtection="0"/>
    <xf numFmtId="335" fontId="83" fillId="0" borderId="36" applyNumberFormat="0" applyFill="0" applyAlignment="0" applyProtection="0"/>
    <xf numFmtId="335" fontId="325" fillId="0" borderId="122" applyNumberFormat="0" applyFill="0" applyAlignment="0" applyProtection="0"/>
    <xf numFmtId="0" fontId="324" fillId="0" borderId="121" applyNumberFormat="0" applyFill="0" applyAlignment="0" applyProtection="0"/>
    <xf numFmtId="0" fontId="324" fillId="0" borderId="121" applyNumberFormat="0" applyFill="0" applyAlignment="0" applyProtection="0"/>
    <xf numFmtId="0" fontId="324" fillId="0" borderId="121" applyNumberFormat="0" applyFill="0" applyAlignment="0" applyProtection="0"/>
    <xf numFmtId="0" fontId="324" fillId="0" borderId="121" applyNumberFormat="0" applyFill="0" applyAlignment="0" applyProtection="0"/>
    <xf numFmtId="0" fontId="324" fillId="0" borderId="121" applyNumberFormat="0" applyFill="0" applyAlignment="0" applyProtection="0"/>
    <xf numFmtId="0" fontId="324" fillId="0" borderId="121" applyNumberFormat="0" applyFill="0" applyAlignment="0" applyProtection="0"/>
    <xf numFmtId="0" fontId="324" fillId="0" borderId="121" applyNumberFormat="0" applyFill="0" applyAlignment="0" applyProtection="0"/>
    <xf numFmtId="0" fontId="324" fillId="0" borderId="0" applyNumberFormat="0" applyFill="0" applyBorder="0" applyAlignment="0" applyProtection="0"/>
    <xf numFmtId="0" fontId="324" fillId="0" borderId="0" applyNumberFormat="0" applyFill="0" applyBorder="0" applyAlignment="0" applyProtection="0"/>
    <xf numFmtId="335" fontId="83" fillId="0" borderId="0" applyNumberFormat="0" applyFill="0" applyBorder="0" applyAlignment="0" applyProtection="0"/>
    <xf numFmtId="335" fontId="325" fillId="0" borderId="0" applyNumberFormat="0" applyFill="0" applyBorder="0" applyAlignment="0" applyProtection="0"/>
    <xf numFmtId="0" fontId="324" fillId="0" borderId="0" applyNumberFormat="0" applyFill="0" applyBorder="0" applyAlignment="0" applyProtection="0"/>
    <xf numFmtId="0" fontId="324" fillId="0" borderId="0" applyNumberFormat="0" applyFill="0" applyBorder="0" applyAlignment="0" applyProtection="0"/>
    <xf numFmtId="0" fontId="324" fillId="0" borderId="0" applyNumberFormat="0" applyFill="0" applyBorder="0" applyAlignment="0" applyProtection="0"/>
    <xf numFmtId="0" fontId="324" fillId="0" borderId="0" applyNumberFormat="0" applyFill="0" applyBorder="0" applyAlignment="0" applyProtection="0"/>
    <xf numFmtId="0" fontId="324" fillId="0" borderId="0" applyNumberFormat="0" applyFill="0" applyBorder="0" applyAlignment="0" applyProtection="0"/>
    <xf numFmtId="0" fontId="324" fillId="0" borderId="0" applyNumberFormat="0" applyFill="0" applyBorder="0" applyAlignment="0" applyProtection="0"/>
    <xf numFmtId="0" fontId="324" fillId="0" borderId="0" applyNumberFormat="0" applyFill="0" applyBorder="0" applyAlignment="0" applyProtection="0"/>
    <xf numFmtId="335" fontId="157" fillId="0" borderId="0" applyNumberFormat="0" applyFill="0" applyBorder="0" applyAlignment="0" applyProtection="0"/>
    <xf numFmtId="335" fontId="326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327" fillId="0" borderId="0"/>
    <xf numFmtId="0" fontId="73" fillId="0" borderId="123" applyNumberFormat="0" applyFill="0" applyAlignment="0" applyProtection="0"/>
    <xf numFmtId="0" fontId="73" fillId="0" borderId="123" applyNumberFormat="0" applyFill="0" applyAlignment="0" applyProtection="0"/>
    <xf numFmtId="335" fontId="166" fillId="0" borderId="56" applyNumberFormat="0" applyFill="0" applyAlignment="0" applyProtection="0"/>
    <xf numFmtId="335" fontId="328" fillId="0" borderId="124" applyNumberFormat="0" applyFill="0" applyAlignment="0" applyProtection="0"/>
    <xf numFmtId="164" fontId="85" fillId="0" borderId="2" applyNumberFormat="0"/>
    <xf numFmtId="164" fontId="85" fillId="0" borderId="2" applyNumberFormat="0"/>
    <xf numFmtId="164" fontId="85" fillId="0" borderId="2" applyNumberFormat="0"/>
    <xf numFmtId="164" fontId="85" fillId="0" borderId="2" applyNumberFormat="0"/>
    <xf numFmtId="0" fontId="73" fillId="0" borderId="123" applyNumberFormat="0" applyFill="0" applyAlignment="0" applyProtection="0"/>
    <xf numFmtId="0" fontId="73" fillId="0" borderId="123" applyNumberFormat="0" applyFill="0" applyAlignment="0" applyProtection="0"/>
    <xf numFmtId="0" fontId="73" fillId="0" borderId="123" applyNumberFormat="0" applyFill="0" applyAlignment="0" applyProtection="0"/>
    <xf numFmtId="0" fontId="85" fillId="0" borderId="2">
      <alignment horizontal="center"/>
    </xf>
    <xf numFmtId="37" fontId="28" fillId="37" borderId="0" applyNumberFormat="0" applyBorder="0" applyAlignment="0" applyProtection="0"/>
    <xf numFmtId="37" fontId="28" fillId="0" borderId="0"/>
    <xf numFmtId="37" fontId="28" fillId="37" borderId="0" applyNumberFormat="0" applyBorder="0" applyAlignment="0" applyProtection="0"/>
    <xf numFmtId="3" fontId="82" fillId="0" borderId="99" applyProtection="0"/>
    <xf numFmtId="364" fontId="271" fillId="0" borderId="0">
      <protection locked="0"/>
    </xf>
    <xf numFmtId="165" fontId="8" fillId="0" borderId="0" applyFont="0" applyFill="0" applyBorder="0" applyAlignment="0" applyProtection="0"/>
    <xf numFmtId="0" fontId="8" fillId="0" borderId="0"/>
    <xf numFmtId="0" fontId="17" fillId="0" borderId="0" applyBorder="0"/>
    <xf numFmtId="0" fontId="14" fillId="3" borderId="0"/>
    <xf numFmtId="0" fontId="14" fillId="3" borderId="0"/>
    <xf numFmtId="0" fontId="14" fillId="3" borderId="0"/>
    <xf numFmtId="0" fontId="14" fillId="3" borderId="0"/>
    <xf numFmtId="0" fontId="14" fillId="3" borderId="0"/>
    <xf numFmtId="0" fontId="14" fillId="0" borderId="1">
      <alignment horizontal="center" vertical="center" wrapText="1"/>
    </xf>
    <xf numFmtId="0" fontId="14" fillId="0" borderId="1">
      <alignment horizontal="center" vertical="center" wrapText="1"/>
    </xf>
    <xf numFmtId="0" fontId="14" fillId="0" borderId="1">
      <alignment horizontal="center" vertical="center" wrapText="1"/>
    </xf>
    <xf numFmtId="208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14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21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14" fontId="16" fillId="0" borderId="0" applyFont="0" applyFill="0" applyBorder="0" applyAlignment="0" applyProtection="0"/>
    <xf numFmtId="4" fontId="14" fillId="8" borderId="0"/>
    <xf numFmtId="4" fontId="14" fillId="8" borderId="0"/>
    <xf numFmtId="4" fontId="14" fillId="8" borderId="0"/>
    <xf numFmtId="4" fontId="14" fillId="8" borderId="0"/>
    <xf numFmtId="4" fontId="14" fillId="8" borderId="0"/>
    <xf numFmtId="0" fontId="136" fillId="0" borderId="0">
      <alignment vertical="top"/>
    </xf>
    <xf numFmtId="16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37" fontId="16" fillId="0" borderId="0" applyFont="0" applyFill="0" applyBorder="0" applyAlignment="0" applyProtection="0"/>
    <xf numFmtId="237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37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37" fontId="16" fillId="0" borderId="0" applyFont="0" applyFill="0" applyBorder="0" applyAlignment="0" applyProtection="0"/>
    <xf numFmtId="237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37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237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37" fontId="16" fillId="0" borderId="0" applyFont="0" applyFill="0" applyBorder="0" applyAlignment="0" applyProtection="0"/>
    <xf numFmtId="237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47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37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37" fontId="16" fillId="0" borderId="0" applyFont="0" applyFill="0" applyBorder="0" applyAlignment="0" applyProtection="0"/>
    <xf numFmtId="237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25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6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54" fontId="16" fillId="0" borderId="0" applyFont="0" applyFill="0" applyBorder="0" applyAlignment="0" applyProtection="0"/>
    <xf numFmtId="25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5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5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54" fontId="16" fillId="0" borderId="0" applyFont="0" applyFill="0" applyBorder="0" applyAlignment="0" applyProtection="0"/>
    <xf numFmtId="254" fontId="16" fillId="0" borderId="0" applyFont="0" applyFill="0" applyBorder="0" applyAlignment="0" applyProtection="0"/>
    <xf numFmtId="25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5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08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26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70" fontId="16" fillId="0" borderId="0" applyFont="0" applyFill="0" applyBorder="0" applyAlignment="0" applyProtection="0"/>
    <xf numFmtId="270" fontId="16" fillId="0" borderId="0" applyFont="0" applyFill="0" applyBorder="0" applyAlignment="0" applyProtection="0"/>
    <xf numFmtId="26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6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70" fontId="16" fillId="0" borderId="0" applyFont="0" applyFill="0" applyBorder="0" applyAlignment="0" applyProtection="0"/>
    <xf numFmtId="27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218" fontId="16" fillId="0" borderId="0" applyFont="0" applyFill="0" applyBorder="0" applyAlignment="0" applyProtection="0"/>
    <xf numFmtId="21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18" fontId="16" fillId="0" borderId="0" applyFont="0" applyFill="0" applyBorder="0" applyAlignment="0" applyProtection="0"/>
    <xf numFmtId="21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1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18" fontId="16" fillId="0" borderId="0" applyFont="0" applyFill="0" applyBorder="0" applyAlignment="0" applyProtection="0"/>
    <xf numFmtId="21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1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18" fontId="16" fillId="0" borderId="0" applyFont="0" applyFill="0" applyBorder="0" applyAlignment="0" applyProtection="0"/>
    <xf numFmtId="21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18" fontId="16" fillId="0" borderId="0" applyFont="0" applyFill="0" applyBorder="0" applyAlignment="0" applyProtection="0"/>
    <xf numFmtId="218" fontId="16" fillId="0" borderId="0" applyFont="0" applyFill="0" applyBorder="0" applyAlignment="0" applyProtection="0"/>
    <xf numFmtId="21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18" fontId="16" fillId="0" borderId="0" applyFont="0" applyFill="0" applyBorder="0" applyAlignment="0" applyProtection="0"/>
    <xf numFmtId="21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1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51" fontId="16" fillId="0" borderId="0" applyFont="0" applyFill="0" applyBorder="0" applyAlignment="0" applyProtection="0"/>
    <xf numFmtId="244" fontId="16" fillId="0" borderId="0" applyFont="0" applyFill="0" applyBorder="0" applyAlignment="0" applyProtection="0"/>
    <xf numFmtId="244" fontId="16" fillId="0" borderId="0" applyFont="0" applyFill="0" applyBorder="0" applyAlignment="0" applyProtection="0"/>
    <xf numFmtId="244" fontId="16" fillId="0" borderId="0" applyFont="0" applyFill="0" applyBorder="0" applyAlignment="0" applyProtection="0"/>
    <xf numFmtId="205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80" fontId="16" fillId="0" borderId="0" applyFont="0" applyFill="0" applyBorder="0" applyAlignment="0" applyProtection="0"/>
    <xf numFmtId="205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05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8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8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80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223" fontId="16" fillId="0" borderId="0" applyFont="0" applyFill="0" applyBorder="0" applyAlignment="0" applyProtection="0"/>
    <xf numFmtId="28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3" fontId="16" fillId="0" borderId="0" applyFont="0" applyFill="0" applyBorder="0" applyAlignment="0" applyProtection="0"/>
    <xf numFmtId="223" fontId="16" fillId="0" borderId="0" applyFont="0" applyFill="0" applyBorder="0" applyAlignment="0" applyProtection="0"/>
    <xf numFmtId="244" fontId="16" fillId="0" borderId="0" applyFont="0" applyFill="0" applyBorder="0" applyAlignment="0" applyProtection="0"/>
    <xf numFmtId="244" fontId="16" fillId="0" borderId="0" applyFont="0" applyFill="0" applyBorder="0" applyAlignment="0" applyProtection="0"/>
    <xf numFmtId="0" fontId="14" fillId="3" borderId="0"/>
    <xf numFmtId="0" fontId="14" fillId="3" borderId="0"/>
    <xf numFmtId="0" fontId="14" fillId="3" borderId="0"/>
    <xf numFmtId="0" fontId="14" fillId="3" borderId="0"/>
    <xf numFmtId="0" fontId="14" fillId="3" borderId="0"/>
    <xf numFmtId="0" fontId="14" fillId="0" borderId="1">
      <alignment vertical="center" wrapText="1"/>
    </xf>
    <xf numFmtId="0" fontId="14" fillId="0" borderId="1">
      <alignment vertical="center" wrapText="1"/>
    </xf>
    <xf numFmtId="0" fontId="14" fillId="0" borderId="1">
      <alignment vertical="center" wrapText="1"/>
    </xf>
    <xf numFmtId="214" fontId="16" fillId="0" borderId="0"/>
    <xf numFmtId="214" fontId="16" fillId="0" borderId="0"/>
    <xf numFmtId="0" fontId="16" fillId="0" borderId="0"/>
    <xf numFmtId="0" fontId="16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95" fontId="28" fillId="0" borderId="0"/>
    <xf numFmtId="0" fontId="17" fillId="0" borderId="0"/>
    <xf numFmtId="0" fontId="17" fillId="0" borderId="0"/>
    <xf numFmtId="40" fontId="17" fillId="0" borderId="0"/>
    <xf numFmtId="0" fontId="16" fillId="0" borderId="59"/>
    <xf numFmtId="0" fontId="16" fillId="0" borderId="78" applyBorder="0"/>
    <xf numFmtId="0" fontId="29" fillId="0" borderId="0"/>
    <xf numFmtId="285" fontId="50" fillId="8" borderId="8" applyFill="0" applyBorder="0" applyAlignment="0" applyProtection="0"/>
    <xf numFmtId="0" fontId="14" fillId="33" borderId="10" applyBorder="0"/>
    <xf numFmtId="0" fontId="16" fillId="2" borderId="0">
      <alignment horizontal="center"/>
      <protection hidden="1"/>
    </xf>
    <xf numFmtId="185" fontId="14" fillId="0" borderId="0"/>
    <xf numFmtId="0" fontId="68" fillId="0" borderId="59" applyNumberFormat="0" applyFont="0" applyFill="0" applyAlignment="0" applyProtection="0"/>
    <xf numFmtId="224" fontId="16" fillId="0" borderId="10" applyNumberFormat="0" applyFont="0" applyFill="0" applyBorder="0" applyAlignment="0" applyProtection="0">
      <alignment horizontal="right"/>
    </xf>
    <xf numFmtId="175" fontId="28" fillId="0" borderId="0" applyNumberFormat="0" applyFill="0" applyBorder="0" applyProtection="0">
      <alignment horizontal="center" wrapText="1"/>
    </xf>
    <xf numFmtId="37" fontId="28" fillId="0" borderId="0"/>
    <xf numFmtId="195" fontId="28" fillId="0" borderId="0"/>
    <xf numFmtId="293" fontId="28" fillId="0" borderId="23" applyFont="0" applyFill="0" applyBorder="0" applyAlignment="0" applyProtection="0"/>
    <xf numFmtId="0" fontId="17" fillId="0" borderId="0" applyFont="0" applyFill="0" applyBorder="0" applyAlignment="0" applyProtection="0"/>
    <xf numFmtId="169" fontId="28" fillId="0" borderId="0" applyFont="0" applyFill="0" applyBorder="0" applyAlignment="0" applyProtection="0"/>
    <xf numFmtId="297" fontId="16" fillId="3" borderId="0">
      <alignment horizontal="right"/>
    </xf>
    <xf numFmtId="15" fontId="50" fillId="0" borderId="0" applyFont="0" applyFill="0" applyBorder="0" applyAlignment="0" applyProtection="0"/>
    <xf numFmtId="234" fontId="16" fillId="9" borderId="0"/>
    <xf numFmtId="234" fontId="16" fillId="9" borderId="0"/>
    <xf numFmtId="299" fontId="28" fillId="8" borderId="0" applyFont="0" applyFill="0" applyBorder="0" applyAlignment="0" applyProtection="0"/>
    <xf numFmtId="300" fontId="48" fillId="0" borderId="59"/>
    <xf numFmtId="17" fontId="14" fillId="0" borderId="0" applyFont="0" applyFill="0" applyBorder="0" applyAlignment="0" applyProtection="0">
      <alignment horizontal="center"/>
    </xf>
    <xf numFmtId="15" fontId="28" fillId="0" borderId="0"/>
    <xf numFmtId="172" fontId="16" fillId="0" borderId="0">
      <protection locked="0"/>
    </xf>
    <xf numFmtId="1" fontId="16" fillId="0" borderId="0">
      <alignment horizontal="center"/>
      <protection locked="0"/>
    </xf>
    <xf numFmtId="303" fontId="16" fillId="0" borderId="0">
      <alignment horizontal="center"/>
      <protection locked="0"/>
    </xf>
    <xf numFmtId="0" fontId="16" fillId="0" borderId="0">
      <alignment horizontal="center"/>
      <protection locked="0"/>
    </xf>
    <xf numFmtId="0" fontId="16" fillId="0" borderId="0">
      <alignment horizontal="left"/>
      <protection locked="0"/>
    </xf>
    <xf numFmtId="0" fontId="16" fillId="0" borderId="0">
      <alignment horizontal="right"/>
      <protection locked="0"/>
    </xf>
    <xf numFmtId="0" fontId="16" fillId="0" borderId="0">
      <alignment horizontal="center"/>
      <protection locked="0"/>
    </xf>
    <xf numFmtId="0" fontId="29" fillId="0" borderId="0"/>
    <xf numFmtId="182" fontId="14" fillId="0" borderId="0" applyFill="0" applyBorder="0" applyAlignment="0" applyProtection="0"/>
    <xf numFmtId="229" fontId="28" fillId="2" borderId="2" applyFont="0" applyBorder="0" applyAlignment="0" applyProtection="0">
      <alignment vertical="top"/>
    </xf>
    <xf numFmtId="174" fontId="16" fillId="0" borderId="29" applyFont="0" applyFill="0" applyBorder="0" applyAlignment="0" applyProtection="0">
      <alignment horizontal="center" wrapText="1"/>
    </xf>
    <xf numFmtId="2" fontId="14" fillId="8" borderId="31" applyFill="0" applyBorder="0" applyProtection="0">
      <alignment horizontal="center"/>
    </xf>
    <xf numFmtId="0" fontId="93" fillId="0" borderId="81" applyNumberFormat="0" applyFill="0" applyAlignment="0" applyProtection="0"/>
    <xf numFmtId="0" fontId="94" fillId="0" borderId="82" applyNumberFormat="0" applyFill="0" applyAlignment="0" applyProtection="0"/>
    <xf numFmtId="0" fontId="16" fillId="3" borderId="0" applyFont="0" applyBorder="0" applyAlignment="0">
      <protection hidden="1"/>
    </xf>
    <xf numFmtId="308" fontId="14" fillId="44" borderId="0"/>
    <xf numFmtId="185" fontId="57" fillId="0" borderId="0"/>
    <xf numFmtId="242" fontId="28" fillId="8" borderId="0" applyNumberFormat="0" applyFont="0" applyBorder="0" applyAlignment="0" applyProtection="0">
      <alignment horizontal="center"/>
      <protection locked="0"/>
    </xf>
    <xf numFmtId="175" fontId="28" fillId="8" borderId="59" applyNumberFormat="0" applyFont="0" applyAlignment="0" applyProtection="0">
      <alignment horizontal="center"/>
      <protection locked="0"/>
    </xf>
    <xf numFmtId="175" fontId="14" fillId="0" borderId="2" applyNumberFormat="0">
      <alignment horizontal="left" wrapText="1"/>
      <protection locked="0"/>
    </xf>
    <xf numFmtId="297" fontId="16" fillId="3" borderId="0" applyFont="0">
      <alignment horizontal="center"/>
    </xf>
    <xf numFmtId="0" fontId="14" fillId="8" borderId="2" applyNumberFormat="0" applyProtection="0">
      <alignment vertical="center" wrapText="1"/>
    </xf>
    <xf numFmtId="2" fontId="14" fillId="0" borderId="0" applyNumberFormat="0" applyBorder="0">
      <alignment horizontal="left"/>
    </xf>
    <xf numFmtId="14" fontId="48" fillId="0" borderId="59" applyFont="0" applyFill="0" applyBorder="0" applyAlignment="0" applyProtection="0"/>
    <xf numFmtId="0" fontId="29" fillId="0" borderId="0" applyFont="0" applyFill="0" applyBorder="0" applyAlignment="0" applyProtection="0"/>
    <xf numFmtId="195" fontId="107" fillId="0" borderId="10"/>
    <xf numFmtId="0" fontId="16" fillId="0" borderId="0"/>
    <xf numFmtId="37" fontId="14" fillId="0" borderId="0" applyFill="0" applyBorder="0" applyAlignment="0" applyProtection="0"/>
    <xf numFmtId="0" fontId="16" fillId="3" borderId="0">
      <protection hidden="1"/>
    </xf>
    <xf numFmtId="197" fontId="14" fillId="0" borderId="59" applyFont="0" applyFill="0" applyBorder="0" applyProtection="0"/>
    <xf numFmtId="198" fontId="14" fillId="0" borderId="59" applyFont="0" applyFill="0" applyBorder="0" applyAlignment="0" applyProtection="0"/>
    <xf numFmtId="195" fontId="29" fillId="0" borderId="0" applyProtection="0"/>
    <xf numFmtId="40" fontId="107" fillId="0" borderId="0" applyFont="0" applyFill="0" applyBorder="0" applyAlignment="0" applyProtection="0">
      <alignment horizontal="center"/>
    </xf>
    <xf numFmtId="0" fontId="14" fillId="3" borderId="2" applyNumberFormat="0" applyAlignment="0"/>
    <xf numFmtId="178" fontId="16" fillId="0" borderId="0"/>
    <xf numFmtId="0" fontId="16" fillId="3" borderId="0">
      <protection hidden="1"/>
    </xf>
    <xf numFmtId="193" fontId="16" fillId="0" borderId="0">
      <alignment horizontal="right"/>
    </xf>
    <xf numFmtId="40" fontId="14" fillId="0" borderId="0" applyBorder="0">
      <alignment horizontal="right"/>
    </xf>
    <xf numFmtId="172" fontId="16" fillId="3" borderId="0">
      <protection hidden="1"/>
    </xf>
    <xf numFmtId="327" fontId="28" fillId="0" borderId="0" applyFont="0" applyFill="0" applyBorder="0" applyAlignment="0" applyProtection="0"/>
    <xf numFmtId="328" fontId="28" fillId="0" borderId="0" applyFont="0" applyFill="0" applyBorder="0" applyAlignment="0" applyProtection="0"/>
    <xf numFmtId="40" fontId="14" fillId="0" borderId="0" applyFont="0" applyFill="0" applyBorder="0" applyAlignment="0" applyProtection="0">
      <alignment horizontal="center"/>
    </xf>
    <xf numFmtId="195" fontId="14" fillId="0" borderId="0" applyFont="0" applyFill="0" applyBorder="0" applyProtection="0"/>
    <xf numFmtId="0" fontId="28" fillId="0" borderId="0" applyFill="0" applyBorder="0"/>
    <xf numFmtId="175" fontId="28" fillId="0" borderId="0"/>
    <xf numFmtId="186" fontId="16" fillId="0" borderId="0"/>
    <xf numFmtId="194" fontId="130" fillId="0" borderId="80">
      <alignment horizontal="right"/>
    </xf>
    <xf numFmtId="242" fontId="28" fillId="3" borderId="0" applyNumberFormat="0" applyFont="0" applyBorder="0" applyAlignment="0" applyProtection="0">
      <alignment horizontal="center"/>
      <protection locked="0"/>
    </xf>
    <xf numFmtId="0" fontId="17" fillId="0" borderId="0"/>
    <xf numFmtId="0" fontId="17" fillId="0" borderId="49">
      <alignment horizontal="right"/>
    </xf>
    <xf numFmtId="0" fontId="14" fillId="0" borderId="0" applyNumberFormat="0" applyFill="0" applyBorder="0" applyAlignment="0" applyProtection="0"/>
    <xf numFmtId="15" fontId="14" fillId="0" borderId="0" applyFill="0" applyBorder="0" applyAlignment="0" applyProtection="0"/>
    <xf numFmtId="4" fontId="14" fillId="0" borderId="0" applyFill="0" applyBorder="0" applyAlignment="0" applyProtection="0"/>
    <xf numFmtId="184" fontId="14" fillId="0" borderId="0"/>
    <xf numFmtId="0" fontId="14" fillId="0" borderId="50">
      <alignment horizontal="center"/>
    </xf>
    <xf numFmtId="3" fontId="14" fillId="0" borderId="0" applyFill="0" applyBorder="0" applyAlignment="0" applyProtection="0"/>
    <xf numFmtId="0" fontId="14" fillId="49" borderId="0" applyNumberFormat="0" applyBorder="0" applyAlignment="0" applyProtection="0"/>
    <xf numFmtId="0" fontId="18" fillId="0" borderId="59">
      <alignment horizontal="centerContinuous"/>
    </xf>
    <xf numFmtId="0" fontId="14" fillId="0" borderId="0" applyNumberFormat="0" applyFill="0" applyBorder="0" applyProtection="0">
      <alignment horizontal="right"/>
    </xf>
    <xf numFmtId="0" fontId="16" fillId="0" borderId="52">
      <alignment vertical="center"/>
    </xf>
    <xf numFmtId="4" fontId="136" fillId="59" borderId="42" applyNumberFormat="0" applyProtection="0">
      <alignment horizontal="left" vertical="center" indent="1"/>
    </xf>
    <xf numFmtId="4" fontId="136" fillId="33" borderId="42" applyNumberFormat="0" applyProtection="0">
      <alignment horizontal="left" vertical="center" indent="1"/>
    </xf>
    <xf numFmtId="0" fontId="92" fillId="42" borderId="2">
      <alignment horizontal="center" vertical="center" wrapText="1"/>
      <protection hidden="1"/>
    </xf>
    <xf numFmtId="0" fontId="16" fillId="0" borderId="0"/>
    <xf numFmtId="37" fontId="14" fillId="0" borderId="2" applyBorder="0">
      <alignment horizontal="right"/>
      <protection locked="0"/>
    </xf>
    <xf numFmtId="12" fontId="14" fillId="0" borderId="0" applyFont="0" applyFill="0" applyBorder="0" applyProtection="0">
      <alignment horizontal="right"/>
    </xf>
    <xf numFmtId="0" fontId="17" fillId="0" borderId="0"/>
    <xf numFmtId="185" fontId="14" fillId="0" borderId="0"/>
    <xf numFmtId="0" fontId="14" fillId="0" borderId="59" applyBorder="0" applyProtection="0">
      <alignment horizontal="right" vertical="center"/>
    </xf>
    <xf numFmtId="0" fontId="145" fillId="62" borderId="59" applyBorder="0" applyProtection="0">
      <alignment horizontal="centerContinuous" vertical="center"/>
    </xf>
    <xf numFmtId="0" fontId="107" fillId="0" borderId="0" applyFill="0" applyBorder="0" applyProtection="0">
      <alignment horizontal="left"/>
    </xf>
    <xf numFmtId="49" fontId="154" fillId="0" borderId="59">
      <alignment vertical="center"/>
    </xf>
    <xf numFmtId="0" fontId="16" fillId="0" borderId="0"/>
    <xf numFmtId="0" fontId="16" fillId="0" borderId="0"/>
    <xf numFmtId="39" fontId="14" fillId="8" borderId="2" applyFont="0" applyFill="0" applyBorder="0" applyAlignment="0" applyProtection="0">
      <alignment horizontal="center"/>
      <protection locked="0"/>
    </xf>
    <xf numFmtId="18" fontId="59" fillId="2" borderId="0" applyFont="0" applyFill="0" applyBorder="0" applyAlignment="0" applyProtection="0">
      <protection locked="0"/>
    </xf>
    <xf numFmtId="0" fontId="163" fillId="0" borderId="59" applyProtection="0"/>
    <xf numFmtId="0" fontId="93" fillId="0" borderId="81" applyNumberFormat="0" applyFill="0" applyAlignment="0" applyProtection="0"/>
    <xf numFmtId="0" fontId="94" fillId="0" borderId="82" applyNumberFormat="0" applyFill="0" applyAlignment="0" applyProtection="0"/>
    <xf numFmtId="10" fontId="107" fillId="0" borderId="15" applyNumberFormat="0">
      <alignment horizontal="center" wrapText="1"/>
    </xf>
    <xf numFmtId="0" fontId="93" fillId="0" borderId="81" applyNumberFormat="0" applyFill="0" applyAlignment="0" applyProtection="0"/>
    <xf numFmtId="0" fontId="94" fillId="0" borderId="82" applyNumberFormat="0" applyFill="0" applyAlignment="0" applyProtection="0"/>
    <xf numFmtId="195" fontId="14" fillId="0" borderId="10" applyNumberFormat="0" applyFont="0" applyFill="0" applyAlignment="0"/>
    <xf numFmtId="3" fontId="16" fillId="2" borderId="0">
      <protection locked="0"/>
    </xf>
    <xf numFmtId="1" fontId="17" fillId="0" borderId="0">
      <alignment horizontal="right"/>
    </xf>
    <xf numFmtId="317" fontId="16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63" fontId="7" fillId="0" borderId="0"/>
    <xf numFmtId="0" fontId="7" fillId="0" borderId="0"/>
    <xf numFmtId="0" fontId="7" fillId="0" borderId="0"/>
    <xf numFmtId="0" fontId="7" fillId="0" borderId="0"/>
    <xf numFmtId="0" fontId="7" fillId="112" borderId="115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5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96" fontId="14" fillId="0" borderId="0">
      <alignment horizontal="right"/>
    </xf>
    <xf numFmtId="197" fontId="14" fillId="3" borderId="0"/>
    <xf numFmtId="198" fontId="14" fillId="3" borderId="0"/>
    <xf numFmtId="199" fontId="14" fillId="3" borderId="0"/>
    <xf numFmtId="200" fontId="14" fillId="3" borderId="0">
      <alignment horizontal="right"/>
    </xf>
    <xf numFmtId="9" fontId="32" fillId="0" borderId="0"/>
    <xf numFmtId="175" fontId="32" fillId="0" borderId="0"/>
    <xf numFmtId="10" fontId="32" fillId="0" borderId="0"/>
    <xf numFmtId="201" fontId="14" fillId="0" borderId="0" applyFont="0" applyFill="0" applyBorder="0" applyAlignment="0" applyProtection="0"/>
    <xf numFmtId="202" fontId="14" fillId="0" borderId="0" applyFont="0" applyFill="0" applyBorder="0" applyAlignment="0" applyProtection="0"/>
    <xf numFmtId="0" fontId="342" fillId="114" borderId="131">
      <alignment horizontal="center" vertical="center"/>
    </xf>
    <xf numFmtId="0" fontId="343" fillId="0" borderId="0">
      <alignment horizontal="right"/>
    </xf>
    <xf numFmtId="0" fontId="343" fillId="0" borderId="0">
      <alignment horizontal="right"/>
    </xf>
    <xf numFmtId="0" fontId="343" fillId="0" borderId="0">
      <alignment horizontal="right"/>
    </xf>
    <xf numFmtId="0" fontId="343" fillId="0" borderId="132">
      <alignment horizontal="center"/>
    </xf>
    <xf numFmtId="0" fontId="343" fillId="0" borderId="132">
      <alignment horizontal="left"/>
    </xf>
    <xf numFmtId="0" fontId="343" fillId="0" borderId="133">
      <alignment horizontal="left"/>
    </xf>
    <xf numFmtId="0" fontId="343" fillId="0" borderId="133">
      <alignment horizontal="left"/>
    </xf>
    <xf numFmtId="0" fontId="343" fillId="0" borderId="0">
      <alignment horizontal="center"/>
    </xf>
    <xf numFmtId="0" fontId="136" fillId="0" borderId="0">
      <alignment vertical="top"/>
    </xf>
    <xf numFmtId="0" fontId="136" fillId="0" borderId="0">
      <alignment vertical="top"/>
    </xf>
    <xf numFmtId="0" fontId="136" fillId="0" borderId="0">
      <alignment vertical="top"/>
    </xf>
    <xf numFmtId="0" fontId="136" fillId="0" borderId="0">
      <alignment vertical="top"/>
    </xf>
    <xf numFmtId="0" fontId="14" fillId="0" borderId="0" applyFont="0" applyFill="0" applyBorder="0" applyAlignment="0" applyProtection="0"/>
    <xf numFmtId="0" fontId="343" fillId="0" borderId="134">
      <alignment horizontal="right"/>
    </xf>
    <xf numFmtId="0" fontId="14" fillId="3" borderId="0"/>
    <xf numFmtId="0" fontId="107" fillId="3" borderId="0"/>
    <xf numFmtId="0" fontId="107" fillId="3" borderId="0"/>
    <xf numFmtId="0" fontId="107" fillId="3" borderId="0"/>
    <xf numFmtId="0" fontId="107" fillId="3" borderId="0"/>
    <xf numFmtId="0" fontId="107" fillId="3" borderId="0"/>
    <xf numFmtId="0" fontId="34" fillId="3" borderId="0"/>
    <xf numFmtId="0" fontId="34" fillId="3" borderId="0"/>
    <xf numFmtId="0" fontId="264" fillId="3" borderId="0"/>
    <xf numFmtId="0" fontId="264" fillId="3" borderId="0"/>
    <xf numFmtId="0" fontId="264" fillId="3" borderId="0"/>
    <xf numFmtId="0" fontId="264" fillId="3" borderId="0"/>
    <xf numFmtId="0" fontId="26" fillId="3" borderId="0"/>
    <xf numFmtId="0" fontId="26" fillId="3" borderId="0"/>
    <xf numFmtId="0" fontId="27" fillId="3" borderId="0"/>
    <xf numFmtId="0" fontId="27" fillId="3" borderId="0"/>
    <xf numFmtId="0" fontId="28" fillId="0" borderId="0"/>
    <xf numFmtId="0" fontId="28" fillId="0" borderId="0"/>
    <xf numFmtId="0" fontId="28" fillId="3" borderId="0"/>
    <xf numFmtId="0" fontId="28" fillId="3" borderId="0"/>
    <xf numFmtId="20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204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20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1" fontId="14" fillId="0" borderId="0" applyFont="0" applyFill="0" applyBorder="0" applyAlignment="0" applyProtection="0"/>
    <xf numFmtId="21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1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7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21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3" fontId="14" fillId="0" borderId="0" applyFont="0" applyFill="0" applyBorder="0" applyAlignment="0" applyProtection="0"/>
    <xf numFmtId="223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5" fontId="14" fillId="0" borderId="0" applyFont="0" applyFill="0" applyBorder="0" applyAlignment="0" applyProtection="0"/>
    <xf numFmtId="214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5" fontId="14" fillId="0" borderId="0" applyFont="0" applyFill="0" applyBorder="0" applyAlignment="0" applyProtection="0"/>
    <xf numFmtId="214" fontId="14" fillId="0" borderId="0" applyFont="0" applyFill="0" applyBorder="0" applyAlignment="0" applyProtection="0"/>
    <xf numFmtId="214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5" fontId="14" fillId="0" borderId="0" applyFont="0" applyFill="0" applyBorder="0" applyAlignment="0" applyProtection="0"/>
    <xf numFmtId="214" fontId="14" fillId="0" borderId="0" applyFont="0" applyFill="0" applyBorder="0" applyAlignment="0" applyProtection="0"/>
    <xf numFmtId="214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22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221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9" fontId="14" fillId="0" borderId="0" applyFont="0" applyFill="0" applyBorder="0" applyAlignment="0" applyProtection="0"/>
    <xf numFmtId="230" fontId="14" fillId="0" borderId="0" applyFont="0" applyFill="0" applyBorder="0" applyAlignment="0" applyProtection="0"/>
    <xf numFmtId="230" fontId="14" fillId="0" borderId="0" applyFont="0" applyFill="0" applyBorder="0" applyAlignment="0" applyProtection="0"/>
    <xf numFmtId="230" fontId="14" fillId="0" borderId="0" applyFont="0" applyFill="0" applyBorder="0" applyAlignment="0" applyProtection="0"/>
    <xf numFmtId="229" fontId="14" fillId="0" borderId="0" applyFont="0" applyFill="0" applyBorder="0" applyAlignment="0" applyProtection="0"/>
    <xf numFmtId="230" fontId="14" fillId="0" borderId="0" applyFont="0" applyFill="0" applyBorder="0" applyAlignment="0" applyProtection="0"/>
    <xf numFmtId="230" fontId="14" fillId="0" borderId="0" applyFont="0" applyFill="0" applyBorder="0" applyAlignment="0" applyProtection="0"/>
    <xf numFmtId="39" fontId="14" fillId="0" borderId="0" applyFont="0" applyFill="0" applyBorder="0" applyAlignment="0" applyProtection="0"/>
    <xf numFmtId="3" fontId="344" fillId="2" borderId="135"/>
    <xf numFmtId="345" fontId="14" fillId="8" borderId="91"/>
    <xf numFmtId="345" fontId="14" fillId="8" borderId="91"/>
    <xf numFmtId="231" fontId="14" fillId="0" borderId="0" applyFont="0" applyFill="0" applyBorder="0" applyAlignment="0" applyProtection="0"/>
    <xf numFmtId="0" fontId="34" fillId="8" borderId="0"/>
    <xf numFmtId="0" fontId="34" fillId="8" borderId="0"/>
    <xf numFmtId="0" fontId="14" fillId="12" borderId="0" applyNumberFormat="0" applyFont="0" applyAlignment="0" applyProtection="0"/>
    <xf numFmtId="0" fontId="15" fillId="0" borderId="0"/>
    <xf numFmtId="232" fontId="14" fillId="0" borderId="0" applyFont="0" applyFill="0" applyBorder="0" applyAlignment="0" applyProtection="0"/>
    <xf numFmtId="23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1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41" fontId="14" fillId="0" borderId="0" applyFont="0" applyFill="0" applyBorder="0" applyAlignment="0" applyProtection="0"/>
    <xf numFmtId="241" fontId="14" fillId="0" borderId="0" applyFont="0" applyFill="0" applyBorder="0" applyAlignment="0" applyProtection="0"/>
    <xf numFmtId="241" fontId="14" fillId="0" borderId="0" applyFont="0" applyFill="0" applyBorder="0" applyAlignment="0" applyProtection="0"/>
    <xf numFmtId="242" fontId="14" fillId="0" borderId="0" applyFont="0" applyFill="0" applyBorder="0" applyAlignment="0" applyProtection="0"/>
    <xf numFmtId="242" fontId="14" fillId="0" borderId="0" applyFont="0" applyFill="0" applyBorder="0" applyAlignment="0" applyProtection="0"/>
    <xf numFmtId="242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10" fontId="14" fillId="0" borderId="0" applyFont="0" applyFill="0" applyBorder="0" applyAlignment="0" applyProtection="0"/>
    <xf numFmtId="241" fontId="14" fillId="0" borderId="0" applyFont="0" applyFill="0" applyBorder="0" applyAlignment="0" applyProtection="0"/>
    <xf numFmtId="241" fontId="14" fillId="0" borderId="0" applyFont="0" applyFill="0" applyBorder="0" applyAlignment="0" applyProtection="0"/>
    <xf numFmtId="241" fontId="14" fillId="0" borderId="0" applyFont="0" applyFill="0" applyBorder="0" applyAlignment="0" applyProtection="0"/>
    <xf numFmtId="242" fontId="14" fillId="0" borderId="0" applyFont="0" applyFill="0" applyBorder="0" applyAlignment="0" applyProtection="0"/>
    <xf numFmtId="242" fontId="14" fillId="0" borderId="0" applyFont="0" applyFill="0" applyBorder="0" applyAlignment="0" applyProtection="0"/>
    <xf numFmtId="242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3" fontId="14" fillId="0" borderId="0" applyFont="0" applyFill="0" applyBorder="0" applyAlignment="0" applyProtection="0"/>
    <xf numFmtId="211" fontId="14" fillId="0" borderId="0" applyFont="0" applyFill="0" applyBorder="0" applyAlignment="0" applyProtection="0"/>
    <xf numFmtId="21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7" fontId="14" fillId="0" borderId="0" applyFont="0" applyFill="0" applyBorder="0" applyAlignment="0" applyProtection="0"/>
    <xf numFmtId="24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244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249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50" fontId="14" fillId="0" borderId="0" applyFont="0" applyFill="0" applyBorder="0" applyAlignment="0" applyProtection="0"/>
    <xf numFmtId="25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2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244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3" fontId="14" fillId="0" borderId="0" applyFont="0" applyFill="0" applyBorder="0" applyProtection="0">
      <alignment horizontal="right"/>
    </xf>
    <xf numFmtId="195" fontId="14" fillId="0" borderId="0" applyFont="0" applyFill="0" applyBorder="0" applyAlignment="0" applyProtection="0"/>
    <xf numFmtId="20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4" fontId="14" fillId="0" borderId="0" applyFont="0" applyFill="0" applyBorder="0" applyAlignment="0" applyProtection="0"/>
    <xf numFmtId="254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4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54" fontId="14" fillId="0" borderId="0" applyFont="0" applyFill="0" applyBorder="0" applyAlignment="0" applyProtection="0"/>
    <xf numFmtId="254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57" fontId="14" fillId="0" borderId="0" applyFont="0" applyFill="0" applyBorder="0" applyAlignment="0" applyProtection="0"/>
    <xf numFmtId="257" fontId="14" fillId="0" borderId="0" applyFont="0" applyFill="0" applyBorder="0" applyAlignment="0" applyProtection="0"/>
    <xf numFmtId="257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57" fontId="14" fillId="0" borderId="0" applyFont="0" applyFill="0" applyBorder="0" applyAlignment="0" applyProtection="0"/>
    <xf numFmtId="25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5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223" fontId="14" fillId="0" borderId="0" applyFont="0" applyFill="0" applyBorder="0" applyAlignment="0" applyProtection="0"/>
    <xf numFmtId="22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1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1" fontId="14" fillId="0" borderId="0" applyFont="0" applyFill="0" applyBorder="0" applyAlignment="0" applyProtection="0"/>
    <xf numFmtId="262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3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210" fontId="14" fillId="0" borderId="0" applyFont="0" applyFill="0" applyBorder="0" applyAlignment="0" applyProtection="0"/>
    <xf numFmtId="264" fontId="14" fillId="0" borderId="0" applyFont="0" applyFill="0" applyBorder="0" applyAlignment="0" applyProtection="0"/>
    <xf numFmtId="264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210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210" fontId="14" fillId="0" borderId="0" applyFont="0" applyFill="0" applyBorder="0" applyAlignment="0" applyProtection="0"/>
    <xf numFmtId="264" fontId="14" fillId="0" borderId="0" applyFont="0" applyFill="0" applyBorder="0" applyAlignment="0" applyProtection="0"/>
    <xf numFmtId="20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65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1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5" fontId="14" fillId="0" borderId="0" applyFont="0" applyFill="0" applyBorder="0" applyAlignment="0" applyProtection="0"/>
    <xf numFmtId="21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5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21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5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24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223" fontId="14" fillId="0" borderId="0" applyFont="0" applyFill="0" applyBorder="0" applyAlignment="0" applyProtection="0"/>
    <xf numFmtId="22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7" fontId="14" fillId="0" borderId="0" applyFont="0" applyFill="0" applyBorder="0" applyAlignment="0" applyProtection="0"/>
    <xf numFmtId="257" fontId="14" fillId="0" borderId="0" applyFont="0" applyFill="0" applyBorder="0" applyAlignment="0" applyProtection="0"/>
    <xf numFmtId="258" fontId="14" fillId="0" borderId="0" applyFont="0" applyFill="0" applyBorder="0" applyAlignment="0" applyProtection="0"/>
    <xf numFmtId="0" fontId="214" fillId="0" borderId="0"/>
    <xf numFmtId="0" fontId="214" fillId="0" borderId="0"/>
    <xf numFmtId="0" fontId="214" fillId="0" borderId="0"/>
    <xf numFmtId="0" fontId="343" fillId="0" borderId="136">
      <alignment horizontal="center"/>
    </xf>
    <xf numFmtId="258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5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58" fontId="14" fillId="0" borderId="0" applyFont="0" applyFill="0" applyBorder="0" applyAlignment="0" applyProtection="0"/>
    <xf numFmtId="258" fontId="14" fillId="0" borderId="0" applyFont="0" applyFill="0" applyBorder="0" applyAlignment="0" applyProtection="0"/>
    <xf numFmtId="258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258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25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20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1" fontId="14" fillId="0" borderId="0" applyFont="0" applyFill="0" applyBorder="0" applyAlignment="0" applyProtection="0"/>
    <xf numFmtId="21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1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5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33" fontId="14" fillId="0" borderId="0" applyFont="0" applyFill="0" applyBorder="0" applyAlignment="0" applyProtection="0"/>
    <xf numFmtId="271" fontId="14" fillId="0" borderId="0" applyFont="0" applyFill="0" applyBorder="0" applyAlignment="0" applyProtection="0"/>
    <xf numFmtId="271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33" fontId="14" fillId="0" borderId="0" applyFont="0" applyFill="0" applyBorder="0" applyAlignment="0" applyProtection="0"/>
    <xf numFmtId="246" fontId="14" fillId="0" borderId="0" applyFont="0" applyFill="0" applyBorder="0" applyAlignment="0" applyProtection="0"/>
    <xf numFmtId="233" fontId="14" fillId="0" borderId="0" applyFont="0" applyFill="0" applyBorder="0" applyAlignment="0" applyProtection="0"/>
    <xf numFmtId="271" fontId="14" fillId="0" borderId="0" applyFont="0" applyFill="0" applyBorder="0" applyAlignment="0" applyProtection="0"/>
    <xf numFmtId="225" fontId="14" fillId="0" borderId="0" applyFont="0" applyFill="0" applyBorder="0" applyAlignment="0" applyProtection="0"/>
    <xf numFmtId="272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7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74" fontId="14" fillId="0" borderId="0" applyFont="0" applyFill="0" applyBorder="0" applyAlignment="0" applyProtection="0"/>
    <xf numFmtId="274" fontId="14" fillId="0" borderId="0" applyFont="0" applyFill="0" applyBorder="0" applyAlignment="0" applyProtection="0"/>
    <xf numFmtId="27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7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74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5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0" fontId="14" fillId="0" borderId="0" applyFont="0" applyFill="0" applyBorder="0" applyAlignment="0" applyProtection="0"/>
    <xf numFmtId="24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24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75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76" fontId="14" fillId="0" borderId="0" applyFont="0" applyFill="0" applyBorder="0" applyAlignment="0" applyProtection="0"/>
    <xf numFmtId="275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275" fontId="14" fillId="0" borderId="0" applyFont="0" applyFill="0" applyBorder="0" applyAlignment="0" applyProtection="0"/>
    <xf numFmtId="22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25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7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78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269" fontId="14" fillId="0" borderId="0" applyFont="0" applyFill="0" applyBorder="0" applyAlignment="0" applyProtection="0"/>
    <xf numFmtId="269" fontId="14" fillId="0" borderId="0" applyFont="0" applyFill="0" applyBorder="0" applyAlignment="0" applyProtection="0"/>
    <xf numFmtId="26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8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23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48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245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60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8" fontId="14" fillId="0" borderId="0" applyFont="0" applyFill="0" applyBorder="0" applyAlignment="0" applyProtection="0"/>
    <xf numFmtId="24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8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24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48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68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36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55" fontId="14" fillId="0" borderId="0" applyFont="0" applyFill="0" applyBorder="0" applyAlignment="0" applyProtection="0"/>
    <xf numFmtId="248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281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0" fontId="343" fillId="0" borderId="137">
      <alignment horizontal="left"/>
    </xf>
    <xf numFmtId="0" fontId="14" fillId="3" borderId="0"/>
    <xf numFmtId="0" fontId="107" fillId="3" borderId="0"/>
    <xf numFmtId="0" fontId="107" fillId="3" borderId="0"/>
    <xf numFmtId="0" fontId="107" fillId="3" borderId="0"/>
    <xf numFmtId="0" fontId="107" fillId="3" borderId="0"/>
    <xf numFmtId="0" fontId="34" fillId="3" borderId="0"/>
    <xf numFmtId="0" fontId="14" fillId="3" borderId="0"/>
    <xf numFmtId="0" fontId="26" fillId="3" borderId="0"/>
    <xf numFmtId="0" fontId="27" fillId="3" borderId="0"/>
    <xf numFmtId="0" fontId="28" fillId="0" borderId="0"/>
    <xf numFmtId="0" fontId="28" fillId="0" borderId="0"/>
    <xf numFmtId="0" fontId="28" fillId="3" borderId="0"/>
    <xf numFmtId="0" fontId="136" fillId="0" borderId="0">
      <alignment vertical="top"/>
    </xf>
    <xf numFmtId="214" fontId="16" fillId="0" borderId="0"/>
    <xf numFmtId="214" fontId="16" fillId="0" borderId="0"/>
    <xf numFmtId="214" fontId="16" fillId="0" borderId="0"/>
    <xf numFmtId="214" fontId="16" fillId="0" borderId="0"/>
    <xf numFmtId="214" fontId="16" fillId="0" borderId="0"/>
    <xf numFmtId="214" fontId="16" fillId="0" borderId="0"/>
    <xf numFmtId="214" fontId="16" fillId="0" borderId="0"/>
    <xf numFmtId="214" fontId="16" fillId="0" borderId="0"/>
    <xf numFmtId="214" fontId="16" fillId="0" borderId="0"/>
    <xf numFmtId="214" fontId="16" fillId="0" borderId="0"/>
    <xf numFmtId="214" fontId="16" fillId="0" borderId="0"/>
    <xf numFmtId="214" fontId="16" fillId="0" borderId="0"/>
    <xf numFmtId="214" fontId="16" fillId="0" borderId="0"/>
    <xf numFmtId="214" fontId="16" fillId="0" borderId="0"/>
    <xf numFmtId="214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90" fontId="32" fillId="0" borderId="0"/>
    <xf numFmtId="190" fontId="32" fillId="0" borderId="0"/>
    <xf numFmtId="190" fontId="32" fillId="0" borderId="0"/>
    <xf numFmtId="190" fontId="32" fillId="0" borderId="0"/>
    <xf numFmtId="190" fontId="32" fillId="0" borderId="0"/>
    <xf numFmtId="273" fontId="14" fillId="0" borderId="0"/>
    <xf numFmtId="273" fontId="14" fillId="0" borderId="0"/>
    <xf numFmtId="273" fontId="14" fillId="0" borderId="0"/>
    <xf numFmtId="273" fontId="14" fillId="0" borderId="0"/>
    <xf numFmtId="214" fontId="16" fillId="0" borderId="0"/>
    <xf numFmtId="214" fontId="16" fillId="0" borderId="0"/>
    <xf numFmtId="214" fontId="16" fillId="0" borderId="0"/>
    <xf numFmtId="211" fontId="14" fillId="0" borderId="0"/>
    <xf numFmtId="265" fontId="14" fillId="0" borderId="0"/>
    <xf numFmtId="265" fontId="14" fillId="0" borderId="0"/>
    <xf numFmtId="211" fontId="14" fillId="0" borderId="0"/>
    <xf numFmtId="190" fontId="32" fillId="0" borderId="0"/>
    <xf numFmtId="190" fontId="32" fillId="0" borderId="0"/>
    <xf numFmtId="190" fontId="32" fillId="0" borderId="0"/>
    <xf numFmtId="190" fontId="32" fillId="0" borderId="0"/>
    <xf numFmtId="19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73" fontId="14" fillId="0" borderId="0"/>
    <xf numFmtId="273" fontId="14" fillId="0" borderId="0"/>
    <xf numFmtId="273" fontId="14" fillId="0" borderId="0"/>
    <xf numFmtId="273" fontId="14" fillId="0" borderId="0"/>
    <xf numFmtId="196" fontId="14" fillId="0" borderId="0"/>
    <xf numFmtId="196" fontId="14" fillId="0" borderId="0"/>
    <xf numFmtId="237" fontId="32" fillId="0" borderId="0"/>
    <xf numFmtId="237" fontId="32" fillId="0" borderId="0"/>
    <xf numFmtId="237" fontId="32" fillId="0" borderId="0"/>
    <xf numFmtId="237" fontId="32" fillId="0" borderId="0"/>
    <xf numFmtId="237" fontId="32" fillId="0" borderId="0"/>
    <xf numFmtId="190" fontId="32" fillId="0" borderId="0"/>
    <xf numFmtId="190" fontId="32" fillId="0" borderId="0"/>
    <xf numFmtId="190" fontId="32" fillId="0" borderId="0"/>
    <xf numFmtId="190" fontId="32" fillId="0" borderId="0"/>
    <xf numFmtId="190" fontId="32" fillId="0" borderId="0"/>
    <xf numFmtId="0" fontId="14" fillId="0" borderId="0"/>
    <xf numFmtId="0" fontId="14" fillId="0" borderId="0"/>
    <xf numFmtId="0" fontId="32" fillId="0" borderId="0">
      <alignment horizontal="center"/>
    </xf>
    <xf numFmtId="0" fontId="121" fillId="0" borderId="0">
      <alignment horizontal="center"/>
    </xf>
    <xf numFmtId="234" fontId="121" fillId="0" borderId="0">
      <alignment horizontal="center"/>
    </xf>
    <xf numFmtId="233" fontId="29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234" fontId="14" fillId="0" borderId="0">
      <alignment horizontal="center"/>
    </xf>
    <xf numFmtId="283" fontId="14" fillId="0" borderId="0">
      <alignment horizontal="center"/>
    </xf>
    <xf numFmtId="0" fontId="345" fillId="14" borderId="0" applyNumberFormat="0" applyBorder="0" applyAlignment="0" applyProtection="0"/>
    <xf numFmtId="0" fontId="345" fillId="15" borderId="0" applyNumberFormat="0" applyBorder="0" applyAlignment="0" applyProtection="0"/>
    <xf numFmtId="0" fontId="345" fillId="16" borderId="0" applyNumberFormat="0" applyBorder="0" applyAlignment="0" applyProtection="0"/>
    <xf numFmtId="0" fontId="345" fillId="17" borderId="0" applyNumberFormat="0" applyBorder="0" applyAlignment="0" applyProtection="0"/>
    <xf numFmtId="0" fontId="345" fillId="18" borderId="0" applyNumberFormat="0" applyBorder="0" applyAlignment="0" applyProtection="0"/>
    <xf numFmtId="0" fontId="345" fillId="19" borderId="0" applyNumberFormat="0" applyBorder="0" applyAlignment="0" applyProtection="0"/>
    <xf numFmtId="0" fontId="136" fillId="14" borderId="0" applyNumberFormat="0" applyBorder="0" applyAlignment="0" applyProtection="0"/>
    <xf numFmtId="0" fontId="46" fillId="14" borderId="0" applyNumberFormat="0" applyBorder="0" applyAlignment="0" applyProtection="0"/>
    <xf numFmtId="0" fontId="136" fillId="15" borderId="0" applyNumberFormat="0" applyBorder="0" applyAlignment="0" applyProtection="0"/>
    <xf numFmtId="0" fontId="46" fillId="15" borderId="0" applyNumberFormat="0" applyBorder="0" applyAlignment="0" applyProtection="0"/>
    <xf numFmtId="0" fontId="136" fillId="16" borderId="0" applyNumberFormat="0" applyBorder="0" applyAlignment="0" applyProtection="0"/>
    <xf numFmtId="0" fontId="46" fillId="16" borderId="0" applyNumberFormat="0" applyBorder="0" applyAlignment="0" applyProtection="0"/>
    <xf numFmtId="0" fontId="136" fillId="17" borderId="0" applyNumberFormat="0" applyBorder="0" applyAlignment="0" applyProtection="0"/>
    <xf numFmtId="0" fontId="46" fillId="17" borderId="0" applyNumberFormat="0" applyBorder="0" applyAlignment="0" applyProtection="0"/>
    <xf numFmtId="0" fontId="136" fillId="18" borderId="0" applyNumberFormat="0" applyBorder="0" applyAlignment="0" applyProtection="0"/>
    <xf numFmtId="0" fontId="46" fillId="18" borderId="0" applyNumberFormat="0" applyBorder="0" applyAlignment="0" applyProtection="0"/>
    <xf numFmtId="0" fontId="13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4" borderId="0" applyNumberFormat="0" applyBorder="0" applyAlignment="0" applyProtection="0"/>
    <xf numFmtId="0" fontId="3" fillId="78" borderId="0" applyNumberFormat="0" applyBorder="0" applyAlignment="0" applyProtection="0"/>
    <xf numFmtId="0" fontId="3" fillId="78" borderId="0" applyNumberFormat="0" applyBorder="0" applyAlignment="0" applyProtection="0"/>
    <xf numFmtId="0" fontId="3" fillId="78" borderId="0" applyNumberFormat="0" applyBorder="0" applyAlignment="0" applyProtection="0"/>
    <xf numFmtId="0" fontId="3" fillId="78" borderId="0" applyNumberFormat="0" applyBorder="0" applyAlignment="0" applyProtection="0"/>
    <xf numFmtId="0" fontId="3" fillId="78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3" fillId="78" borderId="0" applyNumberFormat="0" applyBorder="0" applyAlignment="0" applyProtection="0"/>
    <xf numFmtId="0" fontId="3" fillId="78" borderId="0" applyNumberFormat="0" applyBorder="0" applyAlignment="0" applyProtection="0"/>
    <xf numFmtId="0" fontId="46" fillId="15" borderId="0" applyNumberFormat="0" applyBorder="0" applyAlignment="0" applyProtection="0"/>
    <xf numFmtId="0" fontId="3" fillId="79" borderId="0" applyNumberFormat="0" applyBorder="0" applyAlignment="0" applyProtection="0"/>
    <xf numFmtId="0" fontId="3" fillId="79" borderId="0" applyNumberFormat="0" applyBorder="0" applyAlignment="0" applyProtection="0"/>
    <xf numFmtId="0" fontId="3" fillId="79" borderId="0" applyNumberFormat="0" applyBorder="0" applyAlignment="0" applyProtection="0"/>
    <xf numFmtId="0" fontId="3" fillId="79" borderId="0" applyNumberFormat="0" applyBorder="0" applyAlignment="0" applyProtection="0"/>
    <xf numFmtId="0" fontId="3" fillId="79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3" fillId="79" borderId="0" applyNumberFormat="0" applyBorder="0" applyAlignment="0" applyProtection="0"/>
    <xf numFmtId="0" fontId="3" fillId="79" borderId="0" applyNumberFormat="0" applyBorder="0" applyAlignment="0" applyProtection="0"/>
    <xf numFmtId="0" fontId="46" fillId="1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46" fillId="17" borderId="0" applyNumberFormat="0" applyBorder="0" applyAlignment="0" applyProtection="0"/>
    <xf numFmtId="0" fontId="3" fillId="82" borderId="0" applyNumberFormat="0" applyBorder="0" applyAlignment="0" applyProtection="0"/>
    <xf numFmtId="0" fontId="3" fillId="82" borderId="0" applyNumberFormat="0" applyBorder="0" applyAlignment="0" applyProtection="0"/>
    <xf numFmtId="0" fontId="3" fillId="82" borderId="0" applyNumberFormat="0" applyBorder="0" applyAlignment="0" applyProtection="0"/>
    <xf numFmtId="0" fontId="3" fillId="82" borderId="0" applyNumberFormat="0" applyBorder="0" applyAlignment="0" applyProtection="0"/>
    <xf numFmtId="0" fontId="3" fillId="82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3" fillId="82" borderId="0" applyNumberFormat="0" applyBorder="0" applyAlignment="0" applyProtection="0"/>
    <xf numFmtId="0" fontId="3" fillId="82" borderId="0" applyNumberFormat="0" applyBorder="0" applyAlignment="0" applyProtection="0"/>
    <xf numFmtId="0" fontId="46" fillId="18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46" fillId="19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345" fillId="20" borderId="0" applyNumberFormat="0" applyBorder="0" applyAlignment="0" applyProtection="0"/>
    <xf numFmtId="0" fontId="345" fillId="21" borderId="0" applyNumberFormat="0" applyBorder="0" applyAlignment="0" applyProtection="0"/>
    <xf numFmtId="0" fontId="345" fillId="22" borderId="0" applyNumberFormat="0" applyBorder="0" applyAlignment="0" applyProtection="0"/>
    <xf numFmtId="0" fontId="345" fillId="17" borderId="0" applyNumberFormat="0" applyBorder="0" applyAlignment="0" applyProtection="0"/>
    <xf numFmtId="0" fontId="345" fillId="20" borderId="0" applyNumberFormat="0" applyBorder="0" applyAlignment="0" applyProtection="0"/>
    <xf numFmtId="0" fontId="345" fillId="23" borderId="0" applyNumberFormat="0" applyBorder="0" applyAlignment="0" applyProtection="0"/>
    <xf numFmtId="0" fontId="136" fillId="20" borderId="0" applyNumberFormat="0" applyBorder="0" applyAlignment="0" applyProtection="0"/>
    <xf numFmtId="0" fontId="46" fillId="20" borderId="0" applyNumberFormat="0" applyBorder="0" applyAlignment="0" applyProtection="0"/>
    <xf numFmtId="0" fontId="136" fillId="21" borderId="0" applyNumberFormat="0" applyBorder="0" applyAlignment="0" applyProtection="0"/>
    <xf numFmtId="0" fontId="46" fillId="21" borderId="0" applyNumberFormat="0" applyBorder="0" applyAlignment="0" applyProtection="0"/>
    <xf numFmtId="0" fontId="136" fillId="22" borderId="0" applyNumberFormat="0" applyBorder="0" applyAlignment="0" applyProtection="0"/>
    <xf numFmtId="0" fontId="46" fillId="22" borderId="0" applyNumberFormat="0" applyBorder="0" applyAlignment="0" applyProtection="0"/>
    <xf numFmtId="0" fontId="136" fillId="17" borderId="0" applyNumberFormat="0" applyBorder="0" applyAlignment="0" applyProtection="0"/>
    <xf numFmtId="0" fontId="46" fillId="17" borderId="0" applyNumberFormat="0" applyBorder="0" applyAlignment="0" applyProtection="0"/>
    <xf numFmtId="0" fontId="136" fillId="20" borderId="0" applyNumberFormat="0" applyBorder="0" applyAlignment="0" applyProtection="0"/>
    <xf numFmtId="0" fontId="46" fillId="20" borderId="0" applyNumberFormat="0" applyBorder="0" applyAlignment="0" applyProtection="0"/>
    <xf numFmtId="0" fontId="13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0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46" fillId="21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46" fillId="2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46" fillId="17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46" fillId="20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46" fillId="23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17" borderId="0" applyNumberFormat="0" applyBorder="0" applyAlignment="0" applyProtection="0"/>
    <xf numFmtId="0" fontId="46" fillId="20" borderId="0" applyNumberFormat="0" applyBorder="0" applyAlignment="0" applyProtection="0"/>
    <xf numFmtId="0" fontId="46" fillId="23" borderId="0" applyNumberFormat="0" applyBorder="0" applyAlignment="0" applyProtection="0"/>
    <xf numFmtId="0" fontId="346" fillId="24" borderId="0" applyNumberFormat="0" applyBorder="0" applyAlignment="0" applyProtection="0"/>
    <xf numFmtId="0" fontId="346" fillId="21" borderId="0" applyNumberFormat="0" applyBorder="0" applyAlignment="0" applyProtection="0"/>
    <xf numFmtId="0" fontId="346" fillId="22" borderId="0" applyNumberFormat="0" applyBorder="0" applyAlignment="0" applyProtection="0"/>
    <xf numFmtId="0" fontId="346" fillId="25" borderId="0" applyNumberFormat="0" applyBorder="0" applyAlignment="0" applyProtection="0"/>
    <xf numFmtId="0" fontId="346" fillId="26" borderId="0" applyNumberFormat="0" applyBorder="0" applyAlignment="0" applyProtection="0"/>
    <xf numFmtId="0" fontId="346" fillId="27" borderId="0" applyNumberFormat="0" applyBorder="0" applyAlignment="0" applyProtection="0"/>
    <xf numFmtId="0" fontId="47" fillId="24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4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4" fillId="46" borderId="40" applyNumberFormat="0" applyFont="0" applyAlignment="0" applyProtection="0"/>
    <xf numFmtId="0" fontId="1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347" fillId="0" borderId="0"/>
    <xf numFmtId="0" fontId="347" fillId="0" borderId="0"/>
    <xf numFmtId="0" fontId="347" fillId="0" borderId="0"/>
    <xf numFmtId="0" fontId="347" fillId="0" borderId="0"/>
    <xf numFmtId="0" fontId="347" fillId="0" borderId="0"/>
    <xf numFmtId="0" fontId="347" fillId="0" borderId="0"/>
    <xf numFmtId="0" fontId="347" fillId="0" borderId="0"/>
    <xf numFmtId="0" fontId="347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47" fillId="0" borderId="0"/>
    <xf numFmtId="285" fontId="50" fillId="8" borderId="8" applyFill="0" applyBorder="0" applyAlignment="0" applyProtection="0"/>
    <xf numFmtId="285" fontId="50" fillId="8" borderId="8" applyFill="0" applyBorder="0" applyAlignment="0" applyProtection="0"/>
    <xf numFmtId="285" fontId="50" fillId="8" borderId="8" applyFill="0" applyBorder="0" applyAlignment="0" applyProtection="0"/>
    <xf numFmtId="285" fontId="50" fillId="8" borderId="8" applyFill="0" applyBorder="0" applyAlignment="0" applyProtection="0"/>
    <xf numFmtId="285" fontId="50" fillId="8" borderId="8" applyFill="0" applyBorder="0" applyAlignment="0" applyProtection="0"/>
    <xf numFmtId="285" fontId="50" fillId="8" borderId="8" applyFill="0" applyBorder="0" applyAlignment="0" applyProtection="0"/>
    <xf numFmtId="285" fontId="50" fillId="8" borderId="8" applyFill="0" applyBorder="0" applyAlignment="0" applyProtection="0"/>
    <xf numFmtId="285" fontId="50" fillId="8" borderId="8" applyFill="0" applyBorder="0" applyAlignment="0" applyProtection="0"/>
    <xf numFmtId="285" fontId="50" fillId="8" borderId="8" applyFill="0" applyBorder="0" applyAlignment="0" applyProtection="0"/>
    <xf numFmtId="0" fontId="347" fillId="0" borderId="0"/>
    <xf numFmtId="0" fontId="347" fillId="0" borderId="0"/>
    <xf numFmtId="0" fontId="347" fillId="0" borderId="0"/>
    <xf numFmtId="0" fontId="347" fillId="0" borderId="0"/>
    <xf numFmtId="0" fontId="347" fillId="0" borderId="0"/>
    <xf numFmtId="0" fontId="347" fillId="0" borderId="0"/>
    <xf numFmtId="0" fontId="347" fillId="0" borderId="0"/>
    <xf numFmtId="0" fontId="347" fillId="0" borderId="0"/>
    <xf numFmtId="0" fontId="347" fillId="0" borderId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6" fillId="34" borderId="11">
      <alignment horizontal="center" vertical="center"/>
    </xf>
    <xf numFmtId="0" fontId="72" fillId="38" borderId="18" applyNumberFormat="0" applyAlignment="0" applyProtection="0"/>
    <xf numFmtId="285" fontId="14" fillId="0" borderId="0"/>
    <xf numFmtId="0" fontId="14" fillId="0" borderId="0" applyNumberFormat="0" applyFont="0" applyAlignment="0" applyProtection="0"/>
    <xf numFmtId="0" fontId="73" fillId="115" borderId="0"/>
    <xf numFmtId="193" fontId="125" fillId="0" borderId="0">
      <alignment horizontal="right"/>
      <protection locked="0"/>
    </xf>
    <xf numFmtId="0" fontId="348" fillId="0" borderId="138" applyNumberFormat="0" applyFont="0" applyProtection="0">
      <alignment wrapText="1"/>
    </xf>
    <xf numFmtId="0" fontId="16" fillId="0" borderId="0"/>
    <xf numFmtId="0" fontId="347" fillId="0" borderId="10"/>
    <xf numFmtId="0" fontId="56" fillId="13" borderId="11" applyProtection="0">
      <alignment horizontal="center" vertical="center"/>
    </xf>
    <xf numFmtId="0" fontId="56" fillId="34" borderId="11" applyProtection="0">
      <alignment horizontal="center" vertical="center"/>
    </xf>
    <xf numFmtId="0" fontId="14" fillId="0" borderId="0" applyFont="0" applyBorder="0"/>
    <xf numFmtId="0" fontId="14" fillId="0" borderId="0" applyFont="0" applyBorder="0"/>
    <xf numFmtId="0" fontId="14" fillId="0" borderId="0" applyFont="0" applyBorder="0"/>
    <xf numFmtId="0" fontId="14" fillId="0" borderId="0" applyFont="0" applyBorder="0"/>
    <xf numFmtId="0" fontId="14" fillId="0" borderId="0" applyFont="0" applyBorder="0"/>
    <xf numFmtId="0" fontId="14" fillId="0" borderId="0" applyFont="0" applyBorder="0"/>
    <xf numFmtId="0" fontId="14" fillId="0" borderId="0" applyFont="0" applyBorder="0"/>
    <xf numFmtId="0" fontId="14" fillId="0" borderId="0" applyFont="0" applyBorder="0"/>
    <xf numFmtId="0" fontId="14" fillId="0" borderId="0" applyFont="0" applyBorder="0"/>
    <xf numFmtId="0" fontId="70" fillId="16" borderId="0" applyNumberFormat="0" applyBorder="0" applyAlignment="0" applyProtection="0"/>
    <xf numFmtId="200" fontId="349" fillId="0" borderId="0" applyFont="0" applyFill="0" applyBorder="0" applyAlignment="0" applyProtection="0"/>
    <xf numFmtId="0" fontId="32" fillId="0" borderId="59">
      <alignment horizontal="centerContinuous"/>
    </xf>
    <xf numFmtId="0" fontId="350" fillId="0" borderId="58" applyBorder="0">
      <alignment horizontal="centerContinuous"/>
    </xf>
    <xf numFmtId="0" fontId="351" fillId="0" borderId="0"/>
    <xf numFmtId="171" fontId="347" fillId="0" borderId="0">
      <alignment horizontal="right"/>
    </xf>
    <xf numFmtId="171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171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65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171" fontId="347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171" fontId="347" fillId="0" borderId="0">
      <alignment horizontal="right"/>
    </xf>
    <xf numFmtId="0" fontId="14" fillId="0" borderId="0"/>
    <xf numFmtId="0" fontId="72" fillId="81" borderId="18" applyNumberFormat="0" applyAlignment="0" applyProtection="0"/>
    <xf numFmtId="0" fontId="72" fillId="81" borderId="18" applyNumberFormat="0" applyAlignment="0" applyProtection="0"/>
    <xf numFmtId="335" fontId="72" fillId="38" borderId="18" applyNumberFormat="0" applyAlignment="0" applyProtection="0"/>
    <xf numFmtId="0" fontId="72" fillId="81" borderId="18" applyNumberFormat="0" applyAlignment="0" applyProtection="0"/>
    <xf numFmtId="0" fontId="72" fillId="81" borderId="18" applyNumberFormat="0" applyAlignment="0" applyProtection="0"/>
    <xf numFmtId="0" fontId="72" fillId="81" borderId="18" applyNumberFormat="0" applyAlignment="0" applyProtection="0"/>
    <xf numFmtId="0" fontId="72" fillId="81" borderId="18" applyNumberFormat="0" applyAlignment="0" applyProtection="0"/>
    <xf numFmtId="0" fontId="72" fillId="81" borderId="18" applyNumberFormat="0" applyAlignment="0" applyProtection="0"/>
    <xf numFmtId="0" fontId="72" fillId="81" borderId="18" applyNumberFormat="0" applyAlignment="0" applyProtection="0"/>
    <xf numFmtId="0" fontId="72" fillId="81" borderId="18" applyNumberFormat="0" applyAlignment="0" applyProtection="0"/>
    <xf numFmtId="0" fontId="72" fillId="38" borderId="18" applyNumberFormat="0" applyAlignment="0" applyProtection="0"/>
    <xf numFmtId="0" fontId="72" fillId="38" borderId="18" applyNumberFormat="0" applyAlignment="0" applyProtection="0"/>
    <xf numFmtId="0" fontId="357" fillId="0" borderId="0"/>
    <xf numFmtId="0" fontId="358" fillId="0" borderId="0"/>
    <xf numFmtId="0" fontId="359" fillId="0" borderId="0"/>
    <xf numFmtId="0" fontId="360" fillId="0" borderId="0"/>
    <xf numFmtId="0" fontId="361" fillId="0" borderId="0"/>
    <xf numFmtId="0" fontId="135" fillId="0" borderId="0"/>
    <xf numFmtId="0" fontId="362" fillId="0" borderId="0"/>
    <xf numFmtId="0" fontId="363" fillId="0" borderId="0"/>
    <xf numFmtId="0" fontId="364" fillId="0" borderId="0"/>
    <xf numFmtId="0" fontId="365" fillId="0" borderId="0"/>
    <xf numFmtId="0" fontId="84" fillId="19" borderId="18" applyNumberFormat="0" applyAlignment="0" applyProtection="0"/>
    <xf numFmtId="0" fontId="84" fillId="19" borderId="18" applyNumberFormat="0" applyAlignment="0" applyProtection="0"/>
    <xf numFmtId="0" fontId="84" fillId="19" borderId="18" applyNumberFormat="0" applyAlignment="0" applyProtection="0"/>
    <xf numFmtId="0" fontId="84" fillId="19" borderId="18" applyNumberFormat="0" applyAlignment="0" applyProtection="0"/>
    <xf numFmtId="0" fontId="84" fillId="19" borderId="18" applyNumberFormat="0" applyAlignment="0" applyProtection="0"/>
    <xf numFmtId="0" fontId="84" fillId="19" borderId="18" applyNumberFormat="0" applyAlignment="0" applyProtection="0"/>
    <xf numFmtId="0" fontId="84" fillId="19" borderId="18" applyNumberFormat="0" applyAlignment="0" applyProtection="0"/>
    <xf numFmtId="0" fontId="84" fillId="19" borderId="18" applyNumberFormat="0" applyAlignment="0" applyProtection="0"/>
    <xf numFmtId="0" fontId="84" fillId="19" borderId="18" applyNumberFormat="0" applyAlignment="0" applyProtection="0"/>
    <xf numFmtId="0" fontId="84" fillId="19" borderId="18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46" borderId="14" applyNumberFormat="0" applyFont="0" applyAlignment="0" applyProtection="0"/>
    <xf numFmtId="0" fontId="47" fillId="46" borderId="14" applyNumberFormat="0" applyFont="0" applyAlignment="0" applyProtection="0"/>
    <xf numFmtId="335" fontId="14" fillId="46" borderId="40" applyNumberFormat="0" applyFont="0" applyAlignment="0" applyProtection="0"/>
    <xf numFmtId="0" fontId="47" fillId="46" borderId="14" applyNumberFormat="0" applyFont="0" applyAlignment="0" applyProtection="0"/>
    <xf numFmtId="0" fontId="47" fillId="46" borderId="14" applyNumberFormat="0" applyFont="0" applyAlignment="0" applyProtection="0"/>
    <xf numFmtId="0" fontId="47" fillId="46" borderId="14" applyNumberFormat="0" applyFont="0" applyAlignment="0" applyProtection="0"/>
    <xf numFmtId="0" fontId="47" fillId="46" borderId="14" applyNumberFormat="0" applyFont="0" applyAlignment="0" applyProtection="0"/>
    <xf numFmtId="0" fontId="47" fillId="46" borderId="14" applyNumberFormat="0" applyFont="0" applyAlignment="0" applyProtection="0"/>
    <xf numFmtId="0" fontId="47" fillId="46" borderId="14" applyNumberFormat="0" applyFont="0" applyAlignment="0" applyProtection="0"/>
    <xf numFmtId="0" fontId="47" fillId="46" borderId="14" applyNumberFormat="0" applyFont="0" applyAlignment="0" applyProtection="0"/>
    <xf numFmtId="0" fontId="14" fillId="46" borderId="40" applyNumberFormat="0" applyFont="0" applyAlignment="0" applyProtection="0"/>
    <xf numFmtId="0" fontId="16" fillId="46" borderId="40" applyNumberFormat="0" applyFont="0" applyAlignment="0" applyProtection="0"/>
    <xf numFmtId="9" fontId="40" fillId="0" borderId="10" applyFill="0" applyBorder="0" applyProtection="0">
      <alignment horizontal="right"/>
    </xf>
    <xf numFmtId="0" fontId="27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335" fontId="14" fillId="0" borderId="0"/>
    <xf numFmtId="335" fontId="14" fillId="0" borderId="0"/>
    <xf numFmtId="0" fontId="14" fillId="0" borderId="0"/>
  </cellStyleXfs>
  <cellXfs count="592">
    <xf numFmtId="0" fontId="0" fillId="0" borderId="0" xfId="0"/>
    <xf numFmtId="0" fontId="21" fillId="0" borderId="0" xfId="0" applyFont="1"/>
    <xf numFmtId="0" fontId="21" fillId="0" borderId="0" xfId="0" applyFont="1" applyFill="1"/>
    <xf numFmtId="0" fontId="21" fillId="0" borderId="0" xfId="0" applyFont="1" applyAlignment="1">
      <alignment horizontal="center"/>
    </xf>
    <xf numFmtId="0" fontId="171" fillId="0" borderId="0" xfId="0" applyFont="1"/>
    <xf numFmtId="0" fontId="43" fillId="2" borderId="0" xfId="0" applyFont="1" applyFill="1" applyAlignment="1" applyProtection="1">
      <alignment horizontal="center"/>
    </xf>
    <xf numFmtId="0" fontId="170" fillId="2" borderId="0" xfId="0" applyFont="1" applyFill="1" applyAlignment="1" applyProtection="1">
      <alignment horizontal="center"/>
    </xf>
    <xf numFmtId="0" fontId="43" fillId="2" borderId="0" xfId="0" applyFont="1" applyFill="1" applyAlignment="1" applyProtection="1">
      <alignment horizontal="center" vertical="top" wrapText="1"/>
    </xf>
    <xf numFmtId="0" fontId="170" fillId="2" borderId="0" xfId="0" applyFont="1" applyFill="1" applyAlignment="1" applyProtection="1">
      <alignment horizontal="center" vertical="top" wrapText="1"/>
    </xf>
    <xf numFmtId="184" fontId="175" fillId="0" borderId="0" xfId="2079" applyNumberFormat="1" applyFont="1" applyFill="1" applyAlignment="1">
      <alignment horizontal="center" wrapText="1"/>
    </xf>
    <xf numFmtId="0" fontId="43" fillId="2" borderId="0" xfId="0" applyFont="1" applyFill="1" applyAlignment="1">
      <alignment horizontal="center"/>
    </xf>
    <xf numFmtId="0" fontId="170" fillId="2" borderId="0" xfId="0" applyFont="1" applyFill="1" applyAlignment="1">
      <alignment horizontal="center"/>
    </xf>
    <xf numFmtId="0" fontId="170" fillId="2" borderId="0" xfId="0" applyFont="1" applyFill="1" applyAlignment="1"/>
    <xf numFmtId="175" fontId="174" fillId="2" borderId="0" xfId="2079" applyNumberFormat="1" applyFont="1" applyFill="1" applyAlignment="1" applyProtection="1">
      <alignment horizontal="center"/>
      <protection locked="0"/>
    </xf>
    <xf numFmtId="0" fontId="129" fillId="2" borderId="0" xfId="0" applyFont="1" applyFill="1" applyAlignment="1">
      <alignment horizontal="center"/>
    </xf>
    <xf numFmtId="0" fontId="43" fillId="0" borderId="0" xfId="0" applyFont="1" applyAlignment="1">
      <alignment horizontal="center"/>
    </xf>
    <xf numFmtId="0" fontId="170" fillId="0" borderId="0" xfId="0" applyFont="1" applyAlignment="1">
      <alignment horizontal="center"/>
    </xf>
    <xf numFmtId="0" fontId="0" fillId="0" borderId="0" xfId="0" applyFill="1"/>
    <xf numFmtId="0" fontId="170" fillId="2" borderId="0" xfId="0" applyFont="1" applyFill="1" applyAlignment="1">
      <alignment horizontal="left" wrapText="1"/>
    </xf>
    <xf numFmtId="0" fontId="14" fillId="0" borderId="0" xfId="2288"/>
    <xf numFmtId="0" fontId="14" fillId="0" borderId="0" xfId="0" applyFont="1" applyFill="1"/>
    <xf numFmtId="2" fontId="173" fillId="2" borderId="0" xfId="0" applyNumberFormat="1" applyFont="1" applyFill="1" applyAlignment="1" applyProtection="1">
      <alignment horizontal="center"/>
      <protection locked="0"/>
    </xf>
    <xf numFmtId="2" fontId="172" fillId="2" borderId="0" xfId="0" applyNumberFormat="1" applyFont="1" applyFill="1" applyAlignment="1">
      <alignment horizontal="left"/>
    </xf>
    <xf numFmtId="2" fontId="173" fillId="2" borderId="0" xfId="0" applyNumberFormat="1" applyFont="1" applyFill="1" applyAlignment="1">
      <alignment horizontal="left"/>
    </xf>
    <xf numFmtId="184" fontId="180" fillId="0" borderId="0" xfId="2079" applyNumberFormat="1" applyFont="1" applyFill="1" applyAlignment="1">
      <alignment horizontal="center" vertical="center" wrapText="1"/>
    </xf>
    <xf numFmtId="0" fontId="193" fillId="2" borderId="0" xfId="0" applyFont="1" applyFill="1" applyAlignment="1" applyProtection="1">
      <alignment horizontal="center" vertical="top" wrapText="1"/>
    </xf>
    <xf numFmtId="0" fontId="191" fillId="2" borderId="0" xfId="0" applyFont="1" applyFill="1" applyAlignment="1" applyProtection="1">
      <alignment horizontal="center" wrapText="1"/>
    </xf>
    <xf numFmtId="0" fontId="194" fillId="2" borderId="0" xfId="0" applyFont="1" applyFill="1" applyAlignment="1" applyProtection="1">
      <alignment horizontal="center" wrapText="1"/>
    </xf>
    <xf numFmtId="0" fontId="195" fillId="2" borderId="0" xfId="0" applyFont="1" applyFill="1" applyAlignment="1" applyProtection="1">
      <alignment horizontal="center" wrapText="1"/>
    </xf>
    <xf numFmtId="0" fontId="191" fillId="0" borderId="0" xfId="0" applyFont="1"/>
    <xf numFmtId="0" fontId="194" fillId="2" borderId="0" xfId="0" applyFont="1" applyFill="1" applyAlignment="1">
      <alignment horizontal="center"/>
    </xf>
    <xf numFmtId="0" fontId="195" fillId="2" borderId="0" xfId="0" applyFont="1" applyFill="1" applyAlignment="1">
      <alignment horizontal="center"/>
    </xf>
    <xf numFmtId="0" fontId="190" fillId="0" borderId="0" xfId="0" applyFont="1" applyFill="1" applyBorder="1" applyAlignment="1" applyProtection="1">
      <alignment horizontal="left"/>
      <protection locked="0"/>
    </xf>
    <xf numFmtId="0" fontId="14" fillId="0" borderId="0" xfId="2288" applyAlignment="1">
      <alignment horizontal="left"/>
    </xf>
    <xf numFmtId="0" fontId="14" fillId="0" borderId="0" xfId="2288" applyProtection="1"/>
    <xf numFmtId="0" fontId="14" fillId="0" borderId="0" xfId="0" applyFont="1"/>
    <xf numFmtId="2" fontId="186" fillId="0" borderId="0" xfId="0" applyNumberFormat="1" applyFont="1" applyFill="1" applyBorder="1" applyAlignment="1">
      <alignment horizontal="left" vertical="center" wrapText="1"/>
    </xf>
    <xf numFmtId="0" fontId="186" fillId="0" borderId="60" xfId="0" applyFont="1" applyFill="1" applyBorder="1" applyAlignment="1" applyProtection="1">
      <alignment horizontal="left" vertical="center"/>
      <protection locked="0"/>
    </xf>
    <xf numFmtId="0" fontId="186" fillId="0" borderId="0" xfId="0" applyFont="1" applyFill="1" applyBorder="1" applyAlignment="1" applyProtection="1">
      <alignment horizontal="left" vertical="center"/>
      <protection locked="0"/>
    </xf>
    <xf numFmtId="331" fontId="186" fillId="0" borderId="0" xfId="0" applyNumberFormat="1" applyFont="1" applyFill="1" applyAlignment="1" applyProtection="1">
      <alignment horizontal="center" vertical="center"/>
      <protection locked="0"/>
    </xf>
    <xf numFmtId="331" fontId="187" fillId="0" borderId="60" xfId="0" applyNumberFormat="1" applyFont="1" applyFill="1" applyBorder="1" applyAlignment="1" applyProtection="1">
      <alignment horizontal="center" vertical="center"/>
      <protection locked="0"/>
    </xf>
    <xf numFmtId="184" fontId="181" fillId="0" borderId="60" xfId="2079" applyNumberFormat="1" applyFont="1" applyFill="1" applyBorder="1" applyAlignment="1">
      <alignment horizontal="center" vertical="center" wrapText="1"/>
    </xf>
    <xf numFmtId="331" fontId="186" fillId="0" borderId="60" xfId="0" applyNumberFormat="1" applyFont="1" applyFill="1" applyBorder="1" applyAlignment="1" applyProtection="1">
      <alignment horizontal="center" vertical="center"/>
      <protection locked="0"/>
    </xf>
    <xf numFmtId="184" fontId="180" fillId="0" borderId="60" xfId="2079" applyNumberFormat="1" applyFont="1" applyFill="1" applyBorder="1" applyAlignment="1">
      <alignment horizontal="center" vertical="center" wrapText="1"/>
    </xf>
    <xf numFmtId="331" fontId="186" fillId="0" borderId="65" xfId="0" applyNumberFormat="1" applyFont="1" applyFill="1" applyBorder="1" applyAlignment="1" applyProtection="1">
      <alignment horizontal="center" vertical="center"/>
      <protection locked="0"/>
    </xf>
    <xf numFmtId="184" fontId="180" fillId="0" borderId="65" xfId="2079" applyNumberFormat="1" applyFont="1" applyFill="1" applyBorder="1" applyAlignment="1">
      <alignment horizontal="center" vertical="center" wrapText="1"/>
    </xf>
    <xf numFmtId="0" fontId="190" fillId="2" borderId="0" xfId="0" applyFont="1" applyFill="1" applyBorder="1" applyAlignment="1" applyProtection="1">
      <alignment horizontal="left"/>
      <protection locked="0"/>
    </xf>
    <xf numFmtId="172" fontId="190" fillId="0" borderId="0" xfId="1956" applyNumberFormat="1" applyFont="1" applyFill="1" applyBorder="1" applyAlignment="1" applyProtection="1">
      <alignment horizontal="center"/>
      <protection locked="0"/>
    </xf>
    <xf numFmtId="334" fontId="190" fillId="0" borderId="0" xfId="0" applyNumberFormat="1" applyFont="1" applyFill="1" applyBorder="1" applyAlignment="1">
      <alignment horizontal="center" wrapText="1"/>
    </xf>
    <xf numFmtId="0" fontId="190" fillId="0" borderId="65" xfId="0" applyFont="1" applyFill="1" applyBorder="1" applyAlignment="1" applyProtection="1">
      <alignment horizontal="left"/>
      <protection locked="0"/>
    </xf>
    <xf numFmtId="0" fontId="197" fillId="2" borderId="65" xfId="0" applyFont="1" applyFill="1" applyBorder="1" applyAlignment="1" applyProtection="1">
      <alignment horizontal="left"/>
      <protection locked="0"/>
    </xf>
    <xf numFmtId="175" fontId="197" fillId="0" borderId="65" xfId="2079" applyNumberFormat="1" applyFont="1" applyFill="1" applyBorder="1" applyAlignment="1">
      <alignment horizontal="center" wrapText="1"/>
    </xf>
    <xf numFmtId="175" fontId="190" fillId="0" borderId="65" xfId="2079" applyNumberFormat="1" applyFont="1" applyFill="1" applyBorder="1" applyAlignment="1">
      <alignment horizontal="center" wrapText="1"/>
    </xf>
    <xf numFmtId="0" fontId="107" fillId="64" borderId="0" xfId="0" applyFont="1" applyFill="1" applyAlignment="1">
      <alignment horizontal="center"/>
    </xf>
    <xf numFmtId="0" fontId="21" fillId="64" borderId="0" xfId="0" applyFont="1" applyFill="1" applyAlignment="1">
      <alignment horizontal="right"/>
    </xf>
    <xf numFmtId="0" fontId="14" fillId="2" borderId="0" xfId="0" applyFont="1" applyFill="1" applyProtection="1"/>
    <xf numFmtId="0" fontId="14" fillId="2" borderId="0" xfId="0" applyFont="1" applyFill="1" applyAlignment="1" applyProtection="1">
      <alignment horizontal="left" vertical="top" wrapText="1"/>
    </xf>
    <xf numFmtId="175" fontId="14" fillId="0" borderId="0" xfId="2079" applyNumberFormat="1" applyFont="1"/>
    <xf numFmtId="0" fontId="14" fillId="2" borderId="0" xfId="0" applyFont="1" applyFill="1"/>
    <xf numFmtId="0" fontId="21" fillId="65" borderId="76" xfId="0" applyFont="1" applyFill="1" applyBorder="1"/>
    <xf numFmtId="0" fontId="21" fillId="0" borderId="77" xfId="0" applyFont="1" applyBorder="1"/>
    <xf numFmtId="0" fontId="21" fillId="0" borderId="5" xfId="0" applyFont="1" applyBorder="1"/>
    <xf numFmtId="0" fontId="21" fillId="0" borderId="78" xfId="0" applyFont="1" applyFill="1" applyBorder="1"/>
    <xf numFmtId="0" fontId="21" fillId="0" borderId="79" xfId="0" applyFont="1" applyBorder="1"/>
    <xf numFmtId="0" fontId="199" fillId="67" borderId="74" xfId="0" applyFont="1" applyFill="1" applyBorder="1" applyAlignment="1" applyProtection="1">
      <alignment horizontal="center" vertical="center" wrapText="1"/>
    </xf>
    <xf numFmtId="2" fontId="200" fillId="67" borderId="0" xfId="0" applyNumberFormat="1" applyFont="1" applyFill="1" applyBorder="1" applyAlignment="1" applyProtection="1">
      <alignment horizontal="center" vertical="center" wrapText="1"/>
    </xf>
    <xf numFmtId="2" fontId="200" fillId="67" borderId="65" xfId="0" applyNumberFormat="1" applyFont="1" applyFill="1" applyBorder="1" applyAlignment="1" applyProtection="1">
      <alignment horizontal="center" vertical="center" wrapText="1"/>
    </xf>
    <xf numFmtId="0" fontId="21" fillId="64" borderId="72" xfId="0" applyFont="1" applyFill="1" applyBorder="1"/>
    <xf numFmtId="0" fontId="183" fillId="67" borderId="65" xfId="0" applyFont="1" applyFill="1" applyBorder="1" applyAlignment="1" applyProtection="1">
      <alignment horizontal="center" vertical="center" wrapText="1"/>
      <protection locked="0"/>
    </xf>
    <xf numFmtId="0" fontId="183" fillId="67" borderId="66" xfId="0" applyFont="1" applyFill="1" applyBorder="1" applyAlignment="1" applyProtection="1">
      <alignment horizontal="center" vertical="center" wrapText="1"/>
      <protection locked="0"/>
    </xf>
    <xf numFmtId="2" fontId="205" fillId="71" borderId="0" xfId="2288" applyNumberFormat="1" applyFont="1" applyFill="1" applyAlignment="1" applyProtection="1">
      <alignment horizontal="center" vertical="center"/>
    </xf>
    <xf numFmtId="2" fontId="225" fillId="71" borderId="0" xfId="0" applyNumberFormat="1" applyFont="1" applyFill="1" applyAlignment="1"/>
    <xf numFmtId="2" fontId="226" fillId="71" borderId="0" xfId="0" applyNumberFormat="1" applyFont="1" applyFill="1" applyAlignment="1"/>
    <xf numFmtId="2" fontId="226" fillId="71" borderId="0" xfId="0" applyNumberFormat="1" applyFont="1" applyFill="1" applyAlignment="1">
      <alignment horizontal="left" wrapText="1"/>
    </xf>
    <xf numFmtId="2" fontId="179" fillId="0" borderId="0" xfId="2288" applyNumberFormat="1" applyFont="1" applyFill="1" applyAlignment="1" applyProtection="1">
      <alignment horizontal="center" vertical="center"/>
    </xf>
    <xf numFmtId="0" fontId="14" fillId="0" borderId="0" xfId="2288" applyBorder="1"/>
    <xf numFmtId="0" fontId="186" fillId="0" borderId="0" xfId="0" applyFont="1" applyFill="1" applyAlignment="1" applyProtection="1">
      <alignment horizontal="left" vertical="center"/>
      <protection locked="0"/>
    </xf>
    <xf numFmtId="0" fontId="187" fillId="0" borderId="60" xfId="0" applyFont="1" applyFill="1" applyBorder="1" applyAlignment="1" applyProtection="1">
      <alignment horizontal="left" vertical="center"/>
      <protection locked="0"/>
    </xf>
    <xf numFmtId="0" fontId="186" fillId="0" borderId="65" xfId="0" applyFont="1" applyFill="1" applyBorder="1" applyAlignment="1" applyProtection="1">
      <alignment horizontal="left" vertical="center"/>
      <protection locked="0"/>
    </xf>
    <xf numFmtId="337" fontId="180" fillId="0" borderId="0" xfId="2079" applyNumberFormat="1" applyFont="1" applyFill="1" applyAlignment="1">
      <alignment horizontal="center" vertical="center" wrapText="1"/>
    </xf>
    <xf numFmtId="337" fontId="181" fillId="0" borderId="60" xfId="2079" applyNumberFormat="1" applyFont="1" applyFill="1" applyBorder="1" applyAlignment="1">
      <alignment horizontal="center" vertical="center" wrapText="1"/>
    </xf>
    <xf numFmtId="337" fontId="180" fillId="0" borderId="60" xfId="2079" applyNumberFormat="1" applyFont="1" applyFill="1" applyBorder="1" applyAlignment="1">
      <alignment horizontal="center" vertical="center" wrapText="1"/>
    </xf>
    <xf numFmtId="337" fontId="180" fillId="0" borderId="65" xfId="2079" applyNumberFormat="1" applyFont="1" applyFill="1" applyBorder="1" applyAlignment="1">
      <alignment horizontal="center" vertical="center" wrapText="1"/>
    </xf>
    <xf numFmtId="0" fontId="14" fillId="0" borderId="0" xfId="2288" applyFont="1" applyFill="1"/>
    <xf numFmtId="0" fontId="14" fillId="0" borderId="0" xfId="2288" applyFont="1" applyFill="1" applyAlignment="1">
      <alignment horizontal="center"/>
    </xf>
    <xf numFmtId="0" fontId="14" fillId="0" borderId="0" xfId="2288" applyFont="1" applyFill="1" applyAlignment="1">
      <alignment vertical="center"/>
    </xf>
    <xf numFmtId="0" fontId="14" fillId="0" borderId="0" xfId="2288" applyFont="1"/>
    <xf numFmtId="0" fontId="14" fillId="0" borderId="0" xfId="2288" applyFont="1" applyAlignment="1">
      <alignment horizontal="center"/>
    </xf>
    <xf numFmtId="0" fontId="14" fillId="0" borderId="0" xfId="2288" applyFont="1" applyBorder="1" applyAlignment="1">
      <alignment vertical="center"/>
    </xf>
    <xf numFmtId="0" fontId="14" fillId="0" borderId="0" xfId="2288" applyFont="1" applyBorder="1"/>
    <xf numFmtId="0" fontId="232" fillId="0" borderId="0" xfId="2288" applyFont="1"/>
    <xf numFmtId="0" fontId="234" fillId="0" borderId="0" xfId="2288" applyFont="1" applyBorder="1" applyAlignment="1">
      <alignment vertical="center"/>
    </xf>
    <xf numFmtId="0" fontId="235" fillId="0" borderId="0" xfId="2288" applyFont="1"/>
    <xf numFmtId="0" fontId="171" fillId="0" borderId="0" xfId="2288" applyFont="1"/>
    <xf numFmtId="0" fontId="180" fillId="0" borderId="0" xfId="2288" applyFont="1" applyAlignment="1">
      <alignment vertical="center"/>
    </xf>
    <xf numFmtId="0" fontId="180" fillId="0" borderId="0" xfId="2288" applyFont="1" applyBorder="1" applyAlignment="1">
      <alignment vertical="center"/>
    </xf>
    <xf numFmtId="0" fontId="236" fillId="0" borderId="0" xfId="2288" applyFont="1" applyAlignment="1">
      <alignment vertical="center"/>
    </xf>
    <xf numFmtId="0" fontId="14" fillId="0" borderId="0" xfId="2288" applyFont="1" applyAlignment="1">
      <alignment vertical="center"/>
    </xf>
    <xf numFmtId="0" fontId="237" fillId="0" borderId="0" xfId="2288" applyFont="1" applyBorder="1" applyAlignment="1">
      <alignment horizontal="center" vertical="center" wrapText="1"/>
    </xf>
    <xf numFmtId="0" fontId="237" fillId="0" borderId="0" xfId="2288" applyFont="1" applyFill="1" applyBorder="1" applyAlignment="1">
      <alignment horizontal="center" vertical="center" wrapText="1"/>
    </xf>
    <xf numFmtId="0" fontId="180" fillId="0" borderId="0" xfId="2288" applyFont="1" applyBorder="1" applyAlignment="1">
      <alignment horizontal="center" vertical="center" wrapText="1"/>
    </xf>
    <xf numFmtId="0" fontId="180" fillId="0" borderId="0" xfId="2288" applyFont="1" applyBorder="1" applyAlignment="1">
      <alignment horizontal="center" vertical="center"/>
    </xf>
    <xf numFmtId="0" fontId="180" fillId="0" borderId="0" xfId="2288" applyFont="1" applyAlignment="1">
      <alignment horizontal="center" vertical="center"/>
    </xf>
    <xf numFmtId="0" fontId="180" fillId="0" borderId="0" xfId="2288" applyFont="1" applyFill="1" applyBorder="1" applyAlignment="1">
      <alignment horizontal="center" vertical="center"/>
    </xf>
    <xf numFmtId="0" fontId="180" fillId="0" borderId="0" xfId="2288" applyFont="1" applyFill="1" applyAlignment="1">
      <alignment horizontal="center" vertical="center"/>
    </xf>
    <xf numFmtId="330" fontId="180" fillId="0" borderId="0" xfId="2288" applyNumberFormat="1" applyFont="1" applyFill="1" applyAlignment="1">
      <alignment horizontal="center" vertical="center"/>
    </xf>
    <xf numFmtId="337" fontId="238" fillId="0" borderId="0" xfId="2079" applyNumberFormat="1" applyFont="1" applyFill="1" applyAlignment="1">
      <alignment horizontal="center" vertical="center" wrapText="1"/>
    </xf>
    <xf numFmtId="0" fontId="180" fillId="0" borderId="0" xfId="2288" applyFont="1" applyFill="1" applyBorder="1" applyAlignment="1">
      <alignment vertical="center"/>
    </xf>
    <xf numFmtId="0" fontId="239" fillId="0" borderId="0" xfId="2288" applyFont="1" applyAlignment="1">
      <alignment vertical="center"/>
    </xf>
    <xf numFmtId="0" fontId="43" fillId="0" borderId="0" xfId="2288" applyFont="1" applyAlignment="1">
      <alignment vertical="center"/>
    </xf>
    <xf numFmtId="337" fontId="238" fillId="0" borderId="0" xfId="2288" applyNumberFormat="1" applyFont="1" applyFill="1" applyAlignment="1">
      <alignment horizontal="center" vertical="center"/>
    </xf>
    <xf numFmtId="337" fontId="238" fillId="0" borderId="0" xfId="2288" quotePrefix="1" applyNumberFormat="1" applyFont="1" applyFill="1" applyAlignment="1">
      <alignment horizontal="center" vertical="center"/>
    </xf>
    <xf numFmtId="0" fontId="180" fillId="0" borderId="0" xfId="2288" applyFont="1" applyFill="1" applyAlignment="1">
      <alignment vertical="center"/>
    </xf>
    <xf numFmtId="0" fontId="240" fillId="0" borderId="0" xfId="2288" applyFont="1" applyAlignment="1">
      <alignment vertical="center" wrapText="1"/>
    </xf>
    <xf numFmtId="330" fontId="181" fillId="0" borderId="0" xfId="2288" applyNumberFormat="1" applyFont="1" applyFill="1" applyAlignment="1">
      <alignment horizontal="center" vertical="center"/>
    </xf>
    <xf numFmtId="337" fontId="241" fillId="0" borderId="0" xfId="2079" applyNumberFormat="1" applyFont="1" applyFill="1" applyAlignment="1">
      <alignment horizontal="center" vertical="center" wrapText="1"/>
    </xf>
    <xf numFmtId="174" fontId="92" fillId="0" borderId="0" xfId="2288" applyNumberFormat="1" applyFont="1" applyFill="1" applyAlignment="1">
      <alignment vertical="center"/>
    </xf>
    <xf numFmtId="0" fontId="43" fillId="0" borderId="0" xfId="2288" applyFont="1" applyFill="1" applyAlignment="1">
      <alignment vertical="center"/>
    </xf>
    <xf numFmtId="0" fontId="181" fillId="0" borderId="0" xfId="2288" applyFont="1" applyAlignment="1">
      <alignment vertical="center"/>
    </xf>
    <xf numFmtId="0" fontId="239" fillId="0" borderId="0" xfId="2288" applyFont="1" applyFill="1" applyAlignment="1">
      <alignment vertical="center"/>
    </xf>
    <xf numFmtId="0" fontId="236" fillId="0" borderId="0" xfId="2288" applyFont="1" applyFill="1" applyAlignment="1">
      <alignment vertical="center"/>
    </xf>
    <xf numFmtId="0" fontId="240" fillId="0" borderId="0" xfId="2288" applyFont="1" applyFill="1" applyAlignment="1">
      <alignment vertical="center" wrapText="1"/>
    </xf>
    <xf numFmtId="0" fontId="181" fillId="0" borderId="0" xfId="2288" applyFont="1" applyFill="1" applyBorder="1" applyAlignment="1">
      <alignment vertical="center"/>
    </xf>
    <xf numFmtId="0" fontId="242" fillId="0" borderId="0" xfId="2288" applyFont="1" applyFill="1" applyAlignment="1">
      <alignment vertical="center"/>
    </xf>
    <xf numFmtId="0" fontId="244" fillId="0" borderId="0" xfId="2288" applyFont="1" applyAlignment="1" applyProtection="1">
      <alignment vertical="center" wrapText="1"/>
    </xf>
    <xf numFmtId="0" fontId="244" fillId="0" borderId="0" xfId="2288" applyFont="1" applyAlignment="1" applyProtection="1">
      <alignment vertical="center"/>
    </xf>
    <xf numFmtId="0" fontId="245" fillId="0" borderId="33" xfId="2288" applyFont="1" applyBorder="1"/>
    <xf numFmtId="175" fontId="14" fillId="0" borderId="0" xfId="2288" applyNumberFormat="1"/>
    <xf numFmtId="173" fontId="14" fillId="0" borderId="0" xfId="2288" applyNumberFormat="1"/>
    <xf numFmtId="0" fontId="14" fillId="0" borderId="75" xfId="2288" applyBorder="1" applyAlignment="1">
      <alignment horizontal="left"/>
    </xf>
    <xf numFmtId="0" fontId="14" fillId="0" borderId="0" xfId="2288" applyBorder="1" applyProtection="1"/>
    <xf numFmtId="175" fontId="14" fillId="0" borderId="0" xfId="2288" applyNumberFormat="1" applyBorder="1"/>
    <xf numFmtId="0" fontId="14" fillId="0" borderId="0" xfId="2288" applyBorder="1" applyAlignment="1">
      <alignment horizontal="left"/>
    </xf>
    <xf numFmtId="0" fontId="14" fillId="0" borderId="59" xfId="2288" applyBorder="1" applyAlignment="1">
      <alignment horizontal="left"/>
    </xf>
    <xf numFmtId="0" fontId="245" fillId="0" borderId="0" xfId="2288" applyFont="1" applyFill="1" applyBorder="1" applyAlignment="1">
      <alignment vertical="center"/>
    </xf>
    <xf numFmtId="0" fontId="180" fillId="0" borderId="0" xfId="0" applyFont="1" applyFill="1" applyAlignment="1" applyProtection="1">
      <alignment horizontal="left" vertical="center"/>
      <protection locked="0"/>
    </xf>
    <xf numFmtId="0" fontId="181" fillId="0" borderId="60" xfId="0" applyFont="1" applyFill="1" applyBorder="1" applyAlignment="1" applyProtection="1">
      <alignment horizontal="left" vertical="center"/>
      <protection locked="0"/>
    </xf>
    <xf numFmtId="2" fontId="180" fillId="0" borderId="0" xfId="0" applyNumberFormat="1" applyFont="1" applyFill="1" applyBorder="1" applyAlignment="1">
      <alignment horizontal="left" vertical="center" wrapText="1"/>
    </xf>
    <xf numFmtId="0" fontId="180" fillId="0" borderId="60" xfId="0" applyFont="1" applyFill="1" applyBorder="1" applyAlignment="1" applyProtection="1">
      <alignment horizontal="left" vertical="center"/>
      <protection locked="0"/>
    </xf>
    <xf numFmtId="0" fontId="180" fillId="0" borderId="0" xfId="0" applyFont="1" applyFill="1" applyBorder="1" applyAlignment="1" applyProtection="1">
      <alignment horizontal="left" vertical="center"/>
      <protection locked="0"/>
    </xf>
    <xf numFmtId="0" fontId="180" fillId="0" borderId="65" xfId="0" applyFont="1" applyFill="1" applyBorder="1" applyAlignment="1" applyProtection="1">
      <alignment horizontal="left" vertical="center"/>
      <protection locked="0"/>
    </xf>
    <xf numFmtId="175" fontId="181" fillId="0" borderId="0" xfId="2079" applyNumberFormat="1" applyFont="1" applyFill="1" applyAlignment="1">
      <alignment horizontal="center" vertical="center"/>
    </xf>
    <xf numFmtId="337" fontId="241" fillId="0" borderId="0" xfId="2288" quotePrefix="1" applyNumberFormat="1" applyFont="1" applyFill="1" applyAlignment="1">
      <alignment horizontal="center" vertical="center"/>
    </xf>
    <xf numFmtId="0" fontId="247" fillId="0" borderId="0" xfId="2288" applyFont="1" applyAlignment="1">
      <alignment vertical="center"/>
    </xf>
    <xf numFmtId="0" fontId="40" fillId="0" borderId="0" xfId="2288" applyFont="1" applyAlignment="1">
      <alignment vertical="center"/>
    </xf>
    <xf numFmtId="175" fontId="248" fillId="0" borderId="0" xfId="2079" applyNumberFormat="1" applyFont="1" applyFill="1" applyAlignment="1">
      <alignment horizontal="center" vertical="center"/>
    </xf>
    <xf numFmtId="184" fontId="107" fillId="0" borderId="0" xfId="2288" quotePrefix="1" applyNumberFormat="1" applyFont="1" applyFill="1" applyAlignment="1">
      <alignment horizontal="center" vertical="center"/>
    </xf>
    <xf numFmtId="174" fontId="43" fillId="0" borderId="0" xfId="2288" applyNumberFormat="1" applyFont="1" applyFill="1" applyAlignment="1">
      <alignment horizontal="center" vertical="center"/>
    </xf>
    <xf numFmtId="184" fontId="14" fillId="0" borderId="0" xfId="2288" quotePrefix="1" applyNumberFormat="1" applyFont="1" applyFill="1" applyAlignment="1">
      <alignment horizontal="center" vertical="center"/>
    </xf>
    <xf numFmtId="0" fontId="238" fillId="0" borderId="0" xfId="2288" applyFont="1" applyAlignment="1">
      <alignment vertical="center"/>
    </xf>
    <xf numFmtId="175" fontId="238" fillId="0" borderId="0" xfId="2079" applyNumberFormat="1" applyFont="1" applyFill="1" applyAlignment="1">
      <alignment horizontal="center" vertical="center"/>
    </xf>
    <xf numFmtId="0" fontId="238" fillId="0" borderId="0" xfId="2288" applyFont="1" applyFill="1" applyBorder="1" applyAlignment="1">
      <alignment vertical="center"/>
    </xf>
    <xf numFmtId="175" fontId="40" fillId="0" borderId="0" xfId="2079" applyNumberFormat="1" applyFont="1" applyFill="1" applyAlignment="1">
      <alignment horizontal="center" vertical="center"/>
    </xf>
    <xf numFmtId="184" fontId="27" fillId="0" borderId="0" xfId="2288" quotePrefix="1" applyNumberFormat="1" applyFont="1" applyFill="1" applyAlignment="1">
      <alignment horizontal="center" vertical="center"/>
    </xf>
    <xf numFmtId="338" fontId="238" fillId="0" borderId="0" xfId="2079" applyNumberFormat="1" applyFont="1" applyFill="1" applyAlignment="1">
      <alignment horizontal="center" vertical="center"/>
    </xf>
    <xf numFmtId="178" fontId="43" fillId="0" borderId="0" xfId="2288" applyNumberFormat="1" applyFont="1" applyFill="1" applyAlignment="1">
      <alignment horizontal="center" vertical="center"/>
    </xf>
    <xf numFmtId="184" fontId="14" fillId="0" borderId="0" xfId="2288" applyNumberFormat="1" applyFont="1" applyFill="1" applyAlignment="1">
      <alignment horizontal="center" vertical="center"/>
    </xf>
    <xf numFmtId="338" fontId="40" fillId="0" borderId="0" xfId="2079" applyNumberFormat="1" applyFont="1" applyFill="1" applyAlignment="1">
      <alignment horizontal="center" vertical="center"/>
    </xf>
    <xf numFmtId="172" fontId="43" fillId="0" borderId="0" xfId="2288" applyNumberFormat="1" applyFont="1" applyAlignment="1">
      <alignment vertical="center"/>
    </xf>
    <xf numFmtId="172" fontId="92" fillId="0" borderId="0" xfId="2288" applyNumberFormat="1" applyFont="1" applyFill="1" applyAlignment="1">
      <alignment horizontal="center" vertical="center"/>
    </xf>
    <xf numFmtId="0" fontId="241" fillId="0" borderId="0" xfId="2288" applyFont="1" applyAlignment="1">
      <alignment vertical="center"/>
    </xf>
    <xf numFmtId="175" fontId="241" fillId="0" borderId="0" xfId="2079" applyNumberFormat="1" applyFont="1" applyFill="1" applyAlignment="1">
      <alignment horizontal="center"/>
    </xf>
    <xf numFmtId="337" fontId="238" fillId="0" borderId="0" xfId="2288" applyNumberFormat="1" applyFont="1" applyFill="1"/>
    <xf numFmtId="175" fontId="241" fillId="0" borderId="0" xfId="2079" applyNumberFormat="1" applyFont="1" applyAlignment="1">
      <alignment horizontal="center"/>
    </xf>
    <xf numFmtId="0" fontId="247" fillId="0" borderId="0" xfId="2288" applyFont="1" applyBorder="1"/>
    <xf numFmtId="175" fontId="27" fillId="0" borderId="0" xfId="2079" applyNumberFormat="1" applyFont="1" applyFill="1" applyAlignment="1">
      <alignment horizontal="center"/>
    </xf>
    <xf numFmtId="0" fontId="40" fillId="0" borderId="0" xfId="2288" applyFont="1" applyFill="1" applyAlignment="1">
      <alignment horizontal="center"/>
    </xf>
    <xf numFmtId="0" fontId="40" fillId="0" borderId="0" xfId="2288" applyFont="1" applyFill="1"/>
    <xf numFmtId="0" fontId="40" fillId="0" borderId="0" xfId="2288" applyFont="1"/>
    <xf numFmtId="0" fontId="236" fillId="0" borderId="0" xfId="2288" applyFont="1" applyFill="1" applyAlignment="1">
      <alignment horizontal="center" vertical="center"/>
    </xf>
    <xf numFmtId="0" fontId="247" fillId="0" borderId="0" xfId="2288" applyFont="1" applyFill="1" applyAlignment="1">
      <alignment horizontal="center" vertical="center"/>
    </xf>
    <xf numFmtId="0" fontId="236" fillId="0" borderId="0" xfId="2288" applyFont="1" applyBorder="1" applyAlignment="1">
      <alignment vertical="center"/>
    </xf>
    <xf numFmtId="0" fontId="107" fillId="0" borderId="0" xfId="2288" applyFont="1" applyAlignment="1">
      <alignment vertical="center"/>
    </xf>
    <xf numFmtId="0" fontId="14" fillId="0" borderId="0" xfId="2288" applyFont="1" applyFill="1" applyBorder="1"/>
    <xf numFmtId="0" fontId="247" fillId="0" borderId="0" xfId="2288" applyFont="1" applyFill="1" applyAlignment="1">
      <alignment vertical="center"/>
    </xf>
    <xf numFmtId="0" fontId="40" fillId="0" borderId="0" xfId="2288" applyFont="1" applyFill="1" applyAlignment="1">
      <alignment vertical="center"/>
    </xf>
    <xf numFmtId="172" fontId="228" fillId="0" borderId="0" xfId="0" applyNumberFormat="1" applyFont="1" applyFill="1" applyAlignment="1">
      <alignment horizontal="center"/>
    </xf>
    <xf numFmtId="0" fontId="228" fillId="0" borderId="0" xfId="0" applyFont="1" applyFill="1" applyAlignment="1">
      <alignment horizontal="center"/>
    </xf>
    <xf numFmtId="0" fontId="180" fillId="0" borderId="0" xfId="2288" applyFont="1" applyAlignment="1">
      <alignment horizontal="right" vertical="center"/>
    </xf>
    <xf numFmtId="337" fontId="181" fillId="0" borderId="0" xfId="2079" applyNumberFormat="1" applyFont="1" applyFill="1" applyAlignment="1">
      <alignment horizontal="center" vertical="center" wrapText="1"/>
    </xf>
    <xf numFmtId="0" fontId="243" fillId="0" borderId="0" xfId="2288" applyFont="1" applyAlignment="1">
      <alignment vertical="center"/>
    </xf>
    <xf numFmtId="0" fontId="92" fillId="0" borderId="0" xfId="2288" applyFont="1" applyAlignment="1">
      <alignment vertical="center"/>
    </xf>
    <xf numFmtId="0" fontId="242" fillId="0" borderId="0" xfId="2288" applyFont="1" applyAlignment="1">
      <alignment vertical="center"/>
    </xf>
    <xf numFmtId="0" fontId="238" fillId="0" borderId="0" xfId="2288" applyFont="1" applyAlignment="1">
      <alignment horizontal="right" vertical="center"/>
    </xf>
    <xf numFmtId="172" fontId="189" fillId="64" borderId="0" xfId="1956" applyNumberFormat="1" applyFont="1" applyFill="1" applyAlignment="1" applyProtection="1">
      <alignment horizontal="center"/>
      <protection locked="0"/>
    </xf>
    <xf numFmtId="172" fontId="190" fillId="64" borderId="0" xfId="1956" applyNumberFormat="1" applyFont="1" applyFill="1" applyAlignment="1" applyProtection="1">
      <alignment horizontal="center"/>
      <protection locked="0"/>
    </xf>
    <xf numFmtId="175" fontId="197" fillId="64" borderId="0" xfId="2079" applyNumberFormat="1" applyFont="1" applyFill="1" applyAlignment="1" applyProtection="1">
      <alignment horizontal="center"/>
      <protection locked="0"/>
    </xf>
    <xf numFmtId="172" fontId="189" fillId="64" borderId="65" xfId="1956" applyNumberFormat="1" applyFont="1" applyFill="1" applyBorder="1" applyAlignment="1" applyProtection="1">
      <alignment horizontal="center"/>
      <protection locked="0"/>
    </xf>
    <xf numFmtId="172" fontId="190" fillId="64" borderId="65" xfId="1956" applyNumberFormat="1" applyFont="1" applyFill="1" applyBorder="1" applyAlignment="1" applyProtection="1">
      <alignment horizontal="center"/>
      <protection locked="0"/>
    </xf>
    <xf numFmtId="175" fontId="197" fillId="64" borderId="65" xfId="2079" applyNumberFormat="1" applyFont="1" applyFill="1" applyBorder="1" applyAlignment="1" applyProtection="1">
      <alignment horizontal="center"/>
      <protection locked="0"/>
    </xf>
    <xf numFmtId="0" fontId="241" fillId="0" borderId="0" xfId="2288" applyFont="1" applyFill="1" applyAlignment="1">
      <alignment horizontal="right" vertical="center"/>
    </xf>
    <xf numFmtId="172" fontId="203" fillId="72" borderId="0" xfId="2288" applyNumberFormat="1" applyFont="1" applyFill="1" applyBorder="1"/>
    <xf numFmtId="0" fontId="228" fillId="72" borderId="0" xfId="2288" applyFont="1" applyFill="1"/>
    <xf numFmtId="0" fontId="228" fillId="72" borderId="0" xfId="2288" applyFont="1" applyFill="1" applyAlignment="1">
      <alignment horizontal="center"/>
    </xf>
    <xf numFmtId="172" fontId="228" fillId="72" borderId="0" xfId="2288" applyNumberFormat="1" applyFont="1" applyFill="1" applyBorder="1"/>
    <xf numFmtId="0" fontId="228" fillId="72" borderId="0" xfId="2288" applyFont="1" applyFill="1" applyBorder="1"/>
    <xf numFmtId="0" fontId="107" fillId="0" borderId="0" xfId="2288" applyFont="1" applyFill="1" applyAlignment="1">
      <alignment vertical="center"/>
    </xf>
    <xf numFmtId="0" fontId="251" fillId="73" borderId="87" xfId="2288" applyFont="1" applyFill="1" applyBorder="1" applyAlignment="1">
      <alignment horizontal="center" vertical="center"/>
    </xf>
    <xf numFmtId="0" fontId="252" fillId="0" borderId="0" xfId="2288" applyFont="1"/>
    <xf numFmtId="49" fontId="254" fillId="74" borderId="39" xfId="2582" applyNumberFormat="1" applyFont="1" applyFill="1" applyBorder="1" applyAlignment="1">
      <alignment horizontal="center" vertical="center" wrapText="1"/>
    </xf>
    <xf numFmtId="49" fontId="229" fillId="77" borderId="39" xfId="2582" applyNumberFormat="1" applyFont="1" applyFill="1" applyBorder="1" applyAlignment="1" applyProtection="1">
      <alignment vertical="center"/>
      <protection locked="0"/>
    </xf>
    <xf numFmtId="49" fontId="229" fillId="77" borderId="39" xfId="2582" applyNumberFormat="1" applyFont="1" applyFill="1" applyBorder="1" applyAlignment="1">
      <alignment horizontal="left" vertical="center" wrapText="1"/>
    </xf>
    <xf numFmtId="49" fontId="256" fillId="70" borderId="39" xfId="2582" applyNumberFormat="1" applyFont="1" applyFill="1" applyBorder="1" applyAlignment="1" applyProtection="1">
      <alignment vertical="center"/>
      <protection locked="0"/>
    </xf>
    <xf numFmtId="49" fontId="256" fillId="70" borderId="39" xfId="2582" applyNumberFormat="1" applyFont="1" applyFill="1" applyBorder="1" applyAlignment="1">
      <alignment horizontal="left" vertical="center" wrapText="1"/>
    </xf>
    <xf numFmtId="0" fontId="178" fillId="0" borderId="0" xfId="0" applyFont="1" applyFill="1" applyAlignment="1" applyProtection="1">
      <alignment vertical="center"/>
      <protection locked="0"/>
    </xf>
    <xf numFmtId="0" fontId="206" fillId="0" borderId="0" xfId="0" applyFont="1" applyFill="1" applyBorder="1" applyAlignment="1" applyProtection="1">
      <alignment vertical="center"/>
      <protection locked="0"/>
    </xf>
    <xf numFmtId="0" fontId="178" fillId="0" borderId="0" xfId="0" applyFont="1" applyFill="1" applyAlignment="1" applyProtection="1">
      <alignment horizontal="center" vertical="center"/>
      <protection locked="0"/>
    </xf>
    <xf numFmtId="0" fontId="178" fillId="0" borderId="0" xfId="0" applyFont="1" applyFill="1" applyBorder="1" applyAlignment="1" applyProtection="1">
      <alignment vertical="center"/>
      <protection locked="0"/>
    </xf>
    <xf numFmtId="0" fontId="255" fillId="0" borderId="0" xfId="0" applyFont="1"/>
    <xf numFmtId="178" fontId="229" fillId="77" borderId="39" xfId="0" applyNumberFormat="1" applyFont="1" applyFill="1" applyBorder="1" applyAlignment="1" applyProtection="1">
      <alignment vertical="center"/>
      <protection locked="0"/>
    </xf>
    <xf numFmtId="178" fontId="256" fillId="69" borderId="39" xfId="0" applyNumberFormat="1" applyFont="1" applyFill="1" applyBorder="1" applyAlignment="1" applyProtection="1">
      <alignment vertical="center"/>
      <protection locked="0"/>
    </xf>
    <xf numFmtId="0" fontId="223" fillId="0" borderId="39" xfId="0" applyFont="1" applyFill="1" applyBorder="1" applyAlignment="1" applyProtection="1">
      <alignment vertical="center"/>
      <protection locked="0"/>
    </xf>
    <xf numFmtId="0" fontId="257" fillId="0" borderId="39" xfId="0" applyFont="1" applyFill="1" applyBorder="1" applyAlignment="1" applyProtection="1">
      <alignment vertical="center"/>
      <protection locked="0"/>
    </xf>
    <xf numFmtId="0" fontId="253" fillId="0" borderId="39" xfId="0" applyFont="1" applyFill="1" applyBorder="1" applyAlignment="1" applyProtection="1">
      <alignment horizontal="center" vertical="center"/>
      <protection locked="0"/>
    </xf>
    <xf numFmtId="178" fontId="223" fillId="0" borderId="39" xfId="0" applyNumberFormat="1" applyFont="1" applyFill="1" applyBorder="1" applyAlignment="1" applyProtection="1">
      <alignment vertical="center"/>
      <protection locked="0"/>
    </xf>
    <xf numFmtId="0" fontId="206" fillId="0" borderId="0" xfId="0" quotePrefix="1" applyFont="1" applyFill="1" applyBorder="1" applyAlignment="1" applyProtection="1">
      <alignment vertical="center"/>
      <protection locked="0"/>
    </xf>
    <xf numFmtId="0" fontId="258" fillId="0" borderId="0" xfId="0" applyFont="1" applyFill="1" applyAlignment="1" applyProtection="1">
      <alignment horizontal="center" vertical="center"/>
      <protection locked="0"/>
    </xf>
    <xf numFmtId="0" fontId="256" fillId="0" borderId="89" xfId="0" applyFont="1" applyFill="1" applyBorder="1" applyAlignment="1" applyProtection="1">
      <alignment horizontal="center" vertical="center"/>
      <protection locked="0"/>
    </xf>
    <xf numFmtId="178" fontId="256" fillId="0" borderId="90" xfId="0" applyNumberFormat="1" applyFont="1" applyFill="1" applyBorder="1" applyAlignment="1" applyProtection="1">
      <alignment vertical="center"/>
      <protection locked="0"/>
    </xf>
    <xf numFmtId="0" fontId="259" fillId="0" borderId="0" xfId="0" applyFont="1" applyFill="1" applyAlignment="1" applyProtection="1">
      <alignment vertical="center"/>
      <protection locked="0"/>
    </xf>
    <xf numFmtId="0" fontId="260" fillId="0" borderId="0" xfId="0" applyFont="1" applyFill="1" applyBorder="1" applyAlignment="1" applyProtection="1">
      <alignment vertical="center"/>
      <protection locked="0"/>
    </xf>
    <xf numFmtId="0" fontId="223" fillId="0" borderId="0" xfId="0" applyFont="1" applyFill="1" applyAlignment="1" applyProtection="1">
      <alignment vertical="center"/>
      <protection locked="0"/>
    </xf>
    <xf numFmtId="332" fontId="229" fillId="67" borderId="2" xfId="0" quotePrefix="1" applyNumberFormat="1" applyFont="1" applyFill="1" applyBorder="1" applyAlignment="1" applyProtection="1">
      <alignment horizontal="left" vertical="center"/>
      <protection locked="0"/>
    </xf>
    <xf numFmtId="0" fontId="178" fillId="0" borderId="80" xfId="0" applyFont="1" applyFill="1" applyBorder="1" applyAlignment="1" applyProtection="1">
      <alignment vertical="center"/>
      <protection locked="0"/>
    </xf>
    <xf numFmtId="178" fontId="179" fillId="0" borderId="80" xfId="0" applyNumberFormat="1" applyFont="1" applyFill="1" applyBorder="1" applyAlignment="1" applyProtection="1">
      <alignment vertical="center"/>
      <protection locked="0"/>
    </xf>
    <xf numFmtId="0" fontId="179" fillId="70" borderId="86" xfId="0" applyFont="1" applyFill="1" applyBorder="1" applyAlignment="1" applyProtection="1">
      <alignment vertical="center" wrapText="1"/>
      <protection locked="0"/>
    </xf>
    <xf numFmtId="178" fontId="178" fillId="70" borderId="83" xfId="0" applyNumberFormat="1" applyFont="1" applyFill="1" applyBorder="1" applyAlignment="1" applyProtection="1">
      <alignment vertical="center"/>
      <protection locked="0"/>
    </xf>
    <xf numFmtId="174" fontId="178" fillId="70" borderId="83" xfId="0" applyNumberFormat="1" applyFont="1" applyFill="1" applyBorder="1" applyAlignment="1" applyProtection="1">
      <alignment vertical="center"/>
      <protection locked="0"/>
    </xf>
    <xf numFmtId="0" fontId="179" fillId="70" borderId="83" xfId="0" applyFont="1" applyFill="1" applyBorder="1" applyAlignment="1" applyProtection="1">
      <alignment vertical="center" wrapText="1"/>
      <protection locked="0"/>
    </xf>
    <xf numFmtId="340" fontId="178" fillId="70" borderId="83" xfId="0" applyNumberFormat="1" applyFont="1" applyFill="1" applyBorder="1" applyAlignment="1" applyProtection="1">
      <alignment vertical="center"/>
      <protection locked="0"/>
    </xf>
    <xf numFmtId="0" fontId="179" fillId="70" borderId="84" xfId="0" applyFont="1" applyFill="1" applyBorder="1" applyAlignment="1" applyProtection="1">
      <alignment vertical="center" wrapText="1"/>
      <protection locked="0"/>
    </xf>
    <xf numFmtId="174" fontId="178" fillId="70" borderId="85" xfId="0" applyNumberFormat="1" applyFont="1" applyFill="1" applyBorder="1" applyAlignment="1" applyProtection="1">
      <alignment vertical="center"/>
      <protection locked="0"/>
    </xf>
    <xf numFmtId="0" fontId="178" fillId="0" borderId="58" xfId="0" applyFont="1" applyFill="1" applyBorder="1" applyAlignment="1" applyProtection="1">
      <alignment vertical="center"/>
      <protection locked="0"/>
    </xf>
    <xf numFmtId="178" fontId="179" fillId="0" borderId="58" xfId="0" applyNumberFormat="1" applyFont="1" applyFill="1" applyBorder="1" applyAlignment="1" applyProtection="1">
      <alignment vertical="center"/>
      <protection locked="0"/>
    </xf>
    <xf numFmtId="178" fontId="178" fillId="0" borderId="0" xfId="0" applyNumberFormat="1" applyFont="1" applyFill="1" applyAlignment="1" applyProtection="1">
      <alignment vertical="center"/>
      <protection locked="0"/>
    </xf>
    <xf numFmtId="0" fontId="179" fillId="0" borderId="0" xfId="0" applyFont="1" applyFill="1" applyAlignment="1" applyProtection="1">
      <alignment horizontal="center" vertical="center"/>
      <protection locked="0"/>
    </xf>
    <xf numFmtId="0" fontId="179" fillId="0" borderId="0" xfId="0" applyFont="1" applyFill="1" applyAlignment="1" applyProtection="1">
      <alignment horizontal="center"/>
      <protection locked="0"/>
    </xf>
    <xf numFmtId="0" fontId="261" fillId="0" borderId="0" xfId="0" applyFont="1" applyFill="1" applyAlignment="1" applyProtection="1">
      <alignment horizontal="center"/>
      <protection locked="0"/>
    </xf>
    <xf numFmtId="0" fontId="255" fillId="0" borderId="0" xfId="0" applyFont="1" applyAlignment="1">
      <alignment vertical="center"/>
    </xf>
    <xf numFmtId="0" fontId="255" fillId="0" borderId="0" xfId="0" applyFont="1" applyAlignment="1">
      <alignment horizontal="left" vertical="center"/>
    </xf>
    <xf numFmtId="0" fontId="224" fillId="0" borderId="0" xfId="0" applyFont="1" applyAlignment="1">
      <alignment vertical="center"/>
    </xf>
    <xf numFmtId="0" fontId="287" fillId="75" borderId="39" xfId="2582" applyNumberFormat="1" applyFont="1" applyFill="1" applyBorder="1" applyAlignment="1">
      <alignment horizontal="center" vertical="center" wrapText="1"/>
    </xf>
    <xf numFmtId="49" fontId="254" fillId="76" borderId="39" xfId="2582" applyNumberFormat="1" applyFont="1" applyFill="1" applyBorder="1" applyAlignment="1">
      <alignment horizontal="center" vertical="center" wrapText="1"/>
    </xf>
    <xf numFmtId="49" fontId="254" fillId="76" borderId="39" xfId="2582" applyNumberFormat="1" applyFont="1" applyFill="1" applyBorder="1" applyAlignment="1">
      <alignment horizontal="left" vertical="center" wrapText="1"/>
    </xf>
    <xf numFmtId="49" fontId="254" fillId="74" borderId="88" xfId="2582" applyNumberFormat="1" applyFont="1" applyFill="1" applyBorder="1" applyAlignment="1">
      <alignment horizontal="center" vertical="center" wrapText="1"/>
    </xf>
    <xf numFmtId="339" fontId="229" fillId="67" borderId="2" xfId="0" quotePrefix="1" applyNumberFormat="1" applyFont="1" applyFill="1" applyBorder="1" applyAlignment="1" applyProtection="1">
      <alignment horizontal="left" vertical="center"/>
      <protection locked="0"/>
    </xf>
    <xf numFmtId="330" fontId="229" fillId="77" borderId="39" xfId="3102" quotePrefix="1" applyNumberFormat="1" applyFont="1" applyFill="1" applyBorder="1" applyAlignment="1">
      <alignment vertical="center" wrapText="1"/>
    </xf>
    <xf numFmtId="330" fontId="256" fillId="70" borderId="39" xfId="3102" applyNumberFormat="1" applyFont="1" applyFill="1" applyBorder="1" applyAlignment="1">
      <alignment vertical="center" wrapText="1"/>
    </xf>
    <xf numFmtId="330" fontId="256" fillId="70" borderId="39" xfId="3102" applyNumberFormat="1" applyFont="1" applyFill="1" applyBorder="1" applyAlignment="1">
      <alignment horizontal="left" vertical="center" wrapText="1"/>
    </xf>
    <xf numFmtId="178" fontId="256" fillId="64" borderId="39" xfId="0" applyNumberFormat="1" applyFont="1" applyFill="1" applyBorder="1" applyAlignment="1" applyProtection="1">
      <alignment vertical="center"/>
      <protection locked="0"/>
    </xf>
    <xf numFmtId="178" fontId="256" fillId="109" borderId="39" xfId="0" applyNumberFormat="1" applyFont="1" applyFill="1" applyBorder="1" applyAlignment="1" applyProtection="1">
      <alignment vertical="center"/>
      <protection locked="0"/>
    </xf>
    <xf numFmtId="49" fontId="288" fillId="108" borderId="102" xfId="2582" applyNumberFormat="1" applyFont="1" applyFill="1" applyBorder="1" applyAlignment="1" applyProtection="1">
      <alignment vertical="center"/>
      <protection locked="0"/>
    </xf>
    <xf numFmtId="49" fontId="289" fillId="108" borderId="103" xfId="2582" applyNumberFormat="1" applyFont="1" applyFill="1" applyBorder="1" applyAlignment="1">
      <alignment horizontal="center" vertical="center" wrapText="1"/>
    </xf>
    <xf numFmtId="49" fontId="288" fillId="108" borderId="104" xfId="2582" applyNumberFormat="1" applyFont="1" applyFill="1" applyBorder="1" applyAlignment="1" applyProtection="1">
      <alignment vertical="center"/>
      <protection locked="0"/>
    </xf>
    <xf numFmtId="49" fontId="289" fillId="108" borderId="39" xfId="2582" applyNumberFormat="1" applyFont="1" applyFill="1" applyBorder="1" applyAlignment="1">
      <alignment horizontal="center" vertical="center" wrapText="1"/>
    </xf>
    <xf numFmtId="49" fontId="258" fillId="108" borderId="102" xfId="2582" applyNumberFormat="1" applyFont="1" applyFill="1" applyBorder="1" applyAlignment="1" applyProtection="1">
      <alignment vertical="center"/>
      <protection locked="0"/>
    </xf>
    <xf numFmtId="49" fontId="258" fillId="108" borderId="103" xfId="2582" applyNumberFormat="1" applyFont="1" applyFill="1" applyBorder="1" applyAlignment="1">
      <alignment horizontal="center" vertical="center" wrapText="1"/>
    </xf>
    <xf numFmtId="49" fontId="258" fillId="108" borderId="104" xfId="2582" applyNumberFormat="1" applyFont="1" applyFill="1" applyBorder="1" applyAlignment="1" applyProtection="1">
      <alignment vertical="center"/>
      <protection locked="0"/>
    </xf>
    <xf numFmtId="49" fontId="258" fillId="108" borderId="39" xfId="2582" applyNumberFormat="1" applyFont="1" applyFill="1" applyBorder="1" applyAlignment="1">
      <alignment horizontal="center" vertical="center" wrapText="1"/>
    </xf>
    <xf numFmtId="49" fontId="258" fillId="108" borderId="105" xfId="2582" applyNumberFormat="1" applyFont="1" applyFill="1" applyBorder="1" applyAlignment="1" applyProtection="1">
      <alignment vertical="center"/>
      <protection locked="0"/>
    </xf>
    <xf numFmtId="49" fontId="258" fillId="108" borderId="106" xfId="2582" applyNumberFormat="1" applyFont="1" applyFill="1" applyBorder="1" applyAlignment="1">
      <alignment horizontal="center" vertical="center" wrapText="1"/>
    </xf>
    <xf numFmtId="330" fontId="256" fillId="109" borderId="39" xfId="3102" applyNumberFormat="1" applyFont="1" applyFill="1" applyBorder="1" applyAlignment="1">
      <alignment vertical="center" wrapText="1"/>
    </xf>
    <xf numFmtId="49" fontId="256" fillId="70" borderId="0" xfId="2582" applyNumberFormat="1" applyFont="1" applyFill="1" applyBorder="1" applyAlignment="1" applyProtection="1">
      <alignment vertical="center"/>
      <protection locked="0"/>
    </xf>
    <xf numFmtId="49" fontId="256" fillId="70" borderId="0" xfId="2582" applyNumberFormat="1" applyFont="1" applyFill="1" applyBorder="1" applyAlignment="1">
      <alignment horizontal="left" vertical="center" wrapText="1"/>
    </xf>
    <xf numFmtId="178" fontId="256" fillId="69" borderId="0" xfId="0" applyNumberFormat="1" applyFont="1" applyFill="1" applyBorder="1" applyAlignment="1" applyProtection="1">
      <alignment vertical="center"/>
      <protection locked="0"/>
    </xf>
    <xf numFmtId="330" fontId="256" fillId="64" borderId="39" xfId="3102" applyNumberFormat="1" applyFont="1" applyFill="1" applyBorder="1" applyAlignment="1">
      <alignment vertical="center" wrapText="1"/>
    </xf>
    <xf numFmtId="333" fontId="14" fillId="0" borderId="0" xfId="1950" applyNumberFormat="1"/>
    <xf numFmtId="333" fontId="14" fillId="0" borderId="0" xfId="2288" applyNumberFormat="1"/>
    <xf numFmtId="0" fontId="245" fillId="0" borderId="0" xfId="2288" applyFont="1" applyBorder="1"/>
    <xf numFmtId="0" fontId="245" fillId="0" borderId="0" xfId="2288" applyFont="1" applyBorder="1" applyAlignment="1">
      <alignment horizontal="right"/>
    </xf>
    <xf numFmtId="0" fontId="14" fillId="0" borderId="0" xfId="2288" applyBorder="1" applyAlignment="1" applyProtection="1">
      <alignment horizontal="left"/>
    </xf>
    <xf numFmtId="0" fontId="14" fillId="66" borderId="0" xfId="2288" applyFill="1"/>
    <xf numFmtId="1" fontId="14" fillId="0" borderId="0" xfId="2288" applyNumberFormat="1" applyBorder="1" applyAlignment="1" applyProtection="1">
      <alignment horizontal="left"/>
    </xf>
    <xf numFmtId="0" fontId="187" fillId="0" borderId="107" xfId="0" applyFont="1" applyFill="1" applyBorder="1" applyAlignment="1" applyProtection="1">
      <alignment horizontal="left" vertical="center"/>
      <protection locked="0"/>
    </xf>
    <xf numFmtId="331" fontId="187" fillId="0" borderId="108" xfId="0" applyNumberFormat="1" applyFont="1" applyFill="1" applyBorder="1" applyAlignment="1" applyProtection="1">
      <alignment horizontal="center" vertical="center"/>
      <protection locked="0"/>
    </xf>
    <xf numFmtId="0" fontId="14" fillId="64" borderId="0" xfId="0" applyFont="1" applyFill="1"/>
    <xf numFmtId="184" fontId="181" fillId="0" borderId="108" xfId="2079" applyNumberFormat="1" applyFont="1" applyFill="1" applyBorder="1" applyAlignment="1">
      <alignment horizontal="center" vertical="center" wrapText="1"/>
    </xf>
    <xf numFmtId="337" fontId="181" fillId="0" borderId="108" xfId="2079" applyNumberFormat="1" applyFont="1" applyFill="1" applyBorder="1" applyAlignment="1">
      <alignment horizontal="center" vertical="center" wrapText="1"/>
    </xf>
    <xf numFmtId="337" fontId="181" fillId="0" borderId="109" xfId="2079" applyNumberFormat="1" applyFont="1" applyFill="1" applyBorder="1" applyAlignment="1">
      <alignment horizontal="center" vertical="center" wrapText="1"/>
    </xf>
    <xf numFmtId="0" fontId="186" fillId="0" borderId="65" xfId="0" applyFont="1" applyFill="1" applyBorder="1" applyAlignment="1" applyProtection="1">
      <alignment horizontal="left" vertical="center" wrapText="1"/>
      <protection locked="0"/>
    </xf>
    <xf numFmtId="0" fontId="14" fillId="64" borderId="0" xfId="2288" applyFill="1"/>
    <xf numFmtId="0" fontId="244" fillId="64" borderId="0" xfId="2288" applyFont="1" applyFill="1" applyAlignment="1" applyProtection="1">
      <alignment vertical="center" wrapText="1"/>
    </xf>
    <xf numFmtId="0" fontId="14" fillId="64" borderId="0" xfId="2288" applyFill="1" applyAlignment="1">
      <alignment horizontal="left"/>
    </xf>
    <xf numFmtId="0" fontId="245" fillId="64" borderId="33" xfId="2288" applyFont="1" applyFill="1" applyBorder="1"/>
    <xf numFmtId="0" fontId="14" fillId="64" borderId="0" xfId="2288" applyFill="1" applyBorder="1" applyAlignment="1">
      <alignment horizontal="left"/>
    </xf>
    <xf numFmtId="0" fontId="14" fillId="64" borderId="75" xfId="2288" applyFill="1" applyBorder="1" applyAlignment="1">
      <alignment horizontal="left"/>
    </xf>
    <xf numFmtId="333" fontId="14" fillId="64" borderId="0" xfId="1950" applyNumberFormat="1" applyFill="1"/>
    <xf numFmtId="0" fontId="14" fillId="64" borderId="0" xfId="2288" applyFill="1" applyBorder="1" applyProtection="1"/>
    <xf numFmtId="1" fontId="14" fillId="64" borderId="0" xfId="2288" applyNumberFormat="1" applyFill="1" applyBorder="1" applyAlignment="1" applyProtection="1">
      <alignment horizontal="left"/>
    </xf>
    <xf numFmtId="0" fontId="14" fillId="64" borderId="0" xfId="2288" applyFill="1" applyBorder="1" applyAlignment="1" applyProtection="1">
      <alignment horizontal="left"/>
    </xf>
    <xf numFmtId="0" fontId="14" fillId="64" borderId="59" xfId="2288" applyFill="1" applyBorder="1" applyAlignment="1">
      <alignment horizontal="left"/>
    </xf>
    <xf numFmtId="0" fontId="14" fillId="64" borderId="0" xfId="2288" applyFill="1" applyBorder="1"/>
    <xf numFmtId="0" fontId="14" fillId="64" borderId="0" xfId="0" applyFont="1" applyFill="1" applyBorder="1"/>
    <xf numFmtId="333" fontId="258" fillId="0" borderId="0" xfId="1950" applyNumberFormat="1" applyFont="1" applyFill="1" applyBorder="1" applyAlignment="1" applyProtection="1">
      <alignment vertical="center"/>
      <protection locked="0"/>
    </xf>
    <xf numFmtId="172" fontId="178" fillId="0" borderId="0" xfId="0" applyNumberFormat="1" applyFont="1" applyFill="1" applyAlignment="1" applyProtection="1">
      <alignment vertical="center"/>
      <protection locked="0"/>
    </xf>
    <xf numFmtId="49" fontId="256" fillId="108" borderId="88" xfId="2582" applyNumberFormat="1" applyFont="1" applyFill="1" applyBorder="1" applyAlignment="1" applyProtection="1">
      <alignment vertical="center"/>
      <protection locked="0"/>
    </xf>
    <xf numFmtId="49" fontId="291" fillId="108" borderId="88" xfId="2582" applyNumberFormat="1" applyFont="1" applyFill="1" applyBorder="1" applyAlignment="1">
      <alignment horizontal="center" vertical="center" wrapText="1"/>
    </xf>
    <xf numFmtId="49" fontId="256" fillId="108" borderId="39" xfId="2582" applyNumberFormat="1" applyFont="1" applyFill="1" applyBorder="1" applyAlignment="1" applyProtection="1">
      <alignment vertical="center"/>
      <protection locked="0"/>
    </xf>
    <xf numFmtId="49" fontId="291" fillId="108" borderId="39" xfId="2582" applyNumberFormat="1" applyFont="1" applyFill="1" applyBorder="1" applyAlignment="1">
      <alignment horizontal="center" vertical="center" wrapText="1"/>
    </xf>
    <xf numFmtId="49" fontId="256" fillId="108" borderId="110" xfId="2582" applyNumberFormat="1" applyFont="1" applyFill="1" applyBorder="1" applyAlignment="1" applyProtection="1">
      <alignment vertical="center"/>
      <protection locked="0"/>
    </xf>
    <xf numFmtId="49" fontId="291" fillId="108" borderId="110" xfId="2582" applyNumberFormat="1" applyFont="1" applyFill="1" applyBorder="1" applyAlignment="1">
      <alignment horizontal="center" vertical="center" wrapText="1"/>
    </xf>
    <xf numFmtId="0" fontId="237" fillId="110" borderId="0" xfId="2288" applyFont="1" applyFill="1" applyBorder="1" applyAlignment="1">
      <alignment horizontal="center" vertical="center" wrapText="1"/>
    </xf>
    <xf numFmtId="0" fontId="180" fillId="110" borderId="0" xfId="2288" applyFont="1" applyFill="1" applyBorder="1" applyAlignment="1">
      <alignment horizontal="center" vertical="center" wrapText="1"/>
    </xf>
    <xf numFmtId="0" fontId="180" fillId="110" borderId="0" xfId="2288" applyFont="1" applyFill="1" applyBorder="1" applyAlignment="1">
      <alignment horizontal="center" vertical="center"/>
    </xf>
    <xf numFmtId="0" fontId="180" fillId="110" borderId="0" xfId="2288" applyFont="1" applyFill="1" applyAlignment="1">
      <alignment horizontal="center" vertical="center"/>
    </xf>
    <xf numFmtId="330" fontId="180" fillId="110" borderId="0" xfId="2288" applyNumberFormat="1" applyFont="1" applyFill="1" applyAlignment="1">
      <alignment horizontal="center" vertical="center"/>
    </xf>
    <xf numFmtId="337" fontId="238" fillId="110" borderId="0" xfId="2079" applyNumberFormat="1" applyFont="1" applyFill="1" applyAlignment="1">
      <alignment horizontal="center" vertical="center" wrapText="1"/>
    </xf>
    <xf numFmtId="337" fontId="238" fillId="110" borderId="0" xfId="2288" applyNumberFormat="1" applyFont="1" applyFill="1" applyAlignment="1">
      <alignment horizontal="center" vertical="center"/>
    </xf>
    <xf numFmtId="337" fontId="238" fillId="110" borderId="0" xfId="2288" quotePrefix="1" applyNumberFormat="1" applyFont="1" applyFill="1" applyAlignment="1">
      <alignment horizontal="center" vertical="center"/>
    </xf>
    <xf numFmtId="330" fontId="181" fillId="110" borderId="0" xfId="2288" applyNumberFormat="1" applyFont="1" applyFill="1" applyAlignment="1">
      <alignment horizontal="center" vertical="center"/>
    </xf>
    <xf numFmtId="337" fontId="241" fillId="110" borderId="0" xfId="2079" applyNumberFormat="1" applyFont="1" applyFill="1" applyAlignment="1">
      <alignment horizontal="center" vertical="center" wrapText="1"/>
    </xf>
    <xf numFmtId="175" fontId="181" fillId="110" borderId="0" xfId="2079" applyNumberFormat="1" applyFont="1" applyFill="1" applyAlignment="1">
      <alignment horizontal="center" vertical="center"/>
    </xf>
    <xf numFmtId="337" fontId="241" fillId="110" borderId="0" xfId="2288" quotePrefix="1" applyNumberFormat="1" applyFont="1" applyFill="1" applyAlignment="1">
      <alignment horizontal="center" vertical="center"/>
    </xf>
    <xf numFmtId="175" fontId="238" fillId="110" borderId="0" xfId="2079" applyNumberFormat="1" applyFont="1" applyFill="1" applyAlignment="1">
      <alignment horizontal="center" vertical="center"/>
    </xf>
    <xf numFmtId="338" fontId="238" fillId="110" borderId="0" xfId="2079" applyNumberFormat="1" applyFont="1" applyFill="1" applyAlignment="1">
      <alignment horizontal="center" vertical="center"/>
    </xf>
    <xf numFmtId="175" fontId="241" fillId="110" borderId="0" xfId="2079" applyNumberFormat="1" applyFont="1" applyFill="1" applyAlignment="1">
      <alignment horizontal="center"/>
    </xf>
    <xf numFmtId="337" fontId="238" fillId="110" borderId="0" xfId="2288" applyNumberFormat="1" applyFont="1" applyFill="1"/>
    <xf numFmtId="0" fontId="236" fillId="110" borderId="0" xfId="2288" applyFont="1" applyFill="1" applyAlignment="1">
      <alignment horizontal="center" vertical="center"/>
    </xf>
    <xf numFmtId="0" fontId="247" fillId="110" borderId="0" xfId="2288" applyFont="1" applyFill="1" applyAlignment="1">
      <alignment horizontal="center" vertical="center"/>
    </xf>
    <xf numFmtId="0" fontId="14" fillId="110" borderId="0" xfId="2288" applyFont="1" applyFill="1" applyBorder="1"/>
    <xf numFmtId="0" fontId="292" fillId="0" borderId="0" xfId="0" applyFont="1" applyFill="1" applyAlignment="1" applyProtection="1">
      <alignment horizontal="left" vertical="center"/>
      <protection locked="0"/>
    </xf>
    <xf numFmtId="2" fontId="107" fillId="0" borderId="0" xfId="2288" applyNumberFormat="1" applyFont="1" applyFill="1" applyAlignment="1" applyProtection="1">
      <alignment horizontal="center" vertical="center"/>
    </xf>
    <xf numFmtId="0" fontId="293" fillId="0" borderId="0" xfId="0" applyFont="1" applyFill="1" applyAlignment="1" applyProtection="1">
      <alignment horizontal="left" vertical="center"/>
      <protection locked="0"/>
    </xf>
    <xf numFmtId="0" fontId="295" fillId="0" borderId="0" xfId="0" applyFont="1" applyFill="1" applyBorder="1" applyAlignment="1" applyProtection="1">
      <alignment horizontal="left" vertical="center"/>
      <protection locked="0"/>
    </xf>
    <xf numFmtId="331" fontId="295" fillId="0" borderId="0" xfId="0" applyNumberFormat="1" applyFont="1" applyFill="1" applyBorder="1" applyAlignment="1" applyProtection="1">
      <alignment horizontal="center" vertical="center"/>
      <protection locked="0"/>
    </xf>
    <xf numFmtId="175" fontId="295" fillId="0" borderId="0" xfId="2079" applyNumberFormat="1" applyFont="1" applyFill="1" applyBorder="1" applyAlignment="1">
      <alignment horizontal="center" vertical="center" wrapText="1"/>
    </xf>
    <xf numFmtId="2" fontId="293" fillId="0" borderId="0" xfId="0" applyNumberFormat="1" applyFont="1" applyFill="1" applyBorder="1" applyAlignment="1">
      <alignment horizontal="left" vertical="center" wrapText="1"/>
    </xf>
    <xf numFmtId="0" fontId="293" fillId="0" borderId="0" xfId="0" applyFont="1" applyFill="1" applyBorder="1" applyAlignment="1" applyProtection="1">
      <alignment horizontal="left" vertical="center" wrapText="1"/>
      <protection locked="0"/>
    </xf>
    <xf numFmtId="0" fontId="295" fillId="0" borderId="0" xfId="0" applyFont="1" applyFill="1" applyAlignment="1" applyProtection="1">
      <alignment horizontal="left" vertical="center"/>
      <protection locked="0"/>
    </xf>
    <xf numFmtId="0" fontId="295" fillId="0" borderId="113" xfId="0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175" fontId="14" fillId="0" borderId="0" xfId="2079" applyNumberFormat="1" applyFont="1" applyAlignment="1">
      <alignment vertical="center"/>
    </xf>
    <xf numFmtId="0" fontId="43" fillId="2" borderId="0" xfId="0" applyFont="1" applyFill="1" applyAlignment="1">
      <alignment horizontal="center" vertical="center"/>
    </xf>
    <xf numFmtId="0" fontId="170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358" fontId="28" fillId="0" borderId="0" xfId="0" applyNumberFormat="1" applyFont="1" applyFill="1" applyAlignment="1">
      <alignment vertical="center"/>
    </xf>
    <xf numFmtId="2" fontId="173" fillId="2" borderId="0" xfId="0" applyNumberFormat="1" applyFont="1" applyFill="1" applyAlignment="1" applyProtection="1">
      <alignment horizontal="center" vertical="center"/>
      <protection locked="0"/>
    </xf>
    <xf numFmtId="2" fontId="172" fillId="2" borderId="0" xfId="0" applyNumberFormat="1" applyFont="1" applyFill="1" applyAlignment="1">
      <alignment horizontal="left" vertical="center"/>
    </xf>
    <xf numFmtId="2" fontId="173" fillId="2" borderId="0" xfId="0" applyNumberFormat="1" applyFont="1" applyFill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center"/>
    </xf>
    <xf numFmtId="184" fontId="175" fillId="0" borderId="0" xfId="2079" applyNumberFormat="1" applyFont="1" applyFill="1" applyAlignment="1">
      <alignment horizontal="center" vertical="center" wrapText="1"/>
    </xf>
    <xf numFmtId="333" fontId="28" fillId="0" borderId="0" xfId="1950" applyNumberFormat="1" applyFont="1" applyFill="1" applyAlignment="1">
      <alignment vertical="center"/>
    </xf>
    <xf numFmtId="0" fontId="299" fillId="0" borderId="111" xfId="0" applyFont="1" applyFill="1" applyBorder="1" applyAlignment="1">
      <alignment horizontal="left" vertical="center" wrapText="1"/>
    </xf>
    <xf numFmtId="0" fontId="14" fillId="0" borderId="0" xfId="3153" applyFont="1" applyFill="1"/>
    <xf numFmtId="0" fontId="14" fillId="0" borderId="0" xfId="3153" applyFont="1"/>
    <xf numFmtId="0" fontId="14" fillId="0" borderId="0" xfId="3153" applyFont="1" applyFill="1" applyAlignment="1">
      <alignment horizontal="center"/>
    </xf>
    <xf numFmtId="0" fontId="14" fillId="0" borderId="0" xfId="3153" applyFont="1" applyAlignment="1">
      <alignment vertical="center"/>
    </xf>
    <xf numFmtId="0" fontId="170" fillId="0" borderId="0" xfId="3153" applyFont="1" applyAlignment="1">
      <alignment vertical="center"/>
    </xf>
    <xf numFmtId="0" fontId="14" fillId="0" borderId="0" xfId="3153" applyFont="1" applyAlignment="1">
      <alignment horizontal="center"/>
    </xf>
    <xf numFmtId="0" fontId="295" fillId="0" borderId="0" xfId="0" applyFont="1" applyFill="1" applyBorder="1" applyAlignment="1" applyProtection="1">
      <alignment horizontal="left" vertical="center"/>
      <protection locked="0"/>
    </xf>
    <xf numFmtId="0" fontId="293" fillId="0" borderId="0" xfId="0" applyFont="1" applyFill="1" applyBorder="1" applyAlignment="1" applyProtection="1">
      <alignment horizontal="left" vertical="center"/>
      <protection locked="0"/>
    </xf>
    <xf numFmtId="0" fontId="34" fillId="0" borderId="0" xfId="0" applyFont="1" applyAlignment="1">
      <alignment vertical="center"/>
    </xf>
    <xf numFmtId="0" fontId="300" fillId="0" borderId="0" xfId="0" applyFont="1" applyFill="1" applyBorder="1" applyAlignment="1" applyProtection="1">
      <alignment horizontal="left" vertical="center" wrapText="1"/>
      <protection locked="0"/>
    </xf>
    <xf numFmtId="0" fontId="294" fillId="0" borderId="112" xfId="0" applyFont="1" applyFill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9" fontId="43" fillId="0" borderId="0" xfId="2079" applyFont="1" applyAlignment="1">
      <alignment horizontal="center" vertical="center"/>
    </xf>
    <xf numFmtId="366" fontId="331" fillId="0" borderId="0" xfId="0" applyNumberFormat="1" applyFont="1" applyFill="1" applyAlignment="1">
      <alignment horizontal="center" vertical="center"/>
    </xf>
    <xf numFmtId="0" fontId="294" fillId="0" borderId="112" xfId="2288" applyFont="1" applyFill="1" applyBorder="1" applyAlignment="1" applyProtection="1">
      <alignment horizontal="center" vertical="center" wrapText="1"/>
      <protection locked="0"/>
    </xf>
    <xf numFmtId="0" fontId="300" fillId="0" borderId="0" xfId="2288" applyFont="1" applyFill="1" applyBorder="1" applyAlignment="1" applyProtection="1">
      <alignment horizontal="left" vertical="center" wrapText="1"/>
      <protection locked="0"/>
    </xf>
    <xf numFmtId="0" fontId="34" fillId="0" borderId="0" xfId="2288" applyFont="1" applyAlignment="1">
      <alignment vertical="center"/>
    </xf>
    <xf numFmtId="10" fontId="34" fillId="0" borderId="0" xfId="2288" applyNumberFormat="1" applyFont="1" applyAlignment="1">
      <alignment vertical="center"/>
    </xf>
    <xf numFmtId="0" fontId="43" fillId="0" borderId="0" xfId="2288" applyFont="1" applyAlignment="1">
      <alignment horizontal="center" vertical="center"/>
    </xf>
    <xf numFmtId="331" fontId="14" fillId="0" borderId="0" xfId="2288" applyNumberFormat="1" applyFont="1" applyAlignment="1">
      <alignment vertical="center"/>
    </xf>
    <xf numFmtId="365" fontId="43" fillId="0" borderId="0" xfId="2288" applyNumberFormat="1" applyFont="1" applyAlignment="1">
      <alignment horizontal="center" vertical="center"/>
    </xf>
    <xf numFmtId="175" fontId="43" fillId="0" borderId="0" xfId="2079" applyNumberFormat="1" applyFont="1" applyAlignment="1">
      <alignment horizontal="center" vertical="center"/>
    </xf>
    <xf numFmtId="175" fontId="43" fillId="0" borderId="0" xfId="2288" applyNumberFormat="1" applyFont="1" applyAlignment="1">
      <alignment horizontal="center" vertical="center"/>
    </xf>
    <xf numFmtId="165" fontId="14" fillId="0" borderId="0" xfId="2288" applyNumberFormat="1" applyFont="1" applyAlignment="1">
      <alignment vertical="center"/>
    </xf>
    <xf numFmtId="175" fontId="14" fillId="0" borderId="0" xfId="2288" applyNumberFormat="1" applyFont="1" applyAlignment="1">
      <alignment vertical="center"/>
    </xf>
    <xf numFmtId="175" fontId="34" fillId="0" borderId="0" xfId="2288" applyNumberFormat="1" applyFont="1" applyAlignment="1">
      <alignment vertical="center"/>
    </xf>
    <xf numFmtId="0" fontId="293" fillId="0" borderId="126" xfId="0" applyFont="1" applyBorder="1" applyAlignment="1">
      <alignment horizontal="left" vertical="center" wrapText="1" readingOrder="1"/>
    </xf>
    <xf numFmtId="3" fontId="295" fillId="0" borderId="114" xfId="0" applyNumberFormat="1" applyFont="1" applyBorder="1" applyAlignment="1">
      <alignment horizontal="center" vertical="center" wrapText="1" readingOrder="1"/>
    </xf>
    <xf numFmtId="175" fontId="295" fillId="0" borderId="114" xfId="0" applyNumberFormat="1" applyFont="1" applyBorder="1" applyAlignment="1">
      <alignment horizontal="center" vertical="center" wrapText="1" readingOrder="1"/>
    </xf>
    <xf numFmtId="175" fontId="295" fillId="0" borderId="125" xfId="0" applyNumberFormat="1" applyFont="1" applyBorder="1" applyAlignment="1">
      <alignment horizontal="center" vertical="center" wrapText="1" readingOrder="1"/>
    </xf>
    <xf numFmtId="175" fontId="295" fillId="0" borderId="126" xfId="0" applyNumberFormat="1" applyFont="1" applyBorder="1" applyAlignment="1">
      <alignment horizontal="center" vertical="center" wrapText="1"/>
    </xf>
    <xf numFmtId="0" fontId="330" fillId="0" borderId="0" xfId="0" applyFont="1" applyFill="1" applyBorder="1" applyAlignment="1" applyProtection="1">
      <alignment horizontal="left" vertical="center"/>
      <protection locked="0"/>
    </xf>
    <xf numFmtId="175" fontId="330" fillId="0" borderId="112" xfId="0" applyNumberFormat="1" applyFont="1" applyBorder="1" applyAlignment="1">
      <alignment horizontal="center" vertical="center" wrapText="1" readingOrder="1"/>
    </xf>
    <xf numFmtId="175" fontId="330" fillId="0" borderId="112" xfId="0" applyNumberFormat="1" applyFont="1" applyBorder="1" applyAlignment="1">
      <alignment horizontal="center" vertical="center" wrapText="1"/>
    </xf>
    <xf numFmtId="175" fontId="330" fillId="0" borderId="126" xfId="0" applyNumberFormat="1" applyFont="1" applyBorder="1" applyAlignment="1">
      <alignment horizontal="center" vertical="center" wrapText="1" readingOrder="1"/>
    </xf>
    <xf numFmtId="175" fontId="330" fillId="0" borderId="126" xfId="0" applyNumberFormat="1" applyFont="1" applyBorder="1" applyAlignment="1">
      <alignment horizontal="center" vertical="center" wrapText="1"/>
    </xf>
    <xf numFmtId="175" fontId="295" fillId="0" borderId="0" xfId="0" applyNumberFormat="1" applyFont="1" applyAlignment="1">
      <alignment horizontal="center" vertical="center" wrapText="1" readingOrder="1"/>
    </xf>
    <xf numFmtId="175" fontId="295" fillId="0" borderId="112" xfId="0" applyNumberFormat="1" applyFont="1" applyBorder="1" applyAlignment="1">
      <alignment horizontal="center" vertical="center" wrapText="1" readingOrder="1"/>
    </xf>
    <xf numFmtId="0" fontId="295" fillId="0" borderId="113" xfId="0" applyFont="1" applyBorder="1" applyAlignment="1">
      <alignment horizontal="left" vertical="center" wrapText="1" readingOrder="1"/>
    </xf>
    <xf numFmtId="0" fontId="295" fillId="0" borderId="126" xfId="0" applyFont="1" applyBorder="1" applyAlignment="1">
      <alignment horizontal="left" vertical="center" wrapText="1" readingOrder="1"/>
    </xf>
    <xf numFmtId="175" fontId="295" fillId="0" borderId="126" xfId="0" applyNumberFormat="1" applyFont="1" applyBorder="1" applyAlignment="1">
      <alignment horizontal="center" vertical="center" wrapText="1" readingOrder="1"/>
    </xf>
    <xf numFmtId="0" fontId="330" fillId="0" borderId="112" xfId="0" applyFont="1" applyBorder="1" applyAlignment="1">
      <alignment horizontal="left" vertical="center" wrapText="1" readingOrder="1"/>
    </xf>
    <xf numFmtId="0" fontId="330" fillId="0" borderId="126" xfId="0" applyFont="1" applyBorder="1" applyAlignment="1">
      <alignment horizontal="left" vertical="center" wrapText="1" readingOrder="1"/>
    </xf>
    <xf numFmtId="0" fontId="295" fillId="0" borderId="0" xfId="0" applyFont="1" applyAlignment="1">
      <alignment horizontal="left" vertical="center" wrapText="1" readingOrder="1"/>
    </xf>
    <xf numFmtId="0" fontId="295" fillId="0" borderId="112" xfId="0" applyFont="1" applyBorder="1" applyAlignment="1">
      <alignment horizontal="left" vertical="center" wrapText="1" readingOrder="1"/>
    </xf>
    <xf numFmtId="175" fontId="293" fillId="0" borderId="126" xfId="0" applyNumberFormat="1" applyFont="1" applyBorder="1" applyAlignment="1">
      <alignment horizontal="center" vertical="center" wrapText="1"/>
    </xf>
    <xf numFmtId="0" fontId="293" fillId="0" borderId="0" xfId="0" applyFont="1" applyAlignment="1">
      <alignment horizontal="left" wrapText="1" readingOrder="1"/>
    </xf>
    <xf numFmtId="175" fontId="293" fillId="0" borderId="0" xfId="0" applyNumberFormat="1" applyFont="1" applyAlignment="1">
      <alignment horizontal="center" vertical="center" wrapText="1"/>
    </xf>
    <xf numFmtId="0" fontId="293" fillId="0" borderId="112" xfId="0" applyFont="1" applyBorder="1" applyAlignment="1">
      <alignment horizontal="left" wrapText="1" readingOrder="1"/>
    </xf>
    <xf numFmtId="175" fontId="293" fillId="0" borderId="112" xfId="0" applyNumberFormat="1" applyFont="1" applyBorder="1" applyAlignment="1">
      <alignment horizontal="center" vertical="center" wrapText="1"/>
    </xf>
    <xf numFmtId="175" fontId="293" fillId="0" borderId="0" xfId="0" applyNumberFormat="1" applyFont="1" applyAlignment="1">
      <alignment horizontal="center" vertical="center" wrapText="1" readingOrder="1"/>
    </xf>
    <xf numFmtId="0" fontId="329" fillId="0" borderId="0" xfId="0" applyFont="1" applyFill="1" applyBorder="1" applyAlignment="1" applyProtection="1">
      <alignment vertical="center"/>
    </xf>
    <xf numFmtId="0" fontId="334" fillId="0" borderId="0" xfId="0" applyFont="1" applyFill="1" applyBorder="1" applyAlignment="1">
      <alignment vertical="center" wrapText="1"/>
    </xf>
    <xf numFmtId="0" fontId="336" fillId="0" borderId="0" xfId="0" applyFont="1" applyBorder="1" applyAlignment="1">
      <alignment vertical="center"/>
    </xf>
    <xf numFmtId="0" fontId="294" fillId="0" borderId="0" xfId="0" applyFont="1" applyFill="1" applyBorder="1" applyAlignment="1">
      <alignment vertical="center" wrapText="1"/>
    </xf>
    <xf numFmtId="0" fontId="329" fillId="0" borderId="112" xfId="0" applyFont="1" applyFill="1" applyBorder="1" applyAlignment="1" applyProtection="1">
      <alignment vertical="center"/>
    </xf>
    <xf numFmtId="0" fontId="334" fillId="0" borderId="112" xfId="0" applyFont="1" applyFill="1" applyBorder="1" applyAlignment="1">
      <alignment horizontal="center" vertical="center" wrapText="1"/>
    </xf>
    <xf numFmtId="0" fontId="294" fillId="0" borderId="127" xfId="0" applyFont="1" applyFill="1" applyBorder="1" applyAlignment="1">
      <alignment horizontal="center" vertical="center" wrapText="1"/>
    </xf>
    <xf numFmtId="0" fontId="294" fillId="0" borderId="112" xfId="0" applyFont="1" applyFill="1" applyBorder="1" applyAlignment="1">
      <alignment horizontal="center" vertical="center" wrapText="1"/>
    </xf>
    <xf numFmtId="0" fontId="336" fillId="0" borderId="129" xfId="0" applyFont="1" applyBorder="1" applyAlignment="1">
      <alignment vertical="center"/>
    </xf>
    <xf numFmtId="0" fontId="336" fillId="0" borderId="130" xfId="0" applyFont="1" applyBorder="1" applyAlignment="1">
      <alignment vertical="center"/>
    </xf>
    <xf numFmtId="0" fontId="340" fillId="0" borderId="0" xfId="0" applyFont="1" applyFill="1" applyBorder="1" applyAlignment="1" applyProtection="1">
      <alignment horizontal="left" vertical="center"/>
      <protection locked="0"/>
    </xf>
    <xf numFmtId="0" fontId="294" fillId="0" borderId="0" xfId="0" applyFont="1" applyFill="1" applyBorder="1" applyAlignment="1" applyProtection="1">
      <alignment horizontal="left" vertical="center" indent="1"/>
      <protection locked="0"/>
    </xf>
    <xf numFmtId="0" fontId="341" fillId="0" borderId="0" xfId="0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horizontal="right" vertical="center"/>
    </xf>
    <xf numFmtId="0" fontId="293" fillId="0" borderId="0" xfId="0" applyFont="1" applyAlignment="1">
      <alignment horizontal="center" vertical="center" wrapText="1"/>
    </xf>
    <xf numFmtId="365" fontId="293" fillId="0" borderId="0" xfId="0" applyNumberFormat="1" applyFont="1" applyAlignment="1">
      <alignment horizontal="center" vertical="center" wrapText="1" readingOrder="1"/>
    </xf>
    <xf numFmtId="365" fontId="293" fillId="0" borderId="129" xfId="0" applyNumberFormat="1" applyFont="1" applyBorder="1" applyAlignment="1">
      <alignment horizontal="center" vertical="center" wrapText="1" readingOrder="1"/>
    </xf>
    <xf numFmtId="365" fontId="293" fillId="0" borderId="0" xfId="0" applyNumberFormat="1" applyFont="1" applyAlignment="1">
      <alignment horizontal="center" vertical="center" wrapText="1"/>
    </xf>
    <xf numFmtId="365" fontId="298" fillId="0" borderId="129" xfId="0" applyNumberFormat="1" applyFont="1" applyBorder="1" applyAlignment="1">
      <alignment horizontal="center" vertical="center" wrapText="1" readingOrder="1"/>
    </xf>
    <xf numFmtId="365" fontId="295" fillId="0" borderId="0" xfId="0" applyNumberFormat="1" applyFont="1" applyAlignment="1">
      <alignment horizontal="center" vertical="center" wrapText="1" readingOrder="1"/>
    </xf>
    <xf numFmtId="365" fontId="295" fillId="0" borderId="129" xfId="0" applyNumberFormat="1" applyFont="1" applyBorder="1" applyAlignment="1">
      <alignment horizontal="center" vertical="center" wrapText="1" readingOrder="1"/>
    </xf>
    <xf numFmtId="365" fontId="293" fillId="0" borderId="130" xfId="0" applyNumberFormat="1" applyFont="1" applyBorder="1" applyAlignment="1">
      <alignment horizontal="center" vertical="center" wrapText="1" readingOrder="1"/>
    </xf>
    <xf numFmtId="365" fontId="298" fillId="0" borderId="130" xfId="0" applyNumberFormat="1" applyFont="1" applyBorder="1" applyAlignment="1">
      <alignment horizontal="center" vertical="center" wrapText="1" readingOrder="1"/>
    </xf>
    <xf numFmtId="365" fontId="295" fillId="0" borderId="128" xfId="0" applyNumberFormat="1" applyFont="1" applyBorder="1" applyAlignment="1">
      <alignment horizontal="center" vertical="center" wrapText="1" readingOrder="1"/>
    </xf>
    <xf numFmtId="365" fontId="293" fillId="0" borderId="0" xfId="0" applyNumberFormat="1" applyFont="1" applyBorder="1" applyAlignment="1">
      <alignment horizontal="center" vertical="center" wrapText="1" readingOrder="1"/>
    </xf>
    <xf numFmtId="365" fontId="298" fillId="0" borderId="0" xfId="0" applyNumberFormat="1" applyFont="1" applyBorder="1" applyAlignment="1">
      <alignment horizontal="center" vertical="center" wrapText="1" readingOrder="1"/>
    </xf>
    <xf numFmtId="365" fontId="295" fillId="0" borderId="127" xfId="0" applyNumberFormat="1" applyFont="1" applyBorder="1" applyAlignment="1">
      <alignment horizontal="center" vertical="center" wrapText="1" readingOrder="1"/>
    </xf>
    <xf numFmtId="365" fontId="295" fillId="0" borderId="130" xfId="0" applyNumberFormat="1" applyFont="1" applyBorder="1" applyAlignment="1">
      <alignment horizontal="center" vertical="center" wrapText="1" readingOrder="1"/>
    </xf>
    <xf numFmtId="365" fontId="295" fillId="0" borderId="0" xfId="0" applyNumberFormat="1" applyFont="1" applyBorder="1" applyAlignment="1">
      <alignment horizontal="center" vertical="center" wrapText="1" readingOrder="1"/>
    </xf>
    <xf numFmtId="0" fontId="293" fillId="0" borderId="126" xfId="0" applyFont="1" applyBorder="1" applyAlignment="1">
      <alignment horizontal="center" vertical="center" wrapText="1"/>
    </xf>
    <xf numFmtId="0" fontId="295" fillId="0" borderId="0" xfId="0" applyFont="1" applyAlignment="1">
      <alignment horizontal="center" vertical="center" wrapText="1"/>
    </xf>
    <xf numFmtId="175" fontId="293" fillId="0" borderId="126" xfId="0" applyNumberFormat="1" applyFont="1" applyBorder="1" applyAlignment="1">
      <alignment horizontal="center" vertical="center" wrapText="1" readingOrder="1"/>
    </xf>
    <xf numFmtId="365" fontId="293" fillId="0" borderId="126" xfId="0" applyNumberFormat="1" applyFont="1" applyBorder="1" applyAlignment="1">
      <alignment horizontal="center" vertical="center" wrapText="1" readingOrder="1"/>
    </xf>
    <xf numFmtId="0" fontId="333" fillId="0" borderId="0" xfId="0" applyFont="1" applyAlignment="1">
      <alignment horizontal="left" readingOrder="1"/>
    </xf>
    <xf numFmtId="0" fontId="333" fillId="0" borderId="0" xfId="0" applyFont="1" applyAlignment="1">
      <alignment horizontal="left" wrapText="1" readingOrder="1"/>
    </xf>
    <xf numFmtId="175" fontId="293" fillId="0" borderId="129" xfId="0" applyNumberFormat="1" applyFont="1" applyBorder="1" applyAlignment="1">
      <alignment horizontal="center" vertical="center" wrapText="1" readingOrder="1"/>
    </xf>
    <xf numFmtId="175" fontId="295" fillId="0" borderId="127" xfId="0" applyNumberFormat="1" applyFont="1" applyBorder="1" applyAlignment="1">
      <alignment horizontal="center" vertical="center" wrapText="1" readingOrder="1"/>
    </xf>
    <xf numFmtId="0" fontId="35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17" fontId="338" fillId="0" borderId="0" xfId="0" applyNumberFormat="1" applyFont="1" applyAlignment="1">
      <alignment horizontal="center" vertical="center" wrapText="1" readingOrder="1"/>
    </xf>
    <xf numFmtId="0" fontId="352" fillId="0" borderId="0" xfId="0" applyFont="1" applyAlignment="1">
      <alignment vertical="center" wrapText="1"/>
    </xf>
    <xf numFmtId="0" fontId="329" fillId="2" borderId="0" xfId="2288" applyFont="1" applyFill="1" applyBorder="1" applyAlignment="1" applyProtection="1">
      <alignment vertical="center" wrapText="1"/>
    </xf>
    <xf numFmtId="175" fontId="366" fillId="0" borderId="126" xfId="0" applyNumberFormat="1" applyFont="1" applyBorder="1" applyAlignment="1">
      <alignment horizontal="center" vertical="center" wrapText="1" readingOrder="1"/>
    </xf>
    <xf numFmtId="175" fontId="367" fillId="0" borderId="0" xfId="0" applyNumberFormat="1" applyFont="1" applyAlignment="1">
      <alignment horizontal="center" vertical="center" wrapText="1" readingOrder="1"/>
    </xf>
    <xf numFmtId="175" fontId="366" fillId="0" borderId="0" xfId="0" applyNumberFormat="1" applyFont="1" applyAlignment="1">
      <alignment horizontal="center" vertical="center" wrapText="1" readingOrder="1"/>
    </xf>
    <xf numFmtId="365" fontId="293" fillId="0" borderId="112" xfId="0" applyNumberFormat="1" applyFont="1" applyBorder="1" applyAlignment="1">
      <alignment horizontal="center" vertical="center" wrapText="1" readingOrder="1"/>
    </xf>
    <xf numFmtId="365" fontId="366" fillId="0" borderId="126" xfId="0" applyNumberFormat="1" applyFont="1" applyBorder="1" applyAlignment="1">
      <alignment horizontal="center" vertical="center" wrapText="1" readingOrder="1"/>
    </xf>
    <xf numFmtId="365" fontId="367" fillId="0" borderId="0" xfId="0" applyNumberFormat="1" applyFont="1" applyAlignment="1">
      <alignment horizontal="center" vertical="center" wrapText="1" readingOrder="1"/>
    </xf>
    <xf numFmtId="365" fontId="366" fillId="0" borderId="0" xfId="0" applyNumberFormat="1" applyFont="1" applyAlignment="1">
      <alignment horizontal="center" vertical="center" wrapText="1" readingOrder="1"/>
    </xf>
    <xf numFmtId="0" fontId="294" fillId="0" borderId="128" xfId="0" applyFont="1" applyFill="1" applyBorder="1" applyAlignment="1">
      <alignment horizontal="center" vertical="center" wrapText="1"/>
    </xf>
    <xf numFmtId="0" fontId="294" fillId="0" borderId="127" xfId="0" applyFont="1" applyFill="1" applyBorder="1" applyAlignment="1">
      <alignment horizontal="center" vertical="center" wrapText="1"/>
    </xf>
    <xf numFmtId="1" fontId="295" fillId="0" borderId="126" xfId="0" applyNumberFormat="1" applyFont="1" applyBorder="1" applyAlignment="1">
      <alignment horizontal="center" vertical="center" readingOrder="1"/>
    </xf>
    <xf numFmtId="1" fontId="295" fillId="0" borderId="126" xfId="0" applyNumberFormat="1" applyFont="1" applyBorder="1" applyAlignment="1">
      <alignment horizontal="center" vertical="center" wrapText="1" readingOrder="1"/>
    </xf>
    <xf numFmtId="0" fontId="333" fillId="0" borderId="0" xfId="0" applyFont="1" applyFill="1" applyAlignment="1">
      <alignment wrapText="1"/>
    </xf>
    <xf numFmtId="0" fontId="299" fillId="0" borderId="0" xfId="0" applyFont="1" applyFill="1" applyBorder="1" applyAlignment="1">
      <alignment horizontal="left" vertical="center" wrapText="1"/>
    </xf>
    <xf numFmtId="365" fontId="295" fillId="0" borderId="0" xfId="2288" applyNumberFormat="1" applyFont="1" applyFill="1" applyBorder="1" applyAlignment="1" applyProtection="1">
      <alignment horizontal="center" vertical="center"/>
      <protection locked="0"/>
    </xf>
    <xf numFmtId="365" fontId="295" fillId="0" borderId="114" xfId="2288" applyNumberFormat="1" applyFont="1" applyFill="1" applyBorder="1" applyAlignment="1" applyProtection="1">
      <alignment horizontal="center" vertical="center"/>
      <protection locked="0"/>
    </xf>
    <xf numFmtId="0" fontId="354" fillId="0" borderId="0" xfId="3153" applyFont="1" applyFill="1" applyBorder="1" applyAlignment="1">
      <alignment horizontal="left" vertical="center" wrapText="1"/>
    </xf>
    <xf numFmtId="365" fontId="354" fillId="0" borderId="0" xfId="3153" applyNumberFormat="1" applyFont="1" applyFill="1" applyBorder="1" applyAlignment="1">
      <alignment horizontal="center" vertical="center"/>
    </xf>
    <xf numFmtId="0" fontId="170" fillId="0" borderId="0" xfId="3153" applyFont="1" applyFill="1" applyAlignment="1">
      <alignment vertical="center"/>
    </xf>
    <xf numFmtId="365" fontId="354" fillId="0" borderId="114" xfId="1954" applyNumberFormat="1" applyFont="1" applyFill="1" applyBorder="1" applyAlignment="1" applyProtection="1">
      <alignment horizontal="center" vertical="center"/>
    </xf>
    <xf numFmtId="365" fontId="354" fillId="0" borderId="125" xfId="1954" applyNumberFormat="1" applyFont="1" applyFill="1" applyBorder="1" applyAlignment="1" applyProtection="1">
      <alignment horizontal="center" vertical="center"/>
    </xf>
    <xf numFmtId="367" fontId="338" fillId="116" borderId="0" xfId="0" applyNumberFormat="1" applyFont="1" applyFill="1" applyAlignment="1">
      <alignment horizontal="center" vertical="center"/>
    </xf>
    <xf numFmtId="367" fontId="337" fillId="116" borderId="0" xfId="0" applyNumberFormat="1" applyFont="1" applyFill="1" applyAlignment="1">
      <alignment horizontal="center" vertical="center"/>
    </xf>
    <xf numFmtId="0" fontId="338" fillId="116" borderId="0" xfId="0" applyNumberFormat="1" applyFont="1" applyFill="1" applyAlignment="1">
      <alignment horizontal="center" vertical="center"/>
    </xf>
    <xf numFmtId="0" fontId="337" fillId="116" borderId="0" xfId="0" applyNumberFormat="1" applyFont="1" applyFill="1" applyAlignment="1">
      <alignment horizontal="center" vertical="center"/>
    </xf>
    <xf numFmtId="0" fontId="335" fillId="116" borderId="0" xfId="0" applyFont="1" applyFill="1" applyAlignment="1">
      <alignment horizontal="center" vertical="center"/>
    </xf>
    <xf numFmtId="0" fontId="338" fillId="116" borderId="0" xfId="0" applyFont="1" applyFill="1" applyAlignment="1">
      <alignment horizontal="center" vertical="center"/>
    </xf>
    <xf numFmtId="0" fontId="337" fillId="116" borderId="0" xfId="0" applyFont="1" applyFill="1" applyAlignment="1">
      <alignment horizontal="center" vertical="center"/>
    </xf>
    <xf numFmtId="368" fontId="338" fillId="116" borderId="0" xfId="0" applyNumberFormat="1" applyFont="1" applyFill="1" applyAlignment="1">
      <alignment horizontal="center" vertical="center"/>
    </xf>
    <xf numFmtId="367" fontId="335" fillId="116" borderId="0" xfId="0" applyNumberFormat="1" applyFont="1" applyFill="1" applyAlignment="1">
      <alignment horizontal="center" vertical="center"/>
    </xf>
    <xf numFmtId="367" fontId="337" fillId="116" borderId="114" xfId="0" applyNumberFormat="1" applyFont="1" applyFill="1" applyBorder="1" applyAlignment="1">
      <alignment horizontal="center" vertical="center"/>
    </xf>
    <xf numFmtId="0" fontId="338" fillId="116" borderId="0" xfId="0" applyNumberFormat="1" applyFont="1" applyFill="1" applyAlignment="1">
      <alignment horizontal="left" vertical="center"/>
    </xf>
    <xf numFmtId="10" fontId="338" fillId="116" borderId="0" xfId="0" applyNumberFormat="1" applyFont="1" applyFill="1" applyAlignment="1">
      <alignment horizontal="center" vertical="center"/>
    </xf>
    <xf numFmtId="0" fontId="337" fillId="116" borderId="0" xfId="0" applyFont="1" applyFill="1" applyAlignment="1">
      <alignment vertical="center"/>
    </xf>
    <xf numFmtId="368" fontId="337" fillId="116" borderId="0" xfId="0" applyNumberFormat="1" applyFont="1" applyFill="1" applyAlignment="1">
      <alignment horizontal="center" vertical="center"/>
    </xf>
    <xf numFmtId="367" fontId="352" fillId="116" borderId="0" xfId="0" applyNumberFormat="1" applyFont="1" applyFill="1" applyAlignment="1">
      <alignment vertical="center"/>
    </xf>
    <xf numFmtId="365" fontId="295" fillId="0" borderId="114" xfId="0" applyNumberFormat="1" applyFont="1" applyFill="1" applyBorder="1" applyAlignment="1" applyProtection="1">
      <alignment horizontal="center" vertical="center"/>
      <protection locked="0"/>
    </xf>
    <xf numFmtId="175" fontId="371" fillId="0" borderId="0" xfId="2079" applyNumberFormat="1" applyFont="1" applyFill="1" applyBorder="1" applyAlignment="1" applyProtection="1">
      <alignment horizontal="center" vertical="center"/>
      <protection locked="0"/>
    </xf>
    <xf numFmtId="365" fontId="295" fillId="0" borderId="0" xfId="0" applyNumberFormat="1" applyFont="1" applyFill="1" applyBorder="1" applyAlignment="1" applyProtection="1">
      <alignment horizontal="center" vertical="center"/>
      <protection locked="0"/>
    </xf>
    <xf numFmtId="0" fontId="333" fillId="0" borderId="0" xfId="0" applyFont="1" applyFill="1" applyAlignment="1">
      <alignment horizontal="left" readingOrder="1"/>
    </xf>
    <xf numFmtId="0" fontId="329" fillId="0" borderId="0" xfId="0" applyFont="1" applyFill="1" applyBorder="1" applyAlignment="1" applyProtection="1">
      <alignment horizontal="left" vertical="center"/>
    </xf>
    <xf numFmtId="0" fontId="329" fillId="0" borderId="112" xfId="0" applyFont="1" applyFill="1" applyBorder="1" applyAlignment="1" applyProtection="1">
      <alignment horizontal="left" vertical="center"/>
    </xf>
    <xf numFmtId="0" fontId="297" fillId="0" borderId="0" xfId="0" applyFont="1" applyFill="1" applyBorder="1" applyAlignment="1">
      <alignment horizontal="center" vertical="center" wrapText="1"/>
    </xf>
    <xf numFmtId="0" fontId="297" fillId="0" borderId="112" xfId="0" applyFont="1" applyFill="1" applyBorder="1" applyAlignment="1">
      <alignment horizontal="center" vertical="center" wrapText="1"/>
    </xf>
    <xf numFmtId="0" fontId="329" fillId="2" borderId="0" xfId="0" applyFont="1" applyFill="1" applyBorder="1" applyAlignment="1" applyProtection="1">
      <alignment horizontal="center" vertical="center" wrapText="1"/>
    </xf>
    <xf numFmtId="0" fontId="353" fillId="2" borderId="0" xfId="0" applyFont="1" applyFill="1" applyBorder="1" applyAlignment="1" applyProtection="1">
      <alignment horizontal="left" vertical="center" wrapText="1"/>
    </xf>
    <xf numFmtId="0" fontId="329" fillId="0" borderId="0" xfId="2288" applyFont="1" applyFill="1" applyBorder="1" applyAlignment="1" applyProtection="1">
      <alignment horizontal="left" vertical="center"/>
    </xf>
    <xf numFmtId="0" fontId="329" fillId="0" borderId="112" xfId="2288" applyFont="1" applyFill="1" applyBorder="1" applyAlignment="1" applyProtection="1">
      <alignment horizontal="left" vertical="center"/>
    </xf>
    <xf numFmtId="0" fontId="297" fillId="0" borderId="0" xfId="2288" applyFont="1" applyFill="1" applyBorder="1" applyAlignment="1">
      <alignment horizontal="center" vertical="center" wrapText="1"/>
    </xf>
    <xf numFmtId="0" fontId="297" fillId="0" borderId="112" xfId="2288" applyFont="1" applyFill="1" applyBorder="1" applyAlignment="1">
      <alignment horizontal="center" vertical="center" wrapText="1"/>
    </xf>
    <xf numFmtId="0" fontId="329" fillId="2" borderId="0" xfId="2288" applyFont="1" applyFill="1" applyBorder="1" applyAlignment="1" applyProtection="1">
      <alignment horizontal="center" vertical="center" wrapText="1"/>
    </xf>
    <xf numFmtId="0" fontId="332" fillId="0" borderId="0" xfId="0" applyFont="1" applyFill="1" applyBorder="1" applyAlignment="1">
      <alignment horizontal="center" vertical="center" wrapText="1"/>
    </xf>
    <xf numFmtId="0" fontId="332" fillId="0" borderId="112" xfId="0" applyFont="1" applyFill="1" applyBorder="1" applyAlignment="1">
      <alignment horizontal="center" vertical="center" wrapText="1"/>
    </xf>
    <xf numFmtId="0" fontId="337" fillId="0" borderId="112" xfId="0" applyFont="1" applyFill="1" applyBorder="1" applyAlignment="1">
      <alignment horizontal="center" vertical="center" wrapText="1"/>
    </xf>
    <xf numFmtId="0" fontId="294" fillId="0" borderId="128" xfId="0" applyFont="1" applyFill="1" applyBorder="1" applyAlignment="1">
      <alignment horizontal="center" vertical="center" wrapText="1"/>
    </xf>
    <xf numFmtId="0" fontId="294" fillId="0" borderId="127" xfId="0" applyFont="1" applyFill="1" applyBorder="1" applyAlignment="1">
      <alignment horizontal="center" vertical="center" wrapText="1"/>
    </xf>
    <xf numFmtId="0" fontId="185" fillId="67" borderId="60" xfId="0" applyFont="1" applyFill="1" applyBorder="1" applyAlignment="1" applyProtection="1">
      <alignment horizontal="center" vertical="center"/>
      <protection locked="0"/>
    </xf>
    <xf numFmtId="0" fontId="185" fillId="67" borderId="63" xfId="0" applyFont="1" applyFill="1" applyBorder="1" applyAlignment="1" applyProtection="1">
      <alignment horizontal="center" vertical="center"/>
      <protection locked="0"/>
    </xf>
    <xf numFmtId="0" fontId="227" fillId="66" borderId="0" xfId="0" applyFont="1" applyFill="1" applyAlignment="1">
      <alignment horizontal="center"/>
    </xf>
    <xf numFmtId="0" fontId="192" fillId="0" borderId="0" xfId="0" applyFont="1" applyFill="1" applyAlignment="1" applyProtection="1">
      <alignment horizontal="left" vertical="top" wrapText="1"/>
    </xf>
    <xf numFmtId="0" fontId="184" fillId="67" borderId="61" xfId="0" applyFont="1" applyFill="1" applyBorder="1" applyAlignment="1" applyProtection="1">
      <alignment horizontal="left" vertical="center"/>
    </xf>
    <xf numFmtId="0" fontId="184" fillId="67" borderId="64" xfId="0" applyFont="1" applyFill="1" applyBorder="1" applyAlignment="1" applyProtection="1">
      <alignment horizontal="left" vertical="center"/>
    </xf>
    <xf numFmtId="0" fontId="185" fillId="67" borderId="62" xfId="0" applyFont="1" applyFill="1" applyBorder="1" applyAlignment="1" applyProtection="1">
      <alignment horizontal="center" vertical="center"/>
      <protection locked="0"/>
    </xf>
    <xf numFmtId="0" fontId="185" fillId="67" borderId="65" xfId="0" applyFont="1" applyFill="1" applyBorder="1" applyAlignment="1" applyProtection="1">
      <alignment horizontal="center" vertical="center"/>
      <protection locked="0"/>
    </xf>
    <xf numFmtId="0" fontId="182" fillId="67" borderId="62" xfId="0" applyFont="1" applyFill="1" applyBorder="1" applyAlignment="1" applyProtection="1">
      <alignment horizontal="center" vertical="center" wrapText="1"/>
      <protection locked="0"/>
    </xf>
    <xf numFmtId="0" fontId="182" fillId="67" borderId="65" xfId="0" applyFont="1" applyFill="1" applyBorder="1" applyAlignment="1" applyProtection="1">
      <alignment horizontal="center" vertical="center" wrapText="1"/>
      <protection locked="0"/>
    </xf>
    <xf numFmtId="0" fontId="27" fillId="0" borderId="0" xfId="2288" applyFont="1" applyBorder="1" applyAlignment="1"/>
    <xf numFmtId="0" fontId="107" fillId="0" borderId="0" xfId="2288" applyFont="1" applyAlignment="1"/>
    <xf numFmtId="0" fontId="230" fillId="0" borderId="0" xfId="2288" applyFont="1" applyFill="1" applyAlignment="1">
      <alignment horizontal="center" vertical="center"/>
    </xf>
    <xf numFmtId="14" fontId="233" fillId="67" borderId="67" xfId="2288" applyNumberFormat="1" applyFont="1" applyFill="1" applyBorder="1" applyAlignment="1" applyProtection="1">
      <alignment horizontal="center" vertical="center"/>
    </xf>
    <xf numFmtId="0" fontId="233" fillId="67" borderId="69" xfId="2288" applyFont="1" applyFill="1" applyBorder="1" applyAlignment="1" applyProtection="1">
      <alignment horizontal="center" vertical="center"/>
    </xf>
    <xf numFmtId="0" fontId="233" fillId="67" borderId="68" xfId="2288" applyFont="1" applyFill="1" applyBorder="1" applyAlignment="1" applyProtection="1">
      <alignment horizontal="center" vertical="center"/>
    </xf>
    <xf numFmtId="0" fontId="233" fillId="67" borderId="67" xfId="2288" applyFont="1" applyFill="1" applyBorder="1" applyAlignment="1" applyProtection="1">
      <alignment horizontal="center" vertical="center"/>
    </xf>
    <xf numFmtId="0" fontId="180" fillId="0" borderId="59" xfId="2288" applyFont="1" applyBorder="1" applyAlignment="1">
      <alignment horizontal="center" vertical="center"/>
    </xf>
    <xf numFmtId="0" fontId="180" fillId="0" borderId="33" xfId="2288" applyFont="1" applyBorder="1" applyAlignment="1">
      <alignment horizontal="center" vertical="center"/>
    </xf>
    <xf numFmtId="0" fontId="180" fillId="0" borderId="59" xfId="2288" applyFont="1" applyFill="1" applyBorder="1" applyAlignment="1">
      <alignment horizontal="center" vertical="center"/>
    </xf>
    <xf numFmtId="0" fontId="237" fillId="0" borderId="0" xfId="2288" applyFont="1" applyFill="1" applyBorder="1" applyAlignment="1">
      <alignment horizontal="center" vertical="center" wrapText="1"/>
    </xf>
    <xf numFmtId="2" fontId="188" fillId="67" borderId="0" xfId="0" applyNumberFormat="1" applyFont="1" applyFill="1" applyBorder="1" applyAlignment="1" applyProtection="1">
      <alignment horizontal="center" vertical="center" wrapText="1"/>
    </xf>
    <xf numFmtId="2" fontId="188" fillId="67" borderId="65" xfId="0" applyNumberFormat="1" applyFont="1" applyFill="1" applyBorder="1" applyAlignment="1" applyProtection="1">
      <alignment horizontal="center" vertical="center" wrapText="1"/>
    </xf>
    <xf numFmtId="0" fontId="171" fillId="0" borderId="0" xfId="0" applyFont="1" applyBorder="1" applyAlignment="1">
      <alignment horizontal="center" vertical="center"/>
    </xf>
    <xf numFmtId="0" fontId="196" fillId="67" borderId="74" xfId="0" applyFont="1" applyFill="1" applyBorder="1" applyAlignment="1" applyProtection="1">
      <alignment horizontal="center" vertical="center" wrapText="1"/>
    </xf>
    <xf numFmtId="0" fontId="196" fillId="67" borderId="73" xfId="0" applyFont="1" applyFill="1" applyBorder="1" applyAlignment="1" applyProtection="1">
      <alignment horizontal="center" vertical="center" wrapText="1"/>
    </xf>
    <xf numFmtId="2" fontId="188" fillId="67" borderId="71" xfId="0" applyNumberFormat="1" applyFont="1" applyFill="1" applyBorder="1" applyAlignment="1" applyProtection="1">
      <alignment horizontal="center" vertical="center" wrapText="1"/>
    </xf>
    <xf numFmtId="2" fontId="188" fillId="67" borderId="66" xfId="0" applyNumberFormat="1" applyFont="1" applyFill="1" applyBorder="1" applyAlignment="1" applyProtection="1">
      <alignment horizontal="center" vertical="center" wrapText="1"/>
    </xf>
    <xf numFmtId="0" fontId="198" fillId="67" borderId="61" xfId="0" applyFont="1" applyFill="1" applyBorder="1" applyAlignment="1" applyProtection="1">
      <alignment horizontal="left" vertical="center"/>
    </xf>
    <xf numFmtId="0" fontId="198" fillId="67" borderId="70" xfId="0" applyFont="1" applyFill="1" applyBorder="1" applyAlignment="1" applyProtection="1">
      <alignment horizontal="left" vertical="center"/>
    </xf>
    <xf numFmtId="0" fontId="198" fillId="67" borderId="64" xfId="0" applyFont="1" applyFill="1" applyBorder="1" applyAlignment="1" applyProtection="1">
      <alignment horizontal="left" vertical="center"/>
    </xf>
    <xf numFmtId="0" fontId="352" fillId="0" borderId="0" xfId="0" applyFont="1" applyFill="1" applyAlignment="1">
      <alignment horizontal="left" vertical="center" wrapText="1"/>
    </xf>
    <xf numFmtId="0" fontId="352" fillId="116" borderId="0" xfId="0" applyFont="1" applyFill="1" applyAlignment="1">
      <alignment horizontal="center" vertical="center" wrapText="1"/>
    </xf>
    <xf numFmtId="331" fontId="295" fillId="0" borderId="0" xfId="0" applyNumberFormat="1" applyFont="1" applyFill="1" applyAlignment="1" applyProtection="1">
      <alignment horizontal="center" vertical="center"/>
      <protection locked="0"/>
    </xf>
    <xf numFmtId="184" fontId="330" fillId="0" borderId="0" xfId="2079" applyNumberFormat="1" applyFont="1" applyFill="1" applyAlignment="1">
      <alignment horizontal="center" vertical="center" wrapText="1"/>
    </xf>
    <xf numFmtId="331" fontId="293" fillId="0" borderId="0" xfId="0" applyNumberFormat="1" applyFont="1" applyFill="1" applyAlignment="1" applyProtection="1">
      <alignment horizontal="center" vertical="center"/>
      <protection locked="0"/>
    </xf>
    <xf numFmtId="337" fontId="370" fillId="0" borderId="0" xfId="2079" applyNumberFormat="1" applyFont="1" applyFill="1" applyAlignment="1">
      <alignment horizontal="center" vertical="center" wrapText="1"/>
    </xf>
    <xf numFmtId="337" fontId="330" fillId="0" borderId="0" xfId="2079" applyNumberFormat="1" applyFont="1" applyFill="1" applyBorder="1" applyAlignment="1">
      <alignment horizontal="center" vertical="center" wrapText="1"/>
    </xf>
    <xf numFmtId="331" fontId="293" fillId="0" borderId="0" xfId="0" applyNumberFormat="1" applyFont="1" applyFill="1" applyBorder="1" applyAlignment="1" applyProtection="1">
      <alignment horizontal="center" vertical="center"/>
      <protection locked="0"/>
    </xf>
    <xf numFmtId="337" fontId="370" fillId="0" borderId="0" xfId="2079" applyNumberFormat="1" applyFont="1" applyFill="1" applyBorder="1" applyAlignment="1">
      <alignment horizontal="center" vertical="center" wrapText="1"/>
    </xf>
    <xf numFmtId="0" fontId="14" fillId="0" borderId="0" xfId="3153" applyFont="1" applyFill="1" applyBorder="1" applyAlignment="1">
      <alignment wrapText="1"/>
    </xf>
    <xf numFmtId="0" fontId="373" fillId="0" borderId="0" xfId="3153" applyFont="1" applyFill="1" applyAlignment="1">
      <alignment horizontal="center" vertical="center" wrapText="1" readingOrder="1"/>
    </xf>
    <xf numFmtId="0" fontId="329" fillId="0" borderId="0" xfId="3153" applyFont="1" applyFill="1" applyBorder="1" applyAlignment="1" applyProtection="1">
      <alignment horizontal="left" vertical="center"/>
    </xf>
    <xf numFmtId="14" fontId="297" fillId="0" borderId="0" xfId="3153" applyNumberFormat="1" applyFont="1" applyFill="1" applyBorder="1" applyAlignment="1">
      <alignment horizontal="center" vertical="center" wrapText="1"/>
    </xf>
    <xf numFmtId="0" fontId="329" fillId="0" borderId="0" xfId="3153" applyFont="1" applyFill="1" applyBorder="1" applyAlignment="1" applyProtection="1">
      <alignment horizontal="center" vertical="center" wrapText="1"/>
    </xf>
    <xf numFmtId="0" fontId="329" fillId="0" borderId="112" xfId="3153" applyFont="1" applyFill="1" applyBorder="1" applyAlignment="1" applyProtection="1">
      <alignment horizontal="left" vertical="center"/>
    </xf>
    <xf numFmtId="0" fontId="297" fillId="0" borderId="112" xfId="3153" applyFont="1" applyFill="1" applyBorder="1" applyAlignment="1">
      <alignment horizontal="center" vertical="center" wrapText="1"/>
    </xf>
    <xf numFmtId="0" fontId="294" fillId="0" borderId="112" xfId="3153" applyFont="1" applyFill="1" applyBorder="1" applyAlignment="1" applyProtection="1">
      <alignment horizontal="center" vertical="center" wrapText="1"/>
      <protection locked="0"/>
    </xf>
    <xf numFmtId="0" fontId="300" fillId="0" borderId="0" xfId="3153" applyFont="1" applyFill="1" applyBorder="1" applyAlignment="1" applyProtection="1">
      <alignment horizontal="left" vertical="center" wrapText="1"/>
      <protection locked="0"/>
    </xf>
    <xf numFmtId="0" fontId="329" fillId="0" borderId="0" xfId="3153" applyFont="1" applyFill="1" applyBorder="1" applyAlignment="1">
      <alignment horizontal="left" vertical="center" wrapText="1"/>
    </xf>
    <xf numFmtId="365" fontId="329" fillId="0" borderId="0" xfId="3153" applyNumberFormat="1" applyFont="1" applyFill="1" applyAlignment="1">
      <alignment horizontal="center" vertical="center"/>
    </xf>
    <xf numFmtId="365" fontId="329" fillId="0" borderId="0" xfId="3153" applyNumberFormat="1" applyFont="1" applyFill="1" applyBorder="1" applyAlignment="1">
      <alignment horizontal="center" vertical="center"/>
    </xf>
    <xf numFmtId="365" fontId="329" fillId="0" borderId="0" xfId="1954" applyNumberFormat="1" applyFont="1" applyFill="1" applyBorder="1" applyAlignment="1" applyProtection="1">
      <alignment horizontal="center" vertical="center"/>
    </xf>
    <xf numFmtId="365" fontId="354" fillId="0" borderId="0" xfId="1954" applyNumberFormat="1" applyFont="1" applyFill="1" applyBorder="1" applyAlignment="1" applyProtection="1">
      <alignment horizontal="center" vertical="center"/>
    </xf>
    <xf numFmtId="0" fontId="354" fillId="0" borderId="113" xfId="3153" applyFont="1" applyFill="1" applyBorder="1" applyAlignment="1">
      <alignment horizontal="left" vertical="center" wrapText="1"/>
    </xf>
    <xf numFmtId="174" fontId="170" fillId="0" borderId="0" xfId="3153" applyNumberFormat="1" applyFont="1" applyFill="1" applyAlignment="1">
      <alignment vertical="center"/>
    </xf>
    <xf numFmtId="0" fontId="14" fillId="0" borderId="0" xfId="3153" applyFont="1" applyFill="1" applyAlignment="1">
      <alignment vertical="center"/>
    </xf>
    <xf numFmtId="0" fontId="337" fillId="0" borderId="113" xfId="3153" applyFont="1" applyFill="1" applyBorder="1" applyAlignment="1">
      <alignment horizontal="left" vertical="center" wrapText="1"/>
    </xf>
    <xf numFmtId="365" fontId="337" fillId="0" borderId="114" xfId="1954" applyNumberFormat="1" applyFont="1" applyFill="1" applyBorder="1" applyAlignment="1" applyProtection="1">
      <alignment horizontal="center" vertical="center"/>
    </xf>
    <xf numFmtId="365" fontId="337" fillId="0" borderId="125" xfId="1954" applyNumberFormat="1" applyFont="1" applyFill="1" applyBorder="1" applyAlignment="1" applyProtection="1">
      <alignment horizontal="center" vertical="center"/>
    </xf>
    <xf numFmtId="0" fontId="372" fillId="0" borderId="0" xfId="3153" applyFont="1" applyFill="1" applyAlignment="1">
      <alignment vertical="top"/>
    </xf>
    <xf numFmtId="0" fontId="329" fillId="116" borderId="0" xfId="0" applyFont="1" applyFill="1" applyBorder="1" applyAlignment="1" applyProtection="1">
      <alignment horizontal="left" vertical="center"/>
    </xf>
    <xf numFmtId="0" fontId="297" fillId="116" borderId="0" xfId="0" applyFont="1" applyFill="1" applyBorder="1" applyAlignment="1">
      <alignment horizontal="center" vertical="center" wrapText="1"/>
    </xf>
    <xf numFmtId="0" fontId="266" fillId="116" borderId="0" xfId="0" applyFont="1" applyFill="1"/>
    <xf numFmtId="0" fontId="329" fillId="116" borderId="112" xfId="0" applyFont="1" applyFill="1" applyBorder="1" applyAlignment="1" applyProtection="1">
      <alignment horizontal="left" vertical="center"/>
    </xf>
    <xf numFmtId="0" fontId="297" fillId="116" borderId="112" xfId="0" applyFont="1" applyFill="1" applyBorder="1" applyAlignment="1">
      <alignment horizontal="center" vertical="center" wrapText="1"/>
    </xf>
    <xf numFmtId="0" fontId="293" fillId="116" borderId="0" xfId="0" applyFont="1" applyFill="1" applyAlignment="1" applyProtection="1">
      <alignment horizontal="left" vertical="center"/>
      <protection locked="0"/>
    </xf>
    <xf numFmtId="331" fontId="293" fillId="116" borderId="0" xfId="2288" applyNumberFormat="1" applyFont="1" applyFill="1" applyBorder="1" applyAlignment="1" applyProtection="1">
      <alignment horizontal="center" vertical="center"/>
      <protection locked="0"/>
    </xf>
    <xf numFmtId="0" fontId="293" fillId="116" borderId="0" xfId="0" applyFont="1" applyFill="1" applyBorder="1" applyAlignment="1" applyProtection="1">
      <alignment horizontal="left" vertical="center" wrapText="1"/>
      <protection locked="0"/>
    </xf>
    <xf numFmtId="0" fontId="295" fillId="116" borderId="0" xfId="0" applyFont="1" applyFill="1" applyBorder="1" applyAlignment="1" applyProtection="1">
      <alignment horizontal="left" vertical="center" wrapText="1"/>
      <protection locked="0"/>
    </xf>
    <xf numFmtId="331" fontId="295" fillId="116" borderId="0" xfId="2288" applyNumberFormat="1" applyFont="1" applyFill="1" applyBorder="1" applyAlignment="1" applyProtection="1">
      <alignment horizontal="center" vertical="center"/>
      <protection locked="0"/>
    </xf>
    <xf numFmtId="0" fontId="293" fillId="116" borderId="0" xfId="0" applyFont="1" applyFill="1" applyBorder="1" applyAlignment="1" applyProtection="1">
      <alignment horizontal="left" vertical="center" wrapText="1"/>
      <protection locked="0"/>
    </xf>
    <xf numFmtId="0" fontId="333" fillId="116" borderId="0" xfId="0" applyFont="1" applyFill="1" applyAlignment="1">
      <alignment horizontal="left" readingOrder="1"/>
    </xf>
    <xf numFmtId="0" fontId="333" fillId="116" borderId="0" xfId="0" applyFont="1" applyFill="1" applyAlignment="1">
      <alignment wrapText="1" readingOrder="1"/>
    </xf>
    <xf numFmtId="0" fontId="0" fillId="116" borderId="0" xfId="0" applyFill="1" applyAlignment="1">
      <alignment vertical="center"/>
    </xf>
    <xf numFmtId="0" fontId="355" fillId="116" borderId="0" xfId="0" applyFont="1" applyFill="1" applyAlignment="1">
      <alignment vertical="center"/>
    </xf>
    <xf numFmtId="0" fontId="294" fillId="116" borderId="112" xfId="0" applyFont="1" applyFill="1" applyBorder="1" applyAlignment="1" applyProtection="1">
      <alignment horizontal="left" vertical="center" wrapText="1"/>
      <protection locked="0"/>
    </xf>
    <xf numFmtId="0" fontId="355" fillId="116" borderId="112" xfId="0" applyFont="1" applyFill="1" applyBorder="1" applyAlignment="1" applyProtection="1">
      <alignment horizontal="center" vertical="center" wrapText="1"/>
      <protection locked="0"/>
    </xf>
    <xf numFmtId="0" fontId="294" fillId="116" borderId="112" xfId="0" applyFont="1" applyFill="1" applyBorder="1" applyAlignment="1" applyProtection="1">
      <alignment horizontal="center" vertical="center" wrapText="1"/>
      <protection locked="0"/>
    </xf>
    <xf numFmtId="0" fontId="356" fillId="116" borderId="0" xfId="0" applyFont="1" applyFill="1" applyAlignment="1">
      <alignment vertical="center"/>
    </xf>
    <xf numFmtId="368" fontId="294" fillId="116" borderId="0" xfId="0" applyNumberFormat="1" applyFont="1" applyFill="1" applyAlignment="1">
      <alignment horizontal="center" vertical="center"/>
    </xf>
    <xf numFmtId="0" fontId="335" fillId="116" borderId="0" xfId="0" applyFont="1" applyFill="1" applyAlignment="1">
      <alignment vertical="center"/>
    </xf>
    <xf numFmtId="0" fontId="335" fillId="116" borderId="0" xfId="0" applyNumberFormat="1" applyFont="1" applyFill="1" applyAlignment="1">
      <alignment horizontal="center" vertical="center"/>
    </xf>
    <xf numFmtId="0" fontId="338" fillId="116" borderId="0" xfId="0" applyFont="1" applyFill="1" applyAlignment="1">
      <alignment vertical="center"/>
    </xf>
    <xf numFmtId="0" fontId="337" fillId="116" borderId="113" xfId="0" applyFont="1" applyFill="1" applyBorder="1" applyAlignment="1">
      <alignment vertical="center"/>
    </xf>
    <xf numFmtId="0" fontId="337" fillId="116" borderId="114" xfId="0" applyFont="1" applyFill="1" applyBorder="1" applyAlignment="1">
      <alignment horizontal="center" vertical="center"/>
    </xf>
    <xf numFmtId="0" fontId="337" fillId="116" borderId="114" xfId="0" applyNumberFormat="1" applyFont="1" applyFill="1" applyBorder="1" applyAlignment="1">
      <alignment horizontal="center" vertical="center"/>
    </xf>
    <xf numFmtId="368" fontId="337" fillId="116" borderId="114" xfId="0" applyNumberFormat="1" applyFont="1" applyFill="1" applyBorder="1" applyAlignment="1">
      <alignment horizontal="center" vertical="center"/>
    </xf>
    <xf numFmtId="0" fontId="337" fillId="116" borderId="125" xfId="0" applyFont="1" applyFill="1" applyBorder="1" applyAlignment="1">
      <alignment horizontal="center" vertical="center"/>
    </xf>
    <xf numFmtId="367" fontId="294" fillId="116" borderId="0" xfId="0" applyNumberFormat="1" applyFont="1" applyFill="1" applyAlignment="1">
      <alignment horizontal="center" vertical="center"/>
    </xf>
    <xf numFmtId="367" fontId="352" fillId="116" borderId="0" xfId="0" applyNumberFormat="1" applyFont="1" applyFill="1" applyBorder="1" applyAlignment="1">
      <alignment horizontal="center" vertical="center" wrapText="1"/>
    </xf>
    <xf numFmtId="367" fontId="337" fillId="116" borderId="125" xfId="0" applyNumberFormat="1" applyFont="1" applyFill="1" applyBorder="1" applyAlignment="1">
      <alignment horizontal="center" vertical="center"/>
    </xf>
    <xf numFmtId="14" fontId="294" fillId="116" borderId="0" xfId="0" applyNumberFormat="1" applyFont="1" applyFill="1" applyAlignment="1">
      <alignment horizontal="center" vertical="center"/>
    </xf>
    <xf numFmtId="14" fontId="335" fillId="116" borderId="0" xfId="0" applyNumberFormat="1" applyFont="1" applyFill="1" applyAlignment="1">
      <alignment horizontal="center" vertical="center"/>
    </xf>
    <xf numFmtId="14" fontId="338" fillId="116" borderId="0" xfId="0" quotePrefix="1" applyNumberFormat="1" applyFont="1" applyFill="1" applyAlignment="1">
      <alignment horizontal="center" vertical="center"/>
    </xf>
    <xf numFmtId="17" fontId="338" fillId="116" borderId="0" xfId="0" applyNumberFormat="1" applyFont="1" applyFill="1" applyAlignment="1">
      <alignment horizontal="center" vertical="center" wrapText="1" readingOrder="1"/>
    </xf>
    <xf numFmtId="17" fontId="338" fillId="116" borderId="0" xfId="0" quotePrefix="1" applyNumberFormat="1" applyFont="1" applyFill="1" applyAlignment="1">
      <alignment horizontal="center" vertical="center" wrapText="1" readingOrder="1"/>
    </xf>
  </cellXfs>
  <cellStyles count="6198">
    <cellStyle name="_x000a_386grabber=M" xfId="2585"/>
    <cellStyle name="&quot;X&quot; MEN" xfId="2"/>
    <cellStyle name="#" xfId="3"/>
    <cellStyle name="###0" xfId="2586"/>
    <cellStyle name="#,##0" xfId="2587"/>
    <cellStyle name="#,##0.0" xfId="2588"/>
    <cellStyle name="#,##0_Simul_taxasWACC-Revisão-23.07.02" xfId="2589"/>
    <cellStyle name="#.##0" xfId="2590"/>
    <cellStyle name="#.##0,0" xfId="2591"/>
    <cellStyle name="#.##0_Simul_taxasWACC-Revisão-23.07.02" xfId="2592"/>
    <cellStyle name="$" xfId="4"/>
    <cellStyle name="$m" xfId="5"/>
    <cellStyle name="$m 2" xfId="3922"/>
    <cellStyle name="$q" xfId="6"/>
    <cellStyle name="$q 2" xfId="3923"/>
    <cellStyle name="$q*" xfId="7"/>
    <cellStyle name="$q* 2" xfId="3924"/>
    <cellStyle name="$q_valuation 100305_JPM_LZD" xfId="8"/>
    <cellStyle name="$qA" xfId="9"/>
    <cellStyle name="$qA 2" xfId="3925"/>
    <cellStyle name="$qRange" xfId="10"/>
    <cellStyle name="$qRange 2" xfId="3926"/>
    <cellStyle name="%" xfId="12"/>
    <cellStyle name="% 2" xfId="2593"/>
    <cellStyle name="% 3" xfId="2594"/>
    <cellStyle name="% 4" xfId="2595"/>
    <cellStyle name="% 5" xfId="2596"/>
    <cellStyle name="% Presentation" xfId="11"/>
    <cellStyle name="% Presentation 2" xfId="3415"/>
    <cellStyle name="%_080131_Silver_operating_model_v60" xfId="2597"/>
    <cellStyle name="%0" xfId="3927"/>
    <cellStyle name="%1" xfId="3928"/>
    <cellStyle name="%2" xfId="3929"/>
    <cellStyle name="******************************************" xfId="13"/>
    <cellStyle name="_%(SignOnly)" xfId="14"/>
    <cellStyle name="_%(SignOnly) 2" xfId="3930"/>
    <cellStyle name="_%(SignSpaceOnly)" xfId="15"/>
    <cellStyle name="_%(SignSpaceOnly) 2" xfId="3931"/>
    <cellStyle name="____page" xfId="3932"/>
    <cellStyle name="___col1" xfId="3933"/>
    <cellStyle name="___col2" xfId="3934"/>
    <cellStyle name="___col3" xfId="3935"/>
    <cellStyle name="___page" xfId="3936"/>
    <cellStyle name="___row1" xfId="3937"/>
    <cellStyle name="___row2" xfId="3938"/>
    <cellStyle name="___row3" xfId="3939"/>
    <cellStyle name="__page" xfId="3940"/>
    <cellStyle name="_20080714_DespesasPOA2009XPM2009 (2)" xfId="2598"/>
    <cellStyle name="_ATG Aldeasa" xfId="3941"/>
    <cellStyle name="_ATG Aldeasa_Summary BDG 2011" xfId="3942"/>
    <cellStyle name="_ATG Aldeasa_Summary II° F 2010" xfId="3943"/>
    <cellStyle name="_ATG Aldeasa_Summary III° F 2010 (version 1)" xfId="3944"/>
    <cellStyle name="_Back up PPT Piano retail" xfId="16"/>
    <cellStyle name="_Back up PPT Piano retail 2" xfId="3945"/>
    <cellStyle name="_CASH FLOW_BDG 2011" xfId="2599"/>
    <cellStyle name="_CASH FLOW_BDG 2011_Rimborsi-accensioni" xfId="2600"/>
    <cellStyle name="_col1" xfId="3946"/>
    <cellStyle name="_Column1" xfId="17"/>
    <cellStyle name="_Column1 2" xfId="3416"/>
    <cellStyle name="_Column1_Comparables 6Dec02" xfId="18"/>
    <cellStyle name="_Column1_Comparables 6Dec02 2" xfId="3417"/>
    <cellStyle name="_Column1_Consensus 6Dec02" xfId="19"/>
    <cellStyle name="_Column1_Consensus 6Dec02 2" xfId="3418"/>
    <cellStyle name="_Column1_Falcon Valuation 03dic02 PWT" xfId="20"/>
    <cellStyle name="_Column1_Fiat Avio hp Blackstone2updated" xfId="21"/>
    <cellStyle name="_Column1_FX SWAP ATG 0612" xfId="2601"/>
    <cellStyle name="_Column1_FX SWAP ATG 0712" xfId="2602"/>
    <cellStyle name="_Column1_FX SWAP ATG 0812" xfId="2603"/>
    <cellStyle name="_Column1_Marelli PFN" xfId="22"/>
    <cellStyle name="_Column1_MM New Business Plan 10-25-02 final" xfId="23"/>
    <cellStyle name="_Column1_MM New Business Plan 10-25-02 final 2" xfId="3419"/>
    <cellStyle name="_Column1_P&amp;L" xfId="3947"/>
    <cellStyle name="_Column1_riepilogo IRS - copia" xfId="2604"/>
    <cellStyle name="_Column1_WACC Enrica" xfId="24"/>
    <cellStyle name="_Column1_WACC Enrica 2" xfId="3420"/>
    <cellStyle name="_Column2" xfId="25"/>
    <cellStyle name="_Column2_Comparables 6Dec02" xfId="26"/>
    <cellStyle name="_Column2_Consensus 6Dec02" xfId="27"/>
    <cellStyle name="_Column2_Falcon Valuation 03dic02 PWT" xfId="28"/>
    <cellStyle name="_Column2_Falcon Valuation 03dic02 PWT 2" xfId="3421"/>
    <cellStyle name="_Column2_Fiat Avio hp Blackstone2updated" xfId="29"/>
    <cellStyle name="_Column2_Fiat Avio hp Blackstone2updated 2" xfId="3422"/>
    <cellStyle name="_Column2_Marelli PFN" xfId="30"/>
    <cellStyle name="_Column2_Marelli PFN 2" xfId="3423"/>
    <cellStyle name="_Column2_MM New Business Plan 10-25-02 final" xfId="31"/>
    <cellStyle name="_Column2_P&amp;L" xfId="3948"/>
    <cellStyle name="_Column2_P&amp;L_template_piano_REPCECA_istruzioni" xfId="3949"/>
    <cellStyle name="_Column2_P&amp;L_template_piano_REPCECA_istruzioni_v2" xfId="3950"/>
    <cellStyle name="_Column2_P&amp;L_template_piano_REPCECA_v2" xfId="3951"/>
    <cellStyle name="_Column2_Partecipazioni 3_v3" xfId="3952"/>
    <cellStyle name="_Column2_WACC Enrica" xfId="32"/>
    <cellStyle name="_Column3" xfId="33"/>
    <cellStyle name="_Column3_Falcon Valuation 03dic02 PWT" xfId="34"/>
    <cellStyle name="_Column3_MM New Business Plan 12-17-02 final" xfId="35"/>
    <cellStyle name="_Column3_P&amp;L" xfId="3953"/>
    <cellStyle name="_Column3_Partecipazioni 3_v3" xfId="3954"/>
    <cellStyle name="_Column3_Teksid Business Plan 2002 27Jan2003" xfId="36"/>
    <cellStyle name="_Column4" xfId="37"/>
    <cellStyle name="_Column4_FX SWAP ATG 0612" xfId="2605"/>
    <cellStyle name="_Column4_FX SWAP ATG 0712" xfId="2606"/>
    <cellStyle name="_Column4_FX Swap ATG SPA_1011" xfId="2607"/>
    <cellStyle name="_Column4_FX Swap ATG SPA_1211" xfId="2608"/>
    <cellStyle name="_Column4_P&amp;L" xfId="3955"/>
    <cellStyle name="_Column4_P&amp;L_template_piano_REPCECA_istruzioni" xfId="3956"/>
    <cellStyle name="_Column4_P&amp;L_template_piano_REPCECA_istruzioni_v2" xfId="3957"/>
    <cellStyle name="_Column4_Partecipazioni 3_v3" xfId="3958"/>
    <cellStyle name="_Column4_riepilogo IRS - copia" xfId="2609"/>
    <cellStyle name="_Column4_Rimborsi-accensioni" xfId="2610"/>
    <cellStyle name="_Column4_Tesoreria_Fin_0811" xfId="2611"/>
    <cellStyle name="_Column5" xfId="38"/>
    <cellStyle name="_Column5_P&amp;L" xfId="3959"/>
    <cellStyle name="_Column5_Partecipazioni 3_v3" xfId="3960"/>
    <cellStyle name="_Column6" xfId="39"/>
    <cellStyle name="_Column6_P&amp;L" xfId="3961"/>
    <cellStyle name="_Column6_Partecipazioni 3_v3" xfId="3962"/>
    <cellStyle name="_Column7" xfId="40"/>
    <cellStyle name="_Column7_Analisi Forecast Flash" xfId="3963"/>
    <cellStyle name="_Column7_Analisi Forecast Flash v1" xfId="3964"/>
    <cellStyle name="_Column7_P&amp;L" xfId="3965"/>
    <cellStyle name="_Column7_Partecipazioni 3_v3" xfId="3966"/>
    <cellStyle name="_Comma" xfId="41"/>
    <cellStyle name="_Comma 2" xfId="3967"/>
    <cellStyle name="_Comma_valuation 100305_JPM_LZD" xfId="42"/>
    <cellStyle name="_Comma_valuation 100305_JPM_LZD 2" xfId="3968"/>
    <cellStyle name="_Currency" xfId="43"/>
    <cellStyle name="_Currency 2" xfId="3969"/>
    <cellStyle name="_Currency_~0061532" xfId="44"/>
    <cellStyle name="_Currency_~0061532 2" xfId="3970"/>
    <cellStyle name="_Currency_~0061532_Impact" xfId="45"/>
    <cellStyle name="_Currency_~0061532_Impact 2" xfId="3971"/>
    <cellStyle name="_Currency_~0061532_Model Leap Laz 23-04-04" xfId="46"/>
    <cellStyle name="_Currency_~0061532_Model Leap Laz 23-04-04 2" xfId="3972"/>
    <cellStyle name="_Currency_~0061532_Nickel" xfId="47"/>
    <cellStyle name="_Currency_~0061532_Nickel 2" xfId="3973"/>
    <cellStyle name="_Currency_~0061532_Nickel_1" xfId="48"/>
    <cellStyle name="_Currency_~0061532_Nickel_1 2" xfId="3974"/>
    <cellStyle name="_Currency_~0061532_Nickel_1_Centaur-Uranus-19-04-04-14h00" xfId="49"/>
    <cellStyle name="_Currency_~0061532_Nickel_1_Impact" xfId="50"/>
    <cellStyle name="_Currency_~0061532_Nickel_1_Impact 2" xfId="3975"/>
    <cellStyle name="_Currency_~0061532_Nickel_1_'lbo" xfId="51"/>
    <cellStyle name="_Currency_~0061532_Nickel_1_'lbo 2" xfId="3424"/>
    <cellStyle name="_Currency_~0061532_Nickel_1_'lbo_Picasso model 150404 v15 clean" xfId="52"/>
    <cellStyle name="_Currency_~0061532_Nickel_1_'lbo_Picasso model 150404 v15 clean 2" xfId="3976"/>
    <cellStyle name="_Currency_~0061532_Nickel_1_Model Leap Laz 23-04-04" xfId="53"/>
    <cellStyle name="_Currency_~0061532_Nickel_1_Model Leap Laz 23-04-04 2" xfId="3977"/>
    <cellStyle name="_Currency_~0061532_Nickel_1_Picasso model 150404 v15 clean" xfId="54"/>
    <cellStyle name="_Currency_~0061532_Nickel_1_Picasso model 150404 v15 clean 2" xfId="3978"/>
    <cellStyle name="_Currency_~0061532_Nickel_1_Valuation Material 18-11-04" xfId="55"/>
    <cellStyle name="_Currency_~0061532_Nickel_1_Valuation Material 18-11-04 2" xfId="3979"/>
    <cellStyle name="_Currency_~0061532_Nickel_Picasso model 150404 v15 clean" xfId="56"/>
    <cellStyle name="_Currency_~0061532_Nickel_Picasso model 150404 v15 clean 2" xfId="3980"/>
    <cellStyle name="_Currency_~0061532_Picasso model 150404 v15 clean" xfId="57"/>
    <cellStyle name="_Currency_~0061532_Picasso model 150404 v15 clean 2" xfId="3981"/>
    <cellStyle name="_Currency_~0061532_PL4 uk" xfId="58"/>
    <cellStyle name="_Currency_~0061532_PL4 uk 2" xfId="3982"/>
    <cellStyle name="_Currency_~0061532_PL4 uk_1" xfId="59"/>
    <cellStyle name="_Currency_~0061532_PL4 uk_1 2" xfId="3983"/>
    <cellStyle name="_Currency_~0061532_PL4 uk_1_'lbo" xfId="60"/>
    <cellStyle name="_Currency_~0061532_PL4 uk_1_'lbo 2" xfId="3984"/>
    <cellStyle name="_Currency_~0061532_PL4 uk_1_Model Lilly new 30-01-02" xfId="61"/>
    <cellStyle name="_Currency_~0061532_PL4 uk_1_Model Lilly new 30-01-02 2" xfId="3425"/>
    <cellStyle name="_Currency_~0061532_PL4 uk_Impact" xfId="62"/>
    <cellStyle name="_Currency_~0061532_PL4 uk_Impact 2" xfId="3985"/>
    <cellStyle name="_Currency_~0061532_PL4 uk_Model Leap Laz 23-04-04" xfId="63"/>
    <cellStyle name="_Currency_~0061532_PL4 uk_Model Leap Laz 23-04-04 2" xfId="3986"/>
    <cellStyle name="_Currency_~0061532_PL4 uk_Picasso model 150404 v15 clean" xfId="64"/>
    <cellStyle name="_Currency_~0061532_PL4 uk_Picasso model 150404 v15 clean 2" xfId="3987"/>
    <cellStyle name="_Currency_~0061532_PL4 uk_Valuation Material 18-11-04" xfId="65"/>
    <cellStyle name="_Currency_~0061532_PL4 uk_Valuation Material 18-11-04 2" xfId="3988"/>
    <cellStyle name="_Currency_~0061532_Valuation Material 18-11-04" xfId="66"/>
    <cellStyle name="_Currency_~0061532_Valuation Material 18-11-04 2" xfId="3989"/>
    <cellStyle name="_Currency_~4065376" xfId="67"/>
    <cellStyle name="_Currency_~4065376 2" xfId="3426"/>
    <cellStyle name="_Currency_AccretionDilution" xfId="68"/>
    <cellStyle name="_Currency_AccretionDilution 2" xfId="3427"/>
    <cellStyle name="_Currency_Alamosa Merger" xfId="69"/>
    <cellStyle name="_Currency_Alamosa Standalone6" xfId="70"/>
    <cellStyle name="_Currency_Alamosa Standalone8b" xfId="71"/>
    <cellStyle name="_Currency_Book2" xfId="72"/>
    <cellStyle name="_Currency_Book2 2" xfId="3990"/>
    <cellStyle name="_Currency_Cap Tables-4" xfId="73"/>
    <cellStyle name="_Currency_Cap_Table_022603" xfId="74"/>
    <cellStyle name="_Currency_Cap_Table_022603 2" xfId="3991"/>
    <cellStyle name="_Currency_carrier comps 12-4-01" xfId="75"/>
    <cellStyle name="_Currency_carrier comps 12-4-01 2" xfId="3992"/>
    <cellStyle name="_Currency_carrier comps05" xfId="76"/>
    <cellStyle name="_Currency_carrier comps05 2" xfId="3993"/>
    <cellStyle name="_Currency_Centaur-Uranus-19-04-04-14h00" xfId="77"/>
    <cellStyle name="_Currency_Centaur-Uranus-19-04-04-14h00 2" xfId="3994"/>
    <cellStyle name="_Currency_Combo RW 125" xfId="78"/>
    <cellStyle name="_Currency_consensus thalès" xfId="79"/>
    <cellStyle name="_Currency_consensus thalès 2" xfId="3995"/>
    <cellStyle name="_Currency_Graph commenté maj" xfId="80"/>
    <cellStyle name="_Currency_Graph commenté maj 2" xfId="3428"/>
    <cellStyle name="_Currency_'lbo" xfId="81"/>
    <cellStyle name="_Currency_'lbo 2" xfId="3996"/>
    <cellStyle name="_Currency_Level 3 comps-2" xfId="82"/>
    <cellStyle name="_Currency_Level 3 comps-2 2" xfId="3997"/>
    <cellStyle name="_Currency_Model Lilly new 30-01-02" xfId="83"/>
    <cellStyle name="_Currency_Model Lilly new 30-01-02 2" xfId="3429"/>
    <cellStyle name="_Currency_Modele Etoile 140302" xfId="84"/>
    <cellStyle name="_Currency_Modele Etoile 140302 2" xfId="3998"/>
    <cellStyle name="_Currency_Modele Etoile 140302_Impact" xfId="85"/>
    <cellStyle name="_Currency_Modele Etoile 140302_Impact 2" xfId="3999"/>
    <cellStyle name="_Currency_Modele Etoile 140302_Model Leap Laz 23-04-04" xfId="86"/>
    <cellStyle name="_Currency_Modele Etoile 140302_Model Leap Laz 23-04-04 2" xfId="4000"/>
    <cellStyle name="_Currency_Modele Etoile 140302_Picasso model 150404 v15 clean" xfId="87"/>
    <cellStyle name="_Currency_Modele Etoile 140302_Picasso model 150404 v15 clean 2" xfId="4001"/>
    <cellStyle name="_Currency_Modele Etoile 140302_Valuation Material 18-11-04" xfId="88"/>
    <cellStyle name="_Currency_Modele Etoile 140302_Valuation Material 18-11-04 2" xfId="4002"/>
    <cellStyle name="_Currency_modele titus 18 02 03" xfId="89"/>
    <cellStyle name="_Currency_modele titus 18 02 03 2" xfId="3430"/>
    <cellStyle name="_Currency_Newspaper Comps - New" xfId="90"/>
    <cellStyle name="_Currency_Newspaper Comps - New 2" xfId="3431"/>
    <cellStyle name="_Currency_Newspaper Comps - New_consensus thalès" xfId="91"/>
    <cellStyle name="_Currency_Newspaper Comps - New_consensus thalès 2" xfId="3432"/>
    <cellStyle name="_Currency_Newspaper Comps - New_consensus thalès_Picasso model 150404 v15 clean" xfId="92"/>
    <cellStyle name="_Currency_Newspaper Comps - New_consensus thalès_Picasso model 150404 v15 clean 2" xfId="3433"/>
    <cellStyle name="_Currency_Newspaper Comps - New_Graph commenté maj" xfId="93"/>
    <cellStyle name="_Currency_Newspaper Comps - New_Graph commenté maj 2" xfId="4003"/>
    <cellStyle name="_Currency_Newspaper Comps - New_modele titus 18 02 03" xfId="94"/>
    <cellStyle name="_Currency_Newspaper Comps - New_modele titus 18 02 03 2" xfId="4004"/>
    <cellStyle name="_Currency_Newspaper Comps - New_Picasso model 150404 v15 clean" xfId="95"/>
    <cellStyle name="_Currency_Newspaper Comps - New_Picasso model 150404 v15 clean 2" xfId="3434"/>
    <cellStyle name="_Currency_Newspaper Comps - New_Project_Universe_Model_174" xfId="96"/>
    <cellStyle name="_Currency_Newspaper Comps - New_Project_Universe_Model_174 2" xfId="3435"/>
    <cellStyle name="_Currency_Newspaper Comps - New_Project_Universe_Model_197" xfId="97"/>
    <cellStyle name="_Currency_Newspaper Comps - New_Project_Universe_Model_197 2" xfId="3436"/>
    <cellStyle name="_Currency_Newspaper Comps - New_Valuation Material 18-11-04" xfId="98"/>
    <cellStyle name="_Currency_Newspaper Comps - New_Valuation Material 18-11-04 2" xfId="4005"/>
    <cellStyle name="_Currency_PL4 uk" xfId="99"/>
    <cellStyle name="_Currency_PL4 uk 2" xfId="4006"/>
    <cellStyle name="_Currency_PL4 uk_1" xfId="100"/>
    <cellStyle name="_Currency_PL4 uk_1 2" xfId="4007"/>
    <cellStyle name="_Currency_PL4 uk_Impact" xfId="101"/>
    <cellStyle name="_Currency_PL4 uk_Impact 2" xfId="4008"/>
    <cellStyle name="_Currency_PL4 uk_Model Leap Laz 23-04-04" xfId="102"/>
    <cellStyle name="_Currency_PL4 uk_Model Leap Laz 23-04-04 2" xfId="4009"/>
    <cellStyle name="_Currency_PL4 uk_Picasso model 150404 v15 clean" xfId="103"/>
    <cellStyle name="_Currency_PL4 uk_Picasso model 150404 v15 clean 2" xfId="4010"/>
    <cellStyle name="_Currency_PL4 uk_Valuation Material 18-11-04" xfId="104"/>
    <cellStyle name="_Currency_PL4 uk_Valuation Material 18-11-04 2" xfId="4011"/>
    <cellStyle name="_Currency_pro_forma_model_paris" xfId="105"/>
    <cellStyle name="_Currency_pro_forma_model_paris 2" xfId="4012"/>
    <cellStyle name="_Currency_pro_forma_model_paris_~4065376" xfId="106"/>
    <cellStyle name="_Currency_pro_forma_model_paris_~4065376 2" xfId="3437"/>
    <cellStyle name="_Currency_pro_forma_model_paris_~6696855" xfId="107"/>
    <cellStyle name="_Currency_pro_forma_model_paris_~6696855_Model Leap Laz 23-04-04" xfId="108"/>
    <cellStyle name="_Currency_pro_forma_model_paris_~6696855_Model Leap Laz 23-04-04 2" xfId="4013"/>
    <cellStyle name="_Currency_pro_forma_model_paris_~6696855_Picasso model 150404 v15 clean" xfId="109"/>
    <cellStyle name="_Currency_pro_forma_model_paris_~6696855_Picasso model 150404 v15 clean 2" xfId="4014"/>
    <cellStyle name="_Currency_pro_forma_model_paris_~6696855_Project_Universe_Model_174" xfId="110"/>
    <cellStyle name="_Currency_pro_forma_model_paris_~6696855_Project_Universe_Model_197" xfId="111"/>
    <cellStyle name="_Currency_pro_forma_model_paris_AccretionDilution" xfId="112"/>
    <cellStyle name="_Currency_pro_forma_model_paris_AccretionDilution 2" xfId="3438"/>
    <cellStyle name="_Currency_pro_forma_model_paris_aol_model_latest_134" xfId="113"/>
    <cellStyle name="_Currency_pro_forma_model_paris_aol_model_latest_134 2" xfId="4015"/>
    <cellStyle name="_Currency_pro_forma_model_paris_Atlas_Working_Model_7" xfId="114"/>
    <cellStyle name="_Currency_pro_forma_model_paris_Atlas_Working_Model_7 2" xfId="4016"/>
    <cellStyle name="_Currency_pro_forma_model_paris_Atlas_Working_Model_7_Broadwing_Model 03.16.02" xfId="115"/>
    <cellStyle name="_Currency_pro_forma_model_paris_Atlas_Working_Model_7_Broadwing_Model 03.16.02 2" xfId="4017"/>
    <cellStyle name="_Currency_pro_forma_model_paris_Atlas_Working_Model_7_mini comps v9" xfId="116"/>
    <cellStyle name="_Currency_pro_forma_model_paris_Atlas_Working_Model_7_mini comps v9 2" xfId="4018"/>
    <cellStyle name="_Currency_pro_forma_model_paris_Atlas_Working_Model_7_Wireless_Comps_69" xfId="117"/>
    <cellStyle name="_Currency_pro_forma_model_paris_Atlas_Working_Model_7_Wireless_Comps_69 2" xfId="4019"/>
    <cellStyle name="_Currency_pro_forma_model_paris_Book2" xfId="118"/>
    <cellStyle name="_Currency_pro_forma_model_paris_Book2 2" xfId="4020"/>
    <cellStyle name="_Currency_pro_forma_model_paris_Book2_~5669716" xfId="119"/>
    <cellStyle name="_Currency_pro_forma_model_paris_Book2_~5669716 2" xfId="4021"/>
    <cellStyle name="_Currency_pro_forma_model_paris_Book2_1" xfId="120"/>
    <cellStyle name="_Currency_pro_forma_model_paris_Book2_1 2" xfId="4022"/>
    <cellStyle name="_Currency_pro_forma_model_paris_Book2_Book2" xfId="121"/>
    <cellStyle name="_Currency_pro_forma_model_paris_Book2_Book2 2" xfId="4023"/>
    <cellStyle name="_Currency_pro_forma_model_paris_Book2_Broadwing_Model 03.21.02 v1" xfId="122"/>
    <cellStyle name="_Currency_pro_forma_model_paris_Book2_Picasso model 150404 v15 clean" xfId="123"/>
    <cellStyle name="_Currency_pro_forma_model_paris_Book2_Picasso model 150404 v15 clean 2" xfId="4024"/>
    <cellStyle name="_Currency_pro_forma_model_paris_Book2_Project_Universe_Model_174" xfId="124"/>
    <cellStyle name="_Currency_pro_forma_model_paris_Book2_Project_Universe_Model_174 2" xfId="4025"/>
    <cellStyle name="_Currency_pro_forma_model_paris_Book2_Project_Universe_Model_197" xfId="125"/>
    <cellStyle name="_Currency_pro_forma_model_paris_Book2_Project_Universe_Model_197 2" xfId="4026"/>
    <cellStyle name="_Currency_pro_forma_model_paris_Book2_Q Capitalization" xfId="126"/>
    <cellStyle name="_Currency_pro_forma_model_paris_Book2_Q Capitalization 2" xfId="4027"/>
    <cellStyle name="_Currency_pro_forma_model_paris_Book2_Wireless_Comps_69" xfId="127"/>
    <cellStyle name="_Currency_pro_forma_model_paris_Broadwing liquidity analysis 3-13-02" xfId="128"/>
    <cellStyle name="_Currency_pro_forma_model_paris_Broadwing liquidity analysis 3-13-02 2" xfId="4028"/>
    <cellStyle name="_Currency_pro_forma_model_paris_Broadwing liquidity analysis 3-13-02_~5669716" xfId="129"/>
    <cellStyle name="_Currency_pro_forma_model_paris_Broadwing liquidity analysis 3-13-02_~5669716 2" xfId="4029"/>
    <cellStyle name="_Currency_pro_forma_model_paris_Broadwing liquidity analysis 3-13-02_Broadwing_Model 03.21.02 v1" xfId="130"/>
    <cellStyle name="_Currency_pro_forma_model_paris_Broadwing liquidity analysis 3-13-02_Broadwing_Model 03.21.02 v1 2" xfId="4030"/>
    <cellStyle name="_Currency_pro_forma_model_paris_Broadwing_Model 03.16.02" xfId="131"/>
    <cellStyle name="_Currency_pro_forma_model_paris_Broadwing_Model 03.16.02 2" xfId="4031"/>
    <cellStyle name="_Currency_pro_forma_model_paris_Broadwing_Model 03.21.02 v1" xfId="132"/>
    <cellStyle name="_Currency_pro_forma_model_paris_Broadwing_Model 03.21.02 v1 2" xfId="4032"/>
    <cellStyle name="_Currency_pro_forma_model_paris_Classeur1" xfId="133"/>
    <cellStyle name="_Currency_pro_forma_model_paris_Classeur1 2" xfId="4033"/>
    <cellStyle name="_Currency_pro_forma_model_paris_Classeur2" xfId="134"/>
    <cellStyle name="_Currency_pro_forma_model_paris_Classeur2 2" xfId="4034"/>
    <cellStyle name="_Currency_pro_forma_model_paris_Classeur3" xfId="135"/>
    <cellStyle name="_Currency_pro_forma_model_paris_Classeur3 2" xfId="4035"/>
    <cellStyle name="_Currency_pro_forma_model_paris_Classeur4" xfId="136"/>
    <cellStyle name="_Currency_pro_forma_model_paris_Classeur4 2" xfId="4036"/>
    <cellStyle name="_Currency_pro_forma_model_paris_comp_deal_summary" xfId="137"/>
    <cellStyle name="_Currency_pro_forma_model_paris_comp_deal_summary 2" xfId="4037"/>
    <cellStyle name="_Currency_pro_forma_model_paris_Comps" xfId="138"/>
    <cellStyle name="_Currency_pro_forma_model_paris_Comps 2" xfId="4038"/>
    <cellStyle name="_Currency_pro_forma_model_paris_Comps Alice v2" xfId="139"/>
    <cellStyle name="_Currency_pro_forma_model_paris_Comps Alice v2 2" xfId="4039"/>
    <cellStyle name="_Currency_pro_forma_model_paris_Comps_7.0_cash" xfId="140"/>
    <cellStyle name="_Currency_pro_forma_model_paris_Comps_7.0_cash 2" xfId="4040"/>
    <cellStyle name="_Currency_pro_forma_model_paris_Comps3" xfId="141"/>
    <cellStyle name="_Currency_pro_forma_model_paris_Comps3 2" xfId="4041"/>
    <cellStyle name="_Currency_pro_forma_model_paris_Credit Comps 3.0" xfId="142"/>
    <cellStyle name="_Currency_pro_forma_model_paris_Credit Comps 3.0 2" xfId="4042"/>
    <cellStyle name="_Currency_pro_forma_model_paris_D_Harmonic-TMM Model v19" xfId="143"/>
    <cellStyle name="_Currency_pro_forma_model_paris_D_Harmonic-TMM Model v19 2" xfId="4043"/>
    <cellStyle name="_Currency_pro_forma_model_paris_Hosting Comps (Lite) II restr. 7-9-01v3" xfId="144"/>
    <cellStyle name="_Currency_pro_forma_model_paris_Hosting Comps (Lite) II restr. 7-9-01v3 2" xfId="3439"/>
    <cellStyle name="_Currency_pro_forma_model_paris_Hosting Comps (Lite) II restr. 7-9-01v3_Book2" xfId="145"/>
    <cellStyle name="_Currency_pro_forma_model_paris_Hosting Comps (Lite) II restr. 7-9-01v3_Book2 2" xfId="3440"/>
    <cellStyle name="_Currency_pro_forma_model_paris_Hosting Comps (Lite) II restr. 7-9-01v3_Classeur1" xfId="146"/>
    <cellStyle name="_Currency_pro_forma_model_paris_Hosting Comps (Lite) II restr. 7-9-01v3_Classeur1 2" xfId="4044"/>
    <cellStyle name="_Currency_pro_forma_model_paris_Hosting Comps (Lite) II restr. 7-9-01v3_Classeur4" xfId="147"/>
    <cellStyle name="_Currency_pro_forma_model_paris_Hosting Comps (Lite) II restr. 7-9-01v3_Classeur4 2" xfId="4045"/>
    <cellStyle name="_Currency_pro_forma_model_paris_Hosting Comps (Lite) II restr. 7-9-01v3_Comps Alice v2" xfId="148"/>
    <cellStyle name="_Currency_pro_forma_model_paris_Hosting Comps (Lite) II restr. 7-9-01v3_Comps Alice v2 2" xfId="3441"/>
    <cellStyle name="_Currency_pro_forma_model_paris_Hosting Comps (Lite) II restr. 7-9-01v3_Merger Model v7" xfId="149"/>
    <cellStyle name="_Currency_pro_forma_model_paris_Hosting Comps (Lite) II restr. 7-9-01v3_Merger Model v7 2" xfId="3442"/>
    <cellStyle name="_Currency_pro_forma_model_paris_Hosting Comps (Lite) II restr. 7-9-01v3_Model Leap Laz 23-04-04" xfId="150"/>
    <cellStyle name="_Currency_pro_forma_model_paris_Hosting Comps (Lite) II restr. 7-9-01v3_Picasso model 150404 v15 clean" xfId="151"/>
    <cellStyle name="_Currency_pro_forma_model_paris_Hosting Comps (Lite) II restr. 7-9-01v3_Picasso model 150404 v15 clean 2" xfId="3443"/>
    <cellStyle name="_Currency_pro_forma_model_paris_Hosting Comps (Lite) II restr. 7-9-01v3_Project_Universe_Model_174" xfId="152"/>
    <cellStyle name="_Currency_pro_forma_model_paris_Hosting Comps (Lite) II restr. 7-9-01v3_Project_Universe_Model_174 2" xfId="3444"/>
    <cellStyle name="_Currency_pro_forma_model_paris_Hosting Comps (Lite) II restr. 7-9-01v3_Project_Universe_Model_197" xfId="153"/>
    <cellStyle name="_Currency_pro_forma_model_paris_Hosting Comps (Lite) II restr. 7-9-01v3_Project_Universe_Model_197 2" xfId="3445"/>
    <cellStyle name="_Currency_pro_forma_model_paris_Impact" xfId="154"/>
    <cellStyle name="_Currency_pro_forma_model_paris_Impact 2" xfId="4046"/>
    <cellStyle name="_Currency_pro_forma_model_paris_inrg_adva_acc_dil" xfId="155"/>
    <cellStyle name="_Currency_pro_forma_model_paris_inrg_adva_acc_dil 2" xfId="4047"/>
    <cellStyle name="_Currency_pro_forma_model_paris_Internet 2-22-01" xfId="156"/>
    <cellStyle name="_Currency_pro_forma_model_paris_Internet 2-22-01 2" xfId="4048"/>
    <cellStyle name="_Currency_pro_forma_model_paris_Internet 2-22-01_Classeur4" xfId="157"/>
    <cellStyle name="_Currency_pro_forma_model_paris_Internet 2-22-01_Classeur4 2" xfId="4049"/>
    <cellStyle name="_Currency_pro_forma_model_paris_Internet 2-22-01_Comps Alice v2" xfId="158"/>
    <cellStyle name="_Currency_pro_forma_model_paris_Internet 2-22-01_Comps Alice v2 2" xfId="4050"/>
    <cellStyle name="_Currency_pro_forma_model_paris_Internet 2-22-01_COMSP" xfId="159"/>
    <cellStyle name="_Currency_pro_forma_model_paris_Internet 2-22-01_COMSP 2" xfId="4051"/>
    <cellStyle name="_Currency_pro_forma_model_paris_Internet 2-22-01_Faurecia 2" xfId="160"/>
    <cellStyle name="_Currency_pro_forma_model_paris_Internet 2-22-01_Faurecia 2 2" xfId="4052"/>
    <cellStyle name="_Currency_pro_forma_model_paris_Internet 2-22-01_Faurecia 2_Classeur1" xfId="161"/>
    <cellStyle name="_Currency_pro_forma_model_paris_Internet 2-22-01_Faurecia 2_Classeur1 2" xfId="4053"/>
    <cellStyle name="_Currency_pro_forma_model_paris_Internet 2-22-01_Faurecia 2_Classeur4" xfId="162"/>
    <cellStyle name="_Currency_pro_forma_model_paris_Internet 2-22-01_Faurecia 2_Classeur4 2" xfId="4054"/>
    <cellStyle name="_Currency_pro_forma_model_paris_Internet 2-22-01_Faurecia 2_Comps Alice v2" xfId="163"/>
    <cellStyle name="_Currency_pro_forma_model_paris_Internet 2-22-01_Faurecia 2_Comps Alice v2 2" xfId="4055"/>
    <cellStyle name="_Currency_pro_forma_model_paris_Internet 2-22-01_Faurecia 2_Merger Model v7" xfId="164"/>
    <cellStyle name="_Currency_pro_forma_model_paris_Internet 2-22-01_Faurecia 2_Merger Model v7 2" xfId="4056"/>
    <cellStyle name="_Currency_pro_forma_model_paris_Internet 2-22-01_Faurecia 2_Model Leap Laz 23-04-04" xfId="165"/>
    <cellStyle name="_Currency_pro_forma_model_paris_Internet 2-22-01_Faurecia 2_Model Leap Laz 23-04-04 2" xfId="4057"/>
    <cellStyle name="_Currency_pro_forma_model_paris_Internet 2-22-01_Faurecia 6" xfId="166"/>
    <cellStyle name="_Currency_pro_forma_model_paris_Internet 2-22-01_Faurecia 6 2" xfId="4058"/>
    <cellStyle name="_Currency_pro_forma_model_paris_Internet 2-22-01_Faurecia 6_Classeur1" xfId="167"/>
    <cellStyle name="_Currency_pro_forma_model_paris_Internet 2-22-01_Faurecia 6_Classeur1 2" xfId="4059"/>
    <cellStyle name="_Currency_pro_forma_model_paris_Internet 2-22-01_Faurecia 6_Classeur4" xfId="168"/>
    <cellStyle name="_Currency_pro_forma_model_paris_Internet 2-22-01_Faurecia 6_Classeur4 2" xfId="4060"/>
    <cellStyle name="_Currency_pro_forma_model_paris_Internet 2-22-01_Faurecia 6_Comps Alice v2" xfId="169"/>
    <cellStyle name="_Currency_pro_forma_model_paris_Internet 2-22-01_Faurecia 6_Comps Alice v2 2" xfId="4061"/>
    <cellStyle name="_Currency_pro_forma_model_paris_Internet 2-22-01_Faurecia 6_Merger Model v7" xfId="170"/>
    <cellStyle name="_Currency_pro_forma_model_paris_Internet 2-22-01_Faurecia 6_Merger Model v7 2" xfId="4062"/>
    <cellStyle name="_Currency_pro_forma_model_paris_Internet 2-22-01_Faurecia 6_Model Leap Laz 23-04-04" xfId="171"/>
    <cellStyle name="_Currency_pro_forma_model_paris_Internet 2-22-01_Faurecia 6_Model Leap Laz 23-04-04 2" xfId="4063"/>
    <cellStyle name="_Currency_pro_forma_model_paris_Internet 2-22-01_Merger Model v7" xfId="172"/>
    <cellStyle name="_Currency_pro_forma_model_paris_Internet 2-22-01_Merger Model v7 2" xfId="4064"/>
    <cellStyle name="_Currency_pro_forma_model_paris_Internet 2-22-01_Model Leap Laz 23-04-04" xfId="173"/>
    <cellStyle name="_Currency_pro_forma_model_paris_Internet 2-22-01_Model Leap Laz 23-04-04 2" xfId="4065"/>
    <cellStyle name="_Currency_pro_forma_model_paris_Internet 2-22-01_Project_Universe_Model_174" xfId="174"/>
    <cellStyle name="_Currency_pro_forma_model_paris_Internet 2-22-01_Project_Universe_Model_174 2" xfId="4066"/>
    <cellStyle name="_Currency_pro_forma_model_paris_Internet 2-22-01_Project_Universe_Model_197" xfId="175"/>
    <cellStyle name="_Currency_pro_forma_model_paris_Internet 2-22-01_Project_Universe_Model_197 2" xfId="4067"/>
    <cellStyle name="_Currency_pro_forma_model_paris_Loral_segmentv2" xfId="176"/>
    <cellStyle name="_Currency_pro_forma_model_paris_Loral_segmentv2 2" xfId="4068"/>
    <cellStyle name="_Currency_pro_forma_model_paris_Merger Model v7" xfId="177"/>
    <cellStyle name="_Currency_pro_forma_model_paris_Merger Model v7 2" xfId="4069"/>
    <cellStyle name="_Currency_pro_forma_model_paris_mini comps v9" xfId="178"/>
    <cellStyle name="_Currency_pro_forma_model_paris_mini comps v9 2" xfId="4070"/>
    <cellStyle name="_Currency_pro_forma_model_paris_Model Leap Laz 23-04-04" xfId="179"/>
    <cellStyle name="_Currency_pro_forma_model_paris_Model Leap Laz 23-04-04 2" xfId="4071"/>
    <cellStyle name="_Currency_pro_forma_model_paris_Newspaper Comps - New" xfId="180"/>
    <cellStyle name="_Currency_pro_forma_model_paris_Newspaper Comps - New 2" xfId="4072"/>
    <cellStyle name="_Currency_pro_forma_model_paris_Picasso model 150404 v15 clean" xfId="181"/>
    <cellStyle name="_Currency_pro_forma_model_paris_Picasso model 150404 v15 clean 2" xfId="4073"/>
    <cellStyle name="_Currency_pro_forma_model_paris_pike_model_22" xfId="182"/>
    <cellStyle name="_Currency_pro_forma_model_paris_Pirelli_Comps_7_16_01_v_119" xfId="183"/>
    <cellStyle name="_Currency_pro_forma_model_paris_Pirelli_Comps_7_16_01_v_119 2" xfId="4074"/>
    <cellStyle name="_Currency_pro_forma_model_paris_Pirelli_Comps_7_16_01_v_119_~5669716" xfId="184"/>
    <cellStyle name="_Currency_pro_forma_model_paris_Pirelli_Comps_7_16_01_v_119_~5669716 2" xfId="4075"/>
    <cellStyle name="_Currency_pro_forma_model_paris_Pirelli_Comps_7_16_01_v_119_Book2" xfId="185"/>
    <cellStyle name="_Currency_pro_forma_model_paris_Pirelli_Comps_7_16_01_v_119_Book2 2" xfId="4076"/>
    <cellStyle name="_Currency_pro_forma_model_paris_Pirelli_Comps_7_16_01_v_119_Model Leap Laz 23-04-04" xfId="186"/>
    <cellStyle name="_Currency_pro_forma_model_paris_Pirelli_Comps_7_16_01_v_119_Picasso model 150404 v15 clean" xfId="187"/>
    <cellStyle name="_Currency_pro_forma_model_paris_Pirelli_Comps_7_16_01_v_119_Picasso model 150404 v15 clean 2" xfId="4077"/>
    <cellStyle name="_Currency_pro_forma_model_paris_Pirelli_Comps_7_16_01_v_119_Project_Universe_Model_174" xfId="188"/>
    <cellStyle name="_Currency_pro_forma_model_paris_Pirelli_Comps_7_16_01_v_119_Project_Universe_Model_174 2" xfId="4078"/>
    <cellStyle name="_Currency_pro_forma_model_paris_Pirelli_Comps_7_16_01_v_119_Project_Universe_Model_197" xfId="189"/>
    <cellStyle name="_Currency_pro_forma_model_paris_Pirelli_Comps_7_16_01_v_119_Project_Universe_Model_197 2" xfId="4079"/>
    <cellStyle name="_Currency_pro_forma_model_paris_Pirelli_Comps_7_16_01_v_119_Q Capitalization" xfId="190"/>
    <cellStyle name="_Currency_pro_forma_model_paris_Pirelli_Comps_7_16_01_v_119_Q Capitalization 2" xfId="4080"/>
    <cellStyle name="_Currency_pro_forma_model_paris_Pirelli_Comps_7_16_01_v_119_Volumes at prices" xfId="191"/>
    <cellStyle name="_Currency_pro_forma_model_paris_Pirelli_Comps_7_16_01_v_119_Volumes at prices 2" xfId="4081"/>
    <cellStyle name="_Currency_pro_forma_model_paris_president_comps_3" xfId="192"/>
    <cellStyle name="_Currency_pro_forma_model_paris_president_comps_3 2" xfId="4082"/>
    <cellStyle name="_Currency_pro_forma_model_paris_president_comps_3_1" xfId="193"/>
    <cellStyle name="_Currency_pro_forma_model_paris_president_comps_3_1 2" xfId="4083"/>
    <cellStyle name="_Currency_pro_forma_model_paris_president_comps_3_abbreviated" xfId="194"/>
    <cellStyle name="_Currency_pro_forma_model_paris_president_comps_3_abbreviated 2" xfId="4084"/>
    <cellStyle name="_Currency_pro_forma_model_paris_president_comps_3_abbreviated_Book2" xfId="195"/>
    <cellStyle name="_Currency_pro_forma_model_paris_president_comps_3_abbreviated_Book2 2" xfId="4085"/>
    <cellStyle name="_Currency_pro_forma_model_paris_president_comps_3_abbreviated_Project_Universe_Model_174" xfId="196"/>
    <cellStyle name="_Currency_pro_forma_model_paris_president_comps_3_abbreviated_Project_Universe_Model_174 2" xfId="4086"/>
    <cellStyle name="_Currency_pro_forma_model_paris_president_comps_3_abbreviated_Project_Universe_Model_197" xfId="197"/>
    <cellStyle name="_Currency_pro_forma_model_paris_president_comps_3_abbreviated_Project_Universe_Model_197 2" xfId="4087"/>
    <cellStyle name="_Currency_pro_forma_model_paris_president_comps_3_abbreviated_Volumes at prices" xfId="198"/>
    <cellStyle name="_Currency_pro_forma_model_paris_president_comps_3_abbreviated_Volumes at prices 2" xfId="4088"/>
    <cellStyle name="_Currency_pro_forma_model_paris_president_comps_3_aol_model_latest_134" xfId="199"/>
    <cellStyle name="_Currency_pro_forma_model_paris_president_comps_3_aol_model_latest_134 2" xfId="4089"/>
    <cellStyle name="_Currency_pro_forma_model_paris_president_comps_3_Broadwing_Model 03.21.02 v1" xfId="200"/>
    <cellStyle name="_Currency_pro_forma_model_paris_president_comps_3_Broadwing_Model 03.21.02 v1 2" xfId="4090"/>
    <cellStyle name="_Currency_pro_forma_model_paris_president_comps_3_Classeur1" xfId="201"/>
    <cellStyle name="_Currency_pro_forma_model_paris_president_comps_3_Classeur1 2" xfId="4091"/>
    <cellStyle name="_Currency_pro_forma_model_paris_president_comps_3_Classeur2" xfId="202"/>
    <cellStyle name="_Currency_pro_forma_model_paris_president_comps_3_Classeur2 2" xfId="4092"/>
    <cellStyle name="_Currency_pro_forma_model_paris_president_comps_3_Classeur3" xfId="203"/>
    <cellStyle name="_Currency_pro_forma_model_paris_president_comps_3_Classeur3 2" xfId="4093"/>
    <cellStyle name="_Currency_pro_forma_model_paris_president_comps_3_Classeur4" xfId="204"/>
    <cellStyle name="_Currency_pro_forma_model_paris_president_comps_3_Classeur4 2" xfId="4094"/>
    <cellStyle name="_Currency_pro_forma_model_paris_president_comps_3_Comps Alice v2" xfId="205"/>
    <cellStyle name="_Currency_pro_forma_model_paris_president_comps_3_Comps Alice v2 2" xfId="3446"/>
    <cellStyle name="_Currency_pro_forma_model_paris_president_comps_3_Comps_7.0_cash" xfId="206"/>
    <cellStyle name="_Currency_pro_forma_model_paris_president_comps_3_Comps_7.0_cash 2" xfId="3447"/>
    <cellStyle name="_Currency_pro_forma_model_paris_president_comps_3_Comps_8.0_cash" xfId="207"/>
    <cellStyle name="_Currency_pro_forma_model_paris_president_comps_3_Comps_8.0_cash 2" xfId="3448"/>
    <cellStyle name="_Currency_pro_forma_model_paris_president_comps_3_comps23" xfId="208"/>
    <cellStyle name="_Currency_pro_forma_model_paris_president_comps_3_comps23 2" xfId="4095"/>
    <cellStyle name="_Currency_pro_forma_model_paris_president_comps_3_ILEC comps3" xfId="209"/>
    <cellStyle name="_Currency_pro_forma_model_paris_president_comps_3_ILEC comps3 2" xfId="3449"/>
    <cellStyle name="_Currency_pro_forma_model_paris_president_comps_3_Impact" xfId="210"/>
    <cellStyle name="_Currency_pro_forma_model_paris_president_comps_3_Impact 2" xfId="3450"/>
    <cellStyle name="_Currency_pro_forma_model_paris_president_comps_3_Merger Model v7" xfId="211"/>
    <cellStyle name="_Currency_pro_forma_model_paris_president_comps_3_Merger Model v7 2" xfId="3451"/>
    <cellStyle name="_Currency_pro_forma_model_paris_president_comps_3_Model Leap Laz 23-04-04" xfId="212"/>
    <cellStyle name="_Currency_pro_forma_model_paris_president_comps_3_Model Leap Laz 23-04-04 2" xfId="3452"/>
    <cellStyle name="_Currency_pro_forma_model_paris_president_comps_3_November workbook-1_29_02A" xfId="213"/>
    <cellStyle name="_Currency_pro_forma_model_paris_president_comps_3_November workbook-1_29_02A 2" xfId="4096"/>
    <cellStyle name="_Currency_pro_forma_model_paris_president_comps_3_Q Capitalization" xfId="214"/>
    <cellStyle name="_Currency_pro_forma_model_paris_president_comps_3_Q Capitalization 2" xfId="4097"/>
    <cellStyle name="_Currency_pro_forma_model_paris_president_comps_3_RNWKProfile" xfId="215"/>
    <cellStyle name="_Currency_pro_forma_model_paris_president_comps_3_RNWKProfile 2" xfId="3453"/>
    <cellStyle name="_Currency_pro_forma_model_paris_president_comps_3_San_Francisco_Comps_3" xfId="216"/>
    <cellStyle name="_Currency_pro_forma_model_paris_president_comps_3_San_Francisco_Comps_3 2" xfId="3454"/>
    <cellStyle name="_Currency_pro_forma_model_paris_president_comps_3_Sun_Asteroid_Model_36" xfId="217"/>
    <cellStyle name="_Currency_pro_forma_model_paris_president_comps_3_Sun_Asteroid_Model_36 2" xfId="4098"/>
    <cellStyle name="_Currency_pro_forma_model_paris_president_comps_3_Sun_Asteroid_Model_Alternatives_116" xfId="218"/>
    <cellStyle name="_Currency_pro_forma_model_paris_president_comps_3_Sun_Asteroid_Model_Alternatives_116 2" xfId="4099"/>
    <cellStyle name="_Currency_pro_forma_model_paris_president_comps_3_Valuation Material 18-11-04" xfId="219"/>
    <cellStyle name="_Currency_pro_forma_model_paris_president_comps_3_Valuation Material 18-11-04 2" xfId="3455"/>
    <cellStyle name="_Currency_pro_forma_model_paris_president_comps_3_WACC" xfId="220"/>
    <cellStyle name="_Currency_pro_forma_model_paris_president_comps_3_WACC 2" xfId="3456"/>
    <cellStyle name="_Currency_pro_forma_model_paris_president_comps_3_Wireless_Comps_69" xfId="221"/>
    <cellStyle name="_Currency_pro_forma_model_paris_president_comps_3_Wireless_Comps_69 2" xfId="4100"/>
    <cellStyle name="_Currency_pro_forma_model_paris_Profile_Template" xfId="222"/>
    <cellStyle name="_Currency_pro_forma_model_paris_Profile_Template 2" xfId="3457"/>
    <cellStyle name="_Currency_pro_forma_model_paris_Project_Universe_Model_174" xfId="223"/>
    <cellStyle name="_Currency_pro_forma_model_paris_Project_Universe_Model_174 2" xfId="4101"/>
    <cellStyle name="_Currency_pro_forma_model_paris_Project_Universe_Model_197" xfId="224"/>
    <cellStyle name="_Currency_pro_forma_model_paris_Project_Universe_Model_197 2" xfId="4102"/>
    <cellStyle name="_Currency_pro_forma_model_paris_Q Capitalization" xfId="225"/>
    <cellStyle name="_Currency_pro_forma_model_paris_Q Capitalization 2" xfId="4103"/>
    <cellStyle name="_Currency_pro_forma_model_paris_RNWKProfile" xfId="226"/>
    <cellStyle name="_Currency_pro_forma_model_paris_RNWKProfile 2" xfId="3458"/>
    <cellStyle name="_Currency_pro_forma_model_paris_Sun_Asteroid_Model_Asteroid_Considerations_15" xfId="227"/>
    <cellStyle name="_Currency_pro_forma_model_paris_Sun_Asteroid_Model_Asteroid_Considerations_15 2" xfId="4104"/>
    <cellStyle name="_Currency_pro_forma_model_paris_Sun_Asteroid_Model_Asteroid_Considerations_15_Classeur1" xfId="228"/>
    <cellStyle name="_Currency_pro_forma_model_paris_Sun_Asteroid_Model_Asteroid_Considerations_15_Classeur1 2" xfId="4105"/>
    <cellStyle name="_Currency_pro_forma_model_paris_Sun_Asteroid_Model_Asteroid_Considerations_15_Classeur4" xfId="229"/>
    <cellStyle name="_Currency_pro_forma_model_paris_Sun_Asteroid_Model_Asteroid_Considerations_15_Classeur4 2" xfId="4106"/>
    <cellStyle name="_Currency_pro_forma_model_paris_Sun_Asteroid_Model_Asteroid_Considerations_15_Comps Alice v2" xfId="230"/>
    <cellStyle name="_Currency_pro_forma_model_paris_Sun_Asteroid_Model_Asteroid_Considerations_15_Comps Alice v2 2" xfId="4107"/>
    <cellStyle name="_Currency_pro_forma_model_paris_Sun_Asteroid_Model_Asteroid_Considerations_15_Merger Model v7" xfId="231"/>
    <cellStyle name="_Currency_pro_forma_model_paris_Sun_Asteroid_Model_Asteroid_Considerations_15_Merger Model v7 2" xfId="4108"/>
    <cellStyle name="_Currency_pro_forma_model_paris_Sun_Asteroid_Model_Asteroid_Considerations_15_Model Leap Laz 23-04-04" xfId="232"/>
    <cellStyle name="_Currency_pro_forma_model_paris_Sun_Asteroid_Model_Asteroid_Considerations_15_Model Leap Laz 23-04-04 2" xfId="4109"/>
    <cellStyle name="_Currency_pro_forma_model_paris_synergies" xfId="233"/>
    <cellStyle name="_Currency_pro_forma_model_paris_synergies 2" xfId="4110"/>
    <cellStyle name="_Currency_pro_forma_model_paris_telco_equip_comps_20" xfId="234"/>
    <cellStyle name="_Currency_pro_forma_model_paris_travelcomps2" xfId="235"/>
    <cellStyle name="_Currency_pro_forma_model_paris_travelcomps2 2" xfId="4111"/>
    <cellStyle name="_Currency_pro_forma_model_paris_travelcomps2_Book2" xfId="236"/>
    <cellStyle name="_Currency_pro_forma_model_paris_travelcomps2_Book2 2" xfId="4112"/>
    <cellStyle name="_Currency_pro_forma_model_paris_travelcomps2_Picasso model 150404 v15 clean" xfId="237"/>
    <cellStyle name="_Currency_pro_forma_model_paris_travelcomps2_Picasso model 150404 v15 clean 2" xfId="4113"/>
    <cellStyle name="_Currency_pro_forma_model_paris_travelcomps2_Project_Universe_Model_174" xfId="238"/>
    <cellStyle name="_Currency_pro_forma_model_paris_travelcomps2_Project_Universe_Model_174 2" xfId="4114"/>
    <cellStyle name="_Currency_pro_forma_model_paris_travelcomps2_Project_Universe_Model_197" xfId="239"/>
    <cellStyle name="_Currency_pro_forma_model_paris_travelcomps2_Project_Universe_Model_197 2" xfId="4115"/>
    <cellStyle name="_Currency_pro_forma_model_paris_US_Traditional_8_15_01_29" xfId="240"/>
    <cellStyle name="_Currency_pro_forma_model_paris_US_Traditional_8_15_01_29 2" xfId="4116"/>
    <cellStyle name="_Currency_pro_forma_model_paris_US_Traditional_8_15_01_29_Book2" xfId="241"/>
    <cellStyle name="_Currency_pro_forma_model_paris_US_Traditional_8_15_01_29_Book2 2" xfId="4117"/>
    <cellStyle name="_Currency_pro_forma_model_paris_US_Traditional_8_15_01_29_Project_Universe_Model_174" xfId="242"/>
    <cellStyle name="_Currency_pro_forma_model_paris_US_Traditional_8_15_01_29_Project_Universe_Model_174 2" xfId="4118"/>
    <cellStyle name="_Currency_pro_forma_model_paris_US_Traditional_8_15_01_29_Project_Universe_Model_197" xfId="243"/>
    <cellStyle name="_Currency_pro_forma_model_paris_US_Traditional_8_15_01_29_Project_Universe_Model_197 2" xfId="4119"/>
    <cellStyle name="_Currency_pro_forma_model_paris_US_Traditional_8_15_01_29_Volumes at prices" xfId="244"/>
    <cellStyle name="_Currency_pro_forma_model_paris_US_Traditional_8_15_01_29_Volumes at prices 2" xfId="4120"/>
    <cellStyle name="_Currency_pro_forma_model_paris_US_Traditional_8_15_01_32_Alp" xfId="245"/>
    <cellStyle name="_Currency_pro_forma_model_paris_US_Traditional_8_15_01_32_Alp 2" xfId="4121"/>
    <cellStyle name="_Currency_pro_forma_model_paris_US_Traditional_8_15_01_32_Alp_Book2" xfId="246"/>
    <cellStyle name="_Currency_pro_forma_model_paris_US_Traditional_8_15_01_32_Alp_Book2 2" xfId="4122"/>
    <cellStyle name="_Currency_pro_forma_model_paris_US_Traditional_8_15_01_32_Alp_Project_Universe_Model_174" xfId="247"/>
    <cellStyle name="_Currency_pro_forma_model_paris_US_Traditional_8_15_01_32_Alp_Project_Universe_Model_174 2" xfId="4123"/>
    <cellStyle name="_Currency_pro_forma_model_paris_US_Traditional_8_15_01_32_Alp_Project_Universe_Model_197" xfId="248"/>
    <cellStyle name="_Currency_pro_forma_model_paris_US_Traditional_8_15_01_32_Alp_Project_Universe_Model_197 2" xfId="4124"/>
    <cellStyle name="_Currency_pro_forma_model_paris_US_Traditional_8_15_01_32_Alp_Volumes at prices" xfId="249"/>
    <cellStyle name="_Currency_pro_forma_model_paris_US_Traditional_8_15_01_32_Alp_Volumes at prices 2" xfId="4125"/>
    <cellStyle name="_Currency_pro_forma_model_paris_US_Traditional_8_15_01_36" xfId="250"/>
    <cellStyle name="_Currency_pro_forma_model_paris_US_Traditional_8_15_01_36 2" xfId="4126"/>
    <cellStyle name="_Currency_pro_forma_model_paris_US_Traditional_8_15_01_36_Book2" xfId="251"/>
    <cellStyle name="_Currency_pro_forma_model_paris_US_Traditional_8_15_01_36_Book2 2" xfId="4127"/>
    <cellStyle name="_Currency_pro_forma_model_paris_US_Traditional_8_15_01_36_Project_Universe_Model_174" xfId="252"/>
    <cellStyle name="_Currency_pro_forma_model_paris_US_Traditional_8_15_01_36_Project_Universe_Model_174 2" xfId="4128"/>
    <cellStyle name="_Currency_pro_forma_model_paris_US_Traditional_8_15_01_36_Project_Universe_Model_197" xfId="253"/>
    <cellStyle name="_Currency_pro_forma_model_paris_US_Traditional_8_15_01_36_Project_Universe_Model_197 2" xfId="4129"/>
    <cellStyle name="_Currency_pro_forma_model_paris_US_Traditional_8_15_01_36_Volumes at prices" xfId="254"/>
    <cellStyle name="_Currency_pro_forma_model_paris_US_Traditional_8_15_01_36_Volumes at prices 2" xfId="4130"/>
    <cellStyle name="_Currency_pro_forma_model_paris_US_Traditional_8_15_01_37" xfId="255"/>
    <cellStyle name="_Currency_pro_forma_model_paris_US_Traditional_8_15_01_37 2" xfId="4131"/>
    <cellStyle name="_Currency_pro_forma_model_paris_US_Traditional_8_15_01_37_Book2" xfId="256"/>
    <cellStyle name="_Currency_pro_forma_model_paris_US_Traditional_8_15_01_37_Book2 2" xfId="4132"/>
    <cellStyle name="_Currency_pro_forma_model_paris_US_Traditional_8_15_01_37_Project_Universe_Model_174" xfId="257"/>
    <cellStyle name="_Currency_pro_forma_model_paris_US_Traditional_8_15_01_37_Project_Universe_Model_174 2" xfId="4133"/>
    <cellStyle name="_Currency_pro_forma_model_paris_US_Traditional_8_15_01_37_Project_Universe_Model_197" xfId="258"/>
    <cellStyle name="_Currency_pro_forma_model_paris_US_Traditional_8_15_01_37_Project_Universe_Model_197 2" xfId="4134"/>
    <cellStyle name="_Currency_pro_forma_model_paris_US_Traditional_8_15_01_37_Volumes at prices" xfId="259"/>
    <cellStyle name="_Currency_pro_forma_model_paris_US_Traditional_8_15_01_37_Volumes at prices 2" xfId="4135"/>
    <cellStyle name="_Currency_pro_forma_model_paris_US_Traditional_8_17_01_42" xfId="260"/>
    <cellStyle name="_Currency_pro_forma_model_paris_US_Traditional_8_17_01_42 2" xfId="4136"/>
    <cellStyle name="_Currency_pro_forma_model_paris_US_Traditional_8_17_01_42_Book2" xfId="261"/>
    <cellStyle name="_Currency_pro_forma_model_paris_US_Traditional_8_17_01_42_Book2 2" xfId="4137"/>
    <cellStyle name="_Currency_pro_forma_model_paris_US_Traditional_8_17_01_42_Project_Universe_Model_174" xfId="262"/>
    <cellStyle name="_Currency_pro_forma_model_paris_US_Traditional_8_17_01_42_Project_Universe_Model_174 2" xfId="4138"/>
    <cellStyle name="_Currency_pro_forma_model_paris_US_Traditional_8_17_01_42_Project_Universe_Model_197" xfId="263"/>
    <cellStyle name="_Currency_pro_forma_model_paris_US_Traditional_8_17_01_42_Project_Universe_Model_197 2" xfId="4139"/>
    <cellStyle name="_Currency_pro_forma_model_paris_US_Traditional_8_17_01_42_Volumes at prices" xfId="264"/>
    <cellStyle name="_Currency_pro_forma_model_paris_US_Traditional_8_17_01_42_Volumes at prices 2" xfId="4140"/>
    <cellStyle name="_Currency_pro_forma_model_paris_us_traditional_comps" xfId="265"/>
    <cellStyle name="_Currency_pro_forma_model_paris_us_traditional_comps 2" xfId="4141"/>
    <cellStyle name="_Currency_pro_forma_model_paris_US_Wireline_Comps_2000" xfId="266"/>
    <cellStyle name="_Currency_pro_forma_model_paris_US_Wireline_Comps_2000_Model Leap Laz 23-04-04" xfId="267"/>
    <cellStyle name="_Currency_pro_forma_model_paris_US_Wireline_Comps_2000_Model Leap Laz 23-04-04 2" xfId="4142"/>
    <cellStyle name="_Currency_pro_forma_model_paris_US_Wireline_Comps_2000_Picasso model 150404 v15 clean" xfId="268"/>
    <cellStyle name="_Currency_pro_forma_model_paris_US_Wireline_Comps_2000_Picasso model 150404 v15 clean 2" xfId="4143"/>
    <cellStyle name="_Currency_pro_forma_model_paris_US_Wireline_Comps_2000_Project_Universe_Model_174" xfId="269"/>
    <cellStyle name="_Currency_pro_forma_model_paris_US_Wireline_Comps_2000_Project_Universe_Model_197" xfId="270"/>
    <cellStyle name="_Currency_pro_forma_model_paris_Valuation Material 18-11-04" xfId="271"/>
    <cellStyle name="_Currency_pro_forma_model_paris_Valuation Material 18-11-04 2" xfId="4144"/>
    <cellStyle name="_Currency_pro_forma_model_paris_WACC" xfId="272"/>
    <cellStyle name="_Currency_pro_forma_model_paris_Yahoo_Model_50" xfId="273"/>
    <cellStyle name="_Currency_pro_forma_model_paris_Yahoo_Model_50 2" xfId="4145"/>
    <cellStyle name="_Currency_pro_forma_model_paris_Yahoo_Model_50_Book2" xfId="274"/>
    <cellStyle name="_Currency_pro_forma_model_paris_Yahoo_Model_50_Book2 2" xfId="4146"/>
    <cellStyle name="_Currency_pro_forma_model_paris_Yahoo_Model_50_Picasso model 150404 v15 clean" xfId="275"/>
    <cellStyle name="_Currency_pro_forma_model_paris_Yahoo_Model_50_Picasso model 150404 v15 clean 2" xfId="4147"/>
    <cellStyle name="_Currency_pro_forma_model_paris_Yahoo_Model_50_Project_Universe_Model_174" xfId="276"/>
    <cellStyle name="_Currency_pro_forma_model_paris_Yahoo_Model_50_Project_Universe_Model_174 2" xfId="4148"/>
    <cellStyle name="_Currency_pro_forma_model_paris_Yahoo_Model_50_Project_Universe_Model_197" xfId="277"/>
    <cellStyle name="_Currency_pro_forma_model_paris_Yahoo_Model_50_Project_Universe_Model_197 2" xfId="4149"/>
    <cellStyle name="_Currency_Profile_Template" xfId="278"/>
    <cellStyle name="_Currency_Profile_Template 2" xfId="3459"/>
    <cellStyle name="_Currency_RNWKProfile" xfId="279"/>
    <cellStyle name="_Currency_RNWKProfile 2" xfId="3460"/>
    <cellStyle name="_Currency_Sheet1" xfId="280"/>
    <cellStyle name="_Currency_Summary Sheets2" xfId="281"/>
    <cellStyle name="_Currency_travelcomps2" xfId="282"/>
    <cellStyle name="_Currency_travelcomps2 2" xfId="4150"/>
    <cellStyle name="_Currency_travelcomps2_Book2" xfId="283"/>
    <cellStyle name="_Currency_travelcomps2_Book2 2" xfId="4151"/>
    <cellStyle name="_Currency_travelcomps2_Picasso model 150404 v15 clean" xfId="284"/>
    <cellStyle name="_Currency_travelcomps2_Picasso model 150404 v15 clean 2" xfId="4152"/>
    <cellStyle name="_Currency_UK M&amp;A deals from 2001" xfId="285"/>
    <cellStyle name="_Currency_UK M&amp;A deals from 2001 2" xfId="4153"/>
    <cellStyle name="_Currency_valuation 100305_JPM_LZD" xfId="286"/>
    <cellStyle name="_Currency_valuation 100305_JPM_LZD 2" xfId="4154"/>
    <cellStyle name="_Currency_Valuation Material 18-11-04" xfId="287"/>
    <cellStyle name="_Currency_Valuation Material 18-11-04 2" xfId="3461"/>
    <cellStyle name="_Currency_VIA_Evans NOL Analysis" xfId="288"/>
    <cellStyle name="_Currency_Volumes at prices" xfId="289"/>
    <cellStyle name="_Currency_Volumes at prices 2" xfId="4155"/>
    <cellStyle name="_CurrencySpace" xfId="290"/>
    <cellStyle name="_CurrencySpace 2" xfId="4156"/>
    <cellStyle name="_CurrencySpace_Acc_dil_ALT_ALD" xfId="291"/>
    <cellStyle name="_CurrencySpace_Acc_dil_ALT_ALD 2" xfId="4157"/>
    <cellStyle name="_CurrencySpace_ALT_Gallaher_Imperial analysisv59" xfId="292"/>
    <cellStyle name="_CurrencySpace_ALT_Gallaher_Imperial analysisv59 2" xfId="4158"/>
    <cellStyle name="_CurrencySpace_ALT_Gallaher_Imperial analysisv62" xfId="293"/>
    <cellStyle name="_CurrencySpace_ALT_Gallaher_Imperial analysisv62 2" xfId="4159"/>
    <cellStyle name="_CurrencySpace_Altadis_LBO_24 (AL)" xfId="294"/>
    <cellStyle name="_CurrencySpace_Altadis_LBO_24 (AL) 2" xfId="4160"/>
    <cellStyle name="_CurrencySpace_AVP_Aldeasa v3" xfId="295"/>
    <cellStyle name="_CurrencySpace_AVP_Aldeasa v3 2" xfId="4161"/>
    <cellStyle name="_CurrencySpace_AVP_Altadis_Logistav1" xfId="296"/>
    <cellStyle name="_CurrencySpace_AVP_Altadis_Logistav1 2" xfId="4162"/>
    <cellStyle name="_CurrencySpace_valuation 100305_JPM_LZD" xfId="297"/>
    <cellStyle name="_CurrencySpace_valuation 100305_JPM_LZD 2" xfId="4163"/>
    <cellStyle name="_Data" xfId="298"/>
    <cellStyle name="_Data 2" xfId="3462"/>
    <cellStyle name="_data 3" xfId="4164"/>
    <cellStyle name="_Data_Comparables 6Dec02" xfId="299"/>
    <cellStyle name="_Data_Comparables 6Dec02 2" xfId="3463"/>
    <cellStyle name="_Data_Consensus 6Dec02" xfId="300"/>
    <cellStyle name="_Data_Consensus 6Dec02 2" xfId="3464"/>
    <cellStyle name="_Data_Falcon Valuation 03dic02 PWT" xfId="301"/>
    <cellStyle name="_Data_Fiat Avio hp Blackstone2updated" xfId="302"/>
    <cellStyle name="_Data_FX SWAP ATG 0612" xfId="2612"/>
    <cellStyle name="_Data_Marelli PFN" xfId="303"/>
    <cellStyle name="_Data_MM New Business Plan 10-25-02 final" xfId="304"/>
    <cellStyle name="_Data_MM New Business Plan 10-25-02 final 2" xfId="3465"/>
    <cellStyle name="_Data_P&amp;L" xfId="4165"/>
    <cellStyle name="_Data_Partecipazioni 3_v3" xfId="4166"/>
    <cellStyle name="_Data_riepilogo IRS - copia" xfId="2613"/>
    <cellStyle name="_Data_WACC Enrica" xfId="305"/>
    <cellStyle name="_Data_WACC Enrica 2" xfId="3466"/>
    <cellStyle name="_Euro" xfId="306"/>
    <cellStyle name="_Euro 2" xfId="4167"/>
    <cellStyle name="_Flujos de caja Filiales ML Proy May" xfId="2614"/>
    <cellStyle name="_Foglio1" xfId="307"/>
    <cellStyle name="_Forecast_3Q_2010" xfId="2615"/>
    <cellStyle name="_Forecast_3Q_2010_Rimborsi-accensioni" xfId="2616"/>
    <cellStyle name="_Header" xfId="308"/>
    <cellStyle name="_Header_Falcon Valuation 03dic02 PWT" xfId="309"/>
    <cellStyle name="_Header_MM New Business Plan 12-17-02 final" xfId="310"/>
    <cellStyle name="_Header_P&amp;L" xfId="4168"/>
    <cellStyle name="_Header_Partecipazioni 3_v3" xfId="4169"/>
    <cellStyle name="_Header_Teksid Business Plan 2002 27Jan2003" xfId="311"/>
    <cellStyle name="_Heading" xfId="312"/>
    <cellStyle name="_Highlight" xfId="313"/>
    <cellStyle name="_Highlight 2" xfId="4170"/>
    <cellStyle name="_IAS_disclosure_2Q_2011" xfId="4171"/>
    <cellStyle name="_Interest Charges details 30.09.10 file di lavoro_1" xfId="314"/>
    <cellStyle name="_Interest Charges details 30.09.10 file di lavoro_1 2" xfId="3467"/>
    <cellStyle name="_LAST ESTIMATE_4Q_2010" xfId="2617"/>
    <cellStyle name="_LAST ESTIMATE_4Q_2010_Rimborsi-accensioni" xfId="2618"/>
    <cellStyle name="_Multiple" xfId="315"/>
    <cellStyle name="_Multiple 2" xfId="4172"/>
    <cellStyle name="_Multiple_~0061532" xfId="316"/>
    <cellStyle name="_Multiple_~0061532 2" xfId="4173"/>
    <cellStyle name="_Multiple_~0061532_'lbo" xfId="317"/>
    <cellStyle name="_Multiple_~0061532_'lbo 2" xfId="4174"/>
    <cellStyle name="_Multiple_~0061532_Model Lilly new 30-01-02" xfId="318"/>
    <cellStyle name="_Multiple_~0061532_PL4 uk" xfId="319"/>
    <cellStyle name="_Multiple_~0061532_PL4 uk 2" xfId="4175"/>
    <cellStyle name="_Multiple_~0061532_PL4 uk_1" xfId="320"/>
    <cellStyle name="_Multiple_~0061532_PL4 uk_1 2" xfId="4176"/>
    <cellStyle name="_Multiple_~0061532_PL4 uk_1_Impact" xfId="321"/>
    <cellStyle name="_Multiple_~0061532_PL4 uk_1_Impact 2" xfId="4177"/>
    <cellStyle name="_Multiple_~0061532_PL4 uk_1_'lbo" xfId="322"/>
    <cellStyle name="_Multiple_~0061532_PL4 uk_1_'lbo 2" xfId="4178"/>
    <cellStyle name="_Multiple_~0061532_PL4 uk_1_Model Leap Laz 23-04-04" xfId="323"/>
    <cellStyle name="_Multiple_~0061532_PL4 uk_1_Model Leap Laz 23-04-04 2" xfId="4179"/>
    <cellStyle name="_Multiple_~0061532_PL4 uk_1_Model Lilly new 30-01-02" xfId="324"/>
    <cellStyle name="_Multiple_~0061532_PL4 uk_1_Model Lilly new 30-01-02 2" xfId="3468"/>
    <cellStyle name="_Multiple_~0061532_PL4 uk_1_Picasso model 150404 v15 clean" xfId="325"/>
    <cellStyle name="_Multiple_~0061532_PL4 uk_1_Picasso model 150404 v15 clean 2" xfId="4180"/>
    <cellStyle name="_Multiple_~0061532_PL4 uk_1_Valuation Material 18-11-04" xfId="326"/>
    <cellStyle name="_Multiple_~0061532_PL4 uk_1_Valuation Material 18-11-04 2" xfId="4181"/>
    <cellStyle name="_Multiple_~4065376" xfId="327"/>
    <cellStyle name="_Multiple_~4065376 2" xfId="3469"/>
    <cellStyle name="_Multiple_AccretionDilution" xfId="328"/>
    <cellStyle name="_Multiple_AccretionDilution 2" xfId="3470"/>
    <cellStyle name="_Multiple_AccretionDilution_Impact" xfId="329"/>
    <cellStyle name="_Multiple_AccretionDilution_Impact 2" xfId="3471"/>
    <cellStyle name="_Multiple_AccretionDilution_Model Leap Laz 23-04-04" xfId="330"/>
    <cellStyle name="_Multiple_AccretionDilution_Model Leap Laz 23-04-04 2" xfId="3472"/>
    <cellStyle name="_Multiple_AccretionDilution_Picasso model 150404 v15 clean" xfId="331"/>
    <cellStyle name="_Multiple_AccretionDilution_Picasso model 150404 v15 clean 2" xfId="3473"/>
    <cellStyle name="_Multiple_AccretionDilution_Valuation Material 18-11-04" xfId="332"/>
    <cellStyle name="_Multiple_AccretionDilution_Valuation Material 18-11-04 2" xfId="3474"/>
    <cellStyle name="_Multiple_aol_model_latest_134" xfId="333"/>
    <cellStyle name="_Multiple_aol_model_latest_134 2" xfId="4182"/>
    <cellStyle name="_Multiple_Atlas_Working_Model_7" xfId="334"/>
    <cellStyle name="_Multiple_Atlas_Working_Model_7 2" xfId="4183"/>
    <cellStyle name="_Multiple_Book2" xfId="335"/>
    <cellStyle name="_Multiple_Book2 2" xfId="4184"/>
    <cellStyle name="_Multiple_Book2_Book2" xfId="336"/>
    <cellStyle name="_Multiple_Book2_Book2 2" xfId="4185"/>
    <cellStyle name="_Multiple_Book2_Broadwing_Model 03.21.02 v1" xfId="337"/>
    <cellStyle name="_Multiple_Book2_Broadwing_Model 03.21.02 v1 2" xfId="4186"/>
    <cellStyle name="_Multiple_Book2_Picasso model 150404 v15 clean" xfId="338"/>
    <cellStyle name="_Multiple_Book2_Picasso model 150404 v15 clean 2" xfId="4187"/>
    <cellStyle name="_Multiple_Book2_Project_Universe_Model_174" xfId="339"/>
    <cellStyle name="_Multiple_Book2_Project_Universe_Model_174 2" xfId="4188"/>
    <cellStyle name="_Multiple_Book2_Project_Universe_Model_197" xfId="340"/>
    <cellStyle name="_Multiple_Book2_Project_Universe_Model_197 2" xfId="4189"/>
    <cellStyle name="_Multiple_Book2_Q Capitalization" xfId="341"/>
    <cellStyle name="_Multiple_Book2_Q Capitalization 2" xfId="4190"/>
    <cellStyle name="_Multiple_Book2_Wireless_Comps_69" xfId="342"/>
    <cellStyle name="_Multiple_Book2_Wireless_Comps_69 2" xfId="4191"/>
    <cellStyle name="_Multiple_Cap Tables-4" xfId="343"/>
    <cellStyle name="_Multiple_Cap_Table_022603" xfId="344"/>
    <cellStyle name="_Multiple_Cap_Table_022603 2" xfId="4192"/>
    <cellStyle name="_Multiple_carrier comps 12-4-01" xfId="345"/>
    <cellStyle name="_Multiple_carrier comps 12-4-01 2" xfId="4193"/>
    <cellStyle name="_Multiple_carrier comps05" xfId="346"/>
    <cellStyle name="_Multiple_carrier comps05 2" xfId="4194"/>
    <cellStyle name="_Multiple_Centaur-Uranus-19-04-04-14h00" xfId="347"/>
    <cellStyle name="_Multiple_Centaur-Uranus-19-04-04-14h00 2" xfId="4195"/>
    <cellStyle name="_Multiple_Classeur1" xfId="348"/>
    <cellStyle name="_Multiple_Classeur1 2" xfId="4196"/>
    <cellStyle name="_Multiple_Classeur2" xfId="349"/>
    <cellStyle name="_Multiple_Classeur2 2" xfId="4197"/>
    <cellStyle name="_Multiple_Classeur3" xfId="350"/>
    <cellStyle name="_Multiple_Classeur3 2" xfId="4198"/>
    <cellStyle name="_Multiple_Classeur4" xfId="351"/>
    <cellStyle name="_Multiple_Classeur4 2" xfId="4199"/>
    <cellStyle name="_Multiple_comp_deal_summary" xfId="352"/>
    <cellStyle name="_Multiple_comp_deal_summary 2" xfId="4200"/>
    <cellStyle name="_Multiple_Comps" xfId="353"/>
    <cellStyle name="_Multiple_Comps 2" xfId="4201"/>
    <cellStyle name="_Multiple_Comps Alice v2" xfId="354"/>
    <cellStyle name="_Multiple_Comps Alice v2 2" xfId="4202"/>
    <cellStyle name="_Multiple_comps_4" xfId="355"/>
    <cellStyle name="_Multiple_comps_4 2" xfId="4203"/>
    <cellStyle name="_Multiple_Comps_7.0_cash" xfId="356"/>
    <cellStyle name="_Multiple_Comps_7.0_cash 2" xfId="4204"/>
    <cellStyle name="_Multiple_consensus thalès" xfId="357"/>
    <cellStyle name="_Multiple_consensus thalès 2" xfId="4205"/>
    <cellStyle name="_Multiple_consulting_comp_27" xfId="358"/>
    <cellStyle name="_Multiple_consulting_comp_27 2" xfId="4206"/>
    <cellStyle name="_Multiple_consulting_comp_27_~4065376" xfId="359"/>
    <cellStyle name="_Multiple_consulting_comp_27_~4065376 2" xfId="3475"/>
    <cellStyle name="_Multiple_consulting_comp_27_AccretionDilution" xfId="360"/>
    <cellStyle name="_Multiple_consulting_comp_27_AccretionDilution 2" xfId="3476"/>
    <cellStyle name="_Multiple_consulting_comp_27_AccretionDilution_Impact" xfId="361"/>
    <cellStyle name="_Multiple_consulting_comp_27_AccretionDilution_Impact 2" xfId="3477"/>
    <cellStyle name="_Multiple_consulting_comp_27_AccretionDilution_Model Leap Laz 23-04-04" xfId="362"/>
    <cellStyle name="_Multiple_consulting_comp_27_AccretionDilution_Model Leap Laz 23-04-04 2" xfId="3478"/>
    <cellStyle name="_Multiple_consulting_comp_27_AccretionDilution_Picasso model 150404 v15 clean" xfId="363"/>
    <cellStyle name="_Multiple_consulting_comp_27_AccretionDilution_Picasso model 150404 v15 clean 2" xfId="3479"/>
    <cellStyle name="_Multiple_consulting_comp_27_AccretionDilution_Valuation Material 18-11-04" xfId="364"/>
    <cellStyle name="_Multiple_consulting_comp_27_AccretionDilution_Valuation Material 18-11-04 2" xfId="3480"/>
    <cellStyle name="_Multiple_consulting_comp_27_consensus thalès" xfId="365"/>
    <cellStyle name="_Multiple_consulting_comp_27_consensus thalès 2" xfId="4207"/>
    <cellStyle name="_Multiple_consulting_comp_27_Graph commenté maj" xfId="366"/>
    <cellStyle name="_Multiple_consulting_comp_27_Graph commenté maj 2" xfId="3481"/>
    <cellStyle name="_Multiple_consulting_comp_27_modele titus 18 02 03" xfId="367"/>
    <cellStyle name="_Multiple_consulting_comp_27_modele titus 18 02 03 2" xfId="3482"/>
    <cellStyle name="_Multiple_consulting_comp_27_Newspaper Comps - New" xfId="368"/>
    <cellStyle name="_Multiple_consulting_comp_27_Newspaper Comps - New 2" xfId="3483"/>
    <cellStyle name="_Multiple_consulting_comp_27_Newspaper Comps - New_Classeur1" xfId="369"/>
    <cellStyle name="_Multiple_consulting_comp_27_Newspaper Comps - New_Classeur1 2" xfId="3484"/>
    <cellStyle name="_Multiple_consulting_comp_27_Newspaper Comps - New_Classeur4" xfId="370"/>
    <cellStyle name="_Multiple_consulting_comp_27_Newspaper Comps - New_Classeur4 2" xfId="4208"/>
    <cellStyle name="_Multiple_consulting_comp_27_Newspaper Comps - New_Classeur4_1" xfId="371"/>
    <cellStyle name="_Multiple_consulting_comp_27_Newspaper Comps - New_Classeur4_1 2" xfId="3485"/>
    <cellStyle name="_Multiple_consulting_comp_27_Newspaper Comps - New_Comps Alice v2" xfId="372"/>
    <cellStyle name="_Multiple_consulting_comp_27_Newspaper Comps - New_Comps Alice v2 2" xfId="3486"/>
    <cellStyle name="_Multiple_consulting_comp_27_Newspaper Comps - New_COMSP" xfId="373"/>
    <cellStyle name="_Multiple_consulting_comp_27_Newspaper Comps - New_COMSP 2" xfId="3487"/>
    <cellStyle name="_Multiple_consulting_comp_27_Newspaper Comps - New_consensus thalès" xfId="374"/>
    <cellStyle name="_Multiple_consulting_comp_27_Newspaper Comps - New_consensus thalès 2" xfId="3488"/>
    <cellStyle name="_Multiple_consulting_comp_27_Newspaper Comps - New_consensus thalès_Impact" xfId="375"/>
    <cellStyle name="_Multiple_consulting_comp_27_Newspaper Comps - New_consensus thalès_Impact 2" xfId="3489"/>
    <cellStyle name="_Multiple_consulting_comp_27_Newspaper Comps - New_consensus thalès_Model Leap Laz 23-04-04" xfId="376"/>
    <cellStyle name="_Multiple_consulting_comp_27_Newspaper Comps - New_consensus thalès_Model Leap Laz 23-04-04 2" xfId="3490"/>
    <cellStyle name="_Multiple_consulting_comp_27_Newspaper Comps - New_consensus thalès_Picasso model 150404 v15 clean" xfId="377"/>
    <cellStyle name="_Multiple_consulting_comp_27_Newspaper Comps - New_consensus thalès_Picasso model 150404 v15 clean 2" xfId="3491"/>
    <cellStyle name="_Multiple_consulting_comp_27_Newspaper Comps - New_consensus thalès_Valuation Material 18-11-04" xfId="378"/>
    <cellStyle name="_Multiple_consulting_comp_27_Newspaper Comps - New_consensus thalès_Valuation Material 18-11-04 2" xfId="3492"/>
    <cellStyle name="_Multiple_consulting_comp_27_Newspaper Comps - New_Faurecia 2" xfId="379"/>
    <cellStyle name="_Multiple_consulting_comp_27_Newspaper Comps - New_Faurecia 2 2" xfId="3493"/>
    <cellStyle name="_Multiple_consulting_comp_27_Newspaper Comps - New_Faurecia 2_Model Leap Laz 23-04-04" xfId="380"/>
    <cellStyle name="_Multiple_consulting_comp_27_Newspaper Comps - New_Faurecia 2_Model Leap Laz 23-04-04 2" xfId="4209"/>
    <cellStyle name="_Multiple_consulting_comp_27_Newspaper Comps - New_Faurecia 6" xfId="381"/>
    <cellStyle name="_Multiple_consulting_comp_27_Newspaper Comps - New_Faurecia 6 2" xfId="3494"/>
    <cellStyle name="_Multiple_consulting_comp_27_Newspaper Comps - New_Faurecia 6_Model Leap Laz 23-04-04" xfId="382"/>
    <cellStyle name="_Multiple_consulting_comp_27_Newspaper Comps - New_Faurecia 6_Model Leap Laz 23-04-04 2" xfId="4210"/>
    <cellStyle name="_Multiple_consulting_comp_27_Newspaper Comps - New_Graph commenté maj" xfId="383"/>
    <cellStyle name="_Multiple_consulting_comp_27_Newspaper Comps - New_Graph commenté maj 2" xfId="4211"/>
    <cellStyle name="_Multiple_consulting_comp_27_Newspaper Comps - New_Impact" xfId="384"/>
    <cellStyle name="_Multiple_consulting_comp_27_Newspaper Comps - New_Impact 2" xfId="3495"/>
    <cellStyle name="_Multiple_consulting_comp_27_Newspaper Comps - New_Merger Model v7" xfId="385"/>
    <cellStyle name="_Multiple_consulting_comp_27_Newspaper Comps - New_Merger Model v7 2" xfId="3496"/>
    <cellStyle name="_Multiple_consulting_comp_27_Newspaper Comps - New_Model Leap Laz 23-04-04" xfId="386"/>
    <cellStyle name="_Multiple_consulting_comp_27_Newspaper Comps - New_Model Leap Laz 23-04-04 2" xfId="3497"/>
    <cellStyle name="_Multiple_consulting_comp_27_Newspaper Comps - New_modele titus 18 02 03" xfId="387"/>
    <cellStyle name="_Multiple_consulting_comp_27_Newspaper Comps - New_modele titus 18 02 03 2" xfId="4212"/>
    <cellStyle name="_Multiple_consulting_comp_27_Newspaper Comps - New_Picasso model 150404 v15 clean" xfId="388"/>
    <cellStyle name="_Multiple_consulting_comp_27_Newspaper Comps - New_Picasso model 150404 v15 clean 2" xfId="3498"/>
    <cellStyle name="_Multiple_consulting_comp_27_Newspaper Comps - New_Project_Universe_Model_174" xfId="389"/>
    <cellStyle name="_Multiple_consulting_comp_27_Newspaper Comps - New_Project_Universe_Model_174 2" xfId="3499"/>
    <cellStyle name="_Multiple_consulting_comp_27_Newspaper Comps - New_Project_Universe_Model_197" xfId="390"/>
    <cellStyle name="_Multiple_consulting_comp_27_Newspaper Comps - New_Project_Universe_Model_197 2" xfId="3500"/>
    <cellStyle name="_Multiple_consulting_comp_27_Newspaper Comps - New_Valuation Material 18-11-04" xfId="391"/>
    <cellStyle name="_Multiple_consulting_comp_27_Newspaper Comps - New_Valuation Material 18-11-04 2" xfId="4213"/>
    <cellStyle name="_Multiple_consulting_comp_27_Newspaper Comps - New_Volumes at prices" xfId="392"/>
    <cellStyle name="_Multiple_consulting_comp_27_Newspaper Comps - New_Volumes at prices 2" xfId="3501"/>
    <cellStyle name="_Multiple_consulting_comp_27_Profile_Template" xfId="393"/>
    <cellStyle name="_Multiple_consulting_comp_27_Profile_Template 2" xfId="3502"/>
    <cellStyle name="_Multiple_consulting_comp_27_RNWKProfile" xfId="394"/>
    <cellStyle name="_Multiple_consulting_comp_27_RNWKProfile 2" xfId="3503"/>
    <cellStyle name="_Multiple_consulting_comp_27_RNWKProfile_~5669716" xfId="395"/>
    <cellStyle name="_Multiple_consulting_comp_27_RNWKProfile_~5669716 2" xfId="3504"/>
    <cellStyle name="_Multiple_consulting_comp_27_RNWKProfile_Broadwing_Model 03.21.02 v1" xfId="396"/>
    <cellStyle name="_Multiple_consulting_comp_27_RNWKProfile_Broadwing_Model 03.21.02 v1 2" xfId="3505"/>
    <cellStyle name="_Multiple_consulting_comp_27_RNWKProfile_Wireless_Comps_69" xfId="397"/>
    <cellStyle name="_Multiple_consulting_comp_27_RNWKProfile_Wireless_Comps_69 2" xfId="3506"/>
    <cellStyle name="_Multiple_consulting_comp_27_travelcomps2" xfId="398"/>
    <cellStyle name="_Multiple_consulting_comp_27_travelcomps2 2" xfId="4214"/>
    <cellStyle name="_Multiple_consulting_comp_27_Valuation Material 18-11-04" xfId="399"/>
    <cellStyle name="_Multiple_consulting_comp_27_Valuation Material 18-11-04 2" xfId="3507"/>
    <cellStyle name="_Multiple_Credit Comps 3.0" xfId="400"/>
    <cellStyle name="_Multiple_Credit Comps 3.0 2" xfId="4215"/>
    <cellStyle name="_Multiple_Graph commenté maj" xfId="401"/>
    <cellStyle name="_Multiple_Graph commenté maj 2" xfId="3508"/>
    <cellStyle name="_Multiple_Impact" xfId="402"/>
    <cellStyle name="_Multiple_Impact 2" xfId="4216"/>
    <cellStyle name="_Multiple_'lbo" xfId="403"/>
    <cellStyle name="_Multiple_'lbo 2" xfId="4217"/>
    <cellStyle name="_Multiple_Level 3 comps-2" xfId="404"/>
    <cellStyle name="_Multiple_Level 3 comps-2 2" xfId="4218"/>
    <cellStyle name="_Multiple_Loral_segmentv2" xfId="405"/>
    <cellStyle name="_Multiple_Loral_segmentv2 2" xfId="4219"/>
    <cellStyle name="_Multiple_Merger Model v7" xfId="406"/>
    <cellStyle name="_Multiple_Merger Model v7 2" xfId="4220"/>
    <cellStyle name="_Multiple_Model Leap Laz 23-04-04" xfId="407"/>
    <cellStyle name="_Multiple_Model Leap Laz 23-04-04 2" xfId="4221"/>
    <cellStyle name="_Multiple_Model Lilly new 30-01-02" xfId="408"/>
    <cellStyle name="_Multiple_Model Lilly new 30-01-02 2" xfId="3509"/>
    <cellStyle name="_Multiple_Modele Etoile 140302" xfId="409"/>
    <cellStyle name="_Multiple_Modele Etoile 140302 2" xfId="4222"/>
    <cellStyle name="_Multiple_modele titus 18 02 03" xfId="410"/>
    <cellStyle name="_Multiple_modele titus 18 02 03 2" xfId="3510"/>
    <cellStyle name="_Multiple_Newspaper Comps - New" xfId="411"/>
    <cellStyle name="_Multiple_Newspaper Comps - New 2" xfId="3511"/>
    <cellStyle name="_Multiple_Newspaper Comps - New_Classeur1" xfId="412"/>
    <cellStyle name="_Multiple_Newspaper Comps - New_Classeur1 2" xfId="3512"/>
    <cellStyle name="_Multiple_Newspaper Comps - New_Classeur4" xfId="413"/>
    <cellStyle name="_Multiple_Newspaper Comps - New_Classeur4 2" xfId="4223"/>
    <cellStyle name="_Multiple_Newspaper Comps - New_Classeur4_1" xfId="414"/>
    <cellStyle name="_Multiple_Newspaper Comps - New_Classeur4_1 2" xfId="3513"/>
    <cellStyle name="_Multiple_Newspaper Comps - New_Comps Alice v2" xfId="415"/>
    <cellStyle name="_Multiple_Newspaper Comps - New_Comps Alice v2 2" xfId="3514"/>
    <cellStyle name="_Multiple_Newspaper Comps - New_COMSP" xfId="416"/>
    <cellStyle name="_Multiple_Newspaper Comps - New_COMSP 2" xfId="3515"/>
    <cellStyle name="_Multiple_Newspaper Comps - New_consensus thalès" xfId="417"/>
    <cellStyle name="_Multiple_Newspaper Comps - New_consensus thalès 2" xfId="3516"/>
    <cellStyle name="_Multiple_Newspaper Comps - New_consensus thalès_Impact" xfId="418"/>
    <cellStyle name="_Multiple_Newspaper Comps - New_consensus thalès_Impact 2" xfId="3517"/>
    <cellStyle name="_Multiple_Newspaper Comps - New_consensus thalès_Model Leap Laz 23-04-04" xfId="419"/>
    <cellStyle name="_Multiple_Newspaper Comps - New_consensus thalès_Model Leap Laz 23-04-04 2" xfId="3518"/>
    <cellStyle name="_Multiple_Newspaper Comps - New_consensus thalès_Picasso model 150404 v15 clean" xfId="420"/>
    <cellStyle name="_Multiple_Newspaper Comps - New_consensus thalès_Picasso model 150404 v15 clean 2" xfId="3519"/>
    <cellStyle name="_Multiple_Newspaper Comps - New_consensus thalès_Valuation Material 18-11-04" xfId="421"/>
    <cellStyle name="_Multiple_Newspaper Comps - New_consensus thalès_Valuation Material 18-11-04 2" xfId="3520"/>
    <cellStyle name="_Multiple_Newspaper Comps - New_Faurecia 2" xfId="422"/>
    <cellStyle name="_Multiple_Newspaper Comps - New_Faurecia 2 2" xfId="3521"/>
    <cellStyle name="_Multiple_Newspaper Comps - New_Faurecia 2_Model Leap Laz 23-04-04" xfId="423"/>
    <cellStyle name="_Multiple_Newspaper Comps - New_Faurecia 2_Model Leap Laz 23-04-04 2" xfId="4224"/>
    <cellStyle name="_Multiple_Newspaper Comps - New_Faurecia 6" xfId="424"/>
    <cellStyle name="_Multiple_Newspaper Comps - New_Faurecia 6 2" xfId="3522"/>
    <cellStyle name="_Multiple_Newspaper Comps - New_Faurecia 6_Model Leap Laz 23-04-04" xfId="425"/>
    <cellStyle name="_Multiple_Newspaper Comps - New_Faurecia 6_Model Leap Laz 23-04-04 2" xfId="4225"/>
    <cellStyle name="_Multiple_Newspaper Comps - New_Graph commenté maj" xfId="426"/>
    <cellStyle name="_Multiple_Newspaper Comps - New_Graph commenté maj 2" xfId="4226"/>
    <cellStyle name="_Multiple_Newspaper Comps - New_Impact" xfId="427"/>
    <cellStyle name="_Multiple_Newspaper Comps - New_Impact 2" xfId="3523"/>
    <cellStyle name="_Multiple_Newspaper Comps - New_Merger Model v7" xfId="428"/>
    <cellStyle name="_Multiple_Newspaper Comps - New_Merger Model v7 2" xfId="3524"/>
    <cellStyle name="_Multiple_Newspaper Comps - New_Model Leap Laz 23-04-04" xfId="429"/>
    <cellStyle name="_Multiple_Newspaper Comps - New_Model Leap Laz 23-04-04 2" xfId="3525"/>
    <cellStyle name="_Multiple_Newspaper Comps - New_modele titus 18 02 03" xfId="430"/>
    <cellStyle name="_Multiple_Newspaper Comps - New_modele titus 18 02 03 2" xfId="4227"/>
    <cellStyle name="_Multiple_Newspaper Comps - New_Picasso model 150404 v15 clean" xfId="431"/>
    <cellStyle name="_Multiple_Newspaper Comps - New_Picasso model 150404 v15 clean 2" xfId="3526"/>
    <cellStyle name="_Multiple_Newspaper Comps - New_Project_Universe_Model_174" xfId="432"/>
    <cellStyle name="_Multiple_Newspaper Comps - New_Project_Universe_Model_174 2" xfId="3527"/>
    <cellStyle name="_Multiple_Newspaper Comps - New_Project_Universe_Model_197" xfId="433"/>
    <cellStyle name="_Multiple_Newspaper Comps - New_Project_Universe_Model_197 2" xfId="3528"/>
    <cellStyle name="_Multiple_Newspaper Comps - New_Valuation Material 18-11-04" xfId="434"/>
    <cellStyle name="_Multiple_Newspaper Comps - New_Valuation Material 18-11-04 2" xfId="4228"/>
    <cellStyle name="_Multiple_Newspaper Comps - New_Volumes at prices" xfId="435"/>
    <cellStyle name="_Multiple_Newspaper Comps - New_Volumes at prices 2" xfId="3529"/>
    <cellStyle name="_Multiple_Nickel" xfId="436"/>
    <cellStyle name="_Multiple_Nickel 2" xfId="4229"/>
    <cellStyle name="_Multiple_Nickel_1" xfId="437"/>
    <cellStyle name="_Multiple_Nickel_1 2" xfId="4230"/>
    <cellStyle name="_Multiple_Nickel_1_'lbo" xfId="438"/>
    <cellStyle name="_Multiple_Nickel_1_Model Lilly new 30-01-02" xfId="439"/>
    <cellStyle name="_Multiple_Nickel_1_Model Lilly new 30-01-02_Impact" xfId="440"/>
    <cellStyle name="_Multiple_Nickel_1_Model Lilly new 30-01-02_Model Leap Laz 23-04-04" xfId="441"/>
    <cellStyle name="_Multiple_Nickel_1_Model Lilly new 30-01-02_Picasso model 150404 v15 clean" xfId="442"/>
    <cellStyle name="_Multiple_Nickel_1_Model Lilly new 30-01-02_Valuation Material 18-11-04" xfId="443"/>
    <cellStyle name="_Multiple_Nickel_Impact" xfId="444"/>
    <cellStyle name="_Multiple_Nickel_Impact 2" xfId="4231"/>
    <cellStyle name="_Multiple_Nickel_Model Leap Laz 23-04-04" xfId="445"/>
    <cellStyle name="_Multiple_Nickel_Model Leap Laz 23-04-04 2" xfId="4232"/>
    <cellStyle name="_Multiple_Nickel_Picasso model 150404 v15 clean" xfId="446"/>
    <cellStyle name="_Multiple_Nickel_Picasso model 150404 v15 clean 2" xfId="4233"/>
    <cellStyle name="_Multiple_Nickel_Valuation Material 18-11-04" xfId="447"/>
    <cellStyle name="_Multiple_Nickel_Valuation Material 18-11-04 2" xfId="4234"/>
    <cellStyle name="_Multiple_pike_model_22" xfId="448"/>
    <cellStyle name="_Multiple_pike_model_22 2" xfId="4235"/>
    <cellStyle name="_Multiple_PL4 uk" xfId="449"/>
    <cellStyle name="_Multiple_PL4 uk 2" xfId="4236"/>
    <cellStyle name="_Multiple_PL4 uk_1" xfId="450"/>
    <cellStyle name="_Multiple_PL4 uk_1 2" xfId="4237"/>
    <cellStyle name="_Multiple_PL4 uk_1_Picasso model 150404 v15 clean" xfId="451"/>
    <cellStyle name="_Multiple_PL4 uk_1_Picasso model 150404 v15 clean 2" xfId="4238"/>
    <cellStyle name="_Multiple_president_comps_2" xfId="452"/>
    <cellStyle name="_Multiple_president_comps_2 2" xfId="4239"/>
    <cellStyle name="_Multiple_president_comps_3" xfId="453"/>
    <cellStyle name="_Multiple_president_comps_3 2" xfId="4240"/>
    <cellStyle name="_Multiple_president_comps_3_abbreviated" xfId="454"/>
    <cellStyle name="_Multiple_president_comps_3_abbreviated 2" xfId="4241"/>
    <cellStyle name="_Multiple_pro_forma_model_paris" xfId="455"/>
    <cellStyle name="_Multiple_pro_forma_model_paris 2" xfId="4242"/>
    <cellStyle name="_Multiple_pro_forma_model_paris_~4065376" xfId="456"/>
    <cellStyle name="_Multiple_pro_forma_model_paris_~4065376 2" xfId="3530"/>
    <cellStyle name="_Multiple_pro_forma_model_paris_~5669716" xfId="457"/>
    <cellStyle name="_Multiple_pro_forma_model_paris_~5669716 2" xfId="4243"/>
    <cellStyle name="_Multiple_pro_forma_model_paris_~6696855" xfId="458"/>
    <cellStyle name="_Multiple_pro_forma_model_paris_~6696855_Model Leap Laz 23-04-04" xfId="459"/>
    <cellStyle name="_Multiple_pro_forma_model_paris_~6696855_Model Leap Laz 23-04-04 2" xfId="4244"/>
    <cellStyle name="_Multiple_pro_forma_model_paris_~6696855_Picasso model 150404 v15 clean" xfId="460"/>
    <cellStyle name="_Multiple_pro_forma_model_paris_~6696855_Picasso model 150404 v15 clean 2" xfId="4245"/>
    <cellStyle name="_Multiple_pro_forma_model_paris_~6696855_Project_Universe_Model_174" xfId="461"/>
    <cellStyle name="_Multiple_pro_forma_model_paris_~6696855_Project_Universe_Model_197" xfId="462"/>
    <cellStyle name="_Multiple_pro_forma_model_paris_AccretionDilution" xfId="463"/>
    <cellStyle name="_Multiple_pro_forma_model_paris_AccretionDilution 2" xfId="3531"/>
    <cellStyle name="_Multiple_pro_forma_model_paris_aol_model_latest_134" xfId="464"/>
    <cellStyle name="_Multiple_pro_forma_model_paris_aol_model_latest_134 2" xfId="4246"/>
    <cellStyle name="_Multiple_pro_forma_model_paris_Atlas_Working_Model_7" xfId="465"/>
    <cellStyle name="_Multiple_pro_forma_model_paris_Atlas_Working_Model_7 2" xfId="4247"/>
    <cellStyle name="_Multiple_pro_forma_model_paris_Atlas_Working_Model_7_~5669716" xfId="466"/>
    <cellStyle name="_Multiple_pro_forma_model_paris_Atlas_Working_Model_7_~5669716 2" xfId="4248"/>
    <cellStyle name="_Multiple_pro_forma_model_paris_Atlas_Working_Model_7_Broadwing_Model 03.21.02 v1" xfId="467"/>
    <cellStyle name="_Multiple_pro_forma_model_paris_Atlas_Working_Model_7_Broadwing_Model 03.21.02 v1 2" xfId="4249"/>
    <cellStyle name="_Multiple_pro_forma_model_paris_Atlas_Working_Model_7_Wireless_Comps_69" xfId="468"/>
    <cellStyle name="_Multiple_pro_forma_model_paris_Atlas_Working_Model_7_Wireless_Comps_69 2" xfId="4250"/>
    <cellStyle name="_Multiple_pro_forma_model_paris_Book2" xfId="469"/>
    <cellStyle name="_Multiple_pro_forma_model_paris_Book2 2" xfId="4251"/>
    <cellStyle name="_Multiple_pro_forma_model_paris_Book2_~5669716" xfId="470"/>
    <cellStyle name="_Multiple_pro_forma_model_paris_Book2_~5669716 2" xfId="4252"/>
    <cellStyle name="_Multiple_pro_forma_model_paris_Book2_1" xfId="471"/>
    <cellStyle name="_Multiple_pro_forma_model_paris_Book2_1 2" xfId="4253"/>
    <cellStyle name="_Multiple_pro_forma_model_paris_Book2_Book2" xfId="472"/>
    <cellStyle name="_Multiple_pro_forma_model_paris_Book2_Book2 2" xfId="4254"/>
    <cellStyle name="_Multiple_pro_forma_model_paris_Book2_Broadwing_Model 03.21.02 v1" xfId="473"/>
    <cellStyle name="_Multiple_pro_forma_model_paris_Book2_Picasso model 150404 v15 clean" xfId="474"/>
    <cellStyle name="_Multiple_pro_forma_model_paris_Book2_Picasso model 150404 v15 clean 2" xfId="4255"/>
    <cellStyle name="_Multiple_pro_forma_model_paris_Book2_Project_Universe_Model_174" xfId="475"/>
    <cellStyle name="_Multiple_pro_forma_model_paris_Book2_Project_Universe_Model_197" xfId="476"/>
    <cellStyle name="_Multiple_pro_forma_model_paris_Book2_Q Capitalization" xfId="477"/>
    <cellStyle name="_Multiple_pro_forma_model_paris_Book2_Q Capitalization 2" xfId="4256"/>
    <cellStyle name="_Multiple_pro_forma_model_paris_Book2_Wireless_Comps_69" xfId="478"/>
    <cellStyle name="_Multiple_pro_forma_model_paris_Classeur1" xfId="479"/>
    <cellStyle name="_Multiple_pro_forma_model_paris_Classeur1 2" xfId="4257"/>
    <cellStyle name="_Multiple_pro_forma_model_paris_Classeur1_Model Leap Laz 23-04-04" xfId="480"/>
    <cellStyle name="_Multiple_pro_forma_model_paris_Classeur1_Model Leap Laz 23-04-04 2" xfId="4258"/>
    <cellStyle name="_Multiple_pro_forma_model_paris_Classeur2" xfId="481"/>
    <cellStyle name="_Multiple_pro_forma_model_paris_Classeur2 2" xfId="4259"/>
    <cellStyle name="_Multiple_pro_forma_model_paris_Classeur2_Model Leap Laz 23-04-04" xfId="482"/>
    <cellStyle name="_Multiple_pro_forma_model_paris_Classeur2_Model Leap Laz 23-04-04 2" xfId="4260"/>
    <cellStyle name="_Multiple_pro_forma_model_paris_Classeur3" xfId="483"/>
    <cellStyle name="_Multiple_pro_forma_model_paris_Classeur3 2" xfId="4261"/>
    <cellStyle name="_Multiple_pro_forma_model_paris_Classeur3_Model Leap Laz 23-04-04" xfId="484"/>
    <cellStyle name="_Multiple_pro_forma_model_paris_Classeur3_Model Leap Laz 23-04-04 2" xfId="4262"/>
    <cellStyle name="_Multiple_pro_forma_model_paris_Classeur4" xfId="485"/>
    <cellStyle name="_Multiple_pro_forma_model_paris_Classeur4 2" xfId="4263"/>
    <cellStyle name="_Multiple_pro_forma_model_paris_comp_deal_summary" xfId="486"/>
    <cellStyle name="_Multiple_pro_forma_model_paris_comp_deal_summary 2" xfId="4264"/>
    <cellStyle name="_Multiple_pro_forma_model_paris_Comps" xfId="487"/>
    <cellStyle name="_Multiple_pro_forma_model_paris_Comps 2" xfId="4265"/>
    <cellStyle name="_Multiple_pro_forma_model_paris_Comps Alice v2" xfId="488"/>
    <cellStyle name="_Multiple_pro_forma_model_paris_Comps Alice v2 2" xfId="4266"/>
    <cellStyle name="_Multiple_pro_forma_model_paris_Comps_7.0_cash" xfId="489"/>
    <cellStyle name="_Multiple_pro_forma_model_paris_Comps_7.0_cash 2" xfId="4267"/>
    <cellStyle name="_Multiple_pro_forma_model_paris_Comps3" xfId="490"/>
    <cellStyle name="_Multiple_pro_forma_model_paris_Comps3 2" xfId="4268"/>
    <cellStyle name="_Multiple_pro_forma_model_paris_Credit Comps 3.0" xfId="491"/>
    <cellStyle name="_Multiple_pro_forma_model_paris_Credit Comps 3.0 2" xfId="4269"/>
    <cellStyle name="_Multiple_pro_forma_model_paris_D_Harmonic-TMM Model v19" xfId="492"/>
    <cellStyle name="_Multiple_pro_forma_model_paris_D_Harmonic-TMM Model v19 2" xfId="4270"/>
    <cellStyle name="_Multiple_pro_forma_model_paris_Hosting Comps (Lite) II restr. 7-9-01v3" xfId="493"/>
    <cellStyle name="_Multiple_pro_forma_model_paris_Hosting Comps (Lite) II restr. 7-9-01v3 2" xfId="3532"/>
    <cellStyle name="_Multiple_pro_forma_model_paris_Hosting Comps (Lite) II restr. 7-9-01v3_Book2" xfId="494"/>
    <cellStyle name="_Multiple_pro_forma_model_paris_Hosting Comps (Lite) II restr. 7-9-01v3_Book2 2" xfId="3533"/>
    <cellStyle name="_Multiple_pro_forma_model_paris_Hosting Comps (Lite) II restr. 7-9-01v3_Model Leap Laz 23-04-04" xfId="495"/>
    <cellStyle name="_Multiple_pro_forma_model_paris_Hosting Comps (Lite) II restr. 7-9-01v3_Picasso model 150404 v15 clean" xfId="496"/>
    <cellStyle name="_Multiple_pro_forma_model_paris_Hosting Comps (Lite) II restr. 7-9-01v3_Picasso model 150404 v15 clean 2" xfId="4271"/>
    <cellStyle name="_Multiple_pro_forma_model_paris_Hosting Comps (Lite) II restr. 7-9-01v3_Project_Universe_Model_174" xfId="497"/>
    <cellStyle name="_Multiple_pro_forma_model_paris_Hosting Comps (Lite) II restr. 7-9-01v3_Project_Universe_Model_174 2" xfId="3534"/>
    <cellStyle name="_Multiple_pro_forma_model_paris_Hosting Comps (Lite) II restr. 7-9-01v3_Project_Universe_Model_197" xfId="498"/>
    <cellStyle name="_Multiple_pro_forma_model_paris_Hosting Comps (Lite) II restr. 7-9-01v3_Project_Universe_Model_197 2" xfId="3535"/>
    <cellStyle name="_Multiple_pro_forma_model_paris_Hosting Comps (Lite) II restr. 7-9-01v3_Volumes at prices" xfId="499"/>
    <cellStyle name="_Multiple_pro_forma_model_paris_Hosting Comps (Lite) II restr. 7-9-01v3_Volumes at prices 2" xfId="3536"/>
    <cellStyle name="_Multiple_pro_forma_model_paris_Impact" xfId="500"/>
    <cellStyle name="_Multiple_pro_forma_model_paris_Impact 2" xfId="4272"/>
    <cellStyle name="_Multiple_pro_forma_model_paris_inrg_adva_acc_dil" xfId="501"/>
    <cellStyle name="_Multiple_pro_forma_model_paris_inrg_adva_acc_dil 2" xfId="4273"/>
    <cellStyle name="_Multiple_pro_forma_model_paris_Internet 2-22-01" xfId="502"/>
    <cellStyle name="_Multiple_pro_forma_model_paris_Internet 2-22-01 2" xfId="4274"/>
    <cellStyle name="_Multiple_pro_forma_model_paris_Internet 2-22-01_Book2" xfId="503"/>
    <cellStyle name="_Multiple_pro_forma_model_paris_Internet 2-22-01_Book2 2" xfId="4275"/>
    <cellStyle name="_Multiple_pro_forma_model_paris_Internet 2-22-01_Classeur4" xfId="504"/>
    <cellStyle name="_Multiple_pro_forma_model_paris_Internet 2-22-01_Classeur4 2" xfId="4276"/>
    <cellStyle name="_Multiple_pro_forma_model_paris_Internet 2-22-01_Comps Alice v2" xfId="505"/>
    <cellStyle name="_Multiple_pro_forma_model_paris_Internet 2-22-01_Comps Alice v2 2" xfId="4277"/>
    <cellStyle name="_Multiple_pro_forma_model_paris_Internet 2-22-01_COMSP" xfId="506"/>
    <cellStyle name="_Multiple_pro_forma_model_paris_Internet 2-22-01_COMSP 2" xfId="4278"/>
    <cellStyle name="_Multiple_pro_forma_model_paris_Internet 2-22-01_Faurecia 2" xfId="507"/>
    <cellStyle name="_Multiple_pro_forma_model_paris_Internet 2-22-01_Faurecia 2 2" xfId="4279"/>
    <cellStyle name="_Multiple_pro_forma_model_paris_Internet 2-22-01_Faurecia 2_Model Leap Laz 23-04-04" xfId="508"/>
    <cellStyle name="_Multiple_pro_forma_model_paris_Internet 2-22-01_Faurecia 2_Model Leap Laz 23-04-04 2" xfId="4280"/>
    <cellStyle name="_Multiple_pro_forma_model_paris_Internet 2-22-01_Faurecia 6" xfId="509"/>
    <cellStyle name="_Multiple_pro_forma_model_paris_Internet 2-22-01_Faurecia 6 2" xfId="4281"/>
    <cellStyle name="_Multiple_pro_forma_model_paris_Internet 2-22-01_Faurecia 6_Model Leap Laz 23-04-04" xfId="510"/>
    <cellStyle name="_Multiple_pro_forma_model_paris_Internet 2-22-01_Faurecia 6_Model Leap Laz 23-04-04 2" xfId="4282"/>
    <cellStyle name="_Multiple_pro_forma_model_paris_Internet 2-22-01_Merger Model v7" xfId="511"/>
    <cellStyle name="_Multiple_pro_forma_model_paris_Internet 2-22-01_Merger Model v7 2" xfId="4283"/>
    <cellStyle name="_Multiple_pro_forma_model_paris_Internet 2-22-01_Model Leap Laz 23-04-04" xfId="512"/>
    <cellStyle name="_Multiple_pro_forma_model_paris_Internet 2-22-01_Picasso model 150404 v15 clean" xfId="513"/>
    <cellStyle name="_Multiple_pro_forma_model_paris_Internet 2-22-01_Picasso model 150404 v15 clean 2" xfId="4284"/>
    <cellStyle name="_Multiple_pro_forma_model_paris_Internet 2-22-01_Project_Universe_Model_174" xfId="514"/>
    <cellStyle name="_Multiple_pro_forma_model_paris_Internet 2-22-01_Project_Universe_Model_174 2" xfId="4285"/>
    <cellStyle name="_Multiple_pro_forma_model_paris_Internet 2-22-01_Project_Universe_Model_197" xfId="515"/>
    <cellStyle name="_Multiple_pro_forma_model_paris_Internet 2-22-01_Project_Universe_Model_197 2" xfId="4286"/>
    <cellStyle name="_Multiple_pro_forma_model_paris_Internet 2-22-01_Volumes at prices" xfId="516"/>
    <cellStyle name="_Multiple_pro_forma_model_paris_Internet 2-22-01_Volumes at prices 2" xfId="4287"/>
    <cellStyle name="_Multiple_pro_forma_model_paris_Loral_segmentv2" xfId="517"/>
    <cellStyle name="_Multiple_pro_forma_model_paris_Loral_segmentv2 2" xfId="4288"/>
    <cellStyle name="_Multiple_pro_forma_model_paris_Merger Model v7" xfId="518"/>
    <cellStyle name="_Multiple_pro_forma_model_paris_Merger Model v7 2" xfId="4289"/>
    <cellStyle name="_Multiple_pro_forma_model_paris_Model Leap Laz 23-04-04" xfId="519"/>
    <cellStyle name="_Multiple_pro_forma_model_paris_Model Leap Laz 23-04-04 2" xfId="4290"/>
    <cellStyle name="_Multiple_pro_forma_model_paris_Newspaper Comps - New" xfId="520"/>
    <cellStyle name="_Multiple_pro_forma_model_paris_Newspaper Comps - New 2" xfId="4291"/>
    <cellStyle name="_Multiple_pro_forma_model_paris_Newspaper Comps - New_~5669716" xfId="521"/>
    <cellStyle name="_Multiple_pro_forma_model_paris_Newspaper Comps - New_~5669716 2" xfId="4292"/>
    <cellStyle name="_Multiple_pro_forma_model_paris_Newspaper Comps - New_Book2" xfId="522"/>
    <cellStyle name="_Multiple_pro_forma_model_paris_Newspaper Comps - New_Book2 2" xfId="4293"/>
    <cellStyle name="_Multiple_pro_forma_model_paris_Newspaper Comps - New_Classeur1" xfId="523"/>
    <cellStyle name="_Multiple_pro_forma_model_paris_Newspaper Comps - New_Classeur1 2" xfId="4294"/>
    <cellStyle name="_Multiple_pro_forma_model_paris_Newspaper Comps - New_Classeur4" xfId="524"/>
    <cellStyle name="_Multiple_pro_forma_model_paris_Newspaper Comps - New_Classeur4 2" xfId="4295"/>
    <cellStyle name="_Multiple_pro_forma_model_paris_Newspaper Comps - New_Comps Alice v2" xfId="525"/>
    <cellStyle name="_Multiple_pro_forma_model_paris_Newspaper Comps - New_Comps Alice v2 2" xfId="4296"/>
    <cellStyle name="_Multiple_pro_forma_model_paris_Newspaper Comps - New_Merger Model v7" xfId="526"/>
    <cellStyle name="_Multiple_pro_forma_model_paris_Newspaper Comps - New_Merger Model v7 2" xfId="4297"/>
    <cellStyle name="_Multiple_pro_forma_model_paris_Newspaper Comps - New_Picasso model 150404 v15 clean" xfId="527"/>
    <cellStyle name="_Multiple_pro_forma_model_paris_Newspaper Comps - New_Picasso model 150404 v15 clean 2" xfId="4298"/>
    <cellStyle name="_Multiple_pro_forma_model_paris_Newspaper Comps - New_Project_Universe_Model_174" xfId="528"/>
    <cellStyle name="_Multiple_pro_forma_model_paris_Newspaper Comps - New_Project_Universe_Model_174 2" xfId="4299"/>
    <cellStyle name="_Multiple_pro_forma_model_paris_Newspaper Comps - New_Project_Universe_Model_197" xfId="529"/>
    <cellStyle name="_Multiple_pro_forma_model_paris_Newspaper Comps - New_Project_Universe_Model_197 2" xfId="4300"/>
    <cellStyle name="_Multiple_pro_forma_model_paris_Newspaper Comps - New_Q Capitalization" xfId="530"/>
    <cellStyle name="_Multiple_pro_forma_model_paris_Newspaper Comps - New_Q Capitalization 2" xfId="4301"/>
    <cellStyle name="_Multiple_pro_forma_model_paris_Picasso model 150404 v15 clean" xfId="531"/>
    <cellStyle name="_Multiple_pro_forma_model_paris_Picasso model 150404 v15 clean 2" xfId="4302"/>
    <cellStyle name="_Multiple_pro_forma_model_paris_pike_model_22" xfId="532"/>
    <cellStyle name="_Multiple_pro_forma_model_paris_Pirelli_Comps_7_16_01_v_119" xfId="533"/>
    <cellStyle name="_Multiple_pro_forma_model_paris_Pirelli_Comps_7_16_01_v_119 2" xfId="4303"/>
    <cellStyle name="_Multiple_pro_forma_model_paris_Pirelli_Comps_7_16_01_v_119_~5669716" xfId="534"/>
    <cellStyle name="_Multiple_pro_forma_model_paris_Pirelli_Comps_7_16_01_v_119_~5669716 2" xfId="4304"/>
    <cellStyle name="_Multiple_pro_forma_model_paris_Pirelli_Comps_7_16_01_v_119_Book2" xfId="535"/>
    <cellStyle name="_Multiple_pro_forma_model_paris_Pirelli_Comps_7_16_01_v_119_Book2 2" xfId="4305"/>
    <cellStyle name="_Multiple_pro_forma_model_paris_Pirelli_Comps_7_16_01_v_119_Model Leap Laz 23-04-04" xfId="536"/>
    <cellStyle name="_Multiple_pro_forma_model_paris_Pirelli_Comps_7_16_01_v_119_Picasso model 150404 v15 clean" xfId="537"/>
    <cellStyle name="_Multiple_pro_forma_model_paris_Pirelli_Comps_7_16_01_v_119_Picasso model 150404 v15 clean 2" xfId="4306"/>
    <cellStyle name="_Multiple_pro_forma_model_paris_Pirelli_Comps_7_16_01_v_119_Q Capitalization" xfId="538"/>
    <cellStyle name="_Multiple_pro_forma_model_paris_Pirelli_Comps_7_16_01_v_119_Q Capitalization 2" xfId="4307"/>
    <cellStyle name="_Multiple_pro_forma_model_paris_Pirelli_Comps_7_16_01_v_119_Volumes at prices" xfId="539"/>
    <cellStyle name="_Multiple_pro_forma_model_paris_Pirelli_Comps_7_16_01_v_119_Volumes at prices 2" xfId="4308"/>
    <cellStyle name="_Multiple_pro_forma_model_paris_president_comps_3" xfId="540"/>
    <cellStyle name="_Multiple_pro_forma_model_paris_president_comps_3 2" xfId="4309"/>
    <cellStyle name="_Multiple_pro_forma_model_paris_president_comps_3_1" xfId="541"/>
    <cellStyle name="_Multiple_pro_forma_model_paris_president_comps_3_1 2" xfId="4310"/>
    <cellStyle name="_Multiple_pro_forma_model_paris_president_comps_3_abbreviated" xfId="542"/>
    <cellStyle name="_Multiple_pro_forma_model_paris_president_comps_3_abbreviated 2" xfId="4311"/>
    <cellStyle name="_Multiple_pro_forma_model_paris_president_comps_3_abbreviated_Book2" xfId="543"/>
    <cellStyle name="_Multiple_pro_forma_model_paris_president_comps_3_abbreviated_Book2 2" xfId="4312"/>
    <cellStyle name="_Multiple_pro_forma_model_paris_president_comps_3_abbreviated_Model Leap Laz 23-04-04" xfId="544"/>
    <cellStyle name="_Multiple_pro_forma_model_paris_president_comps_3_abbreviated_Model Leap Laz 23-04-04 2" xfId="4313"/>
    <cellStyle name="_Multiple_pro_forma_model_paris_president_comps_3_abbreviated_Picasso model 150404 v15 clean" xfId="545"/>
    <cellStyle name="_Multiple_pro_forma_model_paris_president_comps_3_abbreviated_Picasso model 150404 v15 clean 2" xfId="4314"/>
    <cellStyle name="_Multiple_pro_forma_model_paris_president_comps_3_abbreviated_Project_Universe_Model_174" xfId="546"/>
    <cellStyle name="_Multiple_pro_forma_model_paris_president_comps_3_abbreviated_Project_Universe_Model_174 2" xfId="4315"/>
    <cellStyle name="_Multiple_pro_forma_model_paris_president_comps_3_abbreviated_Project_Universe_Model_197" xfId="547"/>
    <cellStyle name="_Multiple_pro_forma_model_paris_president_comps_3_abbreviated_Project_Universe_Model_197 2" xfId="4316"/>
    <cellStyle name="_Multiple_pro_forma_model_paris_president_comps_3_abbreviated_Volumes at prices" xfId="548"/>
    <cellStyle name="_Multiple_pro_forma_model_paris_president_comps_3_abbreviated_Volumes at prices 2" xfId="4317"/>
    <cellStyle name="_Multiple_pro_forma_model_paris_president_comps_3_aol_model_latest_134" xfId="549"/>
    <cellStyle name="_Multiple_pro_forma_model_paris_president_comps_3_aol_model_latest_134 2" xfId="4318"/>
    <cellStyle name="_Multiple_pro_forma_model_paris_president_comps_3_Broadwing_Model 03.21.02 v1" xfId="550"/>
    <cellStyle name="_Multiple_pro_forma_model_paris_president_comps_3_Broadwing_Model 03.21.02 v1 2" xfId="4319"/>
    <cellStyle name="_Multiple_pro_forma_model_paris_president_comps_3_Classeur1" xfId="551"/>
    <cellStyle name="_Multiple_pro_forma_model_paris_president_comps_3_Classeur1 2" xfId="4320"/>
    <cellStyle name="_Multiple_pro_forma_model_paris_president_comps_3_Classeur1_Model Leap Laz 23-04-04" xfId="552"/>
    <cellStyle name="_Multiple_pro_forma_model_paris_president_comps_3_Classeur1_Model Leap Laz 23-04-04 2" xfId="4321"/>
    <cellStyle name="_Multiple_pro_forma_model_paris_president_comps_3_Classeur2" xfId="553"/>
    <cellStyle name="_Multiple_pro_forma_model_paris_president_comps_3_Classeur2 2" xfId="4322"/>
    <cellStyle name="_Multiple_pro_forma_model_paris_president_comps_3_Classeur2_Model Leap Laz 23-04-04" xfId="554"/>
    <cellStyle name="_Multiple_pro_forma_model_paris_president_comps_3_Classeur2_Model Leap Laz 23-04-04 2" xfId="4323"/>
    <cellStyle name="_Multiple_pro_forma_model_paris_president_comps_3_Classeur3" xfId="555"/>
    <cellStyle name="_Multiple_pro_forma_model_paris_president_comps_3_Classeur3 2" xfId="4324"/>
    <cellStyle name="_Multiple_pro_forma_model_paris_president_comps_3_Classeur3_Model Leap Laz 23-04-04" xfId="556"/>
    <cellStyle name="_Multiple_pro_forma_model_paris_president_comps_3_Classeur3_Model Leap Laz 23-04-04 2" xfId="4325"/>
    <cellStyle name="_Multiple_pro_forma_model_paris_president_comps_3_Classeur4" xfId="557"/>
    <cellStyle name="_Multiple_pro_forma_model_paris_president_comps_3_Classeur4 2" xfId="4326"/>
    <cellStyle name="_Multiple_pro_forma_model_paris_president_comps_3_Comps Alice v2" xfId="558"/>
    <cellStyle name="_Multiple_pro_forma_model_paris_president_comps_3_Comps Alice v2 2" xfId="3537"/>
    <cellStyle name="_Multiple_pro_forma_model_paris_president_comps_3_Comps_7.0_cash" xfId="559"/>
    <cellStyle name="_Multiple_pro_forma_model_paris_president_comps_3_Comps_7.0_cash 2" xfId="3538"/>
    <cellStyle name="_Multiple_pro_forma_model_paris_president_comps_3_Comps_8.0_cash" xfId="560"/>
    <cellStyle name="_Multiple_pro_forma_model_paris_president_comps_3_Comps_8.0_cash 2" xfId="3539"/>
    <cellStyle name="_Multiple_pro_forma_model_paris_president_comps_3_comps23" xfId="561"/>
    <cellStyle name="_Multiple_pro_forma_model_paris_president_comps_3_comps23 2" xfId="4327"/>
    <cellStyle name="_Multiple_pro_forma_model_paris_president_comps_3_ILEC comps3" xfId="562"/>
    <cellStyle name="_Multiple_pro_forma_model_paris_president_comps_3_ILEC comps3 2" xfId="3540"/>
    <cellStyle name="_Multiple_pro_forma_model_paris_president_comps_3_Impact" xfId="563"/>
    <cellStyle name="_Multiple_pro_forma_model_paris_president_comps_3_Impact 2" xfId="3541"/>
    <cellStyle name="_Multiple_pro_forma_model_paris_president_comps_3_Merger Model v7" xfId="564"/>
    <cellStyle name="_Multiple_pro_forma_model_paris_president_comps_3_Merger Model v7 2" xfId="3542"/>
    <cellStyle name="_Multiple_pro_forma_model_paris_president_comps_3_Model Leap Laz 23-04-04" xfId="565"/>
    <cellStyle name="_Multiple_pro_forma_model_paris_president_comps_3_Model Leap Laz 23-04-04 2" xfId="3543"/>
    <cellStyle name="_Multiple_pro_forma_model_paris_president_comps_3_November workbook-1_29_02A" xfId="566"/>
    <cellStyle name="_Multiple_pro_forma_model_paris_president_comps_3_November workbook-1_29_02A 2" xfId="4328"/>
    <cellStyle name="_Multiple_pro_forma_model_paris_president_comps_3_Q Capitalization" xfId="567"/>
    <cellStyle name="_Multiple_pro_forma_model_paris_president_comps_3_Q Capitalization 2" xfId="4329"/>
    <cellStyle name="_Multiple_pro_forma_model_paris_president_comps_3_RNWKProfile" xfId="568"/>
    <cellStyle name="_Multiple_pro_forma_model_paris_president_comps_3_RNWKProfile 2" xfId="3544"/>
    <cellStyle name="_Multiple_pro_forma_model_paris_president_comps_3_San_Francisco_Comps_3" xfId="569"/>
    <cellStyle name="_Multiple_pro_forma_model_paris_president_comps_3_San_Francisco_Comps_3 2" xfId="3545"/>
    <cellStyle name="_Multiple_pro_forma_model_paris_president_comps_3_Sun_Asteroid_Model_36" xfId="570"/>
    <cellStyle name="_Multiple_pro_forma_model_paris_president_comps_3_Sun_Asteroid_Model_36 2" xfId="4330"/>
    <cellStyle name="_Multiple_pro_forma_model_paris_president_comps_3_Sun_Asteroid_Model_Alternatives_116" xfId="571"/>
    <cellStyle name="_Multiple_pro_forma_model_paris_president_comps_3_Sun_Asteroid_Model_Alternatives_116 2" xfId="4331"/>
    <cellStyle name="_Multiple_pro_forma_model_paris_president_comps_3_Valuation Material 18-11-04" xfId="572"/>
    <cellStyle name="_Multiple_pro_forma_model_paris_president_comps_3_Valuation Material 18-11-04 2" xfId="3546"/>
    <cellStyle name="_Multiple_pro_forma_model_paris_president_comps_3_WACC" xfId="573"/>
    <cellStyle name="_Multiple_pro_forma_model_paris_president_comps_3_WACC 2" xfId="3547"/>
    <cellStyle name="_Multiple_pro_forma_model_paris_president_comps_3_Wireless_Comps_69" xfId="574"/>
    <cellStyle name="_Multiple_pro_forma_model_paris_president_comps_3_Wireless_Comps_69 2" xfId="4332"/>
    <cellStyle name="_Multiple_pro_forma_model_paris_Profile_Template" xfId="575"/>
    <cellStyle name="_Multiple_pro_forma_model_paris_Profile_Template 2" xfId="3548"/>
    <cellStyle name="_Multiple_pro_forma_model_paris_Project_Universe_Model_174" xfId="576"/>
    <cellStyle name="_Multiple_pro_forma_model_paris_Project_Universe_Model_174 2" xfId="4333"/>
    <cellStyle name="_Multiple_pro_forma_model_paris_Project_Universe_Model_197" xfId="577"/>
    <cellStyle name="_Multiple_pro_forma_model_paris_Project_Universe_Model_197 2" xfId="4334"/>
    <cellStyle name="_Multiple_pro_forma_model_paris_Q Capitalization" xfId="578"/>
    <cellStyle name="_Multiple_pro_forma_model_paris_Q Capitalization 2" xfId="4335"/>
    <cellStyle name="_Multiple_pro_forma_model_paris_RNWKProfile" xfId="579"/>
    <cellStyle name="_Multiple_pro_forma_model_paris_RNWKProfile 2" xfId="3549"/>
    <cellStyle name="_Multiple_pro_forma_model_paris_Sun_Asteroid_Model_Asteroid_Considerations_15" xfId="580"/>
    <cellStyle name="_Multiple_pro_forma_model_paris_Sun_Asteroid_Model_Asteroid_Considerations_15 2" xfId="4336"/>
    <cellStyle name="_Multiple_pro_forma_model_paris_Sun_Asteroid_Model_Asteroid_Considerations_15_Classeur1" xfId="581"/>
    <cellStyle name="_Multiple_pro_forma_model_paris_Sun_Asteroid_Model_Asteroid_Considerations_15_Classeur1 2" xfId="4337"/>
    <cellStyle name="_Multiple_pro_forma_model_paris_Sun_Asteroid_Model_Asteroid_Considerations_15_Classeur4" xfId="582"/>
    <cellStyle name="_Multiple_pro_forma_model_paris_Sun_Asteroid_Model_Asteroid_Considerations_15_Classeur4 2" xfId="4338"/>
    <cellStyle name="_Multiple_pro_forma_model_paris_Sun_Asteroid_Model_Asteroid_Considerations_15_Comps Alice v2" xfId="583"/>
    <cellStyle name="_Multiple_pro_forma_model_paris_Sun_Asteroid_Model_Asteroid_Considerations_15_Comps Alice v2 2" xfId="4339"/>
    <cellStyle name="_Multiple_pro_forma_model_paris_Sun_Asteroid_Model_Asteroid_Considerations_15_Merger Model v7" xfId="584"/>
    <cellStyle name="_Multiple_pro_forma_model_paris_Sun_Asteroid_Model_Asteroid_Considerations_15_Merger Model v7 2" xfId="4340"/>
    <cellStyle name="_Multiple_pro_forma_model_paris_Sun_Asteroid_Model_Asteroid_Considerations_15_Model Leap Laz 23-04-04" xfId="585"/>
    <cellStyle name="_Multiple_pro_forma_model_paris_Sun_Asteroid_Model_Asteroid_Considerations_15_Model Leap Laz 23-04-04 2" xfId="4341"/>
    <cellStyle name="_Multiple_pro_forma_model_paris_synergies" xfId="586"/>
    <cellStyle name="_Multiple_pro_forma_model_paris_synergies 2" xfId="4342"/>
    <cellStyle name="_Multiple_pro_forma_model_paris_telco_equip_comps_20" xfId="587"/>
    <cellStyle name="_Multiple_pro_forma_model_paris_travelcomps2" xfId="588"/>
    <cellStyle name="_Multiple_pro_forma_model_paris_travelcomps2 2" xfId="4343"/>
    <cellStyle name="_Multiple_pro_forma_model_paris_travelcomps2_Book2" xfId="589"/>
    <cellStyle name="_Multiple_pro_forma_model_paris_travelcomps2_Book2 2" xfId="4344"/>
    <cellStyle name="_Multiple_pro_forma_model_paris_travelcomps2_Picasso model 150404 v15 clean" xfId="590"/>
    <cellStyle name="_Multiple_pro_forma_model_paris_travelcomps2_Picasso model 150404 v15 clean 2" xfId="4345"/>
    <cellStyle name="_Multiple_pro_forma_model_paris_travelcomps2_Project_Universe_Model_174" xfId="591"/>
    <cellStyle name="_Multiple_pro_forma_model_paris_travelcomps2_Project_Universe_Model_174 2" xfId="4346"/>
    <cellStyle name="_Multiple_pro_forma_model_paris_travelcomps2_Project_Universe_Model_197" xfId="592"/>
    <cellStyle name="_Multiple_pro_forma_model_paris_travelcomps2_Project_Universe_Model_197 2" xfId="4347"/>
    <cellStyle name="_Multiple_pro_forma_model_paris_US_Traditional_8_15_01_29" xfId="593"/>
    <cellStyle name="_Multiple_pro_forma_model_paris_US_Traditional_8_15_01_29 2" xfId="4348"/>
    <cellStyle name="_Multiple_pro_forma_model_paris_US_Traditional_8_15_01_29_Book2" xfId="594"/>
    <cellStyle name="_Multiple_pro_forma_model_paris_US_Traditional_8_15_01_29_Book2 2" xfId="4349"/>
    <cellStyle name="_Multiple_pro_forma_model_paris_US_Traditional_8_15_01_29_Model Leap Laz 23-04-04" xfId="595"/>
    <cellStyle name="_Multiple_pro_forma_model_paris_US_Traditional_8_15_01_29_Model Leap Laz 23-04-04 2" xfId="4350"/>
    <cellStyle name="_Multiple_pro_forma_model_paris_US_Traditional_8_15_01_29_Picasso model 150404 v15 clean" xfId="596"/>
    <cellStyle name="_Multiple_pro_forma_model_paris_US_Traditional_8_15_01_29_Picasso model 150404 v15 clean 2" xfId="4351"/>
    <cellStyle name="_Multiple_pro_forma_model_paris_US_Traditional_8_15_01_29_Project_Universe_Model_174" xfId="597"/>
    <cellStyle name="_Multiple_pro_forma_model_paris_US_Traditional_8_15_01_29_Project_Universe_Model_174 2" xfId="4352"/>
    <cellStyle name="_Multiple_pro_forma_model_paris_US_Traditional_8_15_01_29_Project_Universe_Model_197" xfId="598"/>
    <cellStyle name="_Multiple_pro_forma_model_paris_US_Traditional_8_15_01_29_Project_Universe_Model_197 2" xfId="4353"/>
    <cellStyle name="_Multiple_pro_forma_model_paris_US_Traditional_8_15_01_29_Volumes at prices" xfId="599"/>
    <cellStyle name="_Multiple_pro_forma_model_paris_US_Traditional_8_15_01_29_Volumes at prices 2" xfId="4354"/>
    <cellStyle name="_Multiple_pro_forma_model_paris_US_Traditional_8_15_01_32_Alp" xfId="600"/>
    <cellStyle name="_Multiple_pro_forma_model_paris_US_Traditional_8_15_01_32_Alp 2" xfId="4355"/>
    <cellStyle name="_Multiple_pro_forma_model_paris_US_Traditional_8_15_01_32_Alp_Book2" xfId="601"/>
    <cellStyle name="_Multiple_pro_forma_model_paris_US_Traditional_8_15_01_32_Alp_Book2 2" xfId="4356"/>
    <cellStyle name="_Multiple_pro_forma_model_paris_US_Traditional_8_15_01_32_Alp_Model Leap Laz 23-04-04" xfId="602"/>
    <cellStyle name="_Multiple_pro_forma_model_paris_US_Traditional_8_15_01_32_Alp_Model Leap Laz 23-04-04 2" xfId="4357"/>
    <cellStyle name="_Multiple_pro_forma_model_paris_US_Traditional_8_15_01_32_Alp_Picasso model 150404 v15 clean" xfId="603"/>
    <cellStyle name="_Multiple_pro_forma_model_paris_US_Traditional_8_15_01_32_Alp_Picasso model 150404 v15 clean 2" xfId="4358"/>
    <cellStyle name="_Multiple_pro_forma_model_paris_US_Traditional_8_15_01_32_Alp_Project_Universe_Model_174" xfId="604"/>
    <cellStyle name="_Multiple_pro_forma_model_paris_US_Traditional_8_15_01_32_Alp_Project_Universe_Model_174 2" xfId="4359"/>
    <cellStyle name="_Multiple_pro_forma_model_paris_US_Traditional_8_15_01_32_Alp_Project_Universe_Model_197" xfId="605"/>
    <cellStyle name="_Multiple_pro_forma_model_paris_US_Traditional_8_15_01_32_Alp_Project_Universe_Model_197 2" xfId="4360"/>
    <cellStyle name="_Multiple_pro_forma_model_paris_US_Traditional_8_15_01_32_Alp_Volumes at prices" xfId="606"/>
    <cellStyle name="_Multiple_pro_forma_model_paris_US_Traditional_8_15_01_32_Alp_Volumes at prices 2" xfId="4361"/>
    <cellStyle name="_Multiple_pro_forma_model_paris_US_Traditional_8_15_01_36" xfId="607"/>
    <cellStyle name="_Multiple_pro_forma_model_paris_US_Traditional_8_15_01_36 2" xfId="4362"/>
    <cellStyle name="_Multiple_pro_forma_model_paris_US_Traditional_8_15_01_36_Book2" xfId="608"/>
    <cellStyle name="_Multiple_pro_forma_model_paris_US_Traditional_8_15_01_36_Book2 2" xfId="4363"/>
    <cellStyle name="_Multiple_pro_forma_model_paris_US_Traditional_8_15_01_36_Model Leap Laz 23-04-04" xfId="609"/>
    <cellStyle name="_Multiple_pro_forma_model_paris_US_Traditional_8_15_01_36_Model Leap Laz 23-04-04 2" xfId="4364"/>
    <cellStyle name="_Multiple_pro_forma_model_paris_US_Traditional_8_15_01_36_Picasso model 150404 v15 clean" xfId="610"/>
    <cellStyle name="_Multiple_pro_forma_model_paris_US_Traditional_8_15_01_36_Picasso model 150404 v15 clean 2" xfId="4365"/>
    <cellStyle name="_Multiple_pro_forma_model_paris_US_Traditional_8_15_01_36_Project_Universe_Model_174" xfId="611"/>
    <cellStyle name="_Multiple_pro_forma_model_paris_US_Traditional_8_15_01_36_Project_Universe_Model_174 2" xfId="4366"/>
    <cellStyle name="_Multiple_pro_forma_model_paris_US_Traditional_8_15_01_36_Project_Universe_Model_197" xfId="612"/>
    <cellStyle name="_Multiple_pro_forma_model_paris_US_Traditional_8_15_01_36_Project_Universe_Model_197 2" xfId="4367"/>
    <cellStyle name="_Multiple_pro_forma_model_paris_US_Traditional_8_15_01_36_Volumes at prices" xfId="613"/>
    <cellStyle name="_Multiple_pro_forma_model_paris_US_Traditional_8_15_01_36_Volumes at prices 2" xfId="4368"/>
    <cellStyle name="_Multiple_pro_forma_model_paris_US_Traditional_8_15_01_37" xfId="614"/>
    <cellStyle name="_Multiple_pro_forma_model_paris_US_Traditional_8_15_01_37 2" xfId="4369"/>
    <cellStyle name="_Multiple_pro_forma_model_paris_US_Traditional_8_15_01_37_Book2" xfId="615"/>
    <cellStyle name="_Multiple_pro_forma_model_paris_US_Traditional_8_15_01_37_Book2 2" xfId="4370"/>
    <cellStyle name="_Multiple_pro_forma_model_paris_US_Traditional_8_15_01_37_Model Leap Laz 23-04-04" xfId="616"/>
    <cellStyle name="_Multiple_pro_forma_model_paris_US_Traditional_8_15_01_37_Model Leap Laz 23-04-04 2" xfId="4371"/>
    <cellStyle name="_Multiple_pro_forma_model_paris_US_Traditional_8_15_01_37_Picasso model 150404 v15 clean" xfId="617"/>
    <cellStyle name="_Multiple_pro_forma_model_paris_US_Traditional_8_15_01_37_Picasso model 150404 v15 clean 2" xfId="4372"/>
    <cellStyle name="_Multiple_pro_forma_model_paris_US_Traditional_8_15_01_37_Project_Universe_Model_174" xfId="618"/>
    <cellStyle name="_Multiple_pro_forma_model_paris_US_Traditional_8_15_01_37_Project_Universe_Model_174 2" xfId="4373"/>
    <cellStyle name="_Multiple_pro_forma_model_paris_US_Traditional_8_15_01_37_Project_Universe_Model_197" xfId="619"/>
    <cellStyle name="_Multiple_pro_forma_model_paris_US_Traditional_8_15_01_37_Project_Universe_Model_197 2" xfId="4374"/>
    <cellStyle name="_Multiple_pro_forma_model_paris_US_Traditional_8_15_01_37_Volumes at prices" xfId="620"/>
    <cellStyle name="_Multiple_pro_forma_model_paris_US_Traditional_8_15_01_37_Volumes at prices 2" xfId="4375"/>
    <cellStyle name="_Multiple_pro_forma_model_paris_US_Traditional_8_17_01_42" xfId="621"/>
    <cellStyle name="_Multiple_pro_forma_model_paris_US_Traditional_8_17_01_42 2" xfId="4376"/>
    <cellStyle name="_Multiple_pro_forma_model_paris_US_Traditional_8_17_01_42_Book2" xfId="622"/>
    <cellStyle name="_Multiple_pro_forma_model_paris_US_Traditional_8_17_01_42_Book2 2" xfId="4377"/>
    <cellStyle name="_Multiple_pro_forma_model_paris_US_Traditional_8_17_01_42_Model Leap Laz 23-04-04" xfId="623"/>
    <cellStyle name="_Multiple_pro_forma_model_paris_US_Traditional_8_17_01_42_Model Leap Laz 23-04-04 2" xfId="4378"/>
    <cellStyle name="_Multiple_pro_forma_model_paris_US_Traditional_8_17_01_42_Picasso model 150404 v15 clean" xfId="624"/>
    <cellStyle name="_Multiple_pro_forma_model_paris_US_Traditional_8_17_01_42_Picasso model 150404 v15 clean 2" xfId="4379"/>
    <cellStyle name="_Multiple_pro_forma_model_paris_US_Traditional_8_17_01_42_Project_Universe_Model_174" xfId="625"/>
    <cellStyle name="_Multiple_pro_forma_model_paris_US_Traditional_8_17_01_42_Project_Universe_Model_174 2" xfId="4380"/>
    <cellStyle name="_Multiple_pro_forma_model_paris_US_Traditional_8_17_01_42_Project_Universe_Model_197" xfId="626"/>
    <cellStyle name="_Multiple_pro_forma_model_paris_US_Traditional_8_17_01_42_Project_Universe_Model_197 2" xfId="4381"/>
    <cellStyle name="_Multiple_pro_forma_model_paris_US_Traditional_8_17_01_42_Volumes at prices" xfId="627"/>
    <cellStyle name="_Multiple_pro_forma_model_paris_US_Traditional_8_17_01_42_Volumes at prices 2" xfId="4382"/>
    <cellStyle name="_Multiple_pro_forma_model_paris_us_traditional_comps" xfId="628"/>
    <cellStyle name="_Multiple_pro_forma_model_paris_us_traditional_comps 2" xfId="4383"/>
    <cellStyle name="_Multiple_pro_forma_model_paris_US_Wireline_Comps_2000" xfId="629"/>
    <cellStyle name="_Multiple_pro_forma_model_paris_US_Wireline_Comps_2000_Model Leap Laz 23-04-04" xfId="630"/>
    <cellStyle name="_Multiple_pro_forma_model_paris_US_Wireline_Comps_2000_Model Leap Laz 23-04-04 2" xfId="4384"/>
    <cellStyle name="_Multiple_pro_forma_model_paris_US_Wireline_Comps_2000_Picasso model 150404 v15 clean" xfId="631"/>
    <cellStyle name="_Multiple_pro_forma_model_paris_US_Wireline_Comps_2000_Picasso model 150404 v15 clean 2" xfId="4385"/>
    <cellStyle name="_Multiple_pro_forma_model_paris_US_Wireline_Comps_2000_Project_Universe_Model_174" xfId="632"/>
    <cellStyle name="_Multiple_pro_forma_model_paris_US_Wireline_Comps_2000_Project_Universe_Model_197" xfId="633"/>
    <cellStyle name="_Multiple_pro_forma_model_paris_Valuation Material 18-11-04" xfId="634"/>
    <cellStyle name="_Multiple_pro_forma_model_paris_Valuation Material 18-11-04 2" xfId="4386"/>
    <cellStyle name="_Multiple_pro_forma_model_paris_WACC" xfId="635"/>
    <cellStyle name="_Multiple_pro_forma_model_paris_Yahoo_Model_50" xfId="636"/>
    <cellStyle name="_Multiple_pro_forma_model_paris_Yahoo_Model_50 2" xfId="4387"/>
    <cellStyle name="_Multiple_pro_forma_model_paris_Yahoo_Model_50_Book2" xfId="637"/>
    <cellStyle name="_Multiple_pro_forma_model_paris_Yahoo_Model_50_Book2 2" xfId="4388"/>
    <cellStyle name="_Multiple_pro_forma_model_paris_Yahoo_Model_50_Picasso model 150404 v15 clean" xfId="638"/>
    <cellStyle name="_Multiple_pro_forma_model_paris_Yahoo_Model_50_Picasso model 150404 v15 clean 2" xfId="4389"/>
    <cellStyle name="_Multiple_pro_forma_model_paris_Yahoo_Model_50_Project_Universe_Model_174" xfId="639"/>
    <cellStyle name="_Multiple_pro_forma_model_paris_Yahoo_Model_50_Project_Universe_Model_174 2" xfId="4390"/>
    <cellStyle name="_Multiple_pro_forma_model_paris_Yahoo_Model_50_Project_Universe_Model_197" xfId="640"/>
    <cellStyle name="_Multiple_pro_forma_model_paris_Yahoo_Model_50_Project_Universe_Model_197 2" xfId="4391"/>
    <cellStyle name="_Multiple_Profile_Template" xfId="641"/>
    <cellStyle name="_Multiple_Profile_Template 2" xfId="3550"/>
    <cellStyle name="_Multiple_RNWKProfile" xfId="642"/>
    <cellStyle name="_Multiple_RNWKProfile 2" xfId="3551"/>
    <cellStyle name="_Multiple_RNWKProfile_~5669716" xfId="643"/>
    <cellStyle name="_Multiple_RNWKProfile_~5669716 2" xfId="3552"/>
    <cellStyle name="_Multiple_RNWKProfile_Broadwing_Model 03.21.02 v1" xfId="644"/>
    <cellStyle name="_Multiple_RNWKProfile_Broadwing_Model 03.21.02 v1 2" xfId="3553"/>
    <cellStyle name="_Multiple_RNWKProfile_Wireless_Comps_69" xfId="645"/>
    <cellStyle name="_Multiple_RNWKProfile_Wireless_Comps_69 2" xfId="3554"/>
    <cellStyle name="_Multiple_Sun_Asteroid_Model_Asteroid_Considerations_15" xfId="646"/>
    <cellStyle name="_Multiple_Sun_Asteroid_Model_Asteroid_Considerations_15 2" xfId="4392"/>
    <cellStyle name="_Multiple_synergies" xfId="647"/>
    <cellStyle name="_Multiple_synergies 2" xfId="4393"/>
    <cellStyle name="_Multiple_telco_equip_comps_20" xfId="648"/>
    <cellStyle name="_Multiple_telco_equip_comps_20 2" xfId="4394"/>
    <cellStyle name="_Multiple_Traditional_EU_comp_10-4-00" xfId="649"/>
    <cellStyle name="_Multiple_Traditional_EU_comp_10-4-00 2" xfId="4395"/>
    <cellStyle name="_Multiple_travelcomps2" xfId="650"/>
    <cellStyle name="_Multiple_travelcomps2 2" xfId="4396"/>
    <cellStyle name="_Multiple_US_Traditional_8_15_01_29" xfId="651"/>
    <cellStyle name="_Multiple_US_Traditional_8_15_01_29 2" xfId="4397"/>
    <cellStyle name="_Multiple_US_Traditional_8_15_01_32_Alp" xfId="652"/>
    <cellStyle name="_Multiple_US_Traditional_8_15_01_32_Alp 2" xfId="4398"/>
    <cellStyle name="_Multiple_US_Traditional_8_15_01_36" xfId="653"/>
    <cellStyle name="_Multiple_US_Traditional_8_15_01_36 2" xfId="4399"/>
    <cellStyle name="_Multiple_US_Traditional_8_15_01_37" xfId="654"/>
    <cellStyle name="_Multiple_US_Traditional_8_15_01_37 2" xfId="4400"/>
    <cellStyle name="_Multiple_US_Traditional_8_17_01_42" xfId="655"/>
    <cellStyle name="_Multiple_US_Traditional_8_17_01_42 2" xfId="4401"/>
    <cellStyle name="_Multiple_us_traditional_comps" xfId="656"/>
    <cellStyle name="_Multiple_us_traditional_comps 2" xfId="4402"/>
    <cellStyle name="_Multiple_valuation 100305_JPM_LZD" xfId="657"/>
    <cellStyle name="_Multiple_valuation 100305_JPM_LZD 2" xfId="4403"/>
    <cellStyle name="_Multiple_Valuation Material 18-11-04" xfId="658"/>
    <cellStyle name="_Multiple_Valuation Material 18-11-04 2" xfId="3555"/>
    <cellStyle name="_Multiple_WACC" xfId="659"/>
    <cellStyle name="_Multiple_WACC 2" xfId="4404"/>
    <cellStyle name="_Multiple_Yahoo_Model_50" xfId="660"/>
    <cellStyle name="_Multiple_Yahoo_Model_50 2" xfId="4405"/>
    <cellStyle name="_MultipleSpace" xfId="661"/>
    <cellStyle name="_MultipleSpace 2" xfId="4406"/>
    <cellStyle name="_MultipleSpace_~0061532" xfId="662"/>
    <cellStyle name="_MultipleSpace_~0061532 2" xfId="4407"/>
    <cellStyle name="_MultipleSpace_~0061532_PL4 uk" xfId="663"/>
    <cellStyle name="_MultipleSpace_~0061532_PL4 uk 2" xfId="4408"/>
    <cellStyle name="_MultipleSpace_~0061532_PL4 uk_1" xfId="664"/>
    <cellStyle name="_MultipleSpace_~0061532_PL4 uk_1 2" xfId="4409"/>
    <cellStyle name="_MultipleSpace_~0061532_PL4 uk_1_Impact" xfId="665"/>
    <cellStyle name="_MultipleSpace_~0061532_PL4 uk_1_Impact 2" xfId="4410"/>
    <cellStyle name="_MultipleSpace_~0061532_PL4 uk_1_Model Leap Laz 23-04-04" xfId="666"/>
    <cellStyle name="_MultipleSpace_~0061532_PL4 uk_1_Model Leap Laz 23-04-04 2" xfId="4411"/>
    <cellStyle name="_MultipleSpace_~0061532_PL4 uk_1_Picasso model 150404 v15 clean" xfId="667"/>
    <cellStyle name="_MultipleSpace_~0061532_PL4 uk_1_Picasso model 150404 v15 clean 2" xfId="4412"/>
    <cellStyle name="_MultipleSpace_~0061532_PL4 uk_1_Valuation Material 18-11-04" xfId="668"/>
    <cellStyle name="_MultipleSpace_~0061532_PL4 uk_1_Valuation Material 18-11-04 2" xfId="4413"/>
    <cellStyle name="_MultipleSpace_~0061532_PL4 uk_Picasso model 150404 v15 clean" xfId="669"/>
    <cellStyle name="_MultipleSpace_~0061532_PL4 uk_Picasso model 150404 v15 clean 2" xfId="4414"/>
    <cellStyle name="_MultipleSpace_~4065376" xfId="670"/>
    <cellStyle name="_MultipleSpace_~4065376 2" xfId="3556"/>
    <cellStyle name="_MultipleSpace_~4065376_~5669716" xfId="671"/>
    <cellStyle name="_MultipleSpace_~4065376_~5669716 2" xfId="3557"/>
    <cellStyle name="_MultipleSpace_~4065376_Book2" xfId="672"/>
    <cellStyle name="_MultipleSpace_~4065376_Book2 2" xfId="3558"/>
    <cellStyle name="_MultipleSpace_~4065376_Classeur1" xfId="673"/>
    <cellStyle name="_MultipleSpace_~4065376_Classeur1 2" xfId="3559"/>
    <cellStyle name="_MultipleSpace_~4065376_Classeur4" xfId="674"/>
    <cellStyle name="_MultipleSpace_~4065376_Classeur4 2" xfId="3560"/>
    <cellStyle name="_MultipleSpace_~4065376_Comps Alice v2" xfId="675"/>
    <cellStyle name="_MultipleSpace_~4065376_Comps Alice v2 2" xfId="3561"/>
    <cellStyle name="_MultipleSpace_~4065376_Merger Model v7" xfId="676"/>
    <cellStyle name="_MultipleSpace_~4065376_Merger Model v7 2" xfId="3562"/>
    <cellStyle name="_MultipleSpace_~4065376_Picasso model 150404 v15 clean" xfId="677"/>
    <cellStyle name="_MultipleSpace_~4065376_Picasso model 150404 v15 clean 2" xfId="3563"/>
    <cellStyle name="_MultipleSpace_~4065376_Project_Universe_Model_174" xfId="678"/>
    <cellStyle name="_MultipleSpace_~4065376_Project_Universe_Model_174 2" xfId="3564"/>
    <cellStyle name="_MultipleSpace_~4065376_Project_Universe_Model_197" xfId="679"/>
    <cellStyle name="_MultipleSpace_~4065376_Project_Universe_Model_197 2" xfId="3565"/>
    <cellStyle name="_MultipleSpace_~4065376_Q Capitalization" xfId="680"/>
    <cellStyle name="_MultipleSpace_~4065376_Q Capitalization 2" xfId="3566"/>
    <cellStyle name="_MultipleSpace_AccretionDilution" xfId="681"/>
    <cellStyle name="_MultipleSpace_AccretionDilution 2" xfId="4415"/>
    <cellStyle name="_MultipleSpace_AccretionDilution_consensus thalès" xfId="682"/>
    <cellStyle name="_MultipleSpace_AccretionDilution_consensus thalès 2" xfId="4416"/>
    <cellStyle name="_MultipleSpace_AccretionDilution_consensus thalès_Impact" xfId="683"/>
    <cellStyle name="_MultipleSpace_AccretionDilution_consensus thalès_Impact 2" xfId="4417"/>
    <cellStyle name="_MultipleSpace_AccretionDilution_consensus thalès_Model Leap Laz 23-04-04" xfId="684"/>
    <cellStyle name="_MultipleSpace_AccretionDilution_consensus thalès_Model Leap Laz 23-04-04 2" xfId="4418"/>
    <cellStyle name="_MultipleSpace_AccretionDilution_consensus thalès_Picasso model 150404 v15 clean" xfId="685"/>
    <cellStyle name="_MultipleSpace_AccretionDilution_consensus thalès_Picasso model 150404 v15 clean 2" xfId="4419"/>
    <cellStyle name="_MultipleSpace_AccretionDilution_consensus thalès_Valuation Material 18-11-04" xfId="686"/>
    <cellStyle name="_MultipleSpace_AccretionDilution_consensus thalès_Valuation Material 18-11-04 2" xfId="4420"/>
    <cellStyle name="_MultipleSpace_AccretionDilution_Graph commenté maj" xfId="687"/>
    <cellStyle name="_MultipleSpace_AccretionDilution_Graph commenté maj 2" xfId="4421"/>
    <cellStyle name="_MultipleSpace_AccretionDilution_Impact" xfId="688"/>
    <cellStyle name="_MultipleSpace_AccretionDilution_Impact 2" xfId="4422"/>
    <cellStyle name="_MultipleSpace_AccretionDilution_Model Leap Laz 23-04-04" xfId="689"/>
    <cellStyle name="_MultipleSpace_AccretionDilution_Model Leap Laz 23-04-04 2" xfId="4423"/>
    <cellStyle name="_MultipleSpace_AccretionDilution_modele titus 18 02 03" xfId="690"/>
    <cellStyle name="_MultipleSpace_AccretionDilution_modele titus 18 02 03 2" xfId="4424"/>
    <cellStyle name="_MultipleSpace_AccretionDilution_Picasso model 150404 v15 clean" xfId="691"/>
    <cellStyle name="_MultipleSpace_AccretionDilution_Picasso model 150404 v15 clean 2" xfId="4425"/>
    <cellStyle name="_MultipleSpace_AccretionDilution_Valuation Material 18-11-04" xfId="692"/>
    <cellStyle name="_MultipleSpace_AccretionDilution_Valuation Material 18-11-04 2" xfId="4426"/>
    <cellStyle name="_MultipleSpace_Alamosa Merger" xfId="693"/>
    <cellStyle name="_MultipleSpace_Alamosa Standalone8b" xfId="694"/>
    <cellStyle name="_MultipleSpace_Cap Tables-4" xfId="695"/>
    <cellStyle name="_MultipleSpace_Cap_Table_022603" xfId="696"/>
    <cellStyle name="_MultipleSpace_Cap_Table_022603 2" xfId="4427"/>
    <cellStyle name="_MultipleSpace_carrier comps 12-4-01" xfId="697"/>
    <cellStyle name="_MultipleSpace_carrier comps 12-4-01 2" xfId="4428"/>
    <cellStyle name="_MultipleSpace_carrier comps05" xfId="698"/>
    <cellStyle name="_MultipleSpace_carrier comps05 2" xfId="4429"/>
    <cellStyle name="_MultipleSpace_Centaur-Uranus-19-04-04-14h00" xfId="699"/>
    <cellStyle name="_MultipleSpace_Centaur-Uranus-19-04-04-14h00 2" xfId="4430"/>
    <cellStyle name="_MultipleSpace_consensus thalès" xfId="700"/>
    <cellStyle name="_MultipleSpace_consensus thalès 2" xfId="4431"/>
    <cellStyle name="_MultipleSpace_Graph commenté maj" xfId="701"/>
    <cellStyle name="_MultipleSpace_Graph commenté maj 2" xfId="4432"/>
    <cellStyle name="_MultipleSpace_'lbo" xfId="702"/>
    <cellStyle name="_MultipleSpace_'lbo 2" xfId="4433"/>
    <cellStyle name="_MultipleSpace_Level 3 comps-2" xfId="703"/>
    <cellStyle name="_MultipleSpace_Level 3 comps-2 2" xfId="4434"/>
    <cellStyle name="_MultipleSpace_Model Lilly new 30-01-02" xfId="704"/>
    <cellStyle name="_MultipleSpace_Model Lilly new 30-01-02 2" xfId="3567"/>
    <cellStyle name="_MultipleSpace_Modele Etoile 140302" xfId="705"/>
    <cellStyle name="_MultipleSpace_Modele Etoile 140302 2" xfId="4435"/>
    <cellStyle name="_MultipleSpace_Modele Etoile 140302_Impact" xfId="706"/>
    <cellStyle name="_MultipleSpace_Modele Etoile 140302_Impact 2" xfId="4436"/>
    <cellStyle name="_MultipleSpace_Modele Etoile 140302_Model Leap Laz 23-04-04" xfId="707"/>
    <cellStyle name="_MultipleSpace_Modele Etoile 140302_Model Leap Laz 23-04-04 2" xfId="4437"/>
    <cellStyle name="_MultipleSpace_Modele Etoile 140302_Picasso model 150404 v15 clean" xfId="708"/>
    <cellStyle name="_MultipleSpace_Modele Etoile 140302_Picasso model 150404 v15 clean 2" xfId="4438"/>
    <cellStyle name="_MultipleSpace_Modele Etoile 140302_Valuation Material 18-11-04" xfId="709"/>
    <cellStyle name="_MultipleSpace_Modele Etoile 140302_Valuation Material 18-11-04 2" xfId="4439"/>
    <cellStyle name="_MultipleSpace_modele titus 18 02 03" xfId="710"/>
    <cellStyle name="_MultipleSpace_modele titus 18 02 03 2" xfId="4440"/>
    <cellStyle name="_MultipleSpace_Newspaper Comps - New" xfId="711"/>
    <cellStyle name="_MultipleSpace_Newspaper Comps - New 2" xfId="3568"/>
    <cellStyle name="_MultipleSpace_Newspaper Comps - New_Book2" xfId="712"/>
    <cellStyle name="_MultipleSpace_Newspaper Comps - New_Book2 2" xfId="3569"/>
    <cellStyle name="_MultipleSpace_Newspaper Comps - New_Classeur1" xfId="713"/>
    <cellStyle name="_MultipleSpace_Newspaper Comps - New_Classeur1 2" xfId="3570"/>
    <cellStyle name="_MultipleSpace_Newspaper Comps - New_Classeur1_Comps 19-02-01" xfId="714"/>
    <cellStyle name="_MultipleSpace_Newspaper Comps - New_Classeur1_Comps 19-02-01 2" xfId="3571"/>
    <cellStyle name="_MultipleSpace_Newspaper Comps - New_Classeur1_Graph valo" xfId="715"/>
    <cellStyle name="_MultipleSpace_Newspaper Comps - New_Classeur1_Graph valo 2" xfId="3572"/>
    <cellStyle name="_MultipleSpace_Newspaper Comps - New_Classeur1_Panamsat model 140204" xfId="716"/>
    <cellStyle name="_MultipleSpace_Newspaper Comps - New_Classeur1_Panamsat model 140204 2" xfId="3573"/>
    <cellStyle name="_MultipleSpace_Newspaper Comps - New_Classeur4" xfId="717"/>
    <cellStyle name="_MultipleSpace_Newspaper Comps - New_Classeur4 2" xfId="3574"/>
    <cellStyle name="_MultipleSpace_Newspaper Comps - New_Classeur4_1" xfId="718"/>
    <cellStyle name="_MultipleSpace_Newspaper Comps - New_Classeur4_1 2" xfId="3575"/>
    <cellStyle name="_MultipleSpace_Newspaper Comps - New_Classeur4_Comps 19-02-01" xfId="719"/>
    <cellStyle name="_MultipleSpace_Newspaper Comps - New_Classeur4_Comps 19-02-01 2" xfId="3576"/>
    <cellStyle name="_MultipleSpace_Newspaper Comps - New_Classeur4_Graph valo" xfId="720"/>
    <cellStyle name="_MultipleSpace_Newspaper Comps - New_Classeur4_Graph valo 2" xfId="3577"/>
    <cellStyle name="_MultipleSpace_Newspaper Comps - New_Classeur4_Panamsat model 140204" xfId="721"/>
    <cellStyle name="_MultipleSpace_Newspaper Comps - New_Classeur4_Panamsat model 140204 2" xfId="3578"/>
    <cellStyle name="_MultipleSpace_Newspaper Comps - New_Comps Alice v2" xfId="722"/>
    <cellStyle name="_MultipleSpace_Newspaper Comps - New_Comps Alice v2 2" xfId="3579"/>
    <cellStyle name="_MultipleSpace_Newspaper Comps - New_Merger Model v7" xfId="723"/>
    <cellStyle name="_MultipleSpace_Newspaper Comps - New_Merger Model v7 2" xfId="3580"/>
    <cellStyle name="_MultipleSpace_Newspaper Comps - New_Picasso model 150404 v15 clean" xfId="724"/>
    <cellStyle name="_MultipleSpace_Newspaper Comps - New_Picasso model 150404 v15 clean 2" xfId="3581"/>
    <cellStyle name="_MultipleSpace_Newspaper Comps - New_Project_Universe_Model_174" xfId="725"/>
    <cellStyle name="_MultipleSpace_Newspaper Comps - New_Project_Universe_Model_174 2" xfId="3582"/>
    <cellStyle name="_MultipleSpace_Newspaper Comps - New_Project_Universe_Model_197" xfId="726"/>
    <cellStyle name="_MultipleSpace_Newspaper Comps - New_Project_Universe_Model_197 2" xfId="3583"/>
    <cellStyle name="_MultipleSpace_PL4 uk" xfId="727"/>
    <cellStyle name="_MultipleSpace_PL4 uk 2" xfId="4441"/>
    <cellStyle name="_MultipleSpace_PL4 uk_1" xfId="728"/>
    <cellStyle name="_MultipleSpace_PL4 uk_1 2" xfId="4442"/>
    <cellStyle name="_MultipleSpace_PL4 uk_1_Impact" xfId="729"/>
    <cellStyle name="_MultipleSpace_PL4 uk_1_Impact 2" xfId="4443"/>
    <cellStyle name="_MultipleSpace_PL4 uk_1_'lbo" xfId="730"/>
    <cellStyle name="_MultipleSpace_PL4 uk_1_'lbo 2" xfId="4444"/>
    <cellStyle name="_MultipleSpace_PL4 uk_1_Model Leap Laz 23-04-04" xfId="731"/>
    <cellStyle name="_MultipleSpace_PL4 uk_1_Model Leap Laz 23-04-04 2" xfId="4445"/>
    <cellStyle name="_MultipleSpace_PL4 uk_1_Model Lilly new 30-01-02" xfId="732"/>
    <cellStyle name="_MultipleSpace_PL4 uk_1_Model Lilly new 30-01-02 2" xfId="3584"/>
    <cellStyle name="_MultipleSpace_PL4 uk_1_Picasso model 150404 v15 clean" xfId="733"/>
    <cellStyle name="_MultipleSpace_PL4 uk_1_Picasso model 150404 v15 clean 2" xfId="4446"/>
    <cellStyle name="_MultipleSpace_PL4 uk_1_UK M&amp;A deals from 2001" xfId="734"/>
    <cellStyle name="_MultipleSpace_PL4 uk_1_UK M&amp;A deals from 2001 2" xfId="4447"/>
    <cellStyle name="_MultipleSpace_PL4 uk_1_Valuation Material 18-11-04" xfId="735"/>
    <cellStyle name="_MultipleSpace_PL4 uk_1_Valuation Material 18-11-04 2" xfId="4448"/>
    <cellStyle name="_MultipleSpace_PL4 uk_Impact" xfId="736"/>
    <cellStyle name="_MultipleSpace_PL4 uk_Impact 2" xfId="4449"/>
    <cellStyle name="_MultipleSpace_PL4 uk_Model Leap Laz 23-04-04" xfId="737"/>
    <cellStyle name="_MultipleSpace_PL4 uk_Model Leap Laz 23-04-04 2" xfId="4450"/>
    <cellStyle name="_MultipleSpace_PL4 uk_Picasso model 150404 v15 clean" xfId="738"/>
    <cellStyle name="_MultipleSpace_PL4 uk_Picasso model 150404 v15 clean 2" xfId="4451"/>
    <cellStyle name="_MultipleSpace_PL4 uk_Valuation Material 18-11-04" xfId="739"/>
    <cellStyle name="_MultipleSpace_PL4 uk_Valuation Material 18-11-04 2" xfId="4452"/>
    <cellStyle name="_MultipleSpace_pro_forma_model_paris" xfId="740"/>
    <cellStyle name="_MultipleSpace_pro_forma_model_paris 2" xfId="4453"/>
    <cellStyle name="_MultipleSpace_pro_forma_model_paris_~4065376" xfId="741"/>
    <cellStyle name="_MultipleSpace_pro_forma_model_paris_~4065376 2" xfId="3585"/>
    <cellStyle name="_MultipleSpace_pro_forma_model_paris_~6696855" xfId="742"/>
    <cellStyle name="_MultipleSpace_pro_forma_model_paris_~6696855_Book2" xfId="743"/>
    <cellStyle name="_MultipleSpace_pro_forma_model_paris_~6696855_Classeur1" xfId="744"/>
    <cellStyle name="_MultipleSpace_pro_forma_model_paris_~6696855_Classeur1 2" xfId="4454"/>
    <cellStyle name="_MultipleSpace_pro_forma_model_paris_~6696855_Classeur4" xfId="745"/>
    <cellStyle name="_MultipleSpace_pro_forma_model_paris_~6696855_Classeur4 2" xfId="4455"/>
    <cellStyle name="_MultipleSpace_pro_forma_model_paris_~6696855_Comps Alice v2" xfId="746"/>
    <cellStyle name="_MultipleSpace_pro_forma_model_paris_~6696855_Merger Model v7" xfId="747"/>
    <cellStyle name="_MultipleSpace_pro_forma_model_paris_~6696855_Model Leap Laz 23-04-04" xfId="748"/>
    <cellStyle name="_MultipleSpace_pro_forma_model_paris_~6696855_Picasso model 150404 v15 clean" xfId="749"/>
    <cellStyle name="_MultipleSpace_pro_forma_model_paris_~6696855_Project_Universe_Model_174" xfId="750"/>
    <cellStyle name="_MultipleSpace_pro_forma_model_paris_~6696855_Project_Universe_Model_197" xfId="751"/>
    <cellStyle name="_MultipleSpace_pro_forma_model_paris_AccretionDilution" xfId="752"/>
    <cellStyle name="_MultipleSpace_pro_forma_model_paris_AccretionDilution 2" xfId="3586"/>
    <cellStyle name="_MultipleSpace_pro_forma_model_paris_aol_model_latest_134" xfId="753"/>
    <cellStyle name="_MultipleSpace_pro_forma_model_paris_aol_model_latest_134 2" xfId="4456"/>
    <cellStyle name="_MultipleSpace_pro_forma_model_paris_Atlas_Working_Model_7" xfId="754"/>
    <cellStyle name="_MultipleSpace_pro_forma_model_paris_Atlas_Working_Model_7 2" xfId="4457"/>
    <cellStyle name="_MultipleSpace_pro_forma_model_paris_Atlas_Working_Model_7_Broadwing_Model 03.16.02" xfId="755"/>
    <cellStyle name="_MultipleSpace_pro_forma_model_paris_Atlas_Working_Model_7_Broadwing_Model 03.16.02 2" xfId="4458"/>
    <cellStyle name="_MultipleSpace_pro_forma_model_paris_Atlas_Working_Model_7_mini comps v9" xfId="756"/>
    <cellStyle name="_MultipleSpace_pro_forma_model_paris_Atlas_Working_Model_7_mini comps v9 2" xfId="4459"/>
    <cellStyle name="_MultipleSpace_pro_forma_model_paris_Atlas_Working_Model_7_Wireless_Comps_69" xfId="757"/>
    <cellStyle name="_MultipleSpace_pro_forma_model_paris_Atlas_Working_Model_7_Wireless_Comps_69 2" xfId="4460"/>
    <cellStyle name="_MultipleSpace_pro_forma_model_paris_Book2" xfId="758"/>
    <cellStyle name="_MultipleSpace_pro_forma_model_paris_Book2 2" xfId="4461"/>
    <cellStyle name="_MultipleSpace_pro_forma_model_paris_Book2_1" xfId="759"/>
    <cellStyle name="_MultipleSpace_pro_forma_model_paris_Book2_1 2" xfId="4462"/>
    <cellStyle name="_MultipleSpace_pro_forma_model_paris_Book2_Book2" xfId="760"/>
    <cellStyle name="_MultipleSpace_pro_forma_model_paris_Book2_Book2 2" xfId="4463"/>
    <cellStyle name="_MultipleSpace_pro_forma_model_paris_Book2_Broadwing_Model 03.21.02 v1" xfId="761"/>
    <cellStyle name="_MultipleSpace_pro_forma_model_paris_Book2_Broadwing_Model 03.21.02 v1 2" xfId="4464"/>
    <cellStyle name="_MultipleSpace_pro_forma_model_paris_Book2_Picasso model 150404 v15 clean" xfId="762"/>
    <cellStyle name="_MultipleSpace_pro_forma_model_paris_Book2_Picasso model 150404 v15 clean 2" xfId="4465"/>
    <cellStyle name="_MultipleSpace_pro_forma_model_paris_Book2_Project_Universe_Model_174" xfId="763"/>
    <cellStyle name="_MultipleSpace_pro_forma_model_paris_Book2_Project_Universe_Model_174 2" xfId="4466"/>
    <cellStyle name="_MultipleSpace_pro_forma_model_paris_Book2_Project_Universe_Model_197" xfId="764"/>
    <cellStyle name="_MultipleSpace_pro_forma_model_paris_Book2_Project_Universe_Model_197 2" xfId="4467"/>
    <cellStyle name="_MultipleSpace_pro_forma_model_paris_Book2_Q Capitalization" xfId="765"/>
    <cellStyle name="_MultipleSpace_pro_forma_model_paris_Book2_Q Capitalization 2" xfId="4468"/>
    <cellStyle name="_MultipleSpace_pro_forma_model_paris_Book2_Wireless_Comps_69" xfId="766"/>
    <cellStyle name="_MultipleSpace_pro_forma_model_paris_Book2_Wireless_Comps_69 2" xfId="4469"/>
    <cellStyle name="_MultipleSpace_pro_forma_model_paris_Broadwing liquidity analysis 3-13-02" xfId="767"/>
    <cellStyle name="_MultipleSpace_pro_forma_model_paris_Broadwing liquidity analysis 3-13-02 2" xfId="4470"/>
    <cellStyle name="_MultipleSpace_pro_forma_model_paris_Broadwing liquidity analysis 3-13-02_~5669716" xfId="768"/>
    <cellStyle name="_MultipleSpace_pro_forma_model_paris_Broadwing liquidity analysis 3-13-02_~5669716 2" xfId="4471"/>
    <cellStyle name="_MultipleSpace_pro_forma_model_paris_Broadwing liquidity analysis 3-13-02_Broadwing_Model 03.21.02 v1" xfId="769"/>
    <cellStyle name="_MultipleSpace_pro_forma_model_paris_Broadwing liquidity analysis 3-13-02_Broadwing_Model 03.21.02 v1 2" xfId="4472"/>
    <cellStyle name="_MultipleSpace_pro_forma_model_paris_Broadwing_Model 03.16.02" xfId="770"/>
    <cellStyle name="_MultipleSpace_pro_forma_model_paris_Broadwing_Model 03.16.02 2" xfId="4473"/>
    <cellStyle name="_MultipleSpace_pro_forma_model_paris_Broadwing_Model 03.21.02 v1" xfId="771"/>
    <cellStyle name="_MultipleSpace_pro_forma_model_paris_Broadwing_Model 03.21.02 v1 2" xfId="4474"/>
    <cellStyle name="_MultipleSpace_pro_forma_model_paris_Classeur1" xfId="772"/>
    <cellStyle name="_MultipleSpace_pro_forma_model_paris_Classeur1 2" xfId="4475"/>
    <cellStyle name="_MultipleSpace_pro_forma_model_paris_Classeur1_Model Leap Laz 23-04-04" xfId="773"/>
    <cellStyle name="_MultipleSpace_pro_forma_model_paris_Classeur1_Model Leap Laz 23-04-04 2" xfId="4476"/>
    <cellStyle name="_MultipleSpace_pro_forma_model_paris_Classeur2" xfId="774"/>
    <cellStyle name="_MultipleSpace_pro_forma_model_paris_Classeur2 2" xfId="4477"/>
    <cellStyle name="_MultipleSpace_pro_forma_model_paris_Classeur2_Model Leap Laz 23-04-04" xfId="775"/>
    <cellStyle name="_MultipleSpace_pro_forma_model_paris_Classeur2_Model Leap Laz 23-04-04 2" xfId="4478"/>
    <cellStyle name="_MultipleSpace_pro_forma_model_paris_Classeur3" xfId="776"/>
    <cellStyle name="_MultipleSpace_pro_forma_model_paris_Classeur3 2" xfId="4479"/>
    <cellStyle name="_MultipleSpace_pro_forma_model_paris_Classeur3_Model Leap Laz 23-04-04" xfId="777"/>
    <cellStyle name="_MultipleSpace_pro_forma_model_paris_Classeur3_Model Leap Laz 23-04-04 2" xfId="4480"/>
    <cellStyle name="_MultipleSpace_pro_forma_model_paris_Classeur4" xfId="778"/>
    <cellStyle name="_MultipleSpace_pro_forma_model_paris_Classeur4 2" xfId="4481"/>
    <cellStyle name="_MultipleSpace_pro_forma_model_paris_comp_deal_summary" xfId="779"/>
    <cellStyle name="_MultipleSpace_pro_forma_model_paris_comp_deal_summary 2" xfId="4482"/>
    <cellStyle name="_MultipleSpace_pro_forma_model_paris_Comps" xfId="780"/>
    <cellStyle name="_MultipleSpace_pro_forma_model_paris_Comps 2" xfId="4483"/>
    <cellStyle name="_MultipleSpace_pro_forma_model_paris_Comps Alice v2" xfId="781"/>
    <cellStyle name="_MultipleSpace_pro_forma_model_paris_Comps Alice v2 2" xfId="4484"/>
    <cellStyle name="_MultipleSpace_pro_forma_model_paris_Comps_7.0_cash" xfId="782"/>
    <cellStyle name="_MultipleSpace_pro_forma_model_paris_Comps_7.0_cash 2" xfId="4485"/>
    <cellStyle name="_MultipleSpace_pro_forma_model_paris_Comps3" xfId="783"/>
    <cellStyle name="_MultipleSpace_pro_forma_model_paris_Comps3 2" xfId="4486"/>
    <cellStyle name="_MultipleSpace_pro_forma_model_paris_Credit Comps 3.0" xfId="784"/>
    <cellStyle name="_MultipleSpace_pro_forma_model_paris_Credit Comps 3.0 2" xfId="4487"/>
    <cellStyle name="_MultipleSpace_pro_forma_model_paris_D_Harmonic-TMM Model v19" xfId="785"/>
    <cellStyle name="_MultipleSpace_pro_forma_model_paris_D_Harmonic-TMM Model v19 2" xfId="4488"/>
    <cellStyle name="_MultipleSpace_pro_forma_model_paris_Hosting Comps (Lite) II restr. 7-9-01v3" xfId="786"/>
    <cellStyle name="_MultipleSpace_pro_forma_model_paris_Hosting Comps (Lite) II restr. 7-9-01v3 2" xfId="3587"/>
    <cellStyle name="_MultipleSpace_pro_forma_model_paris_Hosting Comps (Lite) II restr. 7-9-01v3_Book2" xfId="787"/>
    <cellStyle name="_MultipleSpace_pro_forma_model_paris_Hosting Comps (Lite) II restr. 7-9-01v3_Book2 2" xfId="3588"/>
    <cellStyle name="_MultipleSpace_pro_forma_model_paris_Hosting Comps (Lite) II restr. 7-9-01v3_Model Leap Laz 23-04-04" xfId="788"/>
    <cellStyle name="_MultipleSpace_pro_forma_model_paris_Hosting Comps (Lite) II restr. 7-9-01v3_Model Leap Laz 23-04-04 2" xfId="4489"/>
    <cellStyle name="_MultipleSpace_pro_forma_model_paris_Hosting Comps (Lite) II restr. 7-9-01v3_Picasso model 150404 v15 clean" xfId="789"/>
    <cellStyle name="_MultipleSpace_pro_forma_model_paris_Hosting Comps (Lite) II restr. 7-9-01v3_Picasso model 150404 v15 clean 2" xfId="4490"/>
    <cellStyle name="_MultipleSpace_pro_forma_model_paris_Hosting Comps (Lite) II restr. 7-9-01v3_Project_Universe_Model_174" xfId="790"/>
    <cellStyle name="_MultipleSpace_pro_forma_model_paris_Hosting Comps (Lite) II restr. 7-9-01v3_Project_Universe_Model_174 2" xfId="3589"/>
    <cellStyle name="_MultipleSpace_pro_forma_model_paris_Hosting Comps (Lite) II restr. 7-9-01v3_Project_Universe_Model_197" xfId="791"/>
    <cellStyle name="_MultipleSpace_pro_forma_model_paris_Hosting Comps (Lite) II restr. 7-9-01v3_Project_Universe_Model_197 2" xfId="3590"/>
    <cellStyle name="_MultipleSpace_pro_forma_model_paris_Hosting Comps (Lite) II restr. 7-9-01v3_Volumes at prices" xfId="792"/>
    <cellStyle name="_MultipleSpace_pro_forma_model_paris_Hosting Comps (Lite) II restr. 7-9-01v3_Volumes at prices 2" xfId="3591"/>
    <cellStyle name="_MultipleSpace_pro_forma_model_paris_Impact" xfId="793"/>
    <cellStyle name="_MultipleSpace_pro_forma_model_paris_Impact 2" xfId="4491"/>
    <cellStyle name="_MultipleSpace_pro_forma_model_paris_inrg_adva_acc_dil" xfId="794"/>
    <cellStyle name="_MultipleSpace_pro_forma_model_paris_inrg_adva_acc_dil 2" xfId="4492"/>
    <cellStyle name="_MultipleSpace_pro_forma_model_paris_Internet 2-22-01" xfId="795"/>
    <cellStyle name="_MultipleSpace_pro_forma_model_paris_Internet 2-22-01 2" xfId="4493"/>
    <cellStyle name="_MultipleSpace_pro_forma_model_paris_Internet 2-22-01_Classeur4" xfId="796"/>
    <cellStyle name="_MultipleSpace_pro_forma_model_paris_Internet 2-22-01_Classeur4 2" xfId="4494"/>
    <cellStyle name="_MultipleSpace_pro_forma_model_paris_Internet 2-22-01_Comps Alice v2" xfId="797"/>
    <cellStyle name="_MultipleSpace_pro_forma_model_paris_Internet 2-22-01_Comps Alice v2 2" xfId="4495"/>
    <cellStyle name="_MultipleSpace_pro_forma_model_paris_Internet 2-22-01_COMSP" xfId="798"/>
    <cellStyle name="_MultipleSpace_pro_forma_model_paris_Internet 2-22-01_COMSP 2" xfId="4496"/>
    <cellStyle name="_MultipleSpace_pro_forma_model_paris_Internet 2-22-01_Faurecia 2" xfId="799"/>
    <cellStyle name="_MultipleSpace_pro_forma_model_paris_Internet 2-22-01_Faurecia 2 2" xfId="4497"/>
    <cellStyle name="_MultipleSpace_pro_forma_model_paris_Internet 2-22-01_Faurecia 2_Model Leap Laz 23-04-04" xfId="800"/>
    <cellStyle name="_MultipleSpace_pro_forma_model_paris_Internet 2-22-01_Faurecia 2_Model Leap Laz 23-04-04 2" xfId="4498"/>
    <cellStyle name="_MultipleSpace_pro_forma_model_paris_Internet 2-22-01_Faurecia 6" xfId="801"/>
    <cellStyle name="_MultipleSpace_pro_forma_model_paris_Internet 2-22-01_Faurecia 6 2" xfId="4499"/>
    <cellStyle name="_MultipleSpace_pro_forma_model_paris_Internet 2-22-01_Faurecia 6_Model Leap Laz 23-04-04" xfId="802"/>
    <cellStyle name="_MultipleSpace_pro_forma_model_paris_Internet 2-22-01_Faurecia 6_Model Leap Laz 23-04-04 2" xfId="4500"/>
    <cellStyle name="_MultipleSpace_pro_forma_model_paris_Internet 2-22-01_Merger Model v7" xfId="803"/>
    <cellStyle name="_MultipleSpace_pro_forma_model_paris_Internet 2-22-01_Merger Model v7 2" xfId="4501"/>
    <cellStyle name="_MultipleSpace_pro_forma_model_paris_Internet 2-22-01_Model Leap Laz 23-04-04" xfId="804"/>
    <cellStyle name="_MultipleSpace_pro_forma_model_paris_Internet 2-22-01_Picasso model 150404 v15 clean" xfId="805"/>
    <cellStyle name="_MultipleSpace_pro_forma_model_paris_Internet 2-22-01_Picasso model 150404 v15 clean 2" xfId="4502"/>
    <cellStyle name="_MultipleSpace_pro_forma_model_paris_Internet 2-22-01_Project_Universe_Model_174" xfId="806"/>
    <cellStyle name="_MultipleSpace_pro_forma_model_paris_Internet 2-22-01_Project_Universe_Model_174 2" xfId="4503"/>
    <cellStyle name="_MultipleSpace_pro_forma_model_paris_Internet 2-22-01_Project_Universe_Model_197" xfId="807"/>
    <cellStyle name="_MultipleSpace_pro_forma_model_paris_Internet 2-22-01_Project_Universe_Model_197 2" xfId="4504"/>
    <cellStyle name="_MultipleSpace_pro_forma_model_paris_Loral_segmentv2" xfId="808"/>
    <cellStyle name="_MultipleSpace_pro_forma_model_paris_Loral_segmentv2 2" xfId="4505"/>
    <cellStyle name="_MultipleSpace_pro_forma_model_paris_Merger Model v7" xfId="809"/>
    <cellStyle name="_MultipleSpace_pro_forma_model_paris_Merger Model v7 2" xfId="4506"/>
    <cellStyle name="_MultipleSpace_pro_forma_model_paris_mini comps v9" xfId="810"/>
    <cellStyle name="_MultipleSpace_pro_forma_model_paris_mini comps v9 2" xfId="4507"/>
    <cellStyle name="_MultipleSpace_pro_forma_model_paris_Model Leap Laz 23-04-04" xfId="811"/>
    <cellStyle name="_MultipleSpace_pro_forma_model_paris_Model Leap Laz 23-04-04 2" xfId="4508"/>
    <cellStyle name="_MultipleSpace_pro_forma_model_paris_Newspaper Comps - New" xfId="812"/>
    <cellStyle name="_MultipleSpace_pro_forma_model_paris_Newspaper Comps - New 2" xfId="4509"/>
    <cellStyle name="_MultipleSpace_pro_forma_model_paris_Newspaper Comps - New_Book2" xfId="813"/>
    <cellStyle name="_MultipleSpace_pro_forma_model_paris_Newspaper Comps - New_Book2 2" xfId="4510"/>
    <cellStyle name="_MultipleSpace_pro_forma_model_paris_Newspaper Comps - New_Broadwing liquidity analysis 3-13-02" xfId="814"/>
    <cellStyle name="_MultipleSpace_pro_forma_model_paris_Newspaper Comps - New_Broadwing liquidity analysis 3-13-02 2" xfId="4511"/>
    <cellStyle name="_MultipleSpace_pro_forma_model_paris_Newspaper Comps - New_Broadwing liquidity analysis 3-13-02_~5669716" xfId="815"/>
    <cellStyle name="_MultipleSpace_pro_forma_model_paris_Newspaper Comps - New_Broadwing liquidity analysis 3-13-02_~5669716 2" xfId="4512"/>
    <cellStyle name="_MultipleSpace_pro_forma_model_paris_Newspaper Comps - New_Broadwing liquidity analysis 3-13-02_Broadwing_Model 03.21.02 v1" xfId="816"/>
    <cellStyle name="_MultipleSpace_pro_forma_model_paris_Newspaper Comps - New_Broadwing liquidity analysis 3-13-02_Broadwing_Model 03.21.02 v1 2" xfId="4513"/>
    <cellStyle name="_MultipleSpace_pro_forma_model_paris_Newspaper Comps - New_Broadwing_Model 03.16.02" xfId="817"/>
    <cellStyle name="_MultipleSpace_pro_forma_model_paris_Newspaper Comps - New_Broadwing_Model 03.16.02 2" xfId="4514"/>
    <cellStyle name="_MultipleSpace_pro_forma_model_paris_Newspaper Comps - New_Broadwing_Model 03.21.02 v1" xfId="818"/>
    <cellStyle name="_MultipleSpace_pro_forma_model_paris_Newspaper Comps - New_Broadwing_Model 03.21.02 v1 2" xfId="4515"/>
    <cellStyle name="_MultipleSpace_pro_forma_model_paris_Newspaper Comps - New_Classeur1" xfId="819"/>
    <cellStyle name="_MultipleSpace_pro_forma_model_paris_Newspaper Comps - New_Classeur1 2" xfId="4516"/>
    <cellStyle name="_MultipleSpace_pro_forma_model_paris_Newspaper Comps - New_Classeur4" xfId="820"/>
    <cellStyle name="_MultipleSpace_pro_forma_model_paris_Newspaper Comps - New_Classeur4 2" xfId="4517"/>
    <cellStyle name="_MultipleSpace_pro_forma_model_paris_Newspaper Comps - New_Comps Alice v2" xfId="821"/>
    <cellStyle name="_MultipleSpace_pro_forma_model_paris_Newspaper Comps - New_Comps Alice v2 2" xfId="4518"/>
    <cellStyle name="_MultipleSpace_pro_forma_model_paris_Newspaper Comps - New_Merger Model v7" xfId="822"/>
    <cellStyle name="_MultipleSpace_pro_forma_model_paris_Newspaper Comps - New_Merger Model v7 2" xfId="4519"/>
    <cellStyle name="_MultipleSpace_pro_forma_model_paris_Newspaper Comps - New_mini comps v9" xfId="823"/>
    <cellStyle name="_MultipleSpace_pro_forma_model_paris_Newspaper Comps - New_mini comps v9 2" xfId="4520"/>
    <cellStyle name="_MultipleSpace_pro_forma_model_paris_Newspaper Comps - New_Picasso model 150404 v15 clean" xfId="824"/>
    <cellStyle name="_MultipleSpace_pro_forma_model_paris_Newspaper Comps - New_Picasso model 150404 v15 clean 2" xfId="4521"/>
    <cellStyle name="_MultipleSpace_pro_forma_model_paris_Newspaper Comps - New_Project_Universe_Model_174" xfId="825"/>
    <cellStyle name="_MultipleSpace_pro_forma_model_paris_Newspaper Comps - New_Project_Universe_Model_174 2" xfId="4522"/>
    <cellStyle name="_MultipleSpace_pro_forma_model_paris_Newspaper Comps - New_Project_Universe_Model_197" xfId="826"/>
    <cellStyle name="_MultipleSpace_pro_forma_model_paris_Newspaper Comps - New_Project_Universe_Model_197 2" xfId="4523"/>
    <cellStyle name="_MultipleSpace_pro_forma_model_paris_Newspaper Comps - New_Q Capitalization" xfId="827"/>
    <cellStyle name="_MultipleSpace_pro_forma_model_paris_Newspaper Comps - New_Q Capitalization 2" xfId="4524"/>
    <cellStyle name="_MultipleSpace_pro_forma_model_paris_Picasso model 150404 v15 clean" xfId="828"/>
    <cellStyle name="_MultipleSpace_pro_forma_model_paris_Picasso model 150404 v15 clean 2" xfId="4525"/>
    <cellStyle name="_MultipleSpace_pro_forma_model_paris_pike_model_22" xfId="829"/>
    <cellStyle name="_MultipleSpace_pro_forma_model_paris_pike_model_22 2" xfId="4526"/>
    <cellStyle name="_MultipleSpace_pro_forma_model_paris_Pirelli_Comps_7_16_01_v_119" xfId="830"/>
    <cellStyle name="_MultipleSpace_pro_forma_model_paris_Pirelli_Comps_7_16_01_v_119 2" xfId="4527"/>
    <cellStyle name="_MultipleSpace_pro_forma_model_paris_Pirelli_Comps_7_16_01_v_119_Model Leap Laz 23-04-04" xfId="831"/>
    <cellStyle name="_MultipleSpace_pro_forma_model_paris_Pirelli_Comps_7_16_01_v_119_Model Leap Laz 23-04-04 2" xfId="4528"/>
    <cellStyle name="_MultipleSpace_pro_forma_model_paris_Pirelli_Comps_7_16_01_v_119_Picasso model 150404 v15 clean" xfId="832"/>
    <cellStyle name="_MultipleSpace_pro_forma_model_paris_Pirelli_Comps_7_16_01_v_119_Picasso model 150404 v15 clean 2" xfId="4529"/>
    <cellStyle name="_MultipleSpace_pro_forma_model_paris_president_comps_3" xfId="833"/>
    <cellStyle name="_MultipleSpace_pro_forma_model_paris_president_comps_3 2" xfId="4530"/>
    <cellStyle name="_MultipleSpace_pro_forma_model_paris_president_comps_3_1" xfId="834"/>
    <cellStyle name="_MultipleSpace_pro_forma_model_paris_president_comps_3_1 2" xfId="4531"/>
    <cellStyle name="_MultipleSpace_pro_forma_model_paris_president_comps_3_abbreviated" xfId="835"/>
    <cellStyle name="_MultipleSpace_pro_forma_model_paris_president_comps_3_abbreviated 2" xfId="4532"/>
    <cellStyle name="_MultipleSpace_pro_forma_model_paris_president_comps_3_abbreviated_Book2" xfId="836"/>
    <cellStyle name="_MultipleSpace_pro_forma_model_paris_president_comps_3_abbreviated_Book2 2" xfId="4533"/>
    <cellStyle name="_MultipleSpace_pro_forma_model_paris_president_comps_3_abbreviated_Model Leap Laz 23-04-04" xfId="837"/>
    <cellStyle name="_MultipleSpace_pro_forma_model_paris_president_comps_3_abbreviated_Model Leap Laz 23-04-04 2" xfId="4534"/>
    <cellStyle name="_MultipleSpace_pro_forma_model_paris_president_comps_3_abbreviated_Picasso model 150404 v15 clean" xfId="838"/>
    <cellStyle name="_MultipleSpace_pro_forma_model_paris_president_comps_3_abbreviated_Picasso model 150404 v15 clean 2" xfId="4535"/>
    <cellStyle name="_MultipleSpace_pro_forma_model_paris_president_comps_3_abbreviated_Project_Universe_Model_174" xfId="839"/>
    <cellStyle name="_MultipleSpace_pro_forma_model_paris_president_comps_3_abbreviated_Project_Universe_Model_174 2" xfId="4536"/>
    <cellStyle name="_MultipleSpace_pro_forma_model_paris_president_comps_3_abbreviated_Project_Universe_Model_197" xfId="840"/>
    <cellStyle name="_MultipleSpace_pro_forma_model_paris_president_comps_3_abbreviated_Project_Universe_Model_197 2" xfId="4537"/>
    <cellStyle name="_MultipleSpace_pro_forma_model_paris_president_comps_3_abbreviated_Volumes at prices" xfId="841"/>
    <cellStyle name="_MultipleSpace_pro_forma_model_paris_president_comps_3_abbreviated_Volumes at prices 2" xfId="4538"/>
    <cellStyle name="_MultipleSpace_pro_forma_model_paris_president_comps_3_aol_model_latest_134" xfId="842"/>
    <cellStyle name="_MultipleSpace_pro_forma_model_paris_president_comps_3_aol_model_latest_134 2" xfId="4539"/>
    <cellStyle name="_MultipleSpace_pro_forma_model_paris_president_comps_3_Book2" xfId="843"/>
    <cellStyle name="_MultipleSpace_pro_forma_model_paris_president_comps_3_Book2 2" xfId="4540"/>
    <cellStyle name="_MultipleSpace_pro_forma_model_paris_president_comps_3_Broadwing_Model 03.21.02 v1" xfId="844"/>
    <cellStyle name="_MultipleSpace_pro_forma_model_paris_president_comps_3_Broadwing_Model 03.21.02 v1 2" xfId="4541"/>
    <cellStyle name="_MultipleSpace_pro_forma_model_paris_president_comps_3_Centaur-Uranus-19-04-04-14h00" xfId="845"/>
    <cellStyle name="_MultipleSpace_pro_forma_model_paris_president_comps_3_Centaur-Uranus-19-04-04-14h00 2" xfId="3592"/>
    <cellStyle name="_MultipleSpace_pro_forma_model_paris_president_comps_3_Classeur1" xfId="846"/>
    <cellStyle name="_MultipleSpace_pro_forma_model_paris_president_comps_3_Classeur1 2" xfId="4542"/>
    <cellStyle name="_MultipleSpace_pro_forma_model_paris_president_comps_3_Classeur1_Model Leap Laz 23-04-04" xfId="847"/>
    <cellStyle name="_MultipleSpace_pro_forma_model_paris_president_comps_3_Classeur1_Model Leap Laz 23-04-04 2" xfId="4543"/>
    <cellStyle name="_MultipleSpace_pro_forma_model_paris_president_comps_3_Classeur2" xfId="848"/>
    <cellStyle name="_MultipleSpace_pro_forma_model_paris_president_comps_3_Classeur2 2" xfId="4544"/>
    <cellStyle name="_MultipleSpace_pro_forma_model_paris_president_comps_3_Classeur2_Model Leap Laz 23-04-04" xfId="849"/>
    <cellStyle name="_MultipleSpace_pro_forma_model_paris_president_comps_3_Classeur2_Model Leap Laz 23-04-04 2" xfId="4545"/>
    <cellStyle name="_MultipleSpace_pro_forma_model_paris_president_comps_3_Classeur3" xfId="850"/>
    <cellStyle name="_MultipleSpace_pro_forma_model_paris_president_comps_3_Classeur3 2" xfId="4546"/>
    <cellStyle name="_MultipleSpace_pro_forma_model_paris_president_comps_3_Classeur3_Model Leap Laz 23-04-04" xfId="851"/>
    <cellStyle name="_MultipleSpace_pro_forma_model_paris_president_comps_3_Classeur3_Model Leap Laz 23-04-04 2" xfId="4547"/>
    <cellStyle name="_MultipleSpace_pro_forma_model_paris_president_comps_3_Classeur4" xfId="852"/>
    <cellStyle name="_MultipleSpace_pro_forma_model_paris_president_comps_3_Classeur4 2" xfId="4548"/>
    <cellStyle name="_MultipleSpace_pro_forma_model_paris_president_comps_3_Comps Alice v2" xfId="853"/>
    <cellStyle name="_MultipleSpace_pro_forma_model_paris_president_comps_3_Comps Alice v2 2" xfId="4549"/>
    <cellStyle name="_MultipleSpace_pro_forma_model_paris_president_comps_3_Comps_7.0_cash" xfId="854"/>
    <cellStyle name="_MultipleSpace_pro_forma_model_paris_president_comps_3_Comps_7.0_cash 2" xfId="3593"/>
    <cellStyle name="_MultipleSpace_pro_forma_model_paris_president_comps_3_Comps_7.0_cash_~5669716" xfId="855"/>
    <cellStyle name="_MultipleSpace_pro_forma_model_paris_president_comps_3_Comps_7.0_cash_~5669716 2" xfId="3594"/>
    <cellStyle name="_MultipleSpace_pro_forma_model_paris_president_comps_3_Comps_7.0_cash_Book2" xfId="856"/>
    <cellStyle name="_MultipleSpace_pro_forma_model_paris_president_comps_3_Comps_7.0_cash_Book2 2" xfId="3595"/>
    <cellStyle name="_MultipleSpace_pro_forma_model_paris_president_comps_3_Comps_7.0_cash_Project_Universe_Model_174" xfId="857"/>
    <cellStyle name="_MultipleSpace_pro_forma_model_paris_president_comps_3_Comps_7.0_cash_Project_Universe_Model_174 2" xfId="3596"/>
    <cellStyle name="_MultipleSpace_pro_forma_model_paris_president_comps_3_Comps_7.0_cash_Project_Universe_Model_197" xfId="858"/>
    <cellStyle name="_MultipleSpace_pro_forma_model_paris_president_comps_3_Comps_7.0_cash_Project_Universe_Model_197 2" xfId="3597"/>
    <cellStyle name="_MultipleSpace_pro_forma_model_paris_president_comps_3_Comps_7.0_cash_Q Capitalization" xfId="859"/>
    <cellStyle name="_MultipleSpace_pro_forma_model_paris_president_comps_3_Comps_7.0_cash_Q Capitalization 2" xfId="3598"/>
    <cellStyle name="_MultipleSpace_pro_forma_model_paris_president_comps_3_Comps_7.0_cash_Volumes at prices" xfId="860"/>
    <cellStyle name="_MultipleSpace_pro_forma_model_paris_president_comps_3_Comps_7.0_cash_Volumes at prices 2" xfId="3599"/>
    <cellStyle name="_MultipleSpace_pro_forma_model_paris_president_comps_3_Comps_8.0_cash" xfId="861"/>
    <cellStyle name="_MultipleSpace_pro_forma_model_paris_president_comps_3_Comps_8.0_cash 2" xfId="3600"/>
    <cellStyle name="_MultipleSpace_pro_forma_model_paris_president_comps_3_Comps_8.0_cash_~5669716" xfId="862"/>
    <cellStyle name="_MultipleSpace_pro_forma_model_paris_president_comps_3_Comps_8.0_cash_~5669716 2" xfId="3601"/>
    <cellStyle name="_MultipleSpace_pro_forma_model_paris_president_comps_3_Comps_8.0_cash_Book2" xfId="863"/>
    <cellStyle name="_MultipleSpace_pro_forma_model_paris_president_comps_3_Comps_8.0_cash_Book2 2" xfId="3602"/>
    <cellStyle name="_MultipleSpace_pro_forma_model_paris_president_comps_3_Comps_8.0_cash_Project_Universe_Model_174" xfId="864"/>
    <cellStyle name="_MultipleSpace_pro_forma_model_paris_president_comps_3_Comps_8.0_cash_Project_Universe_Model_174 2" xfId="3603"/>
    <cellStyle name="_MultipleSpace_pro_forma_model_paris_president_comps_3_Comps_8.0_cash_Project_Universe_Model_197" xfId="865"/>
    <cellStyle name="_MultipleSpace_pro_forma_model_paris_president_comps_3_Comps_8.0_cash_Project_Universe_Model_197 2" xfId="3604"/>
    <cellStyle name="_MultipleSpace_pro_forma_model_paris_president_comps_3_Comps_8.0_cash_Q Capitalization" xfId="866"/>
    <cellStyle name="_MultipleSpace_pro_forma_model_paris_president_comps_3_Comps_8.0_cash_Q Capitalization 2" xfId="3605"/>
    <cellStyle name="_MultipleSpace_pro_forma_model_paris_president_comps_3_Comps_8.0_cash_Volumes at prices" xfId="867"/>
    <cellStyle name="_MultipleSpace_pro_forma_model_paris_president_comps_3_Comps_8.0_cash_Volumes at prices 2" xfId="3606"/>
    <cellStyle name="_MultipleSpace_pro_forma_model_paris_president_comps_3_comps23" xfId="868"/>
    <cellStyle name="_MultipleSpace_pro_forma_model_paris_president_comps_3_comps23 2" xfId="4550"/>
    <cellStyle name="_MultipleSpace_pro_forma_model_paris_president_comps_3_consensus thalès" xfId="869"/>
    <cellStyle name="_MultipleSpace_pro_forma_model_paris_president_comps_3_consensus thalès 2" xfId="4551"/>
    <cellStyle name="_MultipleSpace_pro_forma_model_paris_president_comps_3_consensus thalès_Impact" xfId="870"/>
    <cellStyle name="_MultipleSpace_pro_forma_model_paris_president_comps_3_consensus thalès_Impact 2" xfId="4552"/>
    <cellStyle name="_MultipleSpace_pro_forma_model_paris_president_comps_3_consensus thalès_Model Leap Laz 23-04-04" xfId="871"/>
    <cellStyle name="_MultipleSpace_pro_forma_model_paris_president_comps_3_consensus thalès_Model Leap Laz 23-04-04 2" xfId="4553"/>
    <cellStyle name="_MultipleSpace_pro_forma_model_paris_president_comps_3_consensus thalès_Picasso model 150404 v15 clean" xfId="872"/>
    <cellStyle name="_MultipleSpace_pro_forma_model_paris_president_comps_3_consensus thalès_Picasso model 150404 v15 clean 2" xfId="4554"/>
    <cellStyle name="_MultipleSpace_pro_forma_model_paris_president_comps_3_consensus thalès_Valuation Material 18-11-04" xfId="873"/>
    <cellStyle name="_MultipleSpace_pro_forma_model_paris_president_comps_3_consensus thalès_Valuation Material 18-11-04 2" xfId="4555"/>
    <cellStyle name="_MultipleSpace_pro_forma_model_paris_president_comps_3_Graph commenté maj" xfId="874"/>
    <cellStyle name="_MultipleSpace_pro_forma_model_paris_president_comps_3_Graph commenté maj 2" xfId="4556"/>
    <cellStyle name="_MultipleSpace_pro_forma_model_paris_president_comps_3_ILEC comps3" xfId="875"/>
    <cellStyle name="_MultipleSpace_pro_forma_model_paris_president_comps_3_ILEC comps3 2" xfId="3607"/>
    <cellStyle name="_MultipleSpace_pro_forma_model_paris_president_comps_3_ILEC comps3_~5669716" xfId="876"/>
    <cellStyle name="_MultipleSpace_pro_forma_model_paris_president_comps_3_ILEC comps3_~5669716 2" xfId="3608"/>
    <cellStyle name="_MultipleSpace_pro_forma_model_paris_president_comps_3_ILEC comps3_Book2" xfId="877"/>
    <cellStyle name="_MultipleSpace_pro_forma_model_paris_president_comps_3_ILEC comps3_Book2 2" xfId="3609"/>
    <cellStyle name="_MultipleSpace_pro_forma_model_paris_president_comps_3_ILEC comps3_Project_Universe_Model_174" xfId="878"/>
    <cellStyle name="_MultipleSpace_pro_forma_model_paris_president_comps_3_ILEC comps3_Project_Universe_Model_174 2" xfId="3610"/>
    <cellStyle name="_MultipleSpace_pro_forma_model_paris_president_comps_3_ILEC comps3_Project_Universe_Model_197" xfId="879"/>
    <cellStyle name="_MultipleSpace_pro_forma_model_paris_president_comps_3_ILEC comps3_Project_Universe_Model_197 2" xfId="3611"/>
    <cellStyle name="_MultipleSpace_pro_forma_model_paris_president_comps_3_ILEC comps3_Q Capitalization" xfId="880"/>
    <cellStyle name="_MultipleSpace_pro_forma_model_paris_president_comps_3_ILEC comps3_Q Capitalization 2" xfId="3612"/>
    <cellStyle name="_MultipleSpace_pro_forma_model_paris_president_comps_3_ILEC comps3_Volumes at prices" xfId="881"/>
    <cellStyle name="_MultipleSpace_pro_forma_model_paris_president_comps_3_ILEC comps3_Volumes at prices 2" xfId="3613"/>
    <cellStyle name="_MultipleSpace_pro_forma_model_paris_president_comps_3_Impact" xfId="882"/>
    <cellStyle name="_MultipleSpace_pro_forma_model_paris_president_comps_3_Impact 2" xfId="4557"/>
    <cellStyle name="_MultipleSpace_pro_forma_model_paris_president_comps_3_Merger Model v7" xfId="883"/>
    <cellStyle name="_MultipleSpace_pro_forma_model_paris_president_comps_3_Merger Model v7 2" xfId="4558"/>
    <cellStyle name="_MultipleSpace_pro_forma_model_paris_president_comps_3_Model Leap Laz 23-04-04" xfId="884"/>
    <cellStyle name="_MultipleSpace_pro_forma_model_paris_president_comps_3_Model Leap Laz 23-04-04 2" xfId="4559"/>
    <cellStyle name="_MultipleSpace_pro_forma_model_paris_president_comps_3_modele titus 18 02 03" xfId="885"/>
    <cellStyle name="_MultipleSpace_pro_forma_model_paris_president_comps_3_modele titus 18 02 03 2" xfId="4560"/>
    <cellStyle name="_MultipleSpace_pro_forma_model_paris_president_comps_3_November workbook-1_29_02A" xfId="886"/>
    <cellStyle name="_MultipleSpace_pro_forma_model_paris_president_comps_3_November workbook-1_29_02A 2" xfId="4561"/>
    <cellStyle name="_MultipleSpace_pro_forma_model_paris_president_comps_3_Picasso model 150404 v15 clean" xfId="887"/>
    <cellStyle name="_MultipleSpace_pro_forma_model_paris_president_comps_3_Picasso model 150404 v15 clean 2" xfId="4562"/>
    <cellStyle name="_MultipleSpace_pro_forma_model_paris_president_comps_3_Project_Universe_Model_174" xfId="888"/>
    <cellStyle name="_MultipleSpace_pro_forma_model_paris_president_comps_3_Project_Universe_Model_174 2" xfId="4563"/>
    <cellStyle name="_MultipleSpace_pro_forma_model_paris_president_comps_3_Project_Universe_Model_197" xfId="889"/>
    <cellStyle name="_MultipleSpace_pro_forma_model_paris_president_comps_3_Project_Universe_Model_197 2" xfId="4564"/>
    <cellStyle name="_MultipleSpace_pro_forma_model_paris_president_comps_3_Q Capitalization" xfId="890"/>
    <cellStyle name="_MultipleSpace_pro_forma_model_paris_president_comps_3_Q Capitalization 2" xfId="4565"/>
    <cellStyle name="_MultipleSpace_pro_forma_model_paris_president_comps_3_RNWKProfile" xfId="891"/>
    <cellStyle name="_MultipleSpace_pro_forma_model_paris_president_comps_3_RNWKProfile 2" xfId="3614"/>
    <cellStyle name="_MultipleSpace_pro_forma_model_paris_president_comps_3_RNWKProfile_~5669716" xfId="892"/>
    <cellStyle name="_MultipleSpace_pro_forma_model_paris_president_comps_3_RNWKProfile_~5669716 2" xfId="3615"/>
    <cellStyle name="_MultipleSpace_pro_forma_model_paris_president_comps_3_RNWKProfile_Broadwing_Model 03.21.02 v1" xfId="893"/>
    <cellStyle name="_MultipleSpace_pro_forma_model_paris_president_comps_3_RNWKProfile_Broadwing_Model 03.21.02 v1 2" xfId="3616"/>
    <cellStyle name="_MultipleSpace_pro_forma_model_paris_president_comps_3_RNWKProfile_Wireless_Comps_69" xfId="894"/>
    <cellStyle name="_MultipleSpace_pro_forma_model_paris_president_comps_3_RNWKProfile_Wireless_Comps_69 2" xfId="3617"/>
    <cellStyle name="_MultipleSpace_pro_forma_model_paris_president_comps_3_San_Francisco_Comps_3" xfId="895"/>
    <cellStyle name="_MultipleSpace_pro_forma_model_paris_president_comps_3_San_Francisco_Comps_3 2" xfId="3618"/>
    <cellStyle name="_MultipleSpace_pro_forma_model_paris_president_comps_3_San_Francisco_Comps_3_~5669716" xfId="896"/>
    <cellStyle name="_MultipleSpace_pro_forma_model_paris_president_comps_3_San_Francisco_Comps_3_~5669716 2" xfId="3619"/>
    <cellStyle name="_MultipleSpace_pro_forma_model_paris_president_comps_3_San_Francisco_Comps_3_Book2" xfId="897"/>
    <cellStyle name="_MultipleSpace_pro_forma_model_paris_president_comps_3_San_Francisco_Comps_3_Book2 2" xfId="3620"/>
    <cellStyle name="_MultipleSpace_pro_forma_model_paris_president_comps_3_San_Francisco_Comps_3_Project_Universe_Model_174" xfId="898"/>
    <cellStyle name="_MultipleSpace_pro_forma_model_paris_president_comps_3_San_Francisco_Comps_3_Project_Universe_Model_174 2" xfId="3621"/>
    <cellStyle name="_MultipleSpace_pro_forma_model_paris_president_comps_3_San_Francisco_Comps_3_Project_Universe_Model_197" xfId="899"/>
    <cellStyle name="_MultipleSpace_pro_forma_model_paris_president_comps_3_San_Francisco_Comps_3_Project_Universe_Model_197 2" xfId="3622"/>
    <cellStyle name="_MultipleSpace_pro_forma_model_paris_president_comps_3_San_Francisco_Comps_3_Q Capitalization" xfId="900"/>
    <cellStyle name="_MultipleSpace_pro_forma_model_paris_president_comps_3_San_Francisco_Comps_3_Q Capitalization 2" xfId="3623"/>
    <cellStyle name="_MultipleSpace_pro_forma_model_paris_president_comps_3_San_Francisco_Comps_3_Volumes at prices" xfId="901"/>
    <cellStyle name="_MultipleSpace_pro_forma_model_paris_president_comps_3_San_Francisco_Comps_3_Volumes at prices 2" xfId="3624"/>
    <cellStyle name="_MultipleSpace_pro_forma_model_paris_president_comps_3_Sun_Asteroid_Model_36" xfId="902"/>
    <cellStyle name="_MultipleSpace_pro_forma_model_paris_president_comps_3_Sun_Asteroid_Model_36 2" xfId="4566"/>
    <cellStyle name="_MultipleSpace_pro_forma_model_paris_president_comps_3_Sun_Asteroid_Model_Alternatives_116" xfId="903"/>
    <cellStyle name="_MultipleSpace_pro_forma_model_paris_president_comps_3_Sun_Asteroid_Model_Alternatives_116 2" xfId="4567"/>
    <cellStyle name="_MultipleSpace_pro_forma_model_paris_president_comps_3_Valuation Material 18-11-04" xfId="904"/>
    <cellStyle name="_MultipleSpace_pro_forma_model_paris_president_comps_3_Valuation Material 18-11-04 2" xfId="4568"/>
    <cellStyle name="_MultipleSpace_pro_forma_model_paris_president_comps_3_WACC" xfId="905"/>
    <cellStyle name="_MultipleSpace_pro_forma_model_paris_president_comps_3_WACC 2" xfId="3625"/>
    <cellStyle name="_MultipleSpace_pro_forma_model_paris_president_comps_3_Wireless_Comps_69" xfId="906"/>
    <cellStyle name="_MultipleSpace_pro_forma_model_paris_president_comps_3_Wireless_Comps_69 2" xfId="4569"/>
    <cellStyle name="_MultipleSpace_pro_forma_model_paris_Profile_Template" xfId="907"/>
    <cellStyle name="_MultipleSpace_pro_forma_model_paris_Profile_Template 2" xfId="3626"/>
    <cellStyle name="_MultipleSpace_pro_forma_model_paris_Project_Universe_Model_174" xfId="908"/>
    <cellStyle name="_MultipleSpace_pro_forma_model_paris_Project_Universe_Model_174 2" xfId="4570"/>
    <cellStyle name="_MultipleSpace_pro_forma_model_paris_Project_Universe_Model_197" xfId="909"/>
    <cellStyle name="_MultipleSpace_pro_forma_model_paris_Project_Universe_Model_197 2" xfId="4571"/>
    <cellStyle name="_MultipleSpace_pro_forma_model_paris_Q Capitalization" xfId="910"/>
    <cellStyle name="_MultipleSpace_pro_forma_model_paris_Q Capitalization 2" xfId="4572"/>
    <cellStyle name="_MultipleSpace_pro_forma_model_paris_RNWKProfile" xfId="911"/>
    <cellStyle name="_MultipleSpace_pro_forma_model_paris_RNWKProfile 2" xfId="3627"/>
    <cellStyle name="_MultipleSpace_pro_forma_model_paris_Sun_Asteroid_Model_Asteroid_Considerations_15" xfId="912"/>
    <cellStyle name="_MultipleSpace_pro_forma_model_paris_Sun_Asteroid_Model_Asteroid_Considerations_15 2" xfId="4573"/>
    <cellStyle name="_MultipleSpace_pro_forma_model_paris_Sun_Asteroid_Model_Asteroid_Considerations_15_Classeur1" xfId="913"/>
    <cellStyle name="_MultipleSpace_pro_forma_model_paris_Sun_Asteroid_Model_Asteroid_Considerations_15_Classeur1 2" xfId="4574"/>
    <cellStyle name="_MultipleSpace_pro_forma_model_paris_Sun_Asteroid_Model_Asteroid_Considerations_15_Classeur4" xfId="914"/>
    <cellStyle name="_MultipleSpace_pro_forma_model_paris_Sun_Asteroid_Model_Asteroid_Considerations_15_Classeur4 2" xfId="4575"/>
    <cellStyle name="_MultipleSpace_pro_forma_model_paris_Sun_Asteroid_Model_Asteroid_Considerations_15_Comps Alice v2" xfId="915"/>
    <cellStyle name="_MultipleSpace_pro_forma_model_paris_Sun_Asteroid_Model_Asteroid_Considerations_15_Comps Alice v2 2" xfId="4576"/>
    <cellStyle name="_MultipleSpace_pro_forma_model_paris_Sun_Asteroid_Model_Asteroid_Considerations_15_Merger Model v7" xfId="916"/>
    <cellStyle name="_MultipleSpace_pro_forma_model_paris_Sun_Asteroid_Model_Asteroid_Considerations_15_Merger Model v7 2" xfId="4577"/>
    <cellStyle name="_MultipleSpace_pro_forma_model_paris_Sun_Asteroid_Model_Asteroid_Considerations_15_Model Leap Laz 23-04-04" xfId="917"/>
    <cellStyle name="_MultipleSpace_pro_forma_model_paris_Sun_Asteroid_Model_Asteroid_Considerations_15_Model Leap Laz 23-04-04 2" xfId="4578"/>
    <cellStyle name="_MultipleSpace_pro_forma_model_paris_synergies" xfId="918"/>
    <cellStyle name="_MultipleSpace_pro_forma_model_paris_synergies 2" xfId="4579"/>
    <cellStyle name="_MultipleSpace_pro_forma_model_paris_telco_equip_comps_20" xfId="919"/>
    <cellStyle name="_MultipleSpace_pro_forma_model_paris_telco_equip_comps_20 2" xfId="4580"/>
    <cellStyle name="_MultipleSpace_pro_forma_model_paris_travelcomps2" xfId="920"/>
    <cellStyle name="_MultipleSpace_pro_forma_model_paris_travelcomps2_~5669716" xfId="921"/>
    <cellStyle name="_MultipleSpace_pro_forma_model_paris_travelcomps2_~5669716 2" xfId="4581"/>
    <cellStyle name="_MultipleSpace_pro_forma_model_paris_travelcomps2_Broadwing_Model 03.21.02 v1" xfId="922"/>
    <cellStyle name="_MultipleSpace_pro_forma_model_paris_travelcomps2_Broadwing_Model 03.21.02 v1 2" xfId="4582"/>
    <cellStyle name="_MultipleSpace_pro_forma_model_paris_travelcomps2_Broadwing_Model 03.21.02 v1_Valuation Model_v27" xfId="923"/>
    <cellStyle name="_MultipleSpace_pro_forma_model_paris_travelcomps2_Broadwing_Model 03.21.02 v1_Valuation Model_v27 2" xfId="4583"/>
    <cellStyle name="_MultipleSpace_pro_forma_model_paris_travelcomps2_Broadwing_Model 03.21.02 v1_Valuation Model_v27_model 03 01 04" xfId="924"/>
    <cellStyle name="_MultipleSpace_pro_forma_model_paris_travelcomps2_Broadwing_Model 03.21.02 v1_Valuation Model_v27_model 03 01 04 2" xfId="4584"/>
    <cellStyle name="_MultipleSpace_pro_forma_model_paris_travelcomps2_Broadwing_Model 03.21.02 v1_Valuation Model_v27_UK M&amp;A deals from 2001" xfId="925"/>
    <cellStyle name="_MultipleSpace_pro_forma_model_paris_travelcomps2_Distressed_Carrier_Comps" xfId="926"/>
    <cellStyle name="_MultipleSpace_pro_forma_model_paris_travelcomps2_Distressed_Carrier_Comps 2" xfId="4585"/>
    <cellStyle name="_MultipleSpace_pro_forma_model_paris_travelcomps2_Picasso model 150404 v15 clean" xfId="927"/>
    <cellStyle name="_MultipleSpace_pro_forma_model_paris_travelcomps2_Picasso model 150404 v15 clean 2" xfId="4586"/>
    <cellStyle name="_MultipleSpace_pro_forma_model_paris_travelcomps2_Project_Universe_Model_174" xfId="928"/>
    <cellStyle name="_MultipleSpace_pro_forma_model_paris_travelcomps2_Project_Universe_Model_174 2" xfId="4587"/>
    <cellStyle name="_MultipleSpace_pro_forma_model_paris_travelcomps2_Project_Universe_Model_197" xfId="929"/>
    <cellStyle name="_MultipleSpace_pro_forma_model_paris_travelcomps2_Project_Universe_Model_197 2" xfId="4588"/>
    <cellStyle name="_MultipleSpace_pro_forma_model_paris_travelcomps2_Wireless_Comps_69" xfId="930"/>
    <cellStyle name="_MultipleSpace_pro_forma_model_paris_travelcomps2_Wireless_Comps_69 2" xfId="4589"/>
    <cellStyle name="_MultipleSpace_pro_forma_model_paris_travelcomps2_Wireless_Comps_69_Valuation Model_v27" xfId="931"/>
    <cellStyle name="_MultipleSpace_pro_forma_model_paris_travelcomps2_Wireless_Comps_69_Valuation Model_v27 2" xfId="4590"/>
    <cellStyle name="_MultipleSpace_pro_forma_model_paris_travelcomps2_Wireless_Comps_69_Valuation Model_v27_model 03 01 04" xfId="932"/>
    <cellStyle name="_MultipleSpace_pro_forma_model_paris_travelcomps2_Wireless_Comps_69_Valuation Model_v27_model 03 01 04 2" xfId="4591"/>
    <cellStyle name="_MultipleSpace_pro_forma_model_paris_travelcomps2_Wireless_Comps_69_Valuation Model_v27_UK M&amp;A deals from 2001" xfId="933"/>
    <cellStyle name="_MultipleSpace_pro_forma_model_paris_US_Traditional_8_15_01_29" xfId="934"/>
    <cellStyle name="_MultipleSpace_pro_forma_model_paris_US_Traditional_8_15_01_29 2" xfId="4592"/>
    <cellStyle name="_MultipleSpace_pro_forma_model_paris_US_Traditional_8_15_01_29_Book2" xfId="935"/>
    <cellStyle name="_MultipleSpace_pro_forma_model_paris_US_Traditional_8_15_01_29_Book2 2" xfId="4593"/>
    <cellStyle name="_MultipleSpace_pro_forma_model_paris_US_Traditional_8_15_01_29_Model Leap Laz 23-04-04" xfId="936"/>
    <cellStyle name="_MultipleSpace_pro_forma_model_paris_US_Traditional_8_15_01_29_Model Leap Laz 23-04-04 2" xfId="4594"/>
    <cellStyle name="_MultipleSpace_pro_forma_model_paris_US_Traditional_8_15_01_29_Picasso model 150404 v15 clean" xfId="937"/>
    <cellStyle name="_MultipleSpace_pro_forma_model_paris_US_Traditional_8_15_01_29_Picasso model 150404 v15 clean 2" xfId="4595"/>
    <cellStyle name="_MultipleSpace_pro_forma_model_paris_US_Traditional_8_15_01_29_Project_Universe_Model_174" xfId="938"/>
    <cellStyle name="_MultipleSpace_pro_forma_model_paris_US_Traditional_8_15_01_29_Project_Universe_Model_174 2" xfId="4596"/>
    <cellStyle name="_MultipleSpace_pro_forma_model_paris_US_Traditional_8_15_01_29_Project_Universe_Model_197" xfId="939"/>
    <cellStyle name="_MultipleSpace_pro_forma_model_paris_US_Traditional_8_15_01_29_Project_Universe_Model_197 2" xfId="4597"/>
    <cellStyle name="_MultipleSpace_pro_forma_model_paris_US_Traditional_8_15_01_29_Volumes at prices" xfId="940"/>
    <cellStyle name="_MultipleSpace_pro_forma_model_paris_US_Traditional_8_15_01_29_Volumes at prices 2" xfId="4598"/>
    <cellStyle name="_MultipleSpace_pro_forma_model_paris_US_Traditional_8_15_01_32_Alp" xfId="941"/>
    <cellStyle name="_MultipleSpace_pro_forma_model_paris_US_Traditional_8_15_01_32_Alp 2" xfId="4599"/>
    <cellStyle name="_MultipleSpace_pro_forma_model_paris_US_Traditional_8_15_01_32_Alp_Book2" xfId="942"/>
    <cellStyle name="_MultipleSpace_pro_forma_model_paris_US_Traditional_8_15_01_32_Alp_Book2 2" xfId="4600"/>
    <cellStyle name="_MultipleSpace_pro_forma_model_paris_US_Traditional_8_15_01_32_Alp_Model Leap Laz 23-04-04" xfId="943"/>
    <cellStyle name="_MultipleSpace_pro_forma_model_paris_US_Traditional_8_15_01_32_Alp_Model Leap Laz 23-04-04 2" xfId="4601"/>
    <cellStyle name="_MultipleSpace_pro_forma_model_paris_US_Traditional_8_15_01_32_Alp_Picasso model 150404 v15 clean" xfId="944"/>
    <cellStyle name="_MultipleSpace_pro_forma_model_paris_US_Traditional_8_15_01_32_Alp_Picasso model 150404 v15 clean 2" xfId="4602"/>
    <cellStyle name="_MultipleSpace_pro_forma_model_paris_US_Traditional_8_15_01_32_Alp_Project_Universe_Model_174" xfId="945"/>
    <cellStyle name="_MultipleSpace_pro_forma_model_paris_US_Traditional_8_15_01_32_Alp_Project_Universe_Model_174 2" xfId="4603"/>
    <cellStyle name="_MultipleSpace_pro_forma_model_paris_US_Traditional_8_15_01_32_Alp_Project_Universe_Model_197" xfId="946"/>
    <cellStyle name="_MultipleSpace_pro_forma_model_paris_US_Traditional_8_15_01_32_Alp_Project_Universe_Model_197 2" xfId="4604"/>
    <cellStyle name="_MultipleSpace_pro_forma_model_paris_US_Traditional_8_15_01_32_Alp_Volumes at prices" xfId="947"/>
    <cellStyle name="_MultipleSpace_pro_forma_model_paris_US_Traditional_8_15_01_32_Alp_Volumes at prices 2" xfId="4605"/>
    <cellStyle name="_MultipleSpace_pro_forma_model_paris_US_Traditional_8_15_01_36" xfId="948"/>
    <cellStyle name="_MultipleSpace_pro_forma_model_paris_US_Traditional_8_15_01_36 2" xfId="4606"/>
    <cellStyle name="_MultipleSpace_pro_forma_model_paris_US_Traditional_8_15_01_36_Book2" xfId="949"/>
    <cellStyle name="_MultipleSpace_pro_forma_model_paris_US_Traditional_8_15_01_36_Book2 2" xfId="4607"/>
    <cellStyle name="_MultipleSpace_pro_forma_model_paris_US_Traditional_8_15_01_36_Model Leap Laz 23-04-04" xfId="950"/>
    <cellStyle name="_MultipleSpace_pro_forma_model_paris_US_Traditional_8_15_01_36_Model Leap Laz 23-04-04 2" xfId="4608"/>
    <cellStyle name="_MultipleSpace_pro_forma_model_paris_US_Traditional_8_15_01_36_Picasso model 150404 v15 clean" xfId="951"/>
    <cellStyle name="_MultipleSpace_pro_forma_model_paris_US_Traditional_8_15_01_36_Picasso model 150404 v15 clean 2" xfId="4609"/>
    <cellStyle name="_MultipleSpace_pro_forma_model_paris_US_Traditional_8_15_01_36_Project_Universe_Model_174" xfId="952"/>
    <cellStyle name="_MultipleSpace_pro_forma_model_paris_US_Traditional_8_15_01_36_Project_Universe_Model_174 2" xfId="4610"/>
    <cellStyle name="_MultipleSpace_pro_forma_model_paris_US_Traditional_8_15_01_36_Project_Universe_Model_197" xfId="953"/>
    <cellStyle name="_MultipleSpace_pro_forma_model_paris_US_Traditional_8_15_01_36_Project_Universe_Model_197 2" xfId="4611"/>
    <cellStyle name="_MultipleSpace_pro_forma_model_paris_US_Traditional_8_15_01_36_Volumes at prices" xfId="954"/>
    <cellStyle name="_MultipleSpace_pro_forma_model_paris_US_Traditional_8_15_01_36_Volumes at prices 2" xfId="4612"/>
    <cellStyle name="_MultipleSpace_pro_forma_model_paris_US_Traditional_8_15_01_37" xfId="955"/>
    <cellStyle name="_MultipleSpace_pro_forma_model_paris_US_Traditional_8_15_01_37 2" xfId="4613"/>
    <cellStyle name="_MultipleSpace_pro_forma_model_paris_US_Traditional_8_15_01_37_Book2" xfId="956"/>
    <cellStyle name="_MultipleSpace_pro_forma_model_paris_US_Traditional_8_15_01_37_Book2 2" xfId="4614"/>
    <cellStyle name="_MultipleSpace_pro_forma_model_paris_US_Traditional_8_15_01_37_Model Leap Laz 23-04-04" xfId="957"/>
    <cellStyle name="_MultipleSpace_pro_forma_model_paris_US_Traditional_8_15_01_37_Model Leap Laz 23-04-04 2" xfId="4615"/>
    <cellStyle name="_MultipleSpace_pro_forma_model_paris_US_Traditional_8_15_01_37_Picasso model 150404 v15 clean" xfId="958"/>
    <cellStyle name="_MultipleSpace_pro_forma_model_paris_US_Traditional_8_15_01_37_Picasso model 150404 v15 clean 2" xfId="4616"/>
    <cellStyle name="_MultipleSpace_pro_forma_model_paris_US_Traditional_8_15_01_37_Project_Universe_Model_174" xfId="959"/>
    <cellStyle name="_MultipleSpace_pro_forma_model_paris_US_Traditional_8_15_01_37_Project_Universe_Model_174 2" xfId="4617"/>
    <cellStyle name="_MultipleSpace_pro_forma_model_paris_US_Traditional_8_15_01_37_Project_Universe_Model_197" xfId="960"/>
    <cellStyle name="_MultipleSpace_pro_forma_model_paris_US_Traditional_8_15_01_37_Project_Universe_Model_197 2" xfId="4618"/>
    <cellStyle name="_MultipleSpace_pro_forma_model_paris_US_Traditional_8_15_01_37_Volumes at prices" xfId="961"/>
    <cellStyle name="_MultipleSpace_pro_forma_model_paris_US_Traditional_8_15_01_37_Volumes at prices 2" xfId="4619"/>
    <cellStyle name="_MultipleSpace_pro_forma_model_paris_US_Traditional_8_17_01_42" xfId="962"/>
    <cellStyle name="_MultipleSpace_pro_forma_model_paris_US_Traditional_8_17_01_42 2" xfId="4620"/>
    <cellStyle name="_MultipleSpace_pro_forma_model_paris_US_Traditional_8_17_01_42_Book2" xfId="963"/>
    <cellStyle name="_MultipleSpace_pro_forma_model_paris_US_Traditional_8_17_01_42_Book2 2" xfId="4621"/>
    <cellStyle name="_MultipleSpace_pro_forma_model_paris_US_Traditional_8_17_01_42_Model Leap Laz 23-04-04" xfId="964"/>
    <cellStyle name="_MultipleSpace_pro_forma_model_paris_US_Traditional_8_17_01_42_Model Leap Laz 23-04-04 2" xfId="4622"/>
    <cellStyle name="_MultipleSpace_pro_forma_model_paris_US_Traditional_8_17_01_42_Picasso model 150404 v15 clean" xfId="965"/>
    <cellStyle name="_MultipleSpace_pro_forma_model_paris_US_Traditional_8_17_01_42_Picasso model 150404 v15 clean 2" xfId="4623"/>
    <cellStyle name="_MultipleSpace_pro_forma_model_paris_US_Traditional_8_17_01_42_Project_Universe_Model_174" xfId="966"/>
    <cellStyle name="_MultipleSpace_pro_forma_model_paris_US_Traditional_8_17_01_42_Project_Universe_Model_174 2" xfId="4624"/>
    <cellStyle name="_MultipleSpace_pro_forma_model_paris_US_Traditional_8_17_01_42_Project_Universe_Model_197" xfId="967"/>
    <cellStyle name="_MultipleSpace_pro_forma_model_paris_US_Traditional_8_17_01_42_Project_Universe_Model_197 2" xfId="4625"/>
    <cellStyle name="_MultipleSpace_pro_forma_model_paris_US_Traditional_8_17_01_42_Volumes at prices" xfId="968"/>
    <cellStyle name="_MultipleSpace_pro_forma_model_paris_US_Traditional_8_17_01_42_Volumes at prices 2" xfId="4626"/>
    <cellStyle name="_MultipleSpace_pro_forma_model_paris_us_traditional_comps" xfId="969"/>
    <cellStyle name="_MultipleSpace_pro_forma_model_paris_us_traditional_comps 2" xfId="4627"/>
    <cellStyle name="_MultipleSpace_pro_forma_model_paris_US_Wireline_Comps_2000" xfId="970"/>
    <cellStyle name="_MultipleSpace_pro_forma_model_paris_US_Wireline_Comps_2000_Book2" xfId="971"/>
    <cellStyle name="_MultipleSpace_pro_forma_model_paris_US_Wireline_Comps_2000_Classeur1" xfId="972"/>
    <cellStyle name="_MultipleSpace_pro_forma_model_paris_US_Wireline_Comps_2000_Classeur1 2" xfId="4628"/>
    <cellStyle name="_MultipleSpace_pro_forma_model_paris_US_Wireline_Comps_2000_Classeur4" xfId="973"/>
    <cellStyle name="_MultipleSpace_pro_forma_model_paris_US_Wireline_Comps_2000_Classeur4 2" xfId="4629"/>
    <cellStyle name="_MultipleSpace_pro_forma_model_paris_US_Wireline_Comps_2000_Comps Alice v2" xfId="974"/>
    <cellStyle name="_MultipleSpace_pro_forma_model_paris_US_Wireline_Comps_2000_Merger Model v7" xfId="975"/>
    <cellStyle name="_MultipleSpace_pro_forma_model_paris_US_Wireline_Comps_2000_Model Leap Laz 23-04-04" xfId="976"/>
    <cellStyle name="_MultipleSpace_pro_forma_model_paris_US_Wireline_Comps_2000_Picasso model 150404 v15 clean" xfId="977"/>
    <cellStyle name="_MultipleSpace_pro_forma_model_paris_US_Wireline_Comps_2000_Project_Universe_Model_174" xfId="978"/>
    <cellStyle name="_MultipleSpace_pro_forma_model_paris_US_Wireline_Comps_2000_Project_Universe_Model_197" xfId="979"/>
    <cellStyle name="_MultipleSpace_pro_forma_model_paris_Valuation Material 18-11-04" xfId="980"/>
    <cellStyle name="_MultipleSpace_pro_forma_model_paris_Valuation Material 18-11-04 2" xfId="4630"/>
    <cellStyle name="_MultipleSpace_pro_forma_model_paris_WACC" xfId="981"/>
    <cellStyle name="_MultipleSpace_pro_forma_model_paris_WACC 2" xfId="4631"/>
    <cellStyle name="_MultipleSpace_pro_forma_model_paris_Yahoo_Model_50" xfId="982"/>
    <cellStyle name="_MultipleSpace_pro_forma_model_paris_Yahoo_Model_50 2" xfId="4632"/>
    <cellStyle name="_MultipleSpace_pro_forma_model_paris_Yahoo_Model_50_Book2" xfId="983"/>
    <cellStyle name="_MultipleSpace_pro_forma_model_paris_Yahoo_Model_50_Book2 2" xfId="4633"/>
    <cellStyle name="_MultipleSpace_pro_forma_model_paris_Yahoo_Model_50_Picasso model 150404 v15 clean" xfId="984"/>
    <cellStyle name="_MultipleSpace_pro_forma_model_paris_Yahoo_Model_50_Picasso model 150404 v15 clean 2" xfId="4634"/>
    <cellStyle name="_MultipleSpace_pro_forma_model_paris_Yahoo_Model_50_Project_Universe_Model_174" xfId="985"/>
    <cellStyle name="_MultipleSpace_pro_forma_model_paris_Yahoo_Model_50_Project_Universe_Model_174 2" xfId="4635"/>
    <cellStyle name="_MultipleSpace_pro_forma_model_paris_Yahoo_Model_50_Project_Universe_Model_197" xfId="986"/>
    <cellStyle name="_MultipleSpace_pro_forma_model_paris_Yahoo_Model_50_Project_Universe_Model_197 2" xfId="4636"/>
    <cellStyle name="_MultipleSpace_Profile_Template" xfId="987"/>
    <cellStyle name="_MultipleSpace_Profile_Template 2" xfId="3628"/>
    <cellStyle name="_MultipleSpace_RNWKProfile" xfId="988"/>
    <cellStyle name="_MultipleSpace_RNWKProfile 2" xfId="3629"/>
    <cellStyle name="_MultipleSpace_RNWKProfile_~5669716" xfId="989"/>
    <cellStyle name="_MultipleSpace_RNWKProfile_~5669716 2" xfId="3630"/>
    <cellStyle name="_MultipleSpace_RNWKProfile_Broadwing_Model 03.21.02 v1" xfId="990"/>
    <cellStyle name="_MultipleSpace_RNWKProfile_Broadwing_Model 03.21.02 v1 2" xfId="3631"/>
    <cellStyle name="_MultipleSpace_RNWKProfile_Wireless_Comps_69" xfId="991"/>
    <cellStyle name="_MultipleSpace_RNWKProfile_Wireless_Comps_69 2" xfId="3632"/>
    <cellStyle name="_MultipleSpace_travelcomps2" xfId="992"/>
    <cellStyle name="_MultipleSpace_travelcomps2 2" xfId="4637"/>
    <cellStyle name="_MultipleSpace_valuation 100305_JPM_LZD" xfId="993"/>
    <cellStyle name="_MultipleSpace_valuation 100305_JPM_LZD 2" xfId="4638"/>
    <cellStyle name="_MultipleSpace_Valuation Material 18-11-04" xfId="994"/>
    <cellStyle name="_MultipleSpace_Valuation Material 18-11-04 2" xfId="4639"/>
    <cellStyle name="_P&amp;L" xfId="4640"/>
    <cellStyle name="_P&amp;L_template_piano_REPCECA_istruzioni" xfId="4641"/>
    <cellStyle name="_P&amp;L_template_piano_REPCECA_istruzioni_v2" xfId="4642"/>
    <cellStyle name="_page" xfId="4643"/>
    <cellStyle name="_Percent" xfId="995"/>
    <cellStyle name="_Percent 2" xfId="4644"/>
    <cellStyle name="_Percent_~0061532" xfId="996"/>
    <cellStyle name="_Percent_~0061532 2" xfId="4645"/>
    <cellStyle name="_Percent_~0061532_'lbo" xfId="997"/>
    <cellStyle name="_Percent_~0061532_'lbo 2" xfId="4646"/>
    <cellStyle name="_Percent_~0061532_Model Lilly new 30-01-02" xfId="998"/>
    <cellStyle name="_Percent_~0061532_PL4 uk" xfId="999"/>
    <cellStyle name="_Percent_~0061532_PL4 uk 2" xfId="4647"/>
    <cellStyle name="_Percent_~0061532_PL4 uk_1" xfId="1000"/>
    <cellStyle name="_Percent_~0061532_PL4 uk_1 2" xfId="4648"/>
    <cellStyle name="_Percent_~0061532_PL4 uk_1_'lbo" xfId="1001"/>
    <cellStyle name="_Percent_~0061532_PL4 uk_1_'lbo 2" xfId="4649"/>
    <cellStyle name="_Percent_~0061532_PL4 uk_1_Model Lilly new 30-01-02" xfId="1002"/>
    <cellStyle name="_Percent_~0061532_PL4 uk_Impact" xfId="1003"/>
    <cellStyle name="_Percent_~0061532_PL4 uk_Impact 2" xfId="4650"/>
    <cellStyle name="_Percent_~0061532_PL4 uk_Model Leap Laz 23-04-04" xfId="1004"/>
    <cellStyle name="_Percent_~0061532_PL4 uk_Model Leap Laz 23-04-04 2" xfId="4651"/>
    <cellStyle name="_Percent_~0061532_PL4 uk_Picasso model 150404 v15 clean" xfId="1005"/>
    <cellStyle name="_Percent_~0061532_PL4 uk_Picasso model 150404 v15 clean 2" xfId="4652"/>
    <cellStyle name="_Percent_~0061532_PL4 uk_Valuation Material 18-11-04" xfId="1006"/>
    <cellStyle name="_Percent_~0061532_PL4 uk_Valuation Material 18-11-04 2" xfId="4653"/>
    <cellStyle name="_Percent_~4065376" xfId="1007"/>
    <cellStyle name="_Percent_~4065376 2" xfId="3633"/>
    <cellStyle name="_Percent_AccretionDilution" xfId="1008"/>
    <cellStyle name="_Percent_AccretionDilution 2" xfId="3634"/>
    <cellStyle name="_Percent_Alamosa Merger" xfId="1009"/>
    <cellStyle name="_Percent_Alamosa Merger 2" xfId="4654"/>
    <cellStyle name="_Percent_Alamosa Standalone8b" xfId="1010"/>
    <cellStyle name="_Percent_Alamosa Standalone8b 2" xfId="4655"/>
    <cellStyle name="_Percent_Cap Tables-4" xfId="1011"/>
    <cellStyle name="_Percent_Cap_Table_022603" xfId="1012"/>
    <cellStyle name="_Percent_Cap_Table_022603 2" xfId="4656"/>
    <cellStyle name="_Percent_carrier comps 12-4-01" xfId="1013"/>
    <cellStyle name="_Percent_carrier comps 12-4-01 2" xfId="4657"/>
    <cellStyle name="_Percent_carrier comps05" xfId="1014"/>
    <cellStyle name="_Percent_carrier comps05 2" xfId="4658"/>
    <cellStyle name="_Percent_Centaur-Uranus-19-04-04-14h00" xfId="1015"/>
    <cellStyle name="_Percent_Centaur-Uranus-19-04-04-14h00 2" xfId="4659"/>
    <cellStyle name="_Percent_consensus thalès" xfId="1016"/>
    <cellStyle name="_Percent_consensus thalès 2" xfId="4660"/>
    <cellStyle name="_Percent_Graph commenté maj" xfId="1017"/>
    <cellStyle name="_Percent_Graph commenté maj 2" xfId="4661"/>
    <cellStyle name="_Percent_Graph commenté maj_Picasso model 150404 v15 clean" xfId="1018"/>
    <cellStyle name="_Percent_Graph commenté maj_Picasso model 150404 v15 clean 2" xfId="3635"/>
    <cellStyle name="_Percent_Level 3 comps-2" xfId="1019"/>
    <cellStyle name="_Percent_Level 3 comps-2 2" xfId="4662"/>
    <cellStyle name="_Percent_Modele Etoile 140302" xfId="1020"/>
    <cellStyle name="_Percent_Modele Etoile 140302 2" xfId="4663"/>
    <cellStyle name="_Percent_Modele Etoile 140302_Impact" xfId="1021"/>
    <cellStyle name="_Percent_Modele Etoile 140302_Impact 2" xfId="4664"/>
    <cellStyle name="_Percent_Modele Etoile 140302_Model Leap Laz 23-04-04" xfId="1022"/>
    <cellStyle name="_Percent_Modele Etoile 140302_Model Leap Laz 23-04-04 2" xfId="4665"/>
    <cellStyle name="_Percent_Modele Etoile 140302_Picasso model 150404 v15 clean" xfId="1023"/>
    <cellStyle name="_Percent_Modele Etoile 140302_Picasso model 150404 v15 clean 2" xfId="4666"/>
    <cellStyle name="_Percent_Modele Etoile 140302_Valuation Material 18-11-04" xfId="1024"/>
    <cellStyle name="_Percent_Modele Etoile 140302_Valuation Material 18-11-04 2" xfId="4667"/>
    <cellStyle name="_Percent_modele titus 18 02 03" xfId="1025"/>
    <cellStyle name="_Percent_modele titus 18 02 03 2" xfId="4668"/>
    <cellStyle name="_Percent_modele titus 18 02 03_Picasso model 150404 v15 clean" xfId="1026"/>
    <cellStyle name="_Percent_modele titus 18 02 03_Picasso model 150404 v15 clean 2" xfId="3636"/>
    <cellStyle name="_Percent_Newspaper Comps - New" xfId="1027"/>
    <cellStyle name="_Percent_Newspaper Comps - New 2" xfId="3637"/>
    <cellStyle name="_Percent_Nickel" xfId="1028"/>
    <cellStyle name="_Percent_Nickel 2" xfId="4669"/>
    <cellStyle name="_Percent_Nickel_1" xfId="1029"/>
    <cellStyle name="_Percent_Nickel_1 2" xfId="4670"/>
    <cellStyle name="_Percent_Nickel_1_Centaur-Uranus-19-04-04-14h00" xfId="1030"/>
    <cellStyle name="_Percent_Nickel_1_Impact" xfId="1031"/>
    <cellStyle name="_Percent_Nickel_1_Impact 2" xfId="4671"/>
    <cellStyle name="_Percent_Nickel_1_'lbo" xfId="1032"/>
    <cellStyle name="_Percent_Nickel_1_'lbo 2" xfId="3638"/>
    <cellStyle name="_Percent_Nickel_1_'lbo_Picasso model 150404 v15 clean" xfId="1033"/>
    <cellStyle name="_Percent_Nickel_1_'lbo_Picasso model 150404 v15 clean 2" xfId="4672"/>
    <cellStyle name="_Percent_Nickel_1_Model Leap Laz 23-04-04" xfId="1034"/>
    <cellStyle name="_Percent_Nickel_1_Model Leap Laz 23-04-04 2" xfId="4673"/>
    <cellStyle name="_Percent_Nickel_1_Picasso model 150404 v15 clean" xfId="1035"/>
    <cellStyle name="_Percent_Nickel_1_Picasso model 150404 v15 clean 2" xfId="4674"/>
    <cellStyle name="_Percent_Nickel_1_Valuation Material 18-11-04" xfId="1036"/>
    <cellStyle name="_Percent_Nickel_1_Valuation Material 18-11-04 2" xfId="4675"/>
    <cellStyle name="_Percent_Nickel_Picasso model 150404 v15 clean" xfId="1037"/>
    <cellStyle name="_Percent_Nickel_Picasso model 150404 v15 clean 2" xfId="4676"/>
    <cellStyle name="_Percent_PL4 uk" xfId="1038"/>
    <cellStyle name="_Percent_PL4 uk 2" xfId="4677"/>
    <cellStyle name="_Percent_PL4 uk_1" xfId="1039"/>
    <cellStyle name="_Percent_PL4 uk_1 2" xfId="4678"/>
    <cellStyle name="_Percent_PL4 uk_1_'lbo" xfId="1040"/>
    <cellStyle name="_Percent_PL4 uk_1_'lbo 2" xfId="4679"/>
    <cellStyle name="_Percent_PL4 uk_1_Model Lilly new 30-01-02" xfId="1041"/>
    <cellStyle name="_Percent_PL4 uk_1_Model Lilly new 30-01-02 2" xfId="3639"/>
    <cellStyle name="_Percent_PL4 uk_Impact" xfId="1042"/>
    <cellStyle name="_Percent_PL4 uk_Impact 2" xfId="4680"/>
    <cellStyle name="_Percent_PL4 uk_Model Leap Laz 23-04-04" xfId="1043"/>
    <cellStyle name="_Percent_PL4 uk_Model Leap Laz 23-04-04 2" xfId="4681"/>
    <cellStyle name="_Percent_PL4 uk_Picasso model 150404 v15 clean" xfId="1044"/>
    <cellStyle name="_Percent_PL4 uk_Picasso model 150404 v15 clean 2" xfId="4682"/>
    <cellStyle name="_Percent_PL4 uk_Valuation Material 18-11-04" xfId="1045"/>
    <cellStyle name="_Percent_PL4 uk_Valuation Material 18-11-04 2" xfId="4683"/>
    <cellStyle name="_Percent_pro_forma_model_paris" xfId="1046"/>
    <cellStyle name="_Percent_pro_forma_model_paris 2" xfId="4684"/>
    <cellStyle name="_Percent_pro_forma_model_paris_~4065376" xfId="1047"/>
    <cellStyle name="_Percent_pro_forma_model_paris_~4065376 2" xfId="3640"/>
    <cellStyle name="_Percent_pro_forma_model_paris_~6696855" xfId="1048"/>
    <cellStyle name="_Percent_pro_forma_model_paris_~6696855_~5669716" xfId="1049"/>
    <cellStyle name="_Percent_pro_forma_model_paris_~6696855_Book2" xfId="1050"/>
    <cellStyle name="_Percent_pro_forma_model_paris_~6696855_Classeur4" xfId="1051"/>
    <cellStyle name="_Percent_pro_forma_model_paris_~6696855_Comps Alice v2" xfId="1052"/>
    <cellStyle name="_Percent_pro_forma_model_paris_~6696855_COMSP" xfId="1053"/>
    <cellStyle name="_Percent_pro_forma_model_paris_~6696855_Faurecia 2" xfId="1054"/>
    <cellStyle name="_Percent_pro_forma_model_paris_~6696855_Faurecia 2_Model Leap Laz 23-04-04" xfId="1055"/>
    <cellStyle name="_Percent_pro_forma_model_paris_~6696855_Faurecia 6" xfId="1056"/>
    <cellStyle name="_Percent_pro_forma_model_paris_~6696855_Faurecia 6_Model Leap Laz 23-04-04" xfId="1057"/>
    <cellStyle name="_Percent_pro_forma_model_paris_~6696855_Merger Model v7" xfId="1058"/>
    <cellStyle name="_Percent_pro_forma_model_paris_~6696855_Model Leap Laz 23-04-04" xfId="1059"/>
    <cellStyle name="_Percent_pro_forma_model_paris_~6696855_Q Capitalization" xfId="1060"/>
    <cellStyle name="_Percent_pro_forma_model_paris_~6696855_Volumes at prices" xfId="1061"/>
    <cellStyle name="_Percent_pro_forma_model_paris_AccretionDilution" xfId="1062"/>
    <cellStyle name="_Percent_pro_forma_model_paris_AccretionDilution 2" xfId="3641"/>
    <cellStyle name="_Percent_pro_forma_model_paris_aol_model_latest_134" xfId="1063"/>
    <cellStyle name="_Percent_pro_forma_model_paris_aol_model_latest_134 2" xfId="4685"/>
    <cellStyle name="_Percent_pro_forma_model_paris_Atlas_Working_Model_7" xfId="1064"/>
    <cellStyle name="_Percent_pro_forma_model_paris_Atlas_Working_Model_7 2" xfId="4686"/>
    <cellStyle name="_Percent_pro_forma_model_paris_Atlas_Working_Model_7_Picasso model 150404 v15 clean" xfId="1065"/>
    <cellStyle name="_Percent_pro_forma_model_paris_Atlas_Working_Model_7_Picasso model 150404 v15 clean 2" xfId="4687"/>
    <cellStyle name="_Percent_pro_forma_model_paris_Book2" xfId="1066"/>
    <cellStyle name="_Percent_pro_forma_model_paris_Book2 2" xfId="4688"/>
    <cellStyle name="_Percent_pro_forma_model_paris_Book2_Book2" xfId="1067"/>
    <cellStyle name="_Percent_pro_forma_model_paris_Book2_Book2 2" xfId="4689"/>
    <cellStyle name="_Percent_pro_forma_model_paris_Book2_Broadwing_Model 03.21.02 v1" xfId="1068"/>
    <cellStyle name="_Percent_pro_forma_model_paris_Book2_Broadwing_Model 03.21.02 v1 2" xfId="4690"/>
    <cellStyle name="_Percent_pro_forma_model_paris_Book2_Picasso model 150404 v15 clean" xfId="1069"/>
    <cellStyle name="_Percent_pro_forma_model_paris_Book2_Picasso model 150404 v15 clean 2" xfId="4691"/>
    <cellStyle name="_Percent_pro_forma_model_paris_Book2_Project_Universe_Model_174" xfId="1070"/>
    <cellStyle name="_Percent_pro_forma_model_paris_Book2_Project_Universe_Model_174 2" xfId="4692"/>
    <cellStyle name="_Percent_pro_forma_model_paris_Book2_Project_Universe_Model_197" xfId="1071"/>
    <cellStyle name="_Percent_pro_forma_model_paris_Book2_Project_Universe_Model_197 2" xfId="4693"/>
    <cellStyle name="_Percent_pro_forma_model_paris_Book2_Q Capitalization" xfId="1072"/>
    <cellStyle name="_Percent_pro_forma_model_paris_Book2_Q Capitalization 2" xfId="4694"/>
    <cellStyle name="_Percent_pro_forma_model_paris_Book2_Wireless_Comps_69" xfId="1073"/>
    <cellStyle name="_Percent_pro_forma_model_paris_Book2_Wireless_Comps_69 2" xfId="4695"/>
    <cellStyle name="_Percent_pro_forma_model_paris_Classeur1" xfId="1074"/>
    <cellStyle name="_Percent_pro_forma_model_paris_Classeur1 2" xfId="4696"/>
    <cellStyle name="_Percent_pro_forma_model_paris_Classeur1_Model Leap Laz 23-04-04" xfId="1075"/>
    <cellStyle name="_Percent_pro_forma_model_paris_Classeur1_Model Leap Laz 23-04-04 2" xfId="4697"/>
    <cellStyle name="_Percent_pro_forma_model_paris_Classeur2" xfId="1076"/>
    <cellStyle name="_Percent_pro_forma_model_paris_Classeur2 2" xfId="4698"/>
    <cellStyle name="_Percent_pro_forma_model_paris_Classeur2_Model Leap Laz 23-04-04" xfId="1077"/>
    <cellStyle name="_Percent_pro_forma_model_paris_Classeur2_Model Leap Laz 23-04-04 2" xfId="4699"/>
    <cellStyle name="_Percent_pro_forma_model_paris_Classeur3" xfId="1078"/>
    <cellStyle name="_Percent_pro_forma_model_paris_Classeur3 2" xfId="4700"/>
    <cellStyle name="_Percent_pro_forma_model_paris_Classeur3_Model Leap Laz 23-04-04" xfId="1079"/>
    <cellStyle name="_Percent_pro_forma_model_paris_Classeur3_Model Leap Laz 23-04-04 2" xfId="4701"/>
    <cellStyle name="_Percent_pro_forma_model_paris_Classeur4" xfId="1080"/>
    <cellStyle name="_Percent_pro_forma_model_paris_Classeur4 2" xfId="4702"/>
    <cellStyle name="_Percent_pro_forma_model_paris_comp_deal_summary" xfId="1081"/>
    <cellStyle name="_Percent_pro_forma_model_paris_comp_deal_summary 2" xfId="4703"/>
    <cellStyle name="_Percent_pro_forma_model_paris_Comps" xfId="1082"/>
    <cellStyle name="_Percent_pro_forma_model_paris_Comps 2" xfId="4704"/>
    <cellStyle name="_Percent_pro_forma_model_paris_Comps Alice v2" xfId="1083"/>
    <cellStyle name="_Percent_pro_forma_model_paris_Comps Alice v2 2" xfId="4705"/>
    <cellStyle name="_Percent_pro_forma_model_paris_Comps_7.0_cash" xfId="1084"/>
    <cellStyle name="_Percent_pro_forma_model_paris_Comps_7.0_cash 2" xfId="4706"/>
    <cellStyle name="_Percent_pro_forma_model_paris_Comps3" xfId="1085"/>
    <cellStyle name="_Percent_pro_forma_model_paris_Comps3 2" xfId="4707"/>
    <cellStyle name="_Percent_pro_forma_model_paris_consensus thalès" xfId="1086"/>
    <cellStyle name="_Percent_pro_forma_model_paris_consensus thalès 2" xfId="4708"/>
    <cellStyle name="_Percent_pro_forma_model_paris_consensus thalès_Picasso model 150404 v15 clean" xfId="1087"/>
    <cellStyle name="_Percent_pro_forma_model_paris_consensus thalès_Picasso model 150404 v15 clean 2" xfId="4709"/>
    <cellStyle name="_Percent_pro_forma_model_paris_Credit Comps 3.0" xfId="1088"/>
    <cellStyle name="_Percent_pro_forma_model_paris_Credit Comps 3.0 2" xfId="4710"/>
    <cellStyle name="_Percent_pro_forma_model_paris_Graph commenté maj" xfId="1089"/>
    <cellStyle name="_Percent_pro_forma_model_paris_Graph commenté maj 2" xfId="3642"/>
    <cellStyle name="_Percent_pro_forma_model_paris_Hosting Comps (Lite) II restr. 7-9-01v3" xfId="1090"/>
    <cellStyle name="_Percent_pro_forma_model_paris_Hosting Comps (Lite) II restr. 7-9-01v3 2" xfId="3643"/>
    <cellStyle name="_Percent_pro_forma_model_paris_Hosting Comps (Lite) II restr. 7-9-01v3_~5669716" xfId="1091"/>
    <cellStyle name="_Percent_pro_forma_model_paris_Hosting Comps (Lite) II restr. 7-9-01v3_~5669716 2" xfId="3644"/>
    <cellStyle name="_Percent_pro_forma_model_paris_Hosting Comps (Lite) II restr. 7-9-01v3_Book2" xfId="1092"/>
    <cellStyle name="_Percent_pro_forma_model_paris_Hosting Comps (Lite) II restr. 7-9-01v3_Book2 2" xfId="3645"/>
    <cellStyle name="_Percent_pro_forma_model_paris_Hosting Comps (Lite) II restr. 7-9-01v3_Classeur4" xfId="1093"/>
    <cellStyle name="_Percent_pro_forma_model_paris_Hosting Comps (Lite) II restr. 7-9-01v3_Classeur4 2" xfId="3646"/>
    <cellStyle name="_Percent_pro_forma_model_paris_Hosting Comps (Lite) II restr. 7-9-01v3_Comps Alice v2" xfId="1094"/>
    <cellStyle name="_Percent_pro_forma_model_paris_Hosting Comps (Lite) II restr. 7-9-01v3_Comps Alice v2 2" xfId="3647"/>
    <cellStyle name="_Percent_pro_forma_model_paris_Hosting Comps (Lite) II restr. 7-9-01v3_COMSP" xfId="1095"/>
    <cellStyle name="_Percent_pro_forma_model_paris_Hosting Comps (Lite) II restr. 7-9-01v3_COMSP 2" xfId="3648"/>
    <cellStyle name="_Percent_pro_forma_model_paris_Hosting Comps (Lite) II restr. 7-9-01v3_Faurecia 2" xfId="1096"/>
    <cellStyle name="_Percent_pro_forma_model_paris_Hosting Comps (Lite) II restr. 7-9-01v3_Faurecia 2 2" xfId="3649"/>
    <cellStyle name="_Percent_pro_forma_model_paris_Hosting Comps (Lite) II restr. 7-9-01v3_Faurecia 2_Model Leap Laz 23-04-04" xfId="1097"/>
    <cellStyle name="_Percent_pro_forma_model_paris_Hosting Comps (Lite) II restr. 7-9-01v3_Faurecia 2_Model Leap Laz 23-04-04 2" xfId="3650"/>
    <cellStyle name="_Percent_pro_forma_model_paris_Hosting Comps (Lite) II restr. 7-9-01v3_Faurecia 6" xfId="1098"/>
    <cellStyle name="_Percent_pro_forma_model_paris_Hosting Comps (Lite) II restr. 7-9-01v3_Faurecia 6 2" xfId="3651"/>
    <cellStyle name="_Percent_pro_forma_model_paris_Hosting Comps (Lite) II restr. 7-9-01v3_Faurecia 6_Model Leap Laz 23-04-04" xfId="1099"/>
    <cellStyle name="_Percent_pro_forma_model_paris_Hosting Comps (Lite) II restr. 7-9-01v3_Faurecia 6_Model Leap Laz 23-04-04 2" xfId="3652"/>
    <cellStyle name="_Percent_pro_forma_model_paris_Hosting Comps (Lite) II restr. 7-9-01v3_Merger Model v7" xfId="1100"/>
    <cellStyle name="_Percent_pro_forma_model_paris_Hosting Comps (Lite) II restr. 7-9-01v3_Merger Model v7 2" xfId="3653"/>
    <cellStyle name="_Percent_pro_forma_model_paris_Hosting Comps (Lite) II restr. 7-9-01v3_Model Leap Laz 23-04-04" xfId="1101"/>
    <cellStyle name="_Percent_pro_forma_model_paris_Hosting Comps (Lite) II restr. 7-9-01v3_Model Leap Laz 23-04-04 2" xfId="3654"/>
    <cellStyle name="_Percent_pro_forma_model_paris_Hosting Comps (Lite) II restr. 7-9-01v3_Picasso model 150404 v15 clean" xfId="1102"/>
    <cellStyle name="_Percent_pro_forma_model_paris_Hosting Comps (Lite) II restr. 7-9-01v3_Picasso model 150404 v15 clean 2" xfId="3655"/>
    <cellStyle name="_Percent_pro_forma_model_paris_Hosting Comps (Lite) II restr. 7-9-01v3_Project_Universe_Model_174" xfId="1103"/>
    <cellStyle name="_Percent_pro_forma_model_paris_Hosting Comps (Lite) II restr. 7-9-01v3_Project_Universe_Model_174 2" xfId="3656"/>
    <cellStyle name="_Percent_pro_forma_model_paris_Hosting Comps (Lite) II restr. 7-9-01v3_Project_Universe_Model_197" xfId="1104"/>
    <cellStyle name="_Percent_pro_forma_model_paris_Hosting Comps (Lite) II restr. 7-9-01v3_Project_Universe_Model_197 2" xfId="3657"/>
    <cellStyle name="_Percent_pro_forma_model_paris_Hosting Comps (Lite) II restr. 7-9-01v3_Q Capitalization" xfId="1105"/>
    <cellStyle name="_Percent_pro_forma_model_paris_Hosting Comps (Lite) II restr. 7-9-01v3_Q Capitalization 2" xfId="3658"/>
    <cellStyle name="_Percent_pro_forma_model_paris_Hosting Comps (Lite) II restr. 7-9-01v3_Volumes at prices" xfId="1106"/>
    <cellStyle name="_Percent_pro_forma_model_paris_Hosting Comps (Lite) II restr. 7-9-01v3_Volumes at prices 2" xfId="3659"/>
    <cellStyle name="_Percent_pro_forma_model_paris_Impact" xfId="1107"/>
    <cellStyle name="_Percent_pro_forma_model_paris_Impact 2" xfId="4711"/>
    <cellStyle name="_Percent_pro_forma_model_paris_inrg_adva_acc_dil" xfId="1108"/>
    <cellStyle name="_Percent_pro_forma_model_paris_inrg_adva_acc_dil 2" xfId="4712"/>
    <cellStyle name="_Percent_pro_forma_model_paris_Internet 2-22-01" xfId="1109"/>
    <cellStyle name="_Percent_pro_forma_model_paris_Internet 2-22-01 2" xfId="4713"/>
    <cellStyle name="_Percent_pro_forma_model_paris_Internet 2-22-01_Classeur4" xfId="1110"/>
    <cellStyle name="_Percent_pro_forma_model_paris_Internet 2-22-01_Classeur4 2" xfId="4714"/>
    <cellStyle name="_Percent_pro_forma_model_paris_Internet 2-22-01_Comps Alice v2" xfId="1111"/>
    <cellStyle name="_Percent_pro_forma_model_paris_Internet 2-22-01_Comps Alice v2 2" xfId="4715"/>
    <cellStyle name="_Percent_pro_forma_model_paris_Internet 2-22-01_COMSP" xfId="1112"/>
    <cellStyle name="_Percent_pro_forma_model_paris_Internet 2-22-01_COMSP 2" xfId="4716"/>
    <cellStyle name="_Percent_pro_forma_model_paris_Internet 2-22-01_Faurecia 2" xfId="1113"/>
    <cellStyle name="_Percent_pro_forma_model_paris_Internet 2-22-01_Faurecia 2 2" xfId="4717"/>
    <cellStyle name="_Percent_pro_forma_model_paris_Internet 2-22-01_Faurecia 2_Model Leap Laz 23-04-04" xfId="1114"/>
    <cellStyle name="_Percent_pro_forma_model_paris_Internet 2-22-01_Faurecia 2_Model Leap Laz 23-04-04 2" xfId="4718"/>
    <cellStyle name="_Percent_pro_forma_model_paris_Internet 2-22-01_Faurecia 6" xfId="1115"/>
    <cellStyle name="_Percent_pro_forma_model_paris_Internet 2-22-01_Faurecia 6 2" xfId="4719"/>
    <cellStyle name="_Percent_pro_forma_model_paris_Internet 2-22-01_Faurecia 6_Model Leap Laz 23-04-04" xfId="1116"/>
    <cellStyle name="_Percent_pro_forma_model_paris_Internet 2-22-01_Faurecia 6_Model Leap Laz 23-04-04 2" xfId="4720"/>
    <cellStyle name="_Percent_pro_forma_model_paris_Internet 2-22-01_Merger Model v7" xfId="1117"/>
    <cellStyle name="_Percent_pro_forma_model_paris_Internet 2-22-01_Merger Model v7 2" xfId="4721"/>
    <cellStyle name="_Percent_pro_forma_model_paris_Internet 2-22-01_Model Leap Laz 23-04-04" xfId="1118"/>
    <cellStyle name="_Percent_pro_forma_model_paris_Internet 2-22-01_Model Leap Laz 23-04-04 2" xfId="4722"/>
    <cellStyle name="_Percent_pro_forma_model_paris_Internet 2-22-01_Picasso model 150404 v15 clean" xfId="1119"/>
    <cellStyle name="_Percent_pro_forma_model_paris_Internet 2-22-01_Picasso model 150404 v15 clean 2" xfId="4723"/>
    <cellStyle name="_Percent_pro_forma_model_paris_Internet 2-22-01_Project_Universe_Model_174" xfId="1120"/>
    <cellStyle name="_Percent_pro_forma_model_paris_Internet 2-22-01_Project_Universe_Model_174 2" xfId="4724"/>
    <cellStyle name="_Percent_pro_forma_model_paris_Internet 2-22-01_Project_Universe_Model_197" xfId="1121"/>
    <cellStyle name="_Percent_pro_forma_model_paris_Internet 2-22-01_Project_Universe_Model_197 2" xfId="4725"/>
    <cellStyle name="_Percent_pro_forma_model_paris_Loral_segmentv2" xfId="1122"/>
    <cellStyle name="_Percent_pro_forma_model_paris_Loral_segmentv2 2" xfId="4726"/>
    <cellStyle name="_Percent_pro_forma_model_paris_Merger Model v7" xfId="1123"/>
    <cellStyle name="_Percent_pro_forma_model_paris_Merger Model v7 2" xfId="4727"/>
    <cellStyle name="_Percent_pro_forma_model_paris_Model Leap Laz 23-04-04" xfId="1124"/>
    <cellStyle name="_Percent_pro_forma_model_paris_Model Leap Laz 23-04-04 2" xfId="4728"/>
    <cellStyle name="_Percent_pro_forma_model_paris_modele titus 18 02 03" xfId="1125"/>
    <cellStyle name="_Percent_pro_forma_model_paris_modele titus 18 02 03 2" xfId="3660"/>
    <cellStyle name="_Percent_pro_forma_model_paris_Newspaper Comps - New" xfId="1126"/>
    <cellStyle name="_Percent_pro_forma_model_paris_Newspaper Comps - New 2" xfId="4729"/>
    <cellStyle name="_Percent_pro_forma_model_paris_Newspaper Comps - New_consensus thalès" xfId="1127"/>
    <cellStyle name="_Percent_pro_forma_model_paris_Newspaper Comps - New_consensus thalès 2" xfId="4730"/>
    <cellStyle name="_Percent_pro_forma_model_paris_Newspaper Comps - New_consensus thalès_Picasso model 150404 v15 clean" xfId="1128"/>
    <cellStyle name="_Percent_pro_forma_model_paris_Newspaper Comps - New_consensus thalès_Picasso model 150404 v15 clean 2" xfId="4731"/>
    <cellStyle name="_Percent_pro_forma_model_paris_Newspaper Comps - New_Graph commenté maj" xfId="1129"/>
    <cellStyle name="_Percent_pro_forma_model_paris_Newspaper Comps - New_Graph commenté maj 2" xfId="3661"/>
    <cellStyle name="_Percent_pro_forma_model_paris_Newspaper Comps - New_modele titus 18 02 03" xfId="1130"/>
    <cellStyle name="_Percent_pro_forma_model_paris_Newspaper Comps - New_modele titus 18 02 03 2" xfId="3662"/>
    <cellStyle name="_Percent_pro_forma_model_paris_Newspaper Comps - New_Picasso model 150404 v15 clean" xfId="1131"/>
    <cellStyle name="_Percent_pro_forma_model_paris_Newspaper Comps - New_Picasso model 150404 v15 clean 2" xfId="4732"/>
    <cellStyle name="_Percent_pro_forma_model_paris_Newspaper Comps - New_Valuation Material 18-11-04" xfId="1132"/>
    <cellStyle name="_Percent_pro_forma_model_paris_Newspaper Comps - New_Valuation Material 18-11-04 2" xfId="3663"/>
    <cellStyle name="_Percent_pro_forma_model_paris_Picasso model 150404 v15 clean" xfId="1133"/>
    <cellStyle name="_Percent_pro_forma_model_paris_Picasso model 150404 v15 clean 2" xfId="4733"/>
    <cellStyle name="_Percent_pro_forma_model_paris_pike_model_22" xfId="1134"/>
    <cellStyle name="_Percent_pro_forma_model_paris_pike_model_22 2" xfId="4734"/>
    <cellStyle name="_Percent_pro_forma_model_paris_Pirelli_Comps_7_16_01_v_119" xfId="1135"/>
    <cellStyle name="_Percent_pro_forma_model_paris_Pirelli_Comps_7_16_01_v_119 2" xfId="4735"/>
    <cellStyle name="_Percent_pro_forma_model_paris_Pirelli_Comps_7_16_01_v_119_Classeur4" xfId="1136"/>
    <cellStyle name="_Percent_pro_forma_model_paris_Pirelli_Comps_7_16_01_v_119_Classeur4 2" xfId="4736"/>
    <cellStyle name="_Percent_pro_forma_model_paris_Pirelli_Comps_7_16_01_v_119_Comps Alice v2" xfId="1137"/>
    <cellStyle name="_Percent_pro_forma_model_paris_Pirelli_Comps_7_16_01_v_119_Comps Alice v2 2" xfId="4737"/>
    <cellStyle name="_Percent_pro_forma_model_paris_Pirelli_Comps_7_16_01_v_119_COMSP" xfId="1138"/>
    <cellStyle name="_Percent_pro_forma_model_paris_Pirelli_Comps_7_16_01_v_119_COMSP 2" xfId="4738"/>
    <cellStyle name="_Percent_pro_forma_model_paris_Pirelli_Comps_7_16_01_v_119_Faurecia 2" xfId="1139"/>
    <cellStyle name="_Percent_pro_forma_model_paris_Pirelli_Comps_7_16_01_v_119_Faurecia 2 2" xfId="4739"/>
    <cellStyle name="_Percent_pro_forma_model_paris_Pirelli_Comps_7_16_01_v_119_Faurecia 2_Model Leap Laz 23-04-04" xfId="1140"/>
    <cellStyle name="_Percent_pro_forma_model_paris_Pirelli_Comps_7_16_01_v_119_Faurecia 2_Model Leap Laz 23-04-04 2" xfId="4740"/>
    <cellStyle name="_Percent_pro_forma_model_paris_Pirelli_Comps_7_16_01_v_119_Faurecia 6" xfId="1141"/>
    <cellStyle name="_Percent_pro_forma_model_paris_Pirelli_Comps_7_16_01_v_119_Faurecia 6 2" xfId="4741"/>
    <cellStyle name="_Percent_pro_forma_model_paris_Pirelli_Comps_7_16_01_v_119_Faurecia 6_Model Leap Laz 23-04-04" xfId="1142"/>
    <cellStyle name="_Percent_pro_forma_model_paris_Pirelli_Comps_7_16_01_v_119_Faurecia 6_Model Leap Laz 23-04-04 2" xfId="4742"/>
    <cellStyle name="_Percent_pro_forma_model_paris_Pirelli_Comps_7_16_01_v_119_Merger Model v7" xfId="1143"/>
    <cellStyle name="_Percent_pro_forma_model_paris_Pirelli_Comps_7_16_01_v_119_Merger Model v7 2" xfId="4743"/>
    <cellStyle name="_Percent_pro_forma_model_paris_Pirelli_Comps_7_16_01_v_119_Model Leap Laz 23-04-04" xfId="1144"/>
    <cellStyle name="_Percent_pro_forma_model_paris_Pirelli_Comps_7_16_01_v_119_Model Leap Laz 23-04-04 2" xfId="4744"/>
    <cellStyle name="_Percent_pro_forma_model_paris_Pirelli_Comps_7_16_01_v_119_Picasso model 150404 v15 clean" xfId="1145"/>
    <cellStyle name="_Percent_pro_forma_model_paris_Pirelli_Comps_7_16_01_v_119_Picasso model 150404 v15 clean 2" xfId="4745"/>
    <cellStyle name="_Percent_pro_forma_model_paris_president_comps_3" xfId="1146"/>
    <cellStyle name="_Percent_pro_forma_model_paris_president_comps_3 2" xfId="4746"/>
    <cellStyle name="_Percent_pro_forma_model_paris_president_comps_3_1" xfId="1147"/>
    <cellStyle name="_Percent_pro_forma_model_paris_president_comps_3_1 2" xfId="4747"/>
    <cellStyle name="_Percent_pro_forma_model_paris_president_comps_3_abbreviated" xfId="1148"/>
    <cellStyle name="_Percent_pro_forma_model_paris_president_comps_3_abbreviated 2" xfId="4748"/>
    <cellStyle name="_Percent_pro_forma_model_paris_president_comps_3_abbreviated_Book2" xfId="1149"/>
    <cellStyle name="_Percent_pro_forma_model_paris_president_comps_3_abbreviated_Book2 2" xfId="4749"/>
    <cellStyle name="_Percent_pro_forma_model_paris_president_comps_3_abbreviated_Model Leap Laz 23-04-04" xfId="1150"/>
    <cellStyle name="_Percent_pro_forma_model_paris_president_comps_3_abbreviated_Model Leap Laz 23-04-04 2" xfId="4750"/>
    <cellStyle name="_Percent_pro_forma_model_paris_president_comps_3_abbreviated_Picasso model 150404 v15 clean" xfId="1151"/>
    <cellStyle name="_Percent_pro_forma_model_paris_president_comps_3_abbreviated_Picasso model 150404 v15 clean 2" xfId="4751"/>
    <cellStyle name="_Percent_pro_forma_model_paris_president_comps_3_abbreviated_Project_Universe_Model_174" xfId="1152"/>
    <cellStyle name="_Percent_pro_forma_model_paris_president_comps_3_abbreviated_Project_Universe_Model_174 2" xfId="4752"/>
    <cellStyle name="_Percent_pro_forma_model_paris_president_comps_3_abbreviated_Project_Universe_Model_197" xfId="1153"/>
    <cellStyle name="_Percent_pro_forma_model_paris_president_comps_3_abbreviated_Project_Universe_Model_197 2" xfId="4753"/>
    <cellStyle name="_Percent_pro_forma_model_paris_president_comps_3_abbreviated_Volumes at prices" xfId="1154"/>
    <cellStyle name="_Percent_pro_forma_model_paris_president_comps_3_abbreviated_Volumes at prices 2" xfId="4754"/>
    <cellStyle name="_Percent_pro_forma_model_paris_president_comps_3_aol_model_latest_134" xfId="1155"/>
    <cellStyle name="_Percent_pro_forma_model_paris_president_comps_3_aol_model_latest_134 2" xfId="4755"/>
    <cellStyle name="_Percent_pro_forma_model_paris_president_comps_3_Book2" xfId="1156"/>
    <cellStyle name="_Percent_pro_forma_model_paris_president_comps_3_Book2 2" xfId="4756"/>
    <cellStyle name="_Percent_pro_forma_model_paris_president_comps_3_Broadwing_Model 03.21.02 v1" xfId="1157"/>
    <cellStyle name="_Percent_pro_forma_model_paris_president_comps_3_Broadwing_Model 03.21.02 v1 2" xfId="4757"/>
    <cellStyle name="_Percent_pro_forma_model_paris_president_comps_3_Centaur-Uranus-19-04-04-14h00" xfId="1158"/>
    <cellStyle name="_Percent_pro_forma_model_paris_president_comps_3_Centaur-Uranus-19-04-04-14h00 2" xfId="3664"/>
    <cellStyle name="_Percent_pro_forma_model_paris_president_comps_3_Classeur1" xfId="1159"/>
    <cellStyle name="_Percent_pro_forma_model_paris_president_comps_3_Classeur1 2" xfId="4758"/>
    <cellStyle name="_Percent_pro_forma_model_paris_president_comps_3_Classeur1_Model Leap Laz 23-04-04" xfId="1160"/>
    <cellStyle name="_Percent_pro_forma_model_paris_president_comps_3_Classeur1_Model Leap Laz 23-04-04 2" xfId="4759"/>
    <cellStyle name="_Percent_pro_forma_model_paris_president_comps_3_Classeur2" xfId="1161"/>
    <cellStyle name="_Percent_pro_forma_model_paris_president_comps_3_Classeur2 2" xfId="4760"/>
    <cellStyle name="_Percent_pro_forma_model_paris_president_comps_3_Classeur2_Model Leap Laz 23-04-04" xfId="1162"/>
    <cellStyle name="_Percent_pro_forma_model_paris_president_comps_3_Classeur2_Model Leap Laz 23-04-04 2" xfId="4761"/>
    <cellStyle name="_Percent_pro_forma_model_paris_president_comps_3_Classeur3" xfId="1163"/>
    <cellStyle name="_Percent_pro_forma_model_paris_president_comps_3_Classeur3 2" xfId="4762"/>
    <cellStyle name="_Percent_pro_forma_model_paris_president_comps_3_Classeur3_Model Leap Laz 23-04-04" xfId="1164"/>
    <cellStyle name="_Percent_pro_forma_model_paris_president_comps_3_Classeur3_Model Leap Laz 23-04-04 2" xfId="4763"/>
    <cellStyle name="_Percent_pro_forma_model_paris_president_comps_3_Classeur4" xfId="1165"/>
    <cellStyle name="_Percent_pro_forma_model_paris_president_comps_3_Classeur4 2" xfId="4764"/>
    <cellStyle name="_Percent_pro_forma_model_paris_president_comps_3_Comps Alice v2" xfId="1166"/>
    <cellStyle name="_Percent_pro_forma_model_paris_president_comps_3_Comps Alice v2 2" xfId="4765"/>
    <cellStyle name="_Percent_pro_forma_model_paris_president_comps_3_Comps_7.0_cash" xfId="1167"/>
    <cellStyle name="_Percent_pro_forma_model_paris_president_comps_3_Comps_7.0_cash 2" xfId="3665"/>
    <cellStyle name="_Percent_pro_forma_model_paris_president_comps_3_Comps_7.0_cash_~5669716" xfId="1168"/>
    <cellStyle name="_Percent_pro_forma_model_paris_president_comps_3_Comps_7.0_cash_~5669716 2" xfId="3666"/>
    <cellStyle name="_Percent_pro_forma_model_paris_president_comps_3_Comps_7.0_cash_Book2" xfId="1169"/>
    <cellStyle name="_Percent_pro_forma_model_paris_president_comps_3_Comps_7.0_cash_Book2 2" xfId="3667"/>
    <cellStyle name="_Percent_pro_forma_model_paris_president_comps_3_Comps_7.0_cash_Classeur1" xfId="1170"/>
    <cellStyle name="_Percent_pro_forma_model_paris_president_comps_3_Comps_7.0_cash_Classeur1 2" xfId="3668"/>
    <cellStyle name="_Percent_pro_forma_model_paris_president_comps_3_Comps_7.0_cash_Classeur4" xfId="1171"/>
    <cellStyle name="_Percent_pro_forma_model_paris_president_comps_3_Comps_7.0_cash_Classeur4 2" xfId="3669"/>
    <cellStyle name="_Percent_pro_forma_model_paris_president_comps_3_Comps_7.0_cash_Comps Alice v2" xfId="1172"/>
    <cellStyle name="_Percent_pro_forma_model_paris_president_comps_3_Comps_7.0_cash_Comps Alice v2 2" xfId="3670"/>
    <cellStyle name="_Percent_pro_forma_model_paris_president_comps_3_Comps_7.0_cash_Merger Model v7" xfId="1173"/>
    <cellStyle name="_Percent_pro_forma_model_paris_president_comps_3_Comps_7.0_cash_Merger Model v7 2" xfId="3671"/>
    <cellStyle name="_Percent_pro_forma_model_paris_president_comps_3_Comps_7.0_cash_Picasso model 150404 v15 clean" xfId="1174"/>
    <cellStyle name="_Percent_pro_forma_model_paris_president_comps_3_Comps_7.0_cash_Picasso model 150404 v15 clean 2" xfId="3672"/>
    <cellStyle name="_Percent_pro_forma_model_paris_president_comps_3_Comps_7.0_cash_Project_Universe_Model_174" xfId="1175"/>
    <cellStyle name="_Percent_pro_forma_model_paris_president_comps_3_Comps_7.0_cash_Project_Universe_Model_174 2" xfId="3673"/>
    <cellStyle name="_Percent_pro_forma_model_paris_president_comps_3_Comps_7.0_cash_Project_Universe_Model_197" xfId="1176"/>
    <cellStyle name="_Percent_pro_forma_model_paris_president_comps_3_Comps_7.0_cash_Project_Universe_Model_197 2" xfId="3674"/>
    <cellStyle name="_Percent_pro_forma_model_paris_president_comps_3_Comps_7.0_cash_Q Capitalization" xfId="1177"/>
    <cellStyle name="_Percent_pro_forma_model_paris_president_comps_3_Comps_7.0_cash_Q Capitalization 2" xfId="3675"/>
    <cellStyle name="_Percent_pro_forma_model_paris_president_comps_3_Comps_8.0_cash" xfId="1178"/>
    <cellStyle name="_Percent_pro_forma_model_paris_president_comps_3_Comps_8.0_cash 2" xfId="3676"/>
    <cellStyle name="_Percent_pro_forma_model_paris_president_comps_3_Comps_8.0_cash_~5669716" xfId="1179"/>
    <cellStyle name="_Percent_pro_forma_model_paris_president_comps_3_Comps_8.0_cash_~5669716 2" xfId="3677"/>
    <cellStyle name="_Percent_pro_forma_model_paris_president_comps_3_Comps_8.0_cash_Book2" xfId="1180"/>
    <cellStyle name="_Percent_pro_forma_model_paris_president_comps_3_Comps_8.0_cash_Book2 2" xfId="3678"/>
    <cellStyle name="_Percent_pro_forma_model_paris_president_comps_3_Comps_8.0_cash_Classeur1" xfId="1181"/>
    <cellStyle name="_Percent_pro_forma_model_paris_president_comps_3_Comps_8.0_cash_Classeur1 2" xfId="3679"/>
    <cellStyle name="_Percent_pro_forma_model_paris_president_comps_3_Comps_8.0_cash_Classeur4" xfId="1182"/>
    <cellStyle name="_Percent_pro_forma_model_paris_president_comps_3_Comps_8.0_cash_Classeur4 2" xfId="3680"/>
    <cellStyle name="_Percent_pro_forma_model_paris_president_comps_3_Comps_8.0_cash_Comps Alice v2" xfId="1183"/>
    <cellStyle name="_Percent_pro_forma_model_paris_president_comps_3_Comps_8.0_cash_Comps Alice v2 2" xfId="3681"/>
    <cellStyle name="_Percent_pro_forma_model_paris_president_comps_3_Comps_8.0_cash_Merger Model v7" xfId="1184"/>
    <cellStyle name="_Percent_pro_forma_model_paris_president_comps_3_Comps_8.0_cash_Merger Model v7 2" xfId="3682"/>
    <cellStyle name="_Percent_pro_forma_model_paris_president_comps_3_Comps_8.0_cash_Picasso model 150404 v15 clean" xfId="1185"/>
    <cellStyle name="_Percent_pro_forma_model_paris_president_comps_3_Comps_8.0_cash_Picasso model 150404 v15 clean 2" xfId="3683"/>
    <cellStyle name="_Percent_pro_forma_model_paris_president_comps_3_Comps_8.0_cash_Project_Universe_Model_174" xfId="1186"/>
    <cellStyle name="_Percent_pro_forma_model_paris_president_comps_3_Comps_8.0_cash_Project_Universe_Model_174 2" xfId="3684"/>
    <cellStyle name="_Percent_pro_forma_model_paris_president_comps_3_Comps_8.0_cash_Project_Universe_Model_197" xfId="1187"/>
    <cellStyle name="_Percent_pro_forma_model_paris_president_comps_3_Comps_8.0_cash_Project_Universe_Model_197 2" xfId="3685"/>
    <cellStyle name="_Percent_pro_forma_model_paris_president_comps_3_Comps_8.0_cash_Q Capitalization" xfId="1188"/>
    <cellStyle name="_Percent_pro_forma_model_paris_president_comps_3_Comps_8.0_cash_Q Capitalization 2" xfId="3686"/>
    <cellStyle name="_Percent_pro_forma_model_paris_president_comps_3_comps23" xfId="1189"/>
    <cellStyle name="_Percent_pro_forma_model_paris_president_comps_3_comps23 2" xfId="4766"/>
    <cellStyle name="_Percent_pro_forma_model_paris_president_comps_3_consensus thalès" xfId="1190"/>
    <cellStyle name="_Percent_pro_forma_model_paris_president_comps_3_consensus thalès 2" xfId="4767"/>
    <cellStyle name="_Percent_pro_forma_model_paris_president_comps_3_consensus thalès_Impact" xfId="1191"/>
    <cellStyle name="_Percent_pro_forma_model_paris_president_comps_3_consensus thalès_Impact 2" xfId="4768"/>
    <cellStyle name="_Percent_pro_forma_model_paris_president_comps_3_consensus thalès_Model Leap Laz 23-04-04" xfId="1192"/>
    <cellStyle name="_Percent_pro_forma_model_paris_president_comps_3_consensus thalès_Model Leap Laz 23-04-04 2" xfId="4769"/>
    <cellStyle name="_Percent_pro_forma_model_paris_president_comps_3_consensus thalès_Picasso model 150404 v15 clean" xfId="1193"/>
    <cellStyle name="_Percent_pro_forma_model_paris_president_comps_3_consensus thalès_Picasso model 150404 v15 clean 2" xfId="4770"/>
    <cellStyle name="_Percent_pro_forma_model_paris_president_comps_3_consensus thalès_Valuation Material 18-11-04" xfId="1194"/>
    <cellStyle name="_Percent_pro_forma_model_paris_president_comps_3_consensus thalès_Valuation Material 18-11-04 2" xfId="4771"/>
    <cellStyle name="_Percent_pro_forma_model_paris_president_comps_3_Graph commenté maj" xfId="1195"/>
    <cellStyle name="_Percent_pro_forma_model_paris_president_comps_3_Graph commenté maj 2" xfId="4772"/>
    <cellStyle name="_Percent_pro_forma_model_paris_president_comps_3_ILEC comps3" xfId="1196"/>
    <cellStyle name="_Percent_pro_forma_model_paris_president_comps_3_ILEC comps3 2" xfId="3687"/>
    <cellStyle name="_Percent_pro_forma_model_paris_president_comps_3_ILEC comps3_~5669716" xfId="1197"/>
    <cellStyle name="_Percent_pro_forma_model_paris_president_comps_3_ILEC comps3_~5669716 2" xfId="3688"/>
    <cellStyle name="_Percent_pro_forma_model_paris_president_comps_3_ILEC comps3_Book2" xfId="1198"/>
    <cellStyle name="_Percent_pro_forma_model_paris_president_comps_3_ILEC comps3_Book2 2" xfId="3689"/>
    <cellStyle name="_Percent_pro_forma_model_paris_president_comps_3_ILEC comps3_Classeur1" xfId="1199"/>
    <cellStyle name="_Percent_pro_forma_model_paris_president_comps_3_ILEC comps3_Classeur1 2" xfId="3690"/>
    <cellStyle name="_Percent_pro_forma_model_paris_president_comps_3_ILEC comps3_Classeur4" xfId="1200"/>
    <cellStyle name="_Percent_pro_forma_model_paris_president_comps_3_ILEC comps3_Classeur4 2" xfId="3691"/>
    <cellStyle name="_Percent_pro_forma_model_paris_president_comps_3_ILEC comps3_Comps Alice v2" xfId="1201"/>
    <cellStyle name="_Percent_pro_forma_model_paris_president_comps_3_ILEC comps3_Comps Alice v2 2" xfId="3692"/>
    <cellStyle name="_Percent_pro_forma_model_paris_president_comps_3_ILEC comps3_Merger Model v7" xfId="1202"/>
    <cellStyle name="_Percent_pro_forma_model_paris_president_comps_3_ILEC comps3_Merger Model v7 2" xfId="3693"/>
    <cellStyle name="_Percent_pro_forma_model_paris_president_comps_3_ILEC comps3_Picasso model 150404 v15 clean" xfId="1203"/>
    <cellStyle name="_Percent_pro_forma_model_paris_president_comps_3_ILEC comps3_Picasso model 150404 v15 clean 2" xfId="3694"/>
    <cellStyle name="_Percent_pro_forma_model_paris_president_comps_3_ILEC comps3_Project_Universe_Model_174" xfId="1204"/>
    <cellStyle name="_Percent_pro_forma_model_paris_president_comps_3_ILEC comps3_Project_Universe_Model_174 2" xfId="3695"/>
    <cellStyle name="_Percent_pro_forma_model_paris_president_comps_3_ILEC comps3_Project_Universe_Model_197" xfId="1205"/>
    <cellStyle name="_Percent_pro_forma_model_paris_president_comps_3_ILEC comps3_Project_Universe_Model_197 2" xfId="3696"/>
    <cellStyle name="_Percent_pro_forma_model_paris_president_comps_3_ILEC comps3_Q Capitalization" xfId="1206"/>
    <cellStyle name="_Percent_pro_forma_model_paris_president_comps_3_ILEC comps3_Q Capitalization 2" xfId="3697"/>
    <cellStyle name="_Percent_pro_forma_model_paris_president_comps_3_Impact" xfId="1207"/>
    <cellStyle name="_Percent_pro_forma_model_paris_president_comps_3_Impact 2" xfId="4773"/>
    <cellStyle name="_Percent_pro_forma_model_paris_president_comps_3_Merger Model v7" xfId="1208"/>
    <cellStyle name="_Percent_pro_forma_model_paris_president_comps_3_Merger Model v7 2" xfId="4774"/>
    <cellStyle name="_Percent_pro_forma_model_paris_president_comps_3_Model Leap Laz 23-04-04" xfId="1209"/>
    <cellStyle name="_Percent_pro_forma_model_paris_president_comps_3_Model Leap Laz 23-04-04 2" xfId="4775"/>
    <cellStyle name="_Percent_pro_forma_model_paris_president_comps_3_modele titus 18 02 03" xfId="1210"/>
    <cellStyle name="_Percent_pro_forma_model_paris_president_comps_3_modele titus 18 02 03 2" xfId="4776"/>
    <cellStyle name="_Percent_pro_forma_model_paris_president_comps_3_November workbook-1_29_02A" xfId="1211"/>
    <cellStyle name="_Percent_pro_forma_model_paris_president_comps_3_November workbook-1_29_02A 2" xfId="4777"/>
    <cellStyle name="_Percent_pro_forma_model_paris_president_comps_3_Picasso model 150404 v15 clean" xfId="1212"/>
    <cellStyle name="_Percent_pro_forma_model_paris_president_comps_3_Picasso model 150404 v15 clean 2" xfId="4778"/>
    <cellStyle name="_Percent_pro_forma_model_paris_president_comps_3_Project_Universe_Model_174" xfId="1213"/>
    <cellStyle name="_Percent_pro_forma_model_paris_president_comps_3_Project_Universe_Model_174 2" xfId="4779"/>
    <cellStyle name="_Percent_pro_forma_model_paris_president_comps_3_Project_Universe_Model_197" xfId="1214"/>
    <cellStyle name="_Percent_pro_forma_model_paris_president_comps_3_Project_Universe_Model_197 2" xfId="4780"/>
    <cellStyle name="_Percent_pro_forma_model_paris_president_comps_3_Q Capitalization" xfId="1215"/>
    <cellStyle name="_Percent_pro_forma_model_paris_president_comps_3_Q Capitalization 2" xfId="4781"/>
    <cellStyle name="_Percent_pro_forma_model_paris_president_comps_3_RNWKProfile" xfId="1216"/>
    <cellStyle name="_Percent_pro_forma_model_paris_president_comps_3_RNWKProfile 2" xfId="3698"/>
    <cellStyle name="_Percent_pro_forma_model_paris_president_comps_3_RNWKProfile_~5669716" xfId="1217"/>
    <cellStyle name="_Percent_pro_forma_model_paris_president_comps_3_RNWKProfile_~5669716 2" xfId="3699"/>
    <cellStyle name="_Percent_pro_forma_model_paris_president_comps_3_RNWKProfile_Broadwing_Model 03.21.02 v1" xfId="1218"/>
    <cellStyle name="_Percent_pro_forma_model_paris_president_comps_3_RNWKProfile_Broadwing_Model 03.21.02 v1 2" xfId="3700"/>
    <cellStyle name="_Percent_pro_forma_model_paris_president_comps_3_RNWKProfile_Wireless_Comps_69" xfId="1219"/>
    <cellStyle name="_Percent_pro_forma_model_paris_president_comps_3_RNWKProfile_Wireless_Comps_69 2" xfId="3701"/>
    <cellStyle name="_Percent_pro_forma_model_paris_president_comps_3_San_Francisco_Comps_3" xfId="1220"/>
    <cellStyle name="_Percent_pro_forma_model_paris_president_comps_3_San_Francisco_Comps_3 2" xfId="3702"/>
    <cellStyle name="_Percent_pro_forma_model_paris_president_comps_3_San_Francisco_Comps_3_~5669716" xfId="1221"/>
    <cellStyle name="_Percent_pro_forma_model_paris_president_comps_3_San_Francisco_Comps_3_~5669716 2" xfId="3703"/>
    <cellStyle name="_Percent_pro_forma_model_paris_president_comps_3_San_Francisco_Comps_3_Book2" xfId="1222"/>
    <cellStyle name="_Percent_pro_forma_model_paris_president_comps_3_San_Francisco_Comps_3_Book2 2" xfId="3704"/>
    <cellStyle name="_Percent_pro_forma_model_paris_president_comps_3_San_Francisco_Comps_3_Classeur1" xfId="1223"/>
    <cellStyle name="_Percent_pro_forma_model_paris_president_comps_3_San_Francisco_Comps_3_Classeur1 2" xfId="3705"/>
    <cellStyle name="_Percent_pro_forma_model_paris_president_comps_3_San_Francisco_Comps_3_Classeur4" xfId="1224"/>
    <cellStyle name="_Percent_pro_forma_model_paris_president_comps_3_San_Francisco_Comps_3_Classeur4 2" xfId="3706"/>
    <cellStyle name="_Percent_pro_forma_model_paris_president_comps_3_San_Francisco_Comps_3_Comps Alice v2" xfId="1225"/>
    <cellStyle name="_Percent_pro_forma_model_paris_president_comps_3_San_Francisco_Comps_3_Comps Alice v2 2" xfId="3707"/>
    <cellStyle name="_Percent_pro_forma_model_paris_president_comps_3_San_Francisco_Comps_3_Merger Model v7" xfId="1226"/>
    <cellStyle name="_Percent_pro_forma_model_paris_president_comps_3_San_Francisco_Comps_3_Merger Model v7 2" xfId="3708"/>
    <cellStyle name="_Percent_pro_forma_model_paris_president_comps_3_San_Francisco_Comps_3_Picasso model 150404 v15 clean" xfId="1227"/>
    <cellStyle name="_Percent_pro_forma_model_paris_president_comps_3_San_Francisco_Comps_3_Picasso model 150404 v15 clean 2" xfId="3709"/>
    <cellStyle name="_Percent_pro_forma_model_paris_president_comps_3_San_Francisco_Comps_3_Project_Universe_Model_174" xfId="1228"/>
    <cellStyle name="_Percent_pro_forma_model_paris_president_comps_3_San_Francisco_Comps_3_Project_Universe_Model_174 2" xfId="3710"/>
    <cellStyle name="_Percent_pro_forma_model_paris_president_comps_3_San_Francisco_Comps_3_Project_Universe_Model_197" xfId="1229"/>
    <cellStyle name="_Percent_pro_forma_model_paris_president_comps_3_San_Francisco_Comps_3_Project_Universe_Model_197 2" xfId="3711"/>
    <cellStyle name="_Percent_pro_forma_model_paris_president_comps_3_San_Francisco_Comps_3_Q Capitalization" xfId="1230"/>
    <cellStyle name="_Percent_pro_forma_model_paris_president_comps_3_San_Francisco_Comps_3_Q Capitalization 2" xfId="3712"/>
    <cellStyle name="_Percent_pro_forma_model_paris_president_comps_3_Sun_Asteroid_Model_36" xfId="1231"/>
    <cellStyle name="_Percent_pro_forma_model_paris_president_comps_3_Sun_Asteroid_Model_36 2" xfId="4782"/>
    <cellStyle name="_Percent_pro_forma_model_paris_president_comps_3_Sun_Asteroid_Model_Alternatives_116" xfId="1232"/>
    <cellStyle name="_Percent_pro_forma_model_paris_president_comps_3_Sun_Asteroid_Model_Alternatives_116 2" xfId="4783"/>
    <cellStyle name="_Percent_pro_forma_model_paris_president_comps_3_Valuation Material 18-11-04" xfId="1233"/>
    <cellStyle name="_Percent_pro_forma_model_paris_president_comps_3_Valuation Material 18-11-04 2" xfId="4784"/>
    <cellStyle name="_Percent_pro_forma_model_paris_president_comps_3_WACC" xfId="1234"/>
    <cellStyle name="_Percent_pro_forma_model_paris_president_comps_3_WACC 2" xfId="3713"/>
    <cellStyle name="_Percent_pro_forma_model_paris_president_comps_3_Wireless_Comps_69" xfId="1235"/>
    <cellStyle name="_Percent_pro_forma_model_paris_president_comps_3_Wireless_Comps_69 2" xfId="4785"/>
    <cellStyle name="_Percent_pro_forma_model_paris_Profile_Template" xfId="1236"/>
    <cellStyle name="_Percent_pro_forma_model_paris_Profile_Template 2" xfId="3714"/>
    <cellStyle name="_Percent_pro_forma_model_paris_Quick_comps_052001" xfId="1237"/>
    <cellStyle name="_Percent_pro_forma_model_paris_Quick_comps_052001 2" xfId="4786"/>
    <cellStyle name="_Percent_pro_forma_model_paris_Quick_comps_052001_Classeur1" xfId="1238"/>
    <cellStyle name="_Percent_pro_forma_model_paris_Quick_comps_052001_Classeur1 2" xfId="4787"/>
    <cellStyle name="_Percent_pro_forma_model_paris_Quick_comps_052001_Classeur4" xfId="1239"/>
    <cellStyle name="_Percent_pro_forma_model_paris_Quick_comps_052001_Classeur4 2" xfId="4788"/>
    <cellStyle name="_Percent_pro_forma_model_paris_Quick_comps_052001_Classeur4_1" xfId="1240"/>
    <cellStyle name="_Percent_pro_forma_model_paris_Quick_comps_052001_Classeur4_1 2" xfId="4789"/>
    <cellStyle name="_Percent_pro_forma_model_paris_Quick_comps_052001_Comps Alice v2" xfId="1241"/>
    <cellStyle name="_Percent_pro_forma_model_paris_Quick_comps_052001_Comps Alice v2 2" xfId="4790"/>
    <cellStyle name="_Percent_pro_forma_model_paris_Quick_comps_052001_COMSP" xfId="1242"/>
    <cellStyle name="_Percent_pro_forma_model_paris_Quick_comps_052001_COMSP 2" xfId="4791"/>
    <cellStyle name="_Percent_pro_forma_model_paris_Quick_comps_052001_Faurecia 2" xfId="1243"/>
    <cellStyle name="_Percent_pro_forma_model_paris_Quick_comps_052001_Faurecia 2 2" xfId="4792"/>
    <cellStyle name="_Percent_pro_forma_model_paris_Quick_comps_052001_Faurecia 2_Model Leap Laz 23-04-04" xfId="1244"/>
    <cellStyle name="_Percent_pro_forma_model_paris_Quick_comps_052001_Faurecia 2_Model Leap Laz 23-04-04 2" xfId="4793"/>
    <cellStyle name="_Percent_pro_forma_model_paris_Quick_comps_052001_Faurecia 6" xfId="1245"/>
    <cellStyle name="_Percent_pro_forma_model_paris_Quick_comps_052001_Faurecia 6 2" xfId="4794"/>
    <cellStyle name="_Percent_pro_forma_model_paris_Quick_comps_052001_Faurecia 6_Model Leap Laz 23-04-04" xfId="1246"/>
    <cellStyle name="_Percent_pro_forma_model_paris_Quick_comps_052001_Faurecia 6_Model Leap Laz 23-04-04 2" xfId="4795"/>
    <cellStyle name="_Percent_pro_forma_model_paris_Quick_comps_052001_Merger Model v7" xfId="1247"/>
    <cellStyle name="_Percent_pro_forma_model_paris_Quick_comps_052001_Merger Model v7 2" xfId="4796"/>
    <cellStyle name="_Percent_pro_forma_model_paris_Quick_comps_052001_Model Leap Laz 23-04-04" xfId="1248"/>
    <cellStyle name="_Percent_pro_forma_model_paris_Quick_comps_052001_Model Leap Laz 23-04-04 2" xfId="4797"/>
    <cellStyle name="_Percent_pro_forma_model_paris_RNWKProfile" xfId="1249"/>
    <cellStyle name="_Percent_pro_forma_model_paris_RNWKProfile 2" xfId="3715"/>
    <cellStyle name="_Percent_pro_forma_model_paris_Sun_Asteroid_Model_Asteroid_Considerations_15" xfId="1250"/>
    <cellStyle name="_Percent_pro_forma_model_paris_Sun_Asteroid_Model_Asteroid_Considerations_15 2" xfId="4798"/>
    <cellStyle name="_Percent_pro_forma_model_paris_Sun_Asteroid_Model_Asteroid_Considerations_15_Model Leap Laz 23-04-04" xfId="1251"/>
    <cellStyle name="_Percent_pro_forma_model_paris_Sun_Asteroid_Model_Asteroid_Considerations_15_Model Leap Laz 23-04-04 2" xfId="4799"/>
    <cellStyle name="_Percent_pro_forma_model_paris_synergies" xfId="1252"/>
    <cellStyle name="_Percent_pro_forma_model_paris_synergies 2" xfId="4800"/>
    <cellStyle name="_Percent_pro_forma_model_paris_telco_equip_comps_20" xfId="1253"/>
    <cellStyle name="_Percent_pro_forma_model_paris_telco_equip_comps_20 2" xfId="4801"/>
    <cellStyle name="_Percent_pro_forma_model_paris_travelcomps2" xfId="1254"/>
    <cellStyle name="_Percent_pro_forma_model_paris_travelcomps2 2" xfId="4802"/>
    <cellStyle name="_Percent_pro_forma_model_paris_travelcomps2_~5669716" xfId="1255"/>
    <cellStyle name="_Percent_pro_forma_model_paris_travelcomps2_~5669716 2" xfId="4803"/>
    <cellStyle name="_Percent_pro_forma_model_paris_travelcomps2_Broadwing_Model 03.21.02 v1" xfId="1256"/>
    <cellStyle name="_Percent_pro_forma_model_paris_travelcomps2_Distressed_Carrier_Comps" xfId="1257"/>
    <cellStyle name="_Percent_pro_forma_model_paris_travelcomps2_Distressed_Carrier_Comps 2" xfId="4804"/>
    <cellStyle name="_Percent_pro_forma_model_paris_travelcomps2_Picasso model 150404 v15 clean" xfId="1258"/>
    <cellStyle name="_Percent_pro_forma_model_paris_travelcomps2_Picasso model 150404 v15 clean 2" xfId="4805"/>
    <cellStyle name="_Percent_pro_forma_model_paris_travelcomps2_Project_Universe_Model_174" xfId="1259"/>
    <cellStyle name="_Percent_pro_forma_model_paris_travelcomps2_Project_Universe_Model_174 2" xfId="4806"/>
    <cellStyle name="_Percent_pro_forma_model_paris_travelcomps2_Project_Universe_Model_197" xfId="1260"/>
    <cellStyle name="_Percent_pro_forma_model_paris_travelcomps2_Project_Universe_Model_197 2" xfId="4807"/>
    <cellStyle name="_Percent_pro_forma_model_paris_travelcomps2_Wireless_Comps_69" xfId="1261"/>
    <cellStyle name="_Percent_pro_forma_model_paris_US_Traditional_8_15_01_29" xfId="1262"/>
    <cellStyle name="_Percent_pro_forma_model_paris_US_Traditional_8_15_01_29 2" xfId="4808"/>
    <cellStyle name="_Percent_pro_forma_model_paris_US_Traditional_8_15_01_29_Book2" xfId="1263"/>
    <cellStyle name="_Percent_pro_forma_model_paris_US_Traditional_8_15_01_29_Book2 2" xfId="4809"/>
    <cellStyle name="_Percent_pro_forma_model_paris_US_Traditional_8_15_01_29_Model Leap Laz 23-04-04" xfId="1264"/>
    <cellStyle name="_Percent_pro_forma_model_paris_US_Traditional_8_15_01_29_Model Leap Laz 23-04-04 2" xfId="4810"/>
    <cellStyle name="_Percent_pro_forma_model_paris_US_Traditional_8_15_01_29_Picasso model 150404 v15 clean" xfId="1265"/>
    <cellStyle name="_Percent_pro_forma_model_paris_US_Traditional_8_15_01_29_Picasso model 150404 v15 clean 2" xfId="4811"/>
    <cellStyle name="_Percent_pro_forma_model_paris_US_Traditional_8_15_01_29_Project_Universe_Model_174" xfId="1266"/>
    <cellStyle name="_Percent_pro_forma_model_paris_US_Traditional_8_15_01_29_Project_Universe_Model_174 2" xfId="4812"/>
    <cellStyle name="_Percent_pro_forma_model_paris_US_Traditional_8_15_01_29_Project_Universe_Model_197" xfId="1267"/>
    <cellStyle name="_Percent_pro_forma_model_paris_US_Traditional_8_15_01_29_Project_Universe_Model_197 2" xfId="4813"/>
    <cellStyle name="_Percent_pro_forma_model_paris_US_Traditional_8_15_01_29_Volumes at prices" xfId="1268"/>
    <cellStyle name="_Percent_pro_forma_model_paris_US_Traditional_8_15_01_29_Volumes at prices 2" xfId="4814"/>
    <cellStyle name="_Percent_pro_forma_model_paris_US_Traditional_8_15_01_32_Alp" xfId="1269"/>
    <cellStyle name="_Percent_pro_forma_model_paris_US_Traditional_8_15_01_32_Alp 2" xfId="4815"/>
    <cellStyle name="_Percent_pro_forma_model_paris_US_Traditional_8_15_01_32_Alp_Book2" xfId="1270"/>
    <cellStyle name="_Percent_pro_forma_model_paris_US_Traditional_8_15_01_32_Alp_Book2 2" xfId="4816"/>
    <cellStyle name="_Percent_pro_forma_model_paris_US_Traditional_8_15_01_32_Alp_Model Leap Laz 23-04-04" xfId="1271"/>
    <cellStyle name="_Percent_pro_forma_model_paris_US_Traditional_8_15_01_32_Alp_Model Leap Laz 23-04-04 2" xfId="4817"/>
    <cellStyle name="_Percent_pro_forma_model_paris_US_Traditional_8_15_01_32_Alp_Picasso model 150404 v15 clean" xfId="1272"/>
    <cellStyle name="_Percent_pro_forma_model_paris_US_Traditional_8_15_01_32_Alp_Picasso model 150404 v15 clean 2" xfId="4818"/>
    <cellStyle name="_Percent_pro_forma_model_paris_US_Traditional_8_15_01_32_Alp_Project_Universe_Model_174" xfId="1273"/>
    <cellStyle name="_Percent_pro_forma_model_paris_US_Traditional_8_15_01_32_Alp_Project_Universe_Model_174 2" xfId="4819"/>
    <cellStyle name="_Percent_pro_forma_model_paris_US_Traditional_8_15_01_32_Alp_Project_Universe_Model_197" xfId="1274"/>
    <cellStyle name="_Percent_pro_forma_model_paris_US_Traditional_8_15_01_32_Alp_Project_Universe_Model_197 2" xfId="4820"/>
    <cellStyle name="_Percent_pro_forma_model_paris_US_Traditional_8_15_01_32_Alp_Volumes at prices" xfId="1275"/>
    <cellStyle name="_Percent_pro_forma_model_paris_US_Traditional_8_15_01_32_Alp_Volumes at prices 2" xfId="4821"/>
    <cellStyle name="_Percent_pro_forma_model_paris_US_Traditional_8_15_01_36" xfId="1276"/>
    <cellStyle name="_Percent_pro_forma_model_paris_US_Traditional_8_15_01_36 2" xfId="4822"/>
    <cellStyle name="_Percent_pro_forma_model_paris_US_Traditional_8_15_01_36_Book2" xfId="1277"/>
    <cellStyle name="_Percent_pro_forma_model_paris_US_Traditional_8_15_01_36_Book2 2" xfId="4823"/>
    <cellStyle name="_Percent_pro_forma_model_paris_US_Traditional_8_15_01_36_Model Leap Laz 23-04-04" xfId="1278"/>
    <cellStyle name="_Percent_pro_forma_model_paris_US_Traditional_8_15_01_36_Model Leap Laz 23-04-04 2" xfId="4824"/>
    <cellStyle name="_Percent_pro_forma_model_paris_US_Traditional_8_15_01_36_Picasso model 150404 v15 clean" xfId="1279"/>
    <cellStyle name="_Percent_pro_forma_model_paris_US_Traditional_8_15_01_36_Picasso model 150404 v15 clean 2" xfId="4825"/>
    <cellStyle name="_Percent_pro_forma_model_paris_US_Traditional_8_15_01_36_Project_Universe_Model_174" xfId="1280"/>
    <cellStyle name="_Percent_pro_forma_model_paris_US_Traditional_8_15_01_36_Project_Universe_Model_174 2" xfId="4826"/>
    <cellStyle name="_Percent_pro_forma_model_paris_US_Traditional_8_15_01_36_Project_Universe_Model_197" xfId="1281"/>
    <cellStyle name="_Percent_pro_forma_model_paris_US_Traditional_8_15_01_36_Project_Universe_Model_197 2" xfId="4827"/>
    <cellStyle name="_Percent_pro_forma_model_paris_US_Traditional_8_15_01_36_Volumes at prices" xfId="1282"/>
    <cellStyle name="_Percent_pro_forma_model_paris_US_Traditional_8_15_01_36_Volumes at prices 2" xfId="4828"/>
    <cellStyle name="_Percent_pro_forma_model_paris_US_Traditional_8_15_01_37" xfId="1283"/>
    <cellStyle name="_Percent_pro_forma_model_paris_US_Traditional_8_15_01_37 2" xfId="4829"/>
    <cellStyle name="_Percent_pro_forma_model_paris_US_Traditional_8_15_01_37_Book2" xfId="1284"/>
    <cellStyle name="_Percent_pro_forma_model_paris_US_Traditional_8_15_01_37_Book2 2" xfId="4830"/>
    <cellStyle name="_Percent_pro_forma_model_paris_US_Traditional_8_15_01_37_Model Leap Laz 23-04-04" xfId="1285"/>
    <cellStyle name="_Percent_pro_forma_model_paris_US_Traditional_8_15_01_37_Model Leap Laz 23-04-04 2" xfId="4831"/>
    <cellStyle name="_Percent_pro_forma_model_paris_US_Traditional_8_15_01_37_Picasso model 150404 v15 clean" xfId="1286"/>
    <cellStyle name="_Percent_pro_forma_model_paris_US_Traditional_8_15_01_37_Picasso model 150404 v15 clean 2" xfId="4832"/>
    <cellStyle name="_Percent_pro_forma_model_paris_US_Traditional_8_15_01_37_Project_Universe_Model_174" xfId="1287"/>
    <cellStyle name="_Percent_pro_forma_model_paris_US_Traditional_8_15_01_37_Project_Universe_Model_174 2" xfId="4833"/>
    <cellStyle name="_Percent_pro_forma_model_paris_US_Traditional_8_15_01_37_Project_Universe_Model_197" xfId="1288"/>
    <cellStyle name="_Percent_pro_forma_model_paris_US_Traditional_8_15_01_37_Project_Universe_Model_197 2" xfId="4834"/>
    <cellStyle name="_Percent_pro_forma_model_paris_US_Traditional_8_15_01_37_Volumes at prices" xfId="1289"/>
    <cellStyle name="_Percent_pro_forma_model_paris_US_Traditional_8_15_01_37_Volumes at prices 2" xfId="4835"/>
    <cellStyle name="_Percent_pro_forma_model_paris_US_Traditional_8_17_01_42" xfId="1290"/>
    <cellStyle name="_Percent_pro_forma_model_paris_US_Traditional_8_17_01_42 2" xfId="4836"/>
    <cellStyle name="_Percent_pro_forma_model_paris_US_Traditional_8_17_01_42_Book2" xfId="1291"/>
    <cellStyle name="_Percent_pro_forma_model_paris_US_Traditional_8_17_01_42_Book2 2" xfId="4837"/>
    <cellStyle name="_Percent_pro_forma_model_paris_US_Traditional_8_17_01_42_Model Leap Laz 23-04-04" xfId="1292"/>
    <cellStyle name="_Percent_pro_forma_model_paris_US_Traditional_8_17_01_42_Model Leap Laz 23-04-04 2" xfId="4838"/>
    <cellStyle name="_Percent_pro_forma_model_paris_US_Traditional_8_17_01_42_Picasso model 150404 v15 clean" xfId="1293"/>
    <cellStyle name="_Percent_pro_forma_model_paris_US_Traditional_8_17_01_42_Picasso model 150404 v15 clean 2" xfId="4839"/>
    <cellStyle name="_Percent_pro_forma_model_paris_US_Traditional_8_17_01_42_Project_Universe_Model_174" xfId="1294"/>
    <cellStyle name="_Percent_pro_forma_model_paris_US_Traditional_8_17_01_42_Project_Universe_Model_174 2" xfId="4840"/>
    <cellStyle name="_Percent_pro_forma_model_paris_US_Traditional_8_17_01_42_Project_Universe_Model_197" xfId="1295"/>
    <cellStyle name="_Percent_pro_forma_model_paris_US_Traditional_8_17_01_42_Project_Universe_Model_197 2" xfId="4841"/>
    <cellStyle name="_Percent_pro_forma_model_paris_US_Traditional_8_17_01_42_Volumes at prices" xfId="1296"/>
    <cellStyle name="_Percent_pro_forma_model_paris_US_Traditional_8_17_01_42_Volumes at prices 2" xfId="4842"/>
    <cellStyle name="_Percent_pro_forma_model_paris_us_traditional_comps" xfId="1297"/>
    <cellStyle name="_Percent_pro_forma_model_paris_us_traditional_comps 2" xfId="4843"/>
    <cellStyle name="_Percent_pro_forma_model_paris_US_Wireline_Comps_2000" xfId="1298"/>
    <cellStyle name="_Percent_pro_forma_model_paris_US_Wireline_Comps_2000_~5669716" xfId="1299"/>
    <cellStyle name="_Percent_pro_forma_model_paris_US_Wireline_Comps_2000_Book2" xfId="1300"/>
    <cellStyle name="_Percent_pro_forma_model_paris_US_Wireline_Comps_2000_Classeur4" xfId="1301"/>
    <cellStyle name="_Percent_pro_forma_model_paris_US_Wireline_Comps_2000_Comps Alice v2" xfId="1302"/>
    <cellStyle name="_Percent_pro_forma_model_paris_US_Wireline_Comps_2000_COMSP" xfId="1303"/>
    <cellStyle name="_Percent_pro_forma_model_paris_US_Wireline_Comps_2000_Faurecia 2" xfId="1304"/>
    <cellStyle name="_Percent_pro_forma_model_paris_US_Wireline_Comps_2000_Faurecia 2_Model Leap Laz 23-04-04" xfId="1305"/>
    <cellStyle name="_Percent_pro_forma_model_paris_US_Wireline_Comps_2000_Faurecia 6" xfId="1306"/>
    <cellStyle name="_Percent_pro_forma_model_paris_US_Wireline_Comps_2000_Faurecia 6_Model Leap Laz 23-04-04" xfId="1307"/>
    <cellStyle name="_Percent_pro_forma_model_paris_US_Wireline_Comps_2000_Merger Model v7" xfId="1308"/>
    <cellStyle name="_Percent_pro_forma_model_paris_US_Wireline_Comps_2000_Model Leap Laz 23-04-04" xfId="1309"/>
    <cellStyle name="_Percent_pro_forma_model_paris_US_Wireline_Comps_2000_Q Capitalization" xfId="1310"/>
    <cellStyle name="_Percent_pro_forma_model_paris_US_Wireline_Comps_2000_Volumes at prices" xfId="1311"/>
    <cellStyle name="_Percent_pro_forma_model_paris_Valuation Material 18-11-04" xfId="1312"/>
    <cellStyle name="_Percent_pro_forma_model_paris_Valuation Material 18-11-04 2" xfId="3716"/>
    <cellStyle name="_Percent_pro_forma_model_paris_WACC" xfId="1313"/>
    <cellStyle name="_Percent_pro_forma_model_paris_WACC 2" xfId="4844"/>
    <cellStyle name="_Percent_pro_forma_model_paris_Yahoo_Model_50" xfId="1314"/>
    <cellStyle name="_Percent_pro_forma_model_paris_Yahoo_Model_50 2" xfId="4845"/>
    <cellStyle name="_Percent_pro_forma_model_paris_Yahoo_Model_50_Book2" xfId="1315"/>
    <cellStyle name="_Percent_pro_forma_model_paris_Yahoo_Model_50_Book2 2" xfId="4846"/>
    <cellStyle name="_Percent_pro_forma_model_paris_Yahoo_Model_50_Picasso model 150404 v15 clean" xfId="1316"/>
    <cellStyle name="_Percent_pro_forma_model_paris_Yahoo_Model_50_Picasso model 150404 v15 clean 2" xfId="4847"/>
    <cellStyle name="_Percent_pro_forma_model_paris_Yahoo_Model_50_Project_Universe_Model_174" xfId="1317"/>
    <cellStyle name="_Percent_pro_forma_model_paris_Yahoo_Model_50_Project_Universe_Model_174 2" xfId="4848"/>
    <cellStyle name="_Percent_pro_forma_model_paris_Yahoo_Model_50_Project_Universe_Model_197" xfId="1318"/>
    <cellStyle name="_Percent_pro_forma_model_paris_Yahoo_Model_50_Project_Universe_Model_197 2" xfId="4849"/>
    <cellStyle name="_Percent_Profile_Template" xfId="1319"/>
    <cellStyle name="_Percent_Profile_Template 2" xfId="3717"/>
    <cellStyle name="_Percent_RNWKProfile" xfId="1320"/>
    <cellStyle name="_Percent_RNWKProfile 2" xfId="3718"/>
    <cellStyle name="_Percent_travelcomps2" xfId="1321"/>
    <cellStyle name="_Percent_travelcomps2 2" xfId="4850"/>
    <cellStyle name="_Percent_Valuation Material 18-11-04" xfId="1322"/>
    <cellStyle name="_Percent_Valuation Material 18-11-04 2" xfId="4851"/>
    <cellStyle name="_PercentSpace" xfId="1323"/>
    <cellStyle name="_PercentSpace 2" xfId="4852"/>
    <cellStyle name="_PercentSpace_~0061532" xfId="1324"/>
    <cellStyle name="_PercentSpace_~0061532 2" xfId="4853"/>
    <cellStyle name="_PercentSpace_~0061532_'lbo" xfId="1325"/>
    <cellStyle name="_PercentSpace_~0061532_'lbo 2" xfId="4854"/>
    <cellStyle name="_PercentSpace_~0061532_Model Lilly new 30-01-02" xfId="1326"/>
    <cellStyle name="_PercentSpace_~0061532_Model Lilly new 30-01-02 2" xfId="3719"/>
    <cellStyle name="_PercentSpace_~0061532_Model Lilly new 30-01-02_Picasso model 150404 v15 clean" xfId="1327"/>
    <cellStyle name="_PercentSpace_~0061532_Model Lilly new 30-01-02_Picasso model 150404 v15 clean 2" xfId="4855"/>
    <cellStyle name="_PercentSpace_~0061532_Picasso model 150404 v15 clean" xfId="1328"/>
    <cellStyle name="_PercentSpace_~0061532_Picasso model 150404 v15 clean 2" xfId="4856"/>
    <cellStyle name="_PercentSpace_~0061532_PL4 uk" xfId="1329"/>
    <cellStyle name="_PercentSpace_~0061532_PL4 uk 2" xfId="4857"/>
    <cellStyle name="_PercentSpace_~0061532_PL4 uk_1" xfId="1330"/>
    <cellStyle name="_PercentSpace_~0061532_PL4 uk_1 2" xfId="4858"/>
    <cellStyle name="_PercentSpace_~4065376" xfId="1331"/>
    <cellStyle name="_PercentSpace_~4065376 2" xfId="3720"/>
    <cellStyle name="_PercentSpace_AccretionDilution" xfId="1332"/>
    <cellStyle name="_PercentSpace_AccretionDilution 2" xfId="3721"/>
    <cellStyle name="_PercentSpace_AccretionDilution_consensus thalès" xfId="1333"/>
    <cellStyle name="_PercentSpace_AccretionDilution_consensus thalès 2" xfId="3722"/>
    <cellStyle name="_PercentSpace_AccretionDilution_Graph commenté maj" xfId="1334"/>
    <cellStyle name="_PercentSpace_AccretionDilution_Graph commenté maj 2" xfId="4859"/>
    <cellStyle name="_PercentSpace_AccretionDilution_modele titus 18 02 03" xfId="1335"/>
    <cellStyle name="_PercentSpace_AccretionDilution_modele titus 18 02 03 2" xfId="4860"/>
    <cellStyle name="_PercentSpace_AccretionDilution_Valuation Material 18-11-04" xfId="1336"/>
    <cellStyle name="_PercentSpace_AccretionDilution_Valuation Material 18-11-04 2" xfId="4861"/>
    <cellStyle name="_PercentSpace_Alamosa Merger" xfId="1337"/>
    <cellStyle name="_PercentSpace_Alamosa Standalone8b" xfId="1338"/>
    <cellStyle name="_PercentSpace_Book2" xfId="1339"/>
    <cellStyle name="_PercentSpace_Book2 2" xfId="4862"/>
    <cellStyle name="_PercentSpace_Cap Tables-4" xfId="1340"/>
    <cellStyle name="_PercentSpace_Cap Tables-4 2" xfId="4863"/>
    <cellStyle name="_PercentSpace_Cap_Table_022603" xfId="1341"/>
    <cellStyle name="_PercentSpace_Cap_Table_022603 2" xfId="4864"/>
    <cellStyle name="_PercentSpace_carrier comps 12-4-01" xfId="1342"/>
    <cellStyle name="_PercentSpace_carrier comps 12-4-01 2" xfId="4865"/>
    <cellStyle name="_PercentSpace_carrier comps05" xfId="1343"/>
    <cellStyle name="_PercentSpace_carrier comps05 2" xfId="4866"/>
    <cellStyle name="_PercentSpace_Centaur-Uranus-19-04-04-14h00" xfId="1344"/>
    <cellStyle name="_PercentSpace_Centaur-Uranus-19-04-04-14h00 2" xfId="4867"/>
    <cellStyle name="_PercentSpace_Classeur1" xfId="1345"/>
    <cellStyle name="_PercentSpace_Classeur1 2" xfId="4868"/>
    <cellStyle name="_PercentSpace_Classeur4" xfId="1346"/>
    <cellStyle name="_PercentSpace_Classeur4 2" xfId="4869"/>
    <cellStyle name="_PercentSpace_Comps Alice v2" xfId="1347"/>
    <cellStyle name="_PercentSpace_Comps Alice v2 2" xfId="4870"/>
    <cellStyle name="_PercentSpace_consensus thalès" xfId="1348"/>
    <cellStyle name="_PercentSpace_consensus thalès 2" xfId="4871"/>
    <cellStyle name="_PercentSpace_consensus thalès_Impact" xfId="1349"/>
    <cellStyle name="_PercentSpace_consensus thalès_Impact 2" xfId="4872"/>
    <cellStyle name="_PercentSpace_consensus thalès_Model Leap Laz 23-04-04" xfId="1350"/>
    <cellStyle name="_PercentSpace_consensus thalès_Model Leap Laz 23-04-04 2" xfId="4873"/>
    <cellStyle name="_PercentSpace_consensus thalès_Picasso model 150404 v15 clean" xfId="1351"/>
    <cellStyle name="_PercentSpace_consensus thalès_Picasso model 150404 v15 clean 2" xfId="4874"/>
    <cellStyle name="_PercentSpace_consensus thalès_Valuation Material 18-11-04" xfId="1352"/>
    <cellStyle name="_PercentSpace_consensus thalès_Valuation Material 18-11-04 2" xfId="4875"/>
    <cellStyle name="_PercentSpace_Graph commenté maj" xfId="1353"/>
    <cellStyle name="_PercentSpace_Graph commenté maj 2" xfId="4876"/>
    <cellStyle name="_PercentSpace_'lbo" xfId="1354"/>
    <cellStyle name="_PercentSpace_'lbo 2" xfId="4877"/>
    <cellStyle name="_PercentSpace_Level 3 comps-2" xfId="1355"/>
    <cellStyle name="_PercentSpace_Level 3 comps-2 2" xfId="4878"/>
    <cellStyle name="_PercentSpace_Merger Model v7" xfId="1356"/>
    <cellStyle name="_PercentSpace_Merger Model v7 2" xfId="4879"/>
    <cellStyle name="_PercentSpace_Model Lilly new 30-01-02" xfId="1357"/>
    <cellStyle name="_PercentSpace_Modele Etoile 140302" xfId="1358"/>
    <cellStyle name="_PercentSpace_Modele Etoile 140302 2" xfId="4880"/>
    <cellStyle name="_PercentSpace_modele titus 18 02 03" xfId="1359"/>
    <cellStyle name="_PercentSpace_modele titus 18 02 03 2" xfId="4881"/>
    <cellStyle name="_PercentSpace_Newspaper Comps - New" xfId="1360"/>
    <cellStyle name="_PercentSpace_Newspaper Comps - New 2" xfId="3723"/>
    <cellStyle name="_PercentSpace_Newspaper Comps - New_Book2" xfId="1361"/>
    <cellStyle name="_PercentSpace_Newspaper Comps - New_Book2 2" xfId="3724"/>
    <cellStyle name="_PercentSpace_Newspaper Comps - New_Classeur1" xfId="1362"/>
    <cellStyle name="_PercentSpace_Newspaper Comps - New_Classeur1 2" xfId="3725"/>
    <cellStyle name="_PercentSpace_Newspaper Comps - New_Classeur4" xfId="1363"/>
    <cellStyle name="_PercentSpace_Newspaper Comps - New_Classeur4 2" xfId="3726"/>
    <cellStyle name="_PercentSpace_Newspaper Comps - New_Classeur4_1" xfId="1364"/>
    <cellStyle name="_PercentSpace_Newspaper Comps - New_Classeur4_1 2" xfId="3727"/>
    <cellStyle name="_PercentSpace_Newspaper Comps - New_Comps Alice v2" xfId="1365"/>
    <cellStyle name="_PercentSpace_Newspaper Comps - New_Comps Alice v2 2" xfId="3728"/>
    <cellStyle name="_PercentSpace_Newspaper Comps - New_COMSP" xfId="1366"/>
    <cellStyle name="_PercentSpace_Newspaper Comps - New_COMSP 2" xfId="3729"/>
    <cellStyle name="_PercentSpace_Newspaper Comps - New_Faurecia 2" xfId="1367"/>
    <cellStyle name="_PercentSpace_Newspaper Comps - New_Faurecia 2 2" xfId="3730"/>
    <cellStyle name="_PercentSpace_Newspaper Comps - New_Faurecia 2_Model Leap Laz 23-04-04" xfId="1368"/>
    <cellStyle name="_PercentSpace_Newspaper Comps - New_Faurecia 2_Model Leap Laz 23-04-04 2" xfId="3731"/>
    <cellStyle name="_PercentSpace_Newspaper Comps - New_Faurecia 6" xfId="1369"/>
    <cellStyle name="_PercentSpace_Newspaper Comps - New_Faurecia 6 2" xfId="3732"/>
    <cellStyle name="_PercentSpace_Newspaper Comps - New_Faurecia 6_Model Leap Laz 23-04-04" xfId="1370"/>
    <cellStyle name="_PercentSpace_Newspaper Comps - New_Faurecia 6_Model Leap Laz 23-04-04 2" xfId="3733"/>
    <cellStyle name="_PercentSpace_Newspaper Comps - New_Impact" xfId="1371"/>
    <cellStyle name="_PercentSpace_Newspaper Comps - New_Impact 2" xfId="3734"/>
    <cellStyle name="_PercentSpace_Newspaper Comps - New_Merger Model v7" xfId="1372"/>
    <cellStyle name="_PercentSpace_Newspaper Comps - New_Merger Model v7 2" xfId="3735"/>
    <cellStyle name="_PercentSpace_Newspaper Comps - New_Model Leap Laz 23-04-04" xfId="1373"/>
    <cellStyle name="_PercentSpace_Newspaper Comps - New_Model Leap Laz 23-04-04 2" xfId="3736"/>
    <cellStyle name="_PercentSpace_Newspaper Comps - New_Picasso model 150404 v15 clean" xfId="1374"/>
    <cellStyle name="_PercentSpace_Newspaper Comps - New_Picasso model 150404 v15 clean 2" xfId="3737"/>
    <cellStyle name="_PercentSpace_Newspaper Comps - New_Valuation Material 18-11-04" xfId="1375"/>
    <cellStyle name="_PercentSpace_Newspaper Comps - New_Valuation Material 18-11-04 2" xfId="3738"/>
    <cellStyle name="_PercentSpace_Picasso model 150404 v15 clean" xfId="1376"/>
    <cellStyle name="_PercentSpace_Picasso model 150404 v15 clean 2" xfId="4882"/>
    <cellStyle name="_PercentSpace_PL4 uk" xfId="1377"/>
    <cellStyle name="_PercentSpace_PL4 uk 2" xfId="4883"/>
    <cellStyle name="_PercentSpace_PL4 uk_1" xfId="1378"/>
    <cellStyle name="_PercentSpace_PL4 uk_1 2" xfId="4884"/>
    <cellStyle name="_PercentSpace_PL4 uk_1_Impact" xfId="1379"/>
    <cellStyle name="_PercentSpace_PL4 uk_1_Impact 2" xfId="4885"/>
    <cellStyle name="_PercentSpace_PL4 uk_1_'lbo" xfId="1380"/>
    <cellStyle name="_PercentSpace_PL4 uk_1_'lbo 2" xfId="4886"/>
    <cellStyle name="_PercentSpace_PL4 uk_1_Model Leap Laz 23-04-04" xfId="1381"/>
    <cellStyle name="_PercentSpace_PL4 uk_1_Model Leap Laz 23-04-04 2" xfId="4887"/>
    <cellStyle name="_PercentSpace_PL4 uk_1_Model Lilly new 30-01-02" xfId="1382"/>
    <cellStyle name="_PercentSpace_PL4 uk_1_Model Lilly new 30-01-02 2" xfId="3739"/>
    <cellStyle name="_PercentSpace_PL4 uk_1_Picasso model 150404 v15 clean" xfId="1383"/>
    <cellStyle name="_PercentSpace_PL4 uk_1_Picasso model 150404 v15 clean 2" xfId="4888"/>
    <cellStyle name="_PercentSpace_PL4 uk_1_Valuation Material 18-11-04" xfId="1384"/>
    <cellStyle name="_PercentSpace_PL4 uk_1_Valuation Material 18-11-04 2" xfId="4889"/>
    <cellStyle name="_PercentSpace_pro_forma_model_paris" xfId="1385"/>
    <cellStyle name="_PercentSpace_pro_forma_model_paris 2" xfId="4890"/>
    <cellStyle name="_PercentSpace_pro_forma_model_paris_~4065376" xfId="1386"/>
    <cellStyle name="_PercentSpace_pro_forma_model_paris_~4065376 2" xfId="4891"/>
    <cellStyle name="_PercentSpace_pro_forma_model_paris_~6696855" xfId="1387"/>
    <cellStyle name="_PercentSpace_pro_forma_model_paris_~6696855_Book2" xfId="1388"/>
    <cellStyle name="_PercentSpace_pro_forma_model_paris_~6696855_Model Leap Laz 23-04-04" xfId="1389"/>
    <cellStyle name="_PercentSpace_pro_forma_model_paris_~6696855_Picasso model 150404 v15 clean" xfId="1390"/>
    <cellStyle name="_PercentSpace_pro_forma_model_paris_~6696855_Picasso model 150404 v15 clean 2" xfId="4892"/>
    <cellStyle name="_PercentSpace_pro_forma_model_paris_~6696855_Project_Universe_Model_174" xfId="1391"/>
    <cellStyle name="_PercentSpace_pro_forma_model_paris_~6696855_Project_Universe_Model_197" xfId="1392"/>
    <cellStyle name="_PercentSpace_pro_forma_model_paris_~6696855_Volumes at prices" xfId="1393"/>
    <cellStyle name="_PercentSpace_pro_forma_model_paris_AccretionDilution" xfId="1394"/>
    <cellStyle name="_PercentSpace_pro_forma_model_paris_AccretionDilution 2" xfId="4893"/>
    <cellStyle name="_PercentSpace_pro_forma_model_paris_AccretionDilution_consensus thalès" xfId="1395"/>
    <cellStyle name="_PercentSpace_pro_forma_model_paris_AccretionDilution_consensus thalès 2" xfId="4894"/>
    <cellStyle name="_PercentSpace_pro_forma_model_paris_AccretionDilution_Graph commenté maj" xfId="1396"/>
    <cellStyle name="_PercentSpace_pro_forma_model_paris_AccretionDilution_Graph commenté maj 2" xfId="4895"/>
    <cellStyle name="_PercentSpace_pro_forma_model_paris_AccretionDilution_modele titus 18 02 03" xfId="1397"/>
    <cellStyle name="_PercentSpace_pro_forma_model_paris_AccretionDilution_modele titus 18 02 03 2" xfId="4896"/>
    <cellStyle name="_PercentSpace_pro_forma_model_paris_AccretionDilution_Valuation Material 18-11-04" xfId="1398"/>
    <cellStyle name="_PercentSpace_pro_forma_model_paris_AccretionDilution_Valuation Material 18-11-04 2" xfId="4897"/>
    <cellStyle name="_PercentSpace_pro_forma_model_paris_aol_model_latest_134" xfId="1399"/>
    <cellStyle name="_PercentSpace_pro_forma_model_paris_aol_model_latest_134 2" xfId="4898"/>
    <cellStyle name="_PercentSpace_pro_forma_model_paris_Atlas_Working_Model_7" xfId="1400"/>
    <cellStyle name="_PercentSpace_pro_forma_model_paris_Atlas_Working_Model_7 2" xfId="4899"/>
    <cellStyle name="_PercentSpace_pro_forma_model_paris_Book2" xfId="1401"/>
    <cellStyle name="_PercentSpace_pro_forma_model_paris_Book2 2" xfId="4900"/>
    <cellStyle name="_PercentSpace_pro_forma_model_paris_Book2_Book2" xfId="1402"/>
    <cellStyle name="_PercentSpace_pro_forma_model_paris_Book2_Book2 2" xfId="4901"/>
    <cellStyle name="_PercentSpace_pro_forma_model_paris_Book2_Broadwing_Model 03.21.02 v1" xfId="1403"/>
    <cellStyle name="_PercentSpace_pro_forma_model_paris_Book2_Broadwing_Model 03.21.02 v1 2" xfId="4902"/>
    <cellStyle name="_PercentSpace_pro_forma_model_paris_Book2_Picasso model 150404 v15 clean" xfId="1404"/>
    <cellStyle name="_PercentSpace_pro_forma_model_paris_Book2_Picasso model 150404 v15 clean 2" xfId="4903"/>
    <cellStyle name="_PercentSpace_pro_forma_model_paris_Book2_Project_Universe_Model_174" xfId="1405"/>
    <cellStyle name="_PercentSpace_pro_forma_model_paris_Book2_Project_Universe_Model_174 2" xfId="4904"/>
    <cellStyle name="_PercentSpace_pro_forma_model_paris_Book2_Project_Universe_Model_197" xfId="1406"/>
    <cellStyle name="_PercentSpace_pro_forma_model_paris_Book2_Project_Universe_Model_197 2" xfId="4905"/>
    <cellStyle name="_PercentSpace_pro_forma_model_paris_Book2_Q Capitalization" xfId="1407"/>
    <cellStyle name="_PercentSpace_pro_forma_model_paris_Book2_Q Capitalization 2" xfId="4906"/>
    <cellStyle name="_PercentSpace_pro_forma_model_paris_Book2_Wireless_Comps_69" xfId="1408"/>
    <cellStyle name="_PercentSpace_pro_forma_model_paris_Book2_Wireless_Comps_69 2" xfId="4907"/>
    <cellStyle name="_PercentSpace_pro_forma_model_paris_Classeur1" xfId="1409"/>
    <cellStyle name="_PercentSpace_pro_forma_model_paris_Classeur1 2" xfId="4908"/>
    <cellStyle name="_PercentSpace_pro_forma_model_paris_Classeur1_1" xfId="1410"/>
    <cellStyle name="_PercentSpace_pro_forma_model_paris_Classeur1_1 2" xfId="4909"/>
    <cellStyle name="_PercentSpace_pro_forma_model_paris_Classeur2" xfId="1411"/>
    <cellStyle name="_PercentSpace_pro_forma_model_paris_Classeur2 2" xfId="4910"/>
    <cellStyle name="_PercentSpace_pro_forma_model_paris_Classeur3" xfId="1412"/>
    <cellStyle name="_PercentSpace_pro_forma_model_paris_Classeur3 2" xfId="4911"/>
    <cellStyle name="_PercentSpace_pro_forma_model_paris_Classeur4" xfId="1413"/>
    <cellStyle name="_PercentSpace_pro_forma_model_paris_Classeur4 2" xfId="4912"/>
    <cellStyle name="_PercentSpace_pro_forma_model_paris_Classeur4_1" xfId="1414"/>
    <cellStyle name="_PercentSpace_pro_forma_model_paris_Classeur4_1 2" xfId="4913"/>
    <cellStyle name="_PercentSpace_pro_forma_model_paris_comp_deal_summary" xfId="1415"/>
    <cellStyle name="_PercentSpace_pro_forma_model_paris_comp_deal_summary 2" xfId="4914"/>
    <cellStyle name="_PercentSpace_pro_forma_model_paris_Comps" xfId="1416"/>
    <cellStyle name="_PercentSpace_pro_forma_model_paris_Comps 2" xfId="4915"/>
    <cellStyle name="_PercentSpace_pro_forma_model_paris_Comps Alice v2" xfId="1417"/>
    <cellStyle name="_PercentSpace_pro_forma_model_paris_Comps Alice v2 2" xfId="4916"/>
    <cellStyle name="_PercentSpace_pro_forma_model_paris_Comps_7.0_cash" xfId="1418"/>
    <cellStyle name="_PercentSpace_pro_forma_model_paris_Comps_7.0_cash 2" xfId="4917"/>
    <cellStyle name="_PercentSpace_pro_forma_model_paris_CompsCD" xfId="1419"/>
    <cellStyle name="_PercentSpace_pro_forma_model_paris_CompsCD 2" xfId="4918"/>
    <cellStyle name="_PercentSpace_pro_forma_model_paris_consensus thalès" xfId="1420"/>
    <cellStyle name="_PercentSpace_pro_forma_model_paris_consensus thalès 2" xfId="4919"/>
    <cellStyle name="_PercentSpace_pro_forma_model_paris_Credit Comps 3.0" xfId="1421"/>
    <cellStyle name="_PercentSpace_pro_forma_model_paris_Credit Comps 3.0 2" xfId="4920"/>
    <cellStyle name="_PercentSpace_pro_forma_model_paris_Faurecia 2" xfId="1422"/>
    <cellStyle name="_PercentSpace_pro_forma_model_paris_Faurecia 2 2" xfId="4921"/>
    <cellStyle name="_PercentSpace_pro_forma_model_paris_Faurecia 2_Model Leap Laz 23-04-04" xfId="1423"/>
    <cellStyle name="_PercentSpace_pro_forma_model_paris_Faurecia 2_Model Leap Laz 23-04-04 2" xfId="4922"/>
    <cellStyle name="_PercentSpace_pro_forma_model_paris_Faurecia 6" xfId="1424"/>
    <cellStyle name="_PercentSpace_pro_forma_model_paris_Faurecia 6 2" xfId="4923"/>
    <cellStyle name="_PercentSpace_pro_forma_model_paris_Faurecia 6_Model Leap Laz 23-04-04" xfId="1425"/>
    <cellStyle name="_PercentSpace_pro_forma_model_paris_Faurecia 6_Model Leap Laz 23-04-04 2" xfId="4924"/>
    <cellStyle name="_PercentSpace_pro_forma_model_paris_Format" xfId="1426"/>
    <cellStyle name="_PercentSpace_pro_forma_model_paris_Format 2" xfId="4925"/>
    <cellStyle name="_PercentSpace_pro_forma_model_paris_Graph commenté maj" xfId="1427"/>
    <cellStyle name="_PercentSpace_pro_forma_model_paris_Graph commenté maj 2" xfId="3740"/>
    <cellStyle name="_PercentSpace_pro_forma_model_paris_Hosting Comps (Lite) II restr. 7-9-01v3" xfId="1428"/>
    <cellStyle name="_PercentSpace_pro_forma_model_paris_Hosting Comps (Lite) II restr. 7-9-01v3 2" xfId="3741"/>
    <cellStyle name="_PercentSpace_pro_forma_model_paris_Hosting Comps (Lite) II restr. 7-9-01v3_~5669716" xfId="1429"/>
    <cellStyle name="_PercentSpace_pro_forma_model_paris_Hosting Comps (Lite) II restr. 7-9-01v3_~5669716 2" xfId="3742"/>
    <cellStyle name="_PercentSpace_pro_forma_model_paris_Hosting Comps (Lite) II restr. 7-9-01v3_Book2" xfId="1430"/>
    <cellStyle name="_PercentSpace_pro_forma_model_paris_Hosting Comps (Lite) II restr. 7-9-01v3_Book2 2" xfId="3743"/>
    <cellStyle name="_PercentSpace_pro_forma_model_paris_Hosting Comps (Lite) II restr. 7-9-01v3_Picasso model 150404 v15 clean" xfId="1431"/>
    <cellStyle name="_PercentSpace_pro_forma_model_paris_Hosting Comps (Lite) II restr. 7-9-01v3_Picasso model 150404 v15 clean 2" xfId="3744"/>
    <cellStyle name="_PercentSpace_pro_forma_model_paris_Hosting Comps (Lite) II restr. 7-9-01v3_Q Capitalization" xfId="1432"/>
    <cellStyle name="_PercentSpace_pro_forma_model_paris_Hosting Comps (Lite) II restr. 7-9-01v3_Q Capitalization 2" xfId="3745"/>
    <cellStyle name="_PercentSpace_pro_forma_model_paris_Hosting Comps (Lite) II restr. 7-9-01v3_Volumes at prices" xfId="1433"/>
    <cellStyle name="_PercentSpace_pro_forma_model_paris_Hosting Comps (Lite) II restr. 7-9-01v3_Volumes at prices 2" xfId="3746"/>
    <cellStyle name="_PercentSpace_pro_forma_model_paris_Impact" xfId="1434"/>
    <cellStyle name="_PercentSpace_pro_forma_model_paris_Impact 2" xfId="4926"/>
    <cellStyle name="_PercentSpace_pro_forma_model_paris_inrg_adva_acc_dil" xfId="1435"/>
    <cellStyle name="_PercentSpace_pro_forma_model_paris_Internet 2-22-01" xfId="1436"/>
    <cellStyle name="_PercentSpace_pro_forma_model_paris_Internet 2-22-01 2" xfId="4927"/>
    <cellStyle name="_PercentSpace_pro_forma_model_paris_Internet 2-22-01_Model Leap Laz 23-04-04" xfId="1437"/>
    <cellStyle name="_PercentSpace_pro_forma_model_paris_Internet 2-22-01_Picasso model 150404 v15 clean" xfId="1438"/>
    <cellStyle name="_PercentSpace_pro_forma_model_paris_Internet 2-22-01_Picasso model 150404 v15 clean 2" xfId="4928"/>
    <cellStyle name="_PercentSpace_pro_forma_model_paris_Internet 2-22-01_Project_Universe_Model_174" xfId="1439"/>
    <cellStyle name="_PercentSpace_pro_forma_model_paris_Internet 2-22-01_Project_Universe_Model_174 2" xfId="4929"/>
    <cellStyle name="_PercentSpace_pro_forma_model_paris_Internet 2-22-01_Project_Universe_Model_197" xfId="1440"/>
    <cellStyle name="_PercentSpace_pro_forma_model_paris_Internet 2-22-01_Project_Universe_Model_197 2" xfId="4930"/>
    <cellStyle name="_PercentSpace_pro_forma_model_paris_IT_Services_Precedents_8" xfId="1441"/>
    <cellStyle name="_PercentSpace_pro_forma_model_paris_IT_Services_Precedents_8 2" xfId="4931"/>
    <cellStyle name="_PercentSpace_pro_forma_model_paris_IT_Services_Precedents_8_Book2" xfId="1442"/>
    <cellStyle name="_PercentSpace_pro_forma_model_paris_IT_Services_Precedents_8_Book2 2" xfId="4932"/>
    <cellStyle name="_PercentSpace_pro_forma_model_paris_IT_Services_Precedents_8_Classeur1" xfId="1443"/>
    <cellStyle name="_PercentSpace_pro_forma_model_paris_IT_Services_Precedents_8_Classeur1 2" xfId="4933"/>
    <cellStyle name="_PercentSpace_pro_forma_model_paris_IT_Services_Precedents_8_Classeur4" xfId="1444"/>
    <cellStyle name="_PercentSpace_pro_forma_model_paris_IT_Services_Precedents_8_Classeur4 2" xfId="4934"/>
    <cellStyle name="_PercentSpace_pro_forma_model_paris_IT_Services_Precedents_8_Classeur4_1" xfId="1445"/>
    <cellStyle name="_PercentSpace_pro_forma_model_paris_IT_Services_Precedents_8_Classeur4_1 2" xfId="4935"/>
    <cellStyle name="_PercentSpace_pro_forma_model_paris_IT_Services_Precedents_8_Comps Alice v2" xfId="1446"/>
    <cellStyle name="_PercentSpace_pro_forma_model_paris_IT_Services_Precedents_8_Comps Alice v2 2" xfId="4936"/>
    <cellStyle name="_PercentSpace_pro_forma_model_paris_IT_Services_Precedents_8_COMSP" xfId="1447"/>
    <cellStyle name="_PercentSpace_pro_forma_model_paris_IT_Services_Precedents_8_COMSP 2" xfId="4937"/>
    <cellStyle name="_PercentSpace_pro_forma_model_paris_IT_Services_Precedents_8_Faurecia 2" xfId="1448"/>
    <cellStyle name="_PercentSpace_pro_forma_model_paris_IT_Services_Precedents_8_Faurecia 2 2" xfId="4938"/>
    <cellStyle name="_PercentSpace_pro_forma_model_paris_IT_Services_Precedents_8_Faurecia 2_Model Leap Laz 23-04-04" xfId="1449"/>
    <cellStyle name="_PercentSpace_pro_forma_model_paris_IT_Services_Precedents_8_Faurecia 2_Model Leap Laz 23-04-04 2" xfId="4939"/>
    <cellStyle name="_PercentSpace_pro_forma_model_paris_IT_Services_Precedents_8_Faurecia 6" xfId="1450"/>
    <cellStyle name="_PercentSpace_pro_forma_model_paris_IT_Services_Precedents_8_Faurecia 6 2" xfId="4940"/>
    <cellStyle name="_PercentSpace_pro_forma_model_paris_IT_Services_Precedents_8_Faurecia 6_Model Leap Laz 23-04-04" xfId="1451"/>
    <cellStyle name="_PercentSpace_pro_forma_model_paris_IT_Services_Precedents_8_Faurecia 6_Model Leap Laz 23-04-04 2" xfId="4941"/>
    <cellStyle name="_PercentSpace_pro_forma_model_paris_IT_Services_Precedents_8_Merger Model v7" xfId="1452"/>
    <cellStyle name="_PercentSpace_pro_forma_model_paris_IT_Services_Precedents_8_Merger Model v7 2" xfId="4942"/>
    <cellStyle name="_PercentSpace_pro_forma_model_paris_IT_Services_Precedents_8_Model Leap Laz 23-04-04" xfId="1453"/>
    <cellStyle name="_PercentSpace_pro_forma_model_paris_IT_Services_Precedents_8_Model Leap Laz 23-04-04 2" xfId="4943"/>
    <cellStyle name="_PercentSpace_pro_forma_model_paris_IT_Services_Precedents_8_Picasso model 150404 v15 clean" xfId="1454"/>
    <cellStyle name="_PercentSpace_pro_forma_model_paris_IT_Services_Precedents_8_Picasso model 150404 v15 clean 2" xfId="4944"/>
    <cellStyle name="_PercentSpace_pro_forma_model_paris_Loral_segmentv2" xfId="1455"/>
    <cellStyle name="_PercentSpace_pro_forma_model_paris_Loral_segmentv2 2" xfId="4945"/>
    <cellStyle name="_PercentSpace_pro_forma_model_paris_Merger Model v7" xfId="1456"/>
    <cellStyle name="_PercentSpace_pro_forma_model_paris_Merger Model v7 2" xfId="4946"/>
    <cellStyle name="_PercentSpace_pro_forma_model_paris_Model Leap Laz 23-04-04" xfId="1457"/>
    <cellStyle name="_PercentSpace_pro_forma_model_paris_Model Leap Laz 23-04-04 2" xfId="4947"/>
    <cellStyle name="_PercentSpace_pro_forma_model_paris_Modele DCF" xfId="1458"/>
    <cellStyle name="_PercentSpace_pro_forma_model_paris_Modele DCF 2" xfId="4948"/>
    <cellStyle name="_PercentSpace_pro_forma_model_paris_Modele output comps" xfId="1459"/>
    <cellStyle name="_PercentSpace_pro_forma_model_paris_Modele output comps 2" xfId="4949"/>
    <cellStyle name="_PercentSpace_pro_forma_model_paris_modele titus 18 02 03" xfId="1460"/>
    <cellStyle name="_PercentSpace_pro_forma_model_paris_modele titus 18 02 03 2" xfId="3747"/>
    <cellStyle name="_PercentSpace_pro_forma_model_paris_Newspaper Comps - New" xfId="1461"/>
    <cellStyle name="_PercentSpace_pro_forma_model_paris_Newspaper Comps - New 2" xfId="4950"/>
    <cellStyle name="_PercentSpace_pro_forma_model_paris_Newspaper Comps - New_Centaur-Uranus-19-04-04-14h00" xfId="1462"/>
    <cellStyle name="_PercentSpace_pro_forma_model_paris_Newspaper Comps - New_Centaur-Uranus-19-04-04-14h00 2" xfId="4951"/>
    <cellStyle name="_PercentSpace_pro_forma_model_paris_Newspaper Comps - New_Classeur1" xfId="1463"/>
    <cellStyle name="_PercentSpace_pro_forma_model_paris_Newspaper Comps - New_Classeur1 2" xfId="4952"/>
    <cellStyle name="_PercentSpace_pro_forma_model_paris_Newspaper Comps - New_Classeur2" xfId="1464"/>
    <cellStyle name="_PercentSpace_pro_forma_model_paris_Newspaper Comps - New_Classeur2 2" xfId="4953"/>
    <cellStyle name="_PercentSpace_pro_forma_model_paris_Newspaper Comps - New_Classeur3" xfId="1465"/>
    <cellStyle name="_PercentSpace_pro_forma_model_paris_Newspaper Comps - New_Classeur3 2" xfId="4954"/>
    <cellStyle name="_PercentSpace_pro_forma_model_paris_Newspaper Comps - New_Classeur4" xfId="1466"/>
    <cellStyle name="_PercentSpace_pro_forma_model_paris_Newspaper Comps - New_Classeur4 2" xfId="4955"/>
    <cellStyle name="_PercentSpace_pro_forma_model_paris_Newspaper Comps - New_Comps Alice v2" xfId="1467"/>
    <cellStyle name="_PercentSpace_pro_forma_model_paris_Newspaper Comps - New_Comps Alice v2 2" xfId="4956"/>
    <cellStyle name="_PercentSpace_pro_forma_model_paris_Newspaper Comps - New_consensus thalès" xfId="1468"/>
    <cellStyle name="_PercentSpace_pro_forma_model_paris_Newspaper Comps - New_consensus thalès 2" xfId="4957"/>
    <cellStyle name="_PercentSpace_pro_forma_model_paris_Newspaper Comps - New_consensus thalès_Impact" xfId="1469"/>
    <cellStyle name="_PercentSpace_pro_forma_model_paris_Newspaper Comps - New_consensus thalès_Impact 2" xfId="4958"/>
    <cellStyle name="_PercentSpace_pro_forma_model_paris_Newspaper Comps - New_consensus thalès_Model Leap Laz 23-04-04" xfId="1470"/>
    <cellStyle name="_PercentSpace_pro_forma_model_paris_Newspaper Comps - New_consensus thalès_Model Leap Laz 23-04-04 2" xfId="4959"/>
    <cellStyle name="_PercentSpace_pro_forma_model_paris_Newspaper Comps - New_consensus thalès_Picasso model 150404 v15 clean" xfId="1471"/>
    <cellStyle name="_PercentSpace_pro_forma_model_paris_Newspaper Comps - New_consensus thalès_Picasso model 150404 v15 clean 2" xfId="4960"/>
    <cellStyle name="_PercentSpace_pro_forma_model_paris_Newspaper Comps - New_consensus thalès_Valuation Material 18-11-04" xfId="1472"/>
    <cellStyle name="_PercentSpace_pro_forma_model_paris_Newspaper Comps - New_consensus thalès_Valuation Material 18-11-04 2" xfId="4961"/>
    <cellStyle name="_PercentSpace_pro_forma_model_paris_Newspaper Comps - New_Graph commenté maj" xfId="1473"/>
    <cellStyle name="_PercentSpace_pro_forma_model_paris_Newspaper Comps - New_Graph commenté maj 2" xfId="4962"/>
    <cellStyle name="_PercentSpace_pro_forma_model_paris_Newspaper Comps - New_Impact" xfId="1474"/>
    <cellStyle name="_PercentSpace_pro_forma_model_paris_Newspaper Comps - New_Impact 2" xfId="4963"/>
    <cellStyle name="_PercentSpace_pro_forma_model_paris_Newspaper Comps - New_Merger Model v7" xfId="1475"/>
    <cellStyle name="_PercentSpace_pro_forma_model_paris_Newspaper Comps - New_Merger Model v7 2" xfId="4964"/>
    <cellStyle name="_PercentSpace_pro_forma_model_paris_Newspaper Comps - New_Model Leap Laz 23-04-04" xfId="1476"/>
    <cellStyle name="_PercentSpace_pro_forma_model_paris_Newspaper Comps - New_Model Leap Laz 23-04-04 2" xfId="4965"/>
    <cellStyle name="_PercentSpace_pro_forma_model_paris_Newspaper Comps - New_modele titus 18 02 03" xfId="1477"/>
    <cellStyle name="_PercentSpace_pro_forma_model_paris_Newspaper Comps - New_modele titus 18 02 03 2" xfId="4966"/>
    <cellStyle name="_PercentSpace_pro_forma_model_paris_Newspaper Comps - New_Picasso model 150404 v15 clean" xfId="1478"/>
    <cellStyle name="_PercentSpace_pro_forma_model_paris_Newspaper Comps - New_Picasso model 150404 v15 clean 2" xfId="4967"/>
    <cellStyle name="_PercentSpace_pro_forma_model_paris_Newspaper Comps - New_Valuation Material 18-11-04" xfId="1479"/>
    <cellStyle name="_PercentSpace_pro_forma_model_paris_Newspaper Comps - New_Valuation Material 18-11-04 2" xfId="4968"/>
    <cellStyle name="_PercentSpace_pro_forma_model_paris_Newspaper Comps - New_Volumes at prices" xfId="1480"/>
    <cellStyle name="_PercentSpace_pro_forma_model_paris_Newspaper Comps - New_Volumes at prices 2" xfId="4969"/>
    <cellStyle name="_PercentSpace_pro_forma_model_paris_pike_model_22" xfId="1481"/>
    <cellStyle name="_PercentSpace_pro_forma_model_paris_pike_model_22 2" xfId="4970"/>
    <cellStyle name="_PercentSpace_pro_forma_model_paris_Pirelli_Comps_7_16_01_v_119" xfId="1482"/>
    <cellStyle name="_PercentSpace_pro_forma_model_paris_Pirelli_Comps_7_16_01_v_119 2" xfId="4971"/>
    <cellStyle name="_PercentSpace_pro_forma_model_paris_Pirelli_Comps_7_16_01_v_119_Book2" xfId="1483"/>
    <cellStyle name="_PercentSpace_pro_forma_model_paris_Pirelli_Comps_7_16_01_v_119_Book2 2" xfId="4972"/>
    <cellStyle name="_PercentSpace_pro_forma_model_paris_Pirelli_Comps_7_16_01_v_119_Classeur1" xfId="1484"/>
    <cellStyle name="_PercentSpace_pro_forma_model_paris_Pirelli_Comps_7_16_01_v_119_Classeur1 2" xfId="4973"/>
    <cellStyle name="_PercentSpace_pro_forma_model_paris_Pirelli_Comps_7_16_01_v_119_Classeur4" xfId="1485"/>
    <cellStyle name="_PercentSpace_pro_forma_model_paris_Pirelli_Comps_7_16_01_v_119_Classeur4 2" xfId="4974"/>
    <cellStyle name="_PercentSpace_pro_forma_model_paris_Pirelli_Comps_7_16_01_v_119_Classeur4_1" xfId="1486"/>
    <cellStyle name="_PercentSpace_pro_forma_model_paris_Pirelli_Comps_7_16_01_v_119_Classeur4_1 2" xfId="4975"/>
    <cellStyle name="_PercentSpace_pro_forma_model_paris_Pirelli_Comps_7_16_01_v_119_Comps Alice v2" xfId="1487"/>
    <cellStyle name="_PercentSpace_pro_forma_model_paris_Pirelli_Comps_7_16_01_v_119_Comps Alice v2 2" xfId="4976"/>
    <cellStyle name="_PercentSpace_pro_forma_model_paris_Pirelli_Comps_7_16_01_v_119_COMSP" xfId="1488"/>
    <cellStyle name="_PercentSpace_pro_forma_model_paris_Pirelli_Comps_7_16_01_v_119_COMSP 2" xfId="4977"/>
    <cellStyle name="_PercentSpace_pro_forma_model_paris_Pirelli_Comps_7_16_01_v_119_Faurecia 2" xfId="1489"/>
    <cellStyle name="_PercentSpace_pro_forma_model_paris_Pirelli_Comps_7_16_01_v_119_Faurecia 2 2" xfId="4978"/>
    <cellStyle name="_PercentSpace_pro_forma_model_paris_Pirelli_Comps_7_16_01_v_119_Faurecia 2_Model Leap Laz 23-04-04" xfId="1490"/>
    <cellStyle name="_PercentSpace_pro_forma_model_paris_Pirelli_Comps_7_16_01_v_119_Faurecia 2_Model Leap Laz 23-04-04 2" xfId="4979"/>
    <cellStyle name="_PercentSpace_pro_forma_model_paris_Pirelli_Comps_7_16_01_v_119_Faurecia 6" xfId="1491"/>
    <cellStyle name="_PercentSpace_pro_forma_model_paris_Pirelli_Comps_7_16_01_v_119_Faurecia 6 2" xfId="4980"/>
    <cellStyle name="_PercentSpace_pro_forma_model_paris_Pirelli_Comps_7_16_01_v_119_Faurecia 6_Model Leap Laz 23-04-04" xfId="1492"/>
    <cellStyle name="_PercentSpace_pro_forma_model_paris_Pirelli_Comps_7_16_01_v_119_Faurecia 6_Model Leap Laz 23-04-04 2" xfId="4981"/>
    <cellStyle name="_PercentSpace_pro_forma_model_paris_Pirelli_Comps_7_16_01_v_119_Merger Model v7" xfId="1493"/>
    <cellStyle name="_PercentSpace_pro_forma_model_paris_Pirelli_Comps_7_16_01_v_119_Merger Model v7 2" xfId="4982"/>
    <cellStyle name="_PercentSpace_pro_forma_model_paris_Pirelli_Comps_7_16_01_v_119_Model Leap Laz 23-04-04" xfId="1494"/>
    <cellStyle name="_PercentSpace_pro_forma_model_paris_Pirelli_Comps_7_16_01_v_119_Model Leap Laz 23-04-04 2" xfId="4983"/>
    <cellStyle name="_PercentSpace_pro_forma_model_paris_Pirelli_Comps_7_16_01_v_119_Picasso model 150404 v15 clean" xfId="1495"/>
    <cellStyle name="_PercentSpace_pro_forma_model_paris_Pirelli_Comps_7_16_01_v_119_Picasso model 150404 v15 clean 2" xfId="4984"/>
    <cellStyle name="_PercentSpace_pro_forma_model_paris_president_comps_3" xfId="1496"/>
    <cellStyle name="_PercentSpace_pro_forma_model_paris_president_comps_3 2" xfId="4985"/>
    <cellStyle name="_PercentSpace_pro_forma_model_paris_president_comps_3_abbreviated" xfId="1497"/>
    <cellStyle name="_PercentSpace_pro_forma_model_paris_president_comps_3_abbreviated 2" xfId="4986"/>
    <cellStyle name="_PercentSpace_pro_forma_model_paris_Profile_Template" xfId="1498"/>
    <cellStyle name="_PercentSpace_pro_forma_model_paris_Profile_Template 2" xfId="4987"/>
    <cellStyle name="_PercentSpace_pro_forma_model_paris_Quick_comps_052001" xfId="1499"/>
    <cellStyle name="_PercentSpace_pro_forma_model_paris_Quick_comps_052001 2" xfId="4988"/>
    <cellStyle name="_PercentSpace_pro_forma_model_paris_Quick_comps_052001_Classeur1" xfId="1500"/>
    <cellStyle name="_PercentSpace_pro_forma_model_paris_Quick_comps_052001_Classeur1 2" xfId="4989"/>
    <cellStyle name="_PercentSpace_pro_forma_model_paris_Quick_comps_052001_Classeur4" xfId="1501"/>
    <cellStyle name="_PercentSpace_pro_forma_model_paris_Quick_comps_052001_Classeur4 2" xfId="4990"/>
    <cellStyle name="_PercentSpace_pro_forma_model_paris_Quick_comps_052001_Classeur4_1" xfId="1502"/>
    <cellStyle name="_PercentSpace_pro_forma_model_paris_Quick_comps_052001_Classeur4_1 2" xfId="4991"/>
    <cellStyle name="_PercentSpace_pro_forma_model_paris_Quick_comps_052001_Comps Alice v2" xfId="1503"/>
    <cellStyle name="_PercentSpace_pro_forma_model_paris_Quick_comps_052001_Comps Alice v2 2" xfId="4992"/>
    <cellStyle name="_PercentSpace_pro_forma_model_paris_Quick_comps_052001_COMSP" xfId="1504"/>
    <cellStyle name="_PercentSpace_pro_forma_model_paris_Quick_comps_052001_COMSP 2" xfId="4993"/>
    <cellStyle name="_PercentSpace_pro_forma_model_paris_Quick_comps_052001_Faurecia 2" xfId="1505"/>
    <cellStyle name="_PercentSpace_pro_forma_model_paris_Quick_comps_052001_Faurecia 2 2" xfId="4994"/>
    <cellStyle name="_PercentSpace_pro_forma_model_paris_Quick_comps_052001_Faurecia 2_Model Leap Laz 23-04-04" xfId="1506"/>
    <cellStyle name="_PercentSpace_pro_forma_model_paris_Quick_comps_052001_Faurecia 2_Model Leap Laz 23-04-04 2" xfId="4995"/>
    <cellStyle name="_PercentSpace_pro_forma_model_paris_Quick_comps_052001_Faurecia 6" xfId="1507"/>
    <cellStyle name="_PercentSpace_pro_forma_model_paris_Quick_comps_052001_Faurecia 6 2" xfId="4996"/>
    <cellStyle name="_PercentSpace_pro_forma_model_paris_Quick_comps_052001_Faurecia 6_Model Leap Laz 23-04-04" xfId="1508"/>
    <cellStyle name="_PercentSpace_pro_forma_model_paris_Quick_comps_052001_Faurecia 6_Model Leap Laz 23-04-04 2" xfId="4997"/>
    <cellStyle name="_PercentSpace_pro_forma_model_paris_Quick_comps_052001_Merger Model v7" xfId="1509"/>
    <cellStyle name="_PercentSpace_pro_forma_model_paris_Quick_comps_052001_Merger Model v7 2" xfId="4998"/>
    <cellStyle name="_PercentSpace_pro_forma_model_paris_Quick_comps_052001_Model Leap Laz 23-04-04" xfId="1510"/>
    <cellStyle name="_PercentSpace_pro_forma_model_paris_Quick_comps_052001_Model Leap Laz 23-04-04 2" xfId="4999"/>
    <cellStyle name="_PercentSpace_pro_forma_model_paris_RNWKProfile" xfId="1511"/>
    <cellStyle name="_PercentSpace_pro_forma_model_paris_RNWKProfile 2" xfId="5000"/>
    <cellStyle name="_PercentSpace_pro_forma_model_paris_rotation and graph 25-04-03" xfId="1512"/>
    <cellStyle name="_PercentSpace_pro_forma_model_paris_rotation and graph 25-04-03 2" xfId="5001"/>
    <cellStyle name="_PercentSpace_pro_forma_model_paris_Sun_Asteroid_Model_Asteroid_Considerations_15" xfId="1513"/>
    <cellStyle name="_PercentSpace_pro_forma_model_paris_Sun_Asteroid_Model_Asteroid_Considerations_15 2" xfId="5002"/>
    <cellStyle name="_PercentSpace_pro_forma_model_paris_synergies" xfId="1514"/>
    <cellStyle name="_PercentSpace_pro_forma_model_paris_synergies 2" xfId="5003"/>
    <cellStyle name="_PercentSpace_pro_forma_model_paris_telco_equip_comps_20" xfId="1515"/>
    <cellStyle name="_PercentSpace_pro_forma_model_paris_telco_equip_comps_20 2" xfId="5004"/>
    <cellStyle name="_PercentSpace_pro_forma_model_paris_travelcomps2" xfId="1516"/>
    <cellStyle name="_PercentSpace_pro_forma_model_paris_travelcomps2 2" xfId="5005"/>
    <cellStyle name="_PercentSpace_pro_forma_model_paris_travelcomps2_Book2" xfId="1517"/>
    <cellStyle name="_PercentSpace_pro_forma_model_paris_travelcomps2_Book2 2" xfId="5006"/>
    <cellStyle name="_PercentSpace_pro_forma_model_paris_travelcomps2_Picasso model 150404 v15 clean" xfId="1518"/>
    <cellStyle name="_PercentSpace_pro_forma_model_paris_travelcomps2_Picasso model 150404 v15 clean 2" xfId="5007"/>
    <cellStyle name="_PercentSpace_pro_forma_model_paris_US_Traditional_8_15_01_29" xfId="1519"/>
    <cellStyle name="_PercentSpace_pro_forma_model_paris_US_Traditional_8_15_01_29 2" xfId="5008"/>
    <cellStyle name="_PercentSpace_pro_forma_model_paris_US_Traditional_8_15_01_32_Alp" xfId="1520"/>
    <cellStyle name="_PercentSpace_pro_forma_model_paris_US_Traditional_8_15_01_32_Alp 2" xfId="5009"/>
    <cellStyle name="_PercentSpace_pro_forma_model_paris_US_Traditional_8_15_01_36" xfId="1521"/>
    <cellStyle name="_PercentSpace_pro_forma_model_paris_US_Traditional_8_15_01_36 2" xfId="5010"/>
    <cellStyle name="_PercentSpace_pro_forma_model_paris_US_Traditional_8_15_01_37" xfId="1522"/>
    <cellStyle name="_PercentSpace_pro_forma_model_paris_US_Traditional_8_15_01_37 2" xfId="5011"/>
    <cellStyle name="_PercentSpace_pro_forma_model_paris_US_Traditional_8_17_01_42" xfId="1523"/>
    <cellStyle name="_PercentSpace_pro_forma_model_paris_US_Traditional_8_17_01_42 2" xfId="5012"/>
    <cellStyle name="_PercentSpace_pro_forma_model_paris_us_traditional_comps" xfId="1524"/>
    <cellStyle name="_PercentSpace_pro_forma_model_paris_us_traditional_comps 2" xfId="5013"/>
    <cellStyle name="_PercentSpace_pro_forma_model_paris_US_Wireline_Comps_2000" xfId="1525"/>
    <cellStyle name="_PercentSpace_pro_forma_model_paris_US_Wireline_Comps_2000_Book2" xfId="1526"/>
    <cellStyle name="_PercentSpace_pro_forma_model_paris_US_Wireline_Comps_2000_Model Leap Laz 23-04-04" xfId="1527"/>
    <cellStyle name="_PercentSpace_pro_forma_model_paris_US_Wireline_Comps_2000_Picasso model 150404 v15 clean" xfId="1528"/>
    <cellStyle name="_PercentSpace_pro_forma_model_paris_US_Wireline_Comps_2000_Picasso model 150404 v15 clean 2" xfId="5014"/>
    <cellStyle name="_PercentSpace_pro_forma_model_paris_US_Wireline_Comps_2000_Project_Universe_Model_174" xfId="1529"/>
    <cellStyle name="_PercentSpace_pro_forma_model_paris_US_Wireline_Comps_2000_Project_Universe_Model_197" xfId="1530"/>
    <cellStyle name="_PercentSpace_pro_forma_model_paris_US_Wireline_Comps_2000_Volumes at prices" xfId="1531"/>
    <cellStyle name="_PercentSpace_pro_forma_model_paris_Valuation Material 18-11-04" xfId="1532"/>
    <cellStyle name="_PercentSpace_pro_forma_model_paris_Valuation Material 18-11-04 2" xfId="3748"/>
    <cellStyle name="_PercentSpace_pro_forma_model_paris_WACC" xfId="1533"/>
    <cellStyle name="_PercentSpace_pro_forma_model_paris_WACC 2" xfId="5015"/>
    <cellStyle name="_PercentSpace_pro_forma_model_paris_Yahoo_Model_50" xfId="1534"/>
    <cellStyle name="_PercentSpace_pro_forma_model_paris_Yahoo_Model_50 2" xfId="5016"/>
    <cellStyle name="_PercentSpace_pro_forma_model_paris_Yahoo_Model_50_Book2" xfId="1535"/>
    <cellStyle name="_PercentSpace_pro_forma_model_paris_Yahoo_Model_50_Book2 2" xfId="5017"/>
    <cellStyle name="_PercentSpace_pro_forma_model_paris_Yahoo_Model_50_Picasso model 150404 v15 clean" xfId="1536"/>
    <cellStyle name="_PercentSpace_pro_forma_model_paris_Yahoo_Model_50_Picasso model 150404 v15 clean 2" xfId="5018"/>
    <cellStyle name="_PercentSpace_Profile_Template" xfId="1537"/>
    <cellStyle name="_PercentSpace_Profile_Template 2" xfId="3749"/>
    <cellStyle name="_PercentSpace_RNWKProfile" xfId="1538"/>
    <cellStyle name="_PercentSpace_RNWKProfile 2" xfId="3750"/>
    <cellStyle name="_PercentSpace_travelcomps2" xfId="1539"/>
    <cellStyle name="_PercentSpace_travelcomps2 2" xfId="5019"/>
    <cellStyle name="_PercentSpace_travelcomps2_Book2" xfId="1540"/>
    <cellStyle name="_PercentSpace_travelcomps2_Book2 2" xfId="5020"/>
    <cellStyle name="_PercentSpace_travelcomps2_Picasso model 150404 v15 clean" xfId="1541"/>
    <cellStyle name="_PercentSpace_travelcomps2_Picasso model 150404 v15 clean 2" xfId="5021"/>
    <cellStyle name="_PercentSpace_Valuation Material 18-11-04" xfId="1542"/>
    <cellStyle name="_PercentSpace_Valuation Material 18-11-04 2" xfId="5022"/>
    <cellStyle name="_Proyección Chile Caja 0406" xfId="2619"/>
    <cellStyle name="_Resumen Circulante_0610" xfId="2620"/>
    <cellStyle name="_Row1" xfId="1543"/>
    <cellStyle name="_Row1 2" xfId="3751"/>
    <cellStyle name="_row1 3" xfId="5023"/>
    <cellStyle name="_Row1_Comparables 6Dec02" xfId="1544"/>
    <cellStyle name="_Row1_Comparables 6Dec02 2" xfId="3752"/>
    <cellStyle name="_Row1_Consensus 6Dec02" xfId="1545"/>
    <cellStyle name="_Row1_Consensus 6Dec02 2" xfId="3753"/>
    <cellStyle name="_Row1_Falcon Valuation 03dic02 PWT" xfId="1546"/>
    <cellStyle name="_Row1_Fiat Avio hp Blackstone2updated" xfId="1547"/>
    <cellStyle name="_Row1_FX SWAP ATG 0612" xfId="2621"/>
    <cellStyle name="_Row1_FX SWAP ATG 0712" xfId="2622"/>
    <cellStyle name="_Row1_FX SWAP ATG 0812" xfId="2623"/>
    <cellStyle name="_Row1_Marelli PFN" xfId="1548"/>
    <cellStyle name="_Row1_MM New Business Plan 10-25-02 final" xfId="1549"/>
    <cellStyle name="_Row1_MM New Business Plan 10-25-02 final 2" xfId="3754"/>
    <cellStyle name="_Row1_P&amp;L" xfId="5024"/>
    <cellStyle name="_Row1_riepilogo IRS - copia" xfId="2624"/>
    <cellStyle name="_Row1_WACC Enrica" xfId="1550"/>
    <cellStyle name="_Row1_WACC Enrica 2" xfId="3755"/>
    <cellStyle name="_Row2" xfId="1551"/>
    <cellStyle name="_Row2 2" xfId="3756"/>
    <cellStyle name="_Row2_Falcon Valuation 03dic02 PWT" xfId="1552"/>
    <cellStyle name="_Row2_Falcon Valuation 03dic02 PWT 2" xfId="3757"/>
    <cellStyle name="_Row2_MM New Business Plan 12-17-02 final" xfId="1553"/>
    <cellStyle name="_Row2_MM New Business Plan 12-17-02 final 2" xfId="3758"/>
    <cellStyle name="_Row2_P&amp;L" xfId="5025"/>
    <cellStyle name="_Row2_P&amp;L_template_piano_REPCECA_istruzioni" xfId="5026"/>
    <cellStyle name="_Row2_P&amp;L_template_piano_REPCECA_istruzioni_v2" xfId="5027"/>
    <cellStyle name="_Row2_P&amp;L_template_piano_REPCECA_v2" xfId="5028"/>
    <cellStyle name="_Row2_Teksid Business Plan 2002 27Jan2003" xfId="1554"/>
    <cellStyle name="_Row3" xfId="1555"/>
    <cellStyle name="_Row3_P&amp;L" xfId="5029"/>
    <cellStyle name="_Row4" xfId="1556"/>
    <cellStyle name="_Row4_P&amp;L" xfId="5030"/>
    <cellStyle name="_Row5" xfId="1557"/>
    <cellStyle name="_Row5_P&amp;L" xfId="5031"/>
    <cellStyle name="_Row6" xfId="1558"/>
    <cellStyle name="_Row6_P&amp;L" xfId="5032"/>
    <cellStyle name="_Row7" xfId="1559"/>
    <cellStyle name="_Row7_Analisi Forecast Flash" xfId="5033"/>
    <cellStyle name="_Row7_Analisi Forecast Flash v1" xfId="5034"/>
    <cellStyle name="_Row7_P&amp;L" xfId="5035"/>
    <cellStyle name="_SubHeading" xfId="1560"/>
    <cellStyle name="_Table" xfId="1561"/>
    <cellStyle name="_TableHead" xfId="1562"/>
    <cellStyle name="_TableRowHead" xfId="1563"/>
    <cellStyle name="_TableSuperHead" xfId="1564"/>
    <cellStyle name="_Template 1 - ITA" xfId="2625"/>
    <cellStyle name="_UPA 3 LICENCIAS SW v2" xfId="2626"/>
    <cellStyle name="_UPA3 Final_09052006" xfId="2627"/>
    <cellStyle name="_Utile by RU" xfId="2299"/>
    <cellStyle name="_Utile by RU 2" xfId="5036"/>
    <cellStyle name="£ BP" xfId="2628"/>
    <cellStyle name="¥ JY" xfId="2629"/>
    <cellStyle name="€" xfId="1570"/>
    <cellStyle name="€ 2" xfId="3759"/>
    <cellStyle name="€_Analisi Forecast Flash" xfId="5037"/>
    <cellStyle name="€_Analisi Forecast Flash rl" xfId="5038"/>
    <cellStyle name="€_Analisi Forecast Flash v1" xfId="5039"/>
    <cellStyle name="€_Back up presentation file_4" xfId="5040"/>
    <cellStyle name="€_Comparables 6Dec02" xfId="1571"/>
    <cellStyle name="€_Comparables 6Dec02 2" xfId="3760"/>
    <cellStyle name="€_Comparables 6Dec02_Analisi Forecast Flash" xfId="5041"/>
    <cellStyle name="€_Comparables 6Dec02_Analisi Forecast Flash rl" xfId="5042"/>
    <cellStyle name="€_Comparables 6Dec02_Analisi Forecast Flash v1" xfId="5043"/>
    <cellStyle name="€_Comparables 6Dec02_Back up presentation file_4" xfId="5044"/>
    <cellStyle name="€_Comparables 6Dec02_Conto Economico_ACT_BDG_FCST_LY" xfId="5045"/>
    <cellStyle name="€_Comparables 6Dec02_Copia di Switzerland IT November_ottimist" xfId="5046"/>
    <cellStyle name="€_Comparables 6Dec02_template_piano_REPCECA_istruzioni" xfId="5047"/>
    <cellStyle name="€_Comparables 6Dec02_template_piano_REPCECA_istruzioni_v2" xfId="5048"/>
    <cellStyle name="€_Comparables 6Dec02_template_piano_REPCECA_v2" xfId="5049"/>
    <cellStyle name="€_Conto Economico_ACT_BDG_FCST_LY" xfId="5050"/>
    <cellStyle name="€_Copia di Switzerland IT November_ottimist" xfId="5051"/>
    <cellStyle name="€_Data 05-08-01 Final 3" xfId="1572"/>
    <cellStyle name="€_Data 05-08-01 Final 3 2" xfId="3761"/>
    <cellStyle name="€_Data 05-08-01 Final 3_Analisi Forecast Flash" xfId="5052"/>
    <cellStyle name="€_Data 05-08-01 Final 3_Analisi Forecast Flash rl" xfId="5053"/>
    <cellStyle name="€_Data 05-08-01 Final 3_Analisi Forecast Flash v1" xfId="5054"/>
    <cellStyle name="€_Data 05-08-01 Final 3_Back up presentation file_4" xfId="5055"/>
    <cellStyle name="€_Data 05-08-01 Final 3_Conto Economico_ACT_BDG_FCST_LY" xfId="5056"/>
    <cellStyle name="€_Data 05-08-01 Final 3_Copia di Switzerland IT November_ottimist" xfId="5057"/>
    <cellStyle name="€_Data 05-08-01 Final 3_template_piano_REPCECA_istruzioni" xfId="5058"/>
    <cellStyle name="€_Data 05-08-01 Final 3_template_piano_REPCECA_istruzioni_v2" xfId="5059"/>
    <cellStyle name="€_Data 05-08-01 Final 3_template_piano_REPCECA_v2" xfId="5060"/>
    <cellStyle name="€_DCF Template" xfId="1573"/>
    <cellStyle name="€_DCF Template_Analisi Forecast Flash rl" xfId="5061"/>
    <cellStyle name="€_DCF Template_Analisi Forecast Flash rl_Conto Economico_ACT_BDG_FCST_LY" xfId="5062"/>
    <cellStyle name="€_DCF Template_Copia di Switzerland IT November_ottimist" xfId="5063"/>
    <cellStyle name="€_DCF Template_template_piano_REPCECA_istruzioni" xfId="5064"/>
    <cellStyle name="€_DCF Template_template_piano_REPCECA_istruzioni_v2" xfId="5065"/>
    <cellStyle name="€_DCF+WACC" xfId="1574"/>
    <cellStyle name="€_DCF+WACC 2" xfId="5066"/>
    <cellStyle name="€_DCF+WACC_valuation 100305_JPM_LZD" xfId="1575"/>
    <cellStyle name="€_DCF+WACC_valuation 100305_JPM_LZD 2" xfId="5067"/>
    <cellStyle name="€_Falcon comps Valuation 04dic02 bis" xfId="1576"/>
    <cellStyle name="€_Falcon comps Valuation 04dic02 bis 2" xfId="5068"/>
    <cellStyle name="€_Falcon comps Valuation 04dic02 bis_valuation 100305_JPM_LZD" xfId="1577"/>
    <cellStyle name="€_Falcon comps Valuation 04dic02 bis_valuation 100305_JPM_LZD 2" xfId="5069"/>
    <cellStyle name="€_template_piano_REPCECA_istruzioni" xfId="5070"/>
    <cellStyle name="€_template_piano_REPCECA_istruzioni_v2" xfId="5071"/>
    <cellStyle name="€_template_piano_REPCECA_v2" xfId="5072"/>
    <cellStyle name="€_Templates Version 1.0m" xfId="1578"/>
    <cellStyle name="€_Templates Version 1.0m 2" xfId="5073"/>
    <cellStyle name="€_Templates Version 1.0m_DCF+WACC" xfId="1579"/>
    <cellStyle name="€_Templates Version 1.0m_DCF+WACC 2" xfId="5074"/>
    <cellStyle name="€_Templates Version 1.0m_DCF+WACC_valuation 100305_JPM_LZD" xfId="1580"/>
    <cellStyle name="€_Templates Version 1.0m_DCF+WACC_valuation 100305_JPM_LZD 2" xfId="5075"/>
    <cellStyle name="€_Templates Version 1.0m_valuation 100305_JPM_LZD" xfId="1581"/>
    <cellStyle name="€_Templates Version 1.0m_valuation 100305_JPM_LZD 2" xfId="5076"/>
    <cellStyle name="€_Templates Version 1.0m_Valuation Material 18-11-04" xfId="1582"/>
    <cellStyle name="€_Templates Version 1.0m_Valuation Material 18-11-04_Analisi Forecast Flash rl" xfId="5077"/>
    <cellStyle name="€_Templates Version 1.0m_Valuation Material 18-11-04_Analisi Forecast Flash rl_Conto Economico_ACT_BDG_FCST_LY" xfId="5078"/>
    <cellStyle name="€_Templates Version 1.0m_Valuation Material 18-11-04_Copia di Switzerland IT November_ottimist" xfId="5079"/>
    <cellStyle name="€_Templates Version 1.0m_Valuation Material 18-11-04_template_piano_REPCECA_istruzioni" xfId="5080"/>
    <cellStyle name="€_Templates Version 1.0m_Valuation Material 18-11-04_template_piano_REPCECA_istruzioni_v2" xfId="5081"/>
    <cellStyle name="€_Tina ex Meridian LBO" xfId="1583"/>
    <cellStyle name="€_Tina ex Meridian LBO 2" xfId="3762"/>
    <cellStyle name="€_Tina ex Meridian LBO_Analisi Forecast Flash" xfId="5082"/>
    <cellStyle name="€_Tina ex Meridian LBO_Analisi Forecast Flash rl" xfId="5083"/>
    <cellStyle name="€_Tina ex Meridian LBO_Analisi Forecast Flash v1" xfId="5084"/>
    <cellStyle name="€_Tina ex Meridian LBO_Back up presentation file_4" xfId="5085"/>
    <cellStyle name="€_Tina ex Meridian LBO_Conto Economico_ACT_BDG_FCST_LY" xfId="5086"/>
    <cellStyle name="€_Tina ex Meridian LBO_Copia di Switzerland IT November_ottimist" xfId="5087"/>
    <cellStyle name="€_Tina ex Meridian LBO_template_piano_REPCECA_istruzioni" xfId="5088"/>
    <cellStyle name="€_Tina ex Meridian LBO_template_piano_REPCECA_istruzioni_v2" xfId="5089"/>
    <cellStyle name="€_Tina ex Meridian LBO_template_piano_REPCECA_v2" xfId="5090"/>
    <cellStyle name="€_VAL+LBO MM" xfId="1584"/>
    <cellStyle name="€_VAL+LBO MM 2" xfId="5091"/>
    <cellStyle name="€_VAL+LBO MM_valuation 100305_JPM_LZD" xfId="1585"/>
    <cellStyle name="€_VAL+LBO MM_valuation 100305_JPM_LZD 2" xfId="5092"/>
    <cellStyle name="€_Valuation Material 18-11-04" xfId="1586"/>
    <cellStyle name="€_Valuation Material 18-11-04 2" xfId="5093"/>
    <cellStyle name="€_Valuation Material 18-11-04_valuation 100305_JPM_LZD" xfId="1587"/>
    <cellStyle name="€_Valuation Material 18-11-04_valuation 100305_JPM_LZD 2" xfId="5094"/>
    <cellStyle name="€_Volumes at prices" xfId="1588"/>
    <cellStyle name="€_Volumes at prices 2" xfId="5095"/>
    <cellStyle name="€_Volumes at prices_valuation 100305_JPM_LZD" xfId="1589"/>
    <cellStyle name="€_Volumes at prices_valuation 100305_JPM_LZD 2" xfId="5096"/>
    <cellStyle name="€_Wacc approssimitavo ASM" xfId="1590"/>
    <cellStyle name="€_Wacc approssimitavo ASM_Analisi Forecast Flash rl" xfId="5097"/>
    <cellStyle name="€_Wacc approssimitavo ASM_Analisi Forecast Flash rl_Conto Economico_ACT_BDG_FCST_LY" xfId="5098"/>
    <cellStyle name="€_Wacc approssimitavo ASM_Copia di Switzerland IT November_ottimist" xfId="5099"/>
    <cellStyle name="€_Wacc approssimitavo ASM_template_piano_REPCECA_istruzioni" xfId="5100"/>
    <cellStyle name="€_Wacc approssimitavo ASM_template_piano_REPCECA_istruzioni_v2" xfId="5101"/>
    <cellStyle name="€_Wacc Italy" xfId="1591"/>
    <cellStyle name="€_Wacc Italy_Analisi Forecast Flash rl" xfId="5102"/>
    <cellStyle name="€_Wacc Italy_Analisi Forecast Flash rl_Conto Economico_ACT_BDG_FCST_LY" xfId="5103"/>
    <cellStyle name="€_Wacc Italy_Copia di Switzerland IT November_ottimist" xfId="5104"/>
    <cellStyle name="€_Wacc Italy_template_piano_REPCECA_istruzioni" xfId="5105"/>
    <cellStyle name="€_Wacc Italy_template_piano_REPCECA_istruzioni_v2" xfId="5106"/>
    <cellStyle name="=C:\WINNT\SYSTEM32\COMMAND.COM" xfId="1565"/>
    <cellStyle name="=C:\WINNT\SYSTEM32\COMMAND.COM 2" xfId="5107"/>
    <cellStyle name="=C:\WINNT35\SYSTEM32\COMMAND.COM" xfId="1566"/>
    <cellStyle name="=C:\WINNT35\SYSTEM32\COMMAND.COM 2" xfId="5108"/>
    <cellStyle name="§Q\?1@" xfId="2630"/>
    <cellStyle name="0" xfId="1592"/>
    <cellStyle name="0%" xfId="2631"/>
    <cellStyle name="0,0" xfId="1593"/>
    <cellStyle name="0,0 F" xfId="1594"/>
    <cellStyle name="0,0%" xfId="1595"/>
    <cellStyle name="0,0_Analisi Forecast Flash rl" xfId="5109"/>
    <cellStyle name="0,00x" xfId="1596"/>
    <cellStyle name="0,00x 2" xfId="5110"/>
    <cellStyle name="0,0x" xfId="1597"/>
    <cellStyle name="0,0x 2" xfId="5111"/>
    <cellStyle name="0.0" xfId="1598"/>
    <cellStyle name="0.0%" xfId="1599"/>
    <cellStyle name="0.0_Analisi Forecast Flash rl" xfId="5112"/>
    <cellStyle name="0.00%" xfId="2632"/>
    <cellStyle name="0_DCF+WACC" xfId="1600"/>
    <cellStyle name="0_DCF+WACC 2" xfId="3763"/>
    <cellStyle name="0_DCF+WACC_Analisi Forecast Flash" xfId="5113"/>
    <cellStyle name="0_DCF+WACC_Analisi Forecast Flash rl" xfId="5114"/>
    <cellStyle name="0_DCF+WACC_Analisi Forecast Flash v1" xfId="5115"/>
    <cellStyle name="0_DCF+WACC_Back up presentation file_4" xfId="5116"/>
    <cellStyle name="0_DCF+WACC_Conto Economico_ACT_BDG_FCST_LY" xfId="5117"/>
    <cellStyle name="0_DCF+WACC_Copia di Switzerland IT November_ottimist" xfId="5118"/>
    <cellStyle name="0_DCF+WACC_template_piano_REPCECA_istruzioni" xfId="5119"/>
    <cellStyle name="0_DCF+WACC_template_piano_REPCECA_istruzioni_v2" xfId="5120"/>
    <cellStyle name="0_DCF+WACC_template_piano_REPCECA_v2" xfId="5121"/>
    <cellStyle name="0_Fiat Avio hp Blackstone2updated" xfId="1601"/>
    <cellStyle name="0_Valuation 25sept03 AG" xfId="1602"/>
    <cellStyle name="0_Valuation 25sept03 AG 2" xfId="3764"/>
    <cellStyle name="0_Valuation 25sept03 AG_Analisi Forecast Flash" xfId="5122"/>
    <cellStyle name="0_Valuation 25sept03 AG_Analisi Forecast Flash rl" xfId="5123"/>
    <cellStyle name="0_Valuation 25sept03 AG_Analisi Forecast Flash v1" xfId="5124"/>
    <cellStyle name="0_Valuation 25sept03 AG_Back up presentation file_4" xfId="5125"/>
    <cellStyle name="0_Valuation 25sept03 AG_Conto Economico_ACT_BDG_FCST_LY" xfId="5126"/>
    <cellStyle name="0_Valuation 25sept03 AG_Copia di Switzerland IT November_ottimist" xfId="5127"/>
    <cellStyle name="0_Valuation 25sept03 AG_template_piano_REPCECA_istruzioni" xfId="5128"/>
    <cellStyle name="0_Valuation 25sept03 AG_template_piano_REPCECA_istruzioni_v2" xfId="5129"/>
    <cellStyle name="0_Valuation 25sept03 AG_template_piano_REPCECA_v2" xfId="5130"/>
    <cellStyle name="000" xfId="1603"/>
    <cellStyle name="000 2" xfId="5131"/>
    <cellStyle name="000 MF" xfId="1604"/>
    <cellStyle name="000 MF 2" xfId="5132"/>
    <cellStyle name="000,0" xfId="1605"/>
    <cellStyle name="000_Halloween.xls Graphique 1243" xfId="1606"/>
    <cellStyle name="1,comma" xfId="1607"/>
    <cellStyle name="1,comma 2" xfId="3765"/>
    <cellStyle name="1Decimal" xfId="1608"/>
    <cellStyle name="1Decimal 2" xfId="3766"/>
    <cellStyle name="20 % - Akzent1" xfId="2300"/>
    <cellStyle name="20 % - Akzent2" xfId="2301"/>
    <cellStyle name="20 % - Akzent3" xfId="2302"/>
    <cellStyle name="20 % - Akzent4" xfId="2303"/>
    <cellStyle name="20 % - Akzent5" xfId="2304"/>
    <cellStyle name="20 % - Akzent6" xfId="2305"/>
    <cellStyle name="20 % – Zvýraznění1" xfId="5133"/>
    <cellStyle name="20 % – Zvýraznění2" xfId="5134"/>
    <cellStyle name="20 % – Zvýraznění3" xfId="5135"/>
    <cellStyle name="20 % – Zvýraznění4" xfId="5136"/>
    <cellStyle name="20 % – Zvýraznění5" xfId="5137"/>
    <cellStyle name="20 % – Zvýraznění6" xfId="5138"/>
    <cellStyle name="20 % - Accent1" xfId="2306"/>
    <cellStyle name="20 % - Accent1 2" xfId="5139"/>
    <cellStyle name="20 % - Accent1 3" xfId="5140"/>
    <cellStyle name="20 % - Accent2" xfId="2307"/>
    <cellStyle name="20 % - Accent2 2" xfId="5141"/>
    <cellStyle name="20 % - Accent2 3" xfId="5142"/>
    <cellStyle name="20 % - Accent3" xfId="2308"/>
    <cellStyle name="20 % - Accent3 2" xfId="5143"/>
    <cellStyle name="20 % - Accent3 3" xfId="5144"/>
    <cellStyle name="20 % - Accent4" xfId="2309"/>
    <cellStyle name="20 % - Accent4 2" xfId="5145"/>
    <cellStyle name="20 % - Accent4 3" xfId="5146"/>
    <cellStyle name="20 % - Accent5" xfId="2310"/>
    <cellStyle name="20 % - Accent5 2" xfId="5147"/>
    <cellStyle name="20 % - Accent5 3" xfId="5148"/>
    <cellStyle name="20 % - Accent6" xfId="2311"/>
    <cellStyle name="20 % - Accent6 2" xfId="5149"/>
    <cellStyle name="20 % - Accent6 3" xfId="5150"/>
    <cellStyle name="20% - Accent1" xfId="1609"/>
    <cellStyle name="20% - Accent1 2" xfId="5151"/>
    <cellStyle name="20% - Accent1 2 2" xfId="5152"/>
    <cellStyle name="20% - Accent1 2 3" xfId="5153"/>
    <cellStyle name="20% - Accent1 2 4" xfId="5154"/>
    <cellStyle name="20% - Accent1 2 5" xfId="5155"/>
    <cellStyle name="20% - Accent1 2 6" xfId="5156"/>
    <cellStyle name="20% - Accent1 3" xfId="5157"/>
    <cellStyle name="20% - Accent1 4" xfId="5158"/>
    <cellStyle name="20% - Accent1 5" xfId="5159"/>
    <cellStyle name="20% - Accent1 6" xfId="5160"/>
    <cellStyle name="20% - Accent1 7" xfId="5161"/>
    <cellStyle name="20% - Accent2" xfId="1610"/>
    <cellStyle name="20% - Accent2 2" xfId="5162"/>
    <cellStyle name="20% - Accent2 2 2" xfId="5163"/>
    <cellStyle name="20% - Accent2 2 3" xfId="5164"/>
    <cellStyle name="20% - Accent2 2 4" xfId="5165"/>
    <cellStyle name="20% - Accent2 2 5" xfId="5166"/>
    <cellStyle name="20% - Accent2 2 6" xfId="5167"/>
    <cellStyle name="20% - Accent2 3" xfId="5168"/>
    <cellStyle name="20% - Accent2 4" xfId="5169"/>
    <cellStyle name="20% - Accent2 5" xfId="5170"/>
    <cellStyle name="20% - Accent2 6" xfId="5171"/>
    <cellStyle name="20% - Accent2 7" xfId="5172"/>
    <cellStyle name="20% - Accent3" xfId="1611"/>
    <cellStyle name="20% - Accent3 2" xfId="5173"/>
    <cellStyle name="20% - Accent3 2 2" xfId="5174"/>
    <cellStyle name="20% - Accent3 2 3" xfId="5175"/>
    <cellStyle name="20% - Accent3 2 4" xfId="5176"/>
    <cellStyle name="20% - Accent3 2 5" xfId="5177"/>
    <cellStyle name="20% - Accent3 2 6" xfId="5178"/>
    <cellStyle name="20% - Accent3 3" xfId="5179"/>
    <cellStyle name="20% - Accent3 4" xfId="5180"/>
    <cellStyle name="20% - Accent3 5" xfId="5181"/>
    <cellStyle name="20% - Accent3 6" xfId="5182"/>
    <cellStyle name="20% - Accent3 7" xfId="5183"/>
    <cellStyle name="20% - Accent4" xfId="1612"/>
    <cellStyle name="20% - Accent4 2" xfId="5184"/>
    <cellStyle name="20% - Accent4 2 2" xfId="5185"/>
    <cellStyle name="20% - Accent4 2 3" xfId="5186"/>
    <cellStyle name="20% - Accent4 2 4" xfId="5187"/>
    <cellStyle name="20% - Accent4 2 5" xfId="5188"/>
    <cellStyle name="20% - Accent4 2 6" xfId="5189"/>
    <cellStyle name="20% - Accent4 3" xfId="5190"/>
    <cellStyle name="20% - Accent4 4" xfId="5191"/>
    <cellStyle name="20% - Accent4 5" xfId="5192"/>
    <cellStyle name="20% - Accent4 6" xfId="5193"/>
    <cellStyle name="20% - Accent4 7" xfId="5194"/>
    <cellStyle name="20% - Accent5" xfId="1613"/>
    <cellStyle name="20% - Accent5 2" xfId="5195"/>
    <cellStyle name="20% - Accent5 2 2" xfId="5196"/>
    <cellStyle name="20% - Accent5 2 3" xfId="5197"/>
    <cellStyle name="20% - Accent5 2 4" xfId="5198"/>
    <cellStyle name="20% - Accent5 2 5" xfId="5199"/>
    <cellStyle name="20% - Accent5 2 6" xfId="5200"/>
    <cellStyle name="20% - Accent5 3" xfId="5201"/>
    <cellStyle name="20% - Accent5 4" xfId="5202"/>
    <cellStyle name="20% - Accent5 5" xfId="5203"/>
    <cellStyle name="20% - Accent5 6" xfId="5204"/>
    <cellStyle name="20% - Accent5 7" xfId="5205"/>
    <cellStyle name="20% - Accent6" xfId="1614"/>
    <cellStyle name="20% - Accent6 2" xfId="5206"/>
    <cellStyle name="20% - Accent6 2 2" xfId="5207"/>
    <cellStyle name="20% - Accent6 2 3" xfId="5208"/>
    <cellStyle name="20% - Accent6 2 4" xfId="5209"/>
    <cellStyle name="20% - Accent6 2 5" xfId="5210"/>
    <cellStyle name="20% - Accent6 2 6" xfId="5211"/>
    <cellStyle name="20% - Accent6 3" xfId="5212"/>
    <cellStyle name="20% - Accent6 4" xfId="5213"/>
    <cellStyle name="20% - Accent6 5" xfId="5214"/>
    <cellStyle name="20% - Accent6 6" xfId="5215"/>
    <cellStyle name="20% - Accent6 7" xfId="5216"/>
    <cellStyle name="20% - Akzent1" xfId="2312"/>
    <cellStyle name="20% - Akzent2" xfId="2313"/>
    <cellStyle name="20% - Akzent3" xfId="2314"/>
    <cellStyle name="20% - Akzent4" xfId="2315"/>
    <cellStyle name="20% - Akzent5" xfId="2316"/>
    <cellStyle name="20% - Akzent6" xfId="2317"/>
    <cellStyle name="20% - Colore 1" xfId="1615" builtinId="30" customBuiltin="1"/>
    <cellStyle name="20% - Colore 1 10" xfId="2633"/>
    <cellStyle name="20% - Colore 1 11" xfId="2634"/>
    <cellStyle name="20% - Colore 1 2" xfId="2635"/>
    <cellStyle name="20% - Colore 1 2 2" xfId="2636"/>
    <cellStyle name="20% - Colore 1 3" xfId="2637"/>
    <cellStyle name="20% - Colore 1 3 2" xfId="5217"/>
    <cellStyle name="20% - Colore 1 4" xfId="2638"/>
    <cellStyle name="20% - Colore 1 4 2" xfId="5218"/>
    <cellStyle name="20% - Colore 1 5" xfId="2639"/>
    <cellStyle name="20% - Colore 1 6" xfId="2640"/>
    <cellStyle name="20% - Colore 1 7" xfId="2641"/>
    <cellStyle name="20% - Colore 1 8" xfId="2642"/>
    <cellStyle name="20% - Colore 1 9" xfId="2643"/>
    <cellStyle name="20% - Colore 2" xfId="1616" builtinId="34" customBuiltin="1"/>
    <cellStyle name="20% - Colore 2 10" xfId="2644"/>
    <cellStyle name="20% - Colore 2 11" xfId="2645"/>
    <cellStyle name="20% - Colore 2 2" xfId="2646"/>
    <cellStyle name="20% - Colore 2 2 2" xfId="2647"/>
    <cellStyle name="20% - Colore 2 3" xfId="2648"/>
    <cellStyle name="20% - Colore 2 3 2" xfId="5219"/>
    <cellStyle name="20% - Colore 2 4" xfId="2649"/>
    <cellStyle name="20% - Colore 2 4 2" xfId="5220"/>
    <cellStyle name="20% - Colore 2 5" xfId="2650"/>
    <cellStyle name="20% - Colore 2 6" xfId="2651"/>
    <cellStyle name="20% - Colore 2 7" xfId="2652"/>
    <cellStyle name="20% - Colore 2 8" xfId="2653"/>
    <cellStyle name="20% - Colore 2 9" xfId="2654"/>
    <cellStyle name="20% - Colore 3" xfId="1617" builtinId="38" customBuiltin="1"/>
    <cellStyle name="20% - Colore 3 10" xfId="2655"/>
    <cellStyle name="20% - Colore 3 11" xfId="2656"/>
    <cellStyle name="20% - Colore 3 2" xfId="2657"/>
    <cellStyle name="20% - Colore 3 2 2" xfId="2658"/>
    <cellStyle name="20% - Colore 3 3" xfId="2659"/>
    <cellStyle name="20% - Colore 3 3 2" xfId="5221"/>
    <cellStyle name="20% - Colore 3 4" xfId="2660"/>
    <cellStyle name="20% - Colore 3 4 2" xfId="5222"/>
    <cellStyle name="20% - Colore 3 5" xfId="2661"/>
    <cellStyle name="20% - Colore 3 6" xfId="2662"/>
    <cellStyle name="20% - Colore 3 7" xfId="2663"/>
    <cellStyle name="20% - Colore 3 8" xfId="2664"/>
    <cellStyle name="20% - Colore 3 9" xfId="2665"/>
    <cellStyle name="20% - Colore 4" xfId="1618" builtinId="42" customBuiltin="1"/>
    <cellStyle name="20% - Colore 4 10" xfId="2666"/>
    <cellStyle name="20% - Colore 4 11" xfId="2667"/>
    <cellStyle name="20% - Colore 4 2" xfId="2668"/>
    <cellStyle name="20% - Colore 4 2 2" xfId="2669"/>
    <cellStyle name="20% - Colore 4 3" xfId="2670"/>
    <cellStyle name="20% - Colore 4 3 2" xfId="5223"/>
    <cellStyle name="20% - Colore 4 4" xfId="2671"/>
    <cellStyle name="20% - Colore 4 4 2" xfId="5224"/>
    <cellStyle name="20% - Colore 4 5" xfId="2672"/>
    <cellStyle name="20% - Colore 4 6" xfId="2673"/>
    <cellStyle name="20% - Colore 4 7" xfId="2674"/>
    <cellStyle name="20% - Colore 4 8" xfId="2675"/>
    <cellStyle name="20% - Colore 4 9" xfId="2676"/>
    <cellStyle name="20% - Colore 5" xfId="1619" builtinId="46" customBuiltin="1"/>
    <cellStyle name="20% - Colore 5 10" xfId="2677"/>
    <cellStyle name="20% - Colore 5 11" xfId="2678"/>
    <cellStyle name="20% - Colore 5 2" xfId="2679"/>
    <cellStyle name="20% - Colore 5 2 2" xfId="2680"/>
    <cellStyle name="20% - Colore 5 3" xfId="2681"/>
    <cellStyle name="20% - Colore 5 3 2" xfId="5225"/>
    <cellStyle name="20% - Colore 5 4" xfId="2682"/>
    <cellStyle name="20% - Colore 5 4 2" xfId="5226"/>
    <cellStyle name="20% - Colore 5 5" xfId="2683"/>
    <cellStyle name="20% - Colore 5 6" xfId="2684"/>
    <cellStyle name="20% - Colore 5 7" xfId="2685"/>
    <cellStyle name="20% - Colore 5 8" xfId="2686"/>
    <cellStyle name="20% - Colore 5 9" xfId="2687"/>
    <cellStyle name="20% - Colore 6" xfId="1620" builtinId="50" customBuiltin="1"/>
    <cellStyle name="20% - Colore 6 10" xfId="2688"/>
    <cellStyle name="20% - Colore 6 11" xfId="2689"/>
    <cellStyle name="20% - Colore 6 2" xfId="2690"/>
    <cellStyle name="20% - Colore 6 2 2" xfId="2691"/>
    <cellStyle name="20% - Colore 6 3" xfId="2692"/>
    <cellStyle name="20% - Colore 6 3 2" xfId="5227"/>
    <cellStyle name="20% - Colore 6 4" xfId="2693"/>
    <cellStyle name="20% - Colore 6 4 2" xfId="5228"/>
    <cellStyle name="20% - Colore 6 5" xfId="2694"/>
    <cellStyle name="20% - Colore 6 6" xfId="2695"/>
    <cellStyle name="20% - Colore 6 7" xfId="2696"/>
    <cellStyle name="20% - Colore 6 8" xfId="2697"/>
    <cellStyle name="20% - Colore 6 9" xfId="2698"/>
    <cellStyle name="20% - Dekorfärg1" xfId="5229"/>
    <cellStyle name="20% - Dekorfärg2" xfId="5230"/>
    <cellStyle name="20% - Dekorfärg3" xfId="5231"/>
    <cellStyle name="20% - Dekorfärg4" xfId="5232"/>
    <cellStyle name="20% - Dekorfärg5" xfId="5233"/>
    <cellStyle name="20% - Dekorfärg6" xfId="5234"/>
    <cellStyle name="20% - Ênfase1" xfId="2699"/>
    <cellStyle name="20% - Ênfase2" xfId="2700"/>
    <cellStyle name="20% - Ênfase3" xfId="2701"/>
    <cellStyle name="20% - Ênfase4" xfId="2702"/>
    <cellStyle name="20% - Ênfase5" xfId="2703"/>
    <cellStyle name="20% - Ênfase6" xfId="2704"/>
    <cellStyle name="20% - Énfasis1" xfId="1621"/>
    <cellStyle name="20% - Énfasis2" xfId="1622"/>
    <cellStyle name="20% - Énfasis3" xfId="1623"/>
    <cellStyle name="20% - Énfasis4" xfId="1624"/>
    <cellStyle name="20% - Énfasis5" xfId="1625"/>
    <cellStyle name="20% - Énfasis6" xfId="1626"/>
    <cellStyle name="2DecimalPercent" xfId="1627"/>
    <cellStyle name="2DecimalPercent 2" xfId="3767"/>
    <cellStyle name="2Decimals" xfId="1628"/>
    <cellStyle name="2Decimals 2" xfId="3768"/>
    <cellStyle name="40 % - Akzent1" xfId="2318"/>
    <cellStyle name="40 % - Akzent2" xfId="2319"/>
    <cellStyle name="40 % - Akzent3" xfId="2320"/>
    <cellStyle name="40 % - Akzent4" xfId="2321"/>
    <cellStyle name="40 % - Akzent5" xfId="2322"/>
    <cellStyle name="40 % - Akzent6" xfId="2323"/>
    <cellStyle name="40 % – Zvýraznění1" xfId="5235"/>
    <cellStyle name="40 % – Zvýraznění2" xfId="5236"/>
    <cellStyle name="40 % – Zvýraznění3" xfId="5237"/>
    <cellStyle name="40 % – Zvýraznění4" xfId="5238"/>
    <cellStyle name="40 % – Zvýraznění5" xfId="5239"/>
    <cellStyle name="40 % – Zvýraznění6" xfId="5240"/>
    <cellStyle name="40 % - Accent1" xfId="2324"/>
    <cellStyle name="40 % - Accent1 2" xfId="5241"/>
    <cellStyle name="40 % - Accent1 3" xfId="5242"/>
    <cellStyle name="40 % - Accent2" xfId="2325"/>
    <cellStyle name="40 % - Accent2 2" xfId="5243"/>
    <cellStyle name="40 % - Accent2 3" xfId="5244"/>
    <cellStyle name="40 % - Accent3" xfId="2326"/>
    <cellStyle name="40 % - Accent3 2" xfId="5245"/>
    <cellStyle name="40 % - Accent3 3" xfId="5246"/>
    <cellStyle name="40 % - Accent4" xfId="2327"/>
    <cellStyle name="40 % - Accent4 2" xfId="5247"/>
    <cellStyle name="40 % - Accent4 3" xfId="5248"/>
    <cellStyle name="40 % - Accent5" xfId="2328"/>
    <cellStyle name="40 % - Accent5 2" xfId="5249"/>
    <cellStyle name="40 % - Accent5 3" xfId="5250"/>
    <cellStyle name="40 % - Accent6" xfId="2329"/>
    <cellStyle name="40 % - Accent6 2" xfId="5251"/>
    <cellStyle name="40 % - Accent6 3" xfId="5252"/>
    <cellStyle name="40% - Accent1" xfId="1629"/>
    <cellStyle name="40% - Accent1 2" xfId="5253"/>
    <cellStyle name="40% - Accent1 2 2" xfId="5254"/>
    <cellStyle name="40% - Accent1 2 3" xfId="5255"/>
    <cellStyle name="40% - Accent1 2 4" xfId="5256"/>
    <cellStyle name="40% - Accent1 2 5" xfId="5257"/>
    <cellStyle name="40% - Accent1 2 6" xfId="5258"/>
    <cellStyle name="40% - Accent1 3" xfId="5259"/>
    <cellStyle name="40% - Accent1 4" xfId="5260"/>
    <cellStyle name="40% - Accent1 5" xfId="5261"/>
    <cellStyle name="40% - Accent1 6" xfId="5262"/>
    <cellStyle name="40% - Accent1 7" xfId="5263"/>
    <cellStyle name="40% - Accent2" xfId="1630"/>
    <cellStyle name="40% - Accent2 2" xfId="5264"/>
    <cellStyle name="40% - Accent2 2 2" xfId="5265"/>
    <cellStyle name="40% - Accent2 2 3" xfId="5266"/>
    <cellStyle name="40% - Accent2 2 4" xfId="5267"/>
    <cellStyle name="40% - Accent2 2 5" xfId="5268"/>
    <cellStyle name="40% - Accent2 2 6" xfId="5269"/>
    <cellStyle name="40% - Accent2 3" xfId="5270"/>
    <cellStyle name="40% - Accent2 4" xfId="5271"/>
    <cellStyle name="40% - Accent2 5" xfId="5272"/>
    <cellStyle name="40% - Accent2 6" xfId="5273"/>
    <cellStyle name="40% - Accent2 7" xfId="5274"/>
    <cellStyle name="40% - Accent3" xfId="1631"/>
    <cellStyle name="40% - Accent3 2" xfId="5275"/>
    <cellStyle name="40% - Accent3 2 2" xfId="5276"/>
    <cellStyle name="40% - Accent3 2 3" xfId="5277"/>
    <cellStyle name="40% - Accent3 2 4" xfId="5278"/>
    <cellStyle name="40% - Accent3 2 5" xfId="5279"/>
    <cellStyle name="40% - Accent3 2 6" xfId="5280"/>
    <cellStyle name="40% - Accent3 3" xfId="5281"/>
    <cellStyle name="40% - Accent3 4" xfId="5282"/>
    <cellStyle name="40% - Accent3 5" xfId="5283"/>
    <cellStyle name="40% - Accent3 6" xfId="5284"/>
    <cellStyle name="40% - Accent3 7" xfId="5285"/>
    <cellStyle name="40% - Accent4" xfId="1632"/>
    <cellStyle name="40% - Accent4 2" xfId="5286"/>
    <cellStyle name="40% - Accent4 2 2" xfId="5287"/>
    <cellStyle name="40% - Accent4 2 3" xfId="5288"/>
    <cellStyle name="40% - Accent4 2 4" xfId="5289"/>
    <cellStyle name="40% - Accent4 2 5" xfId="5290"/>
    <cellStyle name="40% - Accent4 2 6" xfId="5291"/>
    <cellStyle name="40% - Accent4 3" xfId="5292"/>
    <cellStyle name="40% - Accent4 4" xfId="5293"/>
    <cellStyle name="40% - Accent4 5" xfId="5294"/>
    <cellStyle name="40% - Accent4 6" xfId="5295"/>
    <cellStyle name="40% - Accent4 7" xfId="5296"/>
    <cellStyle name="40% - Accent5" xfId="1633"/>
    <cellStyle name="40% - Accent5 2" xfId="5297"/>
    <cellStyle name="40% - Accent5 2 2" xfId="5298"/>
    <cellStyle name="40% - Accent5 2 3" xfId="5299"/>
    <cellStyle name="40% - Accent5 2 4" xfId="5300"/>
    <cellStyle name="40% - Accent5 2 5" xfId="5301"/>
    <cellStyle name="40% - Accent5 2 6" xfId="5302"/>
    <cellStyle name="40% - Accent5 3" xfId="5303"/>
    <cellStyle name="40% - Accent5 4" xfId="5304"/>
    <cellStyle name="40% - Accent5 5" xfId="5305"/>
    <cellStyle name="40% - Accent5 6" xfId="5306"/>
    <cellStyle name="40% - Accent5 7" xfId="5307"/>
    <cellStyle name="40% - Accent6" xfId="1634"/>
    <cellStyle name="40% - Accent6 2" xfId="5308"/>
    <cellStyle name="40% - Accent6 2 2" xfId="5309"/>
    <cellStyle name="40% - Accent6 2 3" xfId="5310"/>
    <cellStyle name="40% - Accent6 2 4" xfId="5311"/>
    <cellStyle name="40% - Accent6 2 5" xfId="5312"/>
    <cellStyle name="40% - Accent6 2 6" xfId="5313"/>
    <cellStyle name="40% - Accent6 3" xfId="5314"/>
    <cellStyle name="40% - Accent6 4" xfId="5315"/>
    <cellStyle name="40% - Accent6 5" xfId="5316"/>
    <cellStyle name="40% - Accent6 6" xfId="5317"/>
    <cellStyle name="40% - Accent6 7" xfId="5318"/>
    <cellStyle name="40% - Akzent1" xfId="2330"/>
    <cellStyle name="40% - Akzent2" xfId="2331"/>
    <cellStyle name="40% - Akzent3" xfId="2332"/>
    <cellStyle name="40% - Akzent4" xfId="2333"/>
    <cellStyle name="40% - Akzent5" xfId="2334"/>
    <cellStyle name="40% - Akzent6" xfId="2335"/>
    <cellStyle name="40% - Colore 1" xfId="1635" builtinId="31" customBuiltin="1"/>
    <cellStyle name="40% - Colore 1 10" xfId="2705"/>
    <cellStyle name="40% - Colore 1 11" xfId="2706"/>
    <cellStyle name="40% - Colore 1 2" xfId="2707"/>
    <cellStyle name="40% - Colore 1 2 2" xfId="2708"/>
    <cellStyle name="40% - Colore 1 3" xfId="2709"/>
    <cellStyle name="40% - Colore 1 3 2" xfId="5319"/>
    <cellStyle name="40% - Colore 1 4" xfId="2710"/>
    <cellStyle name="40% - Colore 1 4 2" xfId="5320"/>
    <cellStyle name="40% - Colore 1 5" xfId="2711"/>
    <cellStyle name="40% - Colore 1 6" xfId="2712"/>
    <cellStyle name="40% - Colore 1 7" xfId="2713"/>
    <cellStyle name="40% - Colore 1 8" xfId="2714"/>
    <cellStyle name="40% - Colore 1 9" xfId="2715"/>
    <cellStyle name="40% - Colore 2" xfId="1636" builtinId="35" customBuiltin="1"/>
    <cellStyle name="40% - Colore 2 10" xfId="2716"/>
    <cellStyle name="40% - Colore 2 11" xfId="2717"/>
    <cellStyle name="40% - Colore 2 2" xfId="2718"/>
    <cellStyle name="40% - Colore 2 2 2" xfId="2719"/>
    <cellStyle name="40% - Colore 2 3" xfId="2720"/>
    <cellStyle name="40% - Colore 2 3 2" xfId="5321"/>
    <cellStyle name="40% - Colore 2 4" xfId="2721"/>
    <cellStyle name="40% - Colore 2 4 2" xfId="5322"/>
    <cellStyle name="40% - Colore 2 5" xfId="2722"/>
    <cellStyle name="40% - Colore 2 6" xfId="2723"/>
    <cellStyle name="40% - Colore 2 7" xfId="2724"/>
    <cellStyle name="40% - Colore 2 8" xfId="2725"/>
    <cellStyle name="40% - Colore 2 9" xfId="2726"/>
    <cellStyle name="40% - Colore 3" xfId="1637" builtinId="39" customBuiltin="1"/>
    <cellStyle name="40% - Colore 3 10" xfId="2727"/>
    <cellStyle name="40% - Colore 3 11" xfId="2728"/>
    <cellStyle name="40% - Colore 3 2" xfId="2729"/>
    <cellStyle name="40% - Colore 3 2 2" xfId="2730"/>
    <cellStyle name="40% - Colore 3 3" xfId="2731"/>
    <cellStyle name="40% - Colore 3 3 2" xfId="5323"/>
    <cellStyle name="40% - Colore 3 4" xfId="2732"/>
    <cellStyle name="40% - Colore 3 4 2" xfId="5324"/>
    <cellStyle name="40% - Colore 3 5" xfId="2733"/>
    <cellStyle name="40% - Colore 3 6" xfId="2734"/>
    <cellStyle name="40% - Colore 3 7" xfId="2735"/>
    <cellStyle name="40% - Colore 3 8" xfId="2736"/>
    <cellStyle name="40% - Colore 3 9" xfId="2737"/>
    <cellStyle name="40% - Colore 4" xfId="1638" builtinId="43" customBuiltin="1"/>
    <cellStyle name="40% - Colore 4 10" xfId="2738"/>
    <cellStyle name="40% - Colore 4 11" xfId="2739"/>
    <cellStyle name="40% - Colore 4 2" xfId="2740"/>
    <cellStyle name="40% - Colore 4 2 2" xfId="2741"/>
    <cellStyle name="40% - Colore 4 3" xfId="2742"/>
    <cellStyle name="40% - Colore 4 3 2" xfId="5325"/>
    <cellStyle name="40% - Colore 4 4" xfId="2743"/>
    <cellStyle name="40% - Colore 4 4 2" xfId="5326"/>
    <cellStyle name="40% - Colore 4 5" xfId="2744"/>
    <cellStyle name="40% - Colore 4 6" xfId="2745"/>
    <cellStyle name="40% - Colore 4 7" xfId="2746"/>
    <cellStyle name="40% - Colore 4 8" xfId="2747"/>
    <cellStyle name="40% - Colore 4 9" xfId="2748"/>
    <cellStyle name="40% - Colore 5" xfId="1639" builtinId="47" customBuiltin="1"/>
    <cellStyle name="40% - Colore 5 10" xfId="2749"/>
    <cellStyle name="40% - Colore 5 11" xfId="2750"/>
    <cellStyle name="40% - Colore 5 2" xfId="2751"/>
    <cellStyle name="40% - Colore 5 2 2" xfId="2752"/>
    <cellStyle name="40% - Colore 5 3" xfId="2753"/>
    <cellStyle name="40% - Colore 5 3 2" xfId="5327"/>
    <cellStyle name="40% - Colore 5 4" xfId="2754"/>
    <cellStyle name="40% - Colore 5 4 2" xfId="5328"/>
    <cellStyle name="40% - Colore 5 5" xfId="2755"/>
    <cellStyle name="40% - Colore 5 6" xfId="2756"/>
    <cellStyle name="40% - Colore 5 7" xfId="2757"/>
    <cellStyle name="40% - Colore 5 8" xfId="2758"/>
    <cellStyle name="40% - Colore 5 9" xfId="2759"/>
    <cellStyle name="40% - Colore 6" xfId="1640" builtinId="51" customBuiltin="1"/>
    <cellStyle name="40% - Colore 6 10" xfId="2760"/>
    <cellStyle name="40% - Colore 6 11" xfId="2761"/>
    <cellStyle name="40% - Colore 6 2" xfId="2762"/>
    <cellStyle name="40% - Colore 6 2 2" xfId="2763"/>
    <cellStyle name="40% - Colore 6 3" xfId="2764"/>
    <cellStyle name="40% - Colore 6 3 2" xfId="5329"/>
    <cellStyle name="40% - Colore 6 4" xfId="2765"/>
    <cellStyle name="40% - Colore 6 4 2" xfId="5330"/>
    <cellStyle name="40% - Colore 6 5" xfId="2766"/>
    <cellStyle name="40% - Colore 6 6" xfId="2767"/>
    <cellStyle name="40% - Colore 6 7" xfId="2768"/>
    <cellStyle name="40% - Colore 6 8" xfId="2769"/>
    <cellStyle name="40% - Colore 6 9" xfId="2770"/>
    <cellStyle name="40% - Dekorfärg1" xfId="5331"/>
    <cellStyle name="40% - Dekorfärg2" xfId="5332"/>
    <cellStyle name="40% - Dekorfärg3" xfId="5333"/>
    <cellStyle name="40% - Dekorfärg4" xfId="5334"/>
    <cellStyle name="40% - Dekorfärg5" xfId="5335"/>
    <cellStyle name="40% - Dekorfärg6" xfId="5336"/>
    <cellStyle name="40% - Ênfase1" xfId="2771"/>
    <cellStyle name="40% - Ênfase2" xfId="2772"/>
    <cellStyle name="40% - Ênfase3" xfId="2773"/>
    <cellStyle name="40% - Ênfase4" xfId="2774"/>
    <cellStyle name="40% - Ênfase5" xfId="2775"/>
    <cellStyle name="40% - Ênfase6" xfId="2776"/>
    <cellStyle name="40% - Énfasis1" xfId="1641"/>
    <cellStyle name="40% - Énfasis2" xfId="1642"/>
    <cellStyle name="40% - Énfasis3" xfId="1643"/>
    <cellStyle name="40% - Énfasis4" xfId="1644"/>
    <cellStyle name="40% - Énfasis5" xfId="1645"/>
    <cellStyle name="40% - Énfasis6" xfId="1646"/>
    <cellStyle name="60 % - Akzent1" xfId="2336"/>
    <cellStyle name="60 % - Akzent2" xfId="2337"/>
    <cellStyle name="60 % - Akzent3" xfId="2338"/>
    <cellStyle name="60 % - Akzent4" xfId="2339"/>
    <cellStyle name="60 % - Akzent5" xfId="2340"/>
    <cellStyle name="60 % - Akzent6" xfId="2341"/>
    <cellStyle name="60 % – Zvýraznění1" xfId="5337"/>
    <cellStyle name="60 % – Zvýraznění2" xfId="5338"/>
    <cellStyle name="60 % – Zvýraznění3" xfId="5339"/>
    <cellStyle name="60 % – Zvýraznění4" xfId="5340"/>
    <cellStyle name="60 % – Zvýraznění5" xfId="5341"/>
    <cellStyle name="60 % – Zvýraznění6" xfId="5342"/>
    <cellStyle name="60 % - Accent1" xfId="2342"/>
    <cellStyle name="60 % - Accent1 2" xfId="5343"/>
    <cellStyle name="60 % - Accent2" xfId="2343"/>
    <cellStyle name="60 % - Accent2 2" xfId="5344"/>
    <cellStyle name="60 % - Accent3" xfId="2344"/>
    <cellStyle name="60 % - Accent3 2" xfId="5345"/>
    <cellStyle name="60 % - Accent4" xfId="2345"/>
    <cellStyle name="60 % - Accent4 2" xfId="5346"/>
    <cellStyle name="60 % - Accent5" xfId="2346"/>
    <cellStyle name="60 % - Accent5 2" xfId="5347"/>
    <cellStyle name="60 % - Accent6" xfId="2347"/>
    <cellStyle name="60 % - Accent6 2" xfId="5348"/>
    <cellStyle name="60% - Accent1" xfId="1647"/>
    <cellStyle name="60% - Accent1 2" xfId="5349"/>
    <cellStyle name="60% - Accent1 3" xfId="5350"/>
    <cellStyle name="60% - Accent1 4" xfId="5351"/>
    <cellStyle name="60% - Accent1 5" xfId="5352"/>
    <cellStyle name="60% - Accent2" xfId="1648"/>
    <cellStyle name="60% - Accent2 2" xfId="5353"/>
    <cellStyle name="60% - Accent2 3" xfId="5354"/>
    <cellStyle name="60% - Accent2 4" xfId="5355"/>
    <cellStyle name="60% - Accent2 5" xfId="5356"/>
    <cellStyle name="60% - Accent3" xfId="1649"/>
    <cellStyle name="60% - Accent3 2" xfId="5357"/>
    <cellStyle name="60% - Accent3 3" xfId="5358"/>
    <cellStyle name="60% - Accent3 4" xfId="5359"/>
    <cellStyle name="60% - Accent3 5" xfId="5360"/>
    <cellStyle name="60% - Accent4" xfId="1650"/>
    <cellStyle name="60% - Accent4 2" xfId="5361"/>
    <cellStyle name="60% - Accent4 3" xfId="5362"/>
    <cellStyle name="60% - Accent4 4" xfId="5363"/>
    <cellStyle name="60% - Accent4 5" xfId="5364"/>
    <cellStyle name="60% - Accent5" xfId="1651"/>
    <cellStyle name="60% - Accent5 2" xfId="5365"/>
    <cellStyle name="60% - Accent5 3" xfId="5366"/>
    <cellStyle name="60% - Accent5 4" xfId="5367"/>
    <cellStyle name="60% - Accent5 5" xfId="5368"/>
    <cellStyle name="60% - Accent6" xfId="1652"/>
    <cellStyle name="60% - Accent6 2" xfId="5369"/>
    <cellStyle name="60% - Accent6 3" xfId="5370"/>
    <cellStyle name="60% - Accent6 4" xfId="5371"/>
    <cellStyle name="60% - Accent6 5" xfId="5372"/>
    <cellStyle name="60% - Akzent1" xfId="2348"/>
    <cellStyle name="60% - Akzent2" xfId="2349"/>
    <cellStyle name="60% - Akzent3" xfId="2350"/>
    <cellStyle name="60% - Akzent4" xfId="2351"/>
    <cellStyle name="60% - Akzent5" xfId="2352"/>
    <cellStyle name="60% - Akzent6" xfId="2353"/>
    <cellStyle name="60% - Colore 1" xfId="1653" builtinId="32" customBuiltin="1"/>
    <cellStyle name="60% - Colore 1 10" xfId="2777"/>
    <cellStyle name="60% - Colore 1 11" xfId="2778"/>
    <cellStyle name="60% - Colore 1 2" xfId="2779"/>
    <cellStyle name="60% - Colore 1 2 2" xfId="2780"/>
    <cellStyle name="60% - Colore 1 3" xfId="2781"/>
    <cellStyle name="60% - Colore 1 3 2" xfId="5373"/>
    <cellStyle name="60% - Colore 1 4" xfId="2782"/>
    <cellStyle name="60% - Colore 1 4 2" xfId="5374"/>
    <cellStyle name="60% - Colore 1 5" xfId="2783"/>
    <cellStyle name="60% - Colore 1 6" xfId="2784"/>
    <cellStyle name="60% - Colore 1 7" xfId="2785"/>
    <cellStyle name="60% - Colore 1 8" xfId="2786"/>
    <cellStyle name="60% - Colore 1 9" xfId="2787"/>
    <cellStyle name="60% - Colore 2" xfId="1654" builtinId="36" customBuiltin="1"/>
    <cellStyle name="60% - Colore 2 10" xfId="2788"/>
    <cellStyle name="60% - Colore 2 11" xfId="2789"/>
    <cellStyle name="60% - Colore 2 2" xfId="2790"/>
    <cellStyle name="60% - Colore 2 2 2" xfId="2791"/>
    <cellStyle name="60% - Colore 2 3" xfId="2792"/>
    <cellStyle name="60% - Colore 2 3 2" xfId="5375"/>
    <cellStyle name="60% - Colore 2 4" xfId="2793"/>
    <cellStyle name="60% - Colore 2 4 2" xfId="5376"/>
    <cellStyle name="60% - Colore 2 5" xfId="2794"/>
    <cellStyle name="60% - Colore 2 6" xfId="2795"/>
    <cellStyle name="60% - Colore 2 7" xfId="2796"/>
    <cellStyle name="60% - Colore 2 8" xfId="2797"/>
    <cellStyle name="60% - Colore 2 9" xfId="2798"/>
    <cellStyle name="60% - Colore 3" xfId="1655" builtinId="40" customBuiltin="1"/>
    <cellStyle name="60% - Colore 3 10" xfId="2799"/>
    <cellStyle name="60% - Colore 3 11" xfId="2800"/>
    <cellStyle name="60% - Colore 3 2" xfId="2801"/>
    <cellStyle name="60% - Colore 3 2 2" xfId="2802"/>
    <cellStyle name="60% - Colore 3 3" xfId="2803"/>
    <cellStyle name="60% - Colore 3 3 2" xfId="5377"/>
    <cellStyle name="60% - Colore 3 4" xfId="2804"/>
    <cellStyle name="60% - Colore 3 4 2" xfId="5378"/>
    <cellStyle name="60% - Colore 3 5" xfId="2805"/>
    <cellStyle name="60% - Colore 3 6" xfId="2806"/>
    <cellStyle name="60% - Colore 3 7" xfId="2807"/>
    <cellStyle name="60% - Colore 3 8" xfId="2808"/>
    <cellStyle name="60% - Colore 3 9" xfId="2809"/>
    <cellStyle name="60% - Colore 4" xfId="1656" builtinId="44" customBuiltin="1"/>
    <cellStyle name="60% - Colore 4 10" xfId="2810"/>
    <cellStyle name="60% - Colore 4 11" xfId="2811"/>
    <cellStyle name="60% - Colore 4 2" xfId="2812"/>
    <cellStyle name="60% - Colore 4 2 2" xfId="2813"/>
    <cellStyle name="60% - Colore 4 3" xfId="2814"/>
    <cellStyle name="60% - Colore 4 3 2" xfId="5379"/>
    <cellStyle name="60% - Colore 4 4" xfId="2815"/>
    <cellStyle name="60% - Colore 4 4 2" xfId="5380"/>
    <cellStyle name="60% - Colore 4 5" xfId="2816"/>
    <cellStyle name="60% - Colore 4 6" xfId="2817"/>
    <cellStyle name="60% - Colore 4 7" xfId="2818"/>
    <cellStyle name="60% - Colore 4 8" xfId="2819"/>
    <cellStyle name="60% - Colore 4 9" xfId="2820"/>
    <cellStyle name="60% - Colore 5" xfId="1657" builtinId="48" customBuiltin="1"/>
    <cellStyle name="60% - Colore 5 10" xfId="2821"/>
    <cellStyle name="60% - Colore 5 11" xfId="2822"/>
    <cellStyle name="60% - Colore 5 2" xfId="2823"/>
    <cellStyle name="60% - Colore 5 2 2" xfId="2824"/>
    <cellStyle name="60% - Colore 5 3" xfId="2825"/>
    <cellStyle name="60% - Colore 5 3 2" xfId="5381"/>
    <cellStyle name="60% - Colore 5 4" xfId="2826"/>
    <cellStyle name="60% - Colore 5 4 2" xfId="5382"/>
    <cellStyle name="60% - Colore 5 5" xfId="2827"/>
    <cellStyle name="60% - Colore 5 6" xfId="2828"/>
    <cellStyle name="60% - Colore 5 7" xfId="2829"/>
    <cellStyle name="60% - Colore 5 8" xfId="2830"/>
    <cellStyle name="60% - Colore 5 9" xfId="2831"/>
    <cellStyle name="60% - Colore 6" xfId="1658" builtinId="52" customBuiltin="1"/>
    <cellStyle name="60% - Colore 6 10" xfId="2832"/>
    <cellStyle name="60% - Colore 6 11" xfId="2833"/>
    <cellStyle name="60% - Colore 6 2" xfId="2834"/>
    <cellStyle name="60% - Colore 6 2 2" xfId="2835"/>
    <cellStyle name="60% - Colore 6 3" xfId="2836"/>
    <cellStyle name="60% - Colore 6 3 2" xfId="5383"/>
    <cellStyle name="60% - Colore 6 4" xfId="2837"/>
    <cellStyle name="60% - Colore 6 4 2" xfId="5384"/>
    <cellStyle name="60% - Colore 6 5" xfId="2838"/>
    <cellStyle name="60% - Colore 6 6" xfId="2839"/>
    <cellStyle name="60% - Colore 6 7" xfId="2840"/>
    <cellStyle name="60% - Colore 6 8" xfId="2841"/>
    <cellStyle name="60% - Colore 6 9" xfId="2842"/>
    <cellStyle name="60% - Dekorfärg1" xfId="5385"/>
    <cellStyle name="60% - Dekorfärg2" xfId="5386"/>
    <cellStyle name="60% - Dekorfärg3" xfId="5387"/>
    <cellStyle name="60% - Dekorfärg4" xfId="5388"/>
    <cellStyle name="60% - Dekorfärg5" xfId="5389"/>
    <cellStyle name="60% - Dekorfärg6" xfId="5390"/>
    <cellStyle name="60% - Ênfase1" xfId="2843"/>
    <cellStyle name="60% - Ênfase2" xfId="2844"/>
    <cellStyle name="60% - Ênfase3" xfId="2845"/>
    <cellStyle name="60% - Ênfase4" xfId="2846"/>
    <cellStyle name="60% - Ênfase5" xfId="2847"/>
    <cellStyle name="60% - Ênfase6" xfId="2848"/>
    <cellStyle name="60% - Énfasis1" xfId="1659"/>
    <cellStyle name="60% - Énfasis2" xfId="1660"/>
    <cellStyle name="60% - Énfasis3" xfId="1661"/>
    <cellStyle name="60% - Énfasis4" xfId="1662"/>
    <cellStyle name="60% - Énfasis5" xfId="1663"/>
    <cellStyle name="60% - Énfasis6" xfId="1664"/>
    <cellStyle name="8" xfId="2849"/>
    <cellStyle name="a" xfId="2850"/>
    <cellStyle name="A3 297 x 420 mm" xfId="2851"/>
    <cellStyle name="aa" xfId="2852"/>
    <cellStyle name="aa 2" xfId="2853"/>
    <cellStyle name="aa 3" xfId="2854"/>
    <cellStyle name="aa 4" xfId="2855"/>
    <cellStyle name="aa 5" xfId="2856"/>
    <cellStyle name="Accent1" xfId="1665"/>
    <cellStyle name="Accent1 2" xfId="5391"/>
    <cellStyle name="Accent1 3" xfId="5392"/>
    <cellStyle name="Accent1 4" xfId="5393"/>
    <cellStyle name="Accent1 5" xfId="5394"/>
    <cellStyle name="Accent2" xfId="1666"/>
    <cellStyle name="Accent2 2" xfId="5395"/>
    <cellStyle name="Accent2 3" xfId="5396"/>
    <cellStyle name="Accent2 4" xfId="5397"/>
    <cellStyle name="Accent2 5" xfId="5398"/>
    <cellStyle name="Accent3" xfId="1667"/>
    <cellStyle name="Accent3 2" xfId="5399"/>
    <cellStyle name="Accent3 3" xfId="5400"/>
    <cellStyle name="Accent3 4" xfId="5401"/>
    <cellStyle name="Accent3 5" xfId="5402"/>
    <cellStyle name="Accent4" xfId="1668"/>
    <cellStyle name="Accent4 2" xfId="5403"/>
    <cellStyle name="Accent4 3" xfId="5404"/>
    <cellStyle name="Accent4 4" xfId="5405"/>
    <cellStyle name="Accent4 5" xfId="5406"/>
    <cellStyle name="Accent5" xfId="1669"/>
    <cellStyle name="Accent5 2" xfId="5407"/>
    <cellStyle name="Accent5 3" xfId="5408"/>
    <cellStyle name="Accent5 4" xfId="5409"/>
    <cellStyle name="Accent5 5" xfId="5410"/>
    <cellStyle name="Accent6" xfId="1670"/>
    <cellStyle name="Accent6 2" xfId="5411"/>
    <cellStyle name="Accent6 3" xfId="5412"/>
    <cellStyle name="Accent6 4" xfId="5413"/>
    <cellStyle name="Accent6 5" xfId="5414"/>
    <cellStyle name="active" xfId="2857"/>
    <cellStyle name="Actual Date" xfId="2858"/>
    <cellStyle name="Add" xfId="1671"/>
    <cellStyle name="adj_share" xfId="1672"/>
    <cellStyle name="Adjusted" xfId="1673"/>
    <cellStyle name="Adjusted 2" xfId="3769"/>
    <cellStyle name="AFE" xfId="2859"/>
    <cellStyle name="Afjusted" xfId="1674"/>
    <cellStyle name="Afjusted 2" xfId="3770"/>
    <cellStyle name="Akzent1" xfId="2354"/>
    <cellStyle name="Akzent2" xfId="2355"/>
    <cellStyle name="Akzent3" xfId="2356"/>
    <cellStyle name="Akzent4" xfId="2357"/>
    <cellStyle name="Akzent5" xfId="2358"/>
    <cellStyle name="Akzent6" xfId="2359"/>
    <cellStyle name="Annee" xfId="1675"/>
    <cellStyle name="Annee 2" xfId="3771"/>
    <cellStyle name="Anteckning" xfId="5415"/>
    <cellStyle name="Arial 10" xfId="5416"/>
    <cellStyle name="Arial 12" xfId="5417"/>
    <cellStyle name="assumption" xfId="1676"/>
    <cellStyle name="Ausgabe" xfId="2360"/>
    <cellStyle name="Avertissement" xfId="2361"/>
    <cellStyle name="Avertissement 2" xfId="5418"/>
    <cellStyle name="b" xfId="1677"/>
    <cellStyle name="b_Acc_dil_ALT_ALD" xfId="1678"/>
    <cellStyle name="b_ALT_Gallaher_Imperial analysisv57" xfId="1679"/>
    <cellStyle name="b_ALT_Gallaher_Imperial analysisv59" xfId="1680"/>
    <cellStyle name="b_ALT_Gallaher_Imperial analysisv62" xfId="1681"/>
    <cellStyle name="b_Altadis_LBO_24 (AL)" xfId="1682"/>
    <cellStyle name="b_AVP_Aldeasa v3" xfId="1683"/>
    <cellStyle name="b_AVP_Altadis_Logistav1" xfId="1684"/>
    <cellStyle name="b_Cashflows" xfId="5419"/>
    <cellStyle name="b_Cashflows_CostoAmm ImserFinalFix2_post shortfall_C_MS_repurchase_310309" xfId="5420"/>
    <cellStyle name="b_Cashflows_Imser_Lb notes_buy back_riepilogo (2)" xfId="5421"/>
    <cellStyle name="b_Cashflows_nuova simulazione_unwinding Imser_2008 09 30_cessione dec08" xfId="5422"/>
    <cellStyle name="b_Cashflows_On going fees garanzia Beni Stabili-Imser" xfId="5423"/>
    <cellStyle name="b_CostoAmm ImserFinalFix2_post shortfall_C_MS_repurchase_310309" xfId="5424"/>
    <cellStyle name="b_CostoAmm ImserFinalVar2_A2b_repurchase" xfId="5425"/>
    <cellStyle name="b_CostoAmm ImserFinalVar2_post shortfall_A2b_repurchase" xfId="5426"/>
    <cellStyle name="b_Eagle Bear model v8" xfId="1685"/>
    <cellStyle name="b_Eagle Bear model v8_Analisi Forecast Flash rl" xfId="5427"/>
    <cellStyle name="b_Eagle Bear model v8_Analisi Forecast Flash rl_Conto Economico_ACT_BDG_FCST_LY" xfId="5428"/>
    <cellStyle name="b_Eagle Bear model v8_Copia di Switzerland IT November_ottimist" xfId="5429"/>
    <cellStyle name="b_Eagle Bear model v8_template_piano_REPCECA_istruzioni" xfId="5430"/>
    <cellStyle name="b_Eagle Bear model v8_template_piano_REPCECA_istruzioni_v2" xfId="5431"/>
    <cellStyle name="b_Final Structure" xfId="5432"/>
    <cellStyle name="b_GKN_FNM model v3" xfId="1686"/>
    <cellStyle name="b_GKN_FNM model v3 2" xfId="3772"/>
    <cellStyle name="b_GKN_FNM model v3_Analisi Forecast Flash" xfId="5433"/>
    <cellStyle name="b_GKN_FNM model v3_Analisi Forecast Flash v1" xfId="5434"/>
    <cellStyle name="b_GKN_FNM model v3_Analisi Forecast Flash v1_Conto Economico_ACT_BDG_FCST_LY" xfId="5435"/>
    <cellStyle name="b_GKN_FNM model v3_Analisi Forecast Flash_Conto Economico_ACT_BDG_FCST_LY" xfId="5436"/>
    <cellStyle name="b_GKN_FNM model v3_Back up presentation file_4" xfId="5437"/>
    <cellStyle name="b_GKN_FNM model v3_Conto Economico_ACT_BDG_FCST_LY" xfId="5438"/>
    <cellStyle name="b_GKN_FNM model v3_template_piano_REPCECA_istruzioni" xfId="5439"/>
    <cellStyle name="b_GKN_FNM model v3_template_piano_REPCECA_istruzioni_v2" xfId="5440"/>
    <cellStyle name="b_GKN_FNM model v3_template_piano_REPCECA_v2" xfId="5441"/>
    <cellStyle name="b_Imser Expected Amortisation Schedules (OC)" xfId="5442"/>
    <cellStyle name="b_Imser Expected Amortisation Schedules (OC)_CostoAmm ImserFinalFix2_post shortfall_C_MS_repurchase_310309" xfId="5443"/>
    <cellStyle name="b_Imser Expected Amortisation Schedules (OC)_Imser_Lb notes_buy back_riepilogo (2)" xfId="5444"/>
    <cellStyle name="b_Imser Expected Amortisation Schedules (OC)_nuova simulazione_unwinding Imser_2008 09 30_cessione dec08" xfId="5445"/>
    <cellStyle name="b_Imser Expected Amortisation Schedules (OC)_On going fees garanzia Beni Stabili-Imser" xfId="5446"/>
    <cellStyle name="b_Imser_Lb notes_buy back_riepilogo (2)" xfId="5447"/>
    <cellStyle name="b_Mivisa DCF v1" xfId="1687"/>
    <cellStyle name="b_nuova simulazione_unwinding Imser_2008 09 30_cessione dec08" xfId="5448"/>
    <cellStyle name="b_On going fees garanzia Beni Stabili-Imser" xfId="5449"/>
    <cellStyle name="b_Summary" xfId="5450"/>
    <cellStyle name="b_valuation 100305_JPM_LZD" xfId="1688"/>
    <cellStyle name="Background" xfId="1689"/>
    <cellStyle name="Background 2" xfId="3773"/>
    <cellStyle name="Bad" xfId="1690"/>
    <cellStyle name="Bad 2" xfId="5451"/>
    <cellStyle name="Bad 3" xfId="5452"/>
    <cellStyle name="Bad 4" xfId="5453"/>
    <cellStyle name="Bad 5" xfId="5454"/>
    <cellStyle name="bbox" xfId="1691"/>
    <cellStyle name="bbox 2" xfId="5455"/>
    <cellStyle name="Beräkning" xfId="5456"/>
    <cellStyle name="Berechnung" xfId="2362"/>
    <cellStyle name="Billing" xfId="1692"/>
    <cellStyle name="Billing 2" xfId="3774"/>
    <cellStyle name="bjla" xfId="1693"/>
    <cellStyle name="bjla 2" xfId="5457"/>
    <cellStyle name="bl" xfId="1694"/>
    <cellStyle name="Black" xfId="1695"/>
    <cellStyle name="Black 2" xfId="3775"/>
    <cellStyle name="BlackStrike" xfId="1696"/>
    <cellStyle name="BlackText" xfId="1697"/>
    <cellStyle name="blank" xfId="1698"/>
    <cellStyle name="blank 2" xfId="5458"/>
    <cellStyle name="blp_column_header" xfId="5459"/>
    <cellStyle name="Blue" xfId="1699"/>
    <cellStyle name="blue$00" xfId="5460"/>
    <cellStyle name="Blue&amp;white" xfId="1700"/>
    <cellStyle name="bluenodec" xfId="1701"/>
    <cellStyle name="bluepercent" xfId="1702"/>
    <cellStyle name="BM Header Main" xfId="1703"/>
    <cellStyle name="BM Header Non-Underlined" xfId="1704"/>
    <cellStyle name="BM Header Secondary" xfId="1705"/>
    <cellStyle name="BM Header Underlined" xfId="1706"/>
    <cellStyle name="BM Input" xfId="1707"/>
    <cellStyle name="BM Input External Link" xfId="1708"/>
    <cellStyle name="BM Input Modeller" xfId="1709"/>
    <cellStyle name="BM Input Static" xfId="1710"/>
    <cellStyle name="BM Label" xfId="1711"/>
    <cellStyle name="BM UF in Col E" xfId="1712"/>
    <cellStyle name="Body" xfId="2860"/>
    <cellStyle name="Body: normal cell" xfId="5461"/>
    <cellStyle name="Body_$Dollars" xfId="5462"/>
    <cellStyle name="Bold/Border" xfId="2861"/>
    <cellStyle name="Bol-Data" xfId="2862"/>
    <cellStyle name="BoldText" xfId="1713"/>
    <cellStyle name="bolet" xfId="2863"/>
    <cellStyle name="Bom" xfId="2864"/>
    <cellStyle name="Border Heavy" xfId="1714"/>
    <cellStyle name="Border Thin" xfId="1715"/>
    <cellStyle name="Bottom Edge" xfId="1716"/>
    <cellStyle name="BottomBorder" xfId="1717"/>
    <cellStyle name="BottomBorder 2" xfId="3776"/>
    <cellStyle name="bout" xfId="5463"/>
    <cellStyle name="box blue" xfId="1718"/>
    <cellStyle name="box blue 2" xfId="5464"/>
    <cellStyle name="box brown" xfId="1719"/>
    <cellStyle name="box brown 2" xfId="5465"/>
    <cellStyle name="BP" xfId="1720"/>
    <cellStyle name="bp--" xfId="1721"/>
    <cellStyle name="BP 10" xfId="5466"/>
    <cellStyle name="BP 2" xfId="5467"/>
    <cellStyle name="BP 3" xfId="5468"/>
    <cellStyle name="BP 4" xfId="5469"/>
    <cellStyle name="BP 5" xfId="5470"/>
    <cellStyle name="BP 6" xfId="5471"/>
    <cellStyle name="BP 7" xfId="5472"/>
    <cellStyle name="BP 8" xfId="5473"/>
    <cellStyle name="BP 9" xfId="5474"/>
    <cellStyle name="Bra" xfId="5475"/>
    <cellStyle name="British Pound" xfId="5476"/>
    <cellStyle name="bt" xfId="5477"/>
    <cellStyle name="btit" xfId="5478"/>
    <cellStyle name="Buena" xfId="1722"/>
    <cellStyle name="Bullet" xfId="2865"/>
    <cellStyle name="Buyer" xfId="1723"/>
    <cellStyle name="c" xfId="5479"/>
    <cellStyle name="c_Macros" xfId="5480"/>
    <cellStyle name="c_Macros (2)" xfId="5481"/>
    <cellStyle name="c_Macros (2)_BPSCI" xfId="5482"/>
    <cellStyle name="c_Macros (2)_BPSCI_Cashflows" xfId="5483"/>
    <cellStyle name="c_Macros (2)_BPSCI_Cashflows_CostoAmm ImserFinalFix2_post shortfall_C_MS_repurchase_310309" xfId="5484"/>
    <cellStyle name="c_Macros (2)_BPSCI_Cashflows_Imser_Lb notes_buy back_riepilogo (2)" xfId="5485"/>
    <cellStyle name="c_Macros (2)_BPSCI_Cashflows_nuova simulazione_unwinding Imser_2008 09 30_cessione dec08" xfId="5486"/>
    <cellStyle name="c_Macros (2)_BPSCI_Cashflows_On going fees garanzia Beni Stabili-Imser" xfId="5487"/>
    <cellStyle name="c_Macros (2)_BPSCI_CostoAmm ImserFinalFix2_post shortfall_C_MS_repurchase_310309" xfId="5488"/>
    <cellStyle name="c_Macros (2)_BPSCI_CostoAmm ImserFinalVar2_A2b_repurchase" xfId="5489"/>
    <cellStyle name="c_Macros (2)_BPSCI_CostoAmm ImserFinalVar2_post shortfall_A2b_repurchase" xfId="5490"/>
    <cellStyle name="c_Macros (2)_BPSCI_Final Structure" xfId="5491"/>
    <cellStyle name="c_Macros (2)_BPSCI_Imser Expected Amortisation Schedules (OC)" xfId="5492"/>
    <cellStyle name="c_Macros (2)_BPSCI_Imser Expected Amortisation Schedules (OC)_CostoAmm ImserFinalFix2_post shortfall_C_MS_repurchase_310309" xfId="5493"/>
    <cellStyle name="c_Macros (2)_BPSCI_Imser Expected Amortisation Schedules (OC)_Imser_Lb notes_buy back_riepilogo (2)" xfId="5494"/>
    <cellStyle name="c_Macros (2)_BPSCI_Imser Expected Amortisation Schedules (OC)_nuova simulazione_unwinding Imser_2008 09 30_cessione dec08" xfId="5495"/>
    <cellStyle name="c_Macros (2)_BPSCI_Imser Expected Amortisation Schedules (OC)_On going fees garanzia Beni Stabili-Imser" xfId="5496"/>
    <cellStyle name="c_Macros (2)_BPSCI_Imser_Lb notes_buy back_riepilogo (2)" xfId="5497"/>
    <cellStyle name="c_Macros (2)_BPSCI_nuova simulazione_unwinding Imser_2008 09 30_cessione dec08" xfId="5498"/>
    <cellStyle name="c_Macros (2)_BPSCI_On going fees garanzia Beni Stabili-Imser" xfId="5499"/>
    <cellStyle name="c_Macros (2)_BPSCI_Summary" xfId="5500"/>
    <cellStyle name="c_Macros (2)_Cashflows" xfId="5501"/>
    <cellStyle name="c_Macros (2)_Cashflows_CostoAmm ImserFinalFix2_post shortfall_C_MS_repurchase_310309" xfId="5502"/>
    <cellStyle name="c_Macros (2)_Cashflows_Imser_Lb notes_buy back_riepilogo (2)" xfId="5503"/>
    <cellStyle name="c_Macros (2)_Cashflows_nuova simulazione_unwinding Imser_2008 09 30_cessione dec08" xfId="5504"/>
    <cellStyle name="c_Macros (2)_Cashflows_On going fees garanzia Beni Stabili-Imser" xfId="5505"/>
    <cellStyle name="c_Macros (2)_CFTenant" xfId="5506"/>
    <cellStyle name="c_Macros (2)_CFTenant.xls Chart 10" xfId="5507"/>
    <cellStyle name="c_Macros (2)_CFTenant.xls Chart 10_Cashflows" xfId="5508"/>
    <cellStyle name="c_Macros (2)_CFTenant.xls Chart 10_Cashflows_CostoAmm ImserFinalFix2_post shortfall_C_MS_repurchase_310309" xfId="5509"/>
    <cellStyle name="c_Macros (2)_CFTenant.xls Chart 10_Cashflows_Imser_Lb notes_buy back_riepilogo (2)" xfId="5510"/>
    <cellStyle name="c_Macros (2)_CFTenant.xls Chart 10_Cashflows_nuova simulazione_unwinding Imser_2008 09 30_cessione dec08" xfId="5511"/>
    <cellStyle name="c_Macros (2)_CFTenant.xls Chart 10_Cashflows_On going fees garanzia Beni Stabili-Imser" xfId="5512"/>
    <cellStyle name="c_Macros (2)_CFTenant.xls Chart 10_CostoAmm ImserFinalFix2_post shortfall_C_MS_repurchase_310309" xfId="5513"/>
    <cellStyle name="c_Macros (2)_CFTenant.xls Chart 10_CostoAmm ImserFinalVar2_A2b_repurchase" xfId="5514"/>
    <cellStyle name="c_Macros (2)_CFTenant.xls Chart 10_CostoAmm ImserFinalVar2_post shortfall_A2b_repurchase" xfId="5515"/>
    <cellStyle name="c_Macros (2)_CFTenant.xls Chart 10_Final Structure" xfId="5516"/>
    <cellStyle name="c_Macros (2)_CFTenant.xls Chart 10_Imser Expected Amortisation Schedules (OC)" xfId="5517"/>
    <cellStyle name="c_Macros (2)_CFTenant.xls Chart 10_Imser Expected Amortisation Schedules (OC)_CostoAmm ImserFinalFix2_post shortfall_C_MS_repurchase_310309" xfId="5518"/>
    <cellStyle name="c_Macros (2)_CFTenant.xls Chart 10_Imser Expected Amortisation Schedules (OC)_Imser_Lb notes_buy back_riepilogo (2)" xfId="5519"/>
    <cellStyle name="c_Macros (2)_CFTenant.xls Chart 10_Imser Expected Amortisation Schedules (OC)_nuova simulazione_unwinding Imser_2008 09 30_cessione dec08" xfId="5520"/>
    <cellStyle name="c_Macros (2)_CFTenant.xls Chart 10_Imser Expected Amortisation Schedules (OC)_On going fees garanzia Beni Stabili-Imser" xfId="5521"/>
    <cellStyle name="c_Macros (2)_CFTenant.xls Chart 10_Imser_Lb notes_buy back_riepilogo (2)" xfId="5522"/>
    <cellStyle name="c_Macros (2)_CFTenant.xls Chart 10_nuova simulazione_unwinding Imser_2008 09 30_cessione dec08" xfId="5523"/>
    <cellStyle name="c_Macros (2)_CFTenant.xls Chart 10_On going fees garanzia Beni Stabili-Imser" xfId="5524"/>
    <cellStyle name="c_Macros (2)_CFTenant.xls Chart 10_Summary" xfId="5525"/>
    <cellStyle name="c_Macros (2)_CFTenant.xls Chart 11" xfId="5526"/>
    <cellStyle name="c_Macros (2)_CFTenant.xls Chart 11_Cashflows" xfId="5527"/>
    <cellStyle name="c_Macros (2)_CFTenant.xls Chart 11_Cashflows_CostoAmm ImserFinalFix2_post shortfall_C_MS_repurchase_310309" xfId="5528"/>
    <cellStyle name="c_Macros (2)_CFTenant.xls Chart 11_Cashflows_Imser_Lb notes_buy back_riepilogo (2)" xfId="5529"/>
    <cellStyle name="c_Macros (2)_CFTenant.xls Chart 11_Cashflows_nuova simulazione_unwinding Imser_2008 09 30_cessione dec08" xfId="5530"/>
    <cellStyle name="c_Macros (2)_CFTenant.xls Chart 11_Cashflows_On going fees garanzia Beni Stabili-Imser" xfId="5531"/>
    <cellStyle name="c_Macros (2)_CFTenant.xls Chart 11_CostoAmm ImserFinalFix2_post shortfall_C_MS_repurchase_310309" xfId="5532"/>
    <cellStyle name="c_Macros (2)_CFTenant.xls Chart 11_CostoAmm ImserFinalVar2_A2b_repurchase" xfId="5533"/>
    <cellStyle name="c_Macros (2)_CFTenant.xls Chart 11_CostoAmm ImserFinalVar2_post shortfall_A2b_repurchase" xfId="5534"/>
    <cellStyle name="c_Macros (2)_CFTenant.xls Chart 11_Final Structure" xfId="5535"/>
    <cellStyle name="c_Macros (2)_CFTenant.xls Chart 11_Imser Expected Amortisation Schedules (OC)" xfId="5536"/>
    <cellStyle name="c_Macros (2)_CFTenant.xls Chart 11_Imser Expected Amortisation Schedules (OC)_CostoAmm ImserFinalFix2_post shortfall_C_MS_repurchase_310309" xfId="5537"/>
    <cellStyle name="c_Macros (2)_CFTenant.xls Chart 11_Imser Expected Amortisation Schedules (OC)_Imser_Lb notes_buy back_riepilogo (2)" xfId="5538"/>
    <cellStyle name="c_Macros (2)_CFTenant.xls Chart 11_Imser Expected Amortisation Schedules (OC)_nuova simulazione_unwinding Imser_2008 09 30_cessione dec08" xfId="5539"/>
    <cellStyle name="c_Macros (2)_CFTenant.xls Chart 11_Imser Expected Amortisation Schedules (OC)_On going fees garanzia Beni Stabili-Imser" xfId="5540"/>
    <cellStyle name="c_Macros (2)_CFTenant.xls Chart 11_Imser_Lb notes_buy back_riepilogo (2)" xfId="5541"/>
    <cellStyle name="c_Macros (2)_CFTenant.xls Chart 11_nuova simulazione_unwinding Imser_2008 09 30_cessione dec08" xfId="5542"/>
    <cellStyle name="c_Macros (2)_CFTenant.xls Chart 11_On going fees garanzia Beni Stabili-Imser" xfId="5543"/>
    <cellStyle name="c_Macros (2)_CFTenant.xls Chart 11_Summary" xfId="5544"/>
    <cellStyle name="c_Macros (2)_CFTenant.xls Chart 12" xfId="5545"/>
    <cellStyle name="c_Macros (2)_CFTenant.xls Chart 12_Cashflows" xfId="5546"/>
    <cellStyle name="c_Macros (2)_CFTenant.xls Chart 12_Cashflows_CostoAmm ImserFinalFix2_post shortfall_C_MS_repurchase_310309" xfId="5547"/>
    <cellStyle name="c_Macros (2)_CFTenant.xls Chart 12_Cashflows_Imser_Lb notes_buy back_riepilogo (2)" xfId="5548"/>
    <cellStyle name="c_Macros (2)_CFTenant.xls Chart 12_Cashflows_nuova simulazione_unwinding Imser_2008 09 30_cessione dec08" xfId="5549"/>
    <cellStyle name="c_Macros (2)_CFTenant.xls Chart 12_Cashflows_On going fees garanzia Beni Stabili-Imser" xfId="5550"/>
    <cellStyle name="c_Macros (2)_CFTenant.xls Chart 12_CostoAmm ImserFinalFix2_post shortfall_C_MS_repurchase_310309" xfId="5551"/>
    <cellStyle name="c_Macros (2)_CFTenant.xls Chart 12_CostoAmm ImserFinalVar2_A2b_repurchase" xfId="5552"/>
    <cellStyle name="c_Macros (2)_CFTenant.xls Chart 12_CostoAmm ImserFinalVar2_post shortfall_A2b_repurchase" xfId="5553"/>
    <cellStyle name="c_Macros (2)_CFTenant.xls Chart 12_Final Structure" xfId="5554"/>
    <cellStyle name="c_Macros (2)_CFTenant.xls Chart 12_Imser Expected Amortisation Schedules (OC)" xfId="5555"/>
    <cellStyle name="c_Macros (2)_CFTenant.xls Chart 12_Imser Expected Amortisation Schedules (OC)_CostoAmm ImserFinalFix2_post shortfall_C_MS_repurchase_310309" xfId="5556"/>
    <cellStyle name="c_Macros (2)_CFTenant.xls Chart 12_Imser Expected Amortisation Schedules (OC)_Imser_Lb notes_buy back_riepilogo (2)" xfId="5557"/>
    <cellStyle name="c_Macros (2)_CFTenant.xls Chart 12_Imser Expected Amortisation Schedules (OC)_nuova simulazione_unwinding Imser_2008 09 30_cessione dec08" xfId="5558"/>
    <cellStyle name="c_Macros (2)_CFTenant.xls Chart 12_Imser Expected Amortisation Schedules (OC)_On going fees garanzia Beni Stabili-Imser" xfId="5559"/>
    <cellStyle name="c_Macros (2)_CFTenant.xls Chart 12_Imser_Lb notes_buy back_riepilogo (2)" xfId="5560"/>
    <cellStyle name="c_Macros (2)_CFTenant.xls Chart 12_nuova simulazione_unwinding Imser_2008 09 30_cessione dec08" xfId="5561"/>
    <cellStyle name="c_Macros (2)_CFTenant.xls Chart 12_On going fees garanzia Beni Stabili-Imser" xfId="5562"/>
    <cellStyle name="c_Macros (2)_CFTenant.xls Chart 12_Summary" xfId="5563"/>
    <cellStyle name="c_Macros (2)_CFTenant.xls Chart 4" xfId="5564"/>
    <cellStyle name="c_Macros (2)_CFTenant.xls Chart 4_Cashflows" xfId="5565"/>
    <cellStyle name="c_Macros (2)_CFTenant.xls Chart 4_Cashflows_CostoAmm ImserFinalFix2_post shortfall_C_MS_repurchase_310309" xfId="5566"/>
    <cellStyle name="c_Macros (2)_CFTenant.xls Chart 4_Cashflows_Imser_Lb notes_buy back_riepilogo (2)" xfId="5567"/>
    <cellStyle name="c_Macros (2)_CFTenant.xls Chart 4_Cashflows_nuova simulazione_unwinding Imser_2008 09 30_cessione dec08" xfId="5568"/>
    <cellStyle name="c_Macros (2)_CFTenant.xls Chart 4_Cashflows_On going fees garanzia Beni Stabili-Imser" xfId="5569"/>
    <cellStyle name="c_Macros (2)_CFTenant.xls Chart 4_CostoAmm ImserFinalFix2_post shortfall_C_MS_repurchase_310309" xfId="5570"/>
    <cellStyle name="c_Macros (2)_CFTenant.xls Chart 4_CostoAmm ImserFinalVar2_A2b_repurchase" xfId="5571"/>
    <cellStyle name="c_Macros (2)_CFTenant.xls Chart 4_CostoAmm ImserFinalVar2_post shortfall_A2b_repurchase" xfId="5572"/>
    <cellStyle name="c_Macros (2)_CFTenant.xls Chart 4_Final Structure" xfId="5573"/>
    <cellStyle name="c_Macros (2)_CFTenant.xls Chart 4_Imser Expected Amortisation Schedules (OC)" xfId="5574"/>
    <cellStyle name="c_Macros (2)_CFTenant.xls Chart 4_Imser Expected Amortisation Schedules (OC)_CostoAmm ImserFinalFix2_post shortfall_C_MS_repurchase_310309" xfId="5575"/>
    <cellStyle name="c_Macros (2)_CFTenant.xls Chart 4_Imser Expected Amortisation Schedules (OC)_Imser_Lb notes_buy back_riepilogo (2)" xfId="5576"/>
    <cellStyle name="c_Macros (2)_CFTenant.xls Chart 4_Imser Expected Amortisation Schedules (OC)_nuova simulazione_unwinding Imser_2008 09 30_cessione dec08" xfId="5577"/>
    <cellStyle name="c_Macros (2)_CFTenant.xls Chart 4_Imser Expected Amortisation Schedules (OC)_On going fees garanzia Beni Stabili-Imser" xfId="5578"/>
    <cellStyle name="c_Macros (2)_CFTenant.xls Chart 4_Imser_Lb notes_buy back_riepilogo (2)" xfId="5579"/>
    <cellStyle name="c_Macros (2)_CFTenant.xls Chart 4_nuova simulazione_unwinding Imser_2008 09 30_cessione dec08" xfId="5580"/>
    <cellStyle name="c_Macros (2)_CFTenant.xls Chart 4_On going fees garanzia Beni Stabili-Imser" xfId="5581"/>
    <cellStyle name="c_Macros (2)_CFTenant.xls Chart 4_Summary" xfId="5582"/>
    <cellStyle name="c_Macros (2)_CFTenant.xls Chart 6" xfId="5583"/>
    <cellStyle name="c_Macros (2)_CFTenant.xls Chart 6_Cashflows" xfId="5584"/>
    <cellStyle name="c_Macros (2)_CFTenant.xls Chart 6_Cashflows_CostoAmm ImserFinalFix2_post shortfall_C_MS_repurchase_310309" xfId="5585"/>
    <cellStyle name="c_Macros (2)_CFTenant.xls Chart 6_Cashflows_Imser_Lb notes_buy back_riepilogo (2)" xfId="5586"/>
    <cellStyle name="c_Macros (2)_CFTenant.xls Chart 6_Cashflows_nuova simulazione_unwinding Imser_2008 09 30_cessione dec08" xfId="5587"/>
    <cellStyle name="c_Macros (2)_CFTenant.xls Chart 6_Cashflows_On going fees garanzia Beni Stabili-Imser" xfId="5588"/>
    <cellStyle name="c_Macros (2)_CFTenant.xls Chart 6_CostoAmm ImserFinalFix2_post shortfall_C_MS_repurchase_310309" xfId="5589"/>
    <cellStyle name="c_Macros (2)_CFTenant.xls Chart 6_CostoAmm ImserFinalVar2_A2b_repurchase" xfId="5590"/>
    <cellStyle name="c_Macros (2)_CFTenant.xls Chart 6_CostoAmm ImserFinalVar2_post shortfall_A2b_repurchase" xfId="5591"/>
    <cellStyle name="c_Macros (2)_CFTenant.xls Chart 6_Final Structure" xfId="5592"/>
    <cellStyle name="c_Macros (2)_CFTenant.xls Chart 6_Imser Expected Amortisation Schedules (OC)" xfId="5593"/>
    <cellStyle name="c_Macros (2)_CFTenant.xls Chart 6_Imser Expected Amortisation Schedules (OC)_CostoAmm ImserFinalFix2_post shortfall_C_MS_repurchase_310309" xfId="5594"/>
    <cellStyle name="c_Macros (2)_CFTenant.xls Chart 6_Imser Expected Amortisation Schedules (OC)_Imser_Lb notes_buy back_riepilogo (2)" xfId="5595"/>
    <cellStyle name="c_Macros (2)_CFTenant.xls Chart 6_Imser Expected Amortisation Schedules (OC)_nuova simulazione_unwinding Imser_2008 09 30_cessione dec08" xfId="5596"/>
    <cellStyle name="c_Macros (2)_CFTenant.xls Chart 6_Imser Expected Amortisation Schedules (OC)_On going fees garanzia Beni Stabili-Imser" xfId="5597"/>
    <cellStyle name="c_Macros (2)_CFTenant.xls Chart 6_Imser_Lb notes_buy back_riepilogo (2)" xfId="5598"/>
    <cellStyle name="c_Macros (2)_CFTenant.xls Chart 6_nuova simulazione_unwinding Imser_2008 09 30_cessione dec08" xfId="5599"/>
    <cellStyle name="c_Macros (2)_CFTenant.xls Chart 6_On going fees garanzia Beni Stabili-Imser" xfId="5600"/>
    <cellStyle name="c_Macros (2)_CFTenant.xls Chart 6_Summary" xfId="5601"/>
    <cellStyle name="c_Macros (2)_CFTenant.xls Chart 7" xfId="5602"/>
    <cellStyle name="c_Macros (2)_CFTenant.xls Chart 7_Cashflows" xfId="5603"/>
    <cellStyle name="c_Macros (2)_CFTenant.xls Chart 7_Cashflows_CostoAmm ImserFinalFix2_post shortfall_C_MS_repurchase_310309" xfId="5604"/>
    <cellStyle name="c_Macros (2)_CFTenant.xls Chart 7_Cashflows_Imser_Lb notes_buy back_riepilogo (2)" xfId="5605"/>
    <cellStyle name="c_Macros (2)_CFTenant.xls Chart 7_Cashflows_nuova simulazione_unwinding Imser_2008 09 30_cessione dec08" xfId="5606"/>
    <cellStyle name="c_Macros (2)_CFTenant.xls Chart 7_Cashflows_On going fees garanzia Beni Stabili-Imser" xfId="5607"/>
    <cellStyle name="c_Macros (2)_CFTenant.xls Chart 7_CostoAmm ImserFinalFix2_post shortfall_C_MS_repurchase_310309" xfId="5608"/>
    <cellStyle name="c_Macros (2)_CFTenant.xls Chart 7_CostoAmm ImserFinalVar2_A2b_repurchase" xfId="5609"/>
    <cellStyle name="c_Macros (2)_CFTenant.xls Chart 7_CostoAmm ImserFinalVar2_post shortfall_A2b_repurchase" xfId="5610"/>
    <cellStyle name="c_Macros (2)_CFTenant.xls Chart 7_Final Structure" xfId="5611"/>
    <cellStyle name="c_Macros (2)_CFTenant.xls Chart 7_Imser Expected Amortisation Schedules (OC)" xfId="5612"/>
    <cellStyle name="c_Macros (2)_CFTenant.xls Chart 7_Imser Expected Amortisation Schedules (OC)_CostoAmm ImserFinalFix2_post shortfall_C_MS_repurchase_310309" xfId="5613"/>
    <cellStyle name="c_Macros (2)_CFTenant.xls Chart 7_Imser Expected Amortisation Schedules (OC)_Imser_Lb notes_buy back_riepilogo (2)" xfId="5614"/>
    <cellStyle name="c_Macros (2)_CFTenant.xls Chart 7_Imser Expected Amortisation Schedules (OC)_nuova simulazione_unwinding Imser_2008 09 30_cessione dec08" xfId="5615"/>
    <cellStyle name="c_Macros (2)_CFTenant.xls Chart 7_Imser Expected Amortisation Schedules (OC)_On going fees garanzia Beni Stabili-Imser" xfId="5616"/>
    <cellStyle name="c_Macros (2)_CFTenant.xls Chart 7_Imser_Lb notes_buy back_riepilogo (2)" xfId="5617"/>
    <cellStyle name="c_Macros (2)_CFTenant.xls Chart 7_nuova simulazione_unwinding Imser_2008 09 30_cessione dec08" xfId="5618"/>
    <cellStyle name="c_Macros (2)_CFTenant.xls Chart 7_On going fees garanzia Beni Stabili-Imser" xfId="5619"/>
    <cellStyle name="c_Macros (2)_CFTenant.xls Chart 7_Summary" xfId="5620"/>
    <cellStyle name="c_Macros (2)_CFTenant.xls Chart 8" xfId="5621"/>
    <cellStyle name="c_Macros (2)_CFTenant.xls Chart 8_Cashflows" xfId="5622"/>
    <cellStyle name="c_Macros (2)_CFTenant.xls Chart 8_Cashflows_CostoAmm ImserFinalFix2_post shortfall_C_MS_repurchase_310309" xfId="5623"/>
    <cellStyle name="c_Macros (2)_CFTenant.xls Chart 8_Cashflows_Imser_Lb notes_buy back_riepilogo (2)" xfId="5624"/>
    <cellStyle name="c_Macros (2)_CFTenant.xls Chart 8_Cashflows_nuova simulazione_unwinding Imser_2008 09 30_cessione dec08" xfId="5625"/>
    <cellStyle name="c_Macros (2)_CFTenant.xls Chart 8_Cashflows_On going fees garanzia Beni Stabili-Imser" xfId="5626"/>
    <cellStyle name="c_Macros (2)_CFTenant.xls Chart 8_CostoAmm ImserFinalFix2_post shortfall_C_MS_repurchase_310309" xfId="5627"/>
    <cellStyle name="c_Macros (2)_CFTenant.xls Chart 8_CostoAmm ImserFinalVar2_A2b_repurchase" xfId="5628"/>
    <cellStyle name="c_Macros (2)_CFTenant.xls Chart 8_CostoAmm ImserFinalVar2_post shortfall_A2b_repurchase" xfId="5629"/>
    <cellStyle name="c_Macros (2)_CFTenant.xls Chart 8_Final Structure" xfId="5630"/>
    <cellStyle name="c_Macros (2)_CFTenant.xls Chart 8_Imser Expected Amortisation Schedules (OC)" xfId="5631"/>
    <cellStyle name="c_Macros (2)_CFTenant.xls Chart 8_Imser Expected Amortisation Schedules (OC)_CostoAmm ImserFinalFix2_post shortfall_C_MS_repurchase_310309" xfId="5632"/>
    <cellStyle name="c_Macros (2)_CFTenant.xls Chart 8_Imser Expected Amortisation Schedules (OC)_Imser_Lb notes_buy back_riepilogo (2)" xfId="5633"/>
    <cellStyle name="c_Macros (2)_CFTenant.xls Chart 8_Imser Expected Amortisation Schedules (OC)_nuova simulazione_unwinding Imser_2008 09 30_cessione dec08" xfId="5634"/>
    <cellStyle name="c_Macros (2)_CFTenant.xls Chart 8_Imser Expected Amortisation Schedules (OC)_On going fees garanzia Beni Stabili-Imser" xfId="5635"/>
    <cellStyle name="c_Macros (2)_CFTenant.xls Chart 8_Imser_Lb notes_buy back_riepilogo (2)" xfId="5636"/>
    <cellStyle name="c_Macros (2)_CFTenant.xls Chart 8_nuova simulazione_unwinding Imser_2008 09 30_cessione dec08" xfId="5637"/>
    <cellStyle name="c_Macros (2)_CFTenant.xls Chart 8_On going fees garanzia Beni Stabili-Imser" xfId="5638"/>
    <cellStyle name="c_Macros (2)_CFTenant.xls Chart 8_Summary" xfId="5639"/>
    <cellStyle name="c_Macros (2)_CFTenant.xls Chart 9" xfId="5640"/>
    <cellStyle name="c_Macros (2)_CFTenant.xls Chart 9_Cashflows" xfId="5641"/>
    <cellStyle name="c_Macros (2)_CFTenant.xls Chart 9_Cashflows_CostoAmm ImserFinalFix2_post shortfall_C_MS_repurchase_310309" xfId="5642"/>
    <cellStyle name="c_Macros (2)_CFTenant.xls Chart 9_Cashflows_Imser_Lb notes_buy back_riepilogo (2)" xfId="5643"/>
    <cellStyle name="c_Macros (2)_CFTenant.xls Chart 9_Cashflows_nuova simulazione_unwinding Imser_2008 09 30_cessione dec08" xfId="5644"/>
    <cellStyle name="c_Macros (2)_CFTenant.xls Chart 9_Cashflows_On going fees garanzia Beni Stabili-Imser" xfId="5645"/>
    <cellStyle name="c_Macros (2)_CFTenant.xls Chart 9_CostoAmm ImserFinalFix2_post shortfall_C_MS_repurchase_310309" xfId="5646"/>
    <cellStyle name="c_Macros (2)_CFTenant.xls Chart 9_CostoAmm ImserFinalVar2_A2b_repurchase" xfId="5647"/>
    <cellStyle name="c_Macros (2)_CFTenant.xls Chart 9_CostoAmm ImserFinalVar2_post shortfall_A2b_repurchase" xfId="5648"/>
    <cellStyle name="c_Macros (2)_CFTenant.xls Chart 9_Final Structure" xfId="5649"/>
    <cellStyle name="c_Macros (2)_CFTenant.xls Chart 9_Imser Expected Amortisation Schedules (OC)" xfId="5650"/>
    <cellStyle name="c_Macros (2)_CFTenant.xls Chart 9_Imser Expected Amortisation Schedules (OC)_CostoAmm ImserFinalFix2_post shortfall_C_MS_repurchase_310309" xfId="5651"/>
    <cellStyle name="c_Macros (2)_CFTenant.xls Chart 9_Imser Expected Amortisation Schedules (OC)_Imser_Lb notes_buy back_riepilogo (2)" xfId="5652"/>
    <cellStyle name="c_Macros (2)_CFTenant.xls Chart 9_Imser Expected Amortisation Schedules (OC)_nuova simulazione_unwinding Imser_2008 09 30_cessione dec08" xfId="5653"/>
    <cellStyle name="c_Macros (2)_CFTenant.xls Chart 9_Imser Expected Amortisation Schedules (OC)_On going fees garanzia Beni Stabili-Imser" xfId="5654"/>
    <cellStyle name="c_Macros (2)_CFTenant.xls Chart 9_Imser_Lb notes_buy back_riepilogo (2)" xfId="5655"/>
    <cellStyle name="c_Macros (2)_CFTenant.xls Chart 9_nuova simulazione_unwinding Imser_2008 09 30_cessione dec08" xfId="5656"/>
    <cellStyle name="c_Macros (2)_CFTenant.xls Chart 9_On going fees garanzia Beni Stabili-Imser" xfId="5657"/>
    <cellStyle name="c_Macros (2)_CFTenant.xls Chart 9_Summary" xfId="5658"/>
    <cellStyle name="c_Macros (2)_CFTenant_Cashflows" xfId="5659"/>
    <cellStyle name="c_Macros (2)_CFTenant_Cashflows_CostoAmm ImserFinalFix2_post shortfall_C_MS_repurchase_310309" xfId="5660"/>
    <cellStyle name="c_Macros (2)_CFTenant_Cashflows_Imser_Lb notes_buy back_riepilogo (2)" xfId="5661"/>
    <cellStyle name="c_Macros (2)_CFTenant_Cashflows_nuova simulazione_unwinding Imser_2008 09 30_cessione dec08" xfId="5662"/>
    <cellStyle name="c_Macros (2)_CFTenant_Cashflows_On going fees garanzia Beni Stabili-Imser" xfId="5663"/>
    <cellStyle name="c_Macros (2)_CFTenant_CostoAmm ImserFinalFix2_post shortfall_C_MS_repurchase_310309" xfId="5664"/>
    <cellStyle name="c_Macros (2)_CFTenant_CostoAmm ImserFinalVar2_A2b_repurchase" xfId="5665"/>
    <cellStyle name="c_Macros (2)_CFTenant_CostoAmm ImserFinalVar2_post shortfall_A2b_repurchase" xfId="5666"/>
    <cellStyle name="c_Macros (2)_CFTenant_Final Structure" xfId="5667"/>
    <cellStyle name="c_Macros (2)_CFTenant_Imser Expected Amortisation Schedules (OC)" xfId="5668"/>
    <cellStyle name="c_Macros (2)_CFTenant_Imser Expected Amortisation Schedules (OC)_CostoAmm ImserFinalFix2_post shortfall_C_MS_repurchase_310309" xfId="5669"/>
    <cellStyle name="c_Macros (2)_CFTenant_Imser Expected Amortisation Schedules (OC)_Imser_Lb notes_buy back_riepilogo (2)" xfId="5670"/>
    <cellStyle name="c_Macros (2)_CFTenant_Imser Expected Amortisation Schedules (OC)_nuova simulazione_unwinding Imser_2008 09 30_cessione dec08" xfId="5671"/>
    <cellStyle name="c_Macros (2)_CFTenant_Imser Expected Amortisation Schedules (OC)_On going fees garanzia Beni Stabili-Imser" xfId="5672"/>
    <cellStyle name="c_Macros (2)_CFTenant_Imser_Lb notes_buy back_riepilogo (2)" xfId="5673"/>
    <cellStyle name="c_Macros (2)_CFTenant_nuova simulazione_unwinding Imser_2008 09 30_cessione dec08" xfId="5674"/>
    <cellStyle name="c_Macros (2)_CFTenant_On going fees garanzia Beni Stabili-Imser" xfId="5675"/>
    <cellStyle name="c_Macros (2)_CFTenant_Summary" xfId="5676"/>
    <cellStyle name="c_Macros (2)_CostoAmm ImserFinalFix2_post shortfall_C_MS_repurchase_310309" xfId="5677"/>
    <cellStyle name="c_Macros (2)_CostoAmm ImserFinalVar2_A2b_repurchase" xfId="5678"/>
    <cellStyle name="c_Macros (2)_CostoAmm ImserFinalVar2_post shortfall_A2b_repurchase" xfId="5679"/>
    <cellStyle name="c_Macros (2)_Final Structure" xfId="5680"/>
    <cellStyle name="c_Macros (2)_Imser Expected Amortisation Schedules (OC)" xfId="5681"/>
    <cellStyle name="c_Macros (2)_Imser Expected Amortisation Schedules (OC)_CostoAmm ImserFinalFix2_post shortfall_C_MS_repurchase_310309" xfId="5682"/>
    <cellStyle name="c_Macros (2)_Imser Expected Amortisation Schedules (OC)_Imser_Lb notes_buy back_riepilogo (2)" xfId="5683"/>
    <cellStyle name="c_Macros (2)_Imser Expected Amortisation Schedules (OC)_nuova simulazione_unwinding Imser_2008 09 30_cessione dec08" xfId="5684"/>
    <cellStyle name="c_Macros (2)_Imser Expected Amortisation Schedules (OC)_On going fees garanzia Beni Stabili-Imser" xfId="5685"/>
    <cellStyle name="c_Macros (2)_Imser_Lb notes_buy back_riepilogo (2)" xfId="5686"/>
    <cellStyle name="c_Macros (2)_nuova simulazione_unwinding Imser_2008 09 30_cessione dec08" xfId="5687"/>
    <cellStyle name="c_Macros (2)_On going fees garanzia Beni Stabili-Imser" xfId="5688"/>
    <cellStyle name="c_Macros (2)_Perry" xfId="5689"/>
    <cellStyle name="c_Macros (2)_Perry_Cashflows" xfId="5690"/>
    <cellStyle name="c_Macros (2)_Perry_CostoAmm ImserFinalFix2_post shortfall_C_MS_repurchase_310309" xfId="5691"/>
    <cellStyle name="c_Macros (2)_Perry_CostoAmm ImserFinalVar2_A2b_repurchase" xfId="5692"/>
    <cellStyle name="c_Macros (2)_Perry_CostoAmm ImserFinalVar2_post shortfall_A2b_repurchase" xfId="5693"/>
    <cellStyle name="c_Macros (2)_Perry_Final Structure" xfId="5694"/>
    <cellStyle name="c_Macros (2)_Perry_Imser Expected Amortisation Schedules (OC)" xfId="5695"/>
    <cellStyle name="c_Macros (2)_Perry_Imser_Lb notes_buy back_riepilogo (2)" xfId="5696"/>
    <cellStyle name="c_Macros (2)_Perry_nuova simulazione_unwinding Imser_2008 09 30_cessione dec08" xfId="5697"/>
    <cellStyle name="c_Macros (2)_Perry_On going fees garanzia Beni Stabili-Imser" xfId="5698"/>
    <cellStyle name="c_Macros (2)_Perry_Summary" xfId="5699"/>
    <cellStyle name="c_Macros (2)_Summary" xfId="5700"/>
    <cellStyle name="c_Macros_BPSCI" xfId="5701"/>
    <cellStyle name="c_Macros_BPSCI_Cashflows" xfId="5702"/>
    <cellStyle name="c_Macros_BPSCI_Cashflows_CostoAmm ImserFinalFix2_post shortfall_C_MS_repurchase_310309" xfId="5703"/>
    <cellStyle name="c_Macros_BPSCI_Cashflows_Imser_Lb notes_buy back_riepilogo (2)" xfId="5704"/>
    <cellStyle name="c_Macros_BPSCI_Cashflows_nuova simulazione_unwinding Imser_2008 09 30_cessione dec08" xfId="5705"/>
    <cellStyle name="c_Macros_BPSCI_Cashflows_On going fees garanzia Beni Stabili-Imser" xfId="5706"/>
    <cellStyle name="c_Macros_BPSCI_CostoAmm ImserFinalFix2_post shortfall_C_MS_repurchase_310309" xfId="5707"/>
    <cellStyle name="c_Macros_BPSCI_CostoAmm ImserFinalVar2_A2b_repurchase" xfId="5708"/>
    <cellStyle name="c_Macros_BPSCI_CostoAmm ImserFinalVar2_post shortfall_A2b_repurchase" xfId="5709"/>
    <cellStyle name="c_Macros_BPSCI_Final Structure" xfId="5710"/>
    <cellStyle name="c_Macros_BPSCI_Imser Expected Amortisation Schedules (OC)" xfId="5711"/>
    <cellStyle name="c_Macros_BPSCI_Imser Expected Amortisation Schedules (OC)_CostoAmm ImserFinalFix2_post shortfall_C_MS_repurchase_310309" xfId="5712"/>
    <cellStyle name="c_Macros_BPSCI_Imser Expected Amortisation Schedules (OC)_Imser_Lb notes_buy back_riepilogo (2)" xfId="5713"/>
    <cellStyle name="c_Macros_BPSCI_Imser Expected Amortisation Schedules (OC)_nuova simulazione_unwinding Imser_2008 09 30_cessione dec08" xfId="5714"/>
    <cellStyle name="c_Macros_BPSCI_Imser Expected Amortisation Schedules (OC)_On going fees garanzia Beni Stabili-Imser" xfId="5715"/>
    <cellStyle name="c_Macros_BPSCI_Imser_Lb notes_buy back_riepilogo (2)" xfId="5716"/>
    <cellStyle name="c_Macros_BPSCI_nuova simulazione_unwinding Imser_2008 09 30_cessione dec08" xfId="5717"/>
    <cellStyle name="c_Macros_BPSCI_On going fees garanzia Beni Stabili-Imser" xfId="5718"/>
    <cellStyle name="c_Macros_BPSCI_Summary" xfId="5719"/>
    <cellStyle name="c_Macros_Cashflows" xfId="5720"/>
    <cellStyle name="c_Macros_Cashflows_CostoAmm ImserFinalFix2_post shortfall_C_MS_repurchase_310309" xfId="5721"/>
    <cellStyle name="c_Macros_Cashflows_Imser_Lb notes_buy back_riepilogo (2)" xfId="5722"/>
    <cellStyle name="c_Macros_Cashflows_nuova simulazione_unwinding Imser_2008 09 30_cessione dec08" xfId="5723"/>
    <cellStyle name="c_Macros_Cashflows_On going fees garanzia Beni Stabili-Imser" xfId="5724"/>
    <cellStyle name="c_Macros_CFTenant" xfId="5725"/>
    <cellStyle name="c_Macros_CFTenant.xls Chart 10" xfId="5726"/>
    <cellStyle name="c_Macros_CFTenant.xls Chart 10_Cashflows" xfId="5727"/>
    <cellStyle name="c_Macros_CFTenant.xls Chart 10_Cashflows_CostoAmm ImserFinalFix2_post shortfall_C_MS_repurchase_310309" xfId="5728"/>
    <cellStyle name="c_Macros_CFTenant.xls Chart 10_Cashflows_Imser_Lb notes_buy back_riepilogo (2)" xfId="5729"/>
    <cellStyle name="c_Macros_CFTenant.xls Chart 10_Cashflows_nuova simulazione_unwinding Imser_2008 09 30_cessione dec08" xfId="5730"/>
    <cellStyle name="c_Macros_CFTenant.xls Chart 10_Cashflows_On going fees garanzia Beni Stabili-Imser" xfId="5731"/>
    <cellStyle name="c_Macros_CFTenant.xls Chart 10_CostoAmm ImserFinalFix2_post shortfall_C_MS_repurchase_310309" xfId="5732"/>
    <cellStyle name="c_Macros_CFTenant.xls Chart 10_CostoAmm ImserFinalVar2_A2b_repurchase" xfId="5733"/>
    <cellStyle name="c_Macros_CFTenant.xls Chart 10_CostoAmm ImserFinalVar2_post shortfall_A2b_repurchase" xfId="5734"/>
    <cellStyle name="c_Macros_CFTenant.xls Chart 10_Final Structure" xfId="5735"/>
    <cellStyle name="c_Macros_CFTenant.xls Chart 10_Imser Expected Amortisation Schedules (OC)" xfId="5736"/>
    <cellStyle name="c_Macros_CFTenant.xls Chart 10_Imser Expected Amortisation Schedules (OC)_CostoAmm ImserFinalFix2_post shortfall_C_MS_repurchase_310309" xfId="5737"/>
    <cellStyle name="c_Macros_CFTenant.xls Chart 10_Imser Expected Amortisation Schedules (OC)_Imser_Lb notes_buy back_riepilogo (2)" xfId="5738"/>
    <cellStyle name="c_Macros_CFTenant.xls Chart 10_Imser Expected Amortisation Schedules (OC)_nuova simulazione_unwinding Imser_2008 09 30_cessione dec08" xfId="5739"/>
    <cellStyle name="c_Macros_CFTenant.xls Chart 10_Imser Expected Amortisation Schedules (OC)_On going fees garanzia Beni Stabili-Imser" xfId="5740"/>
    <cellStyle name="c_Macros_CFTenant.xls Chart 10_Imser_Lb notes_buy back_riepilogo (2)" xfId="5741"/>
    <cellStyle name="c_Macros_CFTenant.xls Chart 10_nuova simulazione_unwinding Imser_2008 09 30_cessione dec08" xfId="5742"/>
    <cellStyle name="c_Macros_CFTenant.xls Chart 10_On going fees garanzia Beni Stabili-Imser" xfId="5743"/>
    <cellStyle name="c_Macros_CFTenant.xls Chart 10_Summary" xfId="5744"/>
    <cellStyle name="c_Macros_CFTenant.xls Chart 11" xfId="5745"/>
    <cellStyle name="c_Macros_CFTenant.xls Chart 11_Cashflows" xfId="5746"/>
    <cellStyle name="c_Macros_CFTenant.xls Chart 11_Cashflows_CostoAmm ImserFinalFix2_post shortfall_C_MS_repurchase_310309" xfId="5747"/>
    <cellStyle name="c_Macros_CFTenant.xls Chart 11_Cashflows_Imser_Lb notes_buy back_riepilogo (2)" xfId="5748"/>
    <cellStyle name="c_Macros_CFTenant.xls Chart 11_Cashflows_nuova simulazione_unwinding Imser_2008 09 30_cessione dec08" xfId="5749"/>
    <cellStyle name="c_Macros_CFTenant.xls Chart 11_Cashflows_On going fees garanzia Beni Stabili-Imser" xfId="5750"/>
    <cellStyle name="c_Macros_CFTenant.xls Chart 11_CostoAmm ImserFinalFix2_post shortfall_C_MS_repurchase_310309" xfId="5751"/>
    <cellStyle name="c_Macros_CFTenant.xls Chart 11_CostoAmm ImserFinalVar2_A2b_repurchase" xfId="5752"/>
    <cellStyle name="c_Macros_CFTenant.xls Chart 11_CostoAmm ImserFinalVar2_post shortfall_A2b_repurchase" xfId="5753"/>
    <cellStyle name="c_Macros_CFTenant.xls Chart 11_Final Structure" xfId="5754"/>
    <cellStyle name="c_Macros_CFTenant.xls Chart 11_Imser Expected Amortisation Schedules (OC)" xfId="5755"/>
    <cellStyle name="c_Macros_CFTenant.xls Chart 11_Imser Expected Amortisation Schedules (OC)_CostoAmm ImserFinalFix2_post shortfall_C_MS_repurchase_310309" xfId="5756"/>
    <cellStyle name="c_Macros_CFTenant.xls Chart 11_Imser Expected Amortisation Schedules (OC)_Imser_Lb notes_buy back_riepilogo (2)" xfId="5757"/>
    <cellStyle name="c_Macros_CFTenant.xls Chart 11_Imser Expected Amortisation Schedules (OC)_nuova simulazione_unwinding Imser_2008 09 30_cessione dec08" xfId="5758"/>
    <cellStyle name="c_Macros_CFTenant.xls Chart 11_Imser Expected Amortisation Schedules (OC)_On going fees garanzia Beni Stabili-Imser" xfId="5759"/>
    <cellStyle name="c_Macros_CFTenant.xls Chart 11_Imser_Lb notes_buy back_riepilogo (2)" xfId="5760"/>
    <cellStyle name="c_Macros_CFTenant.xls Chart 11_nuova simulazione_unwinding Imser_2008 09 30_cessione dec08" xfId="5761"/>
    <cellStyle name="c_Macros_CFTenant.xls Chart 11_On going fees garanzia Beni Stabili-Imser" xfId="5762"/>
    <cellStyle name="c_Macros_CFTenant.xls Chart 11_Summary" xfId="5763"/>
    <cellStyle name="c_Macros_CFTenant.xls Chart 12" xfId="5764"/>
    <cellStyle name="c_Macros_CFTenant.xls Chart 12_Cashflows" xfId="5765"/>
    <cellStyle name="c_Macros_CFTenant.xls Chart 12_Cashflows_CostoAmm ImserFinalFix2_post shortfall_C_MS_repurchase_310309" xfId="5766"/>
    <cellStyle name="c_Macros_CFTenant.xls Chart 12_Cashflows_Imser_Lb notes_buy back_riepilogo (2)" xfId="5767"/>
    <cellStyle name="c_Macros_CFTenant.xls Chart 12_Cashflows_nuova simulazione_unwinding Imser_2008 09 30_cessione dec08" xfId="5768"/>
    <cellStyle name="c_Macros_CFTenant.xls Chart 12_Cashflows_On going fees garanzia Beni Stabili-Imser" xfId="5769"/>
    <cellStyle name="c_Macros_CFTenant.xls Chart 12_CostoAmm ImserFinalFix2_post shortfall_C_MS_repurchase_310309" xfId="5770"/>
    <cellStyle name="c_Macros_CFTenant.xls Chart 12_CostoAmm ImserFinalVar2_A2b_repurchase" xfId="5771"/>
    <cellStyle name="c_Macros_CFTenant.xls Chart 12_CostoAmm ImserFinalVar2_post shortfall_A2b_repurchase" xfId="5772"/>
    <cellStyle name="c_Macros_CFTenant.xls Chart 12_Final Structure" xfId="5773"/>
    <cellStyle name="c_Macros_CFTenant.xls Chart 12_Imser Expected Amortisation Schedules (OC)" xfId="5774"/>
    <cellStyle name="c_Macros_CFTenant.xls Chart 12_Imser Expected Amortisation Schedules (OC)_CostoAmm ImserFinalFix2_post shortfall_C_MS_repurchase_310309" xfId="5775"/>
    <cellStyle name="c_Macros_CFTenant.xls Chart 12_Imser Expected Amortisation Schedules (OC)_Imser_Lb notes_buy back_riepilogo (2)" xfId="5776"/>
    <cellStyle name="c_Macros_CFTenant.xls Chart 12_Imser Expected Amortisation Schedules (OC)_nuova simulazione_unwinding Imser_2008 09 30_cessione dec08" xfId="5777"/>
    <cellStyle name="c_Macros_CFTenant.xls Chart 12_Imser Expected Amortisation Schedules (OC)_On going fees garanzia Beni Stabili-Imser" xfId="5778"/>
    <cellStyle name="c_Macros_CFTenant.xls Chart 12_Imser_Lb notes_buy back_riepilogo (2)" xfId="5779"/>
    <cellStyle name="c_Macros_CFTenant.xls Chart 12_nuova simulazione_unwinding Imser_2008 09 30_cessione dec08" xfId="5780"/>
    <cellStyle name="c_Macros_CFTenant.xls Chart 12_On going fees garanzia Beni Stabili-Imser" xfId="5781"/>
    <cellStyle name="c_Macros_CFTenant.xls Chart 12_Summary" xfId="5782"/>
    <cellStyle name="c_Macros_CFTenant.xls Chart 4" xfId="5783"/>
    <cellStyle name="c_Macros_CFTenant.xls Chart 4_Cashflows" xfId="5784"/>
    <cellStyle name="c_Macros_CFTenant.xls Chart 4_Cashflows_CostoAmm ImserFinalFix2_post shortfall_C_MS_repurchase_310309" xfId="5785"/>
    <cellStyle name="c_Macros_CFTenant.xls Chart 4_Cashflows_Imser_Lb notes_buy back_riepilogo (2)" xfId="5786"/>
    <cellStyle name="c_Macros_CFTenant.xls Chart 4_Cashflows_nuova simulazione_unwinding Imser_2008 09 30_cessione dec08" xfId="5787"/>
    <cellStyle name="c_Macros_CFTenant.xls Chart 4_Cashflows_On going fees garanzia Beni Stabili-Imser" xfId="5788"/>
    <cellStyle name="c_Macros_CFTenant.xls Chart 4_CostoAmm ImserFinalFix2_post shortfall_C_MS_repurchase_310309" xfId="5789"/>
    <cellStyle name="c_Macros_CFTenant.xls Chart 4_CostoAmm ImserFinalVar2_A2b_repurchase" xfId="5790"/>
    <cellStyle name="c_Macros_CFTenant.xls Chart 4_CostoAmm ImserFinalVar2_post shortfall_A2b_repurchase" xfId="5791"/>
    <cellStyle name="c_Macros_CFTenant.xls Chart 4_Final Structure" xfId="5792"/>
    <cellStyle name="c_Macros_CFTenant.xls Chart 4_Imser Expected Amortisation Schedules (OC)" xfId="5793"/>
    <cellStyle name="c_Macros_CFTenant.xls Chart 4_Imser Expected Amortisation Schedules (OC)_CostoAmm ImserFinalFix2_post shortfall_C_MS_repurchase_310309" xfId="5794"/>
    <cellStyle name="c_Macros_CFTenant.xls Chart 4_Imser Expected Amortisation Schedules (OC)_Imser_Lb notes_buy back_riepilogo (2)" xfId="5795"/>
    <cellStyle name="c_Macros_CFTenant.xls Chart 4_Imser Expected Amortisation Schedules (OC)_nuova simulazione_unwinding Imser_2008 09 30_cessione dec08" xfId="5796"/>
    <cellStyle name="c_Macros_CFTenant.xls Chart 4_Imser Expected Amortisation Schedules (OC)_On going fees garanzia Beni Stabili-Imser" xfId="5797"/>
    <cellStyle name="c_Macros_CFTenant.xls Chart 4_Imser_Lb notes_buy back_riepilogo (2)" xfId="5798"/>
    <cellStyle name="c_Macros_CFTenant.xls Chart 4_nuova simulazione_unwinding Imser_2008 09 30_cessione dec08" xfId="5799"/>
    <cellStyle name="c_Macros_CFTenant.xls Chart 4_On going fees garanzia Beni Stabili-Imser" xfId="5800"/>
    <cellStyle name="c_Macros_CFTenant.xls Chart 4_Summary" xfId="5801"/>
    <cellStyle name="c_Macros_CFTenant.xls Chart 6" xfId="5802"/>
    <cellStyle name="c_Macros_CFTenant.xls Chart 6_Cashflows" xfId="5803"/>
    <cellStyle name="c_Macros_CFTenant.xls Chart 6_Cashflows_CostoAmm ImserFinalFix2_post shortfall_C_MS_repurchase_310309" xfId="5804"/>
    <cellStyle name="c_Macros_CFTenant.xls Chart 6_Cashflows_Imser_Lb notes_buy back_riepilogo (2)" xfId="5805"/>
    <cellStyle name="c_Macros_CFTenant.xls Chart 6_Cashflows_nuova simulazione_unwinding Imser_2008 09 30_cessione dec08" xfId="5806"/>
    <cellStyle name="c_Macros_CFTenant.xls Chart 6_Cashflows_On going fees garanzia Beni Stabili-Imser" xfId="5807"/>
    <cellStyle name="c_Macros_CFTenant.xls Chart 6_CostoAmm ImserFinalFix2_post shortfall_C_MS_repurchase_310309" xfId="5808"/>
    <cellStyle name="c_Macros_CFTenant.xls Chart 6_CostoAmm ImserFinalVar2_A2b_repurchase" xfId="5809"/>
    <cellStyle name="c_Macros_CFTenant.xls Chart 6_CostoAmm ImserFinalVar2_post shortfall_A2b_repurchase" xfId="5810"/>
    <cellStyle name="c_Macros_CFTenant.xls Chart 6_Final Structure" xfId="5811"/>
    <cellStyle name="c_Macros_CFTenant.xls Chart 6_Imser Expected Amortisation Schedules (OC)" xfId="5812"/>
    <cellStyle name="c_Macros_CFTenant.xls Chart 6_Imser Expected Amortisation Schedules (OC)_CostoAmm ImserFinalFix2_post shortfall_C_MS_repurchase_310309" xfId="5813"/>
    <cellStyle name="c_Macros_CFTenant.xls Chart 6_Imser Expected Amortisation Schedules (OC)_Imser_Lb notes_buy back_riepilogo (2)" xfId="5814"/>
    <cellStyle name="c_Macros_CFTenant.xls Chart 6_Imser Expected Amortisation Schedules (OC)_nuova simulazione_unwinding Imser_2008 09 30_cessione dec08" xfId="5815"/>
    <cellStyle name="c_Macros_CFTenant.xls Chart 6_Imser Expected Amortisation Schedules (OC)_On going fees garanzia Beni Stabili-Imser" xfId="5816"/>
    <cellStyle name="c_Macros_CFTenant.xls Chart 6_Imser_Lb notes_buy back_riepilogo (2)" xfId="5817"/>
    <cellStyle name="c_Macros_CFTenant.xls Chart 6_nuova simulazione_unwinding Imser_2008 09 30_cessione dec08" xfId="5818"/>
    <cellStyle name="c_Macros_CFTenant.xls Chart 6_On going fees garanzia Beni Stabili-Imser" xfId="5819"/>
    <cellStyle name="c_Macros_CFTenant.xls Chart 6_Summary" xfId="5820"/>
    <cellStyle name="c_Macros_CFTenant.xls Chart 7" xfId="5821"/>
    <cellStyle name="c_Macros_CFTenant.xls Chart 7_Cashflows" xfId="5822"/>
    <cellStyle name="c_Macros_CFTenant.xls Chart 7_Cashflows_CostoAmm ImserFinalFix2_post shortfall_C_MS_repurchase_310309" xfId="5823"/>
    <cellStyle name="c_Macros_CFTenant.xls Chart 7_Cashflows_Imser_Lb notes_buy back_riepilogo (2)" xfId="5824"/>
    <cellStyle name="c_Macros_CFTenant.xls Chart 7_Cashflows_nuova simulazione_unwinding Imser_2008 09 30_cessione dec08" xfId="5825"/>
    <cellStyle name="c_Macros_CFTenant.xls Chart 7_Cashflows_On going fees garanzia Beni Stabili-Imser" xfId="5826"/>
    <cellStyle name="c_Macros_CFTenant.xls Chart 7_CostoAmm ImserFinalFix2_post shortfall_C_MS_repurchase_310309" xfId="5827"/>
    <cellStyle name="c_Macros_CFTenant.xls Chart 7_CostoAmm ImserFinalVar2_A2b_repurchase" xfId="5828"/>
    <cellStyle name="c_Macros_CFTenant.xls Chart 7_CostoAmm ImserFinalVar2_post shortfall_A2b_repurchase" xfId="5829"/>
    <cellStyle name="c_Macros_CFTenant.xls Chart 7_Final Structure" xfId="5830"/>
    <cellStyle name="c_Macros_CFTenant.xls Chart 7_Imser Expected Amortisation Schedules (OC)" xfId="5831"/>
    <cellStyle name="c_Macros_CFTenant.xls Chart 7_Imser Expected Amortisation Schedules (OC)_CostoAmm ImserFinalFix2_post shortfall_C_MS_repurchase_310309" xfId="5832"/>
    <cellStyle name="c_Macros_CFTenant.xls Chart 7_Imser Expected Amortisation Schedules (OC)_Imser_Lb notes_buy back_riepilogo (2)" xfId="5833"/>
    <cellStyle name="c_Macros_CFTenant.xls Chart 7_Imser Expected Amortisation Schedules (OC)_nuova simulazione_unwinding Imser_2008 09 30_cessione dec08" xfId="5834"/>
    <cellStyle name="c_Macros_CFTenant.xls Chart 7_Imser Expected Amortisation Schedules (OC)_On going fees garanzia Beni Stabili-Imser" xfId="5835"/>
    <cellStyle name="c_Macros_CFTenant.xls Chart 7_Imser_Lb notes_buy back_riepilogo (2)" xfId="5836"/>
    <cellStyle name="c_Macros_CFTenant.xls Chart 7_nuova simulazione_unwinding Imser_2008 09 30_cessione dec08" xfId="5837"/>
    <cellStyle name="c_Macros_CFTenant.xls Chart 7_On going fees garanzia Beni Stabili-Imser" xfId="5838"/>
    <cellStyle name="c_Macros_CFTenant.xls Chart 7_Summary" xfId="5839"/>
    <cellStyle name="c_Macros_CFTenant.xls Chart 8" xfId="5840"/>
    <cellStyle name="c_Macros_CFTenant.xls Chart 8_Cashflows" xfId="5841"/>
    <cellStyle name="c_Macros_CFTenant.xls Chart 8_Cashflows_CostoAmm ImserFinalFix2_post shortfall_C_MS_repurchase_310309" xfId="5842"/>
    <cellStyle name="c_Macros_CFTenant.xls Chart 8_Cashflows_Imser_Lb notes_buy back_riepilogo (2)" xfId="5843"/>
    <cellStyle name="c_Macros_CFTenant.xls Chart 8_Cashflows_nuova simulazione_unwinding Imser_2008 09 30_cessione dec08" xfId="5844"/>
    <cellStyle name="c_Macros_CFTenant.xls Chart 8_Cashflows_On going fees garanzia Beni Stabili-Imser" xfId="5845"/>
    <cellStyle name="c_Macros_CFTenant.xls Chart 8_CostoAmm ImserFinalFix2_post shortfall_C_MS_repurchase_310309" xfId="5846"/>
    <cellStyle name="c_Macros_CFTenant.xls Chart 8_CostoAmm ImserFinalVar2_A2b_repurchase" xfId="5847"/>
    <cellStyle name="c_Macros_CFTenant.xls Chart 8_CostoAmm ImserFinalVar2_post shortfall_A2b_repurchase" xfId="5848"/>
    <cellStyle name="c_Macros_CFTenant.xls Chart 8_Final Structure" xfId="5849"/>
    <cellStyle name="c_Macros_CFTenant.xls Chart 8_Imser Expected Amortisation Schedules (OC)" xfId="5850"/>
    <cellStyle name="c_Macros_CFTenant.xls Chart 8_Imser Expected Amortisation Schedules (OC)_CostoAmm ImserFinalFix2_post shortfall_C_MS_repurchase_310309" xfId="5851"/>
    <cellStyle name="c_Macros_CFTenant.xls Chart 8_Imser Expected Amortisation Schedules (OC)_Imser_Lb notes_buy back_riepilogo (2)" xfId="5852"/>
    <cellStyle name="c_Macros_CFTenant.xls Chart 8_Imser Expected Amortisation Schedules (OC)_nuova simulazione_unwinding Imser_2008 09 30_cessione dec08" xfId="5853"/>
    <cellStyle name="c_Macros_CFTenant.xls Chart 8_Imser Expected Amortisation Schedules (OC)_On going fees garanzia Beni Stabili-Imser" xfId="5854"/>
    <cellStyle name="c_Macros_CFTenant.xls Chart 8_Imser_Lb notes_buy back_riepilogo (2)" xfId="5855"/>
    <cellStyle name="c_Macros_CFTenant.xls Chart 8_nuova simulazione_unwinding Imser_2008 09 30_cessione dec08" xfId="5856"/>
    <cellStyle name="c_Macros_CFTenant.xls Chart 8_On going fees garanzia Beni Stabili-Imser" xfId="5857"/>
    <cellStyle name="c_Macros_CFTenant.xls Chart 8_Summary" xfId="5858"/>
    <cellStyle name="c_Macros_CFTenant.xls Chart 9" xfId="5859"/>
    <cellStyle name="c_Macros_CFTenant.xls Chart 9_Cashflows" xfId="5860"/>
    <cellStyle name="c_Macros_CFTenant.xls Chart 9_Cashflows_CostoAmm ImserFinalFix2_post shortfall_C_MS_repurchase_310309" xfId="5861"/>
    <cellStyle name="c_Macros_CFTenant.xls Chart 9_Cashflows_Imser_Lb notes_buy back_riepilogo (2)" xfId="5862"/>
    <cellStyle name="c_Macros_CFTenant.xls Chart 9_Cashflows_nuova simulazione_unwinding Imser_2008 09 30_cessione dec08" xfId="5863"/>
    <cellStyle name="c_Macros_CFTenant.xls Chart 9_Cashflows_On going fees garanzia Beni Stabili-Imser" xfId="5864"/>
    <cellStyle name="c_Macros_CFTenant.xls Chart 9_CostoAmm ImserFinalFix2_post shortfall_C_MS_repurchase_310309" xfId="5865"/>
    <cellStyle name="c_Macros_CFTenant.xls Chart 9_CostoAmm ImserFinalVar2_A2b_repurchase" xfId="5866"/>
    <cellStyle name="c_Macros_CFTenant.xls Chart 9_CostoAmm ImserFinalVar2_post shortfall_A2b_repurchase" xfId="5867"/>
    <cellStyle name="c_Macros_CFTenant.xls Chart 9_Final Structure" xfId="5868"/>
    <cellStyle name="c_Macros_CFTenant.xls Chart 9_Imser Expected Amortisation Schedules (OC)" xfId="5869"/>
    <cellStyle name="c_Macros_CFTenant.xls Chart 9_Imser Expected Amortisation Schedules (OC)_CostoAmm ImserFinalFix2_post shortfall_C_MS_repurchase_310309" xfId="5870"/>
    <cellStyle name="c_Macros_CFTenant.xls Chart 9_Imser Expected Amortisation Schedules (OC)_Imser_Lb notes_buy back_riepilogo (2)" xfId="5871"/>
    <cellStyle name="c_Macros_CFTenant.xls Chart 9_Imser Expected Amortisation Schedules (OC)_nuova simulazione_unwinding Imser_2008 09 30_cessione dec08" xfId="5872"/>
    <cellStyle name="c_Macros_CFTenant.xls Chart 9_Imser Expected Amortisation Schedules (OC)_On going fees garanzia Beni Stabili-Imser" xfId="5873"/>
    <cellStyle name="c_Macros_CFTenant.xls Chart 9_Imser_Lb notes_buy back_riepilogo (2)" xfId="5874"/>
    <cellStyle name="c_Macros_CFTenant.xls Chart 9_nuova simulazione_unwinding Imser_2008 09 30_cessione dec08" xfId="5875"/>
    <cellStyle name="c_Macros_CFTenant.xls Chart 9_On going fees garanzia Beni Stabili-Imser" xfId="5876"/>
    <cellStyle name="c_Macros_CFTenant.xls Chart 9_Summary" xfId="5877"/>
    <cellStyle name="c_Macros_CFTenant_Cashflows" xfId="5878"/>
    <cellStyle name="c_Macros_CFTenant_Cashflows_CostoAmm ImserFinalFix2_post shortfall_C_MS_repurchase_310309" xfId="5879"/>
    <cellStyle name="c_Macros_CFTenant_Cashflows_Imser_Lb notes_buy back_riepilogo (2)" xfId="5880"/>
    <cellStyle name="c_Macros_CFTenant_Cashflows_nuova simulazione_unwinding Imser_2008 09 30_cessione dec08" xfId="5881"/>
    <cellStyle name="c_Macros_CFTenant_Cashflows_On going fees garanzia Beni Stabili-Imser" xfId="5882"/>
    <cellStyle name="c_Macros_CFTenant_CostoAmm ImserFinalFix2_post shortfall_C_MS_repurchase_310309" xfId="5883"/>
    <cellStyle name="c_Macros_CFTenant_CostoAmm ImserFinalVar2_A2b_repurchase" xfId="5884"/>
    <cellStyle name="c_Macros_CFTenant_CostoAmm ImserFinalVar2_post shortfall_A2b_repurchase" xfId="5885"/>
    <cellStyle name="c_Macros_CFTenant_Final Structure" xfId="5886"/>
    <cellStyle name="c_Macros_CFTenant_Imser Expected Amortisation Schedules (OC)" xfId="5887"/>
    <cellStyle name="c_Macros_CFTenant_Imser Expected Amortisation Schedules (OC)_CostoAmm ImserFinalFix2_post shortfall_C_MS_repurchase_310309" xfId="5888"/>
    <cellStyle name="c_Macros_CFTenant_Imser Expected Amortisation Schedules (OC)_Imser_Lb notes_buy back_riepilogo (2)" xfId="5889"/>
    <cellStyle name="c_Macros_CFTenant_Imser Expected Amortisation Schedules (OC)_nuova simulazione_unwinding Imser_2008 09 30_cessione dec08" xfId="5890"/>
    <cellStyle name="c_Macros_CFTenant_Imser Expected Amortisation Schedules (OC)_On going fees garanzia Beni Stabili-Imser" xfId="5891"/>
    <cellStyle name="c_Macros_CFTenant_Imser_Lb notes_buy back_riepilogo (2)" xfId="5892"/>
    <cellStyle name="c_Macros_CFTenant_nuova simulazione_unwinding Imser_2008 09 30_cessione dec08" xfId="5893"/>
    <cellStyle name="c_Macros_CFTenant_On going fees garanzia Beni Stabili-Imser" xfId="5894"/>
    <cellStyle name="c_Macros_CFTenant_Summary" xfId="5895"/>
    <cellStyle name="c_Macros_CostoAmm ImserFinalFix2_post shortfall_C_MS_repurchase_310309" xfId="5896"/>
    <cellStyle name="c_Macros_CostoAmm ImserFinalVar2_A2b_repurchase" xfId="5897"/>
    <cellStyle name="c_Macros_CostoAmm ImserFinalVar2_post shortfall_A2b_repurchase" xfId="5898"/>
    <cellStyle name="c_Macros_Final Structure" xfId="5899"/>
    <cellStyle name="c_Macros_Imser Expected Amortisation Schedules (OC)" xfId="5900"/>
    <cellStyle name="c_Macros_Imser Expected Amortisation Schedules (OC)_CostoAmm ImserFinalFix2_post shortfall_C_MS_repurchase_310309" xfId="5901"/>
    <cellStyle name="c_Macros_Imser Expected Amortisation Schedules (OC)_Imser_Lb notes_buy back_riepilogo (2)" xfId="5902"/>
    <cellStyle name="c_Macros_Imser Expected Amortisation Schedules (OC)_nuova simulazione_unwinding Imser_2008 09 30_cessione dec08" xfId="5903"/>
    <cellStyle name="c_Macros_Imser Expected Amortisation Schedules (OC)_On going fees garanzia Beni Stabili-Imser" xfId="5904"/>
    <cellStyle name="c_Macros_Imser_Lb notes_buy back_riepilogo (2)" xfId="5905"/>
    <cellStyle name="c_Macros_nuova simulazione_unwinding Imser_2008 09 30_cessione dec08" xfId="5906"/>
    <cellStyle name="c_Macros_On going fees garanzia Beni Stabili-Imser" xfId="5907"/>
    <cellStyle name="c_Macros_Perry" xfId="5908"/>
    <cellStyle name="c_Macros_Perry_Cashflows" xfId="5909"/>
    <cellStyle name="c_Macros_Perry_CostoAmm ImserFinalFix2_post shortfall_C_MS_repurchase_310309" xfId="5910"/>
    <cellStyle name="c_Macros_Perry_CostoAmm ImserFinalVar2_A2b_repurchase" xfId="5911"/>
    <cellStyle name="c_Macros_Perry_CostoAmm ImserFinalVar2_post shortfall_A2b_repurchase" xfId="5912"/>
    <cellStyle name="c_Macros_Perry_Final Structure" xfId="5913"/>
    <cellStyle name="c_Macros_Perry_Imser Expected Amortisation Schedules (OC)" xfId="5914"/>
    <cellStyle name="c_Macros_Perry_Imser_Lb notes_buy back_riepilogo (2)" xfId="5915"/>
    <cellStyle name="c_Macros_Perry_nuova simulazione_unwinding Imser_2008 09 30_cessione dec08" xfId="5916"/>
    <cellStyle name="c_Macros_Perry_On going fees garanzia Beni Stabili-Imser" xfId="5917"/>
    <cellStyle name="c_Macros_Perry_Summary" xfId="5918"/>
    <cellStyle name="c_Macros_Summary" xfId="5919"/>
    <cellStyle name="c_Manager (2)" xfId="5920"/>
    <cellStyle name="c_Manager (2)_BPSCI" xfId="5921"/>
    <cellStyle name="c_Manager (2)_BPSCI_Cashflows" xfId="5922"/>
    <cellStyle name="c_Manager (2)_BPSCI_Cashflows_CostoAmm ImserFinalFix2_post shortfall_C_MS_repurchase_310309" xfId="5923"/>
    <cellStyle name="c_Manager (2)_BPSCI_Cashflows_Imser_Lb notes_buy back_riepilogo (2)" xfId="5924"/>
    <cellStyle name="c_Manager (2)_BPSCI_Cashflows_nuova simulazione_unwinding Imser_2008 09 30_cessione dec08" xfId="5925"/>
    <cellStyle name="c_Manager (2)_BPSCI_Cashflows_On going fees garanzia Beni Stabili-Imser" xfId="5926"/>
    <cellStyle name="c_Manager (2)_BPSCI_CostoAmm ImserFinalFix2_post shortfall_C_MS_repurchase_310309" xfId="5927"/>
    <cellStyle name="c_Manager (2)_BPSCI_CostoAmm ImserFinalVar2_A2b_repurchase" xfId="5928"/>
    <cellStyle name="c_Manager (2)_BPSCI_CostoAmm ImserFinalVar2_post shortfall_A2b_repurchase" xfId="5929"/>
    <cellStyle name="c_Manager (2)_BPSCI_Final Structure" xfId="5930"/>
    <cellStyle name="c_Manager (2)_BPSCI_Imser Expected Amortisation Schedules (OC)" xfId="5931"/>
    <cellStyle name="c_Manager (2)_BPSCI_Imser Expected Amortisation Schedules (OC)_CostoAmm ImserFinalFix2_post shortfall_C_MS_repurchase_310309" xfId="5932"/>
    <cellStyle name="c_Manager (2)_BPSCI_Imser Expected Amortisation Schedules (OC)_Imser_Lb notes_buy back_riepilogo (2)" xfId="5933"/>
    <cellStyle name="c_Manager (2)_BPSCI_Imser Expected Amortisation Schedules (OC)_nuova simulazione_unwinding Imser_2008 09 30_cessione dec08" xfId="5934"/>
    <cellStyle name="c_Manager (2)_BPSCI_Imser Expected Amortisation Schedules (OC)_On going fees garanzia Beni Stabili-Imser" xfId="5935"/>
    <cellStyle name="c_Manager (2)_BPSCI_Imser_Lb notes_buy back_riepilogo (2)" xfId="5936"/>
    <cellStyle name="c_Manager (2)_BPSCI_nuova simulazione_unwinding Imser_2008 09 30_cessione dec08" xfId="5937"/>
    <cellStyle name="c_Manager (2)_BPSCI_On going fees garanzia Beni Stabili-Imser" xfId="5938"/>
    <cellStyle name="c_Manager (2)_BPSCI_Summary" xfId="5939"/>
    <cellStyle name="c_Manager (2)_Cashflows" xfId="5940"/>
    <cellStyle name="c_Manager (2)_Cashflows_CostoAmm ImserFinalFix2_post shortfall_C_MS_repurchase_310309" xfId="5941"/>
    <cellStyle name="c_Manager (2)_Cashflows_Imser_Lb notes_buy back_riepilogo (2)" xfId="5942"/>
    <cellStyle name="c_Manager (2)_Cashflows_nuova simulazione_unwinding Imser_2008 09 30_cessione dec08" xfId="5943"/>
    <cellStyle name="c_Manager (2)_Cashflows_On going fees garanzia Beni Stabili-Imser" xfId="5944"/>
    <cellStyle name="c_Manager (2)_CFTenant" xfId="5945"/>
    <cellStyle name="c_Manager (2)_CFTenant.xls Chart 10" xfId="5946"/>
    <cellStyle name="c_Manager (2)_CFTenant.xls Chart 10_Cashflows" xfId="5947"/>
    <cellStyle name="c_Manager (2)_CFTenant.xls Chart 10_Cashflows_CostoAmm ImserFinalFix2_post shortfall_C_MS_repurchase_310309" xfId="5948"/>
    <cellStyle name="c_Manager (2)_CFTenant.xls Chart 10_Cashflows_Imser_Lb notes_buy back_riepilogo (2)" xfId="5949"/>
    <cellStyle name="c_Manager (2)_CFTenant.xls Chart 10_Cashflows_nuova simulazione_unwinding Imser_2008 09 30_cessione dec08" xfId="5950"/>
    <cellStyle name="c_Manager (2)_CFTenant.xls Chart 10_Cashflows_On going fees garanzia Beni Stabili-Imser" xfId="5951"/>
    <cellStyle name="c_Manager (2)_CFTenant.xls Chart 10_CostoAmm ImserFinalFix2_post shortfall_C_MS_repurchase_310309" xfId="5952"/>
    <cellStyle name="c_Manager (2)_CFTenant.xls Chart 10_CostoAmm ImserFinalVar2_A2b_repurchase" xfId="5953"/>
    <cellStyle name="c_Manager (2)_CFTenant.xls Chart 10_CostoAmm ImserFinalVar2_post shortfall_A2b_repurchase" xfId="5954"/>
    <cellStyle name="c_Manager (2)_CFTenant.xls Chart 10_Final Structure" xfId="5955"/>
    <cellStyle name="c_Manager (2)_CFTenant.xls Chart 10_Imser Expected Amortisation Schedules (OC)" xfId="5956"/>
    <cellStyle name="c_Manager (2)_CFTenant.xls Chart 10_Imser Expected Amortisation Schedules (OC)_CostoAmm ImserFinalFix2_post shortfall_C_MS_repurchase_310309" xfId="5957"/>
    <cellStyle name="c_Manager (2)_CFTenant.xls Chart 10_Imser Expected Amortisation Schedules (OC)_Imser_Lb notes_buy back_riepilogo (2)" xfId="5958"/>
    <cellStyle name="c_Manager (2)_CFTenant.xls Chart 10_Imser Expected Amortisation Schedules (OC)_nuova simulazione_unwinding Imser_2008 09 30_cessione dec08" xfId="5959"/>
    <cellStyle name="c_Manager (2)_CFTenant.xls Chart 10_Imser Expected Amortisation Schedules (OC)_On going fees garanzia Beni Stabili-Imser" xfId="5960"/>
    <cellStyle name="c_Manager (2)_CFTenant.xls Chart 10_Imser_Lb notes_buy back_riepilogo (2)" xfId="5961"/>
    <cellStyle name="c_Manager (2)_CFTenant.xls Chart 10_nuova simulazione_unwinding Imser_2008 09 30_cessione dec08" xfId="5962"/>
    <cellStyle name="c_Manager (2)_CFTenant.xls Chart 10_On going fees garanzia Beni Stabili-Imser" xfId="5963"/>
    <cellStyle name="c_Manager (2)_CFTenant.xls Chart 10_Summary" xfId="5964"/>
    <cellStyle name="c_Manager (2)_CFTenant.xls Chart 11" xfId="5965"/>
    <cellStyle name="c_Manager (2)_CFTenant.xls Chart 11_Cashflows" xfId="5966"/>
    <cellStyle name="c_Manager (2)_CFTenant.xls Chart 11_Cashflows_CostoAmm ImserFinalFix2_post shortfall_C_MS_repurchase_310309" xfId="5967"/>
    <cellStyle name="c_Manager (2)_CFTenant.xls Chart 11_Cashflows_Imser_Lb notes_buy back_riepilogo (2)" xfId="5968"/>
    <cellStyle name="c_Manager (2)_CFTenant.xls Chart 11_Cashflows_nuova simulazione_unwinding Imser_2008 09 30_cessione dec08" xfId="5969"/>
    <cellStyle name="c_Manager (2)_CFTenant.xls Chart 11_Cashflows_On going fees garanzia Beni Stabili-Imser" xfId="5970"/>
    <cellStyle name="c_Manager (2)_CFTenant.xls Chart 11_CostoAmm ImserFinalFix2_post shortfall_C_MS_repurchase_310309" xfId="5971"/>
    <cellStyle name="c_Manager (2)_CFTenant.xls Chart 11_CostoAmm ImserFinalVar2_A2b_repurchase" xfId="5972"/>
    <cellStyle name="c_Manager (2)_CFTenant.xls Chart 11_CostoAmm ImserFinalVar2_post shortfall_A2b_repurchase" xfId="5973"/>
    <cellStyle name="c_Manager (2)_CFTenant.xls Chart 11_Final Structure" xfId="5974"/>
    <cellStyle name="c_Manager (2)_CFTenant.xls Chart 11_Imser Expected Amortisation Schedules (OC)" xfId="5975"/>
    <cellStyle name="c_Manager (2)_CFTenant.xls Chart 11_Imser Expected Amortisation Schedules (OC)_CostoAmm ImserFinalFix2_post shortfall_C_MS_repurchase_310309" xfId="5976"/>
    <cellStyle name="c_Manager (2)_CFTenant.xls Chart 11_Imser Expected Amortisation Schedules (OC)_Imser_Lb notes_buy back_riepilogo (2)" xfId="5977"/>
    <cellStyle name="c_Manager (2)_CFTenant.xls Chart 11_Imser Expected Amortisation Schedules (OC)_nuova simulazione_unwinding Imser_2008 09 30_cessione dec08" xfId="5978"/>
    <cellStyle name="c_Manager (2)_CFTenant.xls Chart 11_Imser Expected Amortisation Schedules (OC)_On going fees garanzia Beni Stabili-Imser" xfId="5979"/>
    <cellStyle name="c_Manager (2)_CFTenant.xls Chart 11_Imser_Lb notes_buy back_riepilogo (2)" xfId="5980"/>
    <cellStyle name="c_Manager (2)_CFTenant.xls Chart 11_nuova simulazione_unwinding Imser_2008 09 30_cessione dec08" xfId="5981"/>
    <cellStyle name="c_Manager (2)_CFTenant.xls Chart 11_On going fees garanzia Beni Stabili-Imser" xfId="5982"/>
    <cellStyle name="c_Manager (2)_CFTenant.xls Chart 11_Summary" xfId="5983"/>
    <cellStyle name="c_Manager (2)_CFTenant.xls Chart 12" xfId="5984"/>
    <cellStyle name="c_Manager (2)_CFTenant.xls Chart 12_Cashflows" xfId="5985"/>
    <cellStyle name="c_Manager (2)_CFTenant.xls Chart 12_Cashflows_CostoAmm ImserFinalFix2_post shortfall_C_MS_repurchase_310309" xfId="5986"/>
    <cellStyle name="c_Manager (2)_CFTenant.xls Chart 12_Cashflows_Imser_Lb notes_buy back_riepilogo (2)" xfId="5987"/>
    <cellStyle name="c_Manager (2)_CFTenant.xls Chart 12_Cashflows_nuova simulazione_unwinding Imser_2008 09 30_cessione dec08" xfId="5988"/>
    <cellStyle name="c_Manager (2)_CFTenant.xls Chart 12_Cashflows_On going fees garanzia Beni Stabili-Imser" xfId="5989"/>
    <cellStyle name="c_Manager (2)_CFTenant.xls Chart 12_CostoAmm ImserFinalFix2_post shortfall_C_MS_repurchase_310309" xfId="5990"/>
    <cellStyle name="c_Manager (2)_CFTenant.xls Chart 12_CostoAmm ImserFinalVar2_A2b_repurchase" xfId="5991"/>
    <cellStyle name="c_Manager (2)_CFTenant.xls Chart 12_CostoAmm ImserFinalVar2_post shortfall_A2b_repurchase" xfId="5992"/>
    <cellStyle name="c_Manager (2)_CFTenant.xls Chart 12_Final Structure" xfId="5993"/>
    <cellStyle name="c_Manager (2)_CFTenant.xls Chart 12_Imser Expected Amortisation Schedules (OC)" xfId="5994"/>
    <cellStyle name="c_Manager (2)_CFTenant.xls Chart 12_Imser Expected Amortisation Schedules (OC)_CostoAmm ImserFinalFix2_post shortfall_C_MS_repurchase_310309" xfId="5995"/>
    <cellStyle name="c_Manager (2)_CFTenant.xls Chart 12_Imser Expected Amortisation Schedules (OC)_Imser_Lb notes_buy back_riepilogo (2)" xfId="5996"/>
    <cellStyle name="c_Manager (2)_CFTenant.xls Chart 12_Imser Expected Amortisation Schedules (OC)_nuova simulazione_unwinding Imser_2008 09 30_cessione dec08" xfId="5997"/>
    <cellStyle name="c_Manager (2)_CFTenant.xls Chart 12_Imser Expected Amortisation Schedules (OC)_On going fees garanzia Beni Stabili-Imser" xfId="5998"/>
    <cellStyle name="c_Manager (2)_CFTenant.xls Chart 12_Imser_Lb notes_buy back_riepilogo (2)" xfId="5999"/>
    <cellStyle name="c_Manager (2)_CFTenant.xls Chart 12_nuova simulazione_unwinding Imser_2008 09 30_cessione dec08" xfId="6000"/>
    <cellStyle name="c_Manager (2)_CFTenant.xls Chart 12_On going fees garanzia Beni Stabili-Imser" xfId="6001"/>
    <cellStyle name="c_Manager (2)_CFTenant.xls Chart 12_Summary" xfId="6002"/>
    <cellStyle name="c_Manager (2)_CFTenant.xls Chart 4" xfId="6003"/>
    <cellStyle name="c_Manager (2)_CFTenant.xls Chart 4_Cashflows" xfId="6004"/>
    <cellStyle name="c_Manager (2)_CFTenant.xls Chart 4_Cashflows_CostoAmm ImserFinalFix2_post shortfall_C_MS_repurchase_310309" xfId="6005"/>
    <cellStyle name="c_Manager (2)_CFTenant.xls Chart 4_Cashflows_Imser_Lb notes_buy back_riepilogo (2)" xfId="6006"/>
    <cellStyle name="c_Manager (2)_CFTenant.xls Chart 4_Cashflows_nuova simulazione_unwinding Imser_2008 09 30_cessione dec08" xfId="6007"/>
    <cellStyle name="c_Manager (2)_CFTenant.xls Chart 4_Cashflows_On going fees garanzia Beni Stabili-Imser" xfId="6008"/>
    <cellStyle name="c_Manager (2)_CFTenant.xls Chart 4_CostoAmm ImserFinalFix2_post shortfall_C_MS_repurchase_310309" xfId="6009"/>
    <cellStyle name="c_Manager (2)_CFTenant.xls Chart 4_CostoAmm ImserFinalVar2_A2b_repurchase" xfId="6010"/>
    <cellStyle name="c_Manager (2)_CFTenant.xls Chart 4_CostoAmm ImserFinalVar2_post shortfall_A2b_repurchase" xfId="6011"/>
    <cellStyle name="c_Manager (2)_CFTenant.xls Chart 4_Final Structure" xfId="6012"/>
    <cellStyle name="c_Manager (2)_CFTenant.xls Chart 4_Imser Expected Amortisation Schedules (OC)" xfId="6013"/>
    <cellStyle name="c_Manager (2)_CFTenant.xls Chart 4_Imser Expected Amortisation Schedules (OC)_CostoAmm ImserFinalFix2_post shortfall_C_MS_repurchase_310309" xfId="6014"/>
    <cellStyle name="c_Manager (2)_CFTenant.xls Chart 4_Imser Expected Amortisation Schedules (OC)_Imser_Lb notes_buy back_riepilogo (2)" xfId="6015"/>
    <cellStyle name="c_Manager (2)_CFTenant.xls Chart 4_Imser Expected Amortisation Schedules (OC)_nuova simulazione_unwinding Imser_2008 09 30_cessione dec08" xfId="6016"/>
    <cellStyle name="c_Manager (2)_CFTenant.xls Chart 4_Imser Expected Amortisation Schedules (OC)_On going fees garanzia Beni Stabili-Imser" xfId="6017"/>
    <cellStyle name="c_Manager (2)_CFTenant.xls Chart 4_Imser_Lb notes_buy back_riepilogo (2)" xfId="6018"/>
    <cellStyle name="c_Manager (2)_CFTenant.xls Chart 4_nuova simulazione_unwinding Imser_2008 09 30_cessione dec08" xfId="6019"/>
    <cellStyle name="c_Manager (2)_CFTenant.xls Chart 4_On going fees garanzia Beni Stabili-Imser" xfId="6020"/>
    <cellStyle name="c_Manager (2)_CFTenant.xls Chart 4_Summary" xfId="6021"/>
    <cellStyle name="c_Manager (2)_CFTenant.xls Chart 6" xfId="6022"/>
    <cellStyle name="c_Manager (2)_CFTenant.xls Chart 6_Cashflows" xfId="6023"/>
    <cellStyle name="c_Manager (2)_CFTenant.xls Chart 6_Cashflows_CostoAmm ImserFinalFix2_post shortfall_C_MS_repurchase_310309" xfId="6024"/>
    <cellStyle name="c_Manager (2)_CFTenant.xls Chart 6_Cashflows_Imser_Lb notes_buy back_riepilogo (2)" xfId="6025"/>
    <cellStyle name="c_Manager (2)_CFTenant.xls Chart 6_Cashflows_nuova simulazione_unwinding Imser_2008 09 30_cessione dec08" xfId="6026"/>
    <cellStyle name="c_Manager (2)_CFTenant.xls Chart 6_Cashflows_On going fees garanzia Beni Stabili-Imser" xfId="6027"/>
    <cellStyle name="c_Manager (2)_CFTenant.xls Chart 6_CostoAmm ImserFinalFix2_post shortfall_C_MS_repurchase_310309" xfId="6028"/>
    <cellStyle name="c_Manager (2)_CFTenant.xls Chart 6_CostoAmm ImserFinalVar2_A2b_repurchase" xfId="6029"/>
    <cellStyle name="c_Manager (2)_CFTenant.xls Chart 6_CostoAmm ImserFinalVar2_post shortfall_A2b_repurchase" xfId="6030"/>
    <cellStyle name="c_Manager (2)_CFTenant.xls Chart 6_Final Structure" xfId="6031"/>
    <cellStyle name="c_Manager (2)_CFTenant.xls Chart 6_Imser Expected Amortisation Schedules (OC)" xfId="6032"/>
    <cellStyle name="c_Manager (2)_CFTenant.xls Chart 6_Imser Expected Amortisation Schedules (OC)_CostoAmm ImserFinalFix2_post shortfall_C_MS_repurchase_310309" xfId="6033"/>
    <cellStyle name="c_Manager (2)_CFTenant.xls Chart 6_Imser Expected Amortisation Schedules (OC)_Imser_Lb notes_buy back_riepilogo (2)" xfId="6034"/>
    <cellStyle name="c_Manager (2)_CFTenant.xls Chart 6_Imser Expected Amortisation Schedules (OC)_nuova simulazione_unwinding Imser_2008 09 30_cessione dec08" xfId="6035"/>
    <cellStyle name="c_Manager (2)_CFTenant.xls Chart 6_Imser Expected Amortisation Schedules (OC)_On going fees garanzia Beni Stabili-Imser" xfId="6036"/>
    <cellStyle name="c_Manager (2)_CFTenant.xls Chart 6_Imser_Lb notes_buy back_riepilogo (2)" xfId="6037"/>
    <cellStyle name="c_Manager (2)_CFTenant.xls Chart 6_nuova simulazione_unwinding Imser_2008 09 30_cessione dec08" xfId="6038"/>
    <cellStyle name="c_Manager (2)_CFTenant.xls Chart 6_On going fees garanzia Beni Stabili-Imser" xfId="6039"/>
    <cellStyle name="c_Manager (2)_CFTenant.xls Chart 6_Summary" xfId="6040"/>
    <cellStyle name="c_Manager (2)_CFTenant.xls Chart 7" xfId="6041"/>
    <cellStyle name="c_Manager (2)_CFTenant.xls Chart 7_Cashflows" xfId="6042"/>
    <cellStyle name="c_Manager (2)_CFTenant.xls Chart 7_Cashflows_CostoAmm ImserFinalFix2_post shortfall_C_MS_repurchase_310309" xfId="6043"/>
    <cellStyle name="c_Manager (2)_CFTenant.xls Chart 7_Cashflows_Imser_Lb notes_buy back_riepilogo (2)" xfId="6044"/>
    <cellStyle name="c_Manager (2)_CFTenant.xls Chart 7_Cashflows_nuova simulazione_unwinding Imser_2008 09 30_cessione dec08" xfId="6045"/>
    <cellStyle name="c_Manager (2)_CFTenant.xls Chart 7_Cashflows_On going fees garanzia Beni Stabili-Imser" xfId="6046"/>
    <cellStyle name="c_Manager (2)_CFTenant.xls Chart 7_CostoAmm ImserFinalFix2_post shortfall_C_MS_repurchase_310309" xfId="6047"/>
    <cellStyle name="c_Manager (2)_CFTenant.xls Chart 7_CostoAmm ImserFinalVar2_A2b_repurchase" xfId="6048"/>
    <cellStyle name="c_Manager (2)_CFTenant.xls Chart 7_CostoAmm ImserFinalVar2_post shortfall_A2b_repurchase" xfId="6049"/>
    <cellStyle name="c_Manager (2)_CFTenant.xls Chart 7_Final Structure" xfId="6050"/>
    <cellStyle name="c_Manager (2)_CFTenant.xls Chart 7_Imser Expected Amortisation Schedules (OC)" xfId="6051"/>
    <cellStyle name="c_Manager (2)_CFTenant.xls Chart 7_Imser Expected Amortisation Schedules (OC)_CostoAmm ImserFinalFix2_post shortfall_C_MS_repurchase_310309" xfId="6052"/>
    <cellStyle name="c_Manager (2)_CFTenant.xls Chart 7_Imser Expected Amortisation Schedules (OC)_Imser_Lb notes_buy back_riepilogo (2)" xfId="6053"/>
    <cellStyle name="c_Manager (2)_CFTenant.xls Chart 7_Imser Expected Amortisation Schedules (OC)_nuova simulazione_unwinding Imser_2008 09 30_cessione dec08" xfId="6054"/>
    <cellStyle name="c_Manager (2)_CFTenant.xls Chart 7_Imser Expected Amortisation Schedules (OC)_On going fees garanzia Beni Stabili-Imser" xfId="6055"/>
    <cellStyle name="c_Manager (2)_CFTenant.xls Chart 7_Imser_Lb notes_buy back_riepilogo (2)" xfId="6056"/>
    <cellStyle name="c_Manager (2)_CFTenant.xls Chart 7_nuova simulazione_unwinding Imser_2008 09 30_cessione dec08" xfId="6057"/>
    <cellStyle name="c_Manager (2)_CFTenant.xls Chart 7_On going fees garanzia Beni Stabili-Imser" xfId="6058"/>
    <cellStyle name="c_Manager (2)_CFTenant.xls Chart 7_Summary" xfId="6059"/>
    <cellStyle name="c_Manager (2)_CFTenant.xls Chart 8" xfId="6060"/>
    <cellStyle name="c_Manager (2)_CFTenant.xls Chart 8_Cashflows" xfId="6061"/>
    <cellStyle name="c_Manager (2)_CFTenant.xls Chart 8_Cashflows_CostoAmm ImserFinalFix2_post shortfall_C_MS_repurchase_310309" xfId="6062"/>
    <cellStyle name="c_Manager (2)_CFTenant.xls Chart 8_Cashflows_Imser_Lb notes_buy back_riepilogo (2)" xfId="6063"/>
    <cellStyle name="c_Manager (2)_CFTenant.xls Chart 8_Cashflows_nuova simulazione_unwinding Imser_2008 09 30_cessione dec08" xfId="6064"/>
    <cellStyle name="c_Manager (2)_CFTenant.xls Chart 8_Cashflows_On going fees garanzia Beni Stabili-Imser" xfId="6065"/>
    <cellStyle name="c_Manager (2)_CFTenant.xls Chart 8_CostoAmm ImserFinalFix2_post shortfall_C_MS_repurchase_310309" xfId="6066"/>
    <cellStyle name="c_Manager (2)_CFTenant.xls Chart 8_CostoAmm ImserFinalVar2_A2b_repurchase" xfId="6067"/>
    <cellStyle name="c_Manager (2)_CFTenant.xls Chart 8_CostoAmm ImserFinalVar2_post shortfall_A2b_repurchase" xfId="6068"/>
    <cellStyle name="c_Manager (2)_CFTenant.xls Chart 8_Final Structure" xfId="6069"/>
    <cellStyle name="c_Manager (2)_CFTenant.xls Chart 8_Imser Expected Amortisation Schedules (OC)" xfId="6070"/>
    <cellStyle name="c_Manager (2)_CFTenant.xls Chart 8_Imser Expected Amortisation Schedules (OC)_CostoAmm ImserFinalFix2_post shortfall_C_MS_repurchase_310309" xfId="6071"/>
    <cellStyle name="c_Manager (2)_CFTenant.xls Chart 8_Imser Expected Amortisation Schedules (OC)_Imser_Lb notes_buy back_riepilogo (2)" xfId="6072"/>
    <cellStyle name="c_Manager (2)_CFTenant.xls Chart 8_Imser Expected Amortisation Schedules (OC)_nuova simulazione_unwinding Imser_2008 09 30_cessione dec08" xfId="6073"/>
    <cellStyle name="c_Manager (2)_CFTenant.xls Chart 8_Imser Expected Amortisation Schedules (OC)_On going fees garanzia Beni Stabili-Imser" xfId="6074"/>
    <cellStyle name="c_Manager (2)_CFTenant.xls Chart 8_Imser_Lb notes_buy back_riepilogo (2)" xfId="6075"/>
    <cellStyle name="c_Manager (2)_CFTenant.xls Chart 8_nuova simulazione_unwinding Imser_2008 09 30_cessione dec08" xfId="6076"/>
    <cellStyle name="c_Manager (2)_CFTenant.xls Chart 8_On going fees garanzia Beni Stabili-Imser" xfId="6077"/>
    <cellStyle name="c_Manager (2)_CFTenant.xls Chart 8_Summary" xfId="6078"/>
    <cellStyle name="c_Manager (2)_CFTenant.xls Chart 9" xfId="6079"/>
    <cellStyle name="c_Manager (2)_CFTenant.xls Chart 9_Cashflows" xfId="6080"/>
    <cellStyle name="c_Manager (2)_CFTenant.xls Chart 9_Cashflows_CostoAmm ImserFinalFix2_post shortfall_C_MS_repurchase_310309" xfId="6081"/>
    <cellStyle name="c_Manager (2)_CFTenant.xls Chart 9_Cashflows_Imser_Lb notes_buy back_riepilogo (2)" xfId="6082"/>
    <cellStyle name="c_Manager (2)_CFTenant.xls Chart 9_Cashflows_nuova simulazione_unwinding Imser_2008 09 30_cessione dec08" xfId="6083"/>
    <cellStyle name="c_Manager (2)_CFTenant.xls Chart 9_Cashflows_On going fees garanzia Beni Stabili-Imser" xfId="6084"/>
    <cellStyle name="c_Manager (2)_CFTenant.xls Chart 9_CostoAmm ImserFinalFix2_post shortfall_C_MS_repurchase_310309" xfId="6085"/>
    <cellStyle name="c_Manager (2)_CFTenant.xls Chart 9_CostoAmm ImserFinalVar2_A2b_repurchase" xfId="6086"/>
    <cellStyle name="c_Manager (2)_CFTenant.xls Chart 9_CostoAmm ImserFinalVar2_post shortfall_A2b_repurchase" xfId="6087"/>
    <cellStyle name="c_Manager (2)_CFTenant.xls Chart 9_Final Structure" xfId="6088"/>
    <cellStyle name="c_Manager (2)_CFTenant.xls Chart 9_Imser Expected Amortisation Schedules (OC)" xfId="6089"/>
    <cellStyle name="c_Manager (2)_CFTenant.xls Chart 9_Imser Expected Amortisation Schedules (OC)_CostoAmm ImserFinalFix2_post shortfall_C_MS_repurchase_310309" xfId="6090"/>
    <cellStyle name="c_Manager (2)_CFTenant.xls Chart 9_Imser Expected Amortisation Schedules (OC)_Imser_Lb notes_buy back_riepilogo (2)" xfId="6091"/>
    <cellStyle name="c_Manager (2)_CFTenant.xls Chart 9_Imser Expected Amortisation Schedules (OC)_nuova simulazione_unwinding Imser_2008 09 30_cessione dec08" xfId="6092"/>
    <cellStyle name="c_Manager (2)_CFTenant.xls Chart 9_Imser Expected Amortisation Schedules (OC)_On going fees garanzia Beni Stabili-Imser" xfId="6093"/>
    <cellStyle name="c_Manager (2)_CFTenant.xls Chart 9_Imser_Lb notes_buy back_riepilogo (2)" xfId="6094"/>
    <cellStyle name="c_Manager (2)_CFTenant.xls Chart 9_nuova simulazione_unwinding Imser_2008 09 30_cessione dec08" xfId="6095"/>
    <cellStyle name="c_Manager (2)_CFTenant.xls Chart 9_On going fees garanzia Beni Stabili-Imser" xfId="6096"/>
    <cellStyle name="c_Manager (2)_CFTenant.xls Chart 9_Summary" xfId="6097"/>
    <cellStyle name="c_Manager (2)_CFTenant_Cashflows" xfId="6098"/>
    <cellStyle name="c_Manager (2)_CFTenant_Cashflows_CostoAmm ImserFinalFix2_post shortfall_C_MS_repurchase_310309" xfId="6099"/>
    <cellStyle name="c_Manager (2)_CFTenant_Cashflows_Imser_Lb notes_buy back_riepilogo (2)" xfId="6100"/>
    <cellStyle name="c_Manager (2)_CFTenant_Cashflows_nuova simulazione_unwinding Imser_2008 09 30_cessione dec08" xfId="6101"/>
    <cellStyle name="c_Manager (2)_CFTenant_Cashflows_On going fees garanzia Beni Stabili-Imser" xfId="6102"/>
    <cellStyle name="c_Manager (2)_CFTenant_CostoAmm ImserFinalFix2_post shortfall_C_MS_repurchase_310309" xfId="6103"/>
    <cellStyle name="c_Manager (2)_CFTenant_CostoAmm ImserFinalVar2_A2b_repurchase" xfId="6104"/>
    <cellStyle name="c_Manager (2)_CFTenant_CostoAmm ImserFinalVar2_post shortfall_A2b_repurchase" xfId="6105"/>
    <cellStyle name="c_Manager (2)_CFTenant_Final Structure" xfId="6106"/>
    <cellStyle name="c_Manager (2)_CFTenant_Imser Expected Amortisation Schedules (OC)" xfId="6107"/>
    <cellStyle name="c_Manager (2)_CFTenant_Imser Expected Amortisation Schedules (OC)_CostoAmm ImserFinalFix2_post shortfall_C_MS_repurchase_310309" xfId="6108"/>
    <cellStyle name="c_Manager (2)_CFTenant_Imser Expected Amortisation Schedules (OC)_Imser_Lb notes_buy back_riepilogo (2)" xfId="6109"/>
    <cellStyle name="c_Manager (2)_CFTenant_Imser Expected Amortisation Schedules (OC)_nuova simulazione_unwinding Imser_2008 09 30_cessione dec08" xfId="6110"/>
    <cellStyle name="c_Manager (2)_CFTenant_Imser Expected Amortisation Schedules (OC)_On going fees garanzia Beni Stabili-Imser" xfId="6111"/>
    <cellStyle name="c_Manager (2)_CFTenant_Imser_Lb notes_buy back_riepilogo (2)" xfId="6112"/>
    <cellStyle name="c_Manager (2)_CFTenant_nuova simulazione_unwinding Imser_2008 09 30_cessione dec08" xfId="6113"/>
    <cellStyle name="c_Manager (2)_CFTenant_On going fees garanzia Beni Stabili-Imser" xfId="6114"/>
    <cellStyle name="c_Manager (2)_CFTenant_Summary" xfId="6115"/>
    <cellStyle name="c_Manager (2)_CostoAmm ImserFinalFix2_post shortfall_C_MS_repurchase_310309" xfId="6116"/>
    <cellStyle name="c_Manager (2)_CostoAmm ImserFinalVar2_A2b_repurchase" xfId="6117"/>
    <cellStyle name="c_Manager (2)_CostoAmm ImserFinalVar2_post shortfall_A2b_repurchase" xfId="6118"/>
    <cellStyle name="c_Manager (2)_Final Structure" xfId="6119"/>
    <cellStyle name="c_Manager (2)_Imser Expected Amortisation Schedules (OC)" xfId="6120"/>
    <cellStyle name="c_Manager (2)_Imser Expected Amortisation Schedules (OC)_CostoAmm ImserFinalFix2_post shortfall_C_MS_repurchase_310309" xfId="6121"/>
    <cellStyle name="c_Manager (2)_Imser Expected Amortisation Schedules (OC)_Imser_Lb notes_buy back_riepilogo (2)" xfId="6122"/>
    <cellStyle name="c_Manager (2)_Imser Expected Amortisation Schedules (OC)_nuova simulazione_unwinding Imser_2008 09 30_cessione dec08" xfId="6123"/>
    <cellStyle name="c_Manager (2)_Imser Expected Amortisation Schedules (OC)_On going fees garanzia Beni Stabili-Imser" xfId="6124"/>
    <cellStyle name="c_Manager (2)_Imser_Lb notes_buy back_riepilogo (2)" xfId="6125"/>
    <cellStyle name="c_Manager (2)_nuova simulazione_unwinding Imser_2008 09 30_cessione dec08" xfId="6126"/>
    <cellStyle name="c_Manager (2)_On going fees garanzia Beni Stabili-Imser" xfId="6127"/>
    <cellStyle name="c_Manager (2)_Perry" xfId="6128"/>
    <cellStyle name="c_Manager (2)_Perry_Cashflows" xfId="6129"/>
    <cellStyle name="c_Manager (2)_Perry_CostoAmm ImserFinalFix2_post shortfall_C_MS_repurchase_310309" xfId="6130"/>
    <cellStyle name="c_Manager (2)_Perry_CostoAmm ImserFinalVar2_A2b_repurchase" xfId="6131"/>
    <cellStyle name="c_Manager (2)_Perry_CostoAmm ImserFinalVar2_post shortfall_A2b_repurchase" xfId="6132"/>
    <cellStyle name="c_Manager (2)_Perry_Final Structure" xfId="6133"/>
    <cellStyle name="c_Manager (2)_Perry_Imser Expected Amortisation Schedules (OC)" xfId="6134"/>
    <cellStyle name="c_Manager (2)_Perry_Imser_Lb notes_buy back_riepilogo (2)" xfId="6135"/>
    <cellStyle name="c_Manager (2)_Perry_nuova simulazione_unwinding Imser_2008 09 30_cessione dec08" xfId="6136"/>
    <cellStyle name="c_Manager (2)_Perry_On going fees garanzia Beni Stabili-Imser" xfId="6137"/>
    <cellStyle name="c_Manager (2)_Perry_Summary" xfId="6138"/>
    <cellStyle name="c_Manager (2)_Summary" xfId="6139"/>
    <cellStyle name="Cabe‡alho 1" xfId="2866"/>
    <cellStyle name="Cabe‡alho 2" xfId="2867"/>
    <cellStyle name="cach" xfId="6140"/>
    <cellStyle name="Calc Currency (0)" xfId="1724"/>
    <cellStyle name="Calcolo" xfId="1725" builtinId="22" customBuiltin="1"/>
    <cellStyle name="Calcolo 10" xfId="2868"/>
    <cellStyle name="Calcolo 10 2" xfId="6141"/>
    <cellStyle name="Calcolo 11" xfId="2869"/>
    <cellStyle name="Calcolo 11 2" xfId="6142"/>
    <cellStyle name="Calcolo 2" xfId="2870"/>
    <cellStyle name="Calcolo 2 2" xfId="2871"/>
    <cellStyle name="Calcolo 2 3" xfId="6143"/>
    <cellStyle name="Calcolo 3" xfId="2872"/>
    <cellStyle name="Calcolo 3 2" xfId="6144"/>
    <cellStyle name="Calcolo 4" xfId="2873"/>
    <cellStyle name="Calcolo 4 2" xfId="6145"/>
    <cellStyle name="Calcolo 5" xfId="2874"/>
    <cellStyle name="Calcolo 5 2" xfId="6146"/>
    <cellStyle name="Calcolo 6" xfId="2875"/>
    <cellStyle name="Calcolo 6 2" xfId="6147"/>
    <cellStyle name="Calcolo 7" xfId="2876"/>
    <cellStyle name="Calcolo 7 2" xfId="6148"/>
    <cellStyle name="Calcolo 8" xfId="2877"/>
    <cellStyle name="Calcolo 8 2" xfId="6149"/>
    <cellStyle name="Calcolo 9" xfId="2878"/>
    <cellStyle name="Calcolo 9 2" xfId="6150"/>
    <cellStyle name="Calcul" xfId="2363"/>
    <cellStyle name="Calculation" xfId="1726"/>
    <cellStyle name="Calculation 2" xfId="6151"/>
    <cellStyle name="Cálculo" xfId="1727"/>
    <cellStyle name="Cálculo 2" xfId="6152"/>
    <cellStyle name="Cancel" xfId="2879"/>
    <cellStyle name="Cash Flow Statement" xfId="1728"/>
    <cellStyle name="Celda de comprobación" xfId="1729"/>
    <cellStyle name="Celda vinculada" xfId="1730"/>
    <cellStyle name="Cella collegata" xfId="1731" builtinId="24" customBuiltin="1"/>
    <cellStyle name="Cella collegata 10" xfId="2880"/>
    <cellStyle name="Cella collegata 11" xfId="2881"/>
    <cellStyle name="Cella collegata 2" xfId="2882"/>
    <cellStyle name="Cella collegata 2 2" xfId="2883"/>
    <cellStyle name="Cella collegata 3" xfId="2884"/>
    <cellStyle name="Cella collegata 4" xfId="2885"/>
    <cellStyle name="Cella collegata 5" xfId="2886"/>
    <cellStyle name="Cella collegata 6" xfId="2887"/>
    <cellStyle name="Cella collegata 7" xfId="2888"/>
    <cellStyle name="Cella collegata 8" xfId="2889"/>
    <cellStyle name="Cella collegata 9" xfId="2890"/>
    <cellStyle name="Cella da controllare" xfId="1732" builtinId="23" customBuiltin="1"/>
    <cellStyle name="Cella da controllare 10" xfId="2891"/>
    <cellStyle name="Cella da controllare 11" xfId="2892"/>
    <cellStyle name="Cella da controllare 2" xfId="2893"/>
    <cellStyle name="Cella da controllare 2 2" xfId="2894"/>
    <cellStyle name="Cella da controllare 3" xfId="2895"/>
    <cellStyle name="Cella da controllare 4" xfId="2896"/>
    <cellStyle name="Cella da controllare 5" xfId="2897"/>
    <cellStyle name="Cella da controllare 6" xfId="2898"/>
    <cellStyle name="Cella da controllare 7" xfId="2899"/>
    <cellStyle name="Cella da controllare 8" xfId="2900"/>
    <cellStyle name="Cella da controllare 9" xfId="2901"/>
    <cellStyle name="Celle" xfId="2902"/>
    <cellStyle name="Cellule liée" xfId="2364"/>
    <cellStyle name="Célula de Verificação" xfId="2903"/>
    <cellStyle name="Célula Vinculada" xfId="2904"/>
    <cellStyle name="Cents" xfId="1733"/>
    <cellStyle name="Cents (0.0)" xfId="1734"/>
    <cellStyle name="Cents_CECON DIV1" xfId="1735"/>
    <cellStyle name="Check" xfId="1736"/>
    <cellStyle name="Check Cell" xfId="1737"/>
    <cellStyle name="CHF" xfId="1738"/>
    <cellStyle name="CHF 2" xfId="3777"/>
    <cellStyle name="ClearBorders" xfId="1739"/>
    <cellStyle name="Code" xfId="2905"/>
    <cellStyle name="Code Section" xfId="2906"/>
    <cellStyle name="ColHead" xfId="1740"/>
    <cellStyle name="ColHead 2" xfId="3778"/>
    <cellStyle name="ColHeading" xfId="1741"/>
    <cellStyle name="Collegamento ipertestuale 2" xfId="2907"/>
    <cellStyle name="Collegamento ipertestuale 2 2" xfId="6193"/>
    <cellStyle name="Collegamento ipertestuale 3" xfId="2908"/>
    <cellStyle name="Colore 1" xfId="1742" builtinId="29" customBuiltin="1"/>
    <cellStyle name="Colore 1 10" xfId="2909"/>
    <cellStyle name="Colore 1 11" xfId="2910"/>
    <cellStyle name="Colore 1 2" xfId="2911"/>
    <cellStyle name="Colore 1 2 2" xfId="2912"/>
    <cellStyle name="Colore 1 3" xfId="2913"/>
    <cellStyle name="Colore 1 4" xfId="2914"/>
    <cellStyle name="Colore 1 5" xfId="2915"/>
    <cellStyle name="Colore 1 6" xfId="2916"/>
    <cellStyle name="Colore 1 7" xfId="2917"/>
    <cellStyle name="Colore 1 8" xfId="2918"/>
    <cellStyle name="Colore 1 9" xfId="2919"/>
    <cellStyle name="Colore 2" xfId="1743" builtinId="33" customBuiltin="1"/>
    <cellStyle name="Colore 2 10" xfId="2920"/>
    <cellStyle name="Colore 2 11" xfId="2921"/>
    <cellStyle name="Colore 2 2" xfId="2922"/>
    <cellStyle name="Colore 2 2 2" xfId="2923"/>
    <cellStyle name="Colore 2 3" xfId="2924"/>
    <cellStyle name="Colore 2 4" xfId="2925"/>
    <cellStyle name="Colore 2 5" xfId="2926"/>
    <cellStyle name="Colore 2 6" xfId="2927"/>
    <cellStyle name="Colore 2 7" xfId="2928"/>
    <cellStyle name="Colore 2 8" xfId="2929"/>
    <cellStyle name="Colore 2 9" xfId="2930"/>
    <cellStyle name="Colore 3" xfId="1744" builtinId="37" customBuiltin="1"/>
    <cellStyle name="Colore 3 10" xfId="2931"/>
    <cellStyle name="Colore 3 11" xfId="2932"/>
    <cellStyle name="Colore 3 2" xfId="2933"/>
    <cellStyle name="Colore 3 2 2" xfId="2934"/>
    <cellStyle name="Colore 3 3" xfId="2935"/>
    <cellStyle name="Colore 3 4" xfId="2936"/>
    <cellStyle name="Colore 3 5" xfId="2937"/>
    <cellStyle name="Colore 3 6" xfId="2938"/>
    <cellStyle name="Colore 3 7" xfId="2939"/>
    <cellStyle name="Colore 3 8" xfId="2940"/>
    <cellStyle name="Colore 3 9" xfId="2941"/>
    <cellStyle name="Colore 4" xfId="1745" builtinId="41" customBuiltin="1"/>
    <cellStyle name="Colore 4 10" xfId="2942"/>
    <cellStyle name="Colore 4 11" xfId="2943"/>
    <cellStyle name="Colore 4 2" xfId="2944"/>
    <cellStyle name="Colore 4 2 2" xfId="2945"/>
    <cellStyle name="Colore 4 3" xfId="2946"/>
    <cellStyle name="Colore 4 4" xfId="2947"/>
    <cellStyle name="Colore 4 5" xfId="2948"/>
    <cellStyle name="Colore 4 6" xfId="2949"/>
    <cellStyle name="Colore 4 7" xfId="2950"/>
    <cellStyle name="Colore 4 8" xfId="2951"/>
    <cellStyle name="Colore 4 9" xfId="2952"/>
    <cellStyle name="Colore 5" xfId="1746" builtinId="45" customBuiltin="1"/>
    <cellStyle name="Colore 5 10" xfId="2953"/>
    <cellStyle name="Colore 5 11" xfId="2954"/>
    <cellStyle name="Colore 5 2" xfId="2955"/>
    <cellStyle name="Colore 5 2 2" xfId="2956"/>
    <cellStyle name="Colore 5 3" xfId="2957"/>
    <cellStyle name="Colore 5 4" xfId="2958"/>
    <cellStyle name="Colore 5 5" xfId="2959"/>
    <cellStyle name="Colore 5 6" xfId="2960"/>
    <cellStyle name="Colore 5 7" xfId="2961"/>
    <cellStyle name="Colore 5 8" xfId="2962"/>
    <cellStyle name="Colore 5 9" xfId="2963"/>
    <cellStyle name="Colore 6" xfId="1747" builtinId="49" customBuiltin="1"/>
    <cellStyle name="Colore 6 10" xfId="2964"/>
    <cellStyle name="Colore 6 11" xfId="2965"/>
    <cellStyle name="Colore 6 2" xfId="2966"/>
    <cellStyle name="Colore 6 2 2" xfId="2967"/>
    <cellStyle name="Colore 6 3" xfId="2968"/>
    <cellStyle name="Colore 6 4" xfId="2969"/>
    <cellStyle name="Colore 6 5" xfId="2970"/>
    <cellStyle name="Colore 6 6" xfId="2971"/>
    <cellStyle name="Colore 6 7" xfId="2972"/>
    <cellStyle name="Colore 6 8" xfId="2973"/>
    <cellStyle name="Colore 6 9" xfId="2974"/>
    <cellStyle name="Column Headings" xfId="1748"/>
    <cellStyle name="column_heading" xfId="1749"/>
    <cellStyle name="ColumnHeading" xfId="2975"/>
    <cellStyle name="Comma  - Style1" xfId="2976"/>
    <cellStyle name="Comma  - Style2" xfId="2977"/>
    <cellStyle name="Comma  - Style3" xfId="2978"/>
    <cellStyle name="Comma  - Style4" xfId="2979"/>
    <cellStyle name="Comma  - Style5" xfId="2980"/>
    <cellStyle name="Comma  - Style6" xfId="2981"/>
    <cellStyle name="Comma  - Style7" xfId="2982"/>
    <cellStyle name="Comma  - Style8" xfId="2983"/>
    <cellStyle name="Comma (0)" xfId="1750"/>
    <cellStyle name="Comma (0dp)" xfId="1751"/>
    <cellStyle name="Comma (0dp) 2" xfId="3779"/>
    <cellStyle name="Comma (1)" xfId="1752"/>
    <cellStyle name="Comma (1dp)" xfId="1753"/>
    <cellStyle name="Comma (1dp) 2" xfId="3780"/>
    <cellStyle name="Comma (2)" xfId="1754"/>
    <cellStyle name="Comma (2dp)" xfId="1755"/>
    <cellStyle name="Comma [0] 2" xfId="2984"/>
    <cellStyle name="Comma [0] 3" xfId="2985"/>
    <cellStyle name="Comma [0] 4" xfId="2986"/>
    <cellStyle name="Comma [0] 5" xfId="2987"/>
    <cellStyle name="Comma [0]_assunz" xfId="1756"/>
    <cellStyle name="Comma [1]" xfId="1757"/>
    <cellStyle name="Comma [2]" xfId="1758"/>
    <cellStyle name="Comma [3]" xfId="1759"/>
    <cellStyle name="Comma 0" xfId="1760"/>
    <cellStyle name="Comma 0*" xfId="1761"/>
    <cellStyle name="Comma 0_~4065376" xfId="1762"/>
    <cellStyle name="Comma 10" xfId="2988"/>
    <cellStyle name="Comma 11" xfId="2989"/>
    <cellStyle name="Comma 12" xfId="2990"/>
    <cellStyle name="Comma 12 2" xfId="3886"/>
    <cellStyle name="Comma 2" xfId="1763"/>
    <cellStyle name="Comma 3" xfId="2991"/>
    <cellStyle name="Comma 4" xfId="2992"/>
    <cellStyle name="Comma 5" xfId="2993"/>
    <cellStyle name="Comma 6" xfId="2994"/>
    <cellStyle name="Comma 7" xfId="2995"/>
    <cellStyle name="Comma 8" xfId="2996"/>
    <cellStyle name="Comma 9" xfId="2997"/>
    <cellStyle name="Comma Cents" xfId="1764"/>
    <cellStyle name="Comma, 1 dec" xfId="1765"/>
    <cellStyle name="Comma, 1 dec 2" xfId="2998"/>
    <cellStyle name="Comma, 1 dec 3" xfId="2999"/>
    <cellStyle name="Comma, 1 dec 4" xfId="3000"/>
    <cellStyle name="Comma, 1 dec 5" xfId="3001"/>
    <cellStyle name="Comma_2005 Lease Footnote Summary" xfId="1766"/>
    <cellStyle name="Comma0" xfId="3002"/>
    <cellStyle name="Comma1 - Style1" xfId="1767"/>
    <cellStyle name="Commentaire" xfId="2365"/>
    <cellStyle name="Company" xfId="1768"/>
    <cellStyle name="CompanyName" xfId="3003"/>
    <cellStyle name="CurRatio" xfId="1769"/>
    <cellStyle name="Curren - Style2" xfId="1770"/>
    <cellStyle name="Curren - Style3" xfId="1771"/>
    <cellStyle name="Currency" xfId="1780"/>
    <cellStyle name="Currency--" xfId="1772"/>
    <cellStyle name="Currency [0] 2" xfId="3004"/>
    <cellStyle name="Currency [0] 3" xfId="3005"/>
    <cellStyle name="Currency [0] 4" xfId="3006"/>
    <cellStyle name="Currency [0] 5" xfId="3007"/>
    <cellStyle name="Currency [0]_assunz" xfId="1773"/>
    <cellStyle name="Currency [1]" xfId="1774"/>
    <cellStyle name="Currency [2]" xfId="1775"/>
    <cellStyle name="Currency [3]" xfId="1776"/>
    <cellStyle name="Currency [3] 2" xfId="3782"/>
    <cellStyle name="Currency [B]" xfId="1777"/>
    <cellStyle name="Currency 0" xfId="1778"/>
    <cellStyle name="Currency 2" xfId="1779"/>
    <cellStyle name="Currency-- 2" xfId="3781"/>
    <cellStyle name="Currency 3" xfId="3783"/>
    <cellStyle name="Currency--_AGI Impairment Test 2010_Final ATG" xfId="2366"/>
    <cellStyle name="Currency_assunz" xfId="1781"/>
    <cellStyle name="Currency--_Business Plan ITA" xfId="2367"/>
    <cellStyle name="Currency0" xfId="3008"/>
    <cellStyle name="Currency1" xfId="1782"/>
    <cellStyle name="Currency1 2" xfId="3784"/>
    <cellStyle name="Custom - Style8" xfId="1783"/>
    <cellStyle name="d" xfId="1784"/>
    <cellStyle name="d 2" xfId="3785"/>
    <cellStyle name="D_Modele Pekin clo" xfId="1785"/>
    <cellStyle name="d_Multiples 09-28-00" xfId="1786"/>
    <cellStyle name="d_Multiples 09-28-00 2" xfId="3786"/>
    <cellStyle name="D_Project Müller 080601" xfId="1787"/>
    <cellStyle name="d_valuation 100305_JPM_LZD" xfId="1788"/>
    <cellStyle name="d_valuation 100305_JPM_LZD 2" xfId="3787"/>
    <cellStyle name="d_yield" xfId="1789"/>
    <cellStyle name="d_yield_valuation 100305_JPM_LZD" xfId="1790"/>
    <cellStyle name="darren" xfId="1791"/>
    <cellStyle name="Dash" xfId="3009"/>
    <cellStyle name="Data" xfId="3010"/>
    <cellStyle name="Data   - Style2" xfId="1792"/>
    <cellStyle name="Data entry" xfId="1793"/>
    <cellStyle name="DataBold" xfId="1794"/>
    <cellStyle name="Date" xfId="1795"/>
    <cellStyle name="Date [d-mmm-yy]" xfId="1796"/>
    <cellStyle name="Date [mm-d-yy]" xfId="1797"/>
    <cellStyle name="Date [mm-d-yyyy]" xfId="1798"/>
    <cellStyle name="Date [mmm-d-yyyy]" xfId="1799"/>
    <cellStyle name="Date [mmm-d-yyyy] 2" xfId="3788"/>
    <cellStyle name="Date [mmm-yy]" xfId="1800"/>
    <cellStyle name="Date [mmm-yyyy]" xfId="1801"/>
    <cellStyle name="Date [mmm-yyyy] 2" xfId="3789"/>
    <cellStyle name="Date Aligned" xfId="1802"/>
    <cellStyle name="Date_~1786300" xfId="1803"/>
    <cellStyle name="Date2" xfId="1804"/>
    <cellStyle name="DATES" xfId="1805"/>
    <cellStyle name="DATES 2" xfId="3790"/>
    <cellStyle name="Dato" xfId="3011"/>
    <cellStyle name="Dezimal [0]_48 Seitz v. oebel korrektur KWI" xfId="1806"/>
    <cellStyle name="Dezimal_48 Seitz v. oebel korrektur KWI" xfId="1807"/>
    <cellStyle name="Diseño" xfId="3012"/>
    <cellStyle name="d-mmm-yy" xfId="1808"/>
    <cellStyle name="d-mmm-yy 2" xfId="3791"/>
    <cellStyle name="Dollar" xfId="1809"/>
    <cellStyle name="dollars" xfId="1810"/>
    <cellStyle name="Dotted Line" xfId="1811"/>
    <cellStyle name="Download" xfId="1812"/>
    <cellStyle name="Driver_Percent" xfId="1813"/>
    <cellStyle name="Edison Förstärkt" xfId="6153"/>
    <cellStyle name="Edison Fotnot" xfId="6154"/>
    <cellStyle name="Edison Kolumnrubrik" xfId="6155"/>
    <cellStyle name="Edison Normal" xfId="6156"/>
    <cellStyle name="Edison Rubrik 1" xfId="6157"/>
    <cellStyle name="Edison Rubrik 2" xfId="6158"/>
    <cellStyle name="Edison Rubrik 3" xfId="6159"/>
    <cellStyle name="Edison Struken" xfId="6160"/>
    <cellStyle name="Edison Tomrad" xfId="6161"/>
    <cellStyle name="Edison Varning" xfId="6162"/>
    <cellStyle name="Eingabe" xfId="2368"/>
    <cellStyle name="Encabezado 4" xfId="1814"/>
    <cellStyle name="Ênfase1" xfId="3013"/>
    <cellStyle name="Ênfase2" xfId="3014"/>
    <cellStyle name="Ênfase3" xfId="3015"/>
    <cellStyle name="Ênfase4" xfId="3016"/>
    <cellStyle name="Ênfase5" xfId="3017"/>
    <cellStyle name="Ênfase6" xfId="3018"/>
    <cellStyle name="Énfasis1" xfId="1815"/>
    <cellStyle name="Énfasis2" xfId="1816"/>
    <cellStyle name="Énfasis3" xfId="1817"/>
    <cellStyle name="Énfasis4" xfId="1818"/>
    <cellStyle name="Énfasis5" xfId="1819"/>
    <cellStyle name="Énfasis6" xfId="1820"/>
    <cellStyle name="Entrada" xfId="1821"/>
    <cellStyle name="Entrada 2" xfId="6163"/>
    <cellStyle name="Entrée" xfId="2369"/>
    <cellStyle name="Entries" xfId="3019"/>
    <cellStyle name="Entry" xfId="1822"/>
    <cellStyle name="Entry 2" xfId="3792"/>
    <cellStyle name="Entry-Bold" xfId="1823"/>
    <cellStyle name="Entry-BoldItalic" xfId="1824"/>
    <cellStyle name="Entry-Centre" xfId="1825"/>
    <cellStyle name="Entry-Centre 2" xfId="3793"/>
    <cellStyle name="Entry-Date" xfId="1826"/>
    <cellStyle name="Entry-Date 2" xfId="3794"/>
    <cellStyle name="Entry-GeneralNo" xfId="1827"/>
    <cellStyle name="Entry-GeneralNo 2" xfId="3795"/>
    <cellStyle name="Entry-GenText" xfId="1828"/>
    <cellStyle name="Entry-GenText 2" xfId="3796"/>
    <cellStyle name="Entry-LongDate" xfId="1829"/>
    <cellStyle name="Entry-LongDate 2" xfId="3797"/>
    <cellStyle name="Entry-Percent" xfId="1830"/>
    <cellStyle name="Entry-Percent 2" xfId="3798"/>
    <cellStyle name="Entry-Small" xfId="1831"/>
    <cellStyle name="EPS" xfId="1832"/>
    <cellStyle name="EPS 2" xfId="3799"/>
    <cellStyle name="eps$" xfId="1833"/>
    <cellStyle name="eps$A_Header" xfId="1834"/>
    <cellStyle name="eps$E_Header" xfId="1835"/>
    <cellStyle name="eps_Centaur-Uranus-19-04-04-14h00" xfId="1836"/>
    <cellStyle name="epsE" xfId="1837"/>
    <cellStyle name="Ergebnis" xfId="2370"/>
    <cellStyle name="Erklärender Text" xfId="2371"/>
    <cellStyle name="Estilo 1" xfId="3020"/>
    <cellStyle name="Euro" xfId="1838"/>
    <cellStyle name="Euro 2" xfId="2372"/>
    <cellStyle name="Euro 2 2" xfId="2373"/>
    <cellStyle name="Euro 3" xfId="2374"/>
    <cellStyle name="Euro 4" xfId="3021"/>
    <cellStyle name="Euro 5" xfId="3022"/>
    <cellStyle name="Euro 6" xfId="3800"/>
    <cellStyle name="Euro_~1188130" xfId="2375"/>
    <cellStyle name="Euros" xfId="1839"/>
    <cellStyle name="Ex_MISTO" xfId="3023"/>
    <cellStyle name="Explanatory Text" xfId="1840"/>
    <cellStyle name="FIELD" xfId="3024"/>
    <cellStyle name="Fixed" xfId="3025"/>
    <cellStyle name="Fixed [0]" xfId="1841"/>
    <cellStyle name="Fixo" xfId="3026"/>
    <cellStyle name="Followed Hyperlink" xfId="1842"/>
    <cellStyle name="Followed Hyperlink 2" xfId="3027"/>
    <cellStyle name="Followed Hyperlink 3" xfId="3028"/>
    <cellStyle name="Followed Hyperlink 4" xfId="3029"/>
    <cellStyle name="Followed Hyperlink 5" xfId="3030"/>
    <cellStyle name="Footnote" xfId="1843"/>
    <cellStyle name="Formula" xfId="1844"/>
    <cellStyle name="Formula 2" xfId="3801"/>
    <cellStyle name="fourdecplace" xfId="1845"/>
    <cellStyle name="Francs" xfId="1846"/>
    <cellStyle name="Francs 2" xfId="3802"/>
    <cellStyle name="frazione" xfId="3031"/>
    <cellStyle name="frazione 2" xfId="3032"/>
    <cellStyle name="frazione 3" xfId="3033"/>
    <cellStyle name="frazione 4" xfId="3034"/>
    <cellStyle name="frazione 5" xfId="3035"/>
    <cellStyle name="fy_eps$" xfId="1847"/>
    <cellStyle name="g_rate" xfId="1848"/>
    <cellStyle name="g_rate_valuation 100305_JPM_LZD" xfId="1849"/>
    <cellStyle name="general" xfId="1850"/>
    <cellStyle name="Global" xfId="1851"/>
    <cellStyle name="Global 2" xfId="3803"/>
    <cellStyle name="Good" xfId="1852"/>
    <cellStyle name="Green/White_Head" xfId="1853"/>
    <cellStyle name="Green/WhiteNoProt" xfId="1854"/>
    <cellStyle name="Grey" xfId="1855"/>
    <cellStyle name="Gut" xfId="2376"/>
    <cellStyle name="hard no." xfId="1856"/>
    <cellStyle name="Hard number" xfId="3036"/>
    <cellStyle name="Hard number 2" xfId="3037"/>
    <cellStyle name="Hard number 3" xfId="3038"/>
    <cellStyle name="Hard number 4" xfId="3039"/>
    <cellStyle name="Hard number 5" xfId="3040"/>
    <cellStyle name="Hard Percent" xfId="1857"/>
    <cellStyle name="hardcoded" xfId="1858"/>
    <cellStyle name="Header" xfId="1859"/>
    <cellStyle name="Header1" xfId="1860"/>
    <cellStyle name="Header2" xfId="1861"/>
    <cellStyle name="Heading" xfId="1862"/>
    <cellStyle name="Heading 1" xfId="1863"/>
    <cellStyle name="Heading 1 2" xfId="3804"/>
    <cellStyle name="Heading 2" xfId="1864"/>
    <cellStyle name="Heading 2 2" xfId="3805"/>
    <cellStyle name="Heading 3" xfId="1865"/>
    <cellStyle name="Heading 4" xfId="1866"/>
    <cellStyle name="Heading_Picasso model 150404 v15 clean" xfId="1867"/>
    <cellStyle name="Heading1" xfId="3041"/>
    <cellStyle name="Heading2" xfId="3042"/>
    <cellStyle name="HeadingB" xfId="1868"/>
    <cellStyle name="HeadingBU" xfId="1869"/>
    <cellStyle name="Headings" xfId="1870"/>
    <cellStyle name="Hidden" xfId="1871"/>
    <cellStyle name="Hidden 2" xfId="3806"/>
    <cellStyle name="Hide" xfId="1872"/>
    <cellStyle name="hidenorm" xfId="1873"/>
    <cellStyle name="HIGHLIGHT" xfId="3043"/>
    <cellStyle name="Historical" xfId="1874"/>
    <cellStyle name="History" xfId="1875"/>
    <cellStyle name="History 2" xfId="3807"/>
    <cellStyle name="hn" xfId="1876"/>
    <cellStyle name="Hyperlink" xfId="1877"/>
    <cellStyle name="Hyperlink 10" xfId="3044"/>
    <cellStyle name="Hyperlink 11" xfId="3045"/>
    <cellStyle name="Hyperlink 2" xfId="2377"/>
    <cellStyle name="Hyperlink 3" xfId="3046"/>
    <cellStyle name="Hyperlink 4" xfId="3047"/>
    <cellStyle name="Hyperlink 5" xfId="3048"/>
    <cellStyle name="Hyperlink 6" xfId="3049"/>
    <cellStyle name="Hyperlink 7" xfId="3050"/>
    <cellStyle name="Hyperlink 8" xfId="3051"/>
    <cellStyle name="Hyperlink 9" xfId="3052"/>
    <cellStyle name="Hyperlink_Dettaglio capex" xfId="2378"/>
    <cellStyle name="Iberdrola" xfId="1878"/>
    <cellStyle name="IBESInput" xfId="1879"/>
    <cellStyle name="Imput" xfId="1880"/>
    <cellStyle name="Incorrecto" xfId="1881"/>
    <cellStyle name="Incorreto" xfId="3053"/>
    <cellStyle name="inpt" xfId="1882"/>
    <cellStyle name="inpt 2" xfId="3808"/>
    <cellStyle name="Input" xfId="1883" builtinId="20" customBuiltin="1"/>
    <cellStyle name="Input %" xfId="1884"/>
    <cellStyle name="Input % (1dp)" xfId="1885"/>
    <cellStyle name="Input (%)" xfId="1886"/>
    <cellStyle name="Input (£m)" xfId="1887"/>
    <cellStyle name="Input (0)" xfId="1888"/>
    <cellStyle name="Input (0,0)" xfId="1889"/>
    <cellStyle name="Input (000)" xfId="1890"/>
    <cellStyle name="Input (No)" xfId="1891"/>
    <cellStyle name="Input [yellow]" xfId="1892"/>
    <cellStyle name="Input 10" xfId="3054"/>
    <cellStyle name="Input 10 2" xfId="6164"/>
    <cellStyle name="Input 11" xfId="3055"/>
    <cellStyle name="Input 11 2" xfId="6165"/>
    <cellStyle name="Input 2" xfId="3056"/>
    <cellStyle name="Input 3" xfId="3057"/>
    <cellStyle name="Input 3 2" xfId="6166"/>
    <cellStyle name="Input 4" xfId="3058"/>
    <cellStyle name="Input 4 2" xfId="6167"/>
    <cellStyle name="Input 5" xfId="3059"/>
    <cellStyle name="Input 5 2" xfId="6168"/>
    <cellStyle name="Input 6" xfId="3060"/>
    <cellStyle name="Input 6 2" xfId="6169"/>
    <cellStyle name="Input 7" xfId="3061"/>
    <cellStyle name="Input 7 2" xfId="6170"/>
    <cellStyle name="Input 8" xfId="3062"/>
    <cellStyle name="Input 8 2" xfId="6171"/>
    <cellStyle name="Input 9" xfId="3063"/>
    <cellStyle name="Input 9 2" xfId="6172"/>
    <cellStyle name="input cell" xfId="1893"/>
    <cellStyle name="Input comma" xfId="1894"/>
    <cellStyle name="Input Currency" xfId="1895"/>
    <cellStyle name="Input Date" xfId="1896"/>
    <cellStyle name="Input Fixed [0]" xfId="1897"/>
    <cellStyle name="Input multiple" xfId="1898"/>
    <cellStyle name="Input Normal" xfId="1899"/>
    <cellStyle name="Input number (0dp)" xfId="1900"/>
    <cellStyle name="Input number (1dp)" xfId="1901"/>
    <cellStyle name="Input Perc (0,00)" xfId="1902"/>
    <cellStyle name="Input Percent" xfId="1903"/>
    <cellStyle name="Input Percent [2]" xfId="1904"/>
    <cellStyle name="Input Percent_AGI Impairment Test 2010_Final ATG" xfId="2379"/>
    <cellStyle name="Input Titles" xfId="1905"/>
    <cellStyle name="Input%" xfId="1906"/>
    <cellStyle name="Input(0)" xfId="1907"/>
    <cellStyle name="Input(0,0)" xfId="1908"/>
    <cellStyle name="Input(0,000)" xfId="1909"/>
    <cellStyle name="Input1" xfId="1910"/>
    <cellStyle name="Input1 2" xfId="3809"/>
    <cellStyle name="Input2" xfId="1911"/>
    <cellStyle name="Input2 2" xfId="3810"/>
    <cellStyle name="InputBlueFont" xfId="3064"/>
    <cellStyle name="InputCell" xfId="1912"/>
    <cellStyle name="InputCell 2" xfId="3811"/>
    <cellStyle name="InputPop" xfId="1913"/>
    <cellStyle name="Insatisfaisant" xfId="2380"/>
    <cellStyle name="Integer" xfId="1914"/>
    <cellStyle name="INTERESSI SU DEBITI V/SOCIETA' COLLEGATE" xfId="1915"/>
    <cellStyle name="Item" xfId="1916"/>
    <cellStyle name="Items_Optional" xfId="1917"/>
    <cellStyle name="ItemTypeClass" xfId="1918"/>
    <cellStyle name="JustOneDec" xfId="1919"/>
    <cellStyle name="JustOneDec 2" xfId="3812"/>
    <cellStyle name="Komma [0]_AIA_sales assumptions" xfId="2293"/>
    <cellStyle name="Komma 2" xfId="2381"/>
    <cellStyle name="Komma 3" xfId="2382"/>
    <cellStyle name="Komma 4" xfId="2383"/>
    <cellStyle name="Komma 5" xfId="2384"/>
    <cellStyle name="Komma 6" xfId="2385"/>
    <cellStyle name="Komma 7" xfId="2386"/>
    <cellStyle name="Komma 8" xfId="2387"/>
    <cellStyle name="Komma_AIA_sales assumptions" xfId="2294"/>
    <cellStyle name="Label" xfId="1920"/>
    <cellStyle name="Label 2" xfId="3813"/>
    <cellStyle name="Labels - Style3" xfId="1921"/>
    <cellStyle name="Lien hypertexte_Seguimiento cons espec-efic 06_06" xfId="3065"/>
    <cellStyle name="Line" xfId="1922"/>
    <cellStyle name="LineItem" xfId="1923"/>
    <cellStyle name="LineItems" xfId="1924"/>
    <cellStyle name="LineItems 2" xfId="3814"/>
    <cellStyle name="Link" xfId="1925"/>
    <cellStyle name="Linked Cell" xfId="1926"/>
    <cellStyle name="LirekWh" xfId="3066"/>
    <cellStyle name="LirekWh 2" xfId="3067"/>
    <cellStyle name="LirekWh 3" xfId="3068"/>
    <cellStyle name="LirekWh 4" xfId="3069"/>
    <cellStyle name="LirekWh 5" xfId="3070"/>
    <cellStyle name="LirekWh2" xfId="3071"/>
    <cellStyle name="LirekWh2 2" xfId="3072"/>
    <cellStyle name="LirekWh2 3" xfId="3073"/>
    <cellStyle name="LirekWh2 4" xfId="3074"/>
    <cellStyle name="LirekWh2 5" xfId="3075"/>
    <cellStyle name="Locked" xfId="1927"/>
    <cellStyle name="m" xfId="1928"/>
    <cellStyle name="m$_Header" xfId="1929"/>
    <cellStyle name="m/d/yy" xfId="1930"/>
    <cellStyle name="m/d/yy 2" xfId="3815"/>
    <cellStyle name="m_~4442529" xfId="1931"/>
    <cellStyle name="m_~4442529_valuation 100305_JPM_LZD" xfId="1932"/>
    <cellStyle name="m_Acc_dil_ALT_ALD" xfId="1933"/>
    <cellStyle name="m_Acc_dil_ALT_ALD_AGI Impairment Test 2010_Final ATG" xfId="2388"/>
    <cellStyle name="m_Acc_dil_ALT_ALD_BackUpRetail" xfId="2389"/>
    <cellStyle name="m_Acc_dil_ALT_ALD_Business Plan ITA" xfId="2390"/>
    <cellStyle name="m_Acc_dil_ALT_ALD_Cartel1" xfId="2391"/>
    <cellStyle name="m_Acc_dil_ALT_ALD_Cartel30" xfId="2392"/>
    <cellStyle name="m_Acc_dil_ALT_ALD_FRANCE Impairment Test 2010_by Channel" xfId="2393"/>
    <cellStyle name="m_Acc_dil_ALT_ALD_Retail - KPI - 09A_10LE_11B" xfId="2394"/>
    <cellStyle name="m_Acc_dil_ALT_ALD_Retail Storico" xfId="2395"/>
    <cellStyle name="m_Acc_dil_ALT_ALD_SP per business-September" xfId="2396"/>
    <cellStyle name="m_AGI Impairment Test 2010_Final ATG" xfId="2397"/>
    <cellStyle name="m_ALT_Gallaher_Imperial analysisv57" xfId="1934"/>
    <cellStyle name="m_ALT_Gallaher_Imperial analysisv57_AGI Impairment Test 2010_Final ATG" xfId="2398"/>
    <cellStyle name="m_ALT_Gallaher_Imperial analysisv57_BackUpRetail" xfId="2399"/>
    <cellStyle name="m_ALT_Gallaher_Imperial analysisv57_Business Plan ITA" xfId="2400"/>
    <cellStyle name="m_ALT_Gallaher_Imperial analysisv57_Cartel1" xfId="2401"/>
    <cellStyle name="m_ALT_Gallaher_Imperial analysisv57_Cartel30" xfId="2402"/>
    <cellStyle name="m_ALT_Gallaher_Imperial analysisv57_FRANCE Impairment Test 2010_by Channel" xfId="2403"/>
    <cellStyle name="m_ALT_Gallaher_Imperial analysisv57_Retail - KPI - 09A_10LE_11B" xfId="2404"/>
    <cellStyle name="m_ALT_Gallaher_Imperial analysisv57_Retail Storico" xfId="2405"/>
    <cellStyle name="m_ALT_Gallaher_Imperial analysisv57_SP per business-September" xfId="2406"/>
    <cellStyle name="m_ALT_Gallaher_Imperial analysisv59" xfId="1935"/>
    <cellStyle name="m_ALT_Gallaher_Imperial analysisv59_AGI Impairment Test 2010_Final ATG" xfId="2407"/>
    <cellStyle name="m_ALT_Gallaher_Imperial analysisv59_BackUpRetail" xfId="2408"/>
    <cellStyle name="m_ALT_Gallaher_Imperial analysisv59_Business Plan ITA" xfId="2409"/>
    <cellStyle name="m_ALT_Gallaher_Imperial analysisv59_Cartel1" xfId="2410"/>
    <cellStyle name="m_ALT_Gallaher_Imperial analysisv59_Cartel30" xfId="2411"/>
    <cellStyle name="m_ALT_Gallaher_Imperial analysisv59_FRANCE Impairment Test 2010_by Channel" xfId="2412"/>
    <cellStyle name="m_ALT_Gallaher_Imperial analysisv59_Retail - KPI - 09A_10LE_11B" xfId="2413"/>
    <cellStyle name="m_ALT_Gallaher_Imperial analysisv59_Retail Storico" xfId="2414"/>
    <cellStyle name="m_ALT_Gallaher_Imperial analysisv59_SP per business-September" xfId="2415"/>
    <cellStyle name="m_ALT_Gallaher_Imperial analysisv62" xfId="1936"/>
    <cellStyle name="m_ALT_Gallaher_Imperial analysisv62_AGI Impairment Test 2010_Final ATG" xfId="2416"/>
    <cellStyle name="m_ALT_Gallaher_Imperial analysisv62_BackUpRetail" xfId="2417"/>
    <cellStyle name="m_ALT_Gallaher_Imperial analysisv62_Business Plan ITA" xfId="2418"/>
    <cellStyle name="m_ALT_Gallaher_Imperial analysisv62_Cartel1" xfId="2419"/>
    <cellStyle name="m_ALT_Gallaher_Imperial analysisv62_Cartel30" xfId="2420"/>
    <cellStyle name="m_ALT_Gallaher_Imperial analysisv62_FRANCE Impairment Test 2010_by Channel" xfId="2421"/>
    <cellStyle name="m_ALT_Gallaher_Imperial analysisv62_Retail - KPI - 09A_10LE_11B" xfId="2422"/>
    <cellStyle name="m_ALT_Gallaher_Imperial analysisv62_Retail Storico" xfId="2423"/>
    <cellStyle name="m_ALT_Gallaher_Imperial analysisv62_SP per business-September" xfId="2424"/>
    <cellStyle name="m_Altadis_LBO_24 (AL)" xfId="1937"/>
    <cellStyle name="m_Altadis_LBO_24 (AL)_AGI Impairment Test 2010_Final ATG" xfId="2425"/>
    <cellStyle name="m_Altadis_LBO_24 (AL)_BackUpRetail" xfId="2426"/>
    <cellStyle name="m_Altadis_LBO_24 (AL)_Business Plan ITA" xfId="2427"/>
    <cellStyle name="m_Altadis_LBO_24 (AL)_Cartel1" xfId="2428"/>
    <cellStyle name="m_Altadis_LBO_24 (AL)_Cartel30" xfId="2429"/>
    <cellStyle name="m_Altadis_LBO_24 (AL)_FRANCE Impairment Test 2010_by Channel" xfId="2430"/>
    <cellStyle name="m_Altadis_LBO_24 (AL)_Retail - KPI - 09A_10LE_11B" xfId="2431"/>
    <cellStyle name="m_Altadis_LBO_24 (AL)_Retail Storico" xfId="2432"/>
    <cellStyle name="m_Altadis_LBO_24 (AL)_SP per business-September" xfId="2433"/>
    <cellStyle name="m_AVP_Aldeasa v3" xfId="1938"/>
    <cellStyle name="m_AVP_Aldeasa v3_AGI Impairment Test 2010_Final ATG" xfId="2434"/>
    <cellStyle name="m_AVP_Aldeasa v3_BackUpRetail" xfId="2435"/>
    <cellStyle name="m_AVP_Aldeasa v3_Business Plan ITA" xfId="2436"/>
    <cellStyle name="m_AVP_Aldeasa v3_Cartel1" xfId="2437"/>
    <cellStyle name="m_AVP_Aldeasa v3_Cartel30" xfId="2438"/>
    <cellStyle name="m_AVP_Aldeasa v3_FRANCE Impairment Test 2010_by Channel" xfId="2439"/>
    <cellStyle name="m_AVP_Aldeasa v3_Retail - KPI - 09A_10LE_11B" xfId="2440"/>
    <cellStyle name="m_AVP_Aldeasa v3_Retail Storico" xfId="2441"/>
    <cellStyle name="m_AVP_Aldeasa v3_SP per business-September" xfId="2442"/>
    <cellStyle name="m_AVP_Altadis_Logistav1" xfId="1939"/>
    <cellStyle name="m_AVP_Altadis_Logistav1_AGI Impairment Test 2010_Final ATG" xfId="2443"/>
    <cellStyle name="m_AVP_Altadis_Logistav1_BackUpRetail" xfId="2444"/>
    <cellStyle name="m_AVP_Altadis_Logistav1_Business Plan ITA" xfId="2445"/>
    <cellStyle name="m_AVP_Altadis_Logistav1_Cartel1" xfId="2446"/>
    <cellStyle name="m_AVP_Altadis_Logistav1_Cartel30" xfId="2447"/>
    <cellStyle name="m_AVP_Altadis_Logistav1_FRANCE Impairment Test 2010_by Channel" xfId="2448"/>
    <cellStyle name="m_AVP_Altadis_Logistav1_Retail - KPI - 09A_10LE_11B" xfId="2449"/>
    <cellStyle name="m_AVP_Altadis_Logistav1_Retail Storico" xfId="2450"/>
    <cellStyle name="m_AVP_Altadis_Logistav1_SP per business-September" xfId="2451"/>
    <cellStyle name="m_BackUpRetail" xfId="2452"/>
    <cellStyle name="m_Business Plan ITA" xfId="2453"/>
    <cellStyle name="m_Cartel1" xfId="2454"/>
    <cellStyle name="m_Cartel30" xfId="2455"/>
    <cellStyle name="m_FRANCE Impairment Test 2010_by Channel" xfId="2456"/>
    <cellStyle name="m_MASTER model 1_11_04" xfId="1940"/>
    <cellStyle name="m_MASTER model 1_11_04_AGI Impairment Test 2010_Final ATG" xfId="2457"/>
    <cellStyle name="m_MASTER model 1_11_04_BackUpRetail" xfId="2458"/>
    <cellStyle name="m_MASTER model 1_11_04_Business Plan ITA" xfId="2459"/>
    <cellStyle name="m_MASTER model 1_11_04_Cartel1" xfId="2460"/>
    <cellStyle name="m_MASTER model 1_11_04_Cartel30" xfId="2461"/>
    <cellStyle name="m_MASTER model 1_11_04_FRANCE Impairment Test 2010_by Channel" xfId="2462"/>
    <cellStyle name="m_MASTER model 1_11_04_Retail - KPI - 09A_10LE_11B" xfId="2463"/>
    <cellStyle name="m_MASTER model 1_11_04_Retail Storico" xfId="2464"/>
    <cellStyle name="m_MASTER model 1_11_04_SP per business-September" xfId="2465"/>
    <cellStyle name="m_Mivisa model Final Offer 30_11 (version 1)" xfId="1941"/>
    <cellStyle name="m_Mivisa model Final Offer 30_11 (version 1)_AGI Impairment Test 2010_Final ATG" xfId="2466"/>
    <cellStyle name="m_Mivisa model Final Offer 30_11 (version 1)_BackUpRetail" xfId="2467"/>
    <cellStyle name="m_Mivisa model Final Offer 30_11 (version 1)_Business Plan ITA" xfId="2468"/>
    <cellStyle name="m_Mivisa model Final Offer 30_11 (version 1)_Cartel1" xfId="2469"/>
    <cellStyle name="m_Mivisa model Final Offer 30_11 (version 1)_Cartel30" xfId="2470"/>
    <cellStyle name="m_Mivisa model Final Offer 30_11 (version 1)_FRANCE Impairment Test 2010_by Channel" xfId="2471"/>
    <cellStyle name="m_Mivisa model Final Offer 30_11 (version 1)_Retail - KPI - 09A_10LE_11B" xfId="2472"/>
    <cellStyle name="m_Mivisa model Final Offer 30_11 (version 1)_Retail Storico" xfId="2473"/>
    <cellStyle name="m_Mivisa model Final Offer 30_11 (version 1)_SP per business-September" xfId="2474"/>
    <cellStyle name="m_model 03 01 04" xfId="1942"/>
    <cellStyle name="m_model 03 01 04_valuation 100305_JPM_LZD" xfId="1943"/>
    <cellStyle name="m_Retail - KPI - 09A_10LE_11B" xfId="2475"/>
    <cellStyle name="m_Retail Storico" xfId="2476"/>
    <cellStyle name="m_SP per business-September" xfId="2477"/>
    <cellStyle name="m_UK M&amp;A deals from 2001" xfId="1944"/>
    <cellStyle name="m_UK M&amp;A deals from 2001 2" xfId="3816"/>
    <cellStyle name="m_valuation 100305_JPM_LZD" xfId="1945"/>
    <cellStyle name="Macro" xfId="1946"/>
    <cellStyle name="Main item" xfId="1947"/>
    <cellStyle name="Main item 2" xfId="3817"/>
    <cellStyle name="MainTitle" xfId="3076"/>
    <cellStyle name="Margins" xfId="1948"/>
    <cellStyle name="MF" xfId="1949"/>
    <cellStyle name="Migliaia" xfId="1950" builtinId="3"/>
    <cellStyle name="Migliaia (0)_ NOMINATIVI Euro" xfId="3077"/>
    <cellStyle name="Migliaia (0,0)" xfId="1951"/>
    <cellStyle name="Migliaia (0,000)" xfId="1952"/>
    <cellStyle name="Migliaia (000)" xfId="1953"/>
    <cellStyle name="Migliaia [0] 2" xfId="3078"/>
    <cellStyle name="Migliaia [0] 3" xfId="3079"/>
    <cellStyle name="Migliaia [0] 4" xfId="3080"/>
    <cellStyle name="Migliaia [0]_1Q2010 - P&amp;L, BS and CFS (slides 12-20-33-39)" xfId="1954"/>
    <cellStyle name="Migliaia 2" xfId="2291"/>
    <cellStyle name="Migliaia 2 2" xfId="2584"/>
    <cellStyle name="Migliaia 2 2 2" xfId="3102"/>
    <cellStyle name="Migliaia 2 2 2 2" xfId="3890"/>
    <cellStyle name="Migliaia 2 2 3" xfId="3105"/>
    <cellStyle name="Migliaia 2 2 3 2" xfId="3892"/>
    <cellStyle name="Migliaia 2 2 4" xfId="3413"/>
    <cellStyle name="Migliaia 2 2 4 2" xfId="3914"/>
    <cellStyle name="Migliaia 2 2 5" xfId="3885"/>
    <cellStyle name="Migliaia 2 2 6" xfId="3916"/>
    <cellStyle name="Migliaia 2 3" xfId="3081"/>
    <cellStyle name="Migliaia 2 4" xfId="3879"/>
    <cellStyle name="Migliaia 3" xfId="2478"/>
    <cellStyle name="Migliaia 3 2" xfId="3082"/>
    <cellStyle name="Migliaia 3 3" xfId="6173"/>
    <cellStyle name="Migliaia 4" xfId="2479"/>
    <cellStyle name="Migliaia 4 2" xfId="3083"/>
    <cellStyle name="Migliaia 4 2 2" xfId="3887"/>
    <cellStyle name="Migliaia 41" xfId="3084"/>
    <cellStyle name="Migliaia 5" xfId="2298"/>
    <cellStyle name="Migliaia 6" xfId="2577"/>
    <cellStyle name="Migliaia 6 2" xfId="2578"/>
    <cellStyle name="Migliaia 6 2 2" xfId="3883"/>
    <cellStyle name="Migliaia 6 3" xfId="3882"/>
    <cellStyle name="Migliaia 7" xfId="3085"/>
    <cellStyle name="Migliaia 8" xfId="3917"/>
    <cellStyle name="Migliaia 8 2" xfId="6174"/>
    <cellStyle name="Migliaia 9" xfId="6194"/>
    <cellStyle name="Migliaia(0,0)" xfId="1955"/>
    <cellStyle name="Migliaia_1H2010 - Capex (slide 42)" xfId="1956"/>
    <cellStyle name="mil" xfId="1957"/>
    <cellStyle name="mil 2" xfId="3818"/>
    <cellStyle name="Milestone" xfId="1958"/>
    <cellStyle name="Millares [0]_Budget cluster 3 Self-table Holland" xfId="1959"/>
    <cellStyle name="Millares [00]" xfId="3086"/>
    <cellStyle name="Millares 14" xfId="3087"/>
    <cellStyle name="Millares 2" xfId="3088"/>
    <cellStyle name="Millares 2 2" xfId="3089"/>
    <cellStyle name="Millares 2 3" xfId="3090"/>
    <cellStyle name="Millares 2 4" xfId="3091"/>
    <cellStyle name="Millares 2_Xl0000107" xfId="3092"/>
    <cellStyle name="Millares 3" xfId="3093"/>
    <cellStyle name="Millares 4" xfId="3094"/>
    <cellStyle name="Millares 5" xfId="3095"/>
    <cellStyle name="Millares 5 2" xfId="3888"/>
    <cellStyle name="Millares 8" xfId="3096"/>
    <cellStyle name="Millares_Budget cluster 3 Self-table Holland" xfId="1960"/>
    <cellStyle name="Milliers [0]_431BC" xfId="3097"/>
    <cellStyle name="Milliers_431BC" xfId="3098"/>
    <cellStyle name="Millions" xfId="1961"/>
    <cellStyle name="Misto" xfId="3099"/>
    <cellStyle name="mm" xfId="1962"/>
    <cellStyle name="Model" xfId="1963"/>
    <cellStyle name="Model 2" xfId="3819"/>
    <cellStyle name="Moeda [0]_anexo_11_CDSA" xfId="3100"/>
    <cellStyle name="Moeda_anexo_11_CDSA" xfId="3103"/>
    <cellStyle name="Moeda0" xfId="3106"/>
    <cellStyle name="Moneda [0]_Budget cluster 3 Self-table Holland" xfId="1964"/>
    <cellStyle name="Moneda_Budget cluster 3 Self-table Holland" xfId="1965"/>
    <cellStyle name="Monétaire [0]_431BC" xfId="3107"/>
    <cellStyle name="Monétaire_431BC" xfId="3108"/>
    <cellStyle name="Months" xfId="1966"/>
    <cellStyle name="Months 2" xfId="3820"/>
    <cellStyle name="Months-Vert" xfId="1967"/>
    <cellStyle name="Mult" xfId="1968"/>
    <cellStyle name="Mult No x" xfId="1969"/>
    <cellStyle name="Mult No x 2" xfId="3821"/>
    <cellStyle name="Mult With x" xfId="1970"/>
    <cellStyle name="Mult With x 2" xfId="3822"/>
    <cellStyle name="Mult_AGI Impairment Test 2010_Final ATG" xfId="2480"/>
    <cellStyle name="multiple" xfId="1971"/>
    <cellStyle name="Multiple (no x)" xfId="1972"/>
    <cellStyle name="Multiple (x)" xfId="1973"/>
    <cellStyle name="Multiple [1]" xfId="1974"/>
    <cellStyle name="Multiple sales" xfId="1975"/>
    <cellStyle name="Multiple_~0017779" xfId="1976"/>
    <cellStyle name="Multiple1" xfId="1977"/>
    <cellStyle name="MultipleBelow" xfId="1978"/>
    <cellStyle name="MultipleInput" xfId="1979"/>
    <cellStyle name="Multiples" xfId="1980"/>
    <cellStyle name="n" xfId="1981"/>
    <cellStyle name="n 2" xfId="3823"/>
    <cellStyle name="NA is zero" xfId="1982"/>
    <cellStyle name="Navadno_Zvezek1" xfId="2481"/>
    <cellStyle name="Neutra" xfId="3109"/>
    <cellStyle name="Neutral" xfId="1983"/>
    <cellStyle name="Neutral 2" xfId="2482"/>
    <cellStyle name="Neutral_AGI Impairment Test 2010_Final ATG" xfId="2483"/>
    <cellStyle name="Neutrale" xfId="1984" builtinId="28" customBuiltin="1"/>
    <cellStyle name="Neutrale 10" xfId="3110"/>
    <cellStyle name="Neutrale 11" xfId="3111"/>
    <cellStyle name="Neutrale 2" xfId="3112"/>
    <cellStyle name="Neutrale 2 2" xfId="3113"/>
    <cellStyle name="Neutrale 3" xfId="3114"/>
    <cellStyle name="Neutrale 4" xfId="3115"/>
    <cellStyle name="Neutrale 5" xfId="3116"/>
    <cellStyle name="Neutrale 6" xfId="3117"/>
    <cellStyle name="Neutrale 7" xfId="3118"/>
    <cellStyle name="Neutrale 8" xfId="3119"/>
    <cellStyle name="Neutrale 9" xfId="3120"/>
    <cellStyle name="Neutre" xfId="2484"/>
    <cellStyle name="new" xfId="1985"/>
    <cellStyle name="new 2" xfId="3824"/>
    <cellStyle name="NewPeso" xfId="1986"/>
    <cellStyle name="no dec" xfId="1987"/>
    <cellStyle name="No-Black" xfId="1988"/>
    <cellStyle name="No-Blue" xfId="1989"/>
    <cellStyle name="No-definido" xfId="3121"/>
    <cellStyle name="NoEntry" xfId="1990"/>
    <cellStyle name="NoEntry 2" xfId="3825"/>
    <cellStyle name="Nombre" xfId="1991"/>
    <cellStyle name="Nombre 2" xfId="3826"/>
    <cellStyle name="Non défini" xfId="1992"/>
    <cellStyle name="Non défini 2" xfId="2485"/>
    <cellStyle name="Non défini 2 2" xfId="2486"/>
    <cellStyle name="Non défini_DE20_IS-CF-BS (aBm)" xfId="2487"/>
    <cellStyle name="Non_definito" xfId="1993"/>
    <cellStyle name="norm" xfId="1994"/>
    <cellStyle name="Normaali_Layo9704" xfId="1995"/>
    <cellStyle name="Normal--" xfId="1996"/>
    <cellStyle name="Normal - Style1" xfId="1997"/>
    <cellStyle name="Normal - Style1 2" xfId="3122"/>
    <cellStyle name="Normal - Style1 3" xfId="3123"/>
    <cellStyle name="Normal - Style1 4" xfId="3124"/>
    <cellStyle name="Normal - Style1 5" xfId="3125"/>
    <cellStyle name="Normal - Style2" xfId="3126"/>
    <cellStyle name="Normal - Style3" xfId="3127"/>
    <cellStyle name="Normal - Style4" xfId="3128"/>
    <cellStyle name="Normal - Style5" xfId="3129"/>
    <cellStyle name="Normal - Style6" xfId="3130"/>
    <cellStyle name="Normal - Style7" xfId="3131"/>
    <cellStyle name="Normal - Style8" xfId="3132"/>
    <cellStyle name="Normal (%)" xfId="1998"/>
    <cellStyle name="Normal (£m)" xfId="1999"/>
    <cellStyle name="Normal (No)" xfId="2000"/>
    <cellStyle name="Normal (x)" xfId="2001"/>
    <cellStyle name="Normal [0]" xfId="2002"/>
    <cellStyle name="Normal [1]" xfId="2003"/>
    <cellStyle name="Normal [2]" xfId="2004"/>
    <cellStyle name="Normal [3]" xfId="2005"/>
    <cellStyle name="Normal 10" xfId="3133"/>
    <cellStyle name="Normal 11" xfId="3134"/>
    <cellStyle name="Normal 12" xfId="3135"/>
    <cellStyle name="Normal 13" xfId="3136"/>
    <cellStyle name="Normal 14" xfId="3137"/>
    <cellStyle name="Normal 15" xfId="3138"/>
    <cellStyle name="Normal 16" xfId="3139"/>
    <cellStyle name="Normal 16 2" xfId="3893"/>
    <cellStyle name="Normal 2" xfId="2581"/>
    <cellStyle name="Normal 2 2" xfId="2582"/>
    <cellStyle name="Normal 2 2 2" xfId="3140"/>
    <cellStyle name="Normal 2 3" xfId="3141"/>
    <cellStyle name="Normal 2_Balance" xfId="3142"/>
    <cellStyle name="Normal 3" xfId="3143"/>
    <cellStyle name="Normal 3 2" xfId="3144"/>
    <cellStyle name="Normal 3 3" xfId="3145"/>
    <cellStyle name="Normal 4" xfId="2488"/>
    <cellStyle name="Normal 5" xfId="3146"/>
    <cellStyle name="Normal 6" xfId="3147"/>
    <cellStyle name="Normal 7" xfId="3148"/>
    <cellStyle name="Normal 8" xfId="3149"/>
    <cellStyle name="Normal 9" xfId="3150"/>
    <cellStyle name="Normal Bold" xfId="2006"/>
    <cellStyle name="Normal Input" xfId="2007"/>
    <cellStyle name="Normal Pct" xfId="2008"/>
    <cellStyle name="Normal%" xfId="2009"/>
    <cellStyle name="Normal% 2" xfId="3827"/>
    <cellStyle name="Normal_2004 Lease Footnote Summary" xfId="2010"/>
    <cellStyle name="Normal--_AGI Impairment Test 2010_Final ATG" xfId="2489"/>
    <cellStyle name="Normal_nVision" xfId="2490"/>
    <cellStyle name="Normal--_Retail Storico" xfId="2491"/>
    <cellStyle name="Normal1" xfId="2011"/>
    <cellStyle name="NormalBold" xfId="2012"/>
    <cellStyle name="Normale" xfId="0" builtinId="0"/>
    <cellStyle name="Normale 10" xfId="3151"/>
    <cellStyle name="Normale 10 2" xfId="3894"/>
    <cellStyle name="Normale 11" xfId="3152"/>
    <cellStyle name="Normale 11 2" xfId="3895"/>
    <cellStyle name="Normale 12" xfId="3153"/>
    <cellStyle name="Normale 13" xfId="3154"/>
    <cellStyle name="Normale 14" xfId="3155"/>
    <cellStyle name="Normale 14 2" xfId="3896"/>
    <cellStyle name="Normale 15" xfId="3156"/>
    <cellStyle name="Normale 15 2" xfId="3897"/>
    <cellStyle name="Normale 16" xfId="3157"/>
    <cellStyle name="Normale 16 2" xfId="3898"/>
    <cellStyle name="Normale 17" xfId="3158"/>
    <cellStyle name="Normale 17 2" xfId="3899"/>
    <cellStyle name="Normale 18" xfId="3159"/>
    <cellStyle name="Normale 18 2" xfId="3900"/>
    <cellStyle name="Normale 19" xfId="3160"/>
    <cellStyle name="Normale 19 2" xfId="3901"/>
    <cellStyle name="Normale 2" xfId="2288"/>
    <cellStyle name="Normale 2 2" xfId="2492"/>
    <cellStyle name="Normale 2 2 2" xfId="2580"/>
    <cellStyle name="Normale 2 2 3" xfId="6195"/>
    <cellStyle name="Normale 2 3" xfId="3161"/>
    <cellStyle name="Normale 2 3 2" xfId="3902"/>
    <cellStyle name="Normale 2 4" xfId="3162"/>
    <cellStyle name="Normale 2 5" xfId="6196"/>
    <cellStyle name="Normale 20" xfId="3163"/>
    <cellStyle name="Normale 20 2" xfId="3903"/>
    <cellStyle name="Normale 21" xfId="3164"/>
    <cellStyle name="Normale 21 2" xfId="3904"/>
    <cellStyle name="Normale 22" xfId="3165"/>
    <cellStyle name="Normale 23" xfId="3166"/>
    <cellStyle name="Normale 24" xfId="3167"/>
    <cellStyle name="Normale 25" xfId="3168"/>
    <cellStyle name="Normale 25 2" xfId="3905"/>
    <cellStyle name="Normale 26" xfId="3169"/>
    <cellStyle name="Normale 27" xfId="3170"/>
    <cellStyle name="Normale 28" xfId="3171"/>
    <cellStyle name="Normale 28 2" xfId="3906"/>
    <cellStyle name="Normale 29" xfId="3172"/>
    <cellStyle name="Normale 29 2" xfId="3907"/>
    <cellStyle name="Normale 3" xfId="2290"/>
    <cellStyle name="Normale 3 2" xfId="3173"/>
    <cellStyle name="Normale 3 2 2" xfId="3174"/>
    <cellStyle name="Normale 3 3" xfId="3175"/>
    <cellStyle name="Normale 3 3 2" xfId="3908"/>
    <cellStyle name="Normale 3 4" xfId="3878"/>
    <cellStyle name="Normale 3 5" xfId="6175"/>
    <cellStyle name="Normale 30" xfId="3414"/>
    <cellStyle name="Normale 30 2" xfId="3913"/>
    <cellStyle name="Normale 31" xfId="3915"/>
    <cellStyle name="Normale 31 2" xfId="6176"/>
    <cellStyle name="Normale 32" xfId="3918"/>
    <cellStyle name="Normale 32 2" xfId="6177"/>
    <cellStyle name="Normale 33" xfId="3920"/>
    <cellStyle name="Normale 37" xfId="6197"/>
    <cellStyle name="Normale 4" xfId="2296"/>
    <cellStyle name="Normale 4 2" xfId="2579"/>
    <cellStyle name="Normale 4 2 2" xfId="3176"/>
    <cellStyle name="Normale 4 2 3" xfId="6178"/>
    <cellStyle name="Normale 4 3" xfId="3177"/>
    <cellStyle name="Normale 4 3 2" xfId="3178"/>
    <cellStyle name="Normale 4 4" xfId="6179"/>
    <cellStyle name="Normale 5" xfId="2493"/>
    <cellStyle name="Normale 5 2" xfId="2297"/>
    <cellStyle name="Normale 5 2 2" xfId="3880"/>
    <cellStyle name="Normale 5 3" xfId="3881"/>
    <cellStyle name="Normale 6" xfId="2583"/>
    <cellStyle name="Normale 6 2" xfId="3179"/>
    <cellStyle name="Normale 6 3" xfId="3884"/>
    <cellStyle name="Normale 7" xfId="3101"/>
    <cellStyle name="Normale 7 2" xfId="3180"/>
    <cellStyle name="Normale 7 2 2" xfId="3909"/>
    <cellStyle name="Normale 7 3" xfId="3889"/>
    <cellStyle name="Normale 8" xfId="3104"/>
    <cellStyle name="Normale 8 2" xfId="3891"/>
    <cellStyle name="Normale 9" xfId="3181"/>
    <cellStyle name="Normale 9 2" xfId="3910"/>
    <cellStyle name="Normale#.##0_);[Rosso](#.###);-" xfId="2013"/>
    <cellStyle name="Normale-2" xfId="3182"/>
    <cellStyle name="NormalEPS" xfId="2014"/>
    <cellStyle name="NormalEPS 2" xfId="3828"/>
    <cellStyle name="NormalGB" xfId="2015"/>
    <cellStyle name="NormalHelv" xfId="2016"/>
    <cellStyle name="Normalny_CONSO-CR_OCTOBRE 2004" xfId="3183"/>
    <cellStyle name="NormalPop" xfId="2017"/>
    <cellStyle name="NormalPop 2" xfId="3829"/>
    <cellStyle name="Normal-Protect" xfId="2018"/>
    <cellStyle name="Normal-Protect 2" xfId="3830"/>
    <cellStyle name="NormalX" xfId="2019"/>
    <cellStyle name="NormalX 2" xfId="3831"/>
    <cellStyle name="NormalxShadow" xfId="2020"/>
    <cellStyle name="NormalxShadow 2" xfId="3832"/>
    <cellStyle name="Nota" xfId="2021" builtinId="10" customBuiltin="1"/>
    <cellStyle name="Nota 10" xfId="3184"/>
    <cellStyle name="Nota 10 2" xfId="6180"/>
    <cellStyle name="Nota 11" xfId="3185"/>
    <cellStyle name="Nota 11 2" xfId="6181"/>
    <cellStyle name="Nota 2" xfId="3186"/>
    <cellStyle name="Nota 2 2" xfId="3187"/>
    <cellStyle name="Nota 2 3" xfId="6182"/>
    <cellStyle name="Nota 3" xfId="3188"/>
    <cellStyle name="Nota 3 2" xfId="6183"/>
    <cellStyle name="Nota 4" xfId="3189"/>
    <cellStyle name="Nota 4 2" xfId="6184"/>
    <cellStyle name="Nota 5" xfId="3190"/>
    <cellStyle name="Nota 5 2" xfId="6185"/>
    <cellStyle name="Nota 6" xfId="3191"/>
    <cellStyle name="Nota 6 2" xfId="6186"/>
    <cellStyle name="Nota 7" xfId="3192"/>
    <cellStyle name="Nota 7 2" xfId="6187"/>
    <cellStyle name="Nota 8" xfId="3193"/>
    <cellStyle name="Nota 8 2" xfId="6188"/>
    <cellStyle name="Nota 9" xfId="3194"/>
    <cellStyle name="Nota 9 2" xfId="6189"/>
    <cellStyle name="Notas" xfId="2022"/>
    <cellStyle name="Notas 2" xfId="6190"/>
    <cellStyle name="Note" xfId="2023"/>
    <cellStyle name="Note 2" xfId="3195"/>
    <cellStyle name="Note 2 2" xfId="3911"/>
    <cellStyle name="Note 3" xfId="6191"/>
    <cellStyle name="Notes" xfId="2024"/>
    <cellStyle name="Notiz" xfId="2494"/>
    <cellStyle name="NPPESalesPct" xfId="2025"/>
    <cellStyle name="Number" xfId="2026"/>
    <cellStyle name="numbers" xfId="2027"/>
    <cellStyle name="numbers 2" xfId="3833"/>
    <cellStyle name="NumberX" xfId="2028"/>
    <cellStyle name="Números DISCO" xfId="3196"/>
    <cellStyle name="NWI%S" xfId="2029"/>
    <cellStyle name="onedec" xfId="2030"/>
    <cellStyle name="Ongedefinieerd" xfId="2031"/>
    <cellStyle name="Ongedefinieerd 2" xfId="2495"/>
    <cellStyle name="Ongedefinieerd 2 2" xfId="2496"/>
    <cellStyle name="Ongedefinieerd_DE20_IS-CF-BS (aBm)" xfId="2497"/>
    <cellStyle name="O-Normal" xfId="2032"/>
    <cellStyle name="O-Normal 2" xfId="3834"/>
    <cellStyle name="OSW_ColumnLabels" xfId="2033"/>
    <cellStyle name="Output" xfId="2034" builtinId="21" customBuiltin="1"/>
    <cellStyle name="Output 10" xfId="3197"/>
    <cellStyle name="Output 11" xfId="3198"/>
    <cellStyle name="Output 2" xfId="3199"/>
    <cellStyle name="Output 3" xfId="3200"/>
    <cellStyle name="Output 4" xfId="3201"/>
    <cellStyle name="Output 5" xfId="3202"/>
    <cellStyle name="Output 6" xfId="3203"/>
    <cellStyle name="Output 7" xfId="3204"/>
    <cellStyle name="Output 8" xfId="3205"/>
    <cellStyle name="Output 9" xfId="3206"/>
    <cellStyle name="p" xfId="2035"/>
    <cellStyle name="P&amp;L Numbers" xfId="2036"/>
    <cellStyle name="p_Centaur-Uranus-19-04-04-14h00" xfId="2037"/>
    <cellStyle name="p_Centaur-Uranus-19-04-04-14h00_Main Excel for presentation_base case" xfId="2038"/>
    <cellStyle name="p_Centaur-Uranus-19-04-04-14h00_Main Excel for presentation_base case_1H2010 - P&amp;L, BS and CSF (slides 21-22-26-33-34)" xfId="2039"/>
    <cellStyle name="p_Centaur-Uranus-19-04-04-14h00_Main Excel for presentation_base case_Cartel30" xfId="2498"/>
    <cellStyle name="p_Centaur-Uranus-19-04-04-14h00_Main Excel for presentation_base case_TabellePresentazioneQ12010 - 11 May 2010" xfId="2040"/>
    <cellStyle name="p_Centaur-Uranus-19-04-04-14h00_Main Excel for presentation_base case_Template 1 - Summary_28 Aprile" xfId="2499"/>
    <cellStyle name="p_Centaur-Uranus-19-04-04-14h00_Main Excel for presentation_base case_Template 1 - Summary_28 Aprile_AGI Impairment Test 2010_Final ATG" xfId="2500"/>
    <cellStyle name="p_Centaur-Uranus-19-04-04-14h00_Main Excel for presentation_base case_Template 1 - Summary_28 Aprile_BackUpRetail" xfId="2501"/>
    <cellStyle name="p_Centaur-Uranus-19-04-04-14h00_Main Excel for presentation_base case_Template 1 - Summary_28 Aprile_Business Plan ITA" xfId="2502"/>
    <cellStyle name="p_Centaur-Uranus-19-04-04-14h00_Main Excel for presentation_base case_Template 1 - Summary_28 Aprile_Cartel1" xfId="2503"/>
    <cellStyle name="p_Centaur-Uranus-19-04-04-14h00_Main Excel for presentation_base case_Template 1 - Summary_28 Aprile_FRANCE Impairment Test 2010_by Channel" xfId="2504"/>
    <cellStyle name="p_Centaur-Uranus-19-04-04-14h00_Main Excel for presentation_base case_Template 1 - Summary_28 Aprile_Retail - KPI - 09A_10LE_11B" xfId="2505"/>
    <cellStyle name="p_Centaur-Uranus-19-04-04-14h00_Main Excel for presentation_base case_Template 1 - Summary_28 Aprile_Retail Storico" xfId="2506"/>
    <cellStyle name="p_Centaur-Uranus-19-04-04-14h00_Main Excel for presentation_base case_Template 1 - Summary_28 Aprile_SP per business-September" xfId="2507"/>
    <cellStyle name="p_Centaur-Uranus-19-04-04-14h00_Main Excel for presentation_base case_Template 1 - Summary_3 Marzo" xfId="2508"/>
    <cellStyle name="p_Centaur-Uranus-19-04-04-14h00_Main Excel for presentation_base case_Template 1 - Summary_3 Marzo_AGI Impairment Test 2010_Final ATG" xfId="2509"/>
    <cellStyle name="p_Centaur-Uranus-19-04-04-14h00_Main Excel for presentation_base case_Template 1 - Summary_3 Marzo_BackUpRetail" xfId="2510"/>
    <cellStyle name="p_Centaur-Uranus-19-04-04-14h00_Main Excel for presentation_base case_Template 1 - Summary_3 Marzo_Business Plan ITA" xfId="2511"/>
    <cellStyle name="p_Centaur-Uranus-19-04-04-14h00_Main Excel for presentation_base case_Template 1 - Summary_3 Marzo_Cartel1" xfId="2512"/>
    <cellStyle name="p_Centaur-Uranus-19-04-04-14h00_Main Excel for presentation_base case_Template 1 - Summary_3 Marzo_FRANCE Impairment Test 2010_by Channel" xfId="2513"/>
    <cellStyle name="p_Centaur-Uranus-19-04-04-14h00_Main Excel for presentation_base case_Template 1 - Summary_3 Marzo_Retail - KPI - 09A_10LE_11B" xfId="2514"/>
    <cellStyle name="p_Centaur-Uranus-19-04-04-14h00_Main Excel for presentation_base case_Template 1 - Summary_3 Marzo_Retail Storico" xfId="2515"/>
    <cellStyle name="p_Centaur-Uranus-19-04-04-14h00_Main Excel for presentation_base case_Template 1 - Summary_3 Marzo_SP per business-September" xfId="2516"/>
    <cellStyle name="p_Centaur-Uranus-19-04-04-14h00_Modello_EBITDA_DN_03 Novembre" xfId="2041"/>
    <cellStyle name="Page Heading" xfId="2042"/>
    <cellStyle name="Page Heading Large" xfId="2043"/>
    <cellStyle name="Page Heading Small" xfId="2044"/>
    <cellStyle name="Page Number" xfId="2045"/>
    <cellStyle name="parité" xfId="2046"/>
    <cellStyle name="PB Table Heading" xfId="2047"/>
    <cellStyle name="PB Table Highlight1" xfId="2048"/>
    <cellStyle name="PB Table Highlight2" xfId="2049"/>
    <cellStyle name="PB Table Highlight3" xfId="2050"/>
    <cellStyle name="PB Table Standard Row" xfId="2051"/>
    <cellStyle name="PB Table Subtotal Row" xfId="2052"/>
    <cellStyle name="PB Table Total Row" xfId="2053"/>
    <cellStyle name="pc1" xfId="2054"/>
    <cellStyle name="pcent" xfId="2055"/>
    <cellStyle name="pcent 2" xfId="3835"/>
    <cellStyle name="pe" xfId="2056"/>
    <cellStyle name="PEG" xfId="2057"/>
    <cellStyle name="Pence" xfId="2058"/>
    <cellStyle name="Percent" xfId="2059"/>
    <cellStyle name="Percent (0.0)" xfId="2060"/>
    <cellStyle name="Percent (0.0) 2" xfId="3836"/>
    <cellStyle name="Percent (1)" xfId="2061"/>
    <cellStyle name="Percent [0]" xfId="2062"/>
    <cellStyle name="Percent [1]" xfId="2063"/>
    <cellStyle name="Percent [1] --" xfId="2064"/>
    <cellStyle name="Percent [1]_MASTER model 1_11_04" xfId="2065"/>
    <cellStyle name="Percent [2]" xfId="2066"/>
    <cellStyle name="Percent [2] 2" xfId="3207"/>
    <cellStyle name="Percent [2] 3" xfId="3208"/>
    <cellStyle name="Percent [2] 4" xfId="3209"/>
    <cellStyle name="Percent [2] 5" xfId="3210"/>
    <cellStyle name="Percent [3]" xfId="2067"/>
    <cellStyle name="Percent [3]--" xfId="2068"/>
    <cellStyle name="Percent [3]_AGI Impairment Test 2010_Final ATG" xfId="2517"/>
    <cellStyle name="Percent [3]--_AGI Impairment Test 2010_Final ATG" xfId="2518"/>
    <cellStyle name="Percent [3]_Business Plan ITA" xfId="2519"/>
    <cellStyle name="Percent [3]--_Business Plan ITA" xfId="2520"/>
    <cellStyle name="Percent [3]_Cartel1" xfId="2521"/>
    <cellStyle name="Percent [3]--_Cartel1" xfId="2522"/>
    <cellStyle name="Percent [3]_Cartel30" xfId="2523"/>
    <cellStyle name="Percent [3]--_Cartel30" xfId="2524"/>
    <cellStyle name="Percent [3]_Piano nuovo_superabbassato_V9" xfId="2069"/>
    <cellStyle name="Percent [3]--_Retail - KPI - 09A_10LE_11B" xfId="2525"/>
    <cellStyle name="Percent [3]_Retail Storico" xfId="2526"/>
    <cellStyle name="Percent [3]--_Retail Storico" xfId="2527"/>
    <cellStyle name="Percent [3]_SP per business-September" xfId="2528"/>
    <cellStyle name="Percent [3]--_SP per business-September" xfId="2529"/>
    <cellStyle name="Percent 2" xfId="3211"/>
    <cellStyle name="Percent Assump" xfId="2070"/>
    <cellStyle name="Percent Comma" xfId="2071"/>
    <cellStyle name="Percent Hard" xfId="2072"/>
    <cellStyle name="Percent Input" xfId="2073"/>
    <cellStyle name="Percent_DCF+WACC" xfId="2074"/>
    <cellStyle name="Percent1" xfId="2075"/>
    <cellStyle name="Percentage" xfId="2076"/>
    <cellStyle name="PercentChange" xfId="2077"/>
    <cellStyle name="PercentSales" xfId="2078"/>
    <cellStyle name="Percentuale" xfId="2079" builtinId="5"/>
    <cellStyle name="Percentuale 2" xfId="2289"/>
    <cellStyle name="Percentuale 2 2" xfId="2292"/>
    <cellStyle name="Percentuale 3" xfId="2530"/>
    <cellStyle name="Percentuale 3 2" xfId="3212"/>
    <cellStyle name="Percentuale 3 2 2" xfId="3912"/>
    <cellStyle name="Percentuale 4" xfId="2531"/>
    <cellStyle name="Percentuale 5" xfId="3919"/>
    <cellStyle name="Percentuale 6" xfId="3213"/>
    <cellStyle name="Percentuale 7" xfId="3921"/>
    <cellStyle name="Percentuale(0)" xfId="2080"/>
    <cellStyle name="Percentuale(0,0)" xfId="2081"/>
    <cellStyle name="percetn" xfId="2082"/>
    <cellStyle name="Period" xfId="2083"/>
    <cellStyle name="Pilkku_Layo9704" xfId="2084"/>
    <cellStyle name="PillarData" xfId="2532"/>
    <cellStyle name="PillarHeading" xfId="2533"/>
    <cellStyle name="PillarText" xfId="2534"/>
    <cellStyle name="PillarTotal" xfId="2535"/>
    <cellStyle name="Plug" xfId="2085"/>
    <cellStyle name="Porcentagem 2" xfId="3214"/>
    <cellStyle name="Porcentagem 3" xfId="3215"/>
    <cellStyle name="Porcentajes DISCO" xfId="3216"/>
    <cellStyle name="Porcentajes DISCO 2" xfId="6192"/>
    <cellStyle name="Porcentual 2" xfId="3217"/>
    <cellStyle name="Porcentual 2 2" xfId="3218"/>
    <cellStyle name="Porcentual 2 3" xfId="3219"/>
    <cellStyle name="Porcentual 2 4" xfId="3220"/>
    <cellStyle name="Porcentual 2 5" xfId="3221"/>
    <cellStyle name="Porcentual 3" xfId="3222"/>
    <cellStyle name="Porcentual 3 2" xfId="3223"/>
    <cellStyle name="Porcentual 4" xfId="3224"/>
    <cellStyle name="Porcentual 5" xfId="3225"/>
    <cellStyle name="Porcentual 6" xfId="3226"/>
    <cellStyle name="pound" xfId="2086"/>
    <cellStyle name="pound 2" xfId="3837"/>
    <cellStyle name="Price" xfId="2087"/>
    <cellStyle name="Price 2" xfId="3838"/>
    <cellStyle name="Private" xfId="2088"/>
    <cellStyle name="Private1" xfId="2089"/>
    <cellStyle name="Private1 2" xfId="3839"/>
    <cellStyle name="Proj" xfId="2090"/>
    <cellStyle name="PROJECT" xfId="2091"/>
    <cellStyle name="PROJECT 2" xfId="3840"/>
    <cellStyle name="PROJECT R" xfId="2092"/>
    <cellStyle name="PROJECT R 2" xfId="3841"/>
    <cellStyle name="PROJECT_Alcatel_Model 09-02" xfId="2093"/>
    <cellStyle name="Prozent 2" xfId="2536"/>
    <cellStyle name="Prozent 2 2" xfId="2537"/>
    <cellStyle name="Prozent 3" xfId="2538"/>
    <cellStyle name="Prozent 4" xfId="2539"/>
    <cellStyle name="PSChar" xfId="2094"/>
    <cellStyle name="PSChar 2" xfId="2540"/>
    <cellStyle name="PSChar 2 2" xfId="2541"/>
    <cellStyle name="PSChar 3" xfId="3842"/>
    <cellStyle name="PSDate" xfId="2095"/>
    <cellStyle name="PSDate 2" xfId="2542"/>
    <cellStyle name="PSDate 2 2" xfId="2543"/>
    <cellStyle name="PSDate 3" xfId="3843"/>
    <cellStyle name="PSDec" xfId="2096"/>
    <cellStyle name="PSDec 2" xfId="2544"/>
    <cellStyle name="PSDec 2 2" xfId="2545"/>
    <cellStyle name="PSDec 3" xfId="3844"/>
    <cellStyle name="PSDetail" xfId="2097"/>
    <cellStyle name="PSG" xfId="2098"/>
    <cellStyle name="PSG %" xfId="2099"/>
    <cellStyle name="PSG % 2" xfId="3845"/>
    <cellStyle name="PSG % italic" xfId="2100"/>
    <cellStyle name="PSG multiple" xfId="2101"/>
    <cellStyle name="PSG no dp" xfId="2102"/>
    <cellStyle name="PSHeading" xfId="2103"/>
    <cellStyle name="PSHeading 2" xfId="2546"/>
    <cellStyle name="PSHeading 2 2" xfId="2547"/>
    <cellStyle name="PSHeading 3" xfId="2548"/>
    <cellStyle name="PSHeading 4" xfId="3846"/>
    <cellStyle name="PSHeading_AGI Impairment Test 2010_Final ATG" xfId="2549"/>
    <cellStyle name="PSInt" xfId="2104"/>
    <cellStyle name="PSInt 2" xfId="2550"/>
    <cellStyle name="PSInt 2 2" xfId="2551"/>
    <cellStyle name="PSInt 3" xfId="3847"/>
    <cellStyle name="PSSpacer" xfId="2105"/>
    <cellStyle name="PSSpacer 2" xfId="2552"/>
    <cellStyle name="PSSpacer 2 2" xfId="2553"/>
    <cellStyle name="PSSpacer 3" xfId="3848"/>
    <cellStyle name="Pyör. luku_Layo9704" xfId="2106"/>
    <cellStyle name="Pyör. valuutta_Layo9704" xfId="2107"/>
    <cellStyle name="q" xfId="2108"/>
    <cellStyle name="q_valuation 100305_JPM_LZD" xfId="2109"/>
    <cellStyle name="QEPS-h" xfId="2110"/>
    <cellStyle name="QEPS-H1" xfId="2111"/>
    <cellStyle name="QEPS-H1 2" xfId="3849"/>
    <cellStyle name="qRange" xfId="2112"/>
    <cellStyle name="quotefisse" xfId="3227"/>
    <cellStyle name="quotefisse 2" xfId="3228"/>
    <cellStyle name="quotefisse 3" xfId="3229"/>
    <cellStyle name="quotefisse 4" xfId="3230"/>
    <cellStyle name="quotefisse 5" xfId="3231"/>
    <cellStyle name="range" xfId="2113"/>
    <cellStyle name="Ratio" xfId="2114"/>
    <cellStyle name="Ratio Comma" xfId="2115"/>
    <cellStyle name="Ratio_AGI Impairment Test 2010_Final ATG" xfId="2554"/>
    <cellStyle name="RatioX" xfId="2116"/>
    <cellStyle name="Red" xfId="2117"/>
    <cellStyle name="Red Font" xfId="2118"/>
    <cellStyle name="Red_Main Excel for presentation_base case" xfId="2119"/>
    <cellStyle name="Reset  - Style7" xfId="2120"/>
    <cellStyle name="Right Justified" xfId="2121"/>
    <cellStyle name="Right Justified 2" xfId="3850"/>
    <cellStyle name="Row Headings" xfId="2122"/>
    <cellStyle name="RowLabels" xfId="2123"/>
    <cellStyle name="s_Valuation " xfId="3232"/>
    <cellStyle name="Saída" xfId="3233"/>
    <cellStyle name="Salida" xfId="2124"/>
    <cellStyle name="Salomon Logo" xfId="2125"/>
    <cellStyle name="Salomon Logo 2" xfId="3851"/>
    <cellStyle name="SAPBEXaggData" xfId="2126"/>
    <cellStyle name="SAPBEXaggDataEmph" xfId="2127"/>
    <cellStyle name="SAPBEXaggItem" xfId="2128"/>
    <cellStyle name="SAPBEXaggItemX" xfId="2129"/>
    <cellStyle name="SAPBEXchaText" xfId="2130"/>
    <cellStyle name="SAPBEXexcBad7" xfId="2131"/>
    <cellStyle name="SAPBEXexcBad8" xfId="2132"/>
    <cellStyle name="SAPBEXexcBad9" xfId="2133"/>
    <cellStyle name="SAPBEXexcCritical4" xfId="2134"/>
    <cellStyle name="SAPBEXexcCritical5" xfId="2135"/>
    <cellStyle name="SAPBEXexcCritical6" xfId="2136"/>
    <cellStyle name="SAPBEXexcGood1" xfId="2137"/>
    <cellStyle name="SAPBEXexcGood2" xfId="2138"/>
    <cellStyle name="SAPBEXexcGood3" xfId="2139"/>
    <cellStyle name="SAPBEXfilterDrill" xfId="2140"/>
    <cellStyle name="SAPBEXfilterItem" xfId="2141"/>
    <cellStyle name="SAPBEXfilterText" xfId="2142"/>
    <cellStyle name="SAPBEXfilterText 2" xfId="3234"/>
    <cellStyle name="SAPBEXfilterText 3" xfId="3235"/>
    <cellStyle name="SAPBEXfilterText 4" xfId="3236"/>
    <cellStyle name="SAPBEXfilterText 5" xfId="3237"/>
    <cellStyle name="SAPBEXformats" xfId="2143"/>
    <cellStyle name="SAPBEXformats 2" xfId="3238"/>
    <cellStyle name="SAPBEXformats 3" xfId="3239"/>
    <cellStyle name="SAPBEXformats 4" xfId="3240"/>
    <cellStyle name="SAPBEXformats 5" xfId="3241"/>
    <cellStyle name="SAPBEXheaderItem" xfId="2144"/>
    <cellStyle name="SAPBEXheaderItem 2" xfId="3242"/>
    <cellStyle name="SAPBEXheaderItem 3" xfId="3243"/>
    <cellStyle name="SAPBEXheaderItem 4" xfId="3244"/>
    <cellStyle name="SAPBEXheaderItem 5" xfId="3245"/>
    <cellStyle name="SAPBEXheaderItem 6" xfId="3852"/>
    <cellStyle name="SAPBEXheaderText" xfId="2145"/>
    <cellStyle name="SAPBEXheaderText 2" xfId="3246"/>
    <cellStyle name="SAPBEXheaderText 3" xfId="3247"/>
    <cellStyle name="SAPBEXheaderText 4" xfId="3248"/>
    <cellStyle name="SAPBEXheaderText 5" xfId="3249"/>
    <cellStyle name="SAPBEXheaderText 6" xfId="3853"/>
    <cellStyle name="SAPBEXHLevel0" xfId="2146"/>
    <cellStyle name="SAPBEXHLevel0 2" xfId="3250"/>
    <cellStyle name="SAPBEXHLevel0 3" xfId="3251"/>
    <cellStyle name="SAPBEXHLevel0 4" xfId="3252"/>
    <cellStyle name="SAPBEXHLevel0 5" xfId="3253"/>
    <cellStyle name="SAPBEXHLevel0X" xfId="2147"/>
    <cellStyle name="SAPBEXHLevel0X 2" xfId="3254"/>
    <cellStyle name="SAPBEXHLevel0X 3" xfId="3255"/>
    <cellStyle name="SAPBEXHLevel0X 4" xfId="3256"/>
    <cellStyle name="SAPBEXHLevel0X 5" xfId="3257"/>
    <cellStyle name="SAPBEXHLevel1" xfId="2148"/>
    <cellStyle name="SAPBEXHLevel1 2" xfId="3258"/>
    <cellStyle name="SAPBEXHLevel1 3" xfId="3259"/>
    <cellStyle name="SAPBEXHLevel1 4" xfId="3260"/>
    <cellStyle name="SAPBEXHLevel1 5" xfId="3261"/>
    <cellStyle name="SAPBEXHLevel1X" xfId="2149"/>
    <cellStyle name="SAPBEXHLevel1X 2" xfId="3262"/>
    <cellStyle name="SAPBEXHLevel1X 3" xfId="3263"/>
    <cellStyle name="SAPBEXHLevel1X 4" xfId="3264"/>
    <cellStyle name="SAPBEXHLevel1X 5" xfId="3265"/>
    <cellStyle name="SAPBEXHLevel2" xfId="2150"/>
    <cellStyle name="SAPBEXHLevel2 2" xfId="3266"/>
    <cellStyle name="SAPBEXHLevel2 3" xfId="3267"/>
    <cellStyle name="SAPBEXHLevel2 4" xfId="3268"/>
    <cellStyle name="SAPBEXHLevel2 5" xfId="3269"/>
    <cellStyle name="SAPBEXHLevel2X" xfId="2151"/>
    <cellStyle name="SAPBEXHLevel2X 2" xfId="3270"/>
    <cellStyle name="SAPBEXHLevel2X 3" xfId="3271"/>
    <cellStyle name="SAPBEXHLevel2X 4" xfId="3272"/>
    <cellStyle name="SAPBEXHLevel2X 5" xfId="3273"/>
    <cellStyle name="SAPBEXHLevel3" xfId="2152"/>
    <cellStyle name="SAPBEXHLevel3 2" xfId="3274"/>
    <cellStyle name="SAPBEXHLevel3 3" xfId="3275"/>
    <cellStyle name="SAPBEXHLevel3 4" xfId="3276"/>
    <cellStyle name="SAPBEXHLevel3 5" xfId="3277"/>
    <cellStyle name="SAPBEXHLevel3X" xfId="2153"/>
    <cellStyle name="SAPBEXHLevel3X 2" xfId="3278"/>
    <cellStyle name="SAPBEXHLevel3X 3" xfId="3279"/>
    <cellStyle name="SAPBEXHLevel3X 4" xfId="3280"/>
    <cellStyle name="SAPBEXHLevel3X 5" xfId="3281"/>
    <cellStyle name="SAPBEXresData" xfId="2154"/>
    <cellStyle name="SAPBEXresDataEmph" xfId="2155"/>
    <cellStyle name="SAPBEXresItem" xfId="2156"/>
    <cellStyle name="SAPBEXresItemX" xfId="2157"/>
    <cellStyle name="SAPBEXstdData" xfId="2158"/>
    <cellStyle name="SAPBEXstdDataEmph" xfId="2159"/>
    <cellStyle name="SAPBEXstdItem" xfId="2160"/>
    <cellStyle name="SAPBEXstdItem 2" xfId="3282"/>
    <cellStyle name="SAPBEXstdItem 3" xfId="3283"/>
    <cellStyle name="SAPBEXstdItem 4" xfId="3284"/>
    <cellStyle name="SAPBEXstdItem 5" xfId="3285"/>
    <cellStyle name="SAPBEXstdItemX" xfId="2161"/>
    <cellStyle name="SAPBEXtitle" xfId="2162"/>
    <cellStyle name="SAPBEXtitle 2" xfId="3286"/>
    <cellStyle name="SAPBEXtitle 3" xfId="3287"/>
    <cellStyle name="SAPBEXtitle 4" xfId="3288"/>
    <cellStyle name="SAPBEXtitle 5" xfId="3289"/>
    <cellStyle name="SAPBEXundefined" xfId="2163"/>
    <cellStyle name="SAPOutput" xfId="2164"/>
    <cellStyle name="Satisfaisant" xfId="2555"/>
    <cellStyle name="Schlecht" xfId="2556"/>
    <cellStyle name="Section" xfId="2165"/>
    <cellStyle name="SectionHeading" xfId="2166"/>
    <cellStyle name="SectionHeading 2" xfId="3854"/>
    <cellStyle name="Seller" xfId="2167"/>
    <cellStyle name="Sep. milhar [0]" xfId="3290"/>
    <cellStyle name="Separador de m" xfId="3291"/>
    <cellStyle name="Separador de milhares [0]_anexos_CDSA1" xfId="3292"/>
    <cellStyle name="Separador de milhares 2" xfId="3293"/>
    <cellStyle name="Separador de milhares_anexos_CDSA1" xfId="3294"/>
    <cellStyle name="Shaded" xfId="2168"/>
    <cellStyle name="Shares" xfId="2169"/>
    <cellStyle name="Shares 2" xfId="3855"/>
    <cellStyle name="sharesout" xfId="2170"/>
    <cellStyle name="sharesout 2" xfId="3856"/>
    <cellStyle name="Sheet Header" xfId="2171"/>
    <cellStyle name="Sortie" xfId="2557"/>
    <cellStyle name="ssp " xfId="3295"/>
    <cellStyle name="Standaard_A" xfId="2295"/>
    <cellStyle name="Standard 2" xfId="2558"/>
    <cellStyle name="Standard Header" xfId="2172"/>
    <cellStyle name="Standard_~0012129" xfId="2173"/>
    <cellStyle name="Stil 1" xfId="2559"/>
    <cellStyle name="Stile 1" xfId="1"/>
    <cellStyle name="Stile 10" xfId="3296"/>
    <cellStyle name="Stile 2" xfId="1567"/>
    <cellStyle name="Stile 3" xfId="1568"/>
    <cellStyle name="Stile 4" xfId="1569"/>
    <cellStyle name="Stile 5" xfId="3297"/>
    <cellStyle name="Stile 6" xfId="3298"/>
    <cellStyle name="Stile 7" xfId="3299"/>
    <cellStyle name="Stile 8" xfId="3300"/>
    <cellStyle name="Stile 9" xfId="3301"/>
    <cellStyle name="Stock Comma" xfId="2174"/>
    <cellStyle name="Stock Comma 2" xfId="3857"/>
    <cellStyle name="Stock Price" xfId="2175"/>
    <cellStyle name="stot" xfId="3302"/>
    <cellStyle name="Strange" xfId="2176"/>
    <cellStyle name="Style 1" xfId="2560"/>
    <cellStyle name="style1" xfId="2177"/>
    <cellStyle name="STYLE1 - Style1" xfId="3303"/>
    <cellStyle name="style2" xfId="2178"/>
    <cellStyle name="STYLE2 - Style2" xfId="3304"/>
    <cellStyle name="STYLE3 - Style3" xfId="3305"/>
    <cellStyle name="STYLE4 - Style4" xfId="3306"/>
    <cellStyle name="Sub-Heading" xfId="2179"/>
    <cellStyle name="Subscribers" xfId="2180"/>
    <cellStyle name="Subtitle" xfId="2181"/>
    <cellStyle name="Subtitle 2" xfId="3858"/>
    <cellStyle name="Summary" xfId="2182"/>
    <cellStyle name="sums" xfId="2183"/>
    <cellStyle name="sums 2" xfId="3859"/>
    <cellStyle name="T0" xfId="3307"/>
    <cellStyle name="T1" xfId="3308"/>
    <cellStyle name="Table  - Style6" xfId="2184"/>
    <cellStyle name="Table Col Head" xfId="2185"/>
    <cellStyle name="Table Head" xfId="2186"/>
    <cellStyle name="Table Head Aligned" xfId="2187"/>
    <cellStyle name="Table Head Aligned 2" xfId="3860"/>
    <cellStyle name="Table Head Blue" xfId="2188"/>
    <cellStyle name="Table Head Green" xfId="2189"/>
    <cellStyle name="Table Head Green 2" xfId="3861"/>
    <cellStyle name="Table Head_Alamosa Bids II" xfId="2190"/>
    <cellStyle name="Table Sub Head" xfId="2191"/>
    <cellStyle name="Table Text" xfId="2192"/>
    <cellStyle name="Table Title" xfId="2193"/>
    <cellStyle name="Table Title 2" xfId="3862"/>
    <cellStyle name="Table Units" xfId="2194"/>
    <cellStyle name="Table_Header" xfId="2195"/>
    <cellStyle name="TableBase" xfId="2196"/>
    <cellStyle name="TableBody" xfId="2197"/>
    <cellStyle name="TableBodyR" xfId="2198"/>
    <cellStyle name="TableColHeads" xfId="2199"/>
    <cellStyle name="TableColumnHeading" xfId="2200"/>
    <cellStyle name="TableHead" xfId="2201"/>
    <cellStyle name="TableSubTitleItalic" xfId="2202"/>
    <cellStyle name="TableText" xfId="2203"/>
    <cellStyle name="TableTitle" xfId="2204"/>
    <cellStyle name="Tag" xfId="2205"/>
    <cellStyle name="tcn" xfId="2206"/>
    <cellStyle name="Test" xfId="2207"/>
    <cellStyle name="Test [green]" xfId="2208"/>
    <cellStyle name="test a style" xfId="2209"/>
    <cellStyle name="test a style 2" xfId="3863"/>
    <cellStyle name="Testo avviso" xfId="2210" builtinId="11" customBuiltin="1"/>
    <cellStyle name="Testo avviso 10" xfId="3309"/>
    <cellStyle name="Testo avviso 11" xfId="3310"/>
    <cellStyle name="Testo avviso 2" xfId="3311"/>
    <cellStyle name="Testo avviso 2 2" xfId="3312"/>
    <cellStyle name="Testo avviso 3" xfId="3313"/>
    <cellStyle name="Testo avviso 4" xfId="3314"/>
    <cellStyle name="Testo avviso 5" xfId="3315"/>
    <cellStyle name="Testo avviso 6" xfId="3316"/>
    <cellStyle name="Testo avviso 7" xfId="3317"/>
    <cellStyle name="Testo avviso 8" xfId="3318"/>
    <cellStyle name="Testo avviso 9" xfId="3319"/>
    <cellStyle name="Testo descrittivo" xfId="2211" builtinId="53" customBuiltin="1"/>
    <cellStyle name="Testo descrittivo 10" xfId="3320"/>
    <cellStyle name="Testo descrittivo 11" xfId="3321"/>
    <cellStyle name="Testo descrittivo 2" xfId="3322"/>
    <cellStyle name="Testo descrittivo 2 2" xfId="3323"/>
    <cellStyle name="Testo descrittivo 3" xfId="3324"/>
    <cellStyle name="Testo descrittivo 4" xfId="3325"/>
    <cellStyle name="Testo descrittivo 5" xfId="3326"/>
    <cellStyle name="Testo descrittivo 6" xfId="3327"/>
    <cellStyle name="Testo descrittivo 7" xfId="3328"/>
    <cellStyle name="Testo descrittivo 8" xfId="3329"/>
    <cellStyle name="Testo descrittivo 9" xfId="3330"/>
    <cellStyle name="Text" xfId="2212"/>
    <cellStyle name="Text 1" xfId="2213"/>
    <cellStyle name="Text 1 2" xfId="3864"/>
    <cellStyle name="Text 2" xfId="3331"/>
    <cellStyle name="Text 3" xfId="3332"/>
    <cellStyle name="Text 4" xfId="3333"/>
    <cellStyle name="Text 5" xfId="3334"/>
    <cellStyle name="Text Head 1" xfId="2214"/>
    <cellStyle name="Text Head 1 2" xfId="3865"/>
    <cellStyle name="Text_valuation 100305_JPM_LZD" xfId="2215"/>
    <cellStyle name="Texte explicatif" xfId="2561"/>
    <cellStyle name="Texto de advertencia" xfId="2216"/>
    <cellStyle name="Texto de Aviso" xfId="3335"/>
    <cellStyle name="Texto explicativo" xfId="2217"/>
    <cellStyle name="TFCF" xfId="2218"/>
    <cellStyle name="TH Blanc" xfId="2219"/>
    <cellStyle name="þ_x001d_ðÍ%–ý&amp;‰ýG_x0008_{_x0010_X_x0011__x0007__x0001__x0001_" xfId="3336"/>
    <cellStyle name="thenums" xfId="2220"/>
    <cellStyle name="thenums 2" xfId="3866"/>
    <cellStyle name="threedecplace" xfId="2221"/>
    <cellStyle name="Time" xfId="2222"/>
    <cellStyle name="Time 2" xfId="3867"/>
    <cellStyle name="times" xfId="2223"/>
    <cellStyle name="Tit_Tabella" xfId="2224"/>
    <cellStyle name="Title" xfId="2225"/>
    <cellStyle name="Title  - Style1" xfId="2226"/>
    <cellStyle name="Title_AGI Impairment Test 2010_Final ATG" xfId="2562"/>
    <cellStyle name="Title-Blue" xfId="2227"/>
    <cellStyle name="Title-BlueC" xfId="2228"/>
    <cellStyle name="Title-BlueR" xfId="2229"/>
    <cellStyle name="Title-Green" xfId="2230"/>
    <cellStyle name="Title-GreenTop" xfId="2231"/>
    <cellStyle name="TitleII" xfId="2232"/>
    <cellStyle name="Title-Logo" xfId="2233"/>
    <cellStyle name="Title-Red" xfId="2234"/>
    <cellStyle name="Titles" xfId="2235"/>
    <cellStyle name="TitleYear" xfId="2236"/>
    <cellStyle name="TitleYear 2" xfId="3868"/>
    <cellStyle name="Titoli in corsivo" xfId="3337"/>
    <cellStyle name="Titolo" xfId="2237" builtinId="15" customBuiltin="1"/>
    <cellStyle name="Titolo 1" xfId="2238" builtinId="16" customBuiltin="1"/>
    <cellStyle name="Titolo 1 10" xfId="3338"/>
    <cellStyle name="Titolo 1 11" xfId="3339"/>
    <cellStyle name="Titolo 1 12" xfId="3869"/>
    <cellStyle name="Titolo 1 2" xfId="3340"/>
    <cellStyle name="Titolo 1 2 2" xfId="3341"/>
    <cellStyle name="Titolo 1 3" xfId="3342"/>
    <cellStyle name="Titolo 1 4" xfId="3343"/>
    <cellStyle name="Titolo 1 5" xfId="3344"/>
    <cellStyle name="Titolo 1 6" xfId="3345"/>
    <cellStyle name="Titolo 1 7" xfId="3346"/>
    <cellStyle name="Titolo 1 8" xfId="3347"/>
    <cellStyle name="Titolo 1 9" xfId="3348"/>
    <cellStyle name="Titolo 10" xfId="3349"/>
    <cellStyle name="Titolo 11" xfId="3350"/>
    <cellStyle name="Titolo 12" xfId="3351"/>
    <cellStyle name="Titolo 13" xfId="3352"/>
    <cellStyle name="Titolo 14" xfId="3353"/>
    <cellStyle name="Titolo 2" xfId="2239" builtinId="17" customBuiltin="1"/>
    <cellStyle name="Titolo 2 10" xfId="3354"/>
    <cellStyle name="Titolo 2 11" xfId="3355"/>
    <cellStyle name="Titolo 2 12" xfId="3870"/>
    <cellStyle name="Titolo 2 2" xfId="3356"/>
    <cellStyle name="Titolo 2 2 2" xfId="3357"/>
    <cellStyle name="Titolo 2 3" xfId="3358"/>
    <cellStyle name="Titolo 2 4" xfId="3359"/>
    <cellStyle name="Titolo 2 5" xfId="3360"/>
    <cellStyle name="Titolo 2 6" xfId="3361"/>
    <cellStyle name="Titolo 2 7" xfId="3362"/>
    <cellStyle name="Titolo 2 8" xfId="3363"/>
    <cellStyle name="Titolo 2 9" xfId="3364"/>
    <cellStyle name="Titolo 3" xfId="2240" builtinId="18" customBuiltin="1"/>
    <cellStyle name="Titolo 3 10" xfId="3365"/>
    <cellStyle name="Titolo 3 11" xfId="3366"/>
    <cellStyle name="Titolo 3 2" xfId="3367"/>
    <cellStyle name="Titolo 3 2 2" xfId="3368"/>
    <cellStyle name="Titolo 3 3" xfId="3369"/>
    <cellStyle name="Titolo 3 4" xfId="3370"/>
    <cellStyle name="Titolo 3 5" xfId="3371"/>
    <cellStyle name="Titolo 3 6" xfId="3372"/>
    <cellStyle name="Titolo 3 7" xfId="3373"/>
    <cellStyle name="Titolo 3 8" xfId="3374"/>
    <cellStyle name="Titolo 3 9" xfId="3375"/>
    <cellStyle name="Titolo 4" xfId="2241" builtinId="19" customBuiltin="1"/>
    <cellStyle name="Titolo 4 10" xfId="3376"/>
    <cellStyle name="Titolo 4 11" xfId="3377"/>
    <cellStyle name="Titolo 4 2" xfId="3378"/>
    <cellStyle name="Titolo 4 2 2" xfId="3379"/>
    <cellStyle name="Titolo 4 3" xfId="3380"/>
    <cellStyle name="Titolo 4 4" xfId="3381"/>
    <cellStyle name="Titolo 4 5" xfId="3382"/>
    <cellStyle name="Titolo 4 6" xfId="3383"/>
    <cellStyle name="Titolo 4 7" xfId="3384"/>
    <cellStyle name="Titolo 4 8" xfId="3385"/>
    <cellStyle name="Titolo 4 9" xfId="3386"/>
    <cellStyle name="Titolo 5" xfId="3387"/>
    <cellStyle name="Titolo 5 2" xfId="3388"/>
    <cellStyle name="Titolo 6" xfId="3389"/>
    <cellStyle name="Titolo 7" xfId="3390"/>
    <cellStyle name="Titolo 8" xfId="3391"/>
    <cellStyle name="Titolo 9" xfId="3392"/>
    <cellStyle name="Titre" xfId="2563"/>
    <cellStyle name="Titre Goldman" xfId="2242"/>
    <cellStyle name="Titre Horizontal" xfId="2243"/>
    <cellStyle name="Titre Horizontal 2" xfId="3871"/>
    <cellStyle name="Titre 1" xfId="2564"/>
    <cellStyle name="Titre 2" xfId="2565"/>
    <cellStyle name="Titre 3" xfId="2566"/>
    <cellStyle name="Titre 4" xfId="2567"/>
    <cellStyle name="Título" xfId="2244"/>
    <cellStyle name="Título 1" xfId="2245"/>
    <cellStyle name="Título 1 2" xfId="3872"/>
    <cellStyle name="Título 2" xfId="2246"/>
    <cellStyle name="Título 2 2" xfId="3873"/>
    <cellStyle name="Título 3" xfId="2247"/>
    <cellStyle name="Título 4" xfId="3393"/>
    <cellStyle name="Título_Graficos UPA8 08" xfId="3394"/>
    <cellStyle name="tn" xfId="2248"/>
    <cellStyle name="Top Edge" xfId="2249"/>
    <cellStyle name="TopCaption" xfId="2250"/>
    <cellStyle name="Topline" xfId="2251"/>
    <cellStyle name="Topline 2" xfId="3874"/>
    <cellStyle name="tot" xfId="3395"/>
    <cellStyle name="Total" xfId="2252"/>
    <cellStyle name="Total-Centre" xfId="2253"/>
    <cellStyle name="Totale" xfId="2254" builtinId="25" customBuiltin="1"/>
    <cellStyle name="Totale 10" xfId="3396"/>
    <cellStyle name="Totale 11" xfId="3397"/>
    <cellStyle name="Totale 2" xfId="3398"/>
    <cellStyle name="Totale 2 2" xfId="3399"/>
    <cellStyle name="Totale 3" xfId="3400"/>
    <cellStyle name="Totale 4" xfId="3401"/>
    <cellStyle name="Totale 5" xfId="3402"/>
    <cellStyle name="Totale 6" xfId="3403"/>
    <cellStyle name="Totale 7" xfId="3404"/>
    <cellStyle name="Totale 8" xfId="3405"/>
    <cellStyle name="Totale 9" xfId="3406"/>
    <cellStyle name="Totale centrale" xfId="3407"/>
    <cellStyle name="TotCol - Style5" xfId="2255"/>
    <cellStyle name="TotRow - Style4" xfId="2256"/>
    <cellStyle name="twodecplace" xfId="2257"/>
    <cellStyle name="Überschrift" xfId="2568"/>
    <cellStyle name="Überschrift 1" xfId="2569"/>
    <cellStyle name="Überschrift 2" xfId="2570"/>
    <cellStyle name="Überschrift 3" xfId="2571"/>
    <cellStyle name="Überschrift 4" xfId="2572"/>
    <cellStyle name="ubordinated Debt" xfId="2258"/>
    <cellStyle name="Undefined" xfId="2259"/>
    <cellStyle name="Underline_Double" xfId="2260"/>
    <cellStyle name="Unprot" xfId="3408"/>
    <cellStyle name="Unprot$" xfId="3409"/>
    <cellStyle name="Unprot_GEI_UPA_Deuda_0611_evolución" xfId="3410"/>
    <cellStyle name="Unprotect" xfId="3411"/>
    <cellStyle name="User_Defined_A" xfId="2261"/>
    <cellStyle name="V¡rgula" xfId="3412"/>
    <cellStyle name="Validation" xfId="2262"/>
    <cellStyle name="Valore non valido" xfId="2263" builtinId="27" customBuiltin="1"/>
    <cellStyle name="Valore valido" xfId="2264" builtinId="26" customBuiltin="1"/>
    <cellStyle name="Valuta (0)_~0004271" xfId="2265"/>
    <cellStyle name="Valuutta_Layo9704" xfId="2266"/>
    <cellStyle name="Vérification" xfId="2573"/>
    <cellStyle name="Verknüpfte Zelle" xfId="2574"/>
    <cellStyle name="Währung [0]_48 Seitz v. oebel korrektur KWI" xfId="2267"/>
    <cellStyle name="Währung_48 Seitz v. oebel korrektur KWI" xfId="2268"/>
    <cellStyle name="Warnender Text" xfId="2575"/>
    <cellStyle name="Warning Text" xfId="2269"/>
    <cellStyle name="White" xfId="2270"/>
    <cellStyle name="White-Blue" xfId="2271"/>
    <cellStyle name="WhiteCells" xfId="2272"/>
    <cellStyle name="WhiteNoProt" xfId="2273"/>
    <cellStyle name="WhiteNoProt 2" xfId="3875"/>
    <cellStyle name="WhitePattern" xfId="2274"/>
    <cellStyle name="WhitePattern1" xfId="2275"/>
    <cellStyle name="White-Percent" xfId="2276"/>
    <cellStyle name="WhiteText" xfId="2277"/>
    <cellStyle name="WingDing" xfId="2278"/>
    <cellStyle name="WP" xfId="2279"/>
    <cellStyle name="WP 2" xfId="3876"/>
    <cellStyle name="WrappedBold" xfId="2280"/>
    <cellStyle name="x Men" xfId="2281"/>
    <cellStyle name="xstyle" xfId="2282"/>
    <cellStyle name="Year" xfId="2283"/>
    <cellStyle name="YearA" xfId="2284"/>
    <cellStyle name="YearE" xfId="2285"/>
    <cellStyle name="Yellow_NoLine" xfId="2286"/>
    <cellStyle name="Yen" xfId="2287"/>
    <cellStyle name="Yen 2" xfId="3877"/>
    <cellStyle name="Zelle überprüfen" xfId="2576"/>
  </cellStyles>
  <dxfs count="5">
    <dxf>
      <font>
        <condense val="0"/>
        <extend val="0"/>
        <color indexed="9"/>
      </font>
      <fill>
        <patternFill>
          <bgColor indexed="14"/>
        </patternFill>
      </fill>
    </dxf>
    <dxf>
      <font>
        <condense val="0"/>
        <extend val="0"/>
        <color indexed="9"/>
      </font>
      <fill>
        <patternFill>
          <bgColor indexed="14"/>
        </patternFill>
      </fill>
    </dxf>
    <dxf>
      <font>
        <condense val="0"/>
        <extend val="0"/>
        <color indexed="9"/>
      </font>
      <fill>
        <patternFill>
          <bgColor indexed="14"/>
        </patternFill>
      </fill>
    </dxf>
    <dxf>
      <font>
        <condense val="0"/>
        <extend val="0"/>
        <color indexed="9"/>
      </font>
      <fill>
        <patternFill>
          <bgColor indexed="14"/>
        </patternFill>
      </fill>
    </dxf>
    <dxf>
      <font>
        <condense val="0"/>
        <extend val="0"/>
        <color indexed="9"/>
      </font>
      <fill>
        <patternFill>
          <bgColor indexed="14"/>
        </patternFill>
      </fill>
    </dxf>
  </dxfs>
  <tableStyles count="0" defaultTableStyle="TableStyleMedium9" defaultPivotStyle="PivotStyleLight16"/>
  <colors>
    <mruColors>
      <color rgb="FFE2241A"/>
      <color rgb="FF5C676F"/>
      <color rgb="FFFFFFFF"/>
      <color rgb="FF5E6A6F"/>
      <color rgb="FFF1907B"/>
      <color rgb="FFE2CAA3"/>
      <color rgb="FF7DA4DE"/>
      <color rgb="FF007397"/>
      <color rgb="FF000000"/>
      <color rgb="FF0079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26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plotArea>
      <c:layout>
        <c:manualLayout>
          <c:layoutTarget val="inner"/>
          <c:xMode val="edge"/>
          <c:yMode val="edge"/>
          <c:x val="0.12124539174806202"/>
          <c:y val="0.10484021605390972"/>
          <c:w val="0.8503609510921335"/>
          <c:h val="0.74356424284814693"/>
        </c:manualLayout>
      </c:layout>
      <c:barChart>
        <c:barDir val="col"/>
        <c:grouping val="stacked"/>
        <c:ser>
          <c:idx val="0"/>
          <c:order val="0"/>
          <c:spPr>
            <a:solidFill>
              <a:schemeClr val="tx1"/>
            </a:solidFill>
            <a:ln w="25400">
              <a:noFill/>
            </a:ln>
          </c:spPr>
          <c:dPt>
            <c:idx val="0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</c:spPr>
          </c:dPt>
          <c:dPt>
            <c:idx val="1"/>
            <c:invertIfNegative val="1"/>
            <c:spPr>
              <a:noFill/>
              <a:ln w="25400">
                <a:noFill/>
              </a:ln>
            </c:spPr>
          </c:dPt>
          <c:dPt>
            <c:idx val="2"/>
            <c:spPr>
              <a:noFill/>
              <a:ln w="25400">
                <a:noFill/>
              </a:ln>
            </c:spPr>
          </c:dPt>
          <c:dPt>
            <c:idx val="5"/>
            <c:spPr>
              <a:solidFill>
                <a:schemeClr val="bg2"/>
              </a:solidFill>
              <a:ln w="25400">
                <a:noFill/>
              </a:ln>
            </c:spPr>
          </c:dPt>
          <c:dLbls>
            <c:numFmt formatCode="#,##0" sourceLinked="0"/>
            <c:txPr>
              <a:bodyPr/>
              <a:lstStyle/>
              <a:p>
                <a:pPr>
                  <a:defRPr sz="1100" b="1" baseline="0">
                    <a:solidFill>
                      <a:schemeClr val="tx1"/>
                    </a:solidFill>
                  </a:defRPr>
                </a:pPr>
                <a:endParaRPr lang="it-IT"/>
              </a:p>
            </c:txPr>
            <c:showVal val="1"/>
          </c:dLbls>
          <c:cat>
            <c:strRef>
              <c:f>PFN_bridge_QTD!$B$17:$B$23</c:f>
              <c:strCache>
                <c:ptCount val="6"/>
                <c:pt idx="0">
                  <c:v>30/09/2015</c:v>
                </c:pt>
                <c:pt idx="1">
                  <c:v>Fx difference</c:v>
                </c:pt>
                <c:pt idx="2">
                  <c:v>Net cash flows from operating activities</c:v>
                </c:pt>
                <c:pt idx="3">
                  <c:v>Net capex (1)</c:v>
                </c:pt>
                <c:pt idx="4">
                  <c:v>Other movements (2)</c:v>
                </c:pt>
                <c:pt idx="5">
                  <c:v>31/12/2015</c:v>
                </c:pt>
              </c:strCache>
            </c:strRef>
          </c:cat>
          <c:val>
            <c:numRef>
              <c:f>PFN_bridge_QTD!$D$17:$D$23</c:f>
              <c:numCache>
                <c:formatCode>0.0</c:formatCode>
                <c:ptCount val="6"/>
                <c:pt idx="0" formatCode="#,##0.0;\(#,##0.0\)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#,##0.0;\(#,##0.0\)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/>
            </a:solidFill>
            <a:ln w="9525">
              <a:solidFill>
                <a:srgbClr val="818A8F"/>
              </a:solidFill>
            </a:ln>
          </c:spPr>
          <c:dPt>
            <c:idx val="1"/>
            <c:spPr>
              <a:solidFill>
                <a:srgbClr val="00B050"/>
              </a:solidFill>
              <a:ln w="9525">
                <a:solidFill>
                  <a:srgbClr val="818A8F"/>
                </a:solidFill>
              </a:ln>
            </c:spPr>
          </c:dPt>
          <c:dPt>
            <c:idx val="2"/>
            <c:spPr>
              <a:solidFill>
                <a:srgbClr val="00B050"/>
              </a:solidFill>
              <a:ln w="9525">
                <a:solidFill>
                  <a:srgbClr val="818A8F"/>
                </a:solidFill>
              </a:ln>
            </c:spPr>
          </c:dPt>
          <c:dPt>
            <c:idx val="3"/>
            <c:spPr>
              <a:solidFill>
                <a:srgbClr val="C00000"/>
              </a:solidFill>
              <a:ln w="9525">
                <a:solidFill>
                  <a:srgbClr val="818A8F"/>
                </a:solidFill>
              </a:ln>
            </c:spPr>
          </c:dPt>
          <c:dPt>
            <c:idx val="4"/>
            <c:spPr>
              <a:solidFill>
                <a:srgbClr val="00B050"/>
              </a:solidFill>
              <a:ln w="9525">
                <a:solidFill>
                  <a:srgbClr val="818A8F"/>
                </a:solidFill>
              </a:ln>
            </c:spPr>
          </c:dPt>
          <c:dPt>
            <c:idx val="5"/>
            <c:spPr>
              <a:solidFill>
                <a:srgbClr val="C00000"/>
              </a:solidFill>
              <a:ln w="9525">
                <a:solidFill>
                  <a:srgbClr val="818A8F"/>
                </a:solidFill>
              </a:ln>
            </c:spPr>
          </c:dPt>
          <c:dLbls>
            <c:dLbl>
              <c:idx val="1"/>
              <c:layout>
                <c:manualLayout>
                  <c:x val="1.6999231420575941E-3"/>
                  <c:y val="-3.3825782570799455E-2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5.19098682067937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(31)</a:t>
                    </a:r>
                  </a:p>
                </c:rich>
              </c:tx>
              <c:showVal val="1"/>
            </c:dLbl>
            <c:dLbl>
              <c:idx val="3"/>
              <c:layout>
                <c:manualLayout>
                  <c:x val="-6.2329795169672117E-17"/>
                  <c:y val="-5.637630428466571E-2"/>
                </c:manualLayout>
              </c:layout>
              <c:showVal val="1"/>
            </c:dLbl>
            <c:dLbl>
              <c:idx val="4"/>
              <c:layout>
                <c:manualLayout>
                  <c:x val="-1.6999231420576244E-3"/>
                  <c:y val="-4.2282228213499293E-2"/>
                </c:manualLayout>
              </c:layout>
              <c:tx>
                <c:rich>
                  <a:bodyPr/>
                  <a:lstStyle/>
                  <a:p>
                    <a:r>
                      <a:rPr lang="en-US" sz="1100" b="1"/>
                      <a:t>(</a:t>
                    </a:r>
                    <a:r>
                      <a:rPr lang="en-US"/>
                      <a:t>3)</a:t>
                    </a:r>
                  </a:p>
                </c:rich>
              </c:tx>
              <c:showVal val="1"/>
            </c:dLbl>
            <c:dLbl>
              <c:idx val="5"/>
              <c:layout>
                <c:manualLayout>
                  <c:x val="0"/>
                  <c:y val="-3.3825782570799455E-2"/>
                </c:manualLayout>
              </c:layout>
              <c:showVal val="1"/>
            </c:dLbl>
            <c:numFmt formatCode="#,##0" sourceLinked="0"/>
            <c:txPr>
              <a:bodyPr/>
              <a:lstStyle/>
              <a:p>
                <a:pPr>
                  <a:defRPr sz="1100" b="1"/>
                </a:pPr>
                <a:endParaRPr lang="it-IT"/>
              </a:p>
            </c:txPr>
            <c:showVal val="1"/>
          </c:dLbls>
          <c:cat>
            <c:strRef>
              <c:f>PFN_bridge_QTD!$B$17:$B$23</c:f>
              <c:strCache>
                <c:ptCount val="6"/>
                <c:pt idx="0">
                  <c:v>30/09/2015</c:v>
                </c:pt>
                <c:pt idx="1">
                  <c:v>Fx difference</c:v>
                </c:pt>
                <c:pt idx="2">
                  <c:v>Net cash flows from operating activities</c:v>
                </c:pt>
                <c:pt idx="3">
                  <c:v>Net capex (1)</c:v>
                </c:pt>
                <c:pt idx="4">
                  <c:v>Other movements (2)</c:v>
                </c:pt>
                <c:pt idx="5">
                  <c:v>31/12/2015</c:v>
                </c:pt>
              </c:strCache>
            </c:strRef>
          </c:cat>
          <c:val>
            <c:numRef>
              <c:f>PFN_bridge_QTD!$C$17:$C$23</c:f>
              <c:numCache>
                <c:formatCode>#,##0.0;\(#,##0.0\)</c:formatCode>
                <c:ptCount val="6"/>
                <c:pt idx="1">
                  <c:v>0</c:v>
                </c:pt>
                <c:pt idx="2" formatCode="\(#,##0.0\);#,##0.0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74"/>
        <c:overlap val="100"/>
        <c:axId val="138574848"/>
        <c:axId val="138584832"/>
      </c:barChart>
      <c:catAx>
        <c:axId val="138574848"/>
        <c:scaling>
          <c:orientation val="minMax"/>
        </c:scaling>
        <c:axPos val="b"/>
        <c:numFmt formatCode="General" sourceLinked="0"/>
        <c:majorTickMark val="none"/>
        <c:tickLblPos val="low"/>
        <c:spPr>
          <a:ln>
            <a:solidFill>
              <a:srgbClr val="5E6A71"/>
            </a:solidFill>
          </a:ln>
        </c:spPr>
        <c:txPr>
          <a:bodyPr rot="0" vert="horz"/>
          <a:lstStyle/>
          <a:p>
            <a:pPr>
              <a:defRPr sz="900" b="1" baseline="0">
                <a:solidFill>
                  <a:schemeClr val="bg2"/>
                </a:solidFill>
                <a:latin typeface="Verdana "/>
              </a:defRPr>
            </a:pPr>
            <a:endParaRPr lang="it-IT"/>
          </a:p>
        </c:txPr>
        <c:crossAx val="138584832"/>
        <c:crosses val="autoZero"/>
        <c:auto val="1"/>
        <c:lblAlgn val="ctr"/>
        <c:lblOffset val="30"/>
      </c:catAx>
      <c:valAx>
        <c:axId val="138584832"/>
        <c:scaling>
          <c:orientation val="minMax"/>
          <c:max val="1000"/>
          <c:min val="0"/>
        </c:scaling>
        <c:axPos val="l"/>
        <c:numFmt formatCode="#,##0" sourceLinked="0"/>
        <c:majorTickMark val="none"/>
        <c:tickLblPos val="nextTo"/>
        <c:spPr>
          <a:ln w="25400">
            <a:solidFill>
              <a:srgbClr val="818A8F"/>
            </a:solidFill>
            <a:prstDash val="solid"/>
          </a:ln>
        </c:spPr>
        <c:txPr>
          <a:bodyPr/>
          <a:lstStyle/>
          <a:p>
            <a:pPr>
              <a:defRPr b="1" baseline="0">
                <a:solidFill>
                  <a:schemeClr val="bg2"/>
                </a:solidFill>
                <a:latin typeface="Verdana" pitchFamily="34" charset="0"/>
                <a:ea typeface="Verdana" pitchFamily="34" charset="0"/>
                <a:cs typeface="Verdana" pitchFamily="34" charset="0"/>
              </a:defRPr>
            </a:pPr>
            <a:endParaRPr lang="it-IT"/>
          </a:p>
        </c:txPr>
        <c:crossAx val="138574848"/>
        <c:crosses val="autoZero"/>
        <c:crossBetween val="between"/>
        <c:majorUnit val="500"/>
      </c:valAx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</c:plotArea>
    <c:plotVisOnly val="1"/>
    <c:dispBlanksAs val="gap"/>
  </c:chart>
  <c:spPr>
    <a:solidFill>
      <a:schemeClr val="tx1"/>
    </a:solidFill>
    <a:ln>
      <a:noFill/>
    </a:ln>
  </c:spPr>
  <c:txPr>
    <a:bodyPr/>
    <a:lstStyle/>
    <a:p>
      <a:pPr>
        <a:defRPr sz="1000" b="0" i="0" u="none" strike="noStrike" baseline="0">
          <a:solidFill>
            <a:srgbClr val="5E6A71"/>
          </a:solidFill>
          <a:latin typeface="Verdana"/>
          <a:ea typeface="Verdana"/>
          <a:cs typeface="Verdana"/>
        </a:defRPr>
      </a:pPr>
      <a:endParaRPr lang="it-IT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>
                <a:solidFill>
                  <a:srgbClr val="C00000"/>
                </a:solidFill>
              </a:defRPr>
            </a:pPr>
            <a:r>
              <a:rPr lang="it-IT">
                <a:solidFill>
                  <a:srgbClr val="C00000"/>
                </a:solidFill>
              </a:rPr>
              <a:t>1Q</a:t>
            </a:r>
            <a:r>
              <a:rPr lang="it-IT" baseline="0">
                <a:solidFill>
                  <a:srgbClr val="C00000"/>
                </a:solidFill>
              </a:rPr>
              <a:t>2015 Capex Type </a:t>
            </a:r>
            <a:endParaRPr lang="it-IT">
              <a:solidFill>
                <a:srgbClr val="C00000"/>
              </a:solidFill>
            </a:endParaRPr>
          </a:p>
        </c:rich>
      </c:tx>
      <c:layout>
        <c:manualLayout>
          <c:xMode val="edge"/>
          <c:yMode val="edge"/>
          <c:x val="0.22449360262871637"/>
          <c:y val="2.0253164556962036E-2"/>
        </c:manualLayout>
      </c:layout>
    </c:title>
    <c:plotArea>
      <c:layout>
        <c:manualLayout>
          <c:layoutTarget val="inner"/>
          <c:xMode val="edge"/>
          <c:yMode val="edge"/>
          <c:x val="0.24777260386485628"/>
          <c:y val="0.22982982823349613"/>
          <c:w val="0.44706403485855845"/>
          <c:h val="0.69181753546629454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rgbClr val="006600"/>
              </a:solidFill>
            </c:spPr>
          </c:dPt>
          <c:dPt>
            <c:idx val="1"/>
            <c:spPr>
              <a:solidFill>
                <a:srgbClr val="002060"/>
              </a:solidFill>
            </c:spPr>
          </c:dPt>
          <c:dPt>
            <c:idx val="2"/>
            <c:spPr>
              <a:solidFill>
                <a:srgbClr val="C00000"/>
              </a:solidFill>
            </c:spPr>
          </c:dPt>
          <c:dLbls>
            <c:dLbl>
              <c:idx val="0"/>
              <c:layout>
                <c:manualLayout>
                  <c:x val="-2.5722878390201224E-3"/>
                  <c:y val="1.0908043198348838E-2"/>
                </c:manualLayout>
              </c:layout>
              <c:showVal val="1"/>
            </c:dLbl>
            <c:dLbl>
              <c:idx val="1"/>
              <c:layout>
                <c:manualLayout>
                  <c:x val="-7.8662510936135539E-3"/>
                  <c:y val="7.8822306731063472E-3"/>
                </c:manualLayout>
              </c:layout>
              <c:showVal val="1"/>
            </c:dLbl>
            <c:dLbl>
              <c:idx val="2"/>
              <c:layout>
                <c:manualLayout>
                  <c:x val="1.3502405949256788E-2"/>
                  <c:y val="-7.523997256830354E-3"/>
                </c:manualLayout>
              </c:layout>
              <c:showVal val="1"/>
            </c:dLbl>
            <c:delete val="1"/>
          </c:dLbls>
          <c:cat>
            <c:strRef>
              <c:f>Capex_torta!$C$15:$E$16</c:f>
              <c:strCache>
                <c:ptCount val="3"/>
                <c:pt idx="0">
                  <c:v>Development</c:v>
                </c:pt>
                <c:pt idx="1">
                  <c:v>Maintenance</c:v>
                </c:pt>
                <c:pt idx="2">
                  <c:v>ICT &amp; Others</c:v>
                </c:pt>
              </c:strCache>
            </c:strRef>
          </c:cat>
          <c:val>
            <c:numRef>
              <c:f>Capex_torta!$C$20:$E$20</c:f>
              <c:numCache>
                <c:formatCode>0.0%</c:formatCode>
                <c:ptCount val="3"/>
                <c:pt idx="0">
                  <c:v>0.70278962252667543</c:v>
                </c:pt>
                <c:pt idx="1">
                  <c:v>0.18983685048066454</c:v>
                </c:pt>
                <c:pt idx="2">
                  <c:v>0.10737352699265947</c:v>
                </c:pt>
              </c:numCache>
            </c:numRef>
          </c:val>
        </c:ser>
        <c:firstSliceAng val="0"/>
      </c:pieChart>
    </c:plotArea>
    <c:legend>
      <c:legendPos val="r"/>
      <c:txPr>
        <a:bodyPr/>
        <a:lstStyle/>
        <a:p>
          <a:pPr rtl="0">
            <a:defRPr>
              <a:solidFill>
                <a:schemeClr val="bg1"/>
              </a:solidFill>
            </a:defRPr>
          </a:pPr>
          <a:endParaRPr lang="it-IT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b="1">
                <a:solidFill>
                  <a:srgbClr val="C00000"/>
                </a:solidFill>
                <a:latin typeface="+mj-lt"/>
              </a:defRPr>
            </a:pPr>
            <a:r>
              <a:rPr lang="en-US" b="1">
                <a:solidFill>
                  <a:srgbClr val="C00000"/>
                </a:solidFill>
                <a:latin typeface="+mj-lt"/>
              </a:rPr>
              <a:t>3Q</a:t>
            </a:r>
            <a:r>
              <a:rPr lang="en-US" b="1" baseline="0">
                <a:solidFill>
                  <a:srgbClr val="C00000"/>
                </a:solidFill>
                <a:latin typeface="+mj-lt"/>
              </a:rPr>
              <a:t> </a:t>
            </a:r>
            <a:r>
              <a:rPr lang="en-US" b="1">
                <a:solidFill>
                  <a:srgbClr val="C00000"/>
                </a:solidFill>
                <a:latin typeface="+mj-lt"/>
              </a:rPr>
              <a:t>2015</a:t>
            </a:r>
            <a:r>
              <a:rPr lang="en-US" b="1" baseline="0">
                <a:solidFill>
                  <a:srgbClr val="C00000"/>
                </a:solidFill>
                <a:latin typeface="+mj-lt"/>
              </a:rPr>
              <a:t> YTD ITALY </a:t>
            </a:r>
            <a:r>
              <a:rPr lang="en-US" b="1">
                <a:solidFill>
                  <a:srgbClr val="C00000"/>
                </a:solidFill>
                <a:latin typeface="+mj-lt"/>
              </a:rPr>
              <a:t>SALES EVOLUTION</a:t>
            </a:r>
          </a:p>
        </c:rich>
      </c:tx>
    </c:title>
    <c:plotArea>
      <c:layout>
        <c:manualLayout>
          <c:layoutTarget val="inner"/>
          <c:xMode val="edge"/>
          <c:yMode val="edge"/>
          <c:x val="7.4528114057095834E-2"/>
          <c:y val="0.12144212554932023"/>
          <c:w val="0.89685596256990063"/>
          <c:h val="0.78860672520646957"/>
        </c:manualLayout>
      </c:layout>
      <c:barChart>
        <c:barDir val="col"/>
        <c:grouping val="stacked"/>
        <c:ser>
          <c:idx val="0"/>
          <c:order val="0"/>
          <c:spPr>
            <a:noFill/>
          </c:spPr>
          <c:cat>
            <c:strRef>
              <c:f>Bridge_SALES_YTD!$A$13:$A$17</c:f>
              <c:strCache>
                <c:ptCount val="5"/>
                <c:pt idx="0">
                  <c:v>3Q 2014 YTD</c:v>
                </c:pt>
                <c:pt idx="1">
                  <c:v>Closing</c:v>
                </c:pt>
                <c:pt idx="2">
                  <c:v>Opening</c:v>
                </c:pt>
                <c:pt idx="3">
                  <c:v>Recurring business</c:v>
                </c:pt>
                <c:pt idx="4">
                  <c:v>3Q 2015 YTD</c:v>
                </c:pt>
              </c:strCache>
            </c:strRef>
          </c:cat>
          <c:val>
            <c:numRef>
              <c:f>Bridge_SALES_YTD!$C$13:$C$17</c:f>
              <c:numCache>
                <c:formatCode>_(* #,##0.0_);_(* \(#,##0.0\);_(* "-"??_);_(@_)</c:formatCode>
                <c:ptCount val="5"/>
                <c:pt idx="1">
                  <c:v>16.02960555000049</c:v>
                </c:pt>
                <c:pt idx="2">
                  <c:v>16.02960555000049</c:v>
                </c:pt>
                <c:pt idx="3">
                  <c:v>14.372107250000376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bg2"/>
              </a:solidFill>
            </a:ln>
          </c:spPr>
          <c:dPt>
            <c:idx val="0"/>
            <c:spPr>
              <a:solidFill>
                <a:schemeClr val="bg1"/>
              </a:solidFill>
              <a:ln>
                <a:solidFill>
                  <a:schemeClr val="bg2"/>
                </a:solidFill>
              </a:ln>
            </c:spPr>
          </c:dPt>
          <c:dPt>
            <c:idx val="1"/>
            <c:spPr>
              <a:solidFill>
                <a:srgbClr val="C00000"/>
              </a:solidFill>
              <a:ln>
                <a:solidFill>
                  <a:schemeClr val="bg2"/>
                </a:solidFill>
              </a:ln>
            </c:spPr>
          </c:dPt>
          <c:dPt>
            <c:idx val="2"/>
            <c:spPr>
              <a:solidFill>
                <a:srgbClr val="009900"/>
              </a:solidFill>
              <a:ln>
                <a:solidFill>
                  <a:schemeClr val="bg2"/>
                </a:solidFill>
              </a:ln>
            </c:spPr>
          </c:dPt>
          <c:dPt>
            <c:idx val="3"/>
            <c:spPr>
              <a:solidFill>
                <a:srgbClr val="C00000"/>
              </a:solidFill>
              <a:ln>
                <a:solidFill>
                  <a:schemeClr val="bg2"/>
                </a:solidFill>
              </a:ln>
            </c:spPr>
          </c:dPt>
          <c:dPt>
            <c:idx val="4"/>
            <c:spPr>
              <a:solidFill>
                <a:schemeClr val="bg2"/>
              </a:solidFill>
              <a:ln>
                <a:solidFill>
                  <a:schemeClr val="bg2"/>
                </a:solidFill>
              </a:ln>
            </c:spPr>
          </c:dPt>
          <c:dLbls>
            <c:dLbl>
              <c:idx val="1"/>
              <c:layout>
                <c:manualLayout>
                  <c:x val="0"/>
                  <c:y val="-5.577689243027891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2"/>
                      </a:solidFill>
                      <a:latin typeface="+mj-lt"/>
                    </a:defRPr>
                  </a:pPr>
                  <a:endParaRPr lang="it-IT"/>
                </a:p>
              </c:txPr>
              <c:showVal val="1"/>
            </c:dLbl>
            <c:dLbl>
              <c:idx val="2"/>
              <c:layout>
                <c:manualLayout>
                  <c:x val="1.7338532526677448E-3"/>
                  <c:y val="-4.925820709860779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  <a:latin typeface="+mj-lt"/>
                    </a:defRPr>
                  </a:pPr>
                  <a:endParaRPr lang="it-IT"/>
                </a:p>
              </c:txPr>
              <c:showVal val="1"/>
            </c:dLbl>
            <c:dLbl>
              <c:idx val="3"/>
              <c:layout>
                <c:manualLayout>
                  <c:x val="0"/>
                  <c:y val="-2.92164674634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2"/>
                      </a:solidFill>
                      <a:latin typeface="+mj-lt"/>
                    </a:defRPr>
                  </a:pPr>
                  <a:endParaRPr lang="it-IT"/>
                </a:p>
              </c:txPr>
              <c:showVal val="1"/>
            </c:dLbl>
            <c:dLbl>
              <c:idx val="4"/>
              <c:layout>
                <c:manualLayout>
                  <c:x val="0"/>
                  <c:y val="-3.9840637450200063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  <a:latin typeface="+mj-lt"/>
                    </a:defRPr>
                  </a:pPr>
                  <a:endParaRPr lang="it-IT"/>
                </a:p>
              </c:txPr>
              <c:showVal val="1"/>
            </c:dLbl>
            <c:dLbl>
              <c:idx val="5"/>
              <c:layout>
                <c:manualLayout>
                  <c:x val="0"/>
                  <c:y val="-4.249667994688138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  <a:latin typeface="+mj-lt"/>
                    </a:defRPr>
                  </a:pPr>
                  <a:endParaRPr lang="it-IT"/>
                </a:p>
              </c:txPr>
              <c:showVal val="1"/>
            </c:dLbl>
            <c:numFmt formatCode="#,##0" sourceLinked="0"/>
            <c:txPr>
              <a:bodyPr/>
              <a:lstStyle/>
              <a:p>
                <a:pPr>
                  <a:defRPr b="1">
                    <a:latin typeface="+mj-lt"/>
                  </a:defRPr>
                </a:pPr>
                <a:endParaRPr lang="it-IT"/>
              </a:p>
            </c:txPr>
            <c:showVal val="1"/>
          </c:dLbls>
          <c:cat>
            <c:strRef>
              <c:f>Bridge_SALES_YTD!$A$13:$A$17</c:f>
              <c:strCache>
                <c:ptCount val="5"/>
                <c:pt idx="0">
                  <c:v>3Q 2014 YTD</c:v>
                </c:pt>
                <c:pt idx="1">
                  <c:v>Closing</c:v>
                </c:pt>
                <c:pt idx="2">
                  <c:v>Opening</c:v>
                </c:pt>
                <c:pt idx="3">
                  <c:v>Recurring business</c:v>
                </c:pt>
                <c:pt idx="4">
                  <c:v>3Q 2015 YTD</c:v>
                </c:pt>
              </c:strCache>
            </c:strRef>
          </c:cat>
          <c:val>
            <c:numRef>
              <c:f>Bridge_SALES_YTD!$B$13:$B$17</c:f>
              <c:numCache>
                <c:formatCode>_(* #,##0.0_);_(* \(#,##0.0\);_(* "-"??_);_(@_)</c:formatCode>
                <c:ptCount val="5"/>
                <c:pt idx="0">
                  <c:v>63.829207900000497</c:v>
                </c:pt>
                <c:pt idx="1">
                  <c:v>47.799602350000008</c:v>
                </c:pt>
                <c:pt idx="2">
                  <c:v>4.1658583</c:v>
                </c:pt>
                <c:pt idx="3">
                  <c:v>5.823356600000114</c:v>
                </c:pt>
                <c:pt idx="4">
                  <c:v>0</c:v>
                </c:pt>
              </c:numCache>
            </c:numRef>
          </c:val>
        </c:ser>
        <c:gapWidth val="86"/>
        <c:overlap val="100"/>
        <c:axId val="137942528"/>
        <c:axId val="137944064"/>
      </c:barChart>
      <c:catAx>
        <c:axId val="137942528"/>
        <c:scaling>
          <c:orientation val="minMax"/>
        </c:scaling>
        <c:axPos val="b"/>
        <c:numFmt formatCode="General" sourceLinked="1"/>
        <c:tickLblPos val="nextTo"/>
        <c:spPr>
          <a:ln>
            <a:solidFill>
              <a:schemeClr val="bg2"/>
            </a:solidFill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666699"/>
                </a:solidFill>
                <a:latin typeface="+mj-lt"/>
                <a:ea typeface="Futura Lt BT"/>
                <a:cs typeface="Futura Lt BT"/>
              </a:defRPr>
            </a:pPr>
            <a:endParaRPr lang="it-IT"/>
          </a:p>
        </c:txPr>
        <c:crossAx val="137944064"/>
        <c:crosses val="autoZero"/>
        <c:auto val="1"/>
        <c:lblAlgn val="ctr"/>
        <c:lblOffset val="100"/>
      </c:catAx>
      <c:valAx>
        <c:axId val="137944064"/>
        <c:scaling>
          <c:orientation val="minMax"/>
        </c:scaling>
        <c:axPos val="l"/>
        <c:numFmt formatCode="#,##0" sourceLinked="0"/>
        <c:majorTickMark val="none"/>
        <c:tickLblPos val="nextTo"/>
        <c:spPr>
          <a:ln>
            <a:solidFill>
              <a:srgbClr val="5E6A71"/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666699"/>
                </a:solidFill>
                <a:latin typeface="+mj-lt"/>
                <a:ea typeface="Futura Lt BT"/>
                <a:cs typeface="Futura Lt BT"/>
              </a:defRPr>
            </a:pPr>
            <a:endParaRPr lang="it-IT"/>
          </a:p>
        </c:txPr>
        <c:crossAx val="137942528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FFFFFF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1" l="0.75000000000001055" r="0.75000000000001055" t="1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b="1">
                <a:solidFill>
                  <a:srgbClr val="C00000"/>
                </a:solidFill>
                <a:latin typeface="+mj-lt"/>
              </a:defRPr>
            </a:pPr>
            <a:r>
              <a:rPr lang="en-US" b="1">
                <a:solidFill>
                  <a:srgbClr val="C00000"/>
                </a:solidFill>
                <a:latin typeface="+mj-lt"/>
              </a:rPr>
              <a:t>3H2015</a:t>
            </a:r>
            <a:r>
              <a:rPr lang="en-US" b="1" baseline="0">
                <a:solidFill>
                  <a:srgbClr val="C00000"/>
                </a:solidFill>
                <a:latin typeface="+mj-lt"/>
              </a:rPr>
              <a:t> North America F&amp;B </a:t>
            </a:r>
            <a:r>
              <a:rPr lang="en-US" b="1">
                <a:solidFill>
                  <a:srgbClr val="C00000"/>
                </a:solidFill>
                <a:latin typeface="+mj-lt"/>
              </a:rPr>
              <a:t>SALES EVOLUTION</a:t>
            </a:r>
          </a:p>
        </c:rich>
      </c:tx>
    </c:title>
    <c:plotArea>
      <c:layout>
        <c:manualLayout>
          <c:layoutTarget val="inner"/>
          <c:xMode val="edge"/>
          <c:yMode val="edge"/>
          <c:x val="7.4528114057095834E-2"/>
          <c:y val="0.12144212554932023"/>
          <c:w val="0.89685596256990063"/>
          <c:h val="0.78860672520646957"/>
        </c:manualLayout>
      </c:layout>
      <c:barChart>
        <c:barDir val="col"/>
        <c:grouping val="stacked"/>
        <c:ser>
          <c:idx val="0"/>
          <c:order val="0"/>
          <c:spPr>
            <a:noFill/>
          </c:spPr>
          <c:cat>
            <c:strRef>
              <c:f>Bridge_SALES_YTD!$A$52:$A$58</c:f>
              <c:strCache>
                <c:ptCount val="7"/>
                <c:pt idx="0">
                  <c:v>3Q 2014 YTD</c:v>
                </c:pt>
                <c:pt idx="1">
                  <c:v>FX</c:v>
                </c:pt>
                <c:pt idx="2">
                  <c:v>3Q 2014 YTD Proforma</c:v>
                </c:pt>
                <c:pt idx="3">
                  <c:v>Opening</c:v>
                </c:pt>
                <c:pt idx="4">
                  <c:v>Closing</c:v>
                </c:pt>
                <c:pt idx="5">
                  <c:v>Recurrring</c:v>
                </c:pt>
                <c:pt idx="6">
                  <c:v>3Q 2015 YTD</c:v>
                </c:pt>
              </c:strCache>
            </c:strRef>
          </c:cat>
          <c:val>
            <c:numRef>
              <c:f>Bridge_SALES_YTD!$C$52:$C$58</c:f>
              <c:numCache>
                <c:formatCode>_(* #,##0.0_);_(* \(#,##0.0\);_(* "-"??_);_(@_)</c:formatCode>
                <c:ptCount val="7"/>
                <c:pt idx="1">
                  <c:v>1723.8174313118916</c:v>
                </c:pt>
                <c:pt idx="3">
                  <c:v>1723.8174313118916</c:v>
                </c:pt>
                <c:pt idx="4">
                  <c:v>1723.8174313118916</c:v>
                </c:pt>
                <c:pt idx="5">
                  <c:v>1723.8174313118916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bg2"/>
              </a:solidFill>
            </a:ln>
          </c:spPr>
          <c:dPt>
            <c:idx val="0"/>
            <c:spPr>
              <a:solidFill>
                <a:schemeClr val="bg1"/>
              </a:solidFill>
              <a:ln>
                <a:solidFill>
                  <a:schemeClr val="bg2"/>
                </a:solidFill>
              </a:ln>
            </c:spPr>
          </c:dPt>
          <c:dPt>
            <c:idx val="1"/>
            <c:spPr>
              <a:solidFill>
                <a:srgbClr val="C00000"/>
              </a:solidFill>
              <a:ln>
                <a:solidFill>
                  <a:schemeClr val="bg2"/>
                </a:solidFill>
              </a:ln>
            </c:spPr>
          </c:dPt>
          <c:dPt>
            <c:idx val="2"/>
            <c:spPr>
              <a:solidFill>
                <a:schemeClr val="bg2"/>
              </a:solidFill>
              <a:ln>
                <a:solidFill>
                  <a:schemeClr val="bg2"/>
                </a:solidFill>
              </a:ln>
            </c:spPr>
          </c:dPt>
          <c:dPt>
            <c:idx val="3"/>
            <c:spPr>
              <a:solidFill>
                <a:srgbClr val="009900"/>
              </a:solidFill>
              <a:ln>
                <a:solidFill>
                  <a:schemeClr val="bg2"/>
                </a:solidFill>
              </a:ln>
            </c:spPr>
          </c:dPt>
          <c:dPt>
            <c:idx val="4"/>
            <c:spPr>
              <a:solidFill>
                <a:srgbClr val="C00000"/>
              </a:solidFill>
              <a:ln>
                <a:solidFill>
                  <a:schemeClr val="bg2"/>
                </a:solidFill>
              </a:ln>
            </c:spPr>
          </c:dPt>
          <c:dPt>
            <c:idx val="5"/>
            <c:spPr>
              <a:solidFill>
                <a:srgbClr val="009900"/>
              </a:solidFill>
              <a:ln>
                <a:solidFill>
                  <a:schemeClr val="bg2"/>
                </a:solidFill>
              </a:ln>
            </c:spPr>
          </c:dPt>
          <c:dPt>
            <c:idx val="6"/>
            <c:spPr>
              <a:solidFill>
                <a:schemeClr val="bg2"/>
              </a:solidFill>
              <a:ln>
                <a:solidFill>
                  <a:schemeClr val="bg2"/>
                </a:solidFill>
              </a:ln>
            </c:spPr>
          </c:dPt>
          <c:dLbls>
            <c:dLbl>
              <c:idx val="1"/>
              <c:layout>
                <c:manualLayout>
                  <c:x val="0"/>
                  <c:y val="-5.5776892430278911E-2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chemeClr val="bg2"/>
                        </a:solidFill>
                        <a:latin typeface="+mj-lt"/>
                      </a:defRPr>
                    </a:pPr>
                    <a:r>
                      <a:rPr lang="en-US"/>
                      <a:t>(15)</a:t>
                    </a:r>
                  </a:p>
                </c:rich>
              </c:tx>
              <c:numFmt formatCode="#,##0" sourceLinked="0"/>
              <c:spPr/>
              <c:showVal val="1"/>
            </c:dLbl>
            <c:dLbl>
              <c:idx val="2"/>
              <c:layout>
                <c:manualLayout>
                  <c:x val="1.7338532526677448E-3"/>
                  <c:y val="-4.925820709860779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  <a:latin typeface="+mj-lt"/>
                    </a:defRPr>
                  </a:pPr>
                  <a:endParaRPr lang="it-IT"/>
                </a:p>
              </c:txPr>
              <c:showVal val="1"/>
            </c:dLbl>
            <c:dLbl>
              <c:idx val="3"/>
              <c:layout>
                <c:manualLayout>
                  <c:x val="0"/>
                  <c:y val="-2.92164674634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2"/>
                      </a:solidFill>
                      <a:latin typeface="+mj-lt"/>
                    </a:defRPr>
                  </a:pPr>
                  <a:endParaRPr lang="it-IT"/>
                </a:p>
              </c:txPr>
              <c:showVal val="1"/>
            </c:dLbl>
            <c:dLbl>
              <c:idx val="4"/>
              <c:layout>
                <c:manualLayout>
                  <c:x val="0"/>
                  <c:y val="-3.9840637450200077E-2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chemeClr val="bg2"/>
                        </a:solidFill>
                        <a:latin typeface="+mj-lt"/>
                      </a:defRPr>
                    </a:pPr>
                    <a:r>
                      <a:rPr lang="en-US">
                        <a:solidFill>
                          <a:schemeClr val="bg2"/>
                        </a:solidFill>
                      </a:rPr>
                      <a:t>(24)</a:t>
                    </a:r>
                  </a:p>
                </c:rich>
              </c:tx>
              <c:numFmt formatCode="#,##0" sourceLinked="0"/>
              <c:spPr/>
              <c:showVal val="1"/>
            </c:dLbl>
            <c:dLbl>
              <c:idx val="5"/>
              <c:layout>
                <c:manualLayout>
                  <c:x val="0"/>
                  <c:y val="-4.2496679946881409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2"/>
                      </a:solidFill>
                      <a:latin typeface="+mj-lt"/>
                    </a:defRPr>
                  </a:pPr>
                  <a:endParaRPr lang="it-IT"/>
                </a:p>
              </c:txPr>
              <c:showVal val="1"/>
            </c:dLbl>
            <c:numFmt formatCode="#,##0" sourceLinked="0"/>
            <c:txPr>
              <a:bodyPr/>
              <a:lstStyle/>
              <a:p>
                <a:pPr>
                  <a:defRPr b="1">
                    <a:latin typeface="+mj-lt"/>
                  </a:defRPr>
                </a:pPr>
                <a:endParaRPr lang="it-IT"/>
              </a:p>
            </c:txPr>
            <c:showVal val="1"/>
          </c:dLbls>
          <c:cat>
            <c:strRef>
              <c:f>Bridge_SALES_YTD!$A$52:$A$58</c:f>
              <c:strCache>
                <c:ptCount val="7"/>
                <c:pt idx="0">
                  <c:v>3Q 2014 YTD</c:v>
                </c:pt>
                <c:pt idx="1">
                  <c:v>FX</c:v>
                </c:pt>
                <c:pt idx="2">
                  <c:v>3Q 2014 YTD Proforma</c:v>
                </c:pt>
                <c:pt idx="3">
                  <c:v>Opening</c:v>
                </c:pt>
                <c:pt idx="4">
                  <c:v>Closing</c:v>
                </c:pt>
                <c:pt idx="5">
                  <c:v>Recurrring</c:v>
                </c:pt>
                <c:pt idx="6">
                  <c:v>3Q 2015 YTD</c:v>
                </c:pt>
              </c:strCache>
            </c:strRef>
          </c:cat>
          <c:val>
            <c:numRef>
              <c:f>Bridge_SALES_YTD!$B$52:$B$58</c:f>
              <c:numCache>
                <c:formatCode>_(* #,##0.0_);_(* \(#,##0.0\);_(* "-"??_);_(@_)</c:formatCode>
                <c:ptCount val="7"/>
                <c:pt idx="0">
                  <c:v>1727.1265800799999</c:v>
                </c:pt>
                <c:pt idx="1">
                  <c:v>3.3091487681083436</c:v>
                </c:pt>
                <c:pt idx="2">
                  <c:v>1723.8174313118916</c:v>
                </c:pt>
                <c:pt idx="3">
                  <c:v>0</c:v>
                </c:pt>
                <c:pt idx="4">
                  <c:v>0</c:v>
                </c:pt>
                <c:pt idx="5">
                  <c:v>90.355825808108648</c:v>
                </c:pt>
                <c:pt idx="6">
                  <c:v>1814.1732571200002</c:v>
                </c:pt>
              </c:numCache>
            </c:numRef>
          </c:val>
        </c:ser>
        <c:gapWidth val="86"/>
        <c:overlap val="100"/>
        <c:axId val="139456896"/>
        <c:axId val="139458432"/>
      </c:barChart>
      <c:catAx>
        <c:axId val="139456896"/>
        <c:scaling>
          <c:orientation val="minMax"/>
        </c:scaling>
        <c:axPos val="b"/>
        <c:numFmt formatCode="General" sourceLinked="1"/>
        <c:tickLblPos val="nextTo"/>
        <c:spPr>
          <a:ln>
            <a:solidFill>
              <a:schemeClr val="bg2"/>
            </a:solidFill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666699"/>
                </a:solidFill>
                <a:latin typeface="+mj-lt"/>
                <a:ea typeface="Futura Lt BT"/>
                <a:cs typeface="Futura Lt BT"/>
              </a:defRPr>
            </a:pPr>
            <a:endParaRPr lang="it-IT"/>
          </a:p>
        </c:txPr>
        <c:crossAx val="139458432"/>
        <c:crosses val="autoZero"/>
        <c:auto val="1"/>
        <c:lblAlgn val="ctr"/>
        <c:lblOffset val="100"/>
      </c:catAx>
      <c:valAx>
        <c:axId val="139458432"/>
        <c:scaling>
          <c:orientation val="minMax"/>
        </c:scaling>
        <c:axPos val="l"/>
        <c:numFmt formatCode="#,##0" sourceLinked="0"/>
        <c:majorTickMark val="none"/>
        <c:tickLblPos val="nextTo"/>
        <c:spPr>
          <a:ln>
            <a:solidFill>
              <a:srgbClr val="5E6A71"/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666699"/>
                </a:solidFill>
                <a:latin typeface="+mj-lt"/>
                <a:ea typeface="Futura Lt BT"/>
                <a:cs typeface="Futura Lt BT"/>
              </a:defRPr>
            </a:pPr>
            <a:endParaRPr lang="it-IT"/>
          </a:p>
        </c:txPr>
        <c:crossAx val="139456896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FFFFFF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 algn="ctr">
              <a:defRPr b="1">
                <a:solidFill>
                  <a:srgbClr val="C00000"/>
                </a:solidFill>
                <a:latin typeface="+mj-lt"/>
              </a:defRPr>
            </a:pPr>
            <a:r>
              <a:rPr lang="en-US" b="1">
                <a:solidFill>
                  <a:srgbClr val="C00000"/>
                </a:solidFill>
                <a:latin typeface="+mj-lt"/>
              </a:rPr>
              <a:t>3Q 2015</a:t>
            </a:r>
            <a:r>
              <a:rPr lang="en-US" b="1" baseline="0">
                <a:solidFill>
                  <a:srgbClr val="C00000"/>
                </a:solidFill>
                <a:latin typeface="+mj-lt"/>
              </a:rPr>
              <a:t> YTD Other EU Countries </a:t>
            </a:r>
            <a:r>
              <a:rPr lang="en-US" b="1">
                <a:solidFill>
                  <a:srgbClr val="C00000"/>
                </a:solidFill>
                <a:latin typeface="+mj-lt"/>
              </a:rPr>
              <a:t>SALES EVOLUTION</a:t>
            </a:r>
          </a:p>
        </c:rich>
      </c:tx>
    </c:title>
    <c:plotArea>
      <c:layout>
        <c:manualLayout>
          <c:layoutTarget val="inner"/>
          <c:xMode val="edge"/>
          <c:yMode val="edge"/>
          <c:x val="7.4528114057095834E-2"/>
          <c:y val="0.12144212554932023"/>
          <c:w val="0.89685596256990063"/>
          <c:h val="0.78860672520646957"/>
        </c:manualLayout>
      </c:layout>
      <c:barChart>
        <c:barDir val="col"/>
        <c:grouping val="stacked"/>
        <c:ser>
          <c:idx val="0"/>
          <c:order val="0"/>
          <c:spPr>
            <a:noFill/>
          </c:spPr>
          <c:cat>
            <c:strRef>
              <c:f>Bridge_SALES_YTD!$A$83:$A$89</c:f>
              <c:strCache>
                <c:ptCount val="7"/>
                <c:pt idx="0">
                  <c:v>3Q 2014 YTD</c:v>
                </c:pt>
                <c:pt idx="1">
                  <c:v>FX</c:v>
                </c:pt>
                <c:pt idx="2">
                  <c:v>3Q 2014 YTD Proforma</c:v>
                </c:pt>
                <c:pt idx="3">
                  <c:v>Opening</c:v>
                </c:pt>
                <c:pt idx="4">
                  <c:v>Closing</c:v>
                </c:pt>
                <c:pt idx="5">
                  <c:v>Recurrring business</c:v>
                </c:pt>
                <c:pt idx="6">
                  <c:v>1H2015</c:v>
                </c:pt>
              </c:strCache>
            </c:strRef>
          </c:cat>
          <c:val>
            <c:numRef>
              <c:f>Bridge_SALES_YTD!$C$83:$C$89</c:f>
              <c:numCache>
                <c:formatCode>_(* #,##0.0_);_(* \(#,##0.0\);_(* "-"??_);_(@_)</c:formatCode>
                <c:ptCount val="7"/>
                <c:pt idx="1">
                  <c:v>54.178934403858605</c:v>
                </c:pt>
                <c:pt idx="3">
                  <c:v>0</c:v>
                </c:pt>
                <c:pt idx="4">
                  <c:v>3.0660998385696669</c:v>
                </c:pt>
                <c:pt idx="5">
                  <c:v>3.0660998385696669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bg2"/>
              </a:solidFill>
            </a:ln>
          </c:spPr>
          <c:dPt>
            <c:idx val="0"/>
            <c:spPr>
              <a:solidFill>
                <a:schemeClr val="bg1"/>
              </a:solidFill>
              <a:ln>
                <a:solidFill>
                  <a:schemeClr val="bg2"/>
                </a:solidFill>
              </a:ln>
            </c:spPr>
          </c:dPt>
          <c:dPt>
            <c:idx val="1"/>
            <c:spPr>
              <a:solidFill>
                <a:srgbClr val="009900"/>
              </a:solidFill>
              <a:ln>
                <a:solidFill>
                  <a:schemeClr val="bg2"/>
                </a:solidFill>
              </a:ln>
            </c:spPr>
          </c:dPt>
          <c:dPt>
            <c:idx val="2"/>
            <c:spPr>
              <a:solidFill>
                <a:schemeClr val="bg2"/>
              </a:solidFill>
              <a:ln>
                <a:solidFill>
                  <a:schemeClr val="bg2"/>
                </a:solidFill>
              </a:ln>
            </c:spPr>
          </c:dPt>
          <c:dPt>
            <c:idx val="3"/>
            <c:spPr>
              <a:solidFill>
                <a:srgbClr val="009900"/>
              </a:solidFill>
              <a:ln>
                <a:solidFill>
                  <a:schemeClr val="bg2"/>
                </a:solidFill>
              </a:ln>
            </c:spPr>
          </c:dPt>
          <c:dPt>
            <c:idx val="4"/>
            <c:spPr>
              <a:solidFill>
                <a:srgbClr val="C00000"/>
              </a:solidFill>
              <a:ln>
                <a:solidFill>
                  <a:schemeClr val="bg2"/>
                </a:solidFill>
              </a:ln>
            </c:spPr>
          </c:dPt>
          <c:dPt>
            <c:idx val="5"/>
            <c:spPr>
              <a:solidFill>
                <a:srgbClr val="009900"/>
              </a:solidFill>
              <a:ln>
                <a:solidFill>
                  <a:schemeClr val="bg2"/>
                </a:solidFill>
              </a:ln>
            </c:spPr>
          </c:dPt>
          <c:dPt>
            <c:idx val="6"/>
            <c:spPr>
              <a:solidFill>
                <a:schemeClr val="bg2"/>
              </a:solidFill>
              <a:ln>
                <a:solidFill>
                  <a:schemeClr val="bg2"/>
                </a:solidFill>
              </a:ln>
            </c:spPr>
          </c:dPt>
          <c:dLbls>
            <c:dLbl>
              <c:idx val="1"/>
              <c:layout>
                <c:manualLayout>
                  <c:x val="-3.3762644991892954E-17"/>
                  <c:y val="-4.0186576011055151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2"/>
                      </a:solidFill>
                      <a:latin typeface="+mj-lt"/>
                    </a:defRPr>
                  </a:pPr>
                  <a:endParaRPr lang="it-IT"/>
                </a:p>
              </c:txPr>
              <c:showVal val="1"/>
            </c:dLbl>
            <c:dLbl>
              <c:idx val="3"/>
              <c:layout>
                <c:manualLayout>
                  <c:x val="0"/>
                  <c:y val="-3.7316106295979756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2"/>
                      </a:solidFill>
                      <a:latin typeface="+mj-lt"/>
                    </a:defRPr>
                  </a:pPr>
                  <a:endParaRPr lang="it-IT"/>
                </a:p>
              </c:txPr>
              <c:showVal val="1"/>
            </c:dLbl>
            <c:dLbl>
              <c:idx val="4"/>
              <c:layout>
                <c:manualLayout>
                  <c:x val="0"/>
                  <c:y val="-4.305704572613047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2"/>
                      </a:solidFill>
                      <a:latin typeface="+mj-lt"/>
                    </a:defRPr>
                  </a:pPr>
                  <a:endParaRPr lang="it-IT"/>
                </a:p>
              </c:txPr>
              <c:showVal val="1"/>
            </c:dLbl>
            <c:dLbl>
              <c:idx val="5"/>
              <c:layout>
                <c:manualLayout>
                  <c:x val="0"/>
                  <c:y val="-4.3057045726130505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2"/>
                      </a:solidFill>
                      <a:latin typeface="+mj-lt"/>
                    </a:defRPr>
                  </a:pPr>
                  <a:endParaRPr lang="it-IT"/>
                </a:p>
              </c:txPr>
              <c:showVal val="1"/>
            </c:dLbl>
            <c:numFmt formatCode="#,##0" sourceLinked="0"/>
            <c:txPr>
              <a:bodyPr/>
              <a:lstStyle/>
              <a:p>
                <a:pPr>
                  <a:defRPr b="1">
                    <a:latin typeface="+mj-lt"/>
                  </a:defRPr>
                </a:pPr>
                <a:endParaRPr lang="it-IT"/>
              </a:p>
            </c:txPr>
            <c:showVal val="1"/>
          </c:dLbls>
          <c:cat>
            <c:strRef>
              <c:f>Bridge_SALES_YTD!$A$83:$A$89</c:f>
              <c:strCache>
                <c:ptCount val="7"/>
                <c:pt idx="0">
                  <c:v>3Q 2014 YTD</c:v>
                </c:pt>
                <c:pt idx="1">
                  <c:v>FX</c:v>
                </c:pt>
                <c:pt idx="2">
                  <c:v>3Q 2014 YTD Proforma</c:v>
                </c:pt>
                <c:pt idx="3">
                  <c:v>Opening</c:v>
                </c:pt>
                <c:pt idx="4">
                  <c:v>Closing</c:v>
                </c:pt>
                <c:pt idx="5">
                  <c:v>Recurrring business</c:v>
                </c:pt>
                <c:pt idx="6">
                  <c:v>1H2015</c:v>
                </c:pt>
              </c:strCache>
            </c:strRef>
          </c:cat>
          <c:val>
            <c:numRef>
              <c:f>Bridge_SALES_YTD!$B$83:$B$89</c:f>
              <c:numCache>
                <c:formatCode>_(* #,##0.0_);_(* \(#,##0.0\);_(* "-"??_);_(@_)</c:formatCode>
                <c:ptCount val="7"/>
                <c:pt idx="0">
                  <c:v>54.178934403858605</c:v>
                </c:pt>
                <c:pt idx="1">
                  <c:v>54.178934403858605</c:v>
                </c:pt>
                <c:pt idx="2">
                  <c:v>0</c:v>
                </c:pt>
                <c:pt idx="3">
                  <c:v>5.8161053300000018</c:v>
                </c:pt>
                <c:pt idx="4">
                  <c:v>2.7500054914303349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gapWidth val="86"/>
        <c:overlap val="100"/>
        <c:axId val="139913856"/>
        <c:axId val="139985280"/>
      </c:barChart>
      <c:catAx>
        <c:axId val="139913856"/>
        <c:scaling>
          <c:orientation val="minMax"/>
        </c:scaling>
        <c:axPos val="b"/>
        <c:numFmt formatCode="General" sourceLinked="1"/>
        <c:tickLblPos val="nextTo"/>
        <c:spPr>
          <a:ln>
            <a:solidFill>
              <a:schemeClr val="bg2"/>
            </a:solidFill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666699"/>
                </a:solidFill>
                <a:latin typeface="+mj-lt"/>
                <a:ea typeface="Futura Lt BT"/>
                <a:cs typeface="Futura Lt BT"/>
              </a:defRPr>
            </a:pPr>
            <a:endParaRPr lang="it-IT"/>
          </a:p>
        </c:txPr>
        <c:crossAx val="139985280"/>
        <c:crosses val="autoZero"/>
        <c:auto val="1"/>
        <c:lblAlgn val="ctr"/>
        <c:lblOffset val="100"/>
      </c:catAx>
      <c:valAx>
        <c:axId val="139985280"/>
        <c:scaling>
          <c:orientation val="minMax"/>
        </c:scaling>
        <c:axPos val="l"/>
        <c:numFmt formatCode="#,##0" sourceLinked="0"/>
        <c:majorTickMark val="none"/>
        <c:tickLblPos val="nextTo"/>
        <c:spPr>
          <a:ln>
            <a:solidFill>
              <a:srgbClr val="5E6A71"/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666699"/>
                </a:solidFill>
                <a:latin typeface="+mj-lt"/>
                <a:ea typeface="Futura Lt BT"/>
                <a:cs typeface="Futura Lt BT"/>
              </a:defRPr>
            </a:pPr>
            <a:endParaRPr lang="it-IT"/>
          </a:p>
        </c:txPr>
        <c:crossAx val="139913856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FFFFFF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 algn="ctr">
              <a:defRPr b="1">
                <a:solidFill>
                  <a:srgbClr val="C00000"/>
                </a:solidFill>
                <a:latin typeface="+mj-lt"/>
              </a:defRPr>
            </a:pPr>
            <a:r>
              <a:rPr lang="en-US" b="1">
                <a:solidFill>
                  <a:srgbClr val="C00000"/>
                </a:solidFill>
                <a:latin typeface="+mj-lt"/>
              </a:rPr>
              <a:t>1H2015</a:t>
            </a:r>
            <a:r>
              <a:rPr lang="en-US" b="1" baseline="0">
                <a:solidFill>
                  <a:srgbClr val="C00000"/>
                </a:solidFill>
                <a:latin typeface="+mj-lt"/>
              </a:rPr>
              <a:t> US AIRPORT </a:t>
            </a:r>
            <a:r>
              <a:rPr lang="en-US" b="1">
                <a:solidFill>
                  <a:srgbClr val="C00000"/>
                </a:solidFill>
                <a:latin typeface="+mj-lt"/>
              </a:rPr>
              <a:t>SALES EVOLUTION</a:t>
            </a:r>
          </a:p>
        </c:rich>
      </c:tx>
    </c:title>
    <c:plotArea>
      <c:layout>
        <c:manualLayout>
          <c:layoutTarget val="inner"/>
          <c:xMode val="edge"/>
          <c:yMode val="edge"/>
          <c:x val="7.4528114057095834E-2"/>
          <c:y val="0.12144212554932023"/>
          <c:w val="0.89685596256990063"/>
          <c:h val="0.78860672520646957"/>
        </c:manualLayout>
      </c:layout>
      <c:barChart>
        <c:barDir val="col"/>
        <c:grouping val="stacked"/>
        <c:ser>
          <c:idx val="0"/>
          <c:order val="0"/>
          <c:spPr>
            <a:noFill/>
          </c:spPr>
          <c:cat>
            <c:strRef>
              <c:f>Bridge_SALES_YTD!$A$112:$A$116</c:f>
              <c:strCache>
                <c:ptCount val="5"/>
                <c:pt idx="0">
                  <c:v>1H2014</c:v>
                </c:pt>
                <c:pt idx="1">
                  <c:v>Opening</c:v>
                </c:pt>
                <c:pt idx="2">
                  <c:v>Closing</c:v>
                </c:pt>
                <c:pt idx="3">
                  <c:v>Recurrring business</c:v>
                </c:pt>
                <c:pt idx="4">
                  <c:v>1H2015</c:v>
                </c:pt>
              </c:strCache>
            </c:strRef>
          </c:cat>
          <c:val>
            <c:numRef>
              <c:f>Bridge_SALES_YTD!$C$112:$C$116</c:f>
              <c:numCache>
                <c:formatCode>_(* #,##0.0_);_(* \(#,##0.0\);_(* "-"??_);_(@_)</c:formatCode>
                <c:ptCount val="5"/>
                <c:pt idx="1">
                  <c:v>1248.7747612599999</c:v>
                </c:pt>
                <c:pt idx="2">
                  <c:v>1248.7747612599999</c:v>
                </c:pt>
                <c:pt idx="3">
                  <c:v>1248.7747612599999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bg2"/>
              </a:solidFill>
            </a:ln>
          </c:spPr>
          <c:dPt>
            <c:idx val="0"/>
            <c:spPr>
              <a:solidFill>
                <a:schemeClr val="bg1"/>
              </a:solidFill>
              <a:ln>
                <a:solidFill>
                  <a:schemeClr val="bg2"/>
                </a:solidFill>
              </a:ln>
            </c:spPr>
          </c:dPt>
          <c:dPt>
            <c:idx val="1"/>
            <c:spPr>
              <a:solidFill>
                <a:srgbClr val="009900"/>
              </a:solidFill>
              <a:ln>
                <a:solidFill>
                  <a:schemeClr val="bg2"/>
                </a:solidFill>
              </a:ln>
            </c:spPr>
          </c:dPt>
          <c:dPt>
            <c:idx val="2"/>
            <c:spPr>
              <a:solidFill>
                <a:srgbClr val="C00000"/>
              </a:solidFill>
              <a:ln>
                <a:solidFill>
                  <a:schemeClr val="bg2"/>
                </a:solidFill>
              </a:ln>
            </c:spPr>
          </c:dPt>
          <c:dPt>
            <c:idx val="3"/>
            <c:spPr>
              <a:solidFill>
                <a:srgbClr val="009900"/>
              </a:solidFill>
              <a:ln>
                <a:solidFill>
                  <a:schemeClr val="bg2"/>
                </a:solidFill>
              </a:ln>
            </c:spPr>
          </c:dPt>
          <c:dPt>
            <c:idx val="4"/>
            <c:spPr>
              <a:solidFill>
                <a:schemeClr val="bg2"/>
              </a:solidFill>
              <a:ln>
                <a:solidFill>
                  <a:schemeClr val="bg2"/>
                </a:solidFill>
              </a:ln>
            </c:spPr>
          </c:dPt>
          <c:dLbls>
            <c:dLbl>
              <c:idx val="1"/>
              <c:layout>
                <c:manualLayout>
                  <c:x val="-1.8416200920462022E-3"/>
                  <c:y val="-5.069707817170101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sz="1000" b="1">
                      <a:solidFill>
                        <a:schemeClr val="bg2"/>
                      </a:solidFill>
                      <a:latin typeface="+mj-lt"/>
                    </a:defRPr>
                  </a:pPr>
                  <a:endParaRPr lang="it-IT"/>
                </a:p>
              </c:txPr>
              <c:showVal val="1"/>
            </c:dLbl>
            <c:dLbl>
              <c:idx val="2"/>
              <c:layout>
                <c:manualLayout>
                  <c:x val="6.7525289983787782E-17"/>
                  <c:y val="-5.0697078171701014E-2"/>
                </c:manualLayout>
              </c:layout>
              <c:tx>
                <c:rich>
                  <a:bodyPr/>
                  <a:lstStyle/>
                  <a:p>
                    <a:pPr>
                      <a:defRPr sz="1000" b="1">
                        <a:solidFill>
                          <a:schemeClr val="bg2"/>
                        </a:solidFill>
                        <a:latin typeface="+mj-lt"/>
                      </a:defRPr>
                    </a:pPr>
                    <a:r>
                      <a:rPr lang="en-US"/>
                      <a:t>(19)</a:t>
                    </a:r>
                  </a:p>
                </c:rich>
              </c:tx>
              <c:numFmt formatCode="#,##0" sourceLinked="0"/>
              <c:spPr/>
              <c:showVal val="1"/>
            </c:dLbl>
            <c:dLbl>
              <c:idx val="3"/>
              <c:layout>
                <c:manualLayout>
                  <c:x val="0"/>
                  <c:y val="-5.407688338314780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sz="1000" b="1">
                      <a:solidFill>
                        <a:schemeClr val="bg2"/>
                      </a:solidFill>
                      <a:latin typeface="+mj-lt"/>
                    </a:defRPr>
                  </a:pPr>
                  <a:endParaRPr lang="it-IT"/>
                </a:p>
              </c:txPr>
              <c:showVal val="1"/>
            </c:dLbl>
            <c:numFmt formatCode="#,##0" sourceLinked="0"/>
            <c:txPr>
              <a:bodyPr/>
              <a:lstStyle/>
              <a:p>
                <a:pPr>
                  <a:defRPr sz="1000" b="1">
                    <a:latin typeface="+mj-lt"/>
                  </a:defRPr>
                </a:pPr>
                <a:endParaRPr lang="it-IT"/>
              </a:p>
            </c:txPr>
            <c:showVal val="1"/>
          </c:dLbls>
          <c:cat>
            <c:strRef>
              <c:f>Bridge_SALES_YTD!$A$112:$A$116</c:f>
              <c:strCache>
                <c:ptCount val="5"/>
                <c:pt idx="0">
                  <c:v>1H2014</c:v>
                </c:pt>
                <c:pt idx="1">
                  <c:v>Opening</c:v>
                </c:pt>
                <c:pt idx="2">
                  <c:v>Closing</c:v>
                </c:pt>
                <c:pt idx="3">
                  <c:v>Recurrring business</c:v>
                </c:pt>
                <c:pt idx="4">
                  <c:v>1H2015</c:v>
                </c:pt>
              </c:strCache>
            </c:strRef>
          </c:cat>
          <c:val>
            <c:numRef>
              <c:f>Bridge_SALES_YTD!$B$112:$B$116</c:f>
              <c:numCache>
                <c:formatCode>_(* #,##0.0_);_(* \(#,##0.0\);_(* "-"??_);_(@_)</c:formatCode>
                <c:ptCount val="5"/>
                <c:pt idx="0">
                  <c:v>1248.7747612599999</c:v>
                </c:pt>
                <c:pt idx="1">
                  <c:v>0</c:v>
                </c:pt>
                <c:pt idx="2">
                  <c:v>0</c:v>
                </c:pt>
                <c:pt idx="3">
                  <c:v>84.757423240000207</c:v>
                </c:pt>
                <c:pt idx="4">
                  <c:v>1333.5321845000001</c:v>
                </c:pt>
              </c:numCache>
            </c:numRef>
          </c:val>
        </c:ser>
        <c:gapWidth val="86"/>
        <c:overlap val="100"/>
        <c:axId val="140042240"/>
        <c:axId val="140043776"/>
      </c:barChart>
      <c:catAx>
        <c:axId val="140042240"/>
        <c:scaling>
          <c:orientation val="minMax"/>
        </c:scaling>
        <c:axPos val="b"/>
        <c:numFmt formatCode="General" sourceLinked="1"/>
        <c:tickLblPos val="nextTo"/>
        <c:spPr>
          <a:ln>
            <a:solidFill>
              <a:schemeClr val="bg2"/>
            </a:solidFill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666699"/>
                </a:solidFill>
                <a:latin typeface="+mj-lt"/>
                <a:ea typeface="Futura Lt BT"/>
                <a:cs typeface="Futura Lt BT"/>
              </a:defRPr>
            </a:pPr>
            <a:endParaRPr lang="it-IT"/>
          </a:p>
        </c:txPr>
        <c:crossAx val="140043776"/>
        <c:crosses val="autoZero"/>
        <c:auto val="1"/>
        <c:lblAlgn val="ctr"/>
        <c:lblOffset val="100"/>
      </c:catAx>
      <c:valAx>
        <c:axId val="140043776"/>
        <c:scaling>
          <c:orientation val="minMax"/>
        </c:scaling>
        <c:axPos val="l"/>
        <c:numFmt formatCode="#,##0" sourceLinked="0"/>
        <c:majorTickMark val="none"/>
        <c:tickLblPos val="nextTo"/>
        <c:spPr>
          <a:ln>
            <a:solidFill>
              <a:srgbClr val="5E6A71"/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666699"/>
                </a:solidFill>
                <a:latin typeface="+mj-lt"/>
                <a:ea typeface="Futura Lt BT"/>
                <a:cs typeface="Futura Lt BT"/>
              </a:defRPr>
            </a:pPr>
            <a:endParaRPr lang="it-IT"/>
          </a:p>
        </c:txPr>
        <c:crossAx val="140042240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FFFFFF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b="1">
                <a:solidFill>
                  <a:srgbClr val="C00000"/>
                </a:solidFill>
                <a:latin typeface="+mj-lt"/>
              </a:defRPr>
            </a:pPr>
            <a:r>
              <a:rPr lang="en-US" b="1">
                <a:solidFill>
                  <a:srgbClr val="C00000"/>
                </a:solidFill>
                <a:latin typeface="+mj-lt"/>
              </a:rPr>
              <a:t>1H2015</a:t>
            </a:r>
            <a:r>
              <a:rPr lang="en-US" b="1" baseline="0">
                <a:solidFill>
                  <a:srgbClr val="C00000"/>
                </a:solidFill>
                <a:latin typeface="+mj-lt"/>
              </a:rPr>
              <a:t> North America </a:t>
            </a:r>
            <a:r>
              <a:rPr lang="en-US" b="1">
                <a:solidFill>
                  <a:srgbClr val="C00000"/>
                </a:solidFill>
                <a:latin typeface="+mj-lt"/>
              </a:rPr>
              <a:t>SALES EVOLUTION</a:t>
            </a:r>
          </a:p>
        </c:rich>
      </c:tx>
      <c:layout>
        <c:manualLayout>
          <c:xMode val="edge"/>
          <c:yMode val="edge"/>
          <c:x val="0.23582364172836542"/>
          <c:y val="2.9290242082698092E-2"/>
        </c:manualLayout>
      </c:layout>
    </c:title>
    <c:plotArea>
      <c:layout>
        <c:manualLayout>
          <c:layoutTarget val="inner"/>
          <c:xMode val="edge"/>
          <c:yMode val="edge"/>
          <c:x val="7.4528114057095834E-2"/>
          <c:y val="0.12144212554932023"/>
          <c:w val="0.89685596256990063"/>
          <c:h val="0.78860672520646957"/>
        </c:manualLayout>
      </c:layout>
      <c:barChart>
        <c:barDir val="col"/>
        <c:grouping val="stacked"/>
        <c:ser>
          <c:idx val="0"/>
          <c:order val="0"/>
          <c:spPr>
            <a:noFill/>
          </c:spPr>
          <c:cat>
            <c:strRef>
              <c:f>Bridge_SALES_YTD!$R$52:$R$59</c:f>
              <c:strCache>
                <c:ptCount val="8"/>
                <c:pt idx="0">
                  <c:v>1H2014</c:v>
                </c:pt>
                <c:pt idx="1">
                  <c:v>FX</c:v>
                </c:pt>
                <c:pt idx="2">
                  <c:v>1H2014 Proforma</c:v>
                </c:pt>
                <c:pt idx="3">
                  <c:v>Opening</c:v>
                </c:pt>
                <c:pt idx="4">
                  <c:v>Closing</c:v>
                </c:pt>
                <c:pt idx="5">
                  <c:v>Recurrring</c:v>
                </c:pt>
                <c:pt idx="6">
                  <c:v>Retail US </c:v>
                </c:pt>
                <c:pt idx="7">
                  <c:v>1H2015</c:v>
                </c:pt>
              </c:strCache>
            </c:strRef>
          </c:cat>
          <c:val>
            <c:numRef>
              <c:f>Bridge_SALES_YTD!$T$52:$T$59</c:f>
              <c:numCache>
                <c:formatCode>_(* #,##0.0_);_(* \(#,##0.0\);_(* "-"??_);_(@_)</c:formatCode>
                <c:ptCount val="8"/>
                <c:pt idx="1">
                  <c:v>328.03854837189164</c:v>
                </c:pt>
                <c:pt idx="3">
                  <c:v>328.03854837189164</c:v>
                </c:pt>
                <c:pt idx="4">
                  <c:v>328.03854837189164</c:v>
                </c:pt>
                <c:pt idx="5">
                  <c:v>328.03854837189164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spPr>
            <a:ln>
              <a:solidFill>
                <a:schemeClr val="bg2"/>
              </a:solidFill>
            </a:ln>
          </c:spPr>
          <c:dPt>
            <c:idx val="0"/>
            <c:spPr>
              <a:solidFill>
                <a:schemeClr val="bg1"/>
              </a:solidFill>
              <a:ln>
                <a:solidFill>
                  <a:schemeClr val="bg2"/>
                </a:solidFill>
              </a:ln>
            </c:spPr>
          </c:dPt>
          <c:dPt>
            <c:idx val="1"/>
            <c:spPr>
              <a:solidFill>
                <a:srgbClr val="C00000"/>
              </a:solidFill>
              <a:ln>
                <a:solidFill>
                  <a:schemeClr val="bg2"/>
                </a:solidFill>
              </a:ln>
            </c:spPr>
          </c:dPt>
          <c:dPt>
            <c:idx val="2"/>
            <c:spPr>
              <a:solidFill>
                <a:schemeClr val="bg2"/>
              </a:solidFill>
              <a:ln>
                <a:solidFill>
                  <a:schemeClr val="bg2"/>
                </a:solidFill>
              </a:ln>
            </c:spPr>
          </c:dPt>
          <c:dPt>
            <c:idx val="3"/>
            <c:spPr>
              <a:solidFill>
                <a:srgbClr val="009900"/>
              </a:solidFill>
              <a:ln>
                <a:solidFill>
                  <a:schemeClr val="bg2"/>
                </a:solidFill>
              </a:ln>
            </c:spPr>
          </c:dPt>
          <c:dPt>
            <c:idx val="4"/>
            <c:spPr>
              <a:solidFill>
                <a:srgbClr val="C00000"/>
              </a:solidFill>
              <a:ln>
                <a:solidFill>
                  <a:schemeClr val="bg2"/>
                </a:solidFill>
              </a:ln>
            </c:spPr>
          </c:dPt>
          <c:dPt>
            <c:idx val="5"/>
            <c:spPr>
              <a:solidFill>
                <a:srgbClr val="009900"/>
              </a:solidFill>
              <a:ln>
                <a:solidFill>
                  <a:schemeClr val="bg2"/>
                </a:solidFill>
              </a:ln>
            </c:spPr>
          </c:dPt>
          <c:dPt>
            <c:idx val="6"/>
            <c:spPr>
              <a:solidFill>
                <a:srgbClr val="C00000"/>
              </a:solidFill>
              <a:ln>
                <a:solidFill>
                  <a:schemeClr val="bg2"/>
                </a:solidFill>
              </a:ln>
            </c:spPr>
          </c:dPt>
          <c:dPt>
            <c:idx val="7"/>
            <c:spPr>
              <a:solidFill>
                <a:schemeClr val="bg1"/>
              </a:solidFill>
              <a:ln>
                <a:solidFill>
                  <a:schemeClr val="bg2"/>
                </a:solidFill>
              </a:ln>
            </c:spPr>
          </c:dPt>
          <c:dLbls>
            <c:dLbl>
              <c:idx val="1"/>
              <c:layout>
                <c:manualLayout>
                  <c:x val="0"/>
                  <c:y val="-5.5776892430278911E-2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chemeClr val="bg2"/>
                        </a:solidFill>
                        <a:latin typeface="+mj-lt"/>
                      </a:defRPr>
                    </a:pPr>
                    <a:r>
                      <a:rPr lang="en-US"/>
                      <a:t>(15)</a:t>
                    </a:r>
                  </a:p>
                </c:rich>
              </c:tx>
              <c:numFmt formatCode="#,##0" sourceLinked="0"/>
              <c:spPr/>
              <c:showVal val="1"/>
            </c:dLbl>
            <c:dLbl>
              <c:idx val="2"/>
              <c:layout>
                <c:manualLayout>
                  <c:x val="1.7338532526677448E-3"/>
                  <c:y val="-4.9258207098607794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  <a:latin typeface="+mj-lt"/>
                    </a:defRPr>
                  </a:pPr>
                  <a:endParaRPr lang="it-IT"/>
                </a:p>
              </c:txPr>
              <c:showVal val="1"/>
            </c:dLbl>
            <c:dLbl>
              <c:idx val="3"/>
              <c:layout>
                <c:manualLayout>
                  <c:x val="0"/>
                  <c:y val="-2.921646746348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2"/>
                      </a:solidFill>
                      <a:latin typeface="+mj-lt"/>
                    </a:defRPr>
                  </a:pPr>
                  <a:endParaRPr lang="it-IT"/>
                </a:p>
              </c:txPr>
              <c:showVal val="1"/>
            </c:dLbl>
            <c:dLbl>
              <c:idx val="4"/>
              <c:layout>
                <c:manualLayout>
                  <c:x val="0"/>
                  <c:y val="-3.9840637450200084E-2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chemeClr val="bg2"/>
                        </a:solidFill>
                        <a:latin typeface="+mj-lt"/>
                      </a:defRPr>
                    </a:pPr>
                    <a:r>
                      <a:rPr lang="en-US">
                        <a:solidFill>
                          <a:schemeClr val="bg2"/>
                        </a:solidFill>
                      </a:rPr>
                      <a:t>(24)</a:t>
                    </a:r>
                  </a:p>
                </c:rich>
              </c:tx>
              <c:numFmt formatCode="#,##0" sourceLinked="0"/>
              <c:spPr/>
              <c:showVal val="1"/>
            </c:dLbl>
            <c:dLbl>
              <c:idx val="5"/>
              <c:layout>
                <c:manualLayout>
                  <c:x val="0"/>
                  <c:y val="-4.2496679946881437E-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2"/>
                      </a:solidFill>
                      <a:latin typeface="+mj-lt"/>
                    </a:defRPr>
                  </a:pPr>
                  <a:endParaRPr lang="it-IT"/>
                </a:p>
              </c:txPr>
              <c:showVal val="1"/>
            </c:dLbl>
            <c:dLbl>
              <c:idx val="6"/>
              <c:layout>
                <c:manualLayout>
                  <c:x val="0"/>
                  <c:y val="-4.3935363124046493E-2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chemeClr val="bg2"/>
                        </a:solidFill>
                        <a:latin typeface="+mj-lt"/>
                      </a:defRPr>
                    </a:pPr>
                    <a:r>
                      <a:rPr lang="en-US"/>
                      <a:t>(19)</a:t>
                    </a:r>
                  </a:p>
                </c:rich>
              </c:tx>
              <c:numFmt formatCode="#,##0" sourceLinked="0"/>
              <c:spPr/>
              <c:showVal val="1"/>
            </c:dLbl>
            <c:numFmt formatCode="#,##0" sourceLinked="0"/>
            <c:txPr>
              <a:bodyPr/>
              <a:lstStyle/>
              <a:p>
                <a:pPr>
                  <a:defRPr b="1">
                    <a:latin typeface="+mj-lt"/>
                  </a:defRPr>
                </a:pPr>
                <a:endParaRPr lang="it-IT"/>
              </a:p>
            </c:txPr>
            <c:showVal val="1"/>
          </c:dLbls>
          <c:cat>
            <c:strRef>
              <c:f>Bridge_SALES_YTD!$A$52:$A$58</c:f>
              <c:strCache>
                <c:ptCount val="7"/>
                <c:pt idx="0">
                  <c:v>3Q 2014 YTD</c:v>
                </c:pt>
                <c:pt idx="1">
                  <c:v>FX</c:v>
                </c:pt>
                <c:pt idx="2">
                  <c:v>3Q 2014 YTD Proforma</c:v>
                </c:pt>
                <c:pt idx="3">
                  <c:v>Opening</c:v>
                </c:pt>
                <c:pt idx="4">
                  <c:v>Closing</c:v>
                </c:pt>
                <c:pt idx="5">
                  <c:v>Recurrring</c:v>
                </c:pt>
                <c:pt idx="6">
                  <c:v>3Q 2015 YTD</c:v>
                </c:pt>
              </c:strCache>
            </c:strRef>
          </c:cat>
          <c:val>
            <c:numRef>
              <c:f>Bridge_SALES_YTD!$S$52:$S$59</c:f>
              <c:numCache>
                <c:formatCode>_(* #,##0.0_);_(* \(#,##0.0\);_(* "-"??_);_(@_)</c:formatCode>
                <c:ptCount val="8"/>
                <c:pt idx="0">
                  <c:v>331.34769713999998</c:v>
                </c:pt>
                <c:pt idx="1">
                  <c:v>3.3091487681083436</c:v>
                </c:pt>
                <c:pt idx="2">
                  <c:v>328.03854837189164</c:v>
                </c:pt>
                <c:pt idx="3">
                  <c:v>0</c:v>
                </c:pt>
                <c:pt idx="4">
                  <c:v>0</c:v>
                </c:pt>
                <c:pt idx="5">
                  <c:v>90.355825808108648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gapWidth val="86"/>
        <c:overlap val="100"/>
        <c:axId val="140094848"/>
        <c:axId val="140113024"/>
      </c:barChart>
      <c:catAx>
        <c:axId val="140094848"/>
        <c:scaling>
          <c:orientation val="minMax"/>
        </c:scaling>
        <c:axPos val="b"/>
        <c:numFmt formatCode="General" sourceLinked="1"/>
        <c:tickLblPos val="nextTo"/>
        <c:spPr>
          <a:ln>
            <a:solidFill>
              <a:schemeClr val="bg2"/>
            </a:solidFill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666699"/>
                </a:solidFill>
                <a:latin typeface="+mj-lt"/>
                <a:ea typeface="Futura Lt BT"/>
                <a:cs typeface="Futura Lt BT"/>
              </a:defRPr>
            </a:pPr>
            <a:endParaRPr lang="it-IT"/>
          </a:p>
        </c:txPr>
        <c:crossAx val="140113024"/>
        <c:crosses val="autoZero"/>
        <c:auto val="1"/>
        <c:lblAlgn val="ctr"/>
        <c:lblOffset val="100"/>
      </c:catAx>
      <c:valAx>
        <c:axId val="140113024"/>
        <c:scaling>
          <c:orientation val="minMax"/>
        </c:scaling>
        <c:axPos val="l"/>
        <c:numFmt formatCode="#,##0" sourceLinked="0"/>
        <c:majorTickMark val="none"/>
        <c:tickLblPos val="nextTo"/>
        <c:spPr>
          <a:ln>
            <a:solidFill>
              <a:srgbClr val="5E6A71"/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666699"/>
                </a:solidFill>
                <a:latin typeface="+mj-lt"/>
                <a:ea typeface="Futura Lt BT"/>
                <a:cs typeface="Futura Lt BT"/>
              </a:defRPr>
            </a:pPr>
            <a:endParaRPr lang="it-IT"/>
          </a:p>
        </c:txPr>
        <c:crossAx val="140094848"/>
        <c:crosses val="autoZero"/>
        <c:crossBetween val="between"/>
      </c:valAx>
      <c:spPr>
        <a:solidFill>
          <a:schemeClr val="tx1"/>
        </a:solidFill>
      </c:spPr>
    </c:plotArea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FFFFFF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images/spacer.gif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images/spacer.gif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images/spacer.gif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images/spacer.gif" TargetMode="Externa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images/spacer.gif" TargetMode="Externa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images/spacer.gif" TargetMode="Externa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images/spacer.gi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0</xdr:col>
      <xdr:colOff>9525</xdr:colOff>
      <xdr:row>12</xdr:row>
      <xdr:rowOff>9525</xdr:rowOff>
    </xdr:to>
    <xdr:pic>
      <xdr:nvPicPr>
        <xdr:cNvPr id="2" name="Picture 1" descr="../images/spac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/>
        <a:srcRect/>
        <a:stretch>
          <a:fillRect/>
        </a:stretch>
      </xdr:blipFill>
      <xdr:spPr bwMode="auto">
        <a:xfrm>
          <a:off x="0" y="4105275"/>
          <a:ext cx="9525" cy="952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833436</xdr:colOff>
      <xdr:row>22</xdr:row>
      <xdr:rowOff>59530</xdr:rowOff>
    </xdr:from>
    <xdr:to>
      <xdr:col>10</xdr:col>
      <xdr:colOff>23812</xdr:colOff>
      <xdr:row>44</xdr:row>
      <xdr:rowOff>154780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676273</xdr:colOff>
      <xdr:row>2</xdr:row>
      <xdr:rowOff>107155</xdr:rowOff>
    </xdr:from>
    <xdr:to>
      <xdr:col>14</xdr:col>
      <xdr:colOff>476249</xdr:colOff>
      <xdr:row>31</xdr:row>
      <xdr:rowOff>142874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521493</xdr:colOff>
      <xdr:row>39</xdr:row>
      <xdr:rowOff>88106</xdr:rowOff>
    </xdr:from>
    <xdr:to>
      <xdr:col>14</xdr:col>
      <xdr:colOff>464345</xdr:colOff>
      <xdr:row>66</xdr:row>
      <xdr:rowOff>11906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521493</xdr:colOff>
      <xdr:row>70</xdr:row>
      <xdr:rowOff>88106</xdr:rowOff>
    </xdr:from>
    <xdr:to>
      <xdr:col>14</xdr:col>
      <xdr:colOff>464345</xdr:colOff>
      <xdr:row>97</xdr:row>
      <xdr:rowOff>11906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438149</xdr:colOff>
      <xdr:row>101</xdr:row>
      <xdr:rowOff>4762</xdr:rowOff>
    </xdr:from>
    <xdr:to>
      <xdr:col>14</xdr:col>
      <xdr:colOff>381001</xdr:colOff>
      <xdr:row>123</xdr:row>
      <xdr:rowOff>95250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482373</xdr:colOff>
      <xdr:row>38</xdr:row>
      <xdr:rowOff>123825</xdr:rowOff>
    </xdr:from>
    <xdr:to>
      <xdr:col>35</xdr:col>
      <xdr:colOff>62935</xdr:colOff>
      <xdr:row>65</xdr:row>
      <xdr:rowOff>51026</xdr:rowOff>
    </xdr:to>
    <xdr:graphicFrame macro="">
      <xdr:nvGraphicFramePr>
        <xdr:cNvPr id="6" name="Gra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514350</xdr:colOff>
      <xdr:row>16</xdr:row>
      <xdr:rowOff>28575</xdr:rowOff>
    </xdr:from>
    <xdr:to>
      <xdr:col>7</xdr:col>
      <xdr:colOff>0</xdr:colOff>
      <xdr:row>22</xdr:row>
      <xdr:rowOff>114300</xdr:rowOff>
    </xdr:to>
    <xdr:sp macro="" textlink="">
      <xdr:nvSpPr>
        <xdr:cNvPr id="2" name="Parentesi graffa chiusa 1"/>
        <xdr:cNvSpPr/>
      </xdr:nvSpPr>
      <xdr:spPr>
        <a:xfrm>
          <a:off x="5581650" y="2466975"/>
          <a:ext cx="142875" cy="1066800"/>
        </a:xfrm>
        <a:prstGeom prst="rightBrace">
          <a:avLst/>
        </a:prstGeom>
        <a:ln>
          <a:solidFill>
            <a:srgbClr val="E2241A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it-IT" sz="1100"/>
        </a:p>
      </xdr:txBody>
    </xdr:sp>
    <xdr:clientData/>
  </xdr:twoCellAnchor>
  <xdr:twoCellAnchor>
    <xdr:from>
      <xdr:col>6</xdr:col>
      <xdr:colOff>76200</xdr:colOff>
      <xdr:row>3</xdr:row>
      <xdr:rowOff>104775</xdr:rowOff>
    </xdr:from>
    <xdr:to>
      <xdr:col>7</xdr:col>
      <xdr:colOff>104775</xdr:colOff>
      <xdr:row>10</xdr:row>
      <xdr:rowOff>123825</xdr:rowOff>
    </xdr:to>
    <xdr:sp macro="" textlink="">
      <xdr:nvSpPr>
        <xdr:cNvPr id="3" name="Parentesi graffa chiusa 2"/>
        <xdr:cNvSpPr/>
      </xdr:nvSpPr>
      <xdr:spPr>
        <a:xfrm>
          <a:off x="5686425" y="676275"/>
          <a:ext cx="142875" cy="1066800"/>
        </a:xfrm>
        <a:prstGeom prst="rightBrace">
          <a:avLst/>
        </a:prstGeom>
        <a:ln>
          <a:solidFill>
            <a:srgbClr val="E2241A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it-IT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0</xdr:col>
      <xdr:colOff>9525</xdr:colOff>
      <xdr:row>13</xdr:row>
      <xdr:rowOff>9525</xdr:rowOff>
    </xdr:to>
    <xdr:pic>
      <xdr:nvPicPr>
        <xdr:cNvPr id="2" name="Picture 1" descr="../images/spac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/>
        <a:srcRect/>
        <a:stretch>
          <a:fillRect/>
        </a:stretch>
      </xdr:blipFill>
      <xdr:spPr bwMode="auto">
        <a:xfrm>
          <a:off x="0" y="4998720"/>
          <a:ext cx="9525" cy="95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0</xdr:col>
      <xdr:colOff>9525</xdr:colOff>
      <xdr:row>20</xdr:row>
      <xdr:rowOff>9525</xdr:rowOff>
    </xdr:to>
    <xdr:pic>
      <xdr:nvPicPr>
        <xdr:cNvPr id="2" name="Picture 1" descr="../images/spac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/>
        <a:srcRect/>
        <a:stretch>
          <a:fillRect/>
        </a:stretch>
      </xdr:blipFill>
      <xdr:spPr bwMode="auto">
        <a:xfrm>
          <a:off x="0" y="6713220"/>
          <a:ext cx="9525" cy="952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14</xdr:row>
      <xdr:rowOff>9525</xdr:rowOff>
    </xdr:to>
    <xdr:pic>
      <xdr:nvPicPr>
        <xdr:cNvPr id="2" name="Picture 1" descr="../images/spac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/>
        <a:srcRect/>
        <a:stretch>
          <a:fillRect/>
        </a:stretch>
      </xdr:blipFill>
      <xdr:spPr bwMode="auto">
        <a:xfrm>
          <a:off x="981075" y="41529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14</xdr:row>
      <xdr:rowOff>9525</xdr:rowOff>
    </xdr:to>
    <xdr:pic>
      <xdr:nvPicPr>
        <xdr:cNvPr id="4" name="Picture 1" descr="../images/spac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/>
        <a:srcRect/>
        <a:stretch>
          <a:fillRect/>
        </a:stretch>
      </xdr:blipFill>
      <xdr:spPr bwMode="auto">
        <a:xfrm>
          <a:off x="981075" y="4572000"/>
          <a:ext cx="9525" cy="952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</xdr:col>
      <xdr:colOff>9525</xdr:colOff>
      <xdr:row>24</xdr:row>
      <xdr:rowOff>9525</xdr:rowOff>
    </xdr:to>
    <xdr:pic>
      <xdr:nvPicPr>
        <xdr:cNvPr id="2" name="Picture 1" descr="../images/spac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/>
        <a:srcRect/>
        <a:stretch>
          <a:fillRect/>
        </a:stretch>
      </xdr:blipFill>
      <xdr:spPr bwMode="auto">
        <a:xfrm>
          <a:off x="0" y="5476875"/>
          <a:ext cx="9525" cy="952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</xdr:col>
      <xdr:colOff>9525</xdr:colOff>
      <xdr:row>24</xdr:row>
      <xdr:rowOff>9525</xdr:rowOff>
    </xdr:to>
    <xdr:pic>
      <xdr:nvPicPr>
        <xdr:cNvPr id="2" name="Picture 1" descr="../images/spacer.gif"/>
        <xdr:cNvPicPr>
          <a:picLocks noChangeAspect="1" noChangeArrowheads="1"/>
        </xdr:cNvPicPr>
      </xdr:nvPicPr>
      <xdr:blipFill>
        <a:blip xmlns:r="http://schemas.openxmlformats.org/officeDocument/2006/relationships" r:link="rId1" cstate="print"/>
        <a:srcRect/>
        <a:stretch>
          <a:fillRect/>
        </a:stretch>
      </xdr:blipFill>
      <xdr:spPr bwMode="auto">
        <a:xfrm>
          <a:off x="0" y="4105275"/>
          <a:ext cx="9525" cy="952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426244</xdr:colOff>
      <xdr:row>25</xdr:row>
      <xdr:rowOff>152400</xdr:rowOff>
    </xdr:from>
    <xdr:to>
      <xdr:col>20</xdr:col>
      <xdr:colOff>38100</xdr:colOff>
      <xdr:row>57</xdr:row>
      <xdr:rowOff>57264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0.40021</cdr:x>
      <cdr:y>0.16263</cdr:y>
    </cdr:from>
    <cdr:to>
      <cdr:x>0.68278</cdr:x>
      <cdr:y>0.20999</cdr:y>
    </cdr:to>
    <cdr:sp macro="" textlink="">
      <cdr:nvSpPr>
        <cdr:cNvPr id="2" name="Parentesi graffa chiusa 1"/>
        <cdr:cNvSpPr/>
      </cdr:nvSpPr>
      <cdr:spPr>
        <a:xfrm xmlns:a="http://schemas.openxmlformats.org/drawingml/2006/main" rot="16200000">
          <a:off x="4309328" y="-192975"/>
          <a:ext cx="244893" cy="2312682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chemeClr val="bg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it-IT">
            <a:ln>
              <a:solidFill>
                <a:sysClr val="windowText" lastClr="000000"/>
              </a:solidFill>
            </a:ln>
            <a:solidFill>
              <a:schemeClr val="bg2"/>
            </a:solidFill>
          </a:endParaRPr>
        </a:p>
      </cdr:txBody>
    </cdr:sp>
  </cdr:relSizeAnchor>
  <cdr:relSizeAnchor xmlns:cdr="http://schemas.openxmlformats.org/drawingml/2006/chartDrawing">
    <cdr:from>
      <cdr:x>0.01871</cdr:x>
      <cdr:y>0.38589</cdr:y>
    </cdr:from>
    <cdr:to>
      <cdr:x>0.05643</cdr:x>
      <cdr:y>0.5734</cdr:y>
    </cdr:to>
    <cdr:sp macro="" textlink="">
      <cdr:nvSpPr>
        <cdr:cNvPr id="5" name="CasellaDiTesto 1"/>
        <cdr:cNvSpPr txBox="1"/>
      </cdr:nvSpPr>
      <cdr:spPr>
        <a:xfrm xmlns:a="http://schemas.openxmlformats.org/drawingml/2006/main" rot="16200000">
          <a:off x="-175273" y="2308874"/>
          <a:ext cx="962675" cy="3073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Verdana"/>
            </a:defRPr>
          </a:lvl1pPr>
          <a:lvl2pPr marL="457200" indent="0">
            <a:defRPr sz="1100">
              <a:latin typeface="Verdana"/>
            </a:defRPr>
          </a:lvl2pPr>
          <a:lvl3pPr marL="914400" indent="0">
            <a:defRPr sz="1100">
              <a:latin typeface="Verdana"/>
            </a:defRPr>
          </a:lvl3pPr>
          <a:lvl4pPr marL="1371600" indent="0">
            <a:defRPr sz="1100">
              <a:latin typeface="Verdana"/>
            </a:defRPr>
          </a:lvl4pPr>
          <a:lvl5pPr marL="1828800" indent="0">
            <a:defRPr sz="1100">
              <a:latin typeface="Verdana"/>
            </a:defRPr>
          </a:lvl5pPr>
          <a:lvl6pPr marL="2286000" indent="0">
            <a:defRPr sz="1100">
              <a:latin typeface="Verdana"/>
            </a:defRPr>
          </a:lvl6pPr>
          <a:lvl7pPr marL="2743200" indent="0">
            <a:defRPr sz="1100">
              <a:latin typeface="Verdana"/>
            </a:defRPr>
          </a:lvl7pPr>
          <a:lvl8pPr marL="3200400" indent="0">
            <a:defRPr sz="1100">
              <a:latin typeface="Verdana"/>
            </a:defRPr>
          </a:lvl8pPr>
          <a:lvl9pPr marL="3657600" indent="0">
            <a:defRPr sz="1100">
              <a:latin typeface="Verdana"/>
            </a:defRPr>
          </a:lvl9pPr>
        </a:lstStyle>
        <a:p xmlns:a="http://schemas.openxmlformats.org/drawingml/2006/main">
          <a:r>
            <a:rPr lang="it-IT" sz="900" baseline="0">
              <a:solidFill>
                <a:srgbClr val="5E6A71"/>
              </a:solidFill>
              <a:latin typeface="Verdana"/>
            </a:rPr>
            <a:t>Million €</a:t>
          </a:r>
          <a:endParaRPr lang="it-IT" sz="900">
            <a:solidFill>
              <a:srgbClr val="5E6A71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0</xdr:col>
      <xdr:colOff>9525</xdr:colOff>
      <xdr:row>27</xdr:row>
      <xdr:rowOff>0</xdr:rowOff>
    </xdr:to>
    <xdr:pic>
      <xdr:nvPicPr>
        <xdr:cNvPr id="2" name="Picture 1" descr="../images/spacer.gif"/>
        <xdr:cNvPicPr>
          <a:picLocks noChangeAspect="1" noChangeArrowheads="1"/>
        </xdr:cNvPicPr>
      </xdr:nvPicPr>
      <xdr:blipFill>
        <a:blip xmlns:r="http://schemas.openxmlformats.org/officeDocument/2006/relationships" r:link="rId1"/>
        <a:srcRect/>
        <a:stretch>
          <a:fillRect/>
        </a:stretch>
      </xdr:blipFill>
      <xdr:spPr bwMode="auto">
        <a:xfrm>
          <a:off x="0" y="6477000"/>
          <a:ext cx="9525" cy="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gnas01\Statutory\REPRTING\AFP\1998\4TH_QTR\9813AFP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HRSVR011\GROUP7\WDFE\Finance\Business%20Planning%20&amp;%20Review\RBP2%20-%202003%20-%202004\RBP2%2003-04%20Pack\Pac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miglier/IMPOST~1/Temp/notesC5D0C5/Portafoglio%20Live%202008%20-%20Autostrad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PIC\PIC%20Timesheet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HRSVR011\GROUP7\WINDOWS\TEMP\3%20years%20for%20Group%20as%20at%2020.11.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or%20Relations/IR/Analyst%20presentations/2021/2.%201H%202021/Backup/Prospetti%202021%2006%20-%20FREEZED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hrsvr011\group7\WDFE\Finance\Commercial%20Finance\Marketing\Promotions\LIQUOR\Liquor%20Sept%20Oct%2006%20-%20WI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gfs1.MI.AUTOGRILL.IT\LAVORO\Documents%20and%20Settings\Markos\Local%20Settings\Temporary%20Internet%20Files\OLK2E\Template%20-%20Versioni%20di%20lavoro\2006-2008%20plan%20template_funzionament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gfs1\lavoro\Repgroup\cons311204\Report\Report\BSCONDnettax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corporate%20controlling/Budget%202009/Presentazione%2015.12.08%20-%20Treviso/14.12/REPRTING/Weekly%20Sales/Weekly%20Sales%202007/WEEKLY%20SALES%202007%20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corporate%20controlling/Budget%202009/Presentazione%2015.12.08%20-%20Treviso/14.12/WeeklySales/2007/WEEKLY%20SALES%202007_W4P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gnas01\Statutory\Repgroup\ARP2006\3&#176;Quarter\Statutory\Nota%20integrativa%200906\notaconso-tabelleexcel%20090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WDFE/Finance/Stock%20&amp;%20Margin%20Reports/Current/S&amp;M%20reports%202000_2001/Weekly%20Sales%20Reporting/Margin%20by%20Dept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gnas01\Statutory\Repgroup\ARP2005\2&#176;Quarter\Statutory\IAS%20disclosur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epgroup/ARP2006/2&#176;Quarter/Statutory/Report/Copia%20di%20Prospetti%20Rel.%20Gest.%20Presentazione%200606_rf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WDFE/Buying%20and%20Merchandising/Supply%20Planning%20Documents/Slow%20Moving%20Stock/Department%20Slow%20Moving%20Stock%20Week%202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or%20Relations/IR/Analyst%20presentations/2021/2.%201H%202021/1H2021_P&amp;L+BS+CF%20figures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d_conti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HRSVR0501\GROUP\WDFE\Finance\Stock%20&amp;%20Margin%20Reports\Current\S&amp;M%20reports%202000_2001\Weekly%20Sales%20Reporting\Margin%20by%20Dept%20200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Upgrades\Margin%20by%20Dept%202000%20DRAF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DFE/Buying%20and%20Merchandising/Supply%20Planning%20Documents/Stock%20Management%20Report/Stock%20Manangement%20Report%20Week%202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StockMa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HRSVR011\GROUP7\WDFE\Finance\T5\Peter\Grand%20View%20Central\Des%20modelling%20updates\Overview%20Des%20update%2002%20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WDFE/Finance/Statutory%20Accounting/Taxation/UK%20-%20Excise/Reconciliations/00%20-%2001/2000%2006%20September/Rec%20BOS%20to%20SCOS/Sept%20BOS%20v%20Interfac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FRAFSR04\Daten\PROJEKTE\Lahmeyer\Input%20Sheet\Legal14.8\L_Bilanz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WDFKAR~1/LOCALS~1/Temp/notesEC3FD6/SQ%20FTG_NEW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Return%20on%20Space%20Period%20Report%20for%20Sq%20Ftg%2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gfs1\lavoro\Repgroup\2QTD2001\Monthly_Reporting_0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gnas01\Statutory\Repgroup\ARP2005\2&#176;Quarter\AGI06-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olidato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salvemini/Desktop/Piano/Nuovo%20Piano%20Febbraio%202009/Piano%20con%20Febbraio%20(02-03)/Stime%202008-2009_VERSIONE%20FINAL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Cugnasca/Documenti/Presentazioni/Analyst%20meeting/1Quarter/1Q2007/Prospetti%20relazione/Prospetti%20Rel.%20Gest.%204&#176;Q%2020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WDFE/Finance/Fin.%20Accts/Financial%20Reporting/Accounts/Workings/Nov%2004/Finance%20Pack/Stretch%20Targe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New%20Base/JO-JO/MODEL_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ossi-r\My%20Documents\Works%20stagione%2001-02\Poste%20Italiane%20n&#176;00759\General\Consolidato%2020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fabbri\cons310300\CF\LOROD\PERSONAL\VUOTO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gfs1\lavoro\Repgroup\cons310303\RPricevuti\Hms0303\NRP%20US10%20030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ev 3 Rev 3.18.98"/>
      <sheetName val="Lev 2"/>
      <sheetName val="Lev 1"/>
      <sheetName val="Lvl1"/>
      <sheetName val="Cash"/>
      <sheetName val="AR"/>
      <sheetName val="Inv"/>
      <sheetName val="OCA"/>
      <sheetName val="PPE"/>
      <sheetName val="OLTA"/>
      <sheetName val="AP"/>
      <sheetName val="OCL"/>
      <sheetName val="OLT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1. Summary 03-06"/>
      <sheetName val="2. Summary 03-04"/>
      <sheetName val="3. Changes RBP1 to RBP2"/>
      <sheetName val="4. Var to Bud"/>
      <sheetName val="5. RBP2 Adj For MR"/>
      <sheetName val="6. Phasing Summary"/>
      <sheetName val="7. Developments OUT"/>
      <sheetName val="8. Developments IN"/>
      <sheetName val="9. PAX diffs 1A to RBP2"/>
      <sheetName val="10. UK AIRPORTS RBP2"/>
      <sheetName val="11. RBP2 BY TERMINAL"/>
      <sheetName val="10_ UK AIRPORTS RBP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2005"/>
      <sheetName val="2006 FRCQ2"/>
      <sheetName val="NOTE"/>
      <sheetName val="check KPMG '06"/>
      <sheetName val="by channel"/>
      <sheetName val="Portafoglio VEND 06 VALORE"/>
      <sheetName val="ROYALTIES SATAP ATIVA CISA"/>
      <sheetName val="RINN 2006"/>
      <sheetName val="AMICA"/>
      <sheetName val="RIEP PER CANALE"/>
      <sheetName val="OB 07"/>
      <sheetName val="act07"/>
      <sheetName val="OB 07 VS ACT 06"/>
      <sheetName val="BDG COMPARABILITà"/>
      <sheetName val="venditeadj2007"/>
      <sheetName val="venditebdg08"/>
      <sheetName val="FRQ2"/>
      <sheetName val="ANAGRAFICA"/>
      <sheetName val="variaz airport"/>
      <sheetName val="variaz fiere"/>
      <sheetName val="variaz town"/>
      <sheetName val="D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Weekly"/>
      <sheetName val="Rates"/>
      <sheetName val="WH vs WDF"/>
      <sheetName val="Queries"/>
      <sheetName val="Bonus"/>
      <sheetName val="COMM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RBP2"/>
      <sheetName val="GROSS SALES"/>
    </sheetNames>
    <sheetDataSet>
      <sheetData sheetId="0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Highlights"/>
      <sheetName val="POV"/>
      <sheetName val="P&amp;L"/>
      <sheetName val="P&amp;L Underlying"/>
      <sheetName val="CORPFEES"/>
      <sheetName val="SOP"/>
      <sheetName val="Bridge_EBITDA"/>
      <sheetName val="SALES"/>
      <sheetName val="EBITDA"/>
      <sheetName val="EBIT"/>
      <sheetName val="EBITDA by BU"/>
      <sheetName val="EBIT by BU"/>
      <sheetName val="North America"/>
      <sheetName val="International"/>
      <sheetName val="Europa"/>
      <sheetName val="Investimenti"/>
      <sheetName val="Investimenti dettagli"/>
      <sheetName val="Impatto"/>
      <sheetName val="check EBITDA"/>
      <sheetName val="Foglio2"/>
      <sheetName val="Foglio3"/>
    </sheetNames>
    <sheetDataSet>
      <sheetData sheetId="0"/>
      <sheetData sheetId="1"/>
      <sheetData sheetId="2">
        <row r="13">
          <cell r="D13"/>
        </row>
        <row r="26">
          <cell r="G26">
            <v>0.27405797702112877</v>
          </cell>
        </row>
      </sheetData>
      <sheetData sheetId="3">
        <row r="13">
          <cell r="D13">
            <v>938.26857429849395</v>
          </cell>
        </row>
      </sheetData>
      <sheetData sheetId="4"/>
      <sheetData sheetId="5"/>
      <sheetData sheetId="6"/>
      <sheetData sheetId="7">
        <row r="26">
          <cell r="F26">
            <v>479.02871696672997</v>
          </cell>
        </row>
      </sheetData>
      <sheetData sheetId="8"/>
      <sheetData sheetId="9">
        <row r="32">
          <cell r="F32">
            <v>26.77192639908921</v>
          </cell>
        </row>
      </sheetData>
      <sheetData sheetId="10"/>
      <sheetData sheetId="11">
        <row r="25">
          <cell r="F25">
            <v>32.269435247339004</v>
          </cell>
        </row>
      </sheetData>
      <sheetData sheetId="12">
        <row r="14">
          <cell r="F14">
            <v>477.46361019</v>
          </cell>
        </row>
      </sheetData>
      <sheetData sheetId="13">
        <row r="14">
          <cell r="F14">
            <v>29.138048510744198</v>
          </cell>
        </row>
      </sheetData>
      <sheetData sheetId="14">
        <row r="14">
          <cell r="F14">
            <v>350.90189077408803</v>
          </cell>
        </row>
      </sheetData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Frontpage"/>
      <sheetName val="Help Screen"/>
      <sheetName val="Offers"/>
      <sheetName val="SUMMARY"/>
      <sheetName val="KEY DATA"/>
      <sheetName val="Liquor DATA"/>
      <sheetName val="Top Sum"/>
      <sheetName val="Top Cat"/>
      <sheetName val="Top Off"/>
      <sheetName val="Top Trend"/>
      <sheetName val="WK Sum"/>
      <sheetName val="wk pre"/>
      <sheetName val="wk promo"/>
      <sheetName val="Modelling"/>
      <sheetName val="MTH Sum"/>
      <sheetName val="mth pre"/>
      <sheetName val="mth promo"/>
      <sheetName val="PP Sum"/>
      <sheetName val="PP pre"/>
      <sheetName val="PP promo"/>
      <sheetName val="Term Cover"/>
      <sheetName val="Mth Term Pre"/>
      <sheetName val="Mth Term Promo"/>
      <sheetName val="LIQ Promo  Indivdual"/>
      <sheetName val="LIQ Promo Trend"/>
      <sheetName val="LIQ Promo location"/>
      <sheetName val="LIQ Promo MM"/>
      <sheetName val="PFN "/>
      <sheetName val="Stamm"/>
      <sheetName val="Help_Screen"/>
      <sheetName val="KEY_DATA"/>
      <sheetName val="Liquor_DATA"/>
      <sheetName val="Top_Sum"/>
      <sheetName val="Top_Cat"/>
      <sheetName val="Top_Off"/>
      <sheetName val="Top_Trend"/>
      <sheetName val="WK_Sum"/>
      <sheetName val="wk_pre"/>
      <sheetName val="wk_promo"/>
      <sheetName val="MTH_Sum"/>
      <sheetName val="mth_pre"/>
      <sheetName val="mth_promo"/>
      <sheetName val="PP_Sum"/>
      <sheetName val="PP_pre"/>
      <sheetName val="PP_promo"/>
      <sheetName val="Term_Cover"/>
      <sheetName val="Mth_Term_Pre"/>
      <sheetName val="Mth_Term_Promo"/>
      <sheetName val="LIQ_Promo__Indivdual"/>
      <sheetName val="LIQ_Promo_Trend"/>
      <sheetName val="LIQ_Promo_location"/>
      <sheetName val="LIQ_Promo_MM"/>
      <sheetName val="PFN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Week</v>
          </cell>
          <cell r="B1" t="str">
            <v>Location</v>
          </cell>
          <cell r="C1" t="str">
            <v>Offer</v>
          </cell>
          <cell r="D1" t="str">
            <v>Retail Sales Value</v>
          </cell>
          <cell r="E1" t="str">
            <v>Margin</v>
          </cell>
          <cell r="F1" t="str">
            <v>Sales Quantity</v>
          </cell>
          <cell r="G1" t="str">
            <v>EU Retail Sales Value</v>
          </cell>
          <cell r="H1" t="str">
            <v>EU Margin</v>
          </cell>
          <cell r="I1" t="str">
            <v>EU Sales Quantity</v>
          </cell>
          <cell r="J1" t="str">
            <v>Stock Quantity (Type 01)</v>
          </cell>
          <cell r="K1" t="str">
            <v>Stock Value Type01</v>
          </cell>
          <cell r="L1" t="str">
            <v>WKCHK</v>
          </cell>
          <cell r="M1" t="str">
            <v>Month</v>
          </cell>
          <cell r="N1" t="str">
            <v>Order</v>
          </cell>
        </row>
        <row r="2">
          <cell r="A2" t="str">
            <v>2006/07 W13</v>
          </cell>
          <cell r="B2" t="str">
            <v>UK Airports</v>
          </cell>
          <cell r="C2" t="str">
            <v>Liquor</v>
          </cell>
          <cell r="D2">
            <v>1781418.94</v>
          </cell>
          <cell r="E2">
            <v>849827.46</v>
          </cell>
          <cell r="F2">
            <v>114584</v>
          </cell>
          <cell r="G2">
            <v>774302.73</v>
          </cell>
          <cell r="H2">
            <v>172651.16</v>
          </cell>
          <cell r="I2">
            <v>49160</v>
          </cell>
          <cell r="J2">
            <v>194720</v>
          </cell>
          <cell r="K2">
            <v>1170038.1399999999</v>
          </cell>
          <cell r="L2">
            <v>13</v>
          </cell>
          <cell r="M2" t="str">
            <v>May/Jun</v>
          </cell>
          <cell r="N2">
            <v>1</v>
          </cell>
        </row>
        <row r="3">
          <cell r="A3" t="str">
            <v>2006/07 W13</v>
          </cell>
          <cell r="B3" t="str">
            <v>UK Airports</v>
          </cell>
          <cell r="C3" t="str">
            <v>Tobacco</v>
          </cell>
          <cell r="D3">
            <v>805270.4</v>
          </cell>
          <cell r="E3">
            <v>569803.4</v>
          </cell>
          <cell r="F3">
            <v>26478</v>
          </cell>
          <cell r="G3">
            <v>46360.93</v>
          </cell>
          <cell r="H3">
            <v>9499.7199999999993</v>
          </cell>
          <cell r="I3">
            <v>1858</v>
          </cell>
          <cell r="J3">
            <v>76305</v>
          </cell>
          <cell r="K3">
            <v>626792.09</v>
          </cell>
          <cell r="L3">
            <v>13</v>
          </cell>
          <cell r="M3" t="str">
            <v>May/Jun</v>
          </cell>
          <cell r="N3">
            <v>2</v>
          </cell>
        </row>
        <row r="4">
          <cell r="A4" t="str">
            <v>2006/07 W13</v>
          </cell>
          <cell r="B4" t="str">
            <v>UK Airports</v>
          </cell>
          <cell r="C4" t="str">
            <v>Perfumery</v>
          </cell>
          <cell r="D4">
            <v>4958311.63</v>
          </cell>
          <cell r="E4">
            <v>2845966.68</v>
          </cell>
          <cell r="F4">
            <v>208082</v>
          </cell>
          <cell r="G4">
            <v>2495084.89</v>
          </cell>
          <cell r="H4">
            <v>1248494.48</v>
          </cell>
          <cell r="I4">
            <v>106966</v>
          </cell>
          <cell r="J4">
            <v>631542</v>
          </cell>
          <cell r="K4">
            <v>5394018.1500000004</v>
          </cell>
          <cell r="L4">
            <v>13</v>
          </cell>
          <cell r="M4" t="str">
            <v>May/Jun</v>
          </cell>
          <cell r="N4">
            <v>3</v>
          </cell>
        </row>
        <row r="5">
          <cell r="A5" t="str">
            <v>2006/07 W13</v>
          </cell>
          <cell r="B5" t="str">
            <v>UK Airports</v>
          </cell>
          <cell r="C5" t="str">
            <v>Food</v>
          </cell>
          <cell r="D5">
            <v>594520.32999999996</v>
          </cell>
          <cell r="E5">
            <v>292694.52</v>
          </cell>
          <cell r="F5">
            <v>148308</v>
          </cell>
          <cell r="G5">
            <v>215563.81</v>
          </cell>
          <cell r="H5">
            <v>90415.34</v>
          </cell>
          <cell r="I5">
            <v>55757</v>
          </cell>
          <cell r="J5">
            <v>152110</v>
          </cell>
          <cell r="K5">
            <v>309774.78999999998</v>
          </cell>
          <cell r="L5">
            <v>13</v>
          </cell>
          <cell r="M5" t="str">
            <v>May/Jun</v>
          </cell>
          <cell r="N5">
            <v>4</v>
          </cell>
        </row>
        <row r="6">
          <cell r="A6" t="str">
            <v>2006/07 W13</v>
          </cell>
          <cell r="B6" t="str">
            <v>UK Airports</v>
          </cell>
          <cell r="C6" t="str">
            <v>Tax Free</v>
          </cell>
          <cell r="D6">
            <v>719542.34</v>
          </cell>
          <cell r="E6">
            <v>357318.92</v>
          </cell>
          <cell r="F6">
            <v>66091</v>
          </cell>
          <cell r="G6">
            <v>354346.57</v>
          </cell>
          <cell r="H6">
            <v>153292.88</v>
          </cell>
          <cell r="I6">
            <v>26719</v>
          </cell>
          <cell r="J6">
            <v>457161</v>
          </cell>
          <cell r="K6">
            <v>2140973</v>
          </cell>
          <cell r="L6">
            <v>13</v>
          </cell>
          <cell r="M6" t="str">
            <v>May/Jun</v>
          </cell>
          <cell r="N6">
            <v>5</v>
          </cell>
        </row>
        <row r="7">
          <cell r="A7" t="str">
            <v>2006/07 W13</v>
          </cell>
          <cell r="B7" t="str">
            <v>UK Airports</v>
          </cell>
          <cell r="C7" t="str">
            <v>Unclassified Products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-2</v>
          </cell>
          <cell r="K7" t="str">
            <v>/0</v>
          </cell>
          <cell r="L7">
            <v>13</v>
          </cell>
          <cell r="M7" t="str">
            <v>May/Jun</v>
          </cell>
          <cell r="N7">
            <v>6</v>
          </cell>
        </row>
        <row r="8">
          <cell r="A8" t="str">
            <v>2006/07 W13</v>
          </cell>
          <cell r="B8" t="str">
            <v>UK Airports</v>
          </cell>
          <cell r="C8" t="str">
            <v>Spirits</v>
          </cell>
          <cell r="D8">
            <v>1447062.05</v>
          </cell>
          <cell r="E8">
            <v>736282.5</v>
          </cell>
          <cell r="F8">
            <v>94645</v>
          </cell>
          <cell r="G8">
            <v>567198.36</v>
          </cell>
          <cell r="H8">
            <v>123634.01</v>
          </cell>
          <cell r="I8">
            <v>37464</v>
          </cell>
          <cell r="J8">
            <v>151345</v>
          </cell>
          <cell r="K8">
            <v>817987.77</v>
          </cell>
          <cell r="L8">
            <v>13</v>
          </cell>
          <cell r="M8" t="str">
            <v>May/Jun</v>
          </cell>
          <cell r="N8">
            <v>7</v>
          </cell>
        </row>
        <row r="9">
          <cell r="A9" t="str">
            <v>2006/07 W13</v>
          </cell>
          <cell r="B9" t="str">
            <v>UK Airports</v>
          </cell>
          <cell r="C9" t="str">
            <v>Fortified Wines</v>
          </cell>
          <cell r="D9">
            <v>17535.5</v>
          </cell>
          <cell r="E9">
            <v>7708.15</v>
          </cell>
          <cell r="F9">
            <v>2221</v>
          </cell>
          <cell r="G9">
            <v>7304.8</v>
          </cell>
          <cell r="H9">
            <v>1407.79</v>
          </cell>
          <cell r="I9">
            <v>954</v>
          </cell>
          <cell r="J9">
            <v>3545</v>
          </cell>
          <cell r="K9">
            <v>11141.91</v>
          </cell>
          <cell r="L9">
            <v>13</v>
          </cell>
          <cell r="M9" t="str">
            <v>May/Jun</v>
          </cell>
          <cell r="N9">
            <v>10</v>
          </cell>
        </row>
        <row r="10">
          <cell r="A10" t="str">
            <v>2006/07 W13</v>
          </cell>
          <cell r="B10" t="str">
            <v>UK Airports</v>
          </cell>
          <cell r="C10" t="str">
            <v>Others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str">
            <v>/0</v>
          </cell>
          <cell r="L10">
            <v>13</v>
          </cell>
          <cell r="M10" t="str">
            <v>May/Jun</v>
          </cell>
          <cell r="N10">
            <v>11</v>
          </cell>
        </row>
        <row r="11">
          <cell r="A11" t="str">
            <v>2006/07 W13</v>
          </cell>
          <cell r="B11" t="str">
            <v>UK Airports</v>
          </cell>
          <cell r="C11" t="str">
            <v>Champagne</v>
          </cell>
          <cell r="D11">
            <v>236865.92000000001</v>
          </cell>
          <cell r="E11">
            <v>76445.7</v>
          </cell>
          <cell r="F11">
            <v>7574</v>
          </cell>
          <cell r="G11">
            <v>157455.13</v>
          </cell>
          <cell r="H11">
            <v>38595.46</v>
          </cell>
          <cell r="I11">
            <v>5024</v>
          </cell>
          <cell r="J11">
            <v>18156</v>
          </cell>
          <cell r="K11">
            <v>310575.59000000003</v>
          </cell>
          <cell r="L11">
            <v>13</v>
          </cell>
          <cell r="M11" t="str">
            <v>May/Jun</v>
          </cell>
          <cell r="N11">
            <v>8</v>
          </cell>
        </row>
        <row r="12">
          <cell r="A12" t="str">
            <v>2006/07 W13</v>
          </cell>
          <cell r="B12" t="str">
            <v>UK Airports</v>
          </cell>
          <cell r="C12" t="str">
            <v>Wines</v>
          </cell>
          <cell r="D12">
            <v>79955.47</v>
          </cell>
          <cell r="E12">
            <v>29391.11</v>
          </cell>
          <cell r="F12">
            <v>10144</v>
          </cell>
          <cell r="G12">
            <v>42344.44</v>
          </cell>
          <cell r="H12">
            <v>9013.9</v>
          </cell>
          <cell r="I12">
            <v>5718</v>
          </cell>
          <cell r="J12">
            <v>21673</v>
          </cell>
          <cell r="K12">
            <v>86396.67</v>
          </cell>
          <cell r="L12">
            <v>13</v>
          </cell>
          <cell r="M12" t="str">
            <v>May/Jun</v>
          </cell>
          <cell r="N12">
            <v>9</v>
          </cell>
        </row>
        <row r="13">
          <cell r="A13" t="str">
            <v>2006/07 W13</v>
          </cell>
          <cell r="B13" t="str">
            <v>UK Airports</v>
          </cell>
          <cell r="C13" t="str">
            <v>Unclassified Liquor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 t="str">
            <v>/0</v>
          </cell>
          <cell r="L13">
            <v>13</v>
          </cell>
          <cell r="M13" t="str">
            <v>May/Jun</v>
          </cell>
          <cell r="N13">
            <v>12</v>
          </cell>
        </row>
        <row r="14">
          <cell r="A14" t="str">
            <v>2006/07 W13</v>
          </cell>
          <cell r="B14" t="str">
            <v>UK Airports</v>
          </cell>
          <cell r="C14" t="str">
            <v>Value - 2 for £15</v>
          </cell>
          <cell r="D14">
            <v>123674.12</v>
          </cell>
          <cell r="E14">
            <v>87351.51</v>
          </cell>
          <cell r="F14">
            <v>15242</v>
          </cell>
          <cell r="G14">
            <v>5468.9</v>
          </cell>
          <cell r="H14">
            <v>826.82</v>
          </cell>
          <cell r="I14">
            <v>372</v>
          </cell>
          <cell r="J14">
            <v>14479</v>
          </cell>
          <cell r="K14">
            <v>42032.27</v>
          </cell>
          <cell r="L14">
            <v>13</v>
          </cell>
          <cell r="M14" t="str">
            <v>May/Jun</v>
          </cell>
          <cell r="N14">
            <v>31</v>
          </cell>
        </row>
        <row r="15">
          <cell r="A15" t="str">
            <v>2006/07 W13</v>
          </cell>
          <cell r="B15" t="str">
            <v>UK Airports</v>
          </cell>
          <cell r="C15" t="str">
            <v>Value - 2 for £20 Bombay Saphire</v>
          </cell>
          <cell r="D15">
            <v>11079.22</v>
          </cell>
          <cell r="E15">
            <v>7911.35</v>
          </cell>
          <cell r="F15">
            <v>893</v>
          </cell>
          <cell r="G15">
            <v>1084.6199999999999</v>
          </cell>
          <cell r="H15">
            <v>240.83</v>
          </cell>
          <cell r="I15">
            <v>57</v>
          </cell>
          <cell r="J15">
            <v>757</v>
          </cell>
          <cell r="K15">
            <v>2104.46</v>
          </cell>
          <cell r="L15">
            <v>13</v>
          </cell>
          <cell r="M15" t="str">
            <v>May/Jun</v>
          </cell>
          <cell r="N15">
            <v>45</v>
          </cell>
        </row>
        <row r="16">
          <cell r="A16" t="str">
            <v>2006/07 W13</v>
          </cell>
          <cell r="B16" t="str">
            <v>UK Airports</v>
          </cell>
          <cell r="C16" t="str">
            <v>Value - Baileys 2 for £20</v>
          </cell>
          <cell r="D16">
            <v>35133.089999999997</v>
          </cell>
          <cell r="E16">
            <v>20254.419999999998</v>
          </cell>
          <cell r="F16">
            <v>3187</v>
          </cell>
          <cell r="G16">
            <v>4633.75</v>
          </cell>
          <cell r="H16">
            <v>1429.35</v>
          </cell>
          <cell r="I16">
            <v>319</v>
          </cell>
          <cell r="J16">
            <v>3524</v>
          </cell>
          <cell r="K16">
            <v>16985.43</v>
          </cell>
          <cell r="L16">
            <v>13</v>
          </cell>
          <cell r="M16" t="str">
            <v>May/Jun</v>
          </cell>
          <cell r="N16">
            <v>39</v>
          </cell>
        </row>
        <row r="17">
          <cell r="A17" t="str">
            <v>2006/07 W13</v>
          </cell>
          <cell r="B17" t="str">
            <v>UK Airports</v>
          </cell>
          <cell r="C17" t="str">
            <v>Value - Baileys Twin @ £20</v>
          </cell>
          <cell r="D17">
            <v>6818.16</v>
          </cell>
          <cell r="E17">
            <v>4192.8900000000003</v>
          </cell>
          <cell r="F17">
            <v>339</v>
          </cell>
          <cell r="G17">
            <v>98.16</v>
          </cell>
          <cell r="H17">
            <v>34.68</v>
          </cell>
          <cell r="I17">
            <v>3</v>
          </cell>
          <cell r="J17">
            <v>236</v>
          </cell>
          <cell r="K17">
            <v>2274.9499999999998</v>
          </cell>
          <cell r="L17">
            <v>13</v>
          </cell>
          <cell r="M17" t="str">
            <v>May/Jun</v>
          </cell>
          <cell r="N17">
            <v>51</v>
          </cell>
        </row>
        <row r="18">
          <cell r="A18" t="str">
            <v>2006/07 W13</v>
          </cell>
          <cell r="B18" t="str">
            <v>UK Airports</v>
          </cell>
          <cell r="C18" t="str">
            <v>Value - Twins @ £15</v>
          </cell>
          <cell r="D18">
            <v>37434.379999999997</v>
          </cell>
          <cell r="E18">
            <v>26570.54</v>
          </cell>
          <cell r="F18">
            <v>2477</v>
          </cell>
          <cell r="G18">
            <v>519.38</v>
          </cell>
          <cell r="H18">
            <v>76.53</v>
          </cell>
          <cell r="I18">
            <v>16</v>
          </cell>
          <cell r="J18">
            <v>1535</v>
          </cell>
          <cell r="K18">
            <v>8104.81</v>
          </cell>
          <cell r="L18">
            <v>13</v>
          </cell>
          <cell r="M18" t="str">
            <v>May/Jun</v>
          </cell>
          <cell r="N18">
            <v>36</v>
          </cell>
        </row>
        <row r="19">
          <cell r="A19" t="str">
            <v>2006/07 W13</v>
          </cell>
          <cell r="B19" t="str">
            <v>UK Airports</v>
          </cell>
          <cell r="C19" t="str">
            <v>Malt - 2 For £45 (6 glenmorangie + 2)</v>
          </cell>
          <cell r="D19">
            <v>40089.769999999997</v>
          </cell>
          <cell r="E19">
            <v>20337.060000000001</v>
          </cell>
          <cell r="F19">
            <v>1443</v>
          </cell>
          <cell r="G19">
            <v>18846.13</v>
          </cell>
          <cell r="H19">
            <v>4798.54</v>
          </cell>
          <cell r="I19">
            <v>685</v>
          </cell>
          <cell r="J19">
            <v>3646</v>
          </cell>
          <cell r="K19">
            <v>28110.18</v>
          </cell>
          <cell r="L19">
            <v>13</v>
          </cell>
          <cell r="M19" t="str">
            <v>May/Jun</v>
          </cell>
          <cell r="N19">
            <v>30</v>
          </cell>
        </row>
        <row r="20">
          <cell r="A20" t="str">
            <v>2006/07 W13</v>
          </cell>
          <cell r="B20" t="str">
            <v>UK Airports</v>
          </cell>
          <cell r="C20" t="str">
            <v>Malt - Save £5 Glenmorangie Traditional</v>
          </cell>
          <cell r="D20">
            <v>9277.68</v>
          </cell>
          <cell r="E20">
            <v>5046.63</v>
          </cell>
          <cell r="F20">
            <v>232</v>
          </cell>
          <cell r="G20">
            <v>3319.17</v>
          </cell>
          <cell r="H20">
            <v>791.28</v>
          </cell>
          <cell r="I20">
            <v>83</v>
          </cell>
          <cell r="J20">
            <v>323</v>
          </cell>
          <cell r="K20">
            <v>3692.07</v>
          </cell>
          <cell r="L20">
            <v>13</v>
          </cell>
          <cell r="M20" t="str">
            <v>May/Jun</v>
          </cell>
          <cell r="N20">
            <v>44</v>
          </cell>
        </row>
        <row r="21">
          <cell r="A21" t="str">
            <v>2006/07 W13</v>
          </cell>
          <cell r="B21" t="str">
            <v>UK Airports</v>
          </cell>
          <cell r="C21" t="str">
            <v>Cognac - XO @ £45</v>
          </cell>
          <cell r="D21">
            <v>14945</v>
          </cell>
          <cell r="E21">
            <v>8582.6200000000008</v>
          </cell>
          <cell r="F21">
            <v>327</v>
          </cell>
          <cell r="G21">
            <v>5045</v>
          </cell>
          <cell r="H21">
            <v>1999.23</v>
          </cell>
          <cell r="I21">
            <v>109</v>
          </cell>
          <cell r="J21">
            <v>2053</v>
          </cell>
          <cell r="K21">
            <v>39520.25</v>
          </cell>
          <cell r="L21">
            <v>13</v>
          </cell>
          <cell r="M21" t="str">
            <v>May/Jun</v>
          </cell>
          <cell r="N21">
            <v>37</v>
          </cell>
        </row>
        <row r="22">
          <cell r="A22" t="str">
            <v>2006/07 W13</v>
          </cell>
          <cell r="B22" t="str">
            <v>UK Airports</v>
          </cell>
          <cell r="C22" t="str">
            <v>Cognac - VSOP 2 for £45</v>
          </cell>
          <cell r="D22">
            <v>8272.18</v>
          </cell>
          <cell r="E22">
            <v>4133.92</v>
          </cell>
          <cell r="F22">
            <v>344</v>
          </cell>
          <cell r="G22">
            <v>3582.68</v>
          </cell>
          <cell r="H22">
            <v>824.05</v>
          </cell>
          <cell r="I22">
            <v>150</v>
          </cell>
          <cell r="J22">
            <v>1195</v>
          </cell>
          <cell r="K22">
            <v>11097.07</v>
          </cell>
          <cell r="L22">
            <v>13</v>
          </cell>
          <cell r="M22" t="str">
            <v>May/Jun</v>
          </cell>
          <cell r="N22">
            <v>41</v>
          </cell>
        </row>
        <row r="23">
          <cell r="A23" t="str">
            <v>2006/07 W13</v>
          </cell>
          <cell r="B23" t="str">
            <v>UK Airports</v>
          </cell>
          <cell r="C23" t="str">
            <v>Cognac - Only £17_99 VS Especiale</v>
          </cell>
          <cell r="D23">
            <v>84.95</v>
          </cell>
          <cell r="E23">
            <v>58.7</v>
          </cell>
          <cell r="F23">
            <v>5</v>
          </cell>
          <cell r="G23">
            <v>0</v>
          </cell>
          <cell r="H23">
            <v>0</v>
          </cell>
          <cell r="I23">
            <v>0</v>
          </cell>
          <cell r="J23">
            <v>73</v>
          </cell>
          <cell r="K23">
            <v>383.25</v>
          </cell>
          <cell r="L23">
            <v>13</v>
          </cell>
          <cell r="M23" t="str">
            <v>May/Jun</v>
          </cell>
          <cell r="N23">
            <v>42</v>
          </cell>
        </row>
        <row r="24">
          <cell r="A24" t="str">
            <v>2006/07 W13</v>
          </cell>
          <cell r="B24" t="str">
            <v>UK Airports</v>
          </cell>
          <cell r="C24" t="str">
            <v>Deluxe - Chivas 2 for £30</v>
          </cell>
          <cell r="D24">
            <v>11232.24</v>
          </cell>
          <cell r="E24">
            <v>7604.07</v>
          </cell>
          <cell r="F24">
            <v>620</v>
          </cell>
          <cell r="G24">
            <v>669.45</v>
          </cell>
          <cell r="H24">
            <v>263.48</v>
          </cell>
          <cell r="I24">
            <v>22</v>
          </cell>
          <cell r="J24">
            <v>698</v>
          </cell>
          <cell r="K24">
            <v>4257.8</v>
          </cell>
          <cell r="L24">
            <v>13</v>
          </cell>
          <cell r="M24" t="str">
            <v>May/Jun</v>
          </cell>
          <cell r="N24">
            <v>49</v>
          </cell>
        </row>
        <row r="25">
          <cell r="A25" t="str">
            <v>2006/07 W13</v>
          </cell>
          <cell r="B25" t="str">
            <v>UK Airports</v>
          </cell>
          <cell r="C25" t="str">
            <v>Deluxe - Chivas Twin for £30</v>
          </cell>
          <cell r="D25">
            <v>13355.02</v>
          </cell>
          <cell r="E25">
            <v>9233.91</v>
          </cell>
          <cell r="F25">
            <v>422</v>
          </cell>
          <cell r="G25">
            <v>59.76</v>
          </cell>
          <cell r="H25">
            <v>23.02</v>
          </cell>
          <cell r="I25">
            <v>1</v>
          </cell>
          <cell r="J25">
            <v>227</v>
          </cell>
          <cell r="K25">
            <v>2769.41</v>
          </cell>
          <cell r="L25">
            <v>13</v>
          </cell>
          <cell r="M25" t="str">
            <v>May/Jun</v>
          </cell>
          <cell r="N25">
            <v>38</v>
          </cell>
        </row>
        <row r="26">
          <cell r="A26" t="str">
            <v>2006/07 W13</v>
          </cell>
          <cell r="B26" t="str">
            <v>UK Airports</v>
          </cell>
          <cell r="C26" t="str">
            <v>Deluxe - Chivas Triple Pack @ £45</v>
          </cell>
          <cell r="D26">
            <v>3401.91</v>
          </cell>
          <cell r="E26">
            <v>2329.14</v>
          </cell>
          <cell r="F26">
            <v>73</v>
          </cell>
          <cell r="G26">
            <v>0</v>
          </cell>
          <cell r="H26">
            <v>0</v>
          </cell>
          <cell r="I26">
            <v>0</v>
          </cell>
          <cell r="J26">
            <v>111</v>
          </cell>
          <cell r="K26">
            <v>2030.19</v>
          </cell>
          <cell r="L26">
            <v>13</v>
          </cell>
          <cell r="M26" t="str">
            <v>May/Jun</v>
          </cell>
          <cell r="N26">
            <v>54</v>
          </cell>
        </row>
        <row r="27">
          <cell r="A27" t="str">
            <v>2006/07 W13</v>
          </cell>
          <cell r="B27" t="str">
            <v>UK Airports</v>
          </cell>
          <cell r="C27" t="str">
            <v>Deluxe - Chivas Save £5 18yo</v>
          </cell>
          <cell r="D27">
            <v>5319.73</v>
          </cell>
          <cell r="E27">
            <v>2960.89</v>
          </cell>
          <cell r="F27">
            <v>167</v>
          </cell>
          <cell r="G27">
            <v>2075.7600000000002</v>
          </cell>
          <cell r="H27">
            <v>721.7</v>
          </cell>
          <cell r="I27">
            <v>64</v>
          </cell>
          <cell r="J27">
            <v>236</v>
          </cell>
          <cell r="K27">
            <v>2610.16</v>
          </cell>
          <cell r="L27">
            <v>13</v>
          </cell>
          <cell r="M27" t="str">
            <v>May/Jun</v>
          </cell>
          <cell r="N27">
            <v>50</v>
          </cell>
        </row>
        <row r="28">
          <cell r="A28" t="str">
            <v>2006/07 W13</v>
          </cell>
          <cell r="B28" t="str">
            <v>UK Airports</v>
          </cell>
          <cell r="C28" t="str">
            <v>Deluxe - Chivas Royal Salute get Chivas 18yo</v>
          </cell>
          <cell r="D28">
            <v>2039.66</v>
          </cell>
          <cell r="E28">
            <v>1192.3</v>
          </cell>
          <cell r="F28">
            <v>34</v>
          </cell>
          <cell r="G28">
            <v>539.91</v>
          </cell>
          <cell r="H28">
            <v>224.3</v>
          </cell>
          <cell r="I28">
            <v>9</v>
          </cell>
          <cell r="J28">
            <v>82</v>
          </cell>
          <cell r="K28">
            <v>1744.14</v>
          </cell>
          <cell r="L28">
            <v>13</v>
          </cell>
          <cell r="M28" t="str">
            <v>May/Jun</v>
          </cell>
          <cell r="N28">
            <v>57</v>
          </cell>
        </row>
        <row r="29">
          <cell r="A29" t="str">
            <v>2006/07 W13</v>
          </cell>
          <cell r="B29" t="str">
            <v>UK Airports</v>
          </cell>
          <cell r="C29" t="str">
            <v>Deluxe - Dewars 2 for £30 ATA</v>
          </cell>
          <cell r="D29">
            <v>19648.95</v>
          </cell>
          <cell r="E29">
            <v>3055.94</v>
          </cell>
          <cell r="F29">
            <v>1288</v>
          </cell>
          <cell r="G29">
            <v>18269.189999999999</v>
          </cell>
          <cell r="H29">
            <v>1961.75</v>
          </cell>
          <cell r="I29">
            <v>1204</v>
          </cell>
          <cell r="J29">
            <v>1262</v>
          </cell>
          <cell r="K29">
            <v>6676.73</v>
          </cell>
          <cell r="L29">
            <v>13</v>
          </cell>
          <cell r="M29" t="str">
            <v>May/Jun</v>
          </cell>
          <cell r="N29">
            <v>40</v>
          </cell>
        </row>
        <row r="30">
          <cell r="A30" t="str">
            <v>2006/07 W13</v>
          </cell>
          <cell r="B30" t="str">
            <v>UK Airports</v>
          </cell>
          <cell r="C30" t="str">
            <v>Deluxe - JW Blue get a free 20cl Gold (Sept Only)</v>
          </cell>
          <cell r="D30">
            <v>14157.45</v>
          </cell>
          <cell r="E30">
            <v>8379.52</v>
          </cell>
          <cell r="F30">
            <v>154</v>
          </cell>
          <cell r="G30">
            <v>3681.25</v>
          </cell>
          <cell r="H30">
            <v>1563.75</v>
          </cell>
          <cell r="I30">
            <v>39</v>
          </cell>
          <cell r="J30">
            <v>339</v>
          </cell>
          <cell r="K30">
            <v>10790.33</v>
          </cell>
          <cell r="L30">
            <v>13</v>
          </cell>
          <cell r="M30" t="str">
            <v>May/Jun</v>
          </cell>
          <cell r="N30">
            <v>46</v>
          </cell>
        </row>
        <row r="31">
          <cell r="A31" t="str">
            <v>2006/07 W13</v>
          </cell>
          <cell r="B31" t="str">
            <v>UK Airports</v>
          </cell>
          <cell r="C31" t="str">
            <v>Deluxe - Free 20cl bottle (linked to JW Blue) (Sept Only)</v>
          </cell>
          <cell r="D31">
            <v>1851.95</v>
          </cell>
          <cell r="E31">
            <v>1114.71</v>
          </cell>
          <cell r="F31">
            <v>143</v>
          </cell>
          <cell r="G31">
            <v>478.85</v>
          </cell>
          <cell r="H31">
            <v>220.63</v>
          </cell>
          <cell r="I31">
            <v>30</v>
          </cell>
          <cell r="J31">
            <v>1006</v>
          </cell>
          <cell r="K31">
            <v>6027.07</v>
          </cell>
          <cell r="L31">
            <v>13</v>
          </cell>
          <cell r="M31" t="str">
            <v>May/Jun</v>
          </cell>
          <cell r="N31">
            <v>47</v>
          </cell>
        </row>
        <row r="32">
          <cell r="A32" t="str">
            <v>2006/07 W13</v>
          </cell>
          <cell r="B32" t="str">
            <v>UK Airports</v>
          </cell>
          <cell r="C32" t="str">
            <v>Champagne - Piper Florens Louis 2 for £30</v>
          </cell>
          <cell r="D32">
            <v>5470.85</v>
          </cell>
          <cell r="E32">
            <v>1535.7</v>
          </cell>
          <cell r="F32">
            <v>343</v>
          </cell>
          <cell r="G32">
            <v>3493.05</v>
          </cell>
          <cell r="H32">
            <v>661.5</v>
          </cell>
          <cell r="I32">
            <v>219</v>
          </cell>
          <cell r="J32">
            <v>474</v>
          </cell>
          <cell r="K32">
            <v>4218.6000000000004</v>
          </cell>
          <cell r="L32">
            <v>13</v>
          </cell>
          <cell r="M32" t="str">
            <v>May/Jun</v>
          </cell>
          <cell r="N32">
            <v>53</v>
          </cell>
        </row>
        <row r="33">
          <cell r="A33" t="str">
            <v>2006/07 W13</v>
          </cell>
          <cell r="B33" t="str">
            <v>UK Airports</v>
          </cell>
          <cell r="C33" t="str">
            <v>Champagne - Piper Florens Louis Twin for £30</v>
          </cell>
          <cell r="D33">
            <v>13867</v>
          </cell>
          <cell r="E33">
            <v>3372.13</v>
          </cell>
          <cell r="F33">
            <v>450</v>
          </cell>
          <cell r="G33">
            <v>10230.4</v>
          </cell>
          <cell r="H33">
            <v>1764.73</v>
          </cell>
          <cell r="I33">
            <v>336</v>
          </cell>
          <cell r="J33">
            <v>608</v>
          </cell>
          <cell r="K33">
            <v>10822.4</v>
          </cell>
          <cell r="L33">
            <v>13</v>
          </cell>
          <cell r="M33" t="str">
            <v>May/Jun</v>
          </cell>
          <cell r="N33">
            <v>33</v>
          </cell>
        </row>
        <row r="34">
          <cell r="A34" t="str">
            <v>2006/07 W13</v>
          </cell>
          <cell r="B34" t="str">
            <v>UK Airports</v>
          </cell>
          <cell r="C34" t="str">
            <v>Champagne - Charles Heidseick 2 for £35</v>
          </cell>
          <cell r="D34">
            <v>1467.98</v>
          </cell>
          <cell r="E34">
            <v>626.63</v>
          </cell>
          <cell r="F34">
            <v>66</v>
          </cell>
          <cell r="G34">
            <v>1025.54</v>
          </cell>
          <cell r="H34">
            <v>369.38</v>
          </cell>
          <cell r="I34">
            <v>46</v>
          </cell>
          <cell r="J34">
            <v>412</v>
          </cell>
          <cell r="K34">
            <v>3814.68</v>
          </cell>
          <cell r="L34">
            <v>13</v>
          </cell>
          <cell r="M34" t="str">
            <v>May/Jun</v>
          </cell>
          <cell r="N34">
            <v>55</v>
          </cell>
        </row>
        <row r="35">
          <cell r="A35" t="str">
            <v>2006/07 W13</v>
          </cell>
          <cell r="B35" t="str">
            <v>UK Airports</v>
          </cell>
          <cell r="C35" t="str">
            <v>Champagne - Canard Twin for £25</v>
          </cell>
          <cell r="D35">
            <v>6689.57</v>
          </cell>
          <cell r="E35">
            <v>1911.43</v>
          </cell>
          <cell r="F35">
            <v>259</v>
          </cell>
          <cell r="G35">
            <v>4989.67</v>
          </cell>
          <cell r="H35">
            <v>1155.53</v>
          </cell>
          <cell r="I35">
            <v>193</v>
          </cell>
          <cell r="J35">
            <v>455</v>
          </cell>
          <cell r="K35">
            <v>7280</v>
          </cell>
          <cell r="L35">
            <v>13</v>
          </cell>
          <cell r="M35" t="str">
            <v>May/Jun</v>
          </cell>
          <cell r="N35">
            <v>52</v>
          </cell>
        </row>
        <row r="36">
          <cell r="A36" t="str">
            <v>2006/07 W13</v>
          </cell>
          <cell r="B36" t="str">
            <v>UK Airports</v>
          </cell>
          <cell r="C36" t="str">
            <v>Wine - Beringer 3 for £15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 t="str">
            <v>/0</v>
          </cell>
          <cell r="L36">
            <v>13</v>
          </cell>
          <cell r="M36" t="str">
            <v>May/Jun</v>
          </cell>
          <cell r="N36">
            <v>43</v>
          </cell>
        </row>
        <row r="37">
          <cell r="A37" t="str">
            <v>2006/07 W13</v>
          </cell>
          <cell r="B37" t="str">
            <v>UK Airports</v>
          </cell>
          <cell r="C37" t="str">
            <v>Wine - Rosemount BOGOF</v>
          </cell>
          <cell r="D37">
            <v>2294.36</v>
          </cell>
          <cell r="E37">
            <v>784.09</v>
          </cell>
          <cell r="F37">
            <v>308</v>
          </cell>
          <cell r="G37">
            <v>1259.0999999999999</v>
          </cell>
          <cell r="H37">
            <v>294.5</v>
          </cell>
          <cell r="I37">
            <v>171</v>
          </cell>
          <cell r="J37">
            <v>1340</v>
          </cell>
          <cell r="K37">
            <v>9849.52</v>
          </cell>
          <cell r="L37">
            <v>13</v>
          </cell>
          <cell r="M37" t="str">
            <v>May/Jun</v>
          </cell>
          <cell r="N37">
            <v>56</v>
          </cell>
        </row>
        <row r="38">
          <cell r="A38" t="str">
            <v>2006/07 W13</v>
          </cell>
          <cell r="B38" t="str">
            <v>UK Airports</v>
          </cell>
          <cell r="C38" t="str">
            <v>WOW - 2 for £45 Malt</v>
          </cell>
          <cell r="D38">
            <v>27830.82</v>
          </cell>
          <cell r="E38">
            <v>12784.3</v>
          </cell>
          <cell r="F38">
            <v>1079</v>
          </cell>
          <cell r="G38">
            <v>15298.62</v>
          </cell>
          <cell r="H38">
            <v>3523.8</v>
          </cell>
          <cell r="I38">
            <v>598</v>
          </cell>
          <cell r="J38">
            <v>2835</v>
          </cell>
          <cell r="K38">
            <v>21620.46</v>
          </cell>
          <cell r="L38">
            <v>13</v>
          </cell>
          <cell r="M38" t="str">
            <v>May/Jun</v>
          </cell>
          <cell r="N38">
            <v>34</v>
          </cell>
        </row>
        <row r="39">
          <cell r="A39" t="str">
            <v>2006/07 W13</v>
          </cell>
          <cell r="B39" t="str">
            <v>UK Airports</v>
          </cell>
          <cell r="C39" t="str">
            <v>WOW - Connemara 2 for £30</v>
          </cell>
          <cell r="D39">
            <v>989.45</v>
          </cell>
          <cell r="E39">
            <v>520.14</v>
          </cell>
          <cell r="F39">
            <v>55</v>
          </cell>
          <cell r="G39">
            <v>467.74</v>
          </cell>
          <cell r="H39">
            <v>134.15</v>
          </cell>
          <cell r="I39">
            <v>26</v>
          </cell>
          <cell r="J39">
            <v>109</v>
          </cell>
          <cell r="K39">
            <v>510.12</v>
          </cell>
          <cell r="L39">
            <v>13</v>
          </cell>
          <cell r="M39" t="str">
            <v>May/Jun</v>
          </cell>
          <cell r="N39">
            <v>60</v>
          </cell>
        </row>
        <row r="40">
          <cell r="A40" t="str">
            <v>2006/07 W13</v>
          </cell>
          <cell r="B40" t="str">
            <v>UK Airports</v>
          </cell>
          <cell r="C40" t="str">
            <v>Others - 2 for £25 (glayva, disaronno)</v>
          </cell>
          <cell r="D40">
            <v>5788.3</v>
          </cell>
          <cell r="E40">
            <v>2826.57</v>
          </cell>
          <cell r="F40">
            <v>370</v>
          </cell>
          <cell r="G40">
            <v>3010.05</v>
          </cell>
          <cell r="H40">
            <v>658.7</v>
          </cell>
          <cell r="I40">
            <v>195</v>
          </cell>
          <cell r="J40">
            <v>556</v>
          </cell>
          <cell r="K40">
            <v>1940.02</v>
          </cell>
          <cell r="L40">
            <v>13</v>
          </cell>
          <cell r="M40" t="str">
            <v>May/Jun</v>
          </cell>
          <cell r="N40">
            <v>48</v>
          </cell>
        </row>
        <row r="41">
          <cell r="A41" t="str">
            <v>2006/07 W13</v>
          </cell>
          <cell r="B41" t="str">
            <v>UK Airports</v>
          </cell>
          <cell r="C41" t="str">
            <v>Others - Pimms 2 for £15 (70cl)</v>
          </cell>
          <cell r="D41">
            <v>91201.79</v>
          </cell>
          <cell r="E41">
            <v>12060.23</v>
          </cell>
          <cell r="F41">
            <v>12028</v>
          </cell>
          <cell r="G41">
            <v>88235.1</v>
          </cell>
          <cell r="H41">
            <v>9932.75</v>
          </cell>
          <cell r="I41">
            <v>11651</v>
          </cell>
          <cell r="J41">
            <v>6610</v>
          </cell>
          <cell r="K41">
            <v>29313.62</v>
          </cell>
          <cell r="L41">
            <v>13</v>
          </cell>
          <cell r="M41" t="str">
            <v>May/Jun</v>
          </cell>
          <cell r="N41">
            <v>35</v>
          </cell>
        </row>
        <row r="42">
          <cell r="A42" t="str">
            <v>2006/07 W13</v>
          </cell>
          <cell r="B42" t="str">
            <v>UK Airports</v>
          </cell>
          <cell r="C42" t="str">
            <v>Other - 2 for £30 Sauza</v>
          </cell>
          <cell r="D42">
            <v>2452.23</v>
          </cell>
          <cell r="E42">
            <v>1274.5999999999999</v>
          </cell>
          <cell r="F42">
            <v>143</v>
          </cell>
          <cell r="G42">
            <v>1163.6400000000001</v>
          </cell>
          <cell r="H42">
            <v>251.51</v>
          </cell>
          <cell r="I42">
            <v>68</v>
          </cell>
          <cell r="J42">
            <v>310</v>
          </cell>
          <cell r="K42">
            <v>1379.5</v>
          </cell>
          <cell r="L42">
            <v>13</v>
          </cell>
          <cell r="M42" t="str">
            <v>May/Jun</v>
          </cell>
          <cell r="N42">
            <v>58</v>
          </cell>
        </row>
        <row r="43">
          <cell r="A43" t="str">
            <v>2006/07 W13</v>
          </cell>
          <cell r="B43" t="str">
            <v>UK Airports</v>
          </cell>
          <cell r="C43" t="str">
            <v>Others - 2 for £20 ATA (70cl)</v>
          </cell>
          <cell r="D43">
            <v>45502.86</v>
          </cell>
          <cell r="E43">
            <v>8065.01</v>
          </cell>
          <cell r="F43">
            <v>4454</v>
          </cell>
          <cell r="G43">
            <v>43552.68</v>
          </cell>
          <cell r="H43">
            <v>6667.96</v>
          </cell>
          <cell r="I43">
            <v>4265</v>
          </cell>
          <cell r="J43">
            <v>4747</v>
          </cell>
          <cell r="K43">
            <v>18631.240000000002</v>
          </cell>
          <cell r="L43">
            <v>13</v>
          </cell>
          <cell r="M43" t="str">
            <v>May/Jun</v>
          </cell>
          <cell r="N43">
            <v>32</v>
          </cell>
        </row>
        <row r="44">
          <cell r="A44" t="str">
            <v>2006/07 W13</v>
          </cell>
          <cell r="B44" t="str">
            <v>UK Airports</v>
          </cell>
          <cell r="C44" t="str">
            <v>Others - 2 for £15 Fortified</v>
          </cell>
          <cell r="D44">
            <v>1511.01</v>
          </cell>
          <cell r="E44">
            <v>671.33</v>
          </cell>
          <cell r="F44">
            <v>183</v>
          </cell>
          <cell r="G44">
            <v>605.19000000000005</v>
          </cell>
          <cell r="H44">
            <v>164.61</v>
          </cell>
          <cell r="I44">
            <v>73</v>
          </cell>
          <cell r="J44">
            <v>429</v>
          </cell>
          <cell r="K44">
            <v>1716</v>
          </cell>
          <cell r="L44">
            <v>13</v>
          </cell>
          <cell r="M44" t="str">
            <v>May/Jun</v>
          </cell>
          <cell r="N44">
            <v>59</v>
          </cell>
        </row>
        <row r="45">
          <cell r="A45" t="str">
            <v>2006/07 W13</v>
          </cell>
          <cell r="B45" t="str">
            <v>LHR Terminal 1</v>
          </cell>
          <cell r="C45" t="str">
            <v>Liquor</v>
          </cell>
          <cell r="D45">
            <v>224322.38</v>
          </cell>
          <cell r="E45">
            <v>85412.97</v>
          </cell>
          <cell r="F45">
            <v>13095</v>
          </cell>
          <cell r="G45">
            <v>145695.62</v>
          </cell>
          <cell r="H45">
            <v>33355.68</v>
          </cell>
          <cell r="I45">
            <v>8807</v>
          </cell>
          <cell r="J45">
            <v>30884</v>
          </cell>
          <cell r="K45">
            <v>215676</v>
          </cell>
          <cell r="L45">
            <v>13</v>
          </cell>
          <cell r="M45" t="str">
            <v>May/Jun</v>
          </cell>
          <cell r="N45">
            <v>1</v>
          </cell>
        </row>
        <row r="46">
          <cell r="A46" t="str">
            <v>2006/07 W13</v>
          </cell>
          <cell r="B46" t="str">
            <v>LHR Terminal 1</v>
          </cell>
          <cell r="C46" t="str">
            <v>Tobacco</v>
          </cell>
          <cell r="D46">
            <v>55606.37</v>
          </cell>
          <cell r="E46">
            <v>31022.080000000002</v>
          </cell>
          <cell r="F46">
            <v>1733</v>
          </cell>
          <cell r="G46">
            <v>17513.43</v>
          </cell>
          <cell r="H46">
            <v>3850.31</v>
          </cell>
          <cell r="I46">
            <v>513</v>
          </cell>
          <cell r="J46">
            <v>11616</v>
          </cell>
          <cell r="K46">
            <v>119548.68</v>
          </cell>
          <cell r="L46">
            <v>13</v>
          </cell>
          <cell r="M46" t="str">
            <v>May/Jun</v>
          </cell>
          <cell r="N46">
            <v>2</v>
          </cell>
        </row>
        <row r="47">
          <cell r="A47" t="str">
            <v>2006/07 W13</v>
          </cell>
          <cell r="B47" t="str">
            <v>LHR Terminal 1</v>
          </cell>
          <cell r="C47" t="str">
            <v>Perfumery</v>
          </cell>
          <cell r="D47">
            <v>577520.63</v>
          </cell>
          <cell r="E47">
            <v>320529.34000000003</v>
          </cell>
          <cell r="F47">
            <v>24025</v>
          </cell>
          <cell r="G47">
            <v>366072.56</v>
          </cell>
          <cell r="H47">
            <v>182722.33</v>
          </cell>
          <cell r="I47">
            <v>15438</v>
          </cell>
          <cell r="J47">
            <v>105960</v>
          </cell>
          <cell r="K47">
            <v>914074.69</v>
          </cell>
          <cell r="L47">
            <v>13</v>
          </cell>
          <cell r="M47" t="str">
            <v>May/Jun</v>
          </cell>
          <cell r="N47">
            <v>3</v>
          </cell>
        </row>
        <row r="48">
          <cell r="A48" t="str">
            <v>2006/07 W13</v>
          </cell>
          <cell r="B48" t="str">
            <v>LHR Terminal 1</v>
          </cell>
          <cell r="C48" t="str">
            <v>Food</v>
          </cell>
          <cell r="D48">
            <v>69549.279999999999</v>
          </cell>
          <cell r="E48">
            <v>32199.72</v>
          </cell>
          <cell r="F48">
            <v>16326</v>
          </cell>
          <cell r="G48">
            <v>37847.339999999997</v>
          </cell>
          <cell r="H48">
            <v>15205.13</v>
          </cell>
          <cell r="I48">
            <v>9069</v>
          </cell>
          <cell r="J48">
            <v>30476</v>
          </cell>
          <cell r="K48">
            <v>66299.38</v>
          </cell>
          <cell r="L48">
            <v>13</v>
          </cell>
          <cell r="M48" t="str">
            <v>May/Jun</v>
          </cell>
          <cell r="N48">
            <v>4</v>
          </cell>
        </row>
        <row r="49">
          <cell r="A49" t="str">
            <v>2006/07 W13</v>
          </cell>
          <cell r="B49" t="str">
            <v>LHR Terminal 1</v>
          </cell>
          <cell r="C49" t="str">
            <v>Tax Free</v>
          </cell>
          <cell r="D49">
            <v>87475.1</v>
          </cell>
          <cell r="E49">
            <v>42021.49</v>
          </cell>
          <cell r="F49">
            <v>6107</v>
          </cell>
          <cell r="G49">
            <v>52137.47</v>
          </cell>
          <cell r="H49">
            <v>21941.98</v>
          </cell>
          <cell r="I49">
            <v>3537</v>
          </cell>
          <cell r="J49">
            <v>30642</v>
          </cell>
          <cell r="K49">
            <v>189022.45</v>
          </cell>
          <cell r="L49">
            <v>13</v>
          </cell>
          <cell r="M49" t="str">
            <v>May/Jun</v>
          </cell>
          <cell r="N49">
            <v>5</v>
          </cell>
        </row>
        <row r="50">
          <cell r="A50" t="str">
            <v>2006/07 W13</v>
          </cell>
          <cell r="B50" t="str">
            <v>LHR Terminal 1</v>
          </cell>
          <cell r="C50" t="str">
            <v>Unclassified Products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 t="str">
            <v>/0</v>
          </cell>
          <cell r="L50">
            <v>13</v>
          </cell>
          <cell r="M50" t="str">
            <v>May/Jun</v>
          </cell>
          <cell r="N50">
            <v>6</v>
          </cell>
        </row>
        <row r="51">
          <cell r="A51" t="str">
            <v>2006/07 W13</v>
          </cell>
          <cell r="B51" t="str">
            <v>LHR Terminal 1</v>
          </cell>
          <cell r="C51" t="str">
            <v>Spirits</v>
          </cell>
          <cell r="D51">
            <v>163795.76</v>
          </cell>
          <cell r="E51">
            <v>68021.61</v>
          </cell>
          <cell r="F51">
            <v>9842</v>
          </cell>
          <cell r="G51">
            <v>96553.29</v>
          </cell>
          <cell r="H51">
            <v>21652.57</v>
          </cell>
          <cell r="I51">
            <v>6126</v>
          </cell>
          <cell r="J51">
            <v>23306</v>
          </cell>
          <cell r="K51">
            <v>140300.26999999999</v>
          </cell>
          <cell r="L51">
            <v>13</v>
          </cell>
          <cell r="M51" t="str">
            <v>May/Jun</v>
          </cell>
          <cell r="N51">
            <v>7</v>
          </cell>
        </row>
        <row r="52">
          <cell r="A52" t="str">
            <v>2006/07 W13</v>
          </cell>
          <cell r="B52" t="str">
            <v>LHR Terminal 1</v>
          </cell>
          <cell r="C52" t="str">
            <v>Fortified Wines</v>
          </cell>
          <cell r="D52">
            <v>1764.53</v>
          </cell>
          <cell r="E52">
            <v>584.59</v>
          </cell>
          <cell r="F52">
            <v>201</v>
          </cell>
          <cell r="G52">
            <v>1262.6400000000001</v>
          </cell>
          <cell r="H52">
            <v>279.58</v>
          </cell>
          <cell r="I52">
            <v>142</v>
          </cell>
          <cell r="J52">
            <v>331</v>
          </cell>
          <cell r="K52">
            <v>1221.95</v>
          </cell>
          <cell r="L52">
            <v>13</v>
          </cell>
          <cell r="M52" t="str">
            <v>May/Jun</v>
          </cell>
          <cell r="N52">
            <v>10</v>
          </cell>
        </row>
        <row r="53">
          <cell r="A53" t="str">
            <v>2006/07 W13</v>
          </cell>
          <cell r="B53" t="str">
            <v>LHR Terminal 1</v>
          </cell>
          <cell r="C53" t="str">
            <v>Others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 t="str">
            <v>/0</v>
          </cell>
          <cell r="L53">
            <v>13</v>
          </cell>
          <cell r="M53" t="str">
            <v>May/Jun</v>
          </cell>
          <cell r="N53">
            <v>11</v>
          </cell>
        </row>
        <row r="54">
          <cell r="A54" t="str">
            <v>2006/07 W13</v>
          </cell>
          <cell r="B54" t="str">
            <v>LHR Terminal 1</v>
          </cell>
          <cell r="C54" t="str">
            <v>Champagne</v>
          </cell>
          <cell r="D54">
            <v>45821.34</v>
          </cell>
          <cell r="E54">
            <v>13352.01</v>
          </cell>
          <cell r="F54">
            <v>1395</v>
          </cell>
          <cell r="G54">
            <v>37317.29</v>
          </cell>
          <cell r="H54">
            <v>9203.09</v>
          </cell>
          <cell r="I54">
            <v>1145</v>
          </cell>
          <cell r="J54">
            <v>3764</v>
          </cell>
          <cell r="K54">
            <v>67240.42</v>
          </cell>
          <cell r="L54">
            <v>13</v>
          </cell>
          <cell r="M54" t="str">
            <v>May/Jun</v>
          </cell>
          <cell r="N54">
            <v>8</v>
          </cell>
        </row>
        <row r="55">
          <cell r="A55" t="str">
            <v>2006/07 W13</v>
          </cell>
          <cell r="B55" t="str">
            <v>LHR Terminal 1</v>
          </cell>
          <cell r="C55" t="str">
            <v>Wines</v>
          </cell>
          <cell r="D55">
            <v>12940.75</v>
          </cell>
          <cell r="E55">
            <v>3454.76</v>
          </cell>
          <cell r="F55">
            <v>1657</v>
          </cell>
          <cell r="G55">
            <v>10562.4</v>
          </cell>
          <cell r="H55">
            <v>2220.44</v>
          </cell>
          <cell r="I55">
            <v>1394</v>
          </cell>
          <cell r="J55">
            <v>3483</v>
          </cell>
          <cell r="K55">
            <v>13741.6</v>
          </cell>
          <cell r="L55">
            <v>13</v>
          </cell>
          <cell r="M55" t="str">
            <v>May/Jun</v>
          </cell>
          <cell r="N55">
            <v>9</v>
          </cell>
        </row>
        <row r="56">
          <cell r="A56" t="str">
            <v>2006/07 W13</v>
          </cell>
          <cell r="B56" t="str">
            <v>LHR Terminal 1</v>
          </cell>
          <cell r="C56" t="str">
            <v>Unclassified Liquor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str">
            <v>/0</v>
          </cell>
          <cell r="L56">
            <v>13</v>
          </cell>
          <cell r="M56" t="str">
            <v>May/Jun</v>
          </cell>
          <cell r="N56">
            <v>12</v>
          </cell>
        </row>
        <row r="57">
          <cell r="A57" t="str">
            <v>2006/07 W13</v>
          </cell>
          <cell r="B57" t="str">
            <v>LHR Terminal 1</v>
          </cell>
          <cell r="C57" t="str">
            <v>Value - 2 for £15</v>
          </cell>
          <cell r="D57">
            <v>5762.06</v>
          </cell>
          <cell r="E57">
            <v>3964.88</v>
          </cell>
          <cell r="F57">
            <v>689</v>
          </cell>
          <cell r="G57">
            <v>585.92999999999995</v>
          </cell>
          <cell r="H57">
            <v>124.27</v>
          </cell>
          <cell r="I57">
            <v>36</v>
          </cell>
          <cell r="J57">
            <v>1550</v>
          </cell>
          <cell r="K57">
            <v>4618.46</v>
          </cell>
          <cell r="L57">
            <v>13</v>
          </cell>
          <cell r="M57" t="str">
            <v>May/Jun</v>
          </cell>
          <cell r="N57">
            <v>31</v>
          </cell>
        </row>
        <row r="58">
          <cell r="A58" t="str">
            <v>2006/07 W13</v>
          </cell>
          <cell r="B58" t="str">
            <v>LHR Terminal 1</v>
          </cell>
          <cell r="C58" t="str">
            <v>Value - 2 for £20 Bombay Saphire</v>
          </cell>
          <cell r="D58">
            <v>822.54</v>
          </cell>
          <cell r="E58">
            <v>507.68</v>
          </cell>
          <cell r="F58">
            <v>61</v>
          </cell>
          <cell r="G58">
            <v>235.03</v>
          </cell>
          <cell r="H58">
            <v>56.39</v>
          </cell>
          <cell r="I58">
            <v>12</v>
          </cell>
          <cell r="J58">
            <v>93</v>
          </cell>
          <cell r="K58">
            <v>258.54000000000002</v>
          </cell>
          <cell r="L58">
            <v>13</v>
          </cell>
          <cell r="M58" t="str">
            <v>May/Jun</v>
          </cell>
          <cell r="N58">
            <v>45</v>
          </cell>
        </row>
        <row r="59">
          <cell r="A59" t="str">
            <v>2006/07 W13</v>
          </cell>
          <cell r="B59" t="str">
            <v>LHR Terminal 1</v>
          </cell>
          <cell r="C59" t="str">
            <v>Value - Baileys 2 for £20</v>
          </cell>
          <cell r="D59">
            <v>1743.55</v>
          </cell>
          <cell r="E59">
            <v>933.79</v>
          </cell>
          <cell r="F59">
            <v>146</v>
          </cell>
          <cell r="G59">
            <v>573.6</v>
          </cell>
          <cell r="H59">
            <v>191.78</v>
          </cell>
          <cell r="I59">
            <v>37</v>
          </cell>
          <cell r="J59">
            <v>677</v>
          </cell>
          <cell r="K59">
            <v>3263.09</v>
          </cell>
          <cell r="L59">
            <v>13</v>
          </cell>
          <cell r="M59" t="str">
            <v>May/Jun</v>
          </cell>
          <cell r="N59">
            <v>39</v>
          </cell>
        </row>
        <row r="60">
          <cell r="A60" t="str">
            <v>2006/07 W13</v>
          </cell>
          <cell r="B60" t="str">
            <v>LHR Terminal 1</v>
          </cell>
          <cell r="C60" t="str">
            <v>Value - Baileys Twin @ £20</v>
          </cell>
          <cell r="D60">
            <v>420</v>
          </cell>
          <cell r="E60">
            <v>258.04000000000002</v>
          </cell>
          <cell r="F60">
            <v>21</v>
          </cell>
          <cell r="G60">
            <v>0</v>
          </cell>
          <cell r="H60">
            <v>0</v>
          </cell>
          <cell r="I60">
            <v>0</v>
          </cell>
          <cell r="J60">
            <v>34</v>
          </cell>
          <cell r="K60">
            <v>327.76</v>
          </cell>
          <cell r="L60">
            <v>13</v>
          </cell>
          <cell r="M60" t="str">
            <v>May/Jun</v>
          </cell>
          <cell r="N60">
            <v>51</v>
          </cell>
        </row>
        <row r="61">
          <cell r="A61" t="str">
            <v>2006/07 W13</v>
          </cell>
          <cell r="B61" t="str">
            <v>LHR Terminal 1</v>
          </cell>
          <cell r="C61" t="str">
            <v>Value - Twins @ £15</v>
          </cell>
          <cell r="D61">
            <v>2298.38</v>
          </cell>
          <cell r="E61">
            <v>1573.67</v>
          </cell>
          <cell r="F61">
            <v>150</v>
          </cell>
          <cell r="G61">
            <v>78.38</v>
          </cell>
          <cell r="H61">
            <v>21.7</v>
          </cell>
          <cell r="I61">
            <v>2</v>
          </cell>
          <cell r="J61">
            <v>109</v>
          </cell>
          <cell r="K61">
            <v>589</v>
          </cell>
          <cell r="L61">
            <v>13</v>
          </cell>
          <cell r="M61" t="str">
            <v>May/Jun</v>
          </cell>
          <cell r="N61">
            <v>36</v>
          </cell>
        </row>
        <row r="62">
          <cell r="A62" t="str">
            <v>2006/07 W13</v>
          </cell>
          <cell r="B62" t="str">
            <v>LHR Terminal 1</v>
          </cell>
          <cell r="C62" t="str">
            <v>Malt - 2 For £45 (6 glenmorangie + 2)</v>
          </cell>
          <cell r="D62">
            <v>5073.68</v>
          </cell>
          <cell r="E62">
            <v>2361.13</v>
          </cell>
          <cell r="F62">
            <v>182</v>
          </cell>
          <cell r="G62">
            <v>2995.16</v>
          </cell>
          <cell r="H62">
            <v>840.53</v>
          </cell>
          <cell r="I62">
            <v>107</v>
          </cell>
          <cell r="J62">
            <v>635</v>
          </cell>
          <cell r="K62">
            <v>4872.3999999999996</v>
          </cell>
          <cell r="L62">
            <v>13</v>
          </cell>
          <cell r="M62" t="str">
            <v>May/Jun</v>
          </cell>
          <cell r="N62">
            <v>30</v>
          </cell>
        </row>
        <row r="63">
          <cell r="A63" t="str">
            <v>2006/07 W13</v>
          </cell>
          <cell r="B63" t="str">
            <v>LHR Terminal 1</v>
          </cell>
          <cell r="C63" t="str">
            <v>Malt - Save £5 Glenmorangie Traditional</v>
          </cell>
          <cell r="D63">
            <v>959.76</v>
          </cell>
          <cell r="E63">
            <v>417.16</v>
          </cell>
          <cell r="F63">
            <v>24</v>
          </cell>
          <cell r="G63">
            <v>599.85</v>
          </cell>
          <cell r="H63">
            <v>160.12</v>
          </cell>
          <cell r="I63">
            <v>15</v>
          </cell>
          <cell r="J63">
            <v>57</v>
          </cell>
          <cell r="K63">
            <v>651.51</v>
          </cell>
          <cell r="L63">
            <v>13</v>
          </cell>
          <cell r="M63" t="str">
            <v>May/Jun</v>
          </cell>
          <cell r="N63">
            <v>44</v>
          </cell>
        </row>
        <row r="64">
          <cell r="A64" t="str">
            <v>2006/07 W13</v>
          </cell>
          <cell r="B64" t="str">
            <v>LHR Terminal 1</v>
          </cell>
          <cell r="C64" t="str">
            <v>Cognac - XO @ £45</v>
          </cell>
          <cell r="D64">
            <v>1345</v>
          </cell>
          <cell r="E64">
            <v>741.49</v>
          </cell>
          <cell r="F64">
            <v>29</v>
          </cell>
          <cell r="G64">
            <v>570</v>
          </cell>
          <cell r="H64">
            <v>226.38</v>
          </cell>
          <cell r="I64">
            <v>12</v>
          </cell>
          <cell r="J64">
            <v>434</v>
          </cell>
          <cell r="K64">
            <v>8354.5</v>
          </cell>
          <cell r="L64">
            <v>13</v>
          </cell>
          <cell r="M64" t="str">
            <v>May/Jun</v>
          </cell>
          <cell r="N64">
            <v>37</v>
          </cell>
        </row>
        <row r="65">
          <cell r="A65" t="str">
            <v>2006/07 W13</v>
          </cell>
          <cell r="B65" t="str">
            <v>LHR Terminal 1</v>
          </cell>
          <cell r="C65" t="str">
            <v>Cognac - VSOP 2 for £45</v>
          </cell>
          <cell r="D65">
            <v>906.92</v>
          </cell>
          <cell r="E65">
            <v>338.43</v>
          </cell>
          <cell r="F65">
            <v>38</v>
          </cell>
          <cell r="G65">
            <v>639.95000000000005</v>
          </cell>
          <cell r="H65">
            <v>150.18</v>
          </cell>
          <cell r="I65">
            <v>27</v>
          </cell>
          <cell r="J65">
            <v>222</v>
          </cell>
          <cell r="K65">
            <v>2061.56</v>
          </cell>
          <cell r="L65">
            <v>13</v>
          </cell>
          <cell r="M65" t="str">
            <v>May/Jun</v>
          </cell>
          <cell r="N65">
            <v>41</v>
          </cell>
        </row>
        <row r="66">
          <cell r="A66" t="str">
            <v>2006/07 W13</v>
          </cell>
          <cell r="B66" t="str">
            <v>LHR Terminal 1</v>
          </cell>
          <cell r="C66" t="str">
            <v>Cognac - Only £17_99 VS Especiale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12</v>
          </cell>
          <cell r="K66" t="str">
            <v>/0</v>
          </cell>
          <cell r="L66">
            <v>13</v>
          </cell>
          <cell r="M66" t="str">
            <v>May/Jun</v>
          </cell>
          <cell r="N66">
            <v>42</v>
          </cell>
        </row>
        <row r="67">
          <cell r="A67" t="str">
            <v>2006/07 W13</v>
          </cell>
          <cell r="B67" t="str">
            <v>LHR Terminal 1</v>
          </cell>
          <cell r="C67" t="str">
            <v>Deluxe - Chivas 2 for £30</v>
          </cell>
          <cell r="D67">
            <v>1919.96</v>
          </cell>
          <cell r="E67">
            <v>1248.47</v>
          </cell>
          <cell r="F67">
            <v>106</v>
          </cell>
          <cell r="G67">
            <v>305.31</v>
          </cell>
          <cell r="H67">
            <v>120.62</v>
          </cell>
          <cell r="I67">
            <v>10</v>
          </cell>
          <cell r="J67">
            <v>149</v>
          </cell>
          <cell r="K67">
            <v>908.9</v>
          </cell>
          <cell r="L67">
            <v>13</v>
          </cell>
          <cell r="M67" t="str">
            <v>May/Jun</v>
          </cell>
          <cell r="N67">
            <v>49</v>
          </cell>
        </row>
        <row r="68">
          <cell r="A68" t="str">
            <v>2006/07 W13</v>
          </cell>
          <cell r="B68" t="str">
            <v>LHR Terminal 1</v>
          </cell>
          <cell r="C68" t="str">
            <v>Deluxe - Chivas Twin for £30</v>
          </cell>
          <cell r="D68">
            <v>932.93</v>
          </cell>
          <cell r="E68">
            <v>646.01</v>
          </cell>
          <cell r="F68">
            <v>29</v>
          </cell>
          <cell r="G68">
            <v>0</v>
          </cell>
          <cell r="H68">
            <v>0</v>
          </cell>
          <cell r="I68">
            <v>0</v>
          </cell>
          <cell r="J68">
            <v>24</v>
          </cell>
          <cell r="K68">
            <v>292.8</v>
          </cell>
          <cell r="L68">
            <v>13</v>
          </cell>
          <cell r="M68" t="str">
            <v>May/Jun</v>
          </cell>
          <cell r="N68">
            <v>38</v>
          </cell>
        </row>
        <row r="69">
          <cell r="A69" t="str">
            <v>2006/07 W13</v>
          </cell>
          <cell r="B69" t="str">
            <v>LHR Terminal 1</v>
          </cell>
          <cell r="C69" t="str">
            <v>Deluxe - Chivas Triple Pack @ £45</v>
          </cell>
          <cell r="D69">
            <v>90</v>
          </cell>
          <cell r="E69">
            <v>61.62</v>
          </cell>
          <cell r="F69">
            <v>2</v>
          </cell>
          <cell r="G69">
            <v>0</v>
          </cell>
          <cell r="H69">
            <v>0</v>
          </cell>
          <cell r="I69">
            <v>0</v>
          </cell>
          <cell r="J69">
            <v>13</v>
          </cell>
          <cell r="K69">
            <v>237.77</v>
          </cell>
          <cell r="L69">
            <v>13</v>
          </cell>
          <cell r="M69" t="str">
            <v>May/Jun</v>
          </cell>
          <cell r="N69">
            <v>54</v>
          </cell>
        </row>
        <row r="70">
          <cell r="A70" t="str">
            <v>2006/07 W13</v>
          </cell>
          <cell r="B70" t="str">
            <v>LHR Terminal 1</v>
          </cell>
          <cell r="C70" t="str">
            <v>Deluxe - Chivas Save £5 18yo</v>
          </cell>
          <cell r="D70">
            <v>774.76</v>
          </cell>
          <cell r="E70">
            <v>385.53</v>
          </cell>
          <cell r="F70">
            <v>24</v>
          </cell>
          <cell r="G70">
            <v>434.87</v>
          </cell>
          <cell r="H70">
            <v>150.02000000000001</v>
          </cell>
          <cell r="I70">
            <v>13</v>
          </cell>
          <cell r="J70">
            <v>30</v>
          </cell>
          <cell r="K70">
            <v>331.8</v>
          </cell>
          <cell r="L70">
            <v>13</v>
          </cell>
          <cell r="M70" t="str">
            <v>May/Jun</v>
          </cell>
          <cell r="N70">
            <v>50</v>
          </cell>
        </row>
        <row r="71">
          <cell r="A71" t="str">
            <v>2006/07 W13</v>
          </cell>
          <cell r="B71" t="str">
            <v>LHR Terminal 1</v>
          </cell>
          <cell r="C71" t="str">
            <v>Deluxe - Chivas Royal Salute get Chivas 18yo</v>
          </cell>
          <cell r="D71">
            <v>299.95</v>
          </cell>
          <cell r="E71">
            <v>179.2</v>
          </cell>
          <cell r="F71">
            <v>5</v>
          </cell>
          <cell r="G71">
            <v>59.99</v>
          </cell>
          <cell r="H71">
            <v>24.32</v>
          </cell>
          <cell r="I71">
            <v>1</v>
          </cell>
          <cell r="J71">
            <v>19</v>
          </cell>
          <cell r="K71">
            <v>404.13</v>
          </cell>
          <cell r="L71">
            <v>13</v>
          </cell>
          <cell r="M71" t="str">
            <v>May/Jun</v>
          </cell>
          <cell r="N71">
            <v>57</v>
          </cell>
        </row>
        <row r="72">
          <cell r="A72" t="str">
            <v>2006/07 W13</v>
          </cell>
          <cell r="B72" t="str">
            <v>LHR Terminal 1</v>
          </cell>
          <cell r="C72" t="str">
            <v>Deluxe - Dewars 2 for £30 ATA</v>
          </cell>
          <cell r="D72">
            <v>2649.83</v>
          </cell>
          <cell r="E72">
            <v>488.33</v>
          </cell>
          <cell r="F72">
            <v>170</v>
          </cell>
          <cell r="G72">
            <v>2399.85</v>
          </cell>
          <cell r="H72">
            <v>282.7</v>
          </cell>
          <cell r="I72">
            <v>154</v>
          </cell>
          <cell r="J72">
            <v>238</v>
          </cell>
          <cell r="K72">
            <v>1259.08</v>
          </cell>
          <cell r="L72">
            <v>13</v>
          </cell>
          <cell r="M72" t="str">
            <v>May/Jun</v>
          </cell>
          <cell r="N72">
            <v>40</v>
          </cell>
        </row>
        <row r="73">
          <cell r="A73" t="str">
            <v>2006/07 W13</v>
          </cell>
          <cell r="B73" t="str">
            <v>LHR Terminal 1</v>
          </cell>
          <cell r="C73" t="str">
            <v>Deluxe - JW Blue get a free 20cl Gold (Sept Only)</v>
          </cell>
          <cell r="D73">
            <v>1831.09</v>
          </cell>
          <cell r="E73">
            <v>901.46</v>
          </cell>
          <cell r="F73">
            <v>21</v>
          </cell>
          <cell r="G73">
            <v>1076.4100000000001</v>
          </cell>
          <cell r="H73">
            <v>433.25</v>
          </cell>
          <cell r="I73">
            <v>12</v>
          </cell>
          <cell r="J73">
            <v>75</v>
          </cell>
          <cell r="K73">
            <v>2387.25</v>
          </cell>
          <cell r="L73">
            <v>13</v>
          </cell>
          <cell r="M73" t="str">
            <v>May/Jun</v>
          </cell>
          <cell r="N73">
            <v>46</v>
          </cell>
        </row>
        <row r="74">
          <cell r="A74" t="str">
            <v>2006/07 W13</v>
          </cell>
          <cell r="B74" t="str">
            <v>LHR Terminal 1</v>
          </cell>
          <cell r="C74" t="str">
            <v>Deluxe - Free 20cl bottle (linked to JW Blue) (Sept Only)</v>
          </cell>
          <cell r="D74">
            <v>382.2</v>
          </cell>
          <cell r="E74">
            <v>245.73</v>
          </cell>
          <cell r="F74">
            <v>25</v>
          </cell>
          <cell r="G74">
            <v>167.74</v>
          </cell>
          <cell r="H74">
            <v>79.5</v>
          </cell>
          <cell r="I74">
            <v>11</v>
          </cell>
          <cell r="J74">
            <v>177</v>
          </cell>
          <cell r="K74">
            <v>1060.3699999999999</v>
          </cell>
          <cell r="L74">
            <v>13</v>
          </cell>
          <cell r="M74" t="str">
            <v>May/Jun</v>
          </cell>
          <cell r="N74">
            <v>47</v>
          </cell>
        </row>
        <row r="75">
          <cell r="A75" t="str">
            <v>2006/07 W13</v>
          </cell>
          <cell r="B75" t="str">
            <v>LHR Terminal 1</v>
          </cell>
          <cell r="C75" t="str">
            <v>Champagne - Piper Florens Louis 2 for £30</v>
          </cell>
          <cell r="D75">
            <v>813.45</v>
          </cell>
          <cell r="E75">
            <v>170.19</v>
          </cell>
          <cell r="F75">
            <v>51</v>
          </cell>
          <cell r="G75">
            <v>749.65</v>
          </cell>
          <cell r="H75">
            <v>141.99</v>
          </cell>
          <cell r="I75">
            <v>47</v>
          </cell>
          <cell r="J75">
            <v>120</v>
          </cell>
          <cell r="K75">
            <v>1068</v>
          </cell>
          <cell r="L75">
            <v>13</v>
          </cell>
          <cell r="M75" t="str">
            <v>May/Jun</v>
          </cell>
          <cell r="N75">
            <v>53</v>
          </cell>
        </row>
        <row r="76">
          <cell r="A76" t="str">
            <v>2006/07 W13</v>
          </cell>
          <cell r="B76" t="str">
            <v>LHR Terminal 1</v>
          </cell>
          <cell r="C76" t="str">
            <v>Champagne - Piper Florens Louis Twin for £30</v>
          </cell>
          <cell r="D76">
            <v>2073.5</v>
          </cell>
          <cell r="E76">
            <v>479.89</v>
          </cell>
          <cell r="F76">
            <v>65</v>
          </cell>
          <cell r="G76">
            <v>1690.7</v>
          </cell>
          <cell r="H76">
            <v>310.69</v>
          </cell>
          <cell r="I76">
            <v>53</v>
          </cell>
          <cell r="J76">
            <v>84</v>
          </cell>
          <cell r="K76">
            <v>1495.2</v>
          </cell>
          <cell r="L76">
            <v>13</v>
          </cell>
          <cell r="M76" t="str">
            <v>May/Jun</v>
          </cell>
          <cell r="N76">
            <v>33</v>
          </cell>
        </row>
        <row r="77">
          <cell r="A77" t="str">
            <v>2006/07 W13</v>
          </cell>
          <cell r="B77" t="str">
            <v>LHR Terminal 1</v>
          </cell>
          <cell r="C77" t="str">
            <v>Champagne - Charles Heidseick 2 for £35</v>
          </cell>
          <cell r="D77">
            <v>267.2</v>
          </cell>
          <cell r="E77">
            <v>109.52</v>
          </cell>
          <cell r="F77">
            <v>12</v>
          </cell>
          <cell r="G77">
            <v>201.95</v>
          </cell>
          <cell r="H77">
            <v>72.05</v>
          </cell>
          <cell r="I77">
            <v>9</v>
          </cell>
          <cell r="J77">
            <v>92</v>
          </cell>
          <cell r="K77">
            <v>851.92</v>
          </cell>
          <cell r="L77">
            <v>13</v>
          </cell>
          <cell r="M77" t="str">
            <v>May/Jun</v>
          </cell>
          <cell r="N77">
            <v>55</v>
          </cell>
        </row>
        <row r="78">
          <cell r="A78" t="str">
            <v>2006/07 W13</v>
          </cell>
          <cell r="B78" t="str">
            <v>LHR Terminal 1</v>
          </cell>
          <cell r="C78" t="str">
            <v>Champagne - Canard Twin for £25</v>
          </cell>
          <cell r="D78">
            <v>1609.88</v>
          </cell>
          <cell r="E78">
            <v>417.09</v>
          </cell>
          <cell r="F78">
            <v>62</v>
          </cell>
          <cell r="G78">
            <v>1399.9</v>
          </cell>
          <cell r="H78">
            <v>323.11</v>
          </cell>
          <cell r="I78">
            <v>54</v>
          </cell>
          <cell r="J78">
            <v>117</v>
          </cell>
          <cell r="K78">
            <v>1872</v>
          </cell>
          <cell r="L78">
            <v>13</v>
          </cell>
          <cell r="M78" t="str">
            <v>May/Jun</v>
          </cell>
          <cell r="N78">
            <v>52</v>
          </cell>
        </row>
        <row r="79">
          <cell r="A79" t="str">
            <v>2006/07 W13</v>
          </cell>
          <cell r="B79" t="str">
            <v>LHR Terminal 1</v>
          </cell>
          <cell r="C79" t="str">
            <v>Wine - Beringer 3 for £15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 t="str">
            <v>/0</v>
          </cell>
          <cell r="L79">
            <v>13</v>
          </cell>
          <cell r="M79" t="str">
            <v>May/Jun</v>
          </cell>
          <cell r="N79">
            <v>43</v>
          </cell>
        </row>
        <row r="80">
          <cell r="A80" t="str">
            <v>2006/07 W13</v>
          </cell>
          <cell r="B80" t="str">
            <v>LHR Terminal 1</v>
          </cell>
          <cell r="C80" t="str">
            <v>Wine - Rosemount BOGOF</v>
          </cell>
          <cell r="D80">
            <v>195.86</v>
          </cell>
          <cell r="E80">
            <v>55.76</v>
          </cell>
          <cell r="F80">
            <v>25</v>
          </cell>
          <cell r="G80">
            <v>181.87</v>
          </cell>
          <cell r="H80">
            <v>49.18</v>
          </cell>
          <cell r="I80">
            <v>23</v>
          </cell>
          <cell r="J80">
            <v>160</v>
          </cell>
          <cell r="K80">
            <v>1174.72</v>
          </cell>
          <cell r="L80">
            <v>13</v>
          </cell>
          <cell r="M80" t="str">
            <v>May/Jun</v>
          </cell>
          <cell r="N80">
            <v>56</v>
          </cell>
        </row>
        <row r="81">
          <cell r="A81" t="str">
            <v>2006/07 W13</v>
          </cell>
          <cell r="B81" t="str">
            <v>LHR Terminal 1</v>
          </cell>
          <cell r="C81" t="str">
            <v>WOW - 2 for £45 Malt</v>
          </cell>
          <cell r="D81">
            <v>4040.81</v>
          </cell>
          <cell r="E81">
            <v>1781.3</v>
          </cell>
          <cell r="F81">
            <v>156</v>
          </cell>
          <cell r="G81">
            <v>2444.13</v>
          </cell>
          <cell r="H81">
            <v>592.63</v>
          </cell>
          <cell r="I81">
            <v>93</v>
          </cell>
          <cell r="J81">
            <v>486</v>
          </cell>
          <cell r="K81">
            <v>3701.48</v>
          </cell>
          <cell r="L81">
            <v>13</v>
          </cell>
          <cell r="M81" t="str">
            <v>May/Jun</v>
          </cell>
          <cell r="N81">
            <v>34</v>
          </cell>
        </row>
        <row r="82">
          <cell r="A82" t="str">
            <v>2006/07 W13</v>
          </cell>
          <cell r="B82" t="str">
            <v>LHR Terminal 1</v>
          </cell>
          <cell r="C82" t="str">
            <v>WOW - Connemara 2 for £30</v>
          </cell>
          <cell r="D82">
            <v>107.94</v>
          </cell>
          <cell r="E82">
            <v>47.26</v>
          </cell>
          <cell r="F82">
            <v>6</v>
          </cell>
          <cell r="G82">
            <v>71.959999999999994</v>
          </cell>
          <cell r="H82">
            <v>20.64</v>
          </cell>
          <cell r="I82">
            <v>4</v>
          </cell>
          <cell r="J82">
            <v>44</v>
          </cell>
          <cell r="K82">
            <v>205.92</v>
          </cell>
          <cell r="L82">
            <v>13</v>
          </cell>
          <cell r="M82" t="str">
            <v>May/Jun</v>
          </cell>
          <cell r="N82">
            <v>60</v>
          </cell>
        </row>
        <row r="83">
          <cell r="A83" t="str">
            <v>2006/07 W13</v>
          </cell>
          <cell r="B83" t="str">
            <v>LHR Terminal 1</v>
          </cell>
          <cell r="C83" t="str">
            <v>Others - 2 for £25 (glayva, disaronno)</v>
          </cell>
          <cell r="D83">
            <v>739.51</v>
          </cell>
          <cell r="E83">
            <v>291.64</v>
          </cell>
          <cell r="F83">
            <v>49</v>
          </cell>
          <cell r="G83">
            <v>508.66</v>
          </cell>
          <cell r="H83">
            <v>113.16</v>
          </cell>
          <cell r="I83">
            <v>34</v>
          </cell>
          <cell r="J83">
            <v>80</v>
          </cell>
          <cell r="K83">
            <v>279.43</v>
          </cell>
          <cell r="L83">
            <v>13</v>
          </cell>
          <cell r="M83" t="str">
            <v>May/Jun</v>
          </cell>
          <cell r="N83">
            <v>48</v>
          </cell>
        </row>
        <row r="84">
          <cell r="A84" t="str">
            <v>2006/07 W13</v>
          </cell>
          <cell r="B84" t="str">
            <v>LHR Terminal 1</v>
          </cell>
          <cell r="C84" t="str">
            <v>Others - Pimms 2 for £15 (70cl)</v>
          </cell>
          <cell r="D84">
            <v>16205.72</v>
          </cell>
          <cell r="E84">
            <v>2070.64</v>
          </cell>
          <cell r="F84">
            <v>2144</v>
          </cell>
          <cell r="G84">
            <v>15407.76</v>
          </cell>
          <cell r="H84">
            <v>1499.28</v>
          </cell>
          <cell r="I84">
            <v>2040</v>
          </cell>
          <cell r="J84">
            <v>1193</v>
          </cell>
          <cell r="K84">
            <v>5290.61</v>
          </cell>
          <cell r="L84">
            <v>13</v>
          </cell>
          <cell r="M84" t="str">
            <v>May/Jun</v>
          </cell>
          <cell r="N84">
            <v>35</v>
          </cell>
        </row>
        <row r="85">
          <cell r="A85" t="str">
            <v>2006/07 W13</v>
          </cell>
          <cell r="B85" t="str">
            <v>LHR Terminal 1</v>
          </cell>
          <cell r="C85" t="str">
            <v>Other - 2 for £30 Sauza</v>
          </cell>
          <cell r="D85">
            <v>143.94</v>
          </cell>
          <cell r="E85">
            <v>65.23</v>
          </cell>
          <cell r="F85">
            <v>8</v>
          </cell>
          <cell r="G85">
            <v>86.97</v>
          </cell>
          <cell r="H85">
            <v>18.11</v>
          </cell>
          <cell r="I85">
            <v>5</v>
          </cell>
          <cell r="J85">
            <v>52</v>
          </cell>
          <cell r="K85">
            <v>231.4</v>
          </cell>
          <cell r="L85">
            <v>13</v>
          </cell>
          <cell r="M85" t="str">
            <v>May/Jun</v>
          </cell>
          <cell r="N85">
            <v>58</v>
          </cell>
        </row>
        <row r="86">
          <cell r="A86" t="str">
            <v>2006/07 W13</v>
          </cell>
          <cell r="B86" t="str">
            <v>LHR Terminal 1</v>
          </cell>
          <cell r="C86" t="str">
            <v>Others - 2 for £20 ATA (70cl)</v>
          </cell>
          <cell r="D86">
            <v>8149.47</v>
          </cell>
          <cell r="E86">
            <v>1359.79</v>
          </cell>
          <cell r="F86">
            <v>797</v>
          </cell>
          <cell r="G86">
            <v>7887.44</v>
          </cell>
          <cell r="H86">
            <v>1172.06</v>
          </cell>
          <cell r="I86">
            <v>772</v>
          </cell>
          <cell r="J86">
            <v>380</v>
          </cell>
          <cell r="K86">
            <v>1544.23</v>
          </cell>
          <cell r="L86">
            <v>13</v>
          </cell>
          <cell r="M86" t="str">
            <v>May/Jun</v>
          </cell>
          <cell r="N86">
            <v>32</v>
          </cell>
        </row>
        <row r="87">
          <cell r="A87" t="str">
            <v>2006/07 W13</v>
          </cell>
          <cell r="B87" t="str">
            <v>LHR Terminal 1</v>
          </cell>
          <cell r="C87" t="str">
            <v>Others - 2 for £15 Fortified</v>
          </cell>
          <cell r="D87">
            <v>220.32</v>
          </cell>
          <cell r="E87">
            <v>97.72</v>
          </cell>
          <cell r="F87">
            <v>28</v>
          </cell>
          <cell r="G87">
            <v>92.58</v>
          </cell>
          <cell r="H87">
            <v>25.4</v>
          </cell>
          <cell r="I87">
            <v>12</v>
          </cell>
          <cell r="J87">
            <v>56</v>
          </cell>
          <cell r="K87">
            <v>224</v>
          </cell>
          <cell r="L87">
            <v>13</v>
          </cell>
          <cell r="M87" t="str">
            <v>May/Jun</v>
          </cell>
          <cell r="N87">
            <v>59</v>
          </cell>
        </row>
        <row r="88">
          <cell r="A88" t="str">
            <v>2006/07 W13</v>
          </cell>
          <cell r="B88" t="str">
            <v>LHR Terminal 2</v>
          </cell>
          <cell r="C88" t="str">
            <v>Liquor</v>
          </cell>
          <cell r="D88">
            <v>90410.82</v>
          </cell>
          <cell r="E88">
            <v>47264.6</v>
          </cell>
          <cell r="F88">
            <v>5108</v>
          </cell>
          <cell r="G88">
            <v>33216.120000000003</v>
          </cell>
          <cell r="H88">
            <v>8828.6</v>
          </cell>
          <cell r="I88">
            <v>1653</v>
          </cell>
          <cell r="J88">
            <v>14679</v>
          </cell>
          <cell r="K88">
            <v>97723.199999999997</v>
          </cell>
          <cell r="L88">
            <v>13</v>
          </cell>
          <cell r="M88" t="str">
            <v>May/Jun</v>
          </cell>
          <cell r="N88">
            <v>1</v>
          </cell>
        </row>
        <row r="89">
          <cell r="A89" t="str">
            <v>2006/07 W13</v>
          </cell>
          <cell r="B89" t="str">
            <v>LHR Terminal 2</v>
          </cell>
          <cell r="C89" t="str">
            <v>Tobacco</v>
          </cell>
          <cell r="D89">
            <v>32420.48</v>
          </cell>
          <cell r="E89">
            <v>21733.11</v>
          </cell>
          <cell r="F89">
            <v>1040</v>
          </cell>
          <cell r="G89">
            <v>4473.55</v>
          </cell>
          <cell r="H89">
            <v>1040.94</v>
          </cell>
          <cell r="I89">
            <v>153</v>
          </cell>
          <cell r="J89">
            <v>4911</v>
          </cell>
          <cell r="K89">
            <v>42140.91</v>
          </cell>
          <cell r="L89">
            <v>13</v>
          </cell>
          <cell r="M89" t="str">
            <v>May/Jun</v>
          </cell>
          <cell r="N89">
            <v>2</v>
          </cell>
        </row>
        <row r="90">
          <cell r="A90" t="str">
            <v>2006/07 W13</v>
          </cell>
          <cell r="B90" t="str">
            <v>LHR Terminal 2</v>
          </cell>
          <cell r="C90" t="str">
            <v>Perfumery</v>
          </cell>
          <cell r="D90">
            <v>288836.88</v>
          </cell>
          <cell r="E90">
            <v>160969.22</v>
          </cell>
          <cell r="F90">
            <v>11510</v>
          </cell>
          <cell r="G90">
            <v>193529.48</v>
          </cell>
          <cell r="H90">
            <v>98164.17</v>
          </cell>
          <cell r="I90">
            <v>7764</v>
          </cell>
          <cell r="J90">
            <v>48928</v>
          </cell>
          <cell r="K90">
            <v>426584.95</v>
          </cell>
          <cell r="L90">
            <v>13</v>
          </cell>
          <cell r="M90" t="str">
            <v>May/Jun</v>
          </cell>
          <cell r="N90">
            <v>3</v>
          </cell>
        </row>
        <row r="91">
          <cell r="A91" t="str">
            <v>2006/07 W13</v>
          </cell>
          <cell r="B91" t="str">
            <v>LHR Terminal 2</v>
          </cell>
          <cell r="C91" t="str">
            <v>Food</v>
          </cell>
          <cell r="D91">
            <v>37932.94</v>
          </cell>
          <cell r="E91">
            <v>17840.93</v>
          </cell>
          <cell r="F91">
            <v>8966</v>
          </cell>
          <cell r="G91">
            <v>21390.01</v>
          </cell>
          <cell r="H91">
            <v>8978.01</v>
          </cell>
          <cell r="I91">
            <v>4950</v>
          </cell>
          <cell r="J91">
            <v>11709</v>
          </cell>
          <cell r="K91">
            <v>25303.86</v>
          </cell>
          <cell r="L91">
            <v>13</v>
          </cell>
          <cell r="M91" t="str">
            <v>May/Jun</v>
          </cell>
          <cell r="N91">
            <v>4</v>
          </cell>
        </row>
        <row r="92">
          <cell r="A92" t="str">
            <v>2006/07 W13</v>
          </cell>
          <cell r="B92" t="str">
            <v>LHR Terminal 2</v>
          </cell>
          <cell r="C92" t="str">
            <v>Tax Free</v>
          </cell>
          <cell r="D92">
            <v>36379.699999999997</v>
          </cell>
          <cell r="E92">
            <v>17493.21</v>
          </cell>
          <cell r="F92">
            <v>4323</v>
          </cell>
          <cell r="G92">
            <v>25165.61</v>
          </cell>
          <cell r="H92">
            <v>10941.4</v>
          </cell>
          <cell r="I92">
            <v>2855</v>
          </cell>
          <cell r="J92">
            <v>16191</v>
          </cell>
          <cell r="K92">
            <v>56697.79</v>
          </cell>
          <cell r="L92">
            <v>13</v>
          </cell>
          <cell r="M92" t="str">
            <v>May/Jun</v>
          </cell>
          <cell r="N92">
            <v>5</v>
          </cell>
        </row>
        <row r="93">
          <cell r="A93" t="str">
            <v>2006/07 W13</v>
          </cell>
          <cell r="B93" t="str">
            <v>LHR Terminal 2</v>
          </cell>
          <cell r="C93" t="str">
            <v>Unclassified Products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 t="str">
            <v>/0</v>
          </cell>
          <cell r="L93">
            <v>13</v>
          </cell>
          <cell r="M93" t="str">
            <v>May/Jun</v>
          </cell>
          <cell r="N93">
            <v>6</v>
          </cell>
        </row>
        <row r="94">
          <cell r="A94" t="str">
            <v>2006/07 W13</v>
          </cell>
          <cell r="B94" t="str">
            <v>LHR Terminal 2</v>
          </cell>
          <cell r="C94" t="str">
            <v>Spirits</v>
          </cell>
          <cell r="D94">
            <v>79422.38</v>
          </cell>
          <cell r="E94">
            <v>43276.34</v>
          </cell>
          <cell r="F94">
            <v>4488</v>
          </cell>
          <cell r="G94">
            <v>26999.49</v>
          </cell>
          <cell r="H94">
            <v>7317.52</v>
          </cell>
          <cell r="I94">
            <v>1338</v>
          </cell>
          <cell r="J94">
            <v>11188</v>
          </cell>
          <cell r="K94">
            <v>70481.31</v>
          </cell>
          <cell r="L94">
            <v>13</v>
          </cell>
          <cell r="M94" t="str">
            <v>May/Jun</v>
          </cell>
          <cell r="N94">
            <v>7</v>
          </cell>
        </row>
        <row r="95">
          <cell r="A95" t="str">
            <v>2006/07 W13</v>
          </cell>
          <cell r="B95" t="str">
            <v>LHR Terminal 2</v>
          </cell>
          <cell r="C95" t="str">
            <v>Fortified Wines</v>
          </cell>
          <cell r="D95">
            <v>731.45</v>
          </cell>
          <cell r="E95">
            <v>324.45999999999998</v>
          </cell>
          <cell r="F95">
            <v>90</v>
          </cell>
          <cell r="G95">
            <v>328.02</v>
          </cell>
          <cell r="H95">
            <v>69.25</v>
          </cell>
          <cell r="I95">
            <v>38</v>
          </cell>
          <cell r="J95">
            <v>227</v>
          </cell>
          <cell r="K95">
            <v>743.65</v>
          </cell>
          <cell r="L95">
            <v>13</v>
          </cell>
          <cell r="M95" t="str">
            <v>May/Jun</v>
          </cell>
          <cell r="N95">
            <v>10</v>
          </cell>
        </row>
        <row r="96">
          <cell r="A96" t="str">
            <v>2006/07 W13</v>
          </cell>
          <cell r="B96" t="str">
            <v>LHR Terminal 2</v>
          </cell>
          <cell r="C96" t="str">
            <v>Others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 t="str">
            <v>/0</v>
          </cell>
          <cell r="L96">
            <v>13</v>
          </cell>
          <cell r="M96" t="str">
            <v>May/Jun</v>
          </cell>
          <cell r="N96">
            <v>11</v>
          </cell>
        </row>
        <row r="97">
          <cell r="A97" t="str">
            <v>2006/07 W13</v>
          </cell>
          <cell r="B97" t="str">
            <v>LHR Terminal 2</v>
          </cell>
          <cell r="C97" t="str">
            <v>Champagne</v>
          </cell>
          <cell r="D97">
            <v>8195.51</v>
          </cell>
          <cell r="E97">
            <v>2803.12</v>
          </cell>
          <cell r="F97">
            <v>256</v>
          </cell>
          <cell r="G97">
            <v>5083.12</v>
          </cell>
          <cell r="H97">
            <v>1270.96</v>
          </cell>
          <cell r="I97">
            <v>163</v>
          </cell>
          <cell r="J97">
            <v>1882</v>
          </cell>
          <cell r="K97">
            <v>32223</v>
          </cell>
          <cell r="L97">
            <v>13</v>
          </cell>
          <cell r="M97" t="str">
            <v>May/Jun</v>
          </cell>
          <cell r="N97">
            <v>8</v>
          </cell>
        </row>
        <row r="98">
          <cell r="A98" t="str">
            <v>2006/07 W13</v>
          </cell>
          <cell r="B98" t="str">
            <v>LHR Terminal 2</v>
          </cell>
          <cell r="C98" t="str">
            <v>Wines</v>
          </cell>
          <cell r="D98">
            <v>2061.48</v>
          </cell>
          <cell r="E98">
            <v>860.68</v>
          </cell>
          <cell r="F98">
            <v>274</v>
          </cell>
          <cell r="G98">
            <v>805.49</v>
          </cell>
          <cell r="H98">
            <v>170.87</v>
          </cell>
          <cell r="I98">
            <v>114</v>
          </cell>
          <cell r="J98">
            <v>1382</v>
          </cell>
          <cell r="K98">
            <v>5319.09</v>
          </cell>
          <cell r="L98">
            <v>13</v>
          </cell>
          <cell r="M98" t="str">
            <v>May/Jun</v>
          </cell>
          <cell r="N98">
            <v>9</v>
          </cell>
        </row>
        <row r="99">
          <cell r="A99" t="str">
            <v>2006/07 W13</v>
          </cell>
          <cell r="B99" t="str">
            <v>LHR Terminal 2</v>
          </cell>
          <cell r="C99" t="str">
            <v>Unclassified Liquor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 t="str">
            <v>/0</v>
          </cell>
          <cell r="L99">
            <v>13</v>
          </cell>
          <cell r="M99" t="str">
            <v>May/Jun</v>
          </cell>
          <cell r="N99">
            <v>12</v>
          </cell>
        </row>
        <row r="100">
          <cell r="A100" t="str">
            <v>2006/07 W13</v>
          </cell>
          <cell r="B100" t="str">
            <v>LHR Terminal 2</v>
          </cell>
          <cell r="C100" t="str">
            <v>Value - 2 for £15</v>
          </cell>
          <cell r="D100">
            <v>5670.83</v>
          </cell>
          <cell r="E100">
            <v>3980.75</v>
          </cell>
          <cell r="F100">
            <v>686</v>
          </cell>
          <cell r="G100">
            <v>320.06</v>
          </cell>
          <cell r="H100">
            <v>75.430000000000007</v>
          </cell>
          <cell r="I100">
            <v>19</v>
          </cell>
          <cell r="J100">
            <v>1051</v>
          </cell>
          <cell r="K100">
            <v>3101.6</v>
          </cell>
          <cell r="L100">
            <v>13</v>
          </cell>
          <cell r="M100" t="str">
            <v>May/Jun</v>
          </cell>
          <cell r="N100">
            <v>31</v>
          </cell>
        </row>
        <row r="101">
          <cell r="A101" t="str">
            <v>2006/07 W13</v>
          </cell>
          <cell r="B101" t="str">
            <v>LHR Terminal 2</v>
          </cell>
          <cell r="C101" t="str">
            <v>Value - 2 for £20 Bombay Saphire</v>
          </cell>
          <cell r="D101">
            <v>383.68</v>
          </cell>
          <cell r="E101">
            <v>294.72000000000003</v>
          </cell>
          <cell r="F101">
            <v>32</v>
          </cell>
          <cell r="G101">
            <v>0</v>
          </cell>
          <cell r="H101">
            <v>0</v>
          </cell>
          <cell r="I101">
            <v>0</v>
          </cell>
          <cell r="J101">
            <v>49</v>
          </cell>
          <cell r="K101">
            <v>136.22</v>
          </cell>
          <cell r="L101">
            <v>13</v>
          </cell>
          <cell r="M101" t="str">
            <v>May/Jun</v>
          </cell>
          <cell r="N101">
            <v>45</v>
          </cell>
        </row>
        <row r="102">
          <cell r="A102" t="str">
            <v>2006/07 W13</v>
          </cell>
          <cell r="B102" t="str">
            <v>LHR Terminal 2</v>
          </cell>
          <cell r="C102" t="str">
            <v>Value - Baileys 2 for £20</v>
          </cell>
          <cell r="D102">
            <v>2243.65</v>
          </cell>
          <cell r="E102">
            <v>1316.6</v>
          </cell>
          <cell r="F102">
            <v>202</v>
          </cell>
          <cell r="G102">
            <v>232.4</v>
          </cell>
          <cell r="H102">
            <v>83.8</v>
          </cell>
          <cell r="I102">
            <v>14</v>
          </cell>
          <cell r="J102">
            <v>146</v>
          </cell>
          <cell r="K102">
            <v>703.7</v>
          </cell>
          <cell r="L102">
            <v>13</v>
          </cell>
          <cell r="M102" t="str">
            <v>May/Jun</v>
          </cell>
          <cell r="N102">
            <v>39</v>
          </cell>
        </row>
        <row r="103">
          <cell r="A103" t="str">
            <v>2006/07 W13</v>
          </cell>
          <cell r="B103" t="str">
            <v>LHR Terminal 2</v>
          </cell>
          <cell r="C103" t="str">
            <v>Value - Baileys Twin @ £20</v>
          </cell>
          <cell r="D103">
            <v>500</v>
          </cell>
          <cell r="E103">
            <v>316.06</v>
          </cell>
          <cell r="F103">
            <v>25</v>
          </cell>
          <cell r="G103">
            <v>0</v>
          </cell>
          <cell r="H103">
            <v>0</v>
          </cell>
          <cell r="I103">
            <v>0</v>
          </cell>
          <cell r="J103">
            <v>28</v>
          </cell>
          <cell r="K103">
            <v>269.89999999999998</v>
          </cell>
          <cell r="L103">
            <v>13</v>
          </cell>
          <cell r="M103" t="str">
            <v>May/Jun</v>
          </cell>
          <cell r="N103">
            <v>51</v>
          </cell>
        </row>
        <row r="104">
          <cell r="A104" t="str">
            <v>2006/07 W13</v>
          </cell>
          <cell r="B104" t="str">
            <v>LHR Terminal 2</v>
          </cell>
          <cell r="C104" t="str">
            <v>Value - Twins @ £15</v>
          </cell>
          <cell r="D104">
            <v>2280</v>
          </cell>
          <cell r="E104">
            <v>1605.37</v>
          </cell>
          <cell r="F104">
            <v>152</v>
          </cell>
          <cell r="G104">
            <v>0</v>
          </cell>
          <cell r="H104">
            <v>0</v>
          </cell>
          <cell r="I104">
            <v>0</v>
          </cell>
          <cell r="J104">
            <v>109</v>
          </cell>
          <cell r="K104">
            <v>593.11</v>
          </cell>
          <cell r="L104">
            <v>13</v>
          </cell>
          <cell r="M104" t="str">
            <v>May/Jun</v>
          </cell>
          <cell r="N104">
            <v>36</v>
          </cell>
        </row>
        <row r="105">
          <cell r="A105" t="str">
            <v>2006/07 W13</v>
          </cell>
          <cell r="B105" t="str">
            <v>LHR Terminal 2</v>
          </cell>
          <cell r="C105" t="str">
            <v>Malt - 2 For £45 (6 glenmorangie + 2)</v>
          </cell>
          <cell r="D105">
            <v>2950.13</v>
          </cell>
          <cell r="E105">
            <v>1531.22</v>
          </cell>
          <cell r="F105">
            <v>104</v>
          </cell>
          <cell r="G105">
            <v>1378.68</v>
          </cell>
          <cell r="H105">
            <v>385.24</v>
          </cell>
          <cell r="I105">
            <v>49</v>
          </cell>
          <cell r="J105">
            <v>234</v>
          </cell>
          <cell r="K105">
            <v>1807.79</v>
          </cell>
          <cell r="L105">
            <v>13</v>
          </cell>
          <cell r="M105" t="str">
            <v>May/Jun</v>
          </cell>
          <cell r="N105">
            <v>30</v>
          </cell>
        </row>
        <row r="106">
          <cell r="A106" t="str">
            <v>2006/07 W13</v>
          </cell>
          <cell r="B106" t="str">
            <v>LHR Terminal 2</v>
          </cell>
          <cell r="C106" t="str">
            <v>Malt - Save £5 Glenmorangie Traditional</v>
          </cell>
          <cell r="D106">
            <v>639.84</v>
          </cell>
          <cell r="E106">
            <v>285.55</v>
          </cell>
          <cell r="F106">
            <v>16</v>
          </cell>
          <cell r="G106">
            <v>399.9</v>
          </cell>
          <cell r="H106">
            <v>114.19</v>
          </cell>
          <cell r="I106">
            <v>10</v>
          </cell>
          <cell r="J106">
            <v>17</v>
          </cell>
          <cell r="K106">
            <v>194.32</v>
          </cell>
          <cell r="L106">
            <v>13</v>
          </cell>
          <cell r="M106" t="str">
            <v>May/Jun</v>
          </cell>
          <cell r="N106">
            <v>44</v>
          </cell>
        </row>
        <row r="107">
          <cell r="A107" t="str">
            <v>2006/07 W13</v>
          </cell>
          <cell r="B107" t="str">
            <v>LHR Terminal 2</v>
          </cell>
          <cell r="C107" t="str">
            <v>Cognac - XO @ £45</v>
          </cell>
          <cell r="D107">
            <v>650</v>
          </cell>
          <cell r="E107">
            <v>370.17</v>
          </cell>
          <cell r="F107">
            <v>14</v>
          </cell>
          <cell r="G107">
            <v>225</v>
          </cell>
          <cell r="H107">
            <v>88.95</v>
          </cell>
          <cell r="I107">
            <v>5</v>
          </cell>
          <cell r="J107">
            <v>153</v>
          </cell>
          <cell r="K107">
            <v>2945.25</v>
          </cell>
          <cell r="L107">
            <v>13</v>
          </cell>
          <cell r="M107" t="str">
            <v>May/Jun</v>
          </cell>
          <cell r="N107">
            <v>37</v>
          </cell>
        </row>
        <row r="108">
          <cell r="A108" t="str">
            <v>2006/07 W13</v>
          </cell>
          <cell r="B108" t="str">
            <v>LHR Terminal 2</v>
          </cell>
          <cell r="C108" t="str">
            <v>Cognac - VSOP 2 for £45</v>
          </cell>
          <cell r="D108">
            <v>517.92999999999995</v>
          </cell>
          <cell r="E108">
            <v>294.98</v>
          </cell>
          <cell r="F108">
            <v>21</v>
          </cell>
          <cell r="G108">
            <v>147.97999999999999</v>
          </cell>
          <cell r="H108">
            <v>35.020000000000003</v>
          </cell>
          <cell r="I108">
            <v>6</v>
          </cell>
          <cell r="J108">
            <v>147</v>
          </cell>
          <cell r="K108">
            <v>1365.07</v>
          </cell>
          <cell r="L108">
            <v>13</v>
          </cell>
          <cell r="M108" t="str">
            <v>May/Jun</v>
          </cell>
          <cell r="N108">
            <v>41</v>
          </cell>
        </row>
        <row r="109">
          <cell r="A109" t="str">
            <v>2006/07 W13</v>
          </cell>
          <cell r="B109" t="str">
            <v>LHR Terminal 2</v>
          </cell>
          <cell r="C109" t="str">
            <v>Cognac - Only £17_99 VS Especiale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6</v>
          </cell>
          <cell r="K109" t="str">
            <v>/0</v>
          </cell>
          <cell r="L109">
            <v>13</v>
          </cell>
          <cell r="M109" t="str">
            <v>May/Jun</v>
          </cell>
          <cell r="N109">
            <v>42</v>
          </cell>
        </row>
        <row r="110">
          <cell r="A110" t="str">
            <v>2006/07 W13</v>
          </cell>
          <cell r="B110" t="str">
            <v>LHR Terminal 2</v>
          </cell>
          <cell r="C110" t="str">
            <v>Deluxe - Chivas 2 for £30</v>
          </cell>
          <cell r="D110">
            <v>679.66</v>
          </cell>
          <cell r="E110">
            <v>462.97</v>
          </cell>
          <cell r="F110">
            <v>37</v>
          </cell>
          <cell r="G110">
            <v>29.88</v>
          </cell>
          <cell r="H110">
            <v>11.51</v>
          </cell>
          <cell r="I110">
            <v>1</v>
          </cell>
          <cell r="J110">
            <v>75</v>
          </cell>
          <cell r="K110">
            <v>457.5</v>
          </cell>
          <cell r="L110">
            <v>13</v>
          </cell>
          <cell r="M110" t="str">
            <v>May/Jun</v>
          </cell>
          <cell r="N110">
            <v>49</v>
          </cell>
        </row>
        <row r="111">
          <cell r="A111" t="str">
            <v>2006/07 W13</v>
          </cell>
          <cell r="B111" t="str">
            <v>LHR Terminal 2</v>
          </cell>
          <cell r="C111" t="str">
            <v>Deluxe - Chivas Twin for £30</v>
          </cell>
          <cell r="D111">
            <v>1709.66</v>
          </cell>
          <cell r="E111">
            <v>1166.19</v>
          </cell>
          <cell r="F111">
            <v>53</v>
          </cell>
          <cell r="G111">
            <v>59.76</v>
          </cell>
          <cell r="H111">
            <v>23.02</v>
          </cell>
          <cell r="I111">
            <v>1</v>
          </cell>
          <cell r="J111">
            <v>36</v>
          </cell>
          <cell r="K111">
            <v>439.21</v>
          </cell>
          <cell r="L111">
            <v>13</v>
          </cell>
          <cell r="M111" t="str">
            <v>May/Jun</v>
          </cell>
          <cell r="N111">
            <v>38</v>
          </cell>
        </row>
        <row r="112">
          <cell r="A112" t="str">
            <v>2006/07 W13</v>
          </cell>
          <cell r="B112" t="str">
            <v>LHR Terminal 2</v>
          </cell>
          <cell r="C112" t="str">
            <v>Deluxe - Chivas Triple Pack @ £45</v>
          </cell>
          <cell r="D112">
            <v>315</v>
          </cell>
          <cell r="E112">
            <v>215.67</v>
          </cell>
          <cell r="F112">
            <v>7</v>
          </cell>
          <cell r="G112">
            <v>0</v>
          </cell>
          <cell r="H112">
            <v>0</v>
          </cell>
          <cell r="I112">
            <v>0</v>
          </cell>
          <cell r="J112">
            <v>13</v>
          </cell>
          <cell r="K112">
            <v>237.77</v>
          </cell>
          <cell r="L112">
            <v>13</v>
          </cell>
          <cell r="M112" t="str">
            <v>May/Jun</v>
          </cell>
          <cell r="N112">
            <v>54</v>
          </cell>
        </row>
        <row r="113">
          <cell r="A113" t="str">
            <v>2006/07 W13</v>
          </cell>
          <cell r="B113" t="str">
            <v>LHR Terminal 2</v>
          </cell>
          <cell r="C113" t="str">
            <v>Deluxe - Chivas Save £5 18yo</v>
          </cell>
          <cell r="D113">
            <v>464.85</v>
          </cell>
          <cell r="E113">
            <v>257.35000000000002</v>
          </cell>
          <cell r="F113">
            <v>15</v>
          </cell>
          <cell r="G113">
            <v>184.94</v>
          </cell>
          <cell r="H113">
            <v>65.459999999999994</v>
          </cell>
          <cell r="I113">
            <v>6</v>
          </cell>
          <cell r="J113">
            <v>30</v>
          </cell>
          <cell r="K113">
            <v>331.8</v>
          </cell>
          <cell r="L113">
            <v>13</v>
          </cell>
          <cell r="M113" t="str">
            <v>May/Jun</v>
          </cell>
          <cell r="N113">
            <v>50</v>
          </cell>
        </row>
        <row r="114">
          <cell r="A114" t="str">
            <v>2006/07 W13</v>
          </cell>
          <cell r="B114" t="str">
            <v>LHR Terminal 2</v>
          </cell>
          <cell r="C114" t="str">
            <v>Deluxe - Chivas Royal Salute get Chivas 18yo</v>
          </cell>
          <cell r="D114">
            <v>599.9</v>
          </cell>
          <cell r="E114">
            <v>300.75</v>
          </cell>
          <cell r="F114">
            <v>10</v>
          </cell>
          <cell r="G114">
            <v>359.94</v>
          </cell>
          <cell r="H114">
            <v>145.87</v>
          </cell>
          <cell r="I114">
            <v>6</v>
          </cell>
          <cell r="J114">
            <v>11</v>
          </cell>
          <cell r="K114">
            <v>233.97</v>
          </cell>
          <cell r="L114">
            <v>13</v>
          </cell>
          <cell r="M114" t="str">
            <v>May/Jun</v>
          </cell>
          <cell r="N114">
            <v>57</v>
          </cell>
        </row>
        <row r="115">
          <cell r="A115" t="str">
            <v>2006/07 W13</v>
          </cell>
          <cell r="B115" t="str">
            <v>LHR Terminal 2</v>
          </cell>
          <cell r="C115" t="str">
            <v>Deluxe - Dewars 2 for £30 ATA</v>
          </cell>
          <cell r="D115">
            <v>299.97000000000003</v>
          </cell>
          <cell r="E115">
            <v>81.7</v>
          </cell>
          <cell r="F115">
            <v>19</v>
          </cell>
          <cell r="G115">
            <v>229.99</v>
          </cell>
          <cell r="H115">
            <v>23.4</v>
          </cell>
          <cell r="I115">
            <v>15</v>
          </cell>
          <cell r="J115">
            <v>47</v>
          </cell>
          <cell r="K115">
            <v>248.63</v>
          </cell>
          <cell r="L115">
            <v>13</v>
          </cell>
          <cell r="M115" t="str">
            <v>May/Jun</v>
          </cell>
          <cell r="N115">
            <v>40</v>
          </cell>
        </row>
        <row r="116">
          <cell r="A116" t="str">
            <v>2006/07 W13</v>
          </cell>
          <cell r="B116" t="str">
            <v>LHR Terminal 2</v>
          </cell>
          <cell r="C116" t="str">
            <v>Deluxe - JW Blue get a free 20cl Gold (Sept Only)</v>
          </cell>
          <cell r="D116">
            <v>746.56</v>
          </cell>
          <cell r="E116">
            <v>449</v>
          </cell>
          <cell r="F116">
            <v>8</v>
          </cell>
          <cell r="G116">
            <v>175.28</v>
          </cell>
          <cell r="H116">
            <v>68.7</v>
          </cell>
          <cell r="I116">
            <v>2</v>
          </cell>
          <cell r="J116">
            <v>25</v>
          </cell>
          <cell r="K116">
            <v>795.75</v>
          </cell>
          <cell r="L116">
            <v>13</v>
          </cell>
          <cell r="M116" t="str">
            <v>May/Jun</v>
          </cell>
          <cell r="N116">
            <v>46</v>
          </cell>
        </row>
        <row r="117">
          <cell r="A117" t="str">
            <v>2006/07 W13</v>
          </cell>
          <cell r="B117" t="str">
            <v>LHR Terminal 2</v>
          </cell>
          <cell r="C117" t="str">
            <v>Deluxe - Free 20cl bottle (linked to JW Blue) (Sept Only)</v>
          </cell>
          <cell r="D117">
            <v>94.14</v>
          </cell>
          <cell r="E117">
            <v>52.4</v>
          </cell>
          <cell r="F117">
            <v>7</v>
          </cell>
          <cell r="G117">
            <v>47.07</v>
          </cell>
          <cell r="H117">
            <v>25.33</v>
          </cell>
          <cell r="I117">
            <v>3</v>
          </cell>
          <cell r="J117">
            <v>92</v>
          </cell>
          <cell r="K117">
            <v>551.08000000000004</v>
          </cell>
          <cell r="L117">
            <v>13</v>
          </cell>
          <cell r="M117" t="str">
            <v>May/Jun</v>
          </cell>
          <cell r="N117">
            <v>47</v>
          </cell>
        </row>
        <row r="118">
          <cell r="A118" t="str">
            <v>2006/07 W13</v>
          </cell>
          <cell r="B118" t="str">
            <v>LHR Terminal 2</v>
          </cell>
          <cell r="C118" t="str">
            <v>Champagne - Piper Florens Louis 2 for £30</v>
          </cell>
          <cell r="D118">
            <v>239.25</v>
          </cell>
          <cell r="E118">
            <v>65.459999999999994</v>
          </cell>
          <cell r="F118">
            <v>15</v>
          </cell>
          <cell r="G118">
            <v>159.5</v>
          </cell>
          <cell r="H118">
            <v>30.21</v>
          </cell>
          <cell r="I118">
            <v>10</v>
          </cell>
          <cell r="J118">
            <v>37</v>
          </cell>
          <cell r="K118">
            <v>329.3</v>
          </cell>
          <cell r="L118">
            <v>13</v>
          </cell>
          <cell r="M118" t="str">
            <v>May/Jun</v>
          </cell>
          <cell r="N118">
            <v>53</v>
          </cell>
        </row>
        <row r="119">
          <cell r="A119" t="str">
            <v>2006/07 W13</v>
          </cell>
          <cell r="B119" t="str">
            <v>LHR Terminal 2</v>
          </cell>
          <cell r="C119" t="str">
            <v>Champagne - Piper Florens Louis Twin for £30</v>
          </cell>
          <cell r="D119">
            <v>223.3</v>
          </cell>
          <cell r="E119">
            <v>58.45</v>
          </cell>
          <cell r="F119">
            <v>7</v>
          </cell>
          <cell r="G119">
            <v>159.5</v>
          </cell>
          <cell r="H119">
            <v>30.25</v>
          </cell>
          <cell r="I119">
            <v>5</v>
          </cell>
          <cell r="J119">
            <v>79</v>
          </cell>
          <cell r="K119">
            <v>1406.2</v>
          </cell>
          <cell r="L119">
            <v>13</v>
          </cell>
          <cell r="M119" t="str">
            <v>May/Jun</v>
          </cell>
          <cell r="N119">
            <v>33</v>
          </cell>
        </row>
        <row r="120">
          <cell r="A120" t="str">
            <v>2006/07 W13</v>
          </cell>
          <cell r="B120" t="str">
            <v>LHR Terminal 2</v>
          </cell>
          <cell r="C120" t="str">
            <v>Champagne - Charles Heidseick 2 for £35</v>
          </cell>
          <cell r="D120">
            <v>68.97</v>
          </cell>
          <cell r="E120">
            <v>31.05</v>
          </cell>
          <cell r="F120">
            <v>3</v>
          </cell>
          <cell r="G120">
            <v>45.98</v>
          </cell>
          <cell r="H120">
            <v>17.32</v>
          </cell>
          <cell r="I120">
            <v>2</v>
          </cell>
          <cell r="J120">
            <v>52</v>
          </cell>
          <cell r="K120">
            <v>481.35</v>
          </cell>
          <cell r="L120">
            <v>13</v>
          </cell>
          <cell r="M120" t="str">
            <v>May/Jun</v>
          </cell>
          <cell r="N120">
            <v>55</v>
          </cell>
        </row>
        <row r="121">
          <cell r="A121" t="str">
            <v>2006/07 W13</v>
          </cell>
          <cell r="B121" t="str">
            <v>LHR Terminal 2</v>
          </cell>
          <cell r="C121" t="str">
            <v>Champagne - Canard Twin for £25</v>
          </cell>
          <cell r="D121">
            <v>234.98</v>
          </cell>
          <cell r="E121">
            <v>76.63</v>
          </cell>
          <cell r="F121">
            <v>9</v>
          </cell>
          <cell r="G121">
            <v>134.97999999999999</v>
          </cell>
          <cell r="H121">
            <v>32.630000000000003</v>
          </cell>
          <cell r="I121">
            <v>5</v>
          </cell>
          <cell r="J121">
            <v>70</v>
          </cell>
          <cell r="K121">
            <v>1120</v>
          </cell>
          <cell r="L121">
            <v>13</v>
          </cell>
          <cell r="M121" t="str">
            <v>May/Jun</v>
          </cell>
          <cell r="N121">
            <v>52</v>
          </cell>
        </row>
        <row r="122">
          <cell r="A122" t="str">
            <v>2006/07 W13</v>
          </cell>
          <cell r="B122" t="str">
            <v>LHR Terminal 2</v>
          </cell>
          <cell r="C122" t="str">
            <v>Wine - Beringer 3 for £15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 t="str">
            <v>/0</v>
          </cell>
          <cell r="L122">
            <v>13</v>
          </cell>
          <cell r="M122" t="str">
            <v>May/Jun</v>
          </cell>
          <cell r="N122">
            <v>43</v>
          </cell>
        </row>
        <row r="123">
          <cell r="A123" t="str">
            <v>2006/07 W13</v>
          </cell>
          <cell r="B123" t="str">
            <v>LHR Terminal 2</v>
          </cell>
          <cell r="C123" t="str">
            <v>Wine - Rosemount BOGOF</v>
          </cell>
          <cell r="D123">
            <v>111.92</v>
          </cell>
          <cell r="E123">
            <v>50.83</v>
          </cell>
          <cell r="F123">
            <v>15</v>
          </cell>
          <cell r="G123">
            <v>13.99</v>
          </cell>
          <cell r="H123">
            <v>4.55</v>
          </cell>
          <cell r="I123">
            <v>2</v>
          </cell>
          <cell r="J123">
            <v>83</v>
          </cell>
          <cell r="K123">
            <v>610.04999999999995</v>
          </cell>
          <cell r="L123">
            <v>13</v>
          </cell>
          <cell r="M123" t="str">
            <v>May/Jun</v>
          </cell>
          <cell r="N123">
            <v>56</v>
          </cell>
        </row>
        <row r="124">
          <cell r="A124" t="str">
            <v>2006/07 W13</v>
          </cell>
          <cell r="B124" t="str">
            <v>LHR Terminal 2</v>
          </cell>
          <cell r="C124" t="str">
            <v>WOW - 2 for £45 Malt</v>
          </cell>
          <cell r="D124">
            <v>1330.79</v>
          </cell>
          <cell r="E124">
            <v>572.53</v>
          </cell>
          <cell r="F124">
            <v>50</v>
          </cell>
          <cell r="G124">
            <v>833.3</v>
          </cell>
          <cell r="H124">
            <v>209.4</v>
          </cell>
          <cell r="I124">
            <v>31</v>
          </cell>
          <cell r="J124">
            <v>233</v>
          </cell>
          <cell r="K124">
            <v>1813.58</v>
          </cell>
          <cell r="L124">
            <v>13</v>
          </cell>
          <cell r="M124" t="str">
            <v>May/Jun</v>
          </cell>
          <cell r="N124">
            <v>34</v>
          </cell>
        </row>
        <row r="125">
          <cell r="A125" t="str">
            <v>2006/07 W13</v>
          </cell>
          <cell r="B125" t="str">
            <v>LHR Terminal 2</v>
          </cell>
          <cell r="C125" t="str">
            <v>WOW - Connemara 2 for £30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 t="str">
            <v>/0</v>
          </cell>
          <cell r="L125">
            <v>13</v>
          </cell>
          <cell r="M125" t="str">
            <v>May/Jun</v>
          </cell>
          <cell r="N125">
            <v>60</v>
          </cell>
        </row>
        <row r="126">
          <cell r="A126" t="str">
            <v>2006/07 W13</v>
          </cell>
          <cell r="B126" t="str">
            <v>LHR Terminal 2</v>
          </cell>
          <cell r="C126" t="str">
            <v>Others - 2 for £25 (glayva, disaronno)</v>
          </cell>
          <cell r="D126">
            <v>111.92</v>
          </cell>
          <cell r="E126">
            <v>46.17</v>
          </cell>
          <cell r="F126">
            <v>8</v>
          </cell>
          <cell r="G126">
            <v>69.95</v>
          </cell>
          <cell r="H126">
            <v>14.7</v>
          </cell>
          <cell r="I126">
            <v>5</v>
          </cell>
          <cell r="J126">
            <v>25</v>
          </cell>
          <cell r="K126">
            <v>87.5</v>
          </cell>
          <cell r="L126">
            <v>13</v>
          </cell>
          <cell r="M126" t="str">
            <v>May/Jun</v>
          </cell>
          <cell r="N126">
            <v>48</v>
          </cell>
        </row>
        <row r="127">
          <cell r="A127" t="str">
            <v>2006/07 W13</v>
          </cell>
          <cell r="B127" t="str">
            <v>LHR Terminal 2</v>
          </cell>
          <cell r="C127" t="str">
            <v>Others - Pimms 2 for £15 (70cl)</v>
          </cell>
          <cell r="D127">
            <v>2603.7800000000002</v>
          </cell>
          <cell r="E127">
            <v>421.2</v>
          </cell>
          <cell r="F127">
            <v>334</v>
          </cell>
          <cell r="G127">
            <v>2459.8000000000002</v>
          </cell>
          <cell r="H127">
            <v>320.24</v>
          </cell>
          <cell r="I127">
            <v>316</v>
          </cell>
          <cell r="J127">
            <v>524</v>
          </cell>
          <cell r="K127">
            <v>2323.6999999999998</v>
          </cell>
          <cell r="L127">
            <v>13</v>
          </cell>
          <cell r="M127" t="str">
            <v>May/Jun</v>
          </cell>
          <cell r="N127">
            <v>35</v>
          </cell>
        </row>
        <row r="128">
          <cell r="A128" t="str">
            <v>2006/07 W13</v>
          </cell>
          <cell r="B128" t="str">
            <v>LHR Terminal 2</v>
          </cell>
          <cell r="C128" t="str">
            <v>Other - 2 for £30 Sauza</v>
          </cell>
          <cell r="D128">
            <v>135.96</v>
          </cell>
          <cell r="E128">
            <v>105.61</v>
          </cell>
          <cell r="F128">
            <v>8</v>
          </cell>
          <cell r="G128">
            <v>0</v>
          </cell>
          <cell r="H128">
            <v>0</v>
          </cell>
          <cell r="I128">
            <v>0</v>
          </cell>
          <cell r="J128">
            <v>21</v>
          </cell>
          <cell r="K128">
            <v>93.45</v>
          </cell>
          <cell r="L128">
            <v>13</v>
          </cell>
          <cell r="M128" t="str">
            <v>May/Jun</v>
          </cell>
          <cell r="N128">
            <v>58</v>
          </cell>
        </row>
        <row r="129">
          <cell r="A129" t="str">
            <v>2006/07 W13</v>
          </cell>
          <cell r="B129" t="str">
            <v>LHR Terminal 2</v>
          </cell>
          <cell r="C129" t="str">
            <v>Others - 2 for £20 ATA (70cl)</v>
          </cell>
          <cell r="D129">
            <v>361.23</v>
          </cell>
          <cell r="E129">
            <v>82.4</v>
          </cell>
          <cell r="F129">
            <v>35</v>
          </cell>
          <cell r="G129">
            <v>310.26</v>
          </cell>
          <cell r="H129">
            <v>42.31</v>
          </cell>
          <cell r="I129">
            <v>30</v>
          </cell>
          <cell r="J129">
            <v>149</v>
          </cell>
          <cell r="K129">
            <v>606.04999999999995</v>
          </cell>
          <cell r="L129">
            <v>13</v>
          </cell>
          <cell r="M129" t="str">
            <v>May/Jun</v>
          </cell>
          <cell r="N129">
            <v>32</v>
          </cell>
        </row>
        <row r="130">
          <cell r="A130" t="str">
            <v>2006/07 W13</v>
          </cell>
          <cell r="B130" t="str">
            <v>LHR Terminal 2</v>
          </cell>
          <cell r="C130" t="str">
            <v>Others - 2 for £15 Fortified</v>
          </cell>
          <cell r="D130">
            <v>95.16</v>
          </cell>
          <cell r="E130">
            <v>40.14</v>
          </cell>
          <cell r="F130">
            <v>12</v>
          </cell>
          <cell r="G130">
            <v>47.58</v>
          </cell>
          <cell r="H130">
            <v>13.32</v>
          </cell>
          <cell r="I130">
            <v>6</v>
          </cell>
          <cell r="J130">
            <v>46</v>
          </cell>
          <cell r="K130">
            <v>184</v>
          </cell>
          <cell r="L130">
            <v>13</v>
          </cell>
          <cell r="M130" t="str">
            <v>May/Jun</v>
          </cell>
          <cell r="N130">
            <v>59</v>
          </cell>
        </row>
        <row r="131">
          <cell r="A131" t="str">
            <v>2006/07 W13</v>
          </cell>
          <cell r="B131" t="str">
            <v>LHR Terminal 3</v>
          </cell>
          <cell r="C131" t="str">
            <v>Liquor</v>
          </cell>
          <cell r="D131">
            <v>381329.96</v>
          </cell>
          <cell r="E131">
            <v>224315.35</v>
          </cell>
          <cell r="F131">
            <v>22404</v>
          </cell>
          <cell r="G131">
            <v>65481.27</v>
          </cell>
          <cell r="H131">
            <v>14221.54</v>
          </cell>
          <cell r="I131">
            <v>3886</v>
          </cell>
          <cell r="J131">
            <v>28657</v>
          </cell>
          <cell r="K131">
            <v>184966.7</v>
          </cell>
          <cell r="L131">
            <v>13</v>
          </cell>
          <cell r="M131" t="str">
            <v>May/Jun</v>
          </cell>
          <cell r="N131">
            <v>1</v>
          </cell>
        </row>
        <row r="132">
          <cell r="A132" t="str">
            <v>2006/07 W13</v>
          </cell>
          <cell r="B132" t="str">
            <v>LHR Terminal 3</v>
          </cell>
          <cell r="C132" t="str">
            <v>Tobacco</v>
          </cell>
          <cell r="D132">
            <v>189178.67</v>
          </cell>
          <cell r="E132">
            <v>137279.26999999999</v>
          </cell>
          <cell r="F132">
            <v>6629</v>
          </cell>
          <cell r="G132">
            <v>1808.35</v>
          </cell>
          <cell r="H132">
            <v>369.04</v>
          </cell>
          <cell r="I132">
            <v>67</v>
          </cell>
          <cell r="J132">
            <v>18588</v>
          </cell>
          <cell r="K132">
            <v>144807.5</v>
          </cell>
          <cell r="L132">
            <v>13</v>
          </cell>
          <cell r="M132" t="str">
            <v>May/Jun</v>
          </cell>
          <cell r="N132">
            <v>2</v>
          </cell>
        </row>
        <row r="133">
          <cell r="A133" t="str">
            <v>2006/07 W13</v>
          </cell>
          <cell r="B133" t="str">
            <v>LHR Terminal 3</v>
          </cell>
          <cell r="C133" t="str">
            <v>Perfumery</v>
          </cell>
          <cell r="D133">
            <v>848684.23</v>
          </cell>
          <cell r="E133">
            <v>535010.17000000004</v>
          </cell>
          <cell r="F133">
            <v>34298</v>
          </cell>
          <cell r="G133">
            <v>69136.42</v>
          </cell>
          <cell r="H133">
            <v>33882.519999999997</v>
          </cell>
          <cell r="I133">
            <v>2960</v>
          </cell>
          <cell r="J133">
            <v>92805</v>
          </cell>
          <cell r="K133">
            <v>831906.59</v>
          </cell>
          <cell r="L133">
            <v>13</v>
          </cell>
          <cell r="M133" t="str">
            <v>May/Jun</v>
          </cell>
          <cell r="N133">
            <v>3</v>
          </cell>
        </row>
        <row r="134">
          <cell r="A134" t="str">
            <v>2006/07 W13</v>
          </cell>
          <cell r="B134" t="str">
            <v>LHR Terminal 3</v>
          </cell>
          <cell r="C134" t="str">
            <v>Food</v>
          </cell>
          <cell r="D134">
            <v>200527.42</v>
          </cell>
          <cell r="E134">
            <v>105101.19</v>
          </cell>
          <cell r="F134">
            <v>46304</v>
          </cell>
          <cell r="G134">
            <v>10149.049999999999</v>
          </cell>
          <cell r="H134">
            <v>4152.1499999999996</v>
          </cell>
          <cell r="I134">
            <v>2475</v>
          </cell>
          <cell r="J134">
            <v>30018</v>
          </cell>
          <cell r="K134">
            <v>67342.789999999994</v>
          </cell>
          <cell r="L134">
            <v>13</v>
          </cell>
          <cell r="M134" t="str">
            <v>May/Jun</v>
          </cell>
          <cell r="N134">
            <v>4</v>
          </cell>
        </row>
        <row r="135">
          <cell r="A135" t="str">
            <v>2006/07 W13</v>
          </cell>
          <cell r="B135" t="str">
            <v>LHR Terminal 3</v>
          </cell>
          <cell r="C135" t="str">
            <v>Tax Free</v>
          </cell>
          <cell r="D135">
            <v>123365.48</v>
          </cell>
          <cell r="E135">
            <v>66119.56</v>
          </cell>
          <cell r="F135">
            <v>15556</v>
          </cell>
          <cell r="G135">
            <v>5666.98</v>
          </cell>
          <cell r="H135">
            <v>2063.3000000000002</v>
          </cell>
          <cell r="I135">
            <v>1197</v>
          </cell>
          <cell r="J135">
            <v>290037</v>
          </cell>
          <cell r="K135">
            <v>1051377.23</v>
          </cell>
          <cell r="L135">
            <v>13</v>
          </cell>
          <cell r="M135" t="str">
            <v>May/Jun</v>
          </cell>
          <cell r="N135">
            <v>5</v>
          </cell>
        </row>
        <row r="136">
          <cell r="A136" t="str">
            <v>2006/07 W13</v>
          </cell>
          <cell r="B136" t="str">
            <v>LHR Terminal 3</v>
          </cell>
          <cell r="C136" t="str">
            <v>Unclassified Products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 t="str">
            <v>/0</v>
          </cell>
          <cell r="L136">
            <v>13</v>
          </cell>
          <cell r="M136" t="str">
            <v>May/Jun</v>
          </cell>
          <cell r="N136">
            <v>6</v>
          </cell>
        </row>
        <row r="137">
          <cell r="A137" t="str">
            <v>2006/07 W13</v>
          </cell>
          <cell r="B137" t="str">
            <v>LHR Terminal 3</v>
          </cell>
          <cell r="C137" t="str">
            <v>Spirits</v>
          </cell>
          <cell r="D137">
            <v>322846.03999999998</v>
          </cell>
          <cell r="E137">
            <v>199738.79</v>
          </cell>
          <cell r="F137">
            <v>18800</v>
          </cell>
          <cell r="G137">
            <v>47089.74</v>
          </cell>
          <cell r="H137">
            <v>9807.02</v>
          </cell>
          <cell r="I137">
            <v>2961</v>
          </cell>
          <cell r="J137">
            <v>23421</v>
          </cell>
          <cell r="K137">
            <v>142095.47</v>
          </cell>
          <cell r="L137">
            <v>13</v>
          </cell>
          <cell r="M137" t="str">
            <v>May/Jun</v>
          </cell>
          <cell r="N137">
            <v>7</v>
          </cell>
        </row>
        <row r="138">
          <cell r="A138" t="str">
            <v>2006/07 W13</v>
          </cell>
          <cell r="B138" t="str">
            <v>LHR Terminal 3</v>
          </cell>
          <cell r="C138" t="str">
            <v>Fortified Wines</v>
          </cell>
          <cell r="D138">
            <v>4402.0600000000004</v>
          </cell>
          <cell r="E138">
            <v>2344.86</v>
          </cell>
          <cell r="F138">
            <v>538</v>
          </cell>
          <cell r="G138">
            <v>700.46</v>
          </cell>
          <cell r="H138">
            <v>132.88999999999999</v>
          </cell>
          <cell r="I138">
            <v>94</v>
          </cell>
          <cell r="J138">
            <v>396</v>
          </cell>
          <cell r="K138">
            <v>1360.25</v>
          </cell>
          <cell r="L138">
            <v>13</v>
          </cell>
          <cell r="M138" t="str">
            <v>May/Jun</v>
          </cell>
          <cell r="N138">
            <v>10</v>
          </cell>
        </row>
        <row r="139">
          <cell r="A139" t="str">
            <v>2006/07 W13</v>
          </cell>
          <cell r="B139" t="str">
            <v>LHR Terminal 3</v>
          </cell>
          <cell r="C139" t="str">
            <v>Others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 t="str">
            <v>/0</v>
          </cell>
          <cell r="L139">
            <v>13</v>
          </cell>
          <cell r="M139" t="str">
            <v>May/Jun</v>
          </cell>
          <cell r="N139">
            <v>11</v>
          </cell>
        </row>
        <row r="140">
          <cell r="A140" t="str">
            <v>2006/07 W13</v>
          </cell>
          <cell r="B140" t="str">
            <v>LHR Terminal 3</v>
          </cell>
          <cell r="C140" t="str">
            <v>Champagne</v>
          </cell>
          <cell r="D140">
            <v>35866.239999999998</v>
          </cell>
          <cell r="E140">
            <v>13777.97</v>
          </cell>
          <cell r="F140">
            <v>1138</v>
          </cell>
          <cell r="G140">
            <v>14267.8</v>
          </cell>
          <cell r="H140">
            <v>3544.2</v>
          </cell>
          <cell r="I140">
            <v>419</v>
          </cell>
          <cell r="J140">
            <v>2864</v>
          </cell>
          <cell r="K140">
            <v>49260.35</v>
          </cell>
          <cell r="L140">
            <v>13</v>
          </cell>
          <cell r="M140" t="str">
            <v>May/Jun</v>
          </cell>
          <cell r="N140">
            <v>8</v>
          </cell>
        </row>
        <row r="141">
          <cell r="A141" t="str">
            <v>2006/07 W13</v>
          </cell>
          <cell r="B141" t="str">
            <v>LHR Terminal 3</v>
          </cell>
          <cell r="C141" t="str">
            <v>Wines</v>
          </cell>
          <cell r="D141">
            <v>18215.62</v>
          </cell>
          <cell r="E141">
            <v>8453.73</v>
          </cell>
          <cell r="F141">
            <v>1928</v>
          </cell>
          <cell r="G141">
            <v>3423.27</v>
          </cell>
          <cell r="H141">
            <v>737.43</v>
          </cell>
          <cell r="I141">
            <v>412</v>
          </cell>
          <cell r="J141">
            <v>1976</v>
          </cell>
          <cell r="K141">
            <v>9352.6299999999992</v>
          </cell>
          <cell r="L141">
            <v>13</v>
          </cell>
          <cell r="M141" t="str">
            <v>May/Jun</v>
          </cell>
          <cell r="N141">
            <v>9</v>
          </cell>
        </row>
        <row r="142">
          <cell r="A142" t="str">
            <v>2006/07 W13</v>
          </cell>
          <cell r="B142" t="str">
            <v>LHR Terminal 3</v>
          </cell>
          <cell r="C142" t="str">
            <v>Unclassified Liquor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 t="str">
            <v>/0</v>
          </cell>
          <cell r="L142">
            <v>13</v>
          </cell>
          <cell r="M142" t="str">
            <v>May/Jun</v>
          </cell>
          <cell r="N142">
            <v>12</v>
          </cell>
        </row>
        <row r="143">
          <cell r="A143" t="str">
            <v>2006/07 W13</v>
          </cell>
          <cell r="B143" t="str">
            <v>LHR Terminal 3</v>
          </cell>
          <cell r="C143" t="str">
            <v>Value - 2 for £15</v>
          </cell>
          <cell r="D143">
            <v>26596.33</v>
          </cell>
          <cell r="E143">
            <v>19140.46</v>
          </cell>
          <cell r="F143">
            <v>3281</v>
          </cell>
          <cell r="G143">
            <v>427.24</v>
          </cell>
          <cell r="H143">
            <v>49.83</v>
          </cell>
          <cell r="I143">
            <v>31</v>
          </cell>
          <cell r="J143">
            <v>2449</v>
          </cell>
          <cell r="K143">
            <v>7311.87</v>
          </cell>
          <cell r="L143">
            <v>13</v>
          </cell>
          <cell r="M143" t="str">
            <v>May/Jun</v>
          </cell>
          <cell r="N143">
            <v>31</v>
          </cell>
        </row>
        <row r="144">
          <cell r="A144" t="str">
            <v>2006/07 W13</v>
          </cell>
          <cell r="B144" t="str">
            <v>LHR Terminal 3</v>
          </cell>
          <cell r="C144" t="str">
            <v>Value - 2 for £20 Bombay Saphire</v>
          </cell>
          <cell r="D144">
            <v>2619.66</v>
          </cell>
          <cell r="E144">
            <v>1960.86</v>
          </cell>
          <cell r="F144">
            <v>215</v>
          </cell>
          <cell r="G144">
            <v>101.76</v>
          </cell>
          <cell r="H144">
            <v>26.76</v>
          </cell>
          <cell r="I144">
            <v>5</v>
          </cell>
          <cell r="J144">
            <v>201</v>
          </cell>
          <cell r="K144">
            <v>558.78</v>
          </cell>
          <cell r="L144">
            <v>13</v>
          </cell>
          <cell r="M144" t="str">
            <v>May/Jun</v>
          </cell>
          <cell r="N144">
            <v>45</v>
          </cell>
        </row>
        <row r="145">
          <cell r="A145" t="str">
            <v>2006/07 W13</v>
          </cell>
          <cell r="B145" t="str">
            <v>LHR Terminal 3</v>
          </cell>
          <cell r="C145" t="str">
            <v>Value - Baileys 2 for £20</v>
          </cell>
          <cell r="D145">
            <v>8661.14</v>
          </cell>
          <cell r="E145">
            <v>5250.74</v>
          </cell>
          <cell r="F145">
            <v>811</v>
          </cell>
          <cell r="G145">
            <v>212.84</v>
          </cell>
          <cell r="H145">
            <v>54.14</v>
          </cell>
          <cell r="I145">
            <v>16</v>
          </cell>
          <cell r="J145">
            <v>459</v>
          </cell>
          <cell r="K145">
            <v>2212.36</v>
          </cell>
          <cell r="L145">
            <v>13</v>
          </cell>
          <cell r="M145" t="str">
            <v>May/Jun</v>
          </cell>
          <cell r="N145">
            <v>39</v>
          </cell>
        </row>
        <row r="146">
          <cell r="A146" t="str">
            <v>2006/07 W13</v>
          </cell>
          <cell r="B146" t="str">
            <v>LHR Terminal 3</v>
          </cell>
          <cell r="C146" t="str">
            <v>Value - Baileys Twin @ £20</v>
          </cell>
          <cell r="D146">
            <v>1572.72</v>
          </cell>
          <cell r="E146">
            <v>954.66</v>
          </cell>
          <cell r="F146">
            <v>78</v>
          </cell>
          <cell r="G146">
            <v>32.72</v>
          </cell>
          <cell r="H146">
            <v>11.56</v>
          </cell>
          <cell r="I146">
            <v>1</v>
          </cell>
          <cell r="J146">
            <v>37</v>
          </cell>
          <cell r="K146">
            <v>356.67</v>
          </cell>
          <cell r="L146">
            <v>13</v>
          </cell>
          <cell r="M146" t="str">
            <v>May/Jun</v>
          </cell>
          <cell r="N146">
            <v>51</v>
          </cell>
        </row>
        <row r="147">
          <cell r="A147" t="str">
            <v>2006/07 W13</v>
          </cell>
          <cell r="B147" t="str">
            <v>LHR Terminal 3</v>
          </cell>
          <cell r="C147" t="str">
            <v>Value - Twins @ £15</v>
          </cell>
          <cell r="D147">
            <v>11442.12</v>
          </cell>
          <cell r="E147">
            <v>8015.3</v>
          </cell>
          <cell r="F147">
            <v>759</v>
          </cell>
          <cell r="G147">
            <v>102.12</v>
          </cell>
          <cell r="H147">
            <v>16.43</v>
          </cell>
          <cell r="I147">
            <v>3</v>
          </cell>
          <cell r="J147">
            <v>357</v>
          </cell>
          <cell r="K147">
            <v>1934.29</v>
          </cell>
          <cell r="L147">
            <v>13</v>
          </cell>
          <cell r="M147" t="str">
            <v>May/Jun</v>
          </cell>
          <cell r="N147">
            <v>36</v>
          </cell>
        </row>
        <row r="148">
          <cell r="A148" t="str">
            <v>2006/07 W13</v>
          </cell>
          <cell r="B148" t="str">
            <v>LHR Terminal 3</v>
          </cell>
          <cell r="C148" t="str">
            <v>Malt - 2 For £45 (6 glenmorangie + 2)</v>
          </cell>
          <cell r="D148">
            <v>9814.77</v>
          </cell>
          <cell r="E148">
            <v>6427.59</v>
          </cell>
          <cell r="F148">
            <v>346</v>
          </cell>
          <cell r="G148">
            <v>1618.53</v>
          </cell>
          <cell r="H148">
            <v>442.86</v>
          </cell>
          <cell r="I148">
            <v>58</v>
          </cell>
          <cell r="J148">
            <v>383</v>
          </cell>
          <cell r="K148">
            <v>2951.29</v>
          </cell>
          <cell r="L148">
            <v>13</v>
          </cell>
          <cell r="M148" t="str">
            <v>May/Jun</v>
          </cell>
          <cell r="N148">
            <v>30</v>
          </cell>
        </row>
        <row r="149">
          <cell r="A149" t="str">
            <v>2006/07 W13</v>
          </cell>
          <cell r="B149" t="str">
            <v>LHR Terminal 3</v>
          </cell>
          <cell r="C149" t="str">
            <v>Malt - Save £5 Glenmorangie Traditional</v>
          </cell>
          <cell r="D149">
            <v>3599.1</v>
          </cell>
          <cell r="E149">
            <v>2398.94</v>
          </cell>
          <cell r="F149">
            <v>90</v>
          </cell>
          <cell r="G149">
            <v>399.9</v>
          </cell>
          <cell r="H149">
            <v>114.2</v>
          </cell>
          <cell r="I149">
            <v>10</v>
          </cell>
          <cell r="J149">
            <v>26</v>
          </cell>
          <cell r="K149">
            <v>297.2</v>
          </cell>
          <cell r="L149">
            <v>13</v>
          </cell>
          <cell r="M149" t="str">
            <v>May/Jun</v>
          </cell>
          <cell r="N149">
            <v>44</v>
          </cell>
        </row>
        <row r="150">
          <cell r="A150" t="str">
            <v>2006/07 W13</v>
          </cell>
          <cell r="B150" t="str">
            <v>LHR Terminal 3</v>
          </cell>
          <cell r="C150" t="str">
            <v>Cognac - XO @ £45</v>
          </cell>
          <cell r="D150">
            <v>4865</v>
          </cell>
          <cell r="E150">
            <v>3036.95</v>
          </cell>
          <cell r="F150">
            <v>107</v>
          </cell>
          <cell r="G150">
            <v>740</v>
          </cell>
          <cell r="H150">
            <v>293.22000000000003</v>
          </cell>
          <cell r="I150">
            <v>16</v>
          </cell>
          <cell r="J150">
            <v>405</v>
          </cell>
          <cell r="K150">
            <v>7796.25</v>
          </cell>
          <cell r="L150">
            <v>13</v>
          </cell>
          <cell r="M150" t="str">
            <v>May/Jun</v>
          </cell>
          <cell r="N150">
            <v>37</v>
          </cell>
        </row>
        <row r="151">
          <cell r="A151" t="str">
            <v>2006/07 W13</v>
          </cell>
          <cell r="B151" t="str">
            <v>LHR Terminal 3</v>
          </cell>
          <cell r="C151" t="str">
            <v>Cognac - VSOP 2 for £45</v>
          </cell>
          <cell r="D151">
            <v>1491.92</v>
          </cell>
          <cell r="E151">
            <v>893.2</v>
          </cell>
          <cell r="F151">
            <v>64</v>
          </cell>
          <cell r="G151">
            <v>343.99</v>
          </cell>
          <cell r="H151">
            <v>77.209999999999994</v>
          </cell>
          <cell r="I151">
            <v>15</v>
          </cell>
          <cell r="J151">
            <v>159</v>
          </cell>
          <cell r="K151">
            <v>1476.41</v>
          </cell>
          <cell r="L151">
            <v>13</v>
          </cell>
          <cell r="M151" t="str">
            <v>May/Jun</v>
          </cell>
          <cell r="N151">
            <v>41</v>
          </cell>
        </row>
        <row r="152">
          <cell r="A152" t="str">
            <v>2006/07 W13</v>
          </cell>
          <cell r="B152" t="str">
            <v>LHR Terminal 3</v>
          </cell>
          <cell r="C152" t="str">
            <v>Cognac - Only £17_99 VS Especiale</v>
          </cell>
          <cell r="D152">
            <v>67.959999999999994</v>
          </cell>
          <cell r="E152">
            <v>46.96</v>
          </cell>
          <cell r="F152">
            <v>4</v>
          </cell>
          <cell r="G152">
            <v>0</v>
          </cell>
          <cell r="H152">
            <v>0</v>
          </cell>
          <cell r="I152">
            <v>0</v>
          </cell>
          <cell r="J152">
            <v>8</v>
          </cell>
          <cell r="K152">
            <v>42</v>
          </cell>
          <cell r="L152">
            <v>13</v>
          </cell>
          <cell r="M152" t="str">
            <v>May/Jun</v>
          </cell>
          <cell r="N152">
            <v>42</v>
          </cell>
        </row>
        <row r="153">
          <cell r="A153" t="str">
            <v>2006/07 W13</v>
          </cell>
          <cell r="B153" t="str">
            <v>LHR Terminal 3</v>
          </cell>
          <cell r="C153" t="str">
            <v>Deluxe - Chivas 2 for £30</v>
          </cell>
          <cell r="D153">
            <v>4074.59</v>
          </cell>
          <cell r="E153">
            <v>2820.3</v>
          </cell>
          <cell r="F153">
            <v>230</v>
          </cell>
          <cell r="G153">
            <v>30.81</v>
          </cell>
          <cell r="H153">
            <v>12.3</v>
          </cell>
          <cell r="I153">
            <v>1</v>
          </cell>
          <cell r="J153">
            <v>144</v>
          </cell>
          <cell r="K153">
            <v>878.4</v>
          </cell>
          <cell r="L153">
            <v>13</v>
          </cell>
          <cell r="M153" t="str">
            <v>May/Jun</v>
          </cell>
          <cell r="N153">
            <v>49</v>
          </cell>
        </row>
        <row r="154">
          <cell r="A154" t="str">
            <v>2006/07 W13</v>
          </cell>
          <cell r="B154" t="str">
            <v>LHR Terminal 3</v>
          </cell>
          <cell r="C154" t="str">
            <v>Deluxe - Chivas Twin for £30</v>
          </cell>
          <cell r="D154">
            <v>6713.64</v>
          </cell>
          <cell r="E154">
            <v>4650.08</v>
          </cell>
          <cell r="F154">
            <v>213</v>
          </cell>
          <cell r="G154">
            <v>0</v>
          </cell>
          <cell r="H154">
            <v>0</v>
          </cell>
          <cell r="I154">
            <v>0</v>
          </cell>
          <cell r="J154">
            <v>64</v>
          </cell>
          <cell r="K154">
            <v>780.8</v>
          </cell>
          <cell r="L154">
            <v>13</v>
          </cell>
          <cell r="M154" t="str">
            <v>May/Jun</v>
          </cell>
          <cell r="N154">
            <v>38</v>
          </cell>
        </row>
        <row r="155">
          <cell r="A155" t="str">
            <v>2006/07 W13</v>
          </cell>
          <cell r="B155" t="str">
            <v>LHR Terminal 3</v>
          </cell>
          <cell r="C155" t="str">
            <v>Deluxe - Chivas Triple Pack @ £45</v>
          </cell>
          <cell r="D155">
            <v>1555.98</v>
          </cell>
          <cell r="E155">
            <v>1065.32</v>
          </cell>
          <cell r="F155">
            <v>34</v>
          </cell>
          <cell r="G155">
            <v>0</v>
          </cell>
          <cell r="H155">
            <v>0</v>
          </cell>
          <cell r="I155">
            <v>0</v>
          </cell>
          <cell r="J155">
            <v>32</v>
          </cell>
          <cell r="K155">
            <v>585.28</v>
          </cell>
          <cell r="L155">
            <v>13</v>
          </cell>
          <cell r="M155" t="str">
            <v>May/Jun</v>
          </cell>
          <cell r="N155">
            <v>54</v>
          </cell>
        </row>
        <row r="156">
          <cell r="A156" t="str">
            <v>2006/07 W13</v>
          </cell>
          <cell r="B156" t="str">
            <v>LHR Terminal 3</v>
          </cell>
          <cell r="C156" t="str">
            <v>Deluxe - Chivas Save £5 18yo</v>
          </cell>
          <cell r="D156">
            <v>2020.77</v>
          </cell>
          <cell r="E156">
            <v>1250.46</v>
          </cell>
          <cell r="F156">
            <v>63</v>
          </cell>
          <cell r="G156">
            <v>446.27</v>
          </cell>
          <cell r="H156">
            <v>161.76</v>
          </cell>
          <cell r="I156">
            <v>13</v>
          </cell>
          <cell r="J156">
            <v>66</v>
          </cell>
          <cell r="K156">
            <v>729.96</v>
          </cell>
          <cell r="L156">
            <v>13</v>
          </cell>
          <cell r="M156" t="str">
            <v>May/Jun</v>
          </cell>
          <cell r="N156">
            <v>50</v>
          </cell>
        </row>
        <row r="157">
          <cell r="A157" t="str">
            <v>2006/07 W13</v>
          </cell>
          <cell r="B157" t="str">
            <v>LHR Terminal 3</v>
          </cell>
          <cell r="C157" t="str">
            <v>Deluxe - Chivas Royal Salute get Chivas 18yo</v>
          </cell>
          <cell r="D157">
            <v>779.87</v>
          </cell>
          <cell r="E157">
            <v>503.36</v>
          </cell>
          <cell r="F157">
            <v>13</v>
          </cell>
          <cell r="G157">
            <v>0</v>
          </cell>
          <cell r="H157">
            <v>0</v>
          </cell>
          <cell r="I157">
            <v>0</v>
          </cell>
          <cell r="J157">
            <v>17</v>
          </cell>
          <cell r="K157">
            <v>361.59</v>
          </cell>
          <cell r="L157">
            <v>13</v>
          </cell>
          <cell r="M157" t="str">
            <v>May/Jun</v>
          </cell>
          <cell r="N157">
            <v>57</v>
          </cell>
        </row>
        <row r="158">
          <cell r="A158" t="str">
            <v>2006/07 W13</v>
          </cell>
          <cell r="B158" t="str">
            <v>LHR Terminal 3</v>
          </cell>
          <cell r="C158" t="str">
            <v>Deluxe - Dewars 2 for £30 ATA</v>
          </cell>
          <cell r="D158">
            <v>6139.96</v>
          </cell>
          <cell r="E158">
            <v>535.67999999999995</v>
          </cell>
          <cell r="F158">
            <v>422</v>
          </cell>
          <cell r="G158">
            <v>6079.96</v>
          </cell>
          <cell r="H158">
            <v>482.62</v>
          </cell>
          <cell r="I158">
            <v>418</v>
          </cell>
          <cell r="J158">
            <v>112</v>
          </cell>
          <cell r="K158">
            <v>592.63</v>
          </cell>
          <cell r="L158">
            <v>13</v>
          </cell>
          <cell r="M158" t="str">
            <v>May/Jun</v>
          </cell>
          <cell r="N158">
            <v>40</v>
          </cell>
        </row>
        <row r="159">
          <cell r="A159" t="str">
            <v>2006/07 W13</v>
          </cell>
          <cell r="B159" t="str">
            <v>LHR Terminal 3</v>
          </cell>
          <cell r="C159" t="str">
            <v>Deluxe - JW Blue get a free 20cl Gold (Sept Only)</v>
          </cell>
          <cell r="D159">
            <v>5165.88</v>
          </cell>
          <cell r="E159">
            <v>3212.66</v>
          </cell>
          <cell r="F159">
            <v>57</v>
          </cell>
          <cell r="G159">
            <v>594</v>
          </cell>
          <cell r="H159">
            <v>264.11</v>
          </cell>
          <cell r="I159">
            <v>6</v>
          </cell>
          <cell r="J159">
            <v>106</v>
          </cell>
          <cell r="K159">
            <v>3373.98</v>
          </cell>
          <cell r="L159">
            <v>13</v>
          </cell>
          <cell r="M159" t="str">
            <v>May/Jun</v>
          </cell>
          <cell r="N159">
            <v>46</v>
          </cell>
        </row>
        <row r="160">
          <cell r="A160" t="str">
            <v>2006/07 W13</v>
          </cell>
          <cell r="B160" t="str">
            <v>LHR Terminal 3</v>
          </cell>
          <cell r="C160" t="str">
            <v>Deluxe - Free 20cl bottle (linked to JW Blue) (Sept Only)</v>
          </cell>
          <cell r="D160">
            <v>495.76</v>
          </cell>
          <cell r="E160">
            <v>338.98</v>
          </cell>
          <cell r="F160">
            <v>44</v>
          </cell>
          <cell r="G160">
            <v>16.989999999999998</v>
          </cell>
          <cell r="H160">
            <v>6.91</v>
          </cell>
          <cell r="I160">
            <v>1</v>
          </cell>
          <cell r="J160">
            <v>221</v>
          </cell>
          <cell r="K160">
            <v>1323.84</v>
          </cell>
          <cell r="L160">
            <v>13</v>
          </cell>
          <cell r="M160" t="str">
            <v>May/Jun</v>
          </cell>
          <cell r="N160">
            <v>47</v>
          </cell>
        </row>
        <row r="161">
          <cell r="A161" t="str">
            <v>2006/07 W13</v>
          </cell>
          <cell r="B161" t="str">
            <v>LHR Terminal 3</v>
          </cell>
          <cell r="C161" t="str">
            <v>Champagne - Piper Florens Louis 2 for £30</v>
          </cell>
          <cell r="D161">
            <v>925.1</v>
          </cell>
          <cell r="E161">
            <v>324.29000000000002</v>
          </cell>
          <cell r="F161">
            <v>58</v>
          </cell>
          <cell r="G161">
            <v>334.95</v>
          </cell>
          <cell r="H161">
            <v>63.44</v>
          </cell>
          <cell r="I161">
            <v>21</v>
          </cell>
          <cell r="J161">
            <v>77</v>
          </cell>
          <cell r="K161">
            <v>685.3</v>
          </cell>
          <cell r="L161">
            <v>13</v>
          </cell>
          <cell r="M161" t="str">
            <v>May/Jun</v>
          </cell>
          <cell r="N161">
            <v>53</v>
          </cell>
        </row>
        <row r="162">
          <cell r="A162" t="str">
            <v>2006/07 W13</v>
          </cell>
          <cell r="B162" t="str">
            <v>LHR Terminal 3</v>
          </cell>
          <cell r="C162" t="str">
            <v>Champagne - Piper Florens Louis Twin for £30</v>
          </cell>
          <cell r="D162">
            <v>1690.7</v>
          </cell>
          <cell r="E162">
            <v>570.17999999999995</v>
          </cell>
          <cell r="F162">
            <v>53</v>
          </cell>
          <cell r="G162">
            <v>701.8</v>
          </cell>
          <cell r="H162">
            <v>133.08000000000001</v>
          </cell>
          <cell r="I162">
            <v>22</v>
          </cell>
          <cell r="J162">
            <v>71</v>
          </cell>
          <cell r="K162">
            <v>1263.8</v>
          </cell>
          <cell r="L162">
            <v>13</v>
          </cell>
          <cell r="M162" t="str">
            <v>May/Jun</v>
          </cell>
          <cell r="N162">
            <v>33</v>
          </cell>
        </row>
        <row r="163">
          <cell r="A163" t="str">
            <v>2006/07 W13</v>
          </cell>
          <cell r="B163" t="str">
            <v>LHR Terminal 3</v>
          </cell>
          <cell r="C163" t="str">
            <v>Champagne - Charles Heidseick 2 for £35</v>
          </cell>
          <cell r="D163">
            <v>267.2</v>
          </cell>
          <cell r="E163">
            <v>116.24</v>
          </cell>
          <cell r="F163">
            <v>12</v>
          </cell>
          <cell r="G163">
            <v>178.96</v>
          </cell>
          <cell r="H163">
            <v>65.040000000000006</v>
          </cell>
          <cell r="I163">
            <v>8</v>
          </cell>
          <cell r="J163">
            <v>55</v>
          </cell>
          <cell r="K163">
            <v>509.25</v>
          </cell>
          <cell r="L163">
            <v>13</v>
          </cell>
          <cell r="M163" t="str">
            <v>May/Jun</v>
          </cell>
          <cell r="N163">
            <v>55</v>
          </cell>
        </row>
        <row r="164">
          <cell r="A164" t="str">
            <v>2006/07 W13</v>
          </cell>
          <cell r="B164" t="str">
            <v>LHR Terminal 3</v>
          </cell>
          <cell r="C164" t="str">
            <v>Champagne - Canard Twin for £25</v>
          </cell>
          <cell r="D164">
            <v>1079.94</v>
          </cell>
          <cell r="E164">
            <v>352.68</v>
          </cell>
          <cell r="F164">
            <v>42</v>
          </cell>
          <cell r="G164">
            <v>599.95000000000005</v>
          </cell>
          <cell r="H164">
            <v>140.69</v>
          </cell>
          <cell r="I164">
            <v>23</v>
          </cell>
          <cell r="J164">
            <v>59</v>
          </cell>
          <cell r="K164">
            <v>944</v>
          </cell>
          <cell r="L164">
            <v>13</v>
          </cell>
          <cell r="M164" t="str">
            <v>May/Jun</v>
          </cell>
          <cell r="N164">
            <v>52</v>
          </cell>
        </row>
        <row r="165">
          <cell r="A165" t="str">
            <v>2006/07 W13</v>
          </cell>
          <cell r="B165" t="str">
            <v>LHR Terminal 3</v>
          </cell>
          <cell r="C165" t="str">
            <v>Wine - Beringer 3 for £15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 t="str">
            <v>/0</v>
          </cell>
          <cell r="L165">
            <v>13</v>
          </cell>
          <cell r="M165" t="str">
            <v>May/Jun</v>
          </cell>
          <cell r="N165">
            <v>43</v>
          </cell>
        </row>
        <row r="166">
          <cell r="A166" t="str">
            <v>2006/07 W13</v>
          </cell>
          <cell r="B166" t="str">
            <v>LHR Terminal 3</v>
          </cell>
          <cell r="C166" t="str">
            <v>Wine - Rosemount BOGOF</v>
          </cell>
          <cell r="D166">
            <v>293.79000000000002</v>
          </cell>
          <cell r="E166">
            <v>132.65</v>
          </cell>
          <cell r="F166">
            <v>35</v>
          </cell>
          <cell r="G166">
            <v>27.98</v>
          </cell>
          <cell r="H166">
            <v>6.61</v>
          </cell>
          <cell r="I166">
            <v>3</v>
          </cell>
          <cell r="J166">
            <v>71</v>
          </cell>
          <cell r="K166">
            <v>521.24</v>
          </cell>
          <cell r="L166">
            <v>13</v>
          </cell>
          <cell r="M166" t="str">
            <v>May/Jun</v>
          </cell>
          <cell r="N166">
            <v>56</v>
          </cell>
        </row>
        <row r="167">
          <cell r="A167" t="str">
            <v>2006/07 W13</v>
          </cell>
          <cell r="B167" t="str">
            <v>LHR Terminal 3</v>
          </cell>
          <cell r="C167" t="str">
            <v>WOW - 2 for £45 Malt</v>
          </cell>
          <cell r="D167">
            <v>5282.63</v>
          </cell>
          <cell r="E167">
            <v>3187.43</v>
          </cell>
          <cell r="F167">
            <v>205</v>
          </cell>
          <cell r="G167">
            <v>1437.06</v>
          </cell>
          <cell r="H167">
            <v>343.07</v>
          </cell>
          <cell r="I167">
            <v>58</v>
          </cell>
          <cell r="J167">
            <v>227</v>
          </cell>
          <cell r="K167">
            <v>1729.82</v>
          </cell>
          <cell r="L167">
            <v>13</v>
          </cell>
          <cell r="M167" t="str">
            <v>May/Jun</v>
          </cell>
          <cell r="N167">
            <v>34</v>
          </cell>
        </row>
        <row r="168">
          <cell r="A168" t="str">
            <v>2006/07 W13</v>
          </cell>
          <cell r="B168" t="str">
            <v>LHR Terminal 3</v>
          </cell>
          <cell r="C168" t="str">
            <v>WOW - Connemara 2 for £30</v>
          </cell>
          <cell r="D168">
            <v>287.83999999999997</v>
          </cell>
          <cell r="E168">
            <v>212.96</v>
          </cell>
          <cell r="F168">
            <v>16</v>
          </cell>
          <cell r="G168">
            <v>0</v>
          </cell>
          <cell r="H168">
            <v>0</v>
          </cell>
          <cell r="I168">
            <v>0</v>
          </cell>
          <cell r="J168">
            <v>34</v>
          </cell>
          <cell r="K168">
            <v>159.12</v>
          </cell>
          <cell r="L168">
            <v>13</v>
          </cell>
          <cell r="M168" t="str">
            <v>May/Jun</v>
          </cell>
          <cell r="N168">
            <v>60</v>
          </cell>
        </row>
        <row r="169">
          <cell r="A169" t="str">
            <v>2006/07 W13</v>
          </cell>
          <cell r="B169" t="str">
            <v>LHR Terminal 3</v>
          </cell>
          <cell r="C169" t="str">
            <v>Others - 2 for £25 (glayva, disaronno)</v>
          </cell>
          <cell r="D169">
            <v>999.35</v>
          </cell>
          <cell r="E169">
            <v>571.21</v>
          </cell>
          <cell r="F169">
            <v>65</v>
          </cell>
          <cell r="G169">
            <v>368.76</v>
          </cell>
          <cell r="H169">
            <v>83.76</v>
          </cell>
          <cell r="I169">
            <v>24</v>
          </cell>
          <cell r="J169">
            <v>63</v>
          </cell>
          <cell r="K169">
            <v>219.94</v>
          </cell>
          <cell r="L169">
            <v>13</v>
          </cell>
          <cell r="M169" t="str">
            <v>May/Jun</v>
          </cell>
          <cell r="N169">
            <v>48</v>
          </cell>
        </row>
        <row r="170">
          <cell r="A170" t="str">
            <v>2006/07 W13</v>
          </cell>
          <cell r="B170" t="str">
            <v>LHR Terminal 3</v>
          </cell>
          <cell r="C170" t="str">
            <v>Others - Pimms 2 for £15 (70cl)</v>
          </cell>
          <cell r="D170">
            <v>5222.8100000000004</v>
          </cell>
          <cell r="E170">
            <v>753.27</v>
          </cell>
          <cell r="F170">
            <v>685</v>
          </cell>
          <cell r="G170">
            <v>4964.8999999999996</v>
          </cell>
          <cell r="H170">
            <v>566.42999999999995</v>
          </cell>
          <cell r="I170">
            <v>656</v>
          </cell>
          <cell r="J170">
            <v>480</v>
          </cell>
          <cell r="K170">
            <v>2128.63</v>
          </cell>
          <cell r="L170">
            <v>13</v>
          </cell>
          <cell r="M170" t="str">
            <v>May/Jun</v>
          </cell>
          <cell r="N170">
            <v>35</v>
          </cell>
        </row>
        <row r="171">
          <cell r="A171" t="str">
            <v>2006/07 W13</v>
          </cell>
          <cell r="B171" t="str">
            <v>LHR Terminal 3</v>
          </cell>
          <cell r="C171" t="str">
            <v>Other - 2 for £30 Sauza</v>
          </cell>
          <cell r="D171">
            <v>532.83000000000004</v>
          </cell>
          <cell r="E171">
            <v>374.52</v>
          </cell>
          <cell r="F171">
            <v>31</v>
          </cell>
          <cell r="G171">
            <v>86.97</v>
          </cell>
          <cell r="H171">
            <v>18.11</v>
          </cell>
          <cell r="I171">
            <v>5</v>
          </cell>
          <cell r="J171">
            <v>40</v>
          </cell>
          <cell r="K171">
            <v>178</v>
          </cell>
          <cell r="L171">
            <v>13</v>
          </cell>
          <cell r="M171" t="str">
            <v>May/Jun</v>
          </cell>
          <cell r="N171">
            <v>58</v>
          </cell>
        </row>
        <row r="172">
          <cell r="A172" t="str">
            <v>2006/07 W13</v>
          </cell>
          <cell r="B172" t="str">
            <v>LHR Terminal 3</v>
          </cell>
          <cell r="C172" t="str">
            <v>Others - 2 for £20 ATA (70cl)</v>
          </cell>
          <cell r="D172">
            <v>3174.97</v>
          </cell>
          <cell r="E172">
            <v>519.54</v>
          </cell>
          <cell r="F172">
            <v>313</v>
          </cell>
          <cell r="G172">
            <v>3174.97</v>
          </cell>
          <cell r="H172">
            <v>519.54</v>
          </cell>
          <cell r="I172">
            <v>313</v>
          </cell>
          <cell r="J172">
            <v>136</v>
          </cell>
          <cell r="K172">
            <v>518.02</v>
          </cell>
          <cell r="L172">
            <v>13</v>
          </cell>
          <cell r="M172" t="str">
            <v>May/Jun</v>
          </cell>
          <cell r="N172">
            <v>32</v>
          </cell>
        </row>
        <row r="173">
          <cell r="A173" t="str">
            <v>2006/07 W13</v>
          </cell>
          <cell r="B173" t="str">
            <v>LHR Terminal 3</v>
          </cell>
          <cell r="C173" t="str">
            <v>Others - 2 for £15 Fortified</v>
          </cell>
          <cell r="D173">
            <v>457.32</v>
          </cell>
          <cell r="E173">
            <v>240.41</v>
          </cell>
          <cell r="F173">
            <v>56</v>
          </cell>
          <cell r="G173">
            <v>56.37</v>
          </cell>
          <cell r="H173">
            <v>13.82</v>
          </cell>
          <cell r="I173">
            <v>7</v>
          </cell>
          <cell r="J173">
            <v>25</v>
          </cell>
          <cell r="K173">
            <v>100</v>
          </cell>
          <cell r="L173">
            <v>13</v>
          </cell>
          <cell r="M173" t="str">
            <v>May/Jun</v>
          </cell>
          <cell r="N173">
            <v>59</v>
          </cell>
        </row>
        <row r="174">
          <cell r="A174" t="str">
            <v>2006/07 W13</v>
          </cell>
          <cell r="B174" t="str">
            <v>LHR Terminal 4</v>
          </cell>
          <cell r="C174" t="str">
            <v>Liquor</v>
          </cell>
          <cell r="D174">
            <v>253808.5</v>
          </cell>
          <cell r="E174">
            <v>148055.42000000001</v>
          </cell>
          <cell r="F174">
            <v>14554</v>
          </cell>
          <cell r="G174">
            <v>52002.1</v>
          </cell>
          <cell r="H174">
            <v>12535.64</v>
          </cell>
          <cell r="I174">
            <v>3051</v>
          </cell>
          <cell r="J174">
            <v>19342</v>
          </cell>
          <cell r="K174">
            <v>130645.97</v>
          </cell>
          <cell r="L174">
            <v>13</v>
          </cell>
          <cell r="M174" t="str">
            <v>May/Jun</v>
          </cell>
          <cell r="N174">
            <v>1</v>
          </cell>
        </row>
        <row r="175">
          <cell r="A175" t="str">
            <v>2006/07 W13</v>
          </cell>
          <cell r="B175" t="str">
            <v>LHR Terminal 4</v>
          </cell>
          <cell r="C175" t="str">
            <v>Tobacco</v>
          </cell>
          <cell r="D175">
            <v>111230.66</v>
          </cell>
          <cell r="E175">
            <v>78161.64</v>
          </cell>
          <cell r="F175">
            <v>3716</v>
          </cell>
          <cell r="G175">
            <v>3636.45</v>
          </cell>
          <cell r="H175">
            <v>714.08</v>
          </cell>
          <cell r="I175">
            <v>146</v>
          </cell>
          <cell r="J175">
            <v>10045</v>
          </cell>
          <cell r="K175">
            <v>86297.36</v>
          </cell>
          <cell r="L175">
            <v>13</v>
          </cell>
          <cell r="M175" t="str">
            <v>May/Jun</v>
          </cell>
          <cell r="N175">
            <v>2</v>
          </cell>
        </row>
        <row r="176">
          <cell r="A176" t="str">
            <v>2006/07 W13</v>
          </cell>
          <cell r="B176" t="str">
            <v>LHR Terminal 4</v>
          </cell>
          <cell r="C176" t="str">
            <v>Perfumery</v>
          </cell>
          <cell r="D176">
            <v>605925.19999999995</v>
          </cell>
          <cell r="E176">
            <v>376575.42</v>
          </cell>
          <cell r="F176">
            <v>25103</v>
          </cell>
          <cell r="G176">
            <v>106803.74</v>
          </cell>
          <cell r="H176">
            <v>52984.78</v>
          </cell>
          <cell r="I176">
            <v>4640</v>
          </cell>
          <cell r="J176">
            <v>83897</v>
          </cell>
          <cell r="K176">
            <v>727395.04</v>
          </cell>
          <cell r="L176">
            <v>13</v>
          </cell>
          <cell r="M176" t="str">
            <v>May/Jun</v>
          </cell>
          <cell r="N176">
            <v>3</v>
          </cell>
        </row>
        <row r="177">
          <cell r="A177" t="str">
            <v>2006/07 W13</v>
          </cell>
          <cell r="B177" t="str">
            <v>LHR Terminal 4</v>
          </cell>
          <cell r="C177" t="str">
            <v>Food</v>
          </cell>
          <cell r="D177">
            <v>74171.63</v>
          </cell>
          <cell r="E177">
            <v>38152.33</v>
          </cell>
          <cell r="F177">
            <v>18491</v>
          </cell>
          <cell r="G177">
            <v>9755.59</v>
          </cell>
          <cell r="H177">
            <v>3995.15</v>
          </cell>
          <cell r="I177">
            <v>2252</v>
          </cell>
          <cell r="J177">
            <v>20680</v>
          </cell>
          <cell r="K177">
            <v>43306.64</v>
          </cell>
          <cell r="L177">
            <v>13</v>
          </cell>
          <cell r="M177" t="str">
            <v>May/Jun</v>
          </cell>
          <cell r="N177">
            <v>4</v>
          </cell>
        </row>
        <row r="178">
          <cell r="A178" t="str">
            <v>2006/07 W13</v>
          </cell>
          <cell r="B178" t="str">
            <v>LHR Terminal 4</v>
          </cell>
          <cell r="C178" t="str">
            <v>Tax Free</v>
          </cell>
          <cell r="D178">
            <v>72502.78</v>
          </cell>
          <cell r="E178">
            <v>37654.339999999997</v>
          </cell>
          <cell r="F178">
            <v>9437</v>
          </cell>
          <cell r="G178">
            <v>11105.93</v>
          </cell>
          <cell r="H178">
            <v>4547.2700000000004</v>
          </cell>
          <cell r="I178">
            <v>1253</v>
          </cell>
          <cell r="J178">
            <v>19165</v>
          </cell>
          <cell r="K178">
            <v>67376.89</v>
          </cell>
          <cell r="L178">
            <v>13</v>
          </cell>
          <cell r="M178" t="str">
            <v>May/Jun</v>
          </cell>
          <cell r="N178">
            <v>5</v>
          </cell>
        </row>
        <row r="179">
          <cell r="A179" t="str">
            <v>2006/07 W13</v>
          </cell>
          <cell r="B179" t="str">
            <v>LHR Terminal 4</v>
          </cell>
          <cell r="C179" t="str">
            <v>Unclassified Products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 t="str">
            <v>/0</v>
          </cell>
          <cell r="L179">
            <v>13</v>
          </cell>
          <cell r="M179" t="str">
            <v>May/Jun</v>
          </cell>
          <cell r="N179">
            <v>6</v>
          </cell>
        </row>
        <row r="180">
          <cell r="A180" t="str">
            <v>2006/07 W13</v>
          </cell>
          <cell r="B180" t="str">
            <v>LHR Terminal 4</v>
          </cell>
          <cell r="C180" t="str">
            <v>Spirits</v>
          </cell>
          <cell r="D180">
            <v>214404.78</v>
          </cell>
          <cell r="E180">
            <v>132506.94</v>
          </cell>
          <cell r="F180">
            <v>12543</v>
          </cell>
          <cell r="G180">
            <v>36389.94</v>
          </cell>
          <cell r="H180">
            <v>8786.01</v>
          </cell>
          <cell r="I180">
            <v>2289</v>
          </cell>
          <cell r="J180">
            <v>15488</v>
          </cell>
          <cell r="K180">
            <v>95149.119999999995</v>
          </cell>
          <cell r="L180">
            <v>13</v>
          </cell>
          <cell r="M180" t="str">
            <v>May/Jun</v>
          </cell>
          <cell r="N180">
            <v>7</v>
          </cell>
        </row>
        <row r="181">
          <cell r="A181" t="str">
            <v>2006/07 W13</v>
          </cell>
          <cell r="B181" t="str">
            <v>LHR Terminal 4</v>
          </cell>
          <cell r="C181" t="str">
            <v>Fortified Wines</v>
          </cell>
          <cell r="D181">
            <v>2251.98</v>
          </cell>
          <cell r="E181">
            <v>1194.8499999999999</v>
          </cell>
          <cell r="F181">
            <v>247</v>
          </cell>
          <cell r="G181">
            <v>348.01</v>
          </cell>
          <cell r="H181">
            <v>62.46</v>
          </cell>
          <cell r="I181">
            <v>39</v>
          </cell>
          <cell r="J181">
            <v>383</v>
          </cell>
          <cell r="K181">
            <v>1445.15</v>
          </cell>
          <cell r="L181">
            <v>13</v>
          </cell>
          <cell r="M181" t="str">
            <v>May/Jun</v>
          </cell>
          <cell r="N181">
            <v>10</v>
          </cell>
        </row>
        <row r="182">
          <cell r="A182" t="str">
            <v>2006/07 W13</v>
          </cell>
          <cell r="B182" t="str">
            <v>LHR Terminal 4</v>
          </cell>
          <cell r="C182" t="str">
            <v>Others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 t="str">
            <v>/0</v>
          </cell>
          <cell r="L182">
            <v>13</v>
          </cell>
          <cell r="M182" t="str">
            <v>May/Jun</v>
          </cell>
          <cell r="N182">
            <v>11</v>
          </cell>
        </row>
        <row r="183">
          <cell r="A183" t="str">
            <v>2006/07 W13</v>
          </cell>
          <cell r="B183" t="str">
            <v>LHR Terminal 4</v>
          </cell>
          <cell r="C183" t="str">
            <v>Champagne</v>
          </cell>
          <cell r="D183">
            <v>31579.63</v>
          </cell>
          <cell r="E183">
            <v>12101.43</v>
          </cell>
          <cell r="F183">
            <v>964</v>
          </cell>
          <cell r="G183">
            <v>12931.08</v>
          </cell>
          <cell r="H183">
            <v>3238.3</v>
          </cell>
          <cell r="I183">
            <v>379</v>
          </cell>
          <cell r="J183">
            <v>1885</v>
          </cell>
          <cell r="K183">
            <v>33769.949999999997</v>
          </cell>
          <cell r="L183">
            <v>13</v>
          </cell>
          <cell r="M183" t="str">
            <v>May/Jun</v>
          </cell>
          <cell r="N183">
            <v>8</v>
          </cell>
        </row>
        <row r="184">
          <cell r="A184" t="str">
            <v>2006/07 W13</v>
          </cell>
          <cell r="B184" t="str">
            <v>LHR Terminal 4</v>
          </cell>
          <cell r="C184" t="str">
            <v>Wines</v>
          </cell>
          <cell r="D184">
            <v>5572.11</v>
          </cell>
          <cell r="E184">
            <v>2252.1999999999998</v>
          </cell>
          <cell r="F184">
            <v>800</v>
          </cell>
          <cell r="G184">
            <v>2333.0700000000002</v>
          </cell>
          <cell r="H184">
            <v>448.87</v>
          </cell>
          <cell r="I184">
            <v>344</v>
          </cell>
          <cell r="J184">
            <v>1585</v>
          </cell>
          <cell r="K184">
            <v>6035.68</v>
          </cell>
          <cell r="L184">
            <v>13</v>
          </cell>
          <cell r="M184" t="str">
            <v>May/Jun</v>
          </cell>
          <cell r="N184">
            <v>9</v>
          </cell>
        </row>
        <row r="185">
          <cell r="A185" t="str">
            <v>2006/07 W13</v>
          </cell>
          <cell r="B185" t="str">
            <v>LHR Terminal 4</v>
          </cell>
          <cell r="C185" t="str">
            <v>Unclassified Liquor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 t="str">
            <v>/0</v>
          </cell>
          <cell r="L185">
            <v>13</v>
          </cell>
          <cell r="M185" t="str">
            <v>May/Jun</v>
          </cell>
          <cell r="N185">
            <v>12</v>
          </cell>
        </row>
        <row r="186">
          <cell r="A186" t="str">
            <v>2006/07 W13</v>
          </cell>
          <cell r="B186" t="str">
            <v>LHR Terminal 4</v>
          </cell>
          <cell r="C186" t="str">
            <v>Value - 2 for £15</v>
          </cell>
          <cell r="D186">
            <v>18035.96</v>
          </cell>
          <cell r="E186">
            <v>13078.08</v>
          </cell>
          <cell r="F186">
            <v>2263</v>
          </cell>
          <cell r="G186">
            <v>251.13</v>
          </cell>
          <cell r="H186">
            <v>21.53</v>
          </cell>
          <cell r="I186">
            <v>19</v>
          </cell>
          <cell r="J186">
            <v>1582</v>
          </cell>
          <cell r="K186">
            <v>4742.76</v>
          </cell>
          <cell r="L186">
            <v>13</v>
          </cell>
          <cell r="M186" t="str">
            <v>May/Jun</v>
          </cell>
          <cell r="N186">
            <v>31</v>
          </cell>
        </row>
        <row r="187">
          <cell r="A187" t="str">
            <v>2006/07 W13</v>
          </cell>
          <cell r="B187" t="str">
            <v>LHR Terminal 4</v>
          </cell>
          <cell r="C187" t="str">
            <v>Value - 2 for £20 Bombay Saphire</v>
          </cell>
          <cell r="D187">
            <v>2126.9</v>
          </cell>
          <cell r="E187">
            <v>1613.19</v>
          </cell>
          <cell r="F187">
            <v>176</v>
          </cell>
          <cell r="G187">
            <v>40.64</v>
          </cell>
          <cell r="H187">
            <v>10.65</v>
          </cell>
          <cell r="I187">
            <v>2</v>
          </cell>
          <cell r="J187">
            <v>116</v>
          </cell>
          <cell r="K187">
            <v>322.48</v>
          </cell>
          <cell r="L187">
            <v>13</v>
          </cell>
          <cell r="M187" t="str">
            <v>May/Jun</v>
          </cell>
          <cell r="N187">
            <v>45</v>
          </cell>
        </row>
        <row r="188">
          <cell r="A188" t="str">
            <v>2006/07 W13</v>
          </cell>
          <cell r="B188" t="str">
            <v>LHR Terminal 4</v>
          </cell>
          <cell r="C188" t="str">
            <v>Value - Baileys 2 for £20</v>
          </cell>
          <cell r="D188">
            <v>6138.32</v>
          </cell>
          <cell r="E188">
            <v>3778.67</v>
          </cell>
          <cell r="F188">
            <v>578</v>
          </cell>
          <cell r="G188">
            <v>133.12</v>
          </cell>
          <cell r="H188">
            <v>48.16</v>
          </cell>
          <cell r="I188">
            <v>8</v>
          </cell>
          <cell r="J188">
            <v>438</v>
          </cell>
          <cell r="K188">
            <v>2111.11</v>
          </cell>
          <cell r="L188">
            <v>13</v>
          </cell>
          <cell r="M188" t="str">
            <v>May/Jun</v>
          </cell>
          <cell r="N188">
            <v>39</v>
          </cell>
        </row>
        <row r="189">
          <cell r="A189" t="str">
            <v>2006/07 W13</v>
          </cell>
          <cell r="B189" t="str">
            <v>LHR Terminal 4</v>
          </cell>
          <cell r="C189" t="str">
            <v>Value - Baileys Twin @ £20</v>
          </cell>
          <cell r="D189">
            <v>960</v>
          </cell>
          <cell r="E189">
            <v>596.65</v>
          </cell>
          <cell r="F189">
            <v>48</v>
          </cell>
          <cell r="G189">
            <v>0</v>
          </cell>
          <cell r="H189">
            <v>0</v>
          </cell>
          <cell r="I189">
            <v>0</v>
          </cell>
          <cell r="J189">
            <v>21</v>
          </cell>
          <cell r="K189">
            <v>202.44</v>
          </cell>
          <cell r="L189">
            <v>13</v>
          </cell>
          <cell r="M189" t="str">
            <v>May/Jun</v>
          </cell>
          <cell r="N189">
            <v>51</v>
          </cell>
        </row>
        <row r="190">
          <cell r="A190" t="str">
            <v>2006/07 W13</v>
          </cell>
          <cell r="B190" t="str">
            <v>LHR Terminal 4</v>
          </cell>
          <cell r="C190" t="str">
            <v>Value - Twins @ £15</v>
          </cell>
          <cell r="D190">
            <v>7158.62</v>
          </cell>
          <cell r="E190">
            <v>5080.49</v>
          </cell>
          <cell r="F190">
            <v>476</v>
          </cell>
          <cell r="G190">
            <v>33.619999999999997</v>
          </cell>
          <cell r="H190">
            <v>6.33</v>
          </cell>
          <cell r="I190">
            <v>1</v>
          </cell>
          <cell r="J190">
            <v>184</v>
          </cell>
          <cell r="K190">
            <v>981.03</v>
          </cell>
          <cell r="L190">
            <v>13</v>
          </cell>
          <cell r="M190" t="str">
            <v>May/Jun</v>
          </cell>
          <cell r="N190">
            <v>36</v>
          </cell>
        </row>
        <row r="191">
          <cell r="A191" t="str">
            <v>2006/07 W13</v>
          </cell>
          <cell r="B191" t="str">
            <v>LHR Terminal 4</v>
          </cell>
          <cell r="C191" t="str">
            <v>Malt - 2 For £45 (6 glenmorangie + 2)</v>
          </cell>
          <cell r="D191">
            <v>4077.34</v>
          </cell>
          <cell r="E191">
            <v>2655.78</v>
          </cell>
          <cell r="F191">
            <v>148</v>
          </cell>
          <cell r="G191">
            <v>718.76</v>
          </cell>
          <cell r="H191">
            <v>192.03</v>
          </cell>
          <cell r="I191">
            <v>26</v>
          </cell>
          <cell r="J191">
            <v>416</v>
          </cell>
          <cell r="K191">
            <v>3209.66</v>
          </cell>
          <cell r="L191">
            <v>13</v>
          </cell>
          <cell r="M191" t="str">
            <v>May/Jun</v>
          </cell>
          <cell r="N191">
            <v>30</v>
          </cell>
        </row>
        <row r="192">
          <cell r="A192" t="str">
            <v>2006/07 W13</v>
          </cell>
          <cell r="B192" t="str">
            <v>LHR Terminal 4</v>
          </cell>
          <cell r="C192" t="str">
            <v>Malt - Save £5 Glenmorangie Traditional</v>
          </cell>
          <cell r="D192">
            <v>1119.72</v>
          </cell>
          <cell r="E192">
            <v>765.38</v>
          </cell>
          <cell r="F192">
            <v>28</v>
          </cell>
          <cell r="G192">
            <v>79.98</v>
          </cell>
          <cell r="H192">
            <v>22.84</v>
          </cell>
          <cell r="I192">
            <v>2</v>
          </cell>
          <cell r="J192">
            <v>48</v>
          </cell>
          <cell r="K192">
            <v>548.66999999999996</v>
          </cell>
          <cell r="L192">
            <v>13</v>
          </cell>
          <cell r="M192" t="str">
            <v>May/Jun</v>
          </cell>
          <cell r="N192">
            <v>44</v>
          </cell>
        </row>
        <row r="193">
          <cell r="A193" t="str">
            <v>2006/07 W13</v>
          </cell>
          <cell r="B193" t="str">
            <v>LHR Terminal 4</v>
          </cell>
          <cell r="C193" t="str">
            <v>Cognac - XO @ £45</v>
          </cell>
          <cell r="D193">
            <v>3330</v>
          </cell>
          <cell r="E193">
            <v>2010.14</v>
          </cell>
          <cell r="F193">
            <v>74</v>
          </cell>
          <cell r="G193">
            <v>765</v>
          </cell>
          <cell r="H193">
            <v>302.42</v>
          </cell>
          <cell r="I193">
            <v>17</v>
          </cell>
          <cell r="J193">
            <v>305</v>
          </cell>
          <cell r="K193">
            <v>5871.25</v>
          </cell>
          <cell r="L193">
            <v>13</v>
          </cell>
          <cell r="M193" t="str">
            <v>May/Jun</v>
          </cell>
          <cell r="N193">
            <v>37</v>
          </cell>
        </row>
        <row r="194">
          <cell r="A194" t="str">
            <v>2006/07 W13</v>
          </cell>
          <cell r="B194" t="str">
            <v>LHR Terminal 4</v>
          </cell>
          <cell r="C194" t="str">
            <v>Cognac - VSOP 2 for £45</v>
          </cell>
          <cell r="D194">
            <v>1469.85</v>
          </cell>
          <cell r="E194">
            <v>855.54</v>
          </cell>
          <cell r="F194">
            <v>61</v>
          </cell>
          <cell r="G194">
            <v>385.96</v>
          </cell>
          <cell r="H194">
            <v>89.92</v>
          </cell>
          <cell r="I194">
            <v>16</v>
          </cell>
          <cell r="J194">
            <v>138</v>
          </cell>
          <cell r="K194">
            <v>1281.54</v>
          </cell>
          <cell r="L194">
            <v>13</v>
          </cell>
          <cell r="M194" t="str">
            <v>May/Jun</v>
          </cell>
          <cell r="N194">
            <v>41</v>
          </cell>
        </row>
        <row r="195">
          <cell r="A195" t="str">
            <v>2006/07 W13</v>
          </cell>
          <cell r="B195" t="str">
            <v>LHR Terminal 4</v>
          </cell>
          <cell r="C195" t="str">
            <v>Cognac - Only £17_99 VS Especiale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6</v>
          </cell>
          <cell r="K195" t="str">
            <v>/0</v>
          </cell>
          <cell r="L195">
            <v>13</v>
          </cell>
          <cell r="M195" t="str">
            <v>May/Jun</v>
          </cell>
          <cell r="N195">
            <v>42</v>
          </cell>
        </row>
        <row r="196">
          <cell r="A196" t="str">
            <v>2006/07 W13</v>
          </cell>
          <cell r="B196" t="str">
            <v>LHR Terminal 4</v>
          </cell>
          <cell r="C196" t="str">
            <v>Deluxe - Chivas 2 for £30</v>
          </cell>
          <cell r="D196">
            <v>2024.13</v>
          </cell>
          <cell r="E196">
            <v>1387.83</v>
          </cell>
          <cell r="F196">
            <v>112</v>
          </cell>
          <cell r="G196">
            <v>59.76</v>
          </cell>
          <cell r="H196">
            <v>23.02</v>
          </cell>
          <cell r="I196">
            <v>2</v>
          </cell>
          <cell r="J196">
            <v>62</v>
          </cell>
          <cell r="K196">
            <v>378.2</v>
          </cell>
          <cell r="L196">
            <v>13</v>
          </cell>
          <cell r="M196" t="str">
            <v>May/Jun</v>
          </cell>
          <cell r="N196">
            <v>49</v>
          </cell>
        </row>
        <row r="197">
          <cell r="A197" t="str">
            <v>2006/07 W13</v>
          </cell>
          <cell r="B197" t="str">
            <v>LHR Terminal 4</v>
          </cell>
          <cell r="C197" t="str">
            <v>Deluxe - Chivas Twin for £30</v>
          </cell>
          <cell r="D197">
            <v>2387.88</v>
          </cell>
          <cell r="E197">
            <v>1655.24</v>
          </cell>
          <cell r="F197">
            <v>76</v>
          </cell>
          <cell r="G197">
            <v>0</v>
          </cell>
          <cell r="H197">
            <v>0</v>
          </cell>
          <cell r="I197">
            <v>0</v>
          </cell>
          <cell r="J197">
            <v>39</v>
          </cell>
          <cell r="K197">
            <v>475.8</v>
          </cell>
          <cell r="L197">
            <v>13</v>
          </cell>
          <cell r="M197" t="str">
            <v>May/Jun</v>
          </cell>
          <cell r="N197">
            <v>38</v>
          </cell>
        </row>
        <row r="198">
          <cell r="A198" t="str">
            <v>2006/07 W13</v>
          </cell>
          <cell r="B198" t="str">
            <v>LHR Terminal 4</v>
          </cell>
          <cell r="C198" t="str">
            <v>Deluxe - Chivas Triple Pack @ £45</v>
          </cell>
          <cell r="D198">
            <v>1086.96</v>
          </cell>
          <cell r="E198">
            <v>744.19</v>
          </cell>
          <cell r="F198">
            <v>23</v>
          </cell>
          <cell r="G198">
            <v>0</v>
          </cell>
          <cell r="H198">
            <v>0</v>
          </cell>
          <cell r="I198">
            <v>0</v>
          </cell>
          <cell r="J198">
            <v>30</v>
          </cell>
          <cell r="K198">
            <v>548.70000000000005</v>
          </cell>
          <cell r="L198">
            <v>13</v>
          </cell>
          <cell r="M198" t="str">
            <v>May/Jun</v>
          </cell>
          <cell r="N198">
            <v>54</v>
          </cell>
        </row>
        <row r="199">
          <cell r="A199" t="str">
            <v>2006/07 W13</v>
          </cell>
          <cell r="B199" t="str">
            <v>LHR Terminal 4</v>
          </cell>
          <cell r="C199" t="str">
            <v>Deluxe - Chivas Save £5 18yo</v>
          </cell>
          <cell r="D199">
            <v>749.76</v>
          </cell>
          <cell r="E199">
            <v>424.42</v>
          </cell>
          <cell r="F199">
            <v>24</v>
          </cell>
          <cell r="G199">
            <v>279.91000000000003</v>
          </cell>
          <cell r="H199">
            <v>99.35</v>
          </cell>
          <cell r="I199">
            <v>9</v>
          </cell>
          <cell r="J199">
            <v>34</v>
          </cell>
          <cell r="K199">
            <v>376.04</v>
          </cell>
          <cell r="L199">
            <v>13</v>
          </cell>
          <cell r="M199" t="str">
            <v>May/Jun</v>
          </cell>
          <cell r="N199">
            <v>50</v>
          </cell>
        </row>
        <row r="200">
          <cell r="A200" t="str">
            <v>2006/07 W13</v>
          </cell>
          <cell r="B200" t="str">
            <v>LHR Terminal 4</v>
          </cell>
          <cell r="C200" t="str">
            <v>Deluxe - Chivas Royal Salute get Chivas 18yo</v>
          </cell>
          <cell r="D200">
            <v>299.95</v>
          </cell>
          <cell r="E200">
            <v>170.27</v>
          </cell>
          <cell r="F200">
            <v>5</v>
          </cell>
          <cell r="G200">
            <v>119.98</v>
          </cell>
          <cell r="H200">
            <v>54.11</v>
          </cell>
          <cell r="I200">
            <v>2</v>
          </cell>
          <cell r="J200">
            <v>13</v>
          </cell>
          <cell r="K200">
            <v>276.51</v>
          </cell>
          <cell r="L200">
            <v>13</v>
          </cell>
          <cell r="M200" t="str">
            <v>May/Jun</v>
          </cell>
          <cell r="N200">
            <v>57</v>
          </cell>
        </row>
        <row r="201">
          <cell r="A201" t="str">
            <v>2006/07 W13</v>
          </cell>
          <cell r="B201" t="str">
            <v>LHR Terminal 4</v>
          </cell>
          <cell r="C201" t="str">
            <v>Deluxe - Dewars 2 for £30 ATA</v>
          </cell>
          <cell r="D201">
            <v>1339.93</v>
          </cell>
          <cell r="E201">
            <v>253.05</v>
          </cell>
          <cell r="F201">
            <v>87</v>
          </cell>
          <cell r="G201">
            <v>1209.95</v>
          </cell>
          <cell r="H201">
            <v>151.16999999999999</v>
          </cell>
          <cell r="I201">
            <v>79</v>
          </cell>
          <cell r="J201">
            <v>111</v>
          </cell>
          <cell r="K201">
            <v>587.22</v>
          </cell>
          <cell r="L201">
            <v>13</v>
          </cell>
          <cell r="M201" t="str">
            <v>May/Jun</v>
          </cell>
          <cell r="N201">
            <v>40</v>
          </cell>
        </row>
        <row r="202">
          <cell r="A202" t="str">
            <v>2006/07 W13</v>
          </cell>
          <cell r="B202" t="str">
            <v>LHR Terminal 4</v>
          </cell>
          <cell r="C202" t="str">
            <v>Deluxe - JW Blue get a free 20cl Gold (Sept Only)</v>
          </cell>
          <cell r="D202">
            <v>4821.8</v>
          </cell>
          <cell r="E202">
            <v>2924.06</v>
          </cell>
          <cell r="F202">
            <v>51</v>
          </cell>
          <cell r="G202">
            <v>1165.28</v>
          </cell>
          <cell r="H202">
            <v>508.89</v>
          </cell>
          <cell r="I202">
            <v>12</v>
          </cell>
          <cell r="J202">
            <v>36</v>
          </cell>
          <cell r="K202">
            <v>1145.8699999999999</v>
          </cell>
          <cell r="L202">
            <v>13</v>
          </cell>
          <cell r="M202" t="str">
            <v>May/Jun</v>
          </cell>
          <cell r="N202">
            <v>46</v>
          </cell>
        </row>
        <row r="203">
          <cell r="A203" t="str">
            <v>2006/07 W13</v>
          </cell>
          <cell r="B203" t="str">
            <v>LHR Terminal 4</v>
          </cell>
          <cell r="C203" t="str">
            <v>Deluxe - Free 20cl bottle (linked to JW Blue) (Sept Only)</v>
          </cell>
          <cell r="D203">
            <v>606.62</v>
          </cell>
          <cell r="E203">
            <v>318.55</v>
          </cell>
          <cell r="F203">
            <v>50</v>
          </cell>
          <cell r="G203">
            <v>115.03</v>
          </cell>
          <cell r="H203">
            <v>49.01</v>
          </cell>
          <cell r="I203">
            <v>7</v>
          </cell>
          <cell r="J203">
            <v>70</v>
          </cell>
          <cell r="K203">
            <v>419.47</v>
          </cell>
          <cell r="L203">
            <v>13</v>
          </cell>
          <cell r="M203" t="str">
            <v>May/Jun</v>
          </cell>
          <cell r="N203">
            <v>47</v>
          </cell>
        </row>
        <row r="204">
          <cell r="A204" t="str">
            <v>2006/07 W13</v>
          </cell>
          <cell r="B204" t="str">
            <v>LHR Terminal 4</v>
          </cell>
          <cell r="C204" t="str">
            <v>Champagne - Piper Florens Louis 2 for £30</v>
          </cell>
          <cell r="D204">
            <v>638</v>
          </cell>
          <cell r="E204">
            <v>225.58</v>
          </cell>
          <cell r="F204">
            <v>40</v>
          </cell>
          <cell r="G204">
            <v>223.3</v>
          </cell>
          <cell r="H204">
            <v>42.28</v>
          </cell>
          <cell r="I204">
            <v>14</v>
          </cell>
          <cell r="J204">
            <v>31</v>
          </cell>
          <cell r="K204">
            <v>275.89999999999998</v>
          </cell>
          <cell r="L204">
            <v>13</v>
          </cell>
          <cell r="M204" t="str">
            <v>May/Jun</v>
          </cell>
          <cell r="N204">
            <v>53</v>
          </cell>
        </row>
        <row r="205">
          <cell r="A205" t="str">
            <v>2006/07 W13</v>
          </cell>
          <cell r="B205" t="str">
            <v>LHR Terminal 4</v>
          </cell>
          <cell r="C205" t="str">
            <v>Champagne - Piper Florens Louis Twin for £30</v>
          </cell>
          <cell r="D205">
            <v>988.9</v>
          </cell>
          <cell r="E205">
            <v>356.6</v>
          </cell>
          <cell r="F205">
            <v>31</v>
          </cell>
          <cell r="G205">
            <v>319</v>
          </cell>
          <cell r="H205">
            <v>60.5</v>
          </cell>
          <cell r="I205">
            <v>10</v>
          </cell>
          <cell r="J205">
            <v>31</v>
          </cell>
          <cell r="K205">
            <v>551.79999999999995</v>
          </cell>
          <cell r="L205">
            <v>13</v>
          </cell>
          <cell r="M205" t="str">
            <v>May/Jun</v>
          </cell>
          <cell r="N205">
            <v>33</v>
          </cell>
        </row>
        <row r="206">
          <cell r="A206" t="str">
            <v>2006/07 W13</v>
          </cell>
          <cell r="B206" t="str">
            <v>LHR Terminal 4</v>
          </cell>
          <cell r="C206" t="str">
            <v>Champagne - Charles Heidseick 2 for £35</v>
          </cell>
          <cell r="D206">
            <v>379.67</v>
          </cell>
          <cell r="E206">
            <v>187.13</v>
          </cell>
          <cell r="F206">
            <v>17</v>
          </cell>
          <cell r="G206">
            <v>158.44999999999999</v>
          </cell>
          <cell r="H206">
            <v>58.5</v>
          </cell>
          <cell r="I206">
            <v>7</v>
          </cell>
          <cell r="J206">
            <v>57</v>
          </cell>
          <cell r="K206">
            <v>527.75</v>
          </cell>
          <cell r="L206">
            <v>13</v>
          </cell>
          <cell r="M206" t="str">
            <v>May/Jun</v>
          </cell>
          <cell r="N206">
            <v>55</v>
          </cell>
        </row>
        <row r="207">
          <cell r="A207" t="str">
            <v>2006/07 W13</v>
          </cell>
          <cell r="B207" t="str">
            <v>LHR Terminal 4</v>
          </cell>
          <cell r="C207" t="str">
            <v>Champagne - Canard Twin for £25</v>
          </cell>
          <cell r="D207">
            <v>169.96</v>
          </cell>
          <cell r="E207">
            <v>65.73</v>
          </cell>
          <cell r="F207">
            <v>6</v>
          </cell>
          <cell r="G207">
            <v>59.98</v>
          </cell>
          <cell r="H207">
            <v>15.75</v>
          </cell>
          <cell r="I207">
            <v>2</v>
          </cell>
          <cell r="J207">
            <v>26</v>
          </cell>
          <cell r="K207">
            <v>416</v>
          </cell>
          <cell r="L207">
            <v>13</v>
          </cell>
          <cell r="M207" t="str">
            <v>May/Jun</v>
          </cell>
          <cell r="N207">
            <v>52</v>
          </cell>
        </row>
        <row r="208">
          <cell r="A208" t="str">
            <v>2006/07 W13</v>
          </cell>
          <cell r="B208" t="str">
            <v>LHR Terminal 4</v>
          </cell>
          <cell r="C208" t="str">
            <v>Wine - Beringer 3 for £15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 t="str">
            <v>/0</v>
          </cell>
          <cell r="L208">
            <v>13</v>
          </cell>
          <cell r="M208" t="str">
            <v>May/Jun</v>
          </cell>
          <cell r="N208">
            <v>43</v>
          </cell>
        </row>
        <row r="209">
          <cell r="A209" t="str">
            <v>2006/07 W13</v>
          </cell>
          <cell r="B209" t="str">
            <v>LHR Terminal 4</v>
          </cell>
          <cell r="C209" t="str">
            <v>Wine - Rosemount BOGOF</v>
          </cell>
          <cell r="D209">
            <v>391.72</v>
          </cell>
          <cell r="E209">
            <v>160.63</v>
          </cell>
          <cell r="F209">
            <v>55</v>
          </cell>
          <cell r="G209">
            <v>83.94</v>
          </cell>
          <cell r="H209">
            <v>14.75</v>
          </cell>
          <cell r="I209">
            <v>12</v>
          </cell>
          <cell r="J209">
            <v>80</v>
          </cell>
          <cell r="K209">
            <v>587.20000000000005</v>
          </cell>
          <cell r="L209">
            <v>13</v>
          </cell>
          <cell r="M209" t="str">
            <v>May/Jun</v>
          </cell>
          <cell r="N209">
            <v>56</v>
          </cell>
        </row>
        <row r="210">
          <cell r="A210" t="str">
            <v>2006/07 W13</v>
          </cell>
          <cell r="B210" t="str">
            <v>LHR Terminal 4</v>
          </cell>
          <cell r="C210" t="str">
            <v>WOW - 2 for £45 Malt</v>
          </cell>
          <cell r="D210">
            <v>4250.82</v>
          </cell>
          <cell r="E210">
            <v>2673.08</v>
          </cell>
          <cell r="F210">
            <v>165</v>
          </cell>
          <cell r="G210">
            <v>958.89</v>
          </cell>
          <cell r="H210">
            <v>235.63</v>
          </cell>
          <cell r="I210">
            <v>37</v>
          </cell>
          <cell r="J210">
            <v>273</v>
          </cell>
          <cell r="K210">
            <v>2085.37</v>
          </cell>
          <cell r="L210">
            <v>13</v>
          </cell>
          <cell r="M210" t="str">
            <v>May/Jun</v>
          </cell>
          <cell r="N210">
            <v>34</v>
          </cell>
        </row>
        <row r="211">
          <cell r="A211" t="str">
            <v>2006/07 W13</v>
          </cell>
          <cell r="B211" t="str">
            <v>LHR Terminal 4</v>
          </cell>
          <cell r="C211" t="str">
            <v>WOW - Connemara 2 for £30</v>
          </cell>
          <cell r="D211">
            <v>71.959999999999994</v>
          </cell>
          <cell r="E211">
            <v>53.24</v>
          </cell>
          <cell r="F211">
            <v>4</v>
          </cell>
          <cell r="G211">
            <v>0</v>
          </cell>
          <cell r="H211">
            <v>0</v>
          </cell>
          <cell r="I211">
            <v>0</v>
          </cell>
          <cell r="J211">
            <v>12</v>
          </cell>
          <cell r="K211">
            <v>56.16</v>
          </cell>
          <cell r="L211">
            <v>13</v>
          </cell>
          <cell r="M211" t="str">
            <v>May/Jun</v>
          </cell>
          <cell r="N211">
            <v>60</v>
          </cell>
        </row>
        <row r="212">
          <cell r="A212" t="str">
            <v>2006/07 W13</v>
          </cell>
          <cell r="B212" t="str">
            <v>LHR Terminal 4</v>
          </cell>
          <cell r="C212" t="str">
            <v>Others - 2 for £25 (glayva, disaronno)</v>
          </cell>
          <cell r="D212">
            <v>392.76</v>
          </cell>
          <cell r="E212">
            <v>265.93</v>
          </cell>
          <cell r="F212">
            <v>24</v>
          </cell>
          <cell r="G212">
            <v>78.95</v>
          </cell>
          <cell r="H212">
            <v>18.3</v>
          </cell>
          <cell r="I212">
            <v>5</v>
          </cell>
          <cell r="J212">
            <v>48</v>
          </cell>
          <cell r="K212">
            <v>167.24</v>
          </cell>
          <cell r="L212">
            <v>13</v>
          </cell>
          <cell r="M212" t="str">
            <v>May/Jun</v>
          </cell>
          <cell r="N212">
            <v>48</v>
          </cell>
        </row>
        <row r="213">
          <cell r="A213" t="str">
            <v>2006/07 W13</v>
          </cell>
          <cell r="B213" t="str">
            <v>LHR Terminal 4</v>
          </cell>
          <cell r="C213" t="str">
            <v>Others - Pimms 2 for £15 (70cl)</v>
          </cell>
          <cell r="D213">
            <v>6975.83</v>
          </cell>
          <cell r="E213">
            <v>895.66</v>
          </cell>
          <cell r="F213">
            <v>920</v>
          </cell>
          <cell r="G213">
            <v>6834.86</v>
          </cell>
          <cell r="H213">
            <v>790.97</v>
          </cell>
          <cell r="I213">
            <v>903</v>
          </cell>
          <cell r="J213">
            <v>481</v>
          </cell>
          <cell r="K213">
            <v>2133.15</v>
          </cell>
          <cell r="L213">
            <v>13</v>
          </cell>
          <cell r="M213" t="str">
            <v>May/Jun</v>
          </cell>
          <cell r="N213">
            <v>35</v>
          </cell>
        </row>
        <row r="214">
          <cell r="A214" t="str">
            <v>2006/07 W13</v>
          </cell>
          <cell r="B214" t="str">
            <v>LHR Terminal 4</v>
          </cell>
          <cell r="C214" t="str">
            <v>Other - 2 for £30 Sauza</v>
          </cell>
          <cell r="D214">
            <v>154.94999999999999</v>
          </cell>
          <cell r="E214">
            <v>109.89</v>
          </cell>
          <cell r="F214">
            <v>9</v>
          </cell>
          <cell r="G214">
            <v>18.989999999999998</v>
          </cell>
          <cell r="H214">
            <v>4.28</v>
          </cell>
          <cell r="I214">
            <v>1</v>
          </cell>
          <cell r="J214">
            <v>36</v>
          </cell>
          <cell r="K214">
            <v>160.19999999999999</v>
          </cell>
          <cell r="L214">
            <v>13</v>
          </cell>
          <cell r="M214" t="str">
            <v>May/Jun</v>
          </cell>
          <cell r="N214">
            <v>58</v>
          </cell>
        </row>
        <row r="215">
          <cell r="A215" t="str">
            <v>2006/07 W13</v>
          </cell>
          <cell r="B215" t="str">
            <v>LHR Terminal 4</v>
          </cell>
          <cell r="C215" t="str">
            <v>Others - 2 for £20 ATA (70cl)</v>
          </cell>
          <cell r="D215">
            <v>2276.11</v>
          </cell>
          <cell r="E215">
            <v>393.59</v>
          </cell>
          <cell r="F215">
            <v>221</v>
          </cell>
          <cell r="G215">
            <v>2152.21</v>
          </cell>
          <cell r="H215">
            <v>312.35000000000002</v>
          </cell>
          <cell r="I215">
            <v>209</v>
          </cell>
          <cell r="J215">
            <v>354</v>
          </cell>
          <cell r="K215">
            <v>1438.89</v>
          </cell>
          <cell r="L215">
            <v>13</v>
          </cell>
          <cell r="M215" t="str">
            <v>May/Jun</v>
          </cell>
          <cell r="N215">
            <v>32</v>
          </cell>
        </row>
        <row r="216">
          <cell r="A216" t="str">
            <v>2006/07 W13</v>
          </cell>
          <cell r="B216" t="str">
            <v>LHR Terminal 4</v>
          </cell>
          <cell r="C216" t="str">
            <v>Others - 2 for £15 Fortified</v>
          </cell>
          <cell r="D216">
            <v>88.95</v>
          </cell>
          <cell r="E216">
            <v>47.75</v>
          </cell>
          <cell r="F216">
            <v>11</v>
          </cell>
          <cell r="G216">
            <v>0</v>
          </cell>
          <cell r="H216">
            <v>0</v>
          </cell>
          <cell r="I216">
            <v>0</v>
          </cell>
          <cell r="J216">
            <v>33</v>
          </cell>
          <cell r="K216">
            <v>132</v>
          </cell>
          <cell r="L216">
            <v>13</v>
          </cell>
          <cell r="M216" t="str">
            <v>May/Jun</v>
          </cell>
          <cell r="N216">
            <v>59</v>
          </cell>
        </row>
        <row r="217">
          <cell r="A217" t="str">
            <v>2006/07 W13</v>
          </cell>
          <cell r="B217" t="str">
            <v>LGW South</v>
          </cell>
          <cell r="C217" t="str">
            <v>Liquor</v>
          </cell>
          <cell r="D217">
            <v>242324.3</v>
          </cell>
          <cell r="E217">
            <v>115753.17</v>
          </cell>
          <cell r="F217">
            <v>18630</v>
          </cell>
          <cell r="G217">
            <v>104471.55</v>
          </cell>
          <cell r="H217">
            <v>21892.18</v>
          </cell>
          <cell r="I217">
            <v>7818</v>
          </cell>
          <cell r="J217">
            <v>25416</v>
          </cell>
          <cell r="K217">
            <v>129343.03</v>
          </cell>
          <cell r="L217">
            <v>13</v>
          </cell>
          <cell r="M217" t="str">
            <v>May/Jun</v>
          </cell>
          <cell r="N217">
            <v>1</v>
          </cell>
        </row>
        <row r="218">
          <cell r="A218" t="str">
            <v>2006/07 W13</v>
          </cell>
          <cell r="B218" t="str">
            <v>LGW South</v>
          </cell>
          <cell r="C218" t="str">
            <v>Tobacco</v>
          </cell>
          <cell r="D218">
            <v>206154.01</v>
          </cell>
          <cell r="E218">
            <v>151674.48000000001</v>
          </cell>
          <cell r="F218">
            <v>6314</v>
          </cell>
          <cell r="G218">
            <v>5497.6</v>
          </cell>
          <cell r="H218">
            <v>1071.5899999999999</v>
          </cell>
          <cell r="I218">
            <v>317</v>
          </cell>
          <cell r="J218">
            <v>11774</v>
          </cell>
          <cell r="K218">
            <v>96858.85</v>
          </cell>
          <cell r="L218">
            <v>13</v>
          </cell>
          <cell r="M218" t="str">
            <v>May/Jun</v>
          </cell>
          <cell r="N218">
            <v>2</v>
          </cell>
        </row>
        <row r="219">
          <cell r="A219" t="str">
            <v>2006/07 W13</v>
          </cell>
          <cell r="B219" t="str">
            <v>LGW South</v>
          </cell>
          <cell r="C219" t="str">
            <v>Perfumery</v>
          </cell>
          <cell r="D219">
            <v>917855.94</v>
          </cell>
          <cell r="E219">
            <v>521642.54</v>
          </cell>
          <cell r="F219">
            <v>40070</v>
          </cell>
          <cell r="G219">
            <v>513916.71</v>
          </cell>
          <cell r="H219">
            <v>258036.85</v>
          </cell>
          <cell r="I219">
            <v>22758</v>
          </cell>
          <cell r="J219">
            <v>77169</v>
          </cell>
          <cell r="K219">
            <v>632309.17000000004</v>
          </cell>
          <cell r="L219">
            <v>13</v>
          </cell>
          <cell r="M219" t="str">
            <v>May/Jun</v>
          </cell>
          <cell r="N219">
            <v>3</v>
          </cell>
        </row>
        <row r="220">
          <cell r="A220" t="str">
            <v>2006/07 W13</v>
          </cell>
          <cell r="B220" t="str">
            <v>LGW South</v>
          </cell>
          <cell r="C220" t="str">
            <v>Food</v>
          </cell>
          <cell r="D220">
            <v>67835.47</v>
          </cell>
          <cell r="E220">
            <v>32620.67</v>
          </cell>
          <cell r="F220">
            <v>19420</v>
          </cell>
          <cell r="G220">
            <v>33952.06</v>
          </cell>
          <cell r="H220">
            <v>14279.85</v>
          </cell>
          <cell r="I220">
            <v>9641</v>
          </cell>
          <cell r="J220">
            <v>15122</v>
          </cell>
          <cell r="K220">
            <v>26039.200000000001</v>
          </cell>
          <cell r="L220">
            <v>13</v>
          </cell>
          <cell r="M220" t="str">
            <v>May/Jun</v>
          </cell>
          <cell r="N220">
            <v>4</v>
          </cell>
        </row>
        <row r="221">
          <cell r="A221" t="str">
            <v>2006/07 W13</v>
          </cell>
          <cell r="B221" t="str">
            <v>LGW South</v>
          </cell>
          <cell r="C221" t="str">
            <v>Tax Free</v>
          </cell>
          <cell r="D221">
            <v>170886.87</v>
          </cell>
          <cell r="E221">
            <v>86237.95</v>
          </cell>
          <cell r="F221">
            <v>12857</v>
          </cell>
          <cell r="G221">
            <v>85473.29</v>
          </cell>
          <cell r="H221">
            <v>36974.129999999997</v>
          </cell>
          <cell r="I221">
            <v>5487</v>
          </cell>
          <cell r="J221">
            <v>38024</v>
          </cell>
          <cell r="K221">
            <v>212601.86</v>
          </cell>
          <cell r="L221">
            <v>13</v>
          </cell>
          <cell r="M221" t="str">
            <v>May/Jun</v>
          </cell>
          <cell r="N221">
            <v>5</v>
          </cell>
        </row>
        <row r="222">
          <cell r="A222" t="str">
            <v>2006/07 W13</v>
          </cell>
          <cell r="B222" t="str">
            <v>LGW South</v>
          </cell>
          <cell r="C222" t="str">
            <v>Unclassified Products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 t="str">
            <v>/0</v>
          </cell>
          <cell r="L222">
            <v>13</v>
          </cell>
          <cell r="M222" t="str">
            <v>May/Jun</v>
          </cell>
          <cell r="N222">
            <v>6</v>
          </cell>
        </row>
        <row r="223">
          <cell r="A223" t="str">
            <v>2006/07 W13</v>
          </cell>
          <cell r="B223" t="str">
            <v>LGW South</v>
          </cell>
          <cell r="C223" t="str">
            <v>Spirits</v>
          </cell>
          <cell r="D223">
            <v>201001.47</v>
          </cell>
          <cell r="E223">
            <v>101516.24</v>
          </cell>
          <cell r="F223">
            <v>16095</v>
          </cell>
          <cell r="G223">
            <v>78930.3</v>
          </cell>
          <cell r="H223">
            <v>15674.89</v>
          </cell>
          <cell r="I223">
            <v>6315</v>
          </cell>
          <cell r="J223">
            <v>20911</v>
          </cell>
          <cell r="K223">
            <v>95213.23</v>
          </cell>
          <cell r="L223">
            <v>13</v>
          </cell>
          <cell r="M223" t="str">
            <v>May/Jun</v>
          </cell>
          <cell r="N223">
            <v>7</v>
          </cell>
        </row>
        <row r="224">
          <cell r="A224" t="str">
            <v>2006/07 W13</v>
          </cell>
          <cell r="B224" t="str">
            <v>LGW South</v>
          </cell>
          <cell r="C224" t="str">
            <v>Fortified Wines</v>
          </cell>
          <cell r="D224">
            <v>2189.35</v>
          </cell>
          <cell r="E224">
            <v>993.77</v>
          </cell>
          <cell r="F224">
            <v>284</v>
          </cell>
          <cell r="G224">
            <v>868.4</v>
          </cell>
          <cell r="H224">
            <v>156.78</v>
          </cell>
          <cell r="I224">
            <v>115</v>
          </cell>
          <cell r="J224">
            <v>385</v>
          </cell>
          <cell r="K224">
            <v>1166.93</v>
          </cell>
          <cell r="L224">
            <v>13</v>
          </cell>
          <cell r="M224" t="str">
            <v>May/Jun</v>
          </cell>
          <cell r="N224">
            <v>10</v>
          </cell>
        </row>
        <row r="225">
          <cell r="A225" t="str">
            <v>2006/07 W13</v>
          </cell>
          <cell r="B225" t="str">
            <v>LGW South</v>
          </cell>
          <cell r="C225" t="str">
            <v>Others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 t="str">
            <v>/0</v>
          </cell>
          <cell r="L225">
            <v>13</v>
          </cell>
          <cell r="M225" t="str">
            <v>May/Jun</v>
          </cell>
          <cell r="N225">
            <v>11</v>
          </cell>
        </row>
        <row r="226">
          <cell r="A226" t="str">
            <v>2006/07 W13</v>
          </cell>
          <cell r="B226" t="str">
            <v>LGW South</v>
          </cell>
          <cell r="C226" t="str">
            <v>Champagne</v>
          </cell>
          <cell r="D226">
            <v>28852.09</v>
          </cell>
          <cell r="E226">
            <v>9530.18</v>
          </cell>
          <cell r="F226">
            <v>935</v>
          </cell>
          <cell r="G226">
            <v>18638.36</v>
          </cell>
          <cell r="H226">
            <v>4731.8500000000004</v>
          </cell>
          <cell r="I226">
            <v>604</v>
          </cell>
          <cell r="J226">
            <v>1827</v>
          </cell>
          <cell r="K226">
            <v>30645.279999999999</v>
          </cell>
          <cell r="L226">
            <v>13</v>
          </cell>
          <cell r="M226" t="str">
            <v>May/Jun</v>
          </cell>
          <cell r="N226">
            <v>8</v>
          </cell>
        </row>
        <row r="227">
          <cell r="A227" t="str">
            <v>2006/07 W13</v>
          </cell>
          <cell r="B227" t="str">
            <v>LGW South</v>
          </cell>
          <cell r="C227" t="str">
            <v>Wines</v>
          </cell>
          <cell r="D227">
            <v>10281.39</v>
          </cell>
          <cell r="E227">
            <v>3712.98</v>
          </cell>
          <cell r="F227">
            <v>1316</v>
          </cell>
          <cell r="G227">
            <v>6034.49</v>
          </cell>
          <cell r="H227">
            <v>1328.66</v>
          </cell>
          <cell r="I227">
            <v>784</v>
          </cell>
          <cell r="J227">
            <v>2293</v>
          </cell>
          <cell r="K227">
            <v>8677.18</v>
          </cell>
          <cell r="L227">
            <v>13</v>
          </cell>
          <cell r="M227" t="str">
            <v>May/Jun</v>
          </cell>
          <cell r="N227">
            <v>9</v>
          </cell>
        </row>
        <row r="228">
          <cell r="A228" t="str">
            <v>2006/07 W13</v>
          </cell>
          <cell r="B228" t="str">
            <v>LGW South</v>
          </cell>
          <cell r="C228" t="str">
            <v>Unclassified Liquor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 t="str">
            <v>/0</v>
          </cell>
          <cell r="L228">
            <v>13</v>
          </cell>
          <cell r="M228" t="str">
            <v>May/Jun</v>
          </cell>
          <cell r="N228">
            <v>12</v>
          </cell>
        </row>
        <row r="229">
          <cell r="A229" t="str">
            <v>2006/07 W13</v>
          </cell>
          <cell r="B229" t="str">
            <v>LGW South</v>
          </cell>
          <cell r="C229" t="str">
            <v>Value - 2 for £15</v>
          </cell>
          <cell r="D229">
            <v>25343.11</v>
          </cell>
          <cell r="E229">
            <v>17290.349999999999</v>
          </cell>
          <cell r="F229">
            <v>3097</v>
          </cell>
          <cell r="G229">
            <v>1828.77</v>
          </cell>
          <cell r="H229">
            <v>197.03</v>
          </cell>
          <cell r="I229">
            <v>138</v>
          </cell>
          <cell r="J229">
            <v>2658</v>
          </cell>
          <cell r="K229">
            <v>7902.99</v>
          </cell>
          <cell r="L229">
            <v>13</v>
          </cell>
          <cell r="M229" t="str">
            <v>May/Jun</v>
          </cell>
          <cell r="N229">
            <v>31</v>
          </cell>
        </row>
        <row r="230">
          <cell r="A230" t="str">
            <v>2006/07 W13</v>
          </cell>
          <cell r="B230" t="str">
            <v>LGW South</v>
          </cell>
          <cell r="C230" t="str">
            <v>Value - 2 for £20 Bombay Saphire</v>
          </cell>
          <cell r="D230">
            <v>2114.2800000000002</v>
          </cell>
          <cell r="E230">
            <v>1500.66</v>
          </cell>
          <cell r="F230">
            <v>168</v>
          </cell>
          <cell r="G230">
            <v>243.84</v>
          </cell>
          <cell r="H230">
            <v>63.9</v>
          </cell>
          <cell r="I230">
            <v>12</v>
          </cell>
          <cell r="J230">
            <v>94</v>
          </cell>
          <cell r="K230">
            <v>261.32</v>
          </cell>
          <cell r="L230">
            <v>13</v>
          </cell>
          <cell r="M230" t="str">
            <v>May/Jun</v>
          </cell>
          <cell r="N230">
            <v>45</v>
          </cell>
        </row>
        <row r="231">
          <cell r="A231" t="str">
            <v>2006/07 W13</v>
          </cell>
          <cell r="B231" t="str">
            <v>LGW South</v>
          </cell>
          <cell r="C231" t="str">
            <v>Value - Baileys 2 for £20</v>
          </cell>
          <cell r="D231">
            <v>5857.49</v>
          </cell>
          <cell r="E231">
            <v>3436.45</v>
          </cell>
          <cell r="F231">
            <v>530</v>
          </cell>
          <cell r="G231">
            <v>616.24</v>
          </cell>
          <cell r="H231">
            <v>218.31</v>
          </cell>
          <cell r="I231">
            <v>38</v>
          </cell>
          <cell r="J231">
            <v>488</v>
          </cell>
          <cell r="K231">
            <v>2352.15</v>
          </cell>
          <cell r="L231">
            <v>13</v>
          </cell>
          <cell r="M231" t="str">
            <v>May/Jun</v>
          </cell>
          <cell r="N231">
            <v>39</v>
          </cell>
        </row>
        <row r="232">
          <cell r="A232" t="str">
            <v>2006/07 W13</v>
          </cell>
          <cell r="B232" t="str">
            <v>LGW South</v>
          </cell>
          <cell r="C232" t="str">
            <v>Value - Baileys Twin @ £20</v>
          </cell>
          <cell r="D232">
            <v>2412.7199999999998</v>
          </cell>
          <cell r="E232">
            <v>1489.19</v>
          </cell>
          <cell r="F232">
            <v>120</v>
          </cell>
          <cell r="G232">
            <v>32.72</v>
          </cell>
          <cell r="H232">
            <v>11.56</v>
          </cell>
          <cell r="I232">
            <v>1</v>
          </cell>
          <cell r="J232">
            <v>50</v>
          </cell>
          <cell r="K232">
            <v>481.97</v>
          </cell>
          <cell r="L232">
            <v>13</v>
          </cell>
          <cell r="M232" t="str">
            <v>May/Jun</v>
          </cell>
          <cell r="N232">
            <v>51</v>
          </cell>
        </row>
        <row r="233">
          <cell r="A233" t="str">
            <v>2006/07 W13</v>
          </cell>
          <cell r="B233" t="str">
            <v>LGW South</v>
          </cell>
          <cell r="C233" t="str">
            <v>Value - Twins @ £15</v>
          </cell>
          <cell r="D233">
            <v>8654</v>
          </cell>
          <cell r="E233">
            <v>6235.45</v>
          </cell>
          <cell r="F233">
            <v>570</v>
          </cell>
          <cell r="G233">
            <v>209</v>
          </cell>
          <cell r="H233">
            <v>18.63</v>
          </cell>
          <cell r="I233">
            <v>7</v>
          </cell>
          <cell r="J233">
            <v>325</v>
          </cell>
          <cell r="K233">
            <v>1651.38</v>
          </cell>
          <cell r="L233">
            <v>13</v>
          </cell>
          <cell r="M233" t="str">
            <v>May/Jun</v>
          </cell>
          <cell r="N233">
            <v>36</v>
          </cell>
        </row>
        <row r="234">
          <cell r="A234" t="str">
            <v>2006/07 W13</v>
          </cell>
          <cell r="B234" t="str">
            <v>LGW South</v>
          </cell>
          <cell r="C234" t="str">
            <v>Malt - 2 For £45 (6 glenmorangie + 2)</v>
          </cell>
          <cell r="D234">
            <v>2007.74</v>
          </cell>
          <cell r="E234">
            <v>1075.46</v>
          </cell>
          <cell r="F234">
            <v>72</v>
          </cell>
          <cell r="G234">
            <v>865.95</v>
          </cell>
          <cell r="H234">
            <v>239.54</v>
          </cell>
          <cell r="I234">
            <v>31</v>
          </cell>
          <cell r="J234">
            <v>304</v>
          </cell>
          <cell r="K234">
            <v>2368.29</v>
          </cell>
          <cell r="L234">
            <v>13</v>
          </cell>
          <cell r="M234" t="str">
            <v>May/Jun</v>
          </cell>
          <cell r="N234">
            <v>30</v>
          </cell>
        </row>
        <row r="235">
          <cell r="A235" t="str">
            <v>2006/07 W13</v>
          </cell>
          <cell r="B235" t="str">
            <v>LGW South</v>
          </cell>
          <cell r="C235" t="str">
            <v>Malt - Save £5 Glenmorangie Traditional</v>
          </cell>
          <cell r="D235">
            <v>239.94</v>
          </cell>
          <cell r="E235">
            <v>137.08000000000001</v>
          </cell>
          <cell r="F235">
            <v>6</v>
          </cell>
          <cell r="G235">
            <v>79.98</v>
          </cell>
          <cell r="H235">
            <v>22.84</v>
          </cell>
          <cell r="I235">
            <v>2</v>
          </cell>
          <cell r="J235">
            <v>18</v>
          </cell>
          <cell r="K235">
            <v>205.74</v>
          </cell>
          <cell r="L235">
            <v>13</v>
          </cell>
          <cell r="M235" t="str">
            <v>May/Jun</v>
          </cell>
          <cell r="N235">
            <v>44</v>
          </cell>
        </row>
        <row r="236">
          <cell r="A236" t="str">
            <v>2006/07 W13</v>
          </cell>
          <cell r="B236" t="str">
            <v>LGW South</v>
          </cell>
          <cell r="C236" t="str">
            <v>Cognac - XO @ £45</v>
          </cell>
          <cell r="D236">
            <v>1515</v>
          </cell>
          <cell r="E236">
            <v>857.02</v>
          </cell>
          <cell r="F236">
            <v>33</v>
          </cell>
          <cell r="G236">
            <v>560</v>
          </cell>
          <cell r="H236">
            <v>222.07</v>
          </cell>
          <cell r="I236">
            <v>12</v>
          </cell>
          <cell r="J236">
            <v>202</v>
          </cell>
          <cell r="K236">
            <v>3888.5</v>
          </cell>
          <cell r="L236">
            <v>13</v>
          </cell>
          <cell r="M236" t="str">
            <v>May/Jun</v>
          </cell>
          <cell r="N236">
            <v>37</v>
          </cell>
        </row>
        <row r="237">
          <cell r="A237" t="str">
            <v>2006/07 W13</v>
          </cell>
          <cell r="B237" t="str">
            <v>LGW South</v>
          </cell>
          <cell r="C237" t="str">
            <v>Cognac - VSOP 2 for £45</v>
          </cell>
          <cell r="D237">
            <v>1157.8800000000001</v>
          </cell>
          <cell r="E237">
            <v>624.82000000000005</v>
          </cell>
          <cell r="F237">
            <v>48</v>
          </cell>
          <cell r="G237">
            <v>401.97</v>
          </cell>
          <cell r="H237">
            <v>92.33</v>
          </cell>
          <cell r="I237">
            <v>17</v>
          </cell>
          <cell r="J237">
            <v>121</v>
          </cell>
          <cell r="K237">
            <v>1123.6400000000001</v>
          </cell>
          <cell r="L237">
            <v>13</v>
          </cell>
          <cell r="M237" t="str">
            <v>May/Jun</v>
          </cell>
          <cell r="N237">
            <v>41</v>
          </cell>
        </row>
        <row r="238">
          <cell r="A238" t="str">
            <v>2006/07 W13</v>
          </cell>
          <cell r="B238" t="str">
            <v>LGW South</v>
          </cell>
          <cell r="C238" t="str">
            <v>Cognac - Only £17_99 VS Especiale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12</v>
          </cell>
          <cell r="K238" t="str">
            <v>/0</v>
          </cell>
          <cell r="L238">
            <v>13</v>
          </cell>
          <cell r="M238" t="str">
            <v>May/Jun</v>
          </cell>
          <cell r="N238">
            <v>42</v>
          </cell>
        </row>
        <row r="239">
          <cell r="A239" t="str">
            <v>2006/07 W13</v>
          </cell>
          <cell r="B239" t="str">
            <v>LGW South</v>
          </cell>
          <cell r="C239" t="str">
            <v>Deluxe - Chivas 2 for £30</v>
          </cell>
          <cell r="D239">
            <v>945.36</v>
          </cell>
          <cell r="E239">
            <v>638.48</v>
          </cell>
          <cell r="F239">
            <v>50</v>
          </cell>
          <cell r="G239">
            <v>60.69</v>
          </cell>
          <cell r="H239">
            <v>23.81</v>
          </cell>
          <cell r="I239">
            <v>2</v>
          </cell>
          <cell r="J239">
            <v>97</v>
          </cell>
          <cell r="K239">
            <v>591.70000000000005</v>
          </cell>
          <cell r="L239">
            <v>13</v>
          </cell>
          <cell r="M239" t="str">
            <v>May/Jun</v>
          </cell>
          <cell r="N239">
            <v>49</v>
          </cell>
        </row>
        <row r="240">
          <cell r="A240" t="str">
            <v>2006/07 W13</v>
          </cell>
          <cell r="B240" t="str">
            <v>LGW South</v>
          </cell>
          <cell r="C240" t="str">
            <v>Deluxe - Chivas Twin for £30</v>
          </cell>
          <cell r="D240">
            <v>1043.94</v>
          </cell>
          <cell r="E240">
            <v>723.42</v>
          </cell>
          <cell r="F240">
            <v>33</v>
          </cell>
          <cell r="G240">
            <v>0</v>
          </cell>
          <cell r="H240">
            <v>0</v>
          </cell>
          <cell r="I240">
            <v>0</v>
          </cell>
          <cell r="J240">
            <v>12</v>
          </cell>
          <cell r="K240">
            <v>146.4</v>
          </cell>
          <cell r="L240">
            <v>13</v>
          </cell>
          <cell r="M240" t="str">
            <v>May/Jun</v>
          </cell>
          <cell r="N240">
            <v>38</v>
          </cell>
        </row>
        <row r="241">
          <cell r="A241" t="str">
            <v>2006/07 W13</v>
          </cell>
          <cell r="B241" t="str">
            <v>LGW South</v>
          </cell>
          <cell r="C241" t="str">
            <v>Deluxe - Chivas Triple Pack @ £45</v>
          </cell>
          <cell r="D241">
            <v>308.97000000000003</v>
          </cell>
          <cell r="E241">
            <v>211.53</v>
          </cell>
          <cell r="F241">
            <v>6</v>
          </cell>
          <cell r="G241">
            <v>0</v>
          </cell>
          <cell r="H241">
            <v>0</v>
          </cell>
          <cell r="I241">
            <v>0</v>
          </cell>
          <cell r="J241">
            <v>5</v>
          </cell>
          <cell r="K241">
            <v>91.45</v>
          </cell>
          <cell r="L241">
            <v>13</v>
          </cell>
          <cell r="M241" t="str">
            <v>May/Jun</v>
          </cell>
          <cell r="N241">
            <v>54</v>
          </cell>
        </row>
        <row r="242">
          <cell r="A242" t="str">
            <v>2006/07 W13</v>
          </cell>
          <cell r="B242" t="str">
            <v>LGW South</v>
          </cell>
          <cell r="C242" t="str">
            <v>Deluxe - Chivas Save £5 18yo</v>
          </cell>
          <cell r="D242">
            <v>669.79</v>
          </cell>
          <cell r="E242">
            <v>333.65</v>
          </cell>
          <cell r="F242">
            <v>21</v>
          </cell>
          <cell r="G242">
            <v>379.88</v>
          </cell>
          <cell r="H242">
            <v>133.68</v>
          </cell>
          <cell r="I242">
            <v>12</v>
          </cell>
          <cell r="J242">
            <v>16</v>
          </cell>
          <cell r="K242">
            <v>176.96</v>
          </cell>
          <cell r="L242">
            <v>13</v>
          </cell>
          <cell r="M242" t="str">
            <v>May/Jun</v>
          </cell>
          <cell r="N242">
            <v>50</v>
          </cell>
        </row>
        <row r="243">
          <cell r="A243" t="str">
            <v>2006/07 W13</v>
          </cell>
          <cell r="B243" t="str">
            <v>LGW South</v>
          </cell>
          <cell r="C243" t="str">
            <v>Deluxe - Chivas Royal Salute get Chivas 18yo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9</v>
          </cell>
          <cell r="K243" t="str">
            <v>/0</v>
          </cell>
          <cell r="L243">
            <v>13</v>
          </cell>
          <cell r="M243" t="str">
            <v>May/Jun</v>
          </cell>
          <cell r="N243">
            <v>57</v>
          </cell>
        </row>
        <row r="244">
          <cell r="A244" t="str">
            <v>2006/07 W13</v>
          </cell>
          <cell r="B244" t="str">
            <v>LGW South</v>
          </cell>
          <cell r="C244" t="str">
            <v>Deluxe - Dewars 2 for £30 ATA</v>
          </cell>
          <cell r="D244">
            <v>1159.9000000000001</v>
          </cell>
          <cell r="E244">
            <v>213.99</v>
          </cell>
          <cell r="F244">
            <v>74</v>
          </cell>
          <cell r="G244">
            <v>1059.92</v>
          </cell>
          <cell r="H244">
            <v>136.27000000000001</v>
          </cell>
          <cell r="I244">
            <v>68</v>
          </cell>
          <cell r="J244">
            <v>117</v>
          </cell>
          <cell r="K244">
            <v>618.96</v>
          </cell>
          <cell r="L244">
            <v>13</v>
          </cell>
          <cell r="M244" t="str">
            <v>May/Jun</v>
          </cell>
          <cell r="N244">
            <v>40</v>
          </cell>
        </row>
        <row r="245">
          <cell r="A245" t="str">
            <v>2006/07 W13</v>
          </cell>
          <cell r="B245" t="str">
            <v>LGW South</v>
          </cell>
          <cell r="C245" t="str">
            <v>Deluxe - JW Blue get a free 20cl Gold (Sept Only)</v>
          </cell>
          <cell r="D245">
            <v>495</v>
          </cell>
          <cell r="E245">
            <v>289.55</v>
          </cell>
          <cell r="F245">
            <v>5</v>
          </cell>
          <cell r="G245">
            <v>198</v>
          </cell>
          <cell r="H245">
            <v>88.04</v>
          </cell>
          <cell r="I245">
            <v>2</v>
          </cell>
          <cell r="J245">
            <v>21</v>
          </cell>
          <cell r="K245">
            <v>668.43</v>
          </cell>
          <cell r="L245">
            <v>13</v>
          </cell>
          <cell r="M245" t="str">
            <v>May/Jun</v>
          </cell>
          <cell r="N245">
            <v>46</v>
          </cell>
        </row>
        <row r="246">
          <cell r="A246" t="str">
            <v>2006/07 W13</v>
          </cell>
          <cell r="B246" t="str">
            <v>LGW South</v>
          </cell>
          <cell r="C246" t="str">
            <v>Deluxe - Free 20cl bottle (linked to JW Blue) (Sept Only)</v>
          </cell>
          <cell r="D246">
            <v>101.94</v>
          </cell>
          <cell r="E246">
            <v>61.9</v>
          </cell>
          <cell r="F246">
            <v>6</v>
          </cell>
          <cell r="G246">
            <v>16.989999999999998</v>
          </cell>
          <cell r="H246">
            <v>6.91</v>
          </cell>
          <cell r="I246">
            <v>1</v>
          </cell>
          <cell r="J246">
            <v>91</v>
          </cell>
          <cell r="K246">
            <v>545.24</v>
          </cell>
          <cell r="L246">
            <v>13</v>
          </cell>
          <cell r="M246" t="str">
            <v>May/Jun</v>
          </cell>
          <cell r="N246">
            <v>47</v>
          </cell>
        </row>
        <row r="247">
          <cell r="A247" t="str">
            <v>2006/07 W13</v>
          </cell>
          <cell r="B247" t="str">
            <v>LGW South</v>
          </cell>
          <cell r="C247" t="str">
            <v>Champagne - Piper Florens Louis 2 for £30</v>
          </cell>
          <cell r="D247">
            <v>685.85</v>
          </cell>
          <cell r="E247">
            <v>174.19</v>
          </cell>
          <cell r="F247">
            <v>43</v>
          </cell>
          <cell r="G247">
            <v>510.4</v>
          </cell>
          <cell r="H247">
            <v>96.64</v>
          </cell>
          <cell r="I247">
            <v>32</v>
          </cell>
          <cell r="J247">
            <v>64</v>
          </cell>
          <cell r="K247">
            <v>569.6</v>
          </cell>
          <cell r="L247">
            <v>13</v>
          </cell>
          <cell r="M247" t="str">
            <v>May/Jun</v>
          </cell>
          <cell r="N247">
            <v>53</v>
          </cell>
        </row>
        <row r="248">
          <cell r="A248" t="str">
            <v>2006/07 W13</v>
          </cell>
          <cell r="B248" t="str">
            <v>LGW South</v>
          </cell>
          <cell r="C248" t="str">
            <v>Champagne - Piper Florens Louis Twin for £30</v>
          </cell>
          <cell r="D248">
            <v>1722.6</v>
          </cell>
          <cell r="E248">
            <v>479.62</v>
          </cell>
          <cell r="F248">
            <v>54</v>
          </cell>
          <cell r="G248">
            <v>1116.5</v>
          </cell>
          <cell r="H248">
            <v>211.72</v>
          </cell>
          <cell r="I248">
            <v>35</v>
          </cell>
          <cell r="J248">
            <v>77</v>
          </cell>
          <cell r="K248">
            <v>1370.6</v>
          </cell>
          <cell r="L248">
            <v>13</v>
          </cell>
          <cell r="M248" t="str">
            <v>May/Jun</v>
          </cell>
          <cell r="N248">
            <v>33</v>
          </cell>
        </row>
        <row r="249">
          <cell r="A249" t="str">
            <v>2006/07 W13</v>
          </cell>
          <cell r="B249" t="str">
            <v>LGW South</v>
          </cell>
          <cell r="C249" t="str">
            <v>Champagne - Charles Heidseick 2 for £35</v>
          </cell>
          <cell r="D249">
            <v>88.24</v>
          </cell>
          <cell r="E249">
            <v>36.36</v>
          </cell>
          <cell r="F249">
            <v>4</v>
          </cell>
          <cell r="G249">
            <v>66.489999999999995</v>
          </cell>
          <cell r="H249">
            <v>23.87</v>
          </cell>
          <cell r="I249">
            <v>3</v>
          </cell>
          <cell r="J249">
            <v>28</v>
          </cell>
          <cell r="K249">
            <v>259.20999999999998</v>
          </cell>
          <cell r="L249">
            <v>13</v>
          </cell>
          <cell r="M249" t="str">
            <v>May/Jun</v>
          </cell>
          <cell r="N249">
            <v>55</v>
          </cell>
        </row>
        <row r="250">
          <cell r="A250" t="str">
            <v>2006/07 W13</v>
          </cell>
          <cell r="B250" t="str">
            <v>LGW South</v>
          </cell>
          <cell r="C250" t="str">
            <v>Champagne - Canard Twin for £25</v>
          </cell>
          <cell r="D250">
            <v>1074.9000000000001</v>
          </cell>
          <cell r="E250">
            <v>342.15</v>
          </cell>
          <cell r="F250">
            <v>41</v>
          </cell>
          <cell r="G250">
            <v>654.94000000000005</v>
          </cell>
          <cell r="H250">
            <v>154.19</v>
          </cell>
          <cell r="I250">
            <v>25</v>
          </cell>
          <cell r="J250">
            <v>84</v>
          </cell>
          <cell r="K250">
            <v>1344</v>
          </cell>
          <cell r="L250">
            <v>13</v>
          </cell>
          <cell r="M250" t="str">
            <v>May/Jun</v>
          </cell>
          <cell r="N250">
            <v>52</v>
          </cell>
        </row>
        <row r="251">
          <cell r="A251" t="str">
            <v>2006/07 W13</v>
          </cell>
          <cell r="B251" t="str">
            <v>LGW South</v>
          </cell>
          <cell r="C251" t="str">
            <v>Wine - Beringer 3 for £15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 t="str">
            <v>/0</v>
          </cell>
          <cell r="L251">
            <v>13</v>
          </cell>
          <cell r="M251" t="str">
            <v>May/Jun</v>
          </cell>
          <cell r="N251">
            <v>43</v>
          </cell>
        </row>
        <row r="252">
          <cell r="A252" t="str">
            <v>2006/07 W13</v>
          </cell>
          <cell r="B252" t="str">
            <v>LGW South</v>
          </cell>
          <cell r="C252" t="str">
            <v>Wine - Rosemount BOGOF</v>
          </cell>
          <cell r="D252">
            <v>125.91</v>
          </cell>
          <cell r="E252">
            <v>33.130000000000003</v>
          </cell>
          <cell r="F252">
            <v>17</v>
          </cell>
          <cell r="G252">
            <v>97.93</v>
          </cell>
          <cell r="H252">
            <v>19.97</v>
          </cell>
          <cell r="I252">
            <v>13</v>
          </cell>
          <cell r="J252">
            <v>123</v>
          </cell>
          <cell r="K252">
            <v>905.35</v>
          </cell>
          <cell r="L252">
            <v>13</v>
          </cell>
          <cell r="M252" t="str">
            <v>May/Jun</v>
          </cell>
          <cell r="N252">
            <v>56</v>
          </cell>
        </row>
        <row r="253">
          <cell r="A253" t="str">
            <v>2006/07 W13</v>
          </cell>
          <cell r="B253" t="str">
            <v>LGW South</v>
          </cell>
          <cell r="C253" t="str">
            <v>WOW - 2 for £45 Malt</v>
          </cell>
          <cell r="D253">
            <v>2050.81</v>
          </cell>
          <cell r="E253">
            <v>934.08</v>
          </cell>
          <cell r="F253">
            <v>79</v>
          </cell>
          <cell r="G253">
            <v>1163.53</v>
          </cell>
          <cell r="H253">
            <v>281.3</v>
          </cell>
          <cell r="I253">
            <v>44</v>
          </cell>
          <cell r="J253">
            <v>426</v>
          </cell>
          <cell r="K253">
            <v>3249.41</v>
          </cell>
          <cell r="L253">
            <v>13</v>
          </cell>
          <cell r="M253" t="str">
            <v>May/Jun</v>
          </cell>
          <cell r="N253">
            <v>34</v>
          </cell>
        </row>
        <row r="254">
          <cell r="A254" t="str">
            <v>2006/07 W13</v>
          </cell>
          <cell r="B254" t="str">
            <v>LGW South</v>
          </cell>
          <cell r="C254" t="str">
            <v>WOW - Connemara 2 for £30</v>
          </cell>
          <cell r="D254">
            <v>143.91999999999999</v>
          </cell>
          <cell r="E254">
            <v>90.18</v>
          </cell>
          <cell r="F254">
            <v>8</v>
          </cell>
          <cell r="G254">
            <v>35.979999999999997</v>
          </cell>
          <cell r="H254">
            <v>10.32</v>
          </cell>
          <cell r="I254">
            <v>2</v>
          </cell>
          <cell r="J254">
            <v>3</v>
          </cell>
          <cell r="K254">
            <v>14.04</v>
          </cell>
          <cell r="L254">
            <v>13</v>
          </cell>
          <cell r="M254" t="str">
            <v>May/Jun</v>
          </cell>
          <cell r="N254">
            <v>60</v>
          </cell>
        </row>
        <row r="255">
          <cell r="A255" t="str">
            <v>2006/07 W13</v>
          </cell>
          <cell r="B255" t="str">
            <v>LGW South</v>
          </cell>
          <cell r="C255" t="str">
            <v>Others - 2 for £25 (glayva, disaronno)</v>
          </cell>
          <cell r="D255">
            <v>880.42</v>
          </cell>
          <cell r="E255">
            <v>478.19</v>
          </cell>
          <cell r="F255">
            <v>58</v>
          </cell>
          <cell r="G255">
            <v>367.75</v>
          </cell>
          <cell r="H255">
            <v>80.7</v>
          </cell>
          <cell r="I255">
            <v>25</v>
          </cell>
          <cell r="J255">
            <v>56</v>
          </cell>
          <cell r="K255">
            <v>195.58</v>
          </cell>
          <cell r="L255">
            <v>13</v>
          </cell>
          <cell r="M255" t="str">
            <v>May/Jun</v>
          </cell>
          <cell r="N255">
            <v>48</v>
          </cell>
        </row>
        <row r="256">
          <cell r="A256" t="str">
            <v>2006/07 W13</v>
          </cell>
          <cell r="B256" t="str">
            <v>LGW South</v>
          </cell>
          <cell r="C256" t="str">
            <v>Others - Pimms 2 for £15 (70cl)</v>
          </cell>
          <cell r="D256">
            <v>25808.63</v>
          </cell>
          <cell r="E256">
            <v>3238.88</v>
          </cell>
          <cell r="F256">
            <v>3419</v>
          </cell>
          <cell r="G256">
            <v>25274.7</v>
          </cell>
          <cell r="H256">
            <v>2859.46</v>
          </cell>
          <cell r="I256">
            <v>3352</v>
          </cell>
          <cell r="J256">
            <v>1420</v>
          </cell>
          <cell r="K256">
            <v>6297.4</v>
          </cell>
          <cell r="L256">
            <v>13</v>
          </cell>
          <cell r="M256" t="str">
            <v>May/Jun</v>
          </cell>
          <cell r="N256">
            <v>35</v>
          </cell>
        </row>
        <row r="257">
          <cell r="A257" t="str">
            <v>2006/07 W13</v>
          </cell>
          <cell r="B257" t="str">
            <v>LGW South</v>
          </cell>
          <cell r="C257" t="str">
            <v>Other - 2 for £30 Sauza</v>
          </cell>
          <cell r="D257">
            <v>494.85</v>
          </cell>
          <cell r="E257">
            <v>335.18</v>
          </cell>
          <cell r="F257">
            <v>29</v>
          </cell>
          <cell r="G257">
            <v>105.96</v>
          </cell>
          <cell r="H257">
            <v>27.64</v>
          </cell>
          <cell r="I257">
            <v>6</v>
          </cell>
          <cell r="J257">
            <v>11</v>
          </cell>
          <cell r="K257">
            <v>48.95</v>
          </cell>
          <cell r="L257">
            <v>13</v>
          </cell>
          <cell r="M257" t="str">
            <v>May/Jun</v>
          </cell>
          <cell r="N257">
            <v>58</v>
          </cell>
        </row>
        <row r="258">
          <cell r="A258" t="str">
            <v>2006/07 W13</v>
          </cell>
          <cell r="B258" t="str">
            <v>LGW South</v>
          </cell>
          <cell r="C258" t="str">
            <v>Others - 2 for £20 ATA (70cl)</v>
          </cell>
          <cell r="D258">
            <v>5498.46</v>
          </cell>
          <cell r="E258">
            <v>1094.79</v>
          </cell>
          <cell r="F258">
            <v>544</v>
          </cell>
          <cell r="G258">
            <v>5067.78</v>
          </cell>
          <cell r="H258">
            <v>783.66</v>
          </cell>
          <cell r="I258">
            <v>502</v>
          </cell>
          <cell r="J258">
            <v>399</v>
          </cell>
          <cell r="K258">
            <v>1562.63</v>
          </cell>
          <cell r="L258">
            <v>13</v>
          </cell>
          <cell r="M258" t="str">
            <v>May/Jun</v>
          </cell>
          <cell r="N258">
            <v>32</v>
          </cell>
        </row>
        <row r="259">
          <cell r="A259" t="str">
            <v>2006/07 W13</v>
          </cell>
          <cell r="B259" t="str">
            <v>LGW South</v>
          </cell>
          <cell r="C259" t="str">
            <v>Others - 2 for £15 Fortified</v>
          </cell>
          <cell r="D259">
            <v>121.5</v>
          </cell>
          <cell r="E259">
            <v>47.09</v>
          </cell>
          <cell r="F259">
            <v>14</v>
          </cell>
          <cell r="G259">
            <v>76.349999999999994</v>
          </cell>
          <cell r="H259">
            <v>21.94</v>
          </cell>
          <cell r="I259">
            <v>9</v>
          </cell>
          <cell r="J259">
            <v>51</v>
          </cell>
          <cell r="K259">
            <v>204</v>
          </cell>
          <cell r="L259">
            <v>13</v>
          </cell>
          <cell r="M259" t="str">
            <v>May/Jun</v>
          </cell>
          <cell r="N259">
            <v>59</v>
          </cell>
        </row>
        <row r="260">
          <cell r="A260" t="str">
            <v>2006/07 W13</v>
          </cell>
          <cell r="B260" t="str">
            <v>LGW North</v>
          </cell>
          <cell r="C260" t="str">
            <v>Liquor</v>
          </cell>
          <cell r="D260">
            <v>147064.59</v>
          </cell>
          <cell r="E260">
            <v>67015.06</v>
          </cell>
          <cell r="F260">
            <v>10255</v>
          </cell>
          <cell r="G260">
            <v>71521.88</v>
          </cell>
          <cell r="H260">
            <v>16279.81</v>
          </cell>
          <cell r="I260">
            <v>4627</v>
          </cell>
          <cell r="J260">
            <v>17913</v>
          </cell>
          <cell r="K260">
            <v>103378.22</v>
          </cell>
          <cell r="L260">
            <v>13</v>
          </cell>
          <cell r="M260" t="str">
            <v>May/Jun</v>
          </cell>
          <cell r="N260">
            <v>1</v>
          </cell>
        </row>
        <row r="261">
          <cell r="A261" t="str">
            <v>2006/07 W13</v>
          </cell>
          <cell r="B261" t="str">
            <v>LGW North</v>
          </cell>
          <cell r="C261" t="str">
            <v>Tobacco</v>
          </cell>
          <cell r="D261">
            <v>81863.59</v>
          </cell>
          <cell r="E261">
            <v>57709.86</v>
          </cell>
          <cell r="F261">
            <v>2549</v>
          </cell>
          <cell r="G261">
            <v>5680.05</v>
          </cell>
          <cell r="H261">
            <v>1101.6500000000001</v>
          </cell>
          <cell r="I261">
            <v>223</v>
          </cell>
          <cell r="J261">
            <v>6885</v>
          </cell>
          <cell r="K261">
            <v>58658.85</v>
          </cell>
          <cell r="L261">
            <v>13</v>
          </cell>
          <cell r="M261" t="str">
            <v>May/Jun</v>
          </cell>
          <cell r="N261">
            <v>2</v>
          </cell>
        </row>
        <row r="262">
          <cell r="A262" t="str">
            <v>2006/07 W13</v>
          </cell>
          <cell r="B262" t="str">
            <v>LGW North</v>
          </cell>
          <cell r="C262" t="str">
            <v>Perfumery</v>
          </cell>
          <cell r="D262">
            <v>597282.99</v>
          </cell>
          <cell r="E262">
            <v>334171.86</v>
          </cell>
          <cell r="F262">
            <v>25917</v>
          </cell>
          <cell r="G262">
            <v>362794.87</v>
          </cell>
          <cell r="H262">
            <v>181386.88</v>
          </cell>
          <cell r="I262">
            <v>16019</v>
          </cell>
          <cell r="J262">
            <v>82887</v>
          </cell>
          <cell r="K262">
            <v>686845.33</v>
          </cell>
          <cell r="L262">
            <v>13</v>
          </cell>
          <cell r="M262" t="str">
            <v>May/Jun</v>
          </cell>
          <cell r="N262">
            <v>3</v>
          </cell>
        </row>
        <row r="263">
          <cell r="A263" t="str">
            <v>2006/07 W13</v>
          </cell>
          <cell r="B263" t="str">
            <v>LGW North</v>
          </cell>
          <cell r="C263" t="str">
            <v>Food</v>
          </cell>
          <cell r="D263">
            <v>32518.07</v>
          </cell>
          <cell r="E263">
            <v>15600.54</v>
          </cell>
          <cell r="F263">
            <v>8466</v>
          </cell>
          <cell r="G263">
            <v>15418.07</v>
          </cell>
          <cell r="H263">
            <v>6307.8</v>
          </cell>
          <cell r="I263">
            <v>4030</v>
          </cell>
          <cell r="J263">
            <v>7583</v>
          </cell>
          <cell r="K263">
            <v>14618.53</v>
          </cell>
          <cell r="L263">
            <v>13</v>
          </cell>
          <cell r="M263" t="str">
            <v>May/Jun</v>
          </cell>
          <cell r="N263">
            <v>4</v>
          </cell>
        </row>
        <row r="264">
          <cell r="A264" t="str">
            <v>2006/07 W13</v>
          </cell>
          <cell r="B264" t="str">
            <v>LGW North</v>
          </cell>
          <cell r="C264" t="str">
            <v>Tax Free</v>
          </cell>
          <cell r="D264">
            <v>42192.49</v>
          </cell>
          <cell r="E264">
            <v>20649.91</v>
          </cell>
          <cell r="F264">
            <v>4576</v>
          </cell>
          <cell r="G264">
            <v>24785.32</v>
          </cell>
          <cell r="H264">
            <v>10684.35</v>
          </cell>
          <cell r="I264">
            <v>2443</v>
          </cell>
          <cell r="J264">
            <v>19125</v>
          </cell>
          <cell r="K264">
            <v>74484.52</v>
          </cell>
          <cell r="L264">
            <v>13</v>
          </cell>
          <cell r="M264" t="str">
            <v>May/Jun</v>
          </cell>
          <cell r="N264">
            <v>5</v>
          </cell>
        </row>
        <row r="265">
          <cell r="A265" t="str">
            <v>2006/07 W13</v>
          </cell>
          <cell r="B265" t="str">
            <v>LGW North</v>
          </cell>
          <cell r="C265" t="str">
            <v>Unclassified Products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 t="str">
            <v>/0</v>
          </cell>
          <cell r="L265">
            <v>13</v>
          </cell>
          <cell r="M265" t="str">
            <v>May/Jun</v>
          </cell>
          <cell r="N265">
            <v>6</v>
          </cell>
        </row>
        <row r="266">
          <cell r="A266" t="str">
            <v>2006/07 W13</v>
          </cell>
          <cell r="B266" t="str">
            <v>LGW North</v>
          </cell>
          <cell r="C266" t="str">
            <v>Spirits</v>
          </cell>
          <cell r="D266">
            <v>109270.42</v>
          </cell>
          <cell r="E266">
            <v>54216.21</v>
          </cell>
          <cell r="F266">
            <v>8320</v>
          </cell>
          <cell r="G266">
            <v>47349.43</v>
          </cell>
          <cell r="H266">
            <v>10344.5</v>
          </cell>
          <cell r="I266">
            <v>3477</v>
          </cell>
          <cell r="J266">
            <v>13332</v>
          </cell>
          <cell r="K266">
            <v>62447.02</v>
          </cell>
          <cell r="L266">
            <v>13</v>
          </cell>
          <cell r="M266" t="str">
            <v>May/Jun</v>
          </cell>
          <cell r="N266">
            <v>7</v>
          </cell>
        </row>
        <row r="267">
          <cell r="A267" t="str">
            <v>2006/07 W13</v>
          </cell>
          <cell r="B267" t="str">
            <v>LGW North</v>
          </cell>
          <cell r="C267" t="str">
            <v>Fortified Wines</v>
          </cell>
          <cell r="D267">
            <v>1282.1300000000001</v>
          </cell>
          <cell r="E267">
            <v>526.29999999999995</v>
          </cell>
          <cell r="F267">
            <v>161</v>
          </cell>
          <cell r="G267">
            <v>616.05999999999995</v>
          </cell>
          <cell r="H267">
            <v>114.09</v>
          </cell>
          <cell r="I267">
            <v>79</v>
          </cell>
          <cell r="J267">
            <v>315</v>
          </cell>
          <cell r="K267">
            <v>993.58</v>
          </cell>
          <cell r="L267">
            <v>13</v>
          </cell>
          <cell r="M267" t="str">
            <v>May/Jun</v>
          </cell>
          <cell r="N267">
            <v>10</v>
          </cell>
        </row>
        <row r="268">
          <cell r="A268" t="str">
            <v>2006/07 W13</v>
          </cell>
          <cell r="B268" t="str">
            <v>LGW North</v>
          </cell>
          <cell r="C268" t="str">
            <v>Others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 t="str">
            <v>/0</v>
          </cell>
          <cell r="L268">
            <v>13</v>
          </cell>
          <cell r="M268" t="str">
            <v>May/Jun</v>
          </cell>
          <cell r="N268">
            <v>11</v>
          </cell>
        </row>
        <row r="269">
          <cell r="A269" t="str">
            <v>2006/07 W13</v>
          </cell>
          <cell r="B269" t="str">
            <v>LGW North</v>
          </cell>
          <cell r="C269" t="str">
            <v>Champagne</v>
          </cell>
          <cell r="D269">
            <v>30892.16</v>
          </cell>
          <cell r="E269">
            <v>10172.39</v>
          </cell>
          <cell r="F269">
            <v>987</v>
          </cell>
          <cell r="G269">
            <v>20667.990000000002</v>
          </cell>
          <cell r="H269">
            <v>5239.49</v>
          </cell>
          <cell r="I269">
            <v>652</v>
          </cell>
          <cell r="J269">
            <v>1697</v>
          </cell>
          <cell r="K269">
            <v>28653.42</v>
          </cell>
          <cell r="L269">
            <v>13</v>
          </cell>
          <cell r="M269" t="str">
            <v>May/Jun</v>
          </cell>
          <cell r="N269">
            <v>8</v>
          </cell>
        </row>
        <row r="270">
          <cell r="A270" t="str">
            <v>2006/07 W13</v>
          </cell>
          <cell r="B270" t="str">
            <v>LGW North</v>
          </cell>
          <cell r="C270" t="str">
            <v>Wines</v>
          </cell>
          <cell r="D270">
            <v>5619.88</v>
          </cell>
          <cell r="E270">
            <v>2100.16</v>
          </cell>
          <cell r="F270">
            <v>787</v>
          </cell>
          <cell r="G270">
            <v>2888.4</v>
          </cell>
          <cell r="H270">
            <v>581.73</v>
          </cell>
          <cell r="I270">
            <v>419</v>
          </cell>
          <cell r="J270">
            <v>2569</v>
          </cell>
          <cell r="K270">
            <v>9920.19</v>
          </cell>
          <cell r="L270">
            <v>13</v>
          </cell>
          <cell r="M270" t="str">
            <v>May/Jun</v>
          </cell>
          <cell r="N270">
            <v>9</v>
          </cell>
        </row>
        <row r="271">
          <cell r="A271" t="str">
            <v>2006/07 W13</v>
          </cell>
          <cell r="B271" t="str">
            <v>LGW North</v>
          </cell>
          <cell r="C271" t="str">
            <v>Unclassified Liquor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 t="str">
            <v>/0</v>
          </cell>
          <cell r="L271">
            <v>13</v>
          </cell>
          <cell r="M271" t="str">
            <v>May/Jun</v>
          </cell>
          <cell r="N271">
            <v>12</v>
          </cell>
        </row>
        <row r="272">
          <cell r="A272" t="str">
            <v>2006/07 W13</v>
          </cell>
          <cell r="B272" t="str">
            <v>LGW North</v>
          </cell>
          <cell r="C272" t="str">
            <v>Value - 2 for £15</v>
          </cell>
          <cell r="D272">
            <v>14293.51</v>
          </cell>
          <cell r="E272">
            <v>10024.39</v>
          </cell>
          <cell r="F272">
            <v>1748</v>
          </cell>
          <cell r="G272">
            <v>838.72</v>
          </cell>
          <cell r="H272">
            <v>212.66</v>
          </cell>
          <cell r="I272">
            <v>48</v>
          </cell>
          <cell r="J272">
            <v>1651</v>
          </cell>
          <cell r="K272">
            <v>4762.55</v>
          </cell>
          <cell r="L272">
            <v>13</v>
          </cell>
          <cell r="M272" t="str">
            <v>May/Jun</v>
          </cell>
          <cell r="N272">
            <v>31</v>
          </cell>
        </row>
        <row r="273">
          <cell r="A273" t="str">
            <v>2006/07 W13</v>
          </cell>
          <cell r="B273" t="str">
            <v>LGW North</v>
          </cell>
          <cell r="C273" t="str">
            <v>Value - 2 for £20 Bombay Saphire</v>
          </cell>
          <cell r="D273">
            <v>1094.48</v>
          </cell>
          <cell r="E273">
            <v>735.98</v>
          </cell>
          <cell r="F273">
            <v>85</v>
          </cell>
          <cell r="G273">
            <v>203.52</v>
          </cell>
          <cell r="H273">
            <v>53.52</v>
          </cell>
          <cell r="I273">
            <v>10</v>
          </cell>
          <cell r="J273">
            <v>73</v>
          </cell>
          <cell r="K273">
            <v>202.94</v>
          </cell>
          <cell r="L273">
            <v>13</v>
          </cell>
          <cell r="M273" t="str">
            <v>May/Jun</v>
          </cell>
          <cell r="N273">
            <v>45</v>
          </cell>
        </row>
        <row r="274">
          <cell r="A274" t="str">
            <v>2006/07 W13</v>
          </cell>
          <cell r="B274" t="str">
            <v>LGW North</v>
          </cell>
          <cell r="C274" t="str">
            <v>Value - Baileys 2 for £20</v>
          </cell>
          <cell r="D274">
            <v>3026.62</v>
          </cell>
          <cell r="E274">
            <v>1724.44</v>
          </cell>
          <cell r="F274">
            <v>268</v>
          </cell>
          <cell r="G274">
            <v>567.72</v>
          </cell>
          <cell r="H274">
            <v>198.19</v>
          </cell>
          <cell r="I274">
            <v>35</v>
          </cell>
          <cell r="J274">
            <v>300</v>
          </cell>
          <cell r="K274">
            <v>1445.99</v>
          </cell>
          <cell r="L274">
            <v>13</v>
          </cell>
          <cell r="M274" t="str">
            <v>May/Jun</v>
          </cell>
          <cell r="N274">
            <v>39</v>
          </cell>
        </row>
        <row r="275">
          <cell r="A275" t="str">
            <v>2006/07 W13</v>
          </cell>
          <cell r="B275" t="str">
            <v>LGW North</v>
          </cell>
          <cell r="C275" t="str">
            <v>Value - Baileys Twin @ £20</v>
          </cell>
          <cell r="D275">
            <v>752.72</v>
          </cell>
          <cell r="E275">
            <v>454.45</v>
          </cell>
          <cell r="F275">
            <v>37</v>
          </cell>
          <cell r="G275">
            <v>32.72</v>
          </cell>
          <cell r="H275">
            <v>11.56</v>
          </cell>
          <cell r="I275">
            <v>1</v>
          </cell>
          <cell r="J275">
            <v>36</v>
          </cell>
          <cell r="K275">
            <v>347.03</v>
          </cell>
          <cell r="L275">
            <v>13</v>
          </cell>
          <cell r="M275" t="str">
            <v>May/Jun</v>
          </cell>
          <cell r="N275">
            <v>51</v>
          </cell>
        </row>
        <row r="276">
          <cell r="A276" t="str">
            <v>2006/07 W13</v>
          </cell>
          <cell r="B276" t="str">
            <v>LGW North</v>
          </cell>
          <cell r="C276" t="str">
            <v>Value - Twins @ £15</v>
          </cell>
          <cell r="D276">
            <v>2854.5</v>
          </cell>
          <cell r="E276">
            <v>2041.3</v>
          </cell>
          <cell r="F276">
            <v>188</v>
          </cell>
          <cell r="G276">
            <v>64.5</v>
          </cell>
          <cell r="H276">
            <v>9.51</v>
          </cell>
          <cell r="I276">
            <v>2</v>
          </cell>
          <cell r="J276">
            <v>107</v>
          </cell>
          <cell r="K276">
            <v>558.03</v>
          </cell>
          <cell r="L276">
            <v>13</v>
          </cell>
          <cell r="M276" t="str">
            <v>May/Jun</v>
          </cell>
          <cell r="N276">
            <v>36</v>
          </cell>
        </row>
        <row r="277">
          <cell r="A277" t="str">
            <v>2006/07 W13</v>
          </cell>
          <cell r="B277" t="str">
            <v>LGW North</v>
          </cell>
          <cell r="C277" t="str">
            <v>Malt - 2 For £45 (6 glenmorangie + 2)</v>
          </cell>
          <cell r="D277">
            <v>2052.5100000000002</v>
          </cell>
          <cell r="E277">
            <v>1063.23</v>
          </cell>
          <cell r="F277">
            <v>74</v>
          </cell>
          <cell r="G277">
            <v>967.7</v>
          </cell>
          <cell r="H277">
            <v>268.60000000000002</v>
          </cell>
          <cell r="I277">
            <v>35</v>
          </cell>
          <cell r="J277">
            <v>344</v>
          </cell>
          <cell r="K277">
            <v>2653.82</v>
          </cell>
          <cell r="L277">
            <v>13</v>
          </cell>
          <cell r="M277" t="str">
            <v>May/Jun</v>
          </cell>
          <cell r="N277">
            <v>30</v>
          </cell>
        </row>
        <row r="278">
          <cell r="A278" t="str">
            <v>2006/07 W13</v>
          </cell>
          <cell r="B278" t="str">
            <v>LGW North</v>
          </cell>
          <cell r="C278" t="str">
            <v>Malt - Save £5 Glenmorangie Traditional</v>
          </cell>
          <cell r="D278">
            <v>159.96</v>
          </cell>
          <cell r="E278">
            <v>79.959999999999994</v>
          </cell>
          <cell r="F278">
            <v>4</v>
          </cell>
          <cell r="G278">
            <v>79.98</v>
          </cell>
          <cell r="H278">
            <v>22.84</v>
          </cell>
          <cell r="I278">
            <v>2</v>
          </cell>
          <cell r="J278">
            <v>30</v>
          </cell>
          <cell r="K278">
            <v>342.9</v>
          </cell>
          <cell r="L278">
            <v>13</v>
          </cell>
          <cell r="M278" t="str">
            <v>May/Jun</v>
          </cell>
          <cell r="N278">
            <v>44</v>
          </cell>
        </row>
        <row r="279">
          <cell r="A279" t="str">
            <v>2006/07 W13</v>
          </cell>
          <cell r="B279" t="str">
            <v>LGW North</v>
          </cell>
          <cell r="C279" t="str">
            <v>Cognac - XO @ £45</v>
          </cell>
          <cell r="D279">
            <v>1035</v>
          </cell>
          <cell r="E279">
            <v>470</v>
          </cell>
          <cell r="F279">
            <v>23</v>
          </cell>
          <cell r="G279">
            <v>810</v>
          </cell>
          <cell r="H279">
            <v>320.2</v>
          </cell>
          <cell r="I279">
            <v>18</v>
          </cell>
          <cell r="J279">
            <v>148</v>
          </cell>
          <cell r="K279">
            <v>2849</v>
          </cell>
          <cell r="L279">
            <v>13</v>
          </cell>
          <cell r="M279" t="str">
            <v>May/Jun</v>
          </cell>
          <cell r="N279">
            <v>37</v>
          </cell>
        </row>
        <row r="280">
          <cell r="A280" t="str">
            <v>2006/07 W13</v>
          </cell>
          <cell r="B280" t="str">
            <v>LGW North</v>
          </cell>
          <cell r="C280" t="str">
            <v>Cognac - VSOP 2 for £45</v>
          </cell>
          <cell r="D280">
            <v>829.9</v>
          </cell>
          <cell r="E280">
            <v>412.08</v>
          </cell>
          <cell r="F280">
            <v>34</v>
          </cell>
          <cell r="G280">
            <v>369.95</v>
          </cell>
          <cell r="H280">
            <v>87.55</v>
          </cell>
          <cell r="I280">
            <v>15</v>
          </cell>
          <cell r="J280">
            <v>103</v>
          </cell>
          <cell r="K280">
            <v>956.51</v>
          </cell>
          <cell r="L280">
            <v>13</v>
          </cell>
          <cell r="M280" t="str">
            <v>May/Jun</v>
          </cell>
          <cell r="N280">
            <v>41</v>
          </cell>
        </row>
        <row r="281">
          <cell r="A281" t="str">
            <v>2006/07 W13</v>
          </cell>
          <cell r="B281" t="str">
            <v>LGW North</v>
          </cell>
          <cell r="C281" t="str">
            <v>Cognac - Only £17_99 VS Especiale</v>
          </cell>
          <cell r="D281">
            <v>16.989999999999998</v>
          </cell>
          <cell r="E281">
            <v>11.74</v>
          </cell>
          <cell r="F281">
            <v>1</v>
          </cell>
          <cell r="G281">
            <v>0</v>
          </cell>
          <cell r="H281">
            <v>0</v>
          </cell>
          <cell r="I281">
            <v>0</v>
          </cell>
          <cell r="J281">
            <v>17</v>
          </cell>
          <cell r="K281">
            <v>89.25</v>
          </cell>
          <cell r="L281">
            <v>13</v>
          </cell>
          <cell r="M281" t="str">
            <v>May/Jun</v>
          </cell>
          <cell r="N281">
            <v>42</v>
          </cell>
        </row>
        <row r="282">
          <cell r="A282" t="str">
            <v>2006/07 W13</v>
          </cell>
          <cell r="B282" t="str">
            <v>LGW North</v>
          </cell>
          <cell r="C282" t="str">
            <v>Deluxe - Chivas 2 for £30</v>
          </cell>
          <cell r="D282">
            <v>502.15</v>
          </cell>
          <cell r="E282">
            <v>312.33</v>
          </cell>
          <cell r="F282">
            <v>24</v>
          </cell>
          <cell r="G282">
            <v>122.31</v>
          </cell>
          <cell r="H282">
            <v>48.41</v>
          </cell>
          <cell r="I282">
            <v>4</v>
          </cell>
          <cell r="J282">
            <v>48</v>
          </cell>
          <cell r="K282">
            <v>292.8</v>
          </cell>
          <cell r="L282">
            <v>13</v>
          </cell>
          <cell r="M282" t="str">
            <v>May/Jun</v>
          </cell>
          <cell r="N282">
            <v>49</v>
          </cell>
        </row>
        <row r="283">
          <cell r="A283" t="str">
            <v>2006/07 W13</v>
          </cell>
          <cell r="B283" t="str">
            <v>LGW North</v>
          </cell>
          <cell r="C283" t="str">
            <v>Deluxe - Chivas Twin for £30</v>
          </cell>
          <cell r="D283">
            <v>266.97000000000003</v>
          </cell>
          <cell r="E283">
            <v>184.57</v>
          </cell>
          <cell r="F283">
            <v>8</v>
          </cell>
          <cell r="G283">
            <v>0</v>
          </cell>
          <cell r="H283">
            <v>0</v>
          </cell>
          <cell r="I283">
            <v>0</v>
          </cell>
          <cell r="J283">
            <v>24</v>
          </cell>
          <cell r="K283">
            <v>292.8</v>
          </cell>
          <cell r="L283">
            <v>13</v>
          </cell>
          <cell r="M283" t="str">
            <v>May/Jun</v>
          </cell>
          <cell r="N283">
            <v>38</v>
          </cell>
        </row>
        <row r="284">
          <cell r="A284" t="str">
            <v>2006/07 W13</v>
          </cell>
          <cell r="B284" t="str">
            <v>LGW North</v>
          </cell>
          <cell r="C284" t="str">
            <v>Deluxe - Chivas Triple Pack @ £45</v>
          </cell>
          <cell r="D284">
            <v>45</v>
          </cell>
          <cell r="E284">
            <v>30.81</v>
          </cell>
          <cell r="F284">
            <v>1</v>
          </cell>
          <cell r="G284">
            <v>0</v>
          </cell>
          <cell r="H284">
            <v>0</v>
          </cell>
          <cell r="I284">
            <v>0</v>
          </cell>
          <cell r="J284">
            <v>10</v>
          </cell>
          <cell r="K284">
            <v>182.9</v>
          </cell>
          <cell r="L284">
            <v>13</v>
          </cell>
          <cell r="M284" t="str">
            <v>May/Jun</v>
          </cell>
          <cell r="N284">
            <v>54</v>
          </cell>
        </row>
        <row r="285">
          <cell r="A285" t="str">
            <v>2006/07 W13</v>
          </cell>
          <cell r="B285" t="str">
            <v>LGW North</v>
          </cell>
          <cell r="C285" t="str">
            <v>Deluxe - Chivas Save £5 18yo</v>
          </cell>
          <cell r="D285">
            <v>289.91000000000003</v>
          </cell>
          <cell r="E285">
            <v>146.09</v>
          </cell>
          <cell r="F285">
            <v>9</v>
          </cell>
          <cell r="G285">
            <v>164.95</v>
          </cell>
          <cell r="H285">
            <v>59.61</v>
          </cell>
          <cell r="I285">
            <v>5</v>
          </cell>
          <cell r="J285">
            <v>26</v>
          </cell>
          <cell r="K285">
            <v>287.56</v>
          </cell>
          <cell r="L285">
            <v>13</v>
          </cell>
          <cell r="M285" t="str">
            <v>May/Jun</v>
          </cell>
          <cell r="N285">
            <v>50</v>
          </cell>
        </row>
        <row r="286">
          <cell r="A286" t="str">
            <v>2006/07 W13</v>
          </cell>
          <cell r="B286" t="str">
            <v>LGW North</v>
          </cell>
          <cell r="C286" t="str">
            <v>Deluxe - Chivas Royal Salute get Chivas 18yo</v>
          </cell>
          <cell r="D286">
            <v>59.99</v>
          </cell>
          <cell r="E286">
            <v>38.72</v>
          </cell>
          <cell r="F286">
            <v>1</v>
          </cell>
          <cell r="G286">
            <v>0</v>
          </cell>
          <cell r="H286">
            <v>0</v>
          </cell>
          <cell r="I286">
            <v>0</v>
          </cell>
          <cell r="J286">
            <v>13</v>
          </cell>
          <cell r="K286">
            <v>276.51</v>
          </cell>
          <cell r="L286">
            <v>13</v>
          </cell>
          <cell r="M286" t="str">
            <v>May/Jun</v>
          </cell>
          <cell r="N286">
            <v>57</v>
          </cell>
        </row>
        <row r="287">
          <cell r="A287" t="str">
            <v>2006/07 W13</v>
          </cell>
          <cell r="B287" t="str">
            <v>LGW North</v>
          </cell>
          <cell r="C287" t="str">
            <v>Deluxe - Dewars 2 for £30 ATA</v>
          </cell>
          <cell r="D287">
            <v>829.9</v>
          </cell>
          <cell r="E287">
            <v>302.97000000000003</v>
          </cell>
          <cell r="F287">
            <v>52</v>
          </cell>
          <cell r="G287">
            <v>509.97</v>
          </cell>
          <cell r="H287">
            <v>55.11</v>
          </cell>
          <cell r="I287">
            <v>33</v>
          </cell>
          <cell r="J287">
            <v>118</v>
          </cell>
          <cell r="K287">
            <v>624.24</v>
          </cell>
          <cell r="L287">
            <v>13</v>
          </cell>
          <cell r="M287" t="str">
            <v>May/Jun</v>
          </cell>
          <cell r="N287">
            <v>40</v>
          </cell>
        </row>
        <row r="288">
          <cell r="A288" t="str">
            <v>2006/07 W13</v>
          </cell>
          <cell r="B288" t="str">
            <v>LGW North</v>
          </cell>
          <cell r="C288" t="str">
            <v>Deluxe - JW Blue get a free 20cl Gold (Sept Only)</v>
          </cell>
          <cell r="D288">
            <v>701.12</v>
          </cell>
          <cell r="E288">
            <v>403.56</v>
          </cell>
          <cell r="F288">
            <v>8</v>
          </cell>
          <cell r="G288">
            <v>175.28</v>
          </cell>
          <cell r="H288">
            <v>68.7</v>
          </cell>
          <cell r="I288">
            <v>2</v>
          </cell>
          <cell r="J288">
            <v>21</v>
          </cell>
          <cell r="K288">
            <v>668.43</v>
          </cell>
          <cell r="L288">
            <v>13</v>
          </cell>
          <cell r="M288" t="str">
            <v>May/Jun</v>
          </cell>
          <cell r="N288">
            <v>46</v>
          </cell>
        </row>
        <row r="289">
          <cell r="A289" t="str">
            <v>2006/07 W13</v>
          </cell>
          <cell r="B289" t="str">
            <v>LGW North</v>
          </cell>
          <cell r="C289" t="str">
            <v>Deluxe - Free 20cl bottle (linked to JW Blue) (Sept Only)</v>
          </cell>
          <cell r="D289">
            <v>69.349999999999994</v>
          </cell>
          <cell r="E289">
            <v>55.69</v>
          </cell>
          <cell r="F289">
            <v>5</v>
          </cell>
          <cell r="G289">
            <v>13.09</v>
          </cell>
          <cell r="H289">
            <v>11.51</v>
          </cell>
          <cell r="I289">
            <v>1</v>
          </cell>
          <cell r="J289">
            <v>66</v>
          </cell>
          <cell r="K289">
            <v>395.34</v>
          </cell>
          <cell r="L289">
            <v>13</v>
          </cell>
          <cell r="M289" t="str">
            <v>May/Jun</v>
          </cell>
          <cell r="N289">
            <v>47</v>
          </cell>
        </row>
        <row r="290">
          <cell r="A290" t="str">
            <v>2006/07 W13</v>
          </cell>
          <cell r="B290" t="str">
            <v>LGW North</v>
          </cell>
          <cell r="C290" t="str">
            <v>Champagne - Piper Florens Louis 2 for £30</v>
          </cell>
          <cell r="D290">
            <v>1036.75</v>
          </cell>
          <cell r="E290">
            <v>305.12</v>
          </cell>
          <cell r="F290">
            <v>65</v>
          </cell>
          <cell r="G290">
            <v>606.1</v>
          </cell>
          <cell r="H290">
            <v>114.77</v>
          </cell>
          <cell r="I290">
            <v>38</v>
          </cell>
          <cell r="J290">
            <v>36</v>
          </cell>
          <cell r="K290">
            <v>320.39999999999998</v>
          </cell>
          <cell r="L290">
            <v>13</v>
          </cell>
          <cell r="M290" t="str">
            <v>May/Jun</v>
          </cell>
          <cell r="N290">
            <v>53</v>
          </cell>
        </row>
        <row r="291">
          <cell r="A291" t="str">
            <v>2006/07 W13</v>
          </cell>
          <cell r="B291" t="str">
            <v>LGW North</v>
          </cell>
          <cell r="C291" t="str">
            <v>Champagne - Piper Florens Louis Twin for £30</v>
          </cell>
          <cell r="D291">
            <v>2296.8000000000002</v>
          </cell>
          <cell r="E291">
            <v>612.66999999999996</v>
          </cell>
          <cell r="F291">
            <v>72</v>
          </cell>
          <cell r="G291">
            <v>1595</v>
          </cell>
          <cell r="H291">
            <v>302.47000000000003</v>
          </cell>
          <cell r="I291">
            <v>50</v>
          </cell>
          <cell r="J291">
            <v>31</v>
          </cell>
          <cell r="K291">
            <v>551.79999999999995</v>
          </cell>
          <cell r="L291">
            <v>13</v>
          </cell>
          <cell r="M291" t="str">
            <v>May/Jun</v>
          </cell>
          <cell r="N291">
            <v>33</v>
          </cell>
        </row>
        <row r="292">
          <cell r="A292" t="str">
            <v>2006/07 W13</v>
          </cell>
          <cell r="B292" t="str">
            <v>LGW North</v>
          </cell>
          <cell r="C292" t="str">
            <v>Champagne - Charles Heidseick 2 for £35</v>
          </cell>
          <cell r="D292">
            <v>198.23</v>
          </cell>
          <cell r="E292">
            <v>75.599999999999994</v>
          </cell>
          <cell r="F292">
            <v>9</v>
          </cell>
          <cell r="G292">
            <v>175.24</v>
          </cell>
          <cell r="H292">
            <v>61.87</v>
          </cell>
          <cell r="I292">
            <v>8</v>
          </cell>
          <cell r="J292">
            <v>50</v>
          </cell>
          <cell r="K292">
            <v>462.94</v>
          </cell>
          <cell r="L292">
            <v>13</v>
          </cell>
          <cell r="M292" t="str">
            <v>May/Jun</v>
          </cell>
          <cell r="N292">
            <v>55</v>
          </cell>
        </row>
        <row r="293">
          <cell r="A293" t="str">
            <v>2006/07 W13</v>
          </cell>
          <cell r="B293" t="str">
            <v>LGW North</v>
          </cell>
          <cell r="C293" t="str">
            <v>Champagne - Canard Twin for £25</v>
          </cell>
          <cell r="D293">
            <v>734.98</v>
          </cell>
          <cell r="E293">
            <v>222.19</v>
          </cell>
          <cell r="F293">
            <v>29</v>
          </cell>
          <cell r="G293">
            <v>479.99</v>
          </cell>
          <cell r="H293">
            <v>109.2</v>
          </cell>
          <cell r="I293">
            <v>19</v>
          </cell>
          <cell r="J293">
            <v>76</v>
          </cell>
          <cell r="K293">
            <v>1216</v>
          </cell>
          <cell r="L293">
            <v>13</v>
          </cell>
          <cell r="M293" t="str">
            <v>May/Jun</v>
          </cell>
          <cell r="N293">
            <v>52</v>
          </cell>
        </row>
        <row r="294">
          <cell r="A294" t="str">
            <v>2006/07 W13</v>
          </cell>
          <cell r="B294" t="str">
            <v>LGW North</v>
          </cell>
          <cell r="C294" t="str">
            <v>Wine - Beringer 3 for £15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 t="str">
            <v>/0</v>
          </cell>
          <cell r="L294">
            <v>13</v>
          </cell>
          <cell r="M294" t="str">
            <v>May/Jun</v>
          </cell>
          <cell r="N294">
            <v>43</v>
          </cell>
        </row>
        <row r="295">
          <cell r="A295" t="str">
            <v>2006/07 W13</v>
          </cell>
          <cell r="B295" t="str">
            <v>LGW North</v>
          </cell>
          <cell r="C295" t="str">
            <v>Wine - Rosemount BOGOF</v>
          </cell>
          <cell r="D295">
            <v>517.63</v>
          </cell>
          <cell r="E295">
            <v>178.02</v>
          </cell>
          <cell r="F295">
            <v>71</v>
          </cell>
          <cell r="G295">
            <v>279.8</v>
          </cell>
          <cell r="H295">
            <v>66.09</v>
          </cell>
          <cell r="I295">
            <v>38</v>
          </cell>
          <cell r="J295">
            <v>341</v>
          </cell>
          <cell r="K295">
            <v>2509.1799999999998</v>
          </cell>
          <cell r="L295">
            <v>13</v>
          </cell>
          <cell r="M295" t="str">
            <v>May/Jun</v>
          </cell>
          <cell r="N295">
            <v>56</v>
          </cell>
        </row>
        <row r="296">
          <cell r="A296" t="str">
            <v>2006/07 W13</v>
          </cell>
          <cell r="B296" t="str">
            <v>LGW North</v>
          </cell>
          <cell r="C296" t="str">
            <v>WOW - 2 for £45 Malt</v>
          </cell>
          <cell r="D296">
            <v>1816.64</v>
          </cell>
          <cell r="E296">
            <v>844.72</v>
          </cell>
          <cell r="F296">
            <v>69</v>
          </cell>
          <cell r="G296">
            <v>1006.25</v>
          </cell>
          <cell r="H296">
            <v>247.37</v>
          </cell>
          <cell r="I296">
            <v>39</v>
          </cell>
          <cell r="J296">
            <v>290</v>
          </cell>
          <cell r="K296">
            <v>2222.16</v>
          </cell>
          <cell r="L296">
            <v>13</v>
          </cell>
          <cell r="M296" t="str">
            <v>May/Jun</v>
          </cell>
          <cell r="N296">
            <v>34</v>
          </cell>
        </row>
        <row r="297">
          <cell r="A297" t="str">
            <v>2006/07 W13</v>
          </cell>
          <cell r="B297" t="str">
            <v>LGW North</v>
          </cell>
          <cell r="C297" t="str">
            <v>WOW - Connemara 2 for £30</v>
          </cell>
          <cell r="D297">
            <v>71.959999999999994</v>
          </cell>
          <cell r="E297">
            <v>28.79</v>
          </cell>
          <cell r="F297">
            <v>4</v>
          </cell>
          <cell r="G297">
            <v>53.97</v>
          </cell>
          <cell r="H297">
            <v>15.48</v>
          </cell>
          <cell r="I297">
            <v>3</v>
          </cell>
          <cell r="J297">
            <v>7</v>
          </cell>
          <cell r="K297">
            <v>32.76</v>
          </cell>
          <cell r="L297">
            <v>13</v>
          </cell>
          <cell r="M297" t="str">
            <v>May/Jun</v>
          </cell>
          <cell r="N297">
            <v>60</v>
          </cell>
        </row>
        <row r="298">
          <cell r="A298" t="str">
            <v>2006/07 W13</v>
          </cell>
          <cell r="B298" t="str">
            <v>LGW North</v>
          </cell>
          <cell r="C298" t="str">
            <v>Others - 2 for £25 (glayva, disaronno)</v>
          </cell>
          <cell r="D298">
            <v>463.69</v>
          </cell>
          <cell r="E298">
            <v>233.04</v>
          </cell>
          <cell r="F298">
            <v>31</v>
          </cell>
          <cell r="G298">
            <v>224.85</v>
          </cell>
          <cell r="H298">
            <v>50.1</v>
          </cell>
          <cell r="I298">
            <v>15</v>
          </cell>
          <cell r="J298">
            <v>60</v>
          </cell>
          <cell r="K298">
            <v>209.61</v>
          </cell>
          <cell r="L298">
            <v>13</v>
          </cell>
          <cell r="M298" t="str">
            <v>May/Jun</v>
          </cell>
          <cell r="N298">
            <v>48</v>
          </cell>
        </row>
        <row r="299">
          <cell r="A299" t="str">
            <v>2006/07 W13</v>
          </cell>
          <cell r="B299" t="str">
            <v>LGW North</v>
          </cell>
          <cell r="C299" t="str">
            <v>Others - Pimms 2 for £15 (70cl)</v>
          </cell>
          <cell r="D299">
            <v>11927.76</v>
          </cell>
          <cell r="E299">
            <v>1519.45</v>
          </cell>
          <cell r="F299">
            <v>1576</v>
          </cell>
          <cell r="G299">
            <v>11678.78</v>
          </cell>
          <cell r="H299">
            <v>1343.38</v>
          </cell>
          <cell r="I299">
            <v>1544</v>
          </cell>
          <cell r="J299">
            <v>681</v>
          </cell>
          <cell r="K299">
            <v>3020.03</v>
          </cell>
          <cell r="L299">
            <v>13</v>
          </cell>
          <cell r="M299" t="str">
            <v>May/Jun</v>
          </cell>
          <cell r="N299">
            <v>35</v>
          </cell>
        </row>
        <row r="300">
          <cell r="A300" t="str">
            <v>2006/07 W13</v>
          </cell>
          <cell r="B300" t="str">
            <v>LGW North</v>
          </cell>
          <cell r="C300" t="str">
            <v>Other - 2 for £30 Sauza</v>
          </cell>
          <cell r="D300">
            <v>195.96</v>
          </cell>
          <cell r="E300">
            <v>32.950000000000003</v>
          </cell>
          <cell r="F300">
            <v>12</v>
          </cell>
          <cell r="G300">
            <v>195.96</v>
          </cell>
          <cell r="H300">
            <v>32.950000000000003</v>
          </cell>
          <cell r="I300">
            <v>12</v>
          </cell>
          <cell r="J300">
            <v>25</v>
          </cell>
          <cell r="K300">
            <v>111.25</v>
          </cell>
          <cell r="L300">
            <v>13</v>
          </cell>
          <cell r="M300" t="str">
            <v>May/Jun</v>
          </cell>
          <cell r="N300">
            <v>58</v>
          </cell>
        </row>
        <row r="301">
          <cell r="A301" t="str">
            <v>2006/07 W13</v>
          </cell>
          <cell r="B301" t="str">
            <v>LGW North</v>
          </cell>
          <cell r="C301" t="str">
            <v>Others - 2 for £20 ATA (70cl)</v>
          </cell>
          <cell r="D301">
            <v>3640.14</v>
          </cell>
          <cell r="E301">
            <v>543.96</v>
          </cell>
          <cell r="F301">
            <v>356</v>
          </cell>
          <cell r="G301">
            <v>3576.68</v>
          </cell>
          <cell r="H301">
            <v>490.83</v>
          </cell>
          <cell r="I301">
            <v>350</v>
          </cell>
          <cell r="J301">
            <v>352</v>
          </cell>
          <cell r="K301">
            <v>1358.86</v>
          </cell>
          <cell r="L301">
            <v>13</v>
          </cell>
          <cell r="M301" t="str">
            <v>May/Jun</v>
          </cell>
          <cell r="N301">
            <v>32</v>
          </cell>
        </row>
        <row r="302">
          <cell r="A302" t="str">
            <v>2006/07 W13</v>
          </cell>
          <cell r="B302" t="str">
            <v>LGW North</v>
          </cell>
          <cell r="C302" t="str">
            <v>Others - 2 for £15 Fortified</v>
          </cell>
          <cell r="D302">
            <v>97.89</v>
          </cell>
          <cell r="E302">
            <v>41.63</v>
          </cell>
          <cell r="F302">
            <v>11</v>
          </cell>
          <cell r="G302">
            <v>43.95</v>
          </cell>
          <cell r="H302">
            <v>11.69</v>
          </cell>
          <cell r="I302">
            <v>5</v>
          </cell>
          <cell r="J302">
            <v>37</v>
          </cell>
          <cell r="K302">
            <v>148</v>
          </cell>
          <cell r="L302">
            <v>13</v>
          </cell>
          <cell r="M302" t="str">
            <v>May/Jun</v>
          </cell>
          <cell r="N302">
            <v>59</v>
          </cell>
        </row>
        <row r="303">
          <cell r="A303" t="str">
            <v>2006/07 W13</v>
          </cell>
          <cell r="B303" t="str">
            <v>Stansted</v>
          </cell>
          <cell r="C303" t="str">
            <v>Liquor</v>
          </cell>
          <cell r="D303">
            <v>192132.89</v>
          </cell>
          <cell r="E303">
            <v>61115.99</v>
          </cell>
          <cell r="F303">
            <v>14049</v>
          </cell>
          <cell r="G303">
            <v>150950.53</v>
          </cell>
          <cell r="H303">
            <v>33554.78</v>
          </cell>
          <cell r="I303">
            <v>10608</v>
          </cell>
          <cell r="J303">
            <v>19310</v>
          </cell>
          <cell r="K303">
            <v>100475.13</v>
          </cell>
          <cell r="L303">
            <v>13</v>
          </cell>
          <cell r="M303" t="str">
            <v>May/Jun</v>
          </cell>
          <cell r="N303">
            <v>1</v>
          </cell>
        </row>
        <row r="304">
          <cell r="A304" t="str">
            <v>2006/07 W13</v>
          </cell>
          <cell r="B304" t="str">
            <v>Stansted</v>
          </cell>
          <cell r="C304" t="str">
            <v>Tobacco</v>
          </cell>
          <cell r="D304">
            <v>31076.68</v>
          </cell>
          <cell r="E304">
            <v>19772.36</v>
          </cell>
          <cell r="F304">
            <v>1314</v>
          </cell>
          <cell r="G304">
            <v>5906</v>
          </cell>
          <cell r="H304">
            <v>1085.1199999999999</v>
          </cell>
          <cell r="I304">
            <v>364</v>
          </cell>
          <cell r="J304">
            <v>4140</v>
          </cell>
          <cell r="K304">
            <v>27534.28</v>
          </cell>
          <cell r="L304">
            <v>13</v>
          </cell>
          <cell r="M304" t="str">
            <v>May/Jun</v>
          </cell>
          <cell r="N304">
            <v>2</v>
          </cell>
        </row>
        <row r="305">
          <cell r="A305" t="str">
            <v>2006/07 W13</v>
          </cell>
          <cell r="B305" t="str">
            <v>Stansted</v>
          </cell>
          <cell r="C305" t="str">
            <v>Perfumery</v>
          </cell>
          <cell r="D305">
            <v>546928.13</v>
          </cell>
          <cell r="E305">
            <v>283734.34999999998</v>
          </cell>
          <cell r="F305">
            <v>23973</v>
          </cell>
          <cell r="G305">
            <v>481504.68</v>
          </cell>
          <cell r="H305">
            <v>241034.94</v>
          </cell>
          <cell r="I305">
            <v>21069</v>
          </cell>
          <cell r="J305">
            <v>44674</v>
          </cell>
          <cell r="K305">
            <v>365466.75</v>
          </cell>
          <cell r="L305">
            <v>13</v>
          </cell>
          <cell r="M305" t="str">
            <v>May/Jun</v>
          </cell>
          <cell r="N305">
            <v>3</v>
          </cell>
        </row>
        <row r="306">
          <cell r="A306" t="str">
            <v>2006/07 W13</v>
          </cell>
          <cell r="B306" t="str">
            <v>Stansted</v>
          </cell>
          <cell r="C306" t="str">
            <v>Food</v>
          </cell>
          <cell r="D306">
            <v>69160.27</v>
          </cell>
          <cell r="E306">
            <v>31048.94</v>
          </cell>
          <cell r="F306">
            <v>19049</v>
          </cell>
          <cell r="G306">
            <v>55061.37</v>
          </cell>
          <cell r="H306">
            <v>23367.58</v>
          </cell>
          <cell r="I306">
            <v>15117</v>
          </cell>
          <cell r="J306">
            <v>20052</v>
          </cell>
          <cell r="K306">
            <v>36264.730000000003</v>
          </cell>
          <cell r="L306">
            <v>13</v>
          </cell>
          <cell r="M306" t="str">
            <v>May/Jun</v>
          </cell>
          <cell r="N306">
            <v>4</v>
          </cell>
        </row>
        <row r="307">
          <cell r="A307" t="str">
            <v>2006/07 W13</v>
          </cell>
          <cell r="B307" t="str">
            <v>Stansted</v>
          </cell>
          <cell r="C307" t="str">
            <v>Tax Free</v>
          </cell>
          <cell r="D307">
            <v>85951.26</v>
          </cell>
          <cell r="E307">
            <v>40218.120000000003</v>
          </cell>
          <cell r="F307">
            <v>4717</v>
          </cell>
          <cell r="G307">
            <v>76062.22</v>
          </cell>
          <cell r="H307">
            <v>34313.5</v>
          </cell>
          <cell r="I307">
            <v>4077</v>
          </cell>
          <cell r="J307">
            <v>16809</v>
          </cell>
          <cell r="K307">
            <v>122460.67</v>
          </cell>
          <cell r="L307">
            <v>13</v>
          </cell>
          <cell r="M307" t="str">
            <v>May/Jun</v>
          </cell>
          <cell r="N307">
            <v>5</v>
          </cell>
        </row>
        <row r="308">
          <cell r="A308" t="str">
            <v>2006/07 W13</v>
          </cell>
          <cell r="B308" t="str">
            <v>Stansted</v>
          </cell>
          <cell r="C308" t="str">
            <v>Unclassified Products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 t="str">
            <v>/0</v>
          </cell>
          <cell r="L308">
            <v>13</v>
          </cell>
          <cell r="M308" t="str">
            <v>May/Jun</v>
          </cell>
          <cell r="N308">
            <v>6</v>
          </cell>
        </row>
        <row r="309">
          <cell r="A309" t="str">
            <v>2006/07 W13</v>
          </cell>
          <cell r="B309" t="str">
            <v>Stansted</v>
          </cell>
          <cell r="C309" t="str">
            <v>Spirits</v>
          </cell>
          <cell r="D309">
            <v>151665.35999999999</v>
          </cell>
          <cell r="E309">
            <v>48862.35</v>
          </cell>
          <cell r="F309">
            <v>10957</v>
          </cell>
          <cell r="G309">
            <v>119779.83</v>
          </cell>
          <cell r="H309">
            <v>26330.13</v>
          </cell>
          <cell r="I309">
            <v>8430</v>
          </cell>
          <cell r="J309">
            <v>13908</v>
          </cell>
          <cell r="K309">
            <v>66302.710000000006</v>
          </cell>
          <cell r="L309">
            <v>13</v>
          </cell>
          <cell r="M309" t="str">
            <v>May/Jun</v>
          </cell>
          <cell r="N309">
            <v>7</v>
          </cell>
        </row>
        <row r="310">
          <cell r="A310" t="str">
            <v>2006/07 W13</v>
          </cell>
          <cell r="B310" t="str">
            <v>Stansted</v>
          </cell>
          <cell r="C310" t="str">
            <v>Fortified Wines</v>
          </cell>
          <cell r="D310">
            <v>3521.63</v>
          </cell>
          <cell r="E310">
            <v>1194.79</v>
          </cell>
          <cell r="F310">
            <v>501</v>
          </cell>
          <cell r="G310">
            <v>2448.9699999999998</v>
          </cell>
          <cell r="H310">
            <v>487.09</v>
          </cell>
          <cell r="I310">
            <v>346</v>
          </cell>
          <cell r="J310">
            <v>915</v>
          </cell>
          <cell r="K310">
            <v>2337.09</v>
          </cell>
          <cell r="L310">
            <v>13</v>
          </cell>
          <cell r="M310" t="str">
            <v>May/Jun</v>
          </cell>
          <cell r="N310">
            <v>10</v>
          </cell>
        </row>
        <row r="311">
          <cell r="A311" t="str">
            <v>2006/07 W13</v>
          </cell>
          <cell r="B311" t="str">
            <v>Stansted</v>
          </cell>
          <cell r="C311" t="str">
            <v>Others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 t="str">
            <v>/0</v>
          </cell>
          <cell r="L311">
            <v>13</v>
          </cell>
          <cell r="M311" t="str">
            <v>May/Jun</v>
          </cell>
          <cell r="N311">
            <v>11</v>
          </cell>
        </row>
        <row r="312">
          <cell r="A312" t="str">
            <v>2006/07 W13</v>
          </cell>
          <cell r="B312" t="str">
            <v>Stansted</v>
          </cell>
          <cell r="C312" t="str">
            <v>Champagne</v>
          </cell>
          <cell r="D312">
            <v>23474.23</v>
          </cell>
          <cell r="E312">
            <v>6350.81</v>
          </cell>
          <cell r="F312">
            <v>793</v>
          </cell>
          <cell r="G312">
            <v>20229.150000000001</v>
          </cell>
          <cell r="H312">
            <v>4849.74</v>
          </cell>
          <cell r="I312">
            <v>685</v>
          </cell>
          <cell r="J312">
            <v>1529</v>
          </cell>
          <cell r="K312">
            <v>25036.05</v>
          </cell>
          <cell r="L312">
            <v>13</v>
          </cell>
          <cell r="M312" t="str">
            <v>May/Jun</v>
          </cell>
          <cell r="N312">
            <v>8</v>
          </cell>
        </row>
        <row r="313">
          <cell r="A313" t="str">
            <v>2006/07 W13</v>
          </cell>
          <cell r="B313" t="str">
            <v>Stansted</v>
          </cell>
          <cell r="C313" t="str">
            <v>Wines</v>
          </cell>
          <cell r="D313">
            <v>13471.67</v>
          </cell>
          <cell r="E313">
            <v>4708.04</v>
          </cell>
          <cell r="F313">
            <v>1798</v>
          </cell>
          <cell r="G313">
            <v>8492.58</v>
          </cell>
          <cell r="H313">
            <v>1887.82</v>
          </cell>
          <cell r="I313">
            <v>1147</v>
          </cell>
          <cell r="J313">
            <v>2958</v>
          </cell>
          <cell r="K313">
            <v>10861.01</v>
          </cell>
          <cell r="L313">
            <v>13</v>
          </cell>
          <cell r="M313" t="str">
            <v>May/Jun</v>
          </cell>
          <cell r="N313">
            <v>9</v>
          </cell>
        </row>
        <row r="314">
          <cell r="A314" t="str">
            <v>2006/07 W13</v>
          </cell>
          <cell r="B314" t="str">
            <v>Stansted</v>
          </cell>
          <cell r="C314" t="str">
            <v>Unclassified Liquor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 t="str">
            <v>/0</v>
          </cell>
          <cell r="L314">
            <v>13</v>
          </cell>
          <cell r="M314" t="str">
            <v>May/Jun</v>
          </cell>
          <cell r="N314">
            <v>12</v>
          </cell>
        </row>
        <row r="315">
          <cell r="A315" t="str">
            <v>2006/07 W13</v>
          </cell>
          <cell r="B315" t="str">
            <v>Stansted</v>
          </cell>
          <cell r="C315" t="str">
            <v>Value - 2 for £15</v>
          </cell>
          <cell r="D315">
            <v>6555.34</v>
          </cell>
          <cell r="E315">
            <v>4317.51</v>
          </cell>
          <cell r="F315">
            <v>774</v>
          </cell>
          <cell r="G315">
            <v>817.71</v>
          </cell>
          <cell r="H315">
            <v>100.91</v>
          </cell>
          <cell r="I315">
            <v>54</v>
          </cell>
          <cell r="J315">
            <v>475</v>
          </cell>
          <cell r="K315">
            <v>1332.58</v>
          </cell>
          <cell r="L315">
            <v>13</v>
          </cell>
          <cell r="M315" t="str">
            <v>May/Jun</v>
          </cell>
          <cell r="N315">
            <v>31</v>
          </cell>
        </row>
        <row r="316">
          <cell r="A316" t="str">
            <v>2006/07 W13</v>
          </cell>
          <cell r="B316" t="str">
            <v>Stansted</v>
          </cell>
          <cell r="C316" t="str">
            <v>Value - 2 for £20 Bombay Saphire</v>
          </cell>
          <cell r="D316">
            <v>595.67999999999995</v>
          </cell>
          <cell r="E316">
            <v>447.27</v>
          </cell>
          <cell r="F316">
            <v>49</v>
          </cell>
          <cell r="G316">
            <v>20.16</v>
          </cell>
          <cell r="H316">
            <v>5.19</v>
          </cell>
          <cell r="I316">
            <v>1</v>
          </cell>
          <cell r="J316">
            <v>32</v>
          </cell>
          <cell r="K316">
            <v>88.96</v>
          </cell>
          <cell r="L316">
            <v>13</v>
          </cell>
          <cell r="M316" t="str">
            <v>May/Jun</v>
          </cell>
          <cell r="N316">
            <v>45</v>
          </cell>
        </row>
        <row r="317">
          <cell r="A317" t="str">
            <v>2006/07 W13</v>
          </cell>
          <cell r="B317" t="str">
            <v>Stansted</v>
          </cell>
          <cell r="C317" t="str">
            <v>Value - Baileys 2 for £20</v>
          </cell>
          <cell r="D317">
            <v>3192.28</v>
          </cell>
          <cell r="E317">
            <v>1639.82</v>
          </cell>
          <cell r="F317">
            <v>258</v>
          </cell>
          <cell r="G317">
            <v>1281.28</v>
          </cell>
          <cell r="H317">
            <v>458.61</v>
          </cell>
          <cell r="I317">
            <v>78</v>
          </cell>
          <cell r="J317">
            <v>389</v>
          </cell>
          <cell r="K317">
            <v>1874.89</v>
          </cell>
          <cell r="L317">
            <v>13</v>
          </cell>
          <cell r="M317" t="str">
            <v>May/Jun</v>
          </cell>
          <cell r="N317">
            <v>39</v>
          </cell>
        </row>
        <row r="318">
          <cell r="A318" t="str">
            <v>2006/07 W13</v>
          </cell>
          <cell r="B318" t="str">
            <v>Stansted</v>
          </cell>
          <cell r="C318" t="str">
            <v>Value - Baileys Twin @ £20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 t="str">
            <v>/0</v>
          </cell>
          <cell r="L318">
            <v>13</v>
          </cell>
          <cell r="M318" t="str">
            <v>May/Jun</v>
          </cell>
          <cell r="N318">
            <v>51</v>
          </cell>
        </row>
        <row r="319">
          <cell r="A319" t="str">
            <v>2006/07 W13</v>
          </cell>
          <cell r="B319" t="str">
            <v>Stansted</v>
          </cell>
          <cell r="C319" t="str">
            <v>Value - Twins @ £15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 t="str">
            <v>/0</v>
          </cell>
          <cell r="L319">
            <v>13</v>
          </cell>
          <cell r="M319" t="str">
            <v>May/Jun</v>
          </cell>
          <cell r="N319">
            <v>36</v>
          </cell>
        </row>
        <row r="320">
          <cell r="A320" t="str">
            <v>2006/07 W13</v>
          </cell>
          <cell r="B320" t="str">
            <v>Stansted</v>
          </cell>
          <cell r="C320" t="str">
            <v>Malt - 2 For £45 (6 glenmorangie + 2)</v>
          </cell>
          <cell r="D320">
            <v>3793.61</v>
          </cell>
          <cell r="E320">
            <v>1251.72</v>
          </cell>
          <cell r="F320">
            <v>140</v>
          </cell>
          <cell r="G320">
            <v>3292.7</v>
          </cell>
          <cell r="H320">
            <v>885.12</v>
          </cell>
          <cell r="I320">
            <v>122</v>
          </cell>
          <cell r="J320">
            <v>306</v>
          </cell>
          <cell r="K320">
            <v>2349.58</v>
          </cell>
          <cell r="L320">
            <v>13</v>
          </cell>
          <cell r="M320" t="str">
            <v>May/Jun</v>
          </cell>
          <cell r="N320">
            <v>30</v>
          </cell>
        </row>
        <row r="321">
          <cell r="A321" t="str">
            <v>2006/07 W13</v>
          </cell>
          <cell r="B321" t="str">
            <v>Stansted</v>
          </cell>
          <cell r="C321" t="str">
            <v>Malt - Save £5 Glenmorangie Traditional</v>
          </cell>
          <cell r="D321">
            <v>199.95</v>
          </cell>
          <cell r="E321">
            <v>74.239999999999995</v>
          </cell>
          <cell r="F321">
            <v>5</v>
          </cell>
          <cell r="G321">
            <v>159.96</v>
          </cell>
          <cell r="H321">
            <v>45.68</v>
          </cell>
          <cell r="I321">
            <v>4</v>
          </cell>
          <cell r="J321">
            <v>8</v>
          </cell>
          <cell r="K321">
            <v>91.44</v>
          </cell>
          <cell r="L321">
            <v>13</v>
          </cell>
          <cell r="M321" t="str">
            <v>May/Jun</v>
          </cell>
          <cell r="N321">
            <v>44</v>
          </cell>
        </row>
        <row r="322">
          <cell r="A322" t="str">
            <v>2006/07 W13</v>
          </cell>
          <cell r="B322" t="str">
            <v>Stansted</v>
          </cell>
          <cell r="C322" t="str">
            <v>Cognac - XO @ £45</v>
          </cell>
          <cell r="D322">
            <v>1095</v>
          </cell>
          <cell r="E322">
            <v>521.63</v>
          </cell>
          <cell r="F322">
            <v>23</v>
          </cell>
          <cell r="G322">
            <v>770</v>
          </cell>
          <cell r="H322">
            <v>306.12</v>
          </cell>
          <cell r="I322">
            <v>16</v>
          </cell>
          <cell r="J322">
            <v>130</v>
          </cell>
          <cell r="K322">
            <v>2502.5</v>
          </cell>
          <cell r="L322">
            <v>13</v>
          </cell>
          <cell r="M322" t="str">
            <v>May/Jun</v>
          </cell>
          <cell r="N322">
            <v>37</v>
          </cell>
        </row>
        <row r="323">
          <cell r="A323" t="str">
            <v>2006/07 W13</v>
          </cell>
          <cell r="B323" t="str">
            <v>Stansted</v>
          </cell>
          <cell r="C323" t="str">
            <v>Cognac - VSOP 2 for £45</v>
          </cell>
          <cell r="D323">
            <v>1176.92</v>
          </cell>
          <cell r="E323">
            <v>474.35</v>
          </cell>
          <cell r="F323">
            <v>50</v>
          </cell>
          <cell r="G323">
            <v>745.96</v>
          </cell>
          <cell r="H323">
            <v>169.52</v>
          </cell>
          <cell r="I323">
            <v>32</v>
          </cell>
          <cell r="J323">
            <v>46</v>
          </cell>
          <cell r="K323">
            <v>427.16</v>
          </cell>
          <cell r="L323">
            <v>13</v>
          </cell>
          <cell r="M323" t="str">
            <v>May/Jun</v>
          </cell>
          <cell r="N323">
            <v>41</v>
          </cell>
        </row>
        <row r="324">
          <cell r="A324" t="str">
            <v>2006/07 W13</v>
          </cell>
          <cell r="B324" t="str">
            <v>Stansted</v>
          </cell>
          <cell r="C324" t="str">
            <v>Cognac - Only £17_99 VS Especiale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6</v>
          </cell>
          <cell r="K324" t="str">
            <v>/0</v>
          </cell>
          <cell r="L324">
            <v>13</v>
          </cell>
          <cell r="M324" t="str">
            <v>May/Jun</v>
          </cell>
          <cell r="N324">
            <v>42</v>
          </cell>
        </row>
        <row r="325">
          <cell r="A325" t="str">
            <v>2006/07 W13</v>
          </cell>
          <cell r="B325" t="str">
            <v>Stansted</v>
          </cell>
          <cell r="C325" t="str">
            <v>Deluxe - Chivas 2 for £30</v>
          </cell>
          <cell r="D325">
            <v>515.55999999999995</v>
          </cell>
          <cell r="E325">
            <v>339.84</v>
          </cell>
          <cell r="F325">
            <v>28</v>
          </cell>
          <cell r="G325">
            <v>60.69</v>
          </cell>
          <cell r="H325">
            <v>23.81</v>
          </cell>
          <cell r="I325">
            <v>2</v>
          </cell>
          <cell r="J325">
            <v>54</v>
          </cell>
          <cell r="K325">
            <v>329.4</v>
          </cell>
          <cell r="L325">
            <v>13</v>
          </cell>
          <cell r="M325" t="str">
            <v>May/Jun</v>
          </cell>
          <cell r="N325">
            <v>49</v>
          </cell>
        </row>
        <row r="326">
          <cell r="A326" t="str">
            <v>2006/07 W13</v>
          </cell>
          <cell r="B326" t="str">
            <v>Stansted</v>
          </cell>
          <cell r="C326" t="str">
            <v>Deluxe - Chivas Twin for £30</v>
          </cell>
          <cell r="D326">
            <v>180</v>
          </cell>
          <cell r="E326">
            <v>125.04</v>
          </cell>
          <cell r="F326">
            <v>6</v>
          </cell>
          <cell r="G326">
            <v>0</v>
          </cell>
          <cell r="H326">
            <v>0</v>
          </cell>
          <cell r="I326">
            <v>0</v>
          </cell>
          <cell r="J326">
            <v>6</v>
          </cell>
          <cell r="K326">
            <v>73.2</v>
          </cell>
          <cell r="L326">
            <v>13</v>
          </cell>
          <cell r="M326" t="str">
            <v>May/Jun</v>
          </cell>
          <cell r="N326">
            <v>38</v>
          </cell>
        </row>
        <row r="327">
          <cell r="A327" t="str">
            <v>2006/07 W13</v>
          </cell>
          <cell r="B327" t="str">
            <v>Stansted</v>
          </cell>
          <cell r="C327" t="str">
            <v>Deluxe - Chivas Triple Pack @ £45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 t="str">
            <v>/0</v>
          </cell>
          <cell r="L327">
            <v>13</v>
          </cell>
          <cell r="M327" t="str">
            <v>May/Jun</v>
          </cell>
          <cell r="N327">
            <v>54</v>
          </cell>
        </row>
        <row r="328">
          <cell r="A328" t="str">
            <v>2006/07 W13</v>
          </cell>
          <cell r="B328" t="str">
            <v>Stansted</v>
          </cell>
          <cell r="C328" t="str">
            <v>Deluxe - Chivas Save £5 18yo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6</v>
          </cell>
          <cell r="K328" t="str">
            <v>/0</v>
          </cell>
          <cell r="L328">
            <v>13</v>
          </cell>
          <cell r="M328" t="str">
            <v>May/Jun</v>
          </cell>
          <cell r="N328">
            <v>50</v>
          </cell>
        </row>
        <row r="329">
          <cell r="A329" t="str">
            <v>2006/07 W13</v>
          </cell>
          <cell r="B329" t="str">
            <v>Stansted</v>
          </cell>
          <cell r="C329" t="str">
            <v>Deluxe - Chivas Royal Salute get Chivas 18yo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 t="str">
            <v>/0</v>
          </cell>
          <cell r="L329">
            <v>13</v>
          </cell>
          <cell r="M329" t="str">
            <v>May/Jun</v>
          </cell>
          <cell r="N329">
            <v>57</v>
          </cell>
        </row>
        <row r="330">
          <cell r="A330" t="str">
            <v>2006/07 W13</v>
          </cell>
          <cell r="B330" t="str">
            <v>Stansted</v>
          </cell>
          <cell r="C330" t="str">
            <v>Deluxe - Dewars 2 for £30 ATA</v>
          </cell>
          <cell r="D330">
            <v>4329.62</v>
          </cell>
          <cell r="E330">
            <v>685.24</v>
          </cell>
          <cell r="F330">
            <v>276</v>
          </cell>
          <cell r="G330">
            <v>4139.67</v>
          </cell>
          <cell r="H330">
            <v>539.26</v>
          </cell>
          <cell r="I330">
            <v>265</v>
          </cell>
          <cell r="J330">
            <v>248</v>
          </cell>
          <cell r="K330">
            <v>1311.97</v>
          </cell>
          <cell r="L330">
            <v>13</v>
          </cell>
          <cell r="M330" t="str">
            <v>May/Jun</v>
          </cell>
          <cell r="N330">
            <v>40</v>
          </cell>
        </row>
        <row r="331">
          <cell r="A331" t="str">
            <v>2006/07 W13</v>
          </cell>
          <cell r="B331" t="str">
            <v>Stansted</v>
          </cell>
          <cell r="C331" t="str">
            <v>Deluxe - JW Blue get a free 20cl Gold (Sept Only)</v>
          </cell>
          <cell r="D331">
            <v>99</v>
          </cell>
          <cell r="E331">
            <v>44.02</v>
          </cell>
          <cell r="F331">
            <v>1</v>
          </cell>
          <cell r="G331">
            <v>99</v>
          </cell>
          <cell r="H331">
            <v>44.02</v>
          </cell>
          <cell r="I331">
            <v>1</v>
          </cell>
          <cell r="J331">
            <v>3</v>
          </cell>
          <cell r="K331">
            <v>95.49</v>
          </cell>
          <cell r="L331">
            <v>13</v>
          </cell>
          <cell r="M331" t="str">
            <v>May/Jun</v>
          </cell>
          <cell r="N331">
            <v>46</v>
          </cell>
        </row>
        <row r="332">
          <cell r="A332" t="str">
            <v>2006/07 W13</v>
          </cell>
          <cell r="B332" t="str">
            <v>Stansted</v>
          </cell>
          <cell r="C332" t="str">
            <v>Deluxe - Free 20cl bottle (linked to JW Blue) (Sept Only)</v>
          </cell>
          <cell r="D332">
            <v>67.959999999999994</v>
          </cell>
          <cell r="E332">
            <v>27.64</v>
          </cell>
          <cell r="F332">
            <v>4</v>
          </cell>
          <cell r="G332">
            <v>67.959999999999994</v>
          </cell>
          <cell r="H332">
            <v>27.64</v>
          </cell>
          <cell r="I332">
            <v>4</v>
          </cell>
          <cell r="J332">
            <v>27</v>
          </cell>
          <cell r="K332">
            <v>161.72999999999999</v>
          </cell>
          <cell r="L332">
            <v>13</v>
          </cell>
          <cell r="M332" t="str">
            <v>May/Jun</v>
          </cell>
          <cell r="N332">
            <v>47</v>
          </cell>
        </row>
        <row r="333">
          <cell r="A333" t="str">
            <v>2006/07 W13</v>
          </cell>
          <cell r="B333" t="str">
            <v>Stansted</v>
          </cell>
          <cell r="C333" t="str">
            <v>Champagne - Piper Florens Louis 2 for £30</v>
          </cell>
          <cell r="D333">
            <v>510.4</v>
          </cell>
          <cell r="E333">
            <v>112.77</v>
          </cell>
          <cell r="F333">
            <v>32</v>
          </cell>
          <cell r="G333">
            <v>446.6</v>
          </cell>
          <cell r="H333">
            <v>84.57</v>
          </cell>
          <cell r="I333">
            <v>28</v>
          </cell>
          <cell r="J333">
            <v>25</v>
          </cell>
          <cell r="K333">
            <v>222.5</v>
          </cell>
          <cell r="L333">
            <v>13</v>
          </cell>
          <cell r="M333" t="str">
            <v>May/Jun</v>
          </cell>
          <cell r="N333">
            <v>53</v>
          </cell>
        </row>
        <row r="334">
          <cell r="A334" t="str">
            <v>2006/07 W13</v>
          </cell>
          <cell r="B334" t="str">
            <v>Stansted</v>
          </cell>
          <cell r="C334" t="str">
            <v>Champagne - Piper Florens Louis Twin for £30</v>
          </cell>
          <cell r="D334">
            <v>1212.2</v>
          </cell>
          <cell r="E334">
            <v>270.12</v>
          </cell>
          <cell r="F334">
            <v>38</v>
          </cell>
          <cell r="G334">
            <v>1052.7</v>
          </cell>
          <cell r="H334">
            <v>199.62</v>
          </cell>
          <cell r="I334">
            <v>33</v>
          </cell>
          <cell r="J334">
            <v>74</v>
          </cell>
          <cell r="K334">
            <v>1317.2</v>
          </cell>
          <cell r="L334">
            <v>13</v>
          </cell>
          <cell r="M334" t="str">
            <v>May/Jun</v>
          </cell>
          <cell r="N334">
            <v>33</v>
          </cell>
        </row>
        <row r="335">
          <cell r="A335" t="str">
            <v>2006/07 W13</v>
          </cell>
          <cell r="B335" t="str">
            <v>Stansted</v>
          </cell>
          <cell r="C335" t="str">
            <v>Champagne - Charles Heidseick 2 for £35</v>
          </cell>
          <cell r="D335">
            <v>67.73</v>
          </cell>
          <cell r="E335">
            <v>24.92</v>
          </cell>
          <cell r="F335">
            <v>3</v>
          </cell>
          <cell r="G335">
            <v>67.73</v>
          </cell>
          <cell r="H335">
            <v>24.92</v>
          </cell>
          <cell r="I335">
            <v>3</v>
          </cell>
          <cell r="J335">
            <v>13</v>
          </cell>
          <cell r="K335">
            <v>120.38</v>
          </cell>
          <cell r="L335">
            <v>13</v>
          </cell>
          <cell r="M335" t="str">
            <v>May/Jun</v>
          </cell>
          <cell r="N335">
            <v>55</v>
          </cell>
        </row>
        <row r="336">
          <cell r="A336" t="str">
            <v>2006/07 W13</v>
          </cell>
          <cell r="B336" t="str">
            <v>Stansted</v>
          </cell>
          <cell r="C336" t="str">
            <v>Champagne - Canard Twin for £25</v>
          </cell>
          <cell r="D336">
            <v>949.95</v>
          </cell>
          <cell r="E336">
            <v>230.23</v>
          </cell>
          <cell r="F336">
            <v>37</v>
          </cell>
          <cell r="G336">
            <v>899.95</v>
          </cell>
          <cell r="H336">
            <v>208.23</v>
          </cell>
          <cell r="I336">
            <v>35</v>
          </cell>
          <cell r="J336">
            <v>8</v>
          </cell>
          <cell r="K336">
            <v>128</v>
          </cell>
          <cell r="L336">
            <v>13</v>
          </cell>
          <cell r="M336" t="str">
            <v>May/Jun</v>
          </cell>
          <cell r="N336">
            <v>52</v>
          </cell>
        </row>
        <row r="337">
          <cell r="A337" t="str">
            <v>2006/07 W13</v>
          </cell>
          <cell r="B337" t="str">
            <v>Stansted</v>
          </cell>
          <cell r="C337" t="str">
            <v>Wine - Beringer 3 for £15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 t="str">
            <v>/0</v>
          </cell>
          <cell r="L337">
            <v>13</v>
          </cell>
          <cell r="M337" t="str">
            <v>May/Jun</v>
          </cell>
          <cell r="N337">
            <v>43</v>
          </cell>
        </row>
        <row r="338">
          <cell r="A338" t="str">
            <v>2006/07 W13</v>
          </cell>
          <cell r="B338" t="str">
            <v>Stansted</v>
          </cell>
          <cell r="C338" t="str">
            <v>Wine - Rosemount BOGOF</v>
          </cell>
          <cell r="D338">
            <v>153.88999999999999</v>
          </cell>
          <cell r="E338">
            <v>43.93</v>
          </cell>
          <cell r="F338">
            <v>21</v>
          </cell>
          <cell r="G338">
            <v>139.9</v>
          </cell>
          <cell r="H338">
            <v>37.35</v>
          </cell>
          <cell r="I338">
            <v>19</v>
          </cell>
          <cell r="J338">
            <v>46</v>
          </cell>
          <cell r="K338">
            <v>338.3</v>
          </cell>
          <cell r="L338">
            <v>13</v>
          </cell>
          <cell r="M338" t="str">
            <v>May/Jun</v>
          </cell>
          <cell r="N338">
            <v>56</v>
          </cell>
        </row>
        <row r="339">
          <cell r="A339" t="str">
            <v>2006/07 W13</v>
          </cell>
          <cell r="B339" t="str">
            <v>Stansted</v>
          </cell>
          <cell r="C339" t="str">
            <v>WOW - 2 for £45 Malt</v>
          </cell>
          <cell r="D339">
            <v>2921.07</v>
          </cell>
          <cell r="E339">
            <v>830.65</v>
          </cell>
          <cell r="F339">
            <v>115</v>
          </cell>
          <cell r="G339">
            <v>2640.17</v>
          </cell>
          <cell r="H339">
            <v>626.15</v>
          </cell>
          <cell r="I339">
            <v>105</v>
          </cell>
          <cell r="J339">
            <v>210</v>
          </cell>
          <cell r="K339">
            <v>1595.09</v>
          </cell>
          <cell r="L339">
            <v>13</v>
          </cell>
          <cell r="M339" t="str">
            <v>May/Jun</v>
          </cell>
          <cell r="N339">
            <v>34</v>
          </cell>
        </row>
        <row r="340">
          <cell r="A340" t="str">
            <v>2006/07 W13</v>
          </cell>
          <cell r="B340" t="str">
            <v>Stansted</v>
          </cell>
          <cell r="C340" t="str">
            <v>WOW - Connemara 2 for £30</v>
          </cell>
          <cell r="D340">
            <v>305.83</v>
          </cell>
          <cell r="E340">
            <v>87.71</v>
          </cell>
          <cell r="F340">
            <v>17</v>
          </cell>
          <cell r="G340">
            <v>305.83</v>
          </cell>
          <cell r="H340">
            <v>87.71</v>
          </cell>
          <cell r="I340">
            <v>17</v>
          </cell>
          <cell r="J340">
            <v>5</v>
          </cell>
          <cell r="K340">
            <v>23.4</v>
          </cell>
          <cell r="L340">
            <v>13</v>
          </cell>
          <cell r="M340" t="str">
            <v>May/Jun</v>
          </cell>
          <cell r="N340">
            <v>60</v>
          </cell>
        </row>
        <row r="341">
          <cell r="A341" t="str">
            <v>2006/07 W13</v>
          </cell>
          <cell r="B341" t="str">
            <v>Stansted</v>
          </cell>
          <cell r="C341" t="str">
            <v>Others - 2 for £25 (glayva, disaronno)</v>
          </cell>
          <cell r="D341">
            <v>626.58000000000004</v>
          </cell>
          <cell r="E341">
            <v>156</v>
          </cell>
          <cell r="F341">
            <v>42</v>
          </cell>
          <cell r="G341">
            <v>595.6</v>
          </cell>
          <cell r="H341">
            <v>132</v>
          </cell>
          <cell r="I341">
            <v>40</v>
          </cell>
          <cell r="J341">
            <v>78</v>
          </cell>
          <cell r="K341">
            <v>272.52</v>
          </cell>
          <cell r="L341">
            <v>13</v>
          </cell>
          <cell r="M341" t="str">
            <v>May/Jun</v>
          </cell>
          <cell r="N341">
            <v>48</v>
          </cell>
        </row>
        <row r="342">
          <cell r="A342" t="str">
            <v>2006/07 W13</v>
          </cell>
          <cell r="B342" t="str">
            <v>Stansted</v>
          </cell>
          <cell r="C342" t="str">
            <v>Others - Pimms 2 for £15 (70cl)</v>
          </cell>
          <cell r="D342">
            <v>17387.36</v>
          </cell>
          <cell r="E342">
            <v>2486.13</v>
          </cell>
          <cell r="F342">
            <v>2280</v>
          </cell>
          <cell r="G342">
            <v>16697.41</v>
          </cell>
          <cell r="H342">
            <v>1990.77</v>
          </cell>
          <cell r="I342">
            <v>2191</v>
          </cell>
          <cell r="J342">
            <v>1499</v>
          </cell>
          <cell r="K342">
            <v>6647.68</v>
          </cell>
          <cell r="L342">
            <v>13</v>
          </cell>
          <cell r="M342" t="str">
            <v>May/Jun</v>
          </cell>
          <cell r="N342">
            <v>35</v>
          </cell>
        </row>
        <row r="343">
          <cell r="A343" t="str">
            <v>2006/07 W13</v>
          </cell>
          <cell r="B343" t="str">
            <v>Stansted</v>
          </cell>
          <cell r="C343" t="str">
            <v>Other - 2 for £30 Sauza</v>
          </cell>
          <cell r="D343">
            <v>744.75</v>
          </cell>
          <cell r="E343">
            <v>225.06</v>
          </cell>
          <cell r="F343">
            <v>43</v>
          </cell>
          <cell r="G343">
            <v>619.79999999999995</v>
          </cell>
          <cell r="H343">
            <v>124.26</v>
          </cell>
          <cell r="I343">
            <v>36</v>
          </cell>
          <cell r="J343">
            <v>65</v>
          </cell>
          <cell r="K343">
            <v>289.25</v>
          </cell>
          <cell r="L343">
            <v>13</v>
          </cell>
          <cell r="M343" t="str">
            <v>May/Jun</v>
          </cell>
          <cell r="N343">
            <v>58</v>
          </cell>
        </row>
        <row r="344">
          <cell r="A344" t="str">
            <v>2006/07 W13</v>
          </cell>
          <cell r="B344" t="str">
            <v>Stansted</v>
          </cell>
          <cell r="C344" t="str">
            <v>Others - 2 for £20 ATA (70cl)</v>
          </cell>
          <cell r="D344">
            <v>13564.69</v>
          </cell>
          <cell r="E344">
            <v>2525.17</v>
          </cell>
          <cell r="F344">
            <v>1327</v>
          </cell>
          <cell r="G344">
            <v>12745.27</v>
          </cell>
          <cell r="H344">
            <v>1939.37</v>
          </cell>
          <cell r="I344">
            <v>1247</v>
          </cell>
          <cell r="J344">
            <v>957</v>
          </cell>
          <cell r="K344">
            <v>3881.03</v>
          </cell>
          <cell r="L344">
            <v>13</v>
          </cell>
          <cell r="M344" t="str">
            <v>May/Jun</v>
          </cell>
          <cell r="N344">
            <v>32</v>
          </cell>
        </row>
        <row r="345">
          <cell r="A345" t="str">
            <v>2006/07 W13</v>
          </cell>
          <cell r="B345" t="str">
            <v>Stansted</v>
          </cell>
          <cell r="C345" t="str">
            <v>Others - 2 for £15 Fortified</v>
          </cell>
          <cell r="D345">
            <v>377.13</v>
          </cell>
          <cell r="E345">
            <v>142.57</v>
          </cell>
          <cell r="F345">
            <v>45</v>
          </cell>
          <cell r="G345">
            <v>235.62</v>
          </cell>
          <cell r="H345">
            <v>64.42</v>
          </cell>
          <cell r="I345">
            <v>28</v>
          </cell>
          <cell r="J345">
            <v>159</v>
          </cell>
          <cell r="K345">
            <v>636</v>
          </cell>
          <cell r="L345">
            <v>13</v>
          </cell>
          <cell r="M345" t="str">
            <v>May/Jun</v>
          </cell>
          <cell r="N345">
            <v>59</v>
          </cell>
        </row>
        <row r="346">
          <cell r="A346" t="str">
            <v>2006/07 W13</v>
          </cell>
          <cell r="B346" t="str">
            <v>Aberdeen</v>
          </cell>
          <cell r="C346" t="str">
            <v>Liquor</v>
          </cell>
          <cell r="D346">
            <v>34682.32</v>
          </cell>
          <cell r="E346">
            <v>16228.8</v>
          </cell>
          <cell r="F346">
            <v>2235</v>
          </cell>
          <cell r="G346">
            <v>16414.189999999999</v>
          </cell>
          <cell r="H346">
            <v>4110.4399999999996</v>
          </cell>
          <cell r="I346">
            <v>814</v>
          </cell>
          <cell r="J346">
            <v>5406</v>
          </cell>
          <cell r="K346">
            <v>31076.66</v>
          </cell>
          <cell r="L346">
            <v>13</v>
          </cell>
          <cell r="M346" t="str">
            <v>May/Jun</v>
          </cell>
          <cell r="N346">
            <v>1</v>
          </cell>
        </row>
        <row r="347">
          <cell r="A347" t="str">
            <v>2006/07 W13</v>
          </cell>
          <cell r="B347" t="str">
            <v>Aberdeen</v>
          </cell>
          <cell r="C347" t="str">
            <v>Tobacco</v>
          </cell>
          <cell r="D347">
            <v>13885.97</v>
          </cell>
          <cell r="E347">
            <v>10205.629999999999</v>
          </cell>
          <cell r="F347">
            <v>574</v>
          </cell>
          <cell r="G347">
            <v>112.5</v>
          </cell>
          <cell r="H347">
            <v>20.72</v>
          </cell>
          <cell r="I347">
            <v>8</v>
          </cell>
          <cell r="J347">
            <v>1481</v>
          </cell>
          <cell r="K347">
            <v>9345.99</v>
          </cell>
          <cell r="L347">
            <v>13</v>
          </cell>
          <cell r="M347" t="str">
            <v>May/Jun</v>
          </cell>
          <cell r="N347">
            <v>2</v>
          </cell>
        </row>
        <row r="348">
          <cell r="A348" t="str">
            <v>2006/07 W13</v>
          </cell>
          <cell r="B348" t="str">
            <v>Aberdeen</v>
          </cell>
          <cell r="C348" t="str">
            <v>Perfumery</v>
          </cell>
          <cell r="D348">
            <v>36182.74</v>
          </cell>
          <cell r="E348">
            <v>19352.849999999999</v>
          </cell>
          <cell r="F348">
            <v>1394</v>
          </cell>
          <cell r="G348">
            <v>27100.15</v>
          </cell>
          <cell r="H348">
            <v>13469.03</v>
          </cell>
          <cell r="I348">
            <v>1036</v>
          </cell>
          <cell r="J348">
            <v>8277</v>
          </cell>
          <cell r="K348">
            <v>77361.33</v>
          </cell>
          <cell r="L348">
            <v>13</v>
          </cell>
          <cell r="M348" t="str">
            <v>May/Jun</v>
          </cell>
          <cell r="N348">
            <v>3</v>
          </cell>
        </row>
        <row r="349">
          <cell r="A349" t="str">
            <v>2006/07 W13</v>
          </cell>
          <cell r="B349" t="str">
            <v>Aberdeen</v>
          </cell>
          <cell r="C349" t="str">
            <v>Food</v>
          </cell>
          <cell r="D349">
            <v>6133</v>
          </cell>
          <cell r="E349">
            <v>2997.36</v>
          </cell>
          <cell r="F349">
            <v>1519</v>
          </cell>
          <cell r="G349">
            <v>3099.05</v>
          </cell>
          <cell r="H349">
            <v>1330.12</v>
          </cell>
          <cell r="I349">
            <v>758</v>
          </cell>
          <cell r="J349">
            <v>3558</v>
          </cell>
          <cell r="K349">
            <v>7008.77</v>
          </cell>
          <cell r="L349">
            <v>13</v>
          </cell>
          <cell r="M349" t="str">
            <v>May/Jun</v>
          </cell>
          <cell r="N349">
            <v>4</v>
          </cell>
        </row>
        <row r="350">
          <cell r="A350" t="str">
            <v>2006/07 W13</v>
          </cell>
          <cell r="B350" t="str">
            <v>Aberdeen</v>
          </cell>
          <cell r="C350" t="str">
            <v>Tax Free</v>
          </cell>
          <cell r="D350">
            <v>5573.56</v>
          </cell>
          <cell r="E350">
            <v>2445.5500000000002</v>
          </cell>
          <cell r="F350">
            <v>677</v>
          </cell>
          <cell r="G350">
            <v>4284.1000000000004</v>
          </cell>
          <cell r="H350">
            <v>1843.8</v>
          </cell>
          <cell r="I350">
            <v>447</v>
          </cell>
          <cell r="J350">
            <v>3688</v>
          </cell>
          <cell r="K350">
            <v>13535.4</v>
          </cell>
          <cell r="L350">
            <v>13</v>
          </cell>
          <cell r="M350" t="str">
            <v>May/Jun</v>
          </cell>
          <cell r="N350">
            <v>5</v>
          </cell>
        </row>
        <row r="351">
          <cell r="A351" t="str">
            <v>2006/07 W13</v>
          </cell>
          <cell r="B351" t="str">
            <v>Aberdeen</v>
          </cell>
          <cell r="C351" t="str">
            <v>Unclassified Products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 t="str">
            <v>/0</v>
          </cell>
          <cell r="L351">
            <v>13</v>
          </cell>
          <cell r="M351" t="str">
            <v>May/Jun</v>
          </cell>
          <cell r="N351">
            <v>6</v>
          </cell>
        </row>
        <row r="352">
          <cell r="A352" t="str">
            <v>2006/07 W13</v>
          </cell>
          <cell r="B352" t="str">
            <v>Aberdeen</v>
          </cell>
          <cell r="C352" t="str">
            <v>Spirits</v>
          </cell>
          <cell r="D352">
            <v>27316.62</v>
          </cell>
          <cell r="E352">
            <v>13343.96</v>
          </cell>
          <cell r="F352">
            <v>1649</v>
          </cell>
          <cell r="G352">
            <v>13149.87</v>
          </cell>
          <cell r="H352">
            <v>3429.97</v>
          </cell>
          <cell r="I352">
            <v>630</v>
          </cell>
          <cell r="J352">
            <v>4020</v>
          </cell>
          <cell r="K352">
            <v>21925.89</v>
          </cell>
          <cell r="L352">
            <v>13</v>
          </cell>
          <cell r="M352" t="str">
            <v>May/Jun</v>
          </cell>
          <cell r="N352">
            <v>7</v>
          </cell>
        </row>
        <row r="353">
          <cell r="A353" t="str">
            <v>2006/07 W13</v>
          </cell>
          <cell r="B353" t="str">
            <v>Aberdeen</v>
          </cell>
          <cell r="C353" t="str">
            <v>Fortified Wines</v>
          </cell>
          <cell r="D353">
            <v>373.26</v>
          </cell>
          <cell r="E353">
            <v>195.04</v>
          </cell>
          <cell r="F353">
            <v>50</v>
          </cell>
          <cell r="G353">
            <v>99.03</v>
          </cell>
          <cell r="H353">
            <v>19.63</v>
          </cell>
          <cell r="I353">
            <v>11</v>
          </cell>
          <cell r="J353">
            <v>148</v>
          </cell>
          <cell r="K353">
            <v>430.53</v>
          </cell>
          <cell r="L353">
            <v>13</v>
          </cell>
          <cell r="M353" t="str">
            <v>May/Jun</v>
          </cell>
          <cell r="N353">
            <v>10</v>
          </cell>
        </row>
        <row r="354">
          <cell r="A354" t="str">
            <v>2006/07 W13</v>
          </cell>
          <cell r="B354" t="str">
            <v>Aberdeen</v>
          </cell>
          <cell r="C354" t="str">
            <v>Others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 t="str">
            <v>/0</v>
          </cell>
          <cell r="L354">
            <v>13</v>
          </cell>
          <cell r="M354" t="str">
            <v>May/Jun</v>
          </cell>
          <cell r="N354">
            <v>11</v>
          </cell>
        </row>
        <row r="355">
          <cell r="A355" t="str">
            <v>2006/07 W13</v>
          </cell>
          <cell r="B355" t="str">
            <v>Aberdeen</v>
          </cell>
          <cell r="C355" t="str">
            <v>Champagne</v>
          </cell>
          <cell r="D355">
            <v>3418.56</v>
          </cell>
          <cell r="E355">
            <v>934.11</v>
          </cell>
          <cell r="F355">
            <v>116</v>
          </cell>
          <cell r="G355">
            <v>2575.9</v>
          </cell>
          <cell r="H355">
            <v>542.66999999999996</v>
          </cell>
          <cell r="I355">
            <v>88</v>
          </cell>
          <cell r="J355">
            <v>261</v>
          </cell>
          <cell r="K355">
            <v>4380.21</v>
          </cell>
          <cell r="L355">
            <v>13</v>
          </cell>
          <cell r="M355" t="str">
            <v>May/Jun</v>
          </cell>
          <cell r="N355">
            <v>8</v>
          </cell>
        </row>
        <row r="356">
          <cell r="A356" t="str">
            <v>2006/07 W13</v>
          </cell>
          <cell r="B356" t="str">
            <v>Aberdeen</v>
          </cell>
          <cell r="C356" t="str">
            <v>Wines</v>
          </cell>
          <cell r="D356">
            <v>3573.88</v>
          </cell>
          <cell r="E356">
            <v>1755.69</v>
          </cell>
          <cell r="F356">
            <v>420</v>
          </cell>
          <cell r="G356">
            <v>589.39</v>
          </cell>
          <cell r="H356">
            <v>118.17</v>
          </cell>
          <cell r="I356">
            <v>85</v>
          </cell>
          <cell r="J356">
            <v>977</v>
          </cell>
          <cell r="K356">
            <v>4098.33</v>
          </cell>
          <cell r="L356">
            <v>13</v>
          </cell>
          <cell r="M356" t="str">
            <v>May/Jun</v>
          </cell>
          <cell r="N356">
            <v>9</v>
          </cell>
        </row>
        <row r="357">
          <cell r="A357" t="str">
            <v>2006/07 W13</v>
          </cell>
          <cell r="B357" t="str">
            <v>Aberdeen</v>
          </cell>
          <cell r="C357" t="str">
            <v>Unclassified Liquor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 t="str">
            <v>/0</v>
          </cell>
          <cell r="L357">
            <v>13</v>
          </cell>
          <cell r="M357" t="str">
            <v>May/Jun</v>
          </cell>
          <cell r="N357">
            <v>12</v>
          </cell>
        </row>
        <row r="358">
          <cell r="A358" t="str">
            <v>2006/07 W13</v>
          </cell>
          <cell r="B358" t="str">
            <v>Aberdeen</v>
          </cell>
          <cell r="C358" t="str">
            <v>Value - 2 for £15</v>
          </cell>
          <cell r="D358">
            <v>2216.4499999999998</v>
          </cell>
          <cell r="E358">
            <v>1582.38</v>
          </cell>
          <cell r="F358">
            <v>269</v>
          </cell>
          <cell r="G358">
            <v>91</v>
          </cell>
          <cell r="H358">
            <v>8.64</v>
          </cell>
          <cell r="I358">
            <v>6</v>
          </cell>
          <cell r="J358">
            <v>370</v>
          </cell>
          <cell r="K358">
            <v>968.79</v>
          </cell>
          <cell r="L358">
            <v>13</v>
          </cell>
          <cell r="M358" t="str">
            <v>May/Jun</v>
          </cell>
          <cell r="N358">
            <v>31</v>
          </cell>
        </row>
        <row r="359">
          <cell r="A359" t="str">
            <v>2006/07 W13</v>
          </cell>
          <cell r="B359" t="str">
            <v>Aberdeen</v>
          </cell>
          <cell r="C359" t="str">
            <v>Value - 2 for £20 Bombay Saphire</v>
          </cell>
          <cell r="D359">
            <v>343.85</v>
          </cell>
          <cell r="E359">
            <v>232.13</v>
          </cell>
          <cell r="F359">
            <v>27</v>
          </cell>
          <cell r="G359">
            <v>60.99</v>
          </cell>
          <cell r="H359">
            <v>15.99</v>
          </cell>
          <cell r="I359">
            <v>3</v>
          </cell>
          <cell r="J359">
            <v>30</v>
          </cell>
          <cell r="K359">
            <v>83.4</v>
          </cell>
          <cell r="L359">
            <v>13</v>
          </cell>
          <cell r="M359" t="str">
            <v>May/Jun</v>
          </cell>
          <cell r="N359">
            <v>45</v>
          </cell>
        </row>
        <row r="360">
          <cell r="A360" t="str">
            <v>2006/07 W13</v>
          </cell>
          <cell r="B360" t="str">
            <v>Aberdeen</v>
          </cell>
          <cell r="C360" t="str">
            <v>Value - Baileys 2 for £20</v>
          </cell>
          <cell r="D360">
            <v>1046.53</v>
          </cell>
          <cell r="E360">
            <v>600.95000000000005</v>
          </cell>
          <cell r="F360">
            <v>90</v>
          </cell>
          <cell r="G360">
            <v>118.73</v>
          </cell>
          <cell r="H360">
            <v>44.09</v>
          </cell>
          <cell r="I360">
            <v>7</v>
          </cell>
          <cell r="J360">
            <v>102</v>
          </cell>
          <cell r="K360">
            <v>491.64</v>
          </cell>
          <cell r="L360">
            <v>13</v>
          </cell>
          <cell r="M360" t="str">
            <v>May/Jun</v>
          </cell>
          <cell r="N360">
            <v>39</v>
          </cell>
        </row>
        <row r="361">
          <cell r="A361" t="str">
            <v>2006/07 W13</v>
          </cell>
          <cell r="B361" t="str">
            <v>Aberdeen</v>
          </cell>
          <cell r="C361" t="str">
            <v>Value - Baileys Twin @ £20</v>
          </cell>
          <cell r="D361">
            <v>140</v>
          </cell>
          <cell r="E361">
            <v>87.24</v>
          </cell>
          <cell r="F361">
            <v>7</v>
          </cell>
          <cell r="G361">
            <v>0</v>
          </cell>
          <cell r="H361">
            <v>0</v>
          </cell>
          <cell r="I361">
            <v>0</v>
          </cell>
          <cell r="J361">
            <v>12</v>
          </cell>
          <cell r="K361">
            <v>115.68</v>
          </cell>
          <cell r="L361">
            <v>13</v>
          </cell>
          <cell r="M361" t="str">
            <v>May/Jun</v>
          </cell>
          <cell r="N361">
            <v>51</v>
          </cell>
        </row>
        <row r="362">
          <cell r="A362" t="str">
            <v>2006/07 W13</v>
          </cell>
          <cell r="B362" t="str">
            <v>Aberdeen</v>
          </cell>
          <cell r="C362" t="str">
            <v>Value - Twins @ £15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 t="str">
            <v>/0</v>
          </cell>
          <cell r="L362">
            <v>13</v>
          </cell>
          <cell r="M362" t="str">
            <v>May/Jun</v>
          </cell>
          <cell r="N362">
            <v>36</v>
          </cell>
        </row>
        <row r="363">
          <cell r="A363" t="str">
            <v>2006/07 W13</v>
          </cell>
          <cell r="B363" t="str">
            <v>Aberdeen</v>
          </cell>
          <cell r="C363" t="str">
            <v>Malt - 2 For £45 (6 glenmorangie + 2)</v>
          </cell>
          <cell r="D363">
            <v>743.73</v>
          </cell>
          <cell r="E363">
            <v>327.26</v>
          </cell>
          <cell r="F363">
            <v>27</v>
          </cell>
          <cell r="G363">
            <v>467.83</v>
          </cell>
          <cell r="H363">
            <v>126.14</v>
          </cell>
          <cell r="I363">
            <v>17</v>
          </cell>
          <cell r="J363">
            <v>99</v>
          </cell>
          <cell r="K363">
            <v>738.8</v>
          </cell>
          <cell r="L363">
            <v>13</v>
          </cell>
          <cell r="M363" t="str">
            <v>May/Jun</v>
          </cell>
          <cell r="N363">
            <v>30</v>
          </cell>
        </row>
        <row r="364">
          <cell r="A364" t="str">
            <v>2006/07 W13</v>
          </cell>
          <cell r="B364" t="str">
            <v>Aberdeen</v>
          </cell>
          <cell r="C364" t="str">
            <v>Malt - Save £5 Glenmorangie Traditional</v>
          </cell>
          <cell r="D364">
            <v>79.98</v>
          </cell>
          <cell r="E364">
            <v>22.84</v>
          </cell>
          <cell r="F364">
            <v>2</v>
          </cell>
          <cell r="G364">
            <v>79.98</v>
          </cell>
          <cell r="H364">
            <v>22.84</v>
          </cell>
          <cell r="I364">
            <v>2</v>
          </cell>
          <cell r="J364">
            <v>13</v>
          </cell>
          <cell r="K364">
            <v>148.59</v>
          </cell>
          <cell r="L364">
            <v>13</v>
          </cell>
          <cell r="M364" t="str">
            <v>May/Jun</v>
          </cell>
          <cell r="N364">
            <v>44</v>
          </cell>
        </row>
        <row r="365">
          <cell r="A365" t="str">
            <v>2006/07 W13</v>
          </cell>
          <cell r="B365" t="str">
            <v>Aberdeen</v>
          </cell>
          <cell r="C365" t="str">
            <v>Cognac - XO @ £45</v>
          </cell>
          <cell r="D365">
            <v>370</v>
          </cell>
          <cell r="E365">
            <v>221.13</v>
          </cell>
          <cell r="F365">
            <v>8</v>
          </cell>
          <cell r="G365">
            <v>90</v>
          </cell>
          <cell r="H365">
            <v>35.58</v>
          </cell>
          <cell r="I365">
            <v>2</v>
          </cell>
          <cell r="J365">
            <v>68</v>
          </cell>
          <cell r="K365">
            <v>1309</v>
          </cell>
          <cell r="L365">
            <v>13</v>
          </cell>
          <cell r="M365" t="str">
            <v>May/Jun</v>
          </cell>
          <cell r="N365">
            <v>37</v>
          </cell>
        </row>
        <row r="366">
          <cell r="A366" t="str">
            <v>2006/07 W13</v>
          </cell>
          <cell r="B366" t="str">
            <v>Aberdeen</v>
          </cell>
          <cell r="C366" t="str">
            <v>Cognac - VSOP 2 for £45</v>
          </cell>
          <cell r="D366">
            <v>173.94</v>
          </cell>
          <cell r="E366">
            <v>106.06</v>
          </cell>
          <cell r="F366">
            <v>6</v>
          </cell>
          <cell r="G366">
            <v>28.99</v>
          </cell>
          <cell r="H366">
            <v>7.56</v>
          </cell>
          <cell r="I366">
            <v>1</v>
          </cell>
          <cell r="J366">
            <v>93</v>
          </cell>
          <cell r="K366">
            <v>863.97</v>
          </cell>
          <cell r="L366">
            <v>13</v>
          </cell>
          <cell r="M366" t="str">
            <v>May/Jun</v>
          </cell>
          <cell r="N366">
            <v>41</v>
          </cell>
        </row>
        <row r="367">
          <cell r="A367" t="str">
            <v>2006/07 W13</v>
          </cell>
          <cell r="B367" t="str">
            <v>Aberdeen</v>
          </cell>
          <cell r="C367" t="str">
            <v>Cognac - Only £17_99 VS Especiale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 t="str">
            <v>/0</v>
          </cell>
          <cell r="L367">
            <v>13</v>
          </cell>
          <cell r="M367" t="str">
            <v>May/Jun</v>
          </cell>
          <cell r="N367">
            <v>42</v>
          </cell>
        </row>
        <row r="368">
          <cell r="A368" t="str">
            <v>2006/07 W13</v>
          </cell>
          <cell r="B368" t="str">
            <v>Aberdeen</v>
          </cell>
          <cell r="C368" t="str">
            <v>Deluxe - Chivas 2 for £30</v>
          </cell>
          <cell r="D368">
            <v>196.96</v>
          </cell>
          <cell r="E368">
            <v>135.91999999999999</v>
          </cell>
          <cell r="F368">
            <v>12</v>
          </cell>
          <cell r="G368">
            <v>0</v>
          </cell>
          <cell r="H368">
            <v>0</v>
          </cell>
          <cell r="I368">
            <v>0</v>
          </cell>
          <cell r="J368">
            <v>11</v>
          </cell>
          <cell r="K368">
            <v>67.099999999999994</v>
          </cell>
          <cell r="L368">
            <v>13</v>
          </cell>
          <cell r="M368" t="str">
            <v>May/Jun</v>
          </cell>
          <cell r="N368">
            <v>49</v>
          </cell>
        </row>
        <row r="369">
          <cell r="A369" t="str">
            <v>2006/07 W13</v>
          </cell>
          <cell r="B369" t="str">
            <v>Aberdeen</v>
          </cell>
          <cell r="C369" t="str">
            <v>Deluxe - Chivas Twin for £30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 t="str">
            <v>/0</v>
          </cell>
          <cell r="L369">
            <v>13</v>
          </cell>
          <cell r="M369" t="str">
            <v>May/Jun</v>
          </cell>
          <cell r="N369">
            <v>38</v>
          </cell>
        </row>
        <row r="370">
          <cell r="A370" t="str">
            <v>2006/07 W13</v>
          </cell>
          <cell r="B370" t="str">
            <v>Aberdeen</v>
          </cell>
          <cell r="C370" t="str">
            <v>Deluxe - Chivas Triple Pack @ £45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 t="str">
            <v>/0</v>
          </cell>
          <cell r="L370">
            <v>13</v>
          </cell>
          <cell r="M370" t="str">
            <v>May/Jun</v>
          </cell>
          <cell r="N370">
            <v>54</v>
          </cell>
        </row>
        <row r="371">
          <cell r="A371" t="str">
            <v>2006/07 W13</v>
          </cell>
          <cell r="B371" t="str">
            <v>Aberdeen</v>
          </cell>
          <cell r="C371" t="str">
            <v>Deluxe - Chivas Save £5 18yo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 t="str">
            <v>/0</v>
          </cell>
          <cell r="L371">
            <v>13</v>
          </cell>
          <cell r="M371" t="str">
            <v>May/Jun</v>
          </cell>
          <cell r="N371">
            <v>50</v>
          </cell>
        </row>
        <row r="372">
          <cell r="A372" t="str">
            <v>2006/07 W13</v>
          </cell>
          <cell r="B372" t="str">
            <v>Aberdeen</v>
          </cell>
          <cell r="C372" t="str">
            <v>Deluxe - Chivas Royal Salute get Chivas 18yo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 t="str">
            <v>/0</v>
          </cell>
          <cell r="L372">
            <v>13</v>
          </cell>
          <cell r="M372" t="str">
            <v>May/Jun</v>
          </cell>
          <cell r="N372">
            <v>57</v>
          </cell>
        </row>
        <row r="373">
          <cell r="A373" t="str">
            <v>2006/07 W13</v>
          </cell>
          <cell r="B373" t="str">
            <v>Aberdeen</v>
          </cell>
          <cell r="C373" t="str">
            <v>Deluxe - Dewars 2 for £30 ATA</v>
          </cell>
          <cell r="D373">
            <v>259.99</v>
          </cell>
          <cell r="E373">
            <v>68.430000000000007</v>
          </cell>
          <cell r="F373">
            <v>17</v>
          </cell>
          <cell r="G373">
            <v>210</v>
          </cell>
          <cell r="H373">
            <v>29.57</v>
          </cell>
          <cell r="I373">
            <v>14</v>
          </cell>
          <cell r="J373">
            <v>51</v>
          </cell>
          <cell r="K373">
            <v>269.79000000000002</v>
          </cell>
          <cell r="L373">
            <v>13</v>
          </cell>
          <cell r="M373" t="str">
            <v>May/Jun</v>
          </cell>
          <cell r="N373">
            <v>40</v>
          </cell>
        </row>
        <row r="374">
          <cell r="A374" t="str">
            <v>2006/07 W13</v>
          </cell>
          <cell r="B374" t="str">
            <v>Aberdeen</v>
          </cell>
          <cell r="C374" t="str">
            <v>Deluxe - JW Blue get a free 20cl Gold (Sept Only)</v>
          </cell>
          <cell r="D374">
            <v>99</v>
          </cell>
          <cell r="E374">
            <v>67.17</v>
          </cell>
          <cell r="F374">
            <v>1</v>
          </cell>
          <cell r="G374">
            <v>0</v>
          </cell>
          <cell r="H374">
            <v>0</v>
          </cell>
          <cell r="I374">
            <v>0</v>
          </cell>
          <cell r="J374">
            <v>3</v>
          </cell>
          <cell r="K374">
            <v>95.49</v>
          </cell>
          <cell r="L374">
            <v>13</v>
          </cell>
          <cell r="M374" t="str">
            <v>May/Jun</v>
          </cell>
          <cell r="N374">
            <v>46</v>
          </cell>
        </row>
        <row r="375">
          <cell r="A375" t="str">
            <v>2006/07 W13</v>
          </cell>
          <cell r="B375" t="str">
            <v>Aberdeen</v>
          </cell>
          <cell r="C375" t="str">
            <v>Deluxe - Free 20cl bottle (linked to JW Blue) (Sept Only)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23</v>
          </cell>
          <cell r="K375" t="str">
            <v>/0</v>
          </cell>
          <cell r="L375">
            <v>13</v>
          </cell>
          <cell r="M375" t="str">
            <v>May/Jun</v>
          </cell>
          <cell r="N375">
            <v>47</v>
          </cell>
        </row>
        <row r="376">
          <cell r="A376" t="str">
            <v>2006/07 W13</v>
          </cell>
          <cell r="B376" t="str">
            <v>Aberdeen</v>
          </cell>
          <cell r="C376" t="str">
            <v>Champagne - Piper Florens Louis 2 for £30</v>
          </cell>
          <cell r="D376">
            <v>175.45</v>
          </cell>
          <cell r="E376">
            <v>41.28</v>
          </cell>
          <cell r="F376">
            <v>11</v>
          </cell>
          <cell r="G376">
            <v>143.55000000000001</v>
          </cell>
          <cell r="H376">
            <v>27.18</v>
          </cell>
          <cell r="I376">
            <v>9</v>
          </cell>
          <cell r="J376">
            <v>8</v>
          </cell>
          <cell r="K376">
            <v>71.2</v>
          </cell>
          <cell r="L376">
            <v>13</v>
          </cell>
          <cell r="M376" t="str">
            <v>May/Jun</v>
          </cell>
          <cell r="N376">
            <v>53</v>
          </cell>
        </row>
        <row r="377">
          <cell r="A377" t="str">
            <v>2006/07 W13</v>
          </cell>
          <cell r="B377" t="str">
            <v>Aberdeen</v>
          </cell>
          <cell r="C377" t="str">
            <v>Champagne - Piper Florens Louis Twin for £30</v>
          </cell>
          <cell r="D377">
            <v>446.6</v>
          </cell>
          <cell r="E377">
            <v>84.62</v>
          </cell>
          <cell r="F377">
            <v>14</v>
          </cell>
          <cell r="G377">
            <v>446.6</v>
          </cell>
          <cell r="H377">
            <v>84.62</v>
          </cell>
          <cell r="I377">
            <v>14</v>
          </cell>
          <cell r="J377">
            <v>2</v>
          </cell>
          <cell r="K377">
            <v>35.6</v>
          </cell>
          <cell r="L377">
            <v>13</v>
          </cell>
          <cell r="M377" t="str">
            <v>May/Jun</v>
          </cell>
          <cell r="N377">
            <v>33</v>
          </cell>
        </row>
        <row r="378">
          <cell r="A378" t="str">
            <v>2006/07 W13</v>
          </cell>
          <cell r="B378" t="str">
            <v>Aberdeen</v>
          </cell>
          <cell r="C378" t="str">
            <v>Champagne - Charles Heidseick 2 for £35</v>
          </cell>
          <cell r="D378">
            <v>21.99</v>
          </cell>
          <cell r="E378">
            <v>7.8</v>
          </cell>
          <cell r="F378">
            <v>1</v>
          </cell>
          <cell r="G378">
            <v>21.99</v>
          </cell>
          <cell r="H378">
            <v>7.8</v>
          </cell>
          <cell r="I378">
            <v>1</v>
          </cell>
          <cell r="J378">
            <v>8</v>
          </cell>
          <cell r="K378">
            <v>74.08</v>
          </cell>
          <cell r="L378">
            <v>13</v>
          </cell>
          <cell r="M378" t="str">
            <v>May/Jun</v>
          </cell>
          <cell r="N378">
            <v>55</v>
          </cell>
        </row>
        <row r="379">
          <cell r="A379" t="str">
            <v>2006/07 W13</v>
          </cell>
          <cell r="B379" t="str">
            <v>Aberdeen</v>
          </cell>
          <cell r="C379" t="str">
            <v>Champagne - Canard Twin for £25</v>
          </cell>
          <cell r="D379">
            <v>125</v>
          </cell>
          <cell r="E379">
            <v>38.89</v>
          </cell>
          <cell r="F379">
            <v>5</v>
          </cell>
          <cell r="G379">
            <v>75</v>
          </cell>
          <cell r="H379">
            <v>16.89</v>
          </cell>
          <cell r="I379">
            <v>3</v>
          </cell>
          <cell r="J379">
            <v>6</v>
          </cell>
          <cell r="K379">
            <v>96</v>
          </cell>
          <cell r="L379">
            <v>13</v>
          </cell>
          <cell r="M379" t="str">
            <v>May/Jun</v>
          </cell>
          <cell r="N379">
            <v>52</v>
          </cell>
        </row>
        <row r="380">
          <cell r="A380" t="str">
            <v>2006/07 W13</v>
          </cell>
          <cell r="B380" t="str">
            <v>Aberdeen</v>
          </cell>
          <cell r="C380" t="str">
            <v>Wine - Beringer 3 for £15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 t="str">
            <v>/0</v>
          </cell>
          <cell r="L380">
            <v>13</v>
          </cell>
          <cell r="M380" t="str">
            <v>May/Jun</v>
          </cell>
          <cell r="N380">
            <v>43</v>
          </cell>
        </row>
        <row r="381">
          <cell r="A381" t="str">
            <v>2006/07 W13</v>
          </cell>
          <cell r="B381" t="str">
            <v>Aberdeen</v>
          </cell>
          <cell r="C381" t="str">
            <v>Wine - Rosemount BOGOF</v>
          </cell>
          <cell r="D381">
            <v>69.95</v>
          </cell>
          <cell r="E381">
            <v>28.58</v>
          </cell>
          <cell r="F381">
            <v>9</v>
          </cell>
          <cell r="G381">
            <v>13.99</v>
          </cell>
          <cell r="H381">
            <v>2.04</v>
          </cell>
          <cell r="I381">
            <v>2</v>
          </cell>
          <cell r="J381">
            <v>38</v>
          </cell>
          <cell r="K381">
            <v>278.92</v>
          </cell>
          <cell r="L381">
            <v>13</v>
          </cell>
          <cell r="M381" t="str">
            <v>May/Jun</v>
          </cell>
          <cell r="N381">
            <v>56</v>
          </cell>
        </row>
        <row r="382">
          <cell r="A382" t="str">
            <v>2006/07 W13</v>
          </cell>
          <cell r="B382" t="str">
            <v>Aberdeen</v>
          </cell>
          <cell r="C382" t="str">
            <v>WOW - 2 for £45 Malt</v>
          </cell>
          <cell r="D382">
            <v>838.1</v>
          </cell>
          <cell r="E382">
            <v>319.97000000000003</v>
          </cell>
          <cell r="F382">
            <v>32</v>
          </cell>
          <cell r="G382">
            <v>598.19000000000005</v>
          </cell>
          <cell r="H382">
            <v>142.4</v>
          </cell>
          <cell r="I382">
            <v>23</v>
          </cell>
          <cell r="J382">
            <v>112</v>
          </cell>
          <cell r="K382">
            <v>845.67</v>
          </cell>
          <cell r="L382">
            <v>13</v>
          </cell>
          <cell r="M382" t="str">
            <v>May/Jun</v>
          </cell>
          <cell r="N382">
            <v>34</v>
          </cell>
        </row>
        <row r="383">
          <cell r="A383" t="str">
            <v>2006/07 W13</v>
          </cell>
          <cell r="B383" t="str">
            <v>Aberdeen</v>
          </cell>
          <cell r="C383" t="str">
            <v>WOW - Connemara 2 for £30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 t="str">
            <v>/0</v>
          </cell>
          <cell r="L383">
            <v>13</v>
          </cell>
          <cell r="M383" t="str">
            <v>May/Jun</v>
          </cell>
          <cell r="N383">
            <v>60</v>
          </cell>
        </row>
        <row r="384">
          <cell r="A384" t="str">
            <v>2006/07 W13</v>
          </cell>
          <cell r="B384" t="str">
            <v>Aberdeen</v>
          </cell>
          <cell r="C384" t="str">
            <v>Others - 2 for £25 (glayva, disaronno)</v>
          </cell>
          <cell r="D384">
            <v>169.9</v>
          </cell>
          <cell r="E384">
            <v>88.21</v>
          </cell>
          <cell r="F384">
            <v>10</v>
          </cell>
          <cell r="G384">
            <v>84.95</v>
          </cell>
          <cell r="H384">
            <v>20.68</v>
          </cell>
          <cell r="I384">
            <v>5</v>
          </cell>
          <cell r="J384">
            <v>38</v>
          </cell>
          <cell r="K384">
            <v>132.35</v>
          </cell>
          <cell r="L384">
            <v>13</v>
          </cell>
          <cell r="M384" t="str">
            <v>May/Jun</v>
          </cell>
          <cell r="N384">
            <v>48</v>
          </cell>
        </row>
        <row r="385">
          <cell r="A385" t="str">
            <v>2006/07 W13</v>
          </cell>
          <cell r="B385" t="str">
            <v>Aberdeen</v>
          </cell>
          <cell r="C385" t="str">
            <v>Others - Pimms 2 for £15 (70cl)</v>
          </cell>
          <cell r="D385">
            <v>371.99</v>
          </cell>
          <cell r="E385">
            <v>58.77</v>
          </cell>
          <cell r="F385">
            <v>49</v>
          </cell>
          <cell r="G385">
            <v>345</v>
          </cell>
          <cell r="H385">
            <v>38.18</v>
          </cell>
          <cell r="I385">
            <v>46</v>
          </cell>
          <cell r="J385">
            <v>43</v>
          </cell>
          <cell r="K385">
            <v>190.7</v>
          </cell>
          <cell r="L385">
            <v>13</v>
          </cell>
          <cell r="M385" t="str">
            <v>May/Jun</v>
          </cell>
          <cell r="N385">
            <v>35</v>
          </cell>
        </row>
        <row r="386">
          <cell r="A386" t="str">
            <v>2006/07 W13</v>
          </cell>
          <cell r="B386" t="str">
            <v>Aberdeen</v>
          </cell>
          <cell r="C386" t="str">
            <v>Other - 2 for £30 Sauza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 t="str">
            <v>/0</v>
          </cell>
          <cell r="L386">
            <v>13</v>
          </cell>
          <cell r="M386" t="str">
            <v>May/Jun</v>
          </cell>
          <cell r="N386">
            <v>58</v>
          </cell>
        </row>
        <row r="387">
          <cell r="A387" t="str">
            <v>2006/07 W13</v>
          </cell>
          <cell r="B387" t="str">
            <v>Aberdeen</v>
          </cell>
          <cell r="C387" t="str">
            <v>Others - 2 for £20 ATA (70cl)</v>
          </cell>
          <cell r="D387">
            <v>793.63</v>
          </cell>
          <cell r="E387">
            <v>135.08000000000001</v>
          </cell>
          <cell r="F387">
            <v>77</v>
          </cell>
          <cell r="G387">
            <v>760.66</v>
          </cell>
          <cell r="H387">
            <v>113.88</v>
          </cell>
          <cell r="I387">
            <v>74</v>
          </cell>
          <cell r="J387">
            <v>129</v>
          </cell>
          <cell r="K387">
            <v>489.43</v>
          </cell>
          <cell r="L387">
            <v>13</v>
          </cell>
          <cell r="M387" t="str">
            <v>May/Jun</v>
          </cell>
          <cell r="N387">
            <v>32</v>
          </cell>
        </row>
        <row r="388">
          <cell r="A388" t="str">
            <v>2006/07 W13</v>
          </cell>
          <cell r="B388" t="str">
            <v>Aberdeen</v>
          </cell>
          <cell r="C388" t="str">
            <v>Others - 2 for £15 Fortified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 t="str">
            <v>/0</v>
          </cell>
          <cell r="L388">
            <v>13</v>
          </cell>
          <cell r="M388" t="str">
            <v>May/Jun</v>
          </cell>
          <cell r="N388">
            <v>59</v>
          </cell>
        </row>
        <row r="389">
          <cell r="A389" t="str">
            <v>2006/07 W13</v>
          </cell>
          <cell r="B389" t="str">
            <v>Edinburgh</v>
          </cell>
          <cell r="C389" t="str">
            <v>Liquor</v>
          </cell>
          <cell r="D389">
            <v>90798.99</v>
          </cell>
          <cell r="E389">
            <v>26577.73</v>
          </cell>
          <cell r="F389">
            <v>5149</v>
          </cell>
          <cell r="G389">
            <v>72583.67</v>
          </cell>
          <cell r="H389">
            <v>13866.65</v>
          </cell>
          <cell r="I389">
            <v>4101</v>
          </cell>
          <cell r="J389">
            <v>11677</v>
          </cell>
          <cell r="K389">
            <v>78237.919999999998</v>
          </cell>
          <cell r="L389">
            <v>13</v>
          </cell>
          <cell r="M389" t="str">
            <v>May/Jun</v>
          </cell>
          <cell r="N389">
            <v>1</v>
          </cell>
        </row>
        <row r="390">
          <cell r="A390" t="str">
            <v>2006/07 W13</v>
          </cell>
          <cell r="B390" t="str">
            <v>Edinburgh</v>
          </cell>
          <cell r="C390" t="str">
            <v>Tobacco</v>
          </cell>
          <cell r="D390">
            <v>9819.83</v>
          </cell>
          <cell r="E390">
            <v>7142.12</v>
          </cell>
          <cell r="F390">
            <v>311</v>
          </cell>
          <cell r="G390">
            <v>365.2</v>
          </cell>
          <cell r="H390">
            <v>20.76</v>
          </cell>
          <cell r="I390">
            <v>10</v>
          </cell>
          <cell r="J390">
            <v>1499</v>
          </cell>
          <cell r="K390">
            <v>11916.57</v>
          </cell>
          <cell r="L390">
            <v>13</v>
          </cell>
          <cell r="M390" t="str">
            <v>May/Jun</v>
          </cell>
          <cell r="N390">
            <v>2</v>
          </cell>
        </row>
        <row r="391">
          <cell r="A391" t="str">
            <v>2006/07 W13</v>
          </cell>
          <cell r="B391" t="str">
            <v>Edinburgh</v>
          </cell>
          <cell r="C391" t="str">
            <v>Perfumery</v>
          </cell>
          <cell r="D391">
            <v>180388.47</v>
          </cell>
          <cell r="E391">
            <v>93097.45</v>
          </cell>
          <cell r="F391">
            <v>7501</v>
          </cell>
          <cell r="G391">
            <v>161931.34</v>
          </cell>
          <cell r="H391">
            <v>81162.69</v>
          </cell>
          <cell r="I391">
            <v>6756</v>
          </cell>
          <cell r="J391">
            <v>28509</v>
          </cell>
          <cell r="K391">
            <v>243421.71</v>
          </cell>
          <cell r="L391">
            <v>13</v>
          </cell>
          <cell r="M391" t="str">
            <v>May/Jun</v>
          </cell>
          <cell r="N391">
            <v>3</v>
          </cell>
        </row>
        <row r="392">
          <cell r="A392" t="str">
            <v>2006/07 W13</v>
          </cell>
          <cell r="B392" t="str">
            <v>Edinburgh</v>
          </cell>
          <cell r="C392" t="str">
            <v>Food</v>
          </cell>
          <cell r="D392">
            <v>24393.599999999999</v>
          </cell>
          <cell r="E392">
            <v>11074.98</v>
          </cell>
          <cell r="F392">
            <v>6058</v>
          </cell>
          <cell r="G392">
            <v>20910.25</v>
          </cell>
          <cell r="H392">
            <v>9210.6</v>
          </cell>
          <cell r="I392">
            <v>5206</v>
          </cell>
          <cell r="J392">
            <v>8116</v>
          </cell>
          <cell r="K392">
            <v>15681.27</v>
          </cell>
          <cell r="L392">
            <v>13</v>
          </cell>
          <cell r="M392" t="str">
            <v>May/Jun</v>
          </cell>
          <cell r="N392">
            <v>4</v>
          </cell>
        </row>
        <row r="393">
          <cell r="A393" t="str">
            <v>2006/07 W13</v>
          </cell>
          <cell r="B393" t="str">
            <v>Edinburgh</v>
          </cell>
          <cell r="C393" t="str">
            <v>Tax Free</v>
          </cell>
          <cell r="D393">
            <v>42229.43</v>
          </cell>
          <cell r="E393">
            <v>19171.25</v>
          </cell>
          <cell r="F393">
            <v>3156</v>
          </cell>
          <cell r="G393">
            <v>38068.93</v>
          </cell>
          <cell r="H393">
            <v>16770.099999999999</v>
          </cell>
          <cell r="I393">
            <v>2694</v>
          </cell>
          <cell r="J393">
            <v>9914</v>
          </cell>
          <cell r="K393">
            <v>54636.51</v>
          </cell>
          <cell r="L393">
            <v>13</v>
          </cell>
          <cell r="M393" t="str">
            <v>May/Jun</v>
          </cell>
          <cell r="N393">
            <v>5</v>
          </cell>
        </row>
        <row r="394">
          <cell r="A394" t="str">
            <v>2006/07 W13</v>
          </cell>
          <cell r="B394" t="str">
            <v>Edinburgh</v>
          </cell>
          <cell r="C394" t="str">
            <v>Unclassified Products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-1</v>
          </cell>
          <cell r="K394" t="str">
            <v>/0</v>
          </cell>
          <cell r="L394">
            <v>13</v>
          </cell>
          <cell r="M394" t="str">
            <v>May/Jun</v>
          </cell>
          <cell r="N394">
            <v>6</v>
          </cell>
        </row>
        <row r="395">
          <cell r="A395" t="str">
            <v>2006/07 W13</v>
          </cell>
          <cell r="B395" t="str">
            <v>Edinburgh</v>
          </cell>
          <cell r="C395" t="str">
            <v>Spirits</v>
          </cell>
          <cell r="D395">
            <v>74688.25</v>
          </cell>
          <cell r="E395">
            <v>22686.48</v>
          </cell>
          <cell r="F395">
            <v>4252</v>
          </cell>
          <cell r="G395">
            <v>57319.3</v>
          </cell>
          <cell r="H395">
            <v>10414.09</v>
          </cell>
          <cell r="I395">
            <v>3266</v>
          </cell>
          <cell r="J395">
            <v>8802</v>
          </cell>
          <cell r="K395">
            <v>53041.919999999998</v>
          </cell>
          <cell r="L395">
            <v>13</v>
          </cell>
          <cell r="M395" t="str">
            <v>May/Jun</v>
          </cell>
          <cell r="N395">
            <v>7</v>
          </cell>
        </row>
        <row r="396">
          <cell r="A396" t="str">
            <v>2006/07 W13</v>
          </cell>
          <cell r="B396" t="str">
            <v>Edinburgh</v>
          </cell>
          <cell r="C396" t="str">
            <v>Fortified Wines</v>
          </cell>
          <cell r="D396">
            <v>421.58</v>
          </cell>
          <cell r="E396">
            <v>97.07</v>
          </cell>
          <cell r="F396">
            <v>58</v>
          </cell>
          <cell r="G396">
            <v>332.21</v>
          </cell>
          <cell r="H396">
            <v>36.43</v>
          </cell>
          <cell r="I396">
            <v>46</v>
          </cell>
          <cell r="J396">
            <v>206</v>
          </cell>
          <cell r="K396">
            <v>567.25</v>
          </cell>
          <cell r="L396">
            <v>13</v>
          </cell>
          <cell r="M396" t="str">
            <v>May/Jun</v>
          </cell>
          <cell r="N396">
            <v>10</v>
          </cell>
        </row>
        <row r="397">
          <cell r="A397" t="str">
            <v>2006/07 W13</v>
          </cell>
          <cell r="B397" t="str">
            <v>Edinburgh</v>
          </cell>
          <cell r="C397" t="str">
            <v>Others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 t="str">
            <v>/0</v>
          </cell>
          <cell r="L397">
            <v>13</v>
          </cell>
          <cell r="M397" t="str">
            <v>May/Jun</v>
          </cell>
          <cell r="N397">
            <v>11</v>
          </cell>
        </row>
        <row r="398">
          <cell r="A398" t="str">
            <v>2006/07 W13</v>
          </cell>
          <cell r="B398" t="str">
            <v>Edinburgh</v>
          </cell>
          <cell r="C398" t="str">
            <v>Champagne</v>
          </cell>
          <cell r="D398">
            <v>12406.09</v>
          </cell>
          <cell r="E398">
            <v>2983</v>
          </cell>
          <cell r="F398">
            <v>440</v>
          </cell>
          <cell r="G398">
            <v>11867.56</v>
          </cell>
          <cell r="H398">
            <v>2724.91</v>
          </cell>
          <cell r="I398">
            <v>422</v>
          </cell>
          <cell r="J398">
            <v>1137</v>
          </cell>
          <cell r="K398">
            <v>18178.25</v>
          </cell>
          <cell r="L398">
            <v>13</v>
          </cell>
          <cell r="M398" t="str">
            <v>May/Jun</v>
          </cell>
          <cell r="N398">
            <v>8</v>
          </cell>
        </row>
        <row r="399">
          <cell r="A399" t="str">
            <v>2006/07 W13</v>
          </cell>
          <cell r="B399" t="str">
            <v>Edinburgh</v>
          </cell>
          <cell r="C399" t="str">
            <v>Wines</v>
          </cell>
          <cell r="D399">
            <v>3283.07</v>
          </cell>
          <cell r="E399">
            <v>811.18</v>
          </cell>
          <cell r="F399">
            <v>399</v>
          </cell>
          <cell r="G399">
            <v>3064.6</v>
          </cell>
          <cell r="H399">
            <v>691.22</v>
          </cell>
          <cell r="I399">
            <v>367</v>
          </cell>
          <cell r="J399">
            <v>1532</v>
          </cell>
          <cell r="K399">
            <v>6457.17</v>
          </cell>
          <cell r="L399">
            <v>13</v>
          </cell>
          <cell r="M399" t="str">
            <v>May/Jun</v>
          </cell>
          <cell r="N399">
            <v>9</v>
          </cell>
        </row>
        <row r="400">
          <cell r="A400" t="str">
            <v>2006/07 W13</v>
          </cell>
          <cell r="B400" t="str">
            <v>Edinburgh</v>
          </cell>
          <cell r="C400" t="str">
            <v>Unclassified Liquor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 t="str">
            <v>/0</v>
          </cell>
          <cell r="L400">
            <v>13</v>
          </cell>
          <cell r="M400" t="str">
            <v>May/Jun</v>
          </cell>
          <cell r="N400">
            <v>12</v>
          </cell>
        </row>
        <row r="401">
          <cell r="A401" t="str">
            <v>2006/07 W13</v>
          </cell>
          <cell r="B401" t="str">
            <v>Edinburgh</v>
          </cell>
          <cell r="C401" t="str">
            <v>Value - 2 for £15</v>
          </cell>
          <cell r="D401">
            <v>1833.69</v>
          </cell>
          <cell r="E401">
            <v>1327.53</v>
          </cell>
          <cell r="F401">
            <v>231</v>
          </cell>
          <cell r="G401">
            <v>50.03</v>
          </cell>
          <cell r="H401">
            <v>8.82</v>
          </cell>
          <cell r="I401">
            <v>3</v>
          </cell>
          <cell r="J401">
            <v>498</v>
          </cell>
          <cell r="K401">
            <v>1352.32</v>
          </cell>
          <cell r="L401">
            <v>13</v>
          </cell>
          <cell r="M401" t="str">
            <v>May/Jun</v>
          </cell>
          <cell r="N401">
            <v>31</v>
          </cell>
        </row>
        <row r="402">
          <cell r="A402" t="str">
            <v>2006/07 W13</v>
          </cell>
          <cell r="B402" t="str">
            <v>Edinburgh</v>
          </cell>
          <cell r="C402" t="str">
            <v>Value - 2 for £20 Bombay Saphire</v>
          </cell>
          <cell r="D402">
            <v>47.96</v>
          </cell>
          <cell r="E402">
            <v>36.840000000000003</v>
          </cell>
          <cell r="F402">
            <v>4</v>
          </cell>
          <cell r="G402">
            <v>0</v>
          </cell>
          <cell r="H402">
            <v>0</v>
          </cell>
          <cell r="I402">
            <v>0</v>
          </cell>
          <cell r="J402">
            <v>34</v>
          </cell>
          <cell r="K402">
            <v>94.52</v>
          </cell>
          <cell r="L402">
            <v>13</v>
          </cell>
          <cell r="M402" t="str">
            <v>May/Jun</v>
          </cell>
          <cell r="N402">
            <v>45</v>
          </cell>
        </row>
        <row r="403">
          <cell r="A403" t="str">
            <v>2006/07 W13</v>
          </cell>
          <cell r="B403" t="str">
            <v>Edinburgh</v>
          </cell>
          <cell r="C403" t="str">
            <v>Value - Baileys 2 for £20</v>
          </cell>
          <cell r="D403">
            <v>292.89999999999998</v>
          </cell>
          <cell r="E403">
            <v>182.92</v>
          </cell>
          <cell r="F403">
            <v>27</v>
          </cell>
          <cell r="G403">
            <v>0</v>
          </cell>
          <cell r="H403">
            <v>0</v>
          </cell>
          <cell r="I403">
            <v>0</v>
          </cell>
          <cell r="J403">
            <v>133</v>
          </cell>
          <cell r="K403">
            <v>641.05999999999995</v>
          </cell>
          <cell r="L403">
            <v>13</v>
          </cell>
          <cell r="M403" t="str">
            <v>May/Jun</v>
          </cell>
          <cell r="N403">
            <v>39</v>
          </cell>
        </row>
        <row r="404">
          <cell r="A404" t="str">
            <v>2006/07 W13</v>
          </cell>
          <cell r="B404" t="str">
            <v>Edinburgh</v>
          </cell>
          <cell r="C404" t="str">
            <v>Value - Baileys Twin @ £20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 t="str">
            <v>/0</v>
          </cell>
          <cell r="L404">
            <v>13</v>
          </cell>
          <cell r="M404" t="str">
            <v>May/Jun</v>
          </cell>
          <cell r="N404">
            <v>51</v>
          </cell>
        </row>
        <row r="405">
          <cell r="A405" t="str">
            <v>2006/07 W13</v>
          </cell>
          <cell r="B405" t="str">
            <v>Edinburgh</v>
          </cell>
          <cell r="C405" t="str">
            <v>Value - Twins @ £15</v>
          </cell>
          <cell r="D405">
            <v>240</v>
          </cell>
          <cell r="E405">
            <v>181.75</v>
          </cell>
          <cell r="F405">
            <v>16</v>
          </cell>
          <cell r="G405">
            <v>0</v>
          </cell>
          <cell r="H405">
            <v>0</v>
          </cell>
          <cell r="I405">
            <v>0</v>
          </cell>
          <cell r="J405">
            <v>96</v>
          </cell>
          <cell r="K405">
            <v>467.4</v>
          </cell>
          <cell r="L405">
            <v>13</v>
          </cell>
          <cell r="M405" t="str">
            <v>May/Jun</v>
          </cell>
          <cell r="N405">
            <v>36</v>
          </cell>
        </row>
        <row r="406">
          <cell r="A406" t="str">
            <v>2006/07 W13</v>
          </cell>
          <cell r="B406" t="str">
            <v>Edinburgh</v>
          </cell>
          <cell r="C406" t="str">
            <v>Malt - 2 For £45 (6 glenmorangie + 2)</v>
          </cell>
          <cell r="D406">
            <v>5926.18</v>
          </cell>
          <cell r="E406">
            <v>1873.49</v>
          </cell>
          <cell r="F406">
            <v>219</v>
          </cell>
          <cell r="G406">
            <v>4563.34</v>
          </cell>
          <cell r="H406">
            <v>871.67</v>
          </cell>
          <cell r="I406">
            <v>169</v>
          </cell>
          <cell r="J406">
            <v>388</v>
          </cell>
          <cell r="K406">
            <v>3020.38</v>
          </cell>
          <cell r="L406">
            <v>13</v>
          </cell>
          <cell r="M406" t="str">
            <v>May/Jun</v>
          </cell>
          <cell r="N406">
            <v>30</v>
          </cell>
        </row>
        <row r="407">
          <cell r="A407" t="str">
            <v>2006/07 W13</v>
          </cell>
          <cell r="B407" t="str">
            <v>Edinburgh</v>
          </cell>
          <cell r="C407" t="str">
            <v>Malt - Save £5 Glenmorangie Traditional</v>
          </cell>
          <cell r="D407">
            <v>1559.61</v>
          </cell>
          <cell r="E407">
            <v>539.96</v>
          </cell>
          <cell r="F407">
            <v>39</v>
          </cell>
          <cell r="G407">
            <v>999.75</v>
          </cell>
          <cell r="H407">
            <v>140.13</v>
          </cell>
          <cell r="I407">
            <v>25</v>
          </cell>
          <cell r="J407">
            <v>49</v>
          </cell>
          <cell r="K407">
            <v>560.1</v>
          </cell>
          <cell r="L407">
            <v>13</v>
          </cell>
          <cell r="M407" t="str">
            <v>May/Jun</v>
          </cell>
          <cell r="N407">
            <v>44</v>
          </cell>
        </row>
        <row r="408">
          <cell r="A408" t="str">
            <v>2006/07 W13</v>
          </cell>
          <cell r="B408" t="str">
            <v>Edinburgh</v>
          </cell>
          <cell r="C408" t="str">
            <v>Cognac - XO @ £45</v>
          </cell>
          <cell r="D408">
            <v>280</v>
          </cell>
          <cell r="E408">
            <v>111.04</v>
          </cell>
          <cell r="F408">
            <v>6</v>
          </cell>
          <cell r="G408">
            <v>280</v>
          </cell>
          <cell r="H408">
            <v>111.04</v>
          </cell>
          <cell r="I408">
            <v>6</v>
          </cell>
          <cell r="J408">
            <v>56</v>
          </cell>
          <cell r="K408">
            <v>1078</v>
          </cell>
          <cell r="L408">
            <v>13</v>
          </cell>
          <cell r="M408" t="str">
            <v>May/Jun</v>
          </cell>
          <cell r="N408">
            <v>37</v>
          </cell>
        </row>
        <row r="409">
          <cell r="A409" t="str">
            <v>2006/07 W13</v>
          </cell>
          <cell r="B409" t="str">
            <v>Edinburgh</v>
          </cell>
          <cell r="C409" t="str">
            <v>Cognac - VSOP 2 for £45</v>
          </cell>
          <cell r="D409">
            <v>488.94</v>
          </cell>
          <cell r="E409">
            <v>119.34</v>
          </cell>
          <cell r="F409">
            <v>20</v>
          </cell>
          <cell r="G409">
            <v>459.95</v>
          </cell>
          <cell r="H409">
            <v>99.64</v>
          </cell>
          <cell r="I409">
            <v>19</v>
          </cell>
          <cell r="J409">
            <v>37</v>
          </cell>
          <cell r="K409">
            <v>343.58</v>
          </cell>
          <cell r="L409">
            <v>13</v>
          </cell>
          <cell r="M409" t="str">
            <v>May/Jun</v>
          </cell>
          <cell r="N409">
            <v>41</v>
          </cell>
        </row>
        <row r="410">
          <cell r="A410" t="str">
            <v>2006/07 W13</v>
          </cell>
          <cell r="B410" t="str">
            <v>Edinburgh</v>
          </cell>
          <cell r="C410" t="str">
            <v>Cognac - Only £17_99 VS Especiale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 t="str">
            <v>/0</v>
          </cell>
          <cell r="L410">
            <v>13</v>
          </cell>
          <cell r="M410" t="str">
            <v>May/Jun</v>
          </cell>
          <cell r="N410">
            <v>42</v>
          </cell>
        </row>
        <row r="411">
          <cell r="A411" t="str">
            <v>2006/07 W13</v>
          </cell>
          <cell r="B411" t="str">
            <v>Edinburgh</v>
          </cell>
          <cell r="C411" t="str">
            <v>Deluxe - Chivas 2 for £30</v>
          </cell>
          <cell r="D411">
            <v>149.97</v>
          </cell>
          <cell r="E411">
            <v>104.19</v>
          </cell>
          <cell r="F411">
            <v>9</v>
          </cell>
          <cell r="G411">
            <v>0</v>
          </cell>
          <cell r="H411">
            <v>0</v>
          </cell>
          <cell r="I411">
            <v>0</v>
          </cell>
          <cell r="J411">
            <v>21</v>
          </cell>
          <cell r="K411">
            <v>128.1</v>
          </cell>
          <cell r="L411">
            <v>13</v>
          </cell>
          <cell r="M411" t="str">
            <v>May/Jun</v>
          </cell>
          <cell r="N411">
            <v>49</v>
          </cell>
        </row>
        <row r="412">
          <cell r="A412" t="str">
            <v>2006/07 W13</v>
          </cell>
          <cell r="B412" t="str">
            <v>Edinburgh</v>
          </cell>
          <cell r="C412" t="str">
            <v>Deluxe - Chivas Twin for £30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 t="str">
            <v>/0</v>
          </cell>
          <cell r="L412">
            <v>13</v>
          </cell>
          <cell r="M412" t="str">
            <v>May/Jun</v>
          </cell>
          <cell r="N412">
            <v>38</v>
          </cell>
        </row>
        <row r="413">
          <cell r="A413" t="str">
            <v>2006/07 W13</v>
          </cell>
          <cell r="B413" t="str">
            <v>Edinburgh</v>
          </cell>
          <cell r="C413" t="str">
            <v>Deluxe - Chivas Triple Pack @ £45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 t="str">
            <v>/0</v>
          </cell>
          <cell r="L413">
            <v>13</v>
          </cell>
          <cell r="M413" t="str">
            <v>May/Jun</v>
          </cell>
          <cell r="N413">
            <v>54</v>
          </cell>
        </row>
        <row r="414">
          <cell r="A414" t="str">
            <v>2006/07 W13</v>
          </cell>
          <cell r="B414" t="str">
            <v>Edinburgh</v>
          </cell>
          <cell r="C414" t="str">
            <v>Deluxe - Chivas Save £5 18yo</v>
          </cell>
          <cell r="D414">
            <v>189.94</v>
          </cell>
          <cell r="E414">
            <v>78.22</v>
          </cell>
          <cell r="F414">
            <v>6</v>
          </cell>
          <cell r="G414">
            <v>119.96</v>
          </cell>
          <cell r="H414">
            <v>30.36</v>
          </cell>
          <cell r="I414">
            <v>4</v>
          </cell>
          <cell r="J414">
            <v>7</v>
          </cell>
          <cell r="K414">
            <v>77.42</v>
          </cell>
          <cell r="L414">
            <v>13</v>
          </cell>
          <cell r="M414" t="str">
            <v>May/Jun</v>
          </cell>
          <cell r="N414">
            <v>50</v>
          </cell>
        </row>
        <row r="415">
          <cell r="A415" t="str">
            <v>2006/07 W13</v>
          </cell>
          <cell r="B415" t="str">
            <v>Edinburgh</v>
          </cell>
          <cell r="C415" t="str">
            <v>Deluxe - Chivas Royal Salute get Chivas 18yo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 t="str">
            <v>/0</v>
          </cell>
          <cell r="L415">
            <v>13</v>
          </cell>
          <cell r="M415" t="str">
            <v>May/Jun</v>
          </cell>
          <cell r="N415">
            <v>57</v>
          </cell>
        </row>
        <row r="416">
          <cell r="A416" t="str">
            <v>2006/07 W13</v>
          </cell>
          <cell r="B416" t="str">
            <v>Edinburgh</v>
          </cell>
          <cell r="C416" t="str">
            <v>Deluxe - Dewars 2 for £30 ATA</v>
          </cell>
          <cell r="D416">
            <v>1629.89</v>
          </cell>
          <cell r="E416">
            <v>195.03</v>
          </cell>
          <cell r="F416">
            <v>105</v>
          </cell>
          <cell r="G416">
            <v>1549.9</v>
          </cell>
          <cell r="H416">
            <v>132.01</v>
          </cell>
          <cell r="I416">
            <v>100</v>
          </cell>
          <cell r="J416">
            <v>59</v>
          </cell>
          <cell r="K416">
            <v>312.13</v>
          </cell>
          <cell r="L416">
            <v>13</v>
          </cell>
          <cell r="M416" t="str">
            <v>May/Jun</v>
          </cell>
          <cell r="N416">
            <v>40</v>
          </cell>
        </row>
        <row r="417">
          <cell r="A417" t="str">
            <v>2006/07 W13</v>
          </cell>
          <cell r="B417" t="str">
            <v>Edinburgh</v>
          </cell>
          <cell r="C417" t="str">
            <v>Deluxe - JW Blue get a free 20cl Gold (Sept Only)</v>
          </cell>
          <cell r="D417">
            <v>198</v>
          </cell>
          <cell r="E417">
            <v>88.04</v>
          </cell>
          <cell r="F417">
            <v>2</v>
          </cell>
          <cell r="G417">
            <v>198</v>
          </cell>
          <cell r="H417">
            <v>88.04</v>
          </cell>
          <cell r="I417">
            <v>2</v>
          </cell>
          <cell r="J417">
            <v>31</v>
          </cell>
          <cell r="K417">
            <v>986.73</v>
          </cell>
          <cell r="L417">
            <v>13</v>
          </cell>
          <cell r="M417" t="str">
            <v>May/Jun</v>
          </cell>
          <cell r="N417">
            <v>46</v>
          </cell>
        </row>
        <row r="418">
          <cell r="A418" t="str">
            <v>2006/07 W13</v>
          </cell>
          <cell r="B418" t="str">
            <v>Edinburgh</v>
          </cell>
          <cell r="C418" t="str">
            <v>Deluxe - Free 20cl bottle (linked to JW Blue) (Sept Only)</v>
          </cell>
          <cell r="D418">
            <v>33.979999999999997</v>
          </cell>
          <cell r="E418">
            <v>13.82</v>
          </cell>
          <cell r="F418">
            <v>2</v>
          </cell>
          <cell r="G418">
            <v>33.979999999999997</v>
          </cell>
          <cell r="H418">
            <v>13.82</v>
          </cell>
          <cell r="I418">
            <v>2</v>
          </cell>
          <cell r="J418">
            <v>184</v>
          </cell>
          <cell r="K418">
            <v>1102.1600000000001</v>
          </cell>
          <cell r="L418">
            <v>13</v>
          </cell>
          <cell r="M418" t="str">
            <v>May/Jun</v>
          </cell>
          <cell r="N418">
            <v>47</v>
          </cell>
        </row>
        <row r="419">
          <cell r="A419" t="str">
            <v>2006/07 W13</v>
          </cell>
          <cell r="B419" t="str">
            <v>Edinburgh</v>
          </cell>
          <cell r="C419" t="str">
            <v>Champagne - Piper Florens Louis 2 for £30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32</v>
          </cell>
          <cell r="K419" t="str">
            <v>/0</v>
          </cell>
          <cell r="L419">
            <v>13</v>
          </cell>
          <cell r="M419" t="str">
            <v>May/Jun</v>
          </cell>
          <cell r="N419">
            <v>53</v>
          </cell>
        </row>
        <row r="420">
          <cell r="A420" t="str">
            <v>2006/07 W13</v>
          </cell>
          <cell r="B420" t="str">
            <v>Edinburgh</v>
          </cell>
          <cell r="C420" t="str">
            <v>Champagne - Piper Florens Louis Twin for £30</v>
          </cell>
          <cell r="D420">
            <v>2670.1</v>
          </cell>
          <cell r="E420">
            <v>349.09</v>
          </cell>
          <cell r="F420">
            <v>99</v>
          </cell>
          <cell r="G420">
            <v>2638.2</v>
          </cell>
          <cell r="H420">
            <v>334.99</v>
          </cell>
          <cell r="I420">
            <v>98</v>
          </cell>
          <cell r="J420">
            <v>134</v>
          </cell>
          <cell r="K420">
            <v>2385.1999999999998</v>
          </cell>
          <cell r="L420">
            <v>13</v>
          </cell>
          <cell r="M420" t="str">
            <v>May/Jun</v>
          </cell>
          <cell r="N420">
            <v>33</v>
          </cell>
        </row>
        <row r="421">
          <cell r="A421" t="str">
            <v>2006/07 W13</v>
          </cell>
          <cell r="B421" t="str">
            <v>Edinburgh</v>
          </cell>
          <cell r="C421" t="str">
            <v>Champagne - Charles Heidseick 2 for £35</v>
          </cell>
          <cell r="D421">
            <v>87</v>
          </cell>
          <cell r="E421">
            <v>30.41</v>
          </cell>
          <cell r="F421">
            <v>4</v>
          </cell>
          <cell r="G421">
            <v>87</v>
          </cell>
          <cell r="H421">
            <v>30.41</v>
          </cell>
          <cell r="I421">
            <v>4</v>
          </cell>
          <cell r="J421">
            <v>15</v>
          </cell>
          <cell r="K421">
            <v>138.86000000000001</v>
          </cell>
          <cell r="L421">
            <v>13</v>
          </cell>
          <cell r="M421" t="str">
            <v>May/Jun</v>
          </cell>
          <cell r="N421">
            <v>55</v>
          </cell>
        </row>
        <row r="422">
          <cell r="A422" t="str">
            <v>2006/07 W13</v>
          </cell>
          <cell r="B422" t="str">
            <v>Edinburgh</v>
          </cell>
          <cell r="C422" t="str">
            <v>Champagne - Canard Twin for £25</v>
          </cell>
          <cell r="D422">
            <v>350</v>
          </cell>
          <cell r="E422">
            <v>82.54</v>
          </cell>
          <cell r="F422">
            <v>14</v>
          </cell>
          <cell r="G422">
            <v>325</v>
          </cell>
          <cell r="H422">
            <v>71.540000000000006</v>
          </cell>
          <cell r="I422">
            <v>13</v>
          </cell>
          <cell r="J422">
            <v>1</v>
          </cell>
          <cell r="K422">
            <v>16</v>
          </cell>
          <cell r="L422">
            <v>13</v>
          </cell>
          <cell r="M422" t="str">
            <v>May/Jun</v>
          </cell>
          <cell r="N422">
            <v>52</v>
          </cell>
        </row>
        <row r="423">
          <cell r="A423" t="str">
            <v>2006/07 W13</v>
          </cell>
          <cell r="B423" t="str">
            <v>Edinburgh</v>
          </cell>
          <cell r="C423" t="str">
            <v>Wine - Beringer 3 for £15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 t="str">
            <v>/0</v>
          </cell>
          <cell r="L423">
            <v>13</v>
          </cell>
          <cell r="M423" t="str">
            <v>May/Jun</v>
          </cell>
          <cell r="N423">
            <v>43</v>
          </cell>
        </row>
        <row r="424">
          <cell r="A424" t="str">
            <v>2006/07 W13</v>
          </cell>
          <cell r="B424" t="str">
            <v>Edinburgh</v>
          </cell>
          <cell r="C424" t="str">
            <v>Wine - Rosemount BOGOF</v>
          </cell>
          <cell r="D424">
            <v>251.82</v>
          </cell>
          <cell r="E424">
            <v>49.84</v>
          </cell>
          <cell r="F424">
            <v>35</v>
          </cell>
          <cell r="G424">
            <v>251.82</v>
          </cell>
          <cell r="H424">
            <v>49.84</v>
          </cell>
          <cell r="I424">
            <v>35</v>
          </cell>
          <cell r="J424">
            <v>147</v>
          </cell>
          <cell r="K424">
            <v>1082.3399999999999</v>
          </cell>
          <cell r="L424">
            <v>13</v>
          </cell>
          <cell r="M424" t="str">
            <v>May/Jun</v>
          </cell>
          <cell r="N424">
            <v>56</v>
          </cell>
        </row>
        <row r="425">
          <cell r="A425" t="str">
            <v>2006/07 W13</v>
          </cell>
          <cell r="B425" t="str">
            <v>Edinburgh</v>
          </cell>
          <cell r="C425" t="str">
            <v>WOW - 2 for £45 Malt</v>
          </cell>
          <cell r="D425">
            <v>2567.2600000000002</v>
          </cell>
          <cell r="E425">
            <v>703.57</v>
          </cell>
          <cell r="F425">
            <v>99</v>
          </cell>
          <cell r="G425">
            <v>2090.81</v>
          </cell>
          <cell r="H425">
            <v>352.54</v>
          </cell>
          <cell r="I425">
            <v>81</v>
          </cell>
          <cell r="J425">
            <v>160</v>
          </cell>
          <cell r="K425">
            <v>1225.05</v>
          </cell>
          <cell r="L425">
            <v>13</v>
          </cell>
          <cell r="M425" t="str">
            <v>May/Jun</v>
          </cell>
          <cell r="N425">
            <v>34</v>
          </cell>
        </row>
        <row r="426">
          <cell r="A426" t="str">
            <v>2006/07 W13</v>
          </cell>
          <cell r="B426" t="str">
            <v>Edinburgh</v>
          </cell>
          <cell r="C426" t="str">
            <v>WOW - Connemara 2 for £30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 t="str">
            <v>/0</v>
          </cell>
          <cell r="L426">
            <v>13</v>
          </cell>
          <cell r="M426" t="str">
            <v>May/Jun</v>
          </cell>
          <cell r="N426">
            <v>60</v>
          </cell>
        </row>
        <row r="427">
          <cell r="A427" t="str">
            <v>2006/07 W13</v>
          </cell>
          <cell r="B427" t="str">
            <v>Edinburgh</v>
          </cell>
          <cell r="C427" t="str">
            <v>Others - 2 for £25 (glayva, disaronno)</v>
          </cell>
          <cell r="D427">
            <v>356.79</v>
          </cell>
          <cell r="E427">
            <v>125.17</v>
          </cell>
          <cell r="F427">
            <v>21</v>
          </cell>
          <cell r="G427">
            <v>237.86</v>
          </cell>
          <cell r="H427">
            <v>30.6</v>
          </cell>
          <cell r="I427">
            <v>14</v>
          </cell>
          <cell r="J427">
            <v>31</v>
          </cell>
          <cell r="K427">
            <v>107.88</v>
          </cell>
          <cell r="L427">
            <v>13</v>
          </cell>
          <cell r="M427" t="str">
            <v>May/Jun</v>
          </cell>
          <cell r="N427">
            <v>48</v>
          </cell>
        </row>
        <row r="428">
          <cell r="A428" t="str">
            <v>2006/07 W13</v>
          </cell>
          <cell r="B428" t="str">
            <v>Edinburgh</v>
          </cell>
          <cell r="C428" t="str">
            <v>Others - Pimms 2 for £15 (70cl)</v>
          </cell>
          <cell r="D428">
            <v>1655.92</v>
          </cell>
          <cell r="E428">
            <v>207.44</v>
          </cell>
          <cell r="F428">
            <v>216</v>
          </cell>
          <cell r="G428">
            <v>1640.92</v>
          </cell>
          <cell r="H428">
            <v>192.11</v>
          </cell>
          <cell r="I428">
            <v>214</v>
          </cell>
          <cell r="J428">
            <v>110</v>
          </cell>
          <cell r="K428">
            <v>487.81</v>
          </cell>
          <cell r="L428">
            <v>13</v>
          </cell>
          <cell r="M428" t="str">
            <v>May/Jun</v>
          </cell>
          <cell r="N428">
            <v>35</v>
          </cell>
        </row>
        <row r="429">
          <cell r="A429" t="str">
            <v>2006/07 W13</v>
          </cell>
          <cell r="B429" t="str">
            <v>Edinburgh</v>
          </cell>
          <cell r="C429" t="str">
            <v>Other - 2 for £30 Sauza</v>
          </cell>
          <cell r="D429">
            <v>48.99</v>
          </cell>
          <cell r="E429">
            <v>26.16</v>
          </cell>
          <cell r="F429">
            <v>3</v>
          </cell>
          <cell r="G429">
            <v>48.99</v>
          </cell>
          <cell r="H429">
            <v>26.16</v>
          </cell>
          <cell r="I429">
            <v>3</v>
          </cell>
          <cell r="J429">
            <v>35</v>
          </cell>
          <cell r="K429">
            <v>155.75</v>
          </cell>
          <cell r="L429">
            <v>13</v>
          </cell>
          <cell r="M429" t="str">
            <v>May/Jun</v>
          </cell>
          <cell r="N429">
            <v>58</v>
          </cell>
        </row>
        <row r="430">
          <cell r="A430" t="str">
            <v>2006/07 W13</v>
          </cell>
          <cell r="B430" t="str">
            <v>Edinburgh</v>
          </cell>
          <cell r="C430" t="str">
            <v>Others - 2 for £20 ATA (70cl)</v>
          </cell>
          <cell r="D430">
            <v>3575.43</v>
          </cell>
          <cell r="E430">
            <v>638.25</v>
          </cell>
          <cell r="F430">
            <v>352</v>
          </cell>
          <cell r="G430">
            <v>3512.47</v>
          </cell>
          <cell r="H430">
            <v>601.4</v>
          </cell>
          <cell r="I430">
            <v>346</v>
          </cell>
          <cell r="J430">
            <v>569</v>
          </cell>
          <cell r="K430">
            <v>2109.08</v>
          </cell>
          <cell r="L430">
            <v>13</v>
          </cell>
          <cell r="M430" t="str">
            <v>May/Jun</v>
          </cell>
          <cell r="N430">
            <v>32</v>
          </cell>
        </row>
        <row r="431">
          <cell r="A431" t="str">
            <v>2006/07 W13</v>
          </cell>
          <cell r="B431" t="str">
            <v>Edinburgh</v>
          </cell>
          <cell r="C431" t="str">
            <v>Others - 2 for £15 Fortified</v>
          </cell>
          <cell r="D431">
            <v>52.74</v>
          </cell>
          <cell r="E431">
            <v>14.02</v>
          </cell>
          <cell r="F431">
            <v>6</v>
          </cell>
          <cell r="G431">
            <v>52.74</v>
          </cell>
          <cell r="H431">
            <v>14.02</v>
          </cell>
          <cell r="I431">
            <v>6</v>
          </cell>
          <cell r="J431">
            <v>22</v>
          </cell>
          <cell r="K431">
            <v>88</v>
          </cell>
          <cell r="L431">
            <v>13</v>
          </cell>
          <cell r="M431" t="str">
            <v>May/Jun</v>
          </cell>
          <cell r="N431">
            <v>59</v>
          </cell>
        </row>
        <row r="432">
          <cell r="A432" t="str">
            <v>2006/07 W13</v>
          </cell>
          <cell r="B432" t="str">
            <v>Glasgow</v>
          </cell>
          <cell r="C432" t="str">
            <v>Liquor</v>
          </cell>
          <cell r="D432">
            <v>109671.83</v>
          </cell>
          <cell r="E432">
            <v>52719.07</v>
          </cell>
          <cell r="F432">
            <v>7961</v>
          </cell>
          <cell r="G432">
            <v>51903.67</v>
          </cell>
          <cell r="H432">
            <v>11924.03</v>
          </cell>
          <cell r="I432">
            <v>3106</v>
          </cell>
          <cell r="J432">
            <v>18522</v>
          </cell>
          <cell r="K432">
            <v>91714.52</v>
          </cell>
          <cell r="L432">
            <v>13</v>
          </cell>
          <cell r="M432" t="str">
            <v>May/Jun</v>
          </cell>
          <cell r="N432">
            <v>1</v>
          </cell>
        </row>
        <row r="433">
          <cell r="A433" t="str">
            <v>2006/07 W13</v>
          </cell>
          <cell r="B433" t="str">
            <v>Glasgow</v>
          </cell>
          <cell r="C433" t="str">
            <v>Tobacco</v>
          </cell>
          <cell r="D433">
            <v>65349.9</v>
          </cell>
          <cell r="E433">
            <v>49193.13</v>
          </cell>
          <cell r="F433">
            <v>1978</v>
          </cell>
          <cell r="G433">
            <v>350.3</v>
          </cell>
          <cell r="H433">
            <v>50.16</v>
          </cell>
          <cell r="I433">
            <v>13</v>
          </cell>
          <cell r="J433">
            <v>4039</v>
          </cell>
          <cell r="K433">
            <v>33599.97</v>
          </cell>
          <cell r="L433">
            <v>13</v>
          </cell>
          <cell r="M433" t="str">
            <v>May/Jun</v>
          </cell>
          <cell r="N433">
            <v>2</v>
          </cell>
        </row>
        <row r="434">
          <cell r="A434" t="str">
            <v>2006/07 W13</v>
          </cell>
          <cell r="B434" t="str">
            <v>Glasgow</v>
          </cell>
          <cell r="C434" t="str">
            <v>Perfumery</v>
          </cell>
          <cell r="D434">
            <v>316265.05</v>
          </cell>
          <cell r="E434">
            <v>178823.29</v>
          </cell>
          <cell r="F434">
            <v>12601</v>
          </cell>
          <cell r="G434">
            <v>177432.47</v>
          </cell>
          <cell r="H434">
            <v>88464.7</v>
          </cell>
          <cell r="I434">
            <v>7123</v>
          </cell>
          <cell r="J434">
            <v>49253</v>
          </cell>
          <cell r="K434">
            <v>440983.01</v>
          </cell>
          <cell r="L434">
            <v>13</v>
          </cell>
          <cell r="M434" t="str">
            <v>May/Jun</v>
          </cell>
          <cell r="N434">
            <v>3</v>
          </cell>
        </row>
        <row r="435">
          <cell r="A435" t="str">
            <v>2006/07 W13</v>
          </cell>
          <cell r="B435" t="str">
            <v>Glasgow</v>
          </cell>
          <cell r="C435" t="str">
            <v>Food</v>
          </cell>
          <cell r="D435">
            <v>9410.1299999999992</v>
          </cell>
          <cell r="E435">
            <v>4809.7299999999996</v>
          </cell>
          <cell r="F435">
            <v>3056</v>
          </cell>
          <cell r="G435">
            <v>5471.64</v>
          </cell>
          <cell r="H435">
            <v>2538.8200000000002</v>
          </cell>
          <cell r="I435">
            <v>1692</v>
          </cell>
          <cell r="J435">
            <v>3935</v>
          </cell>
          <cell r="K435">
            <v>5447.64</v>
          </cell>
          <cell r="L435">
            <v>13</v>
          </cell>
          <cell r="M435" t="str">
            <v>May/Jun</v>
          </cell>
          <cell r="N435">
            <v>4</v>
          </cell>
        </row>
        <row r="436">
          <cell r="A436" t="str">
            <v>2006/07 W13</v>
          </cell>
          <cell r="B436" t="str">
            <v>Glasgow</v>
          </cell>
          <cell r="C436" t="str">
            <v>Tax Free</v>
          </cell>
          <cell r="D436">
            <v>40619.68</v>
          </cell>
          <cell r="E436">
            <v>19608.66</v>
          </cell>
          <cell r="F436">
            <v>3434</v>
          </cell>
          <cell r="G436">
            <v>20851.169999999998</v>
          </cell>
          <cell r="H436">
            <v>8472.18</v>
          </cell>
          <cell r="I436">
            <v>1629</v>
          </cell>
          <cell r="J436">
            <v>7606</v>
          </cell>
          <cell r="K436">
            <v>39637.07</v>
          </cell>
          <cell r="L436">
            <v>13</v>
          </cell>
          <cell r="M436" t="str">
            <v>May/Jun</v>
          </cell>
          <cell r="N436">
            <v>5</v>
          </cell>
        </row>
        <row r="437">
          <cell r="A437" t="str">
            <v>2006/07 W13</v>
          </cell>
          <cell r="B437" t="str">
            <v>Glasgow</v>
          </cell>
          <cell r="C437" t="str">
            <v>Unclassified Products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-1</v>
          </cell>
          <cell r="K437" t="str">
            <v>/0</v>
          </cell>
          <cell r="L437">
            <v>13</v>
          </cell>
          <cell r="M437" t="str">
            <v>May/Jun</v>
          </cell>
          <cell r="N437">
            <v>6</v>
          </cell>
        </row>
        <row r="438">
          <cell r="A438" t="str">
            <v>2006/07 W13</v>
          </cell>
          <cell r="B438" t="str">
            <v>Glasgow</v>
          </cell>
          <cell r="C438" t="str">
            <v>Spirits</v>
          </cell>
          <cell r="D438">
            <v>92781.89</v>
          </cell>
          <cell r="E438">
            <v>48100.71</v>
          </cell>
          <cell r="F438">
            <v>6842</v>
          </cell>
          <cell r="G438">
            <v>37803.870000000003</v>
          </cell>
          <cell r="H438">
            <v>8758.5499999999993</v>
          </cell>
          <cell r="I438">
            <v>2175</v>
          </cell>
          <cell r="J438">
            <v>14866</v>
          </cell>
          <cell r="K438">
            <v>65641.539999999994</v>
          </cell>
          <cell r="L438">
            <v>13</v>
          </cell>
          <cell r="M438" t="str">
            <v>May/Jun</v>
          </cell>
          <cell r="N438">
            <v>7</v>
          </cell>
        </row>
        <row r="439">
          <cell r="A439" t="str">
            <v>2006/07 W13</v>
          </cell>
          <cell r="B439" t="str">
            <v>Glasgow</v>
          </cell>
          <cell r="C439" t="str">
            <v>Fortified Wines</v>
          </cell>
          <cell r="D439">
            <v>371.84</v>
          </cell>
          <cell r="E439">
            <v>181.94</v>
          </cell>
          <cell r="F439">
            <v>60</v>
          </cell>
          <cell r="G439">
            <v>141.33000000000001</v>
          </cell>
          <cell r="H439">
            <v>22.91</v>
          </cell>
          <cell r="I439">
            <v>22</v>
          </cell>
          <cell r="J439">
            <v>155</v>
          </cell>
          <cell r="K439">
            <v>328.68</v>
          </cell>
          <cell r="L439">
            <v>13</v>
          </cell>
          <cell r="M439" t="str">
            <v>May/Jun</v>
          </cell>
          <cell r="N439">
            <v>10</v>
          </cell>
        </row>
        <row r="440">
          <cell r="A440" t="str">
            <v>2006/07 W13</v>
          </cell>
          <cell r="B440" t="str">
            <v>Glasgow</v>
          </cell>
          <cell r="C440" t="str">
            <v>Others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 t="str">
            <v>/0</v>
          </cell>
          <cell r="L440">
            <v>13</v>
          </cell>
          <cell r="M440" t="str">
            <v>May/Jun</v>
          </cell>
          <cell r="N440">
            <v>11</v>
          </cell>
        </row>
        <row r="441">
          <cell r="A441" t="str">
            <v>2006/07 W13</v>
          </cell>
          <cell r="B441" t="str">
            <v>Glasgow</v>
          </cell>
          <cell r="C441" t="str">
            <v>Champagne</v>
          </cell>
          <cell r="D441">
            <v>12437.61</v>
          </cell>
          <cell r="E441">
            <v>3396.43</v>
          </cell>
          <cell r="F441">
            <v>419</v>
          </cell>
          <cell r="G441">
            <v>10484.280000000001</v>
          </cell>
          <cell r="H441">
            <v>2456.67</v>
          </cell>
          <cell r="I441">
            <v>354</v>
          </cell>
          <cell r="J441">
            <v>1130</v>
          </cell>
          <cell r="K441">
            <v>18657.509999999998</v>
          </cell>
          <cell r="L441">
            <v>13</v>
          </cell>
          <cell r="M441" t="str">
            <v>May/Jun</v>
          </cell>
          <cell r="N441">
            <v>8</v>
          </cell>
        </row>
        <row r="442">
          <cell r="A442" t="str">
            <v>2006/07 W13</v>
          </cell>
          <cell r="B442" t="str">
            <v>Glasgow</v>
          </cell>
          <cell r="C442" t="str">
            <v>Wines</v>
          </cell>
          <cell r="D442">
            <v>4080.49</v>
          </cell>
          <cell r="E442">
            <v>1039.99</v>
          </cell>
          <cell r="F442">
            <v>640</v>
          </cell>
          <cell r="G442">
            <v>3474.19</v>
          </cell>
          <cell r="H442">
            <v>685.9</v>
          </cell>
          <cell r="I442">
            <v>555</v>
          </cell>
          <cell r="J442">
            <v>2371</v>
          </cell>
          <cell r="K442">
            <v>8015.31</v>
          </cell>
          <cell r="L442">
            <v>13</v>
          </cell>
          <cell r="M442" t="str">
            <v>May/Jun</v>
          </cell>
          <cell r="N442">
            <v>9</v>
          </cell>
        </row>
        <row r="443">
          <cell r="A443" t="str">
            <v>2006/07 W13</v>
          </cell>
          <cell r="B443" t="str">
            <v>Glasgow</v>
          </cell>
          <cell r="C443" t="str">
            <v>Unclassified Liquor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 t="str">
            <v>/0</v>
          </cell>
          <cell r="L443">
            <v>13</v>
          </cell>
          <cell r="M443" t="str">
            <v>May/Jun</v>
          </cell>
          <cell r="N443">
            <v>12</v>
          </cell>
        </row>
        <row r="444">
          <cell r="A444" t="str">
            <v>2006/07 W13</v>
          </cell>
          <cell r="B444" t="str">
            <v>Glasgow</v>
          </cell>
          <cell r="C444" t="str">
            <v>Value - 2 for £15</v>
          </cell>
          <cell r="D444">
            <v>15927.37</v>
          </cell>
          <cell r="E444">
            <v>11694.89</v>
          </cell>
          <cell r="F444">
            <v>2029</v>
          </cell>
          <cell r="G444">
            <v>106.53</v>
          </cell>
          <cell r="H444">
            <v>9.4499999999999993</v>
          </cell>
          <cell r="I444">
            <v>8</v>
          </cell>
          <cell r="J444">
            <v>1957</v>
          </cell>
          <cell r="K444">
            <v>5146.2299999999996</v>
          </cell>
          <cell r="L444">
            <v>13</v>
          </cell>
          <cell r="M444" t="str">
            <v>May/Jun</v>
          </cell>
          <cell r="N444">
            <v>31</v>
          </cell>
        </row>
        <row r="445">
          <cell r="A445" t="str">
            <v>2006/07 W13</v>
          </cell>
          <cell r="B445" t="str">
            <v>Glasgow</v>
          </cell>
          <cell r="C445" t="str">
            <v>Value - 2 for £20 Bombay Saphire</v>
          </cell>
          <cell r="D445">
            <v>720.61</v>
          </cell>
          <cell r="E445">
            <v>551.03</v>
          </cell>
          <cell r="F445">
            <v>61</v>
          </cell>
          <cell r="G445">
            <v>0</v>
          </cell>
          <cell r="H445">
            <v>0</v>
          </cell>
          <cell r="I445">
            <v>0</v>
          </cell>
          <cell r="J445">
            <v>8</v>
          </cell>
          <cell r="K445">
            <v>22.24</v>
          </cell>
          <cell r="L445">
            <v>13</v>
          </cell>
          <cell r="M445" t="str">
            <v>May/Jun</v>
          </cell>
          <cell r="N445">
            <v>45</v>
          </cell>
        </row>
        <row r="446">
          <cell r="A446" t="str">
            <v>2006/07 W13</v>
          </cell>
          <cell r="B446" t="str">
            <v>Glasgow</v>
          </cell>
          <cell r="C446" t="str">
            <v>Value - Baileys 2 for £20</v>
          </cell>
          <cell r="D446">
            <v>2645</v>
          </cell>
          <cell r="E446">
            <v>1250.92</v>
          </cell>
          <cell r="F446">
            <v>252</v>
          </cell>
          <cell r="G446">
            <v>789.6</v>
          </cell>
          <cell r="H446">
            <v>102.04</v>
          </cell>
          <cell r="I446">
            <v>78</v>
          </cell>
          <cell r="J446">
            <v>340</v>
          </cell>
          <cell r="K446">
            <v>1638.8</v>
          </cell>
          <cell r="L446">
            <v>13</v>
          </cell>
          <cell r="M446" t="str">
            <v>May/Jun</v>
          </cell>
          <cell r="N446">
            <v>39</v>
          </cell>
        </row>
        <row r="447">
          <cell r="A447" t="str">
            <v>2006/07 W13</v>
          </cell>
          <cell r="B447" t="str">
            <v>Glasgow</v>
          </cell>
          <cell r="C447" t="str">
            <v>Value - Baileys Twin @ £20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 t="str">
            <v>/0</v>
          </cell>
          <cell r="L447">
            <v>13</v>
          </cell>
          <cell r="M447" t="str">
            <v>May/Jun</v>
          </cell>
          <cell r="N447">
            <v>51</v>
          </cell>
        </row>
        <row r="448">
          <cell r="A448" t="str">
            <v>2006/07 W13</v>
          </cell>
          <cell r="B448" t="str">
            <v>Glasgow</v>
          </cell>
          <cell r="C448" t="str">
            <v>Value - Twins @ £15</v>
          </cell>
          <cell r="D448">
            <v>2071.7600000000002</v>
          </cell>
          <cell r="E448">
            <v>1513.33</v>
          </cell>
          <cell r="F448">
            <v>137</v>
          </cell>
          <cell r="G448">
            <v>31.76</v>
          </cell>
          <cell r="H448">
            <v>3.93</v>
          </cell>
          <cell r="I448">
            <v>1</v>
          </cell>
          <cell r="J448">
            <v>170</v>
          </cell>
          <cell r="K448">
            <v>854.27</v>
          </cell>
          <cell r="L448">
            <v>13</v>
          </cell>
          <cell r="M448" t="str">
            <v>May/Jun</v>
          </cell>
          <cell r="N448">
            <v>36</v>
          </cell>
        </row>
        <row r="449">
          <cell r="A449" t="str">
            <v>2006/07 W13</v>
          </cell>
          <cell r="B449" t="str">
            <v>Glasgow</v>
          </cell>
          <cell r="C449" t="str">
            <v>Malt - 2 For £45 (6 glenmorangie + 2)</v>
          </cell>
          <cell r="D449">
            <v>3344.19</v>
          </cell>
          <cell r="E449">
            <v>1647.69</v>
          </cell>
          <cell r="F449">
            <v>120</v>
          </cell>
          <cell r="G449">
            <v>1752.56</v>
          </cell>
          <cell r="H449">
            <v>483.29</v>
          </cell>
          <cell r="I449">
            <v>63</v>
          </cell>
          <cell r="J449">
            <v>458</v>
          </cell>
          <cell r="K449">
            <v>3517.59</v>
          </cell>
          <cell r="L449">
            <v>13</v>
          </cell>
          <cell r="M449" t="str">
            <v>May/Jun</v>
          </cell>
          <cell r="N449">
            <v>30</v>
          </cell>
        </row>
        <row r="450">
          <cell r="A450" t="str">
            <v>2006/07 W13</v>
          </cell>
          <cell r="B450" t="str">
            <v>Glasgow</v>
          </cell>
          <cell r="C450" t="str">
            <v>Malt - Save £5 Glenmorangie Traditional</v>
          </cell>
          <cell r="D450">
            <v>719.82</v>
          </cell>
          <cell r="E450">
            <v>325.52</v>
          </cell>
          <cell r="F450">
            <v>18</v>
          </cell>
          <cell r="G450">
            <v>439.89</v>
          </cell>
          <cell r="H450">
            <v>125.6</v>
          </cell>
          <cell r="I450">
            <v>11</v>
          </cell>
          <cell r="J450">
            <v>54</v>
          </cell>
          <cell r="K450">
            <v>617.28</v>
          </cell>
          <cell r="L450">
            <v>13</v>
          </cell>
          <cell r="M450" t="str">
            <v>May/Jun</v>
          </cell>
          <cell r="N450">
            <v>44</v>
          </cell>
        </row>
        <row r="451">
          <cell r="A451" t="str">
            <v>2006/07 W13</v>
          </cell>
          <cell r="B451" t="str">
            <v>Glasgow</v>
          </cell>
          <cell r="C451" t="str">
            <v>Cognac - XO @ £45</v>
          </cell>
          <cell r="D451">
            <v>370</v>
          </cell>
          <cell r="E451">
            <v>207.47</v>
          </cell>
          <cell r="F451">
            <v>8</v>
          </cell>
          <cell r="G451">
            <v>145</v>
          </cell>
          <cell r="H451">
            <v>57.67</v>
          </cell>
          <cell r="I451">
            <v>3</v>
          </cell>
          <cell r="J451">
            <v>132</v>
          </cell>
          <cell r="K451">
            <v>2541</v>
          </cell>
          <cell r="L451">
            <v>13</v>
          </cell>
          <cell r="M451" t="str">
            <v>May/Jun</v>
          </cell>
          <cell r="N451">
            <v>37</v>
          </cell>
        </row>
        <row r="452">
          <cell r="A452" t="str">
            <v>2006/07 W13</v>
          </cell>
          <cell r="B452" t="str">
            <v>Glasgow</v>
          </cell>
          <cell r="C452" t="str">
            <v>Cognac - VSOP 2 for £45</v>
          </cell>
          <cell r="D452">
            <v>57.98</v>
          </cell>
          <cell r="E452">
            <v>15.12</v>
          </cell>
          <cell r="F452">
            <v>2</v>
          </cell>
          <cell r="G452">
            <v>57.98</v>
          </cell>
          <cell r="H452">
            <v>15.12</v>
          </cell>
          <cell r="I452">
            <v>2</v>
          </cell>
          <cell r="J452">
            <v>96</v>
          </cell>
          <cell r="K452">
            <v>891.84</v>
          </cell>
          <cell r="L452">
            <v>13</v>
          </cell>
          <cell r="M452" t="str">
            <v>May/Jun</v>
          </cell>
          <cell r="N452">
            <v>41</v>
          </cell>
        </row>
        <row r="453">
          <cell r="A453" t="str">
            <v>2006/07 W13</v>
          </cell>
          <cell r="B453" t="str">
            <v>Glasgow</v>
          </cell>
          <cell r="C453" t="str">
            <v>Cognac - Only £17_99 VS Especiale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 t="str">
            <v>/0</v>
          </cell>
          <cell r="L453">
            <v>13</v>
          </cell>
          <cell r="M453" t="str">
            <v>May/Jun</v>
          </cell>
          <cell r="N453">
            <v>42</v>
          </cell>
        </row>
        <row r="454">
          <cell r="A454" t="str">
            <v>2006/07 W13</v>
          </cell>
          <cell r="B454" t="str">
            <v>Glasgow</v>
          </cell>
          <cell r="C454" t="str">
            <v>Deluxe - Chivas 2 for £30</v>
          </cell>
          <cell r="D454">
            <v>223.9</v>
          </cell>
          <cell r="E454">
            <v>153.74</v>
          </cell>
          <cell r="F454">
            <v>12</v>
          </cell>
          <cell r="G454">
            <v>0</v>
          </cell>
          <cell r="H454">
            <v>0</v>
          </cell>
          <cell r="I454">
            <v>0</v>
          </cell>
          <cell r="J454">
            <v>25</v>
          </cell>
          <cell r="K454">
            <v>152.5</v>
          </cell>
          <cell r="L454">
            <v>13</v>
          </cell>
          <cell r="M454" t="str">
            <v>May/Jun</v>
          </cell>
          <cell r="N454">
            <v>49</v>
          </cell>
        </row>
        <row r="455">
          <cell r="A455" t="str">
            <v>2006/07 W13</v>
          </cell>
          <cell r="B455" t="str">
            <v>Glasgow</v>
          </cell>
          <cell r="C455" t="str">
            <v>Deluxe - Chivas Twin for £30</v>
          </cell>
          <cell r="D455">
            <v>120</v>
          </cell>
          <cell r="E455">
            <v>83.36</v>
          </cell>
          <cell r="F455">
            <v>4</v>
          </cell>
          <cell r="G455">
            <v>0</v>
          </cell>
          <cell r="H455">
            <v>0</v>
          </cell>
          <cell r="I455">
            <v>0</v>
          </cell>
          <cell r="J455">
            <v>22</v>
          </cell>
          <cell r="K455">
            <v>268.39999999999998</v>
          </cell>
          <cell r="L455">
            <v>13</v>
          </cell>
          <cell r="M455" t="str">
            <v>May/Jun</v>
          </cell>
          <cell r="N455">
            <v>38</v>
          </cell>
        </row>
        <row r="456">
          <cell r="A456" t="str">
            <v>2006/07 W13</v>
          </cell>
          <cell r="B456" t="str">
            <v>Glasgow</v>
          </cell>
          <cell r="C456" t="str">
            <v>Deluxe - Chivas Triple Pack @ £45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8</v>
          </cell>
          <cell r="K456" t="str">
            <v>/0</v>
          </cell>
          <cell r="L456">
            <v>13</v>
          </cell>
          <cell r="M456" t="str">
            <v>May/Jun</v>
          </cell>
          <cell r="N456">
            <v>54</v>
          </cell>
        </row>
        <row r="457">
          <cell r="A457" t="str">
            <v>2006/07 W13</v>
          </cell>
          <cell r="B457" t="str">
            <v>Glasgow</v>
          </cell>
          <cell r="C457" t="str">
            <v>Deluxe - Chivas Save £5 18yo</v>
          </cell>
          <cell r="D457">
            <v>64.98</v>
          </cell>
          <cell r="E457">
            <v>42.86</v>
          </cell>
          <cell r="F457">
            <v>2</v>
          </cell>
          <cell r="G457">
            <v>0</v>
          </cell>
          <cell r="H457">
            <v>0</v>
          </cell>
          <cell r="I457">
            <v>0</v>
          </cell>
          <cell r="J457">
            <v>14</v>
          </cell>
          <cell r="K457">
            <v>154.84</v>
          </cell>
          <cell r="L457">
            <v>13</v>
          </cell>
          <cell r="M457" t="str">
            <v>May/Jun</v>
          </cell>
          <cell r="N457">
            <v>50</v>
          </cell>
        </row>
        <row r="458">
          <cell r="A458" t="str">
            <v>2006/07 W13</v>
          </cell>
          <cell r="B458" t="str">
            <v>Glasgow</v>
          </cell>
          <cell r="C458" t="str">
            <v>Deluxe - Chivas Royal Salute get Chivas 18yo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 t="str">
            <v>/0</v>
          </cell>
          <cell r="L458">
            <v>13</v>
          </cell>
          <cell r="M458" t="str">
            <v>May/Jun</v>
          </cell>
          <cell r="N458">
            <v>57</v>
          </cell>
        </row>
        <row r="459">
          <cell r="A459" t="str">
            <v>2006/07 W13</v>
          </cell>
          <cell r="B459" t="str">
            <v>Glasgow</v>
          </cell>
          <cell r="C459" t="str">
            <v>Deluxe - Dewars 2 for £30 ATA</v>
          </cell>
          <cell r="D459">
            <v>949.96</v>
          </cell>
          <cell r="E459">
            <v>221.04</v>
          </cell>
          <cell r="F459">
            <v>62</v>
          </cell>
          <cell r="G459">
            <v>819.98</v>
          </cell>
          <cell r="H459">
            <v>119.16</v>
          </cell>
          <cell r="I459">
            <v>54</v>
          </cell>
          <cell r="J459">
            <v>141</v>
          </cell>
          <cell r="K459">
            <v>745.89</v>
          </cell>
          <cell r="L459">
            <v>13</v>
          </cell>
          <cell r="M459" t="str">
            <v>May/Jun</v>
          </cell>
          <cell r="N459">
            <v>40</v>
          </cell>
        </row>
        <row r="460">
          <cell r="A460" t="str">
            <v>2006/07 W13</v>
          </cell>
          <cell r="B460" t="str">
            <v>Glasgow</v>
          </cell>
          <cell r="C460" t="str">
            <v>Deluxe - JW Blue get a free 20cl Gold (Sept Only)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18</v>
          </cell>
          <cell r="K460" t="str">
            <v>/0</v>
          </cell>
          <cell r="L460">
            <v>13</v>
          </cell>
          <cell r="M460" t="str">
            <v>May/Jun</v>
          </cell>
          <cell r="N460">
            <v>46</v>
          </cell>
        </row>
        <row r="461">
          <cell r="A461" t="str">
            <v>2006/07 W13</v>
          </cell>
          <cell r="B461" t="str">
            <v>Glasgow</v>
          </cell>
          <cell r="C461" t="str">
            <v>Deluxe - Free 20cl bottle (linked to JW Blue) (Sept Only)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55</v>
          </cell>
          <cell r="K461" t="str">
            <v>/0</v>
          </cell>
          <cell r="L461">
            <v>13</v>
          </cell>
          <cell r="M461" t="str">
            <v>May/Jun</v>
          </cell>
          <cell r="N461">
            <v>47</v>
          </cell>
        </row>
        <row r="462">
          <cell r="A462" t="str">
            <v>2006/07 W13</v>
          </cell>
          <cell r="B462" t="str">
            <v>Glasgow</v>
          </cell>
          <cell r="C462" t="str">
            <v>Champagne - Piper Florens Louis 2 for £30</v>
          </cell>
          <cell r="D462">
            <v>334.95</v>
          </cell>
          <cell r="E462">
            <v>95.66</v>
          </cell>
          <cell r="F462">
            <v>21</v>
          </cell>
          <cell r="G462">
            <v>207.35</v>
          </cell>
          <cell r="H462">
            <v>39.26</v>
          </cell>
          <cell r="I462">
            <v>13</v>
          </cell>
          <cell r="J462">
            <v>34</v>
          </cell>
          <cell r="K462">
            <v>302.60000000000002</v>
          </cell>
          <cell r="L462">
            <v>13</v>
          </cell>
          <cell r="M462" t="str">
            <v>May/Jun</v>
          </cell>
          <cell r="N462">
            <v>53</v>
          </cell>
        </row>
        <row r="463">
          <cell r="A463" t="str">
            <v>2006/07 W13</v>
          </cell>
          <cell r="B463" t="str">
            <v>Glasgow</v>
          </cell>
          <cell r="C463" t="str">
            <v>Champagne - Piper Florens Louis Twin for £30</v>
          </cell>
          <cell r="D463">
            <v>255.2</v>
          </cell>
          <cell r="E463">
            <v>48.4</v>
          </cell>
          <cell r="F463">
            <v>8</v>
          </cell>
          <cell r="G463">
            <v>255.2</v>
          </cell>
          <cell r="H463">
            <v>48.4</v>
          </cell>
          <cell r="I463">
            <v>8</v>
          </cell>
          <cell r="J463">
            <v>22</v>
          </cell>
          <cell r="K463">
            <v>391.6</v>
          </cell>
          <cell r="L463">
            <v>13</v>
          </cell>
          <cell r="M463" t="str">
            <v>May/Jun</v>
          </cell>
          <cell r="N463">
            <v>33</v>
          </cell>
        </row>
        <row r="464">
          <cell r="A464" t="str">
            <v>2006/07 W13</v>
          </cell>
          <cell r="B464" t="str">
            <v>Glasgow</v>
          </cell>
          <cell r="C464" t="str">
            <v>Champagne - Charles Heidseick 2 for £35</v>
          </cell>
          <cell r="D464">
            <v>21.75</v>
          </cell>
          <cell r="E464">
            <v>7.6</v>
          </cell>
          <cell r="F464">
            <v>1</v>
          </cell>
          <cell r="G464">
            <v>21.75</v>
          </cell>
          <cell r="H464">
            <v>7.6</v>
          </cell>
          <cell r="I464">
            <v>1</v>
          </cell>
          <cell r="J464">
            <v>30</v>
          </cell>
          <cell r="K464">
            <v>277.8</v>
          </cell>
          <cell r="L464">
            <v>13</v>
          </cell>
          <cell r="M464" t="str">
            <v>May/Jun</v>
          </cell>
          <cell r="N464">
            <v>55</v>
          </cell>
        </row>
        <row r="465">
          <cell r="A465" t="str">
            <v>2006/07 W13</v>
          </cell>
          <cell r="B465" t="str">
            <v>Glasgow</v>
          </cell>
          <cell r="C465" t="str">
            <v>Champagne - Canard Twin for £25</v>
          </cell>
          <cell r="D465">
            <v>359.98</v>
          </cell>
          <cell r="E465">
            <v>83.3</v>
          </cell>
          <cell r="F465">
            <v>14</v>
          </cell>
          <cell r="G465">
            <v>359.98</v>
          </cell>
          <cell r="H465">
            <v>83.3</v>
          </cell>
          <cell r="I465">
            <v>14</v>
          </cell>
          <cell r="J465">
            <v>8</v>
          </cell>
          <cell r="K465">
            <v>128</v>
          </cell>
          <cell r="L465">
            <v>13</v>
          </cell>
          <cell r="M465" t="str">
            <v>May/Jun</v>
          </cell>
          <cell r="N465">
            <v>52</v>
          </cell>
        </row>
        <row r="466">
          <cell r="A466" t="str">
            <v>2006/07 W13</v>
          </cell>
          <cell r="B466" t="str">
            <v>Glasgow</v>
          </cell>
          <cell r="C466" t="str">
            <v>Wine - Beringer 3 for £15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 t="str">
            <v>/0</v>
          </cell>
          <cell r="L466">
            <v>13</v>
          </cell>
          <cell r="M466" t="str">
            <v>May/Jun</v>
          </cell>
          <cell r="N466">
            <v>43</v>
          </cell>
        </row>
        <row r="467">
          <cell r="A467" t="str">
            <v>2006/07 W13</v>
          </cell>
          <cell r="B467" t="str">
            <v>Glasgow</v>
          </cell>
          <cell r="C467" t="str">
            <v>Wine - Rosemount BOGOF</v>
          </cell>
          <cell r="D467">
            <v>167.88</v>
          </cell>
          <cell r="E467">
            <v>48.97</v>
          </cell>
          <cell r="F467">
            <v>23</v>
          </cell>
          <cell r="G467">
            <v>153.88999999999999</v>
          </cell>
          <cell r="H467">
            <v>42.37</v>
          </cell>
          <cell r="I467">
            <v>22</v>
          </cell>
          <cell r="J467">
            <v>183</v>
          </cell>
          <cell r="K467">
            <v>1344.02</v>
          </cell>
          <cell r="L467">
            <v>13</v>
          </cell>
          <cell r="M467" t="str">
            <v>May/Jun</v>
          </cell>
          <cell r="N467">
            <v>56</v>
          </cell>
        </row>
        <row r="468">
          <cell r="A468" t="str">
            <v>2006/07 W13</v>
          </cell>
          <cell r="B468" t="str">
            <v>Glasgow</v>
          </cell>
          <cell r="C468" t="str">
            <v>WOW - 2 for £45 Malt</v>
          </cell>
          <cell r="D468">
            <v>2518.9699999999998</v>
          </cell>
          <cell r="E468">
            <v>869.84</v>
          </cell>
          <cell r="F468">
            <v>101</v>
          </cell>
          <cell r="G468">
            <v>1943.36</v>
          </cell>
          <cell r="H468">
            <v>447.87</v>
          </cell>
          <cell r="I468">
            <v>80</v>
          </cell>
          <cell r="J468">
            <v>371</v>
          </cell>
          <cell r="K468">
            <v>2807.04</v>
          </cell>
          <cell r="L468">
            <v>13</v>
          </cell>
          <cell r="M468" t="str">
            <v>May/Jun</v>
          </cell>
          <cell r="N468">
            <v>34</v>
          </cell>
        </row>
        <row r="469">
          <cell r="A469" t="str">
            <v>2006/07 W13</v>
          </cell>
          <cell r="B469" t="str">
            <v>Glasgow</v>
          </cell>
          <cell r="C469" t="str">
            <v>WOW - Connemara 2 for £30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4</v>
          </cell>
          <cell r="K469" t="str">
            <v>/0</v>
          </cell>
          <cell r="L469">
            <v>13</v>
          </cell>
          <cell r="M469" t="str">
            <v>May/Jun</v>
          </cell>
          <cell r="N469">
            <v>60</v>
          </cell>
        </row>
        <row r="470">
          <cell r="A470" t="str">
            <v>2006/07 W13</v>
          </cell>
          <cell r="B470" t="str">
            <v>Glasgow</v>
          </cell>
          <cell r="C470" t="str">
            <v>Others - 2 for £25 (glayva, disaronno)</v>
          </cell>
          <cell r="D470">
            <v>1030.3900000000001</v>
          </cell>
          <cell r="E470">
            <v>557.5</v>
          </cell>
          <cell r="F470">
            <v>61</v>
          </cell>
          <cell r="G470">
            <v>472.72</v>
          </cell>
          <cell r="H470">
            <v>114.7</v>
          </cell>
          <cell r="I470">
            <v>28</v>
          </cell>
          <cell r="J470">
            <v>62</v>
          </cell>
          <cell r="K470">
            <v>215.82</v>
          </cell>
          <cell r="L470">
            <v>13</v>
          </cell>
          <cell r="M470" t="str">
            <v>May/Jun</v>
          </cell>
          <cell r="N470">
            <v>48</v>
          </cell>
        </row>
        <row r="471">
          <cell r="A471" t="str">
            <v>2006/07 W13</v>
          </cell>
          <cell r="B471" t="str">
            <v>Glasgow</v>
          </cell>
          <cell r="C471" t="str">
            <v>Others - Pimms 2 for £15 (70cl)</v>
          </cell>
          <cell r="D471">
            <v>1043.98</v>
          </cell>
          <cell r="E471">
            <v>119.87</v>
          </cell>
          <cell r="F471">
            <v>138</v>
          </cell>
          <cell r="G471">
            <v>1043.98</v>
          </cell>
          <cell r="H471">
            <v>119.87</v>
          </cell>
          <cell r="I471">
            <v>138</v>
          </cell>
          <cell r="J471">
            <v>79</v>
          </cell>
          <cell r="K471">
            <v>350.35</v>
          </cell>
          <cell r="L471">
            <v>13</v>
          </cell>
          <cell r="M471" t="str">
            <v>May/Jun</v>
          </cell>
          <cell r="N471">
            <v>35</v>
          </cell>
        </row>
        <row r="472">
          <cell r="A472" t="str">
            <v>2006/07 W13</v>
          </cell>
          <cell r="B472" t="str">
            <v>Glasgow</v>
          </cell>
          <cell r="C472" t="str">
            <v>Other - 2 for £30 Sauza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 t="str">
            <v>/0</v>
          </cell>
          <cell r="L472">
            <v>13</v>
          </cell>
          <cell r="M472" t="str">
            <v>May/Jun</v>
          </cell>
          <cell r="N472">
            <v>58</v>
          </cell>
        </row>
        <row r="473">
          <cell r="A473" t="str">
            <v>2006/07 W13</v>
          </cell>
          <cell r="B473" t="str">
            <v>Glasgow</v>
          </cell>
          <cell r="C473" t="str">
            <v>Others - 2 for £20 ATA (70cl)</v>
          </cell>
          <cell r="D473">
            <v>4468.7299999999996</v>
          </cell>
          <cell r="E473">
            <v>772.44</v>
          </cell>
          <cell r="F473">
            <v>432</v>
          </cell>
          <cell r="G473">
            <v>4364.9399999999996</v>
          </cell>
          <cell r="H473">
            <v>692.56</v>
          </cell>
          <cell r="I473">
            <v>422</v>
          </cell>
          <cell r="J473">
            <v>1322</v>
          </cell>
          <cell r="K473">
            <v>4671.04</v>
          </cell>
          <cell r="L473">
            <v>13</v>
          </cell>
          <cell r="M473" t="str">
            <v>May/Jun</v>
          </cell>
          <cell r="N473">
            <v>32</v>
          </cell>
        </row>
        <row r="474">
          <cell r="A474" t="str">
            <v>2006/07 W13</v>
          </cell>
          <cell r="B474" t="str">
            <v>Glasgow</v>
          </cell>
          <cell r="C474" t="str">
            <v>Others - 2 for £15 Fortified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 t="str">
            <v>/0</v>
          </cell>
          <cell r="L474">
            <v>13</v>
          </cell>
          <cell r="M474" t="str">
            <v>May/Jun</v>
          </cell>
          <cell r="N474">
            <v>59</v>
          </cell>
        </row>
        <row r="475">
          <cell r="A475" t="str">
            <v>2006/07 W13</v>
          </cell>
          <cell r="B475" t="str">
            <v>Southampton</v>
          </cell>
          <cell r="C475" t="str">
            <v>Liquor</v>
          </cell>
          <cell r="D475">
            <v>14872.36</v>
          </cell>
          <cell r="E475">
            <v>5369.3</v>
          </cell>
          <cell r="F475">
            <v>1144</v>
          </cell>
          <cell r="G475">
            <v>10062.129999999999</v>
          </cell>
          <cell r="H475">
            <v>2081.81</v>
          </cell>
          <cell r="I475">
            <v>689</v>
          </cell>
          <cell r="J475">
            <v>2914</v>
          </cell>
          <cell r="K475">
            <v>16020.96</v>
          </cell>
          <cell r="L475">
            <v>13</v>
          </cell>
          <cell r="M475" t="str">
            <v>May/Jun</v>
          </cell>
          <cell r="N475">
            <v>1</v>
          </cell>
        </row>
        <row r="476">
          <cell r="A476" t="str">
            <v>2006/07 W13</v>
          </cell>
          <cell r="B476" t="str">
            <v>Southampton</v>
          </cell>
          <cell r="C476" t="str">
            <v>Tobacco</v>
          </cell>
          <cell r="D476">
            <v>8684.24</v>
          </cell>
          <cell r="E476">
            <v>5909.72</v>
          </cell>
          <cell r="F476">
            <v>320</v>
          </cell>
          <cell r="G476">
            <v>1017.5</v>
          </cell>
          <cell r="H476">
            <v>175.35</v>
          </cell>
          <cell r="I476">
            <v>44</v>
          </cell>
          <cell r="J476">
            <v>1327</v>
          </cell>
          <cell r="K476">
            <v>9222.69</v>
          </cell>
          <cell r="L476">
            <v>13</v>
          </cell>
          <cell r="M476" t="str">
            <v>May/Jun</v>
          </cell>
          <cell r="N476">
            <v>2</v>
          </cell>
        </row>
        <row r="477">
          <cell r="A477" t="str">
            <v>2006/07 W13</v>
          </cell>
          <cell r="B477" t="str">
            <v>Southampton</v>
          </cell>
          <cell r="C477" t="str">
            <v>Perfumery</v>
          </cell>
          <cell r="D477">
            <v>42441.37</v>
          </cell>
          <cell r="E477">
            <v>22060.19</v>
          </cell>
          <cell r="F477">
            <v>1690</v>
          </cell>
          <cell r="G477">
            <v>34862.47</v>
          </cell>
          <cell r="H477">
            <v>17185.59</v>
          </cell>
          <cell r="I477">
            <v>1403</v>
          </cell>
          <cell r="J477">
            <v>9183</v>
          </cell>
          <cell r="K477">
            <v>83852.2</v>
          </cell>
          <cell r="L477">
            <v>13</v>
          </cell>
          <cell r="M477" t="str">
            <v>May/Jun</v>
          </cell>
          <cell r="N477">
            <v>3</v>
          </cell>
        </row>
        <row r="478">
          <cell r="A478" t="str">
            <v>2006/07 W13</v>
          </cell>
          <cell r="B478" t="str">
            <v>Southampton</v>
          </cell>
          <cell r="C478" t="str">
            <v>Food</v>
          </cell>
          <cell r="D478">
            <v>2888.52</v>
          </cell>
          <cell r="E478">
            <v>1248.1300000000001</v>
          </cell>
          <cell r="F478">
            <v>653</v>
          </cell>
          <cell r="G478">
            <v>2509.38</v>
          </cell>
          <cell r="H478">
            <v>1050.1300000000001</v>
          </cell>
          <cell r="I478">
            <v>567</v>
          </cell>
          <cell r="J478">
            <v>861</v>
          </cell>
          <cell r="K478">
            <v>1843.46</v>
          </cell>
          <cell r="L478">
            <v>13</v>
          </cell>
          <cell r="M478" t="str">
            <v>May/Jun</v>
          </cell>
          <cell r="N478">
            <v>4</v>
          </cell>
        </row>
        <row r="479">
          <cell r="A479" t="str">
            <v>2006/07 W13</v>
          </cell>
          <cell r="B479" t="str">
            <v>Southampton</v>
          </cell>
          <cell r="C479" t="str">
            <v>Tax Free</v>
          </cell>
          <cell r="D479">
            <v>12365.99</v>
          </cell>
          <cell r="E479">
            <v>5698.88</v>
          </cell>
          <cell r="F479">
            <v>1251</v>
          </cell>
          <cell r="G479">
            <v>10745.55</v>
          </cell>
          <cell r="H479">
            <v>4740.87</v>
          </cell>
          <cell r="I479">
            <v>1100</v>
          </cell>
          <cell r="J479">
            <v>5960</v>
          </cell>
          <cell r="K479">
            <v>25212.42</v>
          </cell>
          <cell r="L479">
            <v>13</v>
          </cell>
          <cell r="M479" t="str">
            <v>May/Jun</v>
          </cell>
          <cell r="N479">
            <v>5</v>
          </cell>
        </row>
        <row r="480">
          <cell r="A480" t="str">
            <v>2006/07 W13</v>
          </cell>
          <cell r="B480" t="str">
            <v>Southampton</v>
          </cell>
          <cell r="C480" t="str">
            <v>Unclassified Products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 t="str">
            <v>/0</v>
          </cell>
          <cell r="L480">
            <v>13</v>
          </cell>
          <cell r="M480" t="str">
            <v>May/Jun</v>
          </cell>
          <cell r="N480">
            <v>6</v>
          </cell>
        </row>
        <row r="481">
          <cell r="A481" t="str">
            <v>2006/07 W13</v>
          </cell>
          <cell r="B481" t="str">
            <v>Southampton</v>
          </cell>
          <cell r="C481" t="str">
            <v>Spirits</v>
          </cell>
          <cell r="D481">
            <v>9869.08</v>
          </cell>
          <cell r="E481">
            <v>4012.87</v>
          </cell>
          <cell r="F481">
            <v>857</v>
          </cell>
          <cell r="G481">
            <v>5833.3</v>
          </cell>
          <cell r="H481">
            <v>1118.76</v>
          </cell>
          <cell r="I481">
            <v>457</v>
          </cell>
          <cell r="J481">
            <v>2103</v>
          </cell>
          <cell r="K481">
            <v>8785.07</v>
          </cell>
          <cell r="L481">
            <v>13</v>
          </cell>
          <cell r="M481" t="str">
            <v>May/Jun</v>
          </cell>
          <cell r="N481">
            <v>7</v>
          </cell>
        </row>
        <row r="482">
          <cell r="A482" t="str">
            <v>2006/07 W13</v>
          </cell>
          <cell r="B482" t="str">
            <v>Southampton</v>
          </cell>
          <cell r="C482" t="str">
            <v>Fortified Wines</v>
          </cell>
          <cell r="D482">
            <v>225.69</v>
          </cell>
          <cell r="E482">
            <v>70.48</v>
          </cell>
          <cell r="F482">
            <v>31</v>
          </cell>
          <cell r="G482">
            <v>159.66999999999999</v>
          </cell>
          <cell r="H482">
            <v>26.68</v>
          </cell>
          <cell r="I482">
            <v>22</v>
          </cell>
          <cell r="J482">
            <v>84</v>
          </cell>
          <cell r="K482">
            <v>225.01</v>
          </cell>
          <cell r="L482">
            <v>13</v>
          </cell>
          <cell r="M482" t="str">
            <v>May/Jun</v>
          </cell>
          <cell r="N482">
            <v>10</v>
          </cell>
        </row>
        <row r="483">
          <cell r="A483" t="str">
            <v>2006/07 W13</v>
          </cell>
          <cell r="B483" t="str">
            <v>Southampton</v>
          </cell>
          <cell r="C483" t="str">
            <v>Others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 t="str">
            <v>/0</v>
          </cell>
          <cell r="L483">
            <v>13</v>
          </cell>
          <cell r="M483" t="str">
            <v>May/Jun</v>
          </cell>
          <cell r="N483">
            <v>11</v>
          </cell>
        </row>
        <row r="484">
          <cell r="A484" t="str">
            <v>2006/07 W13</v>
          </cell>
          <cell r="B484" t="str">
            <v>Southampton</v>
          </cell>
          <cell r="C484" t="str">
            <v>Champagne</v>
          </cell>
          <cell r="D484">
            <v>3922.46</v>
          </cell>
          <cell r="E484">
            <v>1044.25</v>
          </cell>
          <cell r="F484">
            <v>131</v>
          </cell>
          <cell r="G484">
            <v>3392.6</v>
          </cell>
          <cell r="H484">
            <v>793.58</v>
          </cell>
          <cell r="I484">
            <v>113</v>
          </cell>
          <cell r="J484">
            <v>180</v>
          </cell>
          <cell r="K484">
            <v>2996.16</v>
          </cell>
          <cell r="L484">
            <v>13</v>
          </cell>
          <cell r="M484" t="str">
            <v>May/Jun</v>
          </cell>
          <cell r="N484">
            <v>8</v>
          </cell>
        </row>
        <row r="485">
          <cell r="A485" t="str">
            <v>2006/07 W13</v>
          </cell>
          <cell r="B485" t="str">
            <v>Southampton</v>
          </cell>
          <cell r="C485" t="str">
            <v>Wines</v>
          </cell>
          <cell r="D485">
            <v>855.13</v>
          </cell>
          <cell r="E485">
            <v>241.7</v>
          </cell>
          <cell r="F485">
            <v>125</v>
          </cell>
          <cell r="G485">
            <v>676.56</v>
          </cell>
          <cell r="H485">
            <v>142.79</v>
          </cell>
          <cell r="I485">
            <v>97</v>
          </cell>
          <cell r="J485">
            <v>547</v>
          </cell>
          <cell r="K485">
            <v>1951.78</v>
          </cell>
          <cell r="L485">
            <v>13</v>
          </cell>
          <cell r="M485" t="str">
            <v>May/Jun</v>
          </cell>
          <cell r="N485">
            <v>9</v>
          </cell>
        </row>
        <row r="486">
          <cell r="A486" t="str">
            <v>2006/07 W13</v>
          </cell>
          <cell r="B486" t="str">
            <v>Southampton</v>
          </cell>
          <cell r="C486" t="str">
            <v>Unclassified Liquor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 t="str">
            <v>/0</v>
          </cell>
          <cell r="L486">
            <v>13</v>
          </cell>
          <cell r="M486" t="str">
            <v>May/Jun</v>
          </cell>
          <cell r="N486">
            <v>12</v>
          </cell>
        </row>
        <row r="487">
          <cell r="A487" t="str">
            <v>2006/07 W13</v>
          </cell>
          <cell r="B487" t="str">
            <v>Southampton</v>
          </cell>
          <cell r="C487" t="str">
            <v>Value - 2 for £15</v>
          </cell>
          <cell r="D487">
            <v>1439.47</v>
          </cell>
          <cell r="E487">
            <v>950.29</v>
          </cell>
          <cell r="F487">
            <v>175</v>
          </cell>
          <cell r="G487">
            <v>151.78</v>
          </cell>
          <cell r="H487">
            <v>18.25</v>
          </cell>
          <cell r="I487">
            <v>10</v>
          </cell>
          <cell r="J487">
            <v>238</v>
          </cell>
          <cell r="K487">
            <v>680.42</v>
          </cell>
          <cell r="L487">
            <v>13</v>
          </cell>
          <cell r="M487" t="str">
            <v>May/Jun</v>
          </cell>
          <cell r="N487">
            <v>31</v>
          </cell>
        </row>
        <row r="488">
          <cell r="A488" t="str">
            <v>2006/07 W13</v>
          </cell>
          <cell r="B488" t="str">
            <v>Southampton</v>
          </cell>
          <cell r="C488" t="str">
            <v>Value - 2 for £20 Bombay Saphire</v>
          </cell>
          <cell r="D488">
            <v>209.58</v>
          </cell>
          <cell r="E488">
            <v>30.99</v>
          </cell>
          <cell r="F488">
            <v>15</v>
          </cell>
          <cell r="G488">
            <v>178.68</v>
          </cell>
          <cell r="H488">
            <v>8.43</v>
          </cell>
          <cell r="I488">
            <v>12</v>
          </cell>
          <cell r="J488">
            <v>27</v>
          </cell>
          <cell r="K488">
            <v>75.06</v>
          </cell>
          <cell r="L488">
            <v>13</v>
          </cell>
          <cell r="M488" t="str">
            <v>May/Jun</v>
          </cell>
          <cell r="N488">
            <v>45</v>
          </cell>
        </row>
        <row r="489">
          <cell r="A489" t="str">
            <v>2006/07 W13</v>
          </cell>
          <cell r="B489" t="str">
            <v>Southampton</v>
          </cell>
          <cell r="C489" t="str">
            <v>Value - Baileys 2 for £20</v>
          </cell>
          <cell r="D489">
            <v>285.61</v>
          </cell>
          <cell r="E489">
            <v>139.12</v>
          </cell>
          <cell r="F489">
            <v>25</v>
          </cell>
          <cell r="G489">
            <v>108.22</v>
          </cell>
          <cell r="H489">
            <v>30.23</v>
          </cell>
          <cell r="I489">
            <v>8</v>
          </cell>
          <cell r="J489">
            <v>52</v>
          </cell>
          <cell r="K489">
            <v>250.64</v>
          </cell>
          <cell r="L489">
            <v>13</v>
          </cell>
          <cell r="M489" t="str">
            <v>May/Jun</v>
          </cell>
          <cell r="N489">
            <v>39</v>
          </cell>
        </row>
        <row r="490">
          <cell r="A490" t="str">
            <v>2006/07 W13</v>
          </cell>
          <cell r="B490" t="str">
            <v>Southampton</v>
          </cell>
          <cell r="C490" t="str">
            <v>Value - Baileys Twin @ £20</v>
          </cell>
          <cell r="D490">
            <v>60</v>
          </cell>
          <cell r="E490">
            <v>36.6</v>
          </cell>
          <cell r="F490">
            <v>3</v>
          </cell>
          <cell r="G490">
            <v>0</v>
          </cell>
          <cell r="H490">
            <v>0</v>
          </cell>
          <cell r="I490">
            <v>0</v>
          </cell>
          <cell r="J490">
            <v>18</v>
          </cell>
          <cell r="K490">
            <v>173.52</v>
          </cell>
          <cell r="L490">
            <v>13</v>
          </cell>
          <cell r="M490" t="str">
            <v>May/Jun</v>
          </cell>
          <cell r="N490">
            <v>51</v>
          </cell>
        </row>
        <row r="491">
          <cell r="A491" t="str">
            <v>2006/07 W13</v>
          </cell>
          <cell r="B491" t="str">
            <v>Southampton</v>
          </cell>
          <cell r="C491" t="str">
            <v>Value - Twins @ £15</v>
          </cell>
          <cell r="D491">
            <v>435</v>
          </cell>
          <cell r="E491">
            <v>323.88</v>
          </cell>
          <cell r="F491">
            <v>29</v>
          </cell>
          <cell r="G491">
            <v>0</v>
          </cell>
          <cell r="H491">
            <v>0</v>
          </cell>
          <cell r="I491">
            <v>0</v>
          </cell>
          <cell r="J491">
            <v>78</v>
          </cell>
          <cell r="K491">
            <v>396.97</v>
          </cell>
          <cell r="L491">
            <v>13</v>
          </cell>
          <cell r="M491" t="str">
            <v>May/Jun</v>
          </cell>
          <cell r="N491">
            <v>36</v>
          </cell>
        </row>
        <row r="492">
          <cell r="A492" t="str">
            <v>2006/07 W13</v>
          </cell>
          <cell r="B492" t="str">
            <v>Southampton</v>
          </cell>
          <cell r="C492" t="str">
            <v>Malt - 2 For £45 (6 glenmorangie + 2)</v>
          </cell>
          <cell r="D492">
            <v>305.89</v>
          </cell>
          <cell r="E492">
            <v>122.49</v>
          </cell>
          <cell r="F492">
            <v>11</v>
          </cell>
          <cell r="G492">
            <v>224.92</v>
          </cell>
          <cell r="H492">
            <v>63.52</v>
          </cell>
          <cell r="I492">
            <v>8</v>
          </cell>
          <cell r="J492">
            <v>79</v>
          </cell>
          <cell r="K492">
            <v>593.29</v>
          </cell>
          <cell r="L492">
            <v>13</v>
          </cell>
          <cell r="M492" t="str">
            <v>May/Jun</v>
          </cell>
          <cell r="N492">
            <v>30</v>
          </cell>
        </row>
        <row r="493">
          <cell r="A493" t="str">
            <v>2006/07 W13</v>
          </cell>
          <cell r="B493" t="str">
            <v>Southampton</v>
          </cell>
          <cell r="C493" t="str">
            <v>Malt - Save £5 Glenmorangie Traditional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3</v>
          </cell>
          <cell r="K493" t="str">
            <v>/0</v>
          </cell>
          <cell r="L493">
            <v>13</v>
          </cell>
          <cell r="M493" t="str">
            <v>May/Jun</v>
          </cell>
          <cell r="N493">
            <v>44</v>
          </cell>
        </row>
        <row r="494">
          <cell r="A494" t="str">
            <v>2006/07 W13</v>
          </cell>
          <cell r="B494" t="str">
            <v>Southampton</v>
          </cell>
          <cell r="C494" t="str">
            <v>Cognac - XO @ £45</v>
          </cell>
          <cell r="D494">
            <v>90</v>
          </cell>
          <cell r="E494">
            <v>35.58</v>
          </cell>
          <cell r="F494">
            <v>2</v>
          </cell>
          <cell r="G494">
            <v>90</v>
          </cell>
          <cell r="H494">
            <v>35.58</v>
          </cell>
          <cell r="I494">
            <v>2</v>
          </cell>
          <cell r="J494">
            <v>20</v>
          </cell>
          <cell r="K494">
            <v>385</v>
          </cell>
          <cell r="L494">
            <v>13</v>
          </cell>
          <cell r="M494" t="str">
            <v>May/Jun</v>
          </cell>
          <cell r="N494">
            <v>37</v>
          </cell>
        </row>
        <row r="495">
          <cell r="A495" t="str">
            <v>2006/07 W13</v>
          </cell>
          <cell r="B495" t="str">
            <v>Southampton</v>
          </cell>
          <cell r="C495" t="str">
            <v>Cognac - VSOP 2 for £45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33</v>
          </cell>
          <cell r="K495" t="str">
            <v>/0</v>
          </cell>
          <cell r="L495">
            <v>13</v>
          </cell>
          <cell r="M495" t="str">
            <v>May/Jun</v>
          </cell>
          <cell r="N495">
            <v>41</v>
          </cell>
        </row>
        <row r="496">
          <cell r="A496" t="str">
            <v>2006/07 W13</v>
          </cell>
          <cell r="B496" t="str">
            <v>Southampton</v>
          </cell>
          <cell r="C496" t="str">
            <v>Cognac - Only £17_99 VS Especiale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6</v>
          </cell>
          <cell r="K496" t="str">
            <v>/0</v>
          </cell>
          <cell r="L496">
            <v>13</v>
          </cell>
          <cell r="M496" t="str">
            <v>May/Jun</v>
          </cell>
          <cell r="N496">
            <v>42</v>
          </cell>
        </row>
        <row r="497">
          <cell r="A497" t="str">
            <v>2006/07 W13</v>
          </cell>
          <cell r="B497" t="str">
            <v>Southampton</v>
          </cell>
          <cell r="C497" t="str">
            <v>Deluxe - Chivas 2 for £30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12</v>
          </cell>
          <cell r="K497" t="str">
            <v>/0</v>
          </cell>
          <cell r="L497">
            <v>13</v>
          </cell>
          <cell r="M497" t="str">
            <v>May/Jun</v>
          </cell>
          <cell r="N497">
            <v>49</v>
          </cell>
        </row>
        <row r="498">
          <cell r="A498" t="str">
            <v>2006/07 W13</v>
          </cell>
          <cell r="B498" t="str">
            <v>Southampton</v>
          </cell>
          <cell r="C498" t="str">
            <v>Deluxe - Chivas Twin for £30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 t="str">
            <v>/0</v>
          </cell>
          <cell r="L498">
            <v>13</v>
          </cell>
          <cell r="M498" t="str">
            <v>May/Jun</v>
          </cell>
          <cell r="N498">
            <v>38</v>
          </cell>
        </row>
        <row r="499">
          <cell r="A499" t="str">
            <v>2006/07 W13</v>
          </cell>
          <cell r="B499" t="str">
            <v>Southampton</v>
          </cell>
          <cell r="C499" t="str">
            <v>Deluxe - Chivas Triple Pack @ £45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 t="str">
            <v>/0</v>
          </cell>
          <cell r="L499">
            <v>13</v>
          </cell>
          <cell r="M499" t="str">
            <v>May/Jun</v>
          </cell>
          <cell r="N499">
            <v>54</v>
          </cell>
        </row>
        <row r="500">
          <cell r="A500" t="str">
            <v>2006/07 W13</v>
          </cell>
          <cell r="B500" t="str">
            <v>Southampton</v>
          </cell>
          <cell r="C500" t="str">
            <v>Deluxe - Chivas Save £5 18yo</v>
          </cell>
          <cell r="D500">
            <v>94.97</v>
          </cell>
          <cell r="E500">
            <v>42.31</v>
          </cell>
          <cell r="F500">
            <v>3</v>
          </cell>
          <cell r="G500">
            <v>64.98</v>
          </cell>
          <cell r="H500">
            <v>21.46</v>
          </cell>
          <cell r="I500">
            <v>2</v>
          </cell>
          <cell r="J500">
            <v>7</v>
          </cell>
          <cell r="K500">
            <v>77.42</v>
          </cell>
          <cell r="L500">
            <v>13</v>
          </cell>
          <cell r="M500" t="str">
            <v>May/Jun</v>
          </cell>
          <cell r="N500">
            <v>50</v>
          </cell>
        </row>
        <row r="501">
          <cell r="A501" t="str">
            <v>2006/07 W13</v>
          </cell>
          <cell r="B501" t="str">
            <v>Southampton</v>
          </cell>
          <cell r="C501" t="str">
            <v>Deluxe - Chivas Royal Salute get Chivas 18yo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 t="str">
            <v>/0</v>
          </cell>
          <cell r="L501">
            <v>13</v>
          </cell>
          <cell r="M501" t="str">
            <v>May/Jun</v>
          </cell>
          <cell r="N501">
            <v>57</v>
          </cell>
        </row>
        <row r="502">
          <cell r="A502" t="str">
            <v>2006/07 W13</v>
          </cell>
          <cell r="B502" t="str">
            <v>Southampton</v>
          </cell>
          <cell r="C502" t="str">
            <v>Deluxe - Dewars 2 for £30 ATA</v>
          </cell>
          <cell r="D502">
            <v>60</v>
          </cell>
          <cell r="E502">
            <v>10.48</v>
          </cell>
          <cell r="F502">
            <v>4</v>
          </cell>
          <cell r="G502">
            <v>60</v>
          </cell>
          <cell r="H502">
            <v>10.48</v>
          </cell>
          <cell r="I502">
            <v>4</v>
          </cell>
          <cell r="J502">
            <v>20</v>
          </cell>
          <cell r="K502">
            <v>105.8</v>
          </cell>
          <cell r="L502">
            <v>13</v>
          </cell>
          <cell r="M502" t="str">
            <v>May/Jun</v>
          </cell>
          <cell r="N502">
            <v>40</v>
          </cell>
        </row>
        <row r="503">
          <cell r="A503" t="str">
            <v>2006/07 W13</v>
          </cell>
          <cell r="B503" t="str">
            <v>Southampton</v>
          </cell>
          <cell r="C503" t="str">
            <v>Deluxe - JW Blue get a free 20cl Gold (Sept Only)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 t="str">
            <v>/0</v>
          </cell>
          <cell r="L503">
            <v>13</v>
          </cell>
          <cell r="M503" t="str">
            <v>May/Jun</v>
          </cell>
          <cell r="N503">
            <v>46</v>
          </cell>
        </row>
        <row r="504">
          <cell r="A504" t="str">
            <v>2006/07 W13</v>
          </cell>
          <cell r="B504" t="str">
            <v>Southampton</v>
          </cell>
          <cell r="C504" t="str">
            <v>Deluxe - Free 20cl bottle (linked to JW Blue) (Sept Only)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 t="str">
            <v>/0</v>
          </cell>
          <cell r="L504">
            <v>13</v>
          </cell>
          <cell r="M504" t="str">
            <v>May/Jun</v>
          </cell>
          <cell r="N504">
            <v>47</v>
          </cell>
        </row>
        <row r="505">
          <cell r="A505" t="str">
            <v>2006/07 W13</v>
          </cell>
          <cell r="B505" t="str">
            <v>Southampton</v>
          </cell>
          <cell r="C505" t="str">
            <v>Champagne - Piper Florens Louis 2 for £30</v>
          </cell>
          <cell r="D505">
            <v>111.65</v>
          </cell>
          <cell r="E505">
            <v>21.16</v>
          </cell>
          <cell r="F505">
            <v>7</v>
          </cell>
          <cell r="G505">
            <v>111.65</v>
          </cell>
          <cell r="H505">
            <v>21.16</v>
          </cell>
          <cell r="I505">
            <v>7</v>
          </cell>
          <cell r="J505">
            <v>10</v>
          </cell>
          <cell r="K505">
            <v>89</v>
          </cell>
          <cell r="L505">
            <v>13</v>
          </cell>
          <cell r="M505" t="str">
            <v>May/Jun</v>
          </cell>
          <cell r="N505">
            <v>53</v>
          </cell>
        </row>
        <row r="506">
          <cell r="A506" t="str">
            <v>2006/07 W13</v>
          </cell>
          <cell r="B506" t="str">
            <v>Southampton</v>
          </cell>
          <cell r="C506" t="str">
            <v>Champagne - Piper Florens Louis Twin for £30</v>
          </cell>
          <cell r="D506">
            <v>287.10000000000002</v>
          </cell>
          <cell r="E506">
            <v>62.49</v>
          </cell>
          <cell r="F506">
            <v>9</v>
          </cell>
          <cell r="G506">
            <v>255.2</v>
          </cell>
          <cell r="H506">
            <v>48.39</v>
          </cell>
          <cell r="I506">
            <v>8</v>
          </cell>
          <cell r="J506">
            <v>3</v>
          </cell>
          <cell r="K506">
            <v>53.4</v>
          </cell>
          <cell r="L506">
            <v>13</v>
          </cell>
          <cell r="M506" t="str">
            <v>May/Jun</v>
          </cell>
          <cell r="N506">
            <v>33</v>
          </cell>
        </row>
        <row r="507">
          <cell r="A507" t="str">
            <v>2006/07 W13</v>
          </cell>
          <cell r="B507" t="str">
            <v>Southampton</v>
          </cell>
          <cell r="C507" t="str">
            <v>Champagne - Charles Heidseick 2 for £35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12</v>
          </cell>
          <cell r="K507" t="str">
            <v>/0</v>
          </cell>
          <cell r="L507">
            <v>13</v>
          </cell>
          <cell r="M507" t="str">
            <v>May/Jun</v>
          </cell>
          <cell r="N507">
            <v>55</v>
          </cell>
        </row>
        <row r="508">
          <cell r="A508" t="str">
            <v>2006/07 W13</v>
          </cell>
          <cell r="B508" t="str">
            <v>Southampton</v>
          </cell>
          <cell r="C508" t="str">
            <v>Champagne - Canard Twin for £25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 t="str">
            <v>/0</v>
          </cell>
          <cell r="L508">
            <v>13</v>
          </cell>
          <cell r="M508" t="str">
            <v>May/Jun</v>
          </cell>
          <cell r="N508">
            <v>52</v>
          </cell>
        </row>
        <row r="509">
          <cell r="A509" t="str">
            <v>2006/07 W13</v>
          </cell>
          <cell r="B509" t="str">
            <v>Southampton</v>
          </cell>
          <cell r="C509" t="str">
            <v>Wine - Beringer 3 for £15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 t="str">
            <v>/0</v>
          </cell>
          <cell r="L509">
            <v>13</v>
          </cell>
          <cell r="M509" t="str">
            <v>May/Jun</v>
          </cell>
          <cell r="N509">
            <v>43</v>
          </cell>
        </row>
        <row r="510">
          <cell r="A510" t="str">
            <v>2006/07 W13</v>
          </cell>
          <cell r="B510" t="str">
            <v>Southampton</v>
          </cell>
          <cell r="C510" t="str">
            <v>Wine - Rosemount BOGOF</v>
          </cell>
          <cell r="D510">
            <v>13.99</v>
          </cell>
          <cell r="E510">
            <v>1.75</v>
          </cell>
          <cell r="F510">
            <v>2</v>
          </cell>
          <cell r="G510">
            <v>13.99</v>
          </cell>
          <cell r="H510">
            <v>1.75</v>
          </cell>
          <cell r="I510">
            <v>2</v>
          </cell>
          <cell r="J510">
            <v>68</v>
          </cell>
          <cell r="K510">
            <v>502.52</v>
          </cell>
          <cell r="L510">
            <v>13</v>
          </cell>
          <cell r="M510" t="str">
            <v>May/Jun</v>
          </cell>
          <cell r="N510">
            <v>56</v>
          </cell>
        </row>
        <row r="511">
          <cell r="A511" t="str">
            <v>2006/07 W13</v>
          </cell>
          <cell r="B511" t="str">
            <v>Southampton</v>
          </cell>
          <cell r="C511" t="str">
            <v>WOW - 2 for £45 Malt</v>
          </cell>
          <cell r="D511">
            <v>212.92</v>
          </cell>
          <cell r="E511">
            <v>67.13</v>
          </cell>
          <cell r="F511">
            <v>8</v>
          </cell>
          <cell r="G511">
            <v>182.93</v>
          </cell>
          <cell r="H511">
            <v>45.44</v>
          </cell>
          <cell r="I511">
            <v>7</v>
          </cell>
          <cell r="J511">
            <v>47</v>
          </cell>
          <cell r="K511">
            <v>354.03</v>
          </cell>
          <cell r="L511">
            <v>13</v>
          </cell>
          <cell r="M511" t="str">
            <v>May/Jun</v>
          </cell>
          <cell r="N511">
            <v>34</v>
          </cell>
        </row>
        <row r="512">
          <cell r="A512" t="str">
            <v>2006/07 W13</v>
          </cell>
          <cell r="B512" t="str">
            <v>Southampton</v>
          </cell>
          <cell r="C512" t="str">
            <v>WOW - Connemara 2 for £30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 t="str">
            <v>/0</v>
          </cell>
          <cell r="L512">
            <v>13</v>
          </cell>
          <cell r="M512" t="str">
            <v>May/Jun</v>
          </cell>
          <cell r="N512">
            <v>60</v>
          </cell>
        </row>
        <row r="513">
          <cell r="A513" t="str">
            <v>2006/07 W13</v>
          </cell>
          <cell r="B513" t="str">
            <v>Southampton</v>
          </cell>
          <cell r="C513" t="str">
            <v>Others - 2 for £25 (glayva, disaronno)</v>
          </cell>
          <cell r="D513">
            <v>16.989999999999998</v>
          </cell>
          <cell r="E513">
            <v>13.51</v>
          </cell>
          <cell r="F513">
            <v>1</v>
          </cell>
          <cell r="G513">
            <v>0</v>
          </cell>
          <cell r="H513">
            <v>0</v>
          </cell>
          <cell r="I513">
            <v>0</v>
          </cell>
          <cell r="J513">
            <v>15</v>
          </cell>
          <cell r="K513">
            <v>52.2</v>
          </cell>
          <cell r="L513">
            <v>13</v>
          </cell>
          <cell r="M513" t="str">
            <v>May/Jun</v>
          </cell>
          <cell r="N513">
            <v>48</v>
          </cell>
        </row>
        <row r="514">
          <cell r="A514" t="str">
            <v>2006/07 W13</v>
          </cell>
          <cell r="B514" t="str">
            <v>Southampton</v>
          </cell>
          <cell r="C514" t="str">
            <v>Others - Pimms 2 for £15 (70cl)</v>
          </cell>
          <cell r="D514">
            <v>1998.01</v>
          </cell>
          <cell r="E514">
            <v>288.92</v>
          </cell>
          <cell r="F514">
            <v>267</v>
          </cell>
          <cell r="G514">
            <v>1886.99</v>
          </cell>
          <cell r="H514">
            <v>212.06</v>
          </cell>
          <cell r="I514">
            <v>251</v>
          </cell>
          <cell r="J514">
            <v>100</v>
          </cell>
          <cell r="K514">
            <v>443.47</v>
          </cell>
          <cell r="L514">
            <v>13</v>
          </cell>
          <cell r="M514" t="str">
            <v>May/Jun</v>
          </cell>
          <cell r="N514">
            <v>35</v>
          </cell>
        </row>
        <row r="515">
          <cell r="A515" t="str">
            <v>2006/07 W13</v>
          </cell>
          <cell r="B515" t="str">
            <v>Southampton</v>
          </cell>
          <cell r="C515" t="str">
            <v>Other - 2 for £30 Sauza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25</v>
          </cell>
          <cell r="K515" t="str">
            <v>/0</v>
          </cell>
          <cell r="L515">
            <v>13</v>
          </cell>
          <cell r="M515" t="str">
            <v>May/Jun</v>
          </cell>
          <cell r="N515">
            <v>58</v>
          </cell>
        </row>
        <row r="516">
          <cell r="A516" t="str">
            <v>2006/07 W13</v>
          </cell>
          <cell r="B516" t="str">
            <v>Southampton</v>
          </cell>
          <cell r="C516" t="str">
            <v>Others - 2 for £20 ATA (70cl)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 t="str">
            <v>/0</v>
          </cell>
          <cell r="L516">
            <v>13</v>
          </cell>
          <cell r="M516" t="str">
            <v>May/Jun</v>
          </cell>
          <cell r="N516">
            <v>32</v>
          </cell>
        </row>
        <row r="517">
          <cell r="A517" t="str">
            <v>2006/07 W13</v>
          </cell>
          <cell r="B517" t="str">
            <v>Southampton</v>
          </cell>
          <cell r="C517" t="str">
            <v>Others - 2 for £15 Fortified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 t="str">
            <v>/0</v>
          </cell>
          <cell r="L517">
            <v>13</v>
          </cell>
          <cell r="M517" t="str">
            <v>May/Jun</v>
          </cell>
          <cell r="N517">
            <v>59</v>
          </cell>
        </row>
        <row r="518">
          <cell r="A518" t="str">
            <v>2006/07 W13</v>
          </cell>
          <cell r="B518" t="str">
            <v>110 - LHR T1 Main</v>
          </cell>
          <cell r="C518" t="str">
            <v>Liquor</v>
          </cell>
          <cell r="D518">
            <v>77939.48</v>
          </cell>
          <cell r="E518">
            <v>36196.14</v>
          </cell>
          <cell r="F518">
            <v>4504</v>
          </cell>
          <cell r="G518">
            <v>37030.46</v>
          </cell>
          <cell r="H518">
            <v>8917.51</v>
          </cell>
          <cell r="I518">
            <v>2130</v>
          </cell>
          <cell r="J518">
            <v>8421</v>
          </cell>
          <cell r="K518">
            <v>56647.19</v>
          </cell>
          <cell r="L518">
            <v>13</v>
          </cell>
          <cell r="M518" t="str">
            <v>May/Jun</v>
          </cell>
          <cell r="N518">
            <v>1</v>
          </cell>
        </row>
        <row r="519">
          <cell r="A519" t="str">
            <v>2006/07 W13</v>
          </cell>
          <cell r="B519" t="str">
            <v>110 - LHR T1 Main</v>
          </cell>
          <cell r="C519" t="str">
            <v>Tobacco</v>
          </cell>
          <cell r="D519">
            <v>26681.15</v>
          </cell>
          <cell r="E519">
            <v>18783.27</v>
          </cell>
          <cell r="F519">
            <v>902</v>
          </cell>
          <cell r="G519">
            <v>1694.45</v>
          </cell>
          <cell r="H519">
            <v>245.67</v>
          </cell>
          <cell r="I519">
            <v>77</v>
          </cell>
          <cell r="J519">
            <v>5019</v>
          </cell>
          <cell r="K519">
            <v>38725.65</v>
          </cell>
          <cell r="L519">
            <v>13</v>
          </cell>
          <cell r="M519" t="str">
            <v>May/Jun</v>
          </cell>
          <cell r="N519">
            <v>2</v>
          </cell>
        </row>
        <row r="520">
          <cell r="A520" t="str">
            <v>2006/07 W13</v>
          </cell>
          <cell r="B520" t="str">
            <v>110 - LHR T1 Main</v>
          </cell>
          <cell r="C520" t="str">
            <v>Perfumery</v>
          </cell>
          <cell r="D520">
            <v>367914.05</v>
          </cell>
          <cell r="E520">
            <v>209762.56</v>
          </cell>
          <cell r="F520">
            <v>15591</v>
          </cell>
          <cell r="G520">
            <v>203504.99</v>
          </cell>
          <cell r="H520">
            <v>102316.03</v>
          </cell>
          <cell r="I520">
            <v>8940</v>
          </cell>
          <cell r="J520">
            <v>45722</v>
          </cell>
          <cell r="K520">
            <v>385414.14</v>
          </cell>
          <cell r="L520">
            <v>13</v>
          </cell>
          <cell r="M520" t="str">
            <v>May/Jun</v>
          </cell>
          <cell r="N520">
            <v>3</v>
          </cell>
        </row>
        <row r="521">
          <cell r="A521" t="str">
            <v>2006/07 W13</v>
          </cell>
          <cell r="B521" t="str">
            <v>110 - LHR T1 Main</v>
          </cell>
          <cell r="C521" t="str">
            <v>Food</v>
          </cell>
          <cell r="D521">
            <v>37951.800000000003</v>
          </cell>
          <cell r="E521">
            <v>18599.79</v>
          </cell>
          <cell r="F521">
            <v>8345</v>
          </cell>
          <cell r="G521">
            <v>14634.65</v>
          </cell>
          <cell r="H521">
            <v>6135.48</v>
          </cell>
          <cell r="I521">
            <v>3364</v>
          </cell>
          <cell r="J521">
            <v>11132</v>
          </cell>
          <cell r="K521">
            <v>25526.880000000001</v>
          </cell>
          <cell r="L521">
            <v>13</v>
          </cell>
          <cell r="M521" t="str">
            <v>May/Jun</v>
          </cell>
          <cell r="N521">
            <v>4</v>
          </cell>
        </row>
        <row r="522">
          <cell r="A522" t="str">
            <v>2006/07 W13</v>
          </cell>
          <cell r="B522" t="str">
            <v>110 - LHR T1 Main</v>
          </cell>
          <cell r="C522" t="str">
            <v>Tax Free</v>
          </cell>
          <cell r="D522">
            <v>32127.81</v>
          </cell>
          <cell r="E522">
            <v>16288.43</v>
          </cell>
          <cell r="F522">
            <v>1949</v>
          </cell>
          <cell r="G522">
            <v>17071.3</v>
          </cell>
          <cell r="H522">
            <v>7638.91</v>
          </cell>
          <cell r="I522">
            <v>897</v>
          </cell>
          <cell r="J522">
            <v>12156</v>
          </cell>
          <cell r="K522">
            <v>82858.58</v>
          </cell>
          <cell r="L522">
            <v>13</v>
          </cell>
          <cell r="M522" t="str">
            <v>May/Jun</v>
          </cell>
          <cell r="N522">
            <v>5</v>
          </cell>
        </row>
        <row r="523">
          <cell r="A523" t="str">
            <v>2006/07 W13</v>
          </cell>
          <cell r="B523" t="str">
            <v>110 - LHR T1 Main</v>
          </cell>
          <cell r="C523" t="str">
            <v>Unclassified Products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 t="str">
            <v>/0</v>
          </cell>
          <cell r="L523">
            <v>13</v>
          </cell>
          <cell r="M523" t="str">
            <v>May/Jun</v>
          </cell>
          <cell r="N523">
            <v>6</v>
          </cell>
        </row>
        <row r="524">
          <cell r="A524" t="str">
            <v>2006/07 W13</v>
          </cell>
          <cell r="B524" t="str">
            <v>110 - LHR T1 Main</v>
          </cell>
          <cell r="C524" t="str">
            <v>Spirits</v>
          </cell>
          <cell r="D524">
            <v>59083.94</v>
          </cell>
          <cell r="E524">
            <v>29750.2</v>
          </cell>
          <cell r="F524">
            <v>3476</v>
          </cell>
          <cell r="G524">
            <v>25333.360000000001</v>
          </cell>
          <cell r="H524">
            <v>6087.04</v>
          </cell>
          <cell r="I524">
            <v>1488</v>
          </cell>
          <cell r="J524">
            <v>6304</v>
          </cell>
          <cell r="K524">
            <v>36943.83</v>
          </cell>
          <cell r="L524">
            <v>13</v>
          </cell>
          <cell r="M524" t="str">
            <v>May/Jun</v>
          </cell>
          <cell r="N524">
            <v>7</v>
          </cell>
        </row>
        <row r="525">
          <cell r="A525" t="str">
            <v>2006/07 W13</v>
          </cell>
          <cell r="B525" t="str">
            <v>110 - LHR T1 Main</v>
          </cell>
          <cell r="C525" t="str">
            <v>Fortified Wines</v>
          </cell>
          <cell r="D525">
            <v>1330.36</v>
          </cell>
          <cell r="E525">
            <v>475.39</v>
          </cell>
          <cell r="F525">
            <v>162</v>
          </cell>
          <cell r="G525">
            <v>870.23</v>
          </cell>
          <cell r="H525">
            <v>194.48</v>
          </cell>
          <cell r="I525">
            <v>107</v>
          </cell>
          <cell r="J525">
            <v>131</v>
          </cell>
          <cell r="K525">
            <v>448.2</v>
          </cell>
          <cell r="L525">
            <v>13</v>
          </cell>
          <cell r="M525" t="str">
            <v>May/Jun</v>
          </cell>
          <cell r="N525">
            <v>10</v>
          </cell>
        </row>
        <row r="526">
          <cell r="A526" t="str">
            <v>2006/07 W13</v>
          </cell>
          <cell r="B526" t="str">
            <v>110 - LHR T1 Main</v>
          </cell>
          <cell r="C526" t="str">
            <v>Others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 t="str">
            <v>/0</v>
          </cell>
          <cell r="L526">
            <v>13</v>
          </cell>
          <cell r="M526" t="str">
            <v>May/Jun</v>
          </cell>
          <cell r="N526">
            <v>11</v>
          </cell>
        </row>
        <row r="527">
          <cell r="A527" t="str">
            <v>2006/07 W13</v>
          </cell>
          <cell r="B527" t="str">
            <v>110 - LHR T1 Main</v>
          </cell>
          <cell r="C527" t="str">
            <v>Champagne</v>
          </cell>
          <cell r="D527">
            <v>13436.68</v>
          </cell>
          <cell r="E527">
            <v>4487.0200000000004</v>
          </cell>
          <cell r="F527">
            <v>424</v>
          </cell>
          <cell r="G527">
            <v>8529.31</v>
          </cell>
          <cell r="H527">
            <v>2080.88</v>
          </cell>
          <cell r="I527">
            <v>274</v>
          </cell>
          <cell r="J527">
            <v>1187</v>
          </cell>
          <cell r="K527">
            <v>20525.75</v>
          </cell>
          <cell r="L527">
            <v>13</v>
          </cell>
          <cell r="M527" t="str">
            <v>May/Jun</v>
          </cell>
          <cell r="N527">
            <v>8</v>
          </cell>
        </row>
        <row r="528">
          <cell r="A528" t="str">
            <v>2006/07 W13</v>
          </cell>
          <cell r="B528" t="str">
            <v>110 - LHR T1 Main</v>
          </cell>
          <cell r="C528" t="str">
            <v>Wines</v>
          </cell>
          <cell r="D528">
            <v>4088.5</v>
          </cell>
          <cell r="E528">
            <v>1483.53</v>
          </cell>
          <cell r="F528">
            <v>442</v>
          </cell>
          <cell r="G528">
            <v>2297.56</v>
          </cell>
          <cell r="H528">
            <v>555.11</v>
          </cell>
          <cell r="I528">
            <v>261</v>
          </cell>
          <cell r="J528">
            <v>799</v>
          </cell>
          <cell r="K528">
            <v>3689.75</v>
          </cell>
          <cell r="L528">
            <v>13</v>
          </cell>
          <cell r="M528" t="str">
            <v>May/Jun</v>
          </cell>
          <cell r="N528">
            <v>9</v>
          </cell>
        </row>
        <row r="529">
          <cell r="A529" t="str">
            <v>2006/07 W13</v>
          </cell>
          <cell r="B529" t="str">
            <v>110 - LHR T1 Main</v>
          </cell>
          <cell r="C529" t="str">
            <v>Unclassified Liquor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 t="str">
            <v>/0</v>
          </cell>
          <cell r="L529">
            <v>13</v>
          </cell>
          <cell r="M529" t="str">
            <v>May/Jun</v>
          </cell>
          <cell r="N529">
            <v>12</v>
          </cell>
        </row>
        <row r="530">
          <cell r="A530" t="str">
            <v>2006/07 W13</v>
          </cell>
          <cell r="B530" t="str">
            <v>110 - LHR T1 Main</v>
          </cell>
          <cell r="C530" t="str">
            <v>Value - 2 for £15</v>
          </cell>
          <cell r="D530">
            <v>3022.27</v>
          </cell>
          <cell r="E530">
            <v>2068.56</v>
          </cell>
          <cell r="F530">
            <v>359</v>
          </cell>
          <cell r="G530">
            <v>281.32</v>
          </cell>
          <cell r="H530">
            <v>50.29</v>
          </cell>
          <cell r="I530">
            <v>18</v>
          </cell>
          <cell r="J530">
            <v>713</v>
          </cell>
          <cell r="K530">
            <v>2109.35</v>
          </cell>
          <cell r="L530">
            <v>13</v>
          </cell>
          <cell r="M530" t="str">
            <v>May/Jun</v>
          </cell>
          <cell r="N530">
            <v>31</v>
          </cell>
        </row>
        <row r="531">
          <cell r="A531" t="str">
            <v>2006/07 W13</v>
          </cell>
          <cell r="B531" t="str">
            <v>110 - LHR T1 Main</v>
          </cell>
          <cell r="C531" t="str">
            <v>Value - 2 for £20 Bombay Saphire</v>
          </cell>
          <cell r="D531">
            <v>533.92999999999995</v>
          </cell>
          <cell r="E531">
            <v>316.85000000000002</v>
          </cell>
          <cell r="F531">
            <v>39</v>
          </cell>
          <cell r="G531">
            <v>174.23</v>
          </cell>
          <cell r="H531">
            <v>40.549999999999997</v>
          </cell>
          <cell r="I531">
            <v>9</v>
          </cell>
          <cell r="J531">
            <v>16</v>
          </cell>
          <cell r="K531">
            <v>44.48</v>
          </cell>
          <cell r="L531">
            <v>13</v>
          </cell>
          <cell r="M531" t="str">
            <v>May/Jun</v>
          </cell>
          <cell r="N531">
            <v>45</v>
          </cell>
        </row>
        <row r="532">
          <cell r="A532" t="str">
            <v>2006/07 W13</v>
          </cell>
          <cell r="B532" t="str">
            <v>110 - LHR T1 Main</v>
          </cell>
          <cell r="C532" t="str">
            <v>Value - Baileys 2 for £20</v>
          </cell>
          <cell r="D532">
            <v>1096.6500000000001</v>
          </cell>
          <cell r="E532">
            <v>578.88</v>
          </cell>
          <cell r="F532">
            <v>90</v>
          </cell>
          <cell r="G532">
            <v>381.6</v>
          </cell>
          <cell r="H532">
            <v>137.49</v>
          </cell>
          <cell r="I532">
            <v>23</v>
          </cell>
          <cell r="J532">
            <v>114</v>
          </cell>
          <cell r="K532">
            <v>549.48</v>
          </cell>
          <cell r="L532">
            <v>13</v>
          </cell>
          <cell r="M532" t="str">
            <v>May/Jun</v>
          </cell>
          <cell r="N532">
            <v>39</v>
          </cell>
        </row>
        <row r="533">
          <cell r="A533" t="str">
            <v>2006/07 W13</v>
          </cell>
          <cell r="B533" t="str">
            <v>110 - LHR T1 Main</v>
          </cell>
          <cell r="C533" t="str">
            <v>Value - Baileys Twin @ £20</v>
          </cell>
          <cell r="D533">
            <v>320</v>
          </cell>
          <cell r="E533">
            <v>197.04</v>
          </cell>
          <cell r="F533">
            <v>16</v>
          </cell>
          <cell r="G533">
            <v>0</v>
          </cell>
          <cell r="H533">
            <v>0</v>
          </cell>
          <cell r="I533">
            <v>0</v>
          </cell>
          <cell r="J533">
            <v>13</v>
          </cell>
          <cell r="K533">
            <v>125.32</v>
          </cell>
          <cell r="L533">
            <v>13</v>
          </cell>
          <cell r="M533" t="str">
            <v>May/Jun</v>
          </cell>
          <cell r="N533">
            <v>51</v>
          </cell>
        </row>
        <row r="534">
          <cell r="A534" t="str">
            <v>2006/07 W13</v>
          </cell>
          <cell r="B534" t="str">
            <v>110 - LHR T1 Main</v>
          </cell>
          <cell r="C534" t="str">
            <v>Value - Twins @ £15</v>
          </cell>
          <cell r="D534">
            <v>1563.38</v>
          </cell>
          <cell r="E534">
            <v>1064.45</v>
          </cell>
          <cell r="F534">
            <v>101</v>
          </cell>
          <cell r="G534">
            <v>78.38</v>
          </cell>
          <cell r="H534">
            <v>21.7</v>
          </cell>
          <cell r="I534">
            <v>2</v>
          </cell>
          <cell r="J534">
            <v>56</v>
          </cell>
          <cell r="K534">
            <v>301.16000000000003</v>
          </cell>
          <cell r="L534">
            <v>13</v>
          </cell>
          <cell r="M534" t="str">
            <v>May/Jun</v>
          </cell>
          <cell r="N534">
            <v>36</v>
          </cell>
        </row>
        <row r="535">
          <cell r="A535" t="str">
            <v>2006/07 W13</v>
          </cell>
          <cell r="B535" t="str">
            <v>110 - LHR T1 Main</v>
          </cell>
          <cell r="C535" t="str">
            <v>Malt - 2 For £45 (6 glenmorangie + 2)</v>
          </cell>
          <cell r="D535">
            <v>1964.3</v>
          </cell>
          <cell r="E535">
            <v>983.09</v>
          </cell>
          <cell r="F535">
            <v>70</v>
          </cell>
          <cell r="G535">
            <v>995.65</v>
          </cell>
          <cell r="H535">
            <v>276.54000000000002</v>
          </cell>
          <cell r="I535">
            <v>35</v>
          </cell>
          <cell r="J535">
            <v>77</v>
          </cell>
          <cell r="K535">
            <v>585.34</v>
          </cell>
          <cell r="L535">
            <v>13</v>
          </cell>
          <cell r="M535" t="str">
            <v>May/Jun</v>
          </cell>
          <cell r="N535">
            <v>30</v>
          </cell>
        </row>
        <row r="536">
          <cell r="A536" t="str">
            <v>2006/07 W13</v>
          </cell>
          <cell r="B536" t="str">
            <v>110 - LHR T1 Main</v>
          </cell>
          <cell r="C536" t="str">
            <v>Malt - Save £5 Glenmorangie Traditional</v>
          </cell>
          <cell r="D536">
            <v>159.96</v>
          </cell>
          <cell r="E536">
            <v>97.1</v>
          </cell>
          <cell r="F536">
            <v>4</v>
          </cell>
          <cell r="G536">
            <v>39.99</v>
          </cell>
          <cell r="H536">
            <v>11.42</v>
          </cell>
          <cell r="I536">
            <v>1</v>
          </cell>
          <cell r="J536">
            <v>9</v>
          </cell>
          <cell r="K536">
            <v>102.87</v>
          </cell>
          <cell r="L536">
            <v>13</v>
          </cell>
          <cell r="M536" t="str">
            <v>May/Jun</v>
          </cell>
          <cell r="N536">
            <v>44</v>
          </cell>
        </row>
        <row r="537">
          <cell r="A537" t="str">
            <v>2006/07 W13</v>
          </cell>
          <cell r="B537" t="str">
            <v>110 - LHR T1 Main</v>
          </cell>
          <cell r="C537" t="str">
            <v>Cognac - XO @ £45</v>
          </cell>
          <cell r="D537">
            <v>540</v>
          </cell>
          <cell r="E537">
            <v>310.83999999999997</v>
          </cell>
          <cell r="F537">
            <v>12</v>
          </cell>
          <cell r="G537">
            <v>180</v>
          </cell>
          <cell r="H537">
            <v>71.16</v>
          </cell>
          <cell r="I537">
            <v>4</v>
          </cell>
          <cell r="J537">
            <v>31</v>
          </cell>
          <cell r="K537">
            <v>596.75</v>
          </cell>
          <cell r="L537">
            <v>13</v>
          </cell>
          <cell r="M537" t="str">
            <v>May/Jun</v>
          </cell>
          <cell r="N537">
            <v>37</v>
          </cell>
        </row>
        <row r="538">
          <cell r="A538" t="str">
            <v>2006/07 W13</v>
          </cell>
          <cell r="B538" t="str">
            <v>110 - LHR T1 Main</v>
          </cell>
          <cell r="C538" t="str">
            <v>Cognac - VSOP 2 for £45</v>
          </cell>
          <cell r="D538">
            <v>356.97</v>
          </cell>
          <cell r="E538">
            <v>151.34</v>
          </cell>
          <cell r="F538">
            <v>15</v>
          </cell>
          <cell r="G538">
            <v>208.99</v>
          </cell>
          <cell r="H538">
            <v>47.36</v>
          </cell>
          <cell r="I538">
            <v>9</v>
          </cell>
          <cell r="J538">
            <v>46</v>
          </cell>
          <cell r="K538">
            <v>427.16</v>
          </cell>
          <cell r="L538">
            <v>13</v>
          </cell>
          <cell r="M538" t="str">
            <v>May/Jun</v>
          </cell>
          <cell r="N538">
            <v>41</v>
          </cell>
        </row>
        <row r="539">
          <cell r="A539" t="str">
            <v>2006/07 W13</v>
          </cell>
          <cell r="B539" t="str">
            <v>110 - LHR T1 Main</v>
          </cell>
          <cell r="C539" t="str">
            <v>Cognac - Only £17_99 VS Especiale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6</v>
          </cell>
          <cell r="K539" t="str">
            <v>/0</v>
          </cell>
          <cell r="L539">
            <v>13</v>
          </cell>
          <cell r="M539" t="str">
            <v>May/Jun</v>
          </cell>
          <cell r="N539">
            <v>42</v>
          </cell>
        </row>
        <row r="540">
          <cell r="A540" t="str">
            <v>2006/07 W13</v>
          </cell>
          <cell r="B540" t="str">
            <v>110 - LHR T1 Main</v>
          </cell>
          <cell r="C540" t="str">
            <v>Deluxe - Chivas 2 for £30</v>
          </cell>
          <cell r="D540">
            <v>765.3</v>
          </cell>
          <cell r="E540">
            <v>468.18</v>
          </cell>
          <cell r="F540">
            <v>38</v>
          </cell>
          <cell r="G540">
            <v>213.81</v>
          </cell>
          <cell r="H540">
            <v>84.51</v>
          </cell>
          <cell r="I540">
            <v>7</v>
          </cell>
          <cell r="J540">
            <v>13</v>
          </cell>
          <cell r="K540">
            <v>79.3</v>
          </cell>
          <cell r="L540">
            <v>13</v>
          </cell>
          <cell r="M540" t="str">
            <v>May/Jun</v>
          </cell>
          <cell r="N540">
            <v>49</v>
          </cell>
        </row>
        <row r="541">
          <cell r="A541" t="str">
            <v>2006/07 W13</v>
          </cell>
          <cell r="B541" t="str">
            <v>110 - LHR T1 Main</v>
          </cell>
          <cell r="C541" t="str">
            <v>Deluxe - Chivas Twin for £30</v>
          </cell>
          <cell r="D541">
            <v>794.95</v>
          </cell>
          <cell r="E541">
            <v>550.75</v>
          </cell>
          <cell r="F541">
            <v>25</v>
          </cell>
          <cell r="G541">
            <v>0</v>
          </cell>
          <cell r="H541">
            <v>0</v>
          </cell>
          <cell r="I541">
            <v>0</v>
          </cell>
          <cell r="J541">
            <v>12</v>
          </cell>
          <cell r="K541">
            <v>146.4</v>
          </cell>
          <cell r="L541">
            <v>13</v>
          </cell>
          <cell r="M541" t="str">
            <v>May/Jun</v>
          </cell>
          <cell r="N541">
            <v>38</v>
          </cell>
        </row>
        <row r="542">
          <cell r="A542" t="str">
            <v>2006/07 W13</v>
          </cell>
          <cell r="B542" t="str">
            <v>110 - LHR T1 Main</v>
          </cell>
          <cell r="C542" t="str">
            <v>Deluxe - Chivas Triple Pack @ £45</v>
          </cell>
          <cell r="D542">
            <v>45</v>
          </cell>
          <cell r="E542">
            <v>30.81</v>
          </cell>
          <cell r="F542">
            <v>1</v>
          </cell>
          <cell r="G542">
            <v>0</v>
          </cell>
          <cell r="H542">
            <v>0</v>
          </cell>
          <cell r="I542">
            <v>0</v>
          </cell>
          <cell r="J542">
            <v>9</v>
          </cell>
          <cell r="K542">
            <v>164.61</v>
          </cell>
          <cell r="L542">
            <v>13</v>
          </cell>
          <cell r="M542" t="str">
            <v>May/Jun</v>
          </cell>
          <cell r="N542">
            <v>54</v>
          </cell>
        </row>
        <row r="543">
          <cell r="A543" t="str">
            <v>2006/07 W13</v>
          </cell>
          <cell r="B543" t="str">
            <v>110 - LHR T1 Main</v>
          </cell>
          <cell r="C543" t="str">
            <v>Deluxe - Chivas Save £5 18yo</v>
          </cell>
          <cell r="D543">
            <v>414.87</v>
          </cell>
          <cell r="E543">
            <v>253.23</v>
          </cell>
          <cell r="F543">
            <v>13</v>
          </cell>
          <cell r="G543">
            <v>104.97</v>
          </cell>
          <cell r="H543">
            <v>38.57</v>
          </cell>
          <cell r="I543">
            <v>3</v>
          </cell>
          <cell r="J543">
            <v>6</v>
          </cell>
          <cell r="K543">
            <v>66.36</v>
          </cell>
          <cell r="L543">
            <v>13</v>
          </cell>
          <cell r="M543" t="str">
            <v>May/Jun</v>
          </cell>
          <cell r="N543">
            <v>50</v>
          </cell>
        </row>
        <row r="544">
          <cell r="A544" t="str">
            <v>2006/07 W13</v>
          </cell>
          <cell r="B544" t="str">
            <v>110 - LHR T1 Main</v>
          </cell>
          <cell r="C544" t="str">
            <v>Deluxe - Chivas Royal Salute get Chivas 18yo</v>
          </cell>
          <cell r="D544">
            <v>179.97</v>
          </cell>
          <cell r="E544">
            <v>116.16</v>
          </cell>
          <cell r="F544">
            <v>3</v>
          </cell>
          <cell r="G544">
            <v>0</v>
          </cell>
          <cell r="H544">
            <v>0</v>
          </cell>
          <cell r="I544">
            <v>0</v>
          </cell>
          <cell r="J544">
            <v>7</v>
          </cell>
          <cell r="K544">
            <v>148.88999999999999</v>
          </cell>
          <cell r="L544">
            <v>13</v>
          </cell>
          <cell r="M544" t="str">
            <v>May/Jun</v>
          </cell>
          <cell r="N544">
            <v>57</v>
          </cell>
        </row>
        <row r="545">
          <cell r="A545" t="str">
            <v>2006/07 W13</v>
          </cell>
          <cell r="B545" t="str">
            <v>110 - LHR T1 Main</v>
          </cell>
          <cell r="C545" t="str">
            <v>Deluxe - Dewars 2 for £30 ATA</v>
          </cell>
          <cell r="D545">
            <v>379.93</v>
          </cell>
          <cell r="E545">
            <v>104.83</v>
          </cell>
          <cell r="F545">
            <v>23</v>
          </cell>
          <cell r="G545">
            <v>299.94</v>
          </cell>
          <cell r="H545">
            <v>37.07</v>
          </cell>
          <cell r="I545">
            <v>18</v>
          </cell>
          <cell r="J545">
            <v>7</v>
          </cell>
          <cell r="K545">
            <v>37.03</v>
          </cell>
          <cell r="L545">
            <v>13</v>
          </cell>
          <cell r="M545" t="str">
            <v>May/Jun</v>
          </cell>
          <cell r="N545">
            <v>40</v>
          </cell>
        </row>
        <row r="546">
          <cell r="A546" t="str">
            <v>2006/07 W13</v>
          </cell>
          <cell r="B546" t="str">
            <v>110 - LHR T1 Main</v>
          </cell>
          <cell r="C546" t="str">
            <v>Deluxe - JW Blue get a free 20cl Gold (Sept Only)</v>
          </cell>
          <cell r="D546">
            <v>406.13</v>
          </cell>
          <cell r="E546">
            <v>226.91</v>
          </cell>
          <cell r="F546">
            <v>5</v>
          </cell>
          <cell r="G546">
            <v>78.290000000000006</v>
          </cell>
          <cell r="H546">
            <v>26.39</v>
          </cell>
          <cell r="I546">
            <v>1</v>
          </cell>
          <cell r="J546">
            <v>5</v>
          </cell>
          <cell r="K546">
            <v>159.15</v>
          </cell>
          <cell r="L546">
            <v>13</v>
          </cell>
          <cell r="M546" t="str">
            <v>May/Jun</v>
          </cell>
          <cell r="N546">
            <v>46</v>
          </cell>
        </row>
        <row r="547">
          <cell r="A547" t="str">
            <v>2006/07 W13</v>
          </cell>
          <cell r="B547" t="str">
            <v>110 - LHR T1 Main</v>
          </cell>
          <cell r="C547" t="str">
            <v>Deluxe - Free 20cl bottle (linked to JW Blue) (Sept Only)</v>
          </cell>
          <cell r="D547">
            <v>205.62</v>
          </cell>
          <cell r="E547">
            <v>135.80000000000001</v>
          </cell>
          <cell r="F547">
            <v>13</v>
          </cell>
          <cell r="G547">
            <v>47.42</v>
          </cell>
          <cell r="H547">
            <v>21.67</v>
          </cell>
          <cell r="I547">
            <v>3</v>
          </cell>
          <cell r="J547">
            <v>8</v>
          </cell>
          <cell r="K547">
            <v>47.93</v>
          </cell>
          <cell r="L547">
            <v>13</v>
          </cell>
          <cell r="M547" t="str">
            <v>May/Jun</v>
          </cell>
          <cell r="N547">
            <v>47</v>
          </cell>
        </row>
        <row r="548">
          <cell r="A548" t="str">
            <v>2006/07 W13</v>
          </cell>
          <cell r="B548" t="str">
            <v>110 - LHR T1 Main</v>
          </cell>
          <cell r="C548" t="str">
            <v>Champagne - Piper Florens Louis 2 for £30</v>
          </cell>
          <cell r="D548">
            <v>111.65</v>
          </cell>
          <cell r="E548">
            <v>33.229999999999997</v>
          </cell>
          <cell r="F548">
            <v>7</v>
          </cell>
          <cell r="G548">
            <v>63.8</v>
          </cell>
          <cell r="H548">
            <v>12.08</v>
          </cell>
          <cell r="I548">
            <v>4</v>
          </cell>
          <cell r="J548">
            <v>17</v>
          </cell>
          <cell r="K548">
            <v>151.30000000000001</v>
          </cell>
          <cell r="L548">
            <v>13</v>
          </cell>
          <cell r="M548" t="str">
            <v>May/Jun</v>
          </cell>
          <cell r="N548">
            <v>53</v>
          </cell>
        </row>
        <row r="549">
          <cell r="A549" t="str">
            <v>2006/07 W13</v>
          </cell>
          <cell r="B549" t="str">
            <v>110 - LHR T1 Main</v>
          </cell>
          <cell r="C549" t="str">
            <v>Champagne - Piper Florens Louis Twin for £30</v>
          </cell>
          <cell r="D549">
            <v>319</v>
          </cell>
          <cell r="E549">
            <v>76.599999999999994</v>
          </cell>
          <cell r="F549">
            <v>10</v>
          </cell>
          <cell r="G549">
            <v>255.2</v>
          </cell>
          <cell r="H549">
            <v>48.4</v>
          </cell>
          <cell r="I549">
            <v>8</v>
          </cell>
          <cell r="J549">
            <v>26</v>
          </cell>
          <cell r="K549">
            <v>462.8</v>
          </cell>
          <cell r="L549">
            <v>13</v>
          </cell>
          <cell r="M549" t="str">
            <v>May/Jun</v>
          </cell>
          <cell r="N549">
            <v>33</v>
          </cell>
        </row>
        <row r="550">
          <cell r="A550" t="str">
            <v>2006/07 W13</v>
          </cell>
          <cell r="B550" t="str">
            <v>110 - LHR T1 Main</v>
          </cell>
          <cell r="C550" t="str">
            <v>Champagne - Charles Heidseick 2 for £35</v>
          </cell>
          <cell r="D550">
            <v>43.5</v>
          </cell>
          <cell r="E550">
            <v>24.98</v>
          </cell>
          <cell r="F550">
            <v>2</v>
          </cell>
          <cell r="G550">
            <v>0</v>
          </cell>
          <cell r="H550">
            <v>0</v>
          </cell>
          <cell r="I550">
            <v>0</v>
          </cell>
          <cell r="J550">
            <v>13</v>
          </cell>
          <cell r="K550">
            <v>120.38</v>
          </cell>
          <cell r="L550">
            <v>13</v>
          </cell>
          <cell r="M550" t="str">
            <v>May/Jun</v>
          </cell>
          <cell r="N550">
            <v>55</v>
          </cell>
        </row>
        <row r="551">
          <cell r="A551" t="str">
            <v>2006/07 W13</v>
          </cell>
          <cell r="B551" t="str">
            <v>110 - LHR T1 Main</v>
          </cell>
          <cell r="C551" t="str">
            <v>Champagne - Canard Twin for £25</v>
          </cell>
          <cell r="D551">
            <v>650</v>
          </cell>
          <cell r="E551">
            <v>178.59</v>
          </cell>
          <cell r="F551">
            <v>26</v>
          </cell>
          <cell r="G551">
            <v>500</v>
          </cell>
          <cell r="H551">
            <v>112.59</v>
          </cell>
          <cell r="I551">
            <v>20</v>
          </cell>
          <cell r="J551">
            <v>109</v>
          </cell>
          <cell r="K551">
            <v>1744</v>
          </cell>
          <cell r="L551">
            <v>13</v>
          </cell>
          <cell r="M551" t="str">
            <v>May/Jun</v>
          </cell>
          <cell r="N551">
            <v>52</v>
          </cell>
        </row>
        <row r="552">
          <cell r="A552" t="str">
            <v>2006/07 W13</v>
          </cell>
          <cell r="B552" t="str">
            <v>110 - LHR T1 Main</v>
          </cell>
          <cell r="C552" t="str">
            <v>Wine - Beringer 3 for £15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 t="str">
            <v>/0</v>
          </cell>
          <cell r="L552">
            <v>13</v>
          </cell>
          <cell r="M552" t="str">
            <v>May/Jun</v>
          </cell>
          <cell r="N552">
            <v>43</v>
          </cell>
        </row>
        <row r="553">
          <cell r="A553" t="str">
            <v>2006/07 W13</v>
          </cell>
          <cell r="B553" t="str">
            <v>110 - LHR T1 Main</v>
          </cell>
          <cell r="C553" t="str">
            <v>Wine - Rosemount BOGOF</v>
          </cell>
          <cell r="D553">
            <v>97.93</v>
          </cell>
          <cell r="E553">
            <v>25.6</v>
          </cell>
          <cell r="F553">
            <v>13</v>
          </cell>
          <cell r="G553">
            <v>97.93</v>
          </cell>
          <cell r="H553">
            <v>25.6</v>
          </cell>
          <cell r="I553">
            <v>13</v>
          </cell>
          <cell r="J553">
            <v>39</v>
          </cell>
          <cell r="K553">
            <v>286.26</v>
          </cell>
          <cell r="L553">
            <v>13</v>
          </cell>
          <cell r="M553" t="str">
            <v>May/Jun</v>
          </cell>
          <cell r="N553">
            <v>56</v>
          </cell>
        </row>
        <row r="554">
          <cell r="A554" t="str">
            <v>2006/07 W13</v>
          </cell>
          <cell r="B554" t="str">
            <v>110 - LHR T1 Main</v>
          </cell>
          <cell r="C554" t="str">
            <v>WOW - 2 for £45 Malt</v>
          </cell>
          <cell r="D554">
            <v>1508.73</v>
          </cell>
          <cell r="E554">
            <v>789.59</v>
          </cell>
          <cell r="F554">
            <v>61</v>
          </cell>
          <cell r="G554">
            <v>664.55</v>
          </cell>
          <cell r="H554">
            <v>157.75</v>
          </cell>
          <cell r="I554">
            <v>27</v>
          </cell>
          <cell r="J554">
            <v>103</v>
          </cell>
          <cell r="K554">
            <v>780.77</v>
          </cell>
          <cell r="L554">
            <v>13</v>
          </cell>
          <cell r="M554" t="str">
            <v>May/Jun</v>
          </cell>
          <cell r="N554">
            <v>34</v>
          </cell>
        </row>
        <row r="555">
          <cell r="A555" t="str">
            <v>2006/07 W13</v>
          </cell>
          <cell r="B555" t="str">
            <v>110 - LHR T1 Main</v>
          </cell>
          <cell r="C555" t="str">
            <v>WOW - Connemara 2 for £30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 t="str">
            <v>/0</v>
          </cell>
          <cell r="L555">
            <v>13</v>
          </cell>
          <cell r="M555" t="str">
            <v>May/Jun</v>
          </cell>
          <cell r="N555">
            <v>60</v>
          </cell>
        </row>
        <row r="556">
          <cell r="A556" t="str">
            <v>2006/07 W13</v>
          </cell>
          <cell r="B556" t="str">
            <v>110 - LHR T1 Main</v>
          </cell>
          <cell r="C556" t="str">
            <v>Others - 2 for £25 (glayva, disaronno)</v>
          </cell>
          <cell r="D556">
            <v>266.82</v>
          </cell>
          <cell r="E556">
            <v>166.16</v>
          </cell>
          <cell r="F556">
            <v>18</v>
          </cell>
          <cell r="G556">
            <v>69.95</v>
          </cell>
          <cell r="H556">
            <v>14.7</v>
          </cell>
          <cell r="I556">
            <v>5</v>
          </cell>
          <cell r="J556">
            <v>20</v>
          </cell>
          <cell r="K556">
            <v>69.900000000000006</v>
          </cell>
          <cell r="L556">
            <v>13</v>
          </cell>
          <cell r="M556" t="str">
            <v>May/Jun</v>
          </cell>
          <cell r="N556">
            <v>48</v>
          </cell>
        </row>
        <row r="557">
          <cell r="A557" t="str">
            <v>2006/07 W13</v>
          </cell>
          <cell r="B557" t="str">
            <v>110 - LHR T1 Main</v>
          </cell>
          <cell r="C557" t="str">
            <v>Others - Pimms 2 for £15 (70cl)</v>
          </cell>
          <cell r="D557">
            <v>3053.88</v>
          </cell>
          <cell r="E557">
            <v>440.14</v>
          </cell>
          <cell r="F557">
            <v>400</v>
          </cell>
          <cell r="G557">
            <v>2924.9</v>
          </cell>
          <cell r="H557">
            <v>349.91</v>
          </cell>
          <cell r="I557">
            <v>384</v>
          </cell>
          <cell r="J557">
            <v>298</v>
          </cell>
          <cell r="K557">
            <v>1321.5</v>
          </cell>
          <cell r="L557">
            <v>13</v>
          </cell>
          <cell r="M557" t="str">
            <v>May/Jun</v>
          </cell>
          <cell r="N557">
            <v>35</v>
          </cell>
        </row>
        <row r="558">
          <cell r="A558" t="str">
            <v>2006/07 W13</v>
          </cell>
          <cell r="B558" t="str">
            <v>110 - LHR T1 Main</v>
          </cell>
          <cell r="C558" t="str">
            <v>Other - 2 for £30 Sauza</v>
          </cell>
          <cell r="D558">
            <v>143.94</v>
          </cell>
          <cell r="E558">
            <v>65.23</v>
          </cell>
          <cell r="F558">
            <v>8</v>
          </cell>
          <cell r="G558">
            <v>86.97</v>
          </cell>
          <cell r="H558">
            <v>18.11</v>
          </cell>
          <cell r="I558">
            <v>5</v>
          </cell>
          <cell r="J558">
            <v>33</v>
          </cell>
          <cell r="K558">
            <v>146.85</v>
          </cell>
          <cell r="L558">
            <v>13</v>
          </cell>
          <cell r="M558" t="str">
            <v>May/Jun</v>
          </cell>
          <cell r="N558">
            <v>58</v>
          </cell>
        </row>
        <row r="559">
          <cell r="A559" t="str">
            <v>2006/07 W13</v>
          </cell>
          <cell r="B559" t="str">
            <v>110 - LHR T1 Main</v>
          </cell>
          <cell r="C559" t="str">
            <v>Others - 2 for £20 ATA (70cl)</v>
          </cell>
          <cell r="D559">
            <v>1379.54</v>
          </cell>
          <cell r="E559">
            <v>262.89999999999998</v>
          </cell>
          <cell r="F559">
            <v>136</v>
          </cell>
          <cell r="G559">
            <v>1328.59</v>
          </cell>
          <cell r="H559">
            <v>223.25</v>
          </cell>
          <cell r="I559">
            <v>131</v>
          </cell>
          <cell r="J559">
            <v>149</v>
          </cell>
          <cell r="K559">
            <v>587.15</v>
          </cell>
          <cell r="L559">
            <v>13</v>
          </cell>
          <cell r="M559" t="str">
            <v>May/Jun</v>
          </cell>
          <cell r="N559">
            <v>32</v>
          </cell>
        </row>
        <row r="560">
          <cell r="A560" t="str">
            <v>2006/07 W13</v>
          </cell>
          <cell r="B560" t="str">
            <v>110 - LHR T1 Main</v>
          </cell>
          <cell r="C560" t="str">
            <v>Others - 2 for £15 Fortified</v>
          </cell>
          <cell r="D560">
            <v>211.53</v>
          </cell>
          <cell r="E560">
            <v>92.93</v>
          </cell>
          <cell r="F560">
            <v>27</v>
          </cell>
          <cell r="G560">
            <v>92.58</v>
          </cell>
          <cell r="H560">
            <v>25.4</v>
          </cell>
          <cell r="I560">
            <v>12</v>
          </cell>
          <cell r="J560">
            <v>24</v>
          </cell>
          <cell r="K560">
            <v>96</v>
          </cell>
          <cell r="L560">
            <v>13</v>
          </cell>
          <cell r="M560" t="str">
            <v>May/Jun</v>
          </cell>
          <cell r="N560">
            <v>59</v>
          </cell>
        </row>
        <row r="561">
          <cell r="A561" t="str">
            <v>2006/07 W13</v>
          </cell>
          <cell r="B561" t="str">
            <v>120 - LHR T2 Main</v>
          </cell>
          <cell r="C561" t="str">
            <v>Liquor</v>
          </cell>
          <cell r="D561">
            <v>61994.04</v>
          </cell>
          <cell r="E561">
            <v>33837.360000000001</v>
          </cell>
          <cell r="F561">
            <v>3657</v>
          </cell>
          <cell r="G561">
            <v>19195.53</v>
          </cell>
          <cell r="H561">
            <v>4979.45</v>
          </cell>
          <cell r="I561">
            <v>1018</v>
          </cell>
          <cell r="J561">
            <v>8752</v>
          </cell>
          <cell r="K561">
            <v>56182.65</v>
          </cell>
          <cell r="L561">
            <v>13</v>
          </cell>
          <cell r="M561" t="str">
            <v>May/Jun</v>
          </cell>
          <cell r="N561">
            <v>1</v>
          </cell>
        </row>
        <row r="562">
          <cell r="A562" t="str">
            <v>2006/07 W13</v>
          </cell>
          <cell r="B562" t="str">
            <v>120 - LHR T2 Main</v>
          </cell>
          <cell r="C562" t="str">
            <v>Tobacco</v>
          </cell>
          <cell r="D562">
            <v>24660.560000000001</v>
          </cell>
          <cell r="E562">
            <v>16645.09</v>
          </cell>
          <cell r="F562">
            <v>814</v>
          </cell>
          <cell r="G562">
            <v>3372.95</v>
          </cell>
          <cell r="H562">
            <v>802.62</v>
          </cell>
          <cell r="I562">
            <v>105</v>
          </cell>
          <cell r="J562">
            <v>3836</v>
          </cell>
          <cell r="K562">
            <v>31578.06</v>
          </cell>
          <cell r="L562">
            <v>13</v>
          </cell>
          <cell r="M562" t="str">
            <v>May/Jun</v>
          </cell>
          <cell r="N562">
            <v>2</v>
          </cell>
        </row>
        <row r="563">
          <cell r="A563" t="str">
            <v>2006/07 W13</v>
          </cell>
          <cell r="B563" t="str">
            <v>120 - LHR T2 Main</v>
          </cell>
          <cell r="C563" t="str">
            <v>Perfumery</v>
          </cell>
          <cell r="D563">
            <v>253393.08</v>
          </cell>
          <cell r="E563">
            <v>142155.59</v>
          </cell>
          <cell r="F563">
            <v>10211</v>
          </cell>
          <cell r="G563">
            <v>167323.98000000001</v>
          </cell>
          <cell r="H563">
            <v>85271.92</v>
          </cell>
          <cell r="I563">
            <v>6802</v>
          </cell>
          <cell r="J563">
            <v>35102</v>
          </cell>
          <cell r="K563">
            <v>300532.42</v>
          </cell>
          <cell r="L563">
            <v>13</v>
          </cell>
          <cell r="M563" t="str">
            <v>May/Jun</v>
          </cell>
          <cell r="N563">
            <v>3</v>
          </cell>
        </row>
        <row r="564">
          <cell r="A564" t="str">
            <v>2006/07 W13</v>
          </cell>
          <cell r="B564" t="str">
            <v>120 - LHR T2 Main</v>
          </cell>
          <cell r="C564" t="str">
            <v>Food</v>
          </cell>
          <cell r="D564">
            <v>28730.17</v>
          </cell>
          <cell r="E564">
            <v>13512.28</v>
          </cell>
          <cell r="F564">
            <v>6740</v>
          </cell>
          <cell r="G564">
            <v>15618.99</v>
          </cell>
          <cell r="H564">
            <v>6489.08</v>
          </cell>
          <cell r="I564">
            <v>3598</v>
          </cell>
          <cell r="J564">
            <v>7322</v>
          </cell>
          <cell r="K564">
            <v>16013.34</v>
          </cell>
          <cell r="L564">
            <v>13</v>
          </cell>
          <cell r="M564" t="str">
            <v>May/Jun</v>
          </cell>
          <cell r="N564">
            <v>4</v>
          </cell>
        </row>
        <row r="565">
          <cell r="A565" t="str">
            <v>2006/07 W13</v>
          </cell>
          <cell r="B565" t="str">
            <v>120 - LHR T2 Main</v>
          </cell>
          <cell r="C565" t="str">
            <v>Tax Free</v>
          </cell>
          <cell r="D565">
            <v>29136.99</v>
          </cell>
          <cell r="E565">
            <v>14089.78</v>
          </cell>
          <cell r="F565">
            <v>3223</v>
          </cell>
          <cell r="G565">
            <v>19884.2</v>
          </cell>
          <cell r="H565">
            <v>8696.07</v>
          </cell>
          <cell r="I565">
            <v>2002</v>
          </cell>
          <cell r="J565">
            <v>12558</v>
          </cell>
          <cell r="K565">
            <v>47079.33</v>
          </cell>
          <cell r="L565">
            <v>13</v>
          </cell>
          <cell r="M565" t="str">
            <v>May/Jun</v>
          </cell>
          <cell r="N565">
            <v>5</v>
          </cell>
        </row>
        <row r="566">
          <cell r="A566" t="str">
            <v>2006/07 W13</v>
          </cell>
          <cell r="B566" t="str">
            <v>120 - LHR T2 Main</v>
          </cell>
          <cell r="C566" t="str">
            <v>Unclassified Products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 t="str">
            <v>/0</v>
          </cell>
          <cell r="L566">
            <v>13</v>
          </cell>
          <cell r="M566" t="str">
            <v>May/Jun</v>
          </cell>
          <cell r="N566">
            <v>6</v>
          </cell>
        </row>
        <row r="567">
          <cell r="A567" t="str">
            <v>2006/07 W13</v>
          </cell>
          <cell r="B567" t="str">
            <v>120 - LHR T2 Main</v>
          </cell>
          <cell r="C567" t="str">
            <v>Spirits</v>
          </cell>
          <cell r="D567">
            <v>52857.64</v>
          </cell>
          <cell r="E567">
            <v>30495.09</v>
          </cell>
          <cell r="F567">
            <v>3158</v>
          </cell>
          <cell r="G567">
            <v>14095.81</v>
          </cell>
          <cell r="H567">
            <v>3732.13</v>
          </cell>
          <cell r="I567">
            <v>774</v>
          </cell>
          <cell r="J567">
            <v>6242</v>
          </cell>
          <cell r="K567">
            <v>36957.839999999997</v>
          </cell>
          <cell r="L567">
            <v>13</v>
          </cell>
          <cell r="M567" t="str">
            <v>May/Jun</v>
          </cell>
          <cell r="N567">
            <v>7</v>
          </cell>
        </row>
        <row r="568">
          <cell r="A568" t="str">
            <v>2006/07 W13</v>
          </cell>
          <cell r="B568" t="str">
            <v>120 - LHR T2 Main</v>
          </cell>
          <cell r="C568" t="str">
            <v>Fortified Wines</v>
          </cell>
          <cell r="D568">
            <v>676.21</v>
          </cell>
          <cell r="E568">
            <v>301.38</v>
          </cell>
          <cell r="F568">
            <v>83</v>
          </cell>
          <cell r="G568">
            <v>305.02999999999997</v>
          </cell>
          <cell r="H568">
            <v>64.56</v>
          </cell>
          <cell r="I568">
            <v>35</v>
          </cell>
          <cell r="J568">
            <v>159</v>
          </cell>
          <cell r="K568">
            <v>513.16999999999996</v>
          </cell>
          <cell r="L568">
            <v>13</v>
          </cell>
          <cell r="M568" t="str">
            <v>May/Jun</v>
          </cell>
          <cell r="N568">
            <v>10</v>
          </cell>
        </row>
        <row r="569">
          <cell r="A569" t="str">
            <v>2006/07 W13</v>
          </cell>
          <cell r="B569" t="str">
            <v>120 - LHR T2 Main</v>
          </cell>
          <cell r="C569" t="str">
            <v>Others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 t="str">
            <v>/0</v>
          </cell>
          <cell r="L569">
            <v>13</v>
          </cell>
          <cell r="M569" t="str">
            <v>May/Jun</v>
          </cell>
          <cell r="N569">
            <v>11</v>
          </cell>
        </row>
        <row r="570">
          <cell r="A570" t="str">
            <v>2006/07 W13</v>
          </cell>
          <cell r="B570" t="str">
            <v>120 - LHR T2 Main</v>
          </cell>
          <cell r="C570" t="str">
            <v>Champagne</v>
          </cell>
          <cell r="D570">
            <v>6877.83</v>
          </cell>
          <cell r="E570">
            <v>2344.1799999999998</v>
          </cell>
          <cell r="F570">
            <v>216</v>
          </cell>
          <cell r="G570">
            <v>4262.49</v>
          </cell>
          <cell r="H570">
            <v>1063.26</v>
          </cell>
          <cell r="I570">
            <v>136</v>
          </cell>
          <cell r="J570">
            <v>1356</v>
          </cell>
          <cell r="K570">
            <v>23202.73</v>
          </cell>
          <cell r="L570">
            <v>13</v>
          </cell>
          <cell r="M570" t="str">
            <v>May/Jun</v>
          </cell>
          <cell r="N570">
            <v>8</v>
          </cell>
        </row>
        <row r="571">
          <cell r="A571" t="str">
            <v>2006/07 W13</v>
          </cell>
          <cell r="B571" t="str">
            <v>120 - LHR T2 Main</v>
          </cell>
          <cell r="C571" t="str">
            <v>Wines</v>
          </cell>
          <cell r="D571">
            <v>1582.36</v>
          </cell>
          <cell r="E571">
            <v>696.71</v>
          </cell>
          <cell r="F571">
            <v>200</v>
          </cell>
          <cell r="G571">
            <v>532.20000000000005</v>
          </cell>
          <cell r="H571">
            <v>119.5</v>
          </cell>
          <cell r="I571">
            <v>73</v>
          </cell>
          <cell r="J571">
            <v>995</v>
          </cell>
          <cell r="K571">
            <v>4049.1</v>
          </cell>
          <cell r="L571">
            <v>13</v>
          </cell>
          <cell r="M571" t="str">
            <v>May/Jun</v>
          </cell>
          <cell r="N571">
            <v>9</v>
          </cell>
        </row>
        <row r="572">
          <cell r="A572" t="str">
            <v>2006/07 W13</v>
          </cell>
          <cell r="B572" t="str">
            <v>120 - LHR T2 Main</v>
          </cell>
          <cell r="C572" t="str">
            <v>Unclassified Liquor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 t="str">
            <v>/0</v>
          </cell>
          <cell r="L572">
            <v>13</v>
          </cell>
          <cell r="M572" t="str">
            <v>May/Jun</v>
          </cell>
          <cell r="N572">
            <v>12</v>
          </cell>
        </row>
        <row r="573">
          <cell r="A573" t="str">
            <v>2006/07 W13</v>
          </cell>
          <cell r="B573" t="str">
            <v>120 - LHR T2 Main</v>
          </cell>
          <cell r="C573" t="str">
            <v>Value - 2 for £15</v>
          </cell>
          <cell r="D573">
            <v>4136.58</v>
          </cell>
          <cell r="E573">
            <v>2909.53</v>
          </cell>
          <cell r="F573">
            <v>501</v>
          </cell>
          <cell r="G573">
            <v>230.93</v>
          </cell>
          <cell r="H573">
            <v>54.7</v>
          </cell>
          <cell r="I573">
            <v>14</v>
          </cell>
          <cell r="J573">
            <v>739</v>
          </cell>
          <cell r="K573">
            <v>2188.94</v>
          </cell>
          <cell r="L573">
            <v>13</v>
          </cell>
          <cell r="M573" t="str">
            <v>May/Jun</v>
          </cell>
          <cell r="N573">
            <v>31</v>
          </cell>
        </row>
        <row r="574">
          <cell r="A574" t="str">
            <v>2006/07 W13</v>
          </cell>
          <cell r="B574" t="str">
            <v>120 - LHR T2 Main</v>
          </cell>
          <cell r="C574" t="str">
            <v>Value - 2 for £20 Bombay Saphire</v>
          </cell>
          <cell r="D574">
            <v>263.77999999999997</v>
          </cell>
          <cell r="E574">
            <v>202.62</v>
          </cell>
          <cell r="F574">
            <v>22</v>
          </cell>
          <cell r="G574">
            <v>0</v>
          </cell>
          <cell r="H574">
            <v>0</v>
          </cell>
          <cell r="I574">
            <v>0</v>
          </cell>
          <cell r="J574">
            <v>28</v>
          </cell>
          <cell r="K574">
            <v>77.84</v>
          </cell>
          <cell r="L574">
            <v>13</v>
          </cell>
          <cell r="M574" t="str">
            <v>May/Jun</v>
          </cell>
          <cell r="N574">
            <v>45</v>
          </cell>
        </row>
        <row r="575">
          <cell r="A575" t="str">
            <v>2006/07 W13</v>
          </cell>
          <cell r="B575" t="str">
            <v>120 - LHR T2 Main</v>
          </cell>
          <cell r="C575" t="str">
            <v>Value - Baileys 2 for £20</v>
          </cell>
          <cell r="D575">
            <v>1705.06</v>
          </cell>
          <cell r="E575">
            <v>993.45</v>
          </cell>
          <cell r="F575">
            <v>152</v>
          </cell>
          <cell r="G575">
            <v>215.76</v>
          </cell>
          <cell r="H575">
            <v>77.78</v>
          </cell>
          <cell r="I575">
            <v>13</v>
          </cell>
          <cell r="J575">
            <v>94</v>
          </cell>
          <cell r="K575">
            <v>453.06</v>
          </cell>
          <cell r="L575">
            <v>13</v>
          </cell>
          <cell r="M575" t="str">
            <v>May/Jun</v>
          </cell>
          <cell r="N575">
            <v>39</v>
          </cell>
        </row>
        <row r="576">
          <cell r="A576" t="str">
            <v>2006/07 W13</v>
          </cell>
          <cell r="B576" t="str">
            <v>120 - LHR T2 Main</v>
          </cell>
          <cell r="C576" t="str">
            <v>Value - Baileys Twin @ £20</v>
          </cell>
          <cell r="D576">
            <v>400</v>
          </cell>
          <cell r="E576">
            <v>253.21</v>
          </cell>
          <cell r="F576">
            <v>20</v>
          </cell>
          <cell r="G576">
            <v>0</v>
          </cell>
          <cell r="H576">
            <v>0</v>
          </cell>
          <cell r="I576">
            <v>0</v>
          </cell>
          <cell r="J576">
            <v>16</v>
          </cell>
          <cell r="K576">
            <v>154.22999999999999</v>
          </cell>
          <cell r="L576">
            <v>13</v>
          </cell>
          <cell r="M576" t="str">
            <v>May/Jun</v>
          </cell>
          <cell r="N576">
            <v>51</v>
          </cell>
        </row>
        <row r="577">
          <cell r="A577" t="str">
            <v>2006/07 W13</v>
          </cell>
          <cell r="B577" t="str">
            <v>120 - LHR T2 Main</v>
          </cell>
          <cell r="C577" t="str">
            <v>Value - Twins @ £15</v>
          </cell>
          <cell r="D577">
            <v>2280</v>
          </cell>
          <cell r="E577">
            <v>1605.37</v>
          </cell>
          <cell r="F577">
            <v>152</v>
          </cell>
          <cell r="G577">
            <v>0</v>
          </cell>
          <cell r="H577">
            <v>0</v>
          </cell>
          <cell r="I577">
            <v>0</v>
          </cell>
          <cell r="J577">
            <v>109</v>
          </cell>
          <cell r="K577">
            <v>593.11</v>
          </cell>
          <cell r="L577">
            <v>13</v>
          </cell>
          <cell r="M577" t="str">
            <v>May/Jun</v>
          </cell>
          <cell r="N577">
            <v>36</v>
          </cell>
        </row>
        <row r="578">
          <cell r="A578" t="str">
            <v>2006/07 W13</v>
          </cell>
          <cell r="B578" t="str">
            <v>120 - LHR T2 Main</v>
          </cell>
          <cell r="C578" t="str">
            <v>Malt - 2 For £45 (6 glenmorangie + 2)</v>
          </cell>
          <cell r="D578">
            <v>2144.25</v>
          </cell>
          <cell r="E578">
            <v>1156.9100000000001</v>
          </cell>
          <cell r="F578">
            <v>75</v>
          </cell>
          <cell r="G578">
            <v>905.68</v>
          </cell>
          <cell r="H578">
            <v>253.72</v>
          </cell>
          <cell r="I578">
            <v>32</v>
          </cell>
          <cell r="J578">
            <v>95</v>
          </cell>
          <cell r="K578">
            <v>735.15</v>
          </cell>
          <cell r="L578">
            <v>13</v>
          </cell>
          <cell r="M578" t="str">
            <v>May/Jun</v>
          </cell>
          <cell r="N578">
            <v>30</v>
          </cell>
        </row>
        <row r="579">
          <cell r="A579" t="str">
            <v>2006/07 W13</v>
          </cell>
          <cell r="B579" t="str">
            <v>120 - LHR T2 Main</v>
          </cell>
          <cell r="C579" t="str">
            <v>Malt - Save £5 Glenmorangie Traditional</v>
          </cell>
          <cell r="D579">
            <v>319.92</v>
          </cell>
          <cell r="E579">
            <v>159.91999999999999</v>
          </cell>
          <cell r="F579">
            <v>8</v>
          </cell>
          <cell r="G579">
            <v>159.96</v>
          </cell>
          <cell r="H579">
            <v>45.68</v>
          </cell>
          <cell r="I579">
            <v>4</v>
          </cell>
          <cell r="J579">
            <v>3</v>
          </cell>
          <cell r="K579">
            <v>34.29</v>
          </cell>
          <cell r="L579">
            <v>13</v>
          </cell>
          <cell r="M579" t="str">
            <v>May/Jun</v>
          </cell>
          <cell r="N579">
            <v>44</v>
          </cell>
        </row>
        <row r="580">
          <cell r="A580" t="str">
            <v>2006/07 W13</v>
          </cell>
          <cell r="B580" t="str">
            <v>120 - LHR T2 Main</v>
          </cell>
          <cell r="C580" t="str">
            <v>Cognac - XO @ £45</v>
          </cell>
          <cell r="D580">
            <v>515</v>
          </cell>
          <cell r="E580">
            <v>280.29000000000002</v>
          </cell>
          <cell r="F580">
            <v>11</v>
          </cell>
          <cell r="G580">
            <v>225</v>
          </cell>
          <cell r="H580">
            <v>88.95</v>
          </cell>
          <cell r="I580">
            <v>5</v>
          </cell>
          <cell r="J580">
            <v>108</v>
          </cell>
          <cell r="K580">
            <v>2079</v>
          </cell>
          <cell r="L580">
            <v>13</v>
          </cell>
          <cell r="M580" t="str">
            <v>May/Jun</v>
          </cell>
          <cell r="N580">
            <v>37</v>
          </cell>
        </row>
        <row r="581">
          <cell r="A581" t="str">
            <v>2006/07 W13</v>
          </cell>
          <cell r="B581" t="str">
            <v>120 - LHR T2 Main</v>
          </cell>
          <cell r="C581" t="str">
            <v>Cognac - VSOP 2 for £45</v>
          </cell>
          <cell r="D581">
            <v>443.94</v>
          </cell>
          <cell r="E581">
            <v>255.13</v>
          </cell>
          <cell r="F581">
            <v>18</v>
          </cell>
          <cell r="G581">
            <v>118.99</v>
          </cell>
          <cell r="H581">
            <v>27.46</v>
          </cell>
          <cell r="I581">
            <v>5</v>
          </cell>
          <cell r="J581">
            <v>129</v>
          </cell>
          <cell r="K581">
            <v>1197.9100000000001</v>
          </cell>
          <cell r="L581">
            <v>13</v>
          </cell>
          <cell r="M581" t="str">
            <v>May/Jun</v>
          </cell>
          <cell r="N581">
            <v>41</v>
          </cell>
        </row>
        <row r="582">
          <cell r="A582" t="str">
            <v>2006/07 W13</v>
          </cell>
          <cell r="B582" t="str">
            <v>120 - LHR T2 Main</v>
          </cell>
          <cell r="C582" t="str">
            <v>Cognac - Only £17_99 VS Especiale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6</v>
          </cell>
          <cell r="K582" t="str">
            <v>/0</v>
          </cell>
          <cell r="L582">
            <v>13</v>
          </cell>
          <cell r="M582" t="str">
            <v>May/Jun</v>
          </cell>
          <cell r="N582">
            <v>42</v>
          </cell>
        </row>
        <row r="583">
          <cell r="A583" t="str">
            <v>2006/07 W13</v>
          </cell>
          <cell r="B583" t="str">
            <v>120 - LHR T2 Main</v>
          </cell>
          <cell r="C583" t="str">
            <v>Deluxe - Chivas 2 for £30</v>
          </cell>
          <cell r="D583">
            <v>494.73</v>
          </cell>
          <cell r="E583">
            <v>334.48</v>
          </cell>
          <cell r="F583">
            <v>27</v>
          </cell>
          <cell r="G583">
            <v>29.88</v>
          </cell>
          <cell r="H583">
            <v>11.51</v>
          </cell>
          <cell r="I583">
            <v>1</v>
          </cell>
          <cell r="J583">
            <v>15</v>
          </cell>
          <cell r="K583">
            <v>91.5</v>
          </cell>
          <cell r="L583">
            <v>13</v>
          </cell>
          <cell r="M583" t="str">
            <v>May/Jun</v>
          </cell>
          <cell r="N583">
            <v>49</v>
          </cell>
        </row>
        <row r="584">
          <cell r="A584" t="str">
            <v>2006/07 W13</v>
          </cell>
          <cell r="B584" t="str">
            <v>120 - LHR T2 Main</v>
          </cell>
          <cell r="C584" t="str">
            <v>Deluxe - Chivas Twin for £30</v>
          </cell>
          <cell r="D584">
            <v>1481.68</v>
          </cell>
          <cell r="E584">
            <v>1008.41</v>
          </cell>
          <cell r="F584">
            <v>46</v>
          </cell>
          <cell r="G584">
            <v>59.76</v>
          </cell>
          <cell r="H584">
            <v>23.02</v>
          </cell>
          <cell r="I584">
            <v>1</v>
          </cell>
          <cell r="J584">
            <v>30</v>
          </cell>
          <cell r="K584">
            <v>366.01</v>
          </cell>
          <cell r="L584">
            <v>13</v>
          </cell>
          <cell r="M584" t="str">
            <v>May/Jun</v>
          </cell>
          <cell r="N584">
            <v>38</v>
          </cell>
        </row>
        <row r="585">
          <cell r="A585" t="str">
            <v>2006/07 W13</v>
          </cell>
          <cell r="B585" t="str">
            <v>120 - LHR T2 Main</v>
          </cell>
          <cell r="C585" t="str">
            <v>Deluxe - Chivas Triple Pack @ £45</v>
          </cell>
          <cell r="D585">
            <v>180</v>
          </cell>
          <cell r="E585">
            <v>123.24</v>
          </cell>
          <cell r="F585">
            <v>4</v>
          </cell>
          <cell r="G585">
            <v>0</v>
          </cell>
          <cell r="H585">
            <v>0</v>
          </cell>
          <cell r="I585">
            <v>0</v>
          </cell>
          <cell r="J585">
            <v>11</v>
          </cell>
          <cell r="K585">
            <v>201.19</v>
          </cell>
          <cell r="L585">
            <v>13</v>
          </cell>
          <cell r="M585" t="str">
            <v>May/Jun</v>
          </cell>
          <cell r="N585">
            <v>54</v>
          </cell>
        </row>
        <row r="586">
          <cell r="A586" t="str">
            <v>2006/07 W13</v>
          </cell>
          <cell r="B586" t="str">
            <v>120 - LHR T2 Main</v>
          </cell>
          <cell r="C586" t="str">
            <v>Deluxe - Chivas Save £5 18yo</v>
          </cell>
          <cell r="D586">
            <v>304.89999999999998</v>
          </cell>
          <cell r="E586">
            <v>159.19</v>
          </cell>
          <cell r="F586">
            <v>10</v>
          </cell>
          <cell r="G586">
            <v>154.94999999999999</v>
          </cell>
          <cell r="H586">
            <v>54.94</v>
          </cell>
          <cell r="I586">
            <v>5</v>
          </cell>
          <cell r="J586">
            <v>10</v>
          </cell>
          <cell r="K586">
            <v>110.6</v>
          </cell>
          <cell r="L586">
            <v>13</v>
          </cell>
          <cell r="M586" t="str">
            <v>May/Jun</v>
          </cell>
          <cell r="N586">
            <v>50</v>
          </cell>
        </row>
        <row r="587">
          <cell r="A587" t="str">
            <v>2006/07 W13</v>
          </cell>
          <cell r="B587" t="str">
            <v>120 - LHR T2 Main</v>
          </cell>
          <cell r="C587" t="str">
            <v>Deluxe - Chivas Royal Salute get Chivas 18yo</v>
          </cell>
          <cell r="D587">
            <v>239.96</v>
          </cell>
          <cell r="E587">
            <v>140.47999999999999</v>
          </cell>
          <cell r="F587">
            <v>4</v>
          </cell>
          <cell r="G587">
            <v>59.99</v>
          </cell>
          <cell r="H587">
            <v>24.32</v>
          </cell>
          <cell r="I587">
            <v>1</v>
          </cell>
          <cell r="J587">
            <v>6</v>
          </cell>
          <cell r="K587">
            <v>127.62</v>
          </cell>
          <cell r="L587">
            <v>13</v>
          </cell>
          <cell r="M587" t="str">
            <v>May/Jun</v>
          </cell>
          <cell r="N587">
            <v>57</v>
          </cell>
        </row>
        <row r="588">
          <cell r="A588" t="str">
            <v>2006/07 W13</v>
          </cell>
          <cell r="B588" t="str">
            <v>120 - LHR T2 Main</v>
          </cell>
          <cell r="C588" t="str">
            <v>Deluxe - Dewars 2 for £30 ATA</v>
          </cell>
          <cell r="D588">
            <v>209.97</v>
          </cell>
          <cell r="E588">
            <v>68.349999999999994</v>
          </cell>
          <cell r="F588">
            <v>13</v>
          </cell>
          <cell r="G588">
            <v>139.99</v>
          </cell>
          <cell r="H588">
            <v>14.79</v>
          </cell>
          <cell r="I588">
            <v>9</v>
          </cell>
          <cell r="J588">
            <v>14</v>
          </cell>
          <cell r="K588">
            <v>74.06</v>
          </cell>
          <cell r="L588">
            <v>13</v>
          </cell>
          <cell r="M588" t="str">
            <v>May/Jun</v>
          </cell>
          <cell r="N588">
            <v>40</v>
          </cell>
        </row>
        <row r="589">
          <cell r="A589" t="str">
            <v>2006/07 W13</v>
          </cell>
          <cell r="B589" t="str">
            <v>120 - LHR T2 Main</v>
          </cell>
          <cell r="C589" t="str">
            <v>Deluxe - JW Blue get a free 20cl Gold (Sept Only)</v>
          </cell>
          <cell r="D589">
            <v>548.55999999999995</v>
          </cell>
          <cell r="E589">
            <v>314.66000000000003</v>
          </cell>
          <cell r="F589">
            <v>6</v>
          </cell>
          <cell r="G589">
            <v>175.28</v>
          </cell>
          <cell r="H589">
            <v>68.7</v>
          </cell>
          <cell r="I589">
            <v>2</v>
          </cell>
          <cell r="J589">
            <v>8</v>
          </cell>
          <cell r="K589">
            <v>254.64</v>
          </cell>
          <cell r="L589">
            <v>13</v>
          </cell>
          <cell r="M589" t="str">
            <v>May/Jun</v>
          </cell>
          <cell r="N589">
            <v>46</v>
          </cell>
        </row>
        <row r="590">
          <cell r="A590" t="str">
            <v>2006/07 W13</v>
          </cell>
          <cell r="B590" t="str">
            <v>120 - LHR T2 Main</v>
          </cell>
          <cell r="C590" t="str">
            <v>Deluxe - Free 20cl bottle (linked to JW Blue) (Sept Only)</v>
          </cell>
          <cell r="D590">
            <v>94.14</v>
          </cell>
          <cell r="E590">
            <v>52.4</v>
          </cell>
          <cell r="F590">
            <v>7</v>
          </cell>
          <cell r="G590">
            <v>47.07</v>
          </cell>
          <cell r="H590">
            <v>25.33</v>
          </cell>
          <cell r="I590">
            <v>3</v>
          </cell>
          <cell r="J590">
            <v>41</v>
          </cell>
          <cell r="K590">
            <v>245.59</v>
          </cell>
          <cell r="L590">
            <v>13</v>
          </cell>
          <cell r="M590" t="str">
            <v>May/Jun</v>
          </cell>
          <cell r="N590">
            <v>47</v>
          </cell>
        </row>
        <row r="591">
          <cell r="A591" t="str">
            <v>2006/07 W13</v>
          </cell>
          <cell r="B591" t="str">
            <v>120 - LHR T2 Main</v>
          </cell>
          <cell r="C591" t="str">
            <v>Champagne - Piper Florens Louis 2 for £30</v>
          </cell>
          <cell r="D591">
            <v>191.4</v>
          </cell>
          <cell r="E591">
            <v>52.37</v>
          </cell>
          <cell r="F591">
            <v>12</v>
          </cell>
          <cell r="G591">
            <v>127.6</v>
          </cell>
          <cell r="H591">
            <v>24.17</v>
          </cell>
          <cell r="I591">
            <v>8</v>
          </cell>
          <cell r="J591">
            <v>21</v>
          </cell>
          <cell r="K591">
            <v>186.9</v>
          </cell>
          <cell r="L591">
            <v>13</v>
          </cell>
          <cell r="M591" t="str">
            <v>May/Jun</v>
          </cell>
          <cell r="N591">
            <v>53</v>
          </cell>
        </row>
        <row r="592">
          <cell r="A592" t="str">
            <v>2006/07 W13</v>
          </cell>
          <cell r="B592" t="str">
            <v>120 - LHR T2 Main</v>
          </cell>
          <cell r="C592" t="str">
            <v>Champagne - Piper Florens Louis Twin for £30</v>
          </cell>
          <cell r="D592">
            <v>223.3</v>
          </cell>
          <cell r="E592">
            <v>58.45</v>
          </cell>
          <cell r="F592">
            <v>7</v>
          </cell>
          <cell r="G592">
            <v>159.5</v>
          </cell>
          <cell r="H592">
            <v>30.25</v>
          </cell>
          <cell r="I592">
            <v>5</v>
          </cell>
          <cell r="J592">
            <v>29</v>
          </cell>
          <cell r="K592">
            <v>516.20000000000005</v>
          </cell>
          <cell r="L592">
            <v>13</v>
          </cell>
          <cell r="M592" t="str">
            <v>May/Jun</v>
          </cell>
          <cell r="N592">
            <v>33</v>
          </cell>
        </row>
        <row r="593">
          <cell r="A593" t="str">
            <v>2006/07 W13</v>
          </cell>
          <cell r="B593" t="str">
            <v>120 - LHR T2 Main</v>
          </cell>
          <cell r="C593" t="str">
            <v>Champagne - Charles Heidseick 2 for £35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11</v>
          </cell>
          <cell r="K593" t="str">
            <v>/0</v>
          </cell>
          <cell r="L593">
            <v>13</v>
          </cell>
          <cell r="M593" t="str">
            <v>May/Jun</v>
          </cell>
          <cell r="N593">
            <v>55</v>
          </cell>
        </row>
        <row r="594">
          <cell r="A594" t="str">
            <v>2006/07 W13</v>
          </cell>
          <cell r="B594" t="str">
            <v>120 - LHR T2 Main</v>
          </cell>
          <cell r="C594" t="str">
            <v>Champagne - Canard Twin for £25</v>
          </cell>
          <cell r="D594">
            <v>234.98</v>
          </cell>
          <cell r="E594">
            <v>76.63</v>
          </cell>
          <cell r="F594">
            <v>9</v>
          </cell>
          <cell r="G594">
            <v>134.97999999999999</v>
          </cell>
          <cell r="H594">
            <v>32.630000000000003</v>
          </cell>
          <cell r="I594">
            <v>5</v>
          </cell>
          <cell r="J594">
            <v>70</v>
          </cell>
          <cell r="K594">
            <v>1120</v>
          </cell>
          <cell r="L594">
            <v>13</v>
          </cell>
          <cell r="M594" t="str">
            <v>May/Jun</v>
          </cell>
          <cell r="N594">
            <v>52</v>
          </cell>
        </row>
        <row r="595">
          <cell r="A595" t="str">
            <v>2006/07 W13</v>
          </cell>
          <cell r="B595" t="str">
            <v>120 - LHR T2 Main</v>
          </cell>
          <cell r="C595" t="str">
            <v>Wine - Beringer 3 for £15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 t="str">
            <v>/0</v>
          </cell>
          <cell r="L595">
            <v>13</v>
          </cell>
          <cell r="M595" t="str">
            <v>May/Jun</v>
          </cell>
          <cell r="N595">
            <v>43</v>
          </cell>
        </row>
        <row r="596">
          <cell r="A596" t="str">
            <v>2006/07 W13</v>
          </cell>
          <cell r="B596" t="str">
            <v>120 - LHR T2 Main</v>
          </cell>
          <cell r="C596" t="str">
            <v>Wine - Rosemount BOGOF</v>
          </cell>
          <cell r="D596">
            <v>111.92</v>
          </cell>
          <cell r="E596">
            <v>50.83</v>
          </cell>
          <cell r="F596">
            <v>15</v>
          </cell>
          <cell r="G596">
            <v>13.99</v>
          </cell>
          <cell r="H596">
            <v>4.55</v>
          </cell>
          <cell r="I596">
            <v>2</v>
          </cell>
          <cell r="J596">
            <v>68</v>
          </cell>
          <cell r="K596">
            <v>499.8</v>
          </cell>
          <cell r="L596">
            <v>13</v>
          </cell>
          <cell r="M596" t="str">
            <v>May/Jun</v>
          </cell>
          <cell r="N596">
            <v>56</v>
          </cell>
        </row>
        <row r="597">
          <cell r="A597" t="str">
            <v>2006/07 W13</v>
          </cell>
          <cell r="B597" t="str">
            <v>120 - LHR T2 Main</v>
          </cell>
          <cell r="C597" t="str">
            <v>WOW - 2 for £45 Malt</v>
          </cell>
          <cell r="D597">
            <v>507.49</v>
          </cell>
          <cell r="E597">
            <v>236.92</v>
          </cell>
          <cell r="F597">
            <v>19</v>
          </cell>
          <cell r="G597">
            <v>273.89999999999998</v>
          </cell>
          <cell r="H597">
            <v>67.91</v>
          </cell>
          <cell r="I597">
            <v>10</v>
          </cell>
          <cell r="J597">
            <v>86</v>
          </cell>
          <cell r="K597">
            <v>663.2</v>
          </cell>
          <cell r="L597">
            <v>13</v>
          </cell>
          <cell r="M597" t="str">
            <v>May/Jun</v>
          </cell>
          <cell r="N597">
            <v>34</v>
          </cell>
        </row>
        <row r="598">
          <cell r="A598" t="str">
            <v>2006/07 W13</v>
          </cell>
          <cell r="B598" t="str">
            <v>120 - LHR T2 Main</v>
          </cell>
          <cell r="C598" t="str">
            <v>WOW - Connemara 2 for £30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 t="str">
            <v>/0</v>
          </cell>
          <cell r="L598">
            <v>13</v>
          </cell>
          <cell r="M598" t="str">
            <v>May/Jun</v>
          </cell>
          <cell r="N598">
            <v>60</v>
          </cell>
        </row>
        <row r="599">
          <cell r="A599" t="str">
            <v>2006/07 W13</v>
          </cell>
          <cell r="B599" t="str">
            <v>120 - LHR T2 Main</v>
          </cell>
          <cell r="C599" t="str">
            <v>Others - 2 for £25 (glayva, disaronno)</v>
          </cell>
          <cell r="D599">
            <v>111.92</v>
          </cell>
          <cell r="E599">
            <v>46.17</v>
          </cell>
          <cell r="F599">
            <v>8</v>
          </cell>
          <cell r="G599">
            <v>69.95</v>
          </cell>
          <cell r="H599">
            <v>14.7</v>
          </cell>
          <cell r="I599">
            <v>5</v>
          </cell>
          <cell r="J599">
            <v>25</v>
          </cell>
          <cell r="K599">
            <v>87.5</v>
          </cell>
          <cell r="L599">
            <v>13</v>
          </cell>
          <cell r="M599" t="str">
            <v>May/Jun</v>
          </cell>
          <cell r="N599">
            <v>48</v>
          </cell>
        </row>
        <row r="600">
          <cell r="A600" t="str">
            <v>2006/07 W13</v>
          </cell>
          <cell r="B600" t="str">
            <v>120 - LHR T2 Main</v>
          </cell>
          <cell r="C600" t="str">
            <v>Others - Pimms 2 for £15 (70cl)</v>
          </cell>
          <cell r="D600">
            <v>2015.82</v>
          </cell>
          <cell r="E600">
            <v>333.18</v>
          </cell>
          <cell r="F600">
            <v>258</v>
          </cell>
          <cell r="G600">
            <v>1898.83</v>
          </cell>
          <cell r="H600">
            <v>250.51</v>
          </cell>
          <cell r="I600">
            <v>243</v>
          </cell>
          <cell r="J600">
            <v>429</v>
          </cell>
          <cell r="K600">
            <v>1902.43</v>
          </cell>
          <cell r="L600">
            <v>13</v>
          </cell>
          <cell r="M600" t="str">
            <v>May/Jun</v>
          </cell>
          <cell r="N600">
            <v>35</v>
          </cell>
        </row>
        <row r="601">
          <cell r="A601" t="str">
            <v>2006/07 W13</v>
          </cell>
          <cell r="B601" t="str">
            <v>120 - LHR T2 Main</v>
          </cell>
          <cell r="C601" t="str">
            <v>Other - 2 for £30 Sauza</v>
          </cell>
          <cell r="D601">
            <v>135.96</v>
          </cell>
          <cell r="E601">
            <v>105.61</v>
          </cell>
          <cell r="F601">
            <v>8</v>
          </cell>
          <cell r="G601">
            <v>0</v>
          </cell>
          <cell r="H601">
            <v>0</v>
          </cell>
          <cell r="I601">
            <v>0</v>
          </cell>
          <cell r="J601">
            <v>21</v>
          </cell>
          <cell r="K601">
            <v>93.45</v>
          </cell>
          <cell r="L601">
            <v>13</v>
          </cell>
          <cell r="M601" t="str">
            <v>May/Jun</v>
          </cell>
          <cell r="N601">
            <v>58</v>
          </cell>
        </row>
        <row r="602">
          <cell r="A602" t="str">
            <v>2006/07 W13</v>
          </cell>
          <cell r="B602" t="str">
            <v>120 - LHR T2 Main</v>
          </cell>
          <cell r="C602" t="str">
            <v>Others - 2 for £20 ATA (70cl)</v>
          </cell>
          <cell r="D602">
            <v>83.48</v>
          </cell>
          <cell r="E602">
            <v>36.58</v>
          </cell>
          <cell r="F602">
            <v>8</v>
          </cell>
          <cell r="G602">
            <v>63.48</v>
          </cell>
          <cell r="H602">
            <v>19.34</v>
          </cell>
          <cell r="I602">
            <v>6</v>
          </cell>
          <cell r="J602">
            <v>76</v>
          </cell>
          <cell r="K602">
            <v>210.71</v>
          </cell>
          <cell r="L602">
            <v>13</v>
          </cell>
          <cell r="M602" t="str">
            <v>May/Jun</v>
          </cell>
          <cell r="N602">
            <v>32</v>
          </cell>
        </row>
        <row r="603">
          <cell r="A603" t="str">
            <v>2006/07 W13</v>
          </cell>
          <cell r="B603" t="str">
            <v>120 - LHR T2 Main</v>
          </cell>
          <cell r="C603" t="str">
            <v>Others - 2 for £15 Fortified</v>
          </cell>
          <cell r="D603">
            <v>65.16</v>
          </cell>
          <cell r="E603">
            <v>27.86</v>
          </cell>
          <cell r="F603">
            <v>8</v>
          </cell>
          <cell r="G603">
            <v>32.58</v>
          </cell>
          <cell r="H603">
            <v>9.44</v>
          </cell>
          <cell r="I603">
            <v>4</v>
          </cell>
          <cell r="J603">
            <v>21</v>
          </cell>
          <cell r="K603">
            <v>84</v>
          </cell>
          <cell r="L603">
            <v>13</v>
          </cell>
          <cell r="M603" t="str">
            <v>May/Jun</v>
          </cell>
          <cell r="N603">
            <v>59</v>
          </cell>
        </row>
        <row r="604">
          <cell r="A604" t="str">
            <v>2006/07 W13</v>
          </cell>
          <cell r="B604" t="str">
            <v>130 - LHR T3 Main</v>
          </cell>
          <cell r="C604" t="str">
            <v>Liquor</v>
          </cell>
          <cell r="D604">
            <v>294853.46999999997</v>
          </cell>
          <cell r="E604">
            <v>186303.8</v>
          </cell>
          <cell r="F604">
            <v>17941</v>
          </cell>
          <cell r="G604">
            <v>22237.599999999999</v>
          </cell>
          <cell r="H604">
            <v>5167.8900000000003</v>
          </cell>
          <cell r="I604">
            <v>1283</v>
          </cell>
          <cell r="J604">
            <v>20445</v>
          </cell>
          <cell r="K604">
            <v>126242.66</v>
          </cell>
          <cell r="L604">
            <v>13</v>
          </cell>
          <cell r="M604" t="str">
            <v>May/Jun</v>
          </cell>
          <cell r="N604">
            <v>1</v>
          </cell>
        </row>
        <row r="605">
          <cell r="A605" t="str">
            <v>2006/07 W13</v>
          </cell>
          <cell r="B605" t="str">
            <v>130 - LHR T3 Main</v>
          </cell>
          <cell r="C605" t="str">
            <v>Tobacco</v>
          </cell>
          <cell r="D605">
            <v>162076.97</v>
          </cell>
          <cell r="E605">
            <v>118817.07</v>
          </cell>
          <cell r="F605">
            <v>5689</v>
          </cell>
          <cell r="G605">
            <v>670.4</v>
          </cell>
          <cell r="H605">
            <v>123.53</v>
          </cell>
          <cell r="I605">
            <v>30</v>
          </cell>
          <cell r="J605">
            <v>13225</v>
          </cell>
          <cell r="K605">
            <v>100460.37</v>
          </cell>
          <cell r="L605">
            <v>13</v>
          </cell>
          <cell r="M605" t="str">
            <v>May/Jun</v>
          </cell>
          <cell r="N605">
            <v>2</v>
          </cell>
        </row>
        <row r="606">
          <cell r="A606" t="str">
            <v>2006/07 W13</v>
          </cell>
          <cell r="B606" t="str">
            <v>130 - LHR T3 Main</v>
          </cell>
          <cell r="C606" t="str">
            <v>Perfumery</v>
          </cell>
          <cell r="D606">
            <v>731555.54</v>
          </cell>
          <cell r="E606">
            <v>472256.17</v>
          </cell>
          <cell r="F606">
            <v>28928</v>
          </cell>
          <cell r="G606">
            <v>31206.89</v>
          </cell>
          <cell r="H606">
            <v>15799.99</v>
          </cell>
          <cell r="I606">
            <v>1460</v>
          </cell>
          <cell r="J606">
            <v>67255</v>
          </cell>
          <cell r="K606">
            <v>600231.68999999994</v>
          </cell>
          <cell r="L606">
            <v>13</v>
          </cell>
          <cell r="M606" t="str">
            <v>May/Jun</v>
          </cell>
          <cell r="N606">
            <v>3</v>
          </cell>
        </row>
        <row r="607">
          <cell r="A607" t="str">
            <v>2006/07 W13</v>
          </cell>
          <cell r="B607" t="str">
            <v>130 - LHR T3 Main</v>
          </cell>
          <cell r="C607" t="str">
            <v>Food</v>
          </cell>
          <cell r="D607">
            <v>193220.77</v>
          </cell>
          <cell r="E607">
            <v>101800.28</v>
          </cell>
          <cell r="F607">
            <v>44609</v>
          </cell>
          <cell r="G607">
            <v>6481</v>
          </cell>
          <cell r="H607">
            <v>2698.32</v>
          </cell>
          <cell r="I607">
            <v>1636</v>
          </cell>
          <cell r="J607">
            <v>25607</v>
          </cell>
          <cell r="K607">
            <v>57439.62</v>
          </cell>
          <cell r="L607">
            <v>13</v>
          </cell>
          <cell r="M607" t="str">
            <v>May/Jun</v>
          </cell>
          <cell r="N607">
            <v>4</v>
          </cell>
        </row>
        <row r="608">
          <cell r="A608" t="str">
            <v>2006/07 W13</v>
          </cell>
          <cell r="B608" t="str">
            <v>130 - LHR T3 Main</v>
          </cell>
          <cell r="C608" t="str">
            <v>Tax Free</v>
          </cell>
          <cell r="D608">
            <v>118067.29</v>
          </cell>
          <cell r="E608">
            <v>63772.92</v>
          </cell>
          <cell r="F608">
            <v>14122</v>
          </cell>
          <cell r="G608">
            <v>3888.1</v>
          </cell>
          <cell r="H608">
            <v>1586.72</v>
          </cell>
          <cell r="I608">
            <v>428</v>
          </cell>
          <cell r="J608">
            <v>42575</v>
          </cell>
          <cell r="K608">
            <v>161932.82</v>
          </cell>
          <cell r="L608">
            <v>13</v>
          </cell>
          <cell r="M608" t="str">
            <v>May/Jun</v>
          </cell>
          <cell r="N608">
            <v>5</v>
          </cell>
        </row>
        <row r="609">
          <cell r="A609" t="str">
            <v>2006/07 W13</v>
          </cell>
          <cell r="B609" t="str">
            <v>130 - LHR T3 Main</v>
          </cell>
          <cell r="C609" t="str">
            <v>Unclassified Products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 t="str">
            <v>/0</v>
          </cell>
          <cell r="L609">
            <v>13</v>
          </cell>
          <cell r="M609" t="str">
            <v>May/Jun</v>
          </cell>
          <cell r="N609">
            <v>6</v>
          </cell>
        </row>
        <row r="610">
          <cell r="A610" t="str">
            <v>2006/07 W13</v>
          </cell>
          <cell r="B610" t="str">
            <v>130 - LHR T3 Main</v>
          </cell>
          <cell r="C610" t="str">
            <v>Spirits</v>
          </cell>
          <cell r="D610">
            <v>250959.8</v>
          </cell>
          <cell r="E610">
            <v>165533.53</v>
          </cell>
          <cell r="F610">
            <v>15008</v>
          </cell>
          <cell r="G610">
            <v>17299.16</v>
          </cell>
          <cell r="H610">
            <v>4013.59</v>
          </cell>
          <cell r="I610">
            <v>962</v>
          </cell>
          <cell r="J610">
            <v>16998</v>
          </cell>
          <cell r="K610">
            <v>99826.21</v>
          </cell>
          <cell r="L610">
            <v>13</v>
          </cell>
          <cell r="M610" t="str">
            <v>May/Jun</v>
          </cell>
          <cell r="N610">
            <v>7</v>
          </cell>
        </row>
        <row r="611">
          <cell r="A611" t="str">
            <v>2006/07 W13</v>
          </cell>
          <cell r="B611" t="str">
            <v>130 - LHR T3 Main</v>
          </cell>
          <cell r="C611" t="str">
            <v>Fortified Wines</v>
          </cell>
          <cell r="D611">
            <v>4282.5600000000004</v>
          </cell>
          <cell r="E611">
            <v>2312.48</v>
          </cell>
          <cell r="F611">
            <v>524</v>
          </cell>
          <cell r="G611">
            <v>615.98</v>
          </cell>
          <cell r="H611">
            <v>120.63</v>
          </cell>
          <cell r="I611">
            <v>84</v>
          </cell>
          <cell r="J611">
            <v>317</v>
          </cell>
          <cell r="K611">
            <v>1086.75</v>
          </cell>
          <cell r="L611">
            <v>13</v>
          </cell>
          <cell r="M611" t="str">
            <v>May/Jun</v>
          </cell>
          <cell r="N611">
            <v>10</v>
          </cell>
        </row>
        <row r="612">
          <cell r="A612" t="str">
            <v>2006/07 W13</v>
          </cell>
          <cell r="B612" t="str">
            <v>130 - LHR T3 Main</v>
          </cell>
          <cell r="C612" t="str">
            <v>Others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 t="str">
            <v>/0</v>
          </cell>
          <cell r="L612">
            <v>13</v>
          </cell>
          <cell r="M612" t="str">
            <v>May/Jun</v>
          </cell>
          <cell r="N612">
            <v>11</v>
          </cell>
        </row>
        <row r="613">
          <cell r="A613" t="str">
            <v>2006/07 W13</v>
          </cell>
          <cell r="B613" t="str">
            <v>130 - LHR T3 Main</v>
          </cell>
          <cell r="C613" t="str">
            <v>Champagne</v>
          </cell>
          <cell r="D613">
            <v>23726.560000000001</v>
          </cell>
          <cell r="E613">
            <v>10555.55</v>
          </cell>
          <cell r="F613">
            <v>792</v>
          </cell>
          <cell r="G613">
            <v>3025.17</v>
          </cell>
          <cell r="H613">
            <v>735.49</v>
          </cell>
          <cell r="I613">
            <v>98</v>
          </cell>
          <cell r="J613">
            <v>1615</v>
          </cell>
          <cell r="K613">
            <v>26312.67</v>
          </cell>
          <cell r="L613">
            <v>13</v>
          </cell>
          <cell r="M613" t="str">
            <v>May/Jun</v>
          </cell>
          <cell r="N613">
            <v>8</v>
          </cell>
        </row>
        <row r="614">
          <cell r="A614" t="str">
            <v>2006/07 W13</v>
          </cell>
          <cell r="B614" t="str">
            <v>130 - LHR T3 Main</v>
          </cell>
          <cell r="C614" t="str">
            <v>Wines</v>
          </cell>
          <cell r="D614">
            <v>15884.55</v>
          </cell>
          <cell r="E614">
            <v>7902.24</v>
          </cell>
          <cell r="F614">
            <v>1617</v>
          </cell>
          <cell r="G614">
            <v>1297.29</v>
          </cell>
          <cell r="H614">
            <v>298.18</v>
          </cell>
          <cell r="I614">
            <v>139</v>
          </cell>
          <cell r="J614">
            <v>1515</v>
          </cell>
          <cell r="K614">
            <v>7440.65</v>
          </cell>
          <cell r="L614">
            <v>13</v>
          </cell>
          <cell r="M614" t="str">
            <v>May/Jun</v>
          </cell>
          <cell r="N614">
            <v>9</v>
          </cell>
        </row>
        <row r="615">
          <cell r="A615" t="str">
            <v>2006/07 W13</v>
          </cell>
          <cell r="B615" t="str">
            <v>130 - LHR T3 Main</v>
          </cell>
          <cell r="C615" t="str">
            <v>Unclassified Liquor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 t="str">
            <v>/0</v>
          </cell>
          <cell r="L615">
            <v>13</v>
          </cell>
          <cell r="M615" t="str">
            <v>May/Jun</v>
          </cell>
          <cell r="N615">
            <v>12</v>
          </cell>
        </row>
        <row r="616">
          <cell r="A616" t="str">
            <v>2006/07 W13</v>
          </cell>
          <cell r="B616" t="str">
            <v>130 - LHR T3 Main</v>
          </cell>
          <cell r="C616" t="str">
            <v>Value - 2 for £15</v>
          </cell>
          <cell r="D616">
            <v>24376.799999999999</v>
          </cell>
          <cell r="E616">
            <v>17550.25</v>
          </cell>
          <cell r="F616">
            <v>3007</v>
          </cell>
          <cell r="G616">
            <v>389.46</v>
          </cell>
          <cell r="H616">
            <v>48.6</v>
          </cell>
          <cell r="I616">
            <v>28</v>
          </cell>
          <cell r="J616">
            <v>1975</v>
          </cell>
          <cell r="K616">
            <v>5920.84</v>
          </cell>
          <cell r="L616">
            <v>13</v>
          </cell>
          <cell r="M616" t="str">
            <v>May/Jun</v>
          </cell>
          <cell r="N616">
            <v>31</v>
          </cell>
        </row>
        <row r="617">
          <cell r="A617" t="str">
            <v>2006/07 W13</v>
          </cell>
          <cell r="B617" t="str">
            <v>130 - LHR T3 Main</v>
          </cell>
          <cell r="C617" t="str">
            <v>Value - 2 for £20 Bombay Saphire</v>
          </cell>
          <cell r="D617">
            <v>2455.3000000000002</v>
          </cell>
          <cell r="E617">
            <v>1844.88</v>
          </cell>
          <cell r="F617">
            <v>202</v>
          </cell>
          <cell r="G617">
            <v>81.28</v>
          </cell>
          <cell r="H617">
            <v>21.3</v>
          </cell>
          <cell r="I617">
            <v>4</v>
          </cell>
          <cell r="J617">
            <v>167</v>
          </cell>
          <cell r="K617">
            <v>464.26</v>
          </cell>
          <cell r="L617">
            <v>13</v>
          </cell>
          <cell r="M617" t="str">
            <v>May/Jun</v>
          </cell>
          <cell r="N617">
            <v>45</v>
          </cell>
        </row>
        <row r="618">
          <cell r="A618" t="str">
            <v>2006/07 W13</v>
          </cell>
          <cell r="B618" t="str">
            <v>130 - LHR T3 Main</v>
          </cell>
          <cell r="C618" t="str">
            <v>Value - Baileys 2 for £20</v>
          </cell>
          <cell r="D618">
            <v>7565.34</v>
          </cell>
          <cell r="E618">
            <v>4587.4399999999996</v>
          </cell>
          <cell r="F618">
            <v>707</v>
          </cell>
          <cell r="G618">
            <v>192.84</v>
          </cell>
          <cell r="H618">
            <v>53.4</v>
          </cell>
          <cell r="I618">
            <v>14</v>
          </cell>
          <cell r="J618">
            <v>305</v>
          </cell>
          <cell r="K618">
            <v>1470.08</v>
          </cell>
          <cell r="L618">
            <v>13</v>
          </cell>
          <cell r="M618" t="str">
            <v>May/Jun</v>
          </cell>
          <cell r="N618">
            <v>39</v>
          </cell>
        </row>
        <row r="619">
          <cell r="A619" t="str">
            <v>2006/07 W13</v>
          </cell>
          <cell r="B619" t="str">
            <v>130 - LHR T3 Main</v>
          </cell>
          <cell r="C619" t="str">
            <v>Value - Baileys Twin @ £20</v>
          </cell>
          <cell r="D619">
            <v>1572.72</v>
          </cell>
          <cell r="E619">
            <v>954.66</v>
          </cell>
          <cell r="F619">
            <v>78</v>
          </cell>
          <cell r="G619">
            <v>32.72</v>
          </cell>
          <cell r="H619">
            <v>11.56</v>
          </cell>
          <cell r="I619">
            <v>1</v>
          </cell>
          <cell r="J619">
            <v>37</v>
          </cell>
          <cell r="K619">
            <v>356.67</v>
          </cell>
          <cell r="L619">
            <v>13</v>
          </cell>
          <cell r="M619" t="str">
            <v>May/Jun</v>
          </cell>
          <cell r="N619">
            <v>51</v>
          </cell>
        </row>
        <row r="620">
          <cell r="A620" t="str">
            <v>2006/07 W13</v>
          </cell>
          <cell r="B620" t="str">
            <v>130 - LHR T3 Main</v>
          </cell>
          <cell r="C620" t="str">
            <v>Value - Twins @ £15</v>
          </cell>
          <cell r="D620">
            <v>11037.12</v>
          </cell>
          <cell r="E620">
            <v>7726.91</v>
          </cell>
          <cell r="F620">
            <v>732</v>
          </cell>
          <cell r="G620">
            <v>102.12</v>
          </cell>
          <cell r="H620">
            <v>16.43</v>
          </cell>
          <cell r="I620">
            <v>3</v>
          </cell>
          <cell r="J620">
            <v>320</v>
          </cell>
          <cell r="K620">
            <v>1735.29</v>
          </cell>
          <cell r="L620">
            <v>13</v>
          </cell>
          <cell r="M620" t="str">
            <v>May/Jun</v>
          </cell>
          <cell r="N620">
            <v>36</v>
          </cell>
        </row>
        <row r="621">
          <cell r="A621" t="str">
            <v>2006/07 W13</v>
          </cell>
          <cell r="B621" t="str">
            <v>130 - LHR T3 Main</v>
          </cell>
          <cell r="C621" t="str">
            <v>Malt - 2 For £45 (6 glenmorangie + 2)</v>
          </cell>
          <cell r="D621">
            <v>8040.18</v>
          </cell>
          <cell r="E621">
            <v>5367.47</v>
          </cell>
          <cell r="F621">
            <v>282</v>
          </cell>
          <cell r="G621">
            <v>1082.6099999999999</v>
          </cell>
          <cell r="H621">
            <v>289.5</v>
          </cell>
          <cell r="I621">
            <v>39</v>
          </cell>
          <cell r="J621">
            <v>242</v>
          </cell>
          <cell r="K621">
            <v>1865.27</v>
          </cell>
          <cell r="L621">
            <v>13</v>
          </cell>
          <cell r="M621" t="str">
            <v>May/Jun</v>
          </cell>
          <cell r="N621">
            <v>30</v>
          </cell>
        </row>
        <row r="622">
          <cell r="A622" t="str">
            <v>2006/07 W13</v>
          </cell>
          <cell r="B622" t="str">
            <v>130 - LHR T3 Main</v>
          </cell>
          <cell r="C622" t="str">
            <v>Malt - Save £5 Glenmorangie Traditional</v>
          </cell>
          <cell r="D622">
            <v>3399.15</v>
          </cell>
          <cell r="E622">
            <v>2256.14</v>
          </cell>
          <cell r="F622">
            <v>85</v>
          </cell>
          <cell r="G622">
            <v>399.9</v>
          </cell>
          <cell r="H622">
            <v>114.2</v>
          </cell>
          <cell r="I622">
            <v>10</v>
          </cell>
          <cell r="J622">
            <v>12</v>
          </cell>
          <cell r="K622">
            <v>137.16999999999999</v>
          </cell>
          <cell r="L622">
            <v>13</v>
          </cell>
          <cell r="M622" t="str">
            <v>May/Jun</v>
          </cell>
          <cell r="N622">
            <v>44</v>
          </cell>
        </row>
        <row r="623">
          <cell r="A623" t="str">
            <v>2006/07 W13</v>
          </cell>
          <cell r="B623" t="str">
            <v>130 - LHR T3 Main</v>
          </cell>
          <cell r="C623" t="str">
            <v>Cognac - XO @ £45</v>
          </cell>
          <cell r="D623">
            <v>4080</v>
          </cell>
          <cell r="E623">
            <v>2628.58</v>
          </cell>
          <cell r="F623">
            <v>90</v>
          </cell>
          <cell r="G623">
            <v>315</v>
          </cell>
          <cell r="H623">
            <v>124.53</v>
          </cell>
          <cell r="I623">
            <v>7</v>
          </cell>
          <cell r="J623">
            <v>284</v>
          </cell>
          <cell r="K623">
            <v>5467</v>
          </cell>
          <cell r="L623">
            <v>13</v>
          </cell>
          <cell r="M623" t="str">
            <v>May/Jun</v>
          </cell>
          <cell r="N623">
            <v>37</v>
          </cell>
        </row>
        <row r="624">
          <cell r="A624" t="str">
            <v>2006/07 W13</v>
          </cell>
          <cell r="B624" t="str">
            <v>130 - LHR T3 Main</v>
          </cell>
          <cell r="C624" t="str">
            <v>Cognac - VSOP 2 for £45</v>
          </cell>
          <cell r="D624">
            <v>1208.94</v>
          </cell>
          <cell r="E624">
            <v>793.85</v>
          </cell>
          <cell r="F624">
            <v>52</v>
          </cell>
          <cell r="G624">
            <v>135</v>
          </cell>
          <cell r="H624">
            <v>29.85</v>
          </cell>
          <cell r="I624">
            <v>6</v>
          </cell>
          <cell r="J624">
            <v>122</v>
          </cell>
          <cell r="K624">
            <v>1132.8399999999999</v>
          </cell>
          <cell r="L624">
            <v>13</v>
          </cell>
          <cell r="M624" t="str">
            <v>May/Jun</v>
          </cell>
          <cell r="N624">
            <v>41</v>
          </cell>
        </row>
        <row r="625">
          <cell r="A625" t="str">
            <v>2006/07 W13</v>
          </cell>
          <cell r="B625" t="str">
            <v>130 - LHR T3 Main</v>
          </cell>
          <cell r="C625" t="str">
            <v>Cognac - Only £17_99 VS Especiale</v>
          </cell>
          <cell r="D625">
            <v>50.97</v>
          </cell>
          <cell r="E625">
            <v>35.22</v>
          </cell>
          <cell r="F625">
            <v>3</v>
          </cell>
          <cell r="G625">
            <v>0</v>
          </cell>
          <cell r="H625">
            <v>0</v>
          </cell>
          <cell r="I625">
            <v>0</v>
          </cell>
          <cell r="J625">
            <v>3</v>
          </cell>
          <cell r="K625">
            <v>15.75</v>
          </cell>
          <cell r="L625">
            <v>13</v>
          </cell>
          <cell r="M625" t="str">
            <v>May/Jun</v>
          </cell>
          <cell r="N625">
            <v>42</v>
          </cell>
        </row>
        <row r="626">
          <cell r="A626" t="str">
            <v>2006/07 W13</v>
          </cell>
          <cell r="B626" t="str">
            <v>130 - LHR T3 Main</v>
          </cell>
          <cell r="C626" t="str">
            <v>Deluxe - Chivas 2 for £30</v>
          </cell>
          <cell r="D626">
            <v>3609.68</v>
          </cell>
          <cell r="E626">
            <v>2497.31</v>
          </cell>
          <cell r="F626">
            <v>202</v>
          </cell>
          <cell r="G626">
            <v>30.81</v>
          </cell>
          <cell r="H626">
            <v>12.3</v>
          </cell>
          <cell r="I626">
            <v>1</v>
          </cell>
          <cell r="J626">
            <v>120</v>
          </cell>
          <cell r="K626">
            <v>732</v>
          </cell>
          <cell r="L626">
            <v>13</v>
          </cell>
          <cell r="M626" t="str">
            <v>May/Jun</v>
          </cell>
          <cell r="N626">
            <v>49</v>
          </cell>
        </row>
        <row r="627">
          <cell r="A627" t="str">
            <v>2006/07 W13</v>
          </cell>
          <cell r="B627" t="str">
            <v>130 - LHR T3 Main</v>
          </cell>
          <cell r="C627" t="str">
            <v>Deluxe - Chivas Twin for £30</v>
          </cell>
          <cell r="D627">
            <v>6164.65</v>
          </cell>
          <cell r="E627">
            <v>4269.01</v>
          </cell>
          <cell r="F627">
            <v>195</v>
          </cell>
          <cell r="G627">
            <v>0</v>
          </cell>
          <cell r="H627">
            <v>0</v>
          </cell>
          <cell r="I627">
            <v>0</v>
          </cell>
          <cell r="J627">
            <v>39</v>
          </cell>
          <cell r="K627">
            <v>475.8</v>
          </cell>
          <cell r="L627">
            <v>13</v>
          </cell>
          <cell r="M627" t="str">
            <v>May/Jun</v>
          </cell>
          <cell r="N627">
            <v>38</v>
          </cell>
        </row>
        <row r="628">
          <cell r="A628" t="str">
            <v>2006/07 W13</v>
          </cell>
          <cell r="B628" t="str">
            <v>130 - LHR T3 Main</v>
          </cell>
          <cell r="C628" t="str">
            <v>Deluxe - Chivas Triple Pack @ £45</v>
          </cell>
          <cell r="D628">
            <v>1375.98</v>
          </cell>
          <cell r="E628">
            <v>942.08</v>
          </cell>
          <cell r="F628">
            <v>30</v>
          </cell>
          <cell r="G628">
            <v>0</v>
          </cell>
          <cell r="H628">
            <v>0</v>
          </cell>
          <cell r="I628">
            <v>0</v>
          </cell>
          <cell r="J628">
            <v>22</v>
          </cell>
          <cell r="K628">
            <v>402.38</v>
          </cell>
          <cell r="L628">
            <v>13</v>
          </cell>
          <cell r="M628" t="str">
            <v>May/Jun</v>
          </cell>
          <cell r="N628">
            <v>54</v>
          </cell>
        </row>
        <row r="629">
          <cell r="A629" t="str">
            <v>2006/07 W13</v>
          </cell>
          <cell r="B629" t="str">
            <v>130 - LHR T3 Main</v>
          </cell>
          <cell r="C629" t="str">
            <v>Deluxe - Chivas Save £5 18yo</v>
          </cell>
          <cell r="D629">
            <v>1279.5899999999999</v>
          </cell>
          <cell r="E629">
            <v>885.65</v>
          </cell>
          <cell r="F629">
            <v>41</v>
          </cell>
          <cell r="G629">
            <v>0</v>
          </cell>
          <cell r="H629">
            <v>0</v>
          </cell>
          <cell r="I629">
            <v>0</v>
          </cell>
          <cell r="J629">
            <v>42</v>
          </cell>
          <cell r="K629">
            <v>464.52</v>
          </cell>
          <cell r="L629">
            <v>13</v>
          </cell>
          <cell r="M629" t="str">
            <v>May/Jun</v>
          </cell>
          <cell r="N629">
            <v>50</v>
          </cell>
        </row>
        <row r="630">
          <cell r="A630" t="str">
            <v>2006/07 W13</v>
          </cell>
          <cell r="B630" t="str">
            <v>130 - LHR T3 Main</v>
          </cell>
          <cell r="C630" t="str">
            <v>Deluxe - Chivas Royal Salute get Chivas 18yo</v>
          </cell>
          <cell r="D630">
            <v>659.89</v>
          </cell>
          <cell r="E630">
            <v>425.92</v>
          </cell>
          <cell r="F630">
            <v>11</v>
          </cell>
          <cell r="G630">
            <v>0</v>
          </cell>
          <cell r="H630">
            <v>0</v>
          </cell>
          <cell r="I630">
            <v>0</v>
          </cell>
          <cell r="J630">
            <v>11</v>
          </cell>
          <cell r="K630">
            <v>233.97</v>
          </cell>
          <cell r="L630">
            <v>13</v>
          </cell>
          <cell r="M630" t="str">
            <v>May/Jun</v>
          </cell>
          <cell r="N630">
            <v>57</v>
          </cell>
        </row>
        <row r="631">
          <cell r="A631" t="str">
            <v>2006/07 W13</v>
          </cell>
          <cell r="B631" t="str">
            <v>130 - LHR T3 Main</v>
          </cell>
          <cell r="C631" t="str">
            <v>Deluxe - Dewars 2 for £30 ATA</v>
          </cell>
          <cell r="D631">
            <v>379.99</v>
          </cell>
          <cell r="E631">
            <v>104.03</v>
          </cell>
          <cell r="F631">
            <v>25</v>
          </cell>
          <cell r="G631">
            <v>319.99</v>
          </cell>
          <cell r="H631">
            <v>50.97</v>
          </cell>
          <cell r="I631">
            <v>21</v>
          </cell>
          <cell r="J631">
            <v>80</v>
          </cell>
          <cell r="K631">
            <v>423.2</v>
          </cell>
          <cell r="L631">
            <v>13</v>
          </cell>
          <cell r="M631" t="str">
            <v>May/Jun</v>
          </cell>
          <cell r="N631">
            <v>40</v>
          </cell>
        </row>
        <row r="632">
          <cell r="A632" t="str">
            <v>2006/07 W13</v>
          </cell>
          <cell r="B632" t="str">
            <v>130 - LHR T3 Main</v>
          </cell>
          <cell r="C632" t="str">
            <v>Deluxe - JW Blue get a free 20cl Gold (Sept Only)</v>
          </cell>
          <cell r="D632">
            <v>4000.6</v>
          </cell>
          <cell r="E632">
            <v>2568.25</v>
          </cell>
          <cell r="F632">
            <v>45</v>
          </cell>
          <cell r="G632">
            <v>0</v>
          </cell>
          <cell r="H632">
            <v>0</v>
          </cell>
          <cell r="I632">
            <v>0</v>
          </cell>
          <cell r="J632">
            <v>65</v>
          </cell>
          <cell r="K632">
            <v>2068.9499999999998</v>
          </cell>
          <cell r="L632">
            <v>13</v>
          </cell>
          <cell r="M632" t="str">
            <v>May/Jun</v>
          </cell>
          <cell r="N632">
            <v>46</v>
          </cell>
        </row>
        <row r="633">
          <cell r="A633" t="str">
            <v>2006/07 W13</v>
          </cell>
          <cell r="B633" t="str">
            <v>130 - LHR T3 Main</v>
          </cell>
          <cell r="C633" t="str">
            <v>Deluxe - Free 20cl bottle (linked to JW Blue) (Sept Only)</v>
          </cell>
          <cell r="D633">
            <v>363.74</v>
          </cell>
          <cell r="E633">
            <v>250.92</v>
          </cell>
          <cell r="F633">
            <v>36</v>
          </cell>
          <cell r="G633">
            <v>16.989999999999998</v>
          </cell>
          <cell r="H633">
            <v>6.91</v>
          </cell>
          <cell r="I633">
            <v>1</v>
          </cell>
          <cell r="J633">
            <v>142</v>
          </cell>
          <cell r="K633">
            <v>850.62</v>
          </cell>
          <cell r="L633">
            <v>13</v>
          </cell>
          <cell r="M633" t="str">
            <v>May/Jun</v>
          </cell>
          <cell r="N633">
            <v>47</v>
          </cell>
        </row>
        <row r="634">
          <cell r="A634" t="str">
            <v>2006/07 W13</v>
          </cell>
          <cell r="B634" t="str">
            <v>130 - LHR T3 Main</v>
          </cell>
          <cell r="C634" t="str">
            <v>Champagne - Piper Florens Louis 2 for £30</v>
          </cell>
          <cell r="D634">
            <v>590.15</v>
          </cell>
          <cell r="E634">
            <v>252.79</v>
          </cell>
          <cell r="F634">
            <v>37</v>
          </cell>
          <cell r="G634">
            <v>31.9</v>
          </cell>
          <cell r="H634">
            <v>6.04</v>
          </cell>
          <cell r="I634">
            <v>2</v>
          </cell>
          <cell r="J634">
            <v>39</v>
          </cell>
          <cell r="K634">
            <v>347.1</v>
          </cell>
          <cell r="L634">
            <v>13</v>
          </cell>
          <cell r="M634" t="str">
            <v>May/Jun</v>
          </cell>
          <cell r="N634">
            <v>53</v>
          </cell>
        </row>
        <row r="635">
          <cell r="A635" t="str">
            <v>2006/07 W13</v>
          </cell>
          <cell r="B635" t="str">
            <v>130 - LHR T3 Main</v>
          </cell>
          <cell r="C635" t="str">
            <v>Champagne - Piper Florens Louis Twin for £30</v>
          </cell>
          <cell r="D635">
            <v>1244.0999999999999</v>
          </cell>
          <cell r="E635">
            <v>469.4</v>
          </cell>
          <cell r="F635">
            <v>39</v>
          </cell>
          <cell r="G635">
            <v>319</v>
          </cell>
          <cell r="H635">
            <v>60.5</v>
          </cell>
          <cell r="I635">
            <v>10</v>
          </cell>
          <cell r="J635">
            <v>56</v>
          </cell>
          <cell r="K635">
            <v>996.8</v>
          </cell>
          <cell r="L635">
            <v>13</v>
          </cell>
          <cell r="M635" t="str">
            <v>May/Jun</v>
          </cell>
          <cell r="N635">
            <v>33</v>
          </cell>
        </row>
        <row r="636">
          <cell r="A636" t="str">
            <v>2006/07 W13</v>
          </cell>
          <cell r="B636" t="str">
            <v>130 - LHR T3 Main</v>
          </cell>
          <cell r="C636" t="str">
            <v>Champagne - Charles Heidseick 2 for £35</v>
          </cell>
          <cell r="D636">
            <v>66.489999999999995</v>
          </cell>
          <cell r="E636">
            <v>38.71</v>
          </cell>
          <cell r="F636">
            <v>3</v>
          </cell>
          <cell r="G636">
            <v>0</v>
          </cell>
          <cell r="H636">
            <v>0</v>
          </cell>
          <cell r="I636">
            <v>0</v>
          </cell>
          <cell r="J636">
            <v>18</v>
          </cell>
          <cell r="K636">
            <v>166.68</v>
          </cell>
          <cell r="L636">
            <v>13</v>
          </cell>
          <cell r="M636" t="str">
            <v>May/Jun</v>
          </cell>
          <cell r="N636">
            <v>55</v>
          </cell>
        </row>
        <row r="637">
          <cell r="A637" t="str">
            <v>2006/07 W13</v>
          </cell>
          <cell r="B637" t="str">
            <v>130 - LHR T3 Main</v>
          </cell>
          <cell r="C637" t="str">
            <v>Champagne - Canard Twin for £25</v>
          </cell>
          <cell r="D637">
            <v>684.98</v>
          </cell>
          <cell r="E637">
            <v>259.27</v>
          </cell>
          <cell r="F637">
            <v>27</v>
          </cell>
          <cell r="G637">
            <v>204.99</v>
          </cell>
          <cell r="H637">
            <v>47.28</v>
          </cell>
          <cell r="I637">
            <v>8</v>
          </cell>
          <cell r="J637">
            <v>54</v>
          </cell>
          <cell r="K637">
            <v>864</v>
          </cell>
          <cell r="L637">
            <v>13</v>
          </cell>
          <cell r="M637" t="str">
            <v>May/Jun</v>
          </cell>
          <cell r="N637">
            <v>52</v>
          </cell>
        </row>
        <row r="638">
          <cell r="A638" t="str">
            <v>2006/07 W13</v>
          </cell>
          <cell r="B638" t="str">
            <v>130 - LHR T3 Main</v>
          </cell>
          <cell r="C638" t="str">
            <v>Wine - Beringer 3 for £15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 t="str">
            <v>/0</v>
          </cell>
          <cell r="L638">
            <v>13</v>
          </cell>
          <cell r="M638" t="str">
            <v>May/Jun</v>
          </cell>
          <cell r="N638">
            <v>43</v>
          </cell>
        </row>
        <row r="639">
          <cell r="A639" t="str">
            <v>2006/07 W13</v>
          </cell>
          <cell r="B639" t="str">
            <v>130 - LHR T3 Main</v>
          </cell>
          <cell r="C639" t="str">
            <v>Wine - Rosemount BOGOF</v>
          </cell>
          <cell r="D639">
            <v>293.79000000000002</v>
          </cell>
          <cell r="E639">
            <v>132.65</v>
          </cell>
          <cell r="F639">
            <v>35</v>
          </cell>
          <cell r="G639">
            <v>27.98</v>
          </cell>
          <cell r="H639">
            <v>6.61</v>
          </cell>
          <cell r="I639">
            <v>3</v>
          </cell>
          <cell r="J639">
            <v>52</v>
          </cell>
          <cell r="K639">
            <v>381.75</v>
          </cell>
          <cell r="L639">
            <v>13</v>
          </cell>
          <cell r="M639" t="str">
            <v>May/Jun</v>
          </cell>
          <cell r="N639">
            <v>56</v>
          </cell>
        </row>
        <row r="640">
          <cell r="A640" t="str">
            <v>2006/07 W13</v>
          </cell>
          <cell r="B640" t="str">
            <v>130 - LHR T3 Main</v>
          </cell>
          <cell r="C640" t="str">
            <v>WOW - 2 for £45 Malt</v>
          </cell>
          <cell r="D640">
            <v>3801.54</v>
          </cell>
          <cell r="E640">
            <v>2400.6999999999998</v>
          </cell>
          <cell r="F640">
            <v>150</v>
          </cell>
          <cell r="G640">
            <v>818.57</v>
          </cell>
          <cell r="H640">
            <v>191.64</v>
          </cell>
          <cell r="I640">
            <v>34</v>
          </cell>
          <cell r="J640">
            <v>110</v>
          </cell>
          <cell r="K640">
            <v>839.17</v>
          </cell>
          <cell r="L640">
            <v>13</v>
          </cell>
          <cell r="M640" t="str">
            <v>May/Jun</v>
          </cell>
          <cell r="N640">
            <v>34</v>
          </cell>
        </row>
        <row r="641">
          <cell r="A641" t="str">
            <v>2006/07 W13</v>
          </cell>
          <cell r="B641" t="str">
            <v>130 - LHR T3 Main</v>
          </cell>
          <cell r="C641" t="str">
            <v>WOW - Connemara 2 for £30</v>
          </cell>
          <cell r="D641">
            <v>251.86</v>
          </cell>
          <cell r="E641">
            <v>186.34</v>
          </cell>
          <cell r="F641">
            <v>14</v>
          </cell>
          <cell r="G641">
            <v>0</v>
          </cell>
          <cell r="H641">
            <v>0</v>
          </cell>
          <cell r="I641">
            <v>0</v>
          </cell>
          <cell r="J641">
            <v>30</v>
          </cell>
          <cell r="K641">
            <v>140.4</v>
          </cell>
          <cell r="L641">
            <v>13</v>
          </cell>
          <cell r="M641" t="str">
            <v>May/Jun</v>
          </cell>
          <cell r="N641">
            <v>60</v>
          </cell>
        </row>
        <row r="642">
          <cell r="A642" t="str">
            <v>2006/07 W13</v>
          </cell>
          <cell r="B642" t="str">
            <v>130 - LHR T3 Main</v>
          </cell>
          <cell r="C642" t="str">
            <v>Others - 2 for £25 (glayva, disaronno)</v>
          </cell>
          <cell r="D642">
            <v>652.57000000000005</v>
          </cell>
          <cell r="E642">
            <v>462.82</v>
          </cell>
          <cell r="F642">
            <v>43</v>
          </cell>
          <cell r="G642">
            <v>72.95</v>
          </cell>
          <cell r="H642">
            <v>15.9</v>
          </cell>
          <cell r="I642">
            <v>5</v>
          </cell>
          <cell r="J642">
            <v>38</v>
          </cell>
          <cell r="K642">
            <v>132.72</v>
          </cell>
          <cell r="L642">
            <v>13</v>
          </cell>
          <cell r="M642" t="str">
            <v>May/Jun</v>
          </cell>
          <cell r="N642">
            <v>48</v>
          </cell>
        </row>
        <row r="643">
          <cell r="A643" t="str">
            <v>2006/07 W13</v>
          </cell>
          <cell r="B643" t="str">
            <v>130 - LHR T3 Main</v>
          </cell>
          <cell r="C643" t="str">
            <v>Others - Pimms 2 for £15 (70cl)</v>
          </cell>
          <cell r="D643">
            <v>1409.85</v>
          </cell>
          <cell r="E643">
            <v>325</v>
          </cell>
          <cell r="F643">
            <v>179</v>
          </cell>
          <cell r="G643">
            <v>1151.94</v>
          </cell>
          <cell r="H643">
            <v>138.16</v>
          </cell>
          <cell r="I643">
            <v>150</v>
          </cell>
          <cell r="J643">
            <v>115</v>
          </cell>
          <cell r="K643">
            <v>509.94</v>
          </cell>
          <cell r="L643">
            <v>13</v>
          </cell>
          <cell r="M643" t="str">
            <v>May/Jun</v>
          </cell>
          <cell r="N643">
            <v>35</v>
          </cell>
        </row>
        <row r="644">
          <cell r="A644" t="str">
            <v>2006/07 W13</v>
          </cell>
          <cell r="B644" t="str">
            <v>130 - LHR T3 Main</v>
          </cell>
          <cell r="C644" t="str">
            <v>Other - 2 for £30 Sauza</v>
          </cell>
          <cell r="D644">
            <v>532.83000000000004</v>
          </cell>
          <cell r="E644">
            <v>374.52</v>
          </cell>
          <cell r="F644">
            <v>31</v>
          </cell>
          <cell r="G644">
            <v>86.97</v>
          </cell>
          <cell r="H644">
            <v>18.11</v>
          </cell>
          <cell r="I644">
            <v>5</v>
          </cell>
          <cell r="J644">
            <v>40</v>
          </cell>
          <cell r="K644">
            <v>178</v>
          </cell>
          <cell r="L644">
            <v>13</v>
          </cell>
          <cell r="M644" t="str">
            <v>May/Jun</v>
          </cell>
          <cell r="N644">
            <v>58</v>
          </cell>
        </row>
        <row r="645">
          <cell r="A645" t="str">
            <v>2006/07 W13</v>
          </cell>
          <cell r="B645" t="str">
            <v>130 - LHR T3 Main</v>
          </cell>
          <cell r="C645" t="str">
            <v>Others - 2 for £20 ATA (70cl)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24</v>
          </cell>
          <cell r="K645" t="str">
            <v>/0</v>
          </cell>
          <cell r="L645">
            <v>13</v>
          </cell>
          <cell r="M645" t="str">
            <v>May/Jun</v>
          </cell>
          <cell r="N645">
            <v>32</v>
          </cell>
        </row>
        <row r="646">
          <cell r="A646" t="str">
            <v>2006/07 W13</v>
          </cell>
          <cell r="B646" t="str">
            <v>130 - LHR T3 Main</v>
          </cell>
          <cell r="C646" t="str">
            <v>Others - 2 for £15 Fortified</v>
          </cell>
          <cell r="D646">
            <v>457.32</v>
          </cell>
          <cell r="E646">
            <v>240.41</v>
          </cell>
          <cell r="F646">
            <v>56</v>
          </cell>
          <cell r="G646">
            <v>56.37</v>
          </cell>
          <cell r="H646">
            <v>13.82</v>
          </cell>
          <cell r="I646">
            <v>7</v>
          </cell>
          <cell r="J646">
            <v>25</v>
          </cell>
          <cell r="K646">
            <v>100</v>
          </cell>
          <cell r="L646">
            <v>13</v>
          </cell>
          <cell r="M646" t="str">
            <v>May/Jun</v>
          </cell>
          <cell r="N646">
            <v>59</v>
          </cell>
        </row>
        <row r="647">
          <cell r="A647" t="str">
            <v>2006/07 W13</v>
          </cell>
          <cell r="B647" t="str">
            <v>140 - LHR T4 Main</v>
          </cell>
          <cell r="C647" t="str">
            <v>Liquor</v>
          </cell>
          <cell r="D647">
            <v>156409.93</v>
          </cell>
          <cell r="E647">
            <v>98585.88</v>
          </cell>
          <cell r="F647">
            <v>8950</v>
          </cell>
          <cell r="G647">
            <v>15232.52</v>
          </cell>
          <cell r="H647">
            <v>3993.81</v>
          </cell>
          <cell r="I647">
            <v>801</v>
          </cell>
          <cell r="J647">
            <v>8570</v>
          </cell>
          <cell r="K647">
            <v>57330.83</v>
          </cell>
          <cell r="L647">
            <v>13</v>
          </cell>
          <cell r="M647" t="str">
            <v>May/Jun</v>
          </cell>
          <cell r="N647">
            <v>1</v>
          </cell>
        </row>
        <row r="648">
          <cell r="A648" t="str">
            <v>2006/07 W13</v>
          </cell>
          <cell r="B648" t="str">
            <v>140 - LHR T4 Main</v>
          </cell>
          <cell r="C648" t="str">
            <v>Tobacco</v>
          </cell>
          <cell r="D648">
            <v>66426.14</v>
          </cell>
          <cell r="E648">
            <v>49049.99</v>
          </cell>
          <cell r="F648">
            <v>2264</v>
          </cell>
          <cell r="G648">
            <v>478.85</v>
          </cell>
          <cell r="H648">
            <v>101.21</v>
          </cell>
          <cell r="I648">
            <v>27</v>
          </cell>
          <cell r="J648">
            <v>4570</v>
          </cell>
          <cell r="K648">
            <v>34639.47</v>
          </cell>
          <cell r="L648">
            <v>13</v>
          </cell>
          <cell r="M648" t="str">
            <v>May/Jun</v>
          </cell>
          <cell r="N648">
            <v>2</v>
          </cell>
        </row>
        <row r="649">
          <cell r="A649" t="str">
            <v>2006/07 W13</v>
          </cell>
          <cell r="B649" t="str">
            <v>140 - LHR T4 Main</v>
          </cell>
          <cell r="C649" t="str">
            <v>Perfumery</v>
          </cell>
          <cell r="D649">
            <v>457244.79</v>
          </cell>
          <cell r="E649">
            <v>288311.28000000003</v>
          </cell>
          <cell r="F649">
            <v>17343</v>
          </cell>
          <cell r="G649">
            <v>68848.479999999996</v>
          </cell>
          <cell r="H649">
            <v>34473.03</v>
          </cell>
          <cell r="I649">
            <v>2745</v>
          </cell>
          <cell r="J649">
            <v>40778</v>
          </cell>
          <cell r="K649">
            <v>378020.03</v>
          </cell>
          <cell r="L649">
            <v>13</v>
          </cell>
          <cell r="M649" t="str">
            <v>May/Jun</v>
          </cell>
          <cell r="N649">
            <v>3</v>
          </cell>
        </row>
        <row r="650">
          <cell r="A650" t="str">
            <v>2006/07 W13</v>
          </cell>
          <cell r="B650" t="str">
            <v>140 - LHR T4 Main</v>
          </cell>
          <cell r="C650" t="str">
            <v>Food</v>
          </cell>
          <cell r="D650">
            <v>52840.480000000003</v>
          </cell>
          <cell r="E650">
            <v>27612.52</v>
          </cell>
          <cell r="F650">
            <v>13014</v>
          </cell>
          <cell r="G650">
            <v>4548.4399999999996</v>
          </cell>
          <cell r="H650">
            <v>1916.64</v>
          </cell>
          <cell r="I650">
            <v>1044</v>
          </cell>
          <cell r="J650">
            <v>10851</v>
          </cell>
          <cell r="K650">
            <v>22970.53</v>
          </cell>
          <cell r="L650">
            <v>13</v>
          </cell>
          <cell r="M650" t="str">
            <v>May/Jun</v>
          </cell>
          <cell r="N650">
            <v>4</v>
          </cell>
        </row>
        <row r="651">
          <cell r="A651" t="str">
            <v>2006/07 W13</v>
          </cell>
          <cell r="B651" t="str">
            <v>140 - LHR T4 Main</v>
          </cell>
          <cell r="C651" t="str">
            <v>Tax Free</v>
          </cell>
          <cell r="D651">
            <v>50516.73</v>
          </cell>
          <cell r="E651">
            <v>25800.14</v>
          </cell>
          <cell r="F651">
            <v>6840</v>
          </cell>
          <cell r="G651">
            <v>7513.25</v>
          </cell>
          <cell r="H651">
            <v>2992.49</v>
          </cell>
          <cell r="I651">
            <v>809</v>
          </cell>
          <cell r="J651">
            <v>10570</v>
          </cell>
          <cell r="K651">
            <v>36442.44</v>
          </cell>
          <cell r="L651">
            <v>13</v>
          </cell>
          <cell r="M651" t="str">
            <v>May/Jun</v>
          </cell>
          <cell r="N651">
            <v>5</v>
          </cell>
        </row>
        <row r="652">
          <cell r="A652" t="str">
            <v>2006/07 W13</v>
          </cell>
          <cell r="B652" t="str">
            <v>140 - LHR T4 Main</v>
          </cell>
          <cell r="C652" t="str">
            <v>Unclassified Products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 t="str">
            <v>/0</v>
          </cell>
          <cell r="L652">
            <v>13</v>
          </cell>
          <cell r="M652" t="str">
            <v>May/Jun</v>
          </cell>
          <cell r="N652">
            <v>6</v>
          </cell>
        </row>
        <row r="653">
          <cell r="A653" t="str">
            <v>2006/07 W13</v>
          </cell>
          <cell r="B653" t="str">
            <v>140 - LHR T4 Main</v>
          </cell>
          <cell r="C653" t="str">
            <v>Spirits</v>
          </cell>
          <cell r="D653">
            <v>135230.32</v>
          </cell>
          <cell r="E653">
            <v>88935.75</v>
          </cell>
          <cell r="F653">
            <v>7914</v>
          </cell>
          <cell r="G653">
            <v>11849.43</v>
          </cell>
          <cell r="H653">
            <v>3165.62</v>
          </cell>
          <cell r="I653">
            <v>638</v>
          </cell>
          <cell r="J653">
            <v>6924</v>
          </cell>
          <cell r="K653">
            <v>42465.84</v>
          </cell>
          <cell r="L653">
            <v>13</v>
          </cell>
          <cell r="M653" t="str">
            <v>May/Jun</v>
          </cell>
          <cell r="N653">
            <v>7</v>
          </cell>
        </row>
        <row r="654">
          <cell r="A654" t="str">
            <v>2006/07 W13</v>
          </cell>
          <cell r="B654" t="str">
            <v>140 - LHR T4 Main</v>
          </cell>
          <cell r="C654" t="str">
            <v>Fortified Wines</v>
          </cell>
          <cell r="D654">
            <v>1860.23</v>
          </cell>
          <cell r="E654">
            <v>1037.42</v>
          </cell>
          <cell r="F654">
            <v>205</v>
          </cell>
          <cell r="G654">
            <v>171.25</v>
          </cell>
          <cell r="H654">
            <v>33.6</v>
          </cell>
          <cell r="I654">
            <v>19</v>
          </cell>
          <cell r="J654">
            <v>253</v>
          </cell>
          <cell r="K654">
            <v>950.1</v>
          </cell>
          <cell r="L654">
            <v>13</v>
          </cell>
          <cell r="M654" t="str">
            <v>May/Jun</v>
          </cell>
          <cell r="N654">
            <v>10</v>
          </cell>
        </row>
        <row r="655">
          <cell r="A655" t="str">
            <v>2006/07 W13</v>
          </cell>
          <cell r="B655" t="str">
            <v>140 - LHR T4 Main</v>
          </cell>
          <cell r="C655" t="str">
            <v>Others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 t="str">
            <v>/0</v>
          </cell>
          <cell r="L655">
            <v>13</v>
          </cell>
          <cell r="M655" t="str">
            <v>May/Jun</v>
          </cell>
          <cell r="N655">
            <v>11</v>
          </cell>
        </row>
        <row r="656">
          <cell r="A656" t="str">
            <v>2006/07 W13</v>
          </cell>
          <cell r="B656" t="str">
            <v>140 - LHR T4 Main</v>
          </cell>
          <cell r="C656" t="str">
            <v>Champagne</v>
          </cell>
          <cell r="D656">
            <v>17333.759999999998</v>
          </cell>
          <cell r="E656">
            <v>7605.29</v>
          </cell>
          <cell r="F656">
            <v>550</v>
          </cell>
          <cell r="G656">
            <v>2886.67</v>
          </cell>
          <cell r="H656">
            <v>736.86</v>
          </cell>
          <cell r="I656">
            <v>94</v>
          </cell>
          <cell r="J656">
            <v>961</v>
          </cell>
          <cell r="K656">
            <v>16464.669999999998</v>
          </cell>
          <cell r="L656">
            <v>13</v>
          </cell>
          <cell r="M656" t="str">
            <v>May/Jun</v>
          </cell>
          <cell r="N656">
            <v>8</v>
          </cell>
        </row>
        <row r="657">
          <cell r="A657" t="str">
            <v>2006/07 W13</v>
          </cell>
          <cell r="B657" t="str">
            <v>140 - LHR T4 Main</v>
          </cell>
          <cell r="C657" t="str">
            <v>Wines</v>
          </cell>
          <cell r="D657">
            <v>1985.62</v>
          </cell>
          <cell r="E657">
            <v>1007.42</v>
          </cell>
          <cell r="F657">
            <v>281</v>
          </cell>
          <cell r="G657">
            <v>325.17</v>
          </cell>
          <cell r="H657">
            <v>57.73</v>
          </cell>
          <cell r="I657">
            <v>50</v>
          </cell>
          <cell r="J657">
            <v>431</v>
          </cell>
          <cell r="K657">
            <v>1752.16</v>
          </cell>
          <cell r="L657">
            <v>13</v>
          </cell>
          <cell r="M657" t="str">
            <v>May/Jun</v>
          </cell>
          <cell r="N657">
            <v>9</v>
          </cell>
        </row>
        <row r="658">
          <cell r="A658" t="str">
            <v>2006/07 W13</v>
          </cell>
          <cell r="B658" t="str">
            <v>140 - LHR T4 Main</v>
          </cell>
          <cell r="C658" t="str">
            <v>Unclassified Liquor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1</v>
          </cell>
          <cell r="K658" t="str">
            <v>/0</v>
          </cell>
          <cell r="L658">
            <v>13</v>
          </cell>
          <cell r="M658" t="str">
            <v>May/Jun</v>
          </cell>
          <cell r="N658">
            <v>12</v>
          </cell>
        </row>
        <row r="659">
          <cell r="A659" t="str">
            <v>2006/07 W13</v>
          </cell>
          <cell r="B659" t="str">
            <v>140 - LHR T4 Main</v>
          </cell>
          <cell r="C659" t="str">
            <v>Value - 2 for £15</v>
          </cell>
          <cell r="D659">
            <v>12120.36</v>
          </cell>
          <cell r="E659">
            <v>8806.6299999999992</v>
          </cell>
          <cell r="F659">
            <v>1508</v>
          </cell>
          <cell r="G659">
            <v>143.49</v>
          </cell>
          <cell r="H659">
            <v>33.72</v>
          </cell>
          <cell r="I659">
            <v>9</v>
          </cell>
          <cell r="J659">
            <v>687</v>
          </cell>
          <cell r="K659">
            <v>2080.0300000000002</v>
          </cell>
          <cell r="L659">
            <v>13</v>
          </cell>
          <cell r="M659" t="str">
            <v>May/Jun</v>
          </cell>
          <cell r="N659">
            <v>31</v>
          </cell>
        </row>
        <row r="660">
          <cell r="A660" t="str">
            <v>2006/07 W13</v>
          </cell>
          <cell r="B660" t="str">
            <v>140 - LHR T4 Main</v>
          </cell>
          <cell r="C660" t="str">
            <v>Value - 2 for £20 Bombay Saphire</v>
          </cell>
          <cell r="D660">
            <v>1375.03</v>
          </cell>
          <cell r="E660">
            <v>1045.92</v>
          </cell>
          <cell r="F660">
            <v>114</v>
          </cell>
          <cell r="G660">
            <v>20.16</v>
          </cell>
          <cell r="H660">
            <v>5.19</v>
          </cell>
          <cell r="I660">
            <v>1</v>
          </cell>
          <cell r="J660">
            <v>57</v>
          </cell>
          <cell r="K660">
            <v>158.46</v>
          </cell>
          <cell r="L660">
            <v>13</v>
          </cell>
          <cell r="M660" t="str">
            <v>May/Jun</v>
          </cell>
          <cell r="N660">
            <v>45</v>
          </cell>
        </row>
        <row r="661">
          <cell r="A661" t="str">
            <v>2006/07 W13</v>
          </cell>
          <cell r="B661" t="str">
            <v>140 - LHR T4 Main</v>
          </cell>
          <cell r="C661" t="str">
            <v>Value - Baileys 2 for £20</v>
          </cell>
          <cell r="D661">
            <v>4356.8900000000003</v>
          </cell>
          <cell r="E661">
            <v>2673.67</v>
          </cell>
          <cell r="F661">
            <v>408</v>
          </cell>
          <cell r="G661">
            <v>99.84</v>
          </cell>
          <cell r="H661">
            <v>36.119999999999997</v>
          </cell>
          <cell r="I661">
            <v>6</v>
          </cell>
          <cell r="J661">
            <v>192</v>
          </cell>
          <cell r="K661">
            <v>925.41</v>
          </cell>
          <cell r="L661">
            <v>13</v>
          </cell>
          <cell r="M661" t="str">
            <v>May/Jun</v>
          </cell>
          <cell r="N661">
            <v>39</v>
          </cell>
        </row>
        <row r="662">
          <cell r="A662" t="str">
            <v>2006/07 W13</v>
          </cell>
          <cell r="B662" t="str">
            <v>140 - LHR T4 Main</v>
          </cell>
          <cell r="C662" t="str">
            <v>Value - Baileys Twin @ £20</v>
          </cell>
          <cell r="D662">
            <v>900</v>
          </cell>
          <cell r="E662">
            <v>560.04999999999995</v>
          </cell>
          <cell r="F662">
            <v>45</v>
          </cell>
          <cell r="G662">
            <v>0</v>
          </cell>
          <cell r="H662">
            <v>0</v>
          </cell>
          <cell r="I662">
            <v>0</v>
          </cell>
          <cell r="J662">
            <v>14</v>
          </cell>
          <cell r="K662">
            <v>134.96</v>
          </cell>
          <cell r="L662">
            <v>13</v>
          </cell>
          <cell r="M662" t="str">
            <v>May/Jun</v>
          </cell>
          <cell r="N662">
            <v>51</v>
          </cell>
        </row>
        <row r="663">
          <cell r="A663" t="str">
            <v>2006/07 W13</v>
          </cell>
          <cell r="B663" t="str">
            <v>140 - LHR T4 Main</v>
          </cell>
          <cell r="C663" t="str">
            <v>Value - Twins @ £15</v>
          </cell>
          <cell r="D663">
            <v>6333.62</v>
          </cell>
          <cell r="E663">
            <v>4501.22</v>
          </cell>
          <cell r="F663">
            <v>421</v>
          </cell>
          <cell r="G663">
            <v>33.619999999999997</v>
          </cell>
          <cell r="H663">
            <v>6.33</v>
          </cell>
          <cell r="I663">
            <v>1</v>
          </cell>
          <cell r="J663">
            <v>136</v>
          </cell>
          <cell r="K663">
            <v>724.03</v>
          </cell>
          <cell r="L663">
            <v>13</v>
          </cell>
          <cell r="M663" t="str">
            <v>May/Jun</v>
          </cell>
          <cell r="N663">
            <v>36</v>
          </cell>
        </row>
        <row r="664">
          <cell r="A664" t="str">
            <v>2006/07 W13</v>
          </cell>
          <cell r="B664" t="str">
            <v>140 - LHR T4 Main</v>
          </cell>
          <cell r="C664" t="str">
            <v>Malt - 2 For £45 (6 glenmorangie + 2)</v>
          </cell>
          <cell r="D664">
            <v>1688.41</v>
          </cell>
          <cell r="E664">
            <v>1115.74</v>
          </cell>
          <cell r="F664">
            <v>59</v>
          </cell>
          <cell r="G664">
            <v>254.91</v>
          </cell>
          <cell r="H664">
            <v>69.66</v>
          </cell>
          <cell r="I664">
            <v>9</v>
          </cell>
          <cell r="J664">
            <v>78</v>
          </cell>
          <cell r="K664">
            <v>603.75</v>
          </cell>
          <cell r="L664">
            <v>13</v>
          </cell>
          <cell r="M664" t="str">
            <v>May/Jun</v>
          </cell>
          <cell r="N664">
            <v>30</v>
          </cell>
        </row>
        <row r="665">
          <cell r="A665" t="str">
            <v>2006/07 W13</v>
          </cell>
          <cell r="B665" t="str">
            <v>140 - LHR T4 Main</v>
          </cell>
          <cell r="C665" t="str">
            <v>Malt - Save £5 Glenmorangie Traditional</v>
          </cell>
          <cell r="D665">
            <v>519.87</v>
          </cell>
          <cell r="E665">
            <v>371.27</v>
          </cell>
          <cell r="F665">
            <v>13</v>
          </cell>
          <cell r="G665">
            <v>0</v>
          </cell>
          <cell r="H665">
            <v>0</v>
          </cell>
          <cell r="I665">
            <v>0</v>
          </cell>
          <cell r="J665">
            <v>17</v>
          </cell>
          <cell r="K665">
            <v>194.32</v>
          </cell>
          <cell r="L665">
            <v>13</v>
          </cell>
          <cell r="M665" t="str">
            <v>May/Jun</v>
          </cell>
          <cell r="N665">
            <v>44</v>
          </cell>
        </row>
        <row r="666">
          <cell r="A666" t="str">
            <v>2006/07 W13</v>
          </cell>
          <cell r="B666" t="str">
            <v>140 - LHR T4 Main</v>
          </cell>
          <cell r="C666" t="str">
            <v>Cognac - XO @ £45</v>
          </cell>
          <cell r="D666">
            <v>2475</v>
          </cell>
          <cell r="E666">
            <v>1574.78</v>
          </cell>
          <cell r="F666">
            <v>55</v>
          </cell>
          <cell r="G666">
            <v>270</v>
          </cell>
          <cell r="H666">
            <v>106.74</v>
          </cell>
          <cell r="I666">
            <v>6</v>
          </cell>
          <cell r="J666">
            <v>185</v>
          </cell>
          <cell r="K666">
            <v>3561.25</v>
          </cell>
          <cell r="L666">
            <v>13</v>
          </cell>
          <cell r="M666" t="str">
            <v>May/Jun</v>
          </cell>
          <cell r="N666">
            <v>37</v>
          </cell>
        </row>
        <row r="667">
          <cell r="A667" t="str">
            <v>2006/07 W13</v>
          </cell>
          <cell r="B667" t="str">
            <v>140 - LHR T4 Main</v>
          </cell>
          <cell r="C667" t="str">
            <v>Cognac - VSOP 2 for £45</v>
          </cell>
          <cell r="D667">
            <v>1083.8900000000001</v>
          </cell>
          <cell r="E667">
            <v>664.12</v>
          </cell>
          <cell r="F667">
            <v>45</v>
          </cell>
          <cell r="G667">
            <v>208.99</v>
          </cell>
          <cell r="H667">
            <v>47.36</v>
          </cell>
          <cell r="I667">
            <v>9</v>
          </cell>
          <cell r="J667">
            <v>92</v>
          </cell>
          <cell r="K667">
            <v>854.35</v>
          </cell>
          <cell r="L667">
            <v>13</v>
          </cell>
          <cell r="M667" t="str">
            <v>May/Jun</v>
          </cell>
          <cell r="N667">
            <v>41</v>
          </cell>
        </row>
        <row r="668">
          <cell r="A668" t="str">
            <v>2006/07 W13</v>
          </cell>
          <cell r="B668" t="str">
            <v>140 - LHR T4 Main</v>
          </cell>
          <cell r="C668" t="str">
            <v>Cognac - Only £17_99 VS Especiale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6</v>
          </cell>
          <cell r="K668" t="str">
            <v>/0</v>
          </cell>
          <cell r="L668">
            <v>13</v>
          </cell>
          <cell r="M668" t="str">
            <v>May/Jun</v>
          </cell>
          <cell r="N668">
            <v>42</v>
          </cell>
        </row>
        <row r="669">
          <cell r="A669" t="str">
            <v>2006/07 W13</v>
          </cell>
          <cell r="B669" t="str">
            <v>140 - LHR T4 Main</v>
          </cell>
          <cell r="C669" t="str">
            <v>Deluxe - Chivas 2 for £30</v>
          </cell>
          <cell r="D669">
            <v>1304.49</v>
          </cell>
          <cell r="E669">
            <v>897.08</v>
          </cell>
          <cell r="F669">
            <v>73</v>
          </cell>
          <cell r="G669">
            <v>29.88</v>
          </cell>
          <cell r="H669">
            <v>11.51</v>
          </cell>
          <cell r="I669">
            <v>1</v>
          </cell>
          <cell r="J669">
            <v>5</v>
          </cell>
          <cell r="K669">
            <v>30.5</v>
          </cell>
          <cell r="L669">
            <v>13</v>
          </cell>
          <cell r="M669" t="str">
            <v>May/Jun</v>
          </cell>
          <cell r="N669">
            <v>49</v>
          </cell>
        </row>
        <row r="670">
          <cell r="A670" t="str">
            <v>2006/07 W13</v>
          </cell>
          <cell r="B670" t="str">
            <v>140 - LHR T4 Main</v>
          </cell>
          <cell r="C670" t="str">
            <v>Deluxe - Chivas Twin for £30</v>
          </cell>
          <cell r="D670">
            <v>1145.96</v>
          </cell>
          <cell r="E670">
            <v>794.88</v>
          </cell>
          <cell r="F670">
            <v>37</v>
          </cell>
          <cell r="G670">
            <v>0</v>
          </cell>
          <cell r="H670">
            <v>0</v>
          </cell>
          <cell r="I670">
            <v>0</v>
          </cell>
          <cell r="J670">
            <v>2</v>
          </cell>
          <cell r="K670">
            <v>24.4</v>
          </cell>
          <cell r="L670">
            <v>13</v>
          </cell>
          <cell r="M670" t="str">
            <v>May/Jun</v>
          </cell>
          <cell r="N670">
            <v>38</v>
          </cell>
        </row>
        <row r="671">
          <cell r="A671" t="str">
            <v>2006/07 W13</v>
          </cell>
          <cell r="B671" t="str">
            <v>140 - LHR T4 Main</v>
          </cell>
          <cell r="C671" t="str">
            <v>Deluxe - Chivas Triple Pack @ £45</v>
          </cell>
          <cell r="D671">
            <v>1041.96</v>
          </cell>
          <cell r="E671">
            <v>713.38</v>
          </cell>
          <cell r="F671">
            <v>22</v>
          </cell>
          <cell r="G671">
            <v>0</v>
          </cell>
          <cell r="H671">
            <v>0</v>
          </cell>
          <cell r="I671">
            <v>0</v>
          </cell>
          <cell r="J671">
            <v>13</v>
          </cell>
          <cell r="K671">
            <v>237.77</v>
          </cell>
          <cell r="L671">
            <v>13</v>
          </cell>
          <cell r="M671" t="str">
            <v>May/Jun</v>
          </cell>
          <cell r="N671">
            <v>54</v>
          </cell>
        </row>
        <row r="672">
          <cell r="A672" t="str">
            <v>2006/07 W13</v>
          </cell>
          <cell r="B672" t="str">
            <v>140 - LHR T4 Main</v>
          </cell>
          <cell r="C672" t="str">
            <v>Deluxe - Chivas Save £5 18yo</v>
          </cell>
          <cell r="D672">
            <v>219.93</v>
          </cell>
          <cell r="E672">
            <v>152.11000000000001</v>
          </cell>
          <cell r="F672">
            <v>7</v>
          </cell>
          <cell r="G672">
            <v>0</v>
          </cell>
          <cell r="H672">
            <v>0</v>
          </cell>
          <cell r="I672">
            <v>0</v>
          </cell>
          <cell r="J672">
            <v>7</v>
          </cell>
          <cell r="K672">
            <v>77.42</v>
          </cell>
          <cell r="L672">
            <v>13</v>
          </cell>
          <cell r="M672" t="str">
            <v>May/Jun</v>
          </cell>
          <cell r="N672">
            <v>50</v>
          </cell>
        </row>
        <row r="673">
          <cell r="A673" t="str">
            <v>2006/07 W13</v>
          </cell>
          <cell r="B673" t="str">
            <v>140 - LHR T4 Main</v>
          </cell>
          <cell r="C673" t="str">
            <v>Deluxe - Chivas Royal Salute get Chivas 18yo</v>
          </cell>
          <cell r="D673">
            <v>239.96</v>
          </cell>
          <cell r="E673">
            <v>140.47999999999999</v>
          </cell>
          <cell r="F673">
            <v>4</v>
          </cell>
          <cell r="G673">
            <v>59.99</v>
          </cell>
          <cell r="H673">
            <v>24.32</v>
          </cell>
          <cell r="I673">
            <v>1</v>
          </cell>
          <cell r="J673">
            <v>7</v>
          </cell>
          <cell r="K673">
            <v>148.88999999999999</v>
          </cell>
          <cell r="L673">
            <v>13</v>
          </cell>
          <cell r="M673" t="str">
            <v>May/Jun</v>
          </cell>
          <cell r="N673">
            <v>57</v>
          </cell>
        </row>
        <row r="674">
          <cell r="A674" t="str">
            <v>2006/07 W13</v>
          </cell>
          <cell r="B674" t="str">
            <v>140 - LHR T4 Main</v>
          </cell>
          <cell r="C674" t="str">
            <v>Deluxe - Dewars 2 for £30 ATA</v>
          </cell>
          <cell r="D674">
            <v>119.97</v>
          </cell>
          <cell r="E674">
            <v>74.38</v>
          </cell>
          <cell r="F674">
            <v>7</v>
          </cell>
          <cell r="G674">
            <v>39.979999999999997</v>
          </cell>
          <cell r="H674">
            <v>11.36</v>
          </cell>
          <cell r="I674">
            <v>2</v>
          </cell>
          <cell r="J674">
            <v>16</v>
          </cell>
          <cell r="K674">
            <v>84.64</v>
          </cell>
          <cell r="L674">
            <v>13</v>
          </cell>
          <cell r="M674" t="str">
            <v>May/Jun</v>
          </cell>
          <cell r="N674">
            <v>40</v>
          </cell>
        </row>
        <row r="675">
          <cell r="A675" t="str">
            <v>2006/07 W13</v>
          </cell>
          <cell r="B675" t="str">
            <v>140 - LHR T4 Main</v>
          </cell>
          <cell r="C675" t="str">
            <v>Deluxe - JW Blue get a free 20cl Gold (Sept Only)</v>
          </cell>
          <cell r="D675">
            <v>2475</v>
          </cell>
          <cell r="E675">
            <v>1679.27</v>
          </cell>
          <cell r="F675">
            <v>25</v>
          </cell>
          <cell r="G675">
            <v>0</v>
          </cell>
          <cell r="H675">
            <v>0</v>
          </cell>
          <cell r="I675">
            <v>0</v>
          </cell>
          <cell r="J675">
            <v>11</v>
          </cell>
          <cell r="K675">
            <v>350.12</v>
          </cell>
          <cell r="L675">
            <v>13</v>
          </cell>
          <cell r="M675" t="str">
            <v>May/Jun</v>
          </cell>
          <cell r="N675">
            <v>46</v>
          </cell>
        </row>
        <row r="676">
          <cell r="A676" t="str">
            <v>2006/07 W13</v>
          </cell>
          <cell r="B676" t="str">
            <v>140 - LHR T4 Main</v>
          </cell>
          <cell r="C676" t="str">
            <v>Deluxe - Free 20cl bottle (linked to JW Blue) (Sept Only)</v>
          </cell>
          <cell r="D676">
            <v>356.79</v>
          </cell>
          <cell r="E676">
            <v>154.91</v>
          </cell>
          <cell r="F676">
            <v>33</v>
          </cell>
          <cell r="G676">
            <v>16.989999999999998</v>
          </cell>
          <cell r="H676">
            <v>6.91</v>
          </cell>
          <cell r="I676">
            <v>1</v>
          </cell>
          <cell r="J676">
            <v>23</v>
          </cell>
          <cell r="K676">
            <v>137.85</v>
          </cell>
          <cell r="L676">
            <v>13</v>
          </cell>
          <cell r="M676" t="str">
            <v>May/Jun</v>
          </cell>
          <cell r="N676">
            <v>47</v>
          </cell>
        </row>
        <row r="677">
          <cell r="A677" t="str">
            <v>2006/07 W13</v>
          </cell>
          <cell r="B677" t="str">
            <v>140 - LHR T4 Main</v>
          </cell>
          <cell r="C677" t="str">
            <v>Champagne - Piper Florens Louis 2 for £30</v>
          </cell>
          <cell r="D677">
            <v>271.14999999999998</v>
          </cell>
          <cell r="E677">
            <v>111.79</v>
          </cell>
          <cell r="F677">
            <v>17</v>
          </cell>
          <cell r="G677">
            <v>31.9</v>
          </cell>
          <cell r="H677">
            <v>6.04</v>
          </cell>
          <cell r="I677">
            <v>2</v>
          </cell>
          <cell r="J677">
            <v>14</v>
          </cell>
          <cell r="K677">
            <v>124.6</v>
          </cell>
          <cell r="L677">
            <v>13</v>
          </cell>
          <cell r="M677" t="str">
            <v>May/Jun</v>
          </cell>
          <cell r="N677">
            <v>53</v>
          </cell>
        </row>
        <row r="678">
          <cell r="A678" t="str">
            <v>2006/07 W13</v>
          </cell>
          <cell r="B678" t="str">
            <v>140 - LHR T4 Main</v>
          </cell>
          <cell r="C678" t="str">
            <v>Champagne - Piper Florens Louis Twin for £30</v>
          </cell>
          <cell r="D678">
            <v>510.4</v>
          </cell>
          <cell r="E678">
            <v>209.5</v>
          </cell>
          <cell r="F678">
            <v>16</v>
          </cell>
          <cell r="G678">
            <v>63.8</v>
          </cell>
          <cell r="H678">
            <v>12.1</v>
          </cell>
          <cell r="I678">
            <v>2</v>
          </cell>
          <cell r="J678">
            <v>9</v>
          </cell>
          <cell r="K678">
            <v>160.19999999999999</v>
          </cell>
          <cell r="L678">
            <v>13</v>
          </cell>
          <cell r="M678" t="str">
            <v>May/Jun</v>
          </cell>
          <cell r="N678">
            <v>33</v>
          </cell>
        </row>
        <row r="679">
          <cell r="A679" t="str">
            <v>2006/07 W13</v>
          </cell>
          <cell r="B679" t="str">
            <v>140 - LHR T4 Main</v>
          </cell>
          <cell r="C679" t="str">
            <v>Champagne - Charles Heidseick 2 for £35</v>
          </cell>
          <cell r="D679">
            <v>154.72999999999999</v>
          </cell>
          <cell r="E679">
            <v>79.959999999999994</v>
          </cell>
          <cell r="F679">
            <v>7</v>
          </cell>
          <cell r="G679">
            <v>44.74</v>
          </cell>
          <cell r="H679">
            <v>16.260000000000002</v>
          </cell>
          <cell r="I679">
            <v>2</v>
          </cell>
          <cell r="J679">
            <v>24</v>
          </cell>
          <cell r="K679">
            <v>222.21</v>
          </cell>
          <cell r="L679">
            <v>13</v>
          </cell>
          <cell r="M679" t="str">
            <v>May/Jun</v>
          </cell>
          <cell r="N679">
            <v>55</v>
          </cell>
        </row>
        <row r="680">
          <cell r="A680" t="str">
            <v>2006/07 W13</v>
          </cell>
          <cell r="B680" t="str">
            <v>140 - LHR T4 Main</v>
          </cell>
          <cell r="C680" t="str">
            <v>Champagne - Canard Twin for £25</v>
          </cell>
          <cell r="D680">
            <v>139.97</v>
          </cell>
          <cell r="E680">
            <v>51.74</v>
          </cell>
          <cell r="F680">
            <v>5</v>
          </cell>
          <cell r="G680">
            <v>59.98</v>
          </cell>
          <cell r="H680">
            <v>15.75</v>
          </cell>
          <cell r="I680">
            <v>2</v>
          </cell>
          <cell r="J680">
            <v>7</v>
          </cell>
          <cell r="K680">
            <v>112</v>
          </cell>
          <cell r="L680">
            <v>13</v>
          </cell>
          <cell r="M680" t="str">
            <v>May/Jun</v>
          </cell>
          <cell r="N680">
            <v>52</v>
          </cell>
        </row>
        <row r="681">
          <cell r="A681" t="str">
            <v>2006/07 W13</v>
          </cell>
          <cell r="B681" t="str">
            <v>140 - LHR T4 Main</v>
          </cell>
          <cell r="C681" t="str">
            <v>Wine - Beringer 3 for £15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 t="str">
            <v>/0</v>
          </cell>
          <cell r="L681">
            <v>13</v>
          </cell>
          <cell r="M681" t="str">
            <v>May/Jun</v>
          </cell>
          <cell r="N681">
            <v>43</v>
          </cell>
        </row>
        <row r="682">
          <cell r="A682" t="str">
            <v>2006/07 W13</v>
          </cell>
          <cell r="B682" t="str">
            <v>140 - LHR T4 Main</v>
          </cell>
          <cell r="C682" t="str">
            <v>Wine - Rosemount BOGOF</v>
          </cell>
          <cell r="D682">
            <v>321.77</v>
          </cell>
          <cell r="E682">
            <v>145.82</v>
          </cell>
          <cell r="F682">
            <v>46</v>
          </cell>
          <cell r="G682">
            <v>27.98</v>
          </cell>
          <cell r="H682">
            <v>6.59</v>
          </cell>
          <cell r="I682">
            <v>4</v>
          </cell>
          <cell r="J682">
            <v>40</v>
          </cell>
          <cell r="K682">
            <v>293.60000000000002</v>
          </cell>
          <cell r="L682">
            <v>13</v>
          </cell>
          <cell r="M682" t="str">
            <v>May/Jun</v>
          </cell>
          <cell r="N682">
            <v>56</v>
          </cell>
        </row>
        <row r="683">
          <cell r="A683" t="str">
            <v>2006/07 W13</v>
          </cell>
          <cell r="B683" t="str">
            <v>140 - LHR T4 Main</v>
          </cell>
          <cell r="C683" t="str">
            <v>WOW - 2 for £45 Malt</v>
          </cell>
          <cell r="D683">
            <v>2267.73</v>
          </cell>
          <cell r="E683">
            <v>1585.31</v>
          </cell>
          <cell r="F683">
            <v>90</v>
          </cell>
          <cell r="G683">
            <v>209.67</v>
          </cell>
          <cell r="H683">
            <v>54.7</v>
          </cell>
          <cell r="I683">
            <v>8</v>
          </cell>
          <cell r="J683">
            <v>96</v>
          </cell>
          <cell r="K683">
            <v>729.48</v>
          </cell>
          <cell r="L683">
            <v>13</v>
          </cell>
          <cell r="M683" t="str">
            <v>May/Jun</v>
          </cell>
          <cell r="N683">
            <v>34</v>
          </cell>
        </row>
        <row r="684">
          <cell r="A684" t="str">
            <v>2006/07 W13</v>
          </cell>
          <cell r="B684" t="str">
            <v>140 - LHR T4 Main</v>
          </cell>
          <cell r="C684" t="str">
            <v>WOW - Connemara 2 for £30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 t="str">
            <v>/0</v>
          </cell>
          <cell r="L684">
            <v>13</v>
          </cell>
          <cell r="M684" t="str">
            <v>May/Jun</v>
          </cell>
          <cell r="N684">
            <v>60</v>
          </cell>
        </row>
        <row r="685">
          <cell r="A685" t="str">
            <v>2006/07 W13</v>
          </cell>
          <cell r="B685" t="str">
            <v>140 - LHR T4 Main</v>
          </cell>
          <cell r="C685" t="str">
            <v>Others - 2 for £25 (glayva, disaronno)</v>
          </cell>
          <cell r="D685">
            <v>341.79</v>
          </cell>
          <cell r="E685">
            <v>225.4</v>
          </cell>
          <cell r="F685">
            <v>21</v>
          </cell>
          <cell r="G685">
            <v>78.95</v>
          </cell>
          <cell r="H685">
            <v>18.3</v>
          </cell>
          <cell r="I685">
            <v>5</v>
          </cell>
          <cell r="J685">
            <v>21</v>
          </cell>
          <cell r="K685">
            <v>73.180000000000007</v>
          </cell>
          <cell r="L685">
            <v>13</v>
          </cell>
          <cell r="M685" t="str">
            <v>May/Jun</v>
          </cell>
          <cell r="N685">
            <v>48</v>
          </cell>
        </row>
        <row r="686">
          <cell r="A686" t="str">
            <v>2006/07 W13</v>
          </cell>
          <cell r="B686" t="str">
            <v>140 - LHR T4 Main</v>
          </cell>
          <cell r="C686" t="str">
            <v>Others - Pimms 2 for £15 (70cl)</v>
          </cell>
          <cell r="D686">
            <v>1482.87</v>
          </cell>
          <cell r="E686">
            <v>276.83999999999997</v>
          </cell>
          <cell r="F686">
            <v>190</v>
          </cell>
          <cell r="G686">
            <v>1341.9</v>
          </cell>
          <cell r="H686">
            <v>172.15</v>
          </cell>
          <cell r="I686">
            <v>173</v>
          </cell>
          <cell r="J686">
            <v>334</v>
          </cell>
          <cell r="K686">
            <v>1481.13</v>
          </cell>
          <cell r="L686">
            <v>13</v>
          </cell>
          <cell r="M686" t="str">
            <v>May/Jun</v>
          </cell>
          <cell r="N686">
            <v>35</v>
          </cell>
        </row>
        <row r="687">
          <cell r="A687" t="str">
            <v>2006/07 W13</v>
          </cell>
          <cell r="B687" t="str">
            <v>140 - LHR T4 Main</v>
          </cell>
          <cell r="C687" t="str">
            <v>Other - 2 for £30 Sauza</v>
          </cell>
          <cell r="D687">
            <v>135.96</v>
          </cell>
          <cell r="E687">
            <v>105.61</v>
          </cell>
          <cell r="F687">
            <v>8</v>
          </cell>
          <cell r="G687">
            <v>0</v>
          </cell>
          <cell r="H687">
            <v>0</v>
          </cell>
          <cell r="I687">
            <v>0</v>
          </cell>
          <cell r="J687">
            <v>15</v>
          </cell>
          <cell r="K687">
            <v>66.75</v>
          </cell>
          <cell r="L687">
            <v>13</v>
          </cell>
          <cell r="M687" t="str">
            <v>May/Jun</v>
          </cell>
          <cell r="N687">
            <v>58</v>
          </cell>
        </row>
        <row r="688">
          <cell r="A688" t="str">
            <v>2006/07 W13</v>
          </cell>
          <cell r="B688" t="str">
            <v>140 - LHR T4 Main</v>
          </cell>
          <cell r="C688" t="str">
            <v>Others - 2 for £20 ATA (70cl)</v>
          </cell>
          <cell r="D688">
            <v>435.7</v>
          </cell>
          <cell r="E688">
            <v>132.32</v>
          </cell>
          <cell r="F688">
            <v>42</v>
          </cell>
          <cell r="G688">
            <v>311.8</v>
          </cell>
          <cell r="H688">
            <v>51.08</v>
          </cell>
          <cell r="I688">
            <v>30</v>
          </cell>
          <cell r="J688">
            <v>132</v>
          </cell>
          <cell r="K688">
            <v>581.15</v>
          </cell>
          <cell r="L688">
            <v>13</v>
          </cell>
          <cell r="M688" t="str">
            <v>May/Jun</v>
          </cell>
          <cell r="N688">
            <v>32</v>
          </cell>
        </row>
        <row r="689">
          <cell r="A689" t="str">
            <v>2006/07 W13</v>
          </cell>
          <cell r="B689" t="str">
            <v>140 - LHR T4 Main</v>
          </cell>
          <cell r="C689" t="str">
            <v>Others - 2 for £15 Fortified</v>
          </cell>
          <cell r="D689">
            <v>88.95</v>
          </cell>
          <cell r="E689">
            <v>47.75</v>
          </cell>
          <cell r="F689">
            <v>11</v>
          </cell>
          <cell r="G689">
            <v>0</v>
          </cell>
          <cell r="H689">
            <v>0</v>
          </cell>
          <cell r="I689">
            <v>0</v>
          </cell>
          <cell r="J689">
            <v>33</v>
          </cell>
          <cell r="K689">
            <v>132</v>
          </cell>
          <cell r="L689">
            <v>13</v>
          </cell>
          <cell r="M689" t="str">
            <v>May/Jun</v>
          </cell>
          <cell r="N689">
            <v>59</v>
          </cell>
        </row>
        <row r="690">
          <cell r="A690" t="str">
            <v>2006/07 W13</v>
          </cell>
          <cell r="B690" t="str">
            <v>210 - LGW South Main</v>
          </cell>
          <cell r="C690" t="str">
            <v>Liquor</v>
          </cell>
          <cell r="D690">
            <v>171416.1</v>
          </cell>
          <cell r="E690">
            <v>89690.64</v>
          </cell>
          <cell r="F690">
            <v>13344</v>
          </cell>
          <cell r="G690">
            <v>57520.74</v>
          </cell>
          <cell r="H690">
            <v>12287.87</v>
          </cell>
          <cell r="I690">
            <v>4156</v>
          </cell>
          <cell r="J690">
            <v>17021</v>
          </cell>
          <cell r="K690">
            <v>83374.929999999993</v>
          </cell>
          <cell r="L690">
            <v>13</v>
          </cell>
          <cell r="M690" t="str">
            <v>May/Jun</v>
          </cell>
          <cell r="N690">
            <v>1</v>
          </cell>
        </row>
        <row r="691">
          <cell r="A691" t="str">
            <v>2006/07 W13</v>
          </cell>
          <cell r="B691" t="str">
            <v>210 - LGW South Main</v>
          </cell>
          <cell r="C691" t="str">
            <v>Tobacco</v>
          </cell>
          <cell r="D691">
            <v>155571.4</v>
          </cell>
          <cell r="E691">
            <v>114430.17</v>
          </cell>
          <cell r="F691">
            <v>4797</v>
          </cell>
          <cell r="G691">
            <v>3877.15</v>
          </cell>
          <cell r="H691">
            <v>657.38</v>
          </cell>
          <cell r="I691">
            <v>242</v>
          </cell>
          <cell r="J691">
            <v>8825</v>
          </cell>
          <cell r="K691">
            <v>72046.05</v>
          </cell>
          <cell r="L691">
            <v>13</v>
          </cell>
          <cell r="M691" t="str">
            <v>May/Jun</v>
          </cell>
          <cell r="N691">
            <v>2</v>
          </cell>
        </row>
        <row r="692">
          <cell r="A692" t="str">
            <v>2006/07 W13</v>
          </cell>
          <cell r="B692" t="str">
            <v>210 - LGW South Main</v>
          </cell>
          <cell r="C692" t="str">
            <v>Perfumery</v>
          </cell>
          <cell r="D692">
            <v>823763.21</v>
          </cell>
          <cell r="E692">
            <v>471340.82</v>
          </cell>
          <cell r="F692">
            <v>36273</v>
          </cell>
          <cell r="G692">
            <v>447797.33</v>
          </cell>
          <cell r="H692">
            <v>225528.84</v>
          </cell>
          <cell r="I692">
            <v>20074</v>
          </cell>
          <cell r="J692">
            <v>62603</v>
          </cell>
          <cell r="K692">
            <v>507106.96</v>
          </cell>
          <cell r="L692">
            <v>13</v>
          </cell>
          <cell r="M692" t="str">
            <v>May/Jun</v>
          </cell>
          <cell r="N692">
            <v>3</v>
          </cell>
        </row>
        <row r="693">
          <cell r="A693" t="str">
            <v>2006/07 W13</v>
          </cell>
          <cell r="B693" t="str">
            <v>210 - LGW South Main</v>
          </cell>
          <cell r="C693" t="str">
            <v>Food</v>
          </cell>
          <cell r="D693">
            <v>44410.19</v>
          </cell>
          <cell r="E693">
            <v>21276.71</v>
          </cell>
          <cell r="F693">
            <v>12183</v>
          </cell>
          <cell r="G693">
            <v>20573.830000000002</v>
          </cell>
          <cell r="H693">
            <v>8612.56</v>
          </cell>
          <cell r="I693">
            <v>5593</v>
          </cell>
          <cell r="J693">
            <v>12625</v>
          </cell>
          <cell r="K693">
            <v>22993.68</v>
          </cell>
          <cell r="L693">
            <v>13</v>
          </cell>
          <cell r="M693" t="str">
            <v>May/Jun</v>
          </cell>
          <cell r="N693">
            <v>4</v>
          </cell>
        </row>
        <row r="694">
          <cell r="A694" t="str">
            <v>2006/07 W13</v>
          </cell>
          <cell r="B694" t="str">
            <v>210 - LGW South Main</v>
          </cell>
          <cell r="C694" t="str">
            <v>Tax Free</v>
          </cell>
          <cell r="D694">
            <v>108743.96</v>
          </cell>
          <cell r="E694">
            <v>53916.51</v>
          </cell>
          <cell r="F694">
            <v>10063</v>
          </cell>
          <cell r="G694">
            <v>53290.18</v>
          </cell>
          <cell r="H694">
            <v>22329.97</v>
          </cell>
          <cell r="I694">
            <v>4255</v>
          </cell>
          <cell r="J694">
            <v>30835</v>
          </cell>
          <cell r="K694">
            <v>143607.42000000001</v>
          </cell>
          <cell r="L694">
            <v>13</v>
          </cell>
          <cell r="M694" t="str">
            <v>May/Jun</v>
          </cell>
          <cell r="N694">
            <v>5</v>
          </cell>
        </row>
        <row r="695">
          <cell r="A695" t="str">
            <v>2006/07 W13</v>
          </cell>
          <cell r="B695" t="str">
            <v>210 - LGW South Main</v>
          </cell>
          <cell r="C695" t="str">
            <v>Unclassified Products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 t="str">
            <v>/0</v>
          </cell>
          <cell r="L695">
            <v>13</v>
          </cell>
          <cell r="M695" t="str">
            <v>May/Jun</v>
          </cell>
          <cell r="N695">
            <v>6</v>
          </cell>
        </row>
        <row r="696">
          <cell r="A696" t="str">
            <v>2006/07 W13</v>
          </cell>
          <cell r="B696" t="str">
            <v>210 - LGW South Main</v>
          </cell>
          <cell r="C696" t="str">
            <v>Spirits</v>
          </cell>
          <cell r="D696">
            <v>139650.67000000001</v>
          </cell>
          <cell r="E696">
            <v>78034.13</v>
          </cell>
          <cell r="F696">
            <v>11370</v>
          </cell>
          <cell r="G696">
            <v>40525.769999999997</v>
          </cell>
          <cell r="H696">
            <v>8162.27</v>
          </cell>
          <cell r="I696">
            <v>3148</v>
          </cell>
          <cell r="J696">
            <v>13822</v>
          </cell>
          <cell r="K696">
            <v>59514.3</v>
          </cell>
          <cell r="L696">
            <v>13</v>
          </cell>
          <cell r="M696" t="str">
            <v>May/Jun</v>
          </cell>
          <cell r="N696">
            <v>7</v>
          </cell>
        </row>
        <row r="697">
          <cell r="A697" t="str">
            <v>2006/07 W13</v>
          </cell>
          <cell r="B697" t="str">
            <v>210 - LGW South Main</v>
          </cell>
          <cell r="C697" t="str">
            <v>Fortified Wines</v>
          </cell>
          <cell r="D697">
            <v>1998.95</v>
          </cell>
          <cell r="E697">
            <v>955.3</v>
          </cell>
          <cell r="F697">
            <v>261</v>
          </cell>
          <cell r="G697">
            <v>712</v>
          </cell>
          <cell r="H697">
            <v>137.51</v>
          </cell>
          <cell r="I697">
            <v>96</v>
          </cell>
          <cell r="J697">
            <v>306</v>
          </cell>
          <cell r="K697">
            <v>909.45</v>
          </cell>
          <cell r="L697">
            <v>13</v>
          </cell>
          <cell r="M697" t="str">
            <v>May/Jun</v>
          </cell>
          <cell r="N697">
            <v>10</v>
          </cell>
        </row>
        <row r="698">
          <cell r="A698" t="str">
            <v>2006/07 W13</v>
          </cell>
          <cell r="B698" t="str">
            <v>210 - LGW South Main</v>
          </cell>
          <cell r="C698" t="str">
            <v>Others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 t="str">
            <v>/0</v>
          </cell>
          <cell r="L698">
            <v>13</v>
          </cell>
          <cell r="M698" t="str">
            <v>May/Jun</v>
          </cell>
          <cell r="N698">
            <v>11</v>
          </cell>
        </row>
        <row r="699">
          <cell r="A699" t="str">
            <v>2006/07 W13</v>
          </cell>
          <cell r="B699" t="str">
            <v>210 - LGW South Main</v>
          </cell>
          <cell r="C699" t="str">
            <v>Champagne</v>
          </cell>
          <cell r="D699">
            <v>21360.44</v>
          </cell>
          <cell r="E699">
            <v>7408.03</v>
          </cell>
          <cell r="F699">
            <v>703</v>
          </cell>
          <cell r="G699">
            <v>11934.39</v>
          </cell>
          <cell r="H699">
            <v>2976.13</v>
          </cell>
          <cell r="I699">
            <v>398</v>
          </cell>
          <cell r="J699">
            <v>1234</v>
          </cell>
          <cell r="K699">
            <v>20497.37</v>
          </cell>
          <cell r="L699">
            <v>13</v>
          </cell>
          <cell r="M699" t="str">
            <v>May/Jun</v>
          </cell>
          <cell r="N699">
            <v>8</v>
          </cell>
        </row>
        <row r="700">
          <cell r="A700" t="str">
            <v>2006/07 W13</v>
          </cell>
          <cell r="B700" t="str">
            <v>210 - LGW South Main</v>
          </cell>
          <cell r="C700" t="str">
            <v>Wines</v>
          </cell>
          <cell r="D700">
            <v>8406.0400000000009</v>
          </cell>
          <cell r="E700">
            <v>3293.18</v>
          </cell>
          <cell r="F700">
            <v>1010</v>
          </cell>
          <cell r="G700">
            <v>4348.58</v>
          </cell>
          <cell r="H700">
            <v>1011.96</v>
          </cell>
          <cell r="I700">
            <v>514</v>
          </cell>
          <cell r="J700">
            <v>1659</v>
          </cell>
          <cell r="K700">
            <v>6495.08</v>
          </cell>
          <cell r="L700">
            <v>13</v>
          </cell>
          <cell r="M700" t="str">
            <v>May/Jun</v>
          </cell>
          <cell r="N700">
            <v>9</v>
          </cell>
        </row>
        <row r="701">
          <cell r="A701" t="str">
            <v>2006/07 W13</v>
          </cell>
          <cell r="B701" t="str">
            <v>210 - LGW South Main</v>
          </cell>
          <cell r="C701" t="str">
            <v>Unclassified Liquor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 t="str">
            <v>/0</v>
          </cell>
          <cell r="L701">
            <v>13</v>
          </cell>
          <cell r="M701" t="str">
            <v>May/Jun</v>
          </cell>
          <cell r="N701">
            <v>12</v>
          </cell>
        </row>
        <row r="702">
          <cell r="A702" t="str">
            <v>2006/07 W13</v>
          </cell>
          <cell r="B702" t="str">
            <v>210 - LGW South Main</v>
          </cell>
          <cell r="C702" t="str">
            <v>Value - 2 for £15</v>
          </cell>
          <cell r="D702">
            <v>21610.33</v>
          </cell>
          <cell r="E702">
            <v>14755.03</v>
          </cell>
          <cell r="F702">
            <v>2655</v>
          </cell>
          <cell r="G702">
            <v>1522.9</v>
          </cell>
          <cell r="H702">
            <v>154.69</v>
          </cell>
          <cell r="I702">
            <v>118</v>
          </cell>
          <cell r="J702">
            <v>1811</v>
          </cell>
          <cell r="K702">
            <v>5398.72</v>
          </cell>
          <cell r="L702">
            <v>13</v>
          </cell>
          <cell r="M702" t="str">
            <v>May/Jun</v>
          </cell>
          <cell r="N702">
            <v>31</v>
          </cell>
        </row>
        <row r="703">
          <cell r="A703" t="str">
            <v>2006/07 W13</v>
          </cell>
          <cell r="B703" t="str">
            <v>210 - LGW South Main</v>
          </cell>
          <cell r="C703" t="str">
            <v>Value - 2 for £20 Bombay Saphire</v>
          </cell>
          <cell r="D703">
            <v>1744.92</v>
          </cell>
          <cell r="E703">
            <v>1258.05</v>
          </cell>
          <cell r="F703">
            <v>140</v>
          </cell>
          <cell r="G703">
            <v>162.24</v>
          </cell>
          <cell r="H703">
            <v>42.33</v>
          </cell>
          <cell r="I703">
            <v>8</v>
          </cell>
          <cell r="J703">
            <v>63</v>
          </cell>
          <cell r="K703">
            <v>175.14</v>
          </cell>
          <cell r="L703">
            <v>13</v>
          </cell>
          <cell r="M703" t="str">
            <v>May/Jun</v>
          </cell>
          <cell r="N703">
            <v>45</v>
          </cell>
        </row>
        <row r="704">
          <cell r="A704" t="str">
            <v>2006/07 W13</v>
          </cell>
          <cell r="B704" t="str">
            <v>210 - LGW South Main</v>
          </cell>
          <cell r="C704" t="str">
            <v>Value - Baileys 2 for £20</v>
          </cell>
          <cell r="D704">
            <v>4755</v>
          </cell>
          <cell r="E704">
            <v>2783.56</v>
          </cell>
          <cell r="F704">
            <v>430</v>
          </cell>
          <cell r="G704">
            <v>516.4</v>
          </cell>
          <cell r="H704">
            <v>182.19</v>
          </cell>
          <cell r="I704">
            <v>32</v>
          </cell>
          <cell r="J704">
            <v>145</v>
          </cell>
          <cell r="K704">
            <v>698.9</v>
          </cell>
          <cell r="L704">
            <v>13</v>
          </cell>
          <cell r="M704" t="str">
            <v>May/Jun</v>
          </cell>
          <cell r="N704">
            <v>39</v>
          </cell>
        </row>
        <row r="705">
          <cell r="A705" t="str">
            <v>2006/07 W13</v>
          </cell>
          <cell r="B705" t="str">
            <v>210 - LGW South Main</v>
          </cell>
          <cell r="C705" t="str">
            <v>Value - Baileys Twin @ £20</v>
          </cell>
          <cell r="D705">
            <v>2092.7199999999998</v>
          </cell>
          <cell r="E705">
            <v>1293.98</v>
          </cell>
          <cell r="F705">
            <v>104</v>
          </cell>
          <cell r="G705">
            <v>32.72</v>
          </cell>
          <cell r="H705">
            <v>11.56</v>
          </cell>
          <cell r="I705">
            <v>1</v>
          </cell>
          <cell r="J705">
            <v>33</v>
          </cell>
          <cell r="K705">
            <v>318.10000000000002</v>
          </cell>
          <cell r="L705">
            <v>13</v>
          </cell>
          <cell r="M705" t="str">
            <v>May/Jun</v>
          </cell>
          <cell r="N705">
            <v>51</v>
          </cell>
        </row>
        <row r="706">
          <cell r="A706" t="str">
            <v>2006/07 W13</v>
          </cell>
          <cell r="B706" t="str">
            <v>210 - LGW South Main</v>
          </cell>
          <cell r="C706" t="str">
            <v>Value - Twins @ £15</v>
          </cell>
          <cell r="D706">
            <v>7709</v>
          </cell>
          <cell r="E706">
            <v>5532.06</v>
          </cell>
          <cell r="F706">
            <v>507</v>
          </cell>
          <cell r="G706">
            <v>194</v>
          </cell>
          <cell r="H706">
            <v>28.96</v>
          </cell>
          <cell r="I706">
            <v>6</v>
          </cell>
          <cell r="J706">
            <v>261</v>
          </cell>
          <cell r="K706">
            <v>1333.1</v>
          </cell>
          <cell r="L706">
            <v>13</v>
          </cell>
          <cell r="M706" t="str">
            <v>May/Jun</v>
          </cell>
          <cell r="N706">
            <v>36</v>
          </cell>
        </row>
        <row r="707">
          <cell r="A707" t="str">
            <v>2006/07 W13</v>
          </cell>
          <cell r="B707" t="str">
            <v>210 - LGW South Main</v>
          </cell>
          <cell r="C707" t="str">
            <v>Malt - 2 For £45 (6 glenmorangie + 2)</v>
          </cell>
          <cell r="D707">
            <v>710.75</v>
          </cell>
          <cell r="E707">
            <v>429.63</v>
          </cell>
          <cell r="F707">
            <v>25</v>
          </cell>
          <cell r="G707">
            <v>197.93</v>
          </cell>
          <cell r="H707">
            <v>55.42</v>
          </cell>
          <cell r="I707">
            <v>7</v>
          </cell>
          <cell r="J707">
            <v>179</v>
          </cell>
          <cell r="K707">
            <v>1376.01</v>
          </cell>
          <cell r="L707">
            <v>13</v>
          </cell>
          <cell r="M707" t="str">
            <v>May/Jun</v>
          </cell>
          <cell r="N707">
            <v>30</v>
          </cell>
        </row>
        <row r="708">
          <cell r="A708" t="str">
            <v>2006/07 W13</v>
          </cell>
          <cell r="B708" t="str">
            <v>210 - LGW South Main</v>
          </cell>
          <cell r="C708" t="str">
            <v>Malt - Save £5 Glenmorangie Traditional</v>
          </cell>
          <cell r="D708">
            <v>239.94</v>
          </cell>
          <cell r="E708">
            <v>137.08000000000001</v>
          </cell>
          <cell r="F708">
            <v>6</v>
          </cell>
          <cell r="G708">
            <v>79.98</v>
          </cell>
          <cell r="H708">
            <v>22.84</v>
          </cell>
          <cell r="I708">
            <v>2</v>
          </cell>
          <cell r="J708">
            <v>10</v>
          </cell>
          <cell r="K708">
            <v>114.3</v>
          </cell>
          <cell r="L708">
            <v>13</v>
          </cell>
          <cell r="M708" t="str">
            <v>May/Jun</v>
          </cell>
          <cell r="N708">
            <v>44</v>
          </cell>
        </row>
        <row r="709">
          <cell r="A709" t="str">
            <v>2006/07 W13</v>
          </cell>
          <cell r="B709" t="str">
            <v>210 - LGW South Main</v>
          </cell>
          <cell r="C709" t="str">
            <v>Cognac - XO @ £45</v>
          </cell>
          <cell r="D709">
            <v>1190</v>
          </cell>
          <cell r="E709">
            <v>703.86</v>
          </cell>
          <cell r="F709">
            <v>26</v>
          </cell>
          <cell r="G709">
            <v>325</v>
          </cell>
          <cell r="H709">
            <v>128.83000000000001</v>
          </cell>
          <cell r="I709">
            <v>7</v>
          </cell>
          <cell r="J709">
            <v>148</v>
          </cell>
          <cell r="K709">
            <v>2849</v>
          </cell>
          <cell r="L709">
            <v>13</v>
          </cell>
          <cell r="M709" t="str">
            <v>May/Jun</v>
          </cell>
          <cell r="N709">
            <v>37</v>
          </cell>
        </row>
        <row r="710">
          <cell r="A710" t="str">
            <v>2006/07 W13</v>
          </cell>
          <cell r="B710" t="str">
            <v>210 - LGW South Main</v>
          </cell>
          <cell r="C710" t="str">
            <v>Cognac - VSOP 2 for £45</v>
          </cell>
          <cell r="D710">
            <v>1083.8900000000001</v>
          </cell>
          <cell r="E710">
            <v>572.83000000000004</v>
          </cell>
          <cell r="F710">
            <v>45</v>
          </cell>
          <cell r="G710">
            <v>401.97</v>
          </cell>
          <cell r="H710">
            <v>92.33</v>
          </cell>
          <cell r="I710">
            <v>17</v>
          </cell>
          <cell r="J710">
            <v>115</v>
          </cell>
          <cell r="K710">
            <v>1067.92</v>
          </cell>
          <cell r="L710">
            <v>13</v>
          </cell>
          <cell r="M710" t="str">
            <v>May/Jun</v>
          </cell>
          <cell r="N710">
            <v>41</v>
          </cell>
        </row>
        <row r="711">
          <cell r="A711" t="str">
            <v>2006/07 W13</v>
          </cell>
          <cell r="B711" t="str">
            <v>210 - LGW South Main</v>
          </cell>
          <cell r="C711" t="str">
            <v>Cognac - Only £17_99 VS Especiale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6</v>
          </cell>
          <cell r="K711" t="str">
            <v>/0</v>
          </cell>
          <cell r="L711">
            <v>13</v>
          </cell>
          <cell r="M711" t="str">
            <v>May/Jun</v>
          </cell>
          <cell r="N711">
            <v>42</v>
          </cell>
        </row>
        <row r="712">
          <cell r="A712" t="str">
            <v>2006/07 W13</v>
          </cell>
          <cell r="B712" t="str">
            <v>210 - LGW South Main</v>
          </cell>
          <cell r="C712" t="str">
            <v>Deluxe - Chivas 2 for £30</v>
          </cell>
          <cell r="D712">
            <v>750.42</v>
          </cell>
          <cell r="E712">
            <v>503.04</v>
          </cell>
          <cell r="F712">
            <v>39</v>
          </cell>
          <cell r="G712">
            <v>60.69</v>
          </cell>
          <cell r="H712">
            <v>23.81</v>
          </cell>
          <cell r="I712">
            <v>2</v>
          </cell>
          <cell r="J712">
            <v>12</v>
          </cell>
          <cell r="K712">
            <v>73.2</v>
          </cell>
          <cell r="L712">
            <v>13</v>
          </cell>
          <cell r="M712" t="str">
            <v>May/Jun</v>
          </cell>
          <cell r="N712">
            <v>49</v>
          </cell>
        </row>
        <row r="713">
          <cell r="A713" t="str">
            <v>2006/07 W13</v>
          </cell>
          <cell r="B713" t="str">
            <v>210 - LGW South Main</v>
          </cell>
          <cell r="C713" t="str">
            <v>Deluxe - Chivas Twin for £30</v>
          </cell>
          <cell r="D713">
            <v>1043.94</v>
          </cell>
          <cell r="E713">
            <v>723.42</v>
          </cell>
          <cell r="F713">
            <v>33</v>
          </cell>
          <cell r="G713">
            <v>0</v>
          </cell>
          <cell r="H713">
            <v>0</v>
          </cell>
          <cell r="I713">
            <v>0</v>
          </cell>
          <cell r="J713">
            <v>12</v>
          </cell>
          <cell r="K713">
            <v>146.4</v>
          </cell>
          <cell r="L713">
            <v>13</v>
          </cell>
          <cell r="M713" t="str">
            <v>May/Jun</v>
          </cell>
          <cell r="N713">
            <v>38</v>
          </cell>
        </row>
        <row r="714">
          <cell r="A714" t="str">
            <v>2006/07 W13</v>
          </cell>
          <cell r="B714" t="str">
            <v>210 - LGW South Main</v>
          </cell>
          <cell r="C714" t="str">
            <v>Deluxe - Chivas Triple Pack @ £45</v>
          </cell>
          <cell r="D714">
            <v>308.97000000000003</v>
          </cell>
          <cell r="E714">
            <v>211.53</v>
          </cell>
          <cell r="F714">
            <v>6</v>
          </cell>
          <cell r="G714">
            <v>0</v>
          </cell>
          <cell r="H714">
            <v>0</v>
          </cell>
          <cell r="I714">
            <v>0</v>
          </cell>
          <cell r="J714">
            <v>5</v>
          </cell>
          <cell r="K714">
            <v>91.45</v>
          </cell>
          <cell r="L714">
            <v>13</v>
          </cell>
          <cell r="M714" t="str">
            <v>May/Jun</v>
          </cell>
          <cell r="N714">
            <v>54</v>
          </cell>
        </row>
        <row r="715">
          <cell r="A715" t="str">
            <v>2006/07 W13</v>
          </cell>
          <cell r="B715" t="str">
            <v>210 - LGW South Main</v>
          </cell>
          <cell r="C715" t="str">
            <v>Deluxe - Chivas Save £5 18yo</v>
          </cell>
          <cell r="D715">
            <v>384.88</v>
          </cell>
          <cell r="E715">
            <v>210.55</v>
          </cell>
          <cell r="F715">
            <v>12</v>
          </cell>
          <cell r="G715">
            <v>159.94999999999999</v>
          </cell>
          <cell r="H715">
            <v>55.36</v>
          </cell>
          <cell r="I715">
            <v>5</v>
          </cell>
          <cell r="J715">
            <v>4</v>
          </cell>
          <cell r="K715">
            <v>44.24</v>
          </cell>
          <cell r="L715">
            <v>13</v>
          </cell>
          <cell r="M715" t="str">
            <v>May/Jun</v>
          </cell>
          <cell r="N715">
            <v>50</v>
          </cell>
        </row>
        <row r="716">
          <cell r="A716" t="str">
            <v>2006/07 W13</v>
          </cell>
          <cell r="B716" t="str">
            <v>210 - LGW South Main</v>
          </cell>
          <cell r="C716" t="str">
            <v>Deluxe - Chivas Royal Salute get Chivas 18yo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5</v>
          </cell>
          <cell r="K716" t="str">
            <v>/0</v>
          </cell>
          <cell r="L716">
            <v>13</v>
          </cell>
          <cell r="M716" t="str">
            <v>May/Jun</v>
          </cell>
          <cell r="N716">
            <v>57</v>
          </cell>
        </row>
        <row r="717">
          <cell r="A717" t="str">
            <v>2006/07 W13</v>
          </cell>
          <cell r="B717" t="str">
            <v>210 - LGW South Main</v>
          </cell>
          <cell r="C717" t="str">
            <v>Deluxe - Dewars 2 for £30 ATA</v>
          </cell>
          <cell r="D717">
            <v>659.97</v>
          </cell>
          <cell r="E717">
            <v>126.04</v>
          </cell>
          <cell r="F717">
            <v>43</v>
          </cell>
          <cell r="G717">
            <v>579.98</v>
          </cell>
          <cell r="H717">
            <v>63.02</v>
          </cell>
          <cell r="I717">
            <v>38</v>
          </cell>
          <cell r="J717">
            <v>60</v>
          </cell>
          <cell r="K717">
            <v>317.39999999999998</v>
          </cell>
          <cell r="L717">
            <v>13</v>
          </cell>
          <cell r="M717" t="str">
            <v>May/Jun</v>
          </cell>
          <cell r="N717">
            <v>40</v>
          </cell>
        </row>
        <row r="718">
          <cell r="A718" t="str">
            <v>2006/07 W13</v>
          </cell>
          <cell r="B718" t="str">
            <v>210 - LGW South Main</v>
          </cell>
          <cell r="C718" t="str">
            <v>Deluxe - JW Blue get a free 20cl Gold (Sept Only)</v>
          </cell>
          <cell r="D718">
            <v>297</v>
          </cell>
          <cell r="E718">
            <v>201.51</v>
          </cell>
          <cell r="F718">
            <v>3</v>
          </cell>
          <cell r="G718">
            <v>0</v>
          </cell>
          <cell r="H718">
            <v>0</v>
          </cell>
          <cell r="I718">
            <v>0</v>
          </cell>
          <cell r="J718">
            <v>7</v>
          </cell>
          <cell r="K718">
            <v>222.81</v>
          </cell>
          <cell r="L718">
            <v>13</v>
          </cell>
          <cell r="M718" t="str">
            <v>May/Jun</v>
          </cell>
          <cell r="N718">
            <v>46</v>
          </cell>
        </row>
        <row r="719">
          <cell r="A719" t="str">
            <v>2006/07 W13</v>
          </cell>
          <cell r="B719" t="str">
            <v>210 - LGW South Main</v>
          </cell>
          <cell r="C719" t="str">
            <v>Deluxe - Free 20cl bottle (linked to JW Blue) (Sept Only)</v>
          </cell>
          <cell r="D719">
            <v>33.979999999999997</v>
          </cell>
          <cell r="E719">
            <v>22</v>
          </cell>
          <cell r="F719">
            <v>2</v>
          </cell>
          <cell r="G719">
            <v>0</v>
          </cell>
          <cell r="H719">
            <v>0</v>
          </cell>
          <cell r="I719">
            <v>0</v>
          </cell>
          <cell r="J719">
            <v>40</v>
          </cell>
          <cell r="K719">
            <v>239.6</v>
          </cell>
          <cell r="L719">
            <v>13</v>
          </cell>
          <cell r="M719" t="str">
            <v>May/Jun</v>
          </cell>
          <cell r="N719">
            <v>47</v>
          </cell>
        </row>
        <row r="720">
          <cell r="A720" t="str">
            <v>2006/07 W13</v>
          </cell>
          <cell r="B720" t="str">
            <v>210 - LGW South Main</v>
          </cell>
          <cell r="C720" t="str">
            <v>Champagne - Piper Florens Louis 2 for £30</v>
          </cell>
          <cell r="D720">
            <v>446.6</v>
          </cell>
          <cell r="E720">
            <v>112.77</v>
          </cell>
          <cell r="F720">
            <v>28</v>
          </cell>
          <cell r="G720">
            <v>334.95</v>
          </cell>
          <cell r="H720">
            <v>63.42</v>
          </cell>
          <cell r="I720">
            <v>21</v>
          </cell>
          <cell r="J720">
            <v>16</v>
          </cell>
          <cell r="K720">
            <v>142.4</v>
          </cell>
          <cell r="L720">
            <v>13</v>
          </cell>
          <cell r="M720" t="str">
            <v>May/Jun</v>
          </cell>
          <cell r="N720">
            <v>53</v>
          </cell>
        </row>
        <row r="721">
          <cell r="A721" t="str">
            <v>2006/07 W13</v>
          </cell>
          <cell r="B721" t="str">
            <v>210 - LGW South Main</v>
          </cell>
          <cell r="C721" t="str">
            <v>Champagne - Piper Florens Louis Twin for £30</v>
          </cell>
          <cell r="D721">
            <v>1371.7</v>
          </cell>
          <cell r="E721">
            <v>396.98</v>
          </cell>
          <cell r="F721">
            <v>43</v>
          </cell>
          <cell r="G721">
            <v>829.4</v>
          </cell>
          <cell r="H721">
            <v>157.28</v>
          </cell>
          <cell r="I721">
            <v>26</v>
          </cell>
          <cell r="J721">
            <v>47</v>
          </cell>
          <cell r="K721">
            <v>836.6</v>
          </cell>
          <cell r="L721">
            <v>13</v>
          </cell>
          <cell r="M721" t="str">
            <v>May/Jun</v>
          </cell>
          <cell r="N721">
            <v>33</v>
          </cell>
        </row>
        <row r="722">
          <cell r="A722" t="str">
            <v>2006/07 W13</v>
          </cell>
          <cell r="B722" t="str">
            <v>210 - LGW South Main</v>
          </cell>
          <cell r="C722" t="str">
            <v>Champagne - Charles Heidseick 2 for £35</v>
          </cell>
          <cell r="D722">
            <v>44.74</v>
          </cell>
          <cell r="E722">
            <v>21.15</v>
          </cell>
          <cell r="F722">
            <v>2</v>
          </cell>
          <cell r="G722">
            <v>22.99</v>
          </cell>
          <cell r="H722">
            <v>8.66</v>
          </cell>
          <cell r="I722">
            <v>1</v>
          </cell>
          <cell r="J722">
            <v>14</v>
          </cell>
          <cell r="K722">
            <v>129.63999999999999</v>
          </cell>
          <cell r="L722">
            <v>13</v>
          </cell>
          <cell r="M722" t="str">
            <v>May/Jun</v>
          </cell>
          <cell r="N722">
            <v>55</v>
          </cell>
        </row>
        <row r="723">
          <cell r="A723" t="str">
            <v>2006/07 W13</v>
          </cell>
          <cell r="B723" t="str">
            <v>210 - LGW South Main</v>
          </cell>
          <cell r="C723" t="str">
            <v>Champagne - Canard Twin for £25</v>
          </cell>
          <cell r="D723">
            <v>754.94</v>
          </cell>
          <cell r="E723">
            <v>248.77</v>
          </cell>
          <cell r="F723">
            <v>29</v>
          </cell>
          <cell r="G723">
            <v>414.97</v>
          </cell>
          <cell r="H723">
            <v>96.8</v>
          </cell>
          <cell r="I723">
            <v>16</v>
          </cell>
          <cell r="J723">
            <v>75</v>
          </cell>
          <cell r="K723">
            <v>1200</v>
          </cell>
          <cell r="L723">
            <v>13</v>
          </cell>
          <cell r="M723" t="str">
            <v>May/Jun</v>
          </cell>
          <cell r="N723">
            <v>52</v>
          </cell>
        </row>
        <row r="724">
          <cell r="A724" t="str">
            <v>2006/07 W13</v>
          </cell>
          <cell r="B724" t="str">
            <v>210 - LGW South Main</v>
          </cell>
          <cell r="C724" t="str">
            <v>Wine - Beringer 3 for £15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 t="str">
            <v>/0</v>
          </cell>
          <cell r="L724">
            <v>13</v>
          </cell>
          <cell r="M724" t="str">
            <v>May/Jun</v>
          </cell>
          <cell r="N724">
            <v>43</v>
          </cell>
        </row>
        <row r="725">
          <cell r="A725" t="str">
            <v>2006/07 W13</v>
          </cell>
          <cell r="B725" t="str">
            <v>210 - LGW South Main</v>
          </cell>
          <cell r="C725" t="str">
            <v>Wine - Rosemount BOGOF</v>
          </cell>
          <cell r="D725">
            <v>125.91</v>
          </cell>
          <cell r="E725">
            <v>33.130000000000003</v>
          </cell>
          <cell r="F725">
            <v>17</v>
          </cell>
          <cell r="G725">
            <v>97.93</v>
          </cell>
          <cell r="H725">
            <v>19.97</v>
          </cell>
          <cell r="I725">
            <v>13</v>
          </cell>
          <cell r="J725">
            <v>117</v>
          </cell>
          <cell r="K725">
            <v>861.19</v>
          </cell>
          <cell r="L725">
            <v>13</v>
          </cell>
          <cell r="M725" t="str">
            <v>May/Jun</v>
          </cell>
          <cell r="N725">
            <v>56</v>
          </cell>
        </row>
        <row r="726">
          <cell r="A726" t="str">
            <v>2006/07 W13</v>
          </cell>
          <cell r="B726" t="str">
            <v>210 - LGW South Main</v>
          </cell>
          <cell r="C726" t="str">
            <v>WOW - 2 for £45 Malt</v>
          </cell>
          <cell r="D726">
            <v>1168.1199999999999</v>
          </cell>
          <cell r="E726">
            <v>637.98</v>
          </cell>
          <cell r="F726">
            <v>47</v>
          </cell>
          <cell r="G726">
            <v>448.78</v>
          </cell>
          <cell r="H726">
            <v>106.9</v>
          </cell>
          <cell r="I726">
            <v>18</v>
          </cell>
          <cell r="J726">
            <v>297</v>
          </cell>
          <cell r="K726">
            <v>2242.92</v>
          </cell>
          <cell r="L726">
            <v>13</v>
          </cell>
          <cell r="M726" t="str">
            <v>May/Jun</v>
          </cell>
          <cell r="N726">
            <v>34</v>
          </cell>
        </row>
        <row r="727">
          <cell r="A727" t="str">
            <v>2006/07 W13</v>
          </cell>
          <cell r="B727" t="str">
            <v>210 - LGW South Main</v>
          </cell>
          <cell r="C727" t="str">
            <v>WOW - Connemara 2 for £30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 t="str">
            <v>/0</v>
          </cell>
          <cell r="L727">
            <v>13</v>
          </cell>
          <cell r="M727" t="str">
            <v>May/Jun</v>
          </cell>
          <cell r="N727">
            <v>60</v>
          </cell>
        </row>
        <row r="728">
          <cell r="A728" t="str">
            <v>2006/07 W13</v>
          </cell>
          <cell r="B728" t="str">
            <v>210 - LGW South Main</v>
          </cell>
          <cell r="C728" t="str">
            <v>Others - 2 for £25 (glayva, disaronno)</v>
          </cell>
          <cell r="D728">
            <v>678.56</v>
          </cell>
          <cell r="E728">
            <v>415.89</v>
          </cell>
          <cell r="F728">
            <v>44</v>
          </cell>
          <cell r="G728">
            <v>199.87</v>
          </cell>
          <cell r="H728">
            <v>45.42</v>
          </cell>
          <cell r="I728">
            <v>13</v>
          </cell>
          <cell r="J728">
            <v>42</v>
          </cell>
          <cell r="K728">
            <v>146.62</v>
          </cell>
          <cell r="L728">
            <v>13</v>
          </cell>
          <cell r="M728" t="str">
            <v>May/Jun</v>
          </cell>
          <cell r="N728">
            <v>48</v>
          </cell>
        </row>
        <row r="729">
          <cell r="A729" t="str">
            <v>2006/07 W13</v>
          </cell>
          <cell r="B729" t="str">
            <v>210 - LGW South Main</v>
          </cell>
          <cell r="C729" t="str">
            <v>Others - Pimms 2 for £15 (70cl)</v>
          </cell>
          <cell r="D729">
            <v>10475.719999999999</v>
          </cell>
          <cell r="E729">
            <v>1454.01</v>
          </cell>
          <cell r="F729">
            <v>1380</v>
          </cell>
          <cell r="G729">
            <v>10082.76</v>
          </cell>
          <cell r="H729">
            <v>1172.3800000000001</v>
          </cell>
          <cell r="I729">
            <v>1330</v>
          </cell>
          <cell r="J729">
            <v>647</v>
          </cell>
          <cell r="K729">
            <v>2869.29</v>
          </cell>
          <cell r="L729">
            <v>13</v>
          </cell>
          <cell r="M729" t="str">
            <v>May/Jun</v>
          </cell>
          <cell r="N729">
            <v>35</v>
          </cell>
        </row>
        <row r="730">
          <cell r="A730" t="str">
            <v>2006/07 W13</v>
          </cell>
          <cell r="B730" t="str">
            <v>210 - LGW South Main</v>
          </cell>
          <cell r="C730" t="str">
            <v>Other - 2 for £30 Sauza</v>
          </cell>
          <cell r="D730">
            <v>494.85</v>
          </cell>
          <cell r="E730">
            <v>335.18</v>
          </cell>
          <cell r="F730">
            <v>29</v>
          </cell>
          <cell r="G730">
            <v>105.96</v>
          </cell>
          <cell r="H730">
            <v>27.64</v>
          </cell>
          <cell r="I730">
            <v>6</v>
          </cell>
          <cell r="J730">
            <v>11</v>
          </cell>
          <cell r="K730">
            <v>48.95</v>
          </cell>
          <cell r="L730">
            <v>13</v>
          </cell>
          <cell r="M730" t="str">
            <v>May/Jun</v>
          </cell>
          <cell r="N730">
            <v>58</v>
          </cell>
        </row>
        <row r="731">
          <cell r="A731" t="str">
            <v>2006/07 W13</v>
          </cell>
          <cell r="B731" t="str">
            <v>210 - LGW South Main</v>
          </cell>
          <cell r="C731" t="str">
            <v>Others - 2 for £20 ATA (70cl)</v>
          </cell>
          <cell r="D731">
            <v>2948.78</v>
          </cell>
          <cell r="E731">
            <v>687.08</v>
          </cell>
          <cell r="F731">
            <v>292</v>
          </cell>
          <cell r="G731">
            <v>2518.1</v>
          </cell>
          <cell r="H731">
            <v>377.33</v>
          </cell>
          <cell r="I731">
            <v>250</v>
          </cell>
          <cell r="J731">
            <v>215</v>
          </cell>
          <cell r="K731">
            <v>848.29</v>
          </cell>
          <cell r="L731">
            <v>13</v>
          </cell>
          <cell r="M731" t="str">
            <v>May/Jun</v>
          </cell>
          <cell r="N731">
            <v>32</v>
          </cell>
        </row>
        <row r="732">
          <cell r="A732" t="str">
            <v>2006/07 W13</v>
          </cell>
          <cell r="B732" t="str">
            <v>210 - LGW South Main</v>
          </cell>
          <cell r="C732" t="str">
            <v>Others - 2 for £15 Fortified</v>
          </cell>
          <cell r="D732">
            <v>121.5</v>
          </cell>
          <cell r="E732">
            <v>47.09</v>
          </cell>
          <cell r="F732">
            <v>14</v>
          </cell>
          <cell r="G732">
            <v>76.349999999999994</v>
          </cell>
          <cell r="H732">
            <v>21.94</v>
          </cell>
          <cell r="I732">
            <v>9</v>
          </cell>
          <cell r="J732">
            <v>51</v>
          </cell>
          <cell r="K732">
            <v>204</v>
          </cell>
          <cell r="L732">
            <v>13</v>
          </cell>
          <cell r="M732" t="str">
            <v>May/Jun</v>
          </cell>
          <cell r="N732">
            <v>59</v>
          </cell>
        </row>
        <row r="733">
          <cell r="A733" t="str">
            <v>2006/07 W13</v>
          </cell>
          <cell r="B733" t="str">
            <v>220 - LGW North Main</v>
          </cell>
          <cell r="C733" t="str">
            <v>Liquor</v>
          </cell>
          <cell r="D733">
            <v>68587.03</v>
          </cell>
          <cell r="E733">
            <v>35379.69</v>
          </cell>
          <cell r="F733">
            <v>4924</v>
          </cell>
          <cell r="G733">
            <v>24975.95</v>
          </cell>
          <cell r="H733">
            <v>6003.56</v>
          </cell>
          <cell r="I733">
            <v>1513</v>
          </cell>
          <cell r="J733">
            <v>7176</v>
          </cell>
          <cell r="K733">
            <v>38977.43</v>
          </cell>
          <cell r="L733">
            <v>13</v>
          </cell>
          <cell r="M733" t="str">
            <v>May/Jun</v>
          </cell>
          <cell r="N733">
            <v>1</v>
          </cell>
        </row>
        <row r="734">
          <cell r="A734" t="str">
            <v>2006/07 W13</v>
          </cell>
          <cell r="B734" t="str">
            <v>220 - LGW North Main</v>
          </cell>
          <cell r="C734" t="str">
            <v>Tobacco</v>
          </cell>
          <cell r="D734">
            <v>50158.58</v>
          </cell>
          <cell r="E734">
            <v>37061.910000000003</v>
          </cell>
          <cell r="F734">
            <v>1510</v>
          </cell>
          <cell r="G734">
            <v>805.6</v>
          </cell>
          <cell r="H734">
            <v>77.97</v>
          </cell>
          <cell r="I734">
            <v>40</v>
          </cell>
          <cell r="J734">
            <v>3393</v>
          </cell>
          <cell r="K734">
            <v>28269.91</v>
          </cell>
          <cell r="L734">
            <v>13</v>
          </cell>
          <cell r="M734" t="str">
            <v>May/Jun</v>
          </cell>
          <cell r="N734">
            <v>2</v>
          </cell>
        </row>
        <row r="735">
          <cell r="A735" t="str">
            <v>2006/07 W13</v>
          </cell>
          <cell r="B735" t="str">
            <v>220 - LGW North Main</v>
          </cell>
          <cell r="C735" t="str">
            <v>Perfumery</v>
          </cell>
          <cell r="D735">
            <v>350999.32</v>
          </cell>
          <cell r="E735">
            <v>197152.39</v>
          </cell>
          <cell r="F735">
            <v>15589</v>
          </cell>
          <cell r="G735">
            <v>207276.35</v>
          </cell>
          <cell r="H735">
            <v>103593.93</v>
          </cell>
          <cell r="I735">
            <v>9413</v>
          </cell>
          <cell r="J735">
            <v>41915</v>
          </cell>
          <cell r="K735">
            <v>341453</v>
          </cell>
          <cell r="L735">
            <v>13</v>
          </cell>
          <cell r="M735" t="str">
            <v>May/Jun</v>
          </cell>
          <cell r="N735">
            <v>3</v>
          </cell>
        </row>
        <row r="736">
          <cell r="A736" t="str">
            <v>2006/07 W13</v>
          </cell>
          <cell r="B736" t="str">
            <v>220 - LGW North Main</v>
          </cell>
          <cell r="C736" t="str">
            <v>Food</v>
          </cell>
          <cell r="D736">
            <v>6429.55</v>
          </cell>
          <cell r="E736">
            <v>3017.58</v>
          </cell>
          <cell r="F736">
            <v>1607</v>
          </cell>
          <cell r="G736">
            <v>2668.85</v>
          </cell>
          <cell r="H736">
            <v>1025.01</v>
          </cell>
          <cell r="I736">
            <v>657</v>
          </cell>
          <cell r="J736">
            <v>5063</v>
          </cell>
          <cell r="K736">
            <v>10622.12</v>
          </cell>
          <cell r="L736">
            <v>13</v>
          </cell>
          <cell r="M736" t="str">
            <v>May/Jun</v>
          </cell>
          <cell r="N736">
            <v>4</v>
          </cell>
        </row>
        <row r="737">
          <cell r="A737" t="str">
            <v>2006/07 W13</v>
          </cell>
          <cell r="B737" t="str">
            <v>220 - LGW North Main</v>
          </cell>
          <cell r="C737" t="str">
            <v>Tax Free</v>
          </cell>
          <cell r="D737">
            <v>11069.91</v>
          </cell>
          <cell r="E737">
            <v>5677.7</v>
          </cell>
          <cell r="F737">
            <v>1406</v>
          </cell>
          <cell r="G737">
            <v>4646.05</v>
          </cell>
          <cell r="H737">
            <v>1976.13</v>
          </cell>
          <cell r="I737">
            <v>566</v>
          </cell>
          <cell r="J737">
            <v>10191</v>
          </cell>
          <cell r="K737">
            <v>34056.79</v>
          </cell>
          <cell r="L737">
            <v>13</v>
          </cell>
          <cell r="M737" t="str">
            <v>May/Jun</v>
          </cell>
          <cell r="N737">
            <v>5</v>
          </cell>
        </row>
        <row r="738">
          <cell r="A738" t="str">
            <v>2006/07 W13</v>
          </cell>
          <cell r="B738" t="str">
            <v>220 - LGW North Main</v>
          </cell>
          <cell r="C738" t="str">
            <v>Unclassified Products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 t="str">
            <v>/0</v>
          </cell>
          <cell r="L738">
            <v>13</v>
          </cell>
          <cell r="M738" t="str">
            <v>May/Jun</v>
          </cell>
          <cell r="N738">
            <v>6</v>
          </cell>
        </row>
        <row r="739">
          <cell r="A739" t="str">
            <v>2006/07 W13</v>
          </cell>
          <cell r="B739" t="str">
            <v>220 - LGW North Main</v>
          </cell>
          <cell r="C739" t="str">
            <v>Spirits</v>
          </cell>
          <cell r="D739">
            <v>50580.09</v>
          </cell>
          <cell r="E739">
            <v>28768.63</v>
          </cell>
          <cell r="F739">
            <v>3914</v>
          </cell>
          <cell r="G739">
            <v>15438.49</v>
          </cell>
          <cell r="H739">
            <v>3636.49</v>
          </cell>
          <cell r="I739">
            <v>1019</v>
          </cell>
          <cell r="J739">
            <v>5168</v>
          </cell>
          <cell r="K739">
            <v>22703.43</v>
          </cell>
          <cell r="L739">
            <v>13</v>
          </cell>
          <cell r="M739" t="str">
            <v>May/Jun</v>
          </cell>
          <cell r="N739">
            <v>7</v>
          </cell>
        </row>
        <row r="740">
          <cell r="A740" t="str">
            <v>2006/07 W13</v>
          </cell>
          <cell r="B740" t="str">
            <v>220 - LGW North Main</v>
          </cell>
          <cell r="C740" t="str">
            <v>Fortified Wines</v>
          </cell>
          <cell r="D740">
            <v>863.48</v>
          </cell>
          <cell r="E740">
            <v>373.5</v>
          </cell>
          <cell r="F740">
            <v>100</v>
          </cell>
          <cell r="G740">
            <v>366.7</v>
          </cell>
          <cell r="H740">
            <v>73.86</v>
          </cell>
          <cell r="I740">
            <v>43</v>
          </cell>
          <cell r="J740">
            <v>162</v>
          </cell>
          <cell r="K740">
            <v>575.08000000000004</v>
          </cell>
          <cell r="L740">
            <v>13</v>
          </cell>
          <cell r="M740" t="str">
            <v>May/Jun</v>
          </cell>
          <cell r="N740">
            <v>10</v>
          </cell>
        </row>
        <row r="741">
          <cell r="A741" t="str">
            <v>2006/07 W13</v>
          </cell>
          <cell r="B741" t="str">
            <v>220 - LGW North Main</v>
          </cell>
          <cell r="C741" t="str">
            <v>Others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 t="str">
            <v>/0</v>
          </cell>
          <cell r="L741">
            <v>13</v>
          </cell>
          <cell r="M741" t="str">
            <v>May/Jun</v>
          </cell>
          <cell r="N741">
            <v>11</v>
          </cell>
        </row>
        <row r="742">
          <cell r="A742" t="str">
            <v>2006/07 W13</v>
          </cell>
          <cell r="B742" t="str">
            <v>220 - LGW North Main</v>
          </cell>
          <cell r="C742" t="str">
            <v>Champagne</v>
          </cell>
          <cell r="D742">
            <v>13646.66</v>
          </cell>
          <cell r="E742">
            <v>4820.17</v>
          </cell>
          <cell r="F742">
            <v>449</v>
          </cell>
          <cell r="G742">
            <v>7693.58</v>
          </cell>
          <cell r="H742">
            <v>1978.35</v>
          </cell>
          <cell r="I742">
            <v>250</v>
          </cell>
          <cell r="J742">
            <v>558</v>
          </cell>
          <cell r="K742">
            <v>9144.24</v>
          </cell>
          <cell r="L742">
            <v>13</v>
          </cell>
          <cell r="M742" t="str">
            <v>May/Jun</v>
          </cell>
          <cell r="N742">
            <v>8</v>
          </cell>
        </row>
        <row r="743">
          <cell r="A743" t="str">
            <v>2006/07 W13</v>
          </cell>
          <cell r="B743" t="str">
            <v>220 - LGW North Main</v>
          </cell>
          <cell r="C743" t="str">
            <v>Wines</v>
          </cell>
          <cell r="D743">
            <v>3496.8</v>
          </cell>
          <cell r="E743">
            <v>1417.39</v>
          </cell>
          <cell r="F743">
            <v>461</v>
          </cell>
          <cell r="G743">
            <v>1477.18</v>
          </cell>
          <cell r="H743">
            <v>314.86</v>
          </cell>
          <cell r="I743">
            <v>201</v>
          </cell>
          <cell r="J743">
            <v>1288</v>
          </cell>
          <cell r="K743">
            <v>5134.8999999999996</v>
          </cell>
          <cell r="L743">
            <v>13</v>
          </cell>
          <cell r="M743" t="str">
            <v>May/Jun</v>
          </cell>
          <cell r="N743">
            <v>9</v>
          </cell>
        </row>
        <row r="744">
          <cell r="A744" t="str">
            <v>2006/07 W13</v>
          </cell>
          <cell r="B744" t="str">
            <v>220 - LGW North Main</v>
          </cell>
          <cell r="C744" t="str">
            <v>Unclassified Liquor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 t="str">
            <v>/0</v>
          </cell>
          <cell r="L744">
            <v>13</v>
          </cell>
          <cell r="M744" t="str">
            <v>May/Jun</v>
          </cell>
          <cell r="N744">
            <v>12</v>
          </cell>
        </row>
        <row r="745">
          <cell r="A745" t="str">
            <v>2006/07 W13</v>
          </cell>
          <cell r="B745" t="str">
            <v>220 - LGW North Main</v>
          </cell>
          <cell r="C745" t="str">
            <v>Value - 2 for £15</v>
          </cell>
          <cell r="D745">
            <v>8086</v>
          </cell>
          <cell r="E745">
            <v>5680.07</v>
          </cell>
          <cell r="F745">
            <v>990</v>
          </cell>
          <cell r="G745">
            <v>400.73</v>
          </cell>
          <cell r="H745">
            <v>106.47</v>
          </cell>
          <cell r="I745">
            <v>22</v>
          </cell>
          <cell r="J745">
            <v>960</v>
          </cell>
          <cell r="K745">
            <v>2773.29</v>
          </cell>
          <cell r="L745">
            <v>13</v>
          </cell>
          <cell r="M745" t="str">
            <v>May/Jun</v>
          </cell>
          <cell r="N745">
            <v>31</v>
          </cell>
        </row>
        <row r="746">
          <cell r="A746" t="str">
            <v>2006/07 W13</v>
          </cell>
          <cell r="B746" t="str">
            <v>220 - LGW North Main</v>
          </cell>
          <cell r="C746" t="str">
            <v>Value - 2 for £20 Bombay Saphire</v>
          </cell>
          <cell r="D746">
            <v>710.92</v>
          </cell>
          <cell r="E746">
            <v>453.57</v>
          </cell>
          <cell r="F746">
            <v>53</v>
          </cell>
          <cell r="G746">
            <v>183.36</v>
          </cell>
          <cell r="H746">
            <v>48.33</v>
          </cell>
          <cell r="I746">
            <v>9</v>
          </cell>
          <cell r="J746">
            <v>19</v>
          </cell>
          <cell r="K746">
            <v>52.82</v>
          </cell>
          <cell r="L746">
            <v>13</v>
          </cell>
          <cell r="M746" t="str">
            <v>May/Jun</v>
          </cell>
          <cell r="N746">
            <v>45</v>
          </cell>
        </row>
        <row r="747">
          <cell r="A747" t="str">
            <v>2006/07 W13</v>
          </cell>
          <cell r="B747" t="str">
            <v>220 - LGW North Main</v>
          </cell>
          <cell r="C747" t="str">
            <v>Value - Baileys 2 for £20</v>
          </cell>
          <cell r="D747">
            <v>1956.93</v>
          </cell>
          <cell r="E747">
            <v>1104.77</v>
          </cell>
          <cell r="F747">
            <v>173</v>
          </cell>
          <cell r="G747">
            <v>384.68</v>
          </cell>
          <cell r="H747">
            <v>131.97</v>
          </cell>
          <cell r="I747">
            <v>24</v>
          </cell>
          <cell r="J747">
            <v>129</v>
          </cell>
          <cell r="K747">
            <v>621.77</v>
          </cell>
          <cell r="L747">
            <v>13</v>
          </cell>
          <cell r="M747" t="str">
            <v>May/Jun</v>
          </cell>
          <cell r="N747">
            <v>39</v>
          </cell>
        </row>
        <row r="748">
          <cell r="A748" t="str">
            <v>2006/07 W13</v>
          </cell>
          <cell r="B748" t="str">
            <v>220 - LGW North Main</v>
          </cell>
          <cell r="C748" t="str">
            <v>Value - Baileys Twin @ £20</v>
          </cell>
          <cell r="D748">
            <v>440</v>
          </cell>
          <cell r="E748">
            <v>270.25</v>
          </cell>
          <cell r="F748">
            <v>22</v>
          </cell>
          <cell r="G748">
            <v>0</v>
          </cell>
          <cell r="H748">
            <v>0</v>
          </cell>
          <cell r="I748">
            <v>0</v>
          </cell>
          <cell r="J748">
            <v>20</v>
          </cell>
          <cell r="K748">
            <v>192.79</v>
          </cell>
          <cell r="L748">
            <v>13</v>
          </cell>
          <cell r="M748" t="str">
            <v>May/Jun</v>
          </cell>
          <cell r="N748">
            <v>51</v>
          </cell>
        </row>
        <row r="749">
          <cell r="A749" t="str">
            <v>2006/07 W13</v>
          </cell>
          <cell r="B749" t="str">
            <v>220 - LGW North Main</v>
          </cell>
          <cell r="C749" t="str">
            <v>Value - Twins @ £15</v>
          </cell>
          <cell r="D749">
            <v>2854.5</v>
          </cell>
          <cell r="E749">
            <v>2041.3</v>
          </cell>
          <cell r="F749">
            <v>188</v>
          </cell>
          <cell r="G749">
            <v>64.5</v>
          </cell>
          <cell r="H749">
            <v>9.51</v>
          </cell>
          <cell r="I749">
            <v>2</v>
          </cell>
          <cell r="J749">
            <v>107</v>
          </cell>
          <cell r="K749">
            <v>558.03</v>
          </cell>
          <cell r="L749">
            <v>13</v>
          </cell>
          <cell r="M749" t="str">
            <v>May/Jun</v>
          </cell>
          <cell r="N749">
            <v>36</v>
          </cell>
        </row>
        <row r="750">
          <cell r="A750" t="str">
            <v>2006/07 W13</v>
          </cell>
          <cell r="B750" t="str">
            <v>220 - LGW North Main</v>
          </cell>
          <cell r="C750" t="str">
            <v>Malt - 2 For £45 (6 glenmorangie + 2)</v>
          </cell>
          <cell r="D750">
            <v>335.88</v>
          </cell>
          <cell r="E750">
            <v>156.07</v>
          </cell>
          <cell r="F750">
            <v>12</v>
          </cell>
          <cell r="G750">
            <v>188.93</v>
          </cell>
          <cell r="H750">
            <v>48.78</v>
          </cell>
          <cell r="I750">
            <v>7</v>
          </cell>
          <cell r="J750">
            <v>71</v>
          </cell>
          <cell r="K750">
            <v>538.77</v>
          </cell>
          <cell r="L750">
            <v>13</v>
          </cell>
          <cell r="M750" t="str">
            <v>May/Jun</v>
          </cell>
          <cell r="N750">
            <v>30</v>
          </cell>
        </row>
        <row r="751">
          <cell r="A751" t="str">
            <v>2006/07 W13</v>
          </cell>
          <cell r="B751" t="str">
            <v>220 - LGW North Main</v>
          </cell>
          <cell r="C751" t="str">
            <v>Malt - Save £5 Glenmorangie Traditional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13</v>
          </cell>
          <cell r="K751" t="str">
            <v>/0</v>
          </cell>
          <cell r="L751">
            <v>13</v>
          </cell>
          <cell r="M751" t="str">
            <v>May/Jun</v>
          </cell>
          <cell r="N751">
            <v>44</v>
          </cell>
        </row>
        <row r="752">
          <cell r="A752" t="str">
            <v>2006/07 W13</v>
          </cell>
          <cell r="B752" t="str">
            <v>220 - LGW North Main</v>
          </cell>
          <cell r="C752" t="str">
            <v>Cognac - XO @ £45</v>
          </cell>
          <cell r="D752">
            <v>675</v>
          </cell>
          <cell r="E752">
            <v>303.33999999999997</v>
          </cell>
          <cell r="F752">
            <v>15</v>
          </cell>
          <cell r="G752">
            <v>540</v>
          </cell>
          <cell r="H752">
            <v>213.46</v>
          </cell>
          <cell r="I752">
            <v>12</v>
          </cell>
          <cell r="J752">
            <v>90</v>
          </cell>
          <cell r="K752">
            <v>1732.5</v>
          </cell>
          <cell r="L752">
            <v>13</v>
          </cell>
          <cell r="M752" t="str">
            <v>May/Jun</v>
          </cell>
          <cell r="N752">
            <v>37</v>
          </cell>
        </row>
        <row r="753">
          <cell r="A753" t="str">
            <v>2006/07 W13</v>
          </cell>
          <cell r="B753" t="str">
            <v>220 - LGW North Main</v>
          </cell>
          <cell r="C753" t="str">
            <v>Cognac - VSOP 2 for £45</v>
          </cell>
          <cell r="D753">
            <v>800.91</v>
          </cell>
          <cell r="E753">
            <v>404.52</v>
          </cell>
          <cell r="F753">
            <v>33</v>
          </cell>
          <cell r="G753">
            <v>340.96</v>
          </cell>
          <cell r="H753">
            <v>79.989999999999995</v>
          </cell>
          <cell r="I753">
            <v>14</v>
          </cell>
          <cell r="J753">
            <v>65</v>
          </cell>
          <cell r="K753">
            <v>603.61</v>
          </cell>
          <cell r="L753">
            <v>13</v>
          </cell>
          <cell r="M753" t="str">
            <v>May/Jun</v>
          </cell>
          <cell r="N753">
            <v>41</v>
          </cell>
        </row>
        <row r="754">
          <cell r="A754" t="str">
            <v>2006/07 W13</v>
          </cell>
          <cell r="B754" t="str">
            <v>220 - LGW North Main</v>
          </cell>
          <cell r="C754" t="str">
            <v>Cognac - Only £17_99 VS Especiale</v>
          </cell>
          <cell r="D754">
            <v>16.989999999999998</v>
          </cell>
          <cell r="E754">
            <v>11.74</v>
          </cell>
          <cell r="F754">
            <v>1</v>
          </cell>
          <cell r="G754">
            <v>0</v>
          </cell>
          <cell r="H754">
            <v>0</v>
          </cell>
          <cell r="I754">
            <v>0</v>
          </cell>
          <cell r="J754">
            <v>5</v>
          </cell>
          <cell r="K754">
            <v>26.25</v>
          </cell>
          <cell r="L754">
            <v>13</v>
          </cell>
          <cell r="M754" t="str">
            <v>May/Jun</v>
          </cell>
          <cell r="N754">
            <v>42</v>
          </cell>
        </row>
        <row r="755">
          <cell r="A755" t="str">
            <v>2006/07 W13</v>
          </cell>
          <cell r="B755" t="str">
            <v>220 - LGW North Main</v>
          </cell>
          <cell r="C755" t="str">
            <v>Deluxe - Chivas 2 for £30</v>
          </cell>
          <cell r="D755">
            <v>252.47</v>
          </cell>
          <cell r="E755">
            <v>157.35</v>
          </cell>
          <cell r="F755">
            <v>12</v>
          </cell>
          <cell r="G755">
            <v>62.55</v>
          </cell>
          <cell r="H755">
            <v>25.39</v>
          </cell>
          <cell r="I755">
            <v>2</v>
          </cell>
          <cell r="J755">
            <v>13</v>
          </cell>
          <cell r="K755">
            <v>79.3</v>
          </cell>
          <cell r="L755">
            <v>13</v>
          </cell>
          <cell r="M755" t="str">
            <v>May/Jun</v>
          </cell>
          <cell r="N755">
            <v>49</v>
          </cell>
        </row>
        <row r="756">
          <cell r="A756" t="str">
            <v>2006/07 W13</v>
          </cell>
          <cell r="B756" t="str">
            <v>220 - LGW North Main</v>
          </cell>
          <cell r="C756" t="str">
            <v>Deluxe - Chivas Twin for £30</v>
          </cell>
          <cell r="D756">
            <v>236.97</v>
          </cell>
          <cell r="E756">
            <v>163.72999999999999</v>
          </cell>
          <cell r="F756">
            <v>7</v>
          </cell>
          <cell r="G756">
            <v>0</v>
          </cell>
          <cell r="H756">
            <v>0</v>
          </cell>
          <cell r="I756">
            <v>0</v>
          </cell>
          <cell r="J756">
            <v>16</v>
          </cell>
          <cell r="K756">
            <v>195.2</v>
          </cell>
          <cell r="L756">
            <v>13</v>
          </cell>
          <cell r="M756" t="str">
            <v>May/Jun</v>
          </cell>
          <cell r="N756">
            <v>38</v>
          </cell>
        </row>
        <row r="757">
          <cell r="A757" t="str">
            <v>2006/07 W13</v>
          </cell>
          <cell r="B757" t="str">
            <v>220 - LGW North Main</v>
          </cell>
          <cell r="C757" t="str">
            <v>Deluxe - Chivas Triple Pack @ £45</v>
          </cell>
          <cell r="D757">
            <v>45</v>
          </cell>
          <cell r="E757">
            <v>30.81</v>
          </cell>
          <cell r="F757">
            <v>1</v>
          </cell>
          <cell r="G757">
            <v>0</v>
          </cell>
          <cell r="H757">
            <v>0</v>
          </cell>
          <cell r="I757">
            <v>0</v>
          </cell>
          <cell r="J757">
            <v>5</v>
          </cell>
          <cell r="K757">
            <v>91.45</v>
          </cell>
          <cell r="L757">
            <v>13</v>
          </cell>
          <cell r="M757" t="str">
            <v>May/Jun</v>
          </cell>
          <cell r="N757">
            <v>54</v>
          </cell>
        </row>
        <row r="758">
          <cell r="A758" t="str">
            <v>2006/07 W13</v>
          </cell>
          <cell r="B758" t="str">
            <v>220 - LGW North Main</v>
          </cell>
          <cell r="C758" t="str">
            <v>Deluxe - Chivas Save £5 18yo</v>
          </cell>
          <cell r="D758">
            <v>119.96</v>
          </cell>
          <cell r="E758">
            <v>73.069999999999993</v>
          </cell>
          <cell r="F758">
            <v>4</v>
          </cell>
          <cell r="G758">
            <v>29.99</v>
          </cell>
          <cell r="H758">
            <v>10.52</v>
          </cell>
          <cell r="I758">
            <v>1</v>
          </cell>
          <cell r="J758">
            <v>18</v>
          </cell>
          <cell r="K758">
            <v>199.08</v>
          </cell>
          <cell r="L758">
            <v>13</v>
          </cell>
          <cell r="M758" t="str">
            <v>May/Jun</v>
          </cell>
          <cell r="N758">
            <v>50</v>
          </cell>
        </row>
        <row r="759">
          <cell r="A759" t="str">
            <v>2006/07 W13</v>
          </cell>
          <cell r="B759" t="str">
            <v>220 - LGW North Main</v>
          </cell>
          <cell r="C759" t="str">
            <v>Deluxe - Chivas Royal Salute get Chivas 18yo</v>
          </cell>
          <cell r="D759">
            <v>59.99</v>
          </cell>
          <cell r="E759">
            <v>38.72</v>
          </cell>
          <cell r="F759">
            <v>1</v>
          </cell>
          <cell r="G759">
            <v>0</v>
          </cell>
          <cell r="H759">
            <v>0</v>
          </cell>
          <cell r="I759">
            <v>0</v>
          </cell>
          <cell r="J759">
            <v>8</v>
          </cell>
          <cell r="K759">
            <v>170.16</v>
          </cell>
          <cell r="L759">
            <v>13</v>
          </cell>
          <cell r="M759" t="str">
            <v>May/Jun</v>
          </cell>
          <cell r="N759">
            <v>57</v>
          </cell>
        </row>
        <row r="760">
          <cell r="A760" t="str">
            <v>2006/07 W13</v>
          </cell>
          <cell r="B760" t="str">
            <v>220 - LGW North Main</v>
          </cell>
          <cell r="C760" t="str">
            <v>Deluxe - Dewars 2 for £30 ATA</v>
          </cell>
          <cell r="D760">
            <v>279.95</v>
          </cell>
          <cell r="E760">
            <v>138.04</v>
          </cell>
          <cell r="F760">
            <v>17</v>
          </cell>
          <cell r="G760">
            <v>120</v>
          </cell>
          <cell r="H760">
            <v>16.22</v>
          </cell>
          <cell r="I760">
            <v>8</v>
          </cell>
          <cell r="J760">
            <v>14</v>
          </cell>
          <cell r="K760">
            <v>74.06</v>
          </cell>
          <cell r="L760">
            <v>13</v>
          </cell>
          <cell r="M760" t="str">
            <v>May/Jun</v>
          </cell>
          <cell r="N760">
            <v>40</v>
          </cell>
        </row>
        <row r="761">
          <cell r="A761" t="str">
            <v>2006/07 W13</v>
          </cell>
          <cell r="B761" t="str">
            <v>220 - LGW North Main</v>
          </cell>
          <cell r="C761" t="str">
            <v>Deluxe - JW Blue get a free 20cl Gold (Sept Only)</v>
          </cell>
          <cell r="D761">
            <v>175.28</v>
          </cell>
          <cell r="E761">
            <v>91.85</v>
          </cell>
          <cell r="F761">
            <v>2</v>
          </cell>
          <cell r="G761">
            <v>76.28</v>
          </cell>
          <cell r="H761">
            <v>24.68</v>
          </cell>
          <cell r="I761">
            <v>1</v>
          </cell>
          <cell r="J761">
            <v>7</v>
          </cell>
          <cell r="K761">
            <v>222.81</v>
          </cell>
          <cell r="L761">
            <v>13</v>
          </cell>
          <cell r="M761" t="str">
            <v>May/Jun</v>
          </cell>
          <cell r="N761">
            <v>46</v>
          </cell>
        </row>
        <row r="762">
          <cell r="A762" t="str">
            <v>2006/07 W13</v>
          </cell>
          <cell r="B762" t="str">
            <v>220 - LGW North Main</v>
          </cell>
          <cell r="C762" t="str">
            <v>Deluxe - Free 20cl bottle (linked to JW Blue) (Sept Only)</v>
          </cell>
          <cell r="D762">
            <v>13.09</v>
          </cell>
          <cell r="E762">
            <v>7.55</v>
          </cell>
          <cell r="F762">
            <v>1</v>
          </cell>
          <cell r="G762">
            <v>13.09</v>
          </cell>
          <cell r="H762">
            <v>7.55</v>
          </cell>
          <cell r="I762">
            <v>1</v>
          </cell>
          <cell r="J762">
            <v>18</v>
          </cell>
          <cell r="K762">
            <v>107.82</v>
          </cell>
          <cell r="L762">
            <v>13</v>
          </cell>
          <cell r="M762" t="str">
            <v>May/Jun</v>
          </cell>
          <cell r="N762">
            <v>47</v>
          </cell>
        </row>
        <row r="763">
          <cell r="A763" t="str">
            <v>2006/07 W13</v>
          </cell>
          <cell r="B763" t="str">
            <v>220 - LGW North Main</v>
          </cell>
          <cell r="C763" t="str">
            <v>Champagne - Piper Florens Louis 2 for £30</v>
          </cell>
          <cell r="D763">
            <v>494.45</v>
          </cell>
          <cell r="E763">
            <v>154.08000000000001</v>
          </cell>
          <cell r="F763">
            <v>31</v>
          </cell>
          <cell r="G763">
            <v>255.2</v>
          </cell>
          <cell r="H763">
            <v>48.33</v>
          </cell>
          <cell r="I763">
            <v>16</v>
          </cell>
          <cell r="J763">
            <v>7</v>
          </cell>
          <cell r="K763">
            <v>62.3</v>
          </cell>
          <cell r="L763">
            <v>13</v>
          </cell>
          <cell r="M763" t="str">
            <v>May/Jun</v>
          </cell>
          <cell r="N763">
            <v>53</v>
          </cell>
        </row>
        <row r="764">
          <cell r="A764" t="str">
            <v>2006/07 W13</v>
          </cell>
          <cell r="B764" t="str">
            <v>220 - LGW North Main</v>
          </cell>
          <cell r="C764" t="str">
            <v>Champagne - Piper Florens Louis Twin for £30</v>
          </cell>
          <cell r="D764">
            <v>829.4</v>
          </cell>
          <cell r="E764">
            <v>253.89</v>
          </cell>
          <cell r="F764">
            <v>26</v>
          </cell>
          <cell r="G764">
            <v>446.6</v>
          </cell>
          <cell r="H764">
            <v>84.69</v>
          </cell>
          <cell r="I764">
            <v>14</v>
          </cell>
          <cell r="J764">
            <v>1</v>
          </cell>
          <cell r="K764">
            <v>17.8</v>
          </cell>
          <cell r="L764">
            <v>13</v>
          </cell>
          <cell r="M764" t="str">
            <v>May/Jun</v>
          </cell>
          <cell r="N764">
            <v>33</v>
          </cell>
        </row>
        <row r="765">
          <cell r="A765" t="str">
            <v>2006/07 W13</v>
          </cell>
          <cell r="B765" t="str">
            <v>220 - LGW North Main</v>
          </cell>
          <cell r="C765" t="str">
            <v>Champagne - Charles Heidseick 2 for £35</v>
          </cell>
          <cell r="D765">
            <v>87</v>
          </cell>
          <cell r="E765">
            <v>30.41</v>
          </cell>
          <cell r="F765">
            <v>4</v>
          </cell>
          <cell r="G765">
            <v>87</v>
          </cell>
          <cell r="H765">
            <v>30.41</v>
          </cell>
          <cell r="I765">
            <v>4</v>
          </cell>
          <cell r="J765">
            <v>11</v>
          </cell>
          <cell r="K765">
            <v>101.83</v>
          </cell>
          <cell r="L765">
            <v>13</v>
          </cell>
          <cell r="M765" t="str">
            <v>May/Jun</v>
          </cell>
          <cell r="N765">
            <v>55</v>
          </cell>
        </row>
        <row r="766">
          <cell r="A766" t="str">
            <v>2006/07 W13</v>
          </cell>
          <cell r="B766" t="str">
            <v>220 - LGW North Main</v>
          </cell>
          <cell r="C766" t="str">
            <v>Champagne - Canard Twin for £25</v>
          </cell>
          <cell r="D766">
            <v>279.99</v>
          </cell>
          <cell r="E766">
            <v>107.88</v>
          </cell>
          <cell r="F766">
            <v>11</v>
          </cell>
          <cell r="G766">
            <v>75</v>
          </cell>
          <cell r="H766">
            <v>16.89</v>
          </cell>
          <cell r="I766">
            <v>3</v>
          </cell>
          <cell r="J766">
            <v>40</v>
          </cell>
          <cell r="K766">
            <v>640</v>
          </cell>
          <cell r="L766">
            <v>13</v>
          </cell>
          <cell r="M766" t="str">
            <v>May/Jun</v>
          </cell>
          <cell r="N766">
            <v>52</v>
          </cell>
        </row>
        <row r="767">
          <cell r="A767" t="str">
            <v>2006/07 W13</v>
          </cell>
          <cell r="B767" t="str">
            <v>220 - LGW North Main</v>
          </cell>
          <cell r="C767" t="str">
            <v>Wine - Beringer 3 for £15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 t="str">
            <v>/0</v>
          </cell>
          <cell r="L767">
            <v>13</v>
          </cell>
          <cell r="M767" t="str">
            <v>May/Jun</v>
          </cell>
          <cell r="N767">
            <v>43</v>
          </cell>
        </row>
        <row r="768">
          <cell r="A768" t="str">
            <v>2006/07 W13</v>
          </cell>
          <cell r="B768" t="str">
            <v>220 - LGW North Main</v>
          </cell>
          <cell r="C768" t="str">
            <v>Wine - Rosemount BOGOF</v>
          </cell>
          <cell r="D768">
            <v>265.81</v>
          </cell>
          <cell r="E768">
            <v>97.96</v>
          </cell>
          <cell r="F768">
            <v>37</v>
          </cell>
          <cell r="G768">
            <v>111.92</v>
          </cell>
          <cell r="H768">
            <v>25.76</v>
          </cell>
          <cell r="I768">
            <v>16</v>
          </cell>
          <cell r="J768">
            <v>237</v>
          </cell>
          <cell r="K768">
            <v>1745.99</v>
          </cell>
          <cell r="L768">
            <v>13</v>
          </cell>
          <cell r="M768" t="str">
            <v>May/Jun</v>
          </cell>
          <cell r="N768">
            <v>56</v>
          </cell>
        </row>
        <row r="769">
          <cell r="A769" t="str">
            <v>2006/07 W13</v>
          </cell>
          <cell r="B769" t="str">
            <v>220 - LGW North Main</v>
          </cell>
          <cell r="C769" t="str">
            <v>WOW - 2 for £45 Malt</v>
          </cell>
          <cell r="D769">
            <v>636.35</v>
          </cell>
          <cell r="E769">
            <v>332.6</v>
          </cell>
          <cell r="F769">
            <v>25</v>
          </cell>
          <cell r="G769">
            <v>278.70999999999998</v>
          </cell>
          <cell r="H769">
            <v>68.180000000000007</v>
          </cell>
          <cell r="I769">
            <v>11</v>
          </cell>
          <cell r="J769">
            <v>66</v>
          </cell>
          <cell r="K769">
            <v>504.87</v>
          </cell>
          <cell r="L769">
            <v>13</v>
          </cell>
          <cell r="M769" t="str">
            <v>May/Jun</v>
          </cell>
          <cell r="N769">
            <v>34</v>
          </cell>
        </row>
        <row r="770">
          <cell r="A770" t="str">
            <v>2006/07 W13</v>
          </cell>
          <cell r="B770" t="str">
            <v>220 - LGW North Main</v>
          </cell>
          <cell r="C770" t="str">
            <v>WOW - Connemara 2 for £30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 t="str">
            <v>/0</v>
          </cell>
          <cell r="L770">
            <v>13</v>
          </cell>
          <cell r="M770" t="str">
            <v>May/Jun</v>
          </cell>
          <cell r="N770">
            <v>60</v>
          </cell>
        </row>
        <row r="771">
          <cell r="A771" t="str">
            <v>2006/07 W13</v>
          </cell>
          <cell r="B771" t="str">
            <v>220 - LGW North Main</v>
          </cell>
          <cell r="C771" t="str">
            <v>Others - 2 for £25 (glayva, disaronno)</v>
          </cell>
          <cell r="D771">
            <v>331.78</v>
          </cell>
          <cell r="E771">
            <v>194.81</v>
          </cell>
          <cell r="F771">
            <v>22</v>
          </cell>
          <cell r="G771">
            <v>109.93</v>
          </cell>
          <cell r="H771">
            <v>25.38</v>
          </cell>
          <cell r="I771">
            <v>7</v>
          </cell>
          <cell r="J771">
            <v>16</v>
          </cell>
          <cell r="K771">
            <v>55.88</v>
          </cell>
          <cell r="L771">
            <v>13</v>
          </cell>
          <cell r="M771" t="str">
            <v>May/Jun</v>
          </cell>
          <cell r="N771">
            <v>48</v>
          </cell>
        </row>
        <row r="772">
          <cell r="A772" t="str">
            <v>2006/07 W13</v>
          </cell>
          <cell r="B772" t="str">
            <v>220 - LGW North Main</v>
          </cell>
          <cell r="C772" t="str">
            <v>Others - Pimms 2 for £15 (70cl)</v>
          </cell>
          <cell r="D772">
            <v>2387.86</v>
          </cell>
          <cell r="E772">
            <v>371.82</v>
          </cell>
          <cell r="F772">
            <v>310</v>
          </cell>
          <cell r="G772">
            <v>2267.86</v>
          </cell>
          <cell r="H772">
            <v>285.98</v>
          </cell>
          <cell r="I772">
            <v>294</v>
          </cell>
          <cell r="J772">
            <v>117</v>
          </cell>
          <cell r="K772">
            <v>518.86</v>
          </cell>
          <cell r="L772">
            <v>13</v>
          </cell>
          <cell r="M772" t="str">
            <v>May/Jun</v>
          </cell>
          <cell r="N772">
            <v>35</v>
          </cell>
        </row>
        <row r="773">
          <cell r="A773" t="str">
            <v>2006/07 W13</v>
          </cell>
          <cell r="B773" t="str">
            <v>220 - LGW North Main</v>
          </cell>
          <cell r="C773" t="str">
            <v>Other - 2 for £30 Sauza</v>
          </cell>
          <cell r="D773">
            <v>195.96</v>
          </cell>
          <cell r="E773">
            <v>32.950000000000003</v>
          </cell>
          <cell r="F773">
            <v>12</v>
          </cell>
          <cell r="G773">
            <v>195.96</v>
          </cell>
          <cell r="H773">
            <v>32.950000000000003</v>
          </cell>
          <cell r="I773">
            <v>12</v>
          </cell>
          <cell r="J773">
            <v>25</v>
          </cell>
          <cell r="K773">
            <v>111.25</v>
          </cell>
          <cell r="L773">
            <v>13</v>
          </cell>
          <cell r="M773" t="str">
            <v>May/Jun</v>
          </cell>
          <cell r="N773">
            <v>58</v>
          </cell>
        </row>
        <row r="774">
          <cell r="A774" t="str">
            <v>2006/07 W13</v>
          </cell>
          <cell r="B774" t="str">
            <v>220 - LGW North Main</v>
          </cell>
          <cell r="C774" t="str">
            <v>Others - 2 for £20 ATA (70cl)</v>
          </cell>
          <cell r="D774">
            <v>1046.2</v>
          </cell>
          <cell r="E774">
            <v>163.22</v>
          </cell>
          <cell r="F774">
            <v>102</v>
          </cell>
          <cell r="G774">
            <v>1024.46</v>
          </cell>
          <cell r="H774">
            <v>142.30000000000001</v>
          </cell>
          <cell r="I774">
            <v>100</v>
          </cell>
          <cell r="J774">
            <v>72</v>
          </cell>
          <cell r="K774">
            <v>282.13</v>
          </cell>
          <cell r="L774">
            <v>13</v>
          </cell>
          <cell r="M774" t="str">
            <v>May/Jun</v>
          </cell>
          <cell r="N774">
            <v>32</v>
          </cell>
        </row>
        <row r="775">
          <cell r="A775" t="str">
            <v>2006/07 W13</v>
          </cell>
          <cell r="B775" t="str">
            <v>220 - LGW North Main</v>
          </cell>
          <cell r="C775" t="str">
            <v>Others - 2 for £15 Fortified</v>
          </cell>
          <cell r="D775">
            <v>62.73</v>
          </cell>
          <cell r="E775">
            <v>29.83</v>
          </cell>
          <cell r="F775">
            <v>7</v>
          </cell>
          <cell r="G775">
            <v>17.579999999999998</v>
          </cell>
          <cell r="H775">
            <v>4.68</v>
          </cell>
          <cell r="I775">
            <v>2</v>
          </cell>
          <cell r="J775">
            <v>19</v>
          </cell>
          <cell r="K775">
            <v>76</v>
          </cell>
          <cell r="L775">
            <v>13</v>
          </cell>
          <cell r="M775" t="str">
            <v>May/Jun</v>
          </cell>
          <cell r="N775">
            <v>59</v>
          </cell>
        </row>
        <row r="776">
          <cell r="A776" t="str">
            <v>2006/07 W13</v>
          </cell>
          <cell r="B776" t="str">
            <v>227 - LGW North Transfer</v>
          </cell>
          <cell r="C776" t="str">
            <v>Liquor</v>
          </cell>
          <cell r="D776">
            <v>32600.61</v>
          </cell>
          <cell r="E776">
            <v>16363.31</v>
          </cell>
          <cell r="F776">
            <v>2438</v>
          </cell>
          <cell r="G776">
            <v>12507.19</v>
          </cell>
          <cell r="H776">
            <v>2927.29</v>
          </cell>
          <cell r="I776">
            <v>738</v>
          </cell>
          <cell r="J776">
            <v>3724</v>
          </cell>
          <cell r="K776">
            <v>19475.77</v>
          </cell>
          <cell r="L776">
            <v>13</v>
          </cell>
          <cell r="M776" t="str">
            <v>May/Jun</v>
          </cell>
          <cell r="N776">
            <v>1</v>
          </cell>
        </row>
        <row r="777">
          <cell r="A777" t="str">
            <v>2006/07 W13</v>
          </cell>
          <cell r="B777" t="str">
            <v>227 - LGW North Transfer</v>
          </cell>
          <cell r="C777" t="str">
            <v>Tobacco</v>
          </cell>
          <cell r="D777">
            <v>23354.06</v>
          </cell>
          <cell r="E777">
            <v>16929.71</v>
          </cell>
          <cell r="F777">
            <v>765</v>
          </cell>
          <cell r="G777">
            <v>634.45000000000005</v>
          </cell>
          <cell r="H777">
            <v>-7.79</v>
          </cell>
          <cell r="I777">
            <v>33</v>
          </cell>
          <cell r="J777">
            <v>2296</v>
          </cell>
          <cell r="K777">
            <v>18182.759999999998</v>
          </cell>
          <cell r="L777">
            <v>13</v>
          </cell>
          <cell r="M777" t="str">
            <v>May/Jun</v>
          </cell>
          <cell r="N777">
            <v>2</v>
          </cell>
        </row>
        <row r="778">
          <cell r="A778" t="str">
            <v>2006/07 W13</v>
          </cell>
          <cell r="B778" t="str">
            <v>227 - LGW North Transfer</v>
          </cell>
          <cell r="C778" t="str">
            <v>Perfumery</v>
          </cell>
          <cell r="D778">
            <v>202806.69</v>
          </cell>
          <cell r="E778">
            <v>114469.02</v>
          </cell>
          <cell r="F778">
            <v>8371</v>
          </cell>
          <cell r="G778">
            <v>119253.09</v>
          </cell>
          <cell r="H778">
            <v>59908.39</v>
          </cell>
          <cell r="I778">
            <v>5036</v>
          </cell>
          <cell r="J778">
            <v>27526</v>
          </cell>
          <cell r="K778">
            <v>236604.76</v>
          </cell>
          <cell r="L778">
            <v>13</v>
          </cell>
          <cell r="M778" t="str">
            <v>May/Jun</v>
          </cell>
          <cell r="N778">
            <v>3</v>
          </cell>
        </row>
        <row r="779">
          <cell r="A779" t="str">
            <v>2006/07 W13</v>
          </cell>
          <cell r="B779" t="str">
            <v>227 - LGW North Transfer</v>
          </cell>
          <cell r="C779" t="str">
            <v>Food</v>
          </cell>
          <cell r="D779">
            <v>6150.75</v>
          </cell>
          <cell r="E779">
            <v>2683.44</v>
          </cell>
          <cell r="F779">
            <v>1605</v>
          </cell>
          <cell r="G779">
            <v>2956.45</v>
          </cell>
          <cell r="H779">
            <v>1066.7</v>
          </cell>
          <cell r="I779">
            <v>750</v>
          </cell>
          <cell r="J779">
            <v>1924</v>
          </cell>
          <cell r="K779">
            <v>4039.98</v>
          </cell>
          <cell r="L779">
            <v>13</v>
          </cell>
          <cell r="M779" t="str">
            <v>May/Jun</v>
          </cell>
          <cell r="N779">
            <v>4</v>
          </cell>
        </row>
        <row r="780">
          <cell r="A780" t="str">
            <v>2006/07 W13</v>
          </cell>
          <cell r="B780" t="str">
            <v>227 - LGW North Transfer</v>
          </cell>
          <cell r="C780" t="str">
            <v>Tax Free</v>
          </cell>
          <cell r="D780">
            <v>27771.29</v>
          </cell>
          <cell r="E780">
            <v>13790.87</v>
          </cell>
          <cell r="F780">
            <v>2154</v>
          </cell>
          <cell r="G780">
            <v>17251.900000000001</v>
          </cell>
          <cell r="H780">
            <v>7688.15</v>
          </cell>
          <cell r="I780">
            <v>1086</v>
          </cell>
          <cell r="J780">
            <v>5626</v>
          </cell>
          <cell r="K780">
            <v>29779.95</v>
          </cell>
          <cell r="L780">
            <v>13</v>
          </cell>
          <cell r="M780" t="str">
            <v>May/Jun</v>
          </cell>
          <cell r="N780">
            <v>5</v>
          </cell>
        </row>
        <row r="781">
          <cell r="A781" t="str">
            <v>2006/07 W13</v>
          </cell>
          <cell r="B781" t="str">
            <v>227 - LGW North Transfer</v>
          </cell>
          <cell r="C781" t="str">
            <v>Unclassified Products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 t="str">
            <v>/0</v>
          </cell>
          <cell r="L781">
            <v>13</v>
          </cell>
          <cell r="M781" t="str">
            <v>May/Jun</v>
          </cell>
          <cell r="N781">
            <v>6</v>
          </cell>
        </row>
        <row r="782">
          <cell r="A782" t="str">
            <v>2006/07 W13</v>
          </cell>
          <cell r="B782" t="str">
            <v>227 - LGW North Transfer</v>
          </cell>
          <cell r="C782" t="str">
            <v>Spirits</v>
          </cell>
          <cell r="D782">
            <v>23833.25</v>
          </cell>
          <cell r="E782">
            <v>13176.25</v>
          </cell>
          <cell r="F782">
            <v>2045</v>
          </cell>
          <cell r="G782">
            <v>7756.05</v>
          </cell>
          <cell r="H782">
            <v>1777.71</v>
          </cell>
          <cell r="I782">
            <v>552</v>
          </cell>
          <cell r="J782">
            <v>2705</v>
          </cell>
          <cell r="K782">
            <v>10609.27</v>
          </cell>
          <cell r="L782">
            <v>13</v>
          </cell>
          <cell r="M782" t="str">
            <v>May/Jun</v>
          </cell>
          <cell r="N782">
            <v>7</v>
          </cell>
        </row>
        <row r="783">
          <cell r="A783" t="str">
            <v>2006/07 W13</v>
          </cell>
          <cell r="B783" t="str">
            <v>227 - LGW North Transfer</v>
          </cell>
          <cell r="C783" t="str">
            <v>Fortified Wines</v>
          </cell>
          <cell r="D783">
            <v>264.94</v>
          </cell>
          <cell r="E783">
            <v>124.06</v>
          </cell>
          <cell r="F783">
            <v>41</v>
          </cell>
          <cell r="G783">
            <v>110.84</v>
          </cell>
          <cell r="H783">
            <v>20.23</v>
          </cell>
          <cell r="I783">
            <v>18</v>
          </cell>
          <cell r="J783">
            <v>55</v>
          </cell>
          <cell r="K783">
            <v>118.81</v>
          </cell>
          <cell r="L783">
            <v>13</v>
          </cell>
          <cell r="M783" t="str">
            <v>May/Jun</v>
          </cell>
          <cell r="N783">
            <v>10</v>
          </cell>
        </row>
        <row r="784">
          <cell r="A784" t="str">
            <v>2006/07 W13</v>
          </cell>
          <cell r="B784" t="str">
            <v>227 - LGW North Transfer</v>
          </cell>
          <cell r="C784" t="str">
            <v>Others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 t="str">
            <v>/0</v>
          </cell>
          <cell r="L784">
            <v>13</v>
          </cell>
          <cell r="M784" t="str">
            <v>May/Jun</v>
          </cell>
          <cell r="N784">
            <v>11</v>
          </cell>
        </row>
        <row r="785">
          <cell r="A785" t="str">
            <v>2006/07 W13</v>
          </cell>
          <cell r="B785" t="str">
            <v>227 - LGW North Transfer</v>
          </cell>
          <cell r="C785" t="str">
            <v>Champagne</v>
          </cell>
          <cell r="D785">
            <v>7782.12</v>
          </cell>
          <cell r="E785">
            <v>2706.06</v>
          </cell>
          <cell r="F785">
            <v>248</v>
          </cell>
          <cell r="G785">
            <v>4425.58</v>
          </cell>
          <cell r="H785">
            <v>1074.5999999999999</v>
          </cell>
          <cell r="I785">
            <v>139</v>
          </cell>
          <cell r="J785">
            <v>455</v>
          </cell>
          <cell r="K785">
            <v>7763.29</v>
          </cell>
          <cell r="L785">
            <v>13</v>
          </cell>
          <cell r="M785" t="str">
            <v>May/Jun</v>
          </cell>
          <cell r="N785">
            <v>8</v>
          </cell>
        </row>
        <row r="786">
          <cell r="A786" t="str">
            <v>2006/07 W13</v>
          </cell>
          <cell r="B786" t="str">
            <v>227 - LGW North Transfer</v>
          </cell>
          <cell r="C786" t="str">
            <v>Wines</v>
          </cell>
          <cell r="D786">
            <v>720.3</v>
          </cell>
          <cell r="E786">
            <v>356.94</v>
          </cell>
          <cell r="F786">
            <v>104</v>
          </cell>
          <cell r="G786">
            <v>214.72</v>
          </cell>
          <cell r="H786">
            <v>54.75</v>
          </cell>
          <cell r="I786">
            <v>29</v>
          </cell>
          <cell r="J786">
            <v>509</v>
          </cell>
          <cell r="K786">
            <v>2004.53</v>
          </cell>
          <cell r="L786">
            <v>13</v>
          </cell>
          <cell r="M786" t="str">
            <v>May/Jun</v>
          </cell>
          <cell r="N786">
            <v>9</v>
          </cell>
        </row>
        <row r="787">
          <cell r="A787" t="str">
            <v>2006/07 W13</v>
          </cell>
          <cell r="B787" t="str">
            <v>227 - LGW North Transfer</v>
          </cell>
          <cell r="C787" t="str">
            <v>Unclassified Liquor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 t="str">
            <v>/0</v>
          </cell>
          <cell r="L787">
            <v>13</v>
          </cell>
          <cell r="M787" t="str">
            <v>May/Jun</v>
          </cell>
          <cell r="N787">
            <v>12</v>
          </cell>
        </row>
        <row r="788">
          <cell r="A788" t="str">
            <v>2006/07 W13</v>
          </cell>
          <cell r="B788" t="str">
            <v>227 - LGW North Transfer</v>
          </cell>
          <cell r="C788" t="str">
            <v>Value - 2 for £15</v>
          </cell>
          <cell r="D788">
            <v>5827.38</v>
          </cell>
          <cell r="E788">
            <v>4075.76</v>
          </cell>
          <cell r="F788">
            <v>711</v>
          </cell>
          <cell r="G788">
            <v>405.12</v>
          </cell>
          <cell r="H788">
            <v>100.87</v>
          </cell>
          <cell r="I788">
            <v>24</v>
          </cell>
          <cell r="J788">
            <v>484</v>
          </cell>
          <cell r="K788">
            <v>1388.56</v>
          </cell>
          <cell r="L788">
            <v>13</v>
          </cell>
          <cell r="M788" t="str">
            <v>May/Jun</v>
          </cell>
          <cell r="N788">
            <v>31</v>
          </cell>
        </row>
        <row r="789">
          <cell r="A789" t="str">
            <v>2006/07 W13</v>
          </cell>
          <cell r="B789" t="str">
            <v>227 - LGW North Transfer</v>
          </cell>
          <cell r="C789" t="str">
            <v>Value - 2 for £20 Bombay Saphire</v>
          </cell>
          <cell r="D789">
            <v>335.6</v>
          </cell>
          <cell r="E789">
            <v>245.57</v>
          </cell>
          <cell r="F789">
            <v>28</v>
          </cell>
          <cell r="G789">
            <v>20.16</v>
          </cell>
          <cell r="H789">
            <v>5.19</v>
          </cell>
          <cell r="I789">
            <v>1</v>
          </cell>
          <cell r="J789">
            <v>34</v>
          </cell>
          <cell r="K789">
            <v>94.52</v>
          </cell>
          <cell r="L789">
            <v>13</v>
          </cell>
          <cell r="M789" t="str">
            <v>May/Jun</v>
          </cell>
          <cell r="N789">
            <v>45</v>
          </cell>
        </row>
        <row r="790">
          <cell r="A790" t="str">
            <v>2006/07 W13</v>
          </cell>
          <cell r="B790" t="str">
            <v>227 - LGW North Transfer</v>
          </cell>
          <cell r="C790" t="str">
            <v>Value - Baileys 2 for £20</v>
          </cell>
          <cell r="D790">
            <v>966.79</v>
          </cell>
          <cell r="E790">
            <v>556.01</v>
          </cell>
          <cell r="F790">
            <v>85</v>
          </cell>
          <cell r="G790">
            <v>183.04</v>
          </cell>
          <cell r="H790">
            <v>66.22</v>
          </cell>
          <cell r="I790">
            <v>11</v>
          </cell>
          <cell r="J790">
            <v>60</v>
          </cell>
          <cell r="K790">
            <v>289.2</v>
          </cell>
          <cell r="L790">
            <v>13</v>
          </cell>
          <cell r="M790" t="str">
            <v>May/Jun</v>
          </cell>
          <cell r="N790">
            <v>39</v>
          </cell>
        </row>
        <row r="791">
          <cell r="A791" t="str">
            <v>2006/07 W13</v>
          </cell>
          <cell r="B791" t="str">
            <v>227 - LGW North Transfer</v>
          </cell>
          <cell r="C791" t="str">
            <v>Value - Baileys Twin @ £20</v>
          </cell>
          <cell r="D791">
            <v>272.72000000000003</v>
          </cell>
          <cell r="E791">
            <v>157.96</v>
          </cell>
          <cell r="F791">
            <v>13</v>
          </cell>
          <cell r="G791">
            <v>32.72</v>
          </cell>
          <cell r="H791">
            <v>11.56</v>
          </cell>
          <cell r="I791">
            <v>1</v>
          </cell>
          <cell r="J791">
            <v>6</v>
          </cell>
          <cell r="K791">
            <v>57.84</v>
          </cell>
          <cell r="L791">
            <v>13</v>
          </cell>
          <cell r="M791" t="str">
            <v>May/Jun</v>
          </cell>
          <cell r="N791">
            <v>51</v>
          </cell>
        </row>
        <row r="792">
          <cell r="A792" t="str">
            <v>2006/07 W13</v>
          </cell>
          <cell r="B792" t="str">
            <v>227 - LGW North Transfer</v>
          </cell>
          <cell r="C792" t="str">
            <v>Value - Twins @ £15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 t="str">
            <v>/0</v>
          </cell>
          <cell r="L792">
            <v>13</v>
          </cell>
          <cell r="M792" t="str">
            <v>May/Jun</v>
          </cell>
          <cell r="N792">
            <v>36</v>
          </cell>
        </row>
        <row r="793">
          <cell r="A793" t="str">
            <v>2006/07 W13</v>
          </cell>
          <cell r="B793" t="str">
            <v>227 - LGW North Transfer</v>
          </cell>
          <cell r="C793" t="str">
            <v>Malt - 2 For £45 (6 glenmorangie + 2)</v>
          </cell>
          <cell r="D793">
            <v>524.80999999999995</v>
          </cell>
          <cell r="E793">
            <v>283.22000000000003</v>
          </cell>
          <cell r="F793">
            <v>19</v>
          </cell>
          <cell r="G793">
            <v>218.92</v>
          </cell>
          <cell r="H793">
            <v>59.92</v>
          </cell>
          <cell r="I793">
            <v>8</v>
          </cell>
          <cell r="J793">
            <v>68</v>
          </cell>
          <cell r="K793">
            <v>507.14</v>
          </cell>
          <cell r="L793">
            <v>13</v>
          </cell>
          <cell r="M793" t="str">
            <v>May/Jun</v>
          </cell>
          <cell r="N793">
            <v>30</v>
          </cell>
        </row>
        <row r="794">
          <cell r="A794" t="str">
            <v>2006/07 W13</v>
          </cell>
          <cell r="B794" t="str">
            <v>227 - LGW North Transfer</v>
          </cell>
          <cell r="C794" t="str">
            <v>Malt - Save £5 Glenmorangie Traditional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11</v>
          </cell>
          <cell r="K794" t="str">
            <v>/0</v>
          </cell>
          <cell r="L794">
            <v>13</v>
          </cell>
          <cell r="M794" t="str">
            <v>May/Jun</v>
          </cell>
          <cell r="N794">
            <v>44</v>
          </cell>
        </row>
        <row r="795">
          <cell r="A795" t="str">
            <v>2006/07 W13</v>
          </cell>
          <cell r="B795" t="str">
            <v>227 - LGW North Transfer</v>
          </cell>
          <cell r="C795" t="str">
            <v>Cognac - XO @ £45</v>
          </cell>
          <cell r="D795">
            <v>225</v>
          </cell>
          <cell r="E795">
            <v>101.12</v>
          </cell>
          <cell r="F795">
            <v>5</v>
          </cell>
          <cell r="G795">
            <v>180</v>
          </cell>
          <cell r="H795">
            <v>71.16</v>
          </cell>
          <cell r="I795">
            <v>4</v>
          </cell>
          <cell r="J795">
            <v>20</v>
          </cell>
          <cell r="K795">
            <v>385</v>
          </cell>
          <cell r="L795">
            <v>13</v>
          </cell>
          <cell r="M795" t="str">
            <v>May/Jun</v>
          </cell>
          <cell r="N795">
            <v>37</v>
          </cell>
        </row>
        <row r="796">
          <cell r="A796" t="str">
            <v>2006/07 W13</v>
          </cell>
          <cell r="B796" t="str">
            <v>227 - LGW North Transfer</v>
          </cell>
          <cell r="C796" t="str">
            <v>Cognac - VSOP 2 for £45</v>
          </cell>
          <cell r="D796">
            <v>28.99</v>
          </cell>
          <cell r="E796">
            <v>7.56</v>
          </cell>
          <cell r="F796">
            <v>1</v>
          </cell>
          <cell r="G796">
            <v>28.99</v>
          </cell>
          <cell r="H796">
            <v>7.56</v>
          </cell>
          <cell r="I796">
            <v>1</v>
          </cell>
          <cell r="J796">
            <v>20</v>
          </cell>
          <cell r="K796">
            <v>185.8</v>
          </cell>
          <cell r="L796">
            <v>13</v>
          </cell>
          <cell r="M796" t="str">
            <v>May/Jun</v>
          </cell>
          <cell r="N796">
            <v>41</v>
          </cell>
        </row>
        <row r="797">
          <cell r="A797" t="str">
            <v>2006/07 W13</v>
          </cell>
          <cell r="B797" t="str">
            <v>227 - LGW North Transfer</v>
          </cell>
          <cell r="C797" t="str">
            <v>Cognac - Only £17_99 VS Especiale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6</v>
          </cell>
          <cell r="K797" t="str">
            <v>/0</v>
          </cell>
          <cell r="L797">
            <v>13</v>
          </cell>
          <cell r="M797" t="str">
            <v>May/Jun</v>
          </cell>
          <cell r="N797">
            <v>42</v>
          </cell>
        </row>
        <row r="798">
          <cell r="A798" t="str">
            <v>2006/07 W13</v>
          </cell>
          <cell r="B798" t="str">
            <v>227 - LGW North Transfer</v>
          </cell>
          <cell r="C798" t="str">
            <v>Deluxe - Chivas 2 for £30</v>
          </cell>
          <cell r="D798">
            <v>229.69</v>
          </cell>
          <cell r="E798">
            <v>141.09</v>
          </cell>
          <cell r="F798">
            <v>11</v>
          </cell>
          <cell r="G798">
            <v>59.76</v>
          </cell>
          <cell r="H798">
            <v>23.02</v>
          </cell>
          <cell r="I798">
            <v>2</v>
          </cell>
          <cell r="J798">
            <v>8</v>
          </cell>
          <cell r="K798">
            <v>48.8</v>
          </cell>
          <cell r="L798">
            <v>13</v>
          </cell>
          <cell r="M798" t="str">
            <v>May/Jun</v>
          </cell>
          <cell r="N798">
            <v>49</v>
          </cell>
        </row>
        <row r="799">
          <cell r="A799" t="str">
            <v>2006/07 W13</v>
          </cell>
          <cell r="B799" t="str">
            <v>227 - LGW North Transfer</v>
          </cell>
          <cell r="C799" t="str">
            <v>Deluxe - Chivas Twin for £30</v>
          </cell>
          <cell r="D799">
            <v>30</v>
          </cell>
          <cell r="E799">
            <v>20.84</v>
          </cell>
          <cell r="F799">
            <v>1</v>
          </cell>
          <cell r="G799">
            <v>0</v>
          </cell>
          <cell r="H799">
            <v>0</v>
          </cell>
          <cell r="I799">
            <v>0</v>
          </cell>
          <cell r="J799">
            <v>8</v>
          </cell>
          <cell r="K799">
            <v>97.6</v>
          </cell>
          <cell r="L799">
            <v>13</v>
          </cell>
          <cell r="M799" t="str">
            <v>May/Jun</v>
          </cell>
          <cell r="N799">
            <v>38</v>
          </cell>
        </row>
        <row r="800">
          <cell r="A800" t="str">
            <v>2006/07 W13</v>
          </cell>
          <cell r="B800" t="str">
            <v>227 - LGW North Transfer</v>
          </cell>
          <cell r="C800" t="str">
            <v>Deluxe - Chivas Triple Pack @ £45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5</v>
          </cell>
          <cell r="K800" t="str">
            <v>/0</v>
          </cell>
          <cell r="L800">
            <v>13</v>
          </cell>
          <cell r="M800" t="str">
            <v>May/Jun</v>
          </cell>
          <cell r="N800">
            <v>54</v>
          </cell>
        </row>
        <row r="801">
          <cell r="A801" t="str">
            <v>2006/07 W13</v>
          </cell>
          <cell r="B801" t="str">
            <v>227 - LGW North Transfer</v>
          </cell>
          <cell r="C801" t="str">
            <v>Deluxe - Chivas Save £5 18yo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 t="str">
            <v>/0</v>
          </cell>
          <cell r="L801">
            <v>13</v>
          </cell>
          <cell r="M801" t="str">
            <v>May/Jun</v>
          </cell>
          <cell r="N801">
            <v>50</v>
          </cell>
        </row>
        <row r="802">
          <cell r="A802" t="str">
            <v>2006/07 W13</v>
          </cell>
          <cell r="B802" t="str">
            <v>227 - LGW North Transfer</v>
          </cell>
          <cell r="C802" t="str">
            <v>Deluxe - Chivas Royal Salute get Chivas 18yo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 t="str">
            <v>/0</v>
          </cell>
          <cell r="L802">
            <v>13</v>
          </cell>
          <cell r="M802" t="str">
            <v>May/Jun</v>
          </cell>
          <cell r="N802">
            <v>57</v>
          </cell>
        </row>
        <row r="803">
          <cell r="A803" t="str">
            <v>2006/07 W13</v>
          </cell>
          <cell r="B803" t="str">
            <v>227 - LGW North Transfer</v>
          </cell>
          <cell r="C803" t="str">
            <v>Deluxe - Dewars 2 for £30 ATA</v>
          </cell>
          <cell r="D803">
            <v>59.97</v>
          </cell>
          <cell r="E803">
            <v>32.71</v>
          </cell>
          <cell r="F803">
            <v>3</v>
          </cell>
          <cell r="G803">
            <v>19.989999999999998</v>
          </cell>
          <cell r="H803">
            <v>3.31</v>
          </cell>
          <cell r="I803">
            <v>1</v>
          </cell>
          <cell r="J803">
            <v>34</v>
          </cell>
          <cell r="K803">
            <v>179.86</v>
          </cell>
          <cell r="L803">
            <v>13</v>
          </cell>
          <cell r="M803" t="str">
            <v>May/Jun</v>
          </cell>
          <cell r="N803">
            <v>40</v>
          </cell>
        </row>
        <row r="804">
          <cell r="A804" t="str">
            <v>2006/07 W13</v>
          </cell>
          <cell r="B804" t="str">
            <v>227 - LGW North Transfer</v>
          </cell>
          <cell r="C804" t="str">
            <v>Deluxe - JW Blue get a free 20cl Gold (Sept Only)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 t="str">
            <v>/0</v>
          </cell>
          <cell r="L804">
            <v>13</v>
          </cell>
          <cell r="M804" t="str">
            <v>May/Jun</v>
          </cell>
          <cell r="N804">
            <v>46</v>
          </cell>
        </row>
        <row r="805">
          <cell r="A805" t="str">
            <v>2006/07 W13</v>
          </cell>
          <cell r="B805" t="str">
            <v>227 - LGW North Transfer</v>
          </cell>
          <cell r="C805" t="str">
            <v>Deluxe - Free 20cl bottle (linked to JW Blue) (Sept Only)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 t="str">
            <v>/0</v>
          </cell>
          <cell r="L805">
            <v>13</v>
          </cell>
          <cell r="M805" t="str">
            <v>May/Jun</v>
          </cell>
          <cell r="N805">
            <v>47</v>
          </cell>
        </row>
        <row r="806">
          <cell r="A806" t="str">
            <v>2006/07 W13</v>
          </cell>
          <cell r="B806" t="str">
            <v>227 - LGW North Transfer</v>
          </cell>
          <cell r="C806" t="str">
            <v>Champagne - Piper Florens Louis 2 for £30</v>
          </cell>
          <cell r="D806">
            <v>287.10000000000002</v>
          </cell>
          <cell r="E806">
            <v>94.66</v>
          </cell>
          <cell r="F806">
            <v>18</v>
          </cell>
          <cell r="G806">
            <v>127.6</v>
          </cell>
          <cell r="H806">
            <v>24.16</v>
          </cell>
          <cell r="I806">
            <v>8</v>
          </cell>
          <cell r="J806">
            <v>5</v>
          </cell>
          <cell r="K806">
            <v>44.5</v>
          </cell>
          <cell r="L806">
            <v>13</v>
          </cell>
          <cell r="M806" t="str">
            <v>May/Jun</v>
          </cell>
          <cell r="N806">
            <v>53</v>
          </cell>
        </row>
        <row r="807">
          <cell r="A807" t="str">
            <v>2006/07 W13</v>
          </cell>
          <cell r="B807" t="str">
            <v>227 - LGW North Transfer</v>
          </cell>
          <cell r="C807" t="str">
            <v>Champagne - Piper Florens Louis Twin for £30</v>
          </cell>
          <cell r="D807">
            <v>478.5</v>
          </cell>
          <cell r="E807">
            <v>163.19999999999999</v>
          </cell>
          <cell r="F807">
            <v>15</v>
          </cell>
          <cell r="G807">
            <v>191.4</v>
          </cell>
          <cell r="H807">
            <v>36.299999999999997</v>
          </cell>
          <cell r="I807">
            <v>6</v>
          </cell>
          <cell r="J807">
            <v>3</v>
          </cell>
          <cell r="K807">
            <v>53.4</v>
          </cell>
          <cell r="L807">
            <v>13</v>
          </cell>
          <cell r="M807" t="str">
            <v>May/Jun</v>
          </cell>
          <cell r="N807">
            <v>33</v>
          </cell>
        </row>
        <row r="808">
          <cell r="A808" t="str">
            <v>2006/07 W13</v>
          </cell>
          <cell r="B808" t="str">
            <v>227 - LGW North Transfer</v>
          </cell>
          <cell r="C808" t="str">
            <v>Champagne - Charles Heidseick 2 for £35</v>
          </cell>
          <cell r="D808">
            <v>44.74</v>
          </cell>
          <cell r="E808">
            <v>21.33</v>
          </cell>
          <cell r="F808">
            <v>2</v>
          </cell>
          <cell r="G808">
            <v>21.75</v>
          </cell>
          <cell r="H808">
            <v>7.6</v>
          </cell>
          <cell r="I808">
            <v>1</v>
          </cell>
          <cell r="J808">
            <v>5</v>
          </cell>
          <cell r="K808">
            <v>46.3</v>
          </cell>
          <cell r="L808">
            <v>13</v>
          </cell>
          <cell r="M808" t="str">
            <v>May/Jun</v>
          </cell>
          <cell r="N808">
            <v>55</v>
          </cell>
        </row>
        <row r="809">
          <cell r="A809" t="str">
            <v>2006/07 W13</v>
          </cell>
          <cell r="B809" t="str">
            <v>227 - LGW North Transfer</v>
          </cell>
          <cell r="C809" t="str">
            <v>Champagne - Canard Twin for £25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 t="str">
            <v>/0</v>
          </cell>
          <cell r="L809">
            <v>13</v>
          </cell>
          <cell r="M809" t="str">
            <v>May/Jun</v>
          </cell>
          <cell r="N809">
            <v>52</v>
          </cell>
        </row>
        <row r="810">
          <cell r="A810" t="str">
            <v>2006/07 W13</v>
          </cell>
          <cell r="B810" t="str">
            <v>227 - LGW North Transfer</v>
          </cell>
          <cell r="C810" t="str">
            <v>Wine - Beringer 3 for £15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 t="str">
            <v>/0</v>
          </cell>
          <cell r="L810">
            <v>13</v>
          </cell>
          <cell r="M810" t="str">
            <v>May/Jun</v>
          </cell>
          <cell r="N810">
            <v>43</v>
          </cell>
        </row>
        <row r="811">
          <cell r="A811" t="str">
            <v>2006/07 W13</v>
          </cell>
          <cell r="B811" t="str">
            <v>227 - LGW North Transfer</v>
          </cell>
          <cell r="C811" t="str">
            <v>Wine - Rosemount BOGOF</v>
          </cell>
          <cell r="D811">
            <v>153.88999999999999</v>
          </cell>
          <cell r="E811">
            <v>49.08</v>
          </cell>
          <cell r="F811">
            <v>20</v>
          </cell>
          <cell r="G811">
            <v>97.93</v>
          </cell>
          <cell r="H811">
            <v>22.61</v>
          </cell>
          <cell r="I811">
            <v>12</v>
          </cell>
          <cell r="J811">
            <v>65</v>
          </cell>
          <cell r="K811">
            <v>478.08</v>
          </cell>
          <cell r="L811">
            <v>13</v>
          </cell>
          <cell r="M811" t="str">
            <v>May/Jun</v>
          </cell>
          <cell r="N811">
            <v>56</v>
          </cell>
        </row>
        <row r="812">
          <cell r="A812" t="str">
            <v>2006/07 W13</v>
          </cell>
          <cell r="B812" t="str">
            <v>227 - LGW North Transfer</v>
          </cell>
          <cell r="C812" t="str">
            <v>WOW - 2 for £45 Malt</v>
          </cell>
          <cell r="D812">
            <v>231.92</v>
          </cell>
          <cell r="E812">
            <v>95.09</v>
          </cell>
          <cell r="F812">
            <v>8</v>
          </cell>
          <cell r="G812">
            <v>146.94999999999999</v>
          </cell>
          <cell r="H812">
            <v>33.590000000000003</v>
          </cell>
          <cell r="I812">
            <v>5</v>
          </cell>
          <cell r="J812">
            <v>64</v>
          </cell>
          <cell r="K812">
            <v>485.44</v>
          </cell>
          <cell r="L812">
            <v>13</v>
          </cell>
          <cell r="M812" t="str">
            <v>May/Jun</v>
          </cell>
          <cell r="N812">
            <v>34</v>
          </cell>
        </row>
        <row r="813">
          <cell r="A813" t="str">
            <v>2006/07 W13</v>
          </cell>
          <cell r="B813" t="str">
            <v>227 - LGW North Transfer</v>
          </cell>
          <cell r="C813" t="str">
            <v>WOW - Connemara 2 for £30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 t="str">
            <v>/0</v>
          </cell>
          <cell r="L813">
            <v>13</v>
          </cell>
          <cell r="M813" t="str">
            <v>May/Jun</v>
          </cell>
          <cell r="N813">
            <v>60</v>
          </cell>
        </row>
        <row r="814">
          <cell r="A814" t="str">
            <v>2006/07 W13</v>
          </cell>
          <cell r="B814" t="str">
            <v>227 - LGW North Transfer</v>
          </cell>
          <cell r="C814" t="str">
            <v>Others - 2 for £25 (glayva, disaronno)</v>
          </cell>
          <cell r="D814">
            <v>33.979999999999997</v>
          </cell>
          <cell r="E814">
            <v>17.649999999999999</v>
          </cell>
          <cell r="F814">
            <v>2</v>
          </cell>
          <cell r="G814">
            <v>16.989999999999998</v>
          </cell>
          <cell r="H814">
            <v>4.1399999999999997</v>
          </cell>
          <cell r="I814">
            <v>1</v>
          </cell>
          <cell r="J814">
            <v>24</v>
          </cell>
          <cell r="K814">
            <v>83.52</v>
          </cell>
          <cell r="L814">
            <v>13</v>
          </cell>
          <cell r="M814" t="str">
            <v>May/Jun</v>
          </cell>
          <cell r="N814">
            <v>48</v>
          </cell>
        </row>
        <row r="815">
          <cell r="A815" t="str">
            <v>2006/07 W13</v>
          </cell>
          <cell r="B815" t="str">
            <v>227 - LGW North Transfer</v>
          </cell>
          <cell r="C815" t="str">
            <v>Others - Pimms 2 for £15 (70cl)</v>
          </cell>
          <cell r="D815">
            <v>1460.92</v>
          </cell>
          <cell r="E815">
            <v>206.92</v>
          </cell>
          <cell r="F815">
            <v>190</v>
          </cell>
          <cell r="G815">
            <v>1418.93</v>
          </cell>
          <cell r="H815">
            <v>177.9</v>
          </cell>
          <cell r="I815">
            <v>185</v>
          </cell>
          <cell r="J815">
            <v>59</v>
          </cell>
          <cell r="K815">
            <v>261.64</v>
          </cell>
          <cell r="L815">
            <v>13</v>
          </cell>
          <cell r="M815" t="str">
            <v>May/Jun</v>
          </cell>
          <cell r="N815">
            <v>35</v>
          </cell>
        </row>
        <row r="816">
          <cell r="A816" t="str">
            <v>2006/07 W13</v>
          </cell>
          <cell r="B816" t="str">
            <v>227 - LGW North Transfer</v>
          </cell>
          <cell r="C816" t="str">
            <v>Other - 2 for £30 Sauza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 t="str">
            <v>/0</v>
          </cell>
          <cell r="L816">
            <v>13</v>
          </cell>
          <cell r="M816" t="str">
            <v>May/Jun</v>
          </cell>
          <cell r="N816">
            <v>58</v>
          </cell>
        </row>
        <row r="817">
          <cell r="A817" t="str">
            <v>2006/07 W13</v>
          </cell>
          <cell r="B817" t="str">
            <v>227 - LGW North Transfer</v>
          </cell>
          <cell r="C817" t="str">
            <v>Others - 2 for £20 ATA (70cl)</v>
          </cell>
          <cell r="D817">
            <v>818.32</v>
          </cell>
          <cell r="E817">
            <v>147.05000000000001</v>
          </cell>
          <cell r="F817">
            <v>80</v>
          </cell>
          <cell r="G817">
            <v>776.6</v>
          </cell>
          <cell r="H817">
            <v>114.84</v>
          </cell>
          <cell r="I817">
            <v>76</v>
          </cell>
          <cell r="J817">
            <v>73</v>
          </cell>
          <cell r="K817">
            <v>269.58</v>
          </cell>
          <cell r="L817">
            <v>13</v>
          </cell>
          <cell r="M817" t="str">
            <v>May/Jun</v>
          </cell>
          <cell r="N817">
            <v>32</v>
          </cell>
        </row>
        <row r="818">
          <cell r="A818" t="str">
            <v>2006/07 W13</v>
          </cell>
          <cell r="B818" t="str">
            <v>227 - LGW North Transfer</v>
          </cell>
          <cell r="C818" t="str">
            <v>Others - 2 for £15 Fortified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 t="str">
            <v>/0</v>
          </cell>
          <cell r="L818">
            <v>13</v>
          </cell>
          <cell r="M818" t="str">
            <v>May/Jun</v>
          </cell>
          <cell r="N818">
            <v>59</v>
          </cell>
        </row>
        <row r="819">
          <cell r="A819" t="str">
            <v>2006/07 W13</v>
          </cell>
          <cell r="B819" t="str">
            <v>350 - STN Duty Free</v>
          </cell>
          <cell r="C819" t="str">
            <v>Liquor</v>
          </cell>
          <cell r="D819">
            <v>125196.87</v>
          </cell>
          <cell r="E819">
            <v>43356.37</v>
          </cell>
          <cell r="F819">
            <v>8903</v>
          </cell>
          <cell r="G819">
            <v>92868.75</v>
          </cell>
          <cell r="H819">
            <v>21571.72</v>
          </cell>
          <cell r="I819">
            <v>6164</v>
          </cell>
          <cell r="J819">
            <v>9809</v>
          </cell>
          <cell r="K819">
            <v>49881.68</v>
          </cell>
          <cell r="L819">
            <v>13</v>
          </cell>
          <cell r="M819" t="str">
            <v>May/Jun</v>
          </cell>
          <cell r="N819">
            <v>1</v>
          </cell>
        </row>
        <row r="820">
          <cell r="A820" t="str">
            <v>2006/07 W13</v>
          </cell>
          <cell r="B820" t="str">
            <v>350 - STN Duty Free</v>
          </cell>
          <cell r="C820" t="str">
            <v>Tobacco</v>
          </cell>
          <cell r="D820">
            <v>31054.68</v>
          </cell>
          <cell r="E820">
            <v>19769.11</v>
          </cell>
          <cell r="F820">
            <v>1307</v>
          </cell>
          <cell r="G820">
            <v>5884</v>
          </cell>
          <cell r="H820">
            <v>1081.8699999999999</v>
          </cell>
          <cell r="I820">
            <v>357</v>
          </cell>
          <cell r="J820">
            <v>4059</v>
          </cell>
          <cell r="K820">
            <v>27125.360000000001</v>
          </cell>
          <cell r="L820">
            <v>13</v>
          </cell>
          <cell r="M820" t="str">
            <v>May/Jun</v>
          </cell>
          <cell r="N820">
            <v>2</v>
          </cell>
        </row>
        <row r="821">
          <cell r="A821" t="str">
            <v>2006/07 W13</v>
          </cell>
          <cell r="B821" t="str">
            <v>350 - STN Duty Free</v>
          </cell>
          <cell r="C821" t="str">
            <v>Perfumery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 t="str">
            <v>/0</v>
          </cell>
          <cell r="L821">
            <v>13</v>
          </cell>
          <cell r="M821" t="str">
            <v>May/Jun</v>
          </cell>
          <cell r="N821">
            <v>3</v>
          </cell>
        </row>
        <row r="822">
          <cell r="A822" t="str">
            <v>2006/07 W13</v>
          </cell>
          <cell r="B822" t="str">
            <v>350 - STN Duty Free</v>
          </cell>
          <cell r="C822" t="str">
            <v>Food</v>
          </cell>
          <cell r="D822">
            <v>52212.27</v>
          </cell>
          <cell r="E822">
            <v>23869.57</v>
          </cell>
          <cell r="F822">
            <v>14216</v>
          </cell>
          <cell r="G822">
            <v>41113.370000000003</v>
          </cell>
          <cell r="H822">
            <v>17789.02</v>
          </cell>
          <cell r="I822">
            <v>11112</v>
          </cell>
          <cell r="J822">
            <v>12219</v>
          </cell>
          <cell r="K822">
            <v>22152.58</v>
          </cell>
          <cell r="L822">
            <v>13</v>
          </cell>
          <cell r="M822" t="str">
            <v>May/Jun</v>
          </cell>
          <cell r="N822">
            <v>4</v>
          </cell>
        </row>
        <row r="823">
          <cell r="A823" t="str">
            <v>2006/07 W13</v>
          </cell>
          <cell r="B823" t="str">
            <v>350 - STN Duty Free</v>
          </cell>
          <cell r="C823" t="str">
            <v>Tax Free</v>
          </cell>
          <cell r="D823">
            <v>518.29999999999995</v>
          </cell>
          <cell r="E823">
            <v>20.13</v>
          </cell>
          <cell r="F823">
            <v>511</v>
          </cell>
          <cell r="G823">
            <v>396.85</v>
          </cell>
          <cell r="H823">
            <v>4.63</v>
          </cell>
          <cell r="I823">
            <v>388</v>
          </cell>
          <cell r="J823">
            <v>4265</v>
          </cell>
          <cell r="K823">
            <v>3594.03</v>
          </cell>
          <cell r="L823">
            <v>13</v>
          </cell>
          <cell r="M823" t="str">
            <v>May/Jun</v>
          </cell>
          <cell r="N823">
            <v>5</v>
          </cell>
        </row>
        <row r="824">
          <cell r="A824" t="str">
            <v>2006/07 W13</v>
          </cell>
          <cell r="B824" t="str">
            <v>350 - STN Duty Free</v>
          </cell>
          <cell r="C824" t="str">
            <v>Unclassified Products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 t="str">
            <v>/0</v>
          </cell>
          <cell r="L824">
            <v>13</v>
          </cell>
          <cell r="M824" t="str">
            <v>May/Jun</v>
          </cell>
          <cell r="N824">
            <v>6</v>
          </cell>
        </row>
        <row r="825">
          <cell r="A825" t="str">
            <v>2006/07 W13</v>
          </cell>
          <cell r="B825" t="str">
            <v>350 - STN Duty Free</v>
          </cell>
          <cell r="C825" t="str">
            <v>Spirits</v>
          </cell>
          <cell r="D825">
            <v>106409.56</v>
          </cell>
          <cell r="E825">
            <v>37005.69</v>
          </cell>
          <cell r="F825">
            <v>7331</v>
          </cell>
          <cell r="G825">
            <v>80303.67</v>
          </cell>
          <cell r="H825">
            <v>18616.900000000001</v>
          </cell>
          <cell r="I825">
            <v>5199</v>
          </cell>
          <cell r="J825">
            <v>7622</v>
          </cell>
          <cell r="K825">
            <v>37382.92</v>
          </cell>
          <cell r="L825">
            <v>13</v>
          </cell>
          <cell r="M825" t="str">
            <v>May/Jun</v>
          </cell>
          <cell r="N825">
            <v>7</v>
          </cell>
        </row>
        <row r="826">
          <cell r="A826" t="str">
            <v>2006/07 W13</v>
          </cell>
          <cell r="B826" t="str">
            <v>350 - STN Duty Free</v>
          </cell>
          <cell r="C826" t="str">
            <v>Fortified Wines</v>
          </cell>
          <cell r="D826">
            <v>2255.34</v>
          </cell>
          <cell r="E826">
            <v>801.4</v>
          </cell>
          <cell r="F826">
            <v>313</v>
          </cell>
          <cell r="G826">
            <v>1482.9</v>
          </cell>
          <cell r="H826">
            <v>298.08999999999997</v>
          </cell>
          <cell r="I826">
            <v>205</v>
          </cell>
          <cell r="J826">
            <v>382</v>
          </cell>
          <cell r="K826">
            <v>1015.85</v>
          </cell>
          <cell r="L826">
            <v>13</v>
          </cell>
          <cell r="M826" t="str">
            <v>May/Jun</v>
          </cell>
          <cell r="N826">
            <v>10</v>
          </cell>
        </row>
        <row r="827">
          <cell r="A827" t="str">
            <v>2006/07 W13</v>
          </cell>
          <cell r="B827" t="str">
            <v>350 - STN Duty Free</v>
          </cell>
          <cell r="C827" t="str">
            <v>Others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 t="str">
            <v>/0</v>
          </cell>
          <cell r="L827">
            <v>13</v>
          </cell>
          <cell r="M827" t="str">
            <v>May/Jun</v>
          </cell>
          <cell r="N827">
            <v>11</v>
          </cell>
        </row>
        <row r="828">
          <cell r="A828" t="str">
            <v>2006/07 W13</v>
          </cell>
          <cell r="B828" t="str">
            <v>350 - STN Duty Free</v>
          </cell>
          <cell r="C828" t="str">
            <v>Champagne</v>
          </cell>
          <cell r="D828">
            <v>9146.99</v>
          </cell>
          <cell r="E828">
            <v>2697.21</v>
          </cell>
          <cell r="F828">
            <v>313</v>
          </cell>
          <cell r="G828">
            <v>7048.51</v>
          </cell>
          <cell r="H828">
            <v>1724.61</v>
          </cell>
          <cell r="I828">
            <v>246</v>
          </cell>
          <cell r="J828">
            <v>610</v>
          </cell>
          <cell r="K828">
            <v>9750.8799999999992</v>
          </cell>
          <cell r="L828">
            <v>13</v>
          </cell>
          <cell r="M828" t="str">
            <v>May/Jun</v>
          </cell>
          <cell r="N828">
            <v>8</v>
          </cell>
        </row>
        <row r="829">
          <cell r="A829" t="str">
            <v>2006/07 W13</v>
          </cell>
          <cell r="B829" t="str">
            <v>350 - STN Duty Free</v>
          </cell>
          <cell r="C829" t="str">
            <v>Wines</v>
          </cell>
          <cell r="D829">
            <v>7384.98</v>
          </cell>
          <cell r="E829">
            <v>2852.07</v>
          </cell>
          <cell r="F829">
            <v>946</v>
          </cell>
          <cell r="G829">
            <v>4033.67</v>
          </cell>
          <cell r="H829">
            <v>932.12</v>
          </cell>
          <cell r="I829">
            <v>514</v>
          </cell>
          <cell r="J829">
            <v>1195</v>
          </cell>
          <cell r="K829">
            <v>4399.82</v>
          </cell>
          <cell r="L829">
            <v>13</v>
          </cell>
          <cell r="M829" t="str">
            <v>May/Jun</v>
          </cell>
          <cell r="N829">
            <v>9</v>
          </cell>
        </row>
        <row r="830">
          <cell r="A830" t="str">
            <v>2006/07 W13</v>
          </cell>
          <cell r="B830" t="str">
            <v>350 - STN Duty Free</v>
          </cell>
          <cell r="C830" t="str">
            <v>Unclassified Liquor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 t="str">
            <v>/0</v>
          </cell>
          <cell r="L830">
            <v>13</v>
          </cell>
          <cell r="M830" t="str">
            <v>May/Jun</v>
          </cell>
          <cell r="N830">
            <v>12</v>
          </cell>
        </row>
        <row r="831">
          <cell r="A831" t="str">
            <v>2006/07 W13</v>
          </cell>
          <cell r="B831" t="str">
            <v>350 - STN Duty Free</v>
          </cell>
          <cell r="C831" t="str">
            <v>Value - 2 for £15</v>
          </cell>
          <cell r="D831">
            <v>5999.97</v>
          </cell>
          <cell r="E831">
            <v>3935.75</v>
          </cell>
          <cell r="F831">
            <v>706</v>
          </cell>
          <cell r="G831">
            <v>751.71</v>
          </cell>
          <cell r="H831">
            <v>97.69</v>
          </cell>
          <cell r="I831">
            <v>48</v>
          </cell>
          <cell r="J831">
            <v>265</v>
          </cell>
          <cell r="K831">
            <v>743.19</v>
          </cell>
          <cell r="L831">
            <v>13</v>
          </cell>
          <cell r="M831" t="str">
            <v>May/Jun</v>
          </cell>
          <cell r="N831">
            <v>31</v>
          </cell>
        </row>
        <row r="832">
          <cell r="A832" t="str">
            <v>2006/07 W13</v>
          </cell>
          <cell r="B832" t="str">
            <v>350 - STN Duty Free</v>
          </cell>
          <cell r="C832" t="str">
            <v>Value - 2 for £20 Bombay Saphire</v>
          </cell>
          <cell r="D832">
            <v>595.67999999999995</v>
          </cell>
          <cell r="E832">
            <v>447.27</v>
          </cell>
          <cell r="F832">
            <v>49</v>
          </cell>
          <cell r="G832">
            <v>20.16</v>
          </cell>
          <cell r="H832">
            <v>5.19</v>
          </cell>
          <cell r="I832">
            <v>1</v>
          </cell>
          <cell r="J832">
            <v>32</v>
          </cell>
          <cell r="K832">
            <v>88.96</v>
          </cell>
          <cell r="L832">
            <v>13</v>
          </cell>
          <cell r="M832" t="str">
            <v>May/Jun</v>
          </cell>
          <cell r="N832">
            <v>45</v>
          </cell>
        </row>
        <row r="833">
          <cell r="A833" t="str">
            <v>2006/07 W13</v>
          </cell>
          <cell r="B833" t="str">
            <v>350 - STN Duty Free</v>
          </cell>
          <cell r="C833" t="str">
            <v>Value - Baileys 2 for £20</v>
          </cell>
          <cell r="D833">
            <v>2951.07</v>
          </cell>
          <cell r="E833">
            <v>1507.34</v>
          </cell>
          <cell r="F833">
            <v>237</v>
          </cell>
          <cell r="G833">
            <v>1214.72</v>
          </cell>
          <cell r="H833">
            <v>434.53</v>
          </cell>
          <cell r="I833">
            <v>74</v>
          </cell>
          <cell r="J833">
            <v>245</v>
          </cell>
          <cell r="K833">
            <v>1180.8499999999999</v>
          </cell>
          <cell r="L833">
            <v>13</v>
          </cell>
          <cell r="M833" t="str">
            <v>May/Jun</v>
          </cell>
          <cell r="N833">
            <v>39</v>
          </cell>
        </row>
        <row r="834">
          <cell r="A834" t="str">
            <v>2006/07 W13</v>
          </cell>
          <cell r="B834" t="str">
            <v>350 - STN Duty Free</v>
          </cell>
          <cell r="C834" t="str">
            <v>Value - Baileys Twin @ £20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 t="str">
            <v>/0</v>
          </cell>
          <cell r="L834">
            <v>13</v>
          </cell>
          <cell r="M834" t="str">
            <v>May/Jun</v>
          </cell>
          <cell r="N834">
            <v>51</v>
          </cell>
        </row>
        <row r="835">
          <cell r="A835" t="str">
            <v>2006/07 W13</v>
          </cell>
          <cell r="B835" t="str">
            <v>350 - STN Duty Free</v>
          </cell>
          <cell r="C835" t="str">
            <v>Value - Twins @ £15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 t="str">
            <v>/0</v>
          </cell>
          <cell r="L835">
            <v>13</v>
          </cell>
          <cell r="M835" t="str">
            <v>May/Jun</v>
          </cell>
          <cell r="N835">
            <v>36</v>
          </cell>
        </row>
        <row r="836">
          <cell r="A836" t="str">
            <v>2006/07 W13</v>
          </cell>
          <cell r="B836" t="str">
            <v>350 - STN Duty Free</v>
          </cell>
          <cell r="C836" t="str">
            <v>Malt - 2 For £45 (6 glenmorangie + 2)</v>
          </cell>
          <cell r="D836">
            <v>3091.86</v>
          </cell>
          <cell r="E836">
            <v>1005.71</v>
          </cell>
          <cell r="F836">
            <v>115</v>
          </cell>
          <cell r="G836">
            <v>2707.91</v>
          </cell>
          <cell r="H836">
            <v>724.58</v>
          </cell>
          <cell r="I836">
            <v>101</v>
          </cell>
          <cell r="J836">
            <v>128</v>
          </cell>
          <cell r="K836">
            <v>985.36</v>
          </cell>
          <cell r="L836">
            <v>13</v>
          </cell>
          <cell r="M836" t="str">
            <v>May/Jun</v>
          </cell>
          <cell r="N836">
            <v>30</v>
          </cell>
        </row>
        <row r="837">
          <cell r="A837" t="str">
            <v>2006/07 W13</v>
          </cell>
          <cell r="B837" t="str">
            <v>350 - STN Duty Free</v>
          </cell>
          <cell r="C837" t="str">
            <v>Malt - Save £5 Glenmorangie Traditional</v>
          </cell>
          <cell r="D837">
            <v>199.95</v>
          </cell>
          <cell r="E837">
            <v>74.239999999999995</v>
          </cell>
          <cell r="F837">
            <v>5</v>
          </cell>
          <cell r="G837">
            <v>159.96</v>
          </cell>
          <cell r="H837">
            <v>45.68</v>
          </cell>
          <cell r="I837">
            <v>4</v>
          </cell>
          <cell r="J837">
            <v>8</v>
          </cell>
          <cell r="K837">
            <v>91.44</v>
          </cell>
          <cell r="L837">
            <v>13</v>
          </cell>
          <cell r="M837" t="str">
            <v>May/Jun</v>
          </cell>
          <cell r="N837">
            <v>44</v>
          </cell>
        </row>
        <row r="838">
          <cell r="A838" t="str">
            <v>2006/07 W13</v>
          </cell>
          <cell r="B838" t="str">
            <v>350 - STN Duty Free</v>
          </cell>
          <cell r="C838" t="str">
            <v>Cognac - XO @ £45</v>
          </cell>
          <cell r="D838">
            <v>595</v>
          </cell>
          <cell r="E838">
            <v>296.42</v>
          </cell>
          <cell r="F838">
            <v>13</v>
          </cell>
          <cell r="G838">
            <v>370</v>
          </cell>
          <cell r="H838">
            <v>146.62</v>
          </cell>
          <cell r="I838">
            <v>8</v>
          </cell>
          <cell r="J838">
            <v>66</v>
          </cell>
          <cell r="K838">
            <v>1270.5</v>
          </cell>
          <cell r="L838">
            <v>13</v>
          </cell>
          <cell r="M838" t="str">
            <v>May/Jun</v>
          </cell>
          <cell r="N838">
            <v>37</v>
          </cell>
        </row>
        <row r="839">
          <cell r="A839" t="str">
            <v>2006/07 W13</v>
          </cell>
          <cell r="B839" t="str">
            <v>350 - STN Duty Free</v>
          </cell>
          <cell r="C839" t="str">
            <v>Cognac - VSOP 2 for £45</v>
          </cell>
          <cell r="D839">
            <v>983.94</v>
          </cell>
          <cell r="E839">
            <v>417.24</v>
          </cell>
          <cell r="F839">
            <v>42</v>
          </cell>
          <cell r="G839">
            <v>581.97</v>
          </cell>
          <cell r="H839">
            <v>132.11000000000001</v>
          </cell>
          <cell r="I839">
            <v>25</v>
          </cell>
          <cell r="J839">
            <v>30</v>
          </cell>
          <cell r="K839">
            <v>278.58</v>
          </cell>
          <cell r="L839">
            <v>13</v>
          </cell>
          <cell r="M839" t="str">
            <v>May/Jun</v>
          </cell>
          <cell r="N839">
            <v>41</v>
          </cell>
        </row>
        <row r="840">
          <cell r="A840" t="str">
            <v>2006/07 W13</v>
          </cell>
          <cell r="B840" t="str">
            <v>350 - STN Duty Free</v>
          </cell>
          <cell r="C840" t="str">
            <v>Cognac - Only £17_99 VS Especiale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6</v>
          </cell>
          <cell r="K840" t="str">
            <v>/0</v>
          </cell>
          <cell r="L840">
            <v>13</v>
          </cell>
          <cell r="M840" t="str">
            <v>May/Jun</v>
          </cell>
          <cell r="N840">
            <v>42</v>
          </cell>
        </row>
        <row r="841">
          <cell r="A841" t="str">
            <v>2006/07 W13</v>
          </cell>
          <cell r="B841" t="str">
            <v>350 - STN Duty Free</v>
          </cell>
          <cell r="C841" t="str">
            <v>Deluxe - Chivas 2 for £30</v>
          </cell>
          <cell r="D841">
            <v>464.76</v>
          </cell>
          <cell r="E841">
            <v>313.64999999999998</v>
          </cell>
          <cell r="F841">
            <v>26</v>
          </cell>
          <cell r="G841">
            <v>29.88</v>
          </cell>
          <cell r="H841">
            <v>11.51</v>
          </cell>
          <cell r="I841">
            <v>1</v>
          </cell>
          <cell r="J841">
            <v>24</v>
          </cell>
          <cell r="K841">
            <v>146.4</v>
          </cell>
          <cell r="L841">
            <v>13</v>
          </cell>
          <cell r="M841" t="str">
            <v>May/Jun</v>
          </cell>
          <cell r="N841">
            <v>49</v>
          </cell>
        </row>
        <row r="842">
          <cell r="A842" t="str">
            <v>2006/07 W13</v>
          </cell>
          <cell r="B842" t="str">
            <v>350 - STN Duty Free</v>
          </cell>
          <cell r="C842" t="str">
            <v>Deluxe - Chivas Twin for £30</v>
          </cell>
          <cell r="D842">
            <v>180</v>
          </cell>
          <cell r="E842">
            <v>125.04</v>
          </cell>
          <cell r="F842">
            <v>6</v>
          </cell>
          <cell r="G842">
            <v>0</v>
          </cell>
          <cell r="H842">
            <v>0</v>
          </cell>
          <cell r="I842">
            <v>0</v>
          </cell>
          <cell r="J842">
            <v>6</v>
          </cell>
          <cell r="K842">
            <v>73.2</v>
          </cell>
          <cell r="L842">
            <v>13</v>
          </cell>
          <cell r="M842" t="str">
            <v>May/Jun</v>
          </cell>
          <cell r="N842">
            <v>38</v>
          </cell>
        </row>
        <row r="843">
          <cell r="A843" t="str">
            <v>2006/07 W13</v>
          </cell>
          <cell r="B843" t="str">
            <v>350 - STN Duty Free</v>
          </cell>
          <cell r="C843" t="str">
            <v>Deluxe - Chivas Triple Pack @ £45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 t="str">
            <v>/0</v>
          </cell>
          <cell r="L843">
            <v>13</v>
          </cell>
          <cell r="M843" t="str">
            <v>May/Jun</v>
          </cell>
          <cell r="N843">
            <v>54</v>
          </cell>
        </row>
        <row r="844">
          <cell r="A844" t="str">
            <v>2006/07 W13</v>
          </cell>
          <cell r="B844" t="str">
            <v>350 - STN Duty Free</v>
          </cell>
          <cell r="C844" t="str">
            <v>Deluxe - Chivas Save £5 18yo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6</v>
          </cell>
          <cell r="K844" t="str">
            <v>/0</v>
          </cell>
          <cell r="L844">
            <v>13</v>
          </cell>
          <cell r="M844" t="str">
            <v>May/Jun</v>
          </cell>
          <cell r="N844">
            <v>50</v>
          </cell>
        </row>
        <row r="845">
          <cell r="A845" t="str">
            <v>2006/07 W13</v>
          </cell>
          <cell r="B845" t="str">
            <v>350 - STN Duty Free</v>
          </cell>
          <cell r="C845" t="str">
            <v>Deluxe - Chivas Royal Salute get Chivas 18yo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 t="str">
            <v>/0</v>
          </cell>
          <cell r="L845">
            <v>13</v>
          </cell>
          <cell r="M845" t="str">
            <v>May/Jun</v>
          </cell>
          <cell r="N845">
            <v>57</v>
          </cell>
        </row>
        <row r="846">
          <cell r="A846" t="str">
            <v>2006/07 W13</v>
          </cell>
          <cell r="B846" t="str">
            <v>350 - STN Duty Free</v>
          </cell>
          <cell r="C846" t="str">
            <v>Deluxe - Dewars 2 for £30 ATA</v>
          </cell>
          <cell r="D846">
            <v>3339.74</v>
          </cell>
          <cell r="E846">
            <v>494.61</v>
          </cell>
          <cell r="F846">
            <v>214</v>
          </cell>
          <cell r="G846">
            <v>3239.76</v>
          </cell>
          <cell r="H846">
            <v>416.89</v>
          </cell>
          <cell r="I846">
            <v>208</v>
          </cell>
          <cell r="J846">
            <v>127</v>
          </cell>
          <cell r="K846">
            <v>671.87</v>
          </cell>
          <cell r="L846">
            <v>13</v>
          </cell>
          <cell r="M846" t="str">
            <v>May/Jun</v>
          </cell>
          <cell r="N846">
            <v>40</v>
          </cell>
        </row>
        <row r="847">
          <cell r="A847" t="str">
            <v>2006/07 W13</v>
          </cell>
          <cell r="B847" t="str">
            <v>350 - STN Duty Free</v>
          </cell>
          <cell r="C847" t="str">
            <v>Deluxe - JW Blue get a free 20cl Gold (Sept Only)</v>
          </cell>
          <cell r="D847">
            <v>99</v>
          </cell>
          <cell r="E847">
            <v>44.02</v>
          </cell>
          <cell r="F847">
            <v>1</v>
          </cell>
          <cell r="G847">
            <v>99</v>
          </cell>
          <cell r="H847">
            <v>44.02</v>
          </cell>
          <cell r="I847">
            <v>1</v>
          </cell>
          <cell r="J847">
            <v>3</v>
          </cell>
          <cell r="K847">
            <v>95.49</v>
          </cell>
          <cell r="L847">
            <v>13</v>
          </cell>
          <cell r="M847" t="str">
            <v>May/Jun</v>
          </cell>
          <cell r="N847">
            <v>46</v>
          </cell>
        </row>
        <row r="848">
          <cell r="A848" t="str">
            <v>2006/07 W13</v>
          </cell>
          <cell r="B848" t="str">
            <v>350 - STN Duty Free</v>
          </cell>
          <cell r="C848" t="str">
            <v>Deluxe - Free 20cl bottle (linked to JW Blue) (Sept Only)</v>
          </cell>
          <cell r="D848">
            <v>67.959999999999994</v>
          </cell>
          <cell r="E848">
            <v>27.64</v>
          </cell>
          <cell r="F848">
            <v>4</v>
          </cell>
          <cell r="G848">
            <v>67.959999999999994</v>
          </cell>
          <cell r="H848">
            <v>27.64</v>
          </cell>
          <cell r="I848">
            <v>4</v>
          </cell>
          <cell r="J848">
            <v>27</v>
          </cell>
          <cell r="K848">
            <v>161.72999999999999</v>
          </cell>
          <cell r="L848">
            <v>13</v>
          </cell>
          <cell r="M848" t="str">
            <v>May/Jun</v>
          </cell>
          <cell r="N848">
            <v>47</v>
          </cell>
        </row>
        <row r="849">
          <cell r="A849" t="str">
            <v>2006/07 W13</v>
          </cell>
          <cell r="B849" t="str">
            <v>350 - STN Duty Free</v>
          </cell>
          <cell r="C849" t="str">
            <v>Champagne - Piper Florens Louis 2 for £30</v>
          </cell>
          <cell r="D849">
            <v>175.45</v>
          </cell>
          <cell r="E849">
            <v>33.22</v>
          </cell>
          <cell r="F849">
            <v>11</v>
          </cell>
          <cell r="G849">
            <v>175.45</v>
          </cell>
          <cell r="H849">
            <v>33.22</v>
          </cell>
          <cell r="I849">
            <v>11</v>
          </cell>
          <cell r="J849">
            <v>18</v>
          </cell>
          <cell r="K849">
            <v>160.19999999999999</v>
          </cell>
          <cell r="L849">
            <v>13</v>
          </cell>
          <cell r="M849" t="str">
            <v>May/Jun</v>
          </cell>
          <cell r="N849">
            <v>53</v>
          </cell>
        </row>
        <row r="850">
          <cell r="A850" t="str">
            <v>2006/07 W13</v>
          </cell>
          <cell r="B850" t="str">
            <v>350 - STN Duty Free</v>
          </cell>
          <cell r="C850" t="str">
            <v>Champagne - Piper Florens Louis Twin for £30</v>
          </cell>
          <cell r="D850">
            <v>382.8</v>
          </cell>
          <cell r="E850">
            <v>96.75</v>
          </cell>
          <cell r="F850">
            <v>12</v>
          </cell>
          <cell r="G850">
            <v>287.10000000000002</v>
          </cell>
          <cell r="H850">
            <v>54.45</v>
          </cell>
          <cell r="I850">
            <v>9</v>
          </cell>
          <cell r="J850">
            <v>22</v>
          </cell>
          <cell r="K850">
            <v>391.6</v>
          </cell>
          <cell r="L850">
            <v>13</v>
          </cell>
          <cell r="M850" t="str">
            <v>May/Jun</v>
          </cell>
          <cell r="N850">
            <v>33</v>
          </cell>
        </row>
        <row r="851">
          <cell r="A851" t="str">
            <v>2006/07 W13</v>
          </cell>
          <cell r="B851" t="str">
            <v>350 - STN Duty Free</v>
          </cell>
          <cell r="C851" t="str">
            <v>Champagne - Charles Heidseick 2 for £35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 t="str">
            <v>/0</v>
          </cell>
          <cell r="L851">
            <v>13</v>
          </cell>
          <cell r="M851" t="str">
            <v>May/Jun</v>
          </cell>
          <cell r="N851">
            <v>55</v>
          </cell>
        </row>
        <row r="852">
          <cell r="A852" t="str">
            <v>2006/07 W13</v>
          </cell>
          <cell r="B852" t="str">
            <v>350 - STN Duty Free</v>
          </cell>
          <cell r="C852" t="str">
            <v>Champagne - Canard Twin for £25</v>
          </cell>
          <cell r="D852">
            <v>334.98</v>
          </cell>
          <cell r="E852">
            <v>77.650000000000006</v>
          </cell>
          <cell r="F852">
            <v>13</v>
          </cell>
          <cell r="G852">
            <v>334.98</v>
          </cell>
          <cell r="H852">
            <v>77.650000000000006</v>
          </cell>
          <cell r="I852">
            <v>13</v>
          </cell>
          <cell r="J852">
            <v>5</v>
          </cell>
          <cell r="K852">
            <v>80</v>
          </cell>
          <cell r="L852">
            <v>13</v>
          </cell>
          <cell r="M852" t="str">
            <v>May/Jun</v>
          </cell>
          <cell r="N852">
            <v>52</v>
          </cell>
        </row>
        <row r="853">
          <cell r="A853" t="str">
            <v>2006/07 W13</v>
          </cell>
          <cell r="B853" t="str">
            <v>350 - STN Duty Free</v>
          </cell>
          <cell r="C853" t="str">
            <v>Wine - Beringer 3 for £15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 t="str">
            <v>/0</v>
          </cell>
          <cell r="L853">
            <v>13</v>
          </cell>
          <cell r="M853" t="str">
            <v>May/Jun</v>
          </cell>
          <cell r="N853">
            <v>43</v>
          </cell>
        </row>
        <row r="854">
          <cell r="A854" t="str">
            <v>2006/07 W13</v>
          </cell>
          <cell r="B854" t="str">
            <v>350 - STN Duty Free</v>
          </cell>
          <cell r="C854" t="str">
            <v>Wine - Rosemount BOGOF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5</v>
          </cell>
          <cell r="K854" t="str">
            <v>/0</v>
          </cell>
          <cell r="L854">
            <v>13</v>
          </cell>
          <cell r="M854" t="str">
            <v>May/Jun</v>
          </cell>
          <cell r="N854">
            <v>56</v>
          </cell>
        </row>
        <row r="855">
          <cell r="A855" t="str">
            <v>2006/07 W13</v>
          </cell>
          <cell r="B855" t="str">
            <v>350 - STN Duty Free</v>
          </cell>
          <cell r="C855" t="str">
            <v>WOW - 2 for £45 Malt</v>
          </cell>
          <cell r="D855">
            <v>1948.56</v>
          </cell>
          <cell r="E855">
            <v>556.76</v>
          </cell>
          <cell r="F855">
            <v>78</v>
          </cell>
          <cell r="G855">
            <v>1753.63</v>
          </cell>
          <cell r="H855">
            <v>415.08</v>
          </cell>
          <cell r="I855">
            <v>71</v>
          </cell>
          <cell r="J855">
            <v>51</v>
          </cell>
          <cell r="K855">
            <v>386.19</v>
          </cell>
          <cell r="L855">
            <v>13</v>
          </cell>
          <cell r="M855" t="str">
            <v>May/Jun</v>
          </cell>
          <cell r="N855">
            <v>34</v>
          </cell>
        </row>
        <row r="856">
          <cell r="A856" t="str">
            <v>2006/07 W13</v>
          </cell>
          <cell r="B856" t="str">
            <v>350 - STN Duty Free</v>
          </cell>
          <cell r="C856" t="str">
            <v>WOW - Connemara 2 for £30</v>
          </cell>
          <cell r="D856">
            <v>305.83</v>
          </cell>
          <cell r="E856">
            <v>87.71</v>
          </cell>
          <cell r="F856">
            <v>17</v>
          </cell>
          <cell r="G856">
            <v>305.83</v>
          </cell>
          <cell r="H856">
            <v>87.71</v>
          </cell>
          <cell r="I856">
            <v>17</v>
          </cell>
          <cell r="J856">
            <v>5</v>
          </cell>
          <cell r="K856">
            <v>23.4</v>
          </cell>
          <cell r="L856">
            <v>13</v>
          </cell>
          <cell r="M856" t="str">
            <v>May/Jun</v>
          </cell>
          <cell r="N856">
            <v>60</v>
          </cell>
        </row>
        <row r="857">
          <cell r="A857" t="str">
            <v>2006/07 W13</v>
          </cell>
          <cell r="B857" t="str">
            <v>350 - STN Duty Free</v>
          </cell>
          <cell r="C857" t="str">
            <v>Others - 2 for £25 (glayva, disaronno)</v>
          </cell>
          <cell r="D857">
            <v>508.66</v>
          </cell>
          <cell r="E857">
            <v>130.08000000000001</v>
          </cell>
          <cell r="F857">
            <v>34</v>
          </cell>
          <cell r="G857">
            <v>477.68</v>
          </cell>
          <cell r="H857">
            <v>106.08</v>
          </cell>
          <cell r="I857">
            <v>32</v>
          </cell>
          <cell r="J857">
            <v>39</v>
          </cell>
          <cell r="K857">
            <v>136.25</v>
          </cell>
          <cell r="L857">
            <v>13</v>
          </cell>
          <cell r="M857" t="str">
            <v>May/Jun</v>
          </cell>
          <cell r="N857">
            <v>48</v>
          </cell>
        </row>
        <row r="858">
          <cell r="A858" t="str">
            <v>2006/07 W13</v>
          </cell>
          <cell r="B858" t="str">
            <v>350 - STN Duty Free</v>
          </cell>
          <cell r="C858" t="str">
            <v>Others - Pimms 2 for £15 (70cl)</v>
          </cell>
          <cell r="D858">
            <v>9464.65</v>
          </cell>
          <cell r="E858">
            <v>1361.03</v>
          </cell>
          <cell r="F858">
            <v>1241</v>
          </cell>
          <cell r="G858">
            <v>9077.66</v>
          </cell>
          <cell r="H858">
            <v>1082.92</v>
          </cell>
          <cell r="I858">
            <v>1190</v>
          </cell>
          <cell r="J858">
            <v>710</v>
          </cell>
          <cell r="K858">
            <v>3148.65</v>
          </cell>
          <cell r="L858">
            <v>13</v>
          </cell>
          <cell r="M858" t="str">
            <v>May/Jun</v>
          </cell>
          <cell r="N858">
            <v>35</v>
          </cell>
        </row>
        <row r="859">
          <cell r="A859" t="str">
            <v>2006/07 W13</v>
          </cell>
          <cell r="B859" t="str">
            <v>350 - STN Duty Free</v>
          </cell>
          <cell r="C859" t="str">
            <v>Other - 2 for £30 Sauza</v>
          </cell>
          <cell r="D859">
            <v>456.87</v>
          </cell>
          <cell r="E859">
            <v>145.9</v>
          </cell>
          <cell r="F859">
            <v>27</v>
          </cell>
          <cell r="G859">
            <v>350.91</v>
          </cell>
          <cell r="H859">
            <v>59.64</v>
          </cell>
          <cell r="I859">
            <v>21</v>
          </cell>
          <cell r="J859">
            <v>24</v>
          </cell>
          <cell r="K859">
            <v>106.8</v>
          </cell>
          <cell r="L859">
            <v>13</v>
          </cell>
          <cell r="M859" t="str">
            <v>May/Jun</v>
          </cell>
          <cell r="N859">
            <v>58</v>
          </cell>
        </row>
        <row r="860">
          <cell r="A860" t="str">
            <v>2006/07 W13</v>
          </cell>
          <cell r="B860" t="str">
            <v>350 - STN Duty Free</v>
          </cell>
          <cell r="C860" t="str">
            <v>Others - 2 for £20 ATA (70cl)</v>
          </cell>
          <cell r="D860">
            <v>5026.55</v>
          </cell>
          <cell r="E860">
            <v>795.22</v>
          </cell>
          <cell r="F860">
            <v>489</v>
          </cell>
          <cell r="G860">
            <v>4953.62</v>
          </cell>
          <cell r="H860">
            <v>750.86</v>
          </cell>
          <cell r="I860">
            <v>482</v>
          </cell>
          <cell r="J860">
            <v>362</v>
          </cell>
          <cell r="K860">
            <v>1507.66</v>
          </cell>
          <cell r="L860">
            <v>13</v>
          </cell>
          <cell r="M860" t="str">
            <v>May/Jun</v>
          </cell>
          <cell r="N860">
            <v>32</v>
          </cell>
        </row>
        <row r="861">
          <cell r="A861" t="str">
            <v>2006/07 W13</v>
          </cell>
          <cell r="B861" t="str">
            <v>350 - STN Duty Free</v>
          </cell>
          <cell r="C861" t="str">
            <v>Others - 2 for £15 Fortified</v>
          </cell>
          <cell r="D861">
            <v>249.24</v>
          </cell>
          <cell r="E861">
            <v>100.71</v>
          </cell>
          <cell r="F861">
            <v>30</v>
          </cell>
          <cell r="G861">
            <v>134.1</v>
          </cell>
          <cell r="H861">
            <v>36.93</v>
          </cell>
          <cell r="I861">
            <v>16</v>
          </cell>
          <cell r="J861">
            <v>69</v>
          </cell>
          <cell r="K861">
            <v>276</v>
          </cell>
          <cell r="L861">
            <v>13</v>
          </cell>
          <cell r="M861" t="str">
            <v>May/Jun</v>
          </cell>
          <cell r="N861">
            <v>59</v>
          </cell>
        </row>
        <row r="862">
          <cell r="A862" t="str">
            <v>2006/07 W13</v>
          </cell>
          <cell r="B862" t="str">
            <v>360 - STN Main</v>
          </cell>
          <cell r="C862" t="str">
            <v>Liquor</v>
          </cell>
          <cell r="D862">
            <v>49336.160000000003</v>
          </cell>
          <cell r="E862">
            <v>13085.32</v>
          </cell>
          <cell r="F862">
            <v>3590</v>
          </cell>
          <cell r="G862">
            <v>42876.33</v>
          </cell>
          <cell r="H862">
            <v>8942.5300000000007</v>
          </cell>
          <cell r="I862">
            <v>3121</v>
          </cell>
          <cell r="J862">
            <v>5137</v>
          </cell>
          <cell r="K862">
            <v>29502.55</v>
          </cell>
          <cell r="L862">
            <v>13</v>
          </cell>
          <cell r="M862" t="str">
            <v>May/Jun</v>
          </cell>
          <cell r="N862">
            <v>1</v>
          </cell>
        </row>
        <row r="863">
          <cell r="A863" t="str">
            <v>2006/07 W13</v>
          </cell>
          <cell r="B863" t="str">
            <v>360 - STN Main</v>
          </cell>
          <cell r="C863" t="str">
            <v>Tobacco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2</v>
          </cell>
          <cell r="K863" t="str">
            <v>/0</v>
          </cell>
          <cell r="L863">
            <v>13</v>
          </cell>
          <cell r="M863" t="str">
            <v>May/Jun</v>
          </cell>
          <cell r="N863">
            <v>2</v>
          </cell>
        </row>
        <row r="864">
          <cell r="A864" t="str">
            <v>2006/07 W13</v>
          </cell>
          <cell r="B864" t="str">
            <v>360 - STN Main</v>
          </cell>
          <cell r="C864" t="str">
            <v>Perfumery</v>
          </cell>
          <cell r="D864">
            <v>525173.35</v>
          </cell>
          <cell r="E864">
            <v>272862.14</v>
          </cell>
          <cell r="F864">
            <v>23148</v>
          </cell>
          <cell r="G864">
            <v>461925.95</v>
          </cell>
          <cell r="H864">
            <v>231538.93</v>
          </cell>
          <cell r="I864">
            <v>20327</v>
          </cell>
          <cell r="J864">
            <v>40352</v>
          </cell>
          <cell r="K864">
            <v>327697.31</v>
          </cell>
          <cell r="L864">
            <v>13</v>
          </cell>
          <cell r="M864" t="str">
            <v>May/Jun</v>
          </cell>
          <cell r="N864">
            <v>3</v>
          </cell>
        </row>
        <row r="865">
          <cell r="A865" t="str">
            <v>2006/07 W13</v>
          </cell>
          <cell r="B865" t="str">
            <v>360 - STN Main</v>
          </cell>
          <cell r="C865" t="str">
            <v>Food</v>
          </cell>
          <cell r="D865">
            <v>7461.45</v>
          </cell>
          <cell r="E865">
            <v>3123.63</v>
          </cell>
          <cell r="F865">
            <v>1861</v>
          </cell>
          <cell r="G865">
            <v>5996</v>
          </cell>
          <cell r="H865">
            <v>2347.4899999999998</v>
          </cell>
          <cell r="I865">
            <v>1491</v>
          </cell>
          <cell r="J865">
            <v>1842</v>
          </cell>
          <cell r="K865">
            <v>3903.93</v>
          </cell>
          <cell r="L865">
            <v>13</v>
          </cell>
          <cell r="M865" t="str">
            <v>May/Jun</v>
          </cell>
          <cell r="N865">
            <v>4</v>
          </cell>
        </row>
        <row r="866">
          <cell r="A866" t="str">
            <v>2006/07 W13</v>
          </cell>
          <cell r="B866" t="str">
            <v>360 - STN Main</v>
          </cell>
          <cell r="C866" t="str">
            <v>Tax Free</v>
          </cell>
          <cell r="D866">
            <v>81330.42</v>
          </cell>
          <cell r="E866">
            <v>38321.160000000003</v>
          </cell>
          <cell r="F866">
            <v>3719</v>
          </cell>
          <cell r="G866">
            <v>72360.27</v>
          </cell>
          <cell r="H866">
            <v>32954.129999999997</v>
          </cell>
          <cell r="I866">
            <v>3257</v>
          </cell>
          <cell r="J866">
            <v>10072</v>
          </cell>
          <cell r="K866">
            <v>87216.45</v>
          </cell>
          <cell r="L866">
            <v>13</v>
          </cell>
          <cell r="M866" t="str">
            <v>May/Jun</v>
          </cell>
          <cell r="N866">
            <v>5</v>
          </cell>
        </row>
        <row r="867">
          <cell r="A867" t="str">
            <v>2006/07 W13</v>
          </cell>
          <cell r="B867" t="str">
            <v>360 - STN Main</v>
          </cell>
          <cell r="C867" t="str">
            <v>Unclassified Products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 t="str">
            <v>/0</v>
          </cell>
          <cell r="L867">
            <v>13</v>
          </cell>
          <cell r="M867" t="str">
            <v>May/Jun</v>
          </cell>
          <cell r="N867">
            <v>6</v>
          </cell>
        </row>
        <row r="868">
          <cell r="A868" t="str">
            <v>2006/07 W13</v>
          </cell>
          <cell r="B868" t="str">
            <v>360 - STN Main</v>
          </cell>
          <cell r="C868" t="str">
            <v>Spirits</v>
          </cell>
          <cell r="D868">
            <v>32120.57</v>
          </cell>
          <cell r="E868">
            <v>8340.89</v>
          </cell>
          <cell r="F868">
            <v>2440</v>
          </cell>
          <cell r="G868">
            <v>28134.34</v>
          </cell>
          <cell r="H868">
            <v>5498.16</v>
          </cell>
          <cell r="I868">
            <v>2209</v>
          </cell>
          <cell r="J868">
            <v>3098</v>
          </cell>
          <cell r="K868">
            <v>14521.43</v>
          </cell>
          <cell r="L868">
            <v>13</v>
          </cell>
          <cell r="M868" t="str">
            <v>May/Jun</v>
          </cell>
          <cell r="N868">
            <v>7</v>
          </cell>
        </row>
        <row r="869">
          <cell r="A869" t="str">
            <v>2006/07 W13</v>
          </cell>
          <cell r="B869" t="str">
            <v>360 - STN Main</v>
          </cell>
          <cell r="C869" t="str">
            <v>Fortified Wines</v>
          </cell>
          <cell r="D869">
            <v>815.53</v>
          </cell>
          <cell r="E869">
            <v>267.73</v>
          </cell>
          <cell r="F869">
            <v>120</v>
          </cell>
          <cell r="G869">
            <v>607.75</v>
          </cell>
          <cell r="H869">
            <v>124.61</v>
          </cell>
          <cell r="I869">
            <v>86</v>
          </cell>
          <cell r="J869">
            <v>199</v>
          </cell>
          <cell r="K869">
            <v>478.43</v>
          </cell>
          <cell r="L869">
            <v>13</v>
          </cell>
          <cell r="M869" t="str">
            <v>May/Jun</v>
          </cell>
          <cell r="N869">
            <v>10</v>
          </cell>
        </row>
        <row r="870">
          <cell r="A870" t="str">
            <v>2006/07 W13</v>
          </cell>
          <cell r="B870" t="str">
            <v>360 - STN Main</v>
          </cell>
          <cell r="C870" t="str">
            <v>Others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 t="str">
            <v>/0</v>
          </cell>
          <cell r="L870">
            <v>13</v>
          </cell>
          <cell r="M870" t="str">
            <v>May/Jun</v>
          </cell>
          <cell r="N870">
            <v>11</v>
          </cell>
        </row>
        <row r="871">
          <cell r="A871" t="str">
            <v>2006/07 W13</v>
          </cell>
          <cell r="B871" t="str">
            <v>360 - STN Main</v>
          </cell>
          <cell r="C871" t="str">
            <v>Champagne</v>
          </cell>
          <cell r="D871">
            <v>11690.29</v>
          </cell>
          <cell r="E871">
            <v>3004.64</v>
          </cell>
          <cell r="F871">
            <v>401</v>
          </cell>
          <cell r="G871">
            <v>10687.49</v>
          </cell>
          <cell r="H871">
            <v>2543.91</v>
          </cell>
          <cell r="I871">
            <v>364</v>
          </cell>
          <cell r="J871">
            <v>679</v>
          </cell>
          <cell r="K871">
            <v>11005.39</v>
          </cell>
          <cell r="L871">
            <v>13</v>
          </cell>
          <cell r="M871" t="str">
            <v>May/Jun</v>
          </cell>
          <cell r="N871">
            <v>8</v>
          </cell>
        </row>
        <row r="872">
          <cell r="A872" t="str">
            <v>2006/07 W13</v>
          </cell>
          <cell r="B872" t="str">
            <v>360 - STN Main</v>
          </cell>
          <cell r="C872" t="str">
            <v>Wines</v>
          </cell>
          <cell r="D872">
            <v>4709.7700000000004</v>
          </cell>
          <cell r="E872">
            <v>1472.06</v>
          </cell>
          <cell r="F872">
            <v>629</v>
          </cell>
          <cell r="G872">
            <v>3446.75</v>
          </cell>
          <cell r="H872">
            <v>775.85</v>
          </cell>
          <cell r="I872">
            <v>462</v>
          </cell>
          <cell r="J872">
            <v>1161</v>
          </cell>
          <cell r="K872">
            <v>4416.51</v>
          </cell>
          <cell r="L872">
            <v>13</v>
          </cell>
          <cell r="M872" t="str">
            <v>May/Jun</v>
          </cell>
          <cell r="N872">
            <v>9</v>
          </cell>
        </row>
        <row r="873">
          <cell r="A873" t="str">
            <v>2006/07 W13</v>
          </cell>
          <cell r="B873" t="str">
            <v>360 - STN Main</v>
          </cell>
          <cell r="C873" t="str">
            <v>Unclassified Liquor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 t="str">
            <v>/0</v>
          </cell>
          <cell r="L873">
            <v>13</v>
          </cell>
          <cell r="M873" t="str">
            <v>May/Jun</v>
          </cell>
          <cell r="N873">
            <v>12</v>
          </cell>
        </row>
        <row r="874">
          <cell r="A874" t="str">
            <v>2006/07 W13</v>
          </cell>
          <cell r="B874" t="str">
            <v>360 - STN Main</v>
          </cell>
          <cell r="C874" t="str">
            <v>Value - 2 for £15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 t="str">
            <v>/0</v>
          </cell>
          <cell r="L874">
            <v>13</v>
          </cell>
          <cell r="M874" t="str">
            <v>May/Jun</v>
          </cell>
          <cell r="N874">
            <v>31</v>
          </cell>
        </row>
        <row r="875">
          <cell r="A875" t="str">
            <v>2006/07 W13</v>
          </cell>
          <cell r="B875" t="str">
            <v>360 - STN Main</v>
          </cell>
          <cell r="C875" t="str">
            <v>Value - 2 for £20 Bombay Saphire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 t="str">
            <v>/0</v>
          </cell>
          <cell r="L875">
            <v>13</v>
          </cell>
          <cell r="M875" t="str">
            <v>May/Jun</v>
          </cell>
          <cell r="N875">
            <v>45</v>
          </cell>
        </row>
        <row r="876">
          <cell r="A876" t="str">
            <v>2006/07 W13</v>
          </cell>
          <cell r="B876" t="str">
            <v>360 - STN Main</v>
          </cell>
          <cell r="C876" t="str">
            <v>Value - Baileys 2 for £20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 t="str">
            <v>/0</v>
          </cell>
          <cell r="L876">
            <v>13</v>
          </cell>
          <cell r="M876" t="str">
            <v>May/Jun</v>
          </cell>
          <cell r="N876">
            <v>39</v>
          </cell>
        </row>
        <row r="877">
          <cell r="A877" t="str">
            <v>2006/07 W13</v>
          </cell>
          <cell r="B877" t="str">
            <v>360 - STN Main</v>
          </cell>
          <cell r="C877" t="str">
            <v>Value - Baileys Twin @ £20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 t="str">
            <v>/0</v>
          </cell>
          <cell r="L877">
            <v>13</v>
          </cell>
          <cell r="M877" t="str">
            <v>May/Jun</v>
          </cell>
          <cell r="N877">
            <v>51</v>
          </cell>
        </row>
        <row r="878">
          <cell r="A878" t="str">
            <v>2006/07 W13</v>
          </cell>
          <cell r="B878" t="str">
            <v>360 - STN Main</v>
          </cell>
          <cell r="C878" t="str">
            <v>Value - Twins @ £15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 t="str">
            <v>/0</v>
          </cell>
          <cell r="L878">
            <v>13</v>
          </cell>
          <cell r="M878" t="str">
            <v>May/Jun</v>
          </cell>
          <cell r="N878">
            <v>36</v>
          </cell>
        </row>
        <row r="879">
          <cell r="A879" t="str">
            <v>2006/07 W13</v>
          </cell>
          <cell r="B879" t="str">
            <v>360 - STN Main</v>
          </cell>
          <cell r="C879" t="str">
            <v>Malt - 2 For £45 (6 glenmorangie + 2)</v>
          </cell>
          <cell r="D879">
            <v>551.79999999999995</v>
          </cell>
          <cell r="E879">
            <v>188.03</v>
          </cell>
          <cell r="F879">
            <v>20</v>
          </cell>
          <cell r="G879">
            <v>464.83</v>
          </cell>
          <cell r="H879">
            <v>124.46</v>
          </cell>
          <cell r="I879">
            <v>17</v>
          </cell>
          <cell r="J879">
            <v>77</v>
          </cell>
          <cell r="K879">
            <v>574.57000000000005</v>
          </cell>
          <cell r="L879">
            <v>13</v>
          </cell>
          <cell r="M879" t="str">
            <v>May/Jun</v>
          </cell>
          <cell r="N879">
            <v>30</v>
          </cell>
        </row>
        <row r="880">
          <cell r="A880" t="str">
            <v>2006/07 W13</v>
          </cell>
          <cell r="B880" t="str">
            <v>360 - STN Main</v>
          </cell>
          <cell r="C880" t="str">
            <v>Malt - Save £5 Glenmorangie Traditional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 t="str">
            <v>/0</v>
          </cell>
          <cell r="L880">
            <v>13</v>
          </cell>
          <cell r="M880" t="str">
            <v>May/Jun</v>
          </cell>
          <cell r="N880">
            <v>44</v>
          </cell>
        </row>
        <row r="881">
          <cell r="A881" t="str">
            <v>2006/07 W13</v>
          </cell>
          <cell r="B881" t="str">
            <v>360 - STN Main</v>
          </cell>
          <cell r="C881" t="str">
            <v>Cognac - XO @ £45</v>
          </cell>
          <cell r="D881">
            <v>335</v>
          </cell>
          <cell r="E881">
            <v>158.96</v>
          </cell>
          <cell r="F881">
            <v>7</v>
          </cell>
          <cell r="G881">
            <v>235</v>
          </cell>
          <cell r="H881">
            <v>93.25</v>
          </cell>
          <cell r="I881">
            <v>5</v>
          </cell>
          <cell r="J881">
            <v>55</v>
          </cell>
          <cell r="K881">
            <v>1058.75</v>
          </cell>
          <cell r="L881">
            <v>13</v>
          </cell>
          <cell r="M881" t="str">
            <v>May/Jun</v>
          </cell>
          <cell r="N881">
            <v>37</v>
          </cell>
        </row>
        <row r="882">
          <cell r="A882" t="str">
            <v>2006/07 W13</v>
          </cell>
          <cell r="B882" t="str">
            <v>360 - STN Main</v>
          </cell>
          <cell r="C882" t="str">
            <v>Cognac - VSOP 2 for £45</v>
          </cell>
          <cell r="D882">
            <v>163.99</v>
          </cell>
          <cell r="E882">
            <v>49.55</v>
          </cell>
          <cell r="F882">
            <v>7</v>
          </cell>
          <cell r="G882">
            <v>135</v>
          </cell>
          <cell r="H882">
            <v>29.85</v>
          </cell>
          <cell r="I882">
            <v>6</v>
          </cell>
          <cell r="J882">
            <v>5</v>
          </cell>
          <cell r="K882">
            <v>46.43</v>
          </cell>
          <cell r="L882">
            <v>13</v>
          </cell>
          <cell r="M882" t="str">
            <v>May/Jun</v>
          </cell>
          <cell r="N882">
            <v>41</v>
          </cell>
        </row>
        <row r="883">
          <cell r="A883" t="str">
            <v>2006/07 W13</v>
          </cell>
          <cell r="B883" t="str">
            <v>360 - STN Main</v>
          </cell>
          <cell r="C883" t="str">
            <v>Cognac - Only £17_99 VS Especiale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 t="str">
            <v>/0</v>
          </cell>
          <cell r="L883">
            <v>13</v>
          </cell>
          <cell r="M883" t="str">
            <v>May/Jun</v>
          </cell>
          <cell r="N883">
            <v>42</v>
          </cell>
        </row>
        <row r="884">
          <cell r="A884" t="str">
            <v>2006/07 W13</v>
          </cell>
          <cell r="B884" t="str">
            <v>360 - STN Main</v>
          </cell>
          <cell r="C884" t="str">
            <v>Deluxe - Chivas 2 for £30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 t="str">
            <v>/0</v>
          </cell>
          <cell r="L884">
            <v>13</v>
          </cell>
          <cell r="M884" t="str">
            <v>May/Jun</v>
          </cell>
          <cell r="N884">
            <v>49</v>
          </cell>
        </row>
        <row r="885">
          <cell r="A885" t="str">
            <v>2006/07 W13</v>
          </cell>
          <cell r="B885" t="str">
            <v>360 - STN Main</v>
          </cell>
          <cell r="C885" t="str">
            <v>Deluxe - Chivas Twin for £30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 t="str">
            <v>/0</v>
          </cell>
          <cell r="L885">
            <v>13</v>
          </cell>
          <cell r="M885" t="str">
            <v>May/Jun</v>
          </cell>
          <cell r="N885">
            <v>38</v>
          </cell>
        </row>
        <row r="886">
          <cell r="A886" t="str">
            <v>2006/07 W13</v>
          </cell>
          <cell r="B886" t="str">
            <v>360 - STN Main</v>
          </cell>
          <cell r="C886" t="str">
            <v>Deluxe - Chivas Triple Pack @ £45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 t="str">
            <v>/0</v>
          </cell>
          <cell r="L886">
            <v>13</v>
          </cell>
          <cell r="M886" t="str">
            <v>May/Jun</v>
          </cell>
          <cell r="N886">
            <v>54</v>
          </cell>
        </row>
        <row r="887">
          <cell r="A887" t="str">
            <v>2006/07 W13</v>
          </cell>
          <cell r="B887" t="str">
            <v>360 - STN Main</v>
          </cell>
          <cell r="C887" t="str">
            <v>Deluxe - Chivas Save £5 18yo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 t="str">
            <v>/0</v>
          </cell>
          <cell r="L887">
            <v>13</v>
          </cell>
          <cell r="M887" t="str">
            <v>May/Jun</v>
          </cell>
          <cell r="N887">
            <v>50</v>
          </cell>
        </row>
        <row r="888">
          <cell r="A888" t="str">
            <v>2006/07 W13</v>
          </cell>
          <cell r="B888" t="str">
            <v>360 - STN Main</v>
          </cell>
          <cell r="C888" t="str">
            <v>Deluxe - Chivas Royal Salute get Chivas 18yo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 t="str">
            <v>/0</v>
          </cell>
          <cell r="L888">
            <v>13</v>
          </cell>
          <cell r="M888" t="str">
            <v>May/Jun</v>
          </cell>
          <cell r="N888">
            <v>57</v>
          </cell>
        </row>
        <row r="889">
          <cell r="A889" t="str">
            <v>2006/07 W13</v>
          </cell>
          <cell r="B889" t="str">
            <v>360 - STN Main</v>
          </cell>
          <cell r="C889" t="str">
            <v>Deluxe - Dewars 2 for £30 ATA</v>
          </cell>
          <cell r="D889">
            <v>799.9</v>
          </cell>
          <cell r="E889">
            <v>160.18</v>
          </cell>
          <cell r="F889">
            <v>50</v>
          </cell>
          <cell r="G889">
            <v>709.93</v>
          </cell>
          <cell r="H889">
            <v>91.92</v>
          </cell>
          <cell r="I889">
            <v>45</v>
          </cell>
          <cell r="J889">
            <v>98</v>
          </cell>
          <cell r="K889">
            <v>518.41999999999996</v>
          </cell>
          <cell r="L889">
            <v>13</v>
          </cell>
          <cell r="M889" t="str">
            <v>May/Jun</v>
          </cell>
          <cell r="N889">
            <v>40</v>
          </cell>
        </row>
        <row r="890">
          <cell r="A890" t="str">
            <v>2006/07 W13</v>
          </cell>
          <cell r="B890" t="str">
            <v>360 - STN Main</v>
          </cell>
          <cell r="C890" t="str">
            <v>Deluxe - JW Blue get a free 20cl Gold (Sept Only)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 t="str">
            <v>/0</v>
          </cell>
          <cell r="L890">
            <v>13</v>
          </cell>
          <cell r="M890" t="str">
            <v>May/Jun</v>
          </cell>
          <cell r="N890">
            <v>46</v>
          </cell>
        </row>
        <row r="891">
          <cell r="A891" t="str">
            <v>2006/07 W13</v>
          </cell>
          <cell r="B891" t="str">
            <v>360 - STN Main</v>
          </cell>
          <cell r="C891" t="str">
            <v>Deluxe - Free 20cl bottle (linked to JW Blue) (Sept Only)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 t="str">
            <v>/0</v>
          </cell>
          <cell r="L891">
            <v>13</v>
          </cell>
          <cell r="M891" t="str">
            <v>May/Jun</v>
          </cell>
          <cell r="N891">
            <v>47</v>
          </cell>
        </row>
        <row r="892">
          <cell r="A892" t="str">
            <v>2006/07 W13</v>
          </cell>
          <cell r="B892" t="str">
            <v>360 - STN Main</v>
          </cell>
          <cell r="C892" t="str">
            <v>Champagne - Piper Florens Louis 2 for £30</v>
          </cell>
          <cell r="D892">
            <v>334.95</v>
          </cell>
          <cell r="E892">
            <v>79.55</v>
          </cell>
          <cell r="F892">
            <v>21</v>
          </cell>
          <cell r="G892">
            <v>271.14999999999998</v>
          </cell>
          <cell r="H892">
            <v>51.35</v>
          </cell>
          <cell r="I892">
            <v>17</v>
          </cell>
          <cell r="J892">
            <v>7</v>
          </cell>
          <cell r="K892">
            <v>62.3</v>
          </cell>
          <cell r="L892">
            <v>13</v>
          </cell>
          <cell r="M892" t="str">
            <v>May/Jun</v>
          </cell>
          <cell r="N892">
            <v>53</v>
          </cell>
        </row>
        <row r="893">
          <cell r="A893" t="str">
            <v>2006/07 W13</v>
          </cell>
          <cell r="B893" t="str">
            <v>360 - STN Main</v>
          </cell>
          <cell r="C893" t="str">
            <v>Champagne - Piper Florens Louis Twin for £30</v>
          </cell>
          <cell r="D893">
            <v>765.6</v>
          </cell>
          <cell r="E893">
            <v>153.22</v>
          </cell>
          <cell r="F893">
            <v>24</v>
          </cell>
          <cell r="G893">
            <v>733.7</v>
          </cell>
          <cell r="H893">
            <v>139.12</v>
          </cell>
          <cell r="I893">
            <v>23</v>
          </cell>
          <cell r="J893">
            <v>27</v>
          </cell>
          <cell r="K893">
            <v>480.6</v>
          </cell>
          <cell r="L893">
            <v>13</v>
          </cell>
          <cell r="M893" t="str">
            <v>May/Jun</v>
          </cell>
          <cell r="N893">
            <v>33</v>
          </cell>
        </row>
        <row r="894">
          <cell r="A894" t="str">
            <v>2006/07 W13</v>
          </cell>
          <cell r="B894" t="str">
            <v>360 - STN Main</v>
          </cell>
          <cell r="C894" t="str">
            <v>Champagne - Charles Heidseick 2 for £35</v>
          </cell>
          <cell r="D894">
            <v>67.73</v>
          </cell>
          <cell r="E894">
            <v>24.92</v>
          </cell>
          <cell r="F894">
            <v>3</v>
          </cell>
          <cell r="G894">
            <v>67.73</v>
          </cell>
          <cell r="H894">
            <v>24.92</v>
          </cell>
          <cell r="I894">
            <v>3</v>
          </cell>
          <cell r="J894">
            <v>13</v>
          </cell>
          <cell r="K894">
            <v>120.38</v>
          </cell>
          <cell r="L894">
            <v>13</v>
          </cell>
          <cell r="M894" t="str">
            <v>May/Jun</v>
          </cell>
          <cell r="N894">
            <v>55</v>
          </cell>
        </row>
        <row r="895">
          <cell r="A895" t="str">
            <v>2006/07 W13</v>
          </cell>
          <cell r="B895" t="str">
            <v>360 - STN Main</v>
          </cell>
          <cell r="C895" t="str">
            <v>Champagne - Canard Twin for £25</v>
          </cell>
          <cell r="D895">
            <v>614.97</v>
          </cell>
          <cell r="E895">
            <v>152.58000000000001</v>
          </cell>
          <cell r="F895">
            <v>24</v>
          </cell>
          <cell r="G895">
            <v>564.97</v>
          </cell>
          <cell r="H895">
            <v>130.58000000000001</v>
          </cell>
          <cell r="I895">
            <v>22</v>
          </cell>
          <cell r="J895">
            <v>3</v>
          </cell>
          <cell r="K895">
            <v>48</v>
          </cell>
          <cell r="L895">
            <v>13</v>
          </cell>
          <cell r="M895" t="str">
            <v>May/Jun</v>
          </cell>
          <cell r="N895">
            <v>52</v>
          </cell>
        </row>
        <row r="896">
          <cell r="A896" t="str">
            <v>2006/07 W13</v>
          </cell>
          <cell r="B896" t="str">
            <v>360 - STN Main</v>
          </cell>
          <cell r="C896" t="str">
            <v>Wine - Beringer 3 for £15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 t="str">
            <v>/0</v>
          </cell>
          <cell r="L896">
            <v>13</v>
          </cell>
          <cell r="M896" t="str">
            <v>May/Jun</v>
          </cell>
          <cell r="N896">
            <v>43</v>
          </cell>
        </row>
        <row r="897">
          <cell r="A897" t="str">
            <v>2006/07 W13</v>
          </cell>
          <cell r="B897" t="str">
            <v>360 - STN Main</v>
          </cell>
          <cell r="C897" t="str">
            <v>Wine - Rosemount BOGOF</v>
          </cell>
          <cell r="D897">
            <v>153.88999999999999</v>
          </cell>
          <cell r="E897">
            <v>43.93</v>
          </cell>
          <cell r="F897">
            <v>21</v>
          </cell>
          <cell r="G897">
            <v>139.9</v>
          </cell>
          <cell r="H897">
            <v>37.35</v>
          </cell>
          <cell r="I897">
            <v>19</v>
          </cell>
          <cell r="J897">
            <v>41</v>
          </cell>
          <cell r="K897">
            <v>301.52999999999997</v>
          </cell>
          <cell r="L897">
            <v>13</v>
          </cell>
          <cell r="M897" t="str">
            <v>May/Jun</v>
          </cell>
          <cell r="N897">
            <v>56</v>
          </cell>
        </row>
        <row r="898">
          <cell r="A898" t="str">
            <v>2006/07 W13</v>
          </cell>
          <cell r="B898" t="str">
            <v>360 - STN Main</v>
          </cell>
          <cell r="C898" t="str">
            <v>WOW - 2 for £45 Malt</v>
          </cell>
          <cell r="D898">
            <v>577.66</v>
          </cell>
          <cell r="E898">
            <v>149.97</v>
          </cell>
          <cell r="F898">
            <v>22</v>
          </cell>
          <cell r="G898">
            <v>547.66999999999996</v>
          </cell>
          <cell r="H898">
            <v>127.45</v>
          </cell>
          <cell r="I898">
            <v>21</v>
          </cell>
          <cell r="J898">
            <v>99</v>
          </cell>
          <cell r="K898">
            <v>755.15</v>
          </cell>
          <cell r="L898">
            <v>13</v>
          </cell>
          <cell r="M898" t="str">
            <v>May/Jun</v>
          </cell>
          <cell r="N898">
            <v>34</v>
          </cell>
        </row>
        <row r="899">
          <cell r="A899" t="str">
            <v>2006/07 W13</v>
          </cell>
          <cell r="B899" t="str">
            <v>360 - STN Main</v>
          </cell>
          <cell r="C899" t="str">
            <v>WOW - Connemara 2 for £30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 t="str">
            <v>/0</v>
          </cell>
          <cell r="L899">
            <v>13</v>
          </cell>
          <cell r="M899" t="str">
            <v>May/Jun</v>
          </cell>
          <cell r="N899">
            <v>60</v>
          </cell>
        </row>
        <row r="900">
          <cell r="A900" t="str">
            <v>2006/07 W13</v>
          </cell>
          <cell r="B900" t="str">
            <v>360 - STN Main</v>
          </cell>
          <cell r="C900" t="str">
            <v>Others - 2 for £25 (glayva, disaronno)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 t="str">
            <v>/0</v>
          </cell>
          <cell r="L900">
            <v>13</v>
          </cell>
          <cell r="M900" t="str">
            <v>May/Jun</v>
          </cell>
          <cell r="N900">
            <v>48</v>
          </cell>
        </row>
        <row r="901">
          <cell r="A901" t="str">
            <v>2006/07 W13</v>
          </cell>
          <cell r="B901" t="str">
            <v>360 - STN Main</v>
          </cell>
          <cell r="C901" t="str">
            <v>Others - Pimms 2 for £15 (70cl)</v>
          </cell>
          <cell r="D901">
            <v>5225.7700000000004</v>
          </cell>
          <cell r="E901">
            <v>761.36</v>
          </cell>
          <cell r="F901">
            <v>683</v>
          </cell>
          <cell r="G901">
            <v>4997.8100000000004</v>
          </cell>
          <cell r="H901">
            <v>597.76</v>
          </cell>
          <cell r="I901">
            <v>655</v>
          </cell>
          <cell r="J901">
            <v>580</v>
          </cell>
          <cell r="K901">
            <v>2572.14</v>
          </cell>
          <cell r="L901">
            <v>13</v>
          </cell>
          <cell r="M901" t="str">
            <v>May/Jun</v>
          </cell>
          <cell r="N901">
            <v>35</v>
          </cell>
        </row>
        <row r="902">
          <cell r="A902" t="str">
            <v>2006/07 W13</v>
          </cell>
          <cell r="B902" t="str">
            <v>360 - STN Main</v>
          </cell>
          <cell r="C902" t="str">
            <v>Other - 2 for £30 Sauza</v>
          </cell>
          <cell r="D902">
            <v>189.9</v>
          </cell>
          <cell r="E902">
            <v>60.06</v>
          </cell>
          <cell r="F902">
            <v>10</v>
          </cell>
          <cell r="G902">
            <v>170.91</v>
          </cell>
          <cell r="H902">
            <v>45.52</v>
          </cell>
          <cell r="I902">
            <v>9</v>
          </cell>
          <cell r="J902">
            <v>27</v>
          </cell>
          <cell r="K902">
            <v>120.15</v>
          </cell>
          <cell r="L902">
            <v>13</v>
          </cell>
          <cell r="M902" t="str">
            <v>May/Jun</v>
          </cell>
          <cell r="N902">
            <v>58</v>
          </cell>
        </row>
        <row r="903">
          <cell r="A903" t="str">
            <v>2006/07 W13</v>
          </cell>
          <cell r="B903" t="str">
            <v>360 - STN Main</v>
          </cell>
          <cell r="C903" t="str">
            <v>Others - 2 for £20 ATA (70cl)</v>
          </cell>
          <cell r="D903">
            <v>6544.56</v>
          </cell>
          <cell r="E903">
            <v>1338.09</v>
          </cell>
          <cell r="F903">
            <v>644</v>
          </cell>
          <cell r="G903">
            <v>5983.43</v>
          </cell>
          <cell r="H903">
            <v>927.34</v>
          </cell>
          <cell r="I903">
            <v>589</v>
          </cell>
          <cell r="J903">
            <v>327</v>
          </cell>
          <cell r="K903">
            <v>1287.79</v>
          </cell>
          <cell r="L903">
            <v>13</v>
          </cell>
          <cell r="M903" t="str">
            <v>May/Jun</v>
          </cell>
          <cell r="N903">
            <v>32</v>
          </cell>
        </row>
        <row r="904">
          <cell r="A904" t="str">
            <v>2006/07 W13</v>
          </cell>
          <cell r="B904" t="str">
            <v>360 - STN Main</v>
          </cell>
          <cell r="C904" t="str">
            <v>Others - 2 for £15 Fortified</v>
          </cell>
          <cell r="D904">
            <v>110.31</v>
          </cell>
          <cell r="E904">
            <v>34.729999999999997</v>
          </cell>
          <cell r="F904">
            <v>13</v>
          </cell>
          <cell r="G904">
            <v>92.73</v>
          </cell>
          <cell r="H904">
            <v>25.15</v>
          </cell>
          <cell r="I904">
            <v>11</v>
          </cell>
          <cell r="J904">
            <v>67</v>
          </cell>
          <cell r="K904">
            <v>268</v>
          </cell>
          <cell r="L904">
            <v>13</v>
          </cell>
          <cell r="M904" t="str">
            <v>May/Jun</v>
          </cell>
          <cell r="N904">
            <v>59</v>
          </cell>
        </row>
        <row r="905">
          <cell r="A905" t="str">
            <v>2006/07 W13</v>
          </cell>
          <cell r="B905" t="str">
            <v>510 - ABZ Main</v>
          </cell>
          <cell r="C905" t="str">
            <v>Liquor</v>
          </cell>
          <cell r="D905">
            <v>34682.32</v>
          </cell>
          <cell r="E905">
            <v>16228.8</v>
          </cell>
          <cell r="F905">
            <v>2235</v>
          </cell>
          <cell r="G905">
            <v>16414.189999999999</v>
          </cell>
          <cell r="H905">
            <v>4110.4399999999996</v>
          </cell>
          <cell r="I905">
            <v>814</v>
          </cell>
          <cell r="J905">
            <v>5406</v>
          </cell>
          <cell r="K905">
            <v>31076.66</v>
          </cell>
          <cell r="L905">
            <v>13</v>
          </cell>
          <cell r="M905" t="str">
            <v>May/Jun</v>
          </cell>
          <cell r="N905">
            <v>1</v>
          </cell>
        </row>
        <row r="906">
          <cell r="A906" t="str">
            <v>2006/07 W13</v>
          </cell>
          <cell r="B906" t="str">
            <v>510 - ABZ Main</v>
          </cell>
          <cell r="C906" t="str">
            <v>Tobacco</v>
          </cell>
          <cell r="D906">
            <v>13885.97</v>
          </cell>
          <cell r="E906">
            <v>10205.629999999999</v>
          </cell>
          <cell r="F906">
            <v>574</v>
          </cell>
          <cell r="G906">
            <v>112.5</v>
          </cell>
          <cell r="H906">
            <v>20.72</v>
          </cell>
          <cell r="I906">
            <v>8</v>
          </cell>
          <cell r="J906">
            <v>1481</v>
          </cell>
          <cell r="K906">
            <v>9345.99</v>
          </cell>
          <cell r="L906">
            <v>13</v>
          </cell>
          <cell r="M906" t="str">
            <v>May/Jun</v>
          </cell>
          <cell r="N906">
            <v>2</v>
          </cell>
        </row>
        <row r="907">
          <cell r="A907" t="str">
            <v>2006/07 W13</v>
          </cell>
          <cell r="B907" t="str">
            <v>510 - ABZ Main</v>
          </cell>
          <cell r="C907" t="str">
            <v>Perfumery</v>
          </cell>
          <cell r="D907">
            <v>36182.74</v>
          </cell>
          <cell r="E907">
            <v>19352.849999999999</v>
          </cell>
          <cell r="F907">
            <v>1394</v>
          </cell>
          <cell r="G907">
            <v>27100.15</v>
          </cell>
          <cell r="H907">
            <v>13469.03</v>
          </cell>
          <cell r="I907">
            <v>1036</v>
          </cell>
          <cell r="J907">
            <v>8277</v>
          </cell>
          <cell r="K907">
            <v>77361.33</v>
          </cell>
          <cell r="L907">
            <v>13</v>
          </cell>
          <cell r="M907" t="str">
            <v>May/Jun</v>
          </cell>
          <cell r="N907">
            <v>3</v>
          </cell>
        </row>
        <row r="908">
          <cell r="A908" t="str">
            <v>2006/07 W13</v>
          </cell>
          <cell r="B908" t="str">
            <v>510 - ABZ Main</v>
          </cell>
          <cell r="C908" t="str">
            <v>Food</v>
          </cell>
          <cell r="D908">
            <v>6133</v>
          </cell>
          <cell r="E908">
            <v>2997.36</v>
          </cell>
          <cell r="F908">
            <v>1519</v>
          </cell>
          <cell r="G908">
            <v>3099.05</v>
          </cell>
          <cell r="H908">
            <v>1330.12</v>
          </cell>
          <cell r="I908">
            <v>758</v>
          </cell>
          <cell r="J908">
            <v>3558</v>
          </cell>
          <cell r="K908">
            <v>7008.77</v>
          </cell>
          <cell r="L908">
            <v>13</v>
          </cell>
          <cell r="M908" t="str">
            <v>May/Jun</v>
          </cell>
          <cell r="N908">
            <v>4</v>
          </cell>
        </row>
        <row r="909">
          <cell r="A909" t="str">
            <v>2006/07 W13</v>
          </cell>
          <cell r="B909" t="str">
            <v>510 - ABZ Main</v>
          </cell>
          <cell r="C909" t="str">
            <v>Tax Free</v>
          </cell>
          <cell r="D909">
            <v>5573.56</v>
          </cell>
          <cell r="E909">
            <v>2445.5500000000002</v>
          </cell>
          <cell r="F909">
            <v>677</v>
          </cell>
          <cell r="G909">
            <v>4284.1000000000004</v>
          </cell>
          <cell r="H909">
            <v>1843.8</v>
          </cell>
          <cell r="I909">
            <v>447</v>
          </cell>
          <cell r="J909">
            <v>3688</v>
          </cell>
          <cell r="K909">
            <v>13535.4</v>
          </cell>
          <cell r="L909">
            <v>13</v>
          </cell>
          <cell r="M909" t="str">
            <v>May/Jun</v>
          </cell>
          <cell r="N909">
            <v>5</v>
          </cell>
        </row>
        <row r="910">
          <cell r="A910" t="str">
            <v>2006/07 W13</v>
          </cell>
          <cell r="B910" t="str">
            <v>510 - ABZ Main</v>
          </cell>
          <cell r="C910" t="str">
            <v>Unclassified Products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 t="str">
            <v>/0</v>
          </cell>
          <cell r="L910">
            <v>13</v>
          </cell>
          <cell r="M910" t="str">
            <v>May/Jun</v>
          </cell>
          <cell r="N910">
            <v>6</v>
          </cell>
        </row>
        <row r="911">
          <cell r="A911" t="str">
            <v>2006/07 W13</v>
          </cell>
          <cell r="B911" t="str">
            <v>510 - ABZ Main</v>
          </cell>
          <cell r="C911" t="str">
            <v>Spirits</v>
          </cell>
          <cell r="D911">
            <v>27316.62</v>
          </cell>
          <cell r="E911">
            <v>13343.96</v>
          </cell>
          <cell r="F911">
            <v>1649</v>
          </cell>
          <cell r="G911">
            <v>13149.87</v>
          </cell>
          <cell r="H911">
            <v>3429.97</v>
          </cell>
          <cell r="I911">
            <v>630</v>
          </cell>
          <cell r="J911">
            <v>4020</v>
          </cell>
          <cell r="K911">
            <v>21925.89</v>
          </cell>
          <cell r="L911">
            <v>13</v>
          </cell>
          <cell r="M911" t="str">
            <v>May/Jun</v>
          </cell>
          <cell r="N911">
            <v>7</v>
          </cell>
        </row>
        <row r="912">
          <cell r="A912" t="str">
            <v>2006/07 W13</v>
          </cell>
          <cell r="B912" t="str">
            <v>510 - ABZ Main</v>
          </cell>
          <cell r="C912" t="str">
            <v>Fortified Wines</v>
          </cell>
          <cell r="D912">
            <v>373.26</v>
          </cell>
          <cell r="E912">
            <v>195.04</v>
          </cell>
          <cell r="F912">
            <v>50</v>
          </cell>
          <cell r="G912">
            <v>99.03</v>
          </cell>
          <cell r="H912">
            <v>19.63</v>
          </cell>
          <cell r="I912">
            <v>11</v>
          </cell>
          <cell r="J912">
            <v>148</v>
          </cell>
          <cell r="K912">
            <v>430.53</v>
          </cell>
          <cell r="L912">
            <v>13</v>
          </cell>
          <cell r="M912" t="str">
            <v>May/Jun</v>
          </cell>
          <cell r="N912">
            <v>10</v>
          </cell>
        </row>
        <row r="913">
          <cell r="A913" t="str">
            <v>2006/07 W13</v>
          </cell>
          <cell r="B913" t="str">
            <v>510 - ABZ Main</v>
          </cell>
          <cell r="C913" t="str">
            <v>Others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 t="str">
            <v>/0</v>
          </cell>
          <cell r="L913">
            <v>13</v>
          </cell>
          <cell r="M913" t="str">
            <v>May/Jun</v>
          </cell>
          <cell r="N913">
            <v>11</v>
          </cell>
        </row>
        <row r="914">
          <cell r="A914" t="str">
            <v>2006/07 W13</v>
          </cell>
          <cell r="B914" t="str">
            <v>510 - ABZ Main</v>
          </cell>
          <cell r="C914" t="str">
            <v>Champagne</v>
          </cell>
          <cell r="D914">
            <v>3418.56</v>
          </cell>
          <cell r="E914">
            <v>934.11</v>
          </cell>
          <cell r="F914">
            <v>116</v>
          </cell>
          <cell r="G914">
            <v>2575.9</v>
          </cell>
          <cell r="H914">
            <v>542.66999999999996</v>
          </cell>
          <cell r="I914">
            <v>88</v>
          </cell>
          <cell r="J914">
            <v>261</v>
          </cell>
          <cell r="K914">
            <v>4380.21</v>
          </cell>
          <cell r="L914">
            <v>13</v>
          </cell>
          <cell r="M914" t="str">
            <v>May/Jun</v>
          </cell>
          <cell r="N914">
            <v>8</v>
          </cell>
        </row>
        <row r="915">
          <cell r="A915" t="str">
            <v>2006/07 W13</v>
          </cell>
          <cell r="B915" t="str">
            <v>510 - ABZ Main</v>
          </cell>
          <cell r="C915" t="str">
            <v>Wines</v>
          </cell>
          <cell r="D915">
            <v>3573.88</v>
          </cell>
          <cell r="E915">
            <v>1755.69</v>
          </cell>
          <cell r="F915">
            <v>420</v>
          </cell>
          <cell r="G915">
            <v>589.39</v>
          </cell>
          <cell r="H915">
            <v>118.17</v>
          </cell>
          <cell r="I915">
            <v>85</v>
          </cell>
          <cell r="J915">
            <v>977</v>
          </cell>
          <cell r="K915">
            <v>4098.33</v>
          </cell>
          <cell r="L915">
            <v>13</v>
          </cell>
          <cell r="M915" t="str">
            <v>May/Jun</v>
          </cell>
          <cell r="N915">
            <v>9</v>
          </cell>
        </row>
        <row r="916">
          <cell r="A916" t="str">
            <v>2006/07 W13</v>
          </cell>
          <cell r="B916" t="str">
            <v>510 - ABZ Main</v>
          </cell>
          <cell r="C916" t="str">
            <v>Unclassified Liquor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 t="str">
            <v>/0</v>
          </cell>
          <cell r="L916">
            <v>13</v>
          </cell>
          <cell r="M916" t="str">
            <v>May/Jun</v>
          </cell>
          <cell r="N916">
            <v>12</v>
          </cell>
        </row>
        <row r="917">
          <cell r="A917" t="str">
            <v>2006/07 W13</v>
          </cell>
          <cell r="B917" t="str">
            <v>510 - ABZ Main</v>
          </cell>
          <cell r="C917" t="str">
            <v>Value - 2 for £15</v>
          </cell>
          <cell r="D917">
            <v>2216.4499999999998</v>
          </cell>
          <cell r="E917">
            <v>1582.38</v>
          </cell>
          <cell r="F917">
            <v>269</v>
          </cell>
          <cell r="G917">
            <v>91</v>
          </cell>
          <cell r="H917">
            <v>8.64</v>
          </cell>
          <cell r="I917">
            <v>6</v>
          </cell>
          <cell r="J917">
            <v>370</v>
          </cell>
          <cell r="K917">
            <v>968.79</v>
          </cell>
          <cell r="L917">
            <v>13</v>
          </cell>
          <cell r="M917" t="str">
            <v>May/Jun</v>
          </cell>
          <cell r="N917">
            <v>31</v>
          </cell>
        </row>
        <row r="918">
          <cell r="A918" t="str">
            <v>2006/07 W13</v>
          </cell>
          <cell r="B918" t="str">
            <v>510 - ABZ Main</v>
          </cell>
          <cell r="C918" t="str">
            <v>Value - 2 for £20 Bombay Saphire</v>
          </cell>
          <cell r="D918">
            <v>343.85</v>
          </cell>
          <cell r="E918">
            <v>232.13</v>
          </cell>
          <cell r="F918">
            <v>27</v>
          </cell>
          <cell r="G918">
            <v>60.99</v>
          </cell>
          <cell r="H918">
            <v>15.99</v>
          </cell>
          <cell r="I918">
            <v>3</v>
          </cell>
          <cell r="J918">
            <v>30</v>
          </cell>
          <cell r="K918">
            <v>83.4</v>
          </cell>
          <cell r="L918">
            <v>13</v>
          </cell>
          <cell r="M918" t="str">
            <v>May/Jun</v>
          </cell>
          <cell r="N918">
            <v>45</v>
          </cell>
        </row>
        <row r="919">
          <cell r="A919" t="str">
            <v>2006/07 W13</v>
          </cell>
          <cell r="B919" t="str">
            <v>510 - ABZ Main</v>
          </cell>
          <cell r="C919" t="str">
            <v>Value - Baileys 2 for £20</v>
          </cell>
          <cell r="D919">
            <v>1046.53</v>
          </cell>
          <cell r="E919">
            <v>600.95000000000005</v>
          </cell>
          <cell r="F919">
            <v>90</v>
          </cell>
          <cell r="G919">
            <v>118.73</v>
          </cell>
          <cell r="H919">
            <v>44.09</v>
          </cell>
          <cell r="I919">
            <v>7</v>
          </cell>
          <cell r="J919">
            <v>102</v>
          </cell>
          <cell r="K919">
            <v>491.64</v>
          </cell>
          <cell r="L919">
            <v>13</v>
          </cell>
          <cell r="M919" t="str">
            <v>May/Jun</v>
          </cell>
          <cell r="N919">
            <v>39</v>
          </cell>
        </row>
        <row r="920">
          <cell r="A920" t="str">
            <v>2006/07 W13</v>
          </cell>
          <cell r="B920" t="str">
            <v>510 - ABZ Main</v>
          </cell>
          <cell r="C920" t="str">
            <v>Value - Baileys Twin @ £20</v>
          </cell>
          <cell r="D920">
            <v>140</v>
          </cell>
          <cell r="E920">
            <v>87.24</v>
          </cell>
          <cell r="F920">
            <v>7</v>
          </cell>
          <cell r="G920">
            <v>0</v>
          </cell>
          <cell r="H920">
            <v>0</v>
          </cell>
          <cell r="I920">
            <v>0</v>
          </cell>
          <cell r="J920">
            <v>12</v>
          </cell>
          <cell r="K920">
            <v>115.68</v>
          </cell>
          <cell r="L920">
            <v>13</v>
          </cell>
          <cell r="M920" t="str">
            <v>May/Jun</v>
          </cell>
          <cell r="N920">
            <v>51</v>
          </cell>
        </row>
        <row r="921">
          <cell r="A921" t="str">
            <v>2006/07 W13</v>
          </cell>
          <cell r="B921" t="str">
            <v>510 - ABZ Main</v>
          </cell>
          <cell r="C921" t="str">
            <v>Value - Twins @ £15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 t="str">
            <v>/0</v>
          </cell>
          <cell r="L921">
            <v>13</v>
          </cell>
          <cell r="M921" t="str">
            <v>May/Jun</v>
          </cell>
          <cell r="N921">
            <v>36</v>
          </cell>
        </row>
        <row r="922">
          <cell r="A922" t="str">
            <v>2006/07 W13</v>
          </cell>
          <cell r="B922" t="str">
            <v>510 - ABZ Main</v>
          </cell>
          <cell r="C922" t="str">
            <v>Malt - 2 For £45 (6 glenmorangie + 2)</v>
          </cell>
          <cell r="D922">
            <v>743.73</v>
          </cell>
          <cell r="E922">
            <v>327.26</v>
          </cell>
          <cell r="F922">
            <v>27</v>
          </cell>
          <cell r="G922">
            <v>467.83</v>
          </cell>
          <cell r="H922">
            <v>126.14</v>
          </cell>
          <cell r="I922">
            <v>17</v>
          </cell>
          <cell r="J922">
            <v>99</v>
          </cell>
          <cell r="K922">
            <v>738.8</v>
          </cell>
          <cell r="L922">
            <v>13</v>
          </cell>
          <cell r="M922" t="str">
            <v>May/Jun</v>
          </cell>
          <cell r="N922">
            <v>30</v>
          </cell>
        </row>
        <row r="923">
          <cell r="A923" t="str">
            <v>2006/07 W13</v>
          </cell>
          <cell r="B923" t="str">
            <v>510 - ABZ Main</v>
          </cell>
          <cell r="C923" t="str">
            <v>Malt - Save £5 Glenmorangie Traditional</v>
          </cell>
          <cell r="D923">
            <v>79.98</v>
          </cell>
          <cell r="E923">
            <v>22.84</v>
          </cell>
          <cell r="F923">
            <v>2</v>
          </cell>
          <cell r="G923">
            <v>79.98</v>
          </cell>
          <cell r="H923">
            <v>22.84</v>
          </cell>
          <cell r="I923">
            <v>2</v>
          </cell>
          <cell r="J923">
            <v>13</v>
          </cell>
          <cell r="K923">
            <v>148.59</v>
          </cell>
          <cell r="L923">
            <v>13</v>
          </cell>
          <cell r="M923" t="str">
            <v>May/Jun</v>
          </cell>
          <cell r="N923">
            <v>44</v>
          </cell>
        </row>
        <row r="924">
          <cell r="A924" t="str">
            <v>2006/07 W13</v>
          </cell>
          <cell r="B924" t="str">
            <v>510 - ABZ Main</v>
          </cell>
          <cell r="C924" t="str">
            <v>Cognac - XO @ £45</v>
          </cell>
          <cell r="D924">
            <v>370</v>
          </cell>
          <cell r="E924">
            <v>221.13</v>
          </cell>
          <cell r="F924">
            <v>8</v>
          </cell>
          <cell r="G924">
            <v>90</v>
          </cell>
          <cell r="H924">
            <v>35.58</v>
          </cell>
          <cell r="I924">
            <v>2</v>
          </cell>
          <cell r="J924">
            <v>68</v>
          </cell>
          <cell r="K924">
            <v>1309</v>
          </cell>
          <cell r="L924">
            <v>13</v>
          </cell>
          <cell r="M924" t="str">
            <v>May/Jun</v>
          </cell>
          <cell r="N924">
            <v>37</v>
          </cell>
        </row>
        <row r="925">
          <cell r="A925" t="str">
            <v>2006/07 W13</v>
          </cell>
          <cell r="B925" t="str">
            <v>510 - ABZ Main</v>
          </cell>
          <cell r="C925" t="str">
            <v>Cognac - VSOP 2 for £45</v>
          </cell>
          <cell r="D925">
            <v>173.94</v>
          </cell>
          <cell r="E925">
            <v>106.06</v>
          </cell>
          <cell r="F925">
            <v>6</v>
          </cell>
          <cell r="G925">
            <v>28.99</v>
          </cell>
          <cell r="H925">
            <v>7.56</v>
          </cell>
          <cell r="I925">
            <v>1</v>
          </cell>
          <cell r="J925">
            <v>93</v>
          </cell>
          <cell r="K925">
            <v>863.97</v>
          </cell>
          <cell r="L925">
            <v>13</v>
          </cell>
          <cell r="M925" t="str">
            <v>May/Jun</v>
          </cell>
          <cell r="N925">
            <v>41</v>
          </cell>
        </row>
        <row r="926">
          <cell r="A926" t="str">
            <v>2006/07 W13</v>
          </cell>
          <cell r="B926" t="str">
            <v>510 - ABZ Main</v>
          </cell>
          <cell r="C926" t="str">
            <v>Cognac - Only £17_99 VS Especiale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 t="str">
            <v>/0</v>
          </cell>
          <cell r="L926">
            <v>13</v>
          </cell>
          <cell r="M926" t="str">
            <v>May/Jun</v>
          </cell>
          <cell r="N926">
            <v>42</v>
          </cell>
        </row>
        <row r="927">
          <cell r="A927" t="str">
            <v>2006/07 W13</v>
          </cell>
          <cell r="B927" t="str">
            <v>510 - ABZ Main</v>
          </cell>
          <cell r="C927" t="str">
            <v>Deluxe - Chivas 2 for £30</v>
          </cell>
          <cell r="D927">
            <v>196.96</v>
          </cell>
          <cell r="E927">
            <v>135.91999999999999</v>
          </cell>
          <cell r="F927">
            <v>12</v>
          </cell>
          <cell r="G927">
            <v>0</v>
          </cell>
          <cell r="H927">
            <v>0</v>
          </cell>
          <cell r="I927">
            <v>0</v>
          </cell>
          <cell r="J927">
            <v>11</v>
          </cell>
          <cell r="K927">
            <v>67.099999999999994</v>
          </cell>
          <cell r="L927">
            <v>13</v>
          </cell>
          <cell r="M927" t="str">
            <v>May/Jun</v>
          </cell>
          <cell r="N927">
            <v>49</v>
          </cell>
        </row>
        <row r="928">
          <cell r="A928" t="str">
            <v>2006/07 W13</v>
          </cell>
          <cell r="B928" t="str">
            <v>510 - ABZ Main</v>
          </cell>
          <cell r="C928" t="str">
            <v>Deluxe - Chivas Twin for £30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 t="str">
            <v>/0</v>
          </cell>
          <cell r="L928">
            <v>13</v>
          </cell>
          <cell r="M928" t="str">
            <v>May/Jun</v>
          </cell>
          <cell r="N928">
            <v>38</v>
          </cell>
        </row>
        <row r="929">
          <cell r="A929" t="str">
            <v>2006/07 W13</v>
          </cell>
          <cell r="B929" t="str">
            <v>510 - ABZ Main</v>
          </cell>
          <cell r="C929" t="str">
            <v>Deluxe - Chivas Triple Pack @ £45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 t="str">
            <v>/0</v>
          </cell>
          <cell r="L929">
            <v>13</v>
          </cell>
          <cell r="M929" t="str">
            <v>May/Jun</v>
          </cell>
          <cell r="N929">
            <v>54</v>
          </cell>
        </row>
        <row r="930">
          <cell r="A930" t="str">
            <v>2006/07 W13</v>
          </cell>
          <cell r="B930" t="str">
            <v>510 - ABZ Main</v>
          </cell>
          <cell r="C930" t="str">
            <v>Deluxe - Chivas Save £5 18yo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 t="str">
            <v>/0</v>
          </cell>
          <cell r="L930">
            <v>13</v>
          </cell>
          <cell r="M930" t="str">
            <v>May/Jun</v>
          </cell>
          <cell r="N930">
            <v>50</v>
          </cell>
        </row>
        <row r="931">
          <cell r="A931" t="str">
            <v>2006/07 W13</v>
          </cell>
          <cell r="B931" t="str">
            <v>510 - ABZ Main</v>
          </cell>
          <cell r="C931" t="str">
            <v>Deluxe - Chivas Royal Salute get Chivas 18yo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 t="str">
            <v>/0</v>
          </cell>
          <cell r="L931">
            <v>13</v>
          </cell>
          <cell r="M931" t="str">
            <v>May/Jun</v>
          </cell>
          <cell r="N931">
            <v>57</v>
          </cell>
        </row>
        <row r="932">
          <cell r="A932" t="str">
            <v>2006/07 W13</v>
          </cell>
          <cell r="B932" t="str">
            <v>510 - ABZ Main</v>
          </cell>
          <cell r="C932" t="str">
            <v>Deluxe - Dewars 2 for £30 ATA</v>
          </cell>
          <cell r="D932">
            <v>259.99</v>
          </cell>
          <cell r="E932">
            <v>68.430000000000007</v>
          </cell>
          <cell r="F932">
            <v>17</v>
          </cell>
          <cell r="G932">
            <v>210</v>
          </cell>
          <cell r="H932">
            <v>29.57</v>
          </cell>
          <cell r="I932">
            <v>14</v>
          </cell>
          <cell r="J932">
            <v>51</v>
          </cell>
          <cell r="K932">
            <v>269.79000000000002</v>
          </cell>
          <cell r="L932">
            <v>13</v>
          </cell>
          <cell r="M932" t="str">
            <v>May/Jun</v>
          </cell>
          <cell r="N932">
            <v>40</v>
          </cell>
        </row>
        <row r="933">
          <cell r="A933" t="str">
            <v>2006/07 W13</v>
          </cell>
          <cell r="B933" t="str">
            <v>510 - ABZ Main</v>
          </cell>
          <cell r="C933" t="str">
            <v>Deluxe - JW Blue get a free 20cl Gold (Sept Only)</v>
          </cell>
          <cell r="D933">
            <v>99</v>
          </cell>
          <cell r="E933">
            <v>67.17</v>
          </cell>
          <cell r="F933">
            <v>1</v>
          </cell>
          <cell r="G933">
            <v>0</v>
          </cell>
          <cell r="H933">
            <v>0</v>
          </cell>
          <cell r="I933">
            <v>0</v>
          </cell>
          <cell r="J933">
            <v>3</v>
          </cell>
          <cell r="K933">
            <v>95.49</v>
          </cell>
          <cell r="L933">
            <v>13</v>
          </cell>
          <cell r="M933" t="str">
            <v>May/Jun</v>
          </cell>
          <cell r="N933">
            <v>46</v>
          </cell>
        </row>
        <row r="934">
          <cell r="A934" t="str">
            <v>2006/07 W13</v>
          </cell>
          <cell r="B934" t="str">
            <v>510 - ABZ Main</v>
          </cell>
          <cell r="C934" t="str">
            <v>Deluxe - Free 20cl bottle (linked to JW Blue) (Sept Only)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23</v>
          </cell>
          <cell r="K934" t="str">
            <v>/0</v>
          </cell>
          <cell r="L934">
            <v>13</v>
          </cell>
          <cell r="M934" t="str">
            <v>May/Jun</v>
          </cell>
          <cell r="N934">
            <v>47</v>
          </cell>
        </row>
        <row r="935">
          <cell r="A935" t="str">
            <v>2006/07 W13</v>
          </cell>
          <cell r="B935" t="str">
            <v>510 - ABZ Main</v>
          </cell>
          <cell r="C935" t="str">
            <v>Champagne - Piper Florens Louis 2 for £30</v>
          </cell>
          <cell r="D935">
            <v>175.45</v>
          </cell>
          <cell r="E935">
            <v>41.28</v>
          </cell>
          <cell r="F935">
            <v>11</v>
          </cell>
          <cell r="G935">
            <v>143.55000000000001</v>
          </cell>
          <cell r="H935">
            <v>27.18</v>
          </cell>
          <cell r="I935">
            <v>9</v>
          </cell>
          <cell r="J935">
            <v>8</v>
          </cell>
          <cell r="K935">
            <v>71.2</v>
          </cell>
          <cell r="L935">
            <v>13</v>
          </cell>
          <cell r="M935" t="str">
            <v>May/Jun</v>
          </cell>
          <cell r="N935">
            <v>53</v>
          </cell>
        </row>
        <row r="936">
          <cell r="A936" t="str">
            <v>2006/07 W13</v>
          </cell>
          <cell r="B936" t="str">
            <v>510 - ABZ Main</v>
          </cell>
          <cell r="C936" t="str">
            <v>Champagne - Piper Florens Louis Twin for £30</v>
          </cell>
          <cell r="D936">
            <v>446.6</v>
          </cell>
          <cell r="E936">
            <v>84.62</v>
          </cell>
          <cell r="F936">
            <v>14</v>
          </cell>
          <cell r="G936">
            <v>446.6</v>
          </cell>
          <cell r="H936">
            <v>84.62</v>
          </cell>
          <cell r="I936">
            <v>14</v>
          </cell>
          <cell r="J936">
            <v>2</v>
          </cell>
          <cell r="K936">
            <v>35.6</v>
          </cell>
          <cell r="L936">
            <v>13</v>
          </cell>
          <cell r="M936" t="str">
            <v>May/Jun</v>
          </cell>
          <cell r="N936">
            <v>33</v>
          </cell>
        </row>
        <row r="937">
          <cell r="A937" t="str">
            <v>2006/07 W13</v>
          </cell>
          <cell r="B937" t="str">
            <v>510 - ABZ Main</v>
          </cell>
          <cell r="C937" t="str">
            <v>Champagne - Charles Heidseick 2 for £35</v>
          </cell>
          <cell r="D937">
            <v>21.99</v>
          </cell>
          <cell r="E937">
            <v>7.8</v>
          </cell>
          <cell r="F937">
            <v>1</v>
          </cell>
          <cell r="G937">
            <v>21.99</v>
          </cell>
          <cell r="H937">
            <v>7.8</v>
          </cell>
          <cell r="I937">
            <v>1</v>
          </cell>
          <cell r="J937">
            <v>8</v>
          </cell>
          <cell r="K937">
            <v>74.08</v>
          </cell>
          <cell r="L937">
            <v>13</v>
          </cell>
          <cell r="M937" t="str">
            <v>May/Jun</v>
          </cell>
          <cell r="N937">
            <v>55</v>
          </cell>
        </row>
        <row r="938">
          <cell r="A938" t="str">
            <v>2006/07 W13</v>
          </cell>
          <cell r="B938" t="str">
            <v>510 - ABZ Main</v>
          </cell>
          <cell r="C938" t="str">
            <v>Champagne - Canard Twin for £25</v>
          </cell>
          <cell r="D938">
            <v>125</v>
          </cell>
          <cell r="E938">
            <v>38.89</v>
          </cell>
          <cell r="F938">
            <v>5</v>
          </cell>
          <cell r="G938">
            <v>75</v>
          </cell>
          <cell r="H938">
            <v>16.89</v>
          </cell>
          <cell r="I938">
            <v>3</v>
          </cell>
          <cell r="J938">
            <v>6</v>
          </cell>
          <cell r="K938">
            <v>96</v>
          </cell>
          <cell r="L938">
            <v>13</v>
          </cell>
          <cell r="M938" t="str">
            <v>May/Jun</v>
          </cell>
          <cell r="N938">
            <v>52</v>
          </cell>
        </row>
        <row r="939">
          <cell r="A939" t="str">
            <v>2006/07 W13</v>
          </cell>
          <cell r="B939" t="str">
            <v>510 - ABZ Main</v>
          </cell>
          <cell r="C939" t="str">
            <v>Wine - Beringer 3 for £15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 t="str">
            <v>/0</v>
          </cell>
          <cell r="L939">
            <v>13</v>
          </cell>
          <cell r="M939" t="str">
            <v>May/Jun</v>
          </cell>
          <cell r="N939">
            <v>43</v>
          </cell>
        </row>
        <row r="940">
          <cell r="A940" t="str">
            <v>2006/07 W13</v>
          </cell>
          <cell r="B940" t="str">
            <v>510 - ABZ Main</v>
          </cell>
          <cell r="C940" t="str">
            <v>Wine - Rosemount BOGOF</v>
          </cell>
          <cell r="D940">
            <v>69.95</v>
          </cell>
          <cell r="E940">
            <v>28.58</v>
          </cell>
          <cell r="F940">
            <v>9</v>
          </cell>
          <cell r="G940">
            <v>13.99</v>
          </cell>
          <cell r="H940">
            <v>2.04</v>
          </cell>
          <cell r="I940">
            <v>2</v>
          </cell>
          <cell r="J940">
            <v>38</v>
          </cell>
          <cell r="K940">
            <v>278.92</v>
          </cell>
          <cell r="L940">
            <v>13</v>
          </cell>
          <cell r="M940" t="str">
            <v>May/Jun</v>
          </cell>
          <cell r="N940">
            <v>56</v>
          </cell>
        </row>
        <row r="941">
          <cell r="A941" t="str">
            <v>2006/07 W13</v>
          </cell>
          <cell r="B941" t="str">
            <v>510 - ABZ Main</v>
          </cell>
          <cell r="C941" t="str">
            <v>WOW - 2 for £45 Malt</v>
          </cell>
          <cell r="D941">
            <v>838.1</v>
          </cell>
          <cell r="E941">
            <v>319.97000000000003</v>
          </cell>
          <cell r="F941">
            <v>32</v>
          </cell>
          <cell r="G941">
            <v>598.19000000000005</v>
          </cell>
          <cell r="H941">
            <v>142.4</v>
          </cell>
          <cell r="I941">
            <v>23</v>
          </cell>
          <cell r="J941">
            <v>112</v>
          </cell>
          <cell r="K941">
            <v>845.67</v>
          </cell>
          <cell r="L941">
            <v>13</v>
          </cell>
          <cell r="M941" t="str">
            <v>May/Jun</v>
          </cell>
          <cell r="N941">
            <v>34</v>
          </cell>
        </row>
        <row r="942">
          <cell r="A942" t="str">
            <v>2006/07 W13</v>
          </cell>
          <cell r="B942" t="str">
            <v>510 - ABZ Main</v>
          </cell>
          <cell r="C942" t="str">
            <v>WOW - Connemara 2 for £30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 t="str">
            <v>/0</v>
          </cell>
          <cell r="L942">
            <v>13</v>
          </cell>
          <cell r="M942" t="str">
            <v>May/Jun</v>
          </cell>
          <cell r="N942">
            <v>60</v>
          </cell>
        </row>
        <row r="943">
          <cell r="A943" t="str">
            <v>2006/07 W13</v>
          </cell>
          <cell r="B943" t="str">
            <v>510 - ABZ Main</v>
          </cell>
          <cell r="C943" t="str">
            <v>Others - 2 for £25 (glayva, disaronno)</v>
          </cell>
          <cell r="D943">
            <v>169.9</v>
          </cell>
          <cell r="E943">
            <v>88.21</v>
          </cell>
          <cell r="F943">
            <v>10</v>
          </cell>
          <cell r="G943">
            <v>84.95</v>
          </cell>
          <cell r="H943">
            <v>20.68</v>
          </cell>
          <cell r="I943">
            <v>5</v>
          </cell>
          <cell r="J943">
            <v>38</v>
          </cell>
          <cell r="K943">
            <v>132.35</v>
          </cell>
          <cell r="L943">
            <v>13</v>
          </cell>
          <cell r="M943" t="str">
            <v>May/Jun</v>
          </cell>
          <cell r="N943">
            <v>48</v>
          </cell>
        </row>
        <row r="944">
          <cell r="A944" t="str">
            <v>2006/07 W13</v>
          </cell>
          <cell r="B944" t="str">
            <v>510 - ABZ Main</v>
          </cell>
          <cell r="C944" t="str">
            <v>Others - Pimms 2 for £15 (70cl)</v>
          </cell>
          <cell r="D944">
            <v>371.99</v>
          </cell>
          <cell r="E944">
            <v>58.77</v>
          </cell>
          <cell r="F944">
            <v>49</v>
          </cell>
          <cell r="G944">
            <v>345</v>
          </cell>
          <cell r="H944">
            <v>38.18</v>
          </cell>
          <cell r="I944">
            <v>46</v>
          </cell>
          <cell r="J944">
            <v>43</v>
          </cell>
          <cell r="K944">
            <v>190.7</v>
          </cell>
          <cell r="L944">
            <v>13</v>
          </cell>
          <cell r="M944" t="str">
            <v>May/Jun</v>
          </cell>
          <cell r="N944">
            <v>35</v>
          </cell>
        </row>
        <row r="945">
          <cell r="A945" t="str">
            <v>2006/07 W13</v>
          </cell>
          <cell r="B945" t="str">
            <v>510 - ABZ Main</v>
          </cell>
          <cell r="C945" t="str">
            <v>Other - 2 for £30 Sauza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 t="str">
            <v>/0</v>
          </cell>
          <cell r="L945">
            <v>13</v>
          </cell>
          <cell r="M945" t="str">
            <v>May/Jun</v>
          </cell>
          <cell r="N945">
            <v>58</v>
          </cell>
        </row>
        <row r="946">
          <cell r="A946" t="str">
            <v>2006/07 W13</v>
          </cell>
          <cell r="B946" t="str">
            <v>510 - ABZ Main</v>
          </cell>
          <cell r="C946" t="str">
            <v>Others - 2 for £20 ATA (70cl)</v>
          </cell>
          <cell r="D946">
            <v>793.63</v>
          </cell>
          <cell r="E946">
            <v>135.08000000000001</v>
          </cell>
          <cell r="F946">
            <v>77</v>
          </cell>
          <cell r="G946">
            <v>760.66</v>
          </cell>
          <cell r="H946">
            <v>113.88</v>
          </cell>
          <cell r="I946">
            <v>74</v>
          </cell>
          <cell r="J946">
            <v>129</v>
          </cell>
          <cell r="K946">
            <v>489.43</v>
          </cell>
          <cell r="L946">
            <v>13</v>
          </cell>
          <cell r="M946" t="str">
            <v>May/Jun</v>
          </cell>
          <cell r="N946">
            <v>32</v>
          </cell>
        </row>
        <row r="947">
          <cell r="A947" t="str">
            <v>2006/07 W13</v>
          </cell>
          <cell r="B947" t="str">
            <v>510 - ABZ Main</v>
          </cell>
          <cell r="C947" t="str">
            <v>Others - 2 for £15 Fortified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 t="str">
            <v>/0</v>
          </cell>
          <cell r="L947">
            <v>13</v>
          </cell>
          <cell r="M947" t="str">
            <v>May/Jun</v>
          </cell>
          <cell r="N947">
            <v>59</v>
          </cell>
        </row>
        <row r="948">
          <cell r="A948" t="str">
            <v>2006/07 W13</v>
          </cell>
          <cell r="B948" t="str">
            <v>521 - EDI Common Lounge</v>
          </cell>
          <cell r="C948" t="str">
            <v>Liquor</v>
          </cell>
          <cell r="D948">
            <v>82543.38</v>
          </cell>
          <cell r="E948">
            <v>22240.53</v>
          </cell>
          <cell r="F948">
            <v>4269</v>
          </cell>
          <cell r="G948">
            <v>70416.509999999995</v>
          </cell>
          <cell r="H948">
            <v>13884.72</v>
          </cell>
          <cell r="I948">
            <v>3796</v>
          </cell>
          <cell r="J948">
            <v>8392</v>
          </cell>
          <cell r="K948">
            <v>61714.32</v>
          </cell>
          <cell r="L948">
            <v>13</v>
          </cell>
          <cell r="M948" t="str">
            <v>May/Jun</v>
          </cell>
          <cell r="N948">
            <v>1</v>
          </cell>
        </row>
        <row r="949">
          <cell r="A949" t="str">
            <v>2006/07 W13</v>
          </cell>
          <cell r="B949" t="str">
            <v>521 - EDI Common Lounge</v>
          </cell>
          <cell r="C949" t="str">
            <v>Tobacco</v>
          </cell>
          <cell r="D949">
            <v>599.35</v>
          </cell>
          <cell r="E949">
            <v>163.26</v>
          </cell>
          <cell r="F949">
            <v>16</v>
          </cell>
          <cell r="G949">
            <v>365.2</v>
          </cell>
          <cell r="H949">
            <v>20.76</v>
          </cell>
          <cell r="I949">
            <v>10</v>
          </cell>
          <cell r="J949">
            <v>83</v>
          </cell>
          <cell r="K949">
            <v>1196.9100000000001</v>
          </cell>
          <cell r="L949">
            <v>13</v>
          </cell>
          <cell r="M949" t="str">
            <v>May/Jun</v>
          </cell>
          <cell r="N949">
            <v>2</v>
          </cell>
        </row>
        <row r="950">
          <cell r="A950" t="str">
            <v>2006/07 W13</v>
          </cell>
          <cell r="B950" t="str">
            <v>521 - EDI Common Lounge</v>
          </cell>
          <cell r="C950" t="str">
            <v>Perfumery</v>
          </cell>
          <cell r="D950">
            <v>176657.02</v>
          </cell>
          <cell r="E950">
            <v>91094.7</v>
          </cell>
          <cell r="F950">
            <v>7357</v>
          </cell>
          <cell r="G950">
            <v>159872.84</v>
          </cell>
          <cell r="H950">
            <v>80199.509999999995</v>
          </cell>
          <cell r="I950">
            <v>6676</v>
          </cell>
          <cell r="J950">
            <v>26157</v>
          </cell>
          <cell r="K950">
            <v>222617.26</v>
          </cell>
          <cell r="L950">
            <v>13</v>
          </cell>
          <cell r="M950" t="str">
            <v>May/Jun</v>
          </cell>
          <cell r="N950">
            <v>3</v>
          </cell>
        </row>
        <row r="951">
          <cell r="A951" t="str">
            <v>2006/07 W13</v>
          </cell>
          <cell r="B951" t="str">
            <v>521 - EDI Common Lounge</v>
          </cell>
          <cell r="C951" t="str">
            <v>Food</v>
          </cell>
          <cell r="D951">
            <v>22803.55</v>
          </cell>
          <cell r="E951">
            <v>10293.120000000001</v>
          </cell>
          <cell r="F951">
            <v>5669</v>
          </cell>
          <cell r="G951">
            <v>20143.05</v>
          </cell>
          <cell r="H951">
            <v>8873.91</v>
          </cell>
          <cell r="I951">
            <v>5010</v>
          </cell>
          <cell r="J951">
            <v>6658</v>
          </cell>
          <cell r="K951">
            <v>12852.61</v>
          </cell>
          <cell r="L951">
            <v>13</v>
          </cell>
          <cell r="M951" t="str">
            <v>May/Jun</v>
          </cell>
          <cell r="N951">
            <v>4</v>
          </cell>
        </row>
        <row r="952">
          <cell r="A952" t="str">
            <v>2006/07 W13</v>
          </cell>
          <cell r="B952" t="str">
            <v>521 - EDI Common Lounge</v>
          </cell>
          <cell r="C952" t="str">
            <v>Tax Free</v>
          </cell>
          <cell r="D952">
            <v>41138.28</v>
          </cell>
          <cell r="E952">
            <v>18605.5</v>
          </cell>
          <cell r="F952">
            <v>3019</v>
          </cell>
          <cell r="G952">
            <v>37444.1</v>
          </cell>
          <cell r="H952">
            <v>16483.14</v>
          </cell>
          <cell r="I952">
            <v>2618</v>
          </cell>
          <cell r="J952">
            <v>6163</v>
          </cell>
          <cell r="K952">
            <v>34621.120000000003</v>
          </cell>
          <cell r="L952">
            <v>13</v>
          </cell>
          <cell r="M952" t="str">
            <v>May/Jun</v>
          </cell>
          <cell r="N952">
            <v>5</v>
          </cell>
        </row>
        <row r="953">
          <cell r="A953" t="str">
            <v>2006/07 W13</v>
          </cell>
          <cell r="B953" t="str">
            <v>521 - EDI Common Lounge</v>
          </cell>
          <cell r="C953" t="str">
            <v>Unclassified Products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-1</v>
          </cell>
          <cell r="K953" t="str">
            <v>/0</v>
          </cell>
          <cell r="L953">
            <v>13</v>
          </cell>
          <cell r="M953" t="str">
            <v>May/Jun</v>
          </cell>
          <cell r="N953">
            <v>6</v>
          </cell>
        </row>
        <row r="954">
          <cell r="A954" t="str">
            <v>2006/07 W13</v>
          </cell>
          <cell r="B954" t="str">
            <v>521 - EDI Common Lounge</v>
          </cell>
          <cell r="C954" t="str">
            <v>Spirits</v>
          </cell>
          <cell r="D954">
            <v>66907.789999999994</v>
          </cell>
          <cell r="E954">
            <v>18484.27</v>
          </cell>
          <cell r="F954">
            <v>3403</v>
          </cell>
          <cell r="G954">
            <v>55460.24</v>
          </cell>
          <cell r="H954">
            <v>10487.81</v>
          </cell>
          <cell r="I954">
            <v>2982</v>
          </cell>
          <cell r="J954">
            <v>5963</v>
          </cell>
          <cell r="K954">
            <v>39914.22</v>
          </cell>
          <cell r="L954">
            <v>13</v>
          </cell>
          <cell r="M954" t="str">
            <v>May/Jun</v>
          </cell>
          <cell r="N954">
            <v>7</v>
          </cell>
        </row>
        <row r="955">
          <cell r="A955" t="str">
            <v>2006/07 W13</v>
          </cell>
          <cell r="B955" t="str">
            <v>521 - EDI Common Lounge</v>
          </cell>
          <cell r="C955" t="str">
            <v>Fortified Wines</v>
          </cell>
          <cell r="D955">
            <v>363.78</v>
          </cell>
          <cell r="E955">
            <v>86.45</v>
          </cell>
          <cell r="F955">
            <v>49</v>
          </cell>
          <cell r="G955">
            <v>281.11</v>
          </cell>
          <cell r="H955">
            <v>29.66</v>
          </cell>
          <cell r="I955">
            <v>38</v>
          </cell>
          <cell r="J955">
            <v>158</v>
          </cell>
          <cell r="K955">
            <v>444.33</v>
          </cell>
          <cell r="L955">
            <v>13</v>
          </cell>
          <cell r="M955" t="str">
            <v>May/Jun</v>
          </cell>
          <cell r="N955">
            <v>10</v>
          </cell>
        </row>
        <row r="956">
          <cell r="A956" t="str">
            <v>2006/07 W13</v>
          </cell>
          <cell r="B956" t="str">
            <v>521 - EDI Common Lounge</v>
          </cell>
          <cell r="C956" t="str">
            <v>Others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 t="str">
            <v>/0</v>
          </cell>
          <cell r="L956">
            <v>13</v>
          </cell>
          <cell r="M956" t="str">
            <v>May/Jun</v>
          </cell>
          <cell r="N956">
            <v>11</v>
          </cell>
        </row>
        <row r="957">
          <cell r="A957" t="str">
            <v>2006/07 W13</v>
          </cell>
          <cell r="B957" t="str">
            <v>521 - EDI Common Lounge</v>
          </cell>
          <cell r="C957" t="str">
            <v>Champagne</v>
          </cell>
          <cell r="D957">
            <v>12068.39</v>
          </cell>
          <cell r="E957">
            <v>2884.94</v>
          </cell>
          <cell r="F957">
            <v>429</v>
          </cell>
          <cell r="G957">
            <v>11658.66</v>
          </cell>
          <cell r="H957">
            <v>2685.44</v>
          </cell>
          <cell r="I957">
            <v>415</v>
          </cell>
          <cell r="J957">
            <v>1068</v>
          </cell>
          <cell r="K957">
            <v>17014.73</v>
          </cell>
          <cell r="L957">
            <v>13</v>
          </cell>
          <cell r="M957" t="str">
            <v>May/Jun</v>
          </cell>
          <cell r="N957">
            <v>8</v>
          </cell>
        </row>
        <row r="958">
          <cell r="A958" t="str">
            <v>2006/07 W13</v>
          </cell>
          <cell r="B958" t="str">
            <v>521 - EDI Common Lounge</v>
          </cell>
          <cell r="C958" t="str">
            <v>Wines</v>
          </cell>
          <cell r="D958">
            <v>3203.42</v>
          </cell>
          <cell r="E958">
            <v>784.87</v>
          </cell>
          <cell r="F958">
            <v>388</v>
          </cell>
          <cell r="G958">
            <v>3016.5</v>
          </cell>
          <cell r="H958">
            <v>681.81</v>
          </cell>
          <cell r="I958">
            <v>361</v>
          </cell>
          <cell r="J958">
            <v>1203</v>
          </cell>
          <cell r="K958">
            <v>5094.6099999999997</v>
          </cell>
          <cell r="L958">
            <v>13</v>
          </cell>
          <cell r="M958" t="str">
            <v>May/Jun</v>
          </cell>
          <cell r="N958">
            <v>9</v>
          </cell>
        </row>
        <row r="959">
          <cell r="A959" t="str">
            <v>2006/07 W13</v>
          </cell>
          <cell r="B959" t="str">
            <v>521 - EDI Common Lounge</v>
          </cell>
          <cell r="C959" t="str">
            <v>Unclassified Liquor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 t="str">
            <v>/0</v>
          </cell>
          <cell r="L959">
            <v>13</v>
          </cell>
          <cell r="M959" t="str">
            <v>May/Jun</v>
          </cell>
          <cell r="N959">
            <v>12</v>
          </cell>
        </row>
        <row r="960">
          <cell r="A960" t="str">
            <v>2006/07 W13</v>
          </cell>
          <cell r="B960" t="str">
            <v>521 - EDI Common Lounge</v>
          </cell>
          <cell r="C960" t="str">
            <v>Value - 2 for £15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 t="str">
            <v>/0</v>
          </cell>
          <cell r="L960">
            <v>13</v>
          </cell>
          <cell r="M960" t="str">
            <v>May/Jun</v>
          </cell>
          <cell r="N960">
            <v>31</v>
          </cell>
        </row>
        <row r="961">
          <cell r="A961" t="str">
            <v>2006/07 W13</v>
          </cell>
          <cell r="B961" t="str">
            <v>521 - EDI Common Lounge</v>
          </cell>
          <cell r="C961" t="str">
            <v>Value - 2 for £20 Bombay Saphire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 t="str">
            <v>/0</v>
          </cell>
          <cell r="L961">
            <v>13</v>
          </cell>
          <cell r="M961" t="str">
            <v>May/Jun</v>
          </cell>
          <cell r="N961">
            <v>45</v>
          </cell>
        </row>
        <row r="962">
          <cell r="A962" t="str">
            <v>2006/07 W13</v>
          </cell>
          <cell r="B962" t="str">
            <v>521 - EDI Common Lounge</v>
          </cell>
          <cell r="C962" t="str">
            <v>Value - Baileys 2 for £20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43</v>
          </cell>
          <cell r="K962" t="str">
            <v>/0</v>
          </cell>
          <cell r="L962">
            <v>13</v>
          </cell>
          <cell r="M962" t="str">
            <v>May/Jun</v>
          </cell>
          <cell r="N962">
            <v>39</v>
          </cell>
        </row>
        <row r="963">
          <cell r="A963" t="str">
            <v>2006/07 W13</v>
          </cell>
          <cell r="B963" t="str">
            <v>521 - EDI Common Lounge</v>
          </cell>
          <cell r="C963" t="str">
            <v>Value - Baileys Twin @ £20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 t="str">
            <v>/0</v>
          </cell>
          <cell r="L963">
            <v>13</v>
          </cell>
          <cell r="M963" t="str">
            <v>May/Jun</v>
          </cell>
          <cell r="N963">
            <v>51</v>
          </cell>
        </row>
        <row r="964">
          <cell r="A964" t="str">
            <v>2006/07 W13</v>
          </cell>
          <cell r="B964" t="str">
            <v>521 - EDI Common Lounge</v>
          </cell>
          <cell r="C964" t="str">
            <v>Value - Twins @ £15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 t="str">
            <v>/0</v>
          </cell>
          <cell r="L964">
            <v>13</v>
          </cell>
          <cell r="M964" t="str">
            <v>May/Jun</v>
          </cell>
          <cell r="N964">
            <v>36</v>
          </cell>
        </row>
        <row r="965">
          <cell r="A965" t="str">
            <v>2006/07 W13</v>
          </cell>
          <cell r="B965" t="str">
            <v>521 - EDI Common Lounge</v>
          </cell>
          <cell r="C965" t="str">
            <v>Malt - 2 For £45 (6 glenmorangie + 2)</v>
          </cell>
          <cell r="D965">
            <v>5650.28</v>
          </cell>
          <cell r="E965">
            <v>1722.34</v>
          </cell>
          <cell r="F965">
            <v>209</v>
          </cell>
          <cell r="G965">
            <v>4452.38</v>
          </cell>
          <cell r="H965">
            <v>840.87</v>
          </cell>
          <cell r="I965">
            <v>165</v>
          </cell>
          <cell r="J965">
            <v>332</v>
          </cell>
          <cell r="K965">
            <v>2589.63</v>
          </cell>
          <cell r="L965">
            <v>13</v>
          </cell>
          <cell r="M965" t="str">
            <v>May/Jun</v>
          </cell>
          <cell r="N965">
            <v>30</v>
          </cell>
        </row>
        <row r="966">
          <cell r="A966" t="str">
            <v>2006/07 W13</v>
          </cell>
          <cell r="B966" t="str">
            <v>521 - EDI Common Lounge</v>
          </cell>
          <cell r="C966" t="str">
            <v>Malt - Save £5 Glenmorangie Traditional</v>
          </cell>
          <cell r="D966">
            <v>1519.62</v>
          </cell>
          <cell r="E966">
            <v>511.4</v>
          </cell>
          <cell r="F966">
            <v>38</v>
          </cell>
          <cell r="G966">
            <v>999.75</v>
          </cell>
          <cell r="H966">
            <v>140.13</v>
          </cell>
          <cell r="I966">
            <v>25</v>
          </cell>
          <cell r="J966">
            <v>40</v>
          </cell>
          <cell r="K966">
            <v>457.22</v>
          </cell>
          <cell r="L966">
            <v>13</v>
          </cell>
          <cell r="M966" t="str">
            <v>May/Jun</v>
          </cell>
          <cell r="N966">
            <v>44</v>
          </cell>
        </row>
        <row r="967">
          <cell r="A967" t="str">
            <v>2006/07 W13</v>
          </cell>
          <cell r="B967" t="str">
            <v>521 - EDI Common Lounge</v>
          </cell>
          <cell r="C967" t="str">
            <v>Cognac - XO @ £45</v>
          </cell>
          <cell r="D967">
            <v>280</v>
          </cell>
          <cell r="E967">
            <v>111.04</v>
          </cell>
          <cell r="F967">
            <v>6</v>
          </cell>
          <cell r="G967">
            <v>280</v>
          </cell>
          <cell r="H967">
            <v>111.04</v>
          </cell>
          <cell r="I967">
            <v>6</v>
          </cell>
          <cell r="J967">
            <v>41</v>
          </cell>
          <cell r="K967">
            <v>789.25</v>
          </cell>
          <cell r="L967">
            <v>13</v>
          </cell>
          <cell r="M967" t="str">
            <v>May/Jun</v>
          </cell>
          <cell r="N967">
            <v>37</v>
          </cell>
        </row>
        <row r="968">
          <cell r="A968" t="str">
            <v>2006/07 W13</v>
          </cell>
          <cell r="B968" t="str">
            <v>521 - EDI Common Lounge</v>
          </cell>
          <cell r="C968" t="str">
            <v>Cognac - VSOP 2 for £45</v>
          </cell>
          <cell r="D968">
            <v>430.96</v>
          </cell>
          <cell r="E968">
            <v>104.21</v>
          </cell>
          <cell r="F968">
            <v>18</v>
          </cell>
          <cell r="G968">
            <v>401.97</v>
          </cell>
          <cell r="H968">
            <v>84.51</v>
          </cell>
          <cell r="I968">
            <v>17</v>
          </cell>
          <cell r="J968">
            <v>29</v>
          </cell>
          <cell r="K968">
            <v>269.3</v>
          </cell>
          <cell r="L968">
            <v>13</v>
          </cell>
          <cell r="M968" t="str">
            <v>May/Jun</v>
          </cell>
          <cell r="N968">
            <v>41</v>
          </cell>
        </row>
        <row r="969">
          <cell r="A969" t="str">
            <v>2006/07 W13</v>
          </cell>
          <cell r="B969" t="str">
            <v>521 - EDI Common Lounge</v>
          </cell>
          <cell r="C969" t="str">
            <v>Cognac - Only £17_99 VS Especiale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 t="str">
            <v>/0</v>
          </cell>
          <cell r="L969">
            <v>13</v>
          </cell>
          <cell r="M969" t="str">
            <v>May/Jun</v>
          </cell>
          <cell r="N969">
            <v>42</v>
          </cell>
        </row>
        <row r="970">
          <cell r="A970" t="str">
            <v>2006/07 W13</v>
          </cell>
          <cell r="B970" t="str">
            <v>521 - EDI Common Lounge</v>
          </cell>
          <cell r="C970" t="str">
            <v>Deluxe - Chivas 2 for £30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 t="str">
            <v>/0</v>
          </cell>
          <cell r="L970">
            <v>13</v>
          </cell>
          <cell r="M970" t="str">
            <v>May/Jun</v>
          </cell>
          <cell r="N970">
            <v>49</v>
          </cell>
        </row>
        <row r="971">
          <cell r="A971" t="str">
            <v>2006/07 W13</v>
          </cell>
          <cell r="B971" t="str">
            <v>521 - EDI Common Lounge</v>
          </cell>
          <cell r="C971" t="str">
            <v>Deluxe - Chivas Twin for £30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 t="str">
            <v>/0</v>
          </cell>
          <cell r="L971">
            <v>13</v>
          </cell>
          <cell r="M971" t="str">
            <v>May/Jun</v>
          </cell>
          <cell r="N971">
            <v>38</v>
          </cell>
        </row>
        <row r="972">
          <cell r="A972" t="str">
            <v>2006/07 W13</v>
          </cell>
          <cell r="B972" t="str">
            <v>521 - EDI Common Lounge</v>
          </cell>
          <cell r="C972" t="str">
            <v>Deluxe - Chivas Triple Pack @ £45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 t="str">
            <v>/0</v>
          </cell>
          <cell r="L972">
            <v>13</v>
          </cell>
          <cell r="M972" t="str">
            <v>May/Jun</v>
          </cell>
          <cell r="N972">
            <v>54</v>
          </cell>
        </row>
        <row r="973">
          <cell r="A973" t="str">
            <v>2006/07 W13</v>
          </cell>
          <cell r="B973" t="str">
            <v>521 - EDI Common Lounge</v>
          </cell>
          <cell r="C973" t="str">
            <v>Deluxe - Chivas Save £5 18yo</v>
          </cell>
          <cell r="D973">
            <v>189.94</v>
          </cell>
          <cell r="E973">
            <v>78.22</v>
          </cell>
          <cell r="F973">
            <v>6</v>
          </cell>
          <cell r="G973">
            <v>119.96</v>
          </cell>
          <cell r="H973">
            <v>30.36</v>
          </cell>
          <cell r="I973">
            <v>4</v>
          </cell>
          <cell r="J973">
            <v>7</v>
          </cell>
          <cell r="K973">
            <v>77.42</v>
          </cell>
          <cell r="L973">
            <v>13</v>
          </cell>
          <cell r="M973" t="str">
            <v>May/Jun</v>
          </cell>
          <cell r="N973">
            <v>50</v>
          </cell>
        </row>
        <row r="974">
          <cell r="A974" t="str">
            <v>2006/07 W13</v>
          </cell>
          <cell r="B974" t="str">
            <v>521 - EDI Common Lounge</v>
          </cell>
          <cell r="C974" t="str">
            <v>Deluxe - Chivas Royal Salute get Chivas 18yo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 t="str">
            <v>/0</v>
          </cell>
          <cell r="L974">
            <v>13</v>
          </cell>
          <cell r="M974" t="str">
            <v>May/Jun</v>
          </cell>
          <cell r="N974">
            <v>57</v>
          </cell>
        </row>
        <row r="975">
          <cell r="A975" t="str">
            <v>2006/07 W13</v>
          </cell>
          <cell r="B975" t="str">
            <v>521 - EDI Common Lounge</v>
          </cell>
          <cell r="C975" t="str">
            <v>Deluxe - Dewars 2 for £30 ATA</v>
          </cell>
          <cell r="D975">
            <v>1629.89</v>
          </cell>
          <cell r="E975">
            <v>195.03</v>
          </cell>
          <cell r="F975">
            <v>105</v>
          </cell>
          <cell r="G975">
            <v>1549.9</v>
          </cell>
          <cell r="H975">
            <v>132.01</v>
          </cell>
          <cell r="I975">
            <v>100</v>
          </cell>
          <cell r="J975">
            <v>59</v>
          </cell>
          <cell r="K975">
            <v>312.13</v>
          </cell>
          <cell r="L975">
            <v>13</v>
          </cell>
          <cell r="M975" t="str">
            <v>May/Jun</v>
          </cell>
          <cell r="N975">
            <v>40</v>
          </cell>
        </row>
        <row r="976">
          <cell r="A976" t="str">
            <v>2006/07 W13</v>
          </cell>
          <cell r="B976" t="str">
            <v>521 - EDI Common Lounge</v>
          </cell>
          <cell r="C976" t="str">
            <v>Deluxe - JW Blue get a free 20cl Gold (Sept Only)</v>
          </cell>
          <cell r="D976">
            <v>198</v>
          </cell>
          <cell r="E976">
            <v>88.04</v>
          </cell>
          <cell r="F976">
            <v>2</v>
          </cell>
          <cell r="G976">
            <v>198</v>
          </cell>
          <cell r="H976">
            <v>88.04</v>
          </cell>
          <cell r="I976">
            <v>2</v>
          </cell>
          <cell r="J976">
            <v>31</v>
          </cell>
          <cell r="K976">
            <v>986.73</v>
          </cell>
          <cell r="L976">
            <v>13</v>
          </cell>
          <cell r="M976" t="str">
            <v>May/Jun</v>
          </cell>
          <cell r="N976">
            <v>46</v>
          </cell>
        </row>
        <row r="977">
          <cell r="A977" t="str">
            <v>2006/07 W13</v>
          </cell>
          <cell r="B977" t="str">
            <v>521 - EDI Common Lounge</v>
          </cell>
          <cell r="C977" t="str">
            <v>Deluxe - Free 20cl bottle (linked to JW Blue) (Sept Only)</v>
          </cell>
          <cell r="D977">
            <v>33.979999999999997</v>
          </cell>
          <cell r="E977">
            <v>13.82</v>
          </cell>
          <cell r="F977">
            <v>2</v>
          </cell>
          <cell r="G977">
            <v>33.979999999999997</v>
          </cell>
          <cell r="H977">
            <v>13.82</v>
          </cell>
          <cell r="I977">
            <v>2</v>
          </cell>
          <cell r="J977">
            <v>151</v>
          </cell>
          <cell r="K977">
            <v>904.49</v>
          </cell>
          <cell r="L977">
            <v>13</v>
          </cell>
          <cell r="M977" t="str">
            <v>May/Jun</v>
          </cell>
          <cell r="N977">
            <v>47</v>
          </cell>
        </row>
        <row r="978">
          <cell r="A978" t="str">
            <v>2006/07 W13</v>
          </cell>
          <cell r="B978" t="str">
            <v>521 - EDI Common Lounge</v>
          </cell>
          <cell r="C978" t="str">
            <v>Champagne - Piper Florens Louis 2 for £30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32</v>
          </cell>
          <cell r="K978" t="str">
            <v>/0</v>
          </cell>
          <cell r="L978">
            <v>13</v>
          </cell>
          <cell r="M978" t="str">
            <v>May/Jun</v>
          </cell>
          <cell r="N978">
            <v>53</v>
          </cell>
        </row>
        <row r="979">
          <cell r="A979" t="str">
            <v>2006/07 W13</v>
          </cell>
          <cell r="B979" t="str">
            <v>521 - EDI Common Lounge</v>
          </cell>
          <cell r="C979" t="str">
            <v>Champagne - Piper Florens Louis Twin for £30</v>
          </cell>
          <cell r="D979">
            <v>2595.1</v>
          </cell>
          <cell r="E979">
            <v>340.9</v>
          </cell>
          <cell r="F979">
            <v>96</v>
          </cell>
          <cell r="G979">
            <v>2563.1999999999998</v>
          </cell>
          <cell r="H979">
            <v>326.8</v>
          </cell>
          <cell r="I979">
            <v>95</v>
          </cell>
          <cell r="J979">
            <v>124</v>
          </cell>
          <cell r="K979">
            <v>2207.1999999999998</v>
          </cell>
          <cell r="L979">
            <v>13</v>
          </cell>
          <cell r="M979" t="str">
            <v>May/Jun</v>
          </cell>
          <cell r="N979">
            <v>33</v>
          </cell>
        </row>
        <row r="980">
          <cell r="A980" t="str">
            <v>2006/07 W13</v>
          </cell>
          <cell r="B980" t="str">
            <v>521 - EDI Common Lounge</v>
          </cell>
          <cell r="C980" t="str">
            <v>Champagne - Charles Heidseick 2 for £35</v>
          </cell>
          <cell r="D980">
            <v>87</v>
          </cell>
          <cell r="E980">
            <v>30.41</v>
          </cell>
          <cell r="F980">
            <v>4</v>
          </cell>
          <cell r="G980">
            <v>87</v>
          </cell>
          <cell r="H980">
            <v>30.41</v>
          </cell>
          <cell r="I980">
            <v>4</v>
          </cell>
          <cell r="J980">
            <v>15</v>
          </cell>
          <cell r="K980">
            <v>138.86000000000001</v>
          </cell>
          <cell r="L980">
            <v>13</v>
          </cell>
          <cell r="M980" t="str">
            <v>May/Jun</v>
          </cell>
          <cell r="N980">
            <v>55</v>
          </cell>
        </row>
        <row r="981">
          <cell r="A981" t="str">
            <v>2006/07 W13</v>
          </cell>
          <cell r="B981" t="str">
            <v>521 - EDI Common Lounge</v>
          </cell>
          <cell r="C981" t="str">
            <v>Champagne - Canard Twin for £25</v>
          </cell>
          <cell r="D981">
            <v>350</v>
          </cell>
          <cell r="E981">
            <v>82.54</v>
          </cell>
          <cell r="F981">
            <v>14</v>
          </cell>
          <cell r="G981">
            <v>325</v>
          </cell>
          <cell r="H981">
            <v>71.540000000000006</v>
          </cell>
          <cell r="I981">
            <v>13</v>
          </cell>
          <cell r="J981">
            <v>1</v>
          </cell>
          <cell r="K981">
            <v>16</v>
          </cell>
          <cell r="L981">
            <v>13</v>
          </cell>
          <cell r="M981" t="str">
            <v>May/Jun</v>
          </cell>
          <cell r="N981">
            <v>52</v>
          </cell>
        </row>
        <row r="982">
          <cell r="A982" t="str">
            <v>2006/07 W13</v>
          </cell>
          <cell r="B982" t="str">
            <v>521 - EDI Common Lounge</v>
          </cell>
          <cell r="C982" t="str">
            <v>Wine - Beringer 3 for £15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 t="str">
            <v>/0</v>
          </cell>
          <cell r="L982">
            <v>13</v>
          </cell>
          <cell r="M982" t="str">
            <v>May/Jun</v>
          </cell>
          <cell r="N982">
            <v>43</v>
          </cell>
        </row>
        <row r="983">
          <cell r="A983" t="str">
            <v>2006/07 W13</v>
          </cell>
          <cell r="B983" t="str">
            <v>521 - EDI Common Lounge</v>
          </cell>
          <cell r="C983" t="str">
            <v>Wine - Rosemount BOGOF</v>
          </cell>
          <cell r="D983">
            <v>251.82</v>
          </cell>
          <cell r="E983">
            <v>49.84</v>
          </cell>
          <cell r="F983">
            <v>35</v>
          </cell>
          <cell r="G983">
            <v>251.82</v>
          </cell>
          <cell r="H983">
            <v>49.84</v>
          </cell>
          <cell r="I983">
            <v>35</v>
          </cell>
          <cell r="J983">
            <v>103</v>
          </cell>
          <cell r="K983">
            <v>758.37</v>
          </cell>
          <cell r="L983">
            <v>13</v>
          </cell>
          <cell r="M983" t="str">
            <v>May/Jun</v>
          </cell>
          <cell r="N983">
            <v>56</v>
          </cell>
        </row>
        <row r="984">
          <cell r="A984" t="str">
            <v>2006/07 W13</v>
          </cell>
          <cell r="B984" t="str">
            <v>521 - EDI Common Lounge</v>
          </cell>
          <cell r="C984" t="str">
            <v>WOW - 2 for £45 Malt</v>
          </cell>
          <cell r="D984">
            <v>2440.31</v>
          </cell>
          <cell r="E984">
            <v>646.6</v>
          </cell>
          <cell r="F984">
            <v>94</v>
          </cell>
          <cell r="G984">
            <v>2018.84</v>
          </cell>
          <cell r="H984">
            <v>335.38</v>
          </cell>
          <cell r="I984">
            <v>78</v>
          </cell>
          <cell r="J984">
            <v>103</v>
          </cell>
          <cell r="K984">
            <v>789.3</v>
          </cell>
          <cell r="L984">
            <v>13</v>
          </cell>
          <cell r="M984" t="str">
            <v>May/Jun</v>
          </cell>
          <cell r="N984">
            <v>34</v>
          </cell>
        </row>
        <row r="985">
          <cell r="A985" t="str">
            <v>2006/07 W13</v>
          </cell>
          <cell r="B985" t="str">
            <v>521 - EDI Common Lounge</v>
          </cell>
          <cell r="C985" t="str">
            <v>WOW - Connemara 2 for £30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 t="str">
            <v>/0</v>
          </cell>
          <cell r="L985">
            <v>13</v>
          </cell>
          <cell r="M985" t="str">
            <v>May/Jun</v>
          </cell>
          <cell r="N985">
            <v>60</v>
          </cell>
        </row>
        <row r="986">
          <cell r="A986" t="str">
            <v>2006/07 W13</v>
          </cell>
          <cell r="B986" t="str">
            <v>521 - EDI Common Lounge</v>
          </cell>
          <cell r="C986" t="str">
            <v>Others - 2 for £25 (glayva, disaronno)</v>
          </cell>
          <cell r="D986">
            <v>305.82</v>
          </cell>
          <cell r="E986">
            <v>84.64</v>
          </cell>
          <cell r="F986">
            <v>18</v>
          </cell>
          <cell r="G986">
            <v>237.86</v>
          </cell>
          <cell r="H986">
            <v>30.6</v>
          </cell>
          <cell r="I986">
            <v>14</v>
          </cell>
          <cell r="J986">
            <v>21</v>
          </cell>
          <cell r="K986">
            <v>73.08</v>
          </cell>
          <cell r="L986">
            <v>13</v>
          </cell>
          <cell r="M986" t="str">
            <v>May/Jun</v>
          </cell>
          <cell r="N986">
            <v>48</v>
          </cell>
        </row>
        <row r="987">
          <cell r="A987" t="str">
            <v>2006/07 W13</v>
          </cell>
          <cell r="B987" t="str">
            <v>521 - EDI Common Lounge</v>
          </cell>
          <cell r="C987" t="str">
            <v>Others - Pimms 2 for £15 (70cl)</v>
          </cell>
          <cell r="D987">
            <v>1631.94</v>
          </cell>
          <cell r="E987">
            <v>198.14</v>
          </cell>
          <cell r="F987">
            <v>214</v>
          </cell>
          <cell r="G987">
            <v>1616.94</v>
          </cell>
          <cell r="H987">
            <v>182.81</v>
          </cell>
          <cell r="I987">
            <v>212</v>
          </cell>
          <cell r="J987">
            <v>66</v>
          </cell>
          <cell r="K987">
            <v>292.69</v>
          </cell>
          <cell r="L987">
            <v>13</v>
          </cell>
          <cell r="M987" t="str">
            <v>May/Jun</v>
          </cell>
          <cell r="N987">
            <v>35</v>
          </cell>
        </row>
        <row r="988">
          <cell r="A988" t="str">
            <v>2006/07 W13</v>
          </cell>
          <cell r="B988" t="str">
            <v>521 - EDI Common Lounge</v>
          </cell>
          <cell r="C988" t="str">
            <v>Other - 2 for £30 Sauza</v>
          </cell>
          <cell r="D988">
            <v>48.99</v>
          </cell>
          <cell r="E988">
            <v>26.16</v>
          </cell>
          <cell r="F988">
            <v>3</v>
          </cell>
          <cell r="G988">
            <v>48.99</v>
          </cell>
          <cell r="H988">
            <v>26.16</v>
          </cell>
          <cell r="I988">
            <v>3</v>
          </cell>
          <cell r="J988">
            <v>35</v>
          </cell>
          <cell r="K988">
            <v>155.75</v>
          </cell>
          <cell r="L988">
            <v>13</v>
          </cell>
          <cell r="M988" t="str">
            <v>May/Jun</v>
          </cell>
          <cell r="N988">
            <v>58</v>
          </cell>
        </row>
        <row r="989">
          <cell r="A989" t="str">
            <v>2006/07 W13</v>
          </cell>
          <cell r="B989" t="str">
            <v>521 - EDI Common Lounge</v>
          </cell>
          <cell r="C989" t="str">
            <v>Others - 2 for £20 ATA (70cl)</v>
          </cell>
          <cell r="D989">
            <v>3543.44</v>
          </cell>
          <cell r="E989">
            <v>632.04999999999995</v>
          </cell>
          <cell r="F989">
            <v>349</v>
          </cell>
          <cell r="G989">
            <v>3480.48</v>
          </cell>
          <cell r="H989">
            <v>595.20000000000005</v>
          </cell>
          <cell r="I989">
            <v>343</v>
          </cell>
          <cell r="J989">
            <v>519</v>
          </cell>
          <cell r="K989">
            <v>1926.83</v>
          </cell>
          <cell r="L989">
            <v>13</v>
          </cell>
          <cell r="M989" t="str">
            <v>May/Jun</v>
          </cell>
          <cell r="N989">
            <v>32</v>
          </cell>
        </row>
        <row r="990">
          <cell r="A990" t="str">
            <v>2006/07 W13</v>
          </cell>
          <cell r="B990" t="str">
            <v>521 - EDI Common Lounge</v>
          </cell>
          <cell r="C990" t="str">
            <v>Others - 2 for £15 Fortified</v>
          </cell>
          <cell r="D990">
            <v>52.74</v>
          </cell>
          <cell r="E990">
            <v>14.02</v>
          </cell>
          <cell r="F990">
            <v>6</v>
          </cell>
          <cell r="G990">
            <v>52.74</v>
          </cell>
          <cell r="H990">
            <v>14.02</v>
          </cell>
          <cell r="I990">
            <v>6</v>
          </cell>
          <cell r="J990">
            <v>22</v>
          </cell>
          <cell r="K990">
            <v>88</v>
          </cell>
          <cell r="L990">
            <v>13</v>
          </cell>
          <cell r="M990" t="str">
            <v>May/Jun</v>
          </cell>
          <cell r="N990">
            <v>59</v>
          </cell>
        </row>
        <row r="991">
          <cell r="A991" t="str">
            <v>2006/07 W13</v>
          </cell>
          <cell r="B991" t="str">
            <v>530 - GLA Main</v>
          </cell>
          <cell r="C991" t="str">
            <v>Liquor</v>
          </cell>
          <cell r="D991">
            <v>75531.320000000007</v>
          </cell>
          <cell r="E991">
            <v>44962.35</v>
          </cell>
          <cell r="F991">
            <v>5869</v>
          </cell>
          <cell r="G991">
            <v>17763.16</v>
          </cell>
          <cell r="H991">
            <v>4167.3100000000004</v>
          </cell>
          <cell r="I991">
            <v>1014</v>
          </cell>
          <cell r="J991">
            <v>12168</v>
          </cell>
          <cell r="K991">
            <v>52498.17</v>
          </cell>
          <cell r="L991">
            <v>13</v>
          </cell>
          <cell r="M991" t="str">
            <v>May/Jun</v>
          </cell>
          <cell r="N991">
            <v>1</v>
          </cell>
        </row>
        <row r="992">
          <cell r="A992" t="str">
            <v>2006/07 W13</v>
          </cell>
          <cell r="B992" t="str">
            <v>530 - GLA Main</v>
          </cell>
          <cell r="C992" t="str">
            <v>Tobacco</v>
          </cell>
          <cell r="D992">
            <v>65349.9</v>
          </cell>
          <cell r="E992">
            <v>49193.13</v>
          </cell>
          <cell r="F992">
            <v>1978</v>
          </cell>
          <cell r="G992">
            <v>350.3</v>
          </cell>
          <cell r="H992">
            <v>50.16</v>
          </cell>
          <cell r="I992">
            <v>13</v>
          </cell>
          <cell r="J992">
            <v>4039</v>
          </cell>
          <cell r="K992">
            <v>33599.97</v>
          </cell>
          <cell r="L992">
            <v>13</v>
          </cell>
          <cell r="M992" t="str">
            <v>May/Jun</v>
          </cell>
          <cell r="N992">
            <v>2</v>
          </cell>
        </row>
        <row r="993">
          <cell r="A993" t="str">
            <v>2006/07 W13</v>
          </cell>
          <cell r="B993" t="str">
            <v>530 - GLA Main</v>
          </cell>
          <cell r="C993" t="str">
            <v>Perfumery</v>
          </cell>
          <cell r="D993">
            <v>271727.49</v>
          </cell>
          <cell r="E993">
            <v>156944.82</v>
          </cell>
          <cell r="F993">
            <v>10867</v>
          </cell>
          <cell r="G993">
            <v>132894.91</v>
          </cell>
          <cell r="H993">
            <v>66586.23</v>
          </cell>
          <cell r="I993">
            <v>5389</v>
          </cell>
          <cell r="J993">
            <v>33451</v>
          </cell>
          <cell r="K993">
            <v>297069.84000000003</v>
          </cell>
          <cell r="L993">
            <v>13</v>
          </cell>
          <cell r="M993" t="str">
            <v>May/Jun</v>
          </cell>
          <cell r="N993">
            <v>3</v>
          </cell>
        </row>
        <row r="994">
          <cell r="A994" t="str">
            <v>2006/07 W13</v>
          </cell>
          <cell r="B994" t="str">
            <v>530 - GLA Main</v>
          </cell>
          <cell r="C994" t="str">
            <v>Food</v>
          </cell>
          <cell r="D994">
            <v>6198.23</v>
          </cell>
          <cell r="E994">
            <v>3383.49</v>
          </cell>
          <cell r="F994">
            <v>2239</v>
          </cell>
          <cell r="G994">
            <v>2259.7399999999998</v>
          </cell>
          <cell r="H994">
            <v>1112.58</v>
          </cell>
          <cell r="I994">
            <v>875</v>
          </cell>
          <cell r="J994">
            <v>2176</v>
          </cell>
          <cell r="K994">
            <v>2597.2800000000002</v>
          </cell>
          <cell r="L994">
            <v>13</v>
          </cell>
          <cell r="M994" t="str">
            <v>May/Jun</v>
          </cell>
          <cell r="N994">
            <v>4</v>
          </cell>
        </row>
        <row r="995">
          <cell r="A995" t="str">
            <v>2006/07 W13</v>
          </cell>
          <cell r="B995" t="str">
            <v>530 - GLA Main</v>
          </cell>
          <cell r="C995" t="str">
            <v>Tax Free</v>
          </cell>
          <cell r="D995">
            <v>40412.980000000003</v>
          </cell>
          <cell r="E995">
            <v>19619.48</v>
          </cell>
          <cell r="F995">
            <v>3395</v>
          </cell>
          <cell r="G995">
            <v>20644.47</v>
          </cell>
          <cell r="H995">
            <v>8483</v>
          </cell>
          <cell r="I995">
            <v>1590</v>
          </cell>
          <cell r="J995">
            <v>7388</v>
          </cell>
          <cell r="K995">
            <v>38498.03</v>
          </cell>
          <cell r="L995">
            <v>13</v>
          </cell>
          <cell r="M995" t="str">
            <v>May/Jun</v>
          </cell>
          <cell r="N995">
            <v>5</v>
          </cell>
        </row>
        <row r="996">
          <cell r="A996" t="str">
            <v>2006/07 W13</v>
          </cell>
          <cell r="B996" t="str">
            <v>530 - GLA Main</v>
          </cell>
          <cell r="C996" t="str">
            <v>Unclassified Products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-1</v>
          </cell>
          <cell r="K996" t="str">
            <v>/0</v>
          </cell>
          <cell r="L996">
            <v>13</v>
          </cell>
          <cell r="M996" t="str">
            <v>May/Jun</v>
          </cell>
          <cell r="N996">
            <v>6</v>
          </cell>
        </row>
        <row r="997">
          <cell r="A997" t="str">
            <v>2006/07 W13</v>
          </cell>
          <cell r="B997" t="str">
            <v>530 - GLA Main</v>
          </cell>
          <cell r="C997" t="str">
            <v>Spirits</v>
          </cell>
          <cell r="D997">
            <v>70147.990000000005</v>
          </cell>
          <cell r="E997">
            <v>42862.33</v>
          </cell>
          <cell r="F997">
            <v>5545</v>
          </cell>
          <cell r="G997">
            <v>15169.97</v>
          </cell>
          <cell r="H997">
            <v>3520.17</v>
          </cell>
          <cell r="I997">
            <v>878</v>
          </cell>
          <cell r="J997">
            <v>10945</v>
          </cell>
          <cell r="K997">
            <v>44614.01</v>
          </cell>
          <cell r="L997">
            <v>13</v>
          </cell>
          <cell r="M997" t="str">
            <v>May/Jun</v>
          </cell>
          <cell r="N997">
            <v>7</v>
          </cell>
        </row>
        <row r="998">
          <cell r="A998" t="str">
            <v>2006/07 W13</v>
          </cell>
          <cell r="B998" t="str">
            <v>530 - GLA Main</v>
          </cell>
          <cell r="C998" t="str">
            <v>Fortified Wines</v>
          </cell>
          <cell r="D998">
            <v>371.84</v>
          </cell>
          <cell r="E998">
            <v>181.94</v>
          </cell>
          <cell r="F998">
            <v>60</v>
          </cell>
          <cell r="G998">
            <v>141.33000000000001</v>
          </cell>
          <cell r="H998">
            <v>22.91</v>
          </cell>
          <cell r="I998">
            <v>22</v>
          </cell>
          <cell r="J998">
            <v>136</v>
          </cell>
          <cell r="K998">
            <v>288.39</v>
          </cell>
          <cell r="L998">
            <v>13</v>
          </cell>
          <cell r="M998" t="str">
            <v>May/Jun</v>
          </cell>
          <cell r="N998">
            <v>10</v>
          </cell>
        </row>
        <row r="999">
          <cell r="A999" t="str">
            <v>2006/07 W13</v>
          </cell>
          <cell r="B999" t="str">
            <v>530 - GLA Main</v>
          </cell>
          <cell r="C999" t="str">
            <v>Others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 t="str">
            <v>/0</v>
          </cell>
          <cell r="L999">
            <v>13</v>
          </cell>
          <cell r="M999" t="str">
            <v>May/Jun</v>
          </cell>
          <cell r="N999">
            <v>11</v>
          </cell>
        </row>
        <row r="1000">
          <cell r="A1000" t="str">
            <v>2006/07 W13</v>
          </cell>
          <cell r="B1000" t="str">
            <v>530 - GLA Main</v>
          </cell>
          <cell r="C1000" t="str">
            <v>Champagne</v>
          </cell>
          <cell r="D1000">
            <v>4054.72</v>
          </cell>
          <cell r="E1000">
            <v>1481.57</v>
          </cell>
          <cell r="F1000">
            <v>134</v>
          </cell>
          <cell r="G1000">
            <v>2101.39</v>
          </cell>
          <cell r="H1000">
            <v>541.80999999999995</v>
          </cell>
          <cell r="I1000">
            <v>69</v>
          </cell>
          <cell r="J1000">
            <v>362</v>
          </cell>
          <cell r="K1000">
            <v>5868.02</v>
          </cell>
          <cell r="L1000">
            <v>13</v>
          </cell>
          <cell r="M1000" t="str">
            <v>May/Jun</v>
          </cell>
          <cell r="N1000">
            <v>8</v>
          </cell>
        </row>
        <row r="1001">
          <cell r="A1001" t="str">
            <v>2006/07 W13</v>
          </cell>
          <cell r="B1001" t="str">
            <v>530 - GLA Main</v>
          </cell>
          <cell r="C1001" t="str">
            <v>Wines</v>
          </cell>
          <cell r="D1001">
            <v>956.77</v>
          </cell>
          <cell r="E1001">
            <v>436.51</v>
          </cell>
          <cell r="F1001">
            <v>130</v>
          </cell>
          <cell r="G1001">
            <v>350.47</v>
          </cell>
          <cell r="H1001">
            <v>82.42</v>
          </cell>
          <cell r="I1001">
            <v>45</v>
          </cell>
          <cell r="J1001">
            <v>725</v>
          </cell>
          <cell r="K1001">
            <v>2339.9699999999998</v>
          </cell>
          <cell r="L1001">
            <v>13</v>
          </cell>
          <cell r="M1001" t="str">
            <v>May/Jun</v>
          </cell>
          <cell r="N1001">
            <v>9</v>
          </cell>
        </row>
        <row r="1002">
          <cell r="A1002" t="str">
            <v>2006/07 W13</v>
          </cell>
          <cell r="B1002" t="str">
            <v>530 - GLA Main</v>
          </cell>
          <cell r="C1002" t="str">
            <v>Unclassified Liquor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 t="str">
            <v>/0</v>
          </cell>
          <cell r="L1002">
            <v>13</v>
          </cell>
          <cell r="M1002" t="str">
            <v>May/Jun</v>
          </cell>
          <cell r="N1002">
            <v>12</v>
          </cell>
        </row>
        <row r="1003">
          <cell r="A1003" t="str">
            <v>2006/07 W13</v>
          </cell>
          <cell r="B1003" t="str">
            <v>530 - GLA Main</v>
          </cell>
          <cell r="C1003" t="str">
            <v>Value - 2 for £15</v>
          </cell>
          <cell r="D1003">
            <v>15927.37</v>
          </cell>
          <cell r="E1003">
            <v>11694.89</v>
          </cell>
          <cell r="F1003">
            <v>2029</v>
          </cell>
          <cell r="G1003">
            <v>106.53</v>
          </cell>
          <cell r="H1003">
            <v>9.4499999999999993</v>
          </cell>
          <cell r="I1003">
            <v>8</v>
          </cell>
          <cell r="J1003">
            <v>1957</v>
          </cell>
          <cell r="K1003">
            <v>5146.2299999999996</v>
          </cell>
          <cell r="L1003">
            <v>13</v>
          </cell>
          <cell r="M1003" t="str">
            <v>May/Jun</v>
          </cell>
          <cell r="N1003">
            <v>31</v>
          </cell>
        </row>
        <row r="1004">
          <cell r="A1004" t="str">
            <v>2006/07 W13</v>
          </cell>
          <cell r="B1004" t="str">
            <v>530 - GLA Main</v>
          </cell>
          <cell r="C1004" t="str">
            <v>Value - 2 for £20 Bombay Saphire</v>
          </cell>
          <cell r="D1004">
            <v>720.61</v>
          </cell>
          <cell r="E1004">
            <v>551.03</v>
          </cell>
          <cell r="F1004">
            <v>61</v>
          </cell>
          <cell r="G1004">
            <v>0</v>
          </cell>
          <cell r="H1004">
            <v>0</v>
          </cell>
          <cell r="I1004">
            <v>0</v>
          </cell>
          <cell r="J1004">
            <v>8</v>
          </cell>
          <cell r="K1004">
            <v>22.24</v>
          </cell>
          <cell r="L1004">
            <v>13</v>
          </cell>
          <cell r="M1004" t="str">
            <v>May/Jun</v>
          </cell>
          <cell r="N1004">
            <v>45</v>
          </cell>
        </row>
        <row r="1005">
          <cell r="A1005" t="str">
            <v>2006/07 W13</v>
          </cell>
          <cell r="B1005" t="str">
            <v>530 - GLA Main</v>
          </cell>
          <cell r="C1005" t="str">
            <v>Value - Baileys 2 for £20</v>
          </cell>
          <cell r="D1005">
            <v>1855.4</v>
          </cell>
          <cell r="E1005">
            <v>1148.8800000000001</v>
          </cell>
          <cell r="F1005">
            <v>174</v>
          </cell>
          <cell r="G1005">
            <v>0</v>
          </cell>
          <cell r="H1005">
            <v>0</v>
          </cell>
          <cell r="I1005">
            <v>0</v>
          </cell>
          <cell r="J1005">
            <v>189</v>
          </cell>
          <cell r="K1005">
            <v>910.98</v>
          </cell>
          <cell r="L1005">
            <v>13</v>
          </cell>
          <cell r="M1005" t="str">
            <v>May/Jun</v>
          </cell>
          <cell r="N1005">
            <v>39</v>
          </cell>
        </row>
        <row r="1006">
          <cell r="A1006" t="str">
            <v>2006/07 W13</v>
          </cell>
          <cell r="B1006" t="str">
            <v>530 - GLA Main</v>
          </cell>
          <cell r="C1006" t="str">
            <v>Value - Baileys Twin @ £20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 t="str">
            <v>/0</v>
          </cell>
          <cell r="L1006">
            <v>13</v>
          </cell>
          <cell r="M1006" t="str">
            <v>May/Jun</v>
          </cell>
          <cell r="N1006">
            <v>51</v>
          </cell>
        </row>
        <row r="1007">
          <cell r="A1007" t="str">
            <v>2006/07 W13</v>
          </cell>
          <cell r="B1007" t="str">
            <v>530 - GLA Main</v>
          </cell>
          <cell r="C1007" t="str">
            <v>Value - Twins @ £15</v>
          </cell>
          <cell r="D1007">
            <v>2071.7600000000002</v>
          </cell>
          <cell r="E1007">
            <v>1513.33</v>
          </cell>
          <cell r="F1007">
            <v>137</v>
          </cell>
          <cell r="G1007">
            <v>31.76</v>
          </cell>
          <cell r="H1007">
            <v>3.93</v>
          </cell>
          <cell r="I1007">
            <v>1</v>
          </cell>
          <cell r="J1007">
            <v>170</v>
          </cell>
          <cell r="K1007">
            <v>854.27</v>
          </cell>
          <cell r="L1007">
            <v>13</v>
          </cell>
          <cell r="M1007" t="str">
            <v>May/Jun</v>
          </cell>
          <cell r="N1007">
            <v>36</v>
          </cell>
        </row>
        <row r="1008">
          <cell r="A1008" t="str">
            <v>2006/07 W13</v>
          </cell>
          <cell r="B1008" t="str">
            <v>530 - GLA Main</v>
          </cell>
          <cell r="C1008" t="str">
            <v>Malt - 2 For £45 (6 glenmorangie + 2)</v>
          </cell>
          <cell r="D1008">
            <v>2522.48</v>
          </cell>
          <cell r="E1008">
            <v>1418.26</v>
          </cell>
          <cell r="F1008">
            <v>91</v>
          </cell>
          <cell r="G1008">
            <v>930.85</v>
          </cell>
          <cell r="H1008">
            <v>253.86</v>
          </cell>
          <cell r="I1008">
            <v>34</v>
          </cell>
          <cell r="J1008">
            <v>258</v>
          </cell>
          <cell r="K1008">
            <v>1982.21</v>
          </cell>
          <cell r="L1008">
            <v>13</v>
          </cell>
          <cell r="M1008" t="str">
            <v>May/Jun</v>
          </cell>
          <cell r="N1008">
            <v>30</v>
          </cell>
        </row>
        <row r="1009">
          <cell r="A1009" t="str">
            <v>2006/07 W13</v>
          </cell>
          <cell r="B1009" t="str">
            <v>530 - GLA Main</v>
          </cell>
          <cell r="C1009" t="str">
            <v>Malt - Save £5 Glenmorangie Traditional</v>
          </cell>
          <cell r="D1009">
            <v>599.85</v>
          </cell>
          <cell r="E1009">
            <v>291.26</v>
          </cell>
          <cell r="F1009">
            <v>15</v>
          </cell>
          <cell r="G1009">
            <v>319.92</v>
          </cell>
          <cell r="H1009">
            <v>91.34</v>
          </cell>
          <cell r="I1009">
            <v>8</v>
          </cell>
          <cell r="J1009">
            <v>22</v>
          </cell>
          <cell r="K1009">
            <v>251.49</v>
          </cell>
          <cell r="L1009">
            <v>13</v>
          </cell>
          <cell r="M1009" t="str">
            <v>May/Jun</v>
          </cell>
          <cell r="N1009">
            <v>44</v>
          </cell>
        </row>
        <row r="1010">
          <cell r="A1010" t="str">
            <v>2006/07 W13</v>
          </cell>
          <cell r="B1010" t="str">
            <v>530 - GLA Main</v>
          </cell>
          <cell r="C1010" t="str">
            <v>Cognac - XO @ £45</v>
          </cell>
          <cell r="D1010">
            <v>270</v>
          </cell>
          <cell r="E1010">
            <v>167.59</v>
          </cell>
          <cell r="F1010">
            <v>6</v>
          </cell>
          <cell r="G1010">
            <v>45</v>
          </cell>
          <cell r="H1010">
            <v>17.79</v>
          </cell>
          <cell r="I1010">
            <v>1</v>
          </cell>
          <cell r="J1010">
            <v>85</v>
          </cell>
          <cell r="K1010">
            <v>1636.25</v>
          </cell>
          <cell r="L1010">
            <v>13</v>
          </cell>
          <cell r="M1010" t="str">
            <v>May/Jun</v>
          </cell>
          <cell r="N1010">
            <v>37</v>
          </cell>
        </row>
        <row r="1011">
          <cell r="A1011" t="str">
            <v>2006/07 W13</v>
          </cell>
          <cell r="B1011" t="str">
            <v>530 - GLA Main</v>
          </cell>
          <cell r="C1011" t="str">
            <v>Cognac - VSOP 2 for £45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74</v>
          </cell>
          <cell r="K1011" t="str">
            <v>/0</v>
          </cell>
          <cell r="L1011">
            <v>13</v>
          </cell>
          <cell r="M1011" t="str">
            <v>May/Jun</v>
          </cell>
          <cell r="N1011">
            <v>41</v>
          </cell>
        </row>
        <row r="1012">
          <cell r="A1012" t="str">
            <v>2006/07 W13</v>
          </cell>
          <cell r="B1012" t="str">
            <v>530 - GLA Main</v>
          </cell>
          <cell r="C1012" t="str">
            <v>Cognac - Only £17_99 VS Especiale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 t="str">
            <v>/0</v>
          </cell>
          <cell r="L1012">
            <v>13</v>
          </cell>
          <cell r="M1012" t="str">
            <v>May/Jun</v>
          </cell>
          <cell r="N1012">
            <v>42</v>
          </cell>
        </row>
        <row r="1013">
          <cell r="A1013" t="str">
            <v>2006/07 W13</v>
          </cell>
          <cell r="B1013" t="str">
            <v>530 - GLA Main</v>
          </cell>
          <cell r="C1013" t="str">
            <v>Deluxe - Chivas 2 for £30</v>
          </cell>
          <cell r="D1013">
            <v>223.9</v>
          </cell>
          <cell r="E1013">
            <v>153.74</v>
          </cell>
          <cell r="F1013">
            <v>12</v>
          </cell>
          <cell r="G1013">
            <v>0</v>
          </cell>
          <cell r="H1013">
            <v>0</v>
          </cell>
          <cell r="I1013">
            <v>0</v>
          </cell>
          <cell r="J1013">
            <v>25</v>
          </cell>
          <cell r="K1013">
            <v>152.5</v>
          </cell>
          <cell r="L1013">
            <v>13</v>
          </cell>
          <cell r="M1013" t="str">
            <v>May/Jun</v>
          </cell>
          <cell r="N1013">
            <v>49</v>
          </cell>
        </row>
        <row r="1014">
          <cell r="A1014" t="str">
            <v>2006/07 W13</v>
          </cell>
          <cell r="B1014" t="str">
            <v>530 - GLA Main</v>
          </cell>
          <cell r="C1014" t="str">
            <v>Deluxe - Chivas Twin for £30</v>
          </cell>
          <cell r="D1014">
            <v>120</v>
          </cell>
          <cell r="E1014">
            <v>83.36</v>
          </cell>
          <cell r="F1014">
            <v>4</v>
          </cell>
          <cell r="G1014">
            <v>0</v>
          </cell>
          <cell r="H1014">
            <v>0</v>
          </cell>
          <cell r="I1014">
            <v>0</v>
          </cell>
          <cell r="J1014">
            <v>22</v>
          </cell>
          <cell r="K1014">
            <v>268.39999999999998</v>
          </cell>
          <cell r="L1014">
            <v>13</v>
          </cell>
          <cell r="M1014" t="str">
            <v>May/Jun</v>
          </cell>
          <cell r="N1014">
            <v>38</v>
          </cell>
        </row>
        <row r="1015">
          <cell r="A1015" t="str">
            <v>2006/07 W13</v>
          </cell>
          <cell r="B1015" t="str">
            <v>530 - GLA Main</v>
          </cell>
          <cell r="C1015" t="str">
            <v>Deluxe - Chivas Triple Pack @ £45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8</v>
          </cell>
          <cell r="K1015" t="str">
            <v>/0</v>
          </cell>
          <cell r="L1015">
            <v>13</v>
          </cell>
          <cell r="M1015" t="str">
            <v>May/Jun</v>
          </cell>
          <cell r="N1015">
            <v>54</v>
          </cell>
        </row>
        <row r="1016">
          <cell r="A1016" t="str">
            <v>2006/07 W13</v>
          </cell>
          <cell r="B1016" t="str">
            <v>530 - GLA Main</v>
          </cell>
          <cell r="C1016" t="str">
            <v>Deluxe - Chivas Save £5 18yo</v>
          </cell>
          <cell r="D1016">
            <v>64.98</v>
          </cell>
          <cell r="E1016">
            <v>42.86</v>
          </cell>
          <cell r="F1016">
            <v>2</v>
          </cell>
          <cell r="G1016">
            <v>0</v>
          </cell>
          <cell r="H1016">
            <v>0</v>
          </cell>
          <cell r="I1016">
            <v>0</v>
          </cell>
          <cell r="J1016">
            <v>14</v>
          </cell>
          <cell r="K1016">
            <v>154.84</v>
          </cell>
          <cell r="L1016">
            <v>13</v>
          </cell>
          <cell r="M1016" t="str">
            <v>May/Jun</v>
          </cell>
          <cell r="N1016">
            <v>50</v>
          </cell>
        </row>
        <row r="1017">
          <cell r="A1017" t="str">
            <v>2006/07 W13</v>
          </cell>
          <cell r="B1017" t="str">
            <v>530 - GLA Main</v>
          </cell>
          <cell r="C1017" t="str">
            <v>Deluxe - Chivas Royal Salute get Chivas 18yo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 t="str">
            <v>/0</v>
          </cell>
          <cell r="L1017">
            <v>13</v>
          </cell>
          <cell r="M1017" t="str">
            <v>May/Jun</v>
          </cell>
          <cell r="N1017">
            <v>57</v>
          </cell>
        </row>
        <row r="1018">
          <cell r="A1018" t="str">
            <v>2006/07 W13</v>
          </cell>
          <cell r="B1018" t="str">
            <v>530 - GLA Main</v>
          </cell>
          <cell r="C1018" t="str">
            <v>Deluxe - Dewars 2 for £30 ATA</v>
          </cell>
          <cell r="D1018">
            <v>279.98</v>
          </cell>
          <cell r="E1018">
            <v>125.71</v>
          </cell>
          <cell r="F1018">
            <v>18</v>
          </cell>
          <cell r="G1018">
            <v>150</v>
          </cell>
          <cell r="H1018">
            <v>23.83</v>
          </cell>
          <cell r="I1018">
            <v>10</v>
          </cell>
          <cell r="J1018">
            <v>53</v>
          </cell>
          <cell r="K1018">
            <v>280.37</v>
          </cell>
          <cell r="L1018">
            <v>13</v>
          </cell>
          <cell r="M1018" t="str">
            <v>May/Jun</v>
          </cell>
          <cell r="N1018">
            <v>40</v>
          </cell>
        </row>
        <row r="1019">
          <cell r="A1019" t="str">
            <v>2006/07 W13</v>
          </cell>
          <cell r="B1019" t="str">
            <v>530 - GLA Main</v>
          </cell>
          <cell r="C1019" t="str">
            <v>Deluxe - JW Blue get a free 20cl Gold (Sept Only)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13</v>
          </cell>
          <cell r="K1019" t="str">
            <v>/0</v>
          </cell>
          <cell r="L1019">
            <v>13</v>
          </cell>
          <cell r="M1019" t="str">
            <v>May/Jun</v>
          </cell>
          <cell r="N1019">
            <v>46</v>
          </cell>
        </row>
        <row r="1020">
          <cell r="A1020" t="str">
            <v>2006/07 W13</v>
          </cell>
          <cell r="B1020" t="str">
            <v>530 - GLA Main</v>
          </cell>
          <cell r="C1020" t="str">
            <v>Deluxe - Free 20cl bottle (linked to JW Blue) (Sept Only)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31</v>
          </cell>
          <cell r="K1020" t="str">
            <v>/0</v>
          </cell>
          <cell r="L1020">
            <v>13</v>
          </cell>
          <cell r="M1020" t="str">
            <v>May/Jun</v>
          </cell>
          <cell r="N1020">
            <v>47</v>
          </cell>
        </row>
        <row r="1021">
          <cell r="A1021" t="str">
            <v>2006/07 W13</v>
          </cell>
          <cell r="B1021" t="str">
            <v>530 - GLA Main</v>
          </cell>
          <cell r="C1021" t="str">
            <v>Champagne - Piper Florens Louis 2 for £30</v>
          </cell>
          <cell r="D1021">
            <v>175.45</v>
          </cell>
          <cell r="E1021">
            <v>65.459999999999994</v>
          </cell>
          <cell r="F1021">
            <v>11</v>
          </cell>
          <cell r="G1021">
            <v>47.85</v>
          </cell>
          <cell r="H1021">
            <v>9.06</v>
          </cell>
          <cell r="I1021">
            <v>3</v>
          </cell>
          <cell r="J1021">
            <v>11</v>
          </cell>
          <cell r="K1021">
            <v>97.9</v>
          </cell>
          <cell r="L1021">
            <v>13</v>
          </cell>
          <cell r="M1021" t="str">
            <v>May/Jun</v>
          </cell>
          <cell r="N1021">
            <v>53</v>
          </cell>
        </row>
        <row r="1022">
          <cell r="A1022" t="str">
            <v>2006/07 W13</v>
          </cell>
          <cell r="B1022" t="str">
            <v>530 - GLA Main</v>
          </cell>
          <cell r="C1022" t="str">
            <v>Champagne - Piper Florens Louis Twin for £30</v>
          </cell>
          <cell r="D1022">
            <v>31.9</v>
          </cell>
          <cell r="E1022">
            <v>6.05</v>
          </cell>
          <cell r="F1022">
            <v>1</v>
          </cell>
          <cell r="G1022">
            <v>31.9</v>
          </cell>
          <cell r="H1022">
            <v>6.05</v>
          </cell>
          <cell r="I1022">
            <v>1</v>
          </cell>
          <cell r="J1022">
            <v>9</v>
          </cell>
          <cell r="K1022">
            <v>160.19999999999999</v>
          </cell>
          <cell r="L1022">
            <v>13</v>
          </cell>
          <cell r="M1022" t="str">
            <v>May/Jun</v>
          </cell>
          <cell r="N1022">
            <v>33</v>
          </cell>
        </row>
        <row r="1023">
          <cell r="A1023" t="str">
            <v>2006/07 W13</v>
          </cell>
          <cell r="B1023" t="str">
            <v>530 - GLA Main</v>
          </cell>
          <cell r="C1023" t="str">
            <v>Champagne - Charles Heidseick 2 for £35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15</v>
          </cell>
          <cell r="K1023" t="str">
            <v>/0</v>
          </cell>
          <cell r="L1023">
            <v>13</v>
          </cell>
          <cell r="M1023" t="str">
            <v>May/Jun</v>
          </cell>
          <cell r="N1023">
            <v>55</v>
          </cell>
        </row>
        <row r="1024">
          <cell r="A1024" t="str">
            <v>2006/07 W13</v>
          </cell>
          <cell r="B1024" t="str">
            <v>530 - GLA Main</v>
          </cell>
          <cell r="C1024" t="str">
            <v>Champagne - Canard Twin for £25</v>
          </cell>
          <cell r="D1024">
            <v>79.989999999999995</v>
          </cell>
          <cell r="E1024">
            <v>19.13</v>
          </cell>
          <cell r="F1024">
            <v>3</v>
          </cell>
          <cell r="G1024">
            <v>79.989999999999995</v>
          </cell>
          <cell r="H1024">
            <v>19.13</v>
          </cell>
          <cell r="I1024">
            <v>3</v>
          </cell>
          <cell r="J1024">
            <v>1</v>
          </cell>
          <cell r="K1024">
            <v>16</v>
          </cell>
          <cell r="L1024">
            <v>13</v>
          </cell>
          <cell r="M1024" t="str">
            <v>May/Jun</v>
          </cell>
          <cell r="N1024">
            <v>52</v>
          </cell>
        </row>
        <row r="1025">
          <cell r="A1025" t="str">
            <v>2006/07 W13</v>
          </cell>
          <cell r="B1025" t="str">
            <v>530 - GLA Main</v>
          </cell>
          <cell r="C1025" t="str">
            <v>Wine - Beringer 3 for £15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 t="str">
            <v>/0</v>
          </cell>
          <cell r="L1025">
            <v>13</v>
          </cell>
          <cell r="M1025" t="str">
            <v>May/Jun</v>
          </cell>
          <cell r="N1025">
            <v>43</v>
          </cell>
        </row>
        <row r="1026">
          <cell r="A1026" t="str">
            <v>2006/07 W13</v>
          </cell>
          <cell r="B1026" t="str">
            <v>530 - GLA Main</v>
          </cell>
          <cell r="C1026" t="str">
            <v>Wine - Rosemount BOGOF</v>
          </cell>
          <cell r="D1026">
            <v>13.99</v>
          </cell>
          <cell r="E1026">
            <v>6.6</v>
          </cell>
          <cell r="F1026">
            <v>1</v>
          </cell>
          <cell r="G1026">
            <v>0</v>
          </cell>
          <cell r="H1026">
            <v>0</v>
          </cell>
          <cell r="I1026">
            <v>0</v>
          </cell>
          <cell r="J1026">
            <v>73</v>
          </cell>
          <cell r="K1026">
            <v>539.47</v>
          </cell>
          <cell r="L1026">
            <v>13</v>
          </cell>
          <cell r="M1026" t="str">
            <v>May/Jun</v>
          </cell>
          <cell r="N1026">
            <v>56</v>
          </cell>
        </row>
        <row r="1027">
          <cell r="A1027" t="str">
            <v>2006/07 W13</v>
          </cell>
          <cell r="B1027" t="str">
            <v>530 - GLA Main</v>
          </cell>
          <cell r="C1027" t="str">
            <v>WOW - 2 for £45 Malt</v>
          </cell>
          <cell r="D1027">
            <v>1393.87</v>
          </cell>
          <cell r="E1027">
            <v>609.36</v>
          </cell>
          <cell r="F1027">
            <v>55</v>
          </cell>
          <cell r="G1027">
            <v>818.26</v>
          </cell>
          <cell r="H1027">
            <v>187.39</v>
          </cell>
          <cell r="I1027">
            <v>34</v>
          </cell>
          <cell r="J1027">
            <v>226</v>
          </cell>
          <cell r="K1027">
            <v>1712.92</v>
          </cell>
          <cell r="L1027">
            <v>13</v>
          </cell>
          <cell r="M1027" t="str">
            <v>May/Jun</v>
          </cell>
          <cell r="N1027">
            <v>34</v>
          </cell>
        </row>
        <row r="1028">
          <cell r="A1028" t="str">
            <v>2006/07 W13</v>
          </cell>
          <cell r="B1028" t="str">
            <v>530 - GLA Main</v>
          </cell>
          <cell r="C1028" t="str">
            <v>WOW - Connemara 2 for £30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4</v>
          </cell>
          <cell r="K1028" t="str">
            <v>/0</v>
          </cell>
          <cell r="L1028">
            <v>13</v>
          </cell>
          <cell r="M1028" t="str">
            <v>May/Jun</v>
          </cell>
          <cell r="N1028">
            <v>60</v>
          </cell>
        </row>
        <row r="1029">
          <cell r="A1029" t="str">
            <v>2006/07 W13</v>
          </cell>
          <cell r="B1029" t="str">
            <v>530 - GLA Main</v>
          </cell>
          <cell r="C1029" t="str">
            <v>Others - 2 for £25 (glayva, disaronno)</v>
          </cell>
          <cell r="D1029">
            <v>744.56</v>
          </cell>
          <cell r="E1029">
            <v>488.34</v>
          </cell>
          <cell r="F1029">
            <v>44</v>
          </cell>
          <cell r="G1029">
            <v>186.89</v>
          </cell>
          <cell r="H1029">
            <v>45.54</v>
          </cell>
          <cell r="I1029">
            <v>11</v>
          </cell>
          <cell r="J1029">
            <v>43</v>
          </cell>
          <cell r="K1029">
            <v>149.66999999999999</v>
          </cell>
          <cell r="L1029">
            <v>13</v>
          </cell>
          <cell r="M1029" t="str">
            <v>May/Jun</v>
          </cell>
          <cell r="N1029">
            <v>48</v>
          </cell>
        </row>
        <row r="1030">
          <cell r="A1030" t="str">
            <v>2006/07 W13</v>
          </cell>
          <cell r="B1030" t="str">
            <v>530 - GLA Main</v>
          </cell>
          <cell r="C1030" t="str">
            <v>Others - Pimms 2 for £15 (70cl)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 t="str">
            <v>/0</v>
          </cell>
          <cell r="L1030">
            <v>13</v>
          </cell>
          <cell r="M1030" t="str">
            <v>May/Jun</v>
          </cell>
          <cell r="N1030">
            <v>35</v>
          </cell>
        </row>
        <row r="1031">
          <cell r="A1031" t="str">
            <v>2006/07 W13</v>
          </cell>
          <cell r="B1031" t="str">
            <v>530 - GLA Main</v>
          </cell>
          <cell r="C1031" t="str">
            <v>Other - 2 for £30 Sauza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 t="str">
            <v>/0</v>
          </cell>
          <cell r="L1031">
            <v>13</v>
          </cell>
          <cell r="M1031" t="str">
            <v>May/Jun</v>
          </cell>
          <cell r="N1031">
            <v>58</v>
          </cell>
        </row>
        <row r="1032">
          <cell r="A1032" t="str">
            <v>2006/07 W13</v>
          </cell>
          <cell r="B1032" t="str">
            <v>530 - GLA Main</v>
          </cell>
          <cell r="C1032" t="str">
            <v>Others - 2 for £20 ATA (70cl)</v>
          </cell>
          <cell r="D1032">
            <v>2540.06</v>
          </cell>
          <cell r="E1032">
            <v>487.6</v>
          </cell>
          <cell r="F1032">
            <v>245</v>
          </cell>
          <cell r="G1032">
            <v>2436.27</v>
          </cell>
          <cell r="H1032">
            <v>407.72</v>
          </cell>
          <cell r="I1032">
            <v>235</v>
          </cell>
          <cell r="J1032">
            <v>800</v>
          </cell>
          <cell r="K1032">
            <v>2731.07</v>
          </cell>
          <cell r="L1032">
            <v>13</v>
          </cell>
          <cell r="M1032" t="str">
            <v>May/Jun</v>
          </cell>
          <cell r="N1032">
            <v>32</v>
          </cell>
        </row>
        <row r="1033">
          <cell r="A1033" t="str">
            <v>2006/07 W13</v>
          </cell>
          <cell r="B1033" t="str">
            <v>530 - GLA Main</v>
          </cell>
          <cell r="C1033" t="str">
            <v>Others - 2 for £15 Fortified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 t="str">
            <v>/0</v>
          </cell>
          <cell r="L1033">
            <v>13</v>
          </cell>
          <cell r="M1033" t="str">
            <v>May/Jun</v>
          </cell>
          <cell r="N1033">
            <v>59</v>
          </cell>
        </row>
        <row r="1034">
          <cell r="A1034" t="str">
            <v>2006/07 W13</v>
          </cell>
          <cell r="B1034" t="str">
            <v>400 - SOTON Main</v>
          </cell>
          <cell r="C1034" t="str">
            <v>Liquor</v>
          </cell>
          <cell r="D1034">
            <v>14872.36</v>
          </cell>
          <cell r="E1034">
            <v>5369.3</v>
          </cell>
          <cell r="F1034">
            <v>1144</v>
          </cell>
          <cell r="G1034">
            <v>10062.129999999999</v>
          </cell>
          <cell r="H1034">
            <v>2081.81</v>
          </cell>
          <cell r="I1034">
            <v>689</v>
          </cell>
          <cell r="J1034">
            <v>2914</v>
          </cell>
          <cell r="K1034">
            <v>16020.96</v>
          </cell>
          <cell r="L1034">
            <v>13</v>
          </cell>
          <cell r="M1034" t="str">
            <v>May/Jun</v>
          </cell>
          <cell r="N1034">
            <v>1</v>
          </cell>
        </row>
        <row r="1035">
          <cell r="A1035" t="str">
            <v>2006/07 W13</v>
          </cell>
          <cell r="B1035" t="str">
            <v>400 - SOTON Main</v>
          </cell>
          <cell r="C1035" t="str">
            <v>Tobacco</v>
          </cell>
          <cell r="D1035">
            <v>8684.24</v>
          </cell>
          <cell r="E1035">
            <v>5909.72</v>
          </cell>
          <cell r="F1035">
            <v>320</v>
          </cell>
          <cell r="G1035">
            <v>1017.5</v>
          </cell>
          <cell r="H1035">
            <v>175.35</v>
          </cell>
          <cell r="I1035">
            <v>44</v>
          </cell>
          <cell r="J1035">
            <v>1327</v>
          </cell>
          <cell r="K1035">
            <v>9222.69</v>
          </cell>
          <cell r="L1035">
            <v>13</v>
          </cell>
          <cell r="M1035" t="str">
            <v>May/Jun</v>
          </cell>
          <cell r="N1035">
            <v>2</v>
          </cell>
        </row>
        <row r="1036">
          <cell r="A1036" t="str">
            <v>2006/07 W13</v>
          </cell>
          <cell r="B1036" t="str">
            <v>400 - SOTON Main</v>
          </cell>
          <cell r="C1036" t="str">
            <v>Perfumery</v>
          </cell>
          <cell r="D1036">
            <v>42441.37</v>
          </cell>
          <cell r="E1036">
            <v>22060.19</v>
          </cell>
          <cell r="F1036">
            <v>1690</v>
          </cell>
          <cell r="G1036">
            <v>34862.47</v>
          </cell>
          <cell r="H1036">
            <v>17185.59</v>
          </cell>
          <cell r="I1036">
            <v>1403</v>
          </cell>
          <cell r="J1036">
            <v>9183</v>
          </cell>
          <cell r="K1036">
            <v>83852.2</v>
          </cell>
          <cell r="L1036">
            <v>13</v>
          </cell>
          <cell r="M1036" t="str">
            <v>May/Jun</v>
          </cell>
          <cell r="N1036">
            <v>3</v>
          </cell>
        </row>
        <row r="1037">
          <cell r="A1037" t="str">
            <v>2006/07 W13</v>
          </cell>
          <cell r="B1037" t="str">
            <v>400 - SOTON Main</v>
          </cell>
          <cell r="C1037" t="str">
            <v>Food</v>
          </cell>
          <cell r="D1037">
            <v>2888.52</v>
          </cell>
          <cell r="E1037">
            <v>1248.1300000000001</v>
          </cell>
          <cell r="F1037">
            <v>653</v>
          </cell>
          <cell r="G1037">
            <v>2509.38</v>
          </cell>
          <cell r="H1037">
            <v>1050.1300000000001</v>
          </cell>
          <cell r="I1037">
            <v>567</v>
          </cell>
          <cell r="J1037">
            <v>861</v>
          </cell>
          <cell r="K1037">
            <v>1843.46</v>
          </cell>
          <cell r="L1037">
            <v>13</v>
          </cell>
          <cell r="M1037" t="str">
            <v>May/Jun</v>
          </cell>
          <cell r="N1037">
            <v>4</v>
          </cell>
        </row>
        <row r="1038">
          <cell r="A1038" t="str">
            <v>2006/07 W13</v>
          </cell>
          <cell r="B1038" t="str">
            <v>400 - SOTON Main</v>
          </cell>
          <cell r="C1038" t="str">
            <v>Tax Free</v>
          </cell>
          <cell r="D1038">
            <v>12365.99</v>
          </cell>
          <cell r="E1038">
            <v>5698.88</v>
          </cell>
          <cell r="F1038">
            <v>1251</v>
          </cell>
          <cell r="G1038">
            <v>10745.55</v>
          </cell>
          <cell r="H1038">
            <v>4740.87</v>
          </cell>
          <cell r="I1038">
            <v>1100</v>
          </cell>
          <cell r="J1038">
            <v>5960</v>
          </cell>
          <cell r="K1038">
            <v>25212.42</v>
          </cell>
          <cell r="L1038">
            <v>13</v>
          </cell>
          <cell r="M1038" t="str">
            <v>May/Jun</v>
          </cell>
          <cell r="N1038">
            <v>5</v>
          </cell>
        </row>
        <row r="1039">
          <cell r="A1039" t="str">
            <v>2006/07 W13</v>
          </cell>
          <cell r="B1039" t="str">
            <v>400 - SOTON Main</v>
          </cell>
          <cell r="C1039" t="str">
            <v>Unclassified Products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 t="str">
            <v>/0</v>
          </cell>
          <cell r="L1039">
            <v>13</v>
          </cell>
          <cell r="M1039" t="str">
            <v>May/Jun</v>
          </cell>
          <cell r="N1039">
            <v>6</v>
          </cell>
        </row>
        <row r="1040">
          <cell r="A1040" t="str">
            <v>2006/07 W13</v>
          </cell>
          <cell r="B1040" t="str">
            <v>400 - SOTON Main</v>
          </cell>
          <cell r="C1040" t="str">
            <v>Spirits</v>
          </cell>
          <cell r="D1040">
            <v>9869.08</v>
          </cell>
          <cell r="E1040">
            <v>4012.87</v>
          </cell>
          <cell r="F1040">
            <v>857</v>
          </cell>
          <cell r="G1040">
            <v>5833.3</v>
          </cell>
          <cell r="H1040">
            <v>1118.76</v>
          </cell>
          <cell r="I1040">
            <v>457</v>
          </cell>
          <cell r="J1040">
            <v>2103</v>
          </cell>
          <cell r="K1040">
            <v>8785.07</v>
          </cell>
          <cell r="L1040">
            <v>13</v>
          </cell>
          <cell r="M1040" t="str">
            <v>May/Jun</v>
          </cell>
          <cell r="N1040">
            <v>7</v>
          </cell>
        </row>
        <row r="1041">
          <cell r="A1041" t="str">
            <v>2006/07 W13</v>
          </cell>
          <cell r="B1041" t="str">
            <v>400 - SOTON Main</v>
          </cell>
          <cell r="C1041" t="str">
            <v>Fortified Wines</v>
          </cell>
          <cell r="D1041">
            <v>225.69</v>
          </cell>
          <cell r="E1041">
            <v>70.48</v>
          </cell>
          <cell r="F1041">
            <v>31</v>
          </cell>
          <cell r="G1041">
            <v>159.66999999999999</v>
          </cell>
          <cell r="H1041">
            <v>26.68</v>
          </cell>
          <cell r="I1041">
            <v>22</v>
          </cell>
          <cell r="J1041">
            <v>84</v>
          </cell>
          <cell r="K1041">
            <v>225.01</v>
          </cell>
          <cell r="L1041">
            <v>13</v>
          </cell>
          <cell r="M1041" t="str">
            <v>May/Jun</v>
          </cell>
          <cell r="N1041">
            <v>10</v>
          </cell>
        </row>
        <row r="1042">
          <cell r="A1042" t="str">
            <v>2006/07 W13</v>
          </cell>
          <cell r="B1042" t="str">
            <v>400 - SOTON Main</v>
          </cell>
          <cell r="C1042" t="str">
            <v>Others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 t="str">
            <v>/0</v>
          </cell>
          <cell r="L1042">
            <v>13</v>
          </cell>
          <cell r="M1042" t="str">
            <v>May/Jun</v>
          </cell>
          <cell r="N1042">
            <v>11</v>
          </cell>
        </row>
        <row r="1043">
          <cell r="A1043" t="str">
            <v>2006/07 W13</v>
          </cell>
          <cell r="B1043" t="str">
            <v>400 - SOTON Main</v>
          </cell>
          <cell r="C1043" t="str">
            <v>Champagne</v>
          </cell>
          <cell r="D1043">
            <v>3922.46</v>
          </cell>
          <cell r="E1043">
            <v>1044.25</v>
          </cell>
          <cell r="F1043">
            <v>131</v>
          </cell>
          <cell r="G1043">
            <v>3392.6</v>
          </cell>
          <cell r="H1043">
            <v>793.58</v>
          </cell>
          <cell r="I1043">
            <v>113</v>
          </cell>
          <cell r="J1043">
            <v>180</v>
          </cell>
          <cell r="K1043">
            <v>2996.16</v>
          </cell>
          <cell r="L1043">
            <v>13</v>
          </cell>
          <cell r="M1043" t="str">
            <v>May/Jun</v>
          </cell>
          <cell r="N1043">
            <v>8</v>
          </cell>
        </row>
        <row r="1044">
          <cell r="A1044" t="str">
            <v>2006/07 W13</v>
          </cell>
          <cell r="B1044" t="str">
            <v>400 - SOTON Main</v>
          </cell>
          <cell r="C1044" t="str">
            <v>Wines</v>
          </cell>
          <cell r="D1044">
            <v>855.13</v>
          </cell>
          <cell r="E1044">
            <v>241.7</v>
          </cell>
          <cell r="F1044">
            <v>125</v>
          </cell>
          <cell r="G1044">
            <v>676.56</v>
          </cell>
          <cell r="H1044">
            <v>142.79</v>
          </cell>
          <cell r="I1044">
            <v>97</v>
          </cell>
          <cell r="J1044">
            <v>547</v>
          </cell>
          <cell r="K1044">
            <v>1951.78</v>
          </cell>
          <cell r="L1044">
            <v>13</v>
          </cell>
          <cell r="M1044" t="str">
            <v>May/Jun</v>
          </cell>
          <cell r="N1044">
            <v>9</v>
          </cell>
        </row>
        <row r="1045">
          <cell r="A1045" t="str">
            <v>2006/07 W13</v>
          </cell>
          <cell r="B1045" t="str">
            <v>400 - SOTON Main</v>
          </cell>
          <cell r="C1045" t="str">
            <v>Unclassified Liquor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 t="str">
            <v>/0</v>
          </cell>
          <cell r="L1045">
            <v>13</v>
          </cell>
          <cell r="M1045" t="str">
            <v>May/Jun</v>
          </cell>
          <cell r="N1045">
            <v>12</v>
          </cell>
        </row>
        <row r="1046">
          <cell r="A1046" t="str">
            <v>2006/07 W13</v>
          </cell>
          <cell r="B1046" t="str">
            <v>400 - SOTON Main</v>
          </cell>
          <cell r="C1046" t="str">
            <v>Value - 2 for £15</v>
          </cell>
          <cell r="D1046">
            <v>1439.47</v>
          </cell>
          <cell r="E1046">
            <v>950.29</v>
          </cell>
          <cell r="F1046">
            <v>175</v>
          </cell>
          <cell r="G1046">
            <v>151.78</v>
          </cell>
          <cell r="H1046">
            <v>18.25</v>
          </cell>
          <cell r="I1046">
            <v>10</v>
          </cell>
          <cell r="J1046">
            <v>238</v>
          </cell>
          <cell r="K1046">
            <v>680.42</v>
          </cell>
          <cell r="L1046">
            <v>13</v>
          </cell>
          <cell r="M1046" t="str">
            <v>May/Jun</v>
          </cell>
          <cell r="N1046">
            <v>31</v>
          </cell>
        </row>
        <row r="1047">
          <cell r="A1047" t="str">
            <v>2006/07 W13</v>
          </cell>
          <cell r="B1047" t="str">
            <v>400 - SOTON Main</v>
          </cell>
          <cell r="C1047" t="str">
            <v>Value - 2 for £20 Bombay Saphire</v>
          </cell>
          <cell r="D1047">
            <v>209.58</v>
          </cell>
          <cell r="E1047">
            <v>30.99</v>
          </cell>
          <cell r="F1047">
            <v>15</v>
          </cell>
          <cell r="G1047">
            <v>178.68</v>
          </cell>
          <cell r="H1047">
            <v>8.43</v>
          </cell>
          <cell r="I1047">
            <v>12</v>
          </cell>
          <cell r="J1047">
            <v>27</v>
          </cell>
          <cell r="K1047">
            <v>75.06</v>
          </cell>
          <cell r="L1047">
            <v>13</v>
          </cell>
          <cell r="M1047" t="str">
            <v>May/Jun</v>
          </cell>
          <cell r="N1047">
            <v>45</v>
          </cell>
        </row>
        <row r="1048">
          <cell r="A1048" t="str">
            <v>2006/07 W13</v>
          </cell>
          <cell r="B1048" t="str">
            <v>400 - SOTON Main</v>
          </cell>
          <cell r="C1048" t="str">
            <v>Value - Baileys 2 for £20</v>
          </cell>
          <cell r="D1048">
            <v>285.61</v>
          </cell>
          <cell r="E1048">
            <v>139.12</v>
          </cell>
          <cell r="F1048">
            <v>25</v>
          </cell>
          <cell r="G1048">
            <v>108.22</v>
          </cell>
          <cell r="H1048">
            <v>30.23</v>
          </cell>
          <cell r="I1048">
            <v>8</v>
          </cell>
          <cell r="J1048">
            <v>52</v>
          </cell>
          <cell r="K1048">
            <v>250.64</v>
          </cell>
          <cell r="L1048">
            <v>13</v>
          </cell>
          <cell r="M1048" t="str">
            <v>May/Jun</v>
          </cell>
          <cell r="N1048">
            <v>39</v>
          </cell>
        </row>
        <row r="1049">
          <cell r="A1049" t="str">
            <v>2006/07 W13</v>
          </cell>
          <cell r="B1049" t="str">
            <v>400 - SOTON Main</v>
          </cell>
          <cell r="C1049" t="str">
            <v>Value - Baileys Twin @ £20</v>
          </cell>
          <cell r="D1049">
            <v>60</v>
          </cell>
          <cell r="E1049">
            <v>36.6</v>
          </cell>
          <cell r="F1049">
            <v>3</v>
          </cell>
          <cell r="G1049">
            <v>0</v>
          </cell>
          <cell r="H1049">
            <v>0</v>
          </cell>
          <cell r="I1049">
            <v>0</v>
          </cell>
          <cell r="J1049">
            <v>18</v>
          </cell>
          <cell r="K1049">
            <v>173.52</v>
          </cell>
          <cell r="L1049">
            <v>13</v>
          </cell>
          <cell r="M1049" t="str">
            <v>May/Jun</v>
          </cell>
          <cell r="N1049">
            <v>51</v>
          </cell>
        </row>
        <row r="1050">
          <cell r="A1050" t="str">
            <v>2006/07 W13</v>
          </cell>
          <cell r="B1050" t="str">
            <v>400 - SOTON Main</v>
          </cell>
          <cell r="C1050" t="str">
            <v>Value - Twins @ £15</v>
          </cell>
          <cell r="D1050">
            <v>435</v>
          </cell>
          <cell r="E1050">
            <v>323.88</v>
          </cell>
          <cell r="F1050">
            <v>29</v>
          </cell>
          <cell r="G1050">
            <v>0</v>
          </cell>
          <cell r="H1050">
            <v>0</v>
          </cell>
          <cell r="I1050">
            <v>0</v>
          </cell>
          <cell r="J1050">
            <v>78</v>
          </cell>
          <cell r="K1050">
            <v>396.97</v>
          </cell>
          <cell r="L1050">
            <v>13</v>
          </cell>
          <cell r="M1050" t="str">
            <v>May/Jun</v>
          </cell>
          <cell r="N1050">
            <v>36</v>
          </cell>
        </row>
        <row r="1051">
          <cell r="A1051" t="str">
            <v>2006/07 W13</v>
          </cell>
          <cell r="B1051" t="str">
            <v>400 - SOTON Main</v>
          </cell>
          <cell r="C1051" t="str">
            <v>Malt - 2 For £45 (6 glenmorangie + 2)</v>
          </cell>
          <cell r="D1051">
            <v>305.89</v>
          </cell>
          <cell r="E1051">
            <v>122.49</v>
          </cell>
          <cell r="F1051">
            <v>11</v>
          </cell>
          <cell r="G1051">
            <v>224.92</v>
          </cell>
          <cell r="H1051">
            <v>63.52</v>
          </cell>
          <cell r="I1051">
            <v>8</v>
          </cell>
          <cell r="J1051">
            <v>79</v>
          </cell>
          <cell r="K1051">
            <v>593.29</v>
          </cell>
          <cell r="L1051">
            <v>13</v>
          </cell>
          <cell r="M1051" t="str">
            <v>May/Jun</v>
          </cell>
          <cell r="N1051">
            <v>30</v>
          </cell>
        </row>
        <row r="1052">
          <cell r="A1052" t="str">
            <v>2006/07 W13</v>
          </cell>
          <cell r="B1052" t="str">
            <v>400 - SOTON Main</v>
          </cell>
          <cell r="C1052" t="str">
            <v>Malt - Save £5 Glenmorangie Traditional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3</v>
          </cell>
          <cell r="K1052" t="str">
            <v>/0</v>
          </cell>
          <cell r="L1052">
            <v>13</v>
          </cell>
          <cell r="M1052" t="str">
            <v>May/Jun</v>
          </cell>
          <cell r="N1052">
            <v>44</v>
          </cell>
        </row>
        <row r="1053">
          <cell r="A1053" t="str">
            <v>2006/07 W13</v>
          </cell>
          <cell r="B1053" t="str">
            <v>400 - SOTON Main</v>
          </cell>
          <cell r="C1053" t="str">
            <v>Cognac - XO @ £45</v>
          </cell>
          <cell r="D1053">
            <v>90</v>
          </cell>
          <cell r="E1053">
            <v>35.58</v>
          </cell>
          <cell r="F1053">
            <v>2</v>
          </cell>
          <cell r="G1053">
            <v>90</v>
          </cell>
          <cell r="H1053">
            <v>35.58</v>
          </cell>
          <cell r="I1053">
            <v>2</v>
          </cell>
          <cell r="J1053">
            <v>20</v>
          </cell>
          <cell r="K1053">
            <v>385</v>
          </cell>
          <cell r="L1053">
            <v>13</v>
          </cell>
          <cell r="M1053" t="str">
            <v>May/Jun</v>
          </cell>
          <cell r="N1053">
            <v>37</v>
          </cell>
        </row>
        <row r="1054">
          <cell r="A1054" t="str">
            <v>2006/07 W13</v>
          </cell>
          <cell r="B1054" t="str">
            <v>400 - SOTON Main</v>
          </cell>
          <cell r="C1054" t="str">
            <v>Cognac - VSOP 2 for £45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33</v>
          </cell>
          <cell r="K1054" t="str">
            <v>/0</v>
          </cell>
          <cell r="L1054">
            <v>13</v>
          </cell>
          <cell r="M1054" t="str">
            <v>May/Jun</v>
          </cell>
          <cell r="N1054">
            <v>41</v>
          </cell>
        </row>
        <row r="1055">
          <cell r="A1055" t="str">
            <v>2006/07 W13</v>
          </cell>
          <cell r="B1055" t="str">
            <v>400 - SOTON Main</v>
          </cell>
          <cell r="C1055" t="str">
            <v>Cognac - Only £17_99 VS Especiale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6</v>
          </cell>
          <cell r="K1055" t="str">
            <v>/0</v>
          </cell>
          <cell r="L1055">
            <v>13</v>
          </cell>
          <cell r="M1055" t="str">
            <v>May/Jun</v>
          </cell>
          <cell r="N1055">
            <v>42</v>
          </cell>
        </row>
        <row r="1056">
          <cell r="A1056" t="str">
            <v>2006/07 W13</v>
          </cell>
          <cell r="B1056" t="str">
            <v>400 - SOTON Main</v>
          </cell>
          <cell r="C1056" t="str">
            <v>Deluxe - Chivas 2 for £30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12</v>
          </cell>
          <cell r="K1056" t="str">
            <v>/0</v>
          </cell>
          <cell r="L1056">
            <v>13</v>
          </cell>
          <cell r="M1056" t="str">
            <v>May/Jun</v>
          </cell>
          <cell r="N1056">
            <v>49</v>
          </cell>
        </row>
        <row r="1057">
          <cell r="A1057" t="str">
            <v>2006/07 W13</v>
          </cell>
          <cell r="B1057" t="str">
            <v>400 - SOTON Main</v>
          </cell>
          <cell r="C1057" t="str">
            <v>Deluxe - Chivas Twin for £30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 t="str">
            <v>/0</v>
          </cell>
          <cell r="L1057">
            <v>13</v>
          </cell>
          <cell r="M1057" t="str">
            <v>May/Jun</v>
          </cell>
          <cell r="N1057">
            <v>38</v>
          </cell>
        </row>
        <row r="1058">
          <cell r="A1058" t="str">
            <v>2006/07 W13</v>
          </cell>
          <cell r="B1058" t="str">
            <v>400 - SOTON Main</v>
          </cell>
          <cell r="C1058" t="str">
            <v>Deluxe - Chivas Triple Pack @ £45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 t="str">
            <v>/0</v>
          </cell>
          <cell r="L1058">
            <v>13</v>
          </cell>
          <cell r="M1058" t="str">
            <v>May/Jun</v>
          </cell>
          <cell r="N1058">
            <v>54</v>
          </cell>
        </row>
        <row r="1059">
          <cell r="A1059" t="str">
            <v>2006/07 W13</v>
          </cell>
          <cell r="B1059" t="str">
            <v>400 - SOTON Main</v>
          </cell>
          <cell r="C1059" t="str">
            <v>Deluxe - Chivas Save £5 18yo</v>
          </cell>
          <cell r="D1059">
            <v>94.97</v>
          </cell>
          <cell r="E1059">
            <v>42.31</v>
          </cell>
          <cell r="F1059">
            <v>3</v>
          </cell>
          <cell r="G1059">
            <v>64.98</v>
          </cell>
          <cell r="H1059">
            <v>21.46</v>
          </cell>
          <cell r="I1059">
            <v>2</v>
          </cell>
          <cell r="J1059">
            <v>7</v>
          </cell>
          <cell r="K1059">
            <v>77.42</v>
          </cell>
          <cell r="L1059">
            <v>13</v>
          </cell>
          <cell r="M1059" t="str">
            <v>May/Jun</v>
          </cell>
          <cell r="N1059">
            <v>50</v>
          </cell>
        </row>
        <row r="1060">
          <cell r="A1060" t="str">
            <v>2006/07 W13</v>
          </cell>
          <cell r="B1060" t="str">
            <v>400 - SOTON Main</v>
          </cell>
          <cell r="C1060" t="str">
            <v>Deluxe - Chivas Royal Salute get Chivas 18yo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 t="str">
            <v>/0</v>
          </cell>
          <cell r="L1060">
            <v>13</v>
          </cell>
          <cell r="M1060" t="str">
            <v>May/Jun</v>
          </cell>
          <cell r="N1060">
            <v>57</v>
          </cell>
        </row>
        <row r="1061">
          <cell r="A1061" t="str">
            <v>2006/07 W13</v>
          </cell>
          <cell r="B1061" t="str">
            <v>400 - SOTON Main</v>
          </cell>
          <cell r="C1061" t="str">
            <v>Deluxe - Dewars 2 for £30 ATA</v>
          </cell>
          <cell r="D1061">
            <v>60</v>
          </cell>
          <cell r="E1061">
            <v>10.48</v>
          </cell>
          <cell r="F1061">
            <v>4</v>
          </cell>
          <cell r="G1061">
            <v>60</v>
          </cell>
          <cell r="H1061">
            <v>10.48</v>
          </cell>
          <cell r="I1061">
            <v>4</v>
          </cell>
          <cell r="J1061">
            <v>20</v>
          </cell>
          <cell r="K1061">
            <v>105.8</v>
          </cell>
          <cell r="L1061">
            <v>13</v>
          </cell>
          <cell r="M1061" t="str">
            <v>May/Jun</v>
          </cell>
          <cell r="N1061">
            <v>40</v>
          </cell>
        </row>
        <row r="1062">
          <cell r="A1062" t="str">
            <v>2006/07 W13</v>
          </cell>
          <cell r="B1062" t="str">
            <v>400 - SOTON Main</v>
          </cell>
          <cell r="C1062" t="str">
            <v>Deluxe - JW Blue get a free 20cl Gold (Sept Only)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 t="str">
            <v>/0</v>
          </cell>
          <cell r="L1062">
            <v>13</v>
          </cell>
          <cell r="M1062" t="str">
            <v>May/Jun</v>
          </cell>
          <cell r="N1062">
            <v>46</v>
          </cell>
        </row>
        <row r="1063">
          <cell r="A1063" t="str">
            <v>2006/07 W13</v>
          </cell>
          <cell r="B1063" t="str">
            <v>400 - SOTON Main</v>
          </cell>
          <cell r="C1063" t="str">
            <v>Deluxe - Free 20cl bottle (linked to JW Blue) (Sept Only)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 t="str">
            <v>/0</v>
          </cell>
          <cell r="L1063">
            <v>13</v>
          </cell>
          <cell r="M1063" t="str">
            <v>May/Jun</v>
          </cell>
          <cell r="N1063">
            <v>47</v>
          </cell>
        </row>
        <row r="1064">
          <cell r="A1064" t="str">
            <v>2006/07 W13</v>
          </cell>
          <cell r="B1064" t="str">
            <v>400 - SOTON Main</v>
          </cell>
          <cell r="C1064" t="str">
            <v>Champagne - Piper Florens Louis 2 for £30</v>
          </cell>
          <cell r="D1064">
            <v>111.65</v>
          </cell>
          <cell r="E1064">
            <v>21.16</v>
          </cell>
          <cell r="F1064">
            <v>7</v>
          </cell>
          <cell r="G1064">
            <v>111.65</v>
          </cell>
          <cell r="H1064">
            <v>21.16</v>
          </cell>
          <cell r="I1064">
            <v>7</v>
          </cell>
          <cell r="J1064">
            <v>10</v>
          </cell>
          <cell r="K1064">
            <v>89</v>
          </cell>
          <cell r="L1064">
            <v>13</v>
          </cell>
          <cell r="M1064" t="str">
            <v>May/Jun</v>
          </cell>
          <cell r="N1064">
            <v>53</v>
          </cell>
        </row>
        <row r="1065">
          <cell r="A1065" t="str">
            <v>2006/07 W13</v>
          </cell>
          <cell r="B1065" t="str">
            <v>400 - SOTON Main</v>
          </cell>
          <cell r="C1065" t="str">
            <v>Champagne - Piper Florens Louis Twin for £30</v>
          </cell>
          <cell r="D1065">
            <v>287.10000000000002</v>
          </cell>
          <cell r="E1065">
            <v>62.49</v>
          </cell>
          <cell r="F1065">
            <v>9</v>
          </cell>
          <cell r="G1065">
            <v>255.2</v>
          </cell>
          <cell r="H1065">
            <v>48.39</v>
          </cell>
          <cell r="I1065">
            <v>8</v>
          </cell>
          <cell r="J1065">
            <v>3</v>
          </cell>
          <cell r="K1065">
            <v>53.4</v>
          </cell>
          <cell r="L1065">
            <v>13</v>
          </cell>
          <cell r="M1065" t="str">
            <v>May/Jun</v>
          </cell>
          <cell r="N1065">
            <v>33</v>
          </cell>
        </row>
        <row r="1066">
          <cell r="A1066" t="str">
            <v>2006/07 W13</v>
          </cell>
          <cell r="B1066" t="str">
            <v>400 - SOTON Main</v>
          </cell>
          <cell r="C1066" t="str">
            <v>Champagne - Charles Heidseick 2 for £35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12</v>
          </cell>
          <cell r="K1066" t="str">
            <v>/0</v>
          </cell>
          <cell r="L1066">
            <v>13</v>
          </cell>
          <cell r="M1066" t="str">
            <v>May/Jun</v>
          </cell>
          <cell r="N1066">
            <v>55</v>
          </cell>
        </row>
        <row r="1067">
          <cell r="A1067" t="str">
            <v>2006/07 W13</v>
          </cell>
          <cell r="B1067" t="str">
            <v>400 - SOTON Main</v>
          </cell>
          <cell r="C1067" t="str">
            <v>Champagne - Canard Twin for £25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 t="str">
            <v>/0</v>
          </cell>
          <cell r="L1067">
            <v>13</v>
          </cell>
          <cell r="M1067" t="str">
            <v>May/Jun</v>
          </cell>
          <cell r="N1067">
            <v>52</v>
          </cell>
        </row>
        <row r="1068">
          <cell r="A1068" t="str">
            <v>2006/07 W13</v>
          </cell>
          <cell r="B1068" t="str">
            <v>400 - SOTON Main</v>
          </cell>
          <cell r="C1068" t="str">
            <v>Wine - Beringer 3 for £15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 t="str">
            <v>/0</v>
          </cell>
          <cell r="L1068">
            <v>13</v>
          </cell>
          <cell r="M1068" t="str">
            <v>May/Jun</v>
          </cell>
          <cell r="N1068">
            <v>43</v>
          </cell>
        </row>
        <row r="1069">
          <cell r="A1069" t="str">
            <v>2006/07 W13</v>
          </cell>
          <cell r="B1069" t="str">
            <v>400 - SOTON Main</v>
          </cell>
          <cell r="C1069" t="str">
            <v>Wine - Rosemount BOGOF</v>
          </cell>
          <cell r="D1069">
            <v>13.99</v>
          </cell>
          <cell r="E1069">
            <v>1.75</v>
          </cell>
          <cell r="F1069">
            <v>2</v>
          </cell>
          <cell r="G1069">
            <v>13.99</v>
          </cell>
          <cell r="H1069">
            <v>1.75</v>
          </cell>
          <cell r="I1069">
            <v>2</v>
          </cell>
          <cell r="J1069">
            <v>68</v>
          </cell>
          <cell r="K1069">
            <v>502.52</v>
          </cell>
          <cell r="L1069">
            <v>13</v>
          </cell>
          <cell r="M1069" t="str">
            <v>May/Jun</v>
          </cell>
          <cell r="N1069">
            <v>56</v>
          </cell>
        </row>
        <row r="1070">
          <cell r="A1070" t="str">
            <v>2006/07 W13</v>
          </cell>
          <cell r="B1070" t="str">
            <v>400 - SOTON Main</v>
          </cell>
          <cell r="C1070" t="str">
            <v>WOW - 2 for £45 Malt</v>
          </cell>
          <cell r="D1070">
            <v>212.92</v>
          </cell>
          <cell r="E1070">
            <v>67.13</v>
          </cell>
          <cell r="F1070">
            <v>8</v>
          </cell>
          <cell r="G1070">
            <v>182.93</v>
          </cell>
          <cell r="H1070">
            <v>45.44</v>
          </cell>
          <cell r="I1070">
            <v>7</v>
          </cell>
          <cell r="J1070">
            <v>47</v>
          </cell>
          <cell r="K1070">
            <v>354.03</v>
          </cell>
          <cell r="L1070">
            <v>13</v>
          </cell>
          <cell r="M1070" t="str">
            <v>May/Jun</v>
          </cell>
          <cell r="N1070">
            <v>34</v>
          </cell>
        </row>
        <row r="1071">
          <cell r="A1071" t="str">
            <v>2006/07 W13</v>
          </cell>
          <cell r="B1071" t="str">
            <v>400 - SOTON Main</v>
          </cell>
          <cell r="C1071" t="str">
            <v>WOW - Connemara 2 for £30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 t="str">
            <v>/0</v>
          </cell>
          <cell r="L1071">
            <v>13</v>
          </cell>
          <cell r="M1071" t="str">
            <v>May/Jun</v>
          </cell>
          <cell r="N1071">
            <v>60</v>
          </cell>
        </row>
        <row r="1072">
          <cell r="A1072" t="str">
            <v>2006/07 W13</v>
          </cell>
          <cell r="B1072" t="str">
            <v>400 - SOTON Main</v>
          </cell>
          <cell r="C1072" t="str">
            <v>Others - 2 for £25 (glayva, disaronno)</v>
          </cell>
          <cell r="D1072">
            <v>16.989999999999998</v>
          </cell>
          <cell r="E1072">
            <v>13.51</v>
          </cell>
          <cell r="F1072">
            <v>1</v>
          </cell>
          <cell r="G1072">
            <v>0</v>
          </cell>
          <cell r="H1072">
            <v>0</v>
          </cell>
          <cell r="I1072">
            <v>0</v>
          </cell>
          <cell r="J1072">
            <v>15</v>
          </cell>
          <cell r="K1072">
            <v>52.2</v>
          </cell>
          <cell r="L1072">
            <v>13</v>
          </cell>
          <cell r="M1072" t="str">
            <v>May/Jun</v>
          </cell>
          <cell r="N1072">
            <v>48</v>
          </cell>
        </row>
        <row r="1073">
          <cell r="A1073" t="str">
            <v>2006/07 W13</v>
          </cell>
          <cell r="B1073" t="str">
            <v>400 - SOTON Main</v>
          </cell>
          <cell r="C1073" t="str">
            <v>Others - Pimms 2 for £15 (70cl)</v>
          </cell>
          <cell r="D1073">
            <v>1998.01</v>
          </cell>
          <cell r="E1073">
            <v>288.92</v>
          </cell>
          <cell r="F1073">
            <v>267</v>
          </cell>
          <cell r="G1073">
            <v>1886.99</v>
          </cell>
          <cell r="H1073">
            <v>212.06</v>
          </cell>
          <cell r="I1073">
            <v>251</v>
          </cell>
          <cell r="J1073">
            <v>100</v>
          </cell>
          <cell r="K1073">
            <v>443.47</v>
          </cell>
          <cell r="L1073">
            <v>13</v>
          </cell>
          <cell r="M1073" t="str">
            <v>May/Jun</v>
          </cell>
          <cell r="N1073">
            <v>35</v>
          </cell>
        </row>
        <row r="1074">
          <cell r="A1074" t="str">
            <v>2006/07 W13</v>
          </cell>
          <cell r="B1074" t="str">
            <v>400 - SOTON Main</v>
          </cell>
          <cell r="C1074" t="str">
            <v>Other - 2 for £30 Sauza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25</v>
          </cell>
          <cell r="K1074" t="str">
            <v>/0</v>
          </cell>
          <cell r="L1074">
            <v>13</v>
          </cell>
          <cell r="M1074" t="str">
            <v>May/Jun</v>
          </cell>
          <cell r="N1074">
            <v>58</v>
          </cell>
        </row>
        <row r="1075">
          <cell r="A1075" t="str">
            <v>2006/07 W13</v>
          </cell>
          <cell r="B1075" t="str">
            <v>400 - SOTON Main</v>
          </cell>
          <cell r="C1075" t="str">
            <v>Others - 2 for £20 ATA (70cl)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 t="str">
            <v>/0</v>
          </cell>
          <cell r="L1075">
            <v>13</v>
          </cell>
          <cell r="M1075" t="str">
            <v>May/Jun</v>
          </cell>
          <cell r="N1075">
            <v>32</v>
          </cell>
        </row>
        <row r="1076">
          <cell r="A1076" t="str">
            <v>2006/07 W13</v>
          </cell>
          <cell r="B1076" t="str">
            <v>400 - SOTON Main</v>
          </cell>
          <cell r="C1076" t="str">
            <v>Others - 2 for £15 Fortified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 t="str">
            <v>/0</v>
          </cell>
          <cell r="L1076">
            <v>13</v>
          </cell>
          <cell r="M1076" t="str">
            <v>May/Jun</v>
          </cell>
          <cell r="N1076">
            <v>59</v>
          </cell>
        </row>
        <row r="1077">
          <cell r="A1077" t="str">
            <v>2006/07 W13</v>
          </cell>
          <cell r="B1077" t="str">
            <v>112 - LHR T1 World of Whiskies</v>
          </cell>
          <cell r="C1077" t="str">
            <v>Liquor</v>
          </cell>
          <cell r="D1077">
            <v>26694.93</v>
          </cell>
          <cell r="E1077">
            <v>12965.77</v>
          </cell>
          <cell r="F1077">
            <v>968</v>
          </cell>
          <cell r="G1077">
            <v>12215.84</v>
          </cell>
          <cell r="H1077">
            <v>3657.81</v>
          </cell>
          <cell r="I1077">
            <v>431</v>
          </cell>
          <cell r="J1077">
            <v>3797</v>
          </cell>
          <cell r="K1077">
            <v>38371.040000000001</v>
          </cell>
          <cell r="L1077">
            <v>13</v>
          </cell>
          <cell r="M1077" t="str">
            <v>May/Jun</v>
          </cell>
          <cell r="N1077">
            <v>1</v>
          </cell>
        </row>
        <row r="1078">
          <cell r="A1078" t="str">
            <v>2006/07 W13</v>
          </cell>
          <cell r="B1078" t="str">
            <v>112 - LHR T1 World of Whiskies</v>
          </cell>
          <cell r="C1078" t="str">
            <v>Tobacco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 t="str">
            <v>/0</v>
          </cell>
          <cell r="L1078">
            <v>13</v>
          </cell>
          <cell r="M1078" t="str">
            <v>May/Jun</v>
          </cell>
          <cell r="N1078">
            <v>2</v>
          </cell>
        </row>
        <row r="1079">
          <cell r="A1079" t="str">
            <v>2006/07 W13</v>
          </cell>
          <cell r="B1079" t="str">
            <v>112 - LHR T1 World of Whiskies</v>
          </cell>
          <cell r="C1079" t="str">
            <v>Perfumery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 t="str">
            <v>/0</v>
          </cell>
          <cell r="L1079">
            <v>13</v>
          </cell>
          <cell r="M1079" t="str">
            <v>May/Jun</v>
          </cell>
          <cell r="N1079">
            <v>3</v>
          </cell>
        </row>
        <row r="1080">
          <cell r="A1080" t="str">
            <v>2006/07 W13</v>
          </cell>
          <cell r="B1080" t="str">
            <v>112 - LHR T1 World of Whiskies</v>
          </cell>
          <cell r="C1080" t="str">
            <v>Food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 t="str">
            <v>/0</v>
          </cell>
          <cell r="L1080">
            <v>13</v>
          </cell>
          <cell r="M1080" t="str">
            <v>May/Jun</v>
          </cell>
          <cell r="N1080">
            <v>4</v>
          </cell>
        </row>
        <row r="1081">
          <cell r="A1081" t="str">
            <v>2006/07 W13</v>
          </cell>
          <cell r="B1081" t="str">
            <v>112 - LHR T1 World of Whiskies</v>
          </cell>
          <cell r="C1081" t="str">
            <v>Tax Free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152</v>
          </cell>
          <cell r="K1081" t="str">
            <v>/0</v>
          </cell>
          <cell r="L1081">
            <v>13</v>
          </cell>
          <cell r="M1081" t="str">
            <v>May/Jun</v>
          </cell>
          <cell r="N1081">
            <v>5</v>
          </cell>
        </row>
        <row r="1082">
          <cell r="A1082" t="str">
            <v>2006/07 W13</v>
          </cell>
          <cell r="B1082" t="str">
            <v>112 - LHR T1 World of Whiskies</v>
          </cell>
          <cell r="C1082" t="str">
            <v>Unclassified Products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 t="str">
            <v>/0</v>
          </cell>
          <cell r="L1082">
            <v>13</v>
          </cell>
          <cell r="M1082" t="str">
            <v>May/Jun</v>
          </cell>
          <cell r="N1082">
            <v>6</v>
          </cell>
        </row>
        <row r="1083">
          <cell r="A1083" t="str">
            <v>2006/07 W13</v>
          </cell>
          <cell r="B1083" t="str">
            <v>112 - LHR T1 World of Whiskies</v>
          </cell>
          <cell r="C1083" t="str">
            <v>Spirits</v>
          </cell>
          <cell r="D1083">
            <v>26694.93</v>
          </cell>
          <cell r="E1083">
            <v>12965.77</v>
          </cell>
          <cell r="F1083">
            <v>968</v>
          </cell>
          <cell r="G1083">
            <v>12215.84</v>
          </cell>
          <cell r="H1083">
            <v>3657.81</v>
          </cell>
          <cell r="I1083">
            <v>431</v>
          </cell>
          <cell r="J1083">
            <v>3797</v>
          </cell>
          <cell r="K1083">
            <v>38371.040000000001</v>
          </cell>
          <cell r="L1083">
            <v>13</v>
          </cell>
          <cell r="M1083" t="str">
            <v>May/Jun</v>
          </cell>
          <cell r="N1083">
            <v>7</v>
          </cell>
        </row>
        <row r="1084">
          <cell r="A1084" t="str">
            <v>2006/07 W13</v>
          </cell>
          <cell r="B1084" t="str">
            <v>112 - LHR T1 World of Whiskies</v>
          </cell>
          <cell r="C1084" t="str">
            <v>Fortified Wines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 t="str">
            <v>/0</v>
          </cell>
          <cell r="L1084">
            <v>13</v>
          </cell>
          <cell r="M1084" t="str">
            <v>May/Jun</v>
          </cell>
          <cell r="N1084">
            <v>10</v>
          </cell>
        </row>
        <row r="1085">
          <cell r="A1085" t="str">
            <v>2006/07 W13</v>
          </cell>
          <cell r="B1085" t="str">
            <v>112 - LHR T1 World of Whiskies</v>
          </cell>
          <cell r="C1085" t="str">
            <v>Others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 t="str">
            <v>/0</v>
          </cell>
          <cell r="L1085">
            <v>13</v>
          </cell>
          <cell r="M1085" t="str">
            <v>May/Jun</v>
          </cell>
          <cell r="N1085">
            <v>11</v>
          </cell>
        </row>
        <row r="1086">
          <cell r="A1086" t="str">
            <v>2006/07 W13</v>
          </cell>
          <cell r="B1086" t="str">
            <v>112 - LHR T1 World of Whiskies</v>
          </cell>
          <cell r="C1086" t="str">
            <v>Champagne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 t="str">
            <v>/0</v>
          </cell>
          <cell r="L1086">
            <v>13</v>
          </cell>
          <cell r="M1086" t="str">
            <v>May/Jun</v>
          </cell>
          <cell r="N1086">
            <v>8</v>
          </cell>
        </row>
        <row r="1087">
          <cell r="A1087" t="str">
            <v>2006/07 W13</v>
          </cell>
          <cell r="B1087" t="str">
            <v>112 - LHR T1 World of Whiskies</v>
          </cell>
          <cell r="C1087" t="str">
            <v>Wines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 t="str">
            <v>/0</v>
          </cell>
          <cell r="L1087">
            <v>13</v>
          </cell>
          <cell r="M1087" t="str">
            <v>May/Jun</v>
          </cell>
          <cell r="N1087">
            <v>9</v>
          </cell>
        </row>
        <row r="1088">
          <cell r="A1088" t="str">
            <v>2006/07 W13</v>
          </cell>
          <cell r="B1088" t="str">
            <v>112 - LHR T1 World of Whiskies</v>
          </cell>
          <cell r="C1088" t="str">
            <v>Unclassified Liquor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 t="str">
            <v>/0</v>
          </cell>
          <cell r="L1088">
            <v>13</v>
          </cell>
          <cell r="M1088" t="str">
            <v>May/Jun</v>
          </cell>
          <cell r="N1088">
            <v>12</v>
          </cell>
        </row>
        <row r="1089">
          <cell r="A1089" t="str">
            <v>2006/07 W13</v>
          </cell>
          <cell r="B1089" t="str">
            <v>112 - LHR T1 World of Whiskies</v>
          </cell>
          <cell r="C1089" t="str">
            <v>Value - 2 for £15</v>
          </cell>
          <cell r="D1089">
            <v>97.86</v>
          </cell>
          <cell r="E1089">
            <v>53.01</v>
          </cell>
          <cell r="F1089">
            <v>9</v>
          </cell>
          <cell r="G1089">
            <v>27.56</v>
          </cell>
          <cell r="H1089">
            <v>1.6</v>
          </cell>
          <cell r="I1089">
            <v>2</v>
          </cell>
          <cell r="J1089">
            <v>78</v>
          </cell>
          <cell r="K1089">
            <v>225.33</v>
          </cell>
          <cell r="L1089">
            <v>13</v>
          </cell>
          <cell r="M1089" t="str">
            <v>May/Jun</v>
          </cell>
          <cell r="N1089">
            <v>31</v>
          </cell>
        </row>
        <row r="1090">
          <cell r="A1090" t="str">
            <v>2006/07 W13</v>
          </cell>
          <cell r="B1090" t="str">
            <v>112 - LHR T1 World of Whiskies</v>
          </cell>
          <cell r="C1090" t="str">
            <v>Value - 2 for £20 Bombay Saphire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 t="str">
            <v>/0</v>
          </cell>
          <cell r="L1090">
            <v>13</v>
          </cell>
          <cell r="M1090" t="str">
            <v>May/Jun</v>
          </cell>
          <cell r="N1090">
            <v>45</v>
          </cell>
        </row>
        <row r="1091">
          <cell r="A1091" t="str">
            <v>2006/07 W13</v>
          </cell>
          <cell r="B1091" t="str">
            <v>112 - LHR T1 World of Whiskies</v>
          </cell>
          <cell r="C1091" t="str">
            <v>Value - Baileys 2 for £20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 t="str">
            <v>/0</v>
          </cell>
          <cell r="L1091">
            <v>13</v>
          </cell>
          <cell r="M1091" t="str">
            <v>May/Jun</v>
          </cell>
          <cell r="N1091">
            <v>39</v>
          </cell>
        </row>
        <row r="1092">
          <cell r="A1092" t="str">
            <v>2006/07 W13</v>
          </cell>
          <cell r="B1092" t="str">
            <v>112 - LHR T1 World of Whiskies</v>
          </cell>
          <cell r="C1092" t="str">
            <v>Value - Baileys Twin @ £20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 t="str">
            <v>/0</v>
          </cell>
          <cell r="L1092">
            <v>13</v>
          </cell>
          <cell r="M1092" t="str">
            <v>May/Jun</v>
          </cell>
          <cell r="N1092">
            <v>51</v>
          </cell>
        </row>
        <row r="1093">
          <cell r="A1093" t="str">
            <v>2006/07 W13</v>
          </cell>
          <cell r="B1093" t="str">
            <v>112 - LHR T1 World of Whiskies</v>
          </cell>
          <cell r="C1093" t="str">
            <v>Value - Twins @ £15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 t="str">
            <v>/0</v>
          </cell>
          <cell r="L1093">
            <v>13</v>
          </cell>
          <cell r="M1093" t="str">
            <v>May/Jun</v>
          </cell>
          <cell r="N1093">
            <v>36</v>
          </cell>
        </row>
        <row r="1094">
          <cell r="A1094" t="str">
            <v>2006/07 W13</v>
          </cell>
          <cell r="B1094" t="str">
            <v>112 - LHR T1 World of Whiskies</v>
          </cell>
          <cell r="C1094" t="str">
            <v>Malt - 2 For £45 (6 glenmorangie + 2)</v>
          </cell>
          <cell r="D1094">
            <v>1362.82</v>
          </cell>
          <cell r="E1094">
            <v>671.44</v>
          </cell>
          <cell r="F1094">
            <v>49</v>
          </cell>
          <cell r="G1094">
            <v>722.86</v>
          </cell>
          <cell r="H1094">
            <v>202.22</v>
          </cell>
          <cell r="I1094">
            <v>26</v>
          </cell>
          <cell r="J1094">
            <v>82</v>
          </cell>
          <cell r="K1094">
            <v>642.08000000000004</v>
          </cell>
          <cell r="L1094">
            <v>13</v>
          </cell>
          <cell r="M1094" t="str">
            <v>May/Jun</v>
          </cell>
          <cell r="N1094">
            <v>30</v>
          </cell>
        </row>
        <row r="1095">
          <cell r="A1095" t="str">
            <v>2006/07 W13</v>
          </cell>
          <cell r="B1095" t="str">
            <v>112 - LHR T1 World of Whiskies</v>
          </cell>
          <cell r="C1095" t="str">
            <v>Malt - Save £5 Glenmorangie Traditional</v>
          </cell>
          <cell r="D1095">
            <v>239.94</v>
          </cell>
          <cell r="E1095">
            <v>137.08000000000001</v>
          </cell>
          <cell r="F1095">
            <v>6</v>
          </cell>
          <cell r="G1095">
            <v>79.98</v>
          </cell>
          <cell r="H1095">
            <v>22.84</v>
          </cell>
          <cell r="I1095">
            <v>2</v>
          </cell>
          <cell r="J1095">
            <v>10</v>
          </cell>
          <cell r="K1095">
            <v>114.3</v>
          </cell>
          <cell r="L1095">
            <v>13</v>
          </cell>
          <cell r="M1095" t="str">
            <v>May/Jun</v>
          </cell>
          <cell r="N1095">
            <v>44</v>
          </cell>
        </row>
        <row r="1096">
          <cell r="A1096" t="str">
            <v>2006/07 W13</v>
          </cell>
          <cell r="B1096" t="str">
            <v>112 - LHR T1 World of Whiskies</v>
          </cell>
          <cell r="C1096" t="str">
            <v>Cognac - XO @ £45</v>
          </cell>
          <cell r="D1096">
            <v>45</v>
          </cell>
          <cell r="E1096">
            <v>29.96</v>
          </cell>
          <cell r="F1096">
            <v>1</v>
          </cell>
          <cell r="G1096">
            <v>0</v>
          </cell>
          <cell r="H1096">
            <v>0</v>
          </cell>
          <cell r="I1096">
            <v>0</v>
          </cell>
          <cell r="J1096">
            <v>8</v>
          </cell>
          <cell r="K1096">
            <v>154</v>
          </cell>
          <cell r="L1096">
            <v>13</v>
          </cell>
          <cell r="M1096" t="str">
            <v>May/Jun</v>
          </cell>
          <cell r="N1096">
            <v>37</v>
          </cell>
        </row>
        <row r="1097">
          <cell r="A1097" t="str">
            <v>2006/07 W13</v>
          </cell>
          <cell r="B1097" t="str">
            <v>112 - LHR T1 World of Whiskies</v>
          </cell>
          <cell r="C1097" t="str">
            <v>Cognac - VSOP 2 for £45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 t="str">
            <v>/0</v>
          </cell>
          <cell r="L1097">
            <v>13</v>
          </cell>
          <cell r="M1097" t="str">
            <v>May/Jun</v>
          </cell>
          <cell r="N1097">
            <v>41</v>
          </cell>
        </row>
        <row r="1098">
          <cell r="A1098" t="str">
            <v>2006/07 W13</v>
          </cell>
          <cell r="B1098" t="str">
            <v>112 - LHR T1 World of Whiskies</v>
          </cell>
          <cell r="C1098" t="str">
            <v>Cognac - Only £17_99 VS Especiale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 t="str">
            <v>/0</v>
          </cell>
          <cell r="L1098">
            <v>13</v>
          </cell>
          <cell r="M1098" t="str">
            <v>May/Jun</v>
          </cell>
          <cell r="N1098">
            <v>42</v>
          </cell>
        </row>
        <row r="1099">
          <cell r="A1099" t="str">
            <v>2006/07 W13</v>
          </cell>
          <cell r="B1099" t="str">
            <v>112 - LHR T1 World of Whiskies</v>
          </cell>
          <cell r="C1099" t="str">
            <v>Deluxe - Chivas 2 for £30</v>
          </cell>
          <cell r="D1099">
            <v>354.95</v>
          </cell>
          <cell r="E1099">
            <v>246.59</v>
          </cell>
          <cell r="F1099">
            <v>22</v>
          </cell>
          <cell r="G1099">
            <v>0</v>
          </cell>
          <cell r="H1099">
            <v>0</v>
          </cell>
          <cell r="I1099">
            <v>0</v>
          </cell>
          <cell r="J1099">
            <v>33</v>
          </cell>
          <cell r="K1099">
            <v>201.3</v>
          </cell>
          <cell r="L1099">
            <v>13</v>
          </cell>
          <cell r="M1099" t="str">
            <v>May/Jun</v>
          </cell>
          <cell r="N1099">
            <v>49</v>
          </cell>
        </row>
        <row r="1100">
          <cell r="A1100" t="str">
            <v>2006/07 W13</v>
          </cell>
          <cell r="B1100" t="str">
            <v>112 - LHR T1 World of Whiskies</v>
          </cell>
          <cell r="C1100" t="str">
            <v>Deluxe - Chivas Twin for £30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 t="str">
            <v>/0</v>
          </cell>
          <cell r="L1100">
            <v>13</v>
          </cell>
          <cell r="M1100" t="str">
            <v>May/Jun</v>
          </cell>
          <cell r="N1100">
            <v>38</v>
          </cell>
        </row>
        <row r="1101">
          <cell r="A1101" t="str">
            <v>2006/07 W13</v>
          </cell>
          <cell r="B1101" t="str">
            <v>112 - LHR T1 World of Whiskies</v>
          </cell>
          <cell r="C1101" t="str">
            <v>Deluxe - Chivas Triple Pack @ £45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 t="str">
            <v>/0</v>
          </cell>
          <cell r="L1101">
            <v>13</v>
          </cell>
          <cell r="M1101" t="str">
            <v>May/Jun</v>
          </cell>
          <cell r="N1101">
            <v>54</v>
          </cell>
        </row>
        <row r="1102">
          <cell r="A1102" t="str">
            <v>2006/07 W13</v>
          </cell>
          <cell r="B1102" t="str">
            <v>112 - LHR T1 World of Whiskies</v>
          </cell>
          <cell r="C1102" t="str">
            <v>Deluxe - Chivas Save £5 18yo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2</v>
          </cell>
          <cell r="K1102" t="str">
            <v>/0</v>
          </cell>
          <cell r="L1102">
            <v>13</v>
          </cell>
          <cell r="M1102" t="str">
            <v>May/Jun</v>
          </cell>
          <cell r="N1102">
            <v>50</v>
          </cell>
        </row>
        <row r="1103">
          <cell r="A1103" t="str">
            <v>2006/07 W13</v>
          </cell>
          <cell r="B1103" t="str">
            <v>112 - LHR T1 World of Whiskies</v>
          </cell>
          <cell r="C1103" t="str">
            <v>Deluxe - Chivas Royal Salute get Chivas 18yo</v>
          </cell>
          <cell r="D1103">
            <v>59.99</v>
          </cell>
          <cell r="E1103">
            <v>38.72</v>
          </cell>
          <cell r="F1103">
            <v>1</v>
          </cell>
          <cell r="G1103">
            <v>0</v>
          </cell>
          <cell r="H1103">
            <v>0</v>
          </cell>
          <cell r="I1103">
            <v>0</v>
          </cell>
          <cell r="J1103">
            <v>4</v>
          </cell>
          <cell r="K1103">
            <v>85.08</v>
          </cell>
          <cell r="L1103">
            <v>13</v>
          </cell>
          <cell r="M1103" t="str">
            <v>May/Jun</v>
          </cell>
          <cell r="N1103">
            <v>57</v>
          </cell>
        </row>
        <row r="1104">
          <cell r="A1104" t="str">
            <v>2006/07 W13</v>
          </cell>
          <cell r="B1104" t="str">
            <v>112 - LHR T1 World of Whiskies</v>
          </cell>
          <cell r="C1104" t="str">
            <v>Deluxe - Dewars 2 for £30 ATA</v>
          </cell>
          <cell r="D1104">
            <v>319.99</v>
          </cell>
          <cell r="E1104">
            <v>95.88</v>
          </cell>
          <cell r="F1104">
            <v>21</v>
          </cell>
          <cell r="G1104">
            <v>229.99</v>
          </cell>
          <cell r="H1104">
            <v>23.4</v>
          </cell>
          <cell r="I1104">
            <v>15</v>
          </cell>
          <cell r="J1104">
            <v>16</v>
          </cell>
          <cell r="K1104">
            <v>84.64</v>
          </cell>
          <cell r="L1104">
            <v>13</v>
          </cell>
          <cell r="M1104" t="str">
            <v>May/Jun</v>
          </cell>
          <cell r="N1104">
            <v>40</v>
          </cell>
        </row>
        <row r="1105">
          <cell r="A1105" t="str">
            <v>2006/07 W13</v>
          </cell>
          <cell r="B1105" t="str">
            <v>112 - LHR T1 World of Whiskies</v>
          </cell>
          <cell r="C1105" t="str">
            <v>Deluxe - JW Blue get a free 20cl Gold (Sept Only)</v>
          </cell>
          <cell r="D1105">
            <v>457.68</v>
          </cell>
          <cell r="E1105">
            <v>207.39</v>
          </cell>
          <cell r="F1105">
            <v>6</v>
          </cell>
          <cell r="G1105">
            <v>228.84</v>
          </cell>
          <cell r="H1105">
            <v>74.040000000000006</v>
          </cell>
          <cell r="I1105">
            <v>3</v>
          </cell>
          <cell r="J1105">
            <v>2</v>
          </cell>
          <cell r="K1105">
            <v>63.66</v>
          </cell>
          <cell r="L1105">
            <v>13</v>
          </cell>
          <cell r="M1105" t="str">
            <v>May/Jun</v>
          </cell>
          <cell r="N1105">
            <v>46</v>
          </cell>
        </row>
        <row r="1106">
          <cell r="A1106" t="str">
            <v>2006/07 W13</v>
          </cell>
          <cell r="B1106" t="str">
            <v>112 - LHR T1 World of Whiskies</v>
          </cell>
          <cell r="C1106" t="str">
            <v>Deluxe - Free 20cl bottle (linked to JW Blue) (Sept Only)</v>
          </cell>
          <cell r="D1106">
            <v>78.540000000000006</v>
          </cell>
          <cell r="E1106">
            <v>59.78</v>
          </cell>
          <cell r="F1106">
            <v>6</v>
          </cell>
          <cell r="G1106">
            <v>39.270000000000003</v>
          </cell>
          <cell r="H1106">
            <v>22.64</v>
          </cell>
          <cell r="I1106">
            <v>3</v>
          </cell>
          <cell r="J1106">
            <v>35</v>
          </cell>
          <cell r="K1106">
            <v>209.71</v>
          </cell>
          <cell r="L1106">
            <v>13</v>
          </cell>
          <cell r="M1106" t="str">
            <v>May/Jun</v>
          </cell>
          <cell r="N1106">
            <v>47</v>
          </cell>
        </row>
        <row r="1107">
          <cell r="A1107" t="str">
            <v>2006/07 W13</v>
          </cell>
          <cell r="B1107" t="str">
            <v>112 - LHR T1 World of Whiskies</v>
          </cell>
          <cell r="C1107" t="str">
            <v>Champagne - Piper Florens Louis 2 for £30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 t="str">
            <v>/0</v>
          </cell>
          <cell r="L1107">
            <v>13</v>
          </cell>
          <cell r="M1107" t="str">
            <v>May/Jun</v>
          </cell>
          <cell r="N1107">
            <v>53</v>
          </cell>
        </row>
        <row r="1108">
          <cell r="A1108" t="str">
            <v>2006/07 W13</v>
          </cell>
          <cell r="B1108" t="str">
            <v>112 - LHR T1 World of Whiskies</v>
          </cell>
          <cell r="C1108" t="str">
            <v>Champagne - Piper Florens Louis Twin for £30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 t="str">
            <v>/0</v>
          </cell>
          <cell r="L1108">
            <v>13</v>
          </cell>
          <cell r="M1108" t="str">
            <v>May/Jun</v>
          </cell>
          <cell r="N1108">
            <v>33</v>
          </cell>
        </row>
        <row r="1109">
          <cell r="A1109" t="str">
            <v>2006/07 W13</v>
          </cell>
          <cell r="B1109" t="str">
            <v>112 - LHR T1 World of Whiskies</v>
          </cell>
          <cell r="C1109" t="str">
            <v>Champagne - Charles Heidseick 2 for £35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 t="str">
            <v>/0</v>
          </cell>
          <cell r="L1109">
            <v>13</v>
          </cell>
          <cell r="M1109" t="str">
            <v>May/Jun</v>
          </cell>
          <cell r="N1109">
            <v>55</v>
          </cell>
        </row>
        <row r="1110">
          <cell r="A1110" t="str">
            <v>2006/07 W13</v>
          </cell>
          <cell r="B1110" t="str">
            <v>112 - LHR T1 World of Whiskies</v>
          </cell>
          <cell r="C1110" t="str">
            <v>Champagne - Canard Twin for £25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 t="str">
            <v>/0</v>
          </cell>
          <cell r="L1110">
            <v>13</v>
          </cell>
          <cell r="M1110" t="str">
            <v>May/Jun</v>
          </cell>
          <cell r="N1110">
            <v>52</v>
          </cell>
        </row>
        <row r="1111">
          <cell r="A1111" t="str">
            <v>2006/07 W13</v>
          </cell>
          <cell r="B1111" t="str">
            <v>112 - LHR T1 World of Whiskies</v>
          </cell>
          <cell r="C1111" t="str">
            <v>Wine - Beringer 3 for £15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 t="str">
            <v>/0</v>
          </cell>
          <cell r="L1111">
            <v>13</v>
          </cell>
          <cell r="M1111" t="str">
            <v>May/Jun</v>
          </cell>
          <cell r="N1111">
            <v>43</v>
          </cell>
        </row>
        <row r="1112">
          <cell r="A1112" t="str">
            <v>2006/07 W13</v>
          </cell>
          <cell r="B1112" t="str">
            <v>112 - LHR T1 World of Whiskies</v>
          </cell>
          <cell r="C1112" t="str">
            <v>Wine - Rosemount BOGOF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 t="str">
            <v>/0</v>
          </cell>
          <cell r="L1112">
            <v>13</v>
          </cell>
          <cell r="M1112" t="str">
            <v>May/Jun</v>
          </cell>
          <cell r="N1112">
            <v>56</v>
          </cell>
        </row>
        <row r="1113">
          <cell r="A1113" t="str">
            <v>2006/07 W13</v>
          </cell>
          <cell r="B1113" t="str">
            <v>112 - LHR T1 World of Whiskies</v>
          </cell>
          <cell r="C1113" t="str">
            <v>WOW - 2 for £45 Malt</v>
          </cell>
          <cell r="D1113">
            <v>806.58</v>
          </cell>
          <cell r="E1113">
            <v>467.47</v>
          </cell>
          <cell r="F1113">
            <v>30</v>
          </cell>
          <cell r="G1113">
            <v>260.91000000000003</v>
          </cell>
          <cell r="H1113">
            <v>64.03</v>
          </cell>
          <cell r="I1113">
            <v>9</v>
          </cell>
          <cell r="J1113">
            <v>64</v>
          </cell>
          <cell r="K1113">
            <v>483.41</v>
          </cell>
          <cell r="L1113">
            <v>13</v>
          </cell>
          <cell r="M1113" t="str">
            <v>May/Jun</v>
          </cell>
          <cell r="N1113">
            <v>34</v>
          </cell>
        </row>
        <row r="1114">
          <cell r="A1114" t="str">
            <v>2006/07 W13</v>
          </cell>
          <cell r="B1114" t="str">
            <v>112 - LHR T1 World of Whiskies</v>
          </cell>
          <cell r="C1114" t="str">
            <v>WOW - Connemara 2 for £30</v>
          </cell>
          <cell r="D1114">
            <v>53.97</v>
          </cell>
          <cell r="E1114">
            <v>31.78</v>
          </cell>
          <cell r="F1114">
            <v>3</v>
          </cell>
          <cell r="G1114">
            <v>17.989999999999998</v>
          </cell>
          <cell r="H1114">
            <v>5.16</v>
          </cell>
          <cell r="I1114">
            <v>1</v>
          </cell>
          <cell r="J1114">
            <v>11</v>
          </cell>
          <cell r="K1114">
            <v>51.48</v>
          </cell>
          <cell r="L1114">
            <v>13</v>
          </cell>
          <cell r="M1114" t="str">
            <v>May/Jun</v>
          </cell>
          <cell r="N1114">
            <v>60</v>
          </cell>
        </row>
        <row r="1115">
          <cell r="A1115" t="str">
            <v>2006/07 W13</v>
          </cell>
          <cell r="B1115" t="str">
            <v>112 - LHR T1 World of Whiskies</v>
          </cell>
          <cell r="C1115" t="str">
            <v>Others - 2 for £25 (glayva, disaronno)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9</v>
          </cell>
          <cell r="K1115" t="str">
            <v>/0</v>
          </cell>
          <cell r="L1115">
            <v>13</v>
          </cell>
          <cell r="M1115" t="str">
            <v>May/Jun</v>
          </cell>
          <cell r="N1115">
            <v>48</v>
          </cell>
        </row>
        <row r="1116">
          <cell r="A1116" t="str">
            <v>2006/07 W13</v>
          </cell>
          <cell r="B1116" t="str">
            <v>112 - LHR T1 World of Whiskies</v>
          </cell>
          <cell r="C1116" t="str">
            <v>Others - Pimms 2 for £15 (70cl)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 t="str">
            <v>/0</v>
          </cell>
          <cell r="L1116">
            <v>13</v>
          </cell>
          <cell r="M1116" t="str">
            <v>May/Jun</v>
          </cell>
          <cell r="N1116">
            <v>35</v>
          </cell>
        </row>
        <row r="1117">
          <cell r="A1117" t="str">
            <v>2006/07 W13</v>
          </cell>
          <cell r="B1117" t="str">
            <v>112 - LHR T1 World of Whiskies</v>
          </cell>
          <cell r="C1117" t="str">
            <v>Other - 2 for £30 Sauza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 t="str">
            <v>/0</v>
          </cell>
          <cell r="L1117">
            <v>13</v>
          </cell>
          <cell r="M1117" t="str">
            <v>May/Jun</v>
          </cell>
          <cell r="N1117">
            <v>58</v>
          </cell>
        </row>
        <row r="1118">
          <cell r="A1118" t="str">
            <v>2006/07 W13</v>
          </cell>
          <cell r="B1118" t="str">
            <v>112 - LHR T1 World of Whiskies</v>
          </cell>
          <cell r="C1118" t="str">
            <v>Others - 2 for £20 ATA (70cl)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 t="str">
            <v>/0</v>
          </cell>
          <cell r="L1118">
            <v>13</v>
          </cell>
          <cell r="M1118" t="str">
            <v>May/Jun</v>
          </cell>
          <cell r="N1118">
            <v>32</v>
          </cell>
        </row>
        <row r="1119">
          <cell r="A1119" t="str">
            <v>2006/07 W13</v>
          </cell>
          <cell r="B1119" t="str">
            <v>112 - LHR T1 World of Whiskies</v>
          </cell>
          <cell r="C1119" t="str">
            <v>Others - 2 for £15 Fortified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 t="str">
            <v>/0</v>
          </cell>
          <cell r="L1119">
            <v>13</v>
          </cell>
          <cell r="M1119" t="str">
            <v>May/Jun</v>
          </cell>
          <cell r="N1119">
            <v>59</v>
          </cell>
        </row>
        <row r="1120">
          <cell r="A1120" t="str">
            <v>2006/07 W13</v>
          </cell>
          <cell r="B1120" t="str">
            <v>122 - LHR T2 World Of Whiskies</v>
          </cell>
          <cell r="C1120" t="str">
            <v>Liquor</v>
          </cell>
          <cell r="D1120">
            <v>15424.88</v>
          </cell>
          <cell r="E1120">
            <v>6677.56</v>
          </cell>
          <cell r="F1120">
            <v>548</v>
          </cell>
          <cell r="G1120">
            <v>9449.15</v>
          </cell>
          <cell r="H1120">
            <v>2823.43</v>
          </cell>
          <cell r="I1120">
            <v>348</v>
          </cell>
          <cell r="J1120">
            <v>2460</v>
          </cell>
          <cell r="K1120">
            <v>25423.919999999998</v>
          </cell>
          <cell r="L1120">
            <v>13</v>
          </cell>
          <cell r="M1120" t="str">
            <v>May/Jun</v>
          </cell>
          <cell r="N1120">
            <v>1</v>
          </cell>
        </row>
        <row r="1121">
          <cell r="A1121" t="str">
            <v>2006/07 W13</v>
          </cell>
          <cell r="B1121" t="str">
            <v>122 - LHR T2 World Of Whiskies</v>
          </cell>
          <cell r="C1121" t="str">
            <v>Tobacco</v>
          </cell>
          <cell r="D1121">
            <v>1993.3</v>
          </cell>
          <cell r="E1121">
            <v>916.58</v>
          </cell>
          <cell r="F1121">
            <v>71</v>
          </cell>
          <cell r="G1121">
            <v>717.5</v>
          </cell>
          <cell r="H1121">
            <v>157.49</v>
          </cell>
          <cell r="I1121">
            <v>36</v>
          </cell>
          <cell r="J1121">
            <v>197</v>
          </cell>
          <cell r="K1121">
            <v>2191.58</v>
          </cell>
          <cell r="L1121">
            <v>13</v>
          </cell>
          <cell r="M1121" t="str">
            <v>May/Jun</v>
          </cell>
          <cell r="N1121">
            <v>2</v>
          </cell>
        </row>
        <row r="1122">
          <cell r="A1122" t="str">
            <v>2006/07 W13</v>
          </cell>
          <cell r="B1122" t="str">
            <v>122 - LHR T2 World Of Whiskies</v>
          </cell>
          <cell r="C1122" t="str">
            <v>Perfumery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 t="str">
            <v>/0</v>
          </cell>
          <cell r="L1122">
            <v>13</v>
          </cell>
          <cell r="M1122" t="str">
            <v>May/Jun</v>
          </cell>
          <cell r="N1122">
            <v>3</v>
          </cell>
        </row>
        <row r="1123">
          <cell r="A1123" t="str">
            <v>2006/07 W13</v>
          </cell>
          <cell r="B1123" t="str">
            <v>122 - LHR T2 World Of Whiskies</v>
          </cell>
          <cell r="C1123" t="str">
            <v>Food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 t="str">
            <v>/0</v>
          </cell>
          <cell r="L1123">
            <v>13</v>
          </cell>
          <cell r="M1123" t="str">
            <v>May/Jun</v>
          </cell>
          <cell r="N1123">
            <v>4</v>
          </cell>
        </row>
        <row r="1124">
          <cell r="A1124" t="str">
            <v>2006/07 W13</v>
          </cell>
          <cell r="B1124" t="str">
            <v>122 - LHR T2 World Of Whiskies</v>
          </cell>
          <cell r="C1124" t="str">
            <v>Tax Free</v>
          </cell>
          <cell r="D1124">
            <v>138.68</v>
          </cell>
          <cell r="E1124">
            <v>88.69</v>
          </cell>
          <cell r="F1124">
            <v>5</v>
          </cell>
          <cell r="G1124">
            <v>0.84</v>
          </cell>
          <cell r="H1124">
            <v>0.42</v>
          </cell>
          <cell r="I1124">
            <v>1</v>
          </cell>
          <cell r="J1124">
            <v>67</v>
          </cell>
          <cell r="K1124">
            <v>668.12</v>
          </cell>
          <cell r="L1124">
            <v>13</v>
          </cell>
          <cell r="M1124" t="str">
            <v>May/Jun</v>
          </cell>
          <cell r="N1124">
            <v>5</v>
          </cell>
        </row>
        <row r="1125">
          <cell r="A1125" t="str">
            <v>2006/07 W13</v>
          </cell>
          <cell r="B1125" t="str">
            <v>122 - LHR T2 World Of Whiskies</v>
          </cell>
          <cell r="C1125" t="str">
            <v>Unclassified Products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 t="str">
            <v>/0</v>
          </cell>
          <cell r="L1125">
            <v>13</v>
          </cell>
          <cell r="M1125" t="str">
            <v>May/Jun</v>
          </cell>
          <cell r="N1125">
            <v>6</v>
          </cell>
        </row>
        <row r="1126">
          <cell r="A1126" t="str">
            <v>2006/07 W13</v>
          </cell>
          <cell r="B1126" t="str">
            <v>122 - LHR T2 World Of Whiskies</v>
          </cell>
          <cell r="C1126" t="str">
            <v>Spirits</v>
          </cell>
          <cell r="D1126">
            <v>15424.88</v>
          </cell>
          <cell r="E1126">
            <v>6677.56</v>
          </cell>
          <cell r="F1126">
            <v>548</v>
          </cell>
          <cell r="G1126">
            <v>9449.15</v>
          </cell>
          <cell r="H1126">
            <v>2823.43</v>
          </cell>
          <cell r="I1126">
            <v>348</v>
          </cell>
          <cell r="J1126">
            <v>2460</v>
          </cell>
          <cell r="K1126">
            <v>25423.919999999998</v>
          </cell>
          <cell r="L1126">
            <v>13</v>
          </cell>
          <cell r="M1126" t="str">
            <v>May/Jun</v>
          </cell>
          <cell r="N1126">
            <v>7</v>
          </cell>
        </row>
        <row r="1127">
          <cell r="A1127" t="str">
            <v>2006/07 W13</v>
          </cell>
          <cell r="B1127" t="str">
            <v>122 - LHR T2 World Of Whiskies</v>
          </cell>
          <cell r="C1127" t="str">
            <v>Fortified Wines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 t="str">
            <v>/0</v>
          </cell>
          <cell r="L1127">
            <v>13</v>
          </cell>
          <cell r="M1127" t="str">
            <v>May/Jun</v>
          </cell>
          <cell r="N1127">
            <v>10</v>
          </cell>
        </row>
        <row r="1128">
          <cell r="A1128" t="str">
            <v>2006/07 W13</v>
          </cell>
          <cell r="B1128" t="str">
            <v>122 - LHR T2 World Of Whiskies</v>
          </cell>
          <cell r="C1128" t="str">
            <v>Others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 t="str">
            <v>/0</v>
          </cell>
          <cell r="L1128">
            <v>13</v>
          </cell>
          <cell r="M1128" t="str">
            <v>May/Jun</v>
          </cell>
          <cell r="N1128">
            <v>11</v>
          </cell>
        </row>
        <row r="1129">
          <cell r="A1129" t="str">
            <v>2006/07 W13</v>
          </cell>
          <cell r="B1129" t="str">
            <v>122 - LHR T2 World Of Whiskies</v>
          </cell>
          <cell r="C1129" t="str">
            <v>Champagne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 t="str">
            <v>/0</v>
          </cell>
          <cell r="L1129">
            <v>13</v>
          </cell>
          <cell r="M1129" t="str">
            <v>May/Jun</v>
          </cell>
          <cell r="N1129">
            <v>8</v>
          </cell>
        </row>
        <row r="1130">
          <cell r="A1130" t="str">
            <v>2006/07 W13</v>
          </cell>
          <cell r="B1130" t="str">
            <v>122 - LHR T2 World Of Whiskies</v>
          </cell>
          <cell r="C1130" t="str">
            <v>Wines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 t="str">
            <v>/0</v>
          </cell>
          <cell r="L1130">
            <v>13</v>
          </cell>
          <cell r="M1130" t="str">
            <v>May/Jun</v>
          </cell>
          <cell r="N1130">
            <v>9</v>
          </cell>
        </row>
        <row r="1131">
          <cell r="A1131" t="str">
            <v>2006/07 W13</v>
          </cell>
          <cell r="B1131" t="str">
            <v>122 - LHR T2 World Of Whiskies</v>
          </cell>
          <cell r="C1131" t="str">
            <v>Unclassified Liquor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 t="str">
            <v>/0</v>
          </cell>
          <cell r="L1131">
            <v>13</v>
          </cell>
          <cell r="M1131" t="str">
            <v>May/Jun</v>
          </cell>
          <cell r="N1131">
            <v>12</v>
          </cell>
        </row>
        <row r="1132">
          <cell r="A1132" t="str">
            <v>2006/07 W13</v>
          </cell>
          <cell r="B1132" t="str">
            <v>122 - LHR T2 World Of Whiskies</v>
          </cell>
          <cell r="C1132" t="str">
            <v>Value - 2 for £15</v>
          </cell>
          <cell r="D1132">
            <v>34.299999999999997</v>
          </cell>
          <cell r="E1132">
            <v>25.39</v>
          </cell>
          <cell r="F1132">
            <v>3</v>
          </cell>
          <cell r="G1132">
            <v>0</v>
          </cell>
          <cell r="H1132">
            <v>0</v>
          </cell>
          <cell r="I1132">
            <v>0</v>
          </cell>
          <cell r="J1132">
            <v>11</v>
          </cell>
          <cell r="K1132">
            <v>32.67</v>
          </cell>
          <cell r="L1132">
            <v>13</v>
          </cell>
          <cell r="M1132" t="str">
            <v>May/Jun</v>
          </cell>
          <cell r="N1132">
            <v>31</v>
          </cell>
        </row>
        <row r="1133">
          <cell r="A1133" t="str">
            <v>2006/07 W13</v>
          </cell>
          <cell r="B1133" t="str">
            <v>122 - LHR T2 World Of Whiskies</v>
          </cell>
          <cell r="C1133" t="str">
            <v>Value - 2 for £20 Bombay Saphire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 t="str">
            <v>/0</v>
          </cell>
          <cell r="L1133">
            <v>13</v>
          </cell>
          <cell r="M1133" t="str">
            <v>May/Jun</v>
          </cell>
          <cell r="N1133">
            <v>45</v>
          </cell>
        </row>
        <row r="1134">
          <cell r="A1134" t="str">
            <v>2006/07 W13</v>
          </cell>
          <cell r="B1134" t="str">
            <v>122 - LHR T2 World Of Whiskies</v>
          </cell>
          <cell r="C1134" t="str">
            <v>Value - Baileys 2 for £20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 t="str">
            <v>/0</v>
          </cell>
          <cell r="L1134">
            <v>13</v>
          </cell>
          <cell r="M1134" t="str">
            <v>May/Jun</v>
          </cell>
          <cell r="N1134">
            <v>39</v>
          </cell>
        </row>
        <row r="1135">
          <cell r="A1135" t="str">
            <v>2006/07 W13</v>
          </cell>
          <cell r="B1135" t="str">
            <v>122 - LHR T2 World Of Whiskies</v>
          </cell>
          <cell r="C1135" t="str">
            <v>Value - Baileys Twin @ £20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 t="str">
            <v>/0</v>
          </cell>
          <cell r="L1135">
            <v>13</v>
          </cell>
          <cell r="M1135" t="str">
            <v>May/Jun</v>
          </cell>
          <cell r="N1135">
            <v>51</v>
          </cell>
        </row>
        <row r="1136">
          <cell r="A1136" t="str">
            <v>2006/07 W13</v>
          </cell>
          <cell r="B1136" t="str">
            <v>122 - LHR T2 World Of Whiskies</v>
          </cell>
          <cell r="C1136" t="str">
            <v>Value - Twins @ £15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 t="str">
            <v>/0</v>
          </cell>
          <cell r="L1136">
            <v>13</v>
          </cell>
          <cell r="M1136" t="str">
            <v>May/Jun</v>
          </cell>
          <cell r="N1136">
            <v>36</v>
          </cell>
        </row>
        <row r="1137">
          <cell r="A1137" t="str">
            <v>2006/07 W13</v>
          </cell>
          <cell r="B1137" t="str">
            <v>122 - LHR T2 World Of Whiskies</v>
          </cell>
          <cell r="C1137" t="str">
            <v>Malt - 2 For £45 (6 glenmorangie + 2)</v>
          </cell>
          <cell r="D1137">
            <v>607.95000000000005</v>
          </cell>
          <cell r="E1137">
            <v>280.02</v>
          </cell>
          <cell r="F1137">
            <v>22</v>
          </cell>
          <cell r="G1137">
            <v>362.04</v>
          </cell>
          <cell r="H1137">
            <v>100.72</v>
          </cell>
          <cell r="I1137">
            <v>13</v>
          </cell>
          <cell r="J1137">
            <v>41</v>
          </cell>
          <cell r="K1137">
            <v>316.08999999999997</v>
          </cell>
          <cell r="L1137">
            <v>13</v>
          </cell>
          <cell r="M1137" t="str">
            <v>May/Jun</v>
          </cell>
          <cell r="N1137">
            <v>30</v>
          </cell>
        </row>
        <row r="1138">
          <cell r="A1138" t="str">
            <v>2006/07 W13</v>
          </cell>
          <cell r="B1138" t="str">
            <v>122 - LHR T2 World Of Whiskies</v>
          </cell>
          <cell r="C1138" t="str">
            <v>Malt - Save £5 Glenmorangie Traditional</v>
          </cell>
          <cell r="D1138">
            <v>119.97</v>
          </cell>
          <cell r="E1138">
            <v>68.540000000000006</v>
          </cell>
          <cell r="F1138">
            <v>3</v>
          </cell>
          <cell r="G1138">
            <v>39.99</v>
          </cell>
          <cell r="H1138">
            <v>11.42</v>
          </cell>
          <cell r="I1138">
            <v>1</v>
          </cell>
          <cell r="J1138">
            <v>3</v>
          </cell>
          <cell r="K1138">
            <v>34.29</v>
          </cell>
          <cell r="L1138">
            <v>13</v>
          </cell>
          <cell r="M1138" t="str">
            <v>May/Jun</v>
          </cell>
          <cell r="N1138">
            <v>44</v>
          </cell>
        </row>
        <row r="1139">
          <cell r="A1139" t="str">
            <v>2006/07 W13</v>
          </cell>
          <cell r="B1139" t="str">
            <v>122 - LHR T2 World Of Whiskies</v>
          </cell>
          <cell r="C1139" t="str">
            <v>Cognac - XO @ £45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 t="str">
            <v>/0</v>
          </cell>
          <cell r="L1139">
            <v>13</v>
          </cell>
          <cell r="M1139" t="str">
            <v>May/Jun</v>
          </cell>
          <cell r="N1139">
            <v>37</v>
          </cell>
        </row>
        <row r="1140">
          <cell r="A1140" t="str">
            <v>2006/07 W13</v>
          </cell>
          <cell r="B1140" t="str">
            <v>122 - LHR T2 World Of Whiskies</v>
          </cell>
          <cell r="C1140" t="str">
            <v>Cognac - VSOP 2 for £45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 t="str">
            <v>/0</v>
          </cell>
          <cell r="L1140">
            <v>13</v>
          </cell>
          <cell r="M1140" t="str">
            <v>May/Jun</v>
          </cell>
          <cell r="N1140">
            <v>41</v>
          </cell>
        </row>
        <row r="1141">
          <cell r="A1141" t="str">
            <v>2006/07 W13</v>
          </cell>
          <cell r="B1141" t="str">
            <v>122 - LHR T2 World Of Whiskies</v>
          </cell>
          <cell r="C1141" t="str">
            <v>Cognac - Only £17_99 VS Especiale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 t="str">
            <v>/0</v>
          </cell>
          <cell r="L1141">
            <v>13</v>
          </cell>
          <cell r="M1141" t="str">
            <v>May/Jun</v>
          </cell>
          <cell r="N1141">
            <v>42</v>
          </cell>
        </row>
        <row r="1142">
          <cell r="A1142" t="str">
            <v>2006/07 W13</v>
          </cell>
          <cell r="B1142" t="str">
            <v>122 - LHR T2 World Of Whiskies</v>
          </cell>
          <cell r="C1142" t="str">
            <v>Deluxe - Chivas 2 for £30</v>
          </cell>
          <cell r="D1142">
            <v>30</v>
          </cell>
          <cell r="E1142">
            <v>20.84</v>
          </cell>
          <cell r="F1142">
            <v>2</v>
          </cell>
          <cell r="G1142">
            <v>0</v>
          </cell>
          <cell r="H1142">
            <v>0</v>
          </cell>
          <cell r="I1142">
            <v>0</v>
          </cell>
          <cell r="J1142">
            <v>12</v>
          </cell>
          <cell r="K1142">
            <v>73.2</v>
          </cell>
          <cell r="L1142">
            <v>13</v>
          </cell>
          <cell r="M1142" t="str">
            <v>May/Jun</v>
          </cell>
          <cell r="N1142">
            <v>49</v>
          </cell>
        </row>
        <row r="1143">
          <cell r="A1143" t="str">
            <v>2006/07 W13</v>
          </cell>
          <cell r="B1143" t="str">
            <v>122 - LHR T2 World Of Whiskies</v>
          </cell>
          <cell r="C1143" t="str">
            <v>Deluxe - Chivas Twin for £30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 t="str">
            <v>/0</v>
          </cell>
          <cell r="L1143">
            <v>13</v>
          </cell>
          <cell r="M1143" t="str">
            <v>May/Jun</v>
          </cell>
          <cell r="N1143">
            <v>38</v>
          </cell>
        </row>
        <row r="1144">
          <cell r="A1144" t="str">
            <v>2006/07 W13</v>
          </cell>
          <cell r="B1144" t="str">
            <v>122 - LHR T2 World Of Whiskies</v>
          </cell>
          <cell r="C1144" t="str">
            <v>Deluxe - Chivas Triple Pack @ £45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 t="str">
            <v>/0</v>
          </cell>
          <cell r="L1144">
            <v>13</v>
          </cell>
          <cell r="M1144" t="str">
            <v>May/Jun</v>
          </cell>
          <cell r="N1144">
            <v>54</v>
          </cell>
        </row>
        <row r="1145">
          <cell r="A1145" t="str">
            <v>2006/07 W13</v>
          </cell>
          <cell r="B1145" t="str">
            <v>122 - LHR T2 World Of Whiskies</v>
          </cell>
          <cell r="C1145" t="str">
            <v>Deluxe - Chivas Save £5 18yo</v>
          </cell>
          <cell r="D1145">
            <v>94.97</v>
          </cell>
          <cell r="E1145">
            <v>55.3</v>
          </cell>
          <cell r="F1145">
            <v>3</v>
          </cell>
          <cell r="G1145">
            <v>29.99</v>
          </cell>
          <cell r="H1145">
            <v>10.52</v>
          </cell>
          <cell r="I1145">
            <v>1</v>
          </cell>
          <cell r="J1145">
            <v>11</v>
          </cell>
          <cell r="K1145">
            <v>121.66</v>
          </cell>
          <cell r="L1145">
            <v>13</v>
          </cell>
          <cell r="M1145" t="str">
            <v>May/Jun</v>
          </cell>
          <cell r="N1145">
            <v>50</v>
          </cell>
        </row>
        <row r="1146">
          <cell r="A1146" t="str">
            <v>2006/07 W13</v>
          </cell>
          <cell r="B1146" t="str">
            <v>122 - LHR T2 World Of Whiskies</v>
          </cell>
          <cell r="C1146" t="str">
            <v>Deluxe - Chivas Royal Salute get Chivas 18yo</v>
          </cell>
          <cell r="D1146">
            <v>359.94</v>
          </cell>
          <cell r="E1146">
            <v>160.27000000000001</v>
          </cell>
          <cell r="F1146">
            <v>6</v>
          </cell>
          <cell r="G1146">
            <v>299.95</v>
          </cell>
          <cell r="H1146">
            <v>121.55</v>
          </cell>
          <cell r="I1146">
            <v>5</v>
          </cell>
          <cell r="J1146">
            <v>5</v>
          </cell>
          <cell r="K1146">
            <v>106.35</v>
          </cell>
          <cell r="L1146">
            <v>13</v>
          </cell>
          <cell r="M1146" t="str">
            <v>May/Jun</v>
          </cell>
          <cell r="N1146">
            <v>57</v>
          </cell>
        </row>
        <row r="1147">
          <cell r="A1147" t="str">
            <v>2006/07 W13</v>
          </cell>
          <cell r="B1147" t="str">
            <v>122 - LHR T2 World Of Whiskies</v>
          </cell>
          <cell r="C1147" t="str">
            <v>Deluxe - Dewars 2 for £30 ATA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15</v>
          </cell>
          <cell r="K1147" t="str">
            <v>/0</v>
          </cell>
          <cell r="L1147">
            <v>13</v>
          </cell>
          <cell r="M1147" t="str">
            <v>May/Jun</v>
          </cell>
          <cell r="N1147">
            <v>40</v>
          </cell>
        </row>
        <row r="1148">
          <cell r="A1148" t="str">
            <v>2006/07 W13</v>
          </cell>
          <cell r="B1148" t="str">
            <v>122 - LHR T2 World Of Whiskies</v>
          </cell>
          <cell r="C1148" t="str">
            <v>Deluxe - JW Blue get a free 20cl Gold (Sept Only)</v>
          </cell>
          <cell r="D1148">
            <v>99</v>
          </cell>
          <cell r="E1148">
            <v>67.17</v>
          </cell>
          <cell r="F1148">
            <v>1</v>
          </cell>
          <cell r="G1148">
            <v>0</v>
          </cell>
          <cell r="H1148">
            <v>0</v>
          </cell>
          <cell r="I1148">
            <v>0</v>
          </cell>
          <cell r="J1148">
            <v>8</v>
          </cell>
          <cell r="K1148">
            <v>254.64</v>
          </cell>
          <cell r="L1148">
            <v>13</v>
          </cell>
          <cell r="M1148" t="str">
            <v>May/Jun</v>
          </cell>
          <cell r="N1148">
            <v>46</v>
          </cell>
        </row>
        <row r="1149">
          <cell r="A1149" t="str">
            <v>2006/07 W13</v>
          </cell>
          <cell r="B1149" t="str">
            <v>122 - LHR T2 World Of Whiskies</v>
          </cell>
          <cell r="C1149" t="str">
            <v>Deluxe - Free 20cl bottle (linked to JW Blue) (Sept Only)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27</v>
          </cell>
          <cell r="K1149" t="str">
            <v>/0</v>
          </cell>
          <cell r="L1149">
            <v>13</v>
          </cell>
          <cell r="M1149" t="str">
            <v>May/Jun</v>
          </cell>
          <cell r="N1149">
            <v>47</v>
          </cell>
        </row>
        <row r="1150">
          <cell r="A1150" t="str">
            <v>2006/07 W13</v>
          </cell>
          <cell r="B1150" t="str">
            <v>122 - LHR T2 World Of Whiskies</v>
          </cell>
          <cell r="C1150" t="str">
            <v>Champagne - Piper Florens Louis 2 for £30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 t="str">
            <v>/0</v>
          </cell>
          <cell r="L1150">
            <v>13</v>
          </cell>
          <cell r="M1150" t="str">
            <v>May/Jun</v>
          </cell>
          <cell r="N1150">
            <v>53</v>
          </cell>
        </row>
        <row r="1151">
          <cell r="A1151" t="str">
            <v>2006/07 W13</v>
          </cell>
          <cell r="B1151" t="str">
            <v>122 - LHR T2 World Of Whiskies</v>
          </cell>
          <cell r="C1151" t="str">
            <v>Champagne - Piper Florens Louis Twin for £30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 t="str">
            <v>/0</v>
          </cell>
          <cell r="L1151">
            <v>13</v>
          </cell>
          <cell r="M1151" t="str">
            <v>May/Jun</v>
          </cell>
          <cell r="N1151">
            <v>33</v>
          </cell>
        </row>
        <row r="1152">
          <cell r="A1152" t="str">
            <v>2006/07 W13</v>
          </cell>
          <cell r="B1152" t="str">
            <v>122 - LHR T2 World Of Whiskies</v>
          </cell>
          <cell r="C1152" t="str">
            <v>Champagne - Charles Heidseick 2 for £35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 t="str">
            <v>/0</v>
          </cell>
          <cell r="L1152">
            <v>13</v>
          </cell>
          <cell r="M1152" t="str">
            <v>May/Jun</v>
          </cell>
          <cell r="N1152">
            <v>55</v>
          </cell>
        </row>
        <row r="1153">
          <cell r="A1153" t="str">
            <v>2006/07 W13</v>
          </cell>
          <cell r="B1153" t="str">
            <v>122 - LHR T2 World Of Whiskies</v>
          </cell>
          <cell r="C1153" t="str">
            <v>Champagne - Canard Twin for £25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 t="str">
            <v>/0</v>
          </cell>
          <cell r="L1153">
            <v>13</v>
          </cell>
          <cell r="M1153" t="str">
            <v>May/Jun</v>
          </cell>
          <cell r="N1153">
            <v>52</v>
          </cell>
        </row>
        <row r="1154">
          <cell r="A1154" t="str">
            <v>2006/07 W13</v>
          </cell>
          <cell r="B1154" t="str">
            <v>122 - LHR T2 World Of Whiskies</v>
          </cell>
          <cell r="C1154" t="str">
            <v>Wine - Beringer 3 for £15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 t="str">
            <v>/0</v>
          </cell>
          <cell r="L1154">
            <v>13</v>
          </cell>
          <cell r="M1154" t="str">
            <v>May/Jun</v>
          </cell>
          <cell r="N1154">
            <v>43</v>
          </cell>
        </row>
        <row r="1155">
          <cell r="A1155" t="str">
            <v>2006/07 W13</v>
          </cell>
          <cell r="B1155" t="str">
            <v>122 - LHR T2 World Of Whiskies</v>
          </cell>
          <cell r="C1155" t="str">
            <v>Wine - Rosemount BOGOF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 t="str">
            <v>/0</v>
          </cell>
          <cell r="L1155">
            <v>13</v>
          </cell>
          <cell r="M1155" t="str">
            <v>May/Jun</v>
          </cell>
          <cell r="N1155">
            <v>56</v>
          </cell>
        </row>
        <row r="1156">
          <cell r="A1156" t="str">
            <v>2006/07 W13</v>
          </cell>
          <cell r="B1156" t="str">
            <v>122 - LHR T2 World Of Whiskies</v>
          </cell>
          <cell r="C1156" t="str">
            <v>WOW - 2 for £45 Malt</v>
          </cell>
          <cell r="D1156">
            <v>613.38</v>
          </cell>
          <cell r="E1156">
            <v>245.48</v>
          </cell>
          <cell r="F1156">
            <v>23</v>
          </cell>
          <cell r="G1156">
            <v>425.45</v>
          </cell>
          <cell r="H1156">
            <v>108.26</v>
          </cell>
          <cell r="I1156">
            <v>16</v>
          </cell>
          <cell r="J1156">
            <v>52</v>
          </cell>
          <cell r="K1156">
            <v>408.81</v>
          </cell>
          <cell r="L1156">
            <v>13</v>
          </cell>
          <cell r="M1156" t="str">
            <v>May/Jun</v>
          </cell>
          <cell r="N1156">
            <v>34</v>
          </cell>
        </row>
        <row r="1157">
          <cell r="A1157" t="str">
            <v>2006/07 W13</v>
          </cell>
          <cell r="B1157" t="str">
            <v>122 - LHR T2 World Of Whiskies</v>
          </cell>
          <cell r="C1157" t="str">
            <v>WOW - Connemara 2 for £30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 t="str">
            <v>/0</v>
          </cell>
          <cell r="L1157">
            <v>13</v>
          </cell>
          <cell r="M1157" t="str">
            <v>May/Jun</v>
          </cell>
          <cell r="N1157">
            <v>60</v>
          </cell>
        </row>
        <row r="1158">
          <cell r="A1158" t="str">
            <v>2006/07 W13</v>
          </cell>
          <cell r="B1158" t="str">
            <v>122 - LHR T2 World Of Whiskies</v>
          </cell>
          <cell r="C1158" t="str">
            <v>Others - 2 for £25 (glayva, disaronno)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 t="str">
            <v>/0</v>
          </cell>
          <cell r="L1158">
            <v>13</v>
          </cell>
          <cell r="M1158" t="str">
            <v>May/Jun</v>
          </cell>
          <cell r="N1158">
            <v>48</v>
          </cell>
        </row>
        <row r="1159">
          <cell r="A1159" t="str">
            <v>2006/07 W13</v>
          </cell>
          <cell r="B1159" t="str">
            <v>122 - LHR T2 World Of Whiskies</v>
          </cell>
          <cell r="C1159" t="str">
            <v>Others - Pimms 2 for £15 (70cl)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 t="str">
            <v>/0</v>
          </cell>
          <cell r="L1159">
            <v>13</v>
          </cell>
          <cell r="M1159" t="str">
            <v>May/Jun</v>
          </cell>
          <cell r="N1159">
            <v>35</v>
          </cell>
        </row>
        <row r="1160">
          <cell r="A1160" t="str">
            <v>2006/07 W13</v>
          </cell>
          <cell r="B1160" t="str">
            <v>122 - LHR T2 World Of Whiskies</v>
          </cell>
          <cell r="C1160" t="str">
            <v>Other - 2 for £30 Sauza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 t="str">
            <v>/0</v>
          </cell>
          <cell r="L1160">
            <v>13</v>
          </cell>
          <cell r="M1160" t="str">
            <v>May/Jun</v>
          </cell>
          <cell r="N1160">
            <v>58</v>
          </cell>
        </row>
        <row r="1161">
          <cell r="A1161" t="str">
            <v>2006/07 W13</v>
          </cell>
          <cell r="B1161" t="str">
            <v>122 - LHR T2 World Of Whiskies</v>
          </cell>
          <cell r="C1161" t="str">
            <v>Others - 2 for £20 ATA (70cl)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 t="str">
            <v>/0</v>
          </cell>
          <cell r="L1161">
            <v>13</v>
          </cell>
          <cell r="M1161" t="str">
            <v>May/Jun</v>
          </cell>
          <cell r="N1161">
            <v>32</v>
          </cell>
        </row>
        <row r="1162">
          <cell r="A1162" t="str">
            <v>2006/07 W13</v>
          </cell>
          <cell r="B1162" t="str">
            <v>122 - LHR T2 World Of Whiskies</v>
          </cell>
          <cell r="C1162" t="str">
            <v>Others - 2 for £15 Fortified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 t="str">
            <v>/0</v>
          </cell>
          <cell r="L1162">
            <v>13</v>
          </cell>
          <cell r="M1162" t="str">
            <v>May/Jun</v>
          </cell>
          <cell r="N1162">
            <v>59</v>
          </cell>
        </row>
        <row r="1163">
          <cell r="A1163" t="str">
            <v>2006/07 W13</v>
          </cell>
          <cell r="B1163" t="str">
            <v>131 - LHR T3 World Of Whiskies</v>
          </cell>
          <cell r="C1163" t="str">
            <v>Liquor</v>
          </cell>
          <cell r="D1163">
            <v>27808.12</v>
          </cell>
          <cell r="E1163">
            <v>17549.23</v>
          </cell>
          <cell r="F1163">
            <v>849</v>
          </cell>
          <cell r="G1163">
            <v>2175.9699999999998</v>
          </cell>
          <cell r="H1163">
            <v>637.67999999999995</v>
          </cell>
          <cell r="I1163">
            <v>71</v>
          </cell>
          <cell r="J1163">
            <v>2355</v>
          </cell>
          <cell r="K1163">
            <v>28033.040000000001</v>
          </cell>
          <cell r="L1163">
            <v>13</v>
          </cell>
          <cell r="M1163" t="str">
            <v>May/Jun</v>
          </cell>
          <cell r="N1163">
            <v>1</v>
          </cell>
        </row>
        <row r="1164">
          <cell r="A1164" t="str">
            <v>2006/07 W13</v>
          </cell>
          <cell r="B1164" t="str">
            <v>131 - LHR T3 World Of Whiskies</v>
          </cell>
          <cell r="C1164" t="str">
            <v>Tobacco</v>
          </cell>
          <cell r="D1164">
            <v>10855.62</v>
          </cell>
          <cell r="E1164">
            <v>6556.03</v>
          </cell>
          <cell r="F1164">
            <v>425</v>
          </cell>
          <cell r="G1164">
            <v>519.29999999999995</v>
          </cell>
          <cell r="H1164">
            <v>107.5</v>
          </cell>
          <cell r="I1164">
            <v>22</v>
          </cell>
          <cell r="J1164">
            <v>3293</v>
          </cell>
          <cell r="K1164">
            <v>33553.19</v>
          </cell>
          <cell r="L1164">
            <v>13</v>
          </cell>
          <cell r="M1164" t="str">
            <v>May/Jun</v>
          </cell>
          <cell r="N1164">
            <v>2</v>
          </cell>
        </row>
        <row r="1165">
          <cell r="A1165" t="str">
            <v>2006/07 W13</v>
          </cell>
          <cell r="B1165" t="str">
            <v>131 - LHR T3 World Of Whiskies</v>
          </cell>
          <cell r="C1165" t="str">
            <v>Perfumery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47</v>
          </cell>
          <cell r="K1165" t="str">
            <v>/0</v>
          </cell>
          <cell r="L1165">
            <v>13</v>
          </cell>
          <cell r="M1165" t="str">
            <v>May/Jun</v>
          </cell>
          <cell r="N1165">
            <v>3</v>
          </cell>
        </row>
        <row r="1166">
          <cell r="A1166" t="str">
            <v>2006/07 W13</v>
          </cell>
          <cell r="B1166" t="str">
            <v>131 - LHR T3 World Of Whiskies</v>
          </cell>
          <cell r="C1166" t="str">
            <v>Food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 t="str">
            <v>/0</v>
          </cell>
          <cell r="L1166">
            <v>13</v>
          </cell>
          <cell r="M1166" t="str">
            <v>May/Jun</v>
          </cell>
          <cell r="N1166">
            <v>4</v>
          </cell>
        </row>
        <row r="1167">
          <cell r="A1167" t="str">
            <v>2006/07 W13</v>
          </cell>
          <cell r="B1167" t="str">
            <v>131 - LHR T3 World Of Whiskies</v>
          </cell>
          <cell r="C1167" t="str">
            <v>Tax Free</v>
          </cell>
          <cell r="D1167">
            <v>327</v>
          </cell>
          <cell r="E1167">
            <v>181.27</v>
          </cell>
          <cell r="F1167">
            <v>25</v>
          </cell>
          <cell r="G1167">
            <v>1</v>
          </cell>
          <cell r="H1167">
            <v>0.41</v>
          </cell>
          <cell r="I1167">
            <v>1</v>
          </cell>
          <cell r="J1167">
            <v>241000</v>
          </cell>
          <cell r="K1167">
            <v>1403391.2</v>
          </cell>
          <cell r="L1167">
            <v>13</v>
          </cell>
          <cell r="M1167" t="str">
            <v>May/Jun</v>
          </cell>
          <cell r="N1167">
            <v>5</v>
          </cell>
        </row>
        <row r="1168">
          <cell r="A1168" t="str">
            <v>2006/07 W13</v>
          </cell>
          <cell r="B1168" t="str">
            <v>131 - LHR T3 World Of Whiskies</v>
          </cell>
          <cell r="C1168" t="str">
            <v>Unclassified Products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 t="str">
            <v>/0</v>
          </cell>
          <cell r="L1168">
            <v>13</v>
          </cell>
          <cell r="M1168" t="str">
            <v>May/Jun</v>
          </cell>
          <cell r="N1168">
            <v>6</v>
          </cell>
        </row>
        <row r="1169">
          <cell r="A1169" t="str">
            <v>2006/07 W13</v>
          </cell>
          <cell r="B1169" t="str">
            <v>131 - LHR T3 World Of Whiskies</v>
          </cell>
          <cell r="C1169" t="str">
            <v>Spirits</v>
          </cell>
          <cell r="D1169">
            <v>27808.12</v>
          </cell>
          <cell r="E1169">
            <v>17549.23</v>
          </cell>
          <cell r="F1169">
            <v>849</v>
          </cell>
          <cell r="G1169">
            <v>2175.9699999999998</v>
          </cell>
          <cell r="H1169">
            <v>637.67999999999995</v>
          </cell>
          <cell r="I1169">
            <v>71</v>
          </cell>
          <cell r="J1169">
            <v>2355</v>
          </cell>
          <cell r="K1169">
            <v>28033.040000000001</v>
          </cell>
          <cell r="L1169">
            <v>13</v>
          </cell>
          <cell r="M1169" t="str">
            <v>May/Jun</v>
          </cell>
          <cell r="N1169">
            <v>7</v>
          </cell>
        </row>
        <row r="1170">
          <cell r="A1170" t="str">
            <v>2006/07 W13</v>
          </cell>
          <cell r="B1170" t="str">
            <v>131 - LHR T3 World Of Whiskies</v>
          </cell>
          <cell r="C1170" t="str">
            <v>Fortified Wines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 t="str">
            <v>/0</v>
          </cell>
          <cell r="L1170">
            <v>13</v>
          </cell>
          <cell r="M1170" t="str">
            <v>May/Jun</v>
          </cell>
          <cell r="N1170">
            <v>10</v>
          </cell>
        </row>
        <row r="1171">
          <cell r="A1171" t="str">
            <v>2006/07 W13</v>
          </cell>
          <cell r="B1171" t="str">
            <v>131 - LHR T3 World Of Whiskies</v>
          </cell>
          <cell r="C1171" t="str">
            <v>Others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 t="str">
            <v>/0</v>
          </cell>
          <cell r="L1171">
            <v>13</v>
          </cell>
          <cell r="M1171" t="str">
            <v>May/Jun</v>
          </cell>
          <cell r="N1171">
            <v>11</v>
          </cell>
        </row>
        <row r="1172">
          <cell r="A1172" t="str">
            <v>2006/07 W13</v>
          </cell>
          <cell r="B1172" t="str">
            <v>131 - LHR T3 World Of Whiskies</v>
          </cell>
          <cell r="C1172" t="str">
            <v>Champagne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 t="str">
            <v>/0</v>
          </cell>
          <cell r="L1172">
            <v>13</v>
          </cell>
          <cell r="M1172" t="str">
            <v>May/Jun</v>
          </cell>
          <cell r="N1172">
            <v>8</v>
          </cell>
        </row>
        <row r="1173">
          <cell r="A1173" t="str">
            <v>2006/07 W13</v>
          </cell>
          <cell r="B1173" t="str">
            <v>131 - LHR T3 World Of Whiskies</v>
          </cell>
          <cell r="C1173" t="str">
            <v>Wines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 t="str">
            <v>/0</v>
          </cell>
          <cell r="L1173">
            <v>13</v>
          </cell>
          <cell r="M1173" t="str">
            <v>May/Jun</v>
          </cell>
          <cell r="N1173">
            <v>9</v>
          </cell>
        </row>
        <row r="1174">
          <cell r="A1174" t="str">
            <v>2006/07 W13</v>
          </cell>
          <cell r="B1174" t="str">
            <v>131 - LHR T3 World Of Whiskies</v>
          </cell>
          <cell r="C1174" t="str">
            <v>Unclassified Liquor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 t="str">
            <v>/0</v>
          </cell>
          <cell r="L1174">
            <v>13</v>
          </cell>
          <cell r="M1174" t="str">
            <v>May/Jun</v>
          </cell>
          <cell r="N1174">
            <v>12</v>
          </cell>
        </row>
        <row r="1175">
          <cell r="A1175" t="str">
            <v>2006/07 W13</v>
          </cell>
          <cell r="B1175" t="str">
            <v>131 - LHR T3 World Of Whiskies</v>
          </cell>
          <cell r="C1175" t="str">
            <v>Value - 2 for £15</v>
          </cell>
          <cell r="D1175">
            <v>22.78</v>
          </cell>
          <cell r="E1175">
            <v>8.86</v>
          </cell>
          <cell r="F1175">
            <v>1</v>
          </cell>
          <cell r="G1175">
            <v>22.78</v>
          </cell>
          <cell r="H1175">
            <v>8.86</v>
          </cell>
          <cell r="I1175">
            <v>1</v>
          </cell>
          <cell r="J1175">
            <v>11</v>
          </cell>
          <cell r="K1175">
            <v>29.81</v>
          </cell>
          <cell r="L1175">
            <v>13</v>
          </cell>
          <cell r="M1175" t="str">
            <v>May/Jun</v>
          </cell>
          <cell r="N1175">
            <v>31</v>
          </cell>
        </row>
        <row r="1176">
          <cell r="A1176" t="str">
            <v>2006/07 W13</v>
          </cell>
          <cell r="B1176" t="str">
            <v>131 - LHR T3 World Of Whiskies</v>
          </cell>
          <cell r="C1176" t="str">
            <v>Value - 2 for £20 Bombay Saphire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 t="str">
            <v>/0</v>
          </cell>
          <cell r="L1176">
            <v>13</v>
          </cell>
          <cell r="M1176" t="str">
            <v>May/Jun</v>
          </cell>
          <cell r="N1176">
            <v>45</v>
          </cell>
        </row>
        <row r="1177">
          <cell r="A1177" t="str">
            <v>2006/07 W13</v>
          </cell>
          <cell r="B1177" t="str">
            <v>131 - LHR T3 World Of Whiskies</v>
          </cell>
          <cell r="C1177" t="str">
            <v>Value - Baileys 2 for £20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 t="str">
            <v>/0</v>
          </cell>
          <cell r="L1177">
            <v>13</v>
          </cell>
          <cell r="M1177" t="str">
            <v>May/Jun</v>
          </cell>
          <cell r="N1177">
            <v>39</v>
          </cell>
        </row>
        <row r="1178">
          <cell r="A1178" t="str">
            <v>2006/07 W13</v>
          </cell>
          <cell r="B1178" t="str">
            <v>131 - LHR T3 World Of Whiskies</v>
          </cell>
          <cell r="C1178" t="str">
            <v>Value - Baileys Twin @ £20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 t="str">
            <v>/0</v>
          </cell>
          <cell r="L1178">
            <v>13</v>
          </cell>
          <cell r="M1178" t="str">
            <v>May/Jun</v>
          </cell>
          <cell r="N1178">
            <v>51</v>
          </cell>
        </row>
        <row r="1179">
          <cell r="A1179" t="str">
            <v>2006/07 W13</v>
          </cell>
          <cell r="B1179" t="str">
            <v>131 - LHR T3 World Of Whiskies</v>
          </cell>
          <cell r="C1179" t="str">
            <v>Value - Twins @ £15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 t="str">
            <v>/0</v>
          </cell>
          <cell r="L1179">
            <v>13</v>
          </cell>
          <cell r="M1179" t="str">
            <v>May/Jun</v>
          </cell>
          <cell r="N1179">
            <v>36</v>
          </cell>
        </row>
        <row r="1180">
          <cell r="A1180" t="str">
            <v>2006/07 W13</v>
          </cell>
          <cell r="B1180" t="str">
            <v>131 - LHR T3 World Of Whiskies</v>
          </cell>
          <cell r="C1180" t="str">
            <v>Malt - 2 For £45 (6 glenmorangie + 2)</v>
          </cell>
          <cell r="D1180">
            <v>985.87</v>
          </cell>
          <cell r="E1180">
            <v>637.22</v>
          </cell>
          <cell r="F1180">
            <v>36</v>
          </cell>
          <cell r="G1180">
            <v>185.04</v>
          </cell>
          <cell r="H1180">
            <v>50.24</v>
          </cell>
          <cell r="I1180">
            <v>7</v>
          </cell>
          <cell r="J1180">
            <v>63</v>
          </cell>
          <cell r="K1180">
            <v>489.98</v>
          </cell>
          <cell r="L1180">
            <v>13</v>
          </cell>
          <cell r="M1180" t="str">
            <v>May/Jun</v>
          </cell>
          <cell r="N1180">
            <v>30</v>
          </cell>
        </row>
        <row r="1181">
          <cell r="A1181" t="str">
            <v>2006/07 W13</v>
          </cell>
          <cell r="B1181" t="str">
            <v>131 - LHR T3 World Of Whiskies</v>
          </cell>
          <cell r="C1181" t="str">
            <v>Malt - Save £5 Glenmorangie Traditional</v>
          </cell>
          <cell r="D1181">
            <v>159.96</v>
          </cell>
          <cell r="E1181">
            <v>114.24</v>
          </cell>
          <cell r="F1181">
            <v>4</v>
          </cell>
          <cell r="G1181">
            <v>0</v>
          </cell>
          <cell r="H1181">
            <v>0</v>
          </cell>
          <cell r="I1181">
            <v>0</v>
          </cell>
          <cell r="J1181">
            <v>4</v>
          </cell>
          <cell r="K1181">
            <v>45.72</v>
          </cell>
          <cell r="L1181">
            <v>13</v>
          </cell>
          <cell r="M1181" t="str">
            <v>May/Jun</v>
          </cell>
          <cell r="N1181">
            <v>44</v>
          </cell>
        </row>
        <row r="1182">
          <cell r="A1182" t="str">
            <v>2006/07 W13</v>
          </cell>
          <cell r="B1182" t="str">
            <v>131 - LHR T3 World Of Whiskies</v>
          </cell>
          <cell r="C1182" t="str">
            <v>Cognac - XO @ £45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 t="str">
            <v>/0</v>
          </cell>
          <cell r="L1182">
            <v>13</v>
          </cell>
          <cell r="M1182" t="str">
            <v>May/Jun</v>
          </cell>
          <cell r="N1182">
            <v>37</v>
          </cell>
        </row>
        <row r="1183">
          <cell r="A1183" t="str">
            <v>2006/07 W13</v>
          </cell>
          <cell r="B1183" t="str">
            <v>131 - LHR T3 World Of Whiskies</v>
          </cell>
          <cell r="C1183" t="str">
            <v>Cognac - VSOP 2 for £45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 t="str">
            <v>/0</v>
          </cell>
          <cell r="L1183">
            <v>13</v>
          </cell>
          <cell r="M1183" t="str">
            <v>May/Jun</v>
          </cell>
          <cell r="N1183">
            <v>41</v>
          </cell>
        </row>
        <row r="1184">
          <cell r="A1184" t="str">
            <v>2006/07 W13</v>
          </cell>
          <cell r="B1184" t="str">
            <v>131 - LHR T3 World Of Whiskies</v>
          </cell>
          <cell r="C1184" t="str">
            <v>Cognac - Only £17_99 VS Especiale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 t="str">
            <v>/0</v>
          </cell>
          <cell r="L1184">
            <v>13</v>
          </cell>
          <cell r="M1184" t="str">
            <v>May/Jun</v>
          </cell>
          <cell r="N1184">
            <v>42</v>
          </cell>
        </row>
        <row r="1185">
          <cell r="A1185" t="str">
            <v>2006/07 W13</v>
          </cell>
          <cell r="B1185" t="str">
            <v>131 - LHR T3 World Of Whiskies</v>
          </cell>
          <cell r="C1185" t="str">
            <v>Deluxe - Chivas 2 for £30</v>
          </cell>
          <cell r="D1185">
            <v>314.97000000000003</v>
          </cell>
          <cell r="E1185">
            <v>218.81</v>
          </cell>
          <cell r="F1185">
            <v>20</v>
          </cell>
          <cell r="G1185">
            <v>0</v>
          </cell>
          <cell r="H1185">
            <v>0</v>
          </cell>
          <cell r="I1185">
            <v>0</v>
          </cell>
          <cell r="J1185">
            <v>9</v>
          </cell>
          <cell r="K1185">
            <v>54.9</v>
          </cell>
          <cell r="L1185">
            <v>13</v>
          </cell>
          <cell r="M1185" t="str">
            <v>May/Jun</v>
          </cell>
          <cell r="N1185">
            <v>49</v>
          </cell>
        </row>
        <row r="1186">
          <cell r="A1186" t="str">
            <v>2006/07 W13</v>
          </cell>
          <cell r="B1186" t="str">
            <v>131 - LHR T3 World Of Whiskies</v>
          </cell>
          <cell r="C1186" t="str">
            <v>Deluxe - Chivas Twin for £30</v>
          </cell>
          <cell r="D1186">
            <v>210</v>
          </cell>
          <cell r="E1186">
            <v>145.88</v>
          </cell>
          <cell r="F1186">
            <v>7</v>
          </cell>
          <cell r="G1186">
            <v>0</v>
          </cell>
          <cell r="H1186">
            <v>0</v>
          </cell>
          <cell r="I1186">
            <v>0</v>
          </cell>
          <cell r="J1186">
            <v>8</v>
          </cell>
          <cell r="K1186">
            <v>97.6</v>
          </cell>
          <cell r="L1186">
            <v>13</v>
          </cell>
          <cell r="M1186" t="str">
            <v>May/Jun</v>
          </cell>
          <cell r="N1186">
            <v>38</v>
          </cell>
        </row>
        <row r="1187">
          <cell r="A1187" t="str">
            <v>2006/07 W13</v>
          </cell>
          <cell r="B1187" t="str">
            <v>131 - LHR T3 World Of Whiskies</v>
          </cell>
          <cell r="C1187" t="str">
            <v>Deluxe - Chivas Triple Pack @ £45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6</v>
          </cell>
          <cell r="K1187" t="str">
            <v>/0</v>
          </cell>
          <cell r="L1187">
            <v>13</v>
          </cell>
          <cell r="M1187" t="str">
            <v>May/Jun</v>
          </cell>
          <cell r="N1187">
            <v>54</v>
          </cell>
        </row>
        <row r="1188">
          <cell r="A1188" t="str">
            <v>2006/07 W13</v>
          </cell>
          <cell r="B1188" t="str">
            <v>131 - LHR T3 World Of Whiskies</v>
          </cell>
          <cell r="C1188" t="str">
            <v>Deluxe - Chivas Save £5 18yo</v>
          </cell>
          <cell r="D1188">
            <v>294.91000000000003</v>
          </cell>
          <cell r="E1188">
            <v>203.05</v>
          </cell>
          <cell r="F1188">
            <v>9</v>
          </cell>
          <cell r="G1188">
            <v>0</v>
          </cell>
          <cell r="H1188">
            <v>0</v>
          </cell>
          <cell r="I1188">
            <v>0</v>
          </cell>
          <cell r="J1188">
            <v>1</v>
          </cell>
          <cell r="K1188">
            <v>11.06</v>
          </cell>
          <cell r="L1188">
            <v>13</v>
          </cell>
          <cell r="M1188" t="str">
            <v>May/Jun</v>
          </cell>
          <cell r="N1188">
            <v>50</v>
          </cell>
        </row>
        <row r="1189">
          <cell r="A1189" t="str">
            <v>2006/07 W13</v>
          </cell>
          <cell r="B1189" t="str">
            <v>131 - LHR T3 World Of Whiskies</v>
          </cell>
          <cell r="C1189" t="str">
            <v>Deluxe - Chivas Royal Salute get Chivas 18yo</v>
          </cell>
          <cell r="D1189">
            <v>119.98</v>
          </cell>
          <cell r="E1189">
            <v>77.44</v>
          </cell>
          <cell r="F1189">
            <v>2</v>
          </cell>
          <cell r="G1189">
            <v>0</v>
          </cell>
          <cell r="H1189">
            <v>0</v>
          </cell>
          <cell r="I1189">
            <v>0</v>
          </cell>
          <cell r="J1189">
            <v>6</v>
          </cell>
          <cell r="K1189">
            <v>127.62</v>
          </cell>
          <cell r="L1189">
            <v>13</v>
          </cell>
          <cell r="M1189" t="str">
            <v>May/Jun</v>
          </cell>
          <cell r="N1189">
            <v>57</v>
          </cell>
        </row>
        <row r="1190">
          <cell r="A1190" t="str">
            <v>2006/07 W13</v>
          </cell>
          <cell r="B1190" t="str">
            <v>131 - LHR T3 World Of Whiskies</v>
          </cell>
          <cell r="C1190" t="str">
            <v>Deluxe - Dewars 2 for £30 ATA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18</v>
          </cell>
          <cell r="K1190" t="str">
            <v>/0</v>
          </cell>
          <cell r="L1190">
            <v>13</v>
          </cell>
          <cell r="M1190" t="str">
            <v>May/Jun</v>
          </cell>
          <cell r="N1190">
            <v>40</v>
          </cell>
        </row>
        <row r="1191">
          <cell r="A1191" t="str">
            <v>2006/07 W13</v>
          </cell>
          <cell r="B1191" t="str">
            <v>131 - LHR T3 World Of Whiskies</v>
          </cell>
          <cell r="C1191" t="str">
            <v>Deluxe - JW Blue get a free 20cl Gold (Sept Only)</v>
          </cell>
          <cell r="D1191">
            <v>76.28</v>
          </cell>
          <cell r="E1191">
            <v>44.45</v>
          </cell>
          <cell r="F1191">
            <v>1</v>
          </cell>
          <cell r="G1191">
            <v>0</v>
          </cell>
          <cell r="H1191">
            <v>0</v>
          </cell>
          <cell r="I1191">
            <v>0</v>
          </cell>
          <cell r="J1191">
            <v>6</v>
          </cell>
          <cell r="K1191">
            <v>190.98</v>
          </cell>
          <cell r="L1191">
            <v>13</v>
          </cell>
          <cell r="M1191" t="str">
            <v>May/Jun</v>
          </cell>
          <cell r="N1191">
            <v>46</v>
          </cell>
        </row>
        <row r="1192">
          <cell r="A1192" t="str">
            <v>2006/07 W13</v>
          </cell>
          <cell r="B1192" t="str">
            <v>131 - LHR T3 World Of Whiskies</v>
          </cell>
          <cell r="C1192" t="str">
            <v>Deluxe - Free 20cl bottle (linked to JW Blue) (Sept Only)</v>
          </cell>
          <cell r="D1192">
            <v>13.09</v>
          </cell>
          <cell r="E1192">
            <v>11.06</v>
          </cell>
          <cell r="F1192">
            <v>1</v>
          </cell>
          <cell r="G1192">
            <v>0</v>
          </cell>
          <cell r="H1192">
            <v>0</v>
          </cell>
          <cell r="I1192">
            <v>0</v>
          </cell>
          <cell r="J1192">
            <v>16</v>
          </cell>
          <cell r="K1192">
            <v>95.84</v>
          </cell>
          <cell r="L1192">
            <v>13</v>
          </cell>
          <cell r="M1192" t="str">
            <v>May/Jun</v>
          </cell>
          <cell r="N1192">
            <v>47</v>
          </cell>
        </row>
        <row r="1193">
          <cell r="A1193" t="str">
            <v>2006/07 W13</v>
          </cell>
          <cell r="B1193" t="str">
            <v>131 - LHR T3 World Of Whiskies</v>
          </cell>
          <cell r="C1193" t="str">
            <v>Champagne - Piper Florens Louis 2 for £30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 t="str">
            <v>/0</v>
          </cell>
          <cell r="L1193">
            <v>13</v>
          </cell>
          <cell r="M1193" t="str">
            <v>May/Jun</v>
          </cell>
          <cell r="N1193">
            <v>53</v>
          </cell>
        </row>
        <row r="1194">
          <cell r="A1194" t="str">
            <v>2006/07 W13</v>
          </cell>
          <cell r="B1194" t="str">
            <v>131 - LHR T3 World Of Whiskies</v>
          </cell>
          <cell r="C1194" t="str">
            <v>Champagne - Piper Florens Louis Twin for £30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 t="str">
            <v>/0</v>
          </cell>
          <cell r="L1194">
            <v>13</v>
          </cell>
          <cell r="M1194" t="str">
            <v>May/Jun</v>
          </cell>
          <cell r="N1194">
            <v>33</v>
          </cell>
        </row>
        <row r="1195">
          <cell r="A1195" t="str">
            <v>2006/07 W13</v>
          </cell>
          <cell r="B1195" t="str">
            <v>131 - LHR T3 World Of Whiskies</v>
          </cell>
          <cell r="C1195" t="str">
            <v>Champagne - Charles Heidseick 2 for £35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 t="str">
            <v>/0</v>
          </cell>
          <cell r="L1195">
            <v>13</v>
          </cell>
          <cell r="M1195" t="str">
            <v>May/Jun</v>
          </cell>
          <cell r="N1195">
            <v>55</v>
          </cell>
        </row>
        <row r="1196">
          <cell r="A1196" t="str">
            <v>2006/07 W13</v>
          </cell>
          <cell r="B1196" t="str">
            <v>131 - LHR T3 World Of Whiskies</v>
          </cell>
          <cell r="C1196" t="str">
            <v>Champagne - Canard Twin for £25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 t="str">
            <v>/0</v>
          </cell>
          <cell r="L1196">
            <v>13</v>
          </cell>
          <cell r="M1196" t="str">
            <v>May/Jun</v>
          </cell>
          <cell r="N1196">
            <v>52</v>
          </cell>
        </row>
        <row r="1197">
          <cell r="A1197" t="str">
            <v>2006/07 W13</v>
          </cell>
          <cell r="B1197" t="str">
            <v>131 - LHR T3 World Of Whiskies</v>
          </cell>
          <cell r="C1197" t="str">
            <v>Wine - Beringer 3 for £15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 t="str">
            <v>/0</v>
          </cell>
          <cell r="L1197">
            <v>13</v>
          </cell>
          <cell r="M1197" t="str">
            <v>May/Jun</v>
          </cell>
          <cell r="N1197">
            <v>43</v>
          </cell>
        </row>
        <row r="1198">
          <cell r="A1198" t="str">
            <v>2006/07 W13</v>
          </cell>
          <cell r="B1198" t="str">
            <v>131 - LHR T3 World Of Whiskies</v>
          </cell>
          <cell r="C1198" t="str">
            <v>Wine - Rosemount BOGOF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 t="str">
            <v>/0</v>
          </cell>
          <cell r="L1198">
            <v>13</v>
          </cell>
          <cell r="M1198" t="str">
            <v>May/Jun</v>
          </cell>
          <cell r="N1198">
            <v>56</v>
          </cell>
        </row>
        <row r="1199">
          <cell r="A1199" t="str">
            <v>2006/07 W13</v>
          </cell>
          <cell r="B1199" t="str">
            <v>131 - LHR T3 World Of Whiskies</v>
          </cell>
          <cell r="C1199" t="str">
            <v>WOW - 2 for £45 Malt</v>
          </cell>
          <cell r="D1199">
            <v>590.61</v>
          </cell>
          <cell r="E1199">
            <v>395.98</v>
          </cell>
          <cell r="F1199">
            <v>21</v>
          </cell>
          <cell r="G1199">
            <v>77.790000000000006</v>
          </cell>
          <cell r="H1199">
            <v>19.97</v>
          </cell>
          <cell r="I1199">
            <v>3</v>
          </cell>
          <cell r="J1199">
            <v>36</v>
          </cell>
          <cell r="K1199">
            <v>273.10000000000002</v>
          </cell>
          <cell r="L1199">
            <v>13</v>
          </cell>
          <cell r="M1199" t="str">
            <v>May/Jun</v>
          </cell>
          <cell r="N1199">
            <v>34</v>
          </cell>
        </row>
        <row r="1200">
          <cell r="A1200" t="str">
            <v>2006/07 W13</v>
          </cell>
          <cell r="B1200" t="str">
            <v>131 - LHR T3 World Of Whiskies</v>
          </cell>
          <cell r="C1200" t="str">
            <v>WOW - Connemara 2 for £30</v>
          </cell>
          <cell r="D1200">
            <v>35.979999999999997</v>
          </cell>
          <cell r="E1200">
            <v>26.62</v>
          </cell>
          <cell r="F1200">
            <v>2</v>
          </cell>
          <cell r="G1200">
            <v>0</v>
          </cell>
          <cell r="H1200">
            <v>0</v>
          </cell>
          <cell r="I1200">
            <v>0</v>
          </cell>
          <cell r="J1200">
            <v>4</v>
          </cell>
          <cell r="K1200">
            <v>18.72</v>
          </cell>
          <cell r="L1200">
            <v>13</v>
          </cell>
          <cell r="M1200" t="str">
            <v>May/Jun</v>
          </cell>
          <cell r="N1200">
            <v>60</v>
          </cell>
        </row>
        <row r="1201">
          <cell r="A1201" t="str">
            <v>2006/07 W13</v>
          </cell>
          <cell r="B1201" t="str">
            <v>131 - LHR T3 World Of Whiskies</v>
          </cell>
          <cell r="C1201" t="str">
            <v>Others - 2 for £25 (glayva, disaronno)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 t="str">
            <v>/0</v>
          </cell>
          <cell r="L1201">
            <v>13</v>
          </cell>
          <cell r="M1201" t="str">
            <v>May/Jun</v>
          </cell>
          <cell r="N1201">
            <v>48</v>
          </cell>
        </row>
        <row r="1202">
          <cell r="A1202" t="str">
            <v>2006/07 W13</v>
          </cell>
          <cell r="B1202" t="str">
            <v>131 - LHR T3 World Of Whiskies</v>
          </cell>
          <cell r="C1202" t="str">
            <v>Others - Pimms 2 for £15 (70cl)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 t="str">
            <v>/0</v>
          </cell>
          <cell r="L1202">
            <v>13</v>
          </cell>
          <cell r="M1202" t="str">
            <v>May/Jun</v>
          </cell>
          <cell r="N1202">
            <v>35</v>
          </cell>
        </row>
        <row r="1203">
          <cell r="A1203" t="str">
            <v>2006/07 W13</v>
          </cell>
          <cell r="B1203" t="str">
            <v>131 - LHR T3 World Of Whiskies</v>
          </cell>
          <cell r="C1203" t="str">
            <v>Other - 2 for £30 Sauza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 t="str">
            <v>/0</v>
          </cell>
          <cell r="L1203">
            <v>13</v>
          </cell>
          <cell r="M1203" t="str">
            <v>May/Jun</v>
          </cell>
          <cell r="N1203">
            <v>58</v>
          </cell>
        </row>
        <row r="1204">
          <cell r="A1204" t="str">
            <v>2006/07 W13</v>
          </cell>
          <cell r="B1204" t="str">
            <v>131 - LHR T3 World Of Whiskies</v>
          </cell>
          <cell r="C1204" t="str">
            <v>Others - 2 for £20 ATA (70cl)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 t="str">
            <v>/0</v>
          </cell>
          <cell r="L1204">
            <v>13</v>
          </cell>
          <cell r="M1204" t="str">
            <v>May/Jun</v>
          </cell>
          <cell r="N1204">
            <v>32</v>
          </cell>
        </row>
        <row r="1205">
          <cell r="A1205" t="str">
            <v>2006/07 W13</v>
          </cell>
          <cell r="B1205" t="str">
            <v>131 - LHR T3 World Of Whiskies</v>
          </cell>
          <cell r="C1205" t="str">
            <v>Others - 2 for £15 Fortified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 t="str">
            <v>/0</v>
          </cell>
          <cell r="L1205">
            <v>13</v>
          </cell>
          <cell r="M1205" t="str">
            <v>May/Jun</v>
          </cell>
          <cell r="N1205">
            <v>59</v>
          </cell>
        </row>
        <row r="1206">
          <cell r="A1206" t="str">
            <v>2006/07 W13</v>
          </cell>
          <cell r="B1206" t="str">
            <v>142 - LHR T4 World Of Whiskies</v>
          </cell>
          <cell r="C1206" t="str">
            <v>Liquor</v>
          </cell>
          <cell r="D1206">
            <v>25037.59</v>
          </cell>
          <cell r="E1206">
            <v>15825.08</v>
          </cell>
          <cell r="F1206">
            <v>785</v>
          </cell>
          <cell r="G1206">
            <v>3115.45</v>
          </cell>
          <cell r="H1206">
            <v>966.6</v>
          </cell>
          <cell r="I1206">
            <v>115</v>
          </cell>
          <cell r="J1206">
            <v>2825</v>
          </cell>
          <cell r="K1206">
            <v>30982.04</v>
          </cell>
          <cell r="L1206">
            <v>13</v>
          </cell>
          <cell r="M1206" t="str">
            <v>May/Jun</v>
          </cell>
          <cell r="N1206">
            <v>1</v>
          </cell>
        </row>
        <row r="1207">
          <cell r="A1207" t="str">
            <v>2006/07 W13</v>
          </cell>
          <cell r="B1207" t="str">
            <v>142 - LHR T4 World Of Whiskies</v>
          </cell>
          <cell r="C1207" t="str">
            <v>Tobacco</v>
          </cell>
          <cell r="D1207">
            <v>21338.23</v>
          </cell>
          <cell r="E1207">
            <v>11979.31</v>
          </cell>
          <cell r="F1207">
            <v>650</v>
          </cell>
          <cell r="G1207">
            <v>2494.25</v>
          </cell>
          <cell r="H1207">
            <v>449.33</v>
          </cell>
          <cell r="I1207">
            <v>91</v>
          </cell>
          <cell r="J1207">
            <v>2179</v>
          </cell>
          <cell r="K1207">
            <v>29046.41</v>
          </cell>
          <cell r="L1207">
            <v>13</v>
          </cell>
          <cell r="M1207" t="str">
            <v>May/Jun</v>
          </cell>
          <cell r="N1207">
            <v>2</v>
          </cell>
        </row>
        <row r="1208">
          <cell r="A1208" t="str">
            <v>2006/07 W13</v>
          </cell>
          <cell r="B1208" t="str">
            <v>142 - LHR T4 World Of Whiskies</v>
          </cell>
          <cell r="C1208" t="str">
            <v>Perfumery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 t="str">
            <v>/0</v>
          </cell>
          <cell r="L1208">
            <v>13</v>
          </cell>
          <cell r="M1208" t="str">
            <v>May/Jun</v>
          </cell>
          <cell r="N1208">
            <v>3</v>
          </cell>
        </row>
        <row r="1209">
          <cell r="A1209" t="str">
            <v>2006/07 W13</v>
          </cell>
          <cell r="B1209" t="str">
            <v>142 - LHR T4 World Of Whiskies</v>
          </cell>
          <cell r="C1209" t="str">
            <v>Food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 t="str">
            <v>/0</v>
          </cell>
          <cell r="L1209">
            <v>13</v>
          </cell>
          <cell r="M1209" t="str">
            <v>May/Jun</v>
          </cell>
          <cell r="N1209">
            <v>4</v>
          </cell>
        </row>
        <row r="1210">
          <cell r="A1210" t="str">
            <v>2006/07 W13</v>
          </cell>
          <cell r="B1210" t="str">
            <v>142 - LHR T4 World Of Whiskies</v>
          </cell>
          <cell r="C1210" t="str">
            <v>Tax Free</v>
          </cell>
          <cell r="D1210">
            <v>951.97</v>
          </cell>
          <cell r="E1210">
            <v>543.91</v>
          </cell>
          <cell r="F1210">
            <v>53</v>
          </cell>
          <cell r="G1210">
            <v>89.13</v>
          </cell>
          <cell r="H1210">
            <v>40.01</v>
          </cell>
          <cell r="I1210">
            <v>12</v>
          </cell>
          <cell r="J1210">
            <v>1460</v>
          </cell>
          <cell r="K1210">
            <v>10895.46</v>
          </cell>
          <cell r="L1210">
            <v>13</v>
          </cell>
          <cell r="M1210" t="str">
            <v>May/Jun</v>
          </cell>
          <cell r="N1210">
            <v>5</v>
          </cell>
        </row>
        <row r="1211">
          <cell r="A1211" t="str">
            <v>2006/07 W13</v>
          </cell>
          <cell r="B1211" t="str">
            <v>142 - LHR T4 World Of Whiskies</v>
          </cell>
          <cell r="C1211" t="str">
            <v>Unclassified Products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 t="str">
            <v>/0</v>
          </cell>
          <cell r="L1211">
            <v>13</v>
          </cell>
          <cell r="M1211" t="str">
            <v>May/Jun</v>
          </cell>
          <cell r="N1211">
            <v>6</v>
          </cell>
        </row>
        <row r="1212">
          <cell r="A1212" t="str">
            <v>2006/07 W13</v>
          </cell>
          <cell r="B1212" t="str">
            <v>142 - LHR T4 World Of Whiskies</v>
          </cell>
          <cell r="C1212" t="str">
            <v>Spirits</v>
          </cell>
          <cell r="D1212">
            <v>25037.59</v>
          </cell>
          <cell r="E1212">
            <v>15825.08</v>
          </cell>
          <cell r="F1212">
            <v>785</v>
          </cell>
          <cell r="G1212">
            <v>3115.45</v>
          </cell>
          <cell r="H1212">
            <v>966.6</v>
          </cell>
          <cell r="I1212">
            <v>115</v>
          </cell>
          <cell r="J1212">
            <v>2824</v>
          </cell>
          <cell r="K1212">
            <v>30971.08</v>
          </cell>
          <cell r="L1212">
            <v>13</v>
          </cell>
          <cell r="M1212" t="str">
            <v>May/Jun</v>
          </cell>
          <cell r="N1212">
            <v>7</v>
          </cell>
        </row>
        <row r="1213">
          <cell r="A1213" t="str">
            <v>2006/07 W13</v>
          </cell>
          <cell r="B1213" t="str">
            <v>142 - LHR T4 World Of Whiskies</v>
          </cell>
          <cell r="C1213" t="str">
            <v>Fortified Wines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 t="str">
            <v>/0</v>
          </cell>
          <cell r="L1213">
            <v>13</v>
          </cell>
          <cell r="M1213" t="str">
            <v>May/Jun</v>
          </cell>
          <cell r="N1213">
            <v>10</v>
          </cell>
        </row>
        <row r="1214">
          <cell r="A1214" t="str">
            <v>2006/07 W13</v>
          </cell>
          <cell r="B1214" t="str">
            <v>142 - LHR T4 World Of Whiskies</v>
          </cell>
          <cell r="C1214" t="str">
            <v>Others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 t="str">
            <v>/0</v>
          </cell>
          <cell r="L1214">
            <v>13</v>
          </cell>
          <cell r="M1214" t="str">
            <v>May/Jun</v>
          </cell>
          <cell r="N1214">
            <v>11</v>
          </cell>
        </row>
        <row r="1215">
          <cell r="A1215" t="str">
            <v>2006/07 W13</v>
          </cell>
          <cell r="B1215" t="str">
            <v>142 - LHR T4 World Of Whiskies</v>
          </cell>
          <cell r="C1215" t="str">
            <v>Champagne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</v>
          </cell>
          <cell r="K1215" t="str">
            <v>/0</v>
          </cell>
          <cell r="L1215">
            <v>13</v>
          </cell>
          <cell r="M1215" t="str">
            <v>May/Jun</v>
          </cell>
          <cell r="N1215">
            <v>8</v>
          </cell>
        </row>
        <row r="1216">
          <cell r="A1216" t="str">
            <v>2006/07 W13</v>
          </cell>
          <cell r="B1216" t="str">
            <v>142 - LHR T4 World Of Whiskies</v>
          </cell>
          <cell r="C1216" t="str">
            <v>Wines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 t="str">
            <v>/0</v>
          </cell>
          <cell r="L1216">
            <v>13</v>
          </cell>
          <cell r="M1216" t="str">
            <v>May/Jun</v>
          </cell>
          <cell r="N1216">
            <v>9</v>
          </cell>
        </row>
        <row r="1217">
          <cell r="A1217" t="str">
            <v>2006/07 W13</v>
          </cell>
          <cell r="B1217" t="str">
            <v>142 - LHR T4 World Of Whiskies</v>
          </cell>
          <cell r="C1217" t="str">
            <v>Unclassified Liquor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 t="str">
            <v>/0</v>
          </cell>
          <cell r="L1217">
            <v>13</v>
          </cell>
          <cell r="M1217" t="str">
            <v>May/Jun</v>
          </cell>
          <cell r="N1217">
            <v>12</v>
          </cell>
        </row>
        <row r="1218">
          <cell r="A1218" t="str">
            <v>2006/07 W13</v>
          </cell>
          <cell r="B1218" t="str">
            <v>142 - LHR T4 World Of Whiskies</v>
          </cell>
          <cell r="C1218" t="str">
            <v>Value - 2 for £15</v>
          </cell>
          <cell r="D1218">
            <v>39.99</v>
          </cell>
          <cell r="E1218">
            <v>28.95</v>
          </cell>
          <cell r="F1218">
            <v>5</v>
          </cell>
          <cell r="G1218">
            <v>0</v>
          </cell>
          <cell r="H1218">
            <v>0</v>
          </cell>
          <cell r="I1218">
            <v>0</v>
          </cell>
          <cell r="J1218">
            <v>15</v>
          </cell>
          <cell r="K1218">
            <v>44.4</v>
          </cell>
          <cell r="L1218">
            <v>13</v>
          </cell>
          <cell r="M1218" t="str">
            <v>May/Jun</v>
          </cell>
          <cell r="N1218">
            <v>31</v>
          </cell>
        </row>
        <row r="1219">
          <cell r="A1219" t="str">
            <v>2006/07 W13</v>
          </cell>
          <cell r="B1219" t="str">
            <v>142 - LHR T4 World Of Whiskies</v>
          </cell>
          <cell r="C1219" t="str">
            <v>Value - 2 for £20 Bombay Saphire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 t="str">
            <v>/0</v>
          </cell>
          <cell r="L1219">
            <v>13</v>
          </cell>
          <cell r="M1219" t="str">
            <v>May/Jun</v>
          </cell>
          <cell r="N1219">
            <v>45</v>
          </cell>
        </row>
        <row r="1220">
          <cell r="A1220" t="str">
            <v>2006/07 W13</v>
          </cell>
          <cell r="B1220" t="str">
            <v>142 - LHR T4 World Of Whiskies</v>
          </cell>
          <cell r="C1220" t="str">
            <v>Value - Baileys 2 for £20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 t="str">
            <v>/0</v>
          </cell>
          <cell r="L1220">
            <v>13</v>
          </cell>
          <cell r="M1220" t="str">
            <v>May/Jun</v>
          </cell>
          <cell r="N1220">
            <v>39</v>
          </cell>
        </row>
        <row r="1221">
          <cell r="A1221" t="str">
            <v>2006/07 W13</v>
          </cell>
          <cell r="B1221" t="str">
            <v>142 - LHR T4 World Of Whiskies</v>
          </cell>
          <cell r="C1221" t="str">
            <v>Value - Baileys Twin @ £20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 t="str">
            <v>/0</v>
          </cell>
          <cell r="L1221">
            <v>13</v>
          </cell>
          <cell r="M1221" t="str">
            <v>May/Jun</v>
          </cell>
          <cell r="N1221">
            <v>51</v>
          </cell>
        </row>
        <row r="1222">
          <cell r="A1222" t="str">
            <v>2006/07 W13</v>
          </cell>
          <cell r="B1222" t="str">
            <v>142 - LHR T4 World Of Whiskies</v>
          </cell>
          <cell r="C1222" t="str">
            <v>Value - Twins @ £15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 t="str">
            <v>/0</v>
          </cell>
          <cell r="L1222">
            <v>13</v>
          </cell>
          <cell r="M1222" t="str">
            <v>May/Jun</v>
          </cell>
          <cell r="N1222">
            <v>36</v>
          </cell>
        </row>
        <row r="1223">
          <cell r="A1223" t="str">
            <v>2006/07 W13</v>
          </cell>
          <cell r="B1223" t="str">
            <v>142 - LHR T4 World Of Whiskies</v>
          </cell>
          <cell r="C1223" t="str">
            <v>Malt - 2 For £45 (6 glenmorangie + 2)</v>
          </cell>
          <cell r="D1223">
            <v>1279.33</v>
          </cell>
          <cell r="E1223">
            <v>871.72</v>
          </cell>
          <cell r="F1223">
            <v>49</v>
          </cell>
          <cell r="G1223">
            <v>157.96</v>
          </cell>
          <cell r="H1223">
            <v>40.630000000000003</v>
          </cell>
          <cell r="I1223">
            <v>6</v>
          </cell>
          <cell r="J1223">
            <v>122</v>
          </cell>
          <cell r="K1223">
            <v>958.37</v>
          </cell>
          <cell r="L1223">
            <v>13</v>
          </cell>
          <cell r="M1223" t="str">
            <v>May/Jun</v>
          </cell>
          <cell r="N1223">
            <v>30</v>
          </cell>
        </row>
        <row r="1224">
          <cell r="A1224" t="str">
            <v>2006/07 W13</v>
          </cell>
          <cell r="B1224" t="str">
            <v>142 - LHR T4 World Of Whiskies</v>
          </cell>
          <cell r="C1224" t="str">
            <v>Malt - Save £5 Glenmorangie Traditional</v>
          </cell>
          <cell r="D1224">
            <v>399.9</v>
          </cell>
          <cell r="E1224">
            <v>251.31</v>
          </cell>
          <cell r="F1224">
            <v>10</v>
          </cell>
          <cell r="G1224">
            <v>79.98</v>
          </cell>
          <cell r="H1224">
            <v>22.84</v>
          </cell>
          <cell r="I1224">
            <v>2</v>
          </cell>
          <cell r="J1224">
            <v>8</v>
          </cell>
          <cell r="K1224">
            <v>91.45</v>
          </cell>
          <cell r="L1224">
            <v>13</v>
          </cell>
          <cell r="M1224" t="str">
            <v>May/Jun</v>
          </cell>
          <cell r="N1224">
            <v>44</v>
          </cell>
        </row>
        <row r="1225">
          <cell r="A1225" t="str">
            <v>2006/07 W13</v>
          </cell>
          <cell r="B1225" t="str">
            <v>142 - LHR T4 World Of Whiskies</v>
          </cell>
          <cell r="C1225" t="str">
            <v>Cognac - XO @ £45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 t="str">
            <v>/0</v>
          </cell>
          <cell r="L1225">
            <v>13</v>
          </cell>
          <cell r="M1225" t="str">
            <v>May/Jun</v>
          </cell>
          <cell r="N1225">
            <v>37</v>
          </cell>
        </row>
        <row r="1226">
          <cell r="A1226" t="str">
            <v>2006/07 W13</v>
          </cell>
          <cell r="B1226" t="str">
            <v>142 - LHR T4 World Of Whiskies</v>
          </cell>
          <cell r="C1226" t="str">
            <v>Cognac - VSOP 2 for £45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 t="str">
            <v>/0</v>
          </cell>
          <cell r="L1226">
            <v>13</v>
          </cell>
          <cell r="M1226" t="str">
            <v>May/Jun</v>
          </cell>
          <cell r="N1226">
            <v>41</v>
          </cell>
        </row>
        <row r="1227">
          <cell r="A1227" t="str">
            <v>2006/07 W13</v>
          </cell>
          <cell r="B1227" t="str">
            <v>142 - LHR T4 World Of Whiskies</v>
          </cell>
          <cell r="C1227" t="str">
            <v>Cognac - Only £17_99 VS Especiale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 t="str">
            <v>/0</v>
          </cell>
          <cell r="L1227">
            <v>13</v>
          </cell>
          <cell r="M1227" t="str">
            <v>May/Jun</v>
          </cell>
          <cell r="N1227">
            <v>42</v>
          </cell>
        </row>
        <row r="1228">
          <cell r="A1228" t="str">
            <v>2006/07 W13</v>
          </cell>
          <cell r="B1228" t="str">
            <v>142 - LHR T4 World Of Whiskies</v>
          </cell>
          <cell r="C1228" t="str">
            <v>Deluxe - Chivas 2 for £30</v>
          </cell>
          <cell r="D1228">
            <v>74.97</v>
          </cell>
          <cell r="E1228">
            <v>52.09</v>
          </cell>
          <cell r="F1228">
            <v>4</v>
          </cell>
          <cell r="G1228">
            <v>0</v>
          </cell>
          <cell r="H1228">
            <v>0</v>
          </cell>
          <cell r="I1228">
            <v>0</v>
          </cell>
          <cell r="J1228">
            <v>16</v>
          </cell>
          <cell r="K1228">
            <v>97.6</v>
          </cell>
          <cell r="L1228">
            <v>13</v>
          </cell>
          <cell r="M1228" t="str">
            <v>May/Jun</v>
          </cell>
          <cell r="N1228">
            <v>49</v>
          </cell>
        </row>
        <row r="1229">
          <cell r="A1229" t="str">
            <v>2006/07 W13</v>
          </cell>
          <cell r="B1229" t="str">
            <v>142 - LHR T4 World Of Whiskies</v>
          </cell>
          <cell r="C1229" t="str">
            <v>Deluxe - Chivas Twin for £30</v>
          </cell>
          <cell r="D1229">
            <v>338.99</v>
          </cell>
          <cell r="E1229">
            <v>235.19</v>
          </cell>
          <cell r="F1229">
            <v>11</v>
          </cell>
          <cell r="G1229">
            <v>0</v>
          </cell>
          <cell r="H1229">
            <v>0</v>
          </cell>
          <cell r="I1229">
            <v>0</v>
          </cell>
          <cell r="J1229">
            <v>8</v>
          </cell>
          <cell r="K1229">
            <v>97.6</v>
          </cell>
          <cell r="L1229">
            <v>13</v>
          </cell>
          <cell r="M1229" t="str">
            <v>May/Jun</v>
          </cell>
          <cell r="N1229">
            <v>38</v>
          </cell>
        </row>
        <row r="1230">
          <cell r="A1230" t="str">
            <v>2006/07 W13</v>
          </cell>
          <cell r="B1230" t="str">
            <v>142 - LHR T4 World Of Whiskies</v>
          </cell>
          <cell r="C1230" t="str">
            <v>Deluxe - Chivas Triple Pack @ £45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6</v>
          </cell>
          <cell r="K1230" t="str">
            <v>/0</v>
          </cell>
          <cell r="L1230">
            <v>13</v>
          </cell>
          <cell r="M1230" t="str">
            <v>May/Jun</v>
          </cell>
          <cell r="N1230">
            <v>54</v>
          </cell>
        </row>
        <row r="1231">
          <cell r="A1231" t="str">
            <v>2006/07 W13</v>
          </cell>
          <cell r="B1231" t="str">
            <v>142 - LHR T4 World Of Whiskies</v>
          </cell>
          <cell r="C1231" t="str">
            <v>Deluxe - Chivas Save £5 18yo</v>
          </cell>
          <cell r="D1231">
            <v>69.98</v>
          </cell>
          <cell r="E1231">
            <v>47.86</v>
          </cell>
          <cell r="F1231">
            <v>2</v>
          </cell>
          <cell r="G1231">
            <v>0</v>
          </cell>
          <cell r="H1231">
            <v>0</v>
          </cell>
          <cell r="I1231">
            <v>0</v>
          </cell>
          <cell r="J1231">
            <v>9</v>
          </cell>
          <cell r="K1231">
            <v>99.54</v>
          </cell>
          <cell r="L1231">
            <v>13</v>
          </cell>
          <cell r="M1231" t="str">
            <v>May/Jun</v>
          </cell>
          <cell r="N1231">
            <v>50</v>
          </cell>
        </row>
        <row r="1232">
          <cell r="A1232" t="str">
            <v>2006/07 W13</v>
          </cell>
          <cell r="B1232" t="str">
            <v>142 - LHR T4 World Of Whiskies</v>
          </cell>
          <cell r="C1232" t="str">
            <v>Deluxe - Chivas Royal Salute get Chivas 18yo</v>
          </cell>
          <cell r="D1232">
            <v>59.99</v>
          </cell>
          <cell r="E1232">
            <v>29.79</v>
          </cell>
          <cell r="F1232">
            <v>1</v>
          </cell>
          <cell r="G1232">
            <v>59.99</v>
          </cell>
          <cell r="H1232">
            <v>29.79</v>
          </cell>
          <cell r="I1232">
            <v>1</v>
          </cell>
          <cell r="J1232">
            <v>6</v>
          </cell>
          <cell r="K1232">
            <v>127.62</v>
          </cell>
          <cell r="L1232">
            <v>13</v>
          </cell>
          <cell r="M1232" t="str">
            <v>May/Jun</v>
          </cell>
          <cell r="N1232">
            <v>57</v>
          </cell>
        </row>
        <row r="1233">
          <cell r="A1233" t="str">
            <v>2006/07 W13</v>
          </cell>
          <cell r="B1233" t="str">
            <v>142 - LHR T4 World Of Whiskies</v>
          </cell>
          <cell r="C1233" t="str">
            <v>Deluxe - Dewars 2 for £30 ATA</v>
          </cell>
          <cell r="D1233">
            <v>69.98</v>
          </cell>
          <cell r="E1233">
            <v>20.88</v>
          </cell>
          <cell r="F1233">
            <v>4</v>
          </cell>
          <cell r="G1233">
            <v>49.99</v>
          </cell>
          <cell r="H1233">
            <v>6.18</v>
          </cell>
          <cell r="I1233">
            <v>3</v>
          </cell>
          <cell r="J1233">
            <v>21</v>
          </cell>
          <cell r="K1233">
            <v>111.09</v>
          </cell>
          <cell r="L1233">
            <v>13</v>
          </cell>
          <cell r="M1233" t="str">
            <v>May/Jun</v>
          </cell>
          <cell r="N1233">
            <v>40</v>
          </cell>
        </row>
        <row r="1234">
          <cell r="A1234" t="str">
            <v>2006/07 W13</v>
          </cell>
          <cell r="B1234" t="str">
            <v>142 - LHR T4 World Of Whiskies</v>
          </cell>
          <cell r="C1234" t="str">
            <v>Deluxe - JW Blue get a free 20cl Gold (Sept Only)</v>
          </cell>
          <cell r="D1234">
            <v>907.24</v>
          </cell>
          <cell r="E1234">
            <v>537.34</v>
          </cell>
          <cell r="F1234">
            <v>11</v>
          </cell>
          <cell r="G1234">
            <v>76.28</v>
          </cell>
          <cell r="H1234">
            <v>24.68</v>
          </cell>
          <cell r="I1234">
            <v>1</v>
          </cell>
          <cell r="J1234">
            <v>12</v>
          </cell>
          <cell r="K1234">
            <v>381.96</v>
          </cell>
          <cell r="L1234">
            <v>13</v>
          </cell>
          <cell r="M1234" t="str">
            <v>May/Jun</v>
          </cell>
          <cell r="N1234">
            <v>46</v>
          </cell>
        </row>
        <row r="1235">
          <cell r="A1235" t="str">
            <v>2006/07 W13</v>
          </cell>
          <cell r="B1235" t="str">
            <v>142 - LHR T4 World Of Whiskies</v>
          </cell>
          <cell r="C1235" t="str">
            <v>Deluxe - Free 20cl bottle (linked to JW Blue) (Sept Only)</v>
          </cell>
          <cell r="D1235">
            <v>138.69999999999999</v>
          </cell>
          <cell r="E1235">
            <v>98.79</v>
          </cell>
          <cell r="F1235">
            <v>10</v>
          </cell>
          <cell r="G1235">
            <v>47.07</v>
          </cell>
          <cell r="H1235">
            <v>21.37</v>
          </cell>
          <cell r="I1235">
            <v>3</v>
          </cell>
          <cell r="J1235">
            <v>14</v>
          </cell>
          <cell r="K1235">
            <v>83.86</v>
          </cell>
          <cell r="L1235">
            <v>13</v>
          </cell>
          <cell r="M1235" t="str">
            <v>May/Jun</v>
          </cell>
          <cell r="N1235">
            <v>47</v>
          </cell>
        </row>
        <row r="1236">
          <cell r="A1236" t="str">
            <v>2006/07 W13</v>
          </cell>
          <cell r="B1236" t="str">
            <v>142 - LHR T4 World Of Whiskies</v>
          </cell>
          <cell r="C1236" t="str">
            <v>Champagne - Piper Florens Louis 2 for £30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 t="str">
            <v>/0</v>
          </cell>
          <cell r="L1236">
            <v>13</v>
          </cell>
          <cell r="M1236" t="str">
            <v>May/Jun</v>
          </cell>
          <cell r="N1236">
            <v>53</v>
          </cell>
        </row>
        <row r="1237">
          <cell r="A1237" t="str">
            <v>2006/07 W13</v>
          </cell>
          <cell r="B1237" t="str">
            <v>142 - LHR T4 World Of Whiskies</v>
          </cell>
          <cell r="C1237" t="str">
            <v>Champagne - Piper Florens Louis Twin for £30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 t="str">
            <v>/0</v>
          </cell>
          <cell r="L1237">
            <v>13</v>
          </cell>
          <cell r="M1237" t="str">
            <v>May/Jun</v>
          </cell>
          <cell r="N1237">
            <v>33</v>
          </cell>
        </row>
        <row r="1238">
          <cell r="A1238" t="str">
            <v>2006/07 W13</v>
          </cell>
          <cell r="B1238" t="str">
            <v>142 - LHR T4 World Of Whiskies</v>
          </cell>
          <cell r="C1238" t="str">
            <v>Champagne - Charles Heidseick 2 for £35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 t="str">
            <v>/0</v>
          </cell>
          <cell r="L1238">
            <v>13</v>
          </cell>
          <cell r="M1238" t="str">
            <v>May/Jun</v>
          </cell>
          <cell r="N1238">
            <v>55</v>
          </cell>
        </row>
        <row r="1239">
          <cell r="A1239" t="str">
            <v>2006/07 W13</v>
          </cell>
          <cell r="B1239" t="str">
            <v>142 - LHR T4 World Of Whiskies</v>
          </cell>
          <cell r="C1239" t="str">
            <v>Champagne - Canard Twin for £25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 t="str">
            <v>/0</v>
          </cell>
          <cell r="L1239">
            <v>13</v>
          </cell>
          <cell r="M1239" t="str">
            <v>May/Jun</v>
          </cell>
          <cell r="N1239">
            <v>52</v>
          </cell>
        </row>
        <row r="1240">
          <cell r="A1240" t="str">
            <v>2006/07 W13</v>
          </cell>
          <cell r="B1240" t="str">
            <v>142 - LHR T4 World Of Whiskies</v>
          </cell>
          <cell r="C1240" t="str">
            <v>Wine - Beringer 3 for £15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 t="str">
            <v>/0</v>
          </cell>
          <cell r="L1240">
            <v>13</v>
          </cell>
          <cell r="M1240" t="str">
            <v>May/Jun</v>
          </cell>
          <cell r="N1240">
            <v>43</v>
          </cell>
        </row>
        <row r="1241">
          <cell r="A1241" t="str">
            <v>2006/07 W13</v>
          </cell>
          <cell r="B1241" t="str">
            <v>142 - LHR T4 World Of Whiskies</v>
          </cell>
          <cell r="C1241" t="str">
            <v>Wine - Rosemount BOGOF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 t="str">
            <v>/0</v>
          </cell>
          <cell r="L1241">
            <v>13</v>
          </cell>
          <cell r="M1241" t="str">
            <v>May/Jun</v>
          </cell>
          <cell r="N1241">
            <v>56</v>
          </cell>
        </row>
        <row r="1242">
          <cell r="A1242" t="str">
            <v>2006/07 W13</v>
          </cell>
          <cell r="B1242" t="str">
            <v>142 - LHR T4 World Of Whiskies</v>
          </cell>
          <cell r="C1242" t="str">
            <v>WOW - 2 for £45 Malt</v>
          </cell>
          <cell r="D1242">
            <v>717.43</v>
          </cell>
          <cell r="E1242">
            <v>455.31</v>
          </cell>
          <cell r="F1242">
            <v>26</v>
          </cell>
          <cell r="G1242">
            <v>142.94999999999999</v>
          </cell>
          <cell r="H1242">
            <v>34.47</v>
          </cell>
          <cell r="I1242">
            <v>5</v>
          </cell>
          <cell r="J1242">
            <v>67</v>
          </cell>
          <cell r="K1242">
            <v>509.74</v>
          </cell>
          <cell r="L1242">
            <v>13</v>
          </cell>
          <cell r="M1242" t="str">
            <v>May/Jun</v>
          </cell>
          <cell r="N1242">
            <v>34</v>
          </cell>
        </row>
        <row r="1243">
          <cell r="A1243" t="str">
            <v>2006/07 W13</v>
          </cell>
          <cell r="B1243" t="str">
            <v>142 - LHR T4 World Of Whiskies</v>
          </cell>
          <cell r="C1243" t="str">
            <v>WOW - Connemara 2 for £30</v>
          </cell>
          <cell r="D1243">
            <v>71.959999999999994</v>
          </cell>
          <cell r="E1243">
            <v>53.24</v>
          </cell>
          <cell r="F1243">
            <v>4</v>
          </cell>
          <cell r="G1243">
            <v>0</v>
          </cell>
          <cell r="H1243">
            <v>0</v>
          </cell>
          <cell r="I1243">
            <v>0</v>
          </cell>
          <cell r="J1243">
            <v>12</v>
          </cell>
          <cell r="K1243">
            <v>56.16</v>
          </cell>
          <cell r="L1243">
            <v>13</v>
          </cell>
          <cell r="M1243" t="str">
            <v>May/Jun</v>
          </cell>
          <cell r="N1243">
            <v>60</v>
          </cell>
        </row>
        <row r="1244">
          <cell r="A1244" t="str">
            <v>2006/07 W13</v>
          </cell>
          <cell r="B1244" t="str">
            <v>142 - LHR T4 World Of Whiskies</v>
          </cell>
          <cell r="C1244" t="str">
            <v>Others - 2 for £25 (glayva, disaronno)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 t="str">
            <v>/0</v>
          </cell>
          <cell r="L1244">
            <v>13</v>
          </cell>
          <cell r="M1244" t="str">
            <v>May/Jun</v>
          </cell>
          <cell r="N1244">
            <v>48</v>
          </cell>
        </row>
        <row r="1245">
          <cell r="A1245" t="str">
            <v>2006/07 W13</v>
          </cell>
          <cell r="B1245" t="str">
            <v>142 - LHR T4 World Of Whiskies</v>
          </cell>
          <cell r="C1245" t="str">
            <v>Others - Pimms 2 for £15 (70cl)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 t="str">
            <v>/0</v>
          </cell>
          <cell r="L1245">
            <v>13</v>
          </cell>
          <cell r="M1245" t="str">
            <v>May/Jun</v>
          </cell>
          <cell r="N1245">
            <v>35</v>
          </cell>
        </row>
        <row r="1246">
          <cell r="A1246" t="str">
            <v>2006/07 W13</v>
          </cell>
          <cell r="B1246" t="str">
            <v>142 - LHR T4 World Of Whiskies</v>
          </cell>
          <cell r="C1246" t="str">
            <v>Other - 2 for £30 Sauza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 t="str">
            <v>/0</v>
          </cell>
          <cell r="L1246">
            <v>13</v>
          </cell>
          <cell r="M1246" t="str">
            <v>May/Jun</v>
          </cell>
          <cell r="N1246">
            <v>58</v>
          </cell>
        </row>
        <row r="1247">
          <cell r="A1247" t="str">
            <v>2006/07 W13</v>
          </cell>
          <cell r="B1247" t="str">
            <v>142 - LHR T4 World Of Whiskies</v>
          </cell>
          <cell r="C1247" t="str">
            <v>Others - 2 for £20 ATA (70cl)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 t="str">
            <v>/0</v>
          </cell>
          <cell r="L1247">
            <v>13</v>
          </cell>
          <cell r="M1247" t="str">
            <v>May/Jun</v>
          </cell>
          <cell r="N1247">
            <v>32</v>
          </cell>
        </row>
        <row r="1248">
          <cell r="A1248" t="str">
            <v>2006/07 W13</v>
          </cell>
          <cell r="B1248" t="str">
            <v>142 - LHR T4 World Of Whiskies</v>
          </cell>
          <cell r="C1248" t="str">
            <v>Others - 2 for £15 Fortified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 t="str">
            <v>/0</v>
          </cell>
          <cell r="L1248">
            <v>13</v>
          </cell>
          <cell r="M1248" t="str">
            <v>May/Jun</v>
          </cell>
          <cell r="N1248">
            <v>59</v>
          </cell>
        </row>
        <row r="1249">
          <cell r="A1249" t="str">
            <v>2006/07 W13</v>
          </cell>
          <cell r="B1249" t="str">
            <v>219 - LGW South World of Whiskies</v>
          </cell>
          <cell r="C1249" t="str">
            <v>Liquor</v>
          </cell>
          <cell r="D1249">
            <v>19928.98</v>
          </cell>
          <cell r="E1249">
            <v>9975.5400000000009</v>
          </cell>
          <cell r="F1249">
            <v>665</v>
          </cell>
          <cell r="G1249">
            <v>9467.25</v>
          </cell>
          <cell r="H1249">
            <v>2777.39</v>
          </cell>
          <cell r="I1249">
            <v>308</v>
          </cell>
          <cell r="J1249">
            <v>1970</v>
          </cell>
          <cell r="K1249">
            <v>20201.240000000002</v>
          </cell>
          <cell r="L1249">
            <v>13</v>
          </cell>
          <cell r="M1249" t="str">
            <v>May/Jun</v>
          </cell>
          <cell r="N1249">
            <v>1</v>
          </cell>
        </row>
        <row r="1250">
          <cell r="A1250" t="str">
            <v>2006/07 W13</v>
          </cell>
          <cell r="B1250" t="str">
            <v>219 - LGW South World of Whiskies</v>
          </cell>
          <cell r="C1250" t="str">
            <v>Tobacco</v>
          </cell>
          <cell r="D1250">
            <v>1959.45</v>
          </cell>
          <cell r="E1250">
            <v>703.65</v>
          </cell>
          <cell r="F1250">
            <v>86</v>
          </cell>
          <cell r="G1250">
            <v>1206.75</v>
          </cell>
          <cell r="H1250">
            <v>256.14999999999998</v>
          </cell>
          <cell r="I1250">
            <v>41</v>
          </cell>
          <cell r="J1250">
            <v>225</v>
          </cell>
          <cell r="K1250">
            <v>2059.3000000000002</v>
          </cell>
          <cell r="L1250">
            <v>13</v>
          </cell>
          <cell r="M1250" t="str">
            <v>May/Jun</v>
          </cell>
          <cell r="N1250">
            <v>2</v>
          </cell>
        </row>
        <row r="1251">
          <cell r="A1251" t="str">
            <v>2006/07 W13</v>
          </cell>
          <cell r="B1251" t="str">
            <v>219 - LGW South World of Whiskies</v>
          </cell>
          <cell r="C1251" t="str">
            <v>Perfumery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 t="str">
            <v>/0</v>
          </cell>
          <cell r="L1251">
            <v>13</v>
          </cell>
          <cell r="M1251" t="str">
            <v>May/Jun</v>
          </cell>
          <cell r="N1251">
            <v>3</v>
          </cell>
        </row>
        <row r="1252">
          <cell r="A1252" t="str">
            <v>2006/07 W13</v>
          </cell>
          <cell r="B1252" t="str">
            <v>219 - LGW South World of Whiskies</v>
          </cell>
          <cell r="C1252" t="str">
            <v>Food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 t="str">
            <v>/0</v>
          </cell>
          <cell r="L1252">
            <v>13</v>
          </cell>
          <cell r="M1252" t="str">
            <v>May/Jun</v>
          </cell>
          <cell r="N1252">
            <v>4</v>
          </cell>
        </row>
        <row r="1253">
          <cell r="A1253" t="str">
            <v>2006/07 W13</v>
          </cell>
          <cell r="B1253" t="str">
            <v>219 - LGW South World of Whiskies</v>
          </cell>
          <cell r="C1253" t="str">
            <v>Tax Free</v>
          </cell>
          <cell r="D1253">
            <v>0</v>
          </cell>
          <cell r="E1253">
            <v>0</v>
          </cell>
          <cell r="F1253">
            <v>8</v>
          </cell>
          <cell r="G1253">
            <v>0</v>
          </cell>
          <cell r="H1253">
            <v>0</v>
          </cell>
          <cell r="I1253">
            <v>5</v>
          </cell>
          <cell r="J1253">
            <v>-5</v>
          </cell>
          <cell r="K1253">
            <v>0</v>
          </cell>
          <cell r="L1253">
            <v>13</v>
          </cell>
          <cell r="M1253" t="str">
            <v>May/Jun</v>
          </cell>
          <cell r="N1253">
            <v>5</v>
          </cell>
        </row>
        <row r="1254">
          <cell r="A1254" t="str">
            <v>2006/07 W13</v>
          </cell>
          <cell r="B1254" t="str">
            <v>219 - LGW South World of Whiskies</v>
          </cell>
          <cell r="C1254" t="str">
            <v>Unclassified Products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 t="str">
            <v>/0</v>
          </cell>
          <cell r="L1254">
            <v>13</v>
          </cell>
          <cell r="M1254" t="str">
            <v>May/Jun</v>
          </cell>
          <cell r="N1254">
            <v>6</v>
          </cell>
        </row>
        <row r="1255">
          <cell r="A1255" t="str">
            <v>2006/07 W13</v>
          </cell>
          <cell r="B1255" t="str">
            <v>219 - LGW South World of Whiskies</v>
          </cell>
          <cell r="C1255" t="str">
            <v>Spirits</v>
          </cell>
          <cell r="D1255">
            <v>19928.98</v>
          </cell>
          <cell r="E1255">
            <v>9975.5400000000009</v>
          </cell>
          <cell r="F1255">
            <v>665</v>
          </cell>
          <cell r="G1255">
            <v>9467.25</v>
          </cell>
          <cell r="H1255">
            <v>2777.39</v>
          </cell>
          <cell r="I1255">
            <v>308</v>
          </cell>
          <cell r="J1255">
            <v>1970</v>
          </cell>
          <cell r="K1255">
            <v>20201.240000000002</v>
          </cell>
          <cell r="L1255">
            <v>13</v>
          </cell>
          <cell r="M1255" t="str">
            <v>May/Jun</v>
          </cell>
          <cell r="N1255">
            <v>7</v>
          </cell>
        </row>
        <row r="1256">
          <cell r="A1256" t="str">
            <v>2006/07 W13</v>
          </cell>
          <cell r="B1256" t="str">
            <v>219 - LGW South World of Whiskies</v>
          </cell>
          <cell r="C1256" t="str">
            <v>Fortified Wines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 t="str">
            <v>/0</v>
          </cell>
          <cell r="L1256">
            <v>13</v>
          </cell>
          <cell r="M1256" t="str">
            <v>May/Jun</v>
          </cell>
          <cell r="N1256">
            <v>10</v>
          </cell>
        </row>
        <row r="1257">
          <cell r="A1257" t="str">
            <v>2006/07 W13</v>
          </cell>
          <cell r="B1257" t="str">
            <v>219 - LGW South World of Whiskies</v>
          </cell>
          <cell r="C1257" t="str">
            <v>Others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 t="str">
            <v>/0</v>
          </cell>
          <cell r="L1257">
            <v>13</v>
          </cell>
          <cell r="M1257" t="str">
            <v>May/Jun</v>
          </cell>
          <cell r="N1257">
            <v>11</v>
          </cell>
        </row>
        <row r="1258">
          <cell r="A1258" t="str">
            <v>2006/07 W13</v>
          </cell>
          <cell r="B1258" t="str">
            <v>219 - LGW South World of Whiskies</v>
          </cell>
          <cell r="C1258" t="str">
            <v>Champagne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 t="str">
            <v>/0</v>
          </cell>
          <cell r="L1258">
            <v>13</v>
          </cell>
          <cell r="M1258" t="str">
            <v>May/Jun</v>
          </cell>
          <cell r="N1258">
            <v>8</v>
          </cell>
        </row>
        <row r="1259">
          <cell r="A1259" t="str">
            <v>2006/07 W13</v>
          </cell>
          <cell r="B1259" t="str">
            <v>219 - LGW South World of Whiskies</v>
          </cell>
          <cell r="C1259" t="str">
            <v>Wines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 t="str">
            <v>/0</v>
          </cell>
          <cell r="L1259">
            <v>13</v>
          </cell>
          <cell r="M1259" t="str">
            <v>May/Jun</v>
          </cell>
          <cell r="N1259">
            <v>9</v>
          </cell>
        </row>
        <row r="1260">
          <cell r="A1260" t="str">
            <v>2006/07 W13</v>
          </cell>
          <cell r="B1260" t="str">
            <v>219 - LGW South World of Whiskies</v>
          </cell>
          <cell r="C1260" t="str">
            <v>Unclassified Liquor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 t="str">
            <v>/0</v>
          </cell>
          <cell r="L1260">
            <v>13</v>
          </cell>
          <cell r="M1260" t="str">
            <v>May/Jun</v>
          </cell>
          <cell r="N1260">
            <v>12</v>
          </cell>
        </row>
        <row r="1261">
          <cell r="A1261" t="str">
            <v>2006/07 W13</v>
          </cell>
          <cell r="B1261" t="str">
            <v>219 - LGW South World of Whiskies</v>
          </cell>
          <cell r="C1261" t="str">
            <v>Value - 2 for £15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 t="str">
            <v>/0</v>
          </cell>
          <cell r="L1261">
            <v>13</v>
          </cell>
          <cell r="M1261" t="str">
            <v>May/Jun</v>
          </cell>
          <cell r="N1261">
            <v>31</v>
          </cell>
        </row>
        <row r="1262">
          <cell r="A1262" t="str">
            <v>2006/07 W13</v>
          </cell>
          <cell r="B1262" t="str">
            <v>219 - LGW South World of Whiskies</v>
          </cell>
          <cell r="C1262" t="str">
            <v>Value - 2 for £20 Bombay Saphire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 t="str">
            <v>/0</v>
          </cell>
          <cell r="L1262">
            <v>13</v>
          </cell>
          <cell r="M1262" t="str">
            <v>May/Jun</v>
          </cell>
          <cell r="N1262">
            <v>45</v>
          </cell>
        </row>
        <row r="1263">
          <cell r="A1263" t="str">
            <v>2006/07 W13</v>
          </cell>
          <cell r="B1263" t="str">
            <v>219 - LGW South World of Whiskies</v>
          </cell>
          <cell r="C1263" t="str">
            <v>Value - Baileys 2 for £20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 t="str">
            <v>/0</v>
          </cell>
          <cell r="L1263">
            <v>13</v>
          </cell>
          <cell r="M1263" t="str">
            <v>May/Jun</v>
          </cell>
          <cell r="N1263">
            <v>39</v>
          </cell>
        </row>
        <row r="1264">
          <cell r="A1264" t="str">
            <v>2006/07 W13</v>
          </cell>
          <cell r="B1264" t="str">
            <v>219 - LGW South World of Whiskies</v>
          </cell>
          <cell r="C1264" t="str">
            <v>Value - Baileys Twin @ £20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 t="str">
            <v>/0</v>
          </cell>
          <cell r="L1264">
            <v>13</v>
          </cell>
          <cell r="M1264" t="str">
            <v>May/Jun</v>
          </cell>
          <cell r="N1264">
            <v>51</v>
          </cell>
        </row>
        <row r="1265">
          <cell r="A1265" t="str">
            <v>2006/07 W13</v>
          </cell>
          <cell r="B1265" t="str">
            <v>219 - LGW South World of Whiskies</v>
          </cell>
          <cell r="C1265" t="str">
            <v>Value - Twins @ £15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 t="str">
            <v>/0</v>
          </cell>
          <cell r="L1265">
            <v>13</v>
          </cell>
          <cell r="M1265" t="str">
            <v>May/Jun</v>
          </cell>
          <cell r="N1265">
            <v>36</v>
          </cell>
        </row>
        <row r="1266">
          <cell r="A1266" t="str">
            <v>2006/07 W13</v>
          </cell>
          <cell r="B1266" t="str">
            <v>219 - LGW South World of Whiskies</v>
          </cell>
          <cell r="C1266" t="str">
            <v>Malt - 2 For £45 (6 glenmorangie + 2)</v>
          </cell>
          <cell r="D1266">
            <v>1036.08</v>
          </cell>
          <cell r="E1266">
            <v>559.09</v>
          </cell>
          <cell r="F1266">
            <v>38</v>
          </cell>
          <cell r="G1266">
            <v>437.1</v>
          </cell>
          <cell r="H1266">
            <v>119.28</v>
          </cell>
          <cell r="I1266">
            <v>16</v>
          </cell>
          <cell r="J1266">
            <v>58</v>
          </cell>
          <cell r="K1266">
            <v>454.83</v>
          </cell>
          <cell r="L1266">
            <v>13</v>
          </cell>
          <cell r="M1266" t="str">
            <v>May/Jun</v>
          </cell>
          <cell r="N1266">
            <v>30</v>
          </cell>
        </row>
        <row r="1267">
          <cell r="A1267" t="str">
            <v>2006/07 W13</v>
          </cell>
          <cell r="B1267" t="str">
            <v>219 - LGW South World of Whiskies</v>
          </cell>
          <cell r="C1267" t="str">
            <v>Malt - Save £5 Glenmorangie Traditional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8</v>
          </cell>
          <cell r="K1267" t="str">
            <v>/0</v>
          </cell>
          <cell r="L1267">
            <v>13</v>
          </cell>
          <cell r="M1267" t="str">
            <v>May/Jun</v>
          </cell>
          <cell r="N1267">
            <v>44</v>
          </cell>
        </row>
        <row r="1268">
          <cell r="A1268" t="str">
            <v>2006/07 W13</v>
          </cell>
          <cell r="B1268" t="str">
            <v>219 - LGW South World of Whiskies</v>
          </cell>
          <cell r="C1268" t="str">
            <v>Cognac - XO @ £45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 t="str">
            <v>/0</v>
          </cell>
          <cell r="L1268">
            <v>13</v>
          </cell>
          <cell r="M1268" t="str">
            <v>May/Jun</v>
          </cell>
          <cell r="N1268">
            <v>37</v>
          </cell>
        </row>
        <row r="1269">
          <cell r="A1269" t="str">
            <v>2006/07 W13</v>
          </cell>
          <cell r="B1269" t="str">
            <v>219 - LGW South World of Whiskies</v>
          </cell>
          <cell r="C1269" t="str">
            <v>Cognac - VSOP 2 for £45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 t="str">
            <v>/0</v>
          </cell>
          <cell r="L1269">
            <v>13</v>
          </cell>
          <cell r="M1269" t="str">
            <v>May/Jun</v>
          </cell>
          <cell r="N1269">
            <v>41</v>
          </cell>
        </row>
        <row r="1270">
          <cell r="A1270" t="str">
            <v>2006/07 W13</v>
          </cell>
          <cell r="B1270" t="str">
            <v>219 - LGW South World of Whiskies</v>
          </cell>
          <cell r="C1270" t="str">
            <v>Cognac - Only £17_99 VS Especiale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 t="str">
            <v>/0</v>
          </cell>
          <cell r="L1270">
            <v>13</v>
          </cell>
          <cell r="M1270" t="str">
            <v>May/Jun</v>
          </cell>
          <cell r="N1270">
            <v>42</v>
          </cell>
        </row>
        <row r="1271">
          <cell r="A1271" t="str">
            <v>2006/07 W13</v>
          </cell>
          <cell r="B1271" t="str">
            <v>219 - LGW South World of Whiskies</v>
          </cell>
          <cell r="C1271" t="str">
            <v>Deluxe - Chivas 2 for £30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12</v>
          </cell>
          <cell r="K1271" t="str">
            <v>/0</v>
          </cell>
          <cell r="L1271">
            <v>13</v>
          </cell>
          <cell r="M1271" t="str">
            <v>May/Jun</v>
          </cell>
          <cell r="N1271">
            <v>49</v>
          </cell>
        </row>
        <row r="1272">
          <cell r="A1272" t="str">
            <v>2006/07 W13</v>
          </cell>
          <cell r="B1272" t="str">
            <v>219 - LGW South World of Whiskies</v>
          </cell>
          <cell r="C1272" t="str">
            <v>Deluxe - Chivas Twin for £30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 t="str">
            <v>/0</v>
          </cell>
          <cell r="L1272">
            <v>13</v>
          </cell>
          <cell r="M1272" t="str">
            <v>May/Jun</v>
          </cell>
          <cell r="N1272">
            <v>38</v>
          </cell>
        </row>
        <row r="1273">
          <cell r="A1273" t="str">
            <v>2006/07 W13</v>
          </cell>
          <cell r="B1273" t="str">
            <v>219 - LGW South World of Whiskies</v>
          </cell>
          <cell r="C1273" t="str">
            <v>Deluxe - Chivas Triple Pack @ £45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 t="str">
            <v>/0</v>
          </cell>
          <cell r="L1273">
            <v>13</v>
          </cell>
          <cell r="M1273" t="str">
            <v>May/Jun</v>
          </cell>
          <cell r="N1273">
            <v>54</v>
          </cell>
        </row>
        <row r="1274">
          <cell r="A1274" t="str">
            <v>2006/07 W13</v>
          </cell>
          <cell r="B1274" t="str">
            <v>219 - LGW South World of Whiskies</v>
          </cell>
          <cell r="C1274" t="str">
            <v>Deluxe - Chivas Save £5 18yo</v>
          </cell>
          <cell r="D1274">
            <v>124.96</v>
          </cell>
          <cell r="E1274">
            <v>65.819999999999993</v>
          </cell>
          <cell r="F1274">
            <v>4</v>
          </cell>
          <cell r="G1274">
            <v>59.98</v>
          </cell>
          <cell r="H1274">
            <v>21.04</v>
          </cell>
          <cell r="I1274">
            <v>2</v>
          </cell>
          <cell r="J1274">
            <v>2</v>
          </cell>
          <cell r="K1274">
            <v>22.12</v>
          </cell>
          <cell r="L1274">
            <v>13</v>
          </cell>
          <cell r="M1274" t="str">
            <v>May/Jun</v>
          </cell>
          <cell r="N1274">
            <v>50</v>
          </cell>
        </row>
        <row r="1275">
          <cell r="A1275" t="str">
            <v>2006/07 W13</v>
          </cell>
          <cell r="B1275" t="str">
            <v>219 - LGW South World of Whiskies</v>
          </cell>
          <cell r="C1275" t="str">
            <v>Deluxe - Chivas Royal Salute get Chivas 18yo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4</v>
          </cell>
          <cell r="K1275" t="str">
            <v>/0</v>
          </cell>
          <cell r="L1275">
            <v>13</v>
          </cell>
          <cell r="M1275" t="str">
            <v>May/Jun</v>
          </cell>
          <cell r="N1275">
            <v>57</v>
          </cell>
        </row>
        <row r="1276">
          <cell r="A1276" t="str">
            <v>2006/07 W13</v>
          </cell>
          <cell r="B1276" t="str">
            <v>219 - LGW South World of Whiskies</v>
          </cell>
          <cell r="C1276" t="str">
            <v>Deluxe - Dewars 2 for £30 ATA</v>
          </cell>
          <cell r="D1276">
            <v>39.979999999999997</v>
          </cell>
          <cell r="E1276">
            <v>18.010000000000002</v>
          </cell>
          <cell r="F1276">
            <v>2</v>
          </cell>
          <cell r="G1276">
            <v>19.989999999999998</v>
          </cell>
          <cell r="H1276">
            <v>3.31</v>
          </cell>
          <cell r="I1276">
            <v>1</v>
          </cell>
          <cell r="J1276">
            <v>11</v>
          </cell>
          <cell r="K1276">
            <v>58.19</v>
          </cell>
          <cell r="L1276">
            <v>13</v>
          </cell>
          <cell r="M1276" t="str">
            <v>May/Jun</v>
          </cell>
          <cell r="N1276">
            <v>40</v>
          </cell>
        </row>
        <row r="1277">
          <cell r="A1277" t="str">
            <v>2006/07 W13</v>
          </cell>
          <cell r="B1277" t="str">
            <v>219 - LGW South World of Whiskies</v>
          </cell>
          <cell r="C1277" t="str">
            <v>Deluxe - JW Blue get a free 20cl Gold (Sept Only)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6</v>
          </cell>
          <cell r="K1277" t="str">
            <v>/0</v>
          </cell>
          <cell r="L1277">
            <v>13</v>
          </cell>
          <cell r="M1277" t="str">
            <v>May/Jun</v>
          </cell>
          <cell r="N1277">
            <v>46</v>
          </cell>
        </row>
        <row r="1278">
          <cell r="A1278" t="str">
            <v>2006/07 W13</v>
          </cell>
          <cell r="B1278" t="str">
            <v>219 - LGW South World of Whiskies</v>
          </cell>
          <cell r="C1278" t="str">
            <v>Deluxe - Free 20cl bottle (linked to JW Blue) (Sept Only)</v>
          </cell>
          <cell r="D1278">
            <v>67.959999999999994</v>
          </cell>
          <cell r="E1278">
            <v>39.9</v>
          </cell>
          <cell r="F1278">
            <v>4</v>
          </cell>
          <cell r="G1278">
            <v>16.989999999999998</v>
          </cell>
          <cell r="H1278">
            <v>6.91</v>
          </cell>
          <cell r="I1278">
            <v>1</v>
          </cell>
          <cell r="J1278">
            <v>27</v>
          </cell>
          <cell r="K1278">
            <v>161.80000000000001</v>
          </cell>
          <cell r="L1278">
            <v>13</v>
          </cell>
          <cell r="M1278" t="str">
            <v>May/Jun</v>
          </cell>
          <cell r="N1278">
            <v>47</v>
          </cell>
        </row>
        <row r="1279">
          <cell r="A1279" t="str">
            <v>2006/07 W13</v>
          </cell>
          <cell r="B1279" t="str">
            <v>219 - LGW South World of Whiskies</v>
          </cell>
          <cell r="C1279" t="str">
            <v>Champagne - Piper Florens Louis 2 for £30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 t="str">
            <v>/0</v>
          </cell>
          <cell r="L1279">
            <v>13</v>
          </cell>
          <cell r="M1279" t="str">
            <v>May/Jun</v>
          </cell>
          <cell r="N1279">
            <v>53</v>
          </cell>
        </row>
        <row r="1280">
          <cell r="A1280" t="str">
            <v>2006/07 W13</v>
          </cell>
          <cell r="B1280" t="str">
            <v>219 - LGW South World of Whiskies</v>
          </cell>
          <cell r="C1280" t="str">
            <v>Champagne - Piper Florens Louis Twin for £30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 t="str">
            <v>/0</v>
          </cell>
          <cell r="L1280">
            <v>13</v>
          </cell>
          <cell r="M1280" t="str">
            <v>May/Jun</v>
          </cell>
          <cell r="N1280">
            <v>33</v>
          </cell>
        </row>
        <row r="1281">
          <cell r="A1281" t="str">
            <v>2006/07 W13</v>
          </cell>
          <cell r="B1281" t="str">
            <v>219 - LGW South World of Whiskies</v>
          </cell>
          <cell r="C1281" t="str">
            <v>Champagne - Charles Heidseick 2 for £35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 t="str">
            <v>/0</v>
          </cell>
          <cell r="L1281">
            <v>13</v>
          </cell>
          <cell r="M1281" t="str">
            <v>May/Jun</v>
          </cell>
          <cell r="N1281">
            <v>55</v>
          </cell>
        </row>
        <row r="1282">
          <cell r="A1282" t="str">
            <v>2006/07 W13</v>
          </cell>
          <cell r="B1282" t="str">
            <v>219 - LGW South World of Whiskies</v>
          </cell>
          <cell r="C1282" t="str">
            <v>Champagne - Canard Twin for £25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 t="str">
            <v>/0</v>
          </cell>
          <cell r="L1282">
            <v>13</v>
          </cell>
          <cell r="M1282" t="str">
            <v>May/Jun</v>
          </cell>
          <cell r="N1282">
            <v>52</v>
          </cell>
        </row>
        <row r="1283">
          <cell r="A1283" t="str">
            <v>2006/07 W13</v>
          </cell>
          <cell r="B1283" t="str">
            <v>219 - LGW South World of Whiskies</v>
          </cell>
          <cell r="C1283" t="str">
            <v>Wine - Beringer 3 for £15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 t="str">
            <v>/0</v>
          </cell>
          <cell r="L1283">
            <v>13</v>
          </cell>
          <cell r="M1283" t="str">
            <v>May/Jun</v>
          </cell>
          <cell r="N1283">
            <v>43</v>
          </cell>
        </row>
        <row r="1284">
          <cell r="A1284" t="str">
            <v>2006/07 W13</v>
          </cell>
          <cell r="B1284" t="str">
            <v>219 - LGW South World of Whiskies</v>
          </cell>
          <cell r="C1284" t="str">
            <v>Wine - Rosemount BOGOF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 t="str">
            <v>/0</v>
          </cell>
          <cell r="L1284">
            <v>13</v>
          </cell>
          <cell r="M1284" t="str">
            <v>May/Jun</v>
          </cell>
          <cell r="N1284">
            <v>56</v>
          </cell>
        </row>
        <row r="1285">
          <cell r="A1285" t="str">
            <v>2006/07 W13</v>
          </cell>
          <cell r="B1285" t="str">
            <v>219 - LGW South World of Whiskies</v>
          </cell>
          <cell r="C1285" t="str">
            <v>WOW - 2 for £45 Malt</v>
          </cell>
          <cell r="D1285">
            <v>488.84</v>
          </cell>
          <cell r="E1285">
            <v>204.62</v>
          </cell>
          <cell r="F1285">
            <v>17</v>
          </cell>
          <cell r="G1285">
            <v>320.89999999999998</v>
          </cell>
          <cell r="H1285">
            <v>82.92</v>
          </cell>
          <cell r="I1285">
            <v>11</v>
          </cell>
          <cell r="J1285">
            <v>58</v>
          </cell>
          <cell r="K1285">
            <v>455.68</v>
          </cell>
          <cell r="L1285">
            <v>13</v>
          </cell>
          <cell r="M1285" t="str">
            <v>May/Jun</v>
          </cell>
          <cell r="N1285">
            <v>34</v>
          </cell>
        </row>
        <row r="1286">
          <cell r="A1286" t="str">
            <v>2006/07 W13</v>
          </cell>
          <cell r="B1286" t="str">
            <v>219 - LGW South World of Whiskies</v>
          </cell>
          <cell r="C1286" t="str">
            <v>WOW - Connemara 2 for £30</v>
          </cell>
          <cell r="D1286">
            <v>143.91999999999999</v>
          </cell>
          <cell r="E1286">
            <v>90.18</v>
          </cell>
          <cell r="F1286">
            <v>8</v>
          </cell>
          <cell r="G1286">
            <v>35.979999999999997</v>
          </cell>
          <cell r="H1286">
            <v>10.32</v>
          </cell>
          <cell r="I1286">
            <v>2</v>
          </cell>
          <cell r="J1286">
            <v>3</v>
          </cell>
          <cell r="K1286">
            <v>14.04</v>
          </cell>
          <cell r="L1286">
            <v>13</v>
          </cell>
          <cell r="M1286" t="str">
            <v>May/Jun</v>
          </cell>
          <cell r="N1286">
            <v>60</v>
          </cell>
        </row>
        <row r="1287">
          <cell r="A1287" t="str">
            <v>2006/07 W13</v>
          </cell>
          <cell r="B1287" t="str">
            <v>219 - LGW South World of Whiskies</v>
          </cell>
          <cell r="C1287" t="str">
            <v>Others - 2 for £25 (glayva, disaronno)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 t="str">
            <v>/0</v>
          </cell>
          <cell r="L1287">
            <v>13</v>
          </cell>
          <cell r="M1287" t="str">
            <v>May/Jun</v>
          </cell>
          <cell r="N1287">
            <v>48</v>
          </cell>
        </row>
        <row r="1288">
          <cell r="A1288" t="str">
            <v>2006/07 W13</v>
          </cell>
          <cell r="B1288" t="str">
            <v>219 - LGW South World of Whiskies</v>
          </cell>
          <cell r="C1288" t="str">
            <v>Others - Pimms 2 for £15 (70cl)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 t="str">
            <v>/0</v>
          </cell>
          <cell r="L1288">
            <v>13</v>
          </cell>
          <cell r="M1288" t="str">
            <v>May/Jun</v>
          </cell>
          <cell r="N1288">
            <v>35</v>
          </cell>
        </row>
        <row r="1289">
          <cell r="A1289" t="str">
            <v>2006/07 W13</v>
          </cell>
          <cell r="B1289" t="str">
            <v>219 - LGW South World of Whiskies</v>
          </cell>
          <cell r="C1289" t="str">
            <v>Other - 2 for £30 Sauza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 t="str">
            <v>/0</v>
          </cell>
          <cell r="L1289">
            <v>13</v>
          </cell>
          <cell r="M1289" t="str">
            <v>May/Jun</v>
          </cell>
          <cell r="N1289">
            <v>58</v>
          </cell>
        </row>
        <row r="1290">
          <cell r="A1290" t="str">
            <v>2006/07 W13</v>
          </cell>
          <cell r="B1290" t="str">
            <v>219 - LGW South World of Whiskies</v>
          </cell>
          <cell r="C1290" t="str">
            <v>Others - 2 for £20 ATA (70cl)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 t="str">
            <v>/0</v>
          </cell>
          <cell r="L1290">
            <v>13</v>
          </cell>
          <cell r="M1290" t="str">
            <v>May/Jun</v>
          </cell>
          <cell r="N1290">
            <v>32</v>
          </cell>
        </row>
        <row r="1291">
          <cell r="A1291" t="str">
            <v>2006/07 W13</v>
          </cell>
          <cell r="B1291" t="str">
            <v>219 - LGW South World of Whiskies</v>
          </cell>
          <cell r="C1291" t="str">
            <v>Others - 2 for £15 Fortified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 t="str">
            <v>/0</v>
          </cell>
          <cell r="L1291">
            <v>13</v>
          </cell>
          <cell r="M1291" t="str">
            <v>May/Jun</v>
          </cell>
          <cell r="N1291">
            <v>59</v>
          </cell>
        </row>
        <row r="1292">
          <cell r="A1292" t="str">
            <v>2006/07 W13</v>
          </cell>
          <cell r="B1292" t="str">
            <v>222 - LGW North World Of Whiskies</v>
          </cell>
          <cell r="C1292" t="str">
            <v>Liquor</v>
          </cell>
          <cell r="D1292">
            <v>16877.66</v>
          </cell>
          <cell r="E1292">
            <v>8423.5400000000009</v>
          </cell>
          <cell r="F1292">
            <v>635</v>
          </cell>
          <cell r="G1292">
            <v>8000.58</v>
          </cell>
          <cell r="H1292">
            <v>2369.1999999999998</v>
          </cell>
          <cell r="I1292">
            <v>319</v>
          </cell>
          <cell r="J1292">
            <v>2438</v>
          </cell>
          <cell r="K1292">
            <v>22326.94</v>
          </cell>
          <cell r="L1292">
            <v>13</v>
          </cell>
          <cell r="M1292" t="str">
            <v>May/Jun</v>
          </cell>
          <cell r="N1292">
            <v>1</v>
          </cell>
        </row>
        <row r="1293">
          <cell r="A1293" t="str">
            <v>2006/07 W13</v>
          </cell>
          <cell r="B1293" t="str">
            <v>222 - LGW North World Of Whiskies</v>
          </cell>
          <cell r="C1293" t="str">
            <v>Tobacco</v>
          </cell>
          <cell r="D1293">
            <v>6227.75</v>
          </cell>
          <cell r="E1293">
            <v>2456.35</v>
          </cell>
          <cell r="F1293">
            <v>204</v>
          </cell>
          <cell r="G1293">
            <v>3705.6</v>
          </cell>
          <cell r="H1293">
            <v>896.93</v>
          </cell>
          <cell r="I1293">
            <v>129</v>
          </cell>
          <cell r="J1293">
            <v>272</v>
          </cell>
          <cell r="K1293">
            <v>3220.12</v>
          </cell>
          <cell r="L1293">
            <v>13</v>
          </cell>
          <cell r="M1293" t="str">
            <v>May/Jun</v>
          </cell>
          <cell r="N1293">
            <v>2</v>
          </cell>
        </row>
        <row r="1294">
          <cell r="A1294" t="str">
            <v>2006/07 W13</v>
          </cell>
          <cell r="B1294" t="str">
            <v>222 - LGW North World Of Whiskies</v>
          </cell>
          <cell r="C1294" t="str">
            <v>Perfumery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 t="str">
            <v>/0</v>
          </cell>
          <cell r="L1294">
            <v>13</v>
          </cell>
          <cell r="M1294" t="str">
            <v>May/Jun</v>
          </cell>
          <cell r="N1294">
            <v>3</v>
          </cell>
        </row>
        <row r="1295">
          <cell r="A1295" t="str">
            <v>2006/07 W13</v>
          </cell>
          <cell r="B1295" t="str">
            <v>222 - LGW North World Of Whiskies</v>
          </cell>
          <cell r="C1295" t="str">
            <v>Food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 t="str">
            <v>/0</v>
          </cell>
          <cell r="L1295">
            <v>13</v>
          </cell>
          <cell r="M1295" t="str">
            <v>May/Jun</v>
          </cell>
          <cell r="N1295">
            <v>4</v>
          </cell>
        </row>
        <row r="1296">
          <cell r="A1296" t="str">
            <v>2006/07 W13</v>
          </cell>
          <cell r="B1296" t="str">
            <v>222 - LGW North World Of Whiskies</v>
          </cell>
          <cell r="C1296" t="str">
            <v>Tax Free</v>
          </cell>
          <cell r="D1296">
            <v>14.28</v>
          </cell>
          <cell r="E1296">
            <v>7.82</v>
          </cell>
          <cell r="F1296">
            <v>17</v>
          </cell>
          <cell r="G1296">
            <v>10.08</v>
          </cell>
          <cell r="H1296">
            <v>5.07</v>
          </cell>
          <cell r="I1296">
            <v>12</v>
          </cell>
          <cell r="J1296">
            <v>82</v>
          </cell>
          <cell r="K1296">
            <v>23.78</v>
          </cell>
          <cell r="L1296">
            <v>13</v>
          </cell>
          <cell r="M1296" t="str">
            <v>May/Jun</v>
          </cell>
          <cell r="N1296">
            <v>5</v>
          </cell>
        </row>
        <row r="1297">
          <cell r="A1297" t="str">
            <v>2006/07 W13</v>
          </cell>
          <cell r="B1297" t="str">
            <v>222 - LGW North World Of Whiskies</v>
          </cell>
          <cell r="C1297" t="str">
            <v>Unclassified Products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 t="str">
            <v>/0</v>
          </cell>
          <cell r="L1297">
            <v>13</v>
          </cell>
          <cell r="M1297" t="str">
            <v>May/Jun</v>
          </cell>
          <cell r="N1297">
            <v>6</v>
          </cell>
        </row>
        <row r="1298">
          <cell r="A1298" t="str">
            <v>2006/07 W13</v>
          </cell>
          <cell r="B1298" t="str">
            <v>222 - LGW North World Of Whiskies</v>
          </cell>
          <cell r="C1298" t="str">
            <v>Spirits</v>
          </cell>
          <cell r="D1298">
            <v>16877.66</v>
          </cell>
          <cell r="E1298">
            <v>8423.5400000000009</v>
          </cell>
          <cell r="F1298">
            <v>635</v>
          </cell>
          <cell r="G1298">
            <v>8000.58</v>
          </cell>
          <cell r="H1298">
            <v>2369.1999999999998</v>
          </cell>
          <cell r="I1298">
            <v>319</v>
          </cell>
          <cell r="J1298">
            <v>2438</v>
          </cell>
          <cell r="K1298">
            <v>22326.94</v>
          </cell>
          <cell r="L1298">
            <v>13</v>
          </cell>
          <cell r="M1298" t="str">
            <v>May/Jun</v>
          </cell>
          <cell r="N1298">
            <v>7</v>
          </cell>
        </row>
        <row r="1299">
          <cell r="A1299" t="str">
            <v>2006/07 W13</v>
          </cell>
          <cell r="B1299" t="str">
            <v>222 - LGW North World Of Whiskies</v>
          </cell>
          <cell r="C1299" t="str">
            <v>Fortified Wines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 t="str">
            <v>/0</v>
          </cell>
          <cell r="L1299">
            <v>13</v>
          </cell>
          <cell r="M1299" t="str">
            <v>May/Jun</v>
          </cell>
          <cell r="N1299">
            <v>10</v>
          </cell>
        </row>
        <row r="1300">
          <cell r="A1300" t="str">
            <v>2006/07 W13</v>
          </cell>
          <cell r="B1300" t="str">
            <v>222 - LGW North World Of Whiskies</v>
          </cell>
          <cell r="C1300" t="str">
            <v>Others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 t="str">
            <v>/0</v>
          </cell>
          <cell r="L1300">
            <v>13</v>
          </cell>
          <cell r="M1300" t="str">
            <v>May/Jun</v>
          </cell>
          <cell r="N1300">
            <v>11</v>
          </cell>
        </row>
        <row r="1301">
          <cell r="A1301" t="str">
            <v>2006/07 W13</v>
          </cell>
          <cell r="B1301" t="str">
            <v>222 - LGW North World Of Whiskies</v>
          </cell>
          <cell r="C1301" t="str">
            <v>Champagne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 t="str">
            <v>/0</v>
          </cell>
          <cell r="L1301">
            <v>13</v>
          </cell>
          <cell r="M1301" t="str">
            <v>May/Jun</v>
          </cell>
          <cell r="N1301">
            <v>8</v>
          </cell>
        </row>
        <row r="1302">
          <cell r="A1302" t="str">
            <v>2006/07 W13</v>
          </cell>
          <cell r="B1302" t="str">
            <v>222 - LGW North World Of Whiskies</v>
          </cell>
          <cell r="C1302" t="str">
            <v>Wines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 t="str">
            <v>/0</v>
          </cell>
          <cell r="L1302">
            <v>13</v>
          </cell>
          <cell r="M1302" t="str">
            <v>May/Jun</v>
          </cell>
          <cell r="N1302">
            <v>9</v>
          </cell>
        </row>
        <row r="1303">
          <cell r="A1303" t="str">
            <v>2006/07 W13</v>
          </cell>
          <cell r="B1303" t="str">
            <v>222 - LGW North World Of Whiskies</v>
          </cell>
          <cell r="C1303" t="str">
            <v>Unclassified Liquor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 t="str">
            <v>/0</v>
          </cell>
          <cell r="L1303">
            <v>13</v>
          </cell>
          <cell r="M1303" t="str">
            <v>May/Jun</v>
          </cell>
          <cell r="N1303">
            <v>12</v>
          </cell>
        </row>
        <row r="1304">
          <cell r="A1304" t="str">
            <v>2006/07 W13</v>
          </cell>
          <cell r="B1304" t="str">
            <v>222 - LGW North World Of Whiskies</v>
          </cell>
          <cell r="C1304" t="str">
            <v>Value - 2 for £15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 t="str">
            <v>/0</v>
          </cell>
          <cell r="L1304">
            <v>13</v>
          </cell>
          <cell r="M1304" t="str">
            <v>May/Jun</v>
          </cell>
          <cell r="N1304">
            <v>31</v>
          </cell>
        </row>
        <row r="1305">
          <cell r="A1305" t="str">
            <v>2006/07 W13</v>
          </cell>
          <cell r="B1305" t="str">
            <v>222 - LGW North World Of Whiskies</v>
          </cell>
          <cell r="C1305" t="str">
            <v>Value - 2 for £20 Bombay Saphire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 t="str">
            <v>/0</v>
          </cell>
          <cell r="L1305">
            <v>13</v>
          </cell>
          <cell r="M1305" t="str">
            <v>May/Jun</v>
          </cell>
          <cell r="N1305">
            <v>45</v>
          </cell>
        </row>
        <row r="1306">
          <cell r="A1306" t="str">
            <v>2006/07 W13</v>
          </cell>
          <cell r="B1306" t="str">
            <v>222 - LGW North World Of Whiskies</v>
          </cell>
          <cell r="C1306" t="str">
            <v>Value - Baileys 2 for £20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 t="str">
            <v>/0</v>
          </cell>
          <cell r="L1306">
            <v>13</v>
          </cell>
          <cell r="M1306" t="str">
            <v>May/Jun</v>
          </cell>
          <cell r="N1306">
            <v>39</v>
          </cell>
        </row>
        <row r="1307">
          <cell r="A1307" t="str">
            <v>2006/07 W13</v>
          </cell>
          <cell r="B1307" t="str">
            <v>222 - LGW North World Of Whiskies</v>
          </cell>
          <cell r="C1307" t="str">
            <v>Value - Baileys Twin @ £20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 t="str">
            <v>/0</v>
          </cell>
          <cell r="L1307">
            <v>13</v>
          </cell>
          <cell r="M1307" t="str">
            <v>May/Jun</v>
          </cell>
          <cell r="N1307">
            <v>51</v>
          </cell>
        </row>
        <row r="1308">
          <cell r="A1308" t="str">
            <v>2006/07 W13</v>
          </cell>
          <cell r="B1308" t="str">
            <v>222 - LGW North World Of Whiskies</v>
          </cell>
          <cell r="C1308" t="str">
            <v>Value - Twins @ £15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 t="str">
            <v>/0</v>
          </cell>
          <cell r="L1308">
            <v>13</v>
          </cell>
          <cell r="M1308" t="str">
            <v>May/Jun</v>
          </cell>
          <cell r="N1308">
            <v>36</v>
          </cell>
        </row>
        <row r="1309">
          <cell r="A1309" t="str">
            <v>2006/07 W13</v>
          </cell>
          <cell r="B1309" t="str">
            <v>222 - LGW North World Of Whiskies</v>
          </cell>
          <cell r="C1309" t="str">
            <v>Malt - 2 For £45 (6 glenmorangie + 2)</v>
          </cell>
          <cell r="D1309">
            <v>1017.88</v>
          </cell>
          <cell r="E1309">
            <v>561.01</v>
          </cell>
          <cell r="F1309">
            <v>37</v>
          </cell>
          <cell r="G1309">
            <v>412.9</v>
          </cell>
          <cell r="H1309">
            <v>116.56</v>
          </cell>
          <cell r="I1309">
            <v>15</v>
          </cell>
          <cell r="J1309">
            <v>112</v>
          </cell>
          <cell r="K1309">
            <v>881.05</v>
          </cell>
          <cell r="L1309">
            <v>13</v>
          </cell>
          <cell r="M1309" t="str">
            <v>May/Jun</v>
          </cell>
          <cell r="N1309">
            <v>30</v>
          </cell>
        </row>
        <row r="1310">
          <cell r="A1310" t="str">
            <v>2006/07 W13</v>
          </cell>
          <cell r="B1310" t="str">
            <v>222 - LGW North World Of Whiskies</v>
          </cell>
          <cell r="C1310" t="str">
            <v>Malt - Save £5 Glenmorangie Traditional</v>
          </cell>
          <cell r="D1310">
            <v>159.96</v>
          </cell>
          <cell r="E1310">
            <v>79.959999999999994</v>
          </cell>
          <cell r="F1310">
            <v>4</v>
          </cell>
          <cell r="G1310">
            <v>79.98</v>
          </cell>
          <cell r="H1310">
            <v>22.84</v>
          </cell>
          <cell r="I1310">
            <v>2</v>
          </cell>
          <cell r="J1310">
            <v>6</v>
          </cell>
          <cell r="K1310">
            <v>68.58</v>
          </cell>
          <cell r="L1310">
            <v>13</v>
          </cell>
          <cell r="M1310" t="str">
            <v>May/Jun</v>
          </cell>
          <cell r="N1310">
            <v>44</v>
          </cell>
        </row>
        <row r="1311">
          <cell r="A1311" t="str">
            <v>2006/07 W13</v>
          </cell>
          <cell r="B1311" t="str">
            <v>222 - LGW North World Of Whiskies</v>
          </cell>
          <cell r="C1311" t="str">
            <v>Cognac - XO @ £45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 t="str">
            <v>/0</v>
          </cell>
          <cell r="L1311">
            <v>13</v>
          </cell>
          <cell r="M1311" t="str">
            <v>May/Jun</v>
          </cell>
          <cell r="N1311">
            <v>37</v>
          </cell>
        </row>
        <row r="1312">
          <cell r="A1312" t="str">
            <v>2006/07 W13</v>
          </cell>
          <cell r="B1312" t="str">
            <v>222 - LGW North World Of Whiskies</v>
          </cell>
          <cell r="C1312" t="str">
            <v>Cognac - VSOP 2 for £45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 t="str">
            <v>/0</v>
          </cell>
          <cell r="L1312">
            <v>13</v>
          </cell>
          <cell r="M1312" t="str">
            <v>May/Jun</v>
          </cell>
          <cell r="N1312">
            <v>41</v>
          </cell>
        </row>
        <row r="1313">
          <cell r="A1313" t="str">
            <v>2006/07 W13</v>
          </cell>
          <cell r="B1313" t="str">
            <v>222 - LGW North World Of Whiskies</v>
          </cell>
          <cell r="C1313" t="str">
            <v>Cognac - Only £17_99 VS Especiale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 t="str">
            <v>/0</v>
          </cell>
          <cell r="L1313">
            <v>13</v>
          </cell>
          <cell r="M1313" t="str">
            <v>May/Jun</v>
          </cell>
          <cell r="N1313">
            <v>42</v>
          </cell>
        </row>
        <row r="1314">
          <cell r="A1314" t="str">
            <v>2006/07 W13</v>
          </cell>
          <cell r="B1314" t="str">
            <v>222 - LGW North World Of Whiskies</v>
          </cell>
          <cell r="C1314" t="str">
            <v>Deluxe - Chivas 2 for £30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 t="str">
            <v>/0</v>
          </cell>
          <cell r="L1314">
            <v>13</v>
          </cell>
          <cell r="M1314" t="str">
            <v>May/Jun</v>
          </cell>
          <cell r="N1314">
            <v>49</v>
          </cell>
        </row>
        <row r="1315">
          <cell r="A1315" t="str">
            <v>2006/07 W13</v>
          </cell>
          <cell r="B1315" t="str">
            <v>222 - LGW North World Of Whiskies</v>
          </cell>
          <cell r="C1315" t="str">
            <v>Deluxe - Chivas Twin for £30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 t="str">
            <v>/0</v>
          </cell>
          <cell r="L1315">
            <v>13</v>
          </cell>
          <cell r="M1315" t="str">
            <v>May/Jun</v>
          </cell>
          <cell r="N1315">
            <v>38</v>
          </cell>
        </row>
        <row r="1316">
          <cell r="A1316" t="str">
            <v>2006/07 W13</v>
          </cell>
          <cell r="B1316" t="str">
            <v>222 - LGW North World Of Whiskies</v>
          </cell>
          <cell r="C1316" t="str">
            <v>Deluxe - Chivas Triple Pack @ £45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 t="str">
            <v>/0</v>
          </cell>
          <cell r="L1316">
            <v>13</v>
          </cell>
          <cell r="M1316" t="str">
            <v>May/Jun</v>
          </cell>
          <cell r="N1316">
            <v>54</v>
          </cell>
        </row>
        <row r="1317">
          <cell r="A1317" t="str">
            <v>2006/07 W13</v>
          </cell>
          <cell r="B1317" t="str">
            <v>222 - LGW North World Of Whiskies</v>
          </cell>
          <cell r="C1317" t="str">
            <v>Deluxe - Chivas Save £5 18yo</v>
          </cell>
          <cell r="D1317">
            <v>169.95</v>
          </cell>
          <cell r="E1317">
            <v>73.02</v>
          </cell>
          <cell r="F1317">
            <v>5</v>
          </cell>
          <cell r="G1317">
            <v>134.96</v>
          </cell>
          <cell r="H1317">
            <v>49.09</v>
          </cell>
          <cell r="I1317">
            <v>4</v>
          </cell>
          <cell r="J1317">
            <v>8</v>
          </cell>
          <cell r="K1317">
            <v>88.48</v>
          </cell>
          <cell r="L1317">
            <v>13</v>
          </cell>
          <cell r="M1317" t="str">
            <v>May/Jun</v>
          </cell>
          <cell r="N1317">
            <v>50</v>
          </cell>
        </row>
        <row r="1318">
          <cell r="A1318" t="str">
            <v>2006/07 W13</v>
          </cell>
          <cell r="B1318" t="str">
            <v>222 - LGW North World Of Whiskies</v>
          </cell>
          <cell r="C1318" t="str">
            <v>Deluxe - Chivas Royal Salute get Chivas 18yo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5</v>
          </cell>
          <cell r="K1318" t="str">
            <v>/0</v>
          </cell>
          <cell r="L1318">
            <v>13</v>
          </cell>
          <cell r="M1318" t="str">
            <v>May/Jun</v>
          </cell>
          <cell r="N1318">
            <v>57</v>
          </cell>
        </row>
        <row r="1319">
          <cell r="A1319" t="str">
            <v>2006/07 W13</v>
          </cell>
          <cell r="B1319" t="str">
            <v>222 - LGW North World Of Whiskies</v>
          </cell>
          <cell r="C1319" t="str">
            <v>Deluxe - Dewars 2 for £30 ATA</v>
          </cell>
          <cell r="D1319">
            <v>120</v>
          </cell>
          <cell r="E1319">
            <v>80.09</v>
          </cell>
          <cell r="F1319">
            <v>8</v>
          </cell>
          <cell r="G1319">
            <v>30</v>
          </cell>
          <cell r="H1319">
            <v>7.61</v>
          </cell>
          <cell r="I1319">
            <v>2</v>
          </cell>
          <cell r="J1319">
            <v>17</v>
          </cell>
          <cell r="K1319">
            <v>89.93</v>
          </cell>
          <cell r="L1319">
            <v>13</v>
          </cell>
          <cell r="M1319" t="str">
            <v>May/Jun</v>
          </cell>
          <cell r="N1319">
            <v>40</v>
          </cell>
        </row>
        <row r="1320">
          <cell r="A1320" t="str">
            <v>2006/07 W13</v>
          </cell>
          <cell r="B1320" t="str">
            <v>222 - LGW North World Of Whiskies</v>
          </cell>
          <cell r="C1320" t="str">
            <v>Deluxe - JW Blue get a free 20cl Gold (Sept Only)</v>
          </cell>
          <cell r="D1320">
            <v>426.84</v>
          </cell>
          <cell r="E1320">
            <v>267.69</v>
          </cell>
          <cell r="F1320">
            <v>5</v>
          </cell>
          <cell r="G1320">
            <v>0</v>
          </cell>
          <cell r="H1320">
            <v>0</v>
          </cell>
          <cell r="I1320">
            <v>0</v>
          </cell>
          <cell r="J1320">
            <v>7</v>
          </cell>
          <cell r="K1320">
            <v>222.81</v>
          </cell>
          <cell r="L1320">
            <v>13</v>
          </cell>
          <cell r="M1320" t="str">
            <v>May/Jun</v>
          </cell>
          <cell r="N1320">
            <v>46</v>
          </cell>
        </row>
        <row r="1321">
          <cell r="A1321" t="str">
            <v>2006/07 W13</v>
          </cell>
          <cell r="B1321" t="str">
            <v>222 - LGW North World Of Whiskies</v>
          </cell>
          <cell r="C1321" t="str">
            <v>Deluxe - Free 20cl bottle (linked to JW Blue) (Sept Only)</v>
          </cell>
          <cell r="D1321">
            <v>56.26</v>
          </cell>
          <cell r="E1321">
            <v>44.18</v>
          </cell>
          <cell r="F1321">
            <v>4</v>
          </cell>
          <cell r="G1321">
            <v>0</v>
          </cell>
          <cell r="H1321">
            <v>0</v>
          </cell>
          <cell r="I1321">
            <v>0</v>
          </cell>
          <cell r="J1321">
            <v>24</v>
          </cell>
          <cell r="K1321">
            <v>143.76</v>
          </cell>
          <cell r="L1321">
            <v>13</v>
          </cell>
          <cell r="M1321" t="str">
            <v>May/Jun</v>
          </cell>
          <cell r="N1321">
            <v>47</v>
          </cell>
        </row>
        <row r="1322">
          <cell r="A1322" t="str">
            <v>2006/07 W13</v>
          </cell>
          <cell r="B1322" t="str">
            <v>222 - LGW North World Of Whiskies</v>
          </cell>
          <cell r="C1322" t="str">
            <v>Champagne - Piper Florens Louis 2 for £30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 t="str">
            <v>/0</v>
          </cell>
          <cell r="L1322">
            <v>13</v>
          </cell>
          <cell r="M1322" t="str">
            <v>May/Jun</v>
          </cell>
          <cell r="N1322">
            <v>53</v>
          </cell>
        </row>
        <row r="1323">
          <cell r="A1323" t="str">
            <v>2006/07 W13</v>
          </cell>
          <cell r="B1323" t="str">
            <v>222 - LGW North World Of Whiskies</v>
          </cell>
          <cell r="C1323" t="str">
            <v>Champagne - Piper Florens Louis Twin for £30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 t="str">
            <v>/0</v>
          </cell>
          <cell r="L1323">
            <v>13</v>
          </cell>
          <cell r="M1323" t="str">
            <v>May/Jun</v>
          </cell>
          <cell r="N1323">
            <v>33</v>
          </cell>
        </row>
        <row r="1324">
          <cell r="A1324" t="str">
            <v>2006/07 W13</v>
          </cell>
          <cell r="B1324" t="str">
            <v>222 - LGW North World Of Whiskies</v>
          </cell>
          <cell r="C1324" t="str">
            <v>Champagne - Charles Heidseick 2 for £35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 t="str">
            <v>/0</v>
          </cell>
          <cell r="L1324">
            <v>13</v>
          </cell>
          <cell r="M1324" t="str">
            <v>May/Jun</v>
          </cell>
          <cell r="N1324">
            <v>55</v>
          </cell>
        </row>
        <row r="1325">
          <cell r="A1325" t="str">
            <v>2006/07 W13</v>
          </cell>
          <cell r="B1325" t="str">
            <v>222 - LGW North World Of Whiskies</v>
          </cell>
          <cell r="C1325" t="str">
            <v>Champagne - Canard Twin for £25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 t="str">
            <v>/0</v>
          </cell>
          <cell r="L1325">
            <v>13</v>
          </cell>
          <cell r="M1325" t="str">
            <v>May/Jun</v>
          </cell>
          <cell r="N1325">
            <v>52</v>
          </cell>
        </row>
        <row r="1326">
          <cell r="A1326" t="str">
            <v>2006/07 W13</v>
          </cell>
          <cell r="B1326" t="str">
            <v>222 - LGW North World Of Whiskies</v>
          </cell>
          <cell r="C1326" t="str">
            <v>Wine - Beringer 3 for £15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 t="str">
            <v>/0</v>
          </cell>
          <cell r="L1326">
            <v>13</v>
          </cell>
          <cell r="M1326" t="str">
            <v>May/Jun</v>
          </cell>
          <cell r="N1326">
            <v>43</v>
          </cell>
        </row>
        <row r="1327">
          <cell r="A1327" t="str">
            <v>2006/07 W13</v>
          </cell>
          <cell r="B1327" t="str">
            <v>222 - LGW North World Of Whiskies</v>
          </cell>
          <cell r="C1327" t="str">
            <v>Wine - Rosemount BOGOF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 t="str">
            <v>/0</v>
          </cell>
          <cell r="L1327">
            <v>13</v>
          </cell>
          <cell r="M1327" t="str">
            <v>May/Jun</v>
          </cell>
          <cell r="N1327">
            <v>56</v>
          </cell>
        </row>
        <row r="1328">
          <cell r="A1328" t="str">
            <v>2006/07 W13</v>
          </cell>
          <cell r="B1328" t="str">
            <v>222 - LGW North World Of Whiskies</v>
          </cell>
          <cell r="C1328" t="str">
            <v>WOW - 2 for £45 Malt</v>
          </cell>
          <cell r="D1328">
            <v>425.76</v>
          </cell>
          <cell r="E1328">
            <v>249.58</v>
          </cell>
          <cell r="F1328">
            <v>15</v>
          </cell>
          <cell r="G1328">
            <v>143.94999999999999</v>
          </cell>
          <cell r="H1328">
            <v>40.97</v>
          </cell>
          <cell r="I1328">
            <v>5</v>
          </cell>
          <cell r="J1328">
            <v>54</v>
          </cell>
          <cell r="K1328">
            <v>419.9</v>
          </cell>
          <cell r="L1328">
            <v>13</v>
          </cell>
          <cell r="M1328" t="str">
            <v>May/Jun</v>
          </cell>
          <cell r="N1328">
            <v>34</v>
          </cell>
        </row>
        <row r="1329">
          <cell r="A1329" t="str">
            <v>2006/07 W13</v>
          </cell>
          <cell r="B1329" t="str">
            <v>222 - LGW North World Of Whiskies</v>
          </cell>
          <cell r="C1329" t="str">
            <v>WOW - Connemara 2 for £30</v>
          </cell>
          <cell r="D1329">
            <v>71.959999999999994</v>
          </cell>
          <cell r="E1329">
            <v>28.79</v>
          </cell>
          <cell r="F1329">
            <v>4</v>
          </cell>
          <cell r="G1329">
            <v>53.97</v>
          </cell>
          <cell r="H1329">
            <v>15.48</v>
          </cell>
          <cell r="I1329">
            <v>3</v>
          </cell>
          <cell r="J1329">
            <v>7</v>
          </cell>
          <cell r="K1329">
            <v>32.76</v>
          </cell>
          <cell r="L1329">
            <v>13</v>
          </cell>
          <cell r="M1329" t="str">
            <v>May/Jun</v>
          </cell>
          <cell r="N1329">
            <v>60</v>
          </cell>
        </row>
        <row r="1330">
          <cell r="A1330" t="str">
            <v>2006/07 W13</v>
          </cell>
          <cell r="B1330" t="str">
            <v>222 - LGW North World Of Whiskies</v>
          </cell>
          <cell r="C1330" t="str">
            <v>Others - 2 for £25 (glayva, disaronno)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 t="str">
            <v>/0</v>
          </cell>
          <cell r="L1330">
            <v>13</v>
          </cell>
          <cell r="M1330" t="str">
            <v>May/Jun</v>
          </cell>
          <cell r="N1330">
            <v>48</v>
          </cell>
        </row>
        <row r="1331">
          <cell r="A1331" t="str">
            <v>2006/07 W13</v>
          </cell>
          <cell r="B1331" t="str">
            <v>222 - LGW North World Of Whiskies</v>
          </cell>
          <cell r="C1331" t="str">
            <v>Others - Pimms 2 for £15 (70cl)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 t="str">
            <v>/0</v>
          </cell>
          <cell r="L1331">
            <v>13</v>
          </cell>
          <cell r="M1331" t="str">
            <v>May/Jun</v>
          </cell>
          <cell r="N1331">
            <v>35</v>
          </cell>
        </row>
        <row r="1332">
          <cell r="A1332" t="str">
            <v>2006/07 W13</v>
          </cell>
          <cell r="B1332" t="str">
            <v>222 - LGW North World Of Whiskies</v>
          </cell>
          <cell r="C1332" t="str">
            <v>Other - 2 for £30 Sauza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 t="str">
            <v>/0</v>
          </cell>
          <cell r="L1332">
            <v>13</v>
          </cell>
          <cell r="M1332" t="str">
            <v>May/Jun</v>
          </cell>
          <cell r="N1332">
            <v>58</v>
          </cell>
        </row>
        <row r="1333">
          <cell r="A1333" t="str">
            <v>2006/07 W13</v>
          </cell>
          <cell r="B1333" t="str">
            <v>222 - LGW North World Of Whiskies</v>
          </cell>
          <cell r="C1333" t="str">
            <v>Others - 2 for £20 ATA (70cl)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 t="str">
            <v>/0</v>
          </cell>
          <cell r="L1333">
            <v>13</v>
          </cell>
          <cell r="M1333" t="str">
            <v>May/Jun</v>
          </cell>
          <cell r="N1333">
            <v>32</v>
          </cell>
        </row>
        <row r="1334">
          <cell r="A1334" t="str">
            <v>2006/07 W13</v>
          </cell>
          <cell r="B1334" t="str">
            <v>222 - LGW North World Of Whiskies</v>
          </cell>
          <cell r="C1334" t="str">
            <v>Others - 2 for £15 Fortified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 t="str">
            <v>/0</v>
          </cell>
          <cell r="L1334">
            <v>13</v>
          </cell>
          <cell r="M1334" t="str">
            <v>May/Jun</v>
          </cell>
          <cell r="N1334">
            <v>59</v>
          </cell>
        </row>
        <row r="1335">
          <cell r="A1335" t="str">
            <v>2006/07 W14</v>
          </cell>
          <cell r="B1335" t="str">
            <v>UK Airports</v>
          </cell>
          <cell r="C1335" t="str">
            <v>Liquor</v>
          </cell>
          <cell r="D1335">
            <v>1735966.14</v>
          </cell>
          <cell r="E1335">
            <v>803390.43</v>
          </cell>
          <cell r="F1335">
            <v>110610</v>
          </cell>
          <cell r="G1335">
            <v>787961.59</v>
          </cell>
          <cell r="H1335">
            <v>173936.76</v>
          </cell>
          <cell r="I1335">
            <v>49741</v>
          </cell>
          <cell r="J1335">
            <v>193823</v>
          </cell>
          <cell r="K1335">
            <v>1187539.1499999999</v>
          </cell>
          <cell r="L1335">
            <v>14</v>
          </cell>
          <cell r="M1335" t="str">
            <v>Jul/Aug</v>
          </cell>
          <cell r="N1335">
            <v>1</v>
          </cell>
        </row>
        <row r="1336">
          <cell r="A1336" t="str">
            <v>2006/07 W14</v>
          </cell>
          <cell r="B1336" t="str">
            <v>UK Airports</v>
          </cell>
          <cell r="C1336" t="str">
            <v>Tobacco</v>
          </cell>
          <cell r="D1336">
            <v>711216.47</v>
          </cell>
          <cell r="E1336">
            <v>501757.25</v>
          </cell>
          <cell r="F1336">
            <v>23519</v>
          </cell>
          <cell r="G1336">
            <v>42489.15</v>
          </cell>
          <cell r="H1336">
            <v>8138.61</v>
          </cell>
          <cell r="I1336">
            <v>1717</v>
          </cell>
          <cell r="J1336">
            <v>76204</v>
          </cell>
          <cell r="K1336">
            <v>625986.13</v>
          </cell>
          <cell r="L1336">
            <v>14</v>
          </cell>
          <cell r="M1336" t="str">
            <v>Jul/Aug</v>
          </cell>
          <cell r="N1336">
            <v>2</v>
          </cell>
        </row>
        <row r="1337">
          <cell r="A1337" t="str">
            <v>2006/07 W14</v>
          </cell>
          <cell r="B1337" t="str">
            <v>UK Airports</v>
          </cell>
          <cell r="C1337" t="str">
            <v>Perfumery</v>
          </cell>
          <cell r="D1337">
            <v>4724198.62</v>
          </cell>
          <cell r="E1337">
            <v>2714186.04</v>
          </cell>
          <cell r="F1337">
            <v>199530</v>
          </cell>
          <cell r="G1337">
            <v>2495295.5</v>
          </cell>
          <cell r="H1337">
            <v>1259419.04</v>
          </cell>
          <cell r="I1337">
            <v>107603</v>
          </cell>
          <cell r="J1337">
            <v>618811</v>
          </cell>
          <cell r="K1337">
            <v>5239317.67</v>
          </cell>
          <cell r="L1337">
            <v>14</v>
          </cell>
          <cell r="M1337" t="str">
            <v>Jul/Aug</v>
          </cell>
          <cell r="N1337">
            <v>3</v>
          </cell>
        </row>
        <row r="1338">
          <cell r="A1338" t="str">
            <v>2006/07 W14</v>
          </cell>
          <cell r="B1338" t="str">
            <v>UK Airports</v>
          </cell>
          <cell r="C1338" t="str">
            <v>Food</v>
          </cell>
          <cell r="D1338">
            <v>571117.56999999995</v>
          </cell>
          <cell r="E1338">
            <v>281197.21000000002</v>
          </cell>
          <cell r="F1338">
            <v>143049</v>
          </cell>
          <cell r="G1338">
            <v>211684.4</v>
          </cell>
          <cell r="H1338">
            <v>88719.67</v>
          </cell>
          <cell r="I1338">
            <v>55205</v>
          </cell>
          <cell r="J1338">
            <v>149001</v>
          </cell>
          <cell r="K1338">
            <v>301716.53999999998</v>
          </cell>
          <cell r="L1338">
            <v>14</v>
          </cell>
          <cell r="M1338" t="str">
            <v>Jul/Aug</v>
          </cell>
          <cell r="N1338">
            <v>4</v>
          </cell>
        </row>
        <row r="1339">
          <cell r="A1339" t="str">
            <v>2006/07 W14</v>
          </cell>
          <cell r="B1339" t="str">
            <v>UK Airports</v>
          </cell>
          <cell r="C1339" t="str">
            <v>Tax Free</v>
          </cell>
          <cell r="D1339">
            <v>725496.38</v>
          </cell>
          <cell r="E1339">
            <v>352394.6</v>
          </cell>
          <cell r="F1339">
            <v>63436</v>
          </cell>
          <cell r="G1339">
            <v>376712.1</v>
          </cell>
          <cell r="H1339">
            <v>158365.62</v>
          </cell>
          <cell r="I1339">
            <v>27144</v>
          </cell>
          <cell r="J1339">
            <v>454569</v>
          </cell>
          <cell r="K1339">
            <v>2271343.0499999998</v>
          </cell>
          <cell r="L1339">
            <v>14</v>
          </cell>
          <cell r="M1339" t="str">
            <v>Jul/Aug</v>
          </cell>
          <cell r="N1339">
            <v>5</v>
          </cell>
        </row>
        <row r="1340">
          <cell r="A1340" t="str">
            <v>2006/07 W14</v>
          </cell>
          <cell r="B1340" t="str">
            <v>UK Airports</v>
          </cell>
          <cell r="C1340" t="str">
            <v>Unclassified Products</v>
          </cell>
          <cell r="D1340">
            <v>16.7</v>
          </cell>
          <cell r="E1340">
            <v>14.21</v>
          </cell>
          <cell r="F1340">
            <v>1</v>
          </cell>
          <cell r="G1340">
            <v>16.7</v>
          </cell>
          <cell r="H1340">
            <v>14.21</v>
          </cell>
          <cell r="I1340">
            <v>1</v>
          </cell>
          <cell r="J1340">
            <v>-3</v>
          </cell>
          <cell r="K1340">
            <v>0</v>
          </cell>
          <cell r="L1340">
            <v>14</v>
          </cell>
          <cell r="M1340" t="str">
            <v>Jul/Aug</v>
          </cell>
          <cell r="N1340">
            <v>6</v>
          </cell>
        </row>
        <row r="1341">
          <cell r="A1341" t="str">
            <v>2006/07 W14</v>
          </cell>
          <cell r="B1341" t="str">
            <v>UK Airports</v>
          </cell>
          <cell r="C1341" t="str">
            <v>Spirits</v>
          </cell>
          <cell r="D1341">
            <v>1407261.53</v>
          </cell>
          <cell r="E1341">
            <v>695076.84</v>
          </cell>
          <cell r="F1341">
            <v>91706</v>
          </cell>
          <cell r="G1341">
            <v>583737.63</v>
          </cell>
          <cell r="H1341">
            <v>127769.43</v>
          </cell>
          <cell r="I1341">
            <v>38605</v>
          </cell>
          <cell r="J1341">
            <v>152768</v>
          </cell>
          <cell r="K1341">
            <v>835457.68</v>
          </cell>
          <cell r="L1341">
            <v>14</v>
          </cell>
          <cell r="M1341" t="str">
            <v>Jul/Aug</v>
          </cell>
          <cell r="N1341">
            <v>7</v>
          </cell>
        </row>
        <row r="1342">
          <cell r="A1342" t="str">
            <v>2006/07 W14</v>
          </cell>
          <cell r="B1342" t="str">
            <v>UK Airports</v>
          </cell>
          <cell r="C1342" t="str">
            <v>Fortified Wines</v>
          </cell>
          <cell r="D1342">
            <v>15597.48</v>
          </cell>
          <cell r="E1342">
            <v>6680.39</v>
          </cell>
          <cell r="F1342">
            <v>1977</v>
          </cell>
          <cell r="G1342">
            <v>6983.3</v>
          </cell>
          <cell r="H1342">
            <v>1381.35</v>
          </cell>
          <cell r="I1342">
            <v>915</v>
          </cell>
          <cell r="J1342">
            <v>3533</v>
          </cell>
          <cell r="K1342">
            <v>11045.71</v>
          </cell>
          <cell r="L1342">
            <v>14</v>
          </cell>
          <cell r="M1342" t="str">
            <v>Jul/Aug</v>
          </cell>
          <cell r="N1342">
            <v>10</v>
          </cell>
        </row>
        <row r="1343">
          <cell r="A1343" t="str">
            <v>2006/07 W14</v>
          </cell>
          <cell r="B1343" t="str">
            <v>UK Airports</v>
          </cell>
          <cell r="C1343" t="str">
            <v>Others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 t="str">
            <v>/0</v>
          </cell>
          <cell r="L1343">
            <v>14</v>
          </cell>
          <cell r="M1343" t="str">
            <v>Jul/Aug</v>
          </cell>
          <cell r="N1343">
            <v>11</v>
          </cell>
        </row>
        <row r="1344">
          <cell r="A1344" t="str">
            <v>2006/07 W14</v>
          </cell>
          <cell r="B1344" t="str">
            <v>UK Airports</v>
          </cell>
          <cell r="C1344" t="str">
            <v>Champagne</v>
          </cell>
          <cell r="D1344">
            <v>235724.47</v>
          </cell>
          <cell r="E1344">
            <v>72739.94</v>
          </cell>
          <cell r="F1344">
            <v>7339</v>
          </cell>
          <cell r="G1344">
            <v>157853.45000000001</v>
          </cell>
          <cell r="H1344">
            <v>36500.99</v>
          </cell>
          <cell r="I1344">
            <v>4954</v>
          </cell>
          <cell r="J1344">
            <v>16828</v>
          </cell>
          <cell r="K1344">
            <v>301729.34000000003</v>
          </cell>
          <cell r="L1344">
            <v>14</v>
          </cell>
          <cell r="M1344" t="str">
            <v>Jul/Aug</v>
          </cell>
          <cell r="N1344">
            <v>8</v>
          </cell>
        </row>
        <row r="1345">
          <cell r="A1345" t="str">
            <v>2006/07 W14</v>
          </cell>
          <cell r="B1345" t="str">
            <v>UK Airports</v>
          </cell>
          <cell r="C1345" t="str">
            <v>Wines</v>
          </cell>
          <cell r="D1345">
            <v>77382.66</v>
          </cell>
          <cell r="E1345">
            <v>28893.26</v>
          </cell>
          <cell r="F1345">
            <v>9588</v>
          </cell>
          <cell r="G1345">
            <v>39387.21</v>
          </cell>
          <cell r="H1345">
            <v>8284.99</v>
          </cell>
          <cell r="I1345">
            <v>5267</v>
          </cell>
          <cell r="J1345">
            <v>20693</v>
          </cell>
          <cell r="K1345">
            <v>82890.25</v>
          </cell>
          <cell r="L1345">
            <v>14</v>
          </cell>
          <cell r="M1345" t="str">
            <v>Jul/Aug</v>
          </cell>
          <cell r="N1345">
            <v>9</v>
          </cell>
        </row>
        <row r="1346">
          <cell r="A1346" t="str">
            <v>2006/07 W14</v>
          </cell>
          <cell r="B1346" t="str">
            <v>UK Airports</v>
          </cell>
          <cell r="C1346" t="str">
            <v>Unclassified Liquor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1</v>
          </cell>
          <cell r="K1346" t="str">
            <v>/0</v>
          </cell>
          <cell r="L1346">
            <v>14</v>
          </cell>
          <cell r="M1346" t="str">
            <v>Jul/Aug</v>
          </cell>
          <cell r="N1346">
            <v>12</v>
          </cell>
        </row>
        <row r="1347">
          <cell r="A1347" t="str">
            <v>2006/07 W14</v>
          </cell>
          <cell r="B1347" t="str">
            <v>UK Airports</v>
          </cell>
          <cell r="C1347" t="str">
            <v>Value - 2 for £15</v>
          </cell>
          <cell r="D1347">
            <v>122294.17</v>
          </cell>
          <cell r="E1347">
            <v>83541.67</v>
          </cell>
          <cell r="F1347">
            <v>15123</v>
          </cell>
          <cell r="G1347">
            <v>6349.87</v>
          </cell>
          <cell r="H1347">
            <v>857.75</v>
          </cell>
          <cell r="I1347">
            <v>444</v>
          </cell>
          <cell r="J1347">
            <v>15924</v>
          </cell>
          <cell r="K1347">
            <v>46844.9</v>
          </cell>
          <cell r="L1347">
            <v>14</v>
          </cell>
          <cell r="M1347" t="str">
            <v>Jul/Aug</v>
          </cell>
          <cell r="N1347">
            <v>31</v>
          </cell>
        </row>
        <row r="1348">
          <cell r="A1348" t="str">
            <v>2006/07 W14</v>
          </cell>
          <cell r="B1348" t="str">
            <v>UK Airports</v>
          </cell>
          <cell r="C1348" t="str">
            <v>Value - 2 for £20 Bombay Saphire</v>
          </cell>
          <cell r="D1348">
            <v>10549.2</v>
          </cell>
          <cell r="E1348">
            <v>7402.26</v>
          </cell>
          <cell r="F1348">
            <v>843</v>
          </cell>
          <cell r="G1348">
            <v>1260.08</v>
          </cell>
          <cell r="H1348">
            <v>270.42</v>
          </cell>
          <cell r="I1348">
            <v>67</v>
          </cell>
          <cell r="J1348">
            <v>777</v>
          </cell>
          <cell r="K1348">
            <v>2160.06</v>
          </cell>
          <cell r="L1348">
            <v>14</v>
          </cell>
          <cell r="M1348" t="str">
            <v>Jul/Aug</v>
          </cell>
          <cell r="N1348">
            <v>45</v>
          </cell>
        </row>
        <row r="1349">
          <cell r="A1349" t="str">
            <v>2006/07 W14</v>
          </cell>
          <cell r="B1349" t="str">
            <v>UK Airports</v>
          </cell>
          <cell r="C1349" t="str">
            <v>Value - Baileys 2 for £20</v>
          </cell>
          <cell r="D1349">
            <v>30740.97</v>
          </cell>
          <cell r="E1349">
            <v>17369.2</v>
          </cell>
          <cell r="F1349">
            <v>2814</v>
          </cell>
          <cell r="G1349">
            <v>3588.78</v>
          </cell>
          <cell r="H1349">
            <v>1010.39</v>
          </cell>
          <cell r="I1349">
            <v>251</v>
          </cell>
          <cell r="J1349">
            <v>3328</v>
          </cell>
          <cell r="K1349">
            <v>16040.79</v>
          </cell>
          <cell r="L1349">
            <v>14</v>
          </cell>
          <cell r="M1349" t="str">
            <v>Jul/Aug</v>
          </cell>
          <cell r="N1349">
            <v>39</v>
          </cell>
        </row>
        <row r="1350">
          <cell r="A1350" t="str">
            <v>2006/07 W14</v>
          </cell>
          <cell r="B1350" t="str">
            <v>UK Airports</v>
          </cell>
          <cell r="C1350" t="str">
            <v>Value - Baileys Twin @ £20</v>
          </cell>
          <cell r="D1350">
            <v>5995.04</v>
          </cell>
          <cell r="E1350">
            <v>3547.5</v>
          </cell>
          <cell r="F1350">
            <v>296</v>
          </cell>
          <cell r="G1350">
            <v>195.04</v>
          </cell>
          <cell r="H1350">
            <v>68.27</v>
          </cell>
          <cell r="I1350">
            <v>6</v>
          </cell>
          <cell r="J1350">
            <v>222</v>
          </cell>
          <cell r="K1350">
            <v>2140</v>
          </cell>
          <cell r="L1350">
            <v>14</v>
          </cell>
          <cell r="M1350" t="str">
            <v>Jul/Aug</v>
          </cell>
          <cell r="N1350">
            <v>51</v>
          </cell>
        </row>
        <row r="1351">
          <cell r="A1351" t="str">
            <v>2006/07 W14</v>
          </cell>
          <cell r="B1351" t="str">
            <v>UK Airports</v>
          </cell>
          <cell r="C1351" t="str">
            <v>Value - Twins @ £15</v>
          </cell>
          <cell r="D1351">
            <v>32157.360000000001</v>
          </cell>
          <cell r="E1351">
            <v>22075.65</v>
          </cell>
          <cell r="F1351">
            <v>2125</v>
          </cell>
          <cell r="G1351">
            <v>522.36</v>
          </cell>
          <cell r="H1351">
            <v>79.09</v>
          </cell>
          <cell r="I1351">
            <v>16</v>
          </cell>
          <cell r="J1351">
            <v>1546</v>
          </cell>
          <cell r="K1351">
            <v>8194.4599999999991</v>
          </cell>
          <cell r="L1351">
            <v>14</v>
          </cell>
          <cell r="M1351" t="str">
            <v>Jul/Aug</v>
          </cell>
          <cell r="N1351">
            <v>36</v>
          </cell>
        </row>
        <row r="1352">
          <cell r="A1352" t="str">
            <v>2006/07 W14</v>
          </cell>
          <cell r="B1352" t="str">
            <v>UK Airports</v>
          </cell>
          <cell r="C1352" t="str">
            <v>Malt - 2 For £45 (6 glenmorangie + 2)</v>
          </cell>
          <cell r="D1352">
            <v>39525.519999999997</v>
          </cell>
          <cell r="E1352">
            <v>19100.490000000002</v>
          </cell>
          <cell r="F1352">
            <v>1455</v>
          </cell>
          <cell r="G1352">
            <v>20450.849999999999</v>
          </cell>
          <cell r="H1352">
            <v>5105.74</v>
          </cell>
          <cell r="I1352">
            <v>758</v>
          </cell>
          <cell r="J1352">
            <v>3767</v>
          </cell>
          <cell r="K1352">
            <v>29137.63</v>
          </cell>
          <cell r="L1352">
            <v>14</v>
          </cell>
          <cell r="M1352" t="str">
            <v>Jul/Aug</v>
          </cell>
          <cell r="N1352">
            <v>30</v>
          </cell>
        </row>
        <row r="1353">
          <cell r="A1353" t="str">
            <v>2006/07 W14</v>
          </cell>
          <cell r="B1353" t="str">
            <v>UK Airports</v>
          </cell>
          <cell r="C1353" t="str">
            <v>Malt - Save £5 Glenmorangie Traditional</v>
          </cell>
          <cell r="D1353">
            <v>6918.27</v>
          </cell>
          <cell r="E1353">
            <v>3554.64</v>
          </cell>
          <cell r="F1353">
            <v>173</v>
          </cell>
          <cell r="G1353">
            <v>2999.25</v>
          </cell>
          <cell r="H1353">
            <v>755.8</v>
          </cell>
          <cell r="I1353">
            <v>75</v>
          </cell>
          <cell r="J1353">
            <v>372</v>
          </cell>
          <cell r="K1353">
            <v>4252.2</v>
          </cell>
          <cell r="L1353">
            <v>14</v>
          </cell>
          <cell r="M1353" t="str">
            <v>Jul/Aug</v>
          </cell>
          <cell r="N1353">
            <v>44</v>
          </cell>
        </row>
        <row r="1354">
          <cell r="A1354" t="str">
            <v>2006/07 W14</v>
          </cell>
          <cell r="B1354" t="str">
            <v>UK Airports</v>
          </cell>
          <cell r="C1354" t="str">
            <v>Cognac - XO @ £45</v>
          </cell>
          <cell r="D1354">
            <v>29295</v>
          </cell>
          <cell r="E1354">
            <v>16431.259999999998</v>
          </cell>
          <cell r="F1354">
            <v>651</v>
          </cell>
          <cell r="G1354">
            <v>11340</v>
          </cell>
          <cell r="H1354">
            <v>4477.22</v>
          </cell>
          <cell r="I1354">
            <v>252</v>
          </cell>
          <cell r="J1354">
            <v>2015</v>
          </cell>
          <cell r="K1354">
            <v>38788.75</v>
          </cell>
          <cell r="L1354">
            <v>14</v>
          </cell>
          <cell r="M1354" t="str">
            <v>Jul/Aug</v>
          </cell>
          <cell r="N1354">
            <v>37</v>
          </cell>
        </row>
        <row r="1355">
          <cell r="A1355" t="str">
            <v>2006/07 W14</v>
          </cell>
          <cell r="B1355" t="str">
            <v>UK Airports</v>
          </cell>
          <cell r="C1355" t="str">
            <v>Cognac - VSOP 2 for £45</v>
          </cell>
          <cell r="D1355">
            <v>16806.169999999998</v>
          </cell>
          <cell r="E1355">
            <v>8756.76</v>
          </cell>
          <cell r="F1355">
            <v>723</v>
          </cell>
          <cell r="G1355">
            <v>6629.7</v>
          </cell>
          <cell r="H1355">
            <v>1504.21</v>
          </cell>
          <cell r="I1355">
            <v>286</v>
          </cell>
          <cell r="J1355">
            <v>1156</v>
          </cell>
          <cell r="K1355">
            <v>10734.22</v>
          </cell>
          <cell r="L1355">
            <v>14</v>
          </cell>
          <cell r="M1355" t="str">
            <v>Jul/Aug</v>
          </cell>
          <cell r="N1355">
            <v>41</v>
          </cell>
        </row>
        <row r="1356">
          <cell r="A1356" t="str">
            <v>2006/07 W14</v>
          </cell>
          <cell r="B1356" t="str">
            <v>UK Airports</v>
          </cell>
          <cell r="C1356" t="str">
            <v>Cognac - Only £17_99 VS Especiale</v>
          </cell>
          <cell r="D1356">
            <v>1302.1400000000001</v>
          </cell>
          <cell r="E1356">
            <v>670.34</v>
          </cell>
          <cell r="F1356">
            <v>77</v>
          </cell>
          <cell r="G1356">
            <v>372.78</v>
          </cell>
          <cell r="H1356">
            <v>29.73</v>
          </cell>
          <cell r="I1356">
            <v>22</v>
          </cell>
          <cell r="J1356">
            <v>79</v>
          </cell>
          <cell r="K1356">
            <v>414.75</v>
          </cell>
          <cell r="L1356">
            <v>14</v>
          </cell>
          <cell r="M1356" t="str">
            <v>Jul/Aug</v>
          </cell>
          <cell r="N1356">
            <v>42</v>
          </cell>
        </row>
        <row r="1357">
          <cell r="A1357" t="str">
            <v>2006/07 W14</v>
          </cell>
          <cell r="B1357" t="str">
            <v>UK Airports</v>
          </cell>
          <cell r="C1357" t="str">
            <v>Deluxe - Chivas 2 for £30</v>
          </cell>
          <cell r="D1357">
            <v>7445.26</v>
          </cell>
          <cell r="E1357">
            <v>5026.9399999999996</v>
          </cell>
          <cell r="F1357">
            <v>364</v>
          </cell>
          <cell r="G1357">
            <v>488.74</v>
          </cell>
          <cell r="H1357">
            <v>193.22</v>
          </cell>
          <cell r="I1357">
            <v>16</v>
          </cell>
          <cell r="J1357">
            <v>424</v>
          </cell>
          <cell r="K1357">
            <v>2586.4</v>
          </cell>
          <cell r="L1357">
            <v>14</v>
          </cell>
          <cell r="M1357" t="str">
            <v>Jul/Aug</v>
          </cell>
          <cell r="N1357">
            <v>49</v>
          </cell>
        </row>
        <row r="1358">
          <cell r="A1358" t="str">
            <v>2006/07 W14</v>
          </cell>
          <cell r="B1358" t="str">
            <v>UK Airports</v>
          </cell>
          <cell r="C1358" t="str">
            <v>Deluxe - Chivas Twin for £30</v>
          </cell>
          <cell r="D1358">
            <v>6751.54</v>
          </cell>
          <cell r="E1358">
            <v>4603.5</v>
          </cell>
          <cell r="F1358">
            <v>172</v>
          </cell>
          <cell r="G1358">
            <v>123.24</v>
          </cell>
          <cell r="H1358">
            <v>49.2</v>
          </cell>
          <cell r="I1358">
            <v>2</v>
          </cell>
          <cell r="J1358">
            <v>229</v>
          </cell>
          <cell r="K1358">
            <v>2793.8</v>
          </cell>
          <cell r="L1358">
            <v>14</v>
          </cell>
          <cell r="M1358" t="str">
            <v>Jul/Aug</v>
          </cell>
          <cell r="N1358">
            <v>38</v>
          </cell>
        </row>
        <row r="1359">
          <cell r="A1359" t="str">
            <v>2006/07 W14</v>
          </cell>
          <cell r="B1359" t="str">
            <v>UK Airports</v>
          </cell>
          <cell r="C1359" t="str">
            <v>Deluxe - Chivas Triple Pack @ £45</v>
          </cell>
          <cell r="D1359">
            <v>1681.71</v>
          </cell>
          <cell r="E1359">
            <v>1151.3</v>
          </cell>
          <cell r="F1359">
            <v>29</v>
          </cell>
          <cell r="G1359">
            <v>0</v>
          </cell>
          <cell r="H1359">
            <v>0</v>
          </cell>
          <cell r="I1359">
            <v>0</v>
          </cell>
          <cell r="J1359">
            <v>107</v>
          </cell>
          <cell r="K1359">
            <v>1957.03</v>
          </cell>
          <cell r="L1359">
            <v>14</v>
          </cell>
          <cell r="M1359" t="str">
            <v>Jul/Aug</v>
          </cell>
          <cell r="N1359">
            <v>54</v>
          </cell>
        </row>
        <row r="1360">
          <cell r="A1360" t="str">
            <v>2006/07 W14</v>
          </cell>
          <cell r="B1360" t="str">
            <v>UK Airports</v>
          </cell>
          <cell r="C1360" t="str">
            <v>Deluxe - Chivas Save £5 18yo</v>
          </cell>
          <cell r="D1360">
            <v>4218.79</v>
          </cell>
          <cell r="E1360">
            <v>2228.06</v>
          </cell>
          <cell r="F1360">
            <v>121</v>
          </cell>
          <cell r="G1360">
            <v>2059.41</v>
          </cell>
          <cell r="H1360">
            <v>754.4</v>
          </cell>
          <cell r="I1360">
            <v>59</v>
          </cell>
          <cell r="J1360">
            <v>140</v>
          </cell>
          <cell r="K1360">
            <v>1548.4</v>
          </cell>
          <cell r="L1360">
            <v>14</v>
          </cell>
          <cell r="M1360" t="str">
            <v>Jul/Aug</v>
          </cell>
          <cell r="N1360">
            <v>50</v>
          </cell>
        </row>
        <row r="1361">
          <cell r="A1361" t="str">
            <v>2006/07 W14</v>
          </cell>
          <cell r="B1361" t="str">
            <v>UK Airports</v>
          </cell>
          <cell r="C1361" t="str">
            <v>Deluxe - Chivas Royal Salute get Chivas 18yo</v>
          </cell>
          <cell r="D1361">
            <v>3659.39</v>
          </cell>
          <cell r="E1361">
            <v>2180.15</v>
          </cell>
          <cell r="F1361">
            <v>61</v>
          </cell>
          <cell r="G1361">
            <v>779.87</v>
          </cell>
          <cell r="H1361">
            <v>321.58999999999997</v>
          </cell>
          <cell r="I1361">
            <v>13</v>
          </cell>
          <cell r="J1361">
            <v>57</v>
          </cell>
          <cell r="K1361">
            <v>1212.3900000000001</v>
          </cell>
          <cell r="L1361">
            <v>14</v>
          </cell>
          <cell r="M1361" t="str">
            <v>Jul/Aug</v>
          </cell>
          <cell r="N1361">
            <v>57</v>
          </cell>
        </row>
        <row r="1362">
          <cell r="A1362" t="str">
            <v>2006/07 W14</v>
          </cell>
          <cell r="B1362" t="str">
            <v>UK Airports</v>
          </cell>
          <cell r="C1362" t="str">
            <v>Deluxe - Dewars 2 for £30 ATA</v>
          </cell>
          <cell r="D1362">
            <v>16783.939999999999</v>
          </cell>
          <cell r="E1362">
            <v>2268.4499999999998</v>
          </cell>
          <cell r="F1362">
            <v>1084</v>
          </cell>
          <cell r="G1362">
            <v>15479.1</v>
          </cell>
          <cell r="H1362">
            <v>1259.94</v>
          </cell>
          <cell r="I1362">
            <v>1002</v>
          </cell>
          <cell r="J1362">
            <v>1417</v>
          </cell>
          <cell r="K1362">
            <v>7496.26</v>
          </cell>
          <cell r="L1362">
            <v>14</v>
          </cell>
          <cell r="M1362" t="str">
            <v>Jul/Aug</v>
          </cell>
          <cell r="N1362">
            <v>40</v>
          </cell>
        </row>
        <row r="1363">
          <cell r="A1363" t="str">
            <v>2006/07 W14</v>
          </cell>
          <cell r="B1363" t="str">
            <v>UK Airports</v>
          </cell>
          <cell r="C1363" t="str">
            <v>Deluxe - JW Blue get a free 20cl Gold (Sept Only)</v>
          </cell>
          <cell r="D1363">
            <v>16346.48</v>
          </cell>
          <cell r="E1363">
            <v>9507.89</v>
          </cell>
          <cell r="F1363">
            <v>186</v>
          </cell>
          <cell r="G1363">
            <v>3794.48</v>
          </cell>
          <cell r="H1363">
            <v>1539.4</v>
          </cell>
          <cell r="I1363">
            <v>42</v>
          </cell>
          <cell r="J1363">
            <v>334</v>
          </cell>
          <cell r="K1363">
            <v>10631.2</v>
          </cell>
          <cell r="L1363">
            <v>14</v>
          </cell>
          <cell r="M1363" t="str">
            <v>Jul/Aug</v>
          </cell>
          <cell r="N1363">
            <v>46</v>
          </cell>
        </row>
        <row r="1364">
          <cell r="A1364" t="str">
            <v>2006/07 W14</v>
          </cell>
          <cell r="B1364" t="str">
            <v>UK Airports</v>
          </cell>
          <cell r="C1364" t="str">
            <v>Deluxe - Free 20cl bottle (linked to JW Blue) (Sept Only)</v>
          </cell>
          <cell r="D1364">
            <v>2329.52</v>
          </cell>
          <cell r="E1364">
            <v>1165.69</v>
          </cell>
          <cell r="F1364">
            <v>222</v>
          </cell>
          <cell r="G1364">
            <v>498.27</v>
          </cell>
          <cell r="H1364">
            <v>103.52</v>
          </cell>
          <cell r="I1364">
            <v>50</v>
          </cell>
          <cell r="J1364">
            <v>1048</v>
          </cell>
          <cell r="K1364">
            <v>6278.46</v>
          </cell>
          <cell r="L1364">
            <v>14</v>
          </cell>
          <cell r="M1364" t="str">
            <v>Jul/Aug</v>
          </cell>
          <cell r="N1364">
            <v>47</v>
          </cell>
        </row>
        <row r="1365">
          <cell r="A1365" t="str">
            <v>2006/07 W14</v>
          </cell>
          <cell r="B1365" t="str">
            <v>UK Airports</v>
          </cell>
          <cell r="C1365" t="str">
            <v>Champagne - Piper Florens Louis 2 for £30</v>
          </cell>
          <cell r="D1365">
            <v>5311.35</v>
          </cell>
          <cell r="E1365">
            <v>1469.17</v>
          </cell>
          <cell r="F1365">
            <v>333</v>
          </cell>
          <cell r="G1365">
            <v>3477.1</v>
          </cell>
          <cell r="H1365">
            <v>658.42</v>
          </cell>
          <cell r="I1365">
            <v>218</v>
          </cell>
          <cell r="J1365">
            <v>428</v>
          </cell>
          <cell r="K1365">
            <v>3809.2</v>
          </cell>
          <cell r="L1365">
            <v>14</v>
          </cell>
          <cell r="M1365" t="str">
            <v>Jul/Aug</v>
          </cell>
          <cell r="N1365">
            <v>53</v>
          </cell>
        </row>
        <row r="1366">
          <cell r="A1366" t="str">
            <v>2006/07 W14</v>
          </cell>
          <cell r="B1366" t="str">
            <v>UK Airports</v>
          </cell>
          <cell r="C1366" t="str">
            <v>Champagne - Piper Florens Louis Twin for £30</v>
          </cell>
          <cell r="D1366">
            <v>11154.5</v>
          </cell>
          <cell r="E1366">
            <v>2525.84</v>
          </cell>
          <cell r="F1366">
            <v>362</v>
          </cell>
          <cell r="G1366">
            <v>8921.5</v>
          </cell>
          <cell r="H1366">
            <v>1538.84</v>
          </cell>
          <cell r="I1366">
            <v>292</v>
          </cell>
          <cell r="J1366">
            <v>637</v>
          </cell>
          <cell r="K1366">
            <v>11338.6</v>
          </cell>
          <cell r="L1366">
            <v>14</v>
          </cell>
          <cell r="M1366" t="str">
            <v>Jul/Aug</v>
          </cell>
          <cell r="N1366">
            <v>33</v>
          </cell>
        </row>
        <row r="1367">
          <cell r="A1367" t="str">
            <v>2006/07 W14</v>
          </cell>
          <cell r="B1367" t="str">
            <v>UK Airports</v>
          </cell>
          <cell r="C1367" t="str">
            <v>Champagne - Charles Heidseick 2 for £35</v>
          </cell>
          <cell r="D1367">
            <v>1398.15</v>
          </cell>
          <cell r="E1367">
            <v>615.88</v>
          </cell>
          <cell r="F1367">
            <v>61</v>
          </cell>
          <cell r="G1367">
            <v>984.33</v>
          </cell>
          <cell r="H1367">
            <v>368.74</v>
          </cell>
          <cell r="I1367">
            <v>43</v>
          </cell>
          <cell r="J1367">
            <v>399</v>
          </cell>
          <cell r="K1367">
            <v>3694.61</v>
          </cell>
          <cell r="L1367">
            <v>14</v>
          </cell>
          <cell r="M1367" t="str">
            <v>Jul/Aug</v>
          </cell>
          <cell r="N1367">
            <v>55</v>
          </cell>
        </row>
        <row r="1368">
          <cell r="A1368" t="str">
            <v>2006/07 W14</v>
          </cell>
          <cell r="B1368" t="str">
            <v>UK Airports</v>
          </cell>
          <cell r="C1368" t="str">
            <v>Champagne - Canard Twin for £25</v>
          </cell>
          <cell r="D1368">
            <v>10300</v>
          </cell>
          <cell r="E1368">
            <v>2942.26</v>
          </cell>
          <cell r="F1368">
            <v>412</v>
          </cell>
          <cell r="G1368">
            <v>7400</v>
          </cell>
          <cell r="H1368">
            <v>1666.26</v>
          </cell>
          <cell r="I1368">
            <v>296</v>
          </cell>
          <cell r="J1368">
            <v>446</v>
          </cell>
          <cell r="K1368">
            <v>7136</v>
          </cell>
          <cell r="L1368">
            <v>14</v>
          </cell>
          <cell r="M1368" t="str">
            <v>Jul/Aug</v>
          </cell>
          <cell r="N1368">
            <v>52</v>
          </cell>
        </row>
        <row r="1369">
          <cell r="A1369" t="str">
            <v>2006/07 W14</v>
          </cell>
          <cell r="B1369" t="str">
            <v>UK Airports</v>
          </cell>
          <cell r="C1369" t="str">
            <v>Wine - Beringer 3 for £15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 t="str">
            <v>/0</v>
          </cell>
          <cell r="L1369">
            <v>14</v>
          </cell>
          <cell r="M1369" t="str">
            <v>Jul/Aug</v>
          </cell>
          <cell r="N1369">
            <v>43</v>
          </cell>
        </row>
        <row r="1370">
          <cell r="A1370" t="str">
            <v>2006/07 W14</v>
          </cell>
          <cell r="B1370" t="str">
            <v>UK Airports</v>
          </cell>
          <cell r="C1370" t="str">
            <v>Wine - Rosemount BOGOF</v>
          </cell>
          <cell r="D1370">
            <v>1678.8</v>
          </cell>
          <cell r="E1370">
            <v>539.92999999999995</v>
          </cell>
          <cell r="F1370">
            <v>212</v>
          </cell>
          <cell r="G1370">
            <v>1035.26</v>
          </cell>
          <cell r="H1370">
            <v>236.07</v>
          </cell>
          <cell r="I1370">
            <v>139</v>
          </cell>
          <cell r="J1370">
            <v>1320</v>
          </cell>
          <cell r="K1370">
            <v>9714.9500000000007</v>
          </cell>
          <cell r="L1370">
            <v>14</v>
          </cell>
          <cell r="M1370" t="str">
            <v>Jul/Aug</v>
          </cell>
          <cell r="N1370">
            <v>56</v>
          </cell>
        </row>
        <row r="1371">
          <cell r="A1371" t="str">
            <v>2006/07 W14</v>
          </cell>
          <cell r="B1371" t="str">
            <v>UK Airports</v>
          </cell>
          <cell r="C1371" t="str">
            <v>WOW - 2 for £45 Malt</v>
          </cell>
          <cell r="D1371">
            <v>16862.07</v>
          </cell>
          <cell r="E1371">
            <v>7991.85</v>
          </cell>
          <cell r="F1371">
            <v>593</v>
          </cell>
          <cell r="G1371">
            <v>8972.84</v>
          </cell>
          <cell r="H1371">
            <v>2242.12</v>
          </cell>
          <cell r="I1371">
            <v>316</v>
          </cell>
          <cell r="J1371">
            <v>2631</v>
          </cell>
          <cell r="K1371">
            <v>20229.02</v>
          </cell>
          <cell r="L1371">
            <v>14</v>
          </cell>
          <cell r="M1371" t="str">
            <v>Jul/Aug</v>
          </cell>
          <cell r="N1371">
            <v>34</v>
          </cell>
        </row>
        <row r="1372">
          <cell r="A1372" t="str">
            <v>2006/07 W14</v>
          </cell>
          <cell r="B1372" t="str">
            <v>UK Airports</v>
          </cell>
          <cell r="C1372" t="str">
            <v>WOW - Connemara 2 for £30</v>
          </cell>
          <cell r="D1372">
            <v>611.66</v>
          </cell>
          <cell r="E1372">
            <v>330.29</v>
          </cell>
          <cell r="F1372">
            <v>34</v>
          </cell>
          <cell r="G1372">
            <v>269.85000000000002</v>
          </cell>
          <cell r="H1372">
            <v>77.400000000000006</v>
          </cell>
          <cell r="I1372">
            <v>15</v>
          </cell>
          <cell r="J1372">
            <v>123</v>
          </cell>
          <cell r="K1372">
            <v>575.64</v>
          </cell>
          <cell r="L1372">
            <v>14</v>
          </cell>
          <cell r="M1372" t="str">
            <v>Jul/Aug</v>
          </cell>
          <cell r="N1372">
            <v>60</v>
          </cell>
        </row>
        <row r="1373">
          <cell r="A1373" t="str">
            <v>2006/07 W14</v>
          </cell>
          <cell r="B1373" t="str">
            <v>UK Airports</v>
          </cell>
          <cell r="C1373" t="str">
            <v>Others - 2 for £25 (glayva, disaronno)</v>
          </cell>
          <cell r="D1373">
            <v>6124.08</v>
          </cell>
          <cell r="E1373">
            <v>3064.04</v>
          </cell>
          <cell r="F1373">
            <v>393</v>
          </cell>
          <cell r="G1373">
            <v>3065.03</v>
          </cell>
          <cell r="H1373">
            <v>688.92</v>
          </cell>
          <cell r="I1373">
            <v>197</v>
          </cell>
          <cell r="J1373">
            <v>522</v>
          </cell>
          <cell r="K1373">
            <v>1821.58</v>
          </cell>
          <cell r="L1373">
            <v>14</v>
          </cell>
          <cell r="M1373" t="str">
            <v>Jul/Aug</v>
          </cell>
          <cell r="N1373">
            <v>48</v>
          </cell>
        </row>
        <row r="1374">
          <cell r="A1374" t="str">
            <v>2006/07 W14</v>
          </cell>
          <cell r="B1374" t="str">
            <v>UK Airports</v>
          </cell>
          <cell r="C1374" t="str">
            <v>Others - Pimms 2 for £15 (70cl)</v>
          </cell>
          <cell r="D1374">
            <v>102515.15</v>
          </cell>
          <cell r="E1374">
            <v>13645.75</v>
          </cell>
          <cell r="F1374">
            <v>13499</v>
          </cell>
          <cell r="G1374">
            <v>100124.53</v>
          </cell>
          <cell r="H1374">
            <v>11886.86</v>
          </cell>
          <cell r="I1374">
            <v>13203</v>
          </cell>
          <cell r="J1374">
            <v>7550</v>
          </cell>
          <cell r="K1374">
            <v>33482.11</v>
          </cell>
          <cell r="L1374">
            <v>14</v>
          </cell>
          <cell r="M1374" t="str">
            <v>Jul/Aug</v>
          </cell>
          <cell r="N1374">
            <v>35</v>
          </cell>
        </row>
        <row r="1375">
          <cell r="A1375" t="str">
            <v>2006/07 W14</v>
          </cell>
          <cell r="B1375" t="str">
            <v>UK Airports</v>
          </cell>
          <cell r="C1375" t="str">
            <v>Other - 2 for £30 Sauza</v>
          </cell>
          <cell r="D1375">
            <v>2763.24</v>
          </cell>
          <cell r="E1375">
            <v>1578.31</v>
          </cell>
          <cell r="F1375">
            <v>164</v>
          </cell>
          <cell r="G1375">
            <v>1240.71</v>
          </cell>
          <cell r="H1375">
            <v>296.08</v>
          </cell>
          <cell r="I1375">
            <v>75</v>
          </cell>
          <cell r="J1375">
            <v>314</v>
          </cell>
          <cell r="K1375">
            <v>1397.3</v>
          </cell>
          <cell r="L1375">
            <v>14</v>
          </cell>
          <cell r="M1375" t="str">
            <v>Jul/Aug</v>
          </cell>
          <cell r="N1375">
            <v>58</v>
          </cell>
        </row>
        <row r="1376">
          <cell r="A1376" t="str">
            <v>2006/07 W14</v>
          </cell>
          <cell r="B1376" t="str">
            <v>UK Airports</v>
          </cell>
          <cell r="C1376" t="str">
            <v>Others - 2 for £20 ATA (70cl)</v>
          </cell>
          <cell r="D1376">
            <v>55758.22</v>
          </cell>
          <cell r="E1376">
            <v>10328.790000000001</v>
          </cell>
          <cell r="F1376">
            <v>5418</v>
          </cell>
          <cell r="G1376">
            <v>53593.62</v>
          </cell>
          <cell r="H1376">
            <v>8784.5400000000009</v>
          </cell>
          <cell r="I1376">
            <v>5212</v>
          </cell>
          <cell r="J1376">
            <v>4874</v>
          </cell>
          <cell r="K1376">
            <v>19397.98</v>
          </cell>
          <cell r="L1376">
            <v>14</v>
          </cell>
          <cell r="M1376" t="str">
            <v>Jul/Aug</v>
          </cell>
          <cell r="N1376">
            <v>32</v>
          </cell>
        </row>
        <row r="1377">
          <cell r="A1377" t="str">
            <v>2006/07 W14</v>
          </cell>
          <cell r="B1377" t="str">
            <v>UK Airports</v>
          </cell>
          <cell r="C1377" t="str">
            <v>Others - 2 for £15 Fortified</v>
          </cell>
          <cell r="D1377">
            <v>1014.48</v>
          </cell>
          <cell r="E1377">
            <v>433.3</v>
          </cell>
          <cell r="F1377">
            <v>112</v>
          </cell>
          <cell r="G1377">
            <v>480.27</v>
          </cell>
          <cell r="H1377">
            <v>135.09</v>
          </cell>
          <cell r="I1377">
            <v>53</v>
          </cell>
          <cell r="J1377">
            <v>389</v>
          </cell>
          <cell r="K1377">
            <v>1556</v>
          </cell>
          <cell r="L1377">
            <v>14</v>
          </cell>
          <cell r="M1377" t="str">
            <v>Jul/Aug</v>
          </cell>
          <cell r="N1377">
            <v>59</v>
          </cell>
        </row>
        <row r="1378">
          <cell r="A1378" t="str">
            <v>2006/07 W14</v>
          </cell>
          <cell r="B1378" t="str">
            <v>LHR Terminal 1</v>
          </cell>
          <cell r="C1378" t="str">
            <v>Liquor</v>
          </cell>
          <cell r="D1378">
            <v>227893.98</v>
          </cell>
          <cell r="E1378">
            <v>85797.35</v>
          </cell>
          <cell r="F1378">
            <v>13604</v>
          </cell>
          <cell r="G1378">
            <v>148013.92000000001</v>
          </cell>
          <cell r="H1378">
            <v>33243.54</v>
          </cell>
          <cell r="I1378">
            <v>9361</v>
          </cell>
          <cell r="J1378">
            <v>28375</v>
          </cell>
          <cell r="K1378">
            <v>194509.77</v>
          </cell>
          <cell r="L1378">
            <v>14</v>
          </cell>
          <cell r="M1378" t="str">
            <v>Jul/Aug</v>
          </cell>
          <cell r="N1378">
            <v>1</v>
          </cell>
        </row>
        <row r="1379">
          <cell r="A1379" t="str">
            <v>2006/07 W14</v>
          </cell>
          <cell r="B1379" t="str">
            <v>LHR Terminal 1</v>
          </cell>
          <cell r="C1379" t="str">
            <v>Tobacco</v>
          </cell>
          <cell r="D1379">
            <v>52761.36</v>
          </cell>
          <cell r="E1379">
            <v>28654.240000000002</v>
          </cell>
          <cell r="F1379">
            <v>1694</v>
          </cell>
          <cell r="G1379">
            <v>17334.8</v>
          </cell>
          <cell r="H1379">
            <v>3410.63</v>
          </cell>
          <cell r="I1379">
            <v>531</v>
          </cell>
          <cell r="J1379">
            <v>11395</v>
          </cell>
          <cell r="K1379">
            <v>116714.2</v>
          </cell>
          <cell r="L1379">
            <v>14</v>
          </cell>
          <cell r="M1379" t="str">
            <v>Jul/Aug</v>
          </cell>
          <cell r="N1379">
            <v>2</v>
          </cell>
        </row>
        <row r="1380">
          <cell r="A1380" t="str">
            <v>2006/07 W14</v>
          </cell>
          <cell r="B1380" t="str">
            <v>LHR Terminal 1</v>
          </cell>
          <cell r="C1380" t="str">
            <v>Perfumery</v>
          </cell>
          <cell r="D1380">
            <v>570690.56999999995</v>
          </cell>
          <cell r="E1380">
            <v>319072.32</v>
          </cell>
          <cell r="F1380">
            <v>23723</v>
          </cell>
          <cell r="G1380">
            <v>364930.25</v>
          </cell>
          <cell r="H1380">
            <v>183981.87</v>
          </cell>
          <cell r="I1380">
            <v>15327</v>
          </cell>
          <cell r="J1380">
            <v>102775</v>
          </cell>
          <cell r="K1380">
            <v>883353.79</v>
          </cell>
          <cell r="L1380">
            <v>14</v>
          </cell>
          <cell r="M1380" t="str">
            <v>Jul/Aug</v>
          </cell>
          <cell r="N1380">
            <v>3</v>
          </cell>
        </row>
        <row r="1381">
          <cell r="A1381" t="str">
            <v>2006/07 W14</v>
          </cell>
          <cell r="B1381" t="str">
            <v>LHR Terminal 1</v>
          </cell>
          <cell r="C1381" t="str">
            <v>Food</v>
          </cell>
          <cell r="D1381">
            <v>65352.49</v>
          </cell>
          <cell r="E1381">
            <v>30382.44</v>
          </cell>
          <cell r="F1381">
            <v>15728</v>
          </cell>
          <cell r="G1381">
            <v>33875.93</v>
          </cell>
          <cell r="H1381">
            <v>13641.65</v>
          </cell>
          <cell r="I1381">
            <v>8167</v>
          </cell>
          <cell r="J1381">
            <v>30502</v>
          </cell>
          <cell r="K1381">
            <v>65457.16</v>
          </cell>
          <cell r="L1381">
            <v>14</v>
          </cell>
          <cell r="M1381" t="str">
            <v>Jul/Aug</v>
          </cell>
          <cell r="N1381">
            <v>4</v>
          </cell>
        </row>
        <row r="1382">
          <cell r="A1382" t="str">
            <v>2006/07 W14</v>
          </cell>
          <cell r="B1382" t="str">
            <v>LHR Terminal 1</v>
          </cell>
          <cell r="C1382" t="str">
            <v>Tax Free</v>
          </cell>
          <cell r="D1382">
            <v>96119.67</v>
          </cell>
          <cell r="E1382">
            <v>42035.59</v>
          </cell>
          <cell r="F1382">
            <v>5890</v>
          </cell>
          <cell r="G1382">
            <v>64038.77</v>
          </cell>
          <cell r="H1382">
            <v>24985.79</v>
          </cell>
          <cell r="I1382">
            <v>3751</v>
          </cell>
          <cell r="J1382">
            <v>29487</v>
          </cell>
          <cell r="K1382">
            <v>222803.12</v>
          </cell>
          <cell r="L1382">
            <v>14</v>
          </cell>
          <cell r="M1382" t="str">
            <v>Jul/Aug</v>
          </cell>
          <cell r="N1382">
            <v>5</v>
          </cell>
        </row>
        <row r="1383">
          <cell r="A1383" t="str">
            <v>2006/07 W14</v>
          </cell>
          <cell r="B1383" t="str">
            <v>LHR Terminal 1</v>
          </cell>
          <cell r="C1383" t="str">
            <v>Unclassified Products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 t="str">
            <v>/0</v>
          </cell>
          <cell r="L1383">
            <v>14</v>
          </cell>
          <cell r="M1383" t="str">
            <v>Jul/Aug</v>
          </cell>
          <cell r="N1383">
            <v>6</v>
          </cell>
        </row>
        <row r="1384">
          <cell r="A1384" t="str">
            <v>2006/07 W14</v>
          </cell>
          <cell r="B1384" t="str">
            <v>LHR Terminal 1</v>
          </cell>
          <cell r="C1384" t="str">
            <v>Spirits</v>
          </cell>
          <cell r="D1384">
            <v>171301.54</v>
          </cell>
          <cell r="E1384">
            <v>70624.460000000006</v>
          </cell>
          <cell r="F1384">
            <v>10584</v>
          </cell>
          <cell r="G1384">
            <v>100109.99</v>
          </cell>
          <cell r="H1384">
            <v>22274.1</v>
          </cell>
          <cell r="I1384">
            <v>6753</v>
          </cell>
          <cell r="J1384">
            <v>21682</v>
          </cell>
          <cell r="K1384">
            <v>128153.1</v>
          </cell>
          <cell r="L1384">
            <v>14</v>
          </cell>
          <cell r="M1384" t="str">
            <v>Jul/Aug</v>
          </cell>
          <cell r="N1384">
            <v>7</v>
          </cell>
        </row>
        <row r="1385">
          <cell r="A1385" t="str">
            <v>2006/07 W14</v>
          </cell>
          <cell r="B1385" t="str">
            <v>LHR Terminal 1</v>
          </cell>
          <cell r="C1385" t="str">
            <v>Fortified Wines</v>
          </cell>
          <cell r="D1385">
            <v>1439.7</v>
          </cell>
          <cell r="E1385">
            <v>449.76</v>
          </cell>
          <cell r="F1385">
            <v>172</v>
          </cell>
          <cell r="G1385">
            <v>1148.48</v>
          </cell>
          <cell r="H1385">
            <v>266.19</v>
          </cell>
          <cell r="I1385">
            <v>136</v>
          </cell>
          <cell r="J1385">
            <v>316</v>
          </cell>
          <cell r="K1385">
            <v>1070.58</v>
          </cell>
          <cell r="L1385">
            <v>14</v>
          </cell>
          <cell r="M1385" t="str">
            <v>Jul/Aug</v>
          </cell>
          <cell r="N1385">
            <v>10</v>
          </cell>
        </row>
        <row r="1386">
          <cell r="A1386" t="str">
            <v>2006/07 W14</v>
          </cell>
          <cell r="B1386" t="str">
            <v>LHR Terminal 1</v>
          </cell>
          <cell r="C1386" t="str">
            <v>Others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 t="str">
            <v>/0</v>
          </cell>
          <cell r="L1386">
            <v>14</v>
          </cell>
          <cell r="M1386" t="str">
            <v>Jul/Aug</v>
          </cell>
          <cell r="N1386">
            <v>11</v>
          </cell>
        </row>
        <row r="1387">
          <cell r="A1387" t="str">
            <v>2006/07 W14</v>
          </cell>
          <cell r="B1387" t="str">
            <v>LHR Terminal 1</v>
          </cell>
          <cell r="C1387" t="str">
            <v>Champagne</v>
          </cell>
          <cell r="D1387">
            <v>43044.61</v>
          </cell>
          <cell r="E1387">
            <v>11621.84</v>
          </cell>
          <cell r="F1387">
            <v>1310</v>
          </cell>
          <cell r="G1387">
            <v>36499.31</v>
          </cell>
          <cell r="H1387">
            <v>8545.84</v>
          </cell>
          <cell r="I1387">
            <v>1116</v>
          </cell>
          <cell r="J1387">
            <v>3291</v>
          </cell>
          <cell r="K1387">
            <v>60241.33</v>
          </cell>
          <cell r="L1387">
            <v>14</v>
          </cell>
          <cell r="M1387" t="str">
            <v>Jul/Aug</v>
          </cell>
          <cell r="N1387">
            <v>8</v>
          </cell>
        </row>
        <row r="1388">
          <cell r="A1388" t="str">
            <v>2006/07 W14</v>
          </cell>
          <cell r="B1388" t="str">
            <v>LHR Terminal 1</v>
          </cell>
          <cell r="C1388" t="str">
            <v>Wines</v>
          </cell>
          <cell r="D1388">
            <v>12108.13</v>
          </cell>
          <cell r="E1388">
            <v>3101.29</v>
          </cell>
          <cell r="F1388">
            <v>1538</v>
          </cell>
          <cell r="G1388">
            <v>10256.14</v>
          </cell>
          <cell r="H1388">
            <v>2157.41</v>
          </cell>
          <cell r="I1388">
            <v>1356</v>
          </cell>
          <cell r="J1388">
            <v>3086</v>
          </cell>
          <cell r="K1388">
            <v>12310.65</v>
          </cell>
          <cell r="L1388">
            <v>14</v>
          </cell>
          <cell r="M1388" t="str">
            <v>Jul/Aug</v>
          </cell>
          <cell r="N1388">
            <v>9</v>
          </cell>
        </row>
        <row r="1389">
          <cell r="A1389" t="str">
            <v>2006/07 W14</v>
          </cell>
          <cell r="B1389" t="str">
            <v>LHR Terminal 1</v>
          </cell>
          <cell r="C1389" t="str">
            <v>Unclassified Liquor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 t="str">
            <v>/0</v>
          </cell>
          <cell r="L1389">
            <v>14</v>
          </cell>
          <cell r="M1389" t="str">
            <v>Jul/Aug</v>
          </cell>
          <cell r="N1389">
            <v>12</v>
          </cell>
        </row>
        <row r="1390">
          <cell r="A1390" t="str">
            <v>2006/07 W14</v>
          </cell>
          <cell r="B1390" t="str">
            <v>LHR Terminal 1</v>
          </cell>
          <cell r="C1390" t="str">
            <v>Value - 2 for £15</v>
          </cell>
          <cell r="D1390">
            <v>6302.45</v>
          </cell>
          <cell r="E1390">
            <v>4063.01</v>
          </cell>
          <cell r="F1390">
            <v>751</v>
          </cell>
          <cell r="G1390">
            <v>774.4</v>
          </cell>
          <cell r="H1390">
            <v>131.16999999999999</v>
          </cell>
          <cell r="I1390">
            <v>52</v>
          </cell>
          <cell r="J1390">
            <v>1441</v>
          </cell>
          <cell r="K1390">
            <v>4338.22</v>
          </cell>
          <cell r="L1390">
            <v>14</v>
          </cell>
          <cell r="M1390" t="str">
            <v>Jul/Aug</v>
          </cell>
          <cell r="N1390">
            <v>31</v>
          </cell>
        </row>
        <row r="1391">
          <cell r="A1391" t="str">
            <v>2006/07 W14</v>
          </cell>
          <cell r="B1391" t="str">
            <v>LHR Terminal 1</v>
          </cell>
          <cell r="C1391" t="str">
            <v>Value - 2 for £20 Bombay Saphire</v>
          </cell>
          <cell r="D1391">
            <v>698.4</v>
          </cell>
          <cell r="E1391">
            <v>452.88</v>
          </cell>
          <cell r="F1391">
            <v>54</v>
          </cell>
          <cell r="G1391">
            <v>146.86000000000001</v>
          </cell>
          <cell r="H1391">
            <v>29.22</v>
          </cell>
          <cell r="I1391">
            <v>8</v>
          </cell>
          <cell r="J1391">
            <v>98</v>
          </cell>
          <cell r="K1391">
            <v>272.44</v>
          </cell>
          <cell r="L1391">
            <v>14</v>
          </cell>
          <cell r="M1391" t="str">
            <v>Jul/Aug</v>
          </cell>
          <cell r="N1391">
            <v>45</v>
          </cell>
        </row>
        <row r="1392">
          <cell r="A1392" t="str">
            <v>2006/07 W14</v>
          </cell>
          <cell r="B1392" t="str">
            <v>LHR Terminal 1</v>
          </cell>
          <cell r="C1392" t="str">
            <v>Value - Baileys 2 for £20</v>
          </cell>
          <cell r="D1392">
            <v>2513.62</v>
          </cell>
          <cell r="E1392">
            <v>1371.89</v>
          </cell>
          <cell r="F1392">
            <v>222</v>
          </cell>
          <cell r="G1392">
            <v>550.52</v>
          </cell>
          <cell r="H1392">
            <v>175.39</v>
          </cell>
          <cell r="I1392">
            <v>36</v>
          </cell>
          <cell r="J1392">
            <v>571</v>
          </cell>
          <cell r="K1392">
            <v>2752.22</v>
          </cell>
          <cell r="L1392">
            <v>14</v>
          </cell>
          <cell r="M1392" t="str">
            <v>Jul/Aug</v>
          </cell>
          <cell r="N1392">
            <v>39</v>
          </cell>
        </row>
        <row r="1393">
          <cell r="A1393" t="str">
            <v>2006/07 W14</v>
          </cell>
          <cell r="B1393" t="str">
            <v>LHR Terminal 1</v>
          </cell>
          <cell r="C1393" t="str">
            <v>Value - Baileys Twin @ £20</v>
          </cell>
          <cell r="D1393">
            <v>220</v>
          </cell>
          <cell r="E1393">
            <v>132.36000000000001</v>
          </cell>
          <cell r="F1393">
            <v>11</v>
          </cell>
          <cell r="G1393">
            <v>0</v>
          </cell>
          <cell r="H1393">
            <v>0</v>
          </cell>
          <cell r="I1393">
            <v>0</v>
          </cell>
          <cell r="J1393">
            <v>29</v>
          </cell>
          <cell r="K1393">
            <v>279.56</v>
          </cell>
          <cell r="L1393">
            <v>14</v>
          </cell>
          <cell r="M1393" t="str">
            <v>Jul/Aug</v>
          </cell>
          <cell r="N1393">
            <v>51</v>
          </cell>
        </row>
        <row r="1394">
          <cell r="A1394" t="str">
            <v>2006/07 W14</v>
          </cell>
          <cell r="B1394" t="str">
            <v>LHR Terminal 1</v>
          </cell>
          <cell r="C1394" t="str">
            <v>Value - Twins @ £15</v>
          </cell>
          <cell r="D1394">
            <v>2045.12</v>
          </cell>
          <cell r="E1394">
            <v>1324.52</v>
          </cell>
          <cell r="F1394">
            <v>133</v>
          </cell>
          <cell r="G1394">
            <v>95.12</v>
          </cell>
          <cell r="H1394">
            <v>13.3</v>
          </cell>
          <cell r="I1394">
            <v>3</v>
          </cell>
          <cell r="J1394">
            <v>96</v>
          </cell>
          <cell r="K1394">
            <v>526.21</v>
          </cell>
          <cell r="L1394">
            <v>14</v>
          </cell>
          <cell r="M1394" t="str">
            <v>Jul/Aug</v>
          </cell>
          <cell r="N1394">
            <v>36</v>
          </cell>
        </row>
        <row r="1395">
          <cell r="A1395" t="str">
            <v>2006/07 W14</v>
          </cell>
          <cell r="B1395" t="str">
            <v>LHR Terminal 1</v>
          </cell>
          <cell r="C1395" t="str">
            <v>Malt - 2 For £45 (6 glenmorangie + 2)</v>
          </cell>
          <cell r="D1395">
            <v>4388.3900000000003</v>
          </cell>
          <cell r="E1395">
            <v>2007.65</v>
          </cell>
          <cell r="F1395">
            <v>162</v>
          </cell>
          <cell r="G1395">
            <v>2649.53</v>
          </cell>
          <cell r="H1395">
            <v>723.29</v>
          </cell>
          <cell r="I1395">
            <v>98</v>
          </cell>
          <cell r="J1395">
            <v>590</v>
          </cell>
          <cell r="K1395">
            <v>4564.01</v>
          </cell>
          <cell r="L1395">
            <v>14</v>
          </cell>
          <cell r="M1395" t="str">
            <v>Jul/Aug</v>
          </cell>
          <cell r="N1395">
            <v>30</v>
          </cell>
        </row>
        <row r="1396">
          <cell r="A1396" t="str">
            <v>2006/07 W14</v>
          </cell>
          <cell r="B1396" t="str">
            <v>LHR Terminal 1</v>
          </cell>
          <cell r="C1396" t="str">
            <v>Malt - Save £5 Glenmorangie Traditional</v>
          </cell>
          <cell r="D1396">
            <v>839.79</v>
          </cell>
          <cell r="E1396">
            <v>411.21</v>
          </cell>
          <cell r="F1396">
            <v>21</v>
          </cell>
          <cell r="G1396">
            <v>439.89</v>
          </cell>
          <cell r="H1396">
            <v>125.62</v>
          </cell>
          <cell r="I1396">
            <v>11</v>
          </cell>
          <cell r="J1396">
            <v>54</v>
          </cell>
          <cell r="K1396">
            <v>617.25</v>
          </cell>
          <cell r="L1396">
            <v>14</v>
          </cell>
          <cell r="M1396" t="str">
            <v>Jul/Aug</v>
          </cell>
          <cell r="N1396">
            <v>44</v>
          </cell>
        </row>
        <row r="1397">
          <cell r="A1397" t="str">
            <v>2006/07 W14</v>
          </cell>
          <cell r="B1397" t="str">
            <v>LHR Terminal 1</v>
          </cell>
          <cell r="C1397" t="str">
            <v>Cognac - XO @ £45</v>
          </cell>
          <cell r="D1397">
            <v>3105</v>
          </cell>
          <cell r="E1397">
            <v>1616.88</v>
          </cell>
          <cell r="F1397">
            <v>69</v>
          </cell>
          <cell r="G1397">
            <v>1665</v>
          </cell>
          <cell r="H1397">
            <v>658.16</v>
          </cell>
          <cell r="I1397">
            <v>37</v>
          </cell>
          <cell r="J1397">
            <v>426</v>
          </cell>
          <cell r="K1397">
            <v>8200.5</v>
          </cell>
          <cell r="L1397">
            <v>14</v>
          </cell>
          <cell r="M1397" t="str">
            <v>Jul/Aug</v>
          </cell>
          <cell r="N1397">
            <v>37</v>
          </cell>
        </row>
        <row r="1398">
          <cell r="A1398" t="str">
            <v>2006/07 W14</v>
          </cell>
          <cell r="B1398" t="str">
            <v>LHR Terminal 1</v>
          </cell>
          <cell r="C1398" t="str">
            <v>Cognac - VSOP 2 for £45</v>
          </cell>
          <cell r="D1398">
            <v>2060.91</v>
          </cell>
          <cell r="E1398">
            <v>700.11</v>
          </cell>
          <cell r="F1398">
            <v>89</v>
          </cell>
          <cell r="G1398">
            <v>1597.93</v>
          </cell>
          <cell r="H1398">
            <v>367.17</v>
          </cell>
          <cell r="I1398">
            <v>69</v>
          </cell>
          <cell r="J1398">
            <v>217</v>
          </cell>
          <cell r="K1398">
            <v>2015</v>
          </cell>
          <cell r="L1398">
            <v>14</v>
          </cell>
          <cell r="M1398" t="str">
            <v>Jul/Aug</v>
          </cell>
          <cell r="N1398">
            <v>41</v>
          </cell>
        </row>
        <row r="1399">
          <cell r="A1399" t="str">
            <v>2006/07 W14</v>
          </cell>
          <cell r="B1399" t="str">
            <v>LHR Terminal 1</v>
          </cell>
          <cell r="C1399" t="str">
            <v>Cognac - Only £17_99 VS Especiale</v>
          </cell>
          <cell r="D1399">
            <v>271.83999999999997</v>
          </cell>
          <cell r="E1399">
            <v>136.09</v>
          </cell>
          <cell r="F1399">
            <v>16</v>
          </cell>
          <cell r="G1399">
            <v>84.95</v>
          </cell>
          <cell r="H1399">
            <v>6.95</v>
          </cell>
          <cell r="I1399">
            <v>5</v>
          </cell>
          <cell r="J1399">
            <v>2</v>
          </cell>
          <cell r="K1399">
            <v>10.5</v>
          </cell>
          <cell r="L1399">
            <v>14</v>
          </cell>
          <cell r="M1399" t="str">
            <v>Jul/Aug</v>
          </cell>
          <cell r="N1399">
            <v>42</v>
          </cell>
        </row>
        <row r="1400">
          <cell r="A1400" t="str">
            <v>2006/07 W14</v>
          </cell>
          <cell r="B1400" t="str">
            <v>LHR Terminal 1</v>
          </cell>
          <cell r="C1400" t="str">
            <v>Deluxe - Chivas 2 for £30</v>
          </cell>
          <cell r="D1400">
            <v>681.31</v>
          </cell>
          <cell r="E1400">
            <v>455.19</v>
          </cell>
          <cell r="F1400">
            <v>33</v>
          </cell>
          <cell r="G1400">
            <v>61.62</v>
          </cell>
          <cell r="H1400">
            <v>24.6</v>
          </cell>
          <cell r="I1400">
            <v>2</v>
          </cell>
          <cell r="J1400">
            <v>95</v>
          </cell>
          <cell r="K1400">
            <v>579.5</v>
          </cell>
          <cell r="L1400">
            <v>14</v>
          </cell>
          <cell r="M1400" t="str">
            <v>Jul/Aug</v>
          </cell>
          <cell r="N1400">
            <v>49</v>
          </cell>
        </row>
        <row r="1401">
          <cell r="A1401" t="str">
            <v>2006/07 W14</v>
          </cell>
          <cell r="B1401" t="str">
            <v>LHR Terminal 1</v>
          </cell>
          <cell r="C1401" t="str">
            <v>Deluxe - Chivas Twin for £30</v>
          </cell>
          <cell r="D1401">
            <v>552.13</v>
          </cell>
          <cell r="E1401">
            <v>343.89</v>
          </cell>
          <cell r="F1401">
            <v>13</v>
          </cell>
          <cell r="G1401">
            <v>123.24</v>
          </cell>
          <cell r="H1401">
            <v>49.2</v>
          </cell>
          <cell r="I1401">
            <v>2</v>
          </cell>
          <cell r="J1401">
            <v>23</v>
          </cell>
          <cell r="K1401">
            <v>280.60000000000002</v>
          </cell>
          <cell r="L1401">
            <v>14</v>
          </cell>
          <cell r="M1401" t="str">
            <v>Jul/Aug</v>
          </cell>
          <cell r="N1401">
            <v>38</v>
          </cell>
        </row>
        <row r="1402">
          <cell r="A1402" t="str">
            <v>2006/07 W14</v>
          </cell>
          <cell r="B1402" t="str">
            <v>LHR Terminal 1</v>
          </cell>
          <cell r="C1402" t="str">
            <v>Deluxe - Chivas Triple Pack @ £45</v>
          </cell>
          <cell r="D1402">
            <v>57.99</v>
          </cell>
          <cell r="E1402">
            <v>39.700000000000003</v>
          </cell>
          <cell r="F1402">
            <v>1</v>
          </cell>
          <cell r="G1402">
            <v>0</v>
          </cell>
          <cell r="H1402">
            <v>0</v>
          </cell>
          <cell r="I1402">
            <v>0</v>
          </cell>
          <cell r="J1402">
            <v>12</v>
          </cell>
          <cell r="K1402">
            <v>219.48</v>
          </cell>
          <cell r="L1402">
            <v>14</v>
          </cell>
          <cell r="M1402" t="str">
            <v>Jul/Aug</v>
          </cell>
          <cell r="N1402">
            <v>54</v>
          </cell>
        </row>
        <row r="1403">
          <cell r="A1403" t="str">
            <v>2006/07 W14</v>
          </cell>
          <cell r="B1403" t="str">
            <v>LHR Terminal 1</v>
          </cell>
          <cell r="C1403" t="str">
            <v>Deluxe - Chivas Save £5 18yo</v>
          </cell>
          <cell r="D1403">
            <v>874.75</v>
          </cell>
          <cell r="E1403">
            <v>443.24</v>
          </cell>
          <cell r="F1403">
            <v>25</v>
          </cell>
          <cell r="G1403">
            <v>489.86</v>
          </cell>
          <cell r="H1403">
            <v>180.01</v>
          </cell>
          <cell r="I1403">
            <v>14</v>
          </cell>
          <cell r="J1403">
            <v>11</v>
          </cell>
          <cell r="K1403">
            <v>121.66</v>
          </cell>
          <cell r="L1403">
            <v>14</v>
          </cell>
          <cell r="M1403" t="str">
            <v>Jul/Aug</v>
          </cell>
          <cell r="N1403">
            <v>50</v>
          </cell>
        </row>
        <row r="1404">
          <cell r="A1404" t="str">
            <v>2006/07 W14</v>
          </cell>
          <cell r="B1404" t="str">
            <v>LHR Terminal 1</v>
          </cell>
          <cell r="C1404" t="str">
            <v>Deluxe - Chivas Royal Salute get Chivas 18yo</v>
          </cell>
          <cell r="D1404">
            <v>779.87</v>
          </cell>
          <cell r="E1404">
            <v>474.56</v>
          </cell>
          <cell r="F1404">
            <v>13</v>
          </cell>
          <cell r="G1404">
            <v>119.98</v>
          </cell>
          <cell r="H1404">
            <v>48.64</v>
          </cell>
          <cell r="I1404">
            <v>2</v>
          </cell>
          <cell r="J1404">
            <v>18</v>
          </cell>
          <cell r="K1404">
            <v>382.86</v>
          </cell>
          <cell r="L1404">
            <v>14</v>
          </cell>
          <cell r="M1404" t="str">
            <v>Jul/Aug</v>
          </cell>
          <cell r="N1404">
            <v>57</v>
          </cell>
        </row>
        <row r="1405">
          <cell r="A1405" t="str">
            <v>2006/07 W14</v>
          </cell>
          <cell r="B1405" t="str">
            <v>LHR Terminal 1</v>
          </cell>
          <cell r="C1405" t="str">
            <v>Deluxe - Dewars 2 for £30 ATA</v>
          </cell>
          <cell r="D1405">
            <v>2029.9</v>
          </cell>
          <cell r="E1405">
            <v>238.4</v>
          </cell>
          <cell r="F1405">
            <v>132</v>
          </cell>
          <cell r="G1405">
            <v>1919.91</v>
          </cell>
          <cell r="H1405">
            <v>155.96</v>
          </cell>
          <cell r="I1405">
            <v>125</v>
          </cell>
          <cell r="J1405">
            <v>197</v>
          </cell>
          <cell r="K1405">
            <v>1042.1600000000001</v>
          </cell>
          <cell r="L1405">
            <v>14</v>
          </cell>
          <cell r="M1405" t="str">
            <v>Jul/Aug</v>
          </cell>
          <cell r="N1405">
            <v>40</v>
          </cell>
        </row>
        <row r="1406">
          <cell r="A1406" t="str">
            <v>2006/07 W14</v>
          </cell>
          <cell r="B1406" t="str">
            <v>LHR Terminal 1</v>
          </cell>
          <cell r="C1406" t="str">
            <v>Deluxe - JW Blue get a free 20cl Gold (Sept Only)</v>
          </cell>
          <cell r="D1406">
            <v>1723.6</v>
          </cell>
          <cell r="E1406">
            <v>881.57</v>
          </cell>
          <cell r="F1406">
            <v>22</v>
          </cell>
          <cell r="G1406">
            <v>556.67999999999995</v>
          </cell>
          <cell r="H1406">
            <v>192.1</v>
          </cell>
          <cell r="I1406">
            <v>7</v>
          </cell>
          <cell r="J1406">
            <v>72</v>
          </cell>
          <cell r="K1406">
            <v>2291.7600000000002</v>
          </cell>
          <cell r="L1406">
            <v>14</v>
          </cell>
          <cell r="M1406" t="str">
            <v>Jul/Aug</v>
          </cell>
          <cell r="N1406">
            <v>46</v>
          </cell>
        </row>
        <row r="1407">
          <cell r="A1407" t="str">
            <v>2006/07 W14</v>
          </cell>
          <cell r="B1407" t="str">
            <v>LHR Terminal 1</v>
          </cell>
          <cell r="C1407" t="str">
            <v>Deluxe - Free 20cl bottle (linked to JW Blue) (Sept Only)</v>
          </cell>
          <cell r="D1407">
            <v>482.67</v>
          </cell>
          <cell r="E1407">
            <v>288.27999999999997</v>
          </cell>
          <cell r="F1407">
            <v>38</v>
          </cell>
          <cell r="G1407">
            <v>129.51</v>
          </cell>
          <cell r="H1407">
            <v>43.37</v>
          </cell>
          <cell r="I1407">
            <v>12</v>
          </cell>
          <cell r="J1407">
            <v>187</v>
          </cell>
          <cell r="K1407">
            <v>1120.33</v>
          </cell>
          <cell r="L1407">
            <v>14</v>
          </cell>
          <cell r="M1407" t="str">
            <v>Jul/Aug</v>
          </cell>
          <cell r="N1407">
            <v>47</v>
          </cell>
        </row>
        <row r="1408">
          <cell r="A1408" t="str">
            <v>2006/07 W14</v>
          </cell>
          <cell r="B1408" t="str">
            <v>LHR Terminal 1</v>
          </cell>
          <cell r="C1408" t="str">
            <v>Champagne - Piper Florens Louis 2 for £30</v>
          </cell>
          <cell r="D1408">
            <v>941.05</v>
          </cell>
          <cell r="E1408">
            <v>202.38</v>
          </cell>
          <cell r="F1408">
            <v>59</v>
          </cell>
          <cell r="G1408">
            <v>845.35</v>
          </cell>
          <cell r="H1408">
            <v>160.08000000000001</v>
          </cell>
          <cell r="I1408">
            <v>53</v>
          </cell>
          <cell r="J1408">
            <v>78</v>
          </cell>
          <cell r="K1408">
            <v>694.2</v>
          </cell>
          <cell r="L1408">
            <v>14</v>
          </cell>
          <cell r="M1408" t="str">
            <v>Jul/Aug</v>
          </cell>
          <cell r="N1408">
            <v>53</v>
          </cell>
        </row>
        <row r="1409">
          <cell r="A1409" t="str">
            <v>2006/07 W14</v>
          </cell>
          <cell r="B1409" t="str">
            <v>LHR Terminal 1</v>
          </cell>
          <cell r="C1409" t="str">
            <v>Champagne - Piper Florens Louis Twin for £30</v>
          </cell>
          <cell r="D1409">
            <v>1371.7</v>
          </cell>
          <cell r="E1409">
            <v>284.27</v>
          </cell>
          <cell r="F1409">
            <v>43</v>
          </cell>
          <cell r="G1409">
            <v>1276</v>
          </cell>
          <cell r="H1409">
            <v>241.97</v>
          </cell>
          <cell r="I1409">
            <v>40</v>
          </cell>
          <cell r="J1409">
            <v>96</v>
          </cell>
          <cell r="K1409">
            <v>1708.8</v>
          </cell>
          <cell r="L1409">
            <v>14</v>
          </cell>
          <cell r="M1409" t="str">
            <v>Jul/Aug</v>
          </cell>
          <cell r="N1409">
            <v>33</v>
          </cell>
        </row>
        <row r="1410">
          <cell r="A1410" t="str">
            <v>2006/07 W14</v>
          </cell>
          <cell r="B1410" t="str">
            <v>LHR Terminal 1</v>
          </cell>
          <cell r="C1410" t="str">
            <v>Champagne - Charles Heidseick 2 for £35</v>
          </cell>
          <cell r="D1410">
            <v>412.58</v>
          </cell>
          <cell r="E1410">
            <v>170.03</v>
          </cell>
          <cell r="F1410">
            <v>18</v>
          </cell>
          <cell r="G1410">
            <v>343.61</v>
          </cell>
          <cell r="H1410">
            <v>128.84</v>
          </cell>
          <cell r="I1410">
            <v>15</v>
          </cell>
          <cell r="J1410">
            <v>86</v>
          </cell>
          <cell r="K1410">
            <v>796.31</v>
          </cell>
          <cell r="L1410">
            <v>14</v>
          </cell>
          <cell r="M1410" t="str">
            <v>Jul/Aug</v>
          </cell>
          <cell r="N1410">
            <v>55</v>
          </cell>
        </row>
        <row r="1411">
          <cell r="A1411" t="str">
            <v>2006/07 W14</v>
          </cell>
          <cell r="B1411" t="str">
            <v>LHR Terminal 1</v>
          </cell>
          <cell r="C1411" t="str">
            <v>Champagne - Canard Twin for £25</v>
          </cell>
          <cell r="D1411">
            <v>2225</v>
          </cell>
          <cell r="E1411">
            <v>533.24</v>
          </cell>
          <cell r="F1411">
            <v>89</v>
          </cell>
          <cell r="G1411">
            <v>2075</v>
          </cell>
          <cell r="H1411">
            <v>467.24</v>
          </cell>
          <cell r="I1411">
            <v>83</v>
          </cell>
          <cell r="J1411">
            <v>116</v>
          </cell>
          <cell r="K1411">
            <v>1856</v>
          </cell>
          <cell r="L1411">
            <v>14</v>
          </cell>
          <cell r="M1411" t="str">
            <v>Jul/Aug</v>
          </cell>
          <cell r="N1411">
            <v>52</v>
          </cell>
        </row>
        <row r="1412">
          <cell r="A1412" t="str">
            <v>2006/07 W14</v>
          </cell>
          <cell r="B1412" t="str">
            <v>LHR Terminal 1</v>
          </cell>
          <cell r="C1412" t="str">
            <v>Wine - Beringer 3 for £15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 t="str">
            <v>/0</v>
          </cell>
          <cell r="L1412">
            <v>14</v>
          </cell>
          <cell r="M1412" t="str">
            <v>Jul/Aug</v>
          </cell>
          <cell r="N1412">
            <v>43</v>
          </cell>
        </row>
        <row r="1413">
          <cell r="A1413" t="str">
            <v>2006/07 W14</v>
          </cell>
          <cell r="B1413" t="str">
            <v>LHR Terminal 1</v>
          </cell>
          <cell r="C1413" t="str">
            <v>Wine - Rosemount BOGOF</v>
          </cell>
          <cell r="D1413">
            <v>195.86</v>
          </cell>
          <cell r="E1413">
            <v>32.4</v>
          </cell>
          <cell r="F1413">
            <v>25</v>
          </cell>
          <cell r="G1413">
            <v>195.86</v>
          </cell>
          <cell r="H1413">
            <v>32.4</v>
          </cell>
          <cell r="I1413">
            <v>25</v>
          </cell>
          <cell r="J1413">
            <v>153</v>
          </cell>
          <cell r="K1413">
            <v>1128.22</v>
          </cell>
          <cell r="L1413">
            <v>14</v>
          </cell>
          <cell r="M1413" t="str">
            <v>Jul/Aug</v>
          </cell>
          <cell r="N1413">
            <v>56</v>
          </cell>
        </row>
        <row r="1414">
          <cell r="A1414" t="str">
            <v>2006/07 W14</v>
          </cell>
          <cell r="B1414" t="str">
            <v>LHR Terminal 1</v>
          </cell>
          <cell r="C1414" t="str">
            <v>WOW - 2 for £45 Malt</v>
          </cell>
          <cell r="D1414">
            <v>2374.17</v>
          </cell>
          <cell r="E1414">
            <v>1056.0999999999999</v>
          </cell>
          <cell r="F1414">
            <v>83</v>
          </cell>
          <cell r="G1414">
            <v>1436.5</v>
          </cell>
          <cell r="H1414">
            <v>371.77</v>
          </cell>
          <cell r="I1414">
            <v>50</v>
          </cell>
          <cell r="J1414">
            <v>458</v>
          </cell>
          <cell r="K1414">
            <v>3522.46</v>
          </cell>
          <cell r="L1414">
            <v>14</v>
          </cell>
          <cell r="M1414" t="str">
            <v>Jul/Aug</v>
          </cell>
          <cell r="N1414">
            <v>34</v>
          </cell>
        </row>
        <row r="1415">
          <cell r="A1415" t="str">
            <v>2006/07 W14</v>
          </cell>
          <cell r="B1415" t="str">
            <v>LHR Terminal 1</v>
          </cell>
          <cell r="C1415" t="str">
            <v>WOW - Connemara 2 for £30</v>
          </cell>
          <cell r="D1415">
            <v>17.989999999999998</v>
          </cell>
          <cell r="E1415">
            <v>5.16</v>
          </cell>
          <cell r="F1415">
            <v>1</v>
          </cell>
          <cell r="G1415">
            <v>17.989999999999998</v>
          </cell>
          <cell r="H1415">
            <v>5.16</v>
          </cell>
          <cell r="I1415">
            <v>1</v>
          </cell>
          <cell r="J1415">
            <v>49</v>
          </cell>
          <cell r="K1415">
            <v>229.32</v>
          </cell>
          <cell r="L1415">
            <v>14</v>
          </cell>
          <cell r="M1415" t="str">
            <v>Jul/Aug</v>
          </cell>
          <cell r="N1415">
            <v>60</v>
          </cell>
        </row>
        <row r="1416">
          <cell r="A1416" t="str">
            <v>2006/07 W14</v>
          </cell>
          <cell r="B1416" t="str">
            <v>LHR Terminal 1</v>
          </cell>
          <cell r="C1416" t="str">
            <v>Others - 2 for £25 (glayva, disaronno)</v>
          </cell>
          <cell r="D1416">
            <v>767.49</v>
          </cell>
          <cell r="E1416">
            <v>254.29</v>
          </cell>
          <cell r="F1416">
            <v>51</v>
          </cell>
          <cell r="G1416">
            <v>615.59</v>
          </cell>
          <cell r="H1416">
            <v>137.32</v>
          </cell>
          <cell r="I1416">
            <v>41</v>
          </cell>
          <cell r="J1416">
            <v>65</v>
          </cell>
          <cell r="K1416">
            <v>227.05</v>
          </cell>
          <cell r="L1416">
            <v>14</v>
          </cell>
          <cell r="M1416" t="str">
            <v>Jul/Aug</v>
          </cell>
          <cell r="N1416">
            <v>48</v>
          </cell>
        </row>
        <row r="1417">
          <cell r="A1417" t="str">
            <v>2006/07 W14</v>
          </cell>
          <cell r="B1417" t="str">
            <v>LHR Terminal 1</v>
          </cell>
          <cell r="C1417" t="str">
            <v>Others - Pimms 2 for £15 (70cl)</v>
          </cell>
          <cell r="D1417">
            <v>19454.5</v>
          </cell>
          <cell r="E1417">
            <v>2456.04</v>
          </cell>
          <cell r="F1417">
            <v>2564</v>
          </cell>
          <cell r="G1417">
            <v>19220.52</v>
          </cell>
          <cell r="H1417">
            <v>2286.09</v>
          </cell>
          <cell r="I1417">
            <v>2534</v>
          </cell>
          <cell r="J1417">
            <v>859</v>
          </cell>
          <cell r="K1417">
            <v>3809.41</v>
          </cell>
          <cell r="L1417">
            <v>14</v>
          </cell>
          <cell r="M1417" t="str">
            <v>Jul/Aug</v>
          </cell>
          <cell r="N1417">
            <v>35</v>
          </cell>
        </row>
        <row r="1418">
          <cell r="A1418" t="str">
            <v>2006/07 W14</v>
          </cell>
          <cell r="B1418" t="str">
            <v>LHR Terminal 1</v>
          </cell>
          <cell r="C1418" t="str">
            <v>Other - 2 for £30 Sauza</v>
          </cell>
          <cell r="D1418">
            <v>323.94</v>
          </cell>
          <cell r="E1418">
            <v>172.1</v>
          </cell>
          <cell r="F1418">
            <v>20</v>
          </cell>
          <cell r="G1418">
            <v>157.97999999999999</v>
          </cell>
          <cell r="H1418">
            <v>33.14</v>
          </cell>
          <cell r="I1418">
            <v>10</v>
          </cell>
          <cell r="J1418">
            <v>56</v>
          </cell>
          <cell r="K1418">
            <v>249.2</v>
          </cell>
          <cell r="L1418">
            <v>14</v>
          </cell>
          <cell r="M1418" t="str">
            <v>Jul/Aug</v>
          </cell>
          <cell r="N1418">
            <v>58</v>
          </cell>
        </row>
        <row r="1419">
          <cell r="A1419" t="str">
            <v>2006/07 W14</v>
          </cell>
          <cell r="B1419" t="str">
            <v>LHR Terminal 1</v>
          </cell>
          <cell r="C1419" t="str">
            <v>Others - 2 for £20 ATA (70cl)</v>
          </cell>
          <cell r="D1419">
            <v>9971.16</v>
          </cell>
          <cell r="E1419">
            <v>1653.1</v>
          </cell>
          <cell r="F1419">
            <v>968</v>
          </cell>
          <cell r="G1419">
            <v>9830.51</v>
          </cell>
          <cell r="H1419">
            <v>1566.92</v>
          </cell>
          <cell r="I1419">
            <v>955</v>
          </cell>
          <cell r="J1419">
            <v>238</v>
          </cell>
          <cell r="K1419">
            <v>982.76</v>
          </cell>
          <cell r="L1419">
            <v>14</v>
          </cell>
          <cell r="M1419" t="str">
            <v>Jul/Aug</v>
          </cell>
          <cell r="N1419">
            <v>32</v>
          </cell>
        </row>
        <row r="1420">
          <cell r="A1420" t="str">
            <v>2006/07 W14</v>
          </cell>
          <cell r="B1420" t="str">
            <v>LHR Terminal 1</v>
          </cell>
          <cell r="C1420" t="str">
            <v>Others - 2 for £15 Fortified</v>
          </cell>
          <cell r="D1420">
            <v>92.7</v>
          </cell>
          <cell r="E1420">
            <v>32.380000000000003</v>
          </cell>
          <cell r="F1420">
            <v>10</v>
          </cell>
          <cell r="G1420">
            <v>75.12</v>
          </cell>
          <cell r="H1420">
            <v>22.8</v>
          </cell>
          <cell r="I1420">
            <v>8</v>
          </cell>
          <cell r="J1420">
            <v>52</v>
          </cell>
          <cell r="K1420">
            <v>208</v>
          </cell>
          <cell r="L1420">
            <v>14</v>
          </cell>
          <cell r="M1420" t="str">
            <v>Jul/Aug</v>
          </cell>
          <cell r="N1420">
            <v>59</v>
          </cell>
        </row>
        <row r="1421">
          <cell r="A1421" t="str">
            <v>2006/07 W14</v>
          </cell>
          <cell r="B1421" t="str">
            <v>LHR Terminal 2</v>
          </cell>
          <cell r="C1421" t="str">
            <v>Liquor</v>
          </cell>
          <cell r="D1421">
            <v>97031.89</v>
          </cell>
          <cell r="E1421">
            <v>49216.44</v>
          </cell>
          <cell r="F1421">
            <v>5584</v>
          </cell>
          <cell r="G1421">
            <v>36546.21</v>
          </cell>
          <cell r="H1421">
            <v>9419.74</v>
          </cell>
          <cell r="I1421">
            <v>1904</v>
          </cell>
          <cell r="J1421">
            <v>14105</v>
          </cell>
          <cell r="K1421">
            <v>93435.42</v>
          </cell>
          <cell r="L1421">
            <v>14</v>
          </cell>
          <cell r="M1421" t="str">
            <v>Jul/Aug</v>
          </cell>
          <cell r="N1421">
            <v>1</v>
          </cell>
        </row>
        <row r="1422">
          <cell r="A1422" t="str">
            <v>2006/07 W14</v>
          </cell>
          <cell r="B1422" t="str">
            <v>LHR Terminal 2</v>
          </cell>
          <cell r="C1422" t="str">
            <v>Tobacco</v>
          </cell>
          <cell r="D1422">
            <v>36936.28</v>
          </cell>
          <cell r="E1422">
            <v>25311.8</v>
          </cell>
          <cell r="F1422">
            <v>1188</v>
          </cell>
          <cell r="G1422">
            <v>3938.8</v>
          </cell>
          <cell r="H1422">
            <v>871.11</v>
          </cell>
          <cell r="I1422">
            <v>163</v>
          </cell>
          <cell r="J1422">
            <v>4964</v>
          </cell>
          <cell r="K1422">
            <v>41908.44</v>
          </cell>
          <cell r="L1422">
            <v>14</v>
          </cell>
          <cell r="M1422" t="str">
            <v>Jul/Aug</v>
          </cell>
          <cell r="N1422">
            <v>2</v>
          </cell>
        </row>
        <row r="1423">
          <cell r="A1423" t="str">
            <v>2006/07 W14</v>
          </cell>
          <cell r="B1423" t="str">
            <v>LHR Terminal 2</v>
          </cell>
          <cell r="C1423" t="str">
            <v>Perfumery</v>
          </cell>
          <cell r="D1423">
            <v>274768.12</v>
          </cell>
          <cell r="E1423">
            <v>155073.71</v>
          </cell>
          <cell r="F1423">
            <v>10868</v>
          </cell>
          <cell r="G1423">
            <v>181029.51</v>
          </cell>
          <cell r="H1423">
            <v>92737.79</v>
          </cell>
          <cell r="I1423">
            <v>7244</v>
          </cell>
          <cell r="J1423">
            <v>48607</v>
          </cell>
          <cell r="K1423">
            <v>426060.39</v>
          </cell>
          <cell r="L1423">
            <v>14</v>
          </cell>
          <cell r="M1423" t="str">
            <v>Jul/Aug</v>
          </cell>
          <cell r="N1423">
            <v>3</v>
          </cell>
        </row>
        <row r="1424">
          <cell r="A1424" t="str">
            <v>2006/07 W14</v>
          </cell>
          <cell r="B1424" t="str">
            <v>LHR Terminal 2</v>
          </cell>
          <cell r="C1424" t="str">
            <v>Food</v>
          </cell>
          <cell r="D1424">
            <v>40014.28</v>
          </cell>
          <cell r="E1424">
            <v>18839.740000000002</v>
          </cell>
          <cell r="F1424">
            <v>9379</v>
          </cell>
          <cell r="G1424">
            <v>22764.86</v>
          </cell>
          <cell r="H1424">
            <v>9528.66</v>
          </cell>
          <cell r="I1424">
            <v>5436</v>
          </cell>
          <cell r="J1424">
            <v>11332</v>
          </cell>
          <cell r="K1424">
            <v>24529.75</v>
          </cell>
          <cell r="L1424">
            <v>14</v>
          </cell>
          <cell r="M1424" t="str">
            <v>Jul/Aug</v>
          </cell>
          <cell r="N1424">
            <v>4</v>
          </cell>
        </row>
        <row r="1425">
          <cell r="A1425" t="str">
            <v>2006/07 W14</v>
          </cell>
          <cell r="B1425" t="str">
            <v>LHR Terminal 2</v>
          </cell>
          <cell r="C1425" t="str">
            <v>Tax Free</v>
          </cell>
          <cell r="D1425">
            <v>39802.199999999997</v>
          </cell>
          <cell r="E1425">
            <v>19001.080000000002</v>
          </cell>
          <cell r="F1425">
            <v>4717</v>
          </cell>
          <cell r="G1425">
            <v>26334.81</v>
          </cell>
          <cell r="H1425">
            <v>11212.15</v>
          </cell>
          <cell r="I1425">
            <v>2948</v>
          </cell>
          <cell r="J1425">
            <v>15997</v>
          </cell>
          <cell r="K1425">
            <v>57331.59</v>
          </cell>
          <cell r="L1425">
            <v>14</v>
          </cell>
          <cell r="M1425" t="str">
            <v>Jul/Aug</v>
          </cell>
          <cell r="N1425">
            <v>5</v>
          </cell>
        </row>
        <row r="1426">
          <cell r="A1426" t="str">
            <v>2006/07 W14</v>
          </cell>
          <cell r="B1426" t="str">
            <v>LHR Terminal 2</v>
          </cell>
          <cell r="C1426" t="str">
            <v>Unclassified Products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 t="str">
            <v>/0</v>
          </cell>
          <cell r="L1426">
            <v>14</v>
          </cell>
          <cell r="M1426" t="str">
            <v>Jul/Aug</v>
          </cell>
          <cell r="N1426">
            <v>6</v>
          </cell>
        </row>
        <row r="1427">
          <cell r="A1427" t="str">
            <v>2006/07 W14</v>
          </cell>
          <cell r="B1427" t="str">
            <v>LHR Terminal 2</v>
          </cell>
          <cell r="C1427" t="str">
            <v>Spirits</v>
          </cell>
          <cell r="D1427">
            <v>85050.48</v>
          </cell>
          <cell r="E1427">
            <v>44793.35</v>
          </cell>
          <cell r="F1427">
            <v>4908</v>
          </cell>
          <cell r="G1427">
            <v>30757.78</v>
          </cell>
          <cell r="H1427">
            <v>8051.02</v>
          </cell>
          <cell r="I1427">
            <v>1610</v>
          </cell>
          <cell r="J1427">
            <v>10902</v>
          </cell>
          <cell r="K1427">
            <v>67918.679999999993</v>
          </cell>
          <cell r="L1427">
            <v>14</v>
          </cell>
          <cell r="M1427" t="str">
            <v>Jul/Aug</v>
          </cell>
          <cell r="N1427">
            <v>7</v>
          </cell>
        </row>
        <row r="1428">
          <cell r="A1428" t="str">
            <v>2006/07 W14</v>
          </cell>
          <cell r="B1428" t="str">
            <v>LHR Terminal 2</v>
          </cell>
          <cell r="C1428" t="str">
            <v>Fortified Wines</v>
          </cell>
          <cell r="D1428">
            <v>670.06</v>
          </cell>
          <cell r="E1428">
            <v>310.83</v>
          </cell>
          <cell r="F1428">
            <v>78</v>
          </cell>
          <cell r="G1428">
            <v>269.2</v>
          </cell>
          <cell r="H1428">
            <v>58.82</v>
          </cell>
          <cell r="I1428">
            <v>29</v>
          </cell>
          <cell r="J1428">
            <v>215</v>
          </cell>
          <cell r="K1428">
            <v>763.03</v>
          </cell>
          <cell r="L1428">
            <v>14</v>
          </cell>
          <cell r="M1428" t="str">
            <v>Jul/Aug</v>
          </cell>
          <cell r="N1428">
            <v>10</v>
          </cell>
        </row>
        <row r="1429">
          <cell r="A1429" t="str">
            <v>2006/07 W14</v>
          </cell>
          <cell r="B1429" t="str">
            <v>LHR Terminal 2</v>
          </cell>
          <cell r="C1429" t="str">
            <v>Others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 t="str">
            <v>/0</v>
          </cell>
          <cell r="L1429">
            <v>14</v>
          </cell>
          <cell r="M1429" t="str">
            <v>Jul/Aug</v>
          </cell>
          <cell r="N1429">
            <v>11</v>
          </cell>
        </row>
        <row r="1430">
          <cell r="A1430" t="str">
            <v>2006/07 W14</v>
          </cell>
          <cell r="B1430" t="str">
            <v>LHR Terminal 2</v>
          </cell>
          <cell r="C1430" t="str">
            <v>Champagne</v>
          </cell>
          <cell r="D1430">
            <v>8556.41</v>
          </cell>
          <cell r="E1430">
            <v>2931.24</v>
          </cell>
          <cell r="F1430">
            <v>264</v>
          </cell>
          <cell r="G1430">
            <v>4699.93</v>
          </cell>
          <cell r="H1430">
            <v>1145.93</v>
          </cell>
          <cell r="I1430">
            <v>153</v>
          </cell>
          <cell r="J1430">
            <v>1684</v>
          </cell>
          <cell r="K1430">
            <v>30118.53</v>
          </cell>
          <cell r="L1430">
            <v>14</v>
          </cell>
          <cell r="M1430" t="str">
            <v>Jul/Aug</v>
          </cell>
          <cell r="N1430">
            <v>8</v>
          </cell>
        </row>
        <row r="1431">
          <cell r="A1431" t="str">
            <v>2006/07 W14</v>
          </cell>
          <cell r="B1431" t="str">
            <v>LHR Terminal 2</v>
          </cell>
          <cell r="C1431" t="str">
            <v>Wines</v>
          </cell>
          <cell r="D1431">
            <v>2754.94</v>
          </cell>
          <cell r="E1431">
            <v>1181.02</v>
          </cell>
          <cell r="F1431">
            <v>334</v>
          </cell>
          <cell r="G1431">
            <v>819.3</v>
          </cell>
          <cell r="H1431">
            <v>163.97</v>
          </cell>
          <cell r="I1431">
            <v>112</v>
          </cell>
          <cell r="J1431">
            <v>1304</v>
          </cell>
          <cell r="K1431">
            <v>5524.35</v>
          </cell>
          <cell r="L1431">
            <v>14</v>
          </cell>
          <cell r="M1431" t="str">
            <v>Jul/Aug</v>
          </cell>
          <cell r="N1431">
            <v>9</v>
          </cell>
        </row>
        <row r="1432">
          <cell r="A1432" t="str">
            <v>2006/07 W14</v>
          </cell>
          <cell r="B1432" t="str">
            <v>LHR Terminal 2</v>
          </cell>
          <cell r="C1432" t="str">
            <v>Unclassified Liquor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 t="str">
            <v>/0</v>
          </cell>
          <cell r="L1432">
            <v>14</v>
          </cell>
          <cell r="M1432" t="str">
            <v>Jul/Aug</v>
          </cell>
          <cell r="N1432">
            <v>12</v>
          </cell>
        </row>
        <row r="1433">
          <cell r="A1433" t="str">
            <v>2006/07 W14</v>
          </cell>
          <cell r="B1433" t="str">
            <v>LHR Terminal 2</v>
          </cell>
          <cell r="C1433" t="str">
            <v>Value - 2 for £15</v>
          </cell>
          <cell r="D1433">
            <v>5622.84</v>
          </cell>
          <cell r="E1433">
            <v>3762.11</v>
          </cell>
          <cell r="F1433">
            <v>674</v>
          </cell>
          <cell r="G1433">
            <v>486.15</v>
          </cell>
          <cell r="H1433">
            <v>102.41</v>
          </cell>
          <cell r="I1433">
            <v>31</v>
          </cell>
          <cell r="J1433">
            <v>1082</v>
          </cell>
          <cell r="K1433">
            <v>3235.92</v>
          </cell>
          <cell r="L1433">
            <v>14</v>
          </cell>
          <cell r="M1433" t="str">
            <v>Jul/Aug</v>
          </cell>
          <cell r="N1433">
            <v>31</v>
          </cell>
        </row>
        <row r="1434">
          <cell r="A1434" t="str">
            <v>2006/07 W14</v>
          </cell>
          <cell r="B1434" t="str">
            <v>LHR Terminal 2</v>
          </cell>
          <cell r="C1434" t="str">
            <v>Value - 2 for £20 Bombay Saphire</v>
          </cell>
          <cell r="D1434">
            <v>428.14</v>
          </cell>
          <cell r="E1434">
            <v>318.60000000000002</v>
          </cell>
          <cell r="F1434">
            <v>35</v>
          </cell>
          <cell r="G1434">
            <v>20.48</v>
          </cell>
          <cell r="H1434">
            <v>5.46</v>
          </cell>
          <cell r="I1434">
            <v>1</v>
          </cell>
          <cell r="J1434">
            <v>62</v>
          </cell>
          <cell r="K1434">
            <v>172.36</v>
          </cell>
          <cell r="L1434">
            <v>14</v>
          </cell>
          <cell r="M1434" t="str">
            <v>Jul/Aug</v>
          </cell>
          <cell r="N1434">
            <v>45</v>
          </cell>
        </row>
        <row r="1435">
          <cell r="A1435" t="str">
            <v>2006/07 W14</v>
          </cell>
          <cell r="B1435" t="str">
            <v>LHR Terminal 2</v>
          </cell>
          <cell r="C1435" t="str">
            <v>Value - Baileys 2 for £20</v>
          </cell>
          <cell r="D1435">
            <v>1933.34</v>
          </cell>
          <cell r="E1435">
            <v>1111</v>
          </cell>
          <cell r="F1435">
            <v>175</v>
          </cell>
          <cell r="G1435">
            <v>214.64</v>
          </cell>
          <cell r="H1435">
            <v>76.81</v>
          </cell>
          <cell r="I1435">
            <v>13</v>
          </cell>
          <cell r="J1435">
            <v>127</v>
          </cell>
          <cell r="K1435">
            <v>612.13</v>
          </cell>
          <cell r="L1435">
            <v>14</v>
          </cell>
          <cell r="M1435" t="str">
            <v>Jul/Aug</v>
          </cell>
          <cell r="N1435">
            <v>39</v>
          </cell>
        </row>
        <row r="1436">
          <cell r="A1436" t="str">
            <v>2006/07 W14</v>
          </cell>
          <cell r="B1436" t="str">
            <v>LHR Terminal 2</v>
          </cell>
          <cell r="C1436" t="str">
            <v>Value - Baileys Twin @ £20</v>
          </cell>
          <cell r="D1436">
            <v>540</v>
          </cell>
          <cell r="E1436">
            <v>318.39</v>
          </cell>
          <cell r="F1436">
            <v>27</v>
          </cell>
          <cell r="G1436">
            <v>0</v>
          </cell>
          <cell r="H1436">
            <v>0</v>
          </cell>
          <cell r="I1436">
            <v>0</v>
          </cell>
          <cell r="J1436">
            <v>31</v>
          </cell>
          <cell r="K1436">
            <v>298.81</v>
          </cell>
          <cell r="L1436">
            <v>14</v>
          </cell>
          <cell r="M1436" t="str">
            <v>Jul/Aug</v>
          </cell>
          <cell r="N1436">
            <v>51</v>
          </cell>
        </row>
        <row r="1437">
          <cell r="A1437" t="str">
            <v>2006/07 W14</v>
          </cell>
          <cell r="B1437" t="str">
            <v>LHR Terminal 2</v>
          </cell>
          <cell r="C1437" t="str">
            <v>Value - Twins @ £15</v>
          </cell>
          <cell r="D1437">
            <v>2567.12</v>
          </cell>
          <cell r="E1437">
            <v>1683.88</v>
          </cell>
          <cell r="F1437">
            <v>170</v>
          </cell>
          <cell r="G1437">
            <v>32.119999999999997</v>
          </cell>
          <cell r="H1437">
            <v>5.0599999999999996</v>
          </cell>
          <cell r="I1437">
            <v>1</v>
          </cell>
          <cell r="J1437">
            <v>89</v>
          </cell>
          <cell r="K1437">
            <v>490.63</v>
          </cell>
          <cell r="L1437">
            <v>14</v>
          </cell>
          <cell r="M1437" t="str">
            <v>Jul/Aug</v>
          </cell>
          <cell r="N1437">
            <v>36</v>
          </cell>
        </row>
        <row r="1438">
          <cell r="A1438" t="str">
            <v>2006/07 W14</v>
          </cell>
          <cell r="B1438" t="str">
            <v>LHR Terminal 2</v>
          </cell>
          <cell r="C1438" t="str">
            <v>Malt - 2 For £45 (6 glenmorangie + 2)</v>
          </cell>
          <cell r="D1438">
            <v>2765.63</v>
          </cell>
          <cell r="E1438">
            <v>1227.3399999999999</v>
          </cell>
          <cell r="F1438">
            <v>101</v>
          </cell>
          <cell r="G1438">
            <v>1763.58</v>
          </cell>
          <cell r="H1438">
            <v>490.57</v>
          </cell>
          <cell r="I1438">
            <v>64</v>
          </cell>
          <cell r="J1438">
            <v>223</v>
          </cell>
          <cell r="K1438">
            <v>1730.3</v>
          </cell>
          <cell r="L1438">
            <v>14</v>
          </cell>
          <cell r="M1438" t="str">
            <v>Jul/Aug</v>
          </cell>
          <cell r="N1438">
            <v>30</v>
          </cell>
        </row>
        <row r="1439">
          <cell r="A1439" t="str">
            <v>2006/07 W14</v>
          </cell>
          <cell r="B1439" t="str">
            <v>LHR Terminal 2</v>
          </cell>
          <cell r="C1439" t="str">
            <v>Malt - Save £5 Glenmorangie Traditional</v>
          </cell>
          <cell r="D1439">
            <v>639.84</v>
          </cell>
          <cell r="E1439">
            <v>251.26</v>
          </cell>
          <cell r="F1439">
            <v>16</v>
          </cell>
          <cell r="G1439">
            <v>479.88</v>
          </cell>
          <cell r="H1439">
            <v>137.02000000000001</v>
          </cell>
          <cell r="I1439">
            <v>12</v>
          </cell>
          <cell r="J1439">
            <v>19</v>
          </cell>
          <cell r="K1439">
            <v>217.19</v>
          </cell>
          <cell r="L1439">
            <v>14</v>
          </cell>
          <cell r="M1439" t="str">
            <v>Jul/Aug</v>
          </cell>
          <cell r="N1439">
            <v>44</v>
          </cell>
        </row>
        <row r="1440">
          <cell r="A1440" t="str">
            <v>2006/07 W14</v>
          </cell>
          <cell r="B1440" t="str">
            <v>LHR Terminal 2</v>
          </cell>
          <cell r="C1440" t="str">
            <v>Cognac - XO @ £45</v>
          </cell>
          <cell r="D1440">
            <v>2115</v>
          </cell>
          <cell r="E1440">
            <v>1237.7</v>
          </cell>
          <cell r="F1440">
            <v>47</v>
          </cell>
          <cell r="G1440">
            <v>630</v>
          </cell>
          <cell r="H1440">
            <v>249.02</v>
          </cell>
          <cell r="I1440">
            <v>14</v>
          </cell>
          <cell r="J1440">
            <v>154</v>
          </cell>
          <cell r="K1440">
            <v>2964.5</v>
          </cell>
          <cell r="L1440">
            <v>14</v>
          </cell>
          <cell r="M1440" t="str">
            <v>Jul/Aug</v>
          </cell>
          <cell r="N1440">
            <v>37</v>
          </cell>
        </row>
        <row r="1441">
          <cell r="A1441" t="str">
            <v>2006/07 W14</v>
          </cell>
          <cell r="B1441" t="str">
            <v>LHR Terminal 2</v>
          </cell>
          <cell r="C1441" t="str">
            <v>Cognac - VSOP 2 for £45</v>
          </cell>
          <cell r="D1441">
            <v>1288.99</v>
          </cell>
          <cell r="E1441">
            <v>722.76</v>
          </cell>
          <cell r="F1441">
            <v>57</v>
          </cell>
          <cell r="G1441">
            <v>405</v>
          </cell>
          <cell r="H1441">
            <v>89.55</v>
          </cell>
          <cell r="I1441">
            <v>18</v>
          </cell>
          <cell r="J1441">
            <v>138</v>
          </cell>
          <cell r="K1441">
            <v>1281.3399999999999</v>
          </cell>
          <cell r="L1441">
            <v>14</v>
          </cell>
          <cell r="M1441" t="str">
            <v>Jul/Aug</v>
          </cell>
          <cell r="N1441">
            <v>41</v>
          </cell>
        </row>
        <row r="1442">
          <cell r="A1442" t="str">
            <v>2006/07 W14</v>
          </cell>
          <cell r="B1442" t="str">
            <v>LHR Terminal 2</v>
          </cell>
          <cell r="C1442" t="str">
            <v>Cognac - Only £17_99 VS Especiale</v>
          </cell>
          <cell r="D1442">
            <v>50.97</v>
          </cell>
          <cell r="E1442">
            <v>24.87</v>
          </cell>
          <cell r="F1442">
            <v>3</v>
          </cell>
          <cell r="G1442">
            <v>16.989999999999998</v>
          </cell>
          <cell r="H1442">
            <v>1.39</v>
          </cell>
          <cell r="I1442">
            <v>1</v>
          </cell>
          <cell r="J1442">
            <v>3</v>
          </cell>
          <cell r="K1442">
            <v>15.75</v>
          </cell>
          <cell r="L1442">
            <v>14</v>
          </cell>
          <cell r="M1442" t="str">
            <v>Jul/Aug</v>
          </cell>
          <cell r="N1442">
            <v>42</v>
          </cell>
        </row>
        <row r="1443">
          <cell r="A1443" t="str">
            <v>2006/07 W14</v>
          </cell>
          <cell r="B1443" t="str">
            <v>LHR Terminal 2</v>
          </cell>
          <cell r="C1443" t="str">
            <v>Deluxe - Chivas 2 for £30</v>
          </cell>
          <cell r="D1443">
            <v>750.45</v>
          </cell>
          <cell r="E1443">
            <v>512.34</v>
          </cell>
          <cell r="F1443">
            <v>37</v>
          </cell>
          <cell r="G1443">
            <v>30.81</v>
          </cell>
          <cell r="H1443">
            <v>12.3</v>
          </cell>
          <cell r="I1443">
            <v>1</v>
          </cell>
          <cell r="J1443">
            <v>26</v>
          </cell>
          <cell r="K1443">
            <v>158.6</v>
          </cell>
          <cell r="L1443">
            <v>14</v>
          </cell>
          <cell r="M1443" t="str">
            <v>Jul/Aug</v>
          </cell>
          <cell r="N1443">
            <v>49</v>
          </cell>
        </row>
        <row r="1444">
          <cell r="A1444" t="str">
            <v>2006/07 W14</v>
          </cell>
          <cell r="B1444" t="str">
            <v>LHR Terminal 2</v>
          </cell>
          <cell r="C1444" t="str">
            <v>Deluxe - Chivas Twin for £30</v>
          </cell>
          <cell r="D1444">
            <v>935.76</v>
          </cell>
          <cell r="E1444">
            <v>642.96</v>
          </cell>
          <cell r="F1444">
            <v>24</v>
          </cell>
          <cell r="G1444">
            <v>0</v>
          </cell>
          <cell r="H1444">
            <v>0</v>
          </cell>
          <cell r="I1444">
            <v>0</v>
          </cell>
          <cell r="J1444">
            <v>36</v>
          </cell>
          <cell r="K1444">
            <v>439.2</v>
          </cell>
          <cell r="L1444">
            <v>14</v>
          </cell>
          <cell r="M1444" t="str">
            <v>Jul/Aug</v>
          </cell>
          <cell r="N1444">
            <v>38</v>
          </cell>
        </row>
        <row r="1445">
          <cell r="A1445" t="str">
            <v>2006/07 W14</v>
          </cell>
          <cell r="B1445" t="str">
            <v>LHR Terminal 2</v>
          </cell>
          <cell r="C1445" t="str">
            <v>Deluxe - Chivas Triple Pack @ £45</v>
          </cell>
          <cell r="D1445">
            <v>289.95</v>
          </cell>
          <cell r="E1445">
            <v>198.5</v>
          </cell>
          <cell r="F1445">
            <v>5</v>
          </cell>
          <cell r="G1445">
            <v>0</v>
          </cell>
          <cell r="H1445">
            <v>0</v>
          </cell>
          <cell r="I1445">
            <v>0</v>
          </cell>
          <cell r="J1445">
            <v>16</v>
          </cell>
          <cell r="K1445">
            <v>292.64</v>
          </cell>
          <cell r="L1445">
            <v>14</v>
          </cell>
          <cell r="M1445" t="str">
            <v>Jul/Aug</v>
          </cell>
          <cell r="N1445">
            <v>54</v>
          </cell>
        </row>
        <row r="1446">
          <cell r="A1446" t="str">
            <v>2006/07 W14</v>
          </cell>
          <cell r="B1446" t="str">
            <v>LHR Terminal 2</v>
          </cell>
          <cell r="C1446" t="str">
            <v>Deluxe - Chivas Save £5 18yo</v>
          </cell>
          <cell r="D1446">
            <v>614.82000000000005</v>
          </cell>
          <cell r="E1446">
            <v>316.83999999999997</v>
          </cell>
          <cell r="F1446">
            <v>18</v>
          </cell>
          <cell r="G1446">
            <v>309.91000000000003</v>
          </cell>
          <cell r="H1446">
            <v>111.47</v>
          </cell>
          <cell r="I1446">
            <v>9</v>
          </cell>
          <cell r="J1446">
            <v>12</v>
          </cell>
          <cell r="K1446">
            <v>132.72</v>
          </cell>
          <cell r="L1446">
            <v>14</v>
          </cell>
          <cell r="M1446" t="str">
            <v>Jul/Aug</v>
          </cell>
          <cell r="N1446">
            <v>50</v>
          </cell>
        </row>
        <row r="1447">
          <cell r="A1447" t="str">
            <v>2006/07 W14</v>
          </cell>
          <cell r="B1447" t="str">
            <v>LHR Terminal 2</v>
          </cell>
          <cell r="C1447" t="str">
            <v>Deluxe - Chivas Royal Salute get Chivas 18yo</v>
          </cell>
          <cell r="D1447">
            <v>479.92</v>
          </cell>
          <cell r="E1447">
            <v>237.74</v>
          </cell>
          <cell r="F1447">
            <v>8</v>
          </cell>
          <cell r="G1447">
            <v>299.95</v>
          </cell>
          <cell r="H1447">
            <v>121.58</v>
          </cell>
          <cell r="I1447">
            <v>5</v>
          </cell>
          <cell r="J1447">
            <v>9</v>
          </cell>
          <cell r="K1447">
            <v>191.43</v>
          </cell>
          <cell r="L1447">
            <v>14</v>
          </cell>
          <cell r="M1447" t="str">
            <v>Jul/Aug</v>
          </cell>
          <cell r="N1447">
            <v>57</v>
          </cell>
        </row>
        <row r="1448">
          <cell r="A1448" t="str">
            <v>2006/07 W14</v>
          </cell>
          <cell r="B1448" t="str">
            <v>LHR Terminal 2</v>
          </cell>
          <cell r="C1448" t="str">
            <v>Deluxe - Dewars 2 for £30 ATA</v>
          </cell>
          <cell r="D1448">
            <v>309.89</v>
          </cell>
          <cell r="E1448">
            <v>82.86</v>
          </cell>
          <cell r="F1448">
            <v>17</v>
          </cell>
          <cell r="G1448">
            <v>249.89</v>
          </cell>
          <cell r="H1448">
            <v>39.28</v>
          </cell>
          <cell r="I1448">
            <v>13</v>
          </cell>
          <cell r="J1448">
            <v>36</v>
          </cell>
          <cell r="K1448">
            <v>190.44</v>
          </cell>
          <cell r="L1448">
            <v>14</v>
          </cell>
          <cell r="M1448" t="str">
            <v>Jul/Aug</v>
          </cell>
          <cell r="N1448">
            <v>40</v>
          </cell>
        </row>
        <row r="1449">
          <cell r="A1449" t="str">
            <v>2006/07 W14</v>
          </cell>
          <cell r="B1449" t="str">
            <v>LHR Terminal 2</v>
          </cell>
          <cell r="C1449" t="str">
            <v>Deluxe - JW Blue get a free 20cl Gold (Sept Only)</v>
          </cell>
          <cell r="D1449">
            <v>449.56</v>
          </cell>
          <cell r="E1449">
            <v>247.49</v>
          </cell>
          <cell r="F1449">
            <v>5</v>
          </cell>
          <cell r="G1449">
            <v>175.28</v>
          </cell>
          <cell r="H1449">
            <v>68.7</v>
          </cell>
          <cell r="I1449">
            <v>2</v>
          </cell>
          <cell r="J1449">
            <v>26</v>
          </cell>
          <cell r="K1449">
            <v>827.58</v>
          </cell>
          <cell r="L1449">
            <v>14</v>
          </cell>
          <cell r="M1449" t="str">
            <v>Jul/Aug</v>
          </cell>
          <cell r="N1449">
            <v>46</v>
          </cell>
        </row>
        <row r="1450">
          <cell r="A1450" t="str">
            <v>2006/07 W14</v>
          </cell>
          <cell r="B1450" t="str">
            <v>LHR Terminal 2</v>
          </cell>
          <cell r="C1450" t="str">
            <v>Deluxe - Free 20cl bottle (linked to JW Blue) (Sept Only)</v>
          </cell>
          <cell r="D1450">
            <v>77.150000000000006</v>
          </cell>
          <cell r="E1450">
            <v>47.65</v>
          </cell>
          <cell r="F1450">
            <v>5</v>
          </cell>
          <cell r="G1450">
            <v>13.09</v>
          </cell>
          <cell r="H1450">
            <v>3.59</v>
          </cell>
          <cell r="I1450">
            <v>1</v>
          </cell>
          <cell r="J1450">
            <v>87</v>
          </cell>
          <cell r="K1450">
            <v>521.13</v>
          </cell>
          <cell r="L1450">
            <v>14</v>
          </cell>
          <cell r="M1450" t="str">
            <v>Jul/Aug</v>
          </cell>
          <cell r="N1450">
            <v>47</v>
          </cell>
        </row>
        <row r="1451">
          <cell r="A1451" t="str">
            <v>2006/07 W14</v>
          </cell>
          <cell r="B1451" t="str">
            <v>LHR Terminal 2</v>
          </cell>
          <cell r="C1451" t="str">
            <v>Champagne - Piper Florens Louis 2 for £30</v>
          </cell>
          <cell r="D1451">
            <v>207.35</v>
          </cell>
          <cell r="E1451">
            <v>55.39</v>
          </cell>
          <cell r="F1451">
            <v>13</v>
          </cell>
          <cell r="G1451">
            <v>143.55000000000001</v>
          </cell>
          <cell r="H1451">
            <v>27.19</v>
          </cell>
          <cell r="I1451">
            <v>9</v>
          </cell>
          <cell r="J1451">
            <v>42</v>
          </cell>
          <cell r="K1451">
            <v>373.8</v>
          </cell>
          <cell r="L1451">
            <v>14</v>
          </cell>
          <cell r="M1451" t="str">
            <v>Jul/Aug</v>
          </cell>
          <cell r="N1451">
            <v>53</v>
          </cell>
        </row>
        <row r="1452">
          <cell r="A1452" t="str">
            <v>2006/07 W14</v>
          </cell>
          <cell r="B1452" t="str">
            <v>LHR Terminal 2</v>
          </cell>
          <cell r="C1452" t="str">
            <v>Champagne - Piper Florens Louis Twin for £30</v>
          </cell>
          <cell r="D1452">
            <v>350.9</v>
          </cell>
          <cell r="E1452">
            <v>106.8</v>
          </cell>
          <cell r="F1452">
            <v>11</v>
          </cell>
          <cell r="G1452">
            <v>191.4</v>
          </cell>
          <cell r="H1452">
            <v>36.299999999999997</v>
          </cell>
          <cell r="I1452">
            <v>6</v>
          </cell>
          <cell r="J1452">
            <v>74</v>
          </cell>
          <cell r="K1452">
            <v>1317.2</v>
          </cell>
          <cell r="L1452">
            <v>14</v>
          </cell>
          <cell r="M1452" t="str">
            <v>Jul/Aug</v>
          </cell>
          <cell r="N1452">
            <v>33</v>
          </cell>
        </row>
        <row r="1453">
          <cell r="A1453" t="str">
            <v>2006/07 W14</v>
          </cell>
          <cell r="B1453" t="str">
            <v>LHR Terminal 2</v>
          </cell>
          <cell r="C1453" t="str">
            <v>Champagne - Charles Heidseick 2 for £35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52</v>
          </cell>
          <cell r="K1453" t="str">
            <v>/0</v>
          </cell>
          <cell r="L1453">
            <v>14</v>
          </cell>
          <cell r="M1453" t="str">
            <v>Jul/Aug</v>
          </cell>
          <cell r="N1453">
            <v>55</v>
          </cell>
        </row>
        <row r="1454">
          <cell r="A1454" t="str">
            <v>2006/07 W14</v>
          </cell>
          <cell r="B1454" t="str">
            <v>LHR Terminal 2</v>
          </cell>
          <cell r="C1454" t="str">
            <v>Champagne - Canard Twin for £25</v>
          </cell>
          <cell r="D1454">
            <v>475</v>
          </cell>
          <cell r="E1454">
            <v>171.41</v>
          </cell>
          <cell r="F1454">
            <v>19</v>
          </cell>
          <cell r="G1454">
            <v>175</v>
          </cell>
          <cell r="H1454">
            <v>39.409999999999997</v>
          </cell>
          <cell r="I1454">
            <v>7</v>
          </cell>
          <cell r="J1454">
            <v>69</v>
          </cell>
          <cell r="K1454">
            <v>1104</v>
          </cell>
          <cell r="L1454">
            <v>14</v>
          </cell>
          <cell r="M1454" t="str">
            <v>Jul/Aug</v>
          </cell>
          <cell r="N1454">
            <v>52</v>
          </cell>
        </row>
        <row r="1455">
          <cell r="A1455" t="str">
            <v>2006/07 W14</v>
          </cell>
          <cell r="B1455" t="str">
            <v>LHR Terminal 2</v>
          </cell>
          <cell r="C1455" t="str">
            <v>Wine - Beringer 3 for £15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 t="str">
            <v>/0</v>
          </cell>
          <cell r="L1455">
            <v>14</v>
          </cell>
          <cell r="M1455" t="str">
            <v>Jul/Aug</v>
          </cell>
          <cell r="N1455">
            <v>43</v>
          </cell>
        </row>
        <row r="1456">
          <cell r="A1456" t="str">
            <v>2006/07 W14</v>
          </cell>
          <cell r="B1456" t="str">
            <v>LHR Terminal 2</v>
          </cell>
          <cell r="C1456" t="str">
            <v>Wine - Rosemount BOGOF</v>
          </cell>
          <cell r="D1456">
            <v>69.95</v>
          </cell>
          <cell r="E1456">
            <v>28.86</v>
          </cell>
          <cell r="F1456">
            <v>9</v>
          </cell>
          <cell r="G1456">
            <v>27.98</v>
          </cell>
          <cell r="H1456">
            <v>9</v>
          </cell>
          <cell r="I1456">
            <v>4</v>
          </cell>
          <cell r="J1456">
            <v>81</v>
          </cell>
          <cell r="K1456">
            <v>595.89</v>
          </cell>
          <cell r="L1456">
            <v>14</v>
          </cell>
          <cell r="M1456" t="str">
            <v>Jul/Aug</v>
          </cell>
          <cell r="N1456">
            <v>56</v>
          </cell>
        </row>
        <row r="1457">
          <cell r="A1457" t="str">
            <v>2006/07 W14</v>
          </cell>
          <cell r="B1457" t="str">
            <v>LHR Terminal 2</v>
          </cell>
          <cell r="C1457" t="str">
            <v>WOW - 2 for £45 Malt</v>
          </cell>
          <cell r="D1457">
            <v>1041.6300000000001</v>
          </cell>
          <cell r="E1457">
            <v>452.15</v>
          </cell>
          <cell r="F1457">
            <v>37</v>
          </cell>
          <cell r="G1457">
            <v>644.77</v>
          </cell>
          <cell r="H1457">
            <v>164.6</v>
          </cell>
          <cell r="I1457">
            <v>23</v>
          </cell>
          <cell r="J1457">
            <v>214</v>
          </cell>
          <cell r="K1457">
            <v>1638.08</v>
          </cell>
          <cell r="L1457">
            <v>14</v>
          </cell>
          <cell r="M1457" t="str">
            <v>Jul/Aug</v>
          </cell>
          <cell r="N1457">
            <v>34</v>
          </cell>
        </row>
        <row r="1458">
          <cell r="A1458" t="str">
            <v>2006/07 W14</v>
          </cell>
          <cell r="B1458" t="str">
            <v>LHR Terminal 2</v>
          </cell>
          <cell r="C1458" t="str">
            <v>WOW - Connemara 2 for £30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 t="str">
            <v>/0</v>
          </cell>
          <cell r="L1458">
            <v>14</v>
          </cell>
          <cell r="M1458" t="str">
            <v>Jul/Aug</v>
          </cell>
          <cell r="N1458">
            <v>60</v>
          </cell>
        </row>
        <row r="1459">
          <cell r="A1459" t="str">
            <v>2006/07 W14</v>
          </cell>
          <cell r="B1459" t="str">
            <v>LHR Terminal 2</v>
          </cell>
          <cell r="C1459" t="str">
            <v>Others - 2 for £25 (glayva, disaronno)</v>
          </cell>
          <cell r="D1459">
            <v>216.86</v>
          </cell>
          <cell r="E1459">
            <v>134.16</v>
          </cell>
          <cell r="F1459">
            <v>14</v>
          </cell>
          <cell r="G1459">
            <v>61.96</v>
          </cell>
          <cell r="H1459">
            <v>14.16</v>
          </cell>
          <cell r="I1459">
            <v>4</v>
          </cell>
          <cell r="J1459">
            <v>23</v>
          </cell>
          <cell r="K1459">
            <v>80.27</v>
          </cell>
          <cell r="L1459">
            <v>14</v>
          </cell>
          <cell r="M1459" t="str">
            <v>Jul/Aug</v>
          </cell>
          <cell r="N1459">
            <v>48</v>
          </cell>
        </row>
        <row r="1460">
          <cell r="A1460" t="str">
            <v>2006/07 W14</v>
          </cell>
          <cell r="B1460" t="str">
            <v>LHR Terminal 2</v>
          </cell>
          <cell r="C1460" t="str">
            <v>Others - Pimms 2 for £15 (70cl)</v>
          </cell>
          <cell r="D1460">
            <v>4352.76</v>
          </cell>
          <cell r="E1460">
            <v>704.05</v>
          </cell>
          <cell r="F1460">
            <v>566</v>
          </cell>
          <cell r="G1460">
            <v>4106.79</v>
          </cell>
          <cell r="H1460">
            <v>524.24</v>
          </cell>
          <cell r="I1460">
            <v>535</v>
          </cell>
          <cell r="J1460">
            <v>558</v>
          </cell>
          <cell r="K1460">
            <v>2474.5700000000002</v>
          </cell>
          <cell r="L1460">
            <v>14</v>
          </cell>
          <cell r="M1460" t="str">
            <v>Jul/Aug</v>
          </cell>
          <cell r="N1460">
            <v>35</v>
          </cell>
        </row>
        <row r="1461">
          <cell r="A1461" t="str">
            <v>2006/07 W14</v>
          </cell>
          <cell r="B1461" t="str">
            <v>LHR Terminal 2</v>
          </cell>
          <cell r="C1461" t="str">
            <v>Other - 2 for £30 Sauza</v>
          </cell>
          <cell r="D1461">
            <v>192.93</v>
          </cell>
          <cell r="E1461">
            <v>163.22999999999999</v>
          </cell>
          <cell r="F1461">
            <v>11</v>
          </cell>
          <cell r="G1461">
            <v>0</v>
          </cell>
          <cell r="H1461">
            <v>0</v>
          </cell>
          <cell r="I1461">
            <v>0</v>
          </cell>
          <cell r="J1461">
            <v>22</v>
          </cell>
          <cell r="K1461">
            <v>97.9</v>
          </cell>
          <cell r="L1461">
            <v>14</v>
          </cell>
          <cell r="M1461" t="str">
            <v>Jul/Aug</v>
          </cell>
          <cell r="N1461">
            <v>58</v>
          </cell>
        </row>
        <row r="1462">
          <cell r="A1462" t="str">
            <v>2006/07 W14</v>
          </cell>
          <cell r="B1462" t="str">
            <v>LHR Terminal 2</v>
          </cell>
          <cell r="C1462" t="str">
            <v>Others - 2 for £20 ATA (70cl)</v>
          </cell>
          <cell r="D1462">
            <v>404.29</v>
          </cell>
          <cell r="E1462">
            <v>92.73</v>
          </cell>
          <cell r="F1462">
            <v>37</v>
          </cell>
          <cell r="G1462">
            <v>369.8</v>
          </cell>
          <cell r="H1462">
            <v>69.650000000000006</v>
          </cell>
          <cell r="I1462">
            <v>34</v>
          </cell>
          <cell r="J1462">
            <v>136</v>
          </cell>
          <cell r="K1462">
            <v>480.23</v>
          </cell>
          <cell r="L1462">
            <v>14</v>
          </cell>
          <cell r="M1462" t="str">
            <v>Jul/Aug</v>
          </cell>
          <cell r="N1462">
            <v>32</v>
          </cell>
        </row>
        <row r="1463">
          <cell r="A1463" t="str">
            <v>2006/07 W14</v>
          </cell>
          <cell r="B1463" t="str">
            <v>LHR Terminal 2</v>
          </cell>
          <cell r="C1463" t="str">
            <v>Others - 2 for £15 Fortified</v>
          </cell>
          <cell r="D1463">
            <v>36.36</v>
          </cell>
          <cell r="E1463">
            <v>13.01</v>
          </cell>
          <cell r="F1463">
            <v>4</v>
          </cell>
          <cell r="G1463">
            <v>26.37</v>
          </cell>
          <cell r="H1463">
            <v>7.02</v>
          </cell>
          <cell r="I1463">
            <v>3</v>
          </cell>
          <cell r="J1463">
            <v>42</v>
          </cell>
          <cell r="K1463">
            <v>168</v>
          </cell>
          <cell r="L1463">
            <v>14</v>
          </cell>
          <cell r="M1463" t="str">
            <v>Jul/Aug</v>
          </cell>
          <cell r="N1463">
            <v>59</v>
          </cell>
        </row>
        <row r="1464">
          <cell r="A1464" t="str">
            <v>2006/07 W14</v>
          </cell>
          <cell r="B1464" t="str">
            <v>LHR Terminal 3</v>
          </cell>
          <cell r="C1464" t="str">
            <v>Liquor</v>
          </cell>
          <cell r="D1464">
            <v>338728.23</v>
          </cell>
          <cell r="E1464">
            <v>194417.92000000001</v>
          </cell>
          <cell r="F1464">
            <v>19874</v>
          </cell>
          <cell r="G1464">
            <v>65299.66</v>
          </cell>
          <cell r="H1464">
            <v>14445.03</v>
          </cell>
          <cell r="I1464">
            <v>3889</v>
          </cell>
          <cell r="J1464">
            <v>27863</v>
          </cell>
          <cell r="K1464">
            <v>181845.11</v>
          </cell>
          <cell r="L1464">
            <v>14</v>
          </cell>
          <cell r="M1464" t="str">
            <v>Jul/Aug</v>
          </cell>
          <cell r="N1464">
            <v>1</v>
          </cell>
        </row>
        <row r="1465">
          <cell r="A1465" t="str">
            <v>2006/07 W14</v>
          </cell>
          <cell r="B1465" t="str">
            <v>LHR Terminal 3</v>
          </cell>
          <cell r="C1465" t="str">
            <v>Tobacco</v>
          </cell>
          <cell r="D1465">
            <v>145522.67000000001</v>
          </cell>
          <cell r="E1465">
            <v>105259.68</v>
          </cell>
          <cell r="F1465">
            <v>5114</v>
          </cell>
          <cell r="G1465">
            <v>2160.9499999999998</v>
          </cell>
          <cell r="H1465">
            <v>465.09</v>
          </cell>
          <cell r="I1465">
            <v>76</v>
          </cell>
          <cell r="J1465">
            <v>18805</v>
          </cell>
          <cell r="K1465">
            <v>146658.63</v>
          </cell>
          <cell r="L1465">
            <v>14</v>
          </cell>
          <cell r="M1465" t="str">
            <v>Jul/Aug</v>
          </cell>
          <cell r="N1465">
            <v>2</v>
          </cell>
        </row>
        <row r="1466">
          <cell r="A1466" t="str">
            <v>2006/07 W14</v>
          </cell>
          <cell r="B1466" t="str">
            <v>LHR Terminal 3</v>
          </cell>
          <cell r="C1466" t="str">
            <v>Perfumery</v>
          </cell>
          <cell r="D1466">
            <v>736481.48</v>
          </cell>
          <cell r="E1466">
            <v>465426.21</v>
          </cell>
          <cell r="F1466">
            <v>29787</v>
          </cell>
          <cell r="G1466">
            <v>70364.929999999993</v>
          </cell>
          <cell r="H1466">
            <v>34842.39</v>
          </cell>
          <cell r="I1466">
            <v>2949</v>
          </cell>
          <cell r="J1466">
            <v>89222</v>
          </cell>
          <cell r="K1466">
            <v>797922.35</v>
          </cell>
          <cell r="L1466">
            <v>14</v>
          </cell>
          <cell r="M1466" t="str">
            <v>Jul/Aug</v>
          </cell>
          <cell r="N1466">
            <v>3</v>
          </cell>
        </row>
        <row r="1467">
          <cell r="A1467" t="str">
            <v>2006/07 W14</v>
          </cell>
          <cell r="B1467" t="str">
            <v>LHR Terminal 3</v>
          </cell>
          <cell r="C1467" t="str">
            <v>Food</v>
          </cell>
          <cell r="D1467">
            <v>187901.23</v>
          </cell>
          <cell r="E1467">
            <v>98656.54</v>
          </cell>
          <cell r="F1467">
            <v>43719</v>
          </cell>
          <cell r="G1467">
            <v>11658.54</v>
          </cell>
          <cell r="H1467">
            <v>4744.09</v>
          </cell>
          <cell r="I1467">
            <v>2922</v>
          </cell>
          <cell r="J1467">
            <v>27079</v>
          </cell>
          <cell r="K1467">
            <v>59918.37</v>
          </cell>
          <cell r="L1467">
            <v>14</v>
          </cell>
          <cell r="M1467" t="str">
            <v>Jul/Aug</v>
          </cell>
          <cell r="N1467">
            <v>4</v>
          </cell>
        </row>
        <row r="1468">
          <cell r="A1468" t="str">
            <v>2006/07 W14</v>
          </cell>
          <cell r="B1468" t="str">
            <v>LHR Terminal 3</v>
          </cell>
          <cell r="C1468" t="str">
            <v>Tax Free</v>
          </cell>
          <cell r="D1468">
            <v>116487.15</v>
          </cell>
          <cell r="E1468">
            <v>63090.59</v>
          </cell>
          <cell r="F1468">
            <v>14779</v>
          </cell>
          <cell r="G1468">
            <v>5151.9799999999996</v>
          </cell>
          <cell r="H1468">
            <v>1851.1</v>
          </cell>
          <cell r="I1468">
            <v>1058</v>
          </cell>
          <cell r="J1468">
            <v>288584</v>
          </cell>
          <cell r="K1468">
            <v>1027620.11</v>
          </cell>
          <cell r="L1468">
            <v>14</v>
          </cell>
          <cell r="M1468" t="str">
            <v>Jul/Aug</v>
          </cell>
          <cell r="N1468">
            <v>5</v>
          </cell>
        </row>
        <row r="1469">
          <cell r="A1469" t="str">
            <v>2006/07 W14</v>
          </cell>
          <cell r="B1469" t="str">
            <v>LHR Terminal 3</v>
          </cell>
          <cell r="C1469" t="str">
            <v>Unclassified Products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 t="str">
            <v>/0</v>
          </cell>
          <cell r="L1469">
            <v>14</v>
          </cell>
          <cell r="M1469" t="str">
            <v>Jul/Aug</v>
          </cell>
          <cell r="N1469">
            <v>6</v>
          </cell>
        </row>
        <row r="1470">
          <cell r="A1470" t="str">
            <v>2006/07 W14</v>
          </cell>
          <cell r="B1470" t="str">
            <v>LHR Terminal 3</v>
          </cell>
          <cell r="C1470" t="str">
            <v>Spirits</v>
          </cell>
          <cell r="D1470">
            <v>279491.83</v>
          </cell>
          <cell r="E1470">
            <v>170499.76</v>
          </cell>
          <cell r="F1470">
            <v>16358</v>
          </cell>
          <cell r="G1470">
            <v>45033.08</v>
          </cell>
          <cell r="H1470">
            <v>9845</v>
          </cell>
          <cell r="I1470">
            <v>2829</v>
          </cell>
          <cell r="J1470">
            <v>23102</v>
          </cell>
          <cell r="K1470">
            <v>139018.68</v>
          </cell>
          <cell r="L1470">
            <v>14</v>
          </cell>
          <cell r="M1470" t="str">
            <v>Jul/Aug</v>
          </cell>
          <cell r="N1470">
            <v>7</v>
          </cell>
        </row>
        <row r="1471">
          <cell r="A1471" t="str">
            <v>2006/07 W14</v>
          </cell>
          <cell r="B1471" t="str">
            <v>LHR Terminal 3</v>
          </cell>
          <cell r="C1471" t="str">
            <v>Fortified Wines</v>
          </cell>
          <cell r="D1471">
            <v>3719.76</v>
          </cell>
          <cell r="E1471">
            <v>1864.5</v>
          </cell>
          <cell r="F1471">
            <v>438</v>
          </cell>
          <cell r="G1471">
            <v>822.24</v>
          </cell>
          <cell r="H1471">
            <v>159.91999999999999</v>
          </cell>
          <cell r="I1471">
            <v>115</v>
          </cell>
          <cell r="J1471">
            <v>408</v>
          </cell>
          <cell r="K1471">
            <v>1468.28</v>
          </cell>
          <cell r="L1471">
            <v>14</v>
          </cell>
          <cell r="M1471" t="str">
            <v>Jul/Aug</v>
          </cell>
          <cell r="N1471">
            <v>10</v>
          </cell>
        </row>
        <row r="1472">
          <cell r="A1472" t="str">
            <v>2006/07 W14</v>
          </cell>
          <cell r="B1472" t="str">
            <v>LHR Terminal 3</v>
          </cell>
          <cell r="C1472" t="str">
            <v>Others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 t="str">
            <v>/0</v>
          </cell>
          <cell r="L1472">
            <v>14</v>
          </cell>
          <cell r="M1472" t="str">
            <v>Jul/Aug</v>
          </cell>
          <cell r="N1472">
            <v>11</v>
          </cell>
        </row>
        <row r="1473">
          <cell r="A1473" t="str">
            <v>2006/07 W14</v>
          </cell>
          <cell r="B1473" t="str">
            <v>LHR Terminal 3</v>
          </cell>
          <cell r="C1473" t="str">
            <v>Champagne</v>
          </cell>
          <cell r="D1473">
            <v>37275.050000000003</v>
          </cell>
          <cell r="E1473">
            <v>13784.48</v>
          </cell>
          <cell r="F1473">
            <v>1116</v>
          </cell>
          <cell r="G1473">
            <v>15355.78</v>
          </cell>
          <cell r="H1473">
            <v>3558.23</v>
          </cell>
          <cell r="I1473">
            <v>451</v>
          </cell>
          <cell r="J1473">
            <v>2571</v>
          </cell>
          <cell r="K1473">
            <v>47687.47</v>
          </cell>
          <cell r="L1473">
            <v>14</v>
          </cell>
          <cell r="M1473" t="str">
            <v>Jul/Aug</v>
          </cell>
          <cell r="N1473">
            <v>8</v>
          </cell>
        </row>
        <row r="1474">
          <cell r="A1474" t="str">
            <v>2006/07 W14</v>
          </cell>
          <cell r="B1474" t="str">
            <v>LHR Terminal 3</v>
          </cell>
          <cell r="C1474" t="str">
            <v>Wines</v>
          </cell>
          <cell r="D1474">
            <v>18241.59</v>
          </cell>
          <cell r="E1474">
            <v>8269.18</v>
          </cell>
          <cell r="F1474">
            <v>1962</v>
          </cell>
          <cell r="G1474">
            <v>4088.56</v>
          </cell>
          <cell r="H1474">
            <v>881.88</v>
          </cell>
          <cell r="I1474">
            <v>494</v>
          </cell>
          <cell r="J1474">
            <v>1782</v>
          </cell>
          <cell r="K1474">
            <v>8168.57</v>
          </cell>
          <cell r="L1474">
            <v>14</v>
          </cell>
          <cell r="M1474" t="str">
            <v>Jul/Aug</v>
          </cell>
          <cell r="N1474">
            <v>9</v>
          </cell>
        </row>
        <row r="1475">
          <cell r="A1475" t="str">
            <v>2006/07 W14</v>
          </cell>
          <cell r="B1475" t="str">
            <v>LHR Terminal 3</v>
          </cell>
          <cell r="C1475" t="str">
            <v>Unclassified Liquor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 t="str">
            <v>/0</v>
          </cell>
          <cell r="L1475">
            <v>14</v>
          </cell>
          <cell r="M1475" t="str">
            <v>Jul/Aug</v>
          </cell>
          <cell r="N1475">
            <v>12</v>
          </cell>
        </row>
        <row r="1476">
          <cell r="A1476" t="str">
            <v>2006/07 W14</v>
          </cell>
          <cell r="B1476" t="str">
            <v>LHR Terminal 3</v>
          </cell>
          <cell r="C1476" t="str">
            <v>Value - 2 for £15</v>
          </cell>
          <cell r="D1476">
            <v>24544.99</v>
          </cell>
          <cell r="E1476">
            <v>17375.45</v>
          </cell>
          <cell r="F1476">
            <v>3070</v>
          </cell>
          <cell r="G1476">
            <v>190.13</v>
          </cell>
          <cell r="H1476">
            <v>43.61</v>
          </cell>
          <cell r="I1476">
            <v>14</v>
          </cell>
          <cell r="J1476">
            <v>2379</v>
          </cell>
          <cell r="K1476">
            <v>7271.64</v>
          </cell>
          <cell r="L1476">
            <v>14</v>
          </cell>
          <cell r="M1476" t="str">
            <v>Jul/Aug</v>
          </cell>
          <cell r="N1476">
            <v>31</v>
          </cell>
        </row>
        <row r="1477">
          <cell r="A1477" t="str">
            <v>2006/07 W14</v>
          </cell>
          <cell r="B1477" t="str">
            <v>LHR Terminal 3</v>
          </cell>
          <cell r="C1477" t="str">
            <v>Value - 2 for £20 Bombay Saphire</v>
          </cell>
          <cell r="D1477">
            <v>2387.5</v>
          </cell>
          <cell r="E1477">
            <v>1803.12</v>
          </cell>
          <cell r="F1477">
            <v>197</v>
          </cell>
          <cell r="G1477">
            <v>61.44</v>
          </cell>
          <cell r="H1477">
            <v>16.38</v>
          </cell>
          <cell r="I1477">
            <v>3</v>
          </cell>
          <cell r="J1477">
            <v>196</v>
          </cell>
          <cell r="K1477">
            <v>544.88</v>
          </cell>
          <cell r="L1477">
            <v>14</v>
          </cell>
          <cell r="M1477" t="str">
            <v>Jul/Aug</v>
          </cell>
          <cell r="N1477">
            <v>45</v>
          </cell>
        </row>
        <row r="1478">
          <cell r="A1478" t="str">
            <v>2006/07 W14</v>
          </cell>
          <cell r="B1478" t="str">
            <v>LHR Terminal 3</v>
          </cell>
          <cell r="C1478" t="str">
            <v>Value - Baileys 2 for £20</v>
          </cell>
          <cell r="D1478">
            <v>6866.2</v>
          </cell>
          <cell r="E1478">
            <v>4101.93</v>
          </cell>
          <cell r="F1478">
            <v>645</v>
          </cell>
          <cell r="G1478">
            <v>101.8</v>
          </cell>
          <cell r="H1478">
            <v>29.64</v>
          </cell>
          <cell r="I1478">
            <v>7</v>
          </cell>
          <cell r="J1478">
            <v>438</v>
          </cell>
          <cell r="K1478">
            <v>2111.15</v>
          </cell>
          <cell r="L1478">
            <v>14</v>
          </cell>
          <cell r="M1478" t="str">
            <v>Jul/Aug</v>
          </cell>
          <cell r="N1478">
            <v>39</v>
          </cell>
        </row>
        <row r="1479">
          <cell r="A1479" t="str">
            <v>2006/07 W14</v>
          </cell>
          <cell r="B1479" t="str">
            <v>LHR Terminal 3</v>
          </cell>
          <cell r="C1479" t="str">
            <v>Value - Baileys Twin @ £20</v>
          </cell>
          <cell r="D1479">
            <v>1380</v>
          </cell>
          <cell r="E1479">
            <v>838.15</v>
          </cell>
          <cell r="F1479">
            <v>69</v>
          </cell>
          <cell r="G1479">
            <v>0</v>
          </cell>
          <cell r="H1479">
            <v>0</v>
          </cell>
          <cell r="I1479">
            <v>0</v>
          </cell>
          <cell r="J1479">
            <v>28</v>
          </cell>
          <cell r="K1479">
            <v>269.91000000000003</v>
          </cell>
          <cell r="L1479">
            <v>14</v>
          </cell>
          <cell r="M1479" t="str">
            <v>Jul/Aug</v>
          </cell>
          <cell r="N1479">
            <v>51</v>
          </cell>
        </row>
        <row r="1480">
          <cell r="A1480" t="str">
            <v>2006/07 W14</v>
          </cell>
          <cell r="B1480" t="str">
            <v>LHR Terminal 3</v>
          </cell>
          <cell r="C1480" t="str">
            <v>Value - Twins @ £15</v>
          </cell>
          <cell r="D1480">
            <v>9228.7800000000007</v>
          </cell>
          <cell r="E1480">
            <v>6201.18</v>
          </cell>
          <cell r="F1480">
            <v>611</v>
          </cell>
          <cell r="G1480">
            <v>108.78</v>
          </cell>
          <cell r="H1480">
            <v>24.47</v>
          </cell>
          <cell r="I1480">
            <v>3</v>
          </cell>
          <cell r="J1480">
            <v>400</v>
          </cell>
          <cell r="K1480">
            <v>2167.58</v>
          </cell>
          <cell r="L1480">
            <v>14</v>
          </cell>
          <cell r="M1480" t="str">
            <v>Jul/Aug</v>
          </cell>
          <cell r="N1480">
            <v>36</v>
          </cell>
        </row>
        <row r="1481">
          <cell r="A1481" t="str">
            <v>2006/07 W14</v>
          </cell>
          <cell r="B1481" t="str">
            <v>LHR Terminal 3</v>
          </cell>
          <cell r="C1481" t="str">
            <v>Malt - 2 For £45 (6 glenmorangie + 2)</v>
          </cell>
          <cell r="D1481">
            <v>8523.19</v>
          </cell>
          <cell r="E1481">
            <v>5370.76</v>
          </cell>
          <cell r="F1481">
            <v>302</v>
          </cell>
          <cell r="G1481">
            <v>1921.35</v>
          </cell>
          <cell r="H1481">
            <v>547.79</v>
          </cell>
          <cell r="I1481">
            <v>67</v>
          </cell>
          <cell r="J1481">
            <v>406</v>
          </cell>
          <cell r="K1481">
            <v>3123.52</v>
          </cell>
          <cell r="L1481">
            <v>14</v>
          </cell>
          <cell r="M1481" t="str">
            <v>Jul/Aug</v>
          </cell>
          <cell r="N1481">
            <v>30</v>
          </cell>
        </row>
        <row r="1482">
          <cell r="A1482" t="str">
            <v>2006/07 W14</v>
          </cell>
          <cell r="B1482" t="str">
            <v>LHR Terminal 3</v>
          </cell>
          <cell r="C1482" t="str">
            <v>Malt - Save £5 Glenmorangie Traditional</v>
          </cell>
          <cell r="D1482">
            <v>2359.41</v>
          </cell>
          <cell r="E1482">
            <v>1599.32</v>
          </cell>
          <cell r="F1482">
            <v>59</v>
          </cell>
          <cell r="G1482">
            <v>199.95</v>
          </cell>
          <cell r="H1482">
            <v>57.1</v>
          </cell>
          <cell r="I1482">
            <v>5</v>
          </cell>
          <cell r="J1482">
            <v>45</v>
          </cell>
          <cell r="K1482">
            <v>514.37</v>
          </cell>
          <cell r="L1482">
            <v>14</v>
          </cell>
          <cell r="M1482" t="str">
            <v>Jul/Aug</v>
          </cell>
          <cell r="N1482">
            <v>44</v>
          </cell>
        </row>
        <row r="1483">
          <cell r="A1483" t="str">
            <v>2006/07 W14</v>
          </cell>
          <cell r="B1483" t="str">
            <v>LHR Terminal 3</v>
          </cell>
          <cell r="C1483" t="str">
            <v>Cognac - XO @ £45</v>
          </cell>
          <cell r="D1483">
            <v>7830</v>
          </cell>
          <cell r="E1483">
            <v>4847.93</v>
          </cell>
          <cell r="F1483">
            <v>174</v>
          </cell>
          <cell r="G1483">
            <v>1350</v>
          </cell>
          <cell r="H1483">
            <v>533.69000000000005</v>
          </cell>
          <cell r="I1483">
            <v>30</v>
          </cell>
          <cell r="J1483">
            <v>435</v>
          </cell>
          <cell r="K1483">
            <v>8373.75</v>
          </cell>
          <cell r="L1483">
            <v>14</v>
          </cell>
          <cell r="M1483" t="str">
            <v>Jul/Aug</v>
          </cell>
          <cell r="N1483">
            <v>37</v>
          </cell>
        </row>
        <row r="1484">
          <cell r="A1484" t="str">
            <v>2006/07 W14</v>
          </cell>
          <cell r="B1484" t="str">
            <v>LHR Terminal 3</v>
          </cell>
          <cell r="C1484" t="str">
            <v>Cognac - VSOP 2 for £45</v>
          </cell>
          <cell r="D1484">
            <v>2176.87</v>
          </cell>
          <cell r="E1484">
            <v>1289.8</v>
          </cell>
          <cell r="F1484">
            <v>93</v>
          </cell>
          <cell r="G1484">
            <v>523.99</v>
          </cell>
          <cell r="H1484">
            <v>116.99</v>
          </cell>
          <cell r="I1484">
            <v>23</v>
          </cell>
          <cell r="J1484">
            <v>102</v>
          </cell>
          <cell r="K1484">
            <v>947.15</v>
          </cell>
          <cell r="L1484">
            <v>14</v>
          </cell>
          <cell r="M1484" t="str">
            <v>Jul/Aug</v>
          </cell>
          <cell r="N1484">
            <v>41</v>
          </cell>
        </row>
        <row r="1485">
          <cell r="A1485" t="str">
            <v>2006/07 W14</v>
          </cell>
          <cell r="B1485" t="str">
            <v>LHR Terminal 3</v>
          </cell>
          <cell r="C1485" t="str">
            <v>Cognac - Only £17_99 VS Especiale</v>
          </cell>
          <cell r="D1485">
            <v>185.89</v>
          </cell>
          <cell r="E1485">
            <v>128.13999999999999</v>
          </cell>
          <cell r="F1485">
            <v>11</v>
          </cell>
          <cell r="G1485">
            <v>0</v>
          </cell>
          <cell r="H1485">
            <v>0</v>
          </cell>
          <cell r="I1485">
            <v>0</v>
          </cell>
          <cell r="J1485">
            <v>9</v>
          </cell>
          <cell r="K1485">
            <v>47.25</v>
          </cell>
          <cell r="L1485">
            <v>14</v>
          </cell>
          <cell r="M1485" t="str">
            <v>Jul/Aug</v>
          </cell>
          <cell r="N1485">
            <v>42</v>
          </cell>
        </row>
        <row r="1486">
          <cell r="A1486" t="str">
            <v>2006/07 W14</v>
          </cell>
          <cell r="B1486" t="str">
            <v>LHR Terminal 3</v>
          </cell>
          <cell r="C1486" t="str">
            <v>Deluxe - Chivas 2 for £30</v>
          </cell>
          <cell r="D1486">
            <v>2609.52</v>
          </cell>
          <cell r="E1486">
            <v>1804.11</v>
          </cell>
          <cell r="F1486">
            <v>130</v>
          </cell>
          <cell r="G1486">
            <v>30.81</v>
          </cell>
          <cell r="H1486">
            <v>12.3</v>
          </cell>
          <cell r="I1486">
            <v>1</v>
          </cell>
          <cell r="J1486">
            <v>38</v>
          </cell>
          <cell r="K1486">
            <v>231.8</v>
          </cell>
          <cell r="L1486">
            <v>14</v>
          </cell>
          <cell r="M1486" t="str">
            <v>Jul/Aug</v>
          </cell>
          <cell r="N1486">
            <v>49</v>
          </cell>
        </row>
        <row r="1487">
          <cell r="A1487" t="str">
            <v>2006/07 W14</v>
          </cell>
          <cell r="B1487" t="str">
            <v>LHR Terminal 3</v>
          </cell>
          <cell r="C1487" t="str">
            <v>Deluxe - Chivas Twin for £30</v>
          </cell>
          <cell r="D1487">
            <v>2924.25</v>
          </cell>
          <cell r="E1487">
            <v>2009.25</v>
          </cell>
          <cell r="F1487">
            <v>75</v>
          </cell>
          <cell r="G1487">
            <v>0</v>
          </cell>
          <cell r="H1487">
            <v>0</v>
          </cell>
          <cell r="I1487">
            <v>0</v>
          </cell>
          <cell r="J1487">
            <v>67</v>
          </cell>
          <cell r="K1487">
            <v>817.4</v>
          </cell>
          <cell r="L1487">
            <v>14</v>
          </cell>
          <cell r="M1487" t="str">
            <v>Jul/Aug</v>
          </cell>
          <cell r="N1487">
            <v>38</v>
          </cell>
        </row>
        <row r="1488">
          <cell r="A1488" t="str">
            <v>2006/07 W14</v>
          </cell>
          <cell r="B1488" t="str">
            <v>LHR Terminal 3</v>
          </cell>
          <cell r="C1488" t="str">
            <v>Deluxe - Chivas Triple Pack @ £45</v>
          </cell>
          <cell r="D1488">
            <v>173.97</v>
          </cell>
          <cell r="E1488">
            <v>119.1</v>
          </cell>
          <cell r="F1488">
            <v>3</v>
          </cell>
          <cell r="G1488">
            <v>0</v>
          </cell>
          <cell r="H1488">
            <v>0</v>
          </cell>
          <cell r="I1488">
            <v>0</v>
          </cell>
          <cell r="J1488">
            <v>33</v>
          </cell>
          <cell r="K1488">
            <v>603.57000000000005</v>
          </cell>
          <cell r="L1488">
            <v>14</v>
          </cell>
          <cell r="M1488" t="str">
            <v>Jul/Aug</v>
          </cell>
          <cell r="N1488">
            <v>54</v>
          </cell>
        </row>
        <row r="1489">
          <cell r="A1489" t="str">
            <v>2006/07 W14</v>
          </cell>
          <cell r="B1489" t="str">
            <v>LHR Terminal 3</v>
          </cell>
          <cell r="C1489" t="str">
            <v>Deluxe - Chivas Save £5 18yo</v>
          </cell>
          <cell r="D1489">
            <v>1294.6300000000001</v>
          </cell>
          <cell r="E1489">
            <v>752.55</v>
          </cell>
          <cell r="F1489">
            <v>37</v>
          </cell>
          <cell r="G1489">
            <v>419.88</v>
          </cell>
          <cell r="H1489">
            <v>154.30000000000001</v>
          </cell>
          <cell r="I1489">
            <v>12</v>
          </cell>
          <cell r="J1489">
            <v>42</v>
          </cell>
          <cell r="K1489">
            <v>464.52</v>
          </cell>
          <cell r="L1489">
            <v>14</v>
          </cell>
          <cell r="M1489" t="str">
            <v>Jul/Aug</v>
          </cell>
          <cell r="N1489">
            <v>50</v>
          </cell>
        </row>
        <row r="1490">
          <cell r="A1490" t="str">
            <v>2006/07 W14</v>
          </cell>
          <cell r="B1490" t="str">
            <v>LHR Terminal 3</v>
          </cell>
          <cell r="C1490" t="str">
            <v>Deluxe - Chivas Royal Salute get Chivas 18yo</v>
          </cell>
          <cell r="D1490">
            <v>1619.73</v>
          </cell>
          <cell r="E1490">
            <v>1036.51</v>
          </cell>
          <cell r="F1490">
            <v>27</v>
          </cell>
          <cell r="G1490">
            <v>59.99</v>
          </cell>
          <cell r="H1490">
            <v>29.79</v>
          </cell>
          <cell r="I1490">
            <v>1</v>
          </cell>
          <cell r="J1490">
            <v>8</v>
          </cell>
          <cell r="K1490">
            <v>170.16</v>
          </cell>
          <cell r="L1490">
            <v>14</v>
          </cell>
          <cell r="M1490" t="str">
            <v>Jul/Aug</v>
          </cell>
          <cell r="N1490">
            <v>57</v>
          </cell>
        </row>
        <row r="1491">
          <cell r="A1491" t="str">
            <v>2006/07 W14</v>
          </cell>
          <cell r="B1491" t="str">
            <v>LHR Terminal 3</v>
          </cell>
          <cell r="C1491" t="str">
            <v>Deluxe - Dewars 2 for £30 ATA</v>
          </cell>
          <cell r="D1491">
            <v>3449.91</v>
          </cell>
          <cell r="E1491">
            <v>419.6</v>
          </cell>
          <cell r="F1491">
            <v>227</v>
          </cell>
          <cell r="G1491">
            <v>3259.93</v>
          </cell>
          <cell r="H1491">
            <v>274.14999999999998</v>
          </cell>
          <cell r="I1491">
            <v>215</v>
          </cell>
          <cell r="J1491">
            <v>298</v>
          </cell>
          <cell r="K1491">
            <v>1576.59</v>
          </cell>
          <cell r="L1491">
            <v>14</v>
          </cell>
          <cell r="M1491" t="str">
            <v>Jul/Aug</v>
          </cell>
          <cell r="N1491">
            <v>40</v>
          </cell>
        </row>
        <row r="1492">
          <cell r="A1492" t="str">
            <v>2006/07 W14</v>
          </cell>
          <cell r="B1492" t="str">
            <v>LHR Terminal 3</v>
          </cell>
          <cell r="C1492" t="str">
            <v>Deluxe - JW Blue get a free 20cl Gold (Sept Only)</v>
          </cell>
          <cell r="D1492">
            <v>7446.16</v>
          </cell>
          <cell r="E1492">
            <v>4454.1400000000003</v>
          </cell>
          <cell r="F1492">
            <v>86</v>
          </cell>
          <cell r="G1492">
            <v>1089</v>
          </cell>
          <cell r="H1492">
            <v>484.22</v>
          </cell>
          <cell r="I1492">
            <v>11</v>
          </cell>
          <cell r="J1492">
            <v>104</v>
          </cell>
          <cell r="K1492">
            <v>3310.31</v>
          </cell>
          <cell r="L1492">
            <v>14</v>
          </cell>
          <cell r="M1492" t="str">
            <v>Jul/Aug</v>
          </cell>
          <cell r="N1492">
            <v>46</v>
          </cell>
        </row>
        <row r="1493">
          <cell r="A1493" t="str">
            <v>2006/07 W14</v>
          </cell>
          <cell r="B1493" t="str">
            <v>LHR Terminal 3</v>
          </cell>
          <cell r="C1493" t="str">
            <v>Deluxe - Free 20cl bottle (linked to JW Blue) (Sept Only)</v>
          </cell>
          <cell r="D1493">
            <v>1006</v>
          </cell>
          <cell r="E1493">
            <v>619.6</v>
          </cell>
          <cell r="F1493">
            <v>90</v>
          </cell>
          <cell r="G1493">
            <v>16.989999999999998</v>
          </cell>
          <cell r="H1493">
            <v>-0.64</v>
          </cell>
          <cell r="I1493">
            <v>2</v>
          </cell>
          <cell r="J1493">
            <v>275</v>
          </cell>
          <cell r="K1493">
            <v>1647.4</v>
          </cell>
          <cell r="L1493">
            <v>14</v>
          </cell>
          <cell r="M1493" t="str">
            <v>Jul/Aug</v>
          </cell>
          <cell r="N1493">
            <v>47</v>
          </cell>
        </row>
        <row r="1494">
          <cell r="A1494" t="str">
            <v>2006/07 W14</v>
          </cell>
          <cell r="B1494" t="str">
            <v>LHR Terminal 3</v>
          </cell>
          <cell r="C1494" t="str">
            <v>Champagne - Piper Florens Louis 2 for £30</v>
          </cell>
          <cell r="D1494">
            <v>685.85</v>
          </cell>
          <cell r="E1494">
            <v>242.7</v>
          </cell>
          <cell r="F1494">
            <v>43</v>
          </cell>
          <cell r="G1494">
            <v>239.25</v>
          </cell>
          <cell r="H1494">
            <v>45.3</v>
          </cell>
          <cell r="I1494">
            <v>15</v>
          </cell>
          <cell r="J1494">
            <v>82</v>
          </cell>
          <cell r="K1494">
            <v>729.8</v>
          </cell>
          <cell r="L1494">
            <v>14</v>
          </cell>
          <cell r="M1494" t="str">
            <v>Jul/Aug</v>
          </cell>
          <cell r="N1494">
            <v>53</v>
          </cell>
        </row>
        <row r="1495">
          <cell r="A1495" t="str">
            <v>2006/07 W14</v>
          </cell>
          <cell r="B1495" t="str">
            <v>LHR Terminal 3</v>
          </cell>
          <cell r="C1495" t="str">
            <v>Champagne - Piper Florens Louis Twin for £30</v>
          </cell>
          <cell r="D1495">
            <v>1020.8</v>
          </cell>
          <cell r="E1495">
            <v>338.5</v>
          </cell>
          <cell r="F1495">
            <v>32</v>
          </cell>
          <cell r="G1495">
            <v>446.6</v>
          </cell>
          <cell r="H1495">
            <v>84.7</v>
          </cell>
          <cell r="I1495">
            <v>14</v>
          </cell>
          <cell r="J1495">
            <v>72</v>
          </cell>
          <cell r="K1495">
            <v>1281.5999999999999</v>
          </cell>
          <cell r="L1495">
            <v>14</v>
          </cell>
          <cell r="M1495" t="str">
            <v>Jul/Aug</v>
          </cell>
          <cell r="N1495">
            <v>33</v>
          </cell>
        </row>
        <row r="1496">
          <cell r="A1496" t="str">
            <v>2006/07 W14</v>
          </cell>
          <cell r="B1496" t="str">
            <v>LHR Terminal 3</v>
          </cell>
          <cell r="C1496" t="str">
            <v>Champagne - Charles Heidseick 2 for £35</v>
          </cell>
          <cell r="D1496">
            <v>367.84</v>
          </cell>
          <cell r="E1496">
            <v>174.05</v>
          </cell>
          <cell r="F1496">
            <v>16</v>
          </cell>
          <cell r="G1496">
            <v>206.91</v>
          </cell>
          <cell r="H1496">
            <v>77.94</v>
          </cell>
          <cell r="I1496">
            <v>9</v>
          </cell>
          <cell r="J1496">
            <v>51</v>
          </cell>
          <cell r="K1496">
            <v>472.23</v>
          </cell>
          <cell r="L1496">
            <v>14</v>
          </cell>
          <cell r="M1496" t="str">
            <v>Jul/Aug</v>
          </cell>
          <cell r="N1496">
            <v>55</v>
          </cell>
        </row>
        <row r="1497">
          <cell r="A1497" t="str">
            <v>2006/07 W14</v>
          </cell>
          <cell r="B1497" t="str">
            <v>LHR Terminal 3</v>
          </cell>
          <cell r="C1497" t="str">
            <v>Champagne - Canard Twin for £25</v>
          </cell>
          <cell r="D1497">
            <v>1725</v>
          </cell>
          <cell r="E1497">
            <v>549.54999999999995</v>
          </cell>
          <cell r="F1497">
            <v>69</v>
          </cell>
          <cell r="G1497">
            <v>975</v>
          </cell>
          <cell r="H1497">
            <v>219.55</v>
          </cell>
          <cell r="I1497">
            <v>39</v>
          </cell>
          <cell r="J1497">
            <v>56</v>
          </cell>
          <cell r="K1497">
            <v>896</v>
          </cell>
          <cell r="L1497">
            <v>14</v>
          </cell>
          <cell r="M1497" t="str">
            <v>Jul/Aug</v>
          </cell>
          <cell r="N1497">
            <v>52</v>
          </cell>
        </row>
        <row r="1498">
          <cell r="A1498" t="str">
            <v>2006/07 W14</v>
          </cell>
          <cell r="B1498" t="str">
            <v>LHR Terminal 3</v>
          </cell>
          <cell r="C1498" t="str">
            <v>Wine - Beringer 3 for £15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 t="str">
            <v>/0</v>
          </cell>
          <cell r="L1498">
            <v>14</v>
          </cell>
          <cell r="M1498" t="str">
            <v>Jul/Aug</v>
          </cell>
          <cell r="N1498">
            <v>43</v>
          </cell>
        </row>
        <row r="1499">
          <cell r="A1499" t="str">
            <v>2006/07 W14</v>
          </cell>
          <cell r="B1499" t="str">
            <v>LHR Terminal 3</v>
          </cell>
          <cell r="C1499" t="str">
            <v>Wine - Rosemount BOGOF</v>
          </cell>
          <cell r="D1499">
            <v>265.81</v>
          </cell>
          <cell r="E1499">
            <v>120.38</v>
          </cell>
          <cell r="F1499">
            <v>20</v>
          </cell>
          <cell r="G1499">
            <v>27.98</v>
          </cell>
          <cell r="H1499">
            <v>7.75</v>
          </cell>
          <cell r="I1499">
            <v>2</v>
          </cell>
          <cell r="J1499">
            <v>75</v>
          </cell>
          <cell r="K1499">
            <v>552.19000000000005</v>
          </cell>
          <cell r="L1499">
            <v>14</v>
          </cell>
          <cell r="M1499" t="str">
            <v>Jul/Aug</v>
          </cell>
          <cell r="N1499">
            <v>56</v>
          </cell>
        </row>
        <row r="1500">
          <cell r="A1500" t="str">
            <v>2006/07 W14</v>
          </cell>
          <cell r="B1500" t="str">
            <v>LHR Terminal 3</v>
          </cell>
          <cell r="C1500" t="str">
            <v>WOW - 2 for £45 Malt</v>
          </cell>
          <cell r="D1500">
            <v>2264.1999999999998</v>
          </cell>
          <cell r="E1500">
            <v>1408.74</v>
          </cell>
          <cell r="F1500">
            <v>80</v>
          </cell>
          <cell r="G1500">
            <v>507.82</v>
          </cell>
          <cell r="H1500">
            <v>128.88</v>
          </cell>
          <cell r="I1500">
            <v>18</v>
          </cell>
          <cell r="J1500">
            <v>224</v>
          </cell>
          <cell r="K1500">
            <v>1719.62</v>
          </cell>
          <cell r="L1500">
            <v>14</v>
          </cell>
          <cell r="M1500" t="str">
            <v>Jul/Aug</v>
          </cell>
          <cell r="N1500">
            <v>34</v>
          </cell>
        </row>
        <row r="1501">
          <cell r="A1501" t="str">
            <v>2006/07 W14</v>
          </cell>
          <cell r="B1501" t="str">
            <v>LHR Terminal 3</v>
          </cell>
          <cell r="C1501" t="str">
            <v>WOW - Connemara 2 for £30</v>
          </cell>
          <cell r="D1501">
            <v>233.87</v>
          </cell>
          <cell r="E1501">
            <v>148.58000000000001</v>
          </cell>
          <cell r="F1501">
            <v>13</v>
          </cell>
          <cell r="G1501">
            <v>53.97</v>
          </cell>
          <cell r="H1501">
            <v>15.48</v>
          </cell>
          <cell r="I1501">
            <v>3</v>
          </cell>
          <cell r="J1501">
            <v>39</v>
          </cell>
          <cell r="K1501">
            <v>182.52</v>
          </cell>
          <cell r="L1501">
            <v>14</v>
          </cell>
          <cell r="M1501" t="str">
            <v>Jul/Aug</v>
          </cell>
          <cell r="N1501">
            <v>60</v>
          </cell>
        </row>
        <row r="1502">
          <cell r="A1502" t="str">
            <v>2006/07 W14</v>
          </cell>
          <cell r="B1502" t="str">
            <v>LHR Terminal 3</v>
          </cell>
          <cell r="C1502" t="str">
            <v>Others - 2 for £25 (glayva, disaronno)</v>
          </cell>
          <cell r="D1502">
            <v>942.38</v>
          </cell>
          <cell r="E1502">
            <v>648.77</v>
          </cell>
          <cell r="F1502">
            <v>62</v>
          </cell>
          <cell r="G1502">
            <v>140.91</v>
          </cell>
          <cell r="H1502">
            <v>32.44</v>
          </cell>
          <cell r="I1502">
            <v>9</v>
          </cell>
          <cell r="J1502">
            <v>48</v>
          </cell>
          <cell r="K1502">
            <v>167.65</v>
          </cell>
          <cell r="L1502">
            <v>14</v>
          </cell>
          <cell r="M1502" t="str">
            <v>Jul/Aug</v>
          </cell>
          <cell r="N1502">
            <v>48</v>
          </cell>
        </row>
        <row r="1503">
          <cell r="A1503" t="str">
            <v>2006/07 W14</v>
          </cell>
          <cell r="B1503" t="str">
            <v>LHR Terminal 3</v>
          </cell>
          <cell r="C1503" t="str">
            <v>Others - Pimms 2 for £15 (70cl)</v>
          </cell>
          <cell r="D1503">
            <v>5615.87</v>
          </cell>
          <cell r="E1503">
            <v>754.06</v>
          </cell>
          <cell r="F1503">
            <v>741</v>
          </cell>
          <cell r="G1503">
            <v>5450.92</v>
          </cell>
          <cell r="H1503">
            <v>629.65</v>
          </cell>
          <cell r="I1503">
            <v>722</v>
          </cell>
          <cell r="J1503">
            <v>495</v>
          </cell>
          <cell r="K1503">
            <v>2195.17</v>
          </cell>
          <cell r="L1503">
            <v>14</v>
          </cell>
          <cell r="M1503" t="str">
            <v>Jul/Aug</v>
          </cell>
          <cell r="N1503">
            <v>35</v>
          </cell>
        </row>
        <row r="1504">
          <cell r="A1504" t="str">
            <v>2006/07 W14</v>
          </cell>
          <cell r="B1504" t="str">
            <v>LHR Terminal 3</v>
          </cell>
          <cell r="C1504" t="str">
            <v>Other - 2 for £30 Sauza</v>
          </cell>
          <cell r="D1504">
            <v>464.85</v>
          </cell>
          <cell r="E1504">
            <v>343.03</v>
          </cell>
          <cell r="F1504">
            <v>27</v>
          </cell>
          <cell r="G1504">
            <v>78.989999999999995</v>
          </cell>
          <cell r="H1504">
            <v>16.57</v>
          </cell>
          <cell r="I1504">
            <v>5</v>
          </cell>
          <cell r="J1504">
            <v>37</v>
          </cell>
          <cell r="K1504">
            <v>164.65</v>
          </cell>
          <cell r="L1504">
            <v>14</v>
          </cell>
          <cell r="M1504" t="str">
            <v>Jul/Aug</v>
          </cell>
          <cell r="N1504">
            <v>58</v>
          </cell>
        </row>
        <row r="1505">
          <cell r="A1505" t="str">
            <v>2006/07 W14</v>
          </cell>
          <cell r="B1505" t="str">
            <v>LHR Terminal 3</v>
          </cell>
          <cell r="C1505" t="str">
            <v>Others - 2 for £20 ATA (70cl)</v>
          </cell>
          <cell r="D1505">
            <v>3836.75</v>
          </cell>
          <cell r="E1505">
            <v>626.22</v>
          </cell>
          <cell r="F1505">
            <v>375</v>
          </cell>
          <cell r="G1505">
            <v>3836.75</v>
          </cell>
          <cell r="H1505">
            <v>626.22</v>
          </cell>
          <cell r="I1505">
            <v>375</v>
          </cell>
          <cell r="J1505">
            <v>241</v>
          </cell>
          <cell r="K1505">
            <v>975.5</v>
          </cell>
          <cell r="L1505">
            <v>14</v>
          </cell>
          <cell r="M1505" t="str">
            <v>Jul/Aug</v>
          </cell>
          <cell r="N1505">
            <v>32</v>
          </cell>
        </row>
        <row r="1506">
          <cell r="A1506" t="str">
            <v>2006/07 W14</v>
          </cell>
          <cell r="B1506" t="str">
            <v>LHR Terminal 3</v>
          </cell>
          <cell r="C1506" t="str">
            <v>Others - 2 for £15 Fortified</v>
          </cell>
          <cell r="D1506">
            <v>244.53</v>
          </cell>
          <cell r="E1506">
            <v>124.1</v>
          </cell>
          <cell r="F1506">
            <v>27</v>
          </cell>
          <cell r="G1506">
            <v>45.15</v>
          </cell>
          <cell r="H1506">
            <v>12.72</v>
          </cell>
          <cell r="I1506">
            <v>5</v>
          </cell>
          <cell r="J1506">
            <v>22</v>
          </cell>
          <cell r="K1506">
            <v>88</v>
          </cell>
          <cell r="L1506">
            <v>14</v>
          </cell>
          <cell r="M1506" t="str">
            <v>Jul/Aug</v>
          </cell>
          <cell r="N1506">
            <v>59</v>
          </cell>
        </row>
        <row r="1507">
          <cell r="A1507" t="str">
            <v>2006/07 W14</v>
          </cell>
          <cell r="B1507" t="str">
            <v>LHR Terminal 4</v>
          </cell>
          <cell r="C1507" t="str">
            <v>Liquor</v>
          </cell>
          <cell r="D1507">
            <v>251919.27</v>
          </cell>
          <cell r="E1507">
            <v>141996.57999999999</v>
          </cell>
          <cell r="F1507">
            <v>13922</v>
          </cell>
          <cell r="G1507">
            <v>53690.98</v>
          </cell>
          <cell r="H1507">
            <v>12359.1</v>
          </cell>
          <cell r="I1507">
            <v>3049</v>
          </cell>
          <cell r="J1507">
            <v>20007</v>
          </cell>
          <cell r="K1507">
            <v>145272.56</v>
          </cell>
          <cell r="L1507">
            <v>14</v>
          </cell>
          <cell r="M1507" t="str">
            <v>Jul/Aug</v>
          </cell>
          <cell r="N1507">
            <v>1</v>
          </cell>
        </row>
        <row r="1508">
          <cell r="A1508" t="str">
            <v>2006/07 W14</v>
          </cell>
          <cell r="B1508" t="str">
            <v>LHR Terminal 4</v>
          </cell>
          <cell r="C1508" t="str">
            <v>Tobacco</v>
          </cell>
          <cell r="D1508">
            <v>95125.65</v>
          </cell>
          <cell r="E1508">
            <v>66790.539999999994</v>
          </cell>
          <cell r="F1508">
            <v>3250</v>
          </cell>
          <cell r="G1508">
            <v>2841.55</v>
          </cell>
          <cell r="H1508">
            <v>480.41</v>
          </cell>
          <cell r="I1508">
            <v>152</v>
          </cell>
          <cell r="J1508">
            <v>9861</v>
          </cell>
          <cell r="K1508">
            <v>83658.36</v>
          </cell>
          <cell r="L1508">
            <v>14</v>
          </cell>
          <cell r="M1508" t="str">
            <v>Jul/Aug</v>
          </cell>
          <cell r="N1508">
            <v>2</v>
          </cell>
        </row>
        <row r="1509">
          <cell r="A1509" t="str">
            <v>2006/07 W14</v>
          </cell>
          <cell r="B1509" t="str">
            <v>LHR Terminal 4</v>
          </cell>
          <cell r="C1509" t="str">
            <v>Perfumery</v>
          </cell>
          <cell r="D1509">
            <v>549714.91</v>
          </cell>
          <cell r="E1509">
            <v>342420.83</v>
          </cell>
          <cell r="F1509">
            <v>22965</v>
          </cell>
          <cell r="G1509">
            <v>105363.75</v>
          </cell>
          <cell r="H1509">
            <v>52709.760000000002</v>
          </cell>
          <cell r="I1509">
            <v>4638</v>
          </cell>
          <cell r="J1509">
            <v>83588</v>
          </cell>
          <cell r="K1509">
            <v>717624.11</v>
          </cell>
          <cell r="L1509">
            <v>14</v>
          </cell>
          <cell r="M1509" t="str">
            <v>Jul/Aug</v>
          </cell>
          <cell r="N1509">
            <v>3</v>
          </cell>
        </row>
        <row r="1510">
          <cell r="A1510" t="str">
            <v>2006/07 W14</v>
          </cell>
          <cell r="B1510" t="str">
            <v>LHR Terminal 4</v>
          </cell>
          <cell r="C1510" t="str">
            <v>Food</v>
          </cell>
          <cell r="D1510">
            <v>71060.27</v>
          </cell>
          <cell r="E1510">
            <v>36536.47</v>
          </cell>
          <cell r="F1510">
            <v>17670</v>
          </cell>
          <cell r="G1510">
            <v>10085.17</v>
          </cell>
          <cell r="H1510">
            <v>4128.32</v>
          </cell>
          <cell r="I1510">
            <v>2334</v>
          </cell>
          <cell r="J1510">
            <v>19664</v>
          </cell>
          <cell r="K1510">
            <v>41339.85</v>
          </cell>
          <cell r="L1510">
            <v>14</v>
          </cell>
          <cell r="M1510" t="str">
            <v>Jul/Aug</v>
          </cell>
          <cell r="N1510">
            <v>4</v>
          </cell>
        </row>
        <row r="1511">
          <cell r="A1511" t="str">
            <v>2006/07 W14</v>
          </cell>
          <cell r="B1511" t="str">
            <v>LHR Terminal 4</v>
          </cell>
          <cell r="C1511" t="str">
            <v>Tax Free</v>
          </cell>
          <cell r="D1511">
            <v>67675.56</v>
          </cell>
          <cell r="E1511">
            <v>35022.83</v>
          </cell>
          <cell r="F1511">
            <v>8377</v>
          </cell>
          <cell r="G1511">
            <v>11410.97</v>
          </cell>
          <cell r="H1511">
            <v>4570.2299999999996</v>
          </cell>
          <cell r="I1511">
            <v>1333</v>
          </cell>
          <cell r="J1511">
            <v>19539</v>
          </cell>
          <cell r="K1511">
            <v>72152.070000000007</v>
          </cell>
          <cell r="L1511">
            <v>14</v>
          </cell>
          <cell r="M1511" t="str">
            <v>Jul/Aug</v>
          </cell>
          <cell r="N1511">
            <v>5</v>
          </cell>
        </row>
        <row r="1512">
          <cell r="A1512" t="str">
            <v>2006/07 W14</v>
          </cell>
          <cell r="B1512" t="str">
            <v>LHR Terminal 4</v>
          </cell>
          <cell r="C1512" t="str">
            <v>Unclassified Products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 t="str">
            <v>/0</v>
          </cell>
          <cell r="L1512">
            <v>14</v>
          </cell>
          <cell r="M1512" t="str">
            <v>Jul/Aug</v>
          </cell>
          <cell r="N1512">
            <v>6</v>
          </cell>
        </row>
        <row r="1513">
          <cell r="A1513" t="str">
            <v>2006/07 W14</v>
          </cell>
          <cell r="B1513" t="str">
            <v>LHR Terminal 4</v>
          </cell>
          <cell r="C1513" t="str">
            <v>Spirits</v>
          </cell>
          <cell r="D1513">
            <v>210698.65</v>
          </cell>
          <cell r="E1513">
            <v>126200.08</v>
          </cell>
          <cell r="F1513">
            <v>11966</v>
          </cell>
          <cell r="G1513">
            <v>37747.69</v>
          </cell>
          <cell r="H1513">
            <v>8778.6200000000008</v>
          </cell>
          <cell r="I1513">
            <v>2296</v>
          </cell>
          <cell r="J1513">
            <v>16507</v>
          </cell>
          <cell r="K1513">
            <v>108505.99</v>
          </cell>
          <cell r="L1513">
            <v>14</v>
          </cell>
          <cell r="M1513" t="str">
            <v>Jul/Aug</v>
          </cell>
          <cell r="N1513">
            <v>7</v>
          </cell>
        </row>
        <row r="1514">
          <cell r="A1514" t="str">
            <v>2006/07 W14</v>
          </cell>
          <cell r="B1514" t="str">
            <v>LHR Terminal 4</v>
          </cell>
          <cell r="C1514" t="str">
            <v>Fortified Wines</v>
          </cell>
          <cell r="D1514">
            <v>1992.09</v>
          </cell>
          <cell r="E1514">
            <v>1063.24</v>
          </cell>
          <cell r="F1514">
            <v>217</v>
          </cell>
          <cell r="G1514">
            <v>275.75</v>
          </cell>
          <cell r="H1514">
            <v>49.19</v>
          </cell>
          <cell r="I1514">
            <v>30</v>
          </cell>
          <cell r="J1514">
            <v>389</v>
          </cell>
          <cell r="K1514">
            <v>1510.43</v>
          </cell>
          <cell r="L1514">
            <v>14</v>
          </cell>
          <cell r="M1514" t="str">
            <v>Jul/Aug</v>
          </cell>
          <cell r="N1514">
            <v>10</v>
          </cell>
        </row>
        <row r="1515">
          <cell r="A1515" t="str">
            <v>2006/07 W14</v>
          </cell>
          <cell r="B1515" t="str">
            <v>LHR Terminal 4</v>
          </cell>
          <cell r="C1515" t="str">
            <v>Others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 t="str">
            <v>/0</v>
          </cell>
          <cell r="L1515">
            <v>14</v>
          </cell>
          <cell r="M1515" t="str">
            <v>Jul/Aug</v>
          </cell>
          <cell r="N1515">
            <v>11</v>
          </cell>
        </row>
        <row r="1516">
          <cell r="A1516" t="str">
            <v>2006/07 W14</v>
          </cell>
          <cell r="B1516" t="str">
            <v>LHR Terminal 4</v>
          </cell>
          <cell r="C1516" t="str">
            <v>Champagne</v>
          </cell>
          <cell r="D1516">
            <v>34131.01</v>
          </cell>
          <cell r="E1516">
            <v>12754.68</v>
          </cell>
          <cell r="F1516">
            <v>1001</v>
          </cell>
          <cell r="G1516">
            <v>13315.63</v>
          </cell>
          <cell r="H1516">
            <v>3091.78</v>
          </cell>
          <cell r="I1516">
            <v>386</v>
          </cell>
          <cell r="J1516">
            <v>1642</v>
          </cell>
          <cell r="K1516">
            <v>31104.84</v>
          </cell>
          <cell r="L1516">
            <v>14</v>
          </cell>
          <cell r="M1516" t="str">
            <v>Jul/Aug</v>
          </cell>
          <cell r="N1516">
            <v>8</v>
          </cell>
        </row>
        <row r="1517">
          <cell r="A1517" t="str">
            <v>2006/07 W14</v>
          </cell>
          <cell r="B1517" t="str">
            <v>LHR Terminal 4</v>
          </cell>
          <cell r="C1517" t="str">
            <v>Wines</v>
          </cell>
          <cell r="D1517">
            <v>5097.5200000000004</v>
          </cell>
          <cell r="E1517">
            <v>1978.58</v>
          </cell>
          <cell r="F1517">
            <v>738</v>
          </cell>
          <cell r="G1517">
            <v>2351.91</v>
          </cell>
          <cell r="H1517">
            <v>439.51</v>
          </cell>
          <cell r="I1517">
            <v>337</v>
          </cell>
          <cell r="J1517">
            <v>1468</v>
          </cell>
          <cell r="K1517">
            <v>5226.66</v>
          </cell>
          <cell r="L1517">
            <v>14</v>
          </cell>
          <cell r="M1517" t="str">
            <v>Jul/Aug</v>
          </cell>
          <cell r="N1517">
            <v>9</v>
          </cell>
        </row>
        <row r="1518">
          <cell r="A1518" t="str">
            <v>2006/07 W14</v>
          </cell>
          <cell r="B1518" t="str">
            <v>LHR Terminal 4</v>
          </cell>
          <cell r="C1518" t="str">
            <v>Unclassified Liquor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1</v>
          </cell>
          <cell r="K1518" t="str">
            <v>/0</v>
          </cell>
          <cell r="L1518">
            <v>14</v>
          </cell>
          <cell r="M1518" t="str">
            <v>Jul/Aug</v>
          </cell>
          <cell r="N1518">
            <v>12</v>
          </cell>
        </row>
        <row r="1519">
          <cell r="A1519" t="str">
            <v>2006/07 W14</v>
          </cell>
          <cell r="B1519" t="str">
            <v>LHR Terminal 4</v>
          </cell>
          <cell r="C1519" t="str">
            <v>Value - 2 for £15</v>
          </cell>
          <cell r="D1519">
            <v>19900.59</v>
          </cell>
          <cell r="E1519">
            <v>14074.73</v>
          </cell>
          <cell r="F1519">
            <v>2498</v>
          </cell>
          <cell r="G1519">
            <v>103.5</v>
          </cell>
          <cell r="H1519">
            <v>24.75</v>
          </cell>
          <cell r="I1519">
            <v>6</v>
          </cell>
          <cell r="J1519">
            <v>1995</v>
          </cell>
          <cell r="K1519">
            <v>6075.28</v>
          </cell>
          <cell r="L1519">
            <v>14</v>
          </cell>
          <cell r="M1519" t="str">
            <v>Jul/Aug</v>
          </cell>
          <cell r="N1519">
            <v>31</v>
          </cell>
        </row>
        <row r="1520">
          <cell r="A1520" t="str">
            <v>2006/07 W14</v>
          </cell>
          <cell r="B1520" t="str">
            <v>LHR Terminal 4</v>
          </cell>
          <cell r="C1520" t="str">
            <v>Value - 2 for £20 Bombay Saphire</v>
          </cell>
          <cell r="D1520">
            <v>1827.47</v>
          </cell>
          <cell r="E1520">
            <v>1383.21</v>
          </cell>
          <cell r="F1520">
            <v>151</v>
          </cell>
          <cell r="G1520">
            <v>40.96</v>
          </cell>
          <cell r="H1520">
            <v>10.92</v>
          </cell>
          <cell r="I1520">
            <v>2</v>
          </cell>
          <cell r="J1520">
            <v>97</v>
          </cell>
          <cell r="K1520">
            <v>269.66000000000003</v>
          </cell>
          <cell r="L1520">
            <v>14</v>
          </cell>
          <cell r="M1520" t="str">
            <v>Jul/Aug</v>
          </cell>
          <cell r="N1520">
            <v>45</v>
          </cell>
        </row>
        <row r="1521">
          <cell r="A1521" t="str">
            <v>2006/07 W14</v>
          </cell>
          <cell r="B1521" t="str">
            <v>LHR Terminal 4</v>
          </cell>
          <cell r="C1521" t="str">
            <v>Value - Baileys 2 for £20</v>
          </cell>
          <cell r="D1521">
            <v>5360</v>
          </cell>
          <cell r="E1521">
            <v>3196.16</v>
          </cell>
          <cell r="F1521">
            <v>509</v>
          </cell>
          <cell r="G1521">
            <v>73</v>
          </cell>
          <cell r="H1521">
            <v>13.28</v>
          </cell>
          <cell r="I1521">
            <v>6</v>
          </cell>
          <cell r="J1521">
            <v>495</v>
          </cell>
          <cell r="K1521">
            <v>2385.87</v>
          </cell>
          <cell r="L1521">
            <v>14</v>
          </cell>
          <cell r="M1521" t="str">
            <v>Jul/Aug</v>
          </cell>
          <cell r="N1521">
            <v>39</v>
          </cell>
        </row>
        <row r="1522">
          <cell r="A1522" t="str">
            <v>2006/07 W14</v>
          </cell>
          <cell r="B1522" t="str">
            <v>LHR Terminal 4</v>
          </cell>
          <cell r="C1522" t="str">
            <v>Value - Baileys Twin @ £20</v>
          </cell>
          <cell r="D1522">
            <v>940</v>
          </cell>
          <cell r="E1522">
            <v>562.36</v>
          </cell>
          <cell r="F1522">
            <v>47</v>
          </cell>
          <cell r="G1522">
            <v>0</v>
          </cell>
          <cell r="H1522">
            <v>0</v>
          </cell>
          <cell r="I1522">
            <v>0</v>
          </cell>
          <cell r="J1522">
            <v>16</v>
          </cell>
          <cell r="K1522">
            <v>154.24</v>
          </cell>
          <cell r="L1522">
            <v>14</v>
          </cell>
          <cell r="M1522" t="str">
            <v>Jul/Aug</v>
          </cell>
          <cell r="N1522">
            <v>51</v>
          </cell>
        </row>
        <row r="1523">
          <cell r="A1523" t="str">
            <v>2006/07 W14</v>
          </cell>
          <cell r="B1523" t="str">
            <v>LHR Terminal 4</v>
          </cell>
          <cell r="C1523" t="str">
            <v>Value - Twins @ £15</v>
          </cell>
          <cell r="D1523">
            <v>5589.36</v>
          </cell>
          <cell r="E1523">
            <v>3820.21</v>
          </cell>
          <cell r="F1523">
            <v>371</v>
          </cell>
          <cell r="G1523">
            <v>39.36</v>
          </cell>
          <cell r="H1523">
            <v>9.2200000000000006</v>
          </cell>
          <cell r="I1523">
            <v>1</v>
          </cell>
          <cell r="J1523">
            <v>185</v>
          </cell>
          <cell r="K1523">
            <v>995.07</v>
          </cell>
          <cell r="L1523">
            <v>14</v>
          </cell>
          <cell r="M1523" t="str">
            <v>Jul/Aug</v>
          </cell>
          <cell r="N1523">
            <v>36</v>
          </cell>
        </row>
        <row r="1524">
          <cell r="A1524" t="str">
            <v>2006/07 W14</v>
          </cell>
          <cell r="B1524" t="str">
            <v>LHR Terminal 4</v>
          </cell>
          <cell r="C1524" t="str">
            <v>Malt - 2 For £45 (6 glenmorangie + 2)</v>
          </cell>
          <cell r="D1524">
            <v>4198.2</v>
          </cell>
          <cell r="E1524">
            <v>2752.04</v>
          </cell>
          <cell r="F1524">
            <v>154</v>
          </cell>
          <cell r="G1524">
            <v>718.79</v>
          </cell>
          <cell r="H1524">
            <v>199.14</v>
          </cell>
          <cell r="I1524">
            <v>26</v>
          </cell>
          <cell r="J1524">
            <v>436</v>
          </cell>
          <cell r="K1524">
            <v>3348.68</v>
          </cell>
          <cell r="L1524">
            <v>14</v>
          </cell>
          <cell r="M1524" t="str">
            <v>Jul/Aug</v>
          </cell>
          <cell r="N1524">
            <v>30</v>
          </cell>
        </row>
        <row r="1525">
          <cell r="A1525" t="str">
            <v>2006/07 W14</v>
          </cell>
          <cell r="B1525" t="str">
            <v>LHR Terminal 4</v>
          </cell>
          <cell r="C1525" t="str">
            <v>Malt - Save £5 Glenmorangie Traditional</v>
          </cell>
          <cell r="D1525">
            <v>519.87</v>
          </cell>
          <cell r="E1525">
            <v>337</v>
          </cell>
          <cell r="F1525">
            <v>13</v>
          </cell>
          <cell r="G1525">
            <v>79.98</v>
          </cell>
          <cell r="H1525">
            <v>22.84</v>
          </cell>
          <cell r="I1525">
            <v>2</v>
          </cell>
          <cell r="J1525">
            <v>41</v>
          </cell>
          <cell r="K1525">
            <v>468.63</v>
          </cell>
          <cell r="L1525">
            <v>14</v>
          </cell>
          <cell r="M1525" t="str">
            <v>Jul/Aug</v>
          </cell>
          <cell r="N1525">
            <v>44</v>
          </cell>
        </row>
        <row r="1526">
          <cell r="A1526" t="str">
            <v>2006/07 W14</v>
          </cell>
          <cell r="B1526" t="str">
            <v>LHR Terminal 4</v>
          </cell>
          <cell r="C1526" t="str">
            <v>Cognac - XO @ £45</v>
          </cell>
          <cell r="D1526">
            <v>4860</v>
          </cell>
          <cell r="E1526">
            <v>2821.81</v>
          </cell>
          <cell r="F1526">
            <v>108</v>
          </cell>
          <cell r="G1526">
            <v>1530</v>
          </cell>
          <cell r="H1526">
            <v>604.77</v>
          </cell>
          <cell r="I1526">
            <v>34</v>
          </cell>
          <cell r="J1526">
            <v>317</v>
          </cell>
          <cell r="K1526">
            <v>6102.25</v>
          </cell>
          <cell r="L1526">
            <v>14</v>
          </cell>
          <cell r="M1526" t="str">
            <v>Jul/Aug</v>
          </cell>
          <cell r="N1526">
            <v>37</v>
          </cell>
        </row>
        <row r="1527">
          <cell r="A1527" t="str">
            <v>2006/07 W14</v>
          </cell>
          <cell r="B1527" t="str">
            <v>LHR Terminal 4</v>
          </cell>
          <cell r="C1527" t="str">
            <v>Cognac - VSOP 2 for £45</v>
          </cell>
          <cell r="D1527">
            <v>3002.88</v>
          </cell>
          <cell r="E1527">
            <v>1895.76</v>
          </cell>
          <cell r="F1527">
            <v>130</v>
          </cell>
          <cell r="G1527">
            <v>495</v>
          </cell>
          <cell r="H1527">
            <v>109.44</v>
          </cell>
          <cell r="I1527">
            <v>22</v>
          </cell>
          <cell r="J1527">
            <v>152</v>
          </cell>
          <cell r="K1527">
            <v>1411.4</v>
          </cell>
          <cell r="L1527">
            <v>14</v>
          </cell>
          <cell r="M1527" t="str">
            <v>Jul/Aug</v>
          </cell>
          <cell r="N1527">
            <v>41</v>
          </cell>
        </row>
        <row r="1528">
          <cell r="A1528" t="str">
            <v>2006/07 W14</v>
          </cell>
          <cell r="B1528" t="str">
            <v>LHR Terminal 4</v>
          </cell>
          <cell r="C1528" t="str">
            <v>Cognac - Only £17_99 VS Especiale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18</v>
          </cell>
          <cell r="K1528" t="str">
            <v>/0</v>
          </cell>
          <cell r="L1528">
            <v>14</v>
          </cell>
          <cell r="M1528" t="str">
            <v>Jul/Aug</v>
          </cell>
          <cell r="N1528">
            <v>42</v>
          </cell>
        </row>
        <row r="1529">
          <cell r="A1529" t="str">
            <v>2006/07 W14</v>
          </cell>
          <cell r="B1529" t="str">
            <v>LHR Terminal 4</v>
          </cell>
          <cell r="C1529" t="str">
            <v>Deluxe - Chivas 2 for £30</v>
          </cell>
          <cell r="D1529">
            <v>1290.18</v>
          </cell>
          <cell r="E1529">
            <v>887.37</v>
          </cell>
          <cell r="F1529">
            <v>64</v>
          </cell>
          <cell r="G1529">
            <v>30.81</v>
          </cell>
          <cell r="H1529">
            <v>12.3</v>
          </cell>
          <cell r="I1529">
            <v>1</v>
          </cell>
          <cell r="J1529">
            <v>73</v>
          </cell>
          <cell r="K1529">
            <v>445.3</v>
          </cell>
          <cell r="L1529">
            <v>14</v>
          </cell>
          <cell r="M1529" t="str">
            <v>Jul/Aug</v>
          </cell>
          <cell r="N1529">
            <v>49</v>
          </cell>
        </row>
        <row r="1530">
          <cell r="A1530" t="str">
            <v>2006/07 W14</v>
          </cell>
          <cell r="B1530" t="str">
            <v>LHR Terminal 4</v>
          </cell>
          <cell r="C1530" t="str">
            <v>Deluxe - Chivas Twin for £30</v>
          </cell>
          <cell r="D1530">
            <v>1754.55</v>
          </cell>
          <cell r="E1530">
            <v>1205.55</v>
          </cell>
          <cell r="F1530">
            <v>45</v>
          </cell>
          <cell r="G1530">
            <v>0</v>
          </cell>
          <cell r="H1530">
            <v>0</v>
          </cell>
          <cell r="I1530">
            <v>0</v>
          </cell>
          <cell r="J1530">
            <v>42</v>
          </cell>
          <cell r="K1530">
            <v>512.4</v>
          </cell>
          <cell r="L1530">
            <v>14</v>
          </cell>
          <cell r="M1530" t="str">
            <v>Jul/Aug</v>
          </cell>
          <cell r="N1530">
            <v>38</v>
          </cell>
        </row>
        <row r="1531">
          <cell r="A1531" t="str">
            <v>2006/07 W14</v>
          </cell>
          <cell r="B1531" t="str">
            <v>LHR Terminal 4</v>
          </cell>
          <cell r="C1531" t="str">
            <v>Deluxe - Chivas Triple Pack @ £45</v>
          </cell>
          <cell r="D1531">
            <v>927.84</v>
          </cell>
          <cell r="E1531">
            <v>635.20000000000005</v>
          </cell>
          <cell r="F1531">
            <v>16</v>
          </cell>
          <cell r="G1531">
            <v>0</v>
          </cell>
          <cell r="H1531">
            <v>0</v>
          </cell>
          <cell r="I1531">
            <v>0</v>
          </cell>
          <cell r="J1531">
            <v>23</v>
          </cell>
          <cell r="K1531">
            <v>420.67</v>
          </cell>
          <cell r="L1531">
            <v>14</v>
          </cell>
          <cell r="M1531" t="str">
            <v>Jul/Aug</v>
          </cell>
          <cell r="N1531">
            <v>54</v>
          </cell>
        </row>
        <row r="1532">
          <cell r="A1532" t="str">
            <v>2006/07 W14</v>
          </cell>
          <cell r="B1532" t="str">
            <v>LHR Terminal 4</v>
          </cell>
          <cell r="C1532" t="str">
            <v>Deluxe - Chivas Save £5 18yo</v>
          </cell>
          <cell r="D1532">
            <v>804.77</v>
          </cell>
          <cell r="E1532">
            <v>439.67</v>
          </cell>
          <cell r="F1532">
            <v>23</v>
          </cell>
          <cell r="G1532">
            <v>349.9</v>
          </cell>
          <cell r="H1532">
            <v>128.58000000000001</v>
          </cell>
          <cell r="I1532">
            <v>10</v>
          </cell>
          <cell r="J1532">
            <v>11</v>
          </cell>
          <cell r="K1532">
            <v>121.66</v>
          </cell>
          <cell r="L1532">
            <v>14</v>
          </cell>
          <cell r="M1532" t="str">
            <v>Jul/Aug</v>
          </cell>
          <cell r="N1532">
            <v>50</v>
          </cell>
        </row>
        <row r="1533">
          <cell r="A1533" t="str">
            <v>2006/07 W14</v>
          </cell>
          <cell r="B1533" t="str">
            <v>LHR Terminal 4</v>
          </cell>
          <cell r="C1533" t="str">
            <v>Deluxe - Chivas Royal Salute get Chivas 18yo</v>
          </cell>
          <cell r="D1533">
            <v>419.93</v>
          </cell>
          <cell r="E1533">
            <v>242.22</v>
          </cell>
          <cell r="F1533">
            <v>7</v>
          </cell>
          <cell r="G1533">
            <v>119.98</v>
          </cell>
          <cell r="H1533">
            <v>48.62</v>
          </cell>
          <cell r="I1533">
            <v>2</v>
          </cell>
          <cell r="J1533">
            <v>6</v>
          </cell>
          <cell r="K1533">
            <v>127.62</v>
          </cell>
          <cell r="L1533">
            <v>14</v>
          </cell>
          <cell r="M1533" t="str">
            <v>Jul/Aug</v>
          </cell>
          <cell r="N1533">
            <v>57</v>
          </cell>
        </row>
        <row r="1534">
          <cell r="A1534" t="str">
            <v>2006/07 W14</v>
          </cell>
          <cell r="B1534" t="str">
            <v>LHR Terminal 4</v>
          </cell>
          <cell r="C1534" t="str">
            <v>Deluxe - Dewars 2 for £30 ATA</v>
          </cell>
          <cell r="D1534">
            <v>1289.94</v>
          </cell>
          <cell r="E1534">
            <v>199.87</v>
          </cell>
          <cell r="F1534">
            <v>84</v>
          </cell>
          <cell r="G1534">
            <v>1149.95</v>
          </cell>
          <cell r="H1534">
            <v>88.53</v>
          </cell>
          <cell r="I1534">
            <v>75</v>
          </cell>
          <cell r="J1534">
            <v>99</v>
          </cell>
          <cell r="K1534">
            <v>523.75</v>
          </cell>
          <cell r="L1534">
            <v>14</v>
          </cell>
          <cell r="M1534" t="str">
            <v>Jul/Aug</v>
          </cell>
          <cell r="N1534">
            <v>40</v>
          </cell>
        </row>
        <row r="1535">
          <cell r="A1535" t="str">
            <v>2006/07 W14</v>
          </cell>
          <cell r="B1535" t="str">
            <v>LHR Terminal 4</v>
          </cell>
          <cell r="C1535" t="str">
            <v>Deluxe - JW Blue get a free 20cl Gold (Sept Only)</v>
          </cell>
          <cell r="D1535">
            <v>3305.96</v>
          </cell>
          <cell r="E1535">
            <v>2122.46</v>
          </cell>
          <cell r="F1535">
            <v>35</v>
          </cell>
          <cell r="G1535">
            <v>297</v>
          </cell>
          <cell r="H1535">
            <v>132.06</v>
          </cell>
          <cell r="I1535">
            <v>3</v>
          </cell>
          <cell r="J1535">
            <v>49</v>
          </cell>
          <cell r="K1535">
            <v>1559.67</v>
          </cell>
          <cell r="L1535">
            <v>14</v>
          </cell>
          <cell r="M1535" t="str">
            <v>Jul/Aug</v>
          </cell>
          <cell r="N1535">
            <v>46</v>
          </cell>
        </row>
        <row r="1536">
          <cell r="A1536" t="str">
            <v>2006/07 W14</v>
          </cell>
          <cell r="B1536" t="str">
            <v>LHR Terminal 4</v>
          </cell>
          <cell r="C1536" t="str">
            <v>Deluxe - Free 20cl bottle (linked to JW Blue) (Sept Only)</v>
          </cell>
          <cell r="D1536">
            <v>312.5</v>
          </cell>
          <cell r="E1536">
            <v>12.39</v>
          </cell>
          <cell r="F1536">
            <v>50</v>
          </cell>
          <cell r="G1536">
            <v>84.95</v>
          </cell>
          <cell r="H1536">
            <v>-3.22</v>
          </cell>
          <cell r="I1536">
            <v>10</v>
          </cell>
          <cell r="J1536">
            <v>92</v>
          </cell>
          <cell r="K1536">
            <v>551.23</v>
          </cell>
          <cell r="L1536">
            <v>14</v>
          </cell>
          <cell r="M1536" t="str">
            <v>Jul/Aug</v>
          </cell>
          <cell r="N1536">
            <v>47</v>
          </cell>
        </row>
        <row r="1537">
          <cell r="A1537" t="str">
            <v>2006/07 W14</v>
          </cell>
          <cell r="B1537" t="str">
            <v>LHR Terminal 4</v>
          </cell>
          <cell r="C1537" t="str">
            <v>Champagne - Piper Florens Louis 2 for £30</v>
          </cell>
          <cell r="D1537">
            <v>558.25</v>
          </cell>
          <cell r="E1537">
            <v>174.22</v>
          </cell>
          <cell r="F1537">
            <v>35</v>
          </cell>
          <cell r="G1537">
            <v>287.10000000000002</v>
          </cell>
          <cell r="H1537">
            <v>54.37</v>
          </cell>
          <cell r="I1537">
            <v>18</v>
          </cell>
          <cell r="J1537">
            <v>32</v>
          </cell>
          <cell r="K1537">
            <v>284.8</v>
          </cell>
          <cell r="L1537">
            <v>14</v>
          </cell>
          <cell r="M1537" t="str">
            <v>Jul/Aug</v>
          </cell>
          <cell r="N1537">
            <v>53</v>
          </cell>
        </row>
        <row r="1538">
          <cell r="A1538" t="str">
            <v>2006/07 W14</v>
          </cell>
          <cell r="B1538" t="str">
            <v>LHR Terminal 4</v>
          </cell>
          <cell r="C1538" t="str">
            <v>Champagne - Piper Florens Louis Twin for £30</v>
          </cell>
          <cell r="D1538">
            <v>1052.7</v>
          </cell>
          <cell r="E1538">
            <v>288.16000000000003</v>
          </cell>
          <cell r="F1538">
            <v>33</v>
          </cell>
          <cell r="G1538">
            <v>701.8</v>
          </cell>
          <cell r="H1538">
            <v>133.06</v>
          </cell>
          <cell r="I1538">
            <v>22</v>
          </cell>
          <cell r="J1538">
            <v>25</v>
          </cell>
          <cell r="K1538">
            <v>445</v>
          </cell>
          <cell r="L1538">
            <v>14</v>
          </cell>
          <cell r="M1538" t="str">
            <v>Jul/Aug</v>
          </cell>
          <cell r="N1538">
            <v>33</v>
          </cell>
        </row>
        <row r="1539">
          <cell r="A1539" t="str">
            <v>2006/07 W14</v>
          </cell>
          <cell r="B1539" t="str">
            <v>LHR Terminal 4</v>
          </cell>
          <cell r="C1539" t="str">
            <v>Champagne - Charles Heidseick 2 for £35</v>
          </cell>
          <cell r="D1539">
            <v>321.86</v>
          </cell>
          <cell r="E1539">
            <v>156.72999999999999</v>
          </cell>
          <cell r="F1539">
            <v>14</v>
          </cell>
          <cell r="G1539">
            <v>160.93</v>
          </cell>
          <cell r="H1539">
            <v>60.62</v>
          </cell>
          <cell r="I1539">
            <v>7</v>
          </cell>
          <cell r="J1539">
            <v>49</v>
          </cell>
          <cell r="K1539">
            <v>453.74</v>
          </cell>
          <cell r="L1539">
            <v>14</v>
          </cell>
          <cell r="M1539" t="str">
            <v>Jul/Aug</v>
          </cell>
          <cell r="N1539">
            <v>55</v>
          </cell>
        </row>
        <row r="1540">
          <cell r="A1540" t="str">
            <v>2006/07 W14</v>
          </cell>
          <cell r="B1540" t="str">
            <v>LHR Terminal 4</v>
          </cell>
          <cell r="C1540" t="str">
            <v>Champagne - Canard Twin for £25</v>
          </cell>
          <cell r="D1540">
            <v>350</v>
          </cell>
          <cell r="E1540">
            <v>132.51</v>
          </cell>
          <cell r="F1540">
            <v>14</v>
          </cell>
          <cell r="G1540">
            <v>100</v>
          </cell>
          <cell r="H1540">
            <v>22.51</v>
          </cell>
          <cell r="I1540">
            <v>4</v>
          </cell>
          <cell r="J1540">
            <v>21</v>
          </cell>
          <cell r="K1540">
            <v>336</v>
          </cell>
          <cell r="L1540">
            <v>14</v>
          </cell>
          <cell r="M1540" t="str">
            <v>Jul/Aug</v>
          </cell>
          <cell r="N1540">
            <v>52</v>
          </cell>
        </row>
        <row r="1541">
          <cell r="A1541" t="str">
            <v>2006/07 W14</v>
          </cell>
          <cell r="B1541" t="str">
            <v>LHR Terminal 4</v>
          </cell>
          <cell r="C1541" t="str">
            <v>Wine - Beringer 3 for £15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 t="str">
            <v>/0</v>
          </cell>
          <cell r="L1541">
            <v>14</v>
          </cell>
          <cell r="M1541" t="str">
            <v>Jul/Aug</v>
          </cell>
          <cell r="N1541">
            <v>43</v>
          </cell>
        </row>
        <row r="1542">
          <cell r="A1542" t="str">
            <v>2006/07 W14</v>
          </cell>
          <cell r="B1542" t="str">
            <v>LHR Terminal 4</v>
          </cell>
          <cell r="C1542" t="str">
            <v>Wine - Rosemount BOGOF</v>
          </cell>
          <cell r="D1542">
            <v>41.97</v>
          </cell>
          <cell r="E1542">
            <v>13.24</v>
          </cell>
          <cell r="F1542">
            <v>5</v>
          </cell>
          <cell r="G1542">
            <v>27.98</v>
          </cell>
          <cell r="H1542">
            <v>6.61</v>
          </cell>
          <cell r="I1542">
            <v>3</v>
          </cell>
          <cell r="J1542">
            <v>75</v>
          </cell>
          <cell r="K1542">
            <v>550.5</v>
          </cell>
          <cell r="L1542">
            <v>14</v>
          </cell>
          <cell r="M1542" t="str">
            <v>Jul/Aug</v>
          </cell>
          <cell r="N1542">
            <v>56</v>
          </cell>
        </row>
        <row r="1543">
          <cell r="A1543" t="str">
            <v>2006/07 W14</v>
          </cell>
          <cell r="B1543" t="str">
            <v>LHR Terminal 4</v>
          </cell>
          <cell r="C1543" t="str">
            <v>WOW - 2 for £45 Malt</v>
          </cell>
          <cell r="D1543">
            <v>2242.21</v>
          </cell>
          <cell r="E1543">
            <v>1379.54</v>
          </cell>
          <cell r="F1543">
            <v>79</v>
          </cell>
          <cell r="G1543">
            <v>540.80999999999995</v>
          </cell>
          <cell r="H1543">
            <v>142.77000000000001</v>
          </cell>
          <cell r="I1543">
            <v>19</v>
          </cell>
          <cell r="J1543">
            <v>248</v>
          </cell>
          <cell r="K1543">
            <v>1924.86</v>
          </cell>
          <cell r="L1543">
            <v>14</v>
          </cell>
          <cell r="M1543" t="str">
            <v>Jul/Aug</v>
          </cell>
          <cell r="N1543">
            <v>34</v>
          </cell>
        </row>
        <row r="1544">
          <cell r="A1544" t="str">
            <v>2006/07 W14</v>
          </cell>
          <cell r="B1544" t="str">
            <v>LHR Terminal 4</v>
          </cell>
          <cell r="C1544" t="str">
            <v>WOW - Connemara 2 for £30</v>
          </cell>
          <cell r="D1544">
            <v>53.97</v>
          </cell>
          <cell r="E1544">
            <v>39.93</v>
          </cell>
          <cell r="F1544">
            <v>3</v>
          </cell>
          <cell r="G1544">
            <v>0</v>
          </cell>
          <cell r="H1544">
            <v>0</v>
          </cell>
          <cell r="I1544">
            <v>0</v>
          </cell>
          <cell r="J1544">
            <v>9</v>
          </cell>
          <cell r="K1544">
            <v>42.12</v>
          </cell>
          <cell r="L1544">
            <v>14</v>
          </cell>
          <cell r="M1544" t="str">
            <v>Jul/Aug</v>
          </cell>
          <cell r="N1544">
            <v>60</v>
          </cell>
        </row>
        <row r="1545">
          <cell r="A1545" t="str">
            <v>2006/07 W14</v>
          </cell>
          <cell r="B1545" t="str">
            <v>LHR Terminal 4</v>
          </cell>
          <cell r="C1545" t="str">
            <v>Others - 2 for £25 (glayva, disaronno)</v>
          </cell>
          <cell r="D1545">
            <v>399.74</v>
          </cell>
          <cell r="E1545">
            <v>299.60000000000002</v>
          </cell>
          <cell r="F1545">
            <v>26</v>
          </cell>
          <cell r="G1545">
            <v>16.989999999999998</v>
          </cell>
          <cell r="H1545">
            <v>4.1399999999999997</v>
          </cell>
          <cell r="I1545">
            <v>1</v>
          </cell>
          <cell r="J1545">
            <v>46</v>
          </cell>
          <cell r="K1545">
            <v>160.59</v>
          </cell>
          <cell r="L1545">
            <v>14</v>
          </cell>
          <cell r="M1545" t="str">
            <v>Jul/Aug</v>
          </cell>
          <cell r="N1545">
            <v>48</v>
          </cell>
        </row>
        <row r="1546">
          <cell r="A1546" t="str">
            <v>2006/07 W14</v>
          </cell>
          <cell r="B1546" t="str">
            <v>LHR Terminal 4</v>
          </cell>
          <cell r="C1546" t="str">
            <v>Others - Pimms 2 for £15 (70cl)</v>
          </cell>
          <cell r="D1546">
            <v>7771.73</v>
          </cell>
          <cell r="E1546">
            <v>1087.1400000000001</v>
          </cell>
          <cell r="F1546">
            <v>1021</v>
          </cell>
          <cell r="G1546">
            <v>7501.83</v>
          </cell>
          <cell r="H1546">
            <v>881.23</v>
          </cell>
          <cell r="I1546">
            <v>991</v>
          </cell>
          <cell r="J1546">
            <v>575</v>
          </cell>
          <cell r="K1546">
            <v>2549.9</v>
          </cell>
          <cell r="L1546">
            <v>14</v>
          </cell>
          <cell r="M1546" t="str">
            <v>Jul/Aug</v>
          </cell>
          <cell r="N1546">
            <v>35</v>
          </cell>
        </row>
        <row r="1547">
          <cell r="A1547" t="str">
            <v>2006/07 W14</v>
          </cell>
          <cell r="B1547" t="str">
            <v>LHR Terminal 4</v>
          </cell>
          <cell r="C1547" t="str">
            <v>Other - 2 for £30 Sauza</v>
          </cell>
          <cell r="D1547">
            <v>350.91</v>
          </cell>
          <cell r="E1547">
            <v>274.88</v>
          </cell>
          <cell r="F1547">
            <v>21</v>
          </cell>
          <cell r="G1547">
            <v>30</v>
          </cell>
          <cell r="H1547">
            <v>5.27</v>
          </cell>
          <cell r="I1547">
            <v>2</v>
          </cell>
          <cell r="J1547">
            <v>51</v>
          </cell>
          <cell r="K1547">
            <v>226.95</v>
          </cell>
          <cell r="L1547">
            <v>14</v>
          </cell>
          <cell r="M1547" t="str">
            <v>Jul/Aug</v>
          </cell>
          <cell r="N1547">
            <v>58</v>
          </cell>
        </row>
        <row r="1548">
          <cell r="A1548" t="str">
            <v>2006/07 W14</v>
          </cell>
          <cell r="B1548" t="str">
            <v>LHR Terminal 4</v>
          </cell>
          <cell r="C1548" t="str">
            <v>Others - 2 for £20 ATA (70cl)</v>
          </cell>
          <cell r="D1548">
            <v>3006.46</v>
          </cell>
          <cell r="E1548">
            <v>603.15</v>
          </cell>
          <cell r="F1548">
            <v>288</v>
          </cell>
          <cell r="G1548">
            <v>2831.32</v>
          </cell>
          <cell r="H1548">
            <v>494.77</v>
          </cell>
          <cell r="I1548">
            <v>272</v>
          </cell>
          <cell r="J1548">
            <v>294</v>
          </cell>
          <cell r="K1548">
            <v>1270.26</v>
          </cell>
          <cell r="L1548">
            <v>14</v>
          </cell>
          <cell r="M1548" t="str">
            <v>Jul/Aug</v>
          </cell>
          <cell r="N1548">
            <v>32</v>
          </cell>
        </row>
        <row r="1549">
          <cell r="A1549" t="str">
            <v>2006/07 W14</v>
          </cell>
          <cell r="B1549" t="str">
            <v>LHR Terminal 4</v>
          </cell>
          <cell r="C1549" t="str">
            <v>Others - 2 for £15 Fortified</v>
          </cell>
          <cell r="D1549">
            <v>57.54</v>
          </cell>
          <cell r="E1549">
            <v>33.54</v>
          </cell>
          <cell r="F1549">
            <v>6</v>
          </cell>
          <cell r="G1549">
            <v>0</v>
          </cell>
          <cell r="H1549">
            <v>0</v>
          </cell>
          <cell r="I1549">
            <v>0</v>
          </cell>
          <cell r="J1549">
            <v>39</v>
          </cell>
          <cell r="K1549">
            <v>156</v>
          </cell>
          <cell r="L1549">
            <v>14</v>
          </cell>
          <cell r="M1549" t="str">
            <v>Jul/Aug</v>
          </cell>
          <cell r="N1549">
            <v>59</v>
          </cell>
        </row>
        <row r="1550">
          <cell r="A1550" t="str">
            <v>2006/07 W14</v>
          </cell>
          <cell r="B1550" t="str">
            <v>LGW South</v>
          </cell>
          <cell r="C1550" t="str">
            <v>Liquor</v>
          </cell>
          <cell r="D1550">
            <v>240817.57</v>
          </cell>
          <cell r="E1550">
            <v>109453.41</v>
          </cell>
          <cell r="F1550">
            <v>18155</v>
          </cell>
          <cell r="G1550">
            <v>112603.87</v>
          </cell>
          <cell r="H1550">
            <v>22757.37</v>
          </cell>
          <cell r="I1550">
            <v>8336</v>
          </cell>
          <cell r="J1550">
            <v>26270</v>
          </cell>
          <cell r="K1550">
            <v>136654.88</v>
          </cell>
          <cell r="L1550">
            <v>14</v>
          </cell>
          <cell r="M1550" t="str">
            <v>Jul/Aug</v>
          </cell>
          <cell r="N1550">
            <v>1</v>
          </cell>
        </row>
        <row r="1551">
          <cell r="A1551" t="str">
            <v>2006/07 W14</v>
          </cell>
          <cell r="B1551" t="str">
            <v>LGW South</v>
          </cell>
          <cell r="C1551" t="str">
            <v>Tobacco</v>
          </cell>
          <cell r="D1551">
            <v>182163.36</v>
          </cell>
          <cell r="E1551">
            <v>133280.48000000001</v>
          </cell>
          <cell r="F1551">
            <v>5612</v>
          </cell>
          <cell r="G1551">
            <v>5795.25</v>
          </cell>
          <cell r="H1551">
            <v>1138.73</v>
          </cell>
          <cell r="I1551">
            <v>270</v>
          </cell>
          <cell r="J1551">
            <v>11700</v>
          </cell>
          <cell r="K1551">
            <v>96659.43</v>
          </cell>
          <cell r="L1551">
            <v>14</v>
          </cell>
          <cell r="M1551" t="str">
            <v>Jul/Aug</v>
          </cell>
          <cell r="N1551">
            <v>2</v>
          </cell>
        </row>
        <row r="1552">
          <cell r="A1552" t="str">
            <v>2006/07 W14</v>
          </cell>
          <cell r="B1552" t="str">
            <v>LGW South</v>
          </cell>
          <cell r="C1552" t="str">
            <v>Perfumery</v>
          </cell>
          <cell r="D1552">
            <v>863545.32</v>
          </cell>
          <cell r="E1552">
            <v>491814.84</v>
          </cell>
          <cell r="F1552">
            <v>38072</v>
          </cell>
          <cell r="G1552">
            <v>496993.41</v>
          </cell>
          <cell r="H1552">
            <v>251311.09</v>
          </cell>
          <cell r="I1552">
            <v>22191</v>
          </cell>
          <cell r="J1552">
            <v>75444</v>
          </cell>
          <cell r="K1552">
            <v>611295.04</v>
          </cell>
          <cell r="L1552">
            <v>14</v>
          </cell>
          <cell r="M1552" t="str">
            <v>Jul/Aug</v>
          </cell>
          <cell r="N1552">
            <v>3</v>
          </cell>
        </row>
        <row r="1553">
          <cell r="A1553" t="str">
            <v>2006/07 W14</v>
          </cell>
          <cell r="B1553" t="str">
            <v>LGW South</v>
          </cell>
          <cell r="C1553" t="str">
            <v>Food</v>
          </cell>
          <cell r="D1553">
            <v>66731.009999999995</v>
          </cell>
          <cell r="E1553">
            <v>32234.27</v>
          </cell>
          <cell r="F1553">
            <v>18700</v>
          </cell>
          <cell r="G1553">
            <v>33775.089999999997</v>
          </cell>
          <cell r="H1553">
            <v>14262.61</v>
          </cell>
          <cell r="I1553">
            <v>9521</v>
          </cell>
          <cell r="J1553">
            <v>14655</v>
          </cell>
          <cell r="K1553">
            <v>25550.71</v>
          </cell>
          <cell r="L1553">
            <v>14</v>
          </cell>
          <cell r="M1553" t="str">
            <v>Jul/Aug</v>
          </cell>
          <cell r="N1553">
            <v>4</v>
          </cell>
        </row>
        <row r="1554">
          <cell r="A1554" t="str">
            <v>2006/07 W14</v>
          </cell>
          <cell r="B1554" t="str">
            <v>LGW South</v>
          </cell>
          <cell r="C1554" t="str">
            <v>Tax Free</v>
          </cell>
          <cell r="D1554">
            <v>161736.1</v>
          </cell>
          <cell r="E1554">
            <v>79633.490000000005</v>
          </cell>
          <cell r="F1554">
            <v>12590</v>
          </cell>
          <cell r="G1554">
            <v>83859.19</v>
          </cell>
          <cell r="H1554">
            <v>35232.03</v>
          </cell>
          <cell r="I1554">
            <v>5722</v>
          </cell>
          <cell r="J1554">
            <v>38410</v>
          </cell>
          <cell r="K1554">
            <v>212268.3</v>
          </cell>
          <cell r="L1554">
            <v>14</v>
          </cell>
          <cell r="M1554" t="str">
            <v>Jul/Aug</v>
          </cell>
          <cell r="N1554">
            <v>5</v>
          </cell>
        </row>
        <row r="1555">
          <cell r="A1555" t="str">
            <v>2006/07 W14</v>
          </cell>
          <cell r="B1555" t="str">
            <v>LGW South</v>
          </cell>
          <cell r="C1555" t="str">
            <v>Unclassified Products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 t="str">
            <v>/0</v>
          </cell>
          <cell r="L1555">
            <v>14</v>
          </cell>
          <cell r="M1555" t="str">
            <v>Jul/Aug</v>
          </cell>
          <cell r="N1555">
            <v>6</v>
          </cell>
        </row>
        <row r="1556">
          <cell r="A1556" t="str">
            <v>2006/07 W14</v>
          </cell>
          <cell r="B1556" t="str">
            <v>LGW South</v>
          </cell>
          <cell r="C1556" t="str">
            <v>Spirits</v>
          </cell>
          <cell r="D1556">
            <v>201089.96</v>
          </cell>
          <cell r="E1556">
            <v>96196.69</v>
          </cell>
          <cell r="F1556">
            <v>15833</v>
          </cell>
          <cell r="G1556">
            <v>87536.62</v>
          </cell>
          <cell r="H1556">
            <v>16994.740000000002</v>
          </cell>
          <cell r="I1556">
            <v>6955</v>
          </cell>
          <cell r="J1556">
            <v>21740</v>
          </cell>
          <cell r="K1556">
            <v>100713.02</v>
          </cell>
          <cell r="L1556">
            <v>14</v>
          </cell>
          <cell r="M1556" t="str">
            <v>Jul/Aug</v>
          </cell>
          <cell r="N1556">
            <v>7</v>
          </cell>
        </row>
        <row r="1557">
          <cell r="A1557" t="str">
            <v>2006/07 W14</v>
          </cell>
          <cell r="B1557" t="str">
            <v>LGW South</v>
          </cell>
          <cell r="C1557" t="str">
            <v>Fortified Wines</v>
          </cell>
          <cell r="D1557">
            <v>2009.45</v>
          </cell>
          <cell r="E1557">
            <v>930.53</v>
          </cell>
          <cell r="F1557">
            <v>264</v>
          </cell>
          <cell r="G1557">
            <v>806.7</v>
          </cell>
          <cell r="H1557">
            <v>148.13</v>
          </cell>
          <cell r="I1557">
            <v>100</v>
          </cell>
          <cell r="J1557">
            <v>373</v>
          </cell>
          <cell r="K1557">
            <v>1117.74</v>
          </cell>
          <cell r="L1557">
            <v>14</v>
          </cell>
          <cell r="M1557" t="str">
            <v>Jul/Aug</v>
          </cell>
          <cell r="N1557">
            <v>10</v>
          </cell>
        </row>
        <row r="1558">
          <cell r="A1558" t="str">
            <v>2006/07 W14</v>
          </cell>
          <cell r="B1558" t="str">
            <v>LGW South</v>
          </cell>
          <cell r="C1558" t="str">
            <v>Others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 t="str">
            <v>/0</v>
          </cell>
          <cell r="L1558">
            <v>14</v>
          </cell>
          <cell r="M1558" t="str">
            <v>Jul/Aug</v>
          </cell>
          <cell r="N1558">
            <v>11</v>
          </cell>
        </row>
        <row r="1559">
          <cell r="A1559" t="str">
            <v>2006/07 W14</v>
          </cell>
          <cell r="B1559" t="str">
            <v>LGW South</v>
          </cell>
          <cell r="C1559" t="str">
            <v>Champagne</v>
          </cell>
          <cell r="D1559">
            <v>28480.73</v>
          </cell>
          <cell r="E1559">
            <v>8824.57</v>
          </cell>
          <cell r="F1559">
            <v>915</v>
          </cell>
          <cell r="G1559">
            <v>19341.349999999999</v>
          </cell>
          <cell r="H1559">
            <v>4574.08</v>
          </cell>
          <cell r="I1559">
            <v>621</v>
          </cell>
          <cell r="J1559">
            <v>1834</v>
          </cell>
          <cell r="K1559">
            <v>31836.34</v>
          </cell>
          <cell r="L1559">
            <v>14</v>
          </cell>
          <cell r="M1559" t="str">
            <v>Jul/Aug</v>
          </cell>
          <cell r="N1559">
            <v>8</v>
          </cell>
        </row>
        <row r="1560">
          <cell r="A1560" t="str">
            <v>2006/07 W14</v>
          </cell>
          <cell r="B1560" t="str">
            <v>LGW South</v>
          </cell>
          <cell r="C1560" t="str">
            <v>Wines</v>
          </cell>
          <cell r="D1560">
            <v>9237.43</v>
          </cell>
          <cell r="E1560">
            <v>3501.62</v>
          </cell>
          <cell r="F1560">
            <v>1143</v>
          </cell>
          <cell r="G1560">
            <v>4919.2</v>
          </cell>
          <cell r="H1560">
            <v>1040.42</v>
          </cell>
          <cell r="I1560">
            <v>660</v>
          </cell>
          <cell r="J1560">
            <v>2323</v>
          </cell>
          <cell r="K1560">
            <v>8979.89</v>
          </cell>
          <cell r="L1560">
            <v>14</v>
          </cell>
          <cell r="M1560" t="str">
            <v>Jul/Aug</v>
          </cell>
          <cell r="N1560">
            <v>9</v>
          </cell>
        </row>
        <row r="1561">
          <cell r="A1561" t="str">
            <v>2006/07 W14</v>
          </cell>
          <cell r="B1561" t="str">
            <v>LGW South</v>
          </cell>
          <cell r="C1561" t="str">
            <v>Unclassified Liquor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 t="str">
            <v>/0</v>
          </cell>
          <cell r="L1561">
            <v>14</v>
          </cell>
          <cell r="M1561" t="str">
            <v>Jul/Aug</v>
          </cell>
          <cell r="N1561">
            <v>12</v>
          </cell>
        </row>
        <row r="1562">
          <cell r="A1562" t="str">
            <v>2006/07 W14</v>
          </cell>
          <cell r="B1562" t="str">
            <v>LGW South</v>
          </cell>
          <cell r="C1562" t="str">
            <v>Value - 2 for £15</v>
          </cell>
          <cell r="D1562">
            <v>24257.39</v>
          </cell>
          <cell r="E1562">
            <v>15585.2</v>
          </cell>
          <cell r="F1562">
            <v>2954</v>
          </cell>
          <cell r="G1562">
            <v>2445.88</v>
          </cell>
          <cell r="H1562">
            <v>128.41</v>
          </cell>
          <cell r="I1562">
            <v>197</v>
          </cell>
          <cell r="J1562">
            <v>2848</v>
          </cell>
          <cell r="K1562">
            <v>8540.9599999999991</v>
          </cell>
          <cell r="L1562">
            <v>14</v>
          </cell>
          <cell r="M1562" t="str">
            <v>Jul/Aug</v>
          </cell>
          <cell r="N1562">
            <v>31</v>
          </cell>
        </row>
        <row r="1563">
          <cell r="A1563" t="str">
            <v>2006/07 W14</v>
          </cell>
          <cell r="B1563" t="str">
            <v>LGW South</v>
          </cell>
          <cell r="C1563" t="str">
            <v>Value - 2 for £20 Bombay Saphire</v>
          </cell>
          <cell r="D1563">
            <v>1860.39</v>
          </cell>
          <cell r="E1563">
            <v>1223.6099999999999</v>
          </cell>
          <cell r="F1563">
            <v>141</v>
          </cell>
          <cell r="G1563">
            <v>409.6</v>
          </cell>
          <cell r="H1563">
            <v>109.2</v>
          </cell>
          <cell r="I1563">
            <v>20</v>
          </cell>
          <cell r="J1563">
            <v>109</v>
          </cell>
          <cell r="K1563">
            <v>303.02</v>
          </cell>
          <cell r="L1563">
            <v>14</v>
          </cell>
          <cell r="M1563" t="str">
            <v>Jul/Aug</v>
          </cell>
          <cell r="N1563">
            <v>45</v>
          </cell>
        </row>
        <row r="1564">
          <cell r="A1564" t="str">
            <v>2006/07 W14</v>
          </cell>
          <cell r="B1564" t="str">
            <v>LGW South</v>
          </cell>
          <cell r="C1564" t="str">
            <v>Value - Baileys 2 for £20</v>
          </cell>
          <cell r="D1564">
            <v>5223.26</v>
          </cell>
          <cell r="E1564">
            <v>2846.12</v>
          </cell>
          <cell r="F1564">
            <v>464</v>
          </cell>
          <cell r="G1564">
            <v>968.36</v>
          </cell>
          <cell r="H1564">
            <v>294.83999999999997</v>
          </cell>
          <cell r="I1564">
            <v>65</v>
          </cell>
          <cell r="J1564">
            <v>510</v>
          </cell>
          <cell r="K1564">
            <v>2458.16</v>
          </cell>
          <cell r="L1564">
            <v>14</v>
          </cell>
          <cell r="M1564" t="str">
            <v>Jul/Aug</v>
          </cell>
          <cell r="N1564">
            <v>39</v>
          </cell>
        </row>
        <row r="1565">
          <cell r="A1565" t="str">
            <v>2006/07 W14</v>
          </cell>
          <cell r="B1565" t="str">
            <v>LGW South</v>
          </cell>
          <cell r="C1565" t="str">
            <v>Value - Baileys Twin @ £20</v>
          </cell>
          <cell r="D1565">
            <v>1938.16</v>
          </cell>
          <cell r="E1565">
            <v>1131.3699999999999</v>
          </cell>
          <cell r="F1565">
            <v>95</v>
          </cell>
          <cell r="G1565">
            <v>98.16</v>
          </cell>
          <cell r="H1565">
            <v>34.68</v>
          </cell>
          <cell r="I1565">
            <v>3</v>
          </cell>
          <cell r="J1565">
            <v>57</v>
          </cell>
          <cell r="K1565">
            <v>549.45000000000005</v>
          </cell>
          <cell r="L1565">
            <v>14</v>
          </cell>
          <cell r="M1565" t="str">
            <v>Jul/Aug</v>
          </cell>
          <cell r="N1565">
            <v>51</v>
          </cell>
        </row>
        <row r="1566">
          <cell r="A1566" t="str">
            <v>2006/07 W14</v>
          </cell>
          <cell r="B1566" t="str">
            <v>LGW South</v>
          </cell>
          <cell r="C1566" t="str">
            <v>Value - Twins @ £15</v>
          </cell>
          <cell r="D1566">
            <v>7688.64</v>
          </cell>
          <cell r="E1566">
            <v>5417.68</v>
          </cell>
          <cell r="F1566">
            <v>505</v>
          </cell>
          <cell r="G1566">
            <v>218.64</v>
          </cell>
          <cell r="H1566">
            <v>26.02</v>
          </cell>
          <cell r="I1566">
            <v>7</v>
          </cell>
          <cell r="J1566">
            <v>324</v>
          </cell>
          <cell r="K1566">
            <v>1659.21</v>
          </cell>
          <cell r="L1566">
            <v>14</v>
          </cell>
          <cell r="M1566" t="str">
            <v>Jul/Aug</v>
          </cell>
          <cell r="N1566">
            <v>36</v>
          </cell>
        </row>
        <row r="1567">
          <cell r="A1567" t="str">
            <v>2006/07 W14</v>
          </cell>
          <cell r="B1567" t="str">
            <v>LGW South</v>
          </cell>
          <cell r="C1567" t="str">
            <v>Malt - 2 For £45 (6 glenmorangie + 2)</v>
          </cell>
          <cell r="D1567">
            <v>2274.8000000000002</v>
          </cell>
          <cell r="E1567">
            <v>1053.8900000000001</v>
          </cell>
          <cell r="F1567">
            <v>84</v>
          </cell>
          <cell r="G1567">
            <v>1337.78</v>
          </cell>
          <cell r="H1567">
            <v>362.58</v>
          </cell>
          <cell r="I1567">
            <v>49</v>
          </cell>
          <cell r="J1567">
            <v>316</v>
          </cell>
          <cell r="K1567">
            <v>2449.79</v>
          </cell>
          <cell r="L1567">
            <v>14</v>
          </cell>
          <cell r="M1567" t="str">
            <v>Jul/Aug</v>
          </cell>
          <cell r="N1567">
            <v>30</v>
          </cell>
        </row>
        <row r="1568">
          <cell r="A1568" t="str">
            <v>2006/07 W14</v>
          </cell>
          <cell r="B1568" t="str">
            <v>LGW South</v>
          </cell>
          <cell r="C1568" t="str">
            <v>Malt - Save £5 Glenmorangie Traditional</v>
          </cell>
          <cell r="D1568">
            <v>319.92</v>
          </cell>
          <cell r="E1568">
            <v>125.62</v>
          </cell>
          <cell r="F1568">
            <v>8</v>
          </cell>
          <cell r="G1568">
            <v>239.94</v>
          </cell>
          <cell r="H1568">
            <v>68.5</v>
          </cell>
          <cell r="I1568">
            <v>6</v>
          </cell>
          <cell r="J1568">
            <v>22</v>
          </cell>
          <cell r="K1568">
            <v>251.49</v>
          </cell>
          <cell r="L1568">
            <v>14</v>
          </cell>
          <cell r="M1568" t="str">
            <v>Jul/Aug</v>
          </cell>
          <cell r="N1568">
            <v>44</v>
          </cell>
        </row>
        <row r="1569">
          <cell r="A1569" t="str">
            <v>2006/07 W14</v>
          </cell>
          <cell r="B1569" t="str">
            <v>LGW South</v>
          </cell>
          <cell r="C1569" t="str">
            <v>Cognac - XO @ £45</v>
          </cell>
          <cell r="D1569">
            <v>4140</v>
          </cell>
          <cell r="E1569">
            <v>2257.27</v>
          </cell>
          <cell r="F1569">
            <v>92</v>
          </cell>
          <cell r="G1569">
            <v>1845</v>
          </cell>
          <cell r="H1569">
            <v>729.31</v>
          </cell>
          <cell r="I1569">
            <v>41</v>
          </cell>
          <cell r="J1569">
            <v>182</v>
          </cell>
          <cell r="K1569">
            <v>3503.5</v>
          </cell>
          <cell r="L1569">
            <v>14</v>
          </cell>
          <cell r="M1569" t="str">
            <v>Jul/Aug</v>
          </cell>
          <cell r="N1569">
            <v>37</v>
          </cell>
        </row>
        <row r="1570">
          <cell r="A1570" t="str">
            <v>2006/07 W14</v>
          </cell>
          <cell r="B1570" t="str">
            <v>LGW South</v>
          </cell>
          <cell r="C1570" t="str">
            <v>Cognac - VSOP 2 for £45</v>
          </cell>
          <cell r="D1570">
            <v>3182.88</v>
          </cell>
          <cell r="E1570">
            <v>1864.23</v>
          </cell>
          <cell r="F1570">
            <v>138</v>
          </cell>
          <cell r="G1570">
            <v>864.95</v>
          </cell>
          <cell r="H1570">
            <v>202.86</v>
          </cell>
          <cell r="I1570">
            <v>37</v>
          </cell>
          <cell r="J1570">
            <v>127</v>
          </cell>
          <cell r="K1570">
            <v>1179.27</v>
          </cell>
          <cell r="L1570">
            <v>14</v>
          </cell>
          <cell r="M1570" t="str">
            <v>Jul/Aug</v>
          </cell>
          <cell r="N1570">
            <v>41</v>
          </cell>
        </row>
        <row r="1571">
          <cell r="A1571" t="str">
            <v>2006/07 W14</v>
          </cell>
          <cell r="B1571" t="str">
            <v>LGW South</v>
          </cell>
          <cell r="C1571" t="str">
            <v>Cognac - Only £17_99 VS Especiale</v>
          </cell>
          <cell r="D1571">
            <v>288.83</v>
          </cell>
          <cell r="E1571">
            <v>127.13</v>
          </cell>
          <cell r="F1571">
            <v>17</v>
          </cell>
          <cell r="G1571">
            <v>118.93</v>
          </cell>
          <cell r="H1571">
            <v>9.73</v>
          </cell>
          <cell r="I1571">
            <v>7</v>
          </cell>
          <cell r="J1571">
            <v>13</v>
          </cell>
          <cell r="K1571">
            <v>68.25</v>
          </cell>
          <cell r="L1571">
            <v>14</v>
          </cell>
          <cell r="M1571" t="str">
            <v>Jul/Aug</v>
          </cell>
          <cell r="N1571">
            <v>42</v>
          </cell>
        </row>
        <row r="1572">
          <cell r="A1572" t="str">
            <v>2006/07 W14</v>
          </cell>
          <cell r="B1572" t="str">
            <v>LGW South</v>
          </cell>
          <cell r="C1572" t="str">
            <v>Deluxe - Chivas 2 for £30</v>
          </cell>
          <cell r="D1572">
            <v>812.07</v>
          </cell>
          <cell r="E1572">
            <v>536.94000000000005</v>
          </cell>
          <cell r="F1572">
            <v>39</v>
          </cell>
          <cell r="G1572">
            <v>92.43</v>
          </cell>
          <cell r="H1572">
            <v>36.9</v>
          </cell>
          <cell r="I1572">
            <v>3</v>
          </cell>
          <cell r="J1572">
            <v>70</v>
          </cell>
          <cell r="K1572">
            <v>427</v>
          </cell>
          <cell r="L1572">
            <v>14</v>
          </cell>
          <cell r="M1572" t="str">
            <v>Jul/Aug</v>
          </cell>
          <cell r="N1572">
            <v>49</v>
          </cell>
        </row>
        <row r="1573">
          <cell r="A1573" t="str">
            <v>2006/07 W14</v>
          </cell>
          <cell r="B1573" t="str">
            <v>LGW South</v>
          </cell>
          <cell r="C1573" t="str">
            <v>Deluxe - Chivas Twin for £30</v>
          </cell>
          <cell r="D1573">
            <v>389.9</v>
          </cell>
          <cell r="E1573">
            <v>267.89999999999998</v>
          </cell>
          <cell r="F1573">
            <v>10</v>
          </cell>
          <cell r="G1573">
            <v>0</v>
          </cell>
          <cell r="H1573">
            <v>0</v>
          </cell>
          <cell r="I1573">
            <v>0</v>
          </cell>
          <cell r="J1573">
            <v>14</v>
          </cell>
          <cell r="K1573">
            <v>170.8</v>
          </cell>
          <cell r="L1573">
            <v>14</v>
          </cell>
          <cell r="M1573" t="str">
            <v>Jul/Aug</v>
          </cell>
          <cell r="N1573">
            <v>38</v>
          </cell>
        </row>
        <row r="1574">
          <cell r="A1574" t="str">
            <v>2006/07 W14</v>
          </cell>
          <cell r="B1574" t="str">
            <v>LGW South</v>
          </cell>
          <cell r="C1574" t="str">
            <v>Deluxe - Chivas Triple Pack @ £45</v>
          </cell>
          <cell r="D1574">
            <v>173.97</v>
          </cell>
          <cell r="E1574">
            <v>119.1</v>
          </cell>
          <cell r="F1574">
            <v>3</v>
          </cell>
          <cell r="G1574">
            <v>0</v>
          </cell>
          <cell r="H1574">
            <v>0</v>
          </cell>
          <cell r="I1574">
            <v>0</v>
          </cell>
          <cell r="J1574">
            <v>6</v>
          </cell>
          <cell r="K1574">
            <v>109.74</v>
          </cell>
          <cell r="L1574">
            <v>14</v>
          </cell>
          <cell r="M1574" t="str">
            <v>Jul/Aug</v>
          </cell>
          <cell r="N1574">
            <v>54</v>
          </cell>
        </row>
        <row r="1575">
          <cell r="A1575" t="str">
            <v>2006/07 W14</v>
          </cell>
          <cell r="B1575" t="str">
            <v>LGW South</v>
          </cell>
          <cell r="C1575" t="str">
            <v>Deluxe - Chivas Save £5 18yo</v>
          </cell>
          <cell r="D1575">
            <v>209.94</v>
          </cell>
          <cell r="E1575">
            <v>110.37</v>
          </cell>
          <cell r="F1575">
            <v>6</v>
          </cell>
          <cell r="G1575">
            <v>104.97</v>
          </cell>
          <cell r="H1575">
            <v>38.58</v>
          </cell>
          <cell r="I1575">
            <v>3</v>
          </cell>
          <cell r="J1575">
            <v>10</v>
          </cell>
          <cell r="K1575">
            <v>110.6</v>
          </cell>
          <cell r="L1575">
            <v>14</v>
          </cell>
          <cell r="M1575" t="str">
            <v>Jul/Aug</v>
          </cell>
          <cell r="N1575">
            <v>50</v>
          </cell>
        </row>
        <row r="1576">
          <cell r="A1576" t="str">
            <v>2006/07 W14</v>
          </cell>
          <cell r="B1576" t="str">
            <v>LGW South</v>
          </cell>
          <cell r="C1576" t="str">
            <v>Deluxe - Chivas Royal Salute get Chivas 18yo</v>
          </cell>
          <cell r="D1576">
            <v>119.98</v>
          </cell>
          <cell r="E1576">
            <v>63.04</v>
          </cell>
          <cell r="F1576">
            <v>2</v>
          </cell>
          <cell r="G1576">
            <v>59.99</v>
          </cell>
          <cell r="H1576">
            <v>24.32</v>
          </cell>
          <cell r="I1576">
            <v>1</v>
          </cell>
          <cell r="J1576">
            <v>7</v>
          </cell>
          <cell r="K1576">
            <v>148.88999999999999</v>
          </cell>
          <cell r="L1576">
            <v>14</v>
          </cell>
          <cell r="M1576" t="str">
            <v>Jul/Aug</v>
          </cell>
          <cell r="N1576">
            <v>57</v>
          </cell>
        </row>
        <row r="1577">
          <cell r="A1577" t="str">
            <v>2006/07 W14</v>
          </cell>
          <cell r="B1577" t="str">
            <v>LGW South</v>
          </cell>
          <cell r="C1577" t="str">
            <v>Deluxe - Dewars 2 for £30 ATA</v>
          </cell>
          <cell r="D1577">
            <v>1279.9000000000001</v>
          </cell>
          <cell r="E1577">
            <v>222.14</v>
          </cell>
          <cell r="F1577">
            <v>82</v>
          </cell>
          <cell r="G1577">
            <v>1109.94</v>
          </cell>
          <cell r="H1577">
            <v>90.86</v>
          </cell>
          <cell r="I1577">
            <v>72</v>
          </cell>
          <cell r="J1577">
            <v>119</v>
          </cell>
          <cell r="K1577">
            <v>629.52</v>
          </cell>
          <cell r="L1577">
            <v>14</v>
          </cell>
          <cell r="M1577" t="str">
            <v>Jul/Aug</v>
          </cell>
          <cell r="N1577">
            <v>40</v>
          </cell>
        </row>
        <row r="1578">
          <cell r="A1578" t="str">
            <v>2006/07 W14</v>
          </cell>
          <cell r="B1578" t="str">
            <v>LGW South</v>
          </cell>
          <cell r="C1578" t="str">
            <v>Deluxe - JW Blue get a free 20cl Gold (Sept Only)</v>
          </cell>
          <cell r="D1578">
            <v>1348.68</v>
          </cell>
          <cell r="E1578">
            <v>765.62</v>
          </cell>
          <cell r="F1578">
            <v>15</v>
          </cell>
          <cell r="G1578">
            <v>426.84</v>
          </cell>
          <cell r="H1578">
            <v>162.08000000000001</v>
          </cell>
          <cell r="I1578">
            <v>5</v>
          </cell>
          <cell r="J1578">
            <v>18</v>
          </cell>
          <cell r="K1578">
            <v>572.94000000000005</v>
          </cell>
          <cell r="L1578">
            <v>14</v>
          </cell>
          <cell r="M1578" t="str">
            <v>Jul/Aug</v>
          </cell>
          <cell r="N1578">
            <v>46</v>
          </cell>
        </row>
        <row r="1579">
          <cell r="A1579" t="str">
            <v>2006/07 W14</v>
          </cell>
          <cell r="B1579" t="str">
            <v>LGW South</v>
          </cell>
          <cell r="C1579" t="str">
            <v>Deluxe - Free 20cl bottle (linked to JW Blue) (Sept Only)</v>
          </cell>
          <cell r="D1579">
            <v>248.44</v>
          </cell>
          <cell r="E1579">
            <v>149.11000000000001</v>
          </cell>
          <cell r="F1579">
            <v>17</v>
          </cell>
          <cell r="G1579">
            <v>90.24</v>
          </cell>
          <cell r="H1579">
            <v>44.94</v>
          </cell>
          <cell r="I1579">
            <v>6</v>
          </cell>
          <cell r="J1579">
            <v>74</v>
          </cell>
          <cell r="K1579">
            <v>443.35</v>
          </cell>
          <cell r="L1579">
            <v>14</v>
          </cell>
          <cell r="M1579" t="str">
            <v>Jul/Aug</v>
          </cell>
          <cell r="N1579">
            <v>47</v>
          </cell>
        </row>
        <row r="1580">
          <cell r="A1580" t="str">
            <v>2006/07 W14</v>
          </cell>
          <cell r="B1580" t="str">
            <v>LGW South</v>
          </cell>
          <cell r="C1580" t="str">
            <v>Champagne - Piper Florens Louis 2 for £30</v>
          </cell>
          <cell r="D1580">
            <v>925.1</v>
          </cell>
          <cell r="E1580">
            <v>259.81</v>
          </cell>
          <cell r="F1580">
            <v>58</v>
          </cell>
          <cell r="G1580">
            <v>590.15</v>
          </cell>
          <cell r="H1580">
            <v>111.76</v>
          </cell>
          <cell r="I1580">
            <v>37</v>
          </cell>
          <cell r="J1580">
            <v>54</v>
          </cell>
          <cell r="K1580">
            <v>480.6</v>
          </cell>
          <cell r="L1580">
            <v>14</v>
          </cell>
          <cell r="M1580" t="str">
            <v>Jul/Aug</v>
          </cell>
          <cell r="N1580">
            <v>53</v>
          </cell>
        </row>
        <row r="1581">
          <cell r="A1581" t="str">
            <v>2006/07 W14</v>
          </cell>
          <cell r="B1581" t="str">
            <v>LGW South</v>
          </cell>
          <cell r="C1581" t="str">
            <v>Champagne - Piper Florens Louis Twin for £30</v>
          </cell>
          <cell r="D1581">
            <v>1818.3</v>
          </cell>
          <cell r="E1581">
            <v>473.62</v>
          </cell>
          <cell r="F1581">
            <v>57</v>
          </cell>
          <cell r="G1581">
            <v>1307.9000000000001</v>
          </cell>
          <cell r="H1581">
            <v>248.02</v>
          </cell>
          <cell r="I1581">
            <v>41</v>
          </cell>
          <cell r="J1581">
            <v>74</v>
          </cell>
          <cell r="K1581">
            <v>1317.2</v>
          </cell>
          <cell r="L1581">
            <v>14</v>
          </cell>
          <cell r="M1581" t="str">
            <v>Jul/Aug</v>
          </cell>
          <cell r="N1581">
            <v>33</v>
          </cell>
        </row>
        <row r="1582">
          <cell r="A1582" t="str">
            <v>2006/07 W14</v>
          </cell>
          <cell r="B1582" t="str">
            <v>LGW South</v>
          </cell>
          <cell r="C1582" t="str">
            <v>Champagne - Charles Heidseick 2 for £35</v>
          </cell>
          <cell r="D1582">
            <v>68.97</v>
          </cell>
          <cell r="E1582">
            <v>25.98</v>
          </cell>
          <cell r="F1582">
            <v>3</v>
          </cell>
          <cell r="G1582">
            <v>68.97</v>
          </cell>
          <cell r="H1582">
            <v>25.98</v>
          </cell>
          <cell r="I1582">
            <v>3</v>
          </cell>
          <cell r="J1582">
            <v>25</v>
          </cell>
          <cell r="K1582">
            <v>231.5</v>
          </cell>
          <cell r="L1582">
            <v>14</v>
          </cell>
          <cell r="M1582" t="str">
            <v>Jul/Aug</v>
          </cell>
          <cell r="N1582">
            <v>55</v>
          </cell>
        </row>
        <row r="1583">
          <cell r="A1583" t="str">
            <v>2006/07 W14</v>
          </cell>
          <cell r="B1583" t="str">
            <v>LGW South</v>
          </cell>
          <cell r="C1583" t="str">
            <v>Champagne - Canard Twin for £25</v>
          </cell>
          <cell r="D1583">
            <v>2425</v>
          </cell>
          <cell r="E1583">
            <v>723.23</v>
          </cell>
          <cell r="F1583">
            <v>97</v>
          </cell>
          <cell r="G1583">
            <v>1600</v>
          </cell>
          <cell r="H1583">
            <v>360.23</v>
          </cell>
          <cell r="I1583">
            <v>64</v>
          </cell>
          <cell r="J1583">
            <v>80</v>
          </cell>
          <cell r="K1583">
            <v>1280</v>
          </cell>
          <cell r="L1583">
            <v>14</v>
          </cell>
          <cell r="M1583" t="str">
            <v>Jul/Aug</v>
          </cell>
          <cell r="N1583">
            <v>52</v>
          </cell>
        </row>
        <row r="1584">
          <cell r="A1584" t="str">
            <v>2006/07 W14</v>
          </cell>
          <cell r="B1584" t="str">
            <v>LGW South</v>
          </cell>
          <cell r="C1584" t="str">
            <v>Wine - Beringer 3 for £15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 t="str">
            <v>/0</v>
          </cell>
          <cell r="L1584">
            <v>14</v>
          </cell>
          <cell r="M1584" t="str">
            <v>Jul/Aug</v>
          </cell>
          <cell r="N1584">
            <v>43</v>
          </cell>
        </row>
        <row r="1585">
          <cell r="A1585" t="str">
            <v>2006/07 W14</v>
          </cell>
          <cell r="B1585" t="str">
            <v>LGW South</v>
          </cell>
          <cell r="C1585" t="str">
            <v>Wine - Rosemount BOGOF</v>
          </cell>
          <cell r="D1585">
            <v>167.88</v>
          </cell>
          <cell r="E1585">
            <v>56.46</v>
          </cell>
          <cell r="F1585">
            <v>24</v>
          </cell>
          <cell r="G1585">
            <v>97.93</v>
          </cell>
          <cell r="H1585">
            <v>23.56</v>
          </cell>
          <cell r="I1585">
            <v>14</v>
          </cell>
          <cell r="J1585">
            <v>123</v>
          </cell>
          <cell r="K1585">
            <v>906.15</v>
          </cell>
          <cell r="L1585">
            <v>14</v>
          </cell>
          <cell r="M1585" t="str">
            <v>Jul/Aug</v>
          </cell>
          <cell r="N1585">
            <v>56</v>
          </cell>
        </row>
        <row r="1586">
          <cell r="A1586" t="str">
            <v>2006/07 W14</v>
          </cell>
          <cell r="B1586" t="str">
            <v>LGW South</v>
          </cell>
          <cell r="C1586" t="str">
            <v>WOW - 2 for £45 Malt</v>
          </cell>
          <cell r="D1586">
            <v>1537.46</v>
          </cell>
          <cell r="E1586">
            <v>808.6</v>
          </cell>
          <cell r="F1586">
            <v>54</v>
          </cell>
          <cell r="G1586">
            <v>652.77</v>
          </cell>
          <cell r="H1586">
            <v>165.74</v>
          </cell>
          <cell r="I1586">
            <v>23</v>
          </cell>
          <cell r="J1586">
            <v>384</v>
          </cell>
          <cell r="K1586">
            <v>2971.45</v>
          </cell>
          <cell r="L1586">
            <v>14</v>
          </cell>
          <cell r="M1586" t="str">
            <v>Jul/Aug</v>
          </cell>
          <cell r="N1586">
            <v>34</v>
          </cell>
        </row>
        <row r="1587">
          <cell r="A1587" t="str">
            <v>2006/07 W14</v>
          </cell>
          <cell r="B1587" t="str">
            <v>LGW South</v>
          </cell>
          <cell r="C1587" t="str">
            <v>WOW - Connemara 2 for £30</v>
          </cell>
          <cell r="D1587">
            <v>53.97</v>
          </cell>
          <cell r="E1587">
            <v>23.63</v>
          </cell>
          <cell r="F1587">
            <v>3</v>
          </cell>
          <cell r="G1587">
            <v>35.979999999999997</v>
          </cell>
          <cell r="H1587">
            <v>10.32</v>
          </cell>
          <cell r="I1587">
            <v>2</v>
          </cell>
          <cell r="J1587">
            <v>6</v>
          </cell>
          <cell r="K1587">
            <v>28.08</v>
          </cell>
          <cell r="L1587">
            <v>14</v>
          </cell>
          <cell r="M1587" t="str">
            <v>Jul/Aug</v>
          </cell>
          <cell r="N1587">
            <v>60</v>
          </cell>
        </row>
        <row r="1588">
          <cell r="A1588" t="str">
            <v>2006/07 W14</v>
          </cell>
          <cell r="B1588" t="str">
            <v>LGW South</v>
          </cell>
          <cell r="C1588" t="str">
            <v>Others - 2 for £25 (glayva, disaronno)</v>
          </cell>
          <cell r="D1588">
            <v>1079.28</v>
          </cell>
          <cell r="E1588">
            <v>543.20000000000005</v>
          </cell>
          <cell r="F1588">
            <v>72</v>
          </cell>
          <cell r="G1588">
            <v>524.64</v>
          </cell>
          <cell r="H1588">
            <v>114.22</v>
          </cell>
          <cell r="I1588">
            <v>36</v>
          </cell>
          <cell r="J1588">
            <v>56</v>
          </cell>
          <cell r="K1588">
            <v>195.63</v>
          </cell>
          <cell r="L1588">
            <v>14</v>
          </cell>
          <cell r="M1588" t="str">
            <v>Jul/Aug</v>
          </cell>
          <cell r="N1588">
            <v>48</v>
          </cell>
        </row>
        <row r="1589">
          <cell r="A1589" t="str">
            <v>2006/07 W14</v>
          </cell>
          <cell r="B1589" t="str">
            <v>LGW South</v>
          </cell>
          <cell r="C1589" t="str">
            <v>Others - Pimms 2 for £15 (70cl)</v>
          </cell>
          <cell r="D1589">
            <v>27245.67</v>
          </cell>
          <cell r="E1589">
            <v>3347.59</v>
          </cell>
          <cell r="F1589">
            <v>3613</v>
          </cell>
          <cell r="G1589">
            <v>26870.720000000001</v>
          </cell>
          <cell r="H1589">
            <v>3072.96</v>
          </cell>
          <cell r="I1589">
            <v>3566</v>
          </cell>
          <cell r="J1589">
            <v>1969</v>
          </cell>
          <cell r="K1589">
            <v>8732.08</v>
          </cell>
          <cell r="L1589">
            <v>14</v>
          </cell>
          <cell r="M1589" t="str">
            <v>Jul/Aug</v>
          </cell>
          <cell r="N1589">
            <v>35</v>
          </cell>
        </row>
        <row r="1590">
          <cell r="A1590" t="str">
            <v>2006/07 W14</v>
          </cell>
          <cell r="B1590" t="str">
            <v>LGW South</v>
          </cell>
          <cell r="C1590" t="str">
            <v>Other - 2 for £30 Sauza</v>
          </cell>
          <cell r="D1590">
            <v>350.91</v>
          </cell>
          <cell r="E1590">
            <v>283.95</v>
          </cell>
          <cell r="F1590">
            <v>21</v>
          </cell>
          <cell r="G1590">
            <v>18.989999999999998</v>
          </cell>
          <cell r="H1590">
            <v>6.03</v>
          </cell>
          <cell r="I1590">
            <v>1</v>
          </cell>
          <cell r="J1590">
            <v>14</v>
          </cell>
          <cell r="K1590">
            <v>62.3</v>
          </cell>
          <cell r="L1590">
            <v>14</v>
          </cell>
          <cell r="M1590" t="str">
            <v>Jul/Aug</v>
          </cell>
          <cell r="N1590">
            <v>58</v>
          </cell>
        </row>
        <row r="1591">
          <cell r="A1591" t="str">
            <v>2006/07 W14</v>
          </cell>
          <cell r="B1591" t="str">
            <v>LGW South</v>
          </cell>
          <cell r="C1591" t="str">
            <v>Others - 2 for £20 ATA (70cl)</v>
          </cell>
          <cell r="D1591">
            <v>7473.23</v>
          </cell>
          <cell r="E1591">
            <v>1571.41</v>
          </cell>
          <cell r="F1591">
            <v>727</v>
          </cell>
          <cell r="G1591">
            <v>6884.05</v>
          </cell>
          <cell r="H1591">
            <v>1148.75</v>
          </cell>
          <cell r="I1591">
            <v>671</v>
          </cell>
          <cell r="J1591">
            <v>404</v>
          </cell>
          <cell r="K1591">
            <v>1534.96</v>
          </cell>
          <cell r="L1591">
            <v>14</v>
          </cell>
          <cell r="M1591" t="str">
            <v>Jul/Aug</v>
          </cell>
          <cell r="N1591">
            <v>32</v>
          </cell>
        </row>
        <row r="1592">
          <cell r="A1592" t="str">
            <v>2006/07 W14</v>
          </cell>
          <cell r="B1592" t="str">
            <v>LGW South</v>
          </cell>
          <cell r="C1592" t="str">
            <v>Others - 2 for £15 Fortified</v>
          </cell>
          <cell r="D1592">
            <v>80.31</v>
          </cell>
          <cell r="E1592">
            <v>34.33</v>
          </cell>
          <cell r="F1592">
            <v>9</v>
          </cell>
          <cell r="G1592">
            <v>36.36</v>
          </cell>
          <cell r="H1592">
            <v>10.38</v>
          </cell>
          <cell r="I1592">
            <v>4</v>
          </cell>
          <cell r="J1592">
            <v>48</v>
          </cell>
          <cell r="K1592">
            <v>192</v>
          </cell>
          <cell r="L1592">
            <v>14</v>
          </cell>
          <cell r="M1592" t="str">
            <v>Jul/Aug</v>
          </cell>
          <cell r="N1592">
            <v>59</v>
          </cell>
        </row>
        <row r="1593">
          <cell r="A1593" t="str">
            <v>2006/07 W14</v>
          </cell>
          <cell r="B1593" t="str">
            <v>LGW North</v>
          </cell>
          <cell r="C1593" t="str">
            <v>Liquor</v>
          </cell>
          <cell r="D1593">
            <v>135964.69</v>
          </cell>
          <cell r="E1593">
            <v>60074.03</v>
          </cell>
          <cell r="F1593">
            <v>9533</v>
          </cell>
          <cell r="G1593">
            <v>67674.490000000005</v>
          </cell>
          <cell r="H1593">
            <v>14491.05</v>
          </cell>
          <cell r="I1593">
            <v>4472</v>
          </cell>
          <cell r="J1593">
            <v>17693</v>
          </cell>
          <cell r="K1593">
            <v>101799.8</v>
          </cell>
          <cell r="L1593">
            <v>14</v>
          </cell>
          <cell r="M1593" t="str">
            <v>Jul/Aug</v>
          </cell>
          <cell r="N1593">
            <v>1</v>
          </cell>
        </row>
        <row r="1594">
          <cell r="A1594" t="str">
            <v>2006/07 W14</v>
          </cell>
          <cell r="B1594" t="str">
            <v>LGW North</v>
          </cell>
          <cell r="C1594" t="str">
            <v>Tobacco</v>
          </cell>
          <cell r="D1594">
            <v>71443.850000000006</v>
          </cell>
          <cell r="E1594">
            <v>50860.05</v>
          </cell>
          <cell r="F1594">
            <v>2280</v>
          </cell>
          <cell r="G1594">
            <v>3938.1</v>
          </cell>
          <cell r="H1594">
            <v>705.97</v>
          </cell>
          <cell r="I1594">
            <v>175</v>
          </cell>
          <cell r="J1594">
            <v>6904</v>
          </cell>
          <cell r="K1594">
            <v>56891.35</v>
          </cell>
          <cell r="L1594">
            <v>14</v>
          </cell>
          <cell r="M1594" t="str">
            <v>Jul/Aug</v>
          </cell>
          <cell r="N1594">
            <v>2</v>
          </cell>
        </row>
        <row r="1595">
          <cell r="A1595" t="str">
            <v>2006/07 W14</v>
          </cell>
          <cell r="B1595" t="str">
            <v>LGW North</v>
          </cell>
          <cell r="C1595" t="str">
            <v>Perfumery</v>
          </cell>
          <cell r="D1595">
            <v>570650.48</v>
          </cell>
          <cell r="E1595">
            <v>320015.02</v>
          </cell>
          <cell r="F1595">
            <v>25040</v>
          </cell>
          <cell r="G1595">
            <v>359122.88</v>
          </cell>
          <cell r="H1595">
            <v>181461.11</v>
          </cell>
          <cell r="I1595">
            <v>16061</v>
          </cell>
          <cell r="J1595">
            <v>81252</v>
          </cell>
          <cell r="K1595">
            <v>662906.29</v>
          </cell>
          <cell r="L1595">
            <v>14</v>
          </cell>
          <cell r="M1595" t="str">
            <v>Jul/Aug</v>
          </cell>
          <cell r="N1595">
            <v>3</v>
          </cell>
        </row>
        <row r="1596">
          <cell r="A1596" t="str">
            <v>2006/07 W14</v>
          </cell>
          <cell r="B1596" t="str">
            <v>LGW North</v>
          </cell>
          <cell r="C1596" t="str">
            <v>Food</v>
          </cell>
          <cell r="D1596">
            <v>29677.38</v>
          </cell>
          <cell r="E1596">
            <v>14214.86</v>
          </cell>
          <cell r="F1596">
            <v>7770</v>
          </cell>
          <cell r="G1596">
            <v>14038.07</v>
          </cell>
          <cell r="H1596">
            <v>5767.7</v>
          </cell>
          <cell r="I1596">
            <v>3697</v>
          </cell>
          <cell r="J1596">
            <v>6817</v>
          </cell>
          <cell r="K1596">
            <v>13074.39</v>
          </cell>
          <cell r="L1596">
            <v>14</v>
          </cell>
          <cell r="M1596" t="str">
            <v>Jul/Aug</v>
          </cell>
          <cell r="N1596">
            <v>4</v>
          </cell>
        </row>
        <row r="1597">
          <cell r="A1597" t="str">
            <v>2006/07 W14</v>
          </cell>
          <cell r="B1597" t="str">
            <v>LGW North</v>
          </cell>
          <cell r="C1597" t="str">
            <v>Tax Free</v>
          </cell>
          <cell r="D1597">
            <v>38616.629999999997</v>
          </cell>
          <cell r="E1597">
            <v>19085.46</v>
          </cell>
          <cell r="F1597">
            <v>3743</v>
          </cell>
          <cell r="G1597">
            <v>22067.01</v>
          </cell>
          <cell r="H1597">
            <v>9516.6299999999992</v>
          </cell>
          <cell r="I1597">
            <v>2097</v>
          </cell>
          <cell r="J1597">
            <v>19236</v>
          </cell>
          <cell r="K1597">
            <v>83344.61</v>
          </cell>
          <cell r="L1597">
            <v>14</v>
          </cell>
          <cell r="M1597" t="str">
            <v>Jul/Aug</v>
          </cell>
          <cell r="N1597">
            <v>5</v>
          </cell>
        </row>
        <row r="1598">
          <cell r="A1598" t="str">
            <v>2006/07 W14</v>
          </cell>
          <cell r="B1598" t="str">
            <v>LGW North</v>
          </cell>
          <cell r="C1598" t="str">
            <v>Unclassified Products</v>
          </cell>
          <cell r="D1598">
            <v>16.7</v>
          </cell>
          <cell r="E1598">
            <v>14.21</v>
          </cell>
          <cell r="F1598">
            <v>1</v>
          </cell>
          <cell r="G1598">
            <v>16.7</v>
          </cell>
          <cell r="H1598">
            <v>14.21</v>
          </cell>
          <cell r="I1598">
            <v>1</v>
          </cell>
          <cell r="J1598">
            <v>-1</v>
          </cell>
          <cell r="K1598">
            <v>0</v>
          </cell>
          <cell r="L1598">
            <v>14</v>
          </cell>
          <cell r="M1598" t="str">
            <v>Jul/Aug</v>
          </cell>
          <cell r="N1598">
            <v>6</v>
          </cell>
        </row>
        <row r="1599">
          <cell r="A1599" t="str">
            <v>2006/07 W14</v>
          </cell>
          <cell r="B1599" t="str">
            <v>LGW North</v>
          </cell>
          <cell r="C1599" t="str">
            <v>Spirits</v>
          </cell>
          <cell r="D1599">
            <v>103048.23</v>
          </cell>
          <cell r="E1599">
            <v>49664.36</v>
          </cell>
          <cell r="F1599">
            <v>7951</v>
          </cell>
          <cell r="G1599">
            <v>45520.35</v>
          </cell>
          <cell r="H1599">
            <v>9330.93</v>
          </cell>
          <cell r="I1599">
            <v>3464</v>
          </cell>
          <cell r="J1599">
            <v>13031</v>
          </cell>
          <cell r="K1599">
            <v>60494.05</v>
          </cell>
          <cell r="L1599">
            <v>14</v>
          </cell>
          <cell r="M1599" t="str">
            <v>Jul/Aug</v>
          </cell>
          <cell r="N1599">
            <v>7</v>
          </cell>
        </row>
        <row r="1600">
          <cell r="A1600" t="str">
            <v>2006/07 W14</v>
          </cell>
          <cell r="B1600" t="str">
            <v>LGW North</v>
          </cell>
          <cell r="C1600" t="str">
            <v>Fortified Wines</v>
          </cell>
          <cell r="D1600">
            <v>1142.48</v>
          </cell>
          <cell r="E1600">
            <v>482.47</v>
          </cell>
          <cell r="F1600">
            <v>152</v>
          </cell>
          <cell r="G1600">
            <v>581.71</v>
          </cell>
          <cell r="H1600">
            <v>120.45</v>
          </cell>
          <cell r="I1600">
            <v>71</v>
          </cell>
          <cell r="J1600">
            <v>374</v>
          </cell>
          <cell r="K1600">
            <v>1068.8</v>
          </cell>
          <cell r="L1600">
            <v>14</v>
          </cell>
          <cell r="M1600" t="str">
            <v>Jul/Aug</v>
          </cell>
          <cell r="N1600">
            <v>10</v>
          </cell>
        </row>
        <row r="1601">
          <cell r="A1601" t="str">
            <v>2006/07 W14</v>
          </cell>
          <cell r="B1601" t="str">
            <v>LGW North</v>
          </cell>
          <cell r="C1601" t="str">
            <v>Others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 t="str">
            <v>/0</v>
          </cell>
          <cell r="L1601">
            <v>14</v>
          </cell>
          <cell r="M1601" t="str">
            <v>Jul/Aug</v>
          </cell>
          <cell r="N1601">
            <v>11</v>
          </cell>
        </row>
        <row r="1602">
          <cell r="A1602" t="str">
            <v>2006/07 W14</v>
          </cell>
          <cell r="B1602" t="str">
            <v>LGW North</v>
          </cell>
          <cell r="C1602" t="str">
            <v>Champagne</v>
          </cell>
          <cell r="D1602">
            <v>26750.78</v>
          </cell>
          <cell r="E1602">
            <v>8153.9</v>
          </cell>
          <cell r="F1602">
            <v>816</v>
          </cell>
          <cell r="G1602">
            <v>18810.349999999999</v>
          </cell>
          <cell r="H1602">
            <v>4474.95</v>
          </cell>
          <cell r="I1602">
            <v>567</v>
          </cell>
          <cell r="J1602">
            <v>1776</v>
          </cell>
          <cell r="K1602">
            <v>32336.61</v>
          </cell>
          <cell r="L1602">
            <v>14</v>
          </cell>
          <cell r="M1602" t="str">
            <v>Jul/Aug</v>
          </cell>
          <cell r="N1602">
            <v>8</v>
          </cell>
        </row>
        <row r="1603">
          <cell r="A1603" t="str">
            <v>2006/07 W14</v>
          </cell>
          <cell r="B1603" t="str">
            <v>LGW North</v>
          </cell>
          <cell r="C1603" t="str">
            <v>Wines</v>
          </cell>
          <cell r="D1603">
            <v>5023.2</v>
          </cell>
          <cell r="E1603">
            <v>1773.3</v>
          </cell>
          <cell r="F1603">
            <v>614</v>
          </cell>
          <cell r="G1603">
            <v>2762.08</v>
          </cell>
          <cell r="H1603">
            <v>564.72</v>
          </cell>
          <cell r="I1603">
            <v>370</v>
          </cell>
          <cell r="J1603">
            <v>2512</v>
          </cell>
          <cell r="K1603">
            <v>10829.38</v>
          </cell>
          <cell r="L1603">
            <v>14</v>
          </cell>
          <cell r="M1603" t="str">
            <v>Jul/Aug</v>
          </cell>
          <cell r="N1603">
            <v>9</v>
          </cell>
        </row>
        <row r="1604">
          <cell r="A1604" t="str">
            <v>2006/07 W14</v>
          </cell>
          <cell r="B1604" t="str">
            <v>LGW North</v>
          </cell>
          <cell r="C1604" t="str">
            <v>Unclassified Liquor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 t="str">
            <v>/0</v>
          </cell>
          <cell r="L1604">
            <v>14</v>
          </cell>
          <cell r="M1604" t="str">
            <v>Jul/Aug</v>
          </cell>
          <cell r="N1604">
            <v>12</v>
          </cell>
        </row>
        <row r="1605">
          <cell r="A1605" t="str">
            <v>2006/07 W14</v>
          </cell>
          <cell r="B1605" t="str">
            <v>LGW North</v>
          </cell>
          <cell r="C1605" t="str">
            <v>Value - 2 for £15</v>
          </cell>
          <cell r="D1605">
            <v>13982.4</v>
          </cell>
          <cell r="E1605">
            <v>9231.2900000000009</v>
          </cell>
          <cell r="F1605">
            <v>1697</v>
          </cell>
          <cell r="G1605">
            <v>1224.44</v>
          </cell>
          <cell r="H1605">
            <v>192.1</v>
          </cell>
          <cell r="I1605">
            <v>77</v>
          </cell>
          <cell r="J1605">
            <v>1670</v>
          </cell>
          <cell r="K1605">
            <v>4832.41</v>
          </cell>
          <cell r="L1605">
            <v>14</v>
          </cell>
          <cell r="M1605" t="str">
            <v>Jul/Aug</v>
          </cell>
          <cell r="N1605">
            <v>31</v>
          </cell>
        </row>
        <row r="1606">
          <cell r="A1606" t="str">
            <v>2006/07 W14</v>
          </cell>
          <cell r="B1606" t="str">
            <v>LGW North</v>
          </cell>
          <cell r="C1606" t="str">
            <v>Value - 2 for £20 Bombay Saphire</v>
          </cell>
          <cell r="D1606">
            <v>1194.98</v>
          </cell>
          <cell r="E1606">
            <v>835.74</v>
          </cell>
          <cell r="F1606">
            <v>94</v>
          </cell>
          <cell r="G1606">
            <v>163.84</v>
          </cell>
          <cell r="H1606">
            <v>43.68</v>
          </cell>
          <cell r="I1606">
            <v>8</v>
          </cell>
          <cell r="J1606">
            <v>75</v>
          </cell>
          <cell r="K1606">
            <v>208.5</v>
          </cell>
          <cell r="L1606">
            <v>14</v>
          </cell>
          <cell r="M1606" t="str">
            <v>Jul/Aug</v>
          </cell>
          <cell r="N1606">
            <v>45</v>
          </cell>
        </row>
        <row r="1607">
          <cell r="A1607" t="str">
            <v>2006/07 W14</v>
          </cell>
          <cell r="B1607" t="str">
            <v>LGW North</v>
          </cell>
          <cell r="C1607" t="str">
            <v>Value - Baileys 2 for £20</v>
          </cell>
          <cell r="D1607">
            <v>2589.89</v>
          </cell>
          <cell r="E1607">
            <v>1476.33</v>
          </cell>
          <cell r="F1607">
            <v>234</v>
          </cell>
          <cell r="G1607">
            <v>345.24</v>
          </cell>
          <cell r="H1607">
            <v>122.82</v>
          </cell>
          <cell r="I1607">
            <v>21</v>
          </cell>
          <cell r="J1607">
            <v>283</v>
          </cell>
          <cell r="K1607">
            <v>1364.06</v>
          </cell>
          <cell r="L1607">
            <v>14</v>
          </cell>
          <cell r="M1607" t="str">
            <v>Jul/Aug</v>
          </cell>
          <cell r="N1607">
            <v>39</v>
          </cell>
        </row>
        <row r="1608">
          <cell r="A1608" t="str">
            <v>2006/07 W14</v>
          </cell>
          <cell r="B1608" t="str">
            <v>LGW North</v>
          </cell>
          <cell r="C1608" t="str">
            <v>Value - Baileys Twin @ £20</v>
          </cell>
          <cell r="D1608">
            <v>745.44</v>
          </cell>
          <cell r="E1608">
            <v>434.24</v>
          </cell>
          <cell r="F1608">
            <v>36</v>
          </cell>
          <cell r="G1608">
            <v>65.44</v>
          </cell>
          <cell r="H1608">
            <v>23.12</v>
          </cell>
          <cell r="I1608">
            <v>2</v>
          </cell>
          <cell r="J1608">
            <v>30</v>
          </cell>
          <cell r="K1608">
            <v>289.2</v>
          </cell>
          <cell r="L1608">
            <v>14</v>
          </cell>
          <cell r="M1608" t="str">
            <v>Jul/Aug</v>
          </cell>
          <cell r="N1608">
            <v>51</v>
          </cell>
        </row>
        <row r="1609">
          <cell r="A1609" t="str">
            <v>2006/07 W14</v>
          </cell>
          <cell r="B1609" t="str">
            <v>LGW North</v>
          </cell>
          <cell r="C1609" t="str">
            <v>Value - Twins @ £15</v>
          </cell>
          <cell r="D1609">
            <v>2100</v>
          </cell>
          <cell r="E1609">
            <v>1480.42</v>
          </cell>
          <cell r="F1609">
            <v>140</v>
          </cell>
          <cell r="G1609">
            <v>0</v>
          </cell>
          <cell r="H1609">
            <v>0</v>
          </cell>
          <cell r="I1609">
            <v>0</v>
          </cell>
          <cell r="J1609">
            <v>111</v>
          </cell>
          <cell r="K1609">
            <v>581.30999999999995</v>
          </cell>
          <cell r="L1609">
            <v>14</v>
          </cell>
          <cell r="M1609" t="str">
            <v>Jul/Aug</v>
          </cell>
          <cell r="N1609">
            <v>36</v>
          </cell>
        </row>
        <row r="1610">
          <cell r="A1610" t="str">
            <v>2006/07 W14</v>
          </cell>
          <cell r="B1610" t="str">
            <v>LGW North</v>
          </cell>
          <cell r="C1610" t="str">
            <v>Malt - 2 For £45 (6 glenmorangie + 2)</v>
          </cell>
          <cell r="D1610">
            <v>2628.73</v>
          </cell>
          <cell r="E1610">
            <v>1375.52</v>
          </cell>
          <cell r="F1610">
            <v>99</v>
          </cell>
          <cell r="G1610">
            <v>1195.3499999999999</v>
          </cell>
          <cell r="H1610">
            <v>320.49</v>
          </cell>
          <cell r="I1610">
            <v>45</v>
          </cell>
          <cell r="J1610">
            <v>305</v>
          </cell>
          <cell r="K1610">
            <v>2369.88</v>
          </cell>
          <cell r="L1610">
            <v>14</v>
          </cell>
          <cell r="M1610" t="str">
            <v>Jul/Aug</v>
          </cell>
          <cell r="N1610">
            <v>30</v>
          </cell>
        </row>
        <row r="1611">
          <cell r="A1611" t="str">
            <v>2006/07 W14</v>
          </cell>
          <cell r="B1611" t="str">
            <v>LGW North</v>
          </cell>
          <cell r="C1611" t="str">
            <v>Malt - Save £5 Glenmorangie Traditional</v>
          </cell>
          <cell r="D1611">
            <v>199.95</v>
          </cell>
          <cell r="E1611">
            <v>108.52</v>
          </cell>
          <cell r="F1611">
            <v>5</v>
          </cell>
          <cell r="G1611">
            <v>79.98</v>
          </cell>
          <cell r="H1611">
            <v>22.84</v>
          </cell>
          <cell r="I1611">
            <v>2</v>
          </cell>
          <cell r="J1611">
            <v>25</v>
          </cell>
          <cell r="K1611">
            <v>285.75</v>
          </cell>
          <cell r="L1611">
            <v>14</v>
          </cell>
          <cell r="M1611" t="str">
            <v>Jul/Aug</v>
          </cell>
          <cell r="N1611">
            <v>44</v>
          </cell>
        </row>
        <row r="1612">
          <cell r="A1612" t="str">
            <v>2006/07 W14</v>
          </cell>
          <cell r="B1612" t="str">
            <v>LGW North</v>
          </cell>
          <cell r="C1612" t="str">
            <v>Cognac - XO @ £45</v>
          </cell>
          <cell r="D1612">
            <v>2295</v>
          </cell>
          <cell r="E1612">
            <v>1187.1400000000001</v>
          </cell>
          <cell r="F1612">
            <v>51</v>
          </cell>
          <cell r="G1612">
            <v>1260</v>
          </cell>
          <cell r="H1612">
            <v>498.06</v>
          </cell>
          <cell r="I1612">
            <v>28</v>
          </cell>
          <cell r="J1612">
            <v>133</v>
          </cell>
          <cell r="K1612">
            <v>2560.25</v>
          </cell>
          <cell r="L1612">
            <v>14</v>
          </cell>
          <cell r="M1612" t="str">
            <v>Jul/Aug</v>
          </cell>
          <cell r="N1612">
            <v>37</v>
          </cell>
        </row>
        <row r="1613">
          <cell r="A1613" t="str">
            <v>2006/07 W14</v>
          </cell>
          <cell r="B1613" t="str">
            <v>LGW North</v>
          </cell>
          <cell r="C1613" t="str">
            <v>Cognac - VSOP 2 for £45</v>
          </cell>
          <cell r="D1613">
            <v>1980.86</v>
          </cell>
          <cell r="E1613">
            <v>989.75</v>
          </cell>
          <cell r="F1613">
            <v>84</v>
          </cell>
          <cell r="G1613">
            <v>851.97</v>
          </cell>
          <cell r="H1613">
            <v>191.83</v>
          </cell>
          <cell r="I1613">
            <v>37</v>
          </cell>
          <cell r="J1613">
            <v>103</v>
          </cell>
          <cell r="K1613">
            <v>956.44</v>
          </cell>
          <cell r="L1613">
            <v>14</v>
          </cell>
          <cell r="M1613" t="str">
            <v>Jul/Aug</v>
          </cell>
          <cell r="N1613">
            <v>41</v>
          </cell>
        </row>
        <row r="1614">
          <cell r="A1614" t="str">
            <v>2006/07 W14</v>
          </cell>
          <cell r="B1614" t="str">
            <v>LGW North</v>
          </cell>
          <cell r="C1614" t="str">
            <v>Cognac - Only £17_99 VS Especiale</v>
          </cell>
          <cell r="D1614">
            <v>235.86</v>
          </cell>
          <cell r="E1614">
            <v>69.36</v>
          </cell>
          <cell r="F1614">
            <v>14</v>
          </cell>
          <cell r="G1614">
            <v>151.91</v>
          </cell>
          <cell r="H1614">
            <v>11.66</v>
          </cell>
          <cell r="I1614">
            <v>9</v>
          </cell>
          <cell r="J1614">
            <v>14</v>
          </cell>
          <cell r="K1614">
            <v>73.5</v>
          </cell>
          <cell r="L1614">
            <v>14</v>
          </cell>
          <cell r="M1614" t="str">
            <v>Jul/Aug</v>
          </cell>
          <cell r="N1614">
            <v>42</v>
          </cell>
        </row>
        <row r="1615">
          <cell r="A1615" t="str">
            <v>2006/07 W14</v>
          </cell>
          <cell r="B1615" t="str">
            <v>LGW North</v>
          </cell>
          <cell r="C1615" t="str">
            <v>Deluxe - Chivas 2 for £30</v>
          </cell>
          <cell r="D1615">
            <v>279.86</v>
          </cell>
          <cell r="E1615">
            <v>194.46</v>
          </cell>
          <cell r="F1615">
            <v>14</v>
          </cell>
          <cell r="G1615">
            <v>0</v>
          </cell>
          <cell r="H1615">
            <v>0</v>
          </cell>
          <cell r="I1615">
            <v>0</v>
          </cell>
          <cell r="J1615">
            <v>34</v>
          </cell>
          <cell r="K1615">
            <v>207.4</v>
          </cell>
          <cell r="L1615">
            <v>14</v>
          </cell>
          <cell r="M1615" t="str">
            <v>Jul/Aug</v>
          </cell>
          <cell r="N1615">
            <v>49</v>
          </cell>
        </row>
        <row r="1616">
          <cell r="A1616" t="str">
            <v>2006/07 W14</v>
          </cell>
          <cell r="B1616" t="str">
            <v>LGW North</v>
          </cell>
          <cell r="C1616" t="str">
            <v>Deluxe - Chivas Twin for £30</v>
          </cell>
          <cell r="D1616">
            <v>116.97</v>
          </cell>
          <cell r="E1616">
            <v>80.37</v>
          </cell>
          <cell r="F1616">
            <v>3</v>
          </cell>
          <cell r="G1616">
            <v>0</v>
          </cell>
          <cell r="H1616">
            <v>0</v>
          </cell>
          <cell r="I1616">
            <v>0</v>
          </cell>
          <cell r="J1616">
            <v>21</v>
          </cell>
          <cell r="K1616">
            <v>256.2</v>
          </cell>
          <cell r="L1616">
            <v>14</v>
          </cell>
          <cell r="M1616" t="str">
            <v>Jul/Aug</v>
          </cell>
          <cell r="N1616">
            <v>38</v>
          </cell>
        </row>
        <row r="1617">
          <cell r="A1617" t="str">
            <v>2006/07 W14</v>
          </cell>
          <cell r="B1617" t="str">
            <v>LGW North</v>
          </cell>
          <cell r="C1617" t="str">
            <v>Deluxe - Chivas Triple Pack @ £45</v>
          </cell>
          <cell r="D1617">
            <v>57.99</v>
          </cell>
          <cell r="E1617">
            <v>39.700000000000003</v>
          </cell>
          <cell r="F1617">
            <v>1</v>
          </cell>
          <cell r="G1617">
            <v>0</v>
          </cell>
          <cell r="H1617">
            <v>0</v>
          </cell>
          <cell r="I1617">
            <v>0</v>
          </cell>
          <cell r="J1617">
            <v>9</v>
          </cell>
          <cell r="K1617">
            <v>164.61</v>
          </cell>
          <cell r="L1617">
            <v>14</v>
          </cell>
          <cell r="M1617" t="str">
            <v>Jul/Aug</v>
          </cell>
          <cell r="N1617">
            <v>54</v>
          </cell>
        </row>
        <row r="1618">
          <cell r="A1618" t="str">
            <v>2006/07 W14</v>
          </cell>
          <cell r="B1618" t="str">
            <v>LGW North</v>
          </cell>
          <cell r="C1618" t="str">
            <v>Deluxe - Chivas Save £5 18yo</v>
          </cell>
          <cell r="D1618">
            <v>34.99</v>
          </cell>
          <cell r="E1618">
            <v>23.93</v>
          </cell>
          <cell r="F1618">
            <v>1</v>
          </cell>
          <cell r="G1618">
            <v>0</v>
          </cell>
          <cell r="H1618">
            <v>0</v>
          </cell>
          <cell r="I1618">
            <v>0</v>
          </cell>
          <cell r="J1618">
            <v>25</v>
          </cell>
          <cell r="K1618">
            <v>276.5</v>
          </cell>
          <cell r="L1618">
            <v>14</v>
          </cell>
          <cell r="M1618" t="str">
            <v>Jul/Aug</v>
          </cell>
          <cell r="N1618">
            <v>50</v>
          </cell>
        </row>
        <row r="1619">
          <cell r="A1619" t="str">
            <v>2006/07 W14</v>
          </cell>
          <cell r="B1619" t="str">
            <v>LGW North</v>
          </cell>
          <cell r="C1619" t="str">
            <v>Deluxe - Chivas Royal Salute get Chivas 18yo</v>
          </cell>
          <cell r="D1619">
            <v>239.96</v>
          </cell>
          <cell r="E1619">
            <v>126.08</v>
          </cell>
          <cell r="F1619">
            <v>4</v>
          </cell>
          <cell r="G1619">
            <v>119.98</v>
          </cell>
          <cell r="H1619">
            <v>48.64</v>
          </cell>
          <cell r="I1619">
            <v>2</v>
          </cell>
          <cell r="J1619">
            <v>9</v>
          </cell>
          <cell r="K1619">
            <v>191.43</v>
          </cell>
          <cell r="L1619">
            <v>14</v>
          </cell>
          <cell r="M1619" t="str">
            <v>Jul/Aug</v>
          </cell>
          <cell r="N1619">
            <v>57</v>
          </cell>
        </row>
        <row r="1620">
          <cell r="A1620" t="str">
            <v>2006/07 W14</v>
          </cell>
          <cell r="B1620" t="str">
            <v>LGW North</v>
          </cell>
          <cell r="C1620" t="str">
            <v>Deluxe - Dewars 2 for £30 ATA</v>
          </cell>
          <cell r="D1620">
            <v>949.93</v>
          </cell>
          <cell r="E1620">
            <v>135.66999999999999</v>
          </cell>
          <cell r="F1620">
            <v>61</v>
          </cell>
          <cell r="G1620">
            <v>869.94</v>
          </cell>
          <cell r="H1620">
            <v>72.650000000000006</v>
          </cell>
          <cell r="I1620">
            <v>56</v>
          </cell>
          <cell r="J1620">
            <v>109</v>
          </cell>
          <cell r="K1620">
            <v>576.61</v>
          </cell>
          <cell r="L1620">
            <v>14</v>
          </cell>
          <cell r="M1620" t="str">
            <v>Jul/Aug</v>
          </cell>
          <cell r="N1620">
            <v>40</v>
          </cell>
        </row>
        <row r="1621">
          <cell r="A1621" t="str">
            <v>2006/07 W14</v>
          </cell>
          <cell r="B1621" t="str">
            <v>LGW North</v>
          </cell>
          <cell r="C1621" t="str">
            <v>Deluxe - JW Blue get a free 20cl Gold (Sept Only)</v>
          </cell>
          <cell r="D1621">
            <v>480.4</v>
          </cell>
          <cell r="E1621">
            <v>249.88</v>
          </cell>
          <cell r="F1621">
            <v>6</v>
          </cell>
          <cell r="G1621">
            <v>152.56</v>
          </cell>
          <cell r="H1621">
            <v>49.36</v>
          </cell>
          <cell r="I1621">
            <v>2</v>
          </cell>
          <cell r="J1621">
            <v>15</v>
          </cell>
          <cell r="K1621">
            <v>477.45</v>
          </cell>
          <cell r="L1621">
            <v>14</v>
          </cell>
          <cell r="M1621" t="str">
            <v>Jul/Aug</v>
          </cell>
          <cell r="N1621">
            <v>46</v>
          </cell>
        </row>
        <row r="1622">
          <cell r="A1622" t="str">
            <v>2006/07 W14</v>
          </cell>
          <cell r="B1622" t="str">
            <v>LGW North</v>
          </cell>
          <cell r="C1622" t="str">
            <v>Deluxe - Free 20cl bottle (linked to JW Blue) (Sept Only)</v>
          </cell>
          <cell r="D1622">
            <v>82.44</v>
          </cell>
          <cell r="E1622">
            <v>51.23</v>
          </cell>
          <cell r="F1622">
            <v>6</v>
          </cell>
          <cell r="G1622">
            <v>43.17</v>
          </cell>
          <cell r="H1622">
            <v>18.05</v>
          </cell>
          <cell r="I1622">
            <v>3</v>
          </cell>
          <cell r="J1622">
            <v>60</v>
          </cell>
          <cell r="K1622">
            <v>359.4</v>
          </cell>
          <cell r="L1622">
            <v>14</v>
          </cell>
          <cell r="M1622" t="str">
            <v>Jul/Aug</v>
          </cell>
          <cell r="N1622">
            <v>47</v>
          </cell>
        </row>
        <row r="1623">
          <cell r="A1623" t="str">
            <v>2006/07 W14</v>
          </cell>
          <cell r="B1623" t="str">
            <v>LGW North</v>
          </cell>
          <cell r="C1623" t="str">
            <v>Champagne - Piper Florens Louis 2 for £30</v>
          </cell>
          <cell r="D1623">
            <v>813.45</v>
          </cell>
          <cell r="E1623">
            <v>246.71</v>
          </cell>
          <cell r="F1623">
            <v>51</v>
          </cell>
          <cell r="G1623">
            <v>446.6</v>
          </cell>
          <cell r="H1623">
            <v>84.56</v>
          </cell>
          <cell r="I1623">
            <v>28</v>
          </cell>
          <cell r="J1623">
            <v>39</v>
          </cell>
          <cell r="K1623">
            <v>347.1</v>
          </cell>
          <cell r="L1623">
            <v>14</v>
          </cell>
          <cell r="M1623" t="str">
            <v>Jul/Aug</v>
          </cell>
          <cell r="N1623">
            <v>53</v>
          </cell>
        </row>
        <row r="1624">
          <cell r="A1624" t="str">
            <v>2006/07 W14</v>
          </cell>
          <cell r="B1624" t="str">
            <v>LGW North</v>
          </cell>
          <cell r="C1624" t="str">
            <v>Champagne - Piper Florens Louis Twin for £30</v>
          </cell>
          <cell r="D1624">
            <v>1403.6</v>
          </cell>
          <cell r="E1624">
            <v>378.9</v>
          </cell>
          <cell r="F1624">
            <v>44</v>
          </cell>
          <cell r="G1624">
            <v>957</v>
          </cell>
          <cell r="H1624">
            <v>181.5</v>
          </cell>
          <cell r="I1624">
            <v>30</v>
          </cell>
          <cell r="J1624">
            <v>47</v>
          </cell>
          <cell r="K1624">
            <v>836.6</v>
          </cell>
          <cell r="L1624">
            <v>14</v>
          </cell>
          <cell r="M1624" t="str">
            <v>Jul/Aug</v>
          </cell>
          <cell r="N1624">
            <v>33</v>
          </cell>
        </row>
        <row r="1625">
          <cell r="A1625" t="str">
            <v>2006/07 W14</v>
          </cell>
          <cell r="B1625" t="str">
            <v>LGW North</v>
          </cell>
          <cell r="C1625" t="str">
            <v>Champagne - Charles Heidseick 2 for £35</v>
          </cell>
          <cell r="D1625">
            <v>91.96</v>
          </cell>
          <cell r="E1625">
            <v>34.64</v>
          </cell>
          <cell r="F1625">
            <v>4</v>
          </cell>
          <cell r="G1625">
            <v>91.96</v>
          </cell>
          <cell r="H1625">
            <v>34.64</v>
          </cell>
          <cell r="I1625">
            <v>4</v>
          </cell>
          <cell r="J1625">
            <v>52</v>
          </cell>
          <cell r="K1625">
            <v>481.52</v>
          </cell>
          <cell r="L1625">
            <v>14</v>
          </cell>
          <cell r="M1625" t="str">
            <v>Jul/Aug</v>
          </cell>
          <cell r="N1625">
            <v>55</v>
          </cell>
        </row>
        <row r="1626">
          <cell r="A1626" t="str">
            <v>2006/07 W14</v>
          </cell>
          <cell r="B1626" t="str">
            <v>LGW North</v>
          </cell>
          <cell r="C1626" t="str">
            <v>Champagne - Canard Twin for £25</v>
          </cell>
          <cell r="D1626">
            <v>1200</v>
          </cell>
          <cell r="E1626">
            <v>345.39</v>
          </cell>
          <cell r="F1626">
            <v>48</v>
          </cell>
          <cell r="G1626">
            <v>850</v>
          </cell>
          <cell r="H1626">
            <v>191.39</v>
          </cell>
          <cell r="I1626">
            <v>34</v>
          </cell>
          <cell r="J1626">
            <v>82</v>
          </cell>
          <cell r="K1626">
            <v>1312</v>
          </cell>
          <cell r="L1626">
            <v>14</v>
          </cell>
          <cell r="M1626" t="str">
            <v>Jul/Aug</v>
          </cell>
          <cell r="N1626">
            <v>52</v>
          </cell>
        </row>
        <row r="1627">
          <cell r="A1627" t="str">
            <v>2006/07 W14</v>
          </cell>
          <cell r="B1627" t="str">
            <v>LGW North</v>
          </cell>
          <cell r="C1627" t="str">
            <v>Wine - Beringer 3 for £15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 t="str">
            <v>/0</v>
          </cell>
          <cell r="L1627">
            <v>14</v>
          </cell>
          <cell r="M1627" t="str">
            <v>Jul/Aug</v>
          </cell>
          <cell r="N1627">
            <v>43</v>
          </cell>
        </row>
        <row r="1628">
          <cell r="A1628" t="str">
            <v>2006/07 W14</v>
          </cell>
          <cell r="B1628" t="str">
            <v>LGW North</v>
          </cell>
          <cell r="C1628" t="str">
            <v>Wine - Rosemount BOGOF</v>
          </cell>
          <cell r="D1628">
            <v>321.77</v>
          </cell>
          <cell r="E1628">
            <v>90.81</v>
          </cell>
          <cell r="F1628">
            <v>45</v>
          </cell>
          <cell r="G1628">
            <v>209.85</v>
          </cell>
          <cell r="H1628">
            <v>41.88</v>
          </cell>
          <cell r="I1628">
            <v>29</v>
          </cell>
          <cell r="J1628">
            <v>320</v>
          </cell>
          <cell r="K1628">
            <v>2355.1999999999998</v>
          </cell>
          <cell r="L1628">
            <v>14</v>
          </cell>
          <cell r="M1628" t="str">
            <v>Jul/Aug</v>
          </cell>
          <cell r="N1628">
            <v>56</v>
          </cell>
        </row>
        <row r="1629">
          <cell r="A1629" t="str">
            <v>2006/07 W14</v>
          </cell>
          <cell r="B1629" t="str">
            <v>LGW North</v>
          </cell>
          <cell r="C1629" t="str">
            <v>WOW - 2 for £45 Malt</v>
          </cell>
          <cell r="D1629">
            <v>1710.4</v>
          </cell>
          <cell r="E1629">
            <v>891.64</v>
          </cell>
          <cell r="F1629">
            <v>60</v>
          </cell>
          <cell r="G1629">
            <v>763.73</v>
          </cell>
          <cell r="H1629">
            <v>197.4</v>
          </cell>
          <cell r="I1629">
            <v>27</v>
          </cell>
          <cell r="J1629">
            <v>260</v>
          </cell>
          <cell r="K1629">
            <v>1990.39</v>
          </cell>
          <cell r="L1629">
            <v>14</v>
          </cell>
          <cell r="M1629" t="str">
            <v>Jul/Aug</v>
          </cell>
          <cell r="N1629">
            <v>34</v>
          </cell>
        </row>
        <row r="1630">
          <cell r="A1630" t="str">
            <v>2006/07 W14</v>
          </cell>
          <cell r="B1630" t="str">
            <v>LGW North</v>
          </cell>
          <cell r="C1630" t="str">
            <v>WOW - Connemara 2 for £30</v>
          </cell>
          <cell r="D1630">
            <v>71.959999999999994</v>
          </cell>
          <cell r="E1630">
            <v>36.94</v>
          </cell>
          <cell r="F1630">
            <v>4</v>
          </cell>
          <cell r="G1630">
            <v>35.979999999999997</v>
          </cell>
          <cell r="H1630">
            <v>10.32</v>
          </cell>
          <cell r="I1630">
            <v>2</v>
          </cell>
          <cell r="J1630">
            <v>9</v>
          </cell>
          <cell r="K1630">
            <v>42.12</v>
          </cell>
          <cell r="L1630">
            <v>14</v>
          </cell>
          <cell r="M1630" t="str">
            <v>Jul/Aug</v>
          </cell>
          <cell r="N1630">
            <v>60</v>
          </cell>
        </row>
        <row r="1631">
          <cell r="A1631" t="str">
            <v>2006/07 W14</v>
          </cell>
          <cell r="B1631" t="str">
            <v>LGW North</v>
          </cell>
          <cell r="C1631" t="str">
            <v>Others - 2 for £25 (glayva, disaronno)</v>
          </cell>
          <cell r="D1631">
            <v>421.72</v>
          </cell>
          <cell r="E1631">
            <v>220.29</v>
          </cell>
          <cell r="F1631">
            <v>28</v>
          </cell>
          <cell r="G1631">
            <v>190.87</v>
          </cell>
          <cell r="H1631">
            <v>41.8</v>
          </cell>
          <cell r="I1631">
            <v>13</v>
          </cell>
          <cell r="J1631">
            <v>68</v>
          </cell>
          <cell r="K1631">
            <v>237.51</v>
          </cell>
          <cell r="L1631">
            <v>14</v>
          </cell>
          <cell r="M1631" t="str">
            <v>Jul/Aug</v>
          </cell>
          <cell r="N1631">
            <v>48</v>
          </cell>
        </row>
        <row r="1632">
          <cell r="A1632" t="str">
            <v>2006/07 W14</v>
          </cell>
          <cell r="B1632" t="str">
            <v>LGW North</v>
          </cell>
          <cell r="C1632" t="str">
            <v>Others - Pimms 2 for £15 (70cl)</v>
          </cell>
          <cell r="D1632">
            <v>12314.85</v>
          </cell>
          <cell r="E1632">
            <v>1520.91</v>
          </cell>
          <cell r="F1632">
            <v>1633</v>
          </cell>
          <cell r="G1632">
            <v>12113.88</v>
          </cell>
          <cell r="H1632">
            <v>1373.3</v>
          </cell>
          <cell r="I1632">
            <v>1608</v>
          </cell>
          <cell r="J1632">
            <v>809</v>
          </cell>
          <cell r="K1632">
            <v>3587.72</v>
          </cell>
          <cell r="L1632">
            <v>14</v>
          </cell>
          <cell r="M1632" t="str">
            <v>Jul/Aug</v>
          </cell>
          <cell r="N1632">
            <v>35</v>
          </cell>
        </row>
        <row r="1633">
          <cell r="A1633" t="str">
            <v>2006/07 W14</v>
          </cell>
          <cell r="B1633" t="str">
            <v>LGW North</v>
          </cell>
          <cell r="C1633" t="str">
            <v>Other - 2 for £30 Sauza</v>
          </cell>
          <cell r="D1633">
            <v>146.97</v>
          </cell>
          <cell r="E1633">
            <v>63.49</v>
          </cell>
          <cell r="F1633">
            <v>9</v>
          </cell>
          <cell r="G1633">
            <v>97.98</v>
          </cell>
          <cell r="H1633">
            <v>22.6</v>
          </cell>
          <cell r="I1633">
            <v>6</v>
          </cell>
          <cell r="J1633">
            <v>16</v>
          </cell>
          <cell r="K1633">
            <v>71.2</v>
          </cell>
          <cell r="L1633">
            <v>14</v>
          </cell>
          <cell r="M1633" t="str">
            <v>Jul/Aug</v>
          </cell>
          <cell r="N1633">
            <v>58</v>
          </cell>
        </row>
        <row r="1634">
          <cell r="A1634" t="str">
            <v>2006/07 W14</v>
          </cell>
          <cell r="B1634" t="str">
            <v>LGW North</v>
          </cell>
          <cell r="C1634" t="str">
            <v>Others - 2 for £20 ATA (70cl)</v>
          </cell>
          <cell r="D1634">
            <v>4248.2</v>
          </cell>
          <cell r="E1634">
            <v>795.1</v>
          </cell>
          <cell r="F1634">
            <v>408</v>
          </cell>
          <cell r="G1634">
            <v>4092.73</v>
          </cell>
          <cell r="H1634">
            <v>678.53</v>
          </cell>
          <cell r="I1634">
            <v>393</v>
          </cell>
          <cell r="J1634">
            <v>322</v>
          </cell>
          <cell r="K1634">
            <v>1238.73</v>
          </cell>
          <cell r="L1634">
            <v>14</v>
          </cell>
          <cell r="M1634" t="str">
            <v>Jul/Aug</v>
          </cell>
          <cell r="N1634">
            <v>32</v>
          </cell>
        </row>
        <row r="1635">
          <cell r="A1635" t="str">
            <v>2006/07 W14</v>
          </cell>
          <cell r="B1635" t="str">
            <v>LGW North</v>
          </cell>
          <cell r="C1635" t="str">
            <v>Others - 2 for £15 Fortified</v>
          </cell>
          <cell r="D1635">
            <v>80.31</v>
          </cell>
          <cell r="E1635">
            <v>36.78</v>
          </cell>
          <cell r="F1635">
            <v>9</v>
          </cell>
          <cell r="G1635">
            <v>27.57</v>
          </cell>
          <cell r="H1635">
            <v>8.0399999999999991</v>
          </cell>
          <cell r="I1635">
            <v>3</v>
          </cell>
          <cell r="J1635">
            <v>40</v>
          </cell>
          <cell r="K1635">
            <v>160</v>
          </cell>
          <cell r="L1635">
            <v>14</v>
          </cell>
          <cell r="M1635" t="str">
            <v>Jul/Aug</v>
          </cell>
          <cell r="N1635">
            <v>59</v>
          </cell>
        </row>
        <row r="1636">
          <cell r="A1636" t="str">
            <v>2006/07 W14</v>
          </cell>
          <cell r="B1636" t="str">
            <v>Stansted</v>
          </cell>
          <cell r="C1636" t="str">
            <v>Liquor</v>
          </cell>
          <cell r="D1636">
            <v>208260.77</v>
          </cell>
          <cell r="E1636">
            <v>67170.070000000007</v>
          </cell>
          <cell r="F1636">
            <v>15006</v>
          </cell>
          <cell r="G1636">
            <v>159568.4</v>
          </cell>
          <cell r="H1636">
            <v>35028.519999999997</v>
          </cell>
          <cell r="I1636">
            <v>11017</v>
          </cell>
          <cell r="J1636">
            <v>20290</v>
          </cell>
          <cell r="K1636">
            <v>110040.64</v>
          </cell>
          <cell r="L1636">
            <v>14</v>
          </cell>
          <cell r="M1636" t="str">
            <v>Jul/Aug</v>
          </cell>
          <cell r="N1636">
            <v>1</v>
          </cell>
        </row>
        <row r="1637">
          <cell r="A1637" t="str">
            <v>2006/07 W14</v>
          </cell>
          <cell r="B1637" t="str">
            <v>Stansted</v>
          </cell>
          <cell r="C1637" t="str">
            <v>Tobacco</v>
          </cell>
          <cell r="D1637">
            <v>33870.39</v>
          </cell>
          <cell r="E1637">
            <v>22226.5</v>
          </cell>
          <cell r="F1637">
            <v>1393</v>
          </cell>
          <cell r="G1637">
            <v>5014.3999999999996</v>
          </cell>
          <cell r="H1637">
            <v>862.31</v>
          </cell>
          <cell r="I1637">
            <v>286</v>
          </cell>
          <cell r="J1637">
            <v>3878</v>
          </cell>
          <cell r="K1637">
            <v>25949.19</v>
          </cell>
          <cell r="L1637">
            <v>14</v>
          </cell>
          <cell r="M1637" t="str">
            <v>Jul/Aug</v>
          </cell>
          <cell r="N1637">
            <v>2</v>
          </cell>
        </row>
        <row r="1638">
          <cell r="A1638" t="str">
            <v>2006/07 W14</v>
          </cell>
          <cell r="B1638" t="str">
            <v>Stansted</v>
          </cell>
          <cell r="C1638" t="str">
            <v>Perfumery</v>
          </cell>
          <cell r="D1638">
            <v>565349.31000000006</v>
          </cell>
          <cell r="E1638">
            <v>295936.71999999997</v>
          </cell>
          <cell r="F1638">
            <v>25151</v>
          </cell>
          <cell r="G1638">
            <v>494858.55</v>
          </cell>
          <cell r="H1638">
            <v>249592.97</v>
          </cell>
          <cell r="I1638">
            <v>22021</v>
          </cell>
          <cell r="J1638">
            <v>43101</v>
          </cell>
          <cell r="K1638">
            <v>346979.48</v>
          </cell>
          <cell r="L1638">
            <v>14</v>
          </cell>
          <cell r="M1638" t="str">
            <v>Jul/Aug</v>
          </cell>
          <cell r="N1638">
            <v>3</v>
          </cell>
        </row>
        <row r="1639">
          <cell r="A1639" t="str">
            <v>2006/07 W14</v>
          </cell>
          <cell r="B1639" t="str">
            <v>Stansted</v>
          </cell>
          <cell r="C1639" t="str">
            <v>Food</v>
          </cell>
          <cell r="D1639">
            <v>72031.520000000004</v>
          </cell>
          <cell r="E1639">
            <v>32557.13</v>
          </cell>
          <cell r="F1639">
            <v>19838</v>
          </cell>
          <cell r="G1639">
            <v>56265.46</v>
          </cell>
          <cell r="H1639">
            <v>23964.69</v>
          </cell>
          <cell r="I1639">
            <v>15471</v>
          </cell>
          <cell r="J1639">
            <v>20009</v>
          </cell>
          <cell r="K1639">
            <v>36166.57</v>
          </cell>
          <cell r="L1639">
            <v>14</v>
          </cell>
          <cell r="M1639" t="str">
            <v>Jul/Aug</v>
          </cell>
          <cell r="N1639">
            <v>4</v>
          </cell>
        </row>
        <row r="1640">
          <cell r="A1640" t="str">
            <v>2006/07 W14</v>
          </cell>
          <cell r="B1640" t="str">
            <v>Stansted</v>
          </cell>
          <cell r="C1640" t="str">
            <v>Tax Free</v>
          </cell>
          <cell r="D1640">
            <v>92179.67</v>
          </cell>
          <cell r="E1640">
            <v>41973.09</v>
          </cell>
          <cell r="F1640">
            <v>4854</v>
          </cell>
          <cell r="G1640">
            <v>80860.34</v>
          </cell>
          <cell r="H1640">
            <v>35358.92</v>
          </cell>
          <cell r="I1640">
            <v>4200</v>
          </cell>
          <cell r="J1640">
            <v>16001</v>
          </cell>
          <cell r="K1640">
            <v>125432.08</v>
          </cell>
          <cell r="L1640">
            <v>14</v>
          </cell>
          <cell r="M1640" t="str">
            <v>Jul/Aug</v>
          </cell>
          <cell r="N1640">
            <v>5</v>
          </cell>
        </row>
        <row r="1641">
          <cell r="A1641" t="str">
            <v>2006/07 W14</v>
          </cell>
          <cell r="B1641" t="str">
            <v>Stansted</v>
          </cell>
          <cell r="C1641" t="str">
            <v>Unclassified Products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 t="str">
            <v>/0</v>
          </cell>
          <cell r="L1641">
            <v>14</v>
          </cell>
          <cell r="M1641" t="str">
            <v>Jul/Aug</v>
          </cell>
          <cell r="N1641">
            <v>6</v>
          </cell>
        </row>
        <row r="1642">
          <cell r="A1642" t="str">
            <v>2006/07 W14</v>
          </cell>
          <cell r="B1642" t="str">
            <v>Stansted</v>
          </cell>
          <cell r="C1642" t="str">
            <v>Spirits</v>
          </cell>
          <cell r="D1642">
            <v>161403.41</v>
          </cell>
          <cell r="E1642">
            <v>52746</v>
          </cell>
          <cell r="F1642">
            <v>11612</v>
          </cell>
          <cell r="G1642">
            <v>124895.4</v>
          </cell>
          <cell r="H1642">
            <v>27212.73</v>
          </cell>
          <cell r="I1642">
            <v>8808</v>
          </cell>
          <cell r="J1642">
            <v>15045</v>
          </cell>
          <cell r="K1642">
            <v>74039.53</v>
          </cell>
          <cell r="L1642">
            <v>14</v>
          </cell>
          <cell r="M1642" t="str">
            <v>Jul/Aug</v>
          </cell>
          <cell r="N1642">
            <v>7</v>
          </cell>
        </row>
        <row r="1643">
          <cell r="A1643" t="str">
            <v>2006/07 W14</v>
          </cell>
          <cell r="B1643" t="str">
            <v>Stansted</v>
          </cell>
          <cell r="C1643" t="str">
            <v>Fortified Wines</v>
          </cell>
          <cell r="D1643">
            <v>3490.54</v>
          </cell>
          <cell r="E1643">
            <v>1122.17</v>
          </cell>
          <cell r="F1643">
            <v>493</v>
          </cell>
          <cell r="G1643">
            <v>2495.0500000000002</v>
          </cell>
          <cell r="H1643">
            <v>478.79</v>
          </cell>
          <cell r="I1643">
            <v>354</v>
          </cell>
          <cell r="J1643">
            <v>872</v>
          </cell>
          <cell r="K1643">
            <v>2231.29</v>
          </cell>
          <cell r="L1643">
            <v>14</v>
          </cell>
          <cell r="M1643" t="str">
            <v>Jul/Aug</v>
          </cell>
          <cell r="N1643">
            <v>10</v>
          </cell>
        </row>
        <row r="1644">
          <cell r="A1644" t="str">
            <v>2006/07 W14</v>
          </cell>
          <cell r="B1644" t="str">
            <v>Stansted</v>
          </cell>
          <cell r="C1644" t="str">
            <v>Others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 t="str">
            <v>/0</v>
          </cell>
          <cell r="L1644">
            <v>14</v>
          </cell>
          <cell r="M1644" t="str">
            <v>Jul/Aug</v>
          </cell>
          <cell r="N1644">
            <v>11</v>
          </cell>
        </row>
        <row r="1645">
          <cell r="A1645" t="str">
            <v>2006/07 W14</v>
          </cell>
          <cell r="B1645" t="str">
            <v>Stansted</v>
          </cell>
          <cell r="C1645" t="str">
            <v>Champagne</v>
          </cell>
          <cell r="D1645">
            <v>28213.87</v>
          </cell>
          <cell r="E1645">
            <v>7448.89</v>
          </cell>
          <cell r="F1645">
            <v>928</v>
          </cell>
          <cell r="G1645">
            <v>24335.75</v>
          </cell>
          <cell r="H1645">
            <v>5620.16</v>
          </cell>
          <cell r="I1645">
            <v>803</v>
          </cell>
          <cell r="J1645">
            <v>1531</v>
          </cell>
          <cell r="K1645">
            <v>25956.16</v>
          </cell>
          <cell r="L1645">
            <v>14</v>
          </cell>
          <cell r="M1645" t="str">
            <v>Jul/Aug</v>
          </cell>
          <cell r="N1645">
            <v>8</v>
          </cell>
        </row>
        <row r="1646">
          <cell r="A1646" t="str">
            <v>2006/07 W14</v>
          </cell>
          <cell r="B1646" t="str">
            <v>Stansted</v>
          </cell>
          <cell r="C1646" t="str">
            <v>Wines</v>
          </cell>
          <cell r="D1646">
            <v>15152.95</v>
          </cell>
          <cell r="E1646">
            <v>5853.01</v>
          </cell>
          <cell r="F1646">
            <v>1973</v>
          </cell>
          <cell r="G1646">
            <v>7842.2</v>
          </cell>
          <cell r="H1646">
            <v>1716.84</v>
          </cell>
          <cell r="I1646">
            <v>1052</v>
          </cell>
          <cell r="J1646">
            <v>2842</v>
          </cell>
          <cell r="K1646">
            <v>10434.36</v>
          </cell>
          <cell r="L1646">
            <v>14</v>
          </cell>
          <cell r="M1646" t="str">
            <v>Jul/Aug</v>
          </cell>
          <cell r="N1646">
            <v>9</v>
          </cell>
        </row>
        <row r="1647">
          <cell r="A1647" t="str">
            <v>2006/07 W14</v>
          </cell>
          <cell r="B1647" t="str">
            <v>Stansted</v>
          </cell>
          <cell r="C1647" t="str">
            <v>Unclassified Liquor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 t="str">
            <v>/0</v>
          </cell>
          <cell r="L1647">
            <v>14</v>
          </cell>
          <cell r="M1647" t="str">
            <v>Jul/Aug</v>
          </cell>
          <cell r="N1647">
            <v>12</v>
          </cell>
        </row>
        <row r="1648">
          <cell r="A1648" t="str">
            <v>2006/07 W14</v>
          </cell>
          <cell r="B1648" t="str">
            <v>Stansted</v>
          </cell>
          <cell r="C1648" t="str">
            <v>Value - 2 for £15</v>
          </cell>
          <cell r="D1648">
            <v>7370.73</v>
          </cell>
          <cell r="E1648">
            <v>5009.68</v>
          </cell>
          <cell r="F1648">
            <v>885</v>
          </cell>
          <cell r="G1648">
            <v>647.29999999999995</v>
          </cell>
          <cell r="H1648">
            <v>180.27</v>
          </cell>
          <cell r="I1648">
            <v>34</v>
          </cell>
          <cell r="J1648">
            <v>818</v>
          </cell>
          <cell r="K1648">
            <v>2354.83</v>
          </cell>
          <cell r="L1648">
            <v>14</v>
          </cell>
          <cell r="M1648" t="str">
            <v>Jul/Aug</v>
          </cell>
          <cell r="N1648">
            <v>31</v>
          </cell>
        </row>
        <row r="1649">
          <cell r="A1649" t="str">
            <v>2006/07 W14</v>
          </cell>
          <cell r="B1649" t="str">
            <v>Stansted</v>
          </cell>
          <cell r="C1649" t="str">
            <v>Value - 2 for £20 Bombay Saphire</v>
          </cell>
          <cell r="D1649">
            <v>982.66</v>
          </cell>
          <cell r="E1649">
            <v>682.92</v>
          </cell>
          <cell r="F1649">
            <v>77</v>
          </cell>
          <cell r="G1649">
            <v>143.36000000000001</v>
          </cell>
          <cell r="H1649">
            <v>38.22</v>
          </cell>
          <cell r="I1649">
            <v>7</v>
          </cell>
          <cell r="J1649">
            <v>27</v>
          </cell>
          <cell r="K1649">
            <v>75.06</v>
          </cell>
          <cell r="L1649">
            <v>14</v>
          </cell>
          <cell r="M1649" t="str">
            <v>Jul/Aug</v>
          </cell>
          <cell r="N1649">
            <v>45</v>
          </cell>
        </row>
        <row r="1650">
          <cell r="A1650" t="str">
            <v>2006/07 W14</v>
          </cell>
          <cell r="B1650" t="str">
            <v>Stansted</v>
          </cell>
          <cell r="C1650" t="str">
            <v>Value - Baileys 2 for £20</v>
          </cell>
          <cell r="D1650">
            <v>2702.72</v>
          </cell>
          <cell r="E1650">
            <v>1455.95</v>
          </cell>
          <cell r="F1650">
            <v>235</v>
          </cell>
          <cell r="G1650">
            <v>617.91999999999996</v>
          </cell>
          <cell r="H1650">
            <v>208.31</v>
          </cell>
          <cell r="I1650">
            <v>39</v>
          </cell>
          <cell r="J1650">
            <v>331</v>
          </cell>
          <cell r="K1650">
            <v>1595.35</v>
          </cell>
          <cell r="L1650">
            <v>14</v>
          </cell>
          <cell r="M1650" t="str">
            <v>Jul/Aug</v>
          </cell>
          <cell r="N1650">
            <v>39</v>
          </cell>
        </row>
        <row r="1651">
          <cell r="A1651" t="str">
            <v>2006/07 W14</v>
          </cell>
          <cell r="B1651" t="str">
            <v>Stansted</v>
          </cell>
          <cell r="C1651" t="str">
            <v>Value - Baileys Twin @ £20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 t="str">
            <v>/0</v>
          </cell>
          <cell r="L1651">
            <v>14</v>
          </cell>
          <cell r="M1651" t="str">
            <v>Jul/Aug</v>
          </cell>
          <cell r="N1651">
            <v>51</v>
          </cell>
        </row>
        <row r="1652">
          <cell r="A1652" t="str">
            <v>2006/07 W14</v>
          </cell>
          <cell r="B1652" t="str">
            <v>Stansted</v>
          </cell>
          <cell r="C1652" t="str">
            <v>Value - Twins @ £15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 t="str">
            <v>/0</v>
          </cell>
          <cell r="L1652">
            <v>14</v>
          </cell>
          <cell r="M1652" t="str">
            <v>Jul/Aug</v>
          </cell>
          <cell r="N1652">
            <v>36</v>
          </cell>
        </row>
        <row r="1653">
          <cell r="A1653" t="str">
            <v>2006/07 W14</v>
          </cell>
          <cell r="B1653" t="str">
            <v>Stansted</v>
          </cell>
          <cell r="C1653" t="str">
            <v>Malt - 2 For £45 (6 glenmorangie + 2)</v>
          </cell>
          <cell r="D1653">
            <v>4925.26</v>
          </cell>
          <cell r="E1653">
            <v>1707.89</v>
          </cell>
          <cell r="F1653">
            <v>186</v>
          </cell>
          <cell r="G1653">
            <v>4079.36</v>
          </cell>
          <cell r="H1653">
            <v>1091.25</v>
          </cell>
          <cell r="I1653">
            <v>155</v>
          </cell>
          <cell r="J1653">
            <v>330</v>
          </cell>
          <cell r="K1653">
            <v>2565.61</v>
          </cell>
          <cell r="L1653">
            <v>14</v>
          </cell>
          <cell r="M1653" t="str">
            <v>Jul/Aug</v>
          </cell>
          <cell r="N1653">
            <v>30</v>
          </cell>
        </row>
        <row r="1654">
          <cell r="A1654" t="str">
            <v>2006/07 W14</v>
          </cell>
          <cell r="B1654" t="str">
            <v>Stansted</v>
          </cell>
          <cell r="C1654" t="str">
            <v>Malt - Save £5 Glenmorangie Traditional</v>
          </cell>
          <cell r="D1654">
            <v>119.97</v>
          </cell>
          <cell r="E1654">
            <v>34.25</v>
          </cell>
          <cell r="F1654">
            <v>3</v>
          </cell>
          <cell r="G1654">
            <v>119.97</v>
          </cell>
          <cell r="H1654">
            <v>34.25</v>
          </cell>
          <cell r="I1654">
            <v>3</v>
          </cell>
          <cell r="J1654">
            <v>11</v>
          </cell>
          <cell r="K1654">
            <v>125.77</v>
          </cell>
          <cell r="L1654">
            <v>14</v>
          </cell>
          <cell r="M1654" t="str">
            <v>Jul/Aug</v>
          </cell>
          <cell r="N1654">
            <v>44</v>
          </cell>
        </row>
        <row r="1655">
          <cell r="A1655" t="str">
            <v>2006/07 W14</v>
          </cell>
          <cell r="B1655" t="str">
            <v>Stansted</v>
          </cell>
          <cell r="C1655" t="str">
            <v>Cognac - XO @ £45</v>
          </cell>
          <cell r="D1655">
            <v>2880</v>
          </cell>
          <cell r="E1655">
            <v>1454.96</v>
          </cell>
          <cell r="F1655">
            <v>64</v>
          </cell>
          <cell r="G1655">
            <v>1710</v>
          </cell>
          <cell r="H1655">
            <v>676</v>
          </cell>
          <cell r="I1655">
            <v>38</v>
          </cell>
          <cell r="J1655">
            <v>114</v>
          </cell>
          <cell r="K1655">
            <v>2194.5</v>
          </cell>
          <cell r="L1655">
            <v>14</v>
          </cell>
          <cell r="M1655" t="str">
            <v>Jul/Aug</v>
          </cell>
          <cell r="N1655">
            <v>37</v>
          </cell>
        </row>
        <row r="1656">
          <cell r="A1656" t="str">
            <v>2006/07 W14</v>
          </cell>
          <cell r="B1656" t="str">
            <v>Stansted</v>
          </cell>
          <cell r="C1656" t="str">
            <v>Cognac - VSOP 2 for £45</v>
          </cell>
          <cell r="D1656">
            <v>2340.86</v>
          </cell>
          <cell r="E1656">
            <v>962.03</v>
          </cell>
          <cell r="F1656">
            <v>100</v>
          </cell>
          <cell r="G1656">
            <v>1459.9</v>
          </cell>
          <cell r="H1656">
            <v>334.3</v>
          </cell>
          <cell r="I1656">
            <v>62</v>
          </cell>
          <cell r="J1656">
            <v>54</v>
          </cell>
          <cell r="K1656">
            <v>501.43</v>
          </cell>
          <cell r="L1656">
            <v>14</v>
          </cell>
          <cell r="M1656" t="str">
            <v>Jul/Aug</v>
          </cell>
          <cell r="N1656">
            <v>41</v>
          </cell>
        </row>
        <row r="1657">
          <cell r="A1657" t="str">
            <v>2006/07 W14</v>
          </cell>
          <cell r="B1657" t="str">
            <v>Stansted</v>
          </cell>
          <cell r="C1657" t="str">
            <v>Cognac - Only £17_99 VS Especiale</v>
          </cell>
          <cell r="D1657">
            <v>185.8</v>
          </cell>
          <cell r="E1657">
            <v>128.05000000000001</v>
          </cell>
          <cell r="F1657">
            <v>11</v>
          </cell>
          <cell r="G1657">
            <v>0</v>
          </cell>
          <cell r="H1657">
            <v>0</v>
          </cell>
          <cell r="I1657">
            <v>0</v>
          </cell>
          <cell r="J1657">
            <v>1</v>
          </cell>
          <cell r="K1657">
            <v>5.25</v>
          </cell>
          <cell r="L1657">
            <v>14</v>
          </cell>
          <cell r="M1657" t="str">
            <v>Jul/Aug</v>
          </cell>
          <cell r="N1657">
            <v>42</v>
          </cell>
        </row>
        <row r="1658">
          <cell r="A1658" t="str">
            <v>2006/07 W14</v>
          </cell>
          <cell r="B1658" t="str">
            <v>Stansted</v>
          </cell>
          <cell r="C1658" t="str">
            <v>Deluxe - Chivas 2 for £30</v>
          </cell>
          <cell r="D1658">
            <v>604.65</v>
          </cell>
          <cell r="E1658">
            <v>365.49</v>
          </cell>
          <cell r="F1658">
            <v>27</v>
          </cell>
          <cell r="G1658">
            <v>184.86</v>
          </cell>
          <cell r="H1658">
            <v>73.8</v>
          </cell>
          <cell r="I1658">
            <v>6</v>
          </cell>
          <cell r="J1658">
            <v>27</v>
          </cell>
          <cell r="K1658">
            <v>164.7</v>
          </cell>
          <cell r="L1658">
            <v>14</v>
          </cell>
          <cell r="M1658" t="str">
            <v>Jul/Aug</v>
          </cell>
          <cell r="N1658">
            <v>49</v>
          </cell>
        </row>
        <row r="1659">
          <cell r="A1659" t="str">
            <v>2006/07 W14</v>
          </cell>
          <cell r="B1659" t="str">
            <v>Stansted</v>
          </cell>
          <cell r="C1659" t="str">
            <v>Deluxe - Chivas Twin for £30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6</v>
          </cell>
          <cell r="K1659" t="str">
            <v>/0</v>
          </cell>
          <cell r="L1659">
            <v>14</v>
          </cell>
          <cell r="M1659" t="str">
            <v>Jul/Aug</v>
          </cell>
          <cell r="N1659">
            <v>38</v>
          </cell>
        </row>
        <row r="1660">
          <cell r="A1660" t="str">
            <v>2006/07 W14</v>
          </cell>
          <cell r="B1660" t="str">
            <v>Stansted</v>
          </cell>
          <cell r="C1660" t="str">
            <v>Deluxe - Chivas Triple Pack @ £45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 t="str">
            <v>/0</v>
          </cell>
          <cell r="L1660">
            <v>14</v>
          </cell>
          <cell r="M1660" t="str">
            <v>Jul/Aug</v>
          </cell>
          <cell r="N1660">
            <v>54</v>
          </cell>
        </row>
        <row r="1661">
          <cell r="A1661" t="str">
            <v>2006/07 W14</v>
          </cell>
          <cell r="B1661" t="str">
            <v>Stansted</v>
          </cell>
          <cell r="C1661" t="str">
            <v>Deluxe - Chivas Save £5 18yo</v>
          </cell>
          <cell r="D1661">
            <v>209.94</v>
          </cell>
          <cell r="E1661">
            <v>77.16</v>
          </cell>
          <cell r="F1661">
            <v>6</v>
          </cell>
          <cell r="G1661">
            <v>209.94</v>
          </cell>
          <cell r="H1661">
            <v>77.16</v>
          </cell>
          <cell r="I1661">
            <v>6</v>
          </cell>
          <cell r="J1661">
            <v>0</v>
          </cell>
          <cell r="K1661">
            <v>0</v>
          </cell>
          <cell r="L1661">
            <v>14</v>
          </cell>
          <cell r="M1661" t="str">
            <v>Jul/Aug</v>
          </cell>
          <cell r="N1661">
            <v>50</v>
          </cell>
        </row>
        <row r="1662">
          <cell r="A1662" t="str">
            <v>2006/07 W14</v>
          </cell>
          <cell r="B1662" t="str">
            <v>Stansted</v>
          </cell>
          <cell r="C1662" t="str">
            <v>Deluxe - Chivas Royal Salute get Chivas 18yo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 t="str">
            <v>/0</v>
          </cell>
          <cell r="L1662">
            <v>14</v>
          </cell>
          <cell r="M1662" t="str">
            <v>Jul/Aug</v>
          </cell>
          <cell r="N1662">
            <v>57</v>
          </cell>
        </row>
        <row r="1663">
          <cell r="A1663" t="str">
            <v>2006/07 W14</v>
          </cell>
          <cell r="B1663" t="str">
            <v>Stansted</v>
          </cell>
          <cell r="C1663" t="str">
            <v>Deluxe - Dewars 2 for £30 ATA</v>
          </cell>
          <cell r="D1663">
            <v>4069.63</v>
          </cell>
          <cell r="E1663">
            <v>530.91999999999996</v>
          </cell>
          <cell r="F1663">
            <v>259</v>
          </cell>
          <cell r="G1663">
            <v>3789.68</v>
          </cell>
          <cell r="H1663">
            <v>312.45999999999998</v>
          </cell>
          <cell r="I1663">
            <v>242</v>
          </cell>
          <cell r="J1663">
            <v>318</v>
          </cell>
          <cell r="K1663">
            <v>1682.23</v>
          </cell>
          <cell r="L1663">
            <v>14</v>
          </cell>
          <cell r="M1663" t="str">
            <v>Jul/Aug</v>
          </cell>
          <cell r="N1663">
            <v>40</v>
          </cell>
        </row>
        <row r="1664">
          <cell r="A1664" t="str">
            <v>2006/07 W14</v>
          </cell>
          <cell r="B1664" t="str">
            <v>Stansted</v>
          </cell>
          <cell r="C1664" t="str">
            <v>Deluxe - JW Blue get a free 20cl Gold (Sept Only)</v>
          </cell>
          <cell r="D1664">
            <v>571.28</v>
          </cell>
          <cell r="E1664">
            <v>267.93</v>
          </cell>
          <cell r="F1664">
            <v>6</v>
          </cell>
          <cell r="G1664">
            <v>472.28</v>
          </cell>
          <cell r="H1664">
            <v>200.76</v>
          </cell>
          <cell r="I1664">
            <v>5</v>
          </cell>
          <cell r="J1664">
            <v>3</v>
          </cell>
          <cell r="K1664">
            <v>95.49</v>
          </cell>
          <cell r="L1664">
            <v>14</v>
          </cell>
          <cell r="M1664" t="str">
            <v>Jul/Aug</v>
          </cell>
          <cell r="N1664">
            <v>46</v>
          </cell>
        </row>
        <row r="1665">
          <cell r="A1665" t="str">
            <v>2006/07 W14</v>
          </cell>
          <cell r="B1665" t="str">
            <v>Stansted</v>
          </cell>
          <cell r="C1665" t="str">
            <v>Deluxe - Free 20cl bottle (linked to JW Blue) (Sept Only)</v>
          </cell>
          <cell r="D1665">
            <v>47.07</v>
          </cell>
          <cell r="E1665">
            <v>-8.83</v>
          </cell>
          <cell r="F1665">
            <v>7</v>
          </cell>
          <cell r="G1665">
            <v>47.07</v>
          </cell>
          <cell r="H1665">
            <v>-8.83</v>
          </cell>
          <cell r="I1665">
            <v>7</v>
          </cell>
          <cell r="J1665">
            <v>20</v>
          </cell>
          <cell r="K1665">
            <v>119.8</v>
          </cell>
          <cell r="L1665">
            <v>14</v>
          </cell>
          <cell r="M1665" t="str">
            <v>Jul/Aug</v>
          </cell>
          <cell r="N1665">
            <v>47</v>
          </cell>
        </row>
        <row r="1666">
          <cell r="A1666" t="str">
            <v>2006/07 W14</v>
          </cell>
          <cell r="B1666" t="str">
            <v>Stansted</v>
          </cell>
          <cell r="C1666" t="str">
            <v>Champagne - Piper Florens Louis 2 for £30</v>
          </cell>
          <cell r="D1666">
            <v>606.1</v>
          </cell>
          <cell r="E1666">
            <v>134.91</v>
          </cell>
          <cell r="F1666">
            <v>38</v>
          </cell>
          <cell r="G1666">
            <v>526.35</v>
          </cell>
          <cell r="H1666">
            <v>99.66</v>
          </cell>
          <cell r="I1666">
            <v>33</v>
          </cell>
          <cell r="J1666">
            <v>23</v>
          </cell>
          <cell r="K1666">
            <v>204.7</v>
          </cell>
          <cell r="L1666">
            <v>14</v>
          </cell>
          <cell r="M1666" t="str">
            <v>Jul/Aug</v>
          </cell>
          <cell r="N1666">
            <v>53</v>
          </cell>
        </row>
        <row r="1667">
          <cell r="A1667" t="str">
            <v>2006/07 W14</v>
          </cell>
          <cell r="B1667" t="str">
            <v>Stansted</v>
          </cell>
          <cell r="C1667" t="str">
            <v>Champagne - Piper Florens Louis Twin for £30</v>
          </cell>
          <cell r="D1667">
            <v>1531.2</v>
          </cell>
          <cell r="E1667">
            <v>306.48</v>
          </cell>
          <cell r="F1667">
            <v>48</v>
          </cell>
          <cell r="G1667">
            <v>1467.4</v>
          </cell>
          <cell r="H1667">
            <v>278.27999999999997</v>
          </cell>
          <cell r="I1667">
            <v>46</v>
          </cell>
          <cell r="J1667">
            <v>56</v>
          </cell>
          <cell r="K1667">
            <v>996.8</v>
          </cell>
          <cell r="L1667">
            <v>14</v>
          </cell>
          <cell r="M1667" t="str">
            <v>Jul/Aug</v>
          </cell>
          <cell r="N1667">
            <v>33</v>
          </cell>
        </row>
        <row r="1668">
          <cell r="A1668" t="str">
            <v>2006/07 W14</v>
          </cell>
          <cell r="B1668" t="str">
            <v>Stansted</v>
          </cell>
          <cell r="C1668" t="str">
            <v>Champagne - Charles Heidseick 2 for £35</v>
          </cell>
          <cell r="D1668">
            <v>45.98</v>
          </cell>
          <cell r="E1668">
            <v>17.32</v>
          </cell>
          <cell r="F1668">
            <v>2</v>
          </cell>
          <cell r="G1668">
            <v>45.98</v>
          </cell>
          <cell r="H1668">
            <v>17.32</v>
          </cell>
          <cell r="I1668">
            <v>2</v>
          </cell>
          <cell r="J1668">
            <v>17</v>
          </cell>
          <cell r="K1668">
            <v>157.41999999999999</v>
          </cell>
          <cell r="L1668">
            <v>14</v>
          </cell>
          <cell r="M1668" t="str">
            <v>Jul/Aug</v>
          </cell>
          <cell r="N1668">
            <v>55</v>
          </cell>
        </row>
        <row r="1669">
          <cell r="A1669" t="str">
            <v>2006/07 W14</v>
          </cell>
          <cell r="B1669" t="str">
            <v>Stansted</v>
          </cell>
          <cell r="C1669" t="str">
            <v>Champagne - Canard Twin for £25</v>
          </cell>
          <cell r="D1669">
            <v>1050</v>
          </cell>
          <cell r="E1669">
            <v>279.39999999999998</v>
          </cell>
          <cell r="F1669">
            <v>42</v>
          </cell>
          <cell r="G1669">
            <v>850</v>
          </cell>
          <cell r="H1669">
            <v>191.4</v>
          </cell>
          <cell r="I1669">
            <v>34</v>
          </cell>
          <cell r="J1669">
            <v>20</v>
          </cell>
          <cell r="K1669">
            <v>320</v>
          </cell>
          <cell r="L1669">
            <v>14</v>
          </cell>
          <cell r="M1669" t="str">
            <v>Jul/Aug</v>
          </cell>
          <cell r="N1669">
            <v>52</v>
          </cell>
        </row>
        <row r="1670">
          <cell r="A1670" t="str">
            <v>2006/07 W14</v>
          </cell>
          <cell r="B1670" t="str">
            <v>Stansted</v>
          </cell>
          <cell r="C1670" t="str">
            <v>Wine - Beringer 3 for £15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 t="str">
            <v>/0</v>
          </cell>
          <cell r="L1670">
            <v>14</v>
          </cell>
          <cell r="M1670" t="str">
            <v>Jul/Aug</v>
          </cell>
          <cell r="N1670">
            <v>43</v>
          </cell>
        </row>
        <row r="1671">
          <cell r="A1671" t="str">
            <v>2006/07 W14</v>
          </cell>
          <cell r="B1671" t="str">
            <v>Stansted</v>
          </cell>
          <cell r="C1671" t="str">
            <v>Wine - Rosemount BOGOF</v>
          </cell>
          <cell r="D1671">
            <v>209.85</v>
          </cell>
          <cell r="E1671">
            <v>80.819999999999993</v>
          </cell>
          <cell r="F1671">
            <v>28</v>
          </cell>
          <cell r="G1671">
            <v>111.92</v>
          </cell>
          <cell r="H1671">
            <v>30.98</v>
          </cell>
          <cell r="I1671">
            <v>15</v>
          </cell>
          <cell r="J1671">
            <v>48</v>
          </cell>
          <cell r="K1671">
            <v>353.01</v>
          </cell>
          <cell r="L1671">
            <v>14</v>
          </cell>
          <cell r="M1671" t="str">
            <v>Jul/Aug</v>
          </cell>
          <cell r="N1671">
            <v>56</v>
          </cell>
        </row>
        <row r="1672">
          <cell r="A1672" t="str">
            <v>2006/07 W14</v>
          </cell>
          <cell r="B1672" t="str">
            <v>Stansted</v>
          </cell>
          <cell r="C1672" t="str">
            <v>WOW - 2 for £45 Malt</v>
          </cell>
          <cell r="D1672">
            <v>1976.3</v>
          </cell>
          <cell r="E1672">
            <v>664.91</v>
          </cell>
          <cell r="F1672">
            <v>70</v>
          </cell>
          <cell r="G1672">
            <v>1633.42</v>
          </cell>
          <cell r="H1672">
            <v>414.66</v>
          </cell>
          <cell r="I1672">
            <v>58</v>
          </cell>
          <cell r="J1672">
            <v>194</v>
          </cell>
          <cell r="K1672">
            <v>1483.41</v>
          </cell>
          <cell r="L1672">
            <v>14</v>
          </cell>
          <cell r="M1672" t="str">
            <v>Jul/Aug</v>
          </cell>
          <cell r="N1672">
            <v>34</v>
          </cell>
        </row>
        <row r="1673">
          <cell r="A1673" t="str">
            <v>2006/07 W14</v>
          </cell>
          <cell r="B1673" t="str">
            <v>Stansted</v>
          </cell>
          <cell r="C1673" t="str">
            <v>WOW - Connemara 2 for £30</v>
          </cell>
          <cell r="D1673">
            <v>179.9</v>
          </cell>
          <cell r="E1673">
            <v>76.05</v>
          </cell>
          <cell r="F1673">
            <v>10</v>
          </cell>
          <cell r="G1673">
            <v>125.93</v>
          </cell>
          <cell r="H1673">
            <v>36.119999999999997</v>
          </cell>
          <cell r="I1673">
            <v>7</v>
          </cell>
          <cell r="J1673">
            <v>7</v>
          </cell>
          <cell r="K1673">
            <v>32.76</v>
          </cell>
          <cell r="L1673">
            <v>14</v>
          </cell>
          <cell r="M1673" t="str">
            <v>Jul/Aug</v>
          </cell>
          <cell r="N1673">
            <v>60</v>
          </cell>
        </row>
        <row r="1674">
          <cell r="A1674" t="str">
            <v>2006/07 W14</v>
          </cell>
          <cell r="B1674" t="str">
            <v>Stansted</v>
          </cell>
          <cell r="C1674" t="str">
            <v>Others - 2 for £25 (glayva, disaronno)</v>
          </cell>
          <cell r="D1674">
            <v>667.57</v>
          </cell>
          <cell r="E1674">
            <v>214.75</v>
          </cell>
          <cell r="F1674">
            <v>43</v>
          </cell>
          <cell r="G1674">
            <v>554.64</v>
          </cell>
          <cell r="H1674">
            <v>126.22</v>
          </cell>
          <cell r="I1674">
            <v>36</v>
          </cell>
          <cell r="J1674">
            <v>71</v>
          </cell>
          <cell r="K1674">
            <v>247.77</v>
          </cell>
          <cell r="L1674">
            <v>14</v>
          </cell>
          <cell r="M1674" t="str">
            <v>Jul/Aug</v>
          </cell>
          <cell r="N1674">
            <v>48</v>
          </cell>
        </row>
        <row r="1675">
          <cell r="A1675" t="str">
            <v>2006/07 W14</v>
          </cell>
          <cell r="B1675" t="str">
            <v>Stansted</v>
          </cell>
          <cell r="C1675" t="str">
            <v>Others - Pimms 2 for £15 (70cl)</v>
          </cell>
          <cell r="D1675">
            <v>20470.990000000002</v>
          </cell>
          <cell r="E1675">
            <v>3006.88</v>
          </cell>
          <cell r="F1675">
            <v>2669</v>
          </cell>
          <cell r="G1675">
            <v>19787.060000000001</v>
          </cell>
          <cell r="H1675">
            <v>2508.65</v>
          </cell>
          <cell r="I1675">
            <v>2582</v>
          </cell>
          <cell r="J1675">
            <v>1985</v>
          </cell>
          <cell r="K1675">
            <v>8802.82</v>
          </cell>
          <cell r="L1675">
            <v>14</v>
          </cell>
          <cell r="M1675" t="str">
            <v>Jul/Aug</v>
          </cell>
          <cell r="N1675">
            <v>35</v>
          </cell>
        </row>
        <row r="1676">
          <cell r="A1676" t="str">
            <v>2006/07 W14</v>
          </cell>
          <cell r="B1676" t="str">
            <v>Stansted</v>
          </cell>
          <cell r="C1676" t="str">
            <v>Other - 2 for £30 Sauza</v>
          </cell>
          <cell r="D1676">
            <v>815.76</v>
          </cell>
          <cell r="E1676">
            <v>249</v>
          </cell>
          <cell r="F1676">
            <v>48</v>
          </cell>
          <cell r="G1676">
            <v>739.8</v>
          </cell>
          <cell r="H1676">
            <v>183.84</v>
          </cell>
          <cell r="I1676">
            <v>44</v>
          </cell>
          <cell r="J1676">
            <v>65</v>
          </cell>
          <cell r="K1676">
            <v>289.25</v>
          </cell>
          <cell r="L1676">
            <v>14</v>
          </cell>
          <cell r="M1676" t="str">
            <v>Jul/Aug</v>
          </cell>
          <cell r="N1676">
            <v>58</v>
          </cell>
        </row>
        <row r="1677">
          <cell r="A1677" t="str">
            <v>2006/07 W14</v>
          </cell>
          <cell r="B1677" t="str">
            <v>Stansted</v>
          </cell>
          <cell r="C1677" t="str">
            <v>Others - 2 for £20 ATA (70cl)</v>
          </cell>
          <cell r="D1677">
            <v>15142.62</v>
          </cell>
          <cell r="E1677">
            <v>2881.13</v>
          </cell>
          <cell r="F1677">
            <v>1472</v>
          </cell>
          <cell r="G1677">
            <v>14421.87</v>
          </cell>
          <cell r="H1677">
            <v>2362.11</v>
          </cell>
          <cell r="I1677">
            <v>1403</v>
          </cell>
          <cell r="J1677">
            <v>1330</v>
          </cell>
          <cell r="K1677">
            <v>5588.21</v>
          </cell>
          <cell r="L1677">
            <v>14</v>
          </cell>
          <cell r="M1677" t="str">
            <v>Jul/Aug</v>
          </cell>
          <cell r="N1677">
            <v>32</v>
          </cell>
        </row>
        <row r="1678">
          <cell r="A1678" t="str">
            <v>2006/07 W14</v>
          </cell>
          <cell r="B1678" t="str">
            <v>Stansted</v>
          </cell>
          <cell r="C1678" t="str">
            <v>Others - 2 for £15 Fortified</v>
          </cell>
          <cell r="D1678">
            <v>378.78</v>
          </cell>
          <cell r="E1678">
            <v>146.15</v>
          </cell>
          <cell r="F1678">
            <v>42</v>
          </cell>
          <cell r="G1678">
            <v>234.54</v>
          </cell>
          <cell r="H1678">
            <v>65.91</v>
          </cell>
          <cell r="I1678">
            <v>26</v>
          </cell>
          <cell r="J1678">
            <v>129</v>
          </cell>
          <cell r="K1678">
            <v>516</v>
          </cell>
          <cell r="L1678">
            <v>14</v>
          </cell>
          <cell r="M1678" t="str">
            <v>Jul/Aug</v>
          </cell>
          <cell r="N1678">
            <v>59</v>
          </cell>
        </row>
        <row r="1679">
          <cell r="A1679" t="str">
            <v>2006/07 W14</v>
          </cell>
          <cell r="B1679" t="str">
            <v>Aberdeen</v>
          </cell>
          <cell r="C1679" t="str">
            <v>Liquor</v>
          </cell>
          <cell r="D1679">
            <v>28127.919999999998</v>
          </cell>
          <cell r="E1679">
            <v>11976.97</v>
          </cell>
          <cell r="F1679">
            <v>1789</v>
          </cell>
          <cell r="G1679">
            <v>16028.52</v>
          </cell>
          <cell r="H1679">
            <v>3990.73</v>
          </cell>
          <cell r="I1679">
            <v>778</v>
          </cell>
          <cell r="J1679">
            <v>5581</v>
          </cell>
          <cell r="K1679">
            <v>32251.5</v>
          </cell>
          <cell r="L1679">
            <v>14</v>
          </cell>
          <cell r="M1679" t="str">
            <v>Jul/Aug</v>
          </cell>
          <cell r="N1679">
            <v>1</v>
          </cell>
        </row>
        <row r="1680">
          <cell r="A1680" t="str">
            <v>2006/07 W14</v>
          </cell>
          <cell r="B1680" t="str">
            <v>Aberdeen</v>
          </cell>
          <cell r="C1680" t="str">
            <v>Tobacco</v>
          </cell>
          <cell r="D1680">
            <v>10761.5</v>
          </cell>
          <cell r="E1680">
            <v>7864.47</v>
          </cell>
          <cell r="F1680">
            <v>437</v>
          </cell>
          <cell r="G1680">
            <v>106.1</v>
          </cell>
          <cell r="H1680">
            <v>-39.869999999999997</v>
          </cell>
          <cell r="I1680">
            <v>5</v>
          </cell>
          <cell r="J1680">
            <v>1489</v>
          </cell>
          <cell r="K1680">
            <v>9487.42</v>
          </cell>
          <cell r="L1680">
            <v>14</v>
          </cell>
          <cell r="M1680" t="str">
            <v>Jul/Aug</v>
          </cell>
          <cell r="N1680">
            <v>2</v>
          </cell>
        </row>
        <row r="1681">
          <cell r="A1681" t="str">
            <v>2006/07 W14</v>
          </cell>
          <cell r="B1681" t="str">
            <v>Aberdeen</v>
          </cell>
          <cell r="C1681" t="str">
            <v>Perfumery</v>
          </cell>
          <cell r="D1681">
            <v>35859.18</v>
          </cell>
          <cell r="E1681">
            <v>19035.25</v>
          </cell>
          <cell r="F1681">
            <v>1366</v>
          </cell>
          <cell r="G1681">
            <v>29043.23</v>
          </cell>
          <cell r="H1681">
            <v>14542.61</v>
          </cell>
          <cell r="I1681">
            <v>1101</v>
          </cell>
          <cell r="J1681">
            <v>8271</v>
          </cell>
          <cell r="K1681">
            <v>78235.97</v>
          </cell>
          <cell r="L1681">
            <v>14</v>
          </cell>
          <cell r="M1681" t="str">
            <v>Jul/Aug</v>
          </cell>
          <cell r="N1681">
            <v>3</v>
          </cell>
        </row>
        <row r="1682">
          <cell r="A1682" t="str">
            <v>2006/07 W14</v>
          </cell>
          <cell r="B1682" t="str">
            <v>Aberdeen</v>
          </cell>
          <cell r="C1682" t="str">
            <v>Food</v>
          </cell>
          <cell r="D1682">
            <v>4709.7</v>
          </cell>
          <cell r="E1682">
            <v>2190.9699999999998</v>
          </cell>
          <cell r="F1682">
            <v>1199</v>
          </cell>
          <cell r="G1682">
            <v>2921.35</v>
          </cell>
          <cell r="H1682">
            <v>1220.8900000000001</v>
          </cell>
          <cell r="I1682">
            <v>755</v>
          </cell>
          <cell r="J1682">
            <v>3441</v>
          </cell>
          <cell r="K1682">
            <v>6690.89</v>
          </cell>
          <cell r="L1682">
            <v>14</v>
          </cell>
          <cell r="M1682" t="str">
            <v>Jul/Aug</v>
          </cell>
          <cell r="N1682">
            <v>4</v>
          </cell>
        </row>
        <row r="1683">
          <cell r="A1683" t="str">
            <v>2006/07 W14</v>
          </cell>
          <cell r="B1683" t="str">
            <v>Aberdeen</v>
          </cell>
          <cell r="C1683" t="str">
            <v>Tax Free</v>
          </cell>
          <cell r="D1683">
            <v>6201.54</v>
          </cell>
          <cell r="E1683">
            <v>2817.99</v>
          </cell>
          <cell r="F1683">
            <v>725</v>
          </cell>
          <cell r="G1683">
            <v>5071.66</v>
          </cell>
          <cell r="H1683">
            <v>2154.3000000000002</v>
          </cell>
          <cell r="I1683">
            <v>554</v>
          </cell>
          <cell r="J1683">
            <v>3631</v>
          </cell>
          <cell r="K1683">
            <v>13130.9</v>
          </cell>
          <cell r="L1683">
            <v>14</v>
          </cell>
          <cell r="M1683" t="str">
            <v>Jul/Aug</v>
          </cell>
          <cell r="N1683">
            <v>5</v>
          </cell>
        </row>
        <row r="1684">
          <cell r="A1684" t="str">
            <v>2006/07 W14</v>
          </cell>
          <cell r="B1684" t="str">
            <v>Aberdeen</v>
          </cell>
          <cell r="C1684" t="str">
            <v>Unclassified Products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 t="str">
            <v>/0</v>
          </cell>
          <cell r="L1684">
            <v>14</v>
          </cell>
          <cell r="M1684" t="str">
            <v>Jul/Aug</v>
          </cell>
          <cell r="N1684">
            <v>6</v>
          </cell>
        </row>
        <row r="1685">
          <cell r="A1685" t="str">
            <v>2006/07 W14</v>
          </cell>
          <cell r="B1685" t="str">
            <v>Aberdeen</v>
          </cell>
          <cell r="C1685" t="str">
            <v>Spirits</v>
          </cell>
          <cell r="D1685">
            <v>22040.71</v>
          </cell>
          <cell r="E1685">
            <v>9648.9599999999991</v>
          </cell>
          <cell r="F1685">
            <v>1309</v>
          </cell>
          <cell r="G1685">
            <v>12995.06</v>
          </cell>
          <cell r="H1685">
            <v>3297.79</v>
          </cell>
          <cell r="I1685">
            <v>594</v>
          </cell>
          <cell r="J1685">
            <v>4164</v>
          </cell>
          <cell r="K1685">
            <v>22841.53</v>
          </cell>
          <cell r="L1685">
            <v>14</v>
          </cell>
          <cell r="M1685" t="str">
            <v>Jul/Aug</v>
          </cell>
          <cell r="N1685">
            <v>7</v>
          </cell>
        </row>
        <row r="1686">
          <cell r="A1686" t="str">
            <v>2006/07 W14</v>
          </cell>
          <cell r="B1686" t="str">
            <v>Aberdeen</v>
          </cell>
          <cell r="C1686" t="str">
            <v>Fortified Wines</v>
          </cell>
          <cell r="D1686">
            <v>269.92</v>
          </cell>
          <cell r="E1686">
            <v>113.59</v>
          </cell>
          <cell r="F1686">
            <v>35</v>
          </cell>
          <cell r="G1686">
            <v>126.87</v>
          </cell>
          <cell r="H1686">
            <v>23.52</v>
          </cell>
          <cell r="I1686">
            <v>15</v>
          </cell>
          <cell r="J1686">
            <v>155</v>
          </cell>
          <cell r="K1686">
            <v>456.45</v>
          </cell>
          <cell r="L1686">
            <v>14</v>
          </cell>
          <cell r="M1686" t="str">
            <v>Jul/Aug</v>
          </cell>
          <cell r="N1686">
            <v>10</v>
          </cell>
        </row>
        <row r="1687">
          <cell r="A1687" t="str">
            <v>2006/07 W14</v>
          </cell>
          <cell r="B1687" t="str">
            <v>Aberdeen</v>
          </cell>
          <cell r="C1687" t="str">
            <v>Others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 t="str">
            <v>/0</v>
          </cell>
          <cell r="L1687">
            <v>14</v>
          </cell>
          <cell r="M1687" t="str">
            <v>Jul/Aug</v>
          </cell>
          <cell r="N1687">
            <v>11</v>
          </cell>
        </row>
        <row r="1688">
          <cell r="A1688" t="str">
            <v>2006/07 W14</v>
          </cell>
          <cell r="B1688" t="str">
            <v>Aberdeen</v>
          </cell>
          <cell r="C1688" t="str">
            <v>Champagne</v>
          </cell>
          <cell r="D1688">
            <v>2705.6</v>
          </cell>
          <cell r="E1688">
            <v>755.31</v>
          </cell>
          <cell r="F1688">
            <v>88</v>
          </cell>
          <cell r="G1688">
            <v>2112.64</v>
          </cell>
          <cell r="H1688">
            <v>479.29</v>
          </cell>
          <cell r="I1688">
            <v>69</v>
          </cell>
          <cell r="J1688">
            <v>287</v>
          </cell>
          <cell r="K1688">
            <v>4976.45</v>
          </cell>
          <cell r="L1688">
            <v>14</v>
          </cell>
          <cell r="M1688" t="str">
            <v>Jul/Aug</v>
          </cell>
          <cell r="N1688">
            <v>8</v>
          </cell>
        </row>
        <row r="1689">
          <cell r="A1689" t="str">
            <v>2006/07 W14</v>
          </cell>
          <cell r="B1689" t="str">
            <v>Aberdeen</v>
          </cell>
          <cell r="C1689" t="str">
            <v>Wines</v>
          </cell>
          <cell r="D1689">
            <v>3111.69</v>
          </cell>
          <cell r="E1689">
            <v>1459.11</v>
          </cell>
          <cell r="F1689">
            <v>357</v>
          </cell>
          <cell r="G1689">
            <v>793.95</v>
          </cell>
          <cell r="H1689">
            <v>190.13</v>
          </cell>
          <cell r="I1689">
            <v>100</v>
          </cell>
          <cell r="J1689">
            <v>975</v>
          </cell>
          <cell r="K1689">
            <v>4175.3999999999996</v>
          </cell>
          <cell r="L1689">
            <v>14</v>
          </cell>
          <cell r="M1689" t="str">
            <v>Jul/Aug</v>
          </cell>
          <cell r="N1689">
            <v>9</v>
          </cell>
        </row>
        <row r="1690">
          <cell r="A1690" t="str">
            <v>2006/07 W14</v>
          </cell>
          <cell r="B1690" t="str">
            <v>Aberdeen</v>
          </cell>
          <cell r="C1690" t="str">
            <v>Unclassified Liquor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 t="str">
            <v>/0</v>
          </cell>
          <cell r="L1690">
            <v>14</v>
          </cell>
          <cell r="M1690" t="str">
            <v>Jul/Aug</v>
          </cell>
          <cell r="N1690">
            <v>12</v>
          </cell>
        </row>
        <row r="1691">
          <cell r="A1691" t="str">
            <v>2006/07 W14</v>
          </cell>
          <cell r="B1691" t="str">
            <v>Aberdeen</v>
          </cell>
          <cell r="C1691" t="str">
            <v>Value - 2 for £15</v>
          </cell>
          <cell r="D1691">
            <v>1990.1</v>
          </cell>
          <cell r="E1691">
            <v>1411.62</v>
          </cell>
          <cell r="F1691">
            <v>250</v>
          </cell>
          <cell r="G1691">
            <v>31.52</v>
          </cell>
          <cell r="H1691">
            <v>-6.88</v>
          </cell>
          <cell r="I1691">
            <v>3</v>
          </cell>
          <cell r="J1691">
            <v>396</v>
          </cell>
          <cell r="K1691">
            <v>1045.98</v>
          </cell>
          <cell r="L1691">
            <v>14</v>
          </cell>
          <cell r="M1691" t="str">
            <v>Jul/Aug</v>
          </cell>
          <cell r="N1691">
            <v>31</v>
          </cell>
        </row>
        <row r="1692">
          <cell r="A1692" t="str">
            <v>2006/07 W14</v>
          </cell>
          <cell r="B1692" t="str">
            <v>Aberdeen</v>
          </cell>
          <cell r="C1692" t="str">
            <v>Value - 2 for £20 Bombay Saphire</v>
          </cell>
          <cell r="D1692">
            <v>196.53</v>
          </cell>
          <cell r="E1692">
            <v>130.38999999999999</v>
          </cell>
          <cell r="F1692">
            <v>15</v>
          </cell>
          <cell r="G1692">
            <v>40.659999999999997</v>
          </cell>
          <cell r="H1692">
            <v>10.66</v>
          </cell>
          <cell r="I1692">
            <v>2</v>
          </cell>
          <cell r="J1692">
            <v>39</v>
          </cell>
          <cell r="K1692">
            <v>108.42</v>
          </cell>
          <cell r="L1692">
            <v>14</v>
          </cell>
          <cell r="M1692" t="str">
            <v>Jul/Aug</v>
          </cell>
          <cell r="N1692">
            <v>45</v>
          </cell>
        </row>
        <row r="1693">
          <cell r="A1693" t="str">
            <v>2006/07 W14</v>
          </cell>
          <cell r="B1693" t="str">
            <v>Aberdeen</v>
          </cell>
          <cell r="C1693" t="str">
            <v>Value - Baileys 2 for £20</v>
          </cell>
          <cell r="D1693">
            <v>564.4</v>
          </cell>
          <cell r="E1693">
            <v>334.12</v>
          </cell>
          <cell r="F1693">
            <v>50</v>
          </cell>
          <cell r="G1693">
            <v>33.9</v>
          </cell>
          <cell r="H1693">
            <v>12.58</v>
          </cell>
          <cell r="I1693">
            <v>2</v>
          </cell>
          <cell r="J1693">
            <v>136</v>
          </cell>
          <cell r="K1693">
            <v>655.52</v>
          </cell>
          <cell r="L1693">
            <v>14</v>
          </cell>
          <cell r="M1693" t="str">
            <v>Jul/Aug</v>
          </cell>
          <cell r="N1693">
            <v>39</v>
          </cell>
        </row>
        <row r="1694">
          <cell r="A1694" t="str">
            <v>2006/07 W14</v>
          </cell>
          <cell r="B1694" t="str">
            <v>Aberdeen</v>
          </cell>
          <cell r="C1694" t="str">
            <v>Value - Baileys Twin @ £20</v>
          </cell>
          <cell r="D1694">
            <v>80</v>
          </cell>
          <cell r="E1694">
            <v>46.96</v>
          </cell>
          <cell r="F1694">
            <v>4</v>
          </cell>
          <cell r="G1694">
            <v>0</v>
          </cell>
          <cell r="H1694">
            <v>0</v>
          </cell>
          <cell r="I1694">
            <v>0</v>
          </cell>
          <cell r="J1694">
            <v>14</v>
          </cell>
          <cell r="K1694">
            <v>134.96</v>
          </cell>
          <cell r="L1694">
            <v>14</v>
          </cell>
          <cell r="M1694" t="str">
            <v>Jul/Aug</v>
          </cell>
          <cell r="N1694">
            <v>51</v>
          </cell>
        </row>
        <row r="1695">
          <cell r="A1695" t="str">
            <v>2006/07 W14</v>
          </cell>
          <cell r="B1695" t="str">
            <v>Aberdeen</v>
          </cell>
          <cell r="C1695" t="str">
            <v>Value - Twins @ £15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 t="str">
            <v>/0</v>
          </cell>
          <cell r="L1695">
            <v>14</v>
          </cell>
          <cell r="M1695" t="str">
            <v>Jul/Aug</v>
          </cell>
          <cell r="N1695">
            <v>36</v>
          </cell>
        </row>
        <row r="1696">
          <cell r="A1696" t="str">
            <v>2006/07 W14</v>
          </cell>
          <cell r="B1696" t="str">
            <v>Aberdeen</v>
          </cell>
          <cell r="C1696" t="str">
            <v>Malt - 2 For £45 (6 glenmorangie + 2)</v>
          </cell>
          <cell r="D1696">
            <v>602.78</v>
          </cell>
          <cell r="E1696">
            <v>240.17</v>
          </cell>
          <cell r="F1696">
            <v>22</v>
          </cell>
          <cell r="G1696">
            <v>437.84</v>
          </cell>
          <cell r="H1696">
            <v>119.76</v>
          </cell>
          <cell r="I1696">
            <v>16</v>
          </cell>
          <cell r="J1696">
            <v>95</v>
          </cell>
          <cell r="K1696">
            <v>703.13</v>
          </cell>
          <cell r="L1696">
            <v>14</v>
          </cell>
          <cell r="M1696" t="str">
            <v>Jul/Aug</v>
          </cell>
          <cell r="N1696">
            <v>30</v>
          </cell>
        </row>
        <row r="1697">
          <cell r="A1697" t="str">
            <v>2006/07 W14</v>
          </cell>
          <cell r="B1697" t="str">
            <v>Aberdeen</v>
          </cell>
          <cell r="C1697" t="str">
            <v>Malt - Save £5 Glenmorangie Traditional</v>
          </cell>
          <cell r="D1697">
            <v>119.97</v>
          </cell>
          <cell r="E1697">
            <v>34.26</v>
          </cell>
          <cell r="F1697">
            <v>3</v>
          </cell>
          <cell r="G1697">
            <v>119.97</v>
          </cell>
          <cell r="H1697">
            <v>34.26</v>
          </cell>
          <cell r="I1697">
            <v>3</v>
          </cell>
          <cell r="J1697">
            <v>16</v>
          </cell>
          <cell r="K1697">
            <v>182.88</v>
          </cell>
          <cell r="L1697">
            <v>14</v>
          </cell>
          <cell r="M1697" t="str">
            <v>Jul/Aug</v>
          </cell>
          <cell r="N1697">
            <v>44</v>
          </cell>
        </row>
        <row r="1698">
          <cell r="A1698" t="str">
            <v>2006/07 W14</v>
          </cell>
          <cell r="B1698" t="str">
            <v>Aberdeen</v>
          </cell>
          <cell r="C1698" t="str">
            <v>Cognac - XO @ £45</v>
          </cell>
          <cell r="D1698">
            <v>585</v>
          </cell>
          <cell r="E1698">
            <v>279.95</v>
          </cell>
          <cell r="F1698">
            <v>13</v>
          </cell>
          <cell r="G1698">
            <v>405</v>
          </cell>
          <cell r="H1698">
            <v>160.11000000000001</v>
          </cell>
          <cell r="I1698">
            <v>9</v>
          </cell>
          <cell r="J1698">
            <v>55</v>
          </cell>
          <cell r="K1698">
            <v>1058.75</v>
          </cell>
          <cell r="L1698">
            <v>14</v>
          </cell>
          <cell r="M1698" t="str">
            <v>Jul/Aug</v>
          </cell>
          <cell r="N1698">
            <v>37</v>
          </cell>
        </row>
        <row r="1699">
          <cell r="A1699" t="str">
            <v>2006/07 W14</v>
          </cell>
          <cell r="B1699" t="str">
            <v>Aberdeen</v>
          </cell>
          <cell r="C1699" t="str">
            <v>Cognac - VSOP 2 for £45</v>
          </cell>
          <cell r="D1699">
            <v>221.97</v>
          </cell>
          <cell r="E1699">
            <v>121.49</v>
          </cell>
          <cell r="F1699">
            <v>9</v>
          </cell>
          <cell r="G1699">
            <v>73.989999999999995</v>
          </cell>
          <cell r="H1699">
            <v>17.510000000000002</v>
          </cell>
          <cell r="I1699">
            <v>3</v>
          </cell>
          <cell r="J1699">
            <v>96</v>
          </cell>
          <cell r="K1699">
            <v>891.52</v>
          </cell>
          <cell r="L1699">
            <v>14</v>
          </cell>
          <cell r="M1699" t="str">
            <v>Jul/Aug</v>
          </cell>
          <cell r="N1699">
            <v>41</v>
          </cell>
        </row>
        <row r="1700">
          <cell r="A1700" t="str">
            <v>2006/07 W14</v>
          </cell>
          <cell r="B1700" t="str">
            <v>Aberdeen</v>
          </cell>
          <cell r="C1700" t="str">
            <v>Cognac - Only £17_99 VS Especiale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6</v>
          </cell>
          <cell r="K1700" t="str">
            <v>/0</v>
          </cell>
          <cell r="L1700">
            <v>14</v>
          </cell>
          <cell r="M1700" t="str">
            <v>Jul/Aug</v>
          </cell>
          <cell r="N1700">
            <v>42</v>
          </cell>
        </row>
        <row r="1701">
          <cell r="A1701" t="str">
            <v>2006/07 W14</v>
          </cell>
          <cell r="B1701" t="str">
            <v>Aberdeen</v>
          </cell>
          <cell r="C1701" t="str">
            <v>Deluxe - Chivas 2 for £30</v>
          </cell>
          <cell r="D1701">
            <v>108.66</v>
          </cell>
          <cell r="E1701">
            <v>66.069999999999993</v>
          </cell>
          <cell r="F1701">
            <v>5</v>
          </cell>
          <cell r="G1701">
            <v>28.7</v>
          </cell>
          <cell r="H1701">
            <v>10.51</v>
          </cell>
          <cell r="I1701">
            <v>1</v>
          </cell>
          <cell r="J1701">
            <v>18</v>
          </cell>
          <cell r="K1701">
            <v>109.8</v>
          </cell>
          <cell r="L1701">
            <v>14</v>
          </cell>
          <cell r="M1701" t="str">
            <v>Jul/Aug</v>
          </cell>
          <cell r="N1701">
            <v>49</v>
          </cell>
        </row>
        <row r="1702">
          <cell r="A1702" t="str">
            <v>2006/07 W14</v>
          </cell>
          <cell r="B1702" t="str">
            <v>Aberdeen</v>
          </cell>
          <cell r="C1702" t="str">
            <v>Deluxe - Chivas Twin for £30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 t="str">
            <v>/0</v>
          </cell>
          <cell r="L1702">
            <v>14</v>
          </cell>
          <cell r="M1702" t="str">
            <v>Jul/Aug</v>
          </cell>
          <cell r="N1702">
            <v>38</v>
          </cell>
        </row>
        <row r="1703">
          <cell r="A1703" t="str">
            <v>2006/07 W14</v>
          </cell>
          <cell r="B1703" t="str">
            <v>Aberdeen</v>
          </cell>
          <cell r="C1703" t="str">
            <v>Deluxe - Chivas Triple Pack @ £45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 t="str">
            <v>/0</v>
          </cell>
          <cell r="L1703">
            <v>14</v>
          </cell>
          <cell r="M1703" t="str">
            <v>Jul/Aug</v>
          </cell>
          <cell r="N1703">
            <v>54</v>
          </cell>
        </row>
        <row r="1704">
          <cell r="A1704" t="str">
            <v>2006/07 W14</v>
          </cell>
          <cell r="B1704" t="str">
            <v>Aberdeen</v>
          </cell>
          <cell r="C1704" t="str">
            <v>Deluxe - Chivas Save £5 18yo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 t="str">
            <v>/0</v>
          </cell>
          <cell r="L1704">
            <v>14</v>
          </cell>
          <cell r="M1704" t="str">
            <v>Jul/Aug</v>
          </cell>
          <cell r="N1704">
            <v>50</v>
          </cell>
        </row>
        <row r="1705">
          <cell r="A1705" t="str">
            <v>2006/07 W14</v>
          </cell>
          <cell r="B1705" t="str">
            <v>Aberdeen</v>
          </cell>
          <cell r="C1705" t="str">
            <v>Deluxe - Chivas Royal Salute get Chivas 18yo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 t="str">
            <v>/0</v>
          </cell>
          <cell r="L1705">
            <v>14</v>
          </cell>
          <cell r="M1705" t="str">
            <v>Jul/Aug</v>
          </cell>
          <cell r="N1705">
            <v>57</v>
          </cell>
        </row>
        <row r="1706">
          <cell r="A1706" t="str">
            <v>2006/07 W14</v>
          </cell>
          <cell r="B1706" t="str">
            <v>Aberdeen</v>
          </cell>
          <cell r="C1706" t="str">
            <v>Deluxe - Dewars 2 for £30 ATA</v>
          </cell>
          <cell r="D1706">
            <v>409.99</v>
          </cell>
          <cell r="E1706">
            <v>54.78</v>
          </cell>
          <cell r="F1706">
            <v>27</v>
          </cell>
          <cell r="G1706">
            <v>379.99</v>
          </cell>
          <cell r="H1706">
            <v>30.62</v>
          </cell>
          <cell r="I1706">
            <v>25</v>
          </cell>
          <cell r="J1706">
            <v>42</v>
          </cell>
          <cell r="K1706">
            <v>222.21</v>
          </cell>
          <cell r="L1706">
            <v>14</v>
          </cell>
          <cell r="M1706" t="str">
            <v>Jul/Aug</v>
          </cell>
          <cell r="N1706">
            <v>40</v>
          </cell>
        </row>
        <row r="1707">
          <cell r="A1707" t="str">
            <v>2006/07 W14</v>
          </cell>
          <cell r="B1707" t="str">
            <v>Aberdeen</v>
          </cell>
          <cell r="C1707" t="str">
            <v>Deluxe - JW Blue get a free 20cl Gold (Sept Only)</v>
          </cell>
          <cell r="D1707">
            <v>152.56</v>
          </cell>
          <cell r="E1707">
            <v>49.36</v>
          </cell>
          <cell r="F1707">
            <v>2</v>
          </cell>
          <cell r="G1707">
            <v>152.56</v>
          </cell>
          <cell r="H1707">
            <v>49.36</v>
          </cell>
          <cell r="I1707">
            <v>2</v>
          </cell>
          <cell r="J1707">
            <v>1</v>
          </cell>
          <cell r="K1707">
            <v>31.83</v>
          </cell>
          <cell r="L1707">
            <v>14</v>
          </cell>
          <cell r="M1707" t="str">
            <v>Jul/Aug</v>
          </cell>
          <cell r="N1707">
            <v>46</v>
          </cell>
        </row>
        <row r="1708">
          <cell r="A1708" t="str">
            <v>2006/07 W14</v>
          </cell>
          <cell r="B1708" t="str">
            <v>Aberdeen</v>
          </cell>
          <cell r="C1708" t="str">
            <v>Deluxe - Free 20cl bottle (linked to JW Blue) (Sept Only)</v>
          </cell>
          <cell r="D1708">
            <v>43.17</v>
          </cell>
          <cell r="E1708">
            <v>22.01</v>
          </cell>
          <cell r="F1708">
            <v>3</v>
          </cell>
          <cell r="G1708">
            <v>43.17</v>
          </cell>
          <cell r="H1708">
            <v>22.01</v>
          </cell>
          <cell r="I1708">
            <v>3</v>
          </cell>
          <cell r="J1708">
            <v>20</v>
          </cell>
          <cell r="K1708">
            <v>119.8</v>
          </cell>
          <cell r="L1708">
            <v>14</v>
          </cell>
          <cell r="M1708" t="str">
            <v>Jul/Aug</v>
          </cell>
          <cell r="N1708">
            <v>47</v>
          </cell>
        </row>
        <row r="1709">
          <cell r="A1709" t="str">
            <v>2006/07 W14</v>
          </cell>
          <cell r="B1709" t="str">
            <v>Aberdeen</v>
          </cell>
          <cell r="C1709" t="str">
            <v>Champagne - Piper Florens Louis 2 for £30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20</v>
          </cell>
          <cell r="K1709" t="str">
            <v>/0</v>
          </cell>
          <cell r="L1709">
            <v>14</v>
          </cell>
          <cell r="M1709" t="str">
            <v>Jul/Aug</v>
          </cell>
          <cell r="N1709">
            <v>53</v>
          </cell>
        </row>
        <row r="1710">
          <cell r="A1710" t="str">
            <v>2006/07 W14</v>
          </cell>
          <cell r="B1710" t="str">
            <v>Aberdeen</v>
          </cell>
          <cell r="C1710" t="str">
            <v>Champagne - Piper Florens Louis Twin for £30</v>
          </cell>
          <cell r="D1710">
            <v>31.9</v>
          </cell>
          <cell r="E1710">
            <v>6.05</v>
          </cell>
          <cell r="F1710">
            <v>1</v>
          </cell>
          <cell r="G1710">
            <v>31.9</v>
          </cell>
          <cell r="H1710">
            <v>6.05</v>
          </cell>
          <cell r="I1710">
            <v>1</v>
          </cell>
          <cell r="J1710">
            <v>16</v>
          </cell>
          <cell r="K1710">
            <v>284.8</v>
          </cell>
          <cell r="L1710">
            <v>14</v>
          </cell>
          <cell r="M1710" t="str">
            <v>Jul/Aug</v>
          </cell>
          <cell r="N1710">
            <v>33</v>
          </cell>
        </row>
        <row r="1711">
          <cell r="A1711" t="str">
            <v>2006/07 W14</v>
          </cell>
          <cell r="B1711" t="str">
            <v>Aberdeen</v>
          </cell>
          <cell r="C1711" t="str">
            <v>Champagne - Charles Heidseick 2 for £35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8</v>
          </cell>
          <cell r="K1711" t="str">
            <v>/0</v>
          </cell>
          <cell r="L1711">
            <v>14</v>
          </cell>
          <cell r="M1711" t="str">
            <v>Jul/Aug</v>
          </cell>
          <cell r="N1711">
            <v>55</v>
          </cell>
        </row>
        <row r="1712">
          <cell r="A1712" t="str">
            <v>2006/07 W14</v>
          </cell>
          <cell r="B1712" t="str">
            <v>Aberdeen</v>
          </cell>
          <cell r="C1712" t="str">
            <v>Champagne - Canard Twin for £25</v>
          </cell>
          <cell r="D1712">
            <v>225</v>
          </cell>
          <cell r="E1712">
            <v>66.78</v>
          </cell>
          <cell r="F1712">
            <v>9</v>
          </cell>
          <cell r="G1712">
            <v>150</v>
          </cell>
          <cell r="H1712">
            <v>33.78</v>
          </cell>
          <cell r="I1712">
            <v>6</v>
          </cell>
          <cell r="J1712">
            <v>0</v>
          </cell>
          <cell r="K1712">
            <v>0</v>
          </cell>
          <cell r="L1712">
            <v>14</v>
          </cell>
          <cell r="M1712" t="str">
            <v>Jul/Aug</v>
          </cell>
          <cell r="N1712">
            <v>52</v>
          </cell>
        </row>
        <row r="1713">
          <cell r="A1713" t="str">
            <v>2006/07 W14</v>
          </cell>
          <cell r="B1713" t="str">
            <v>Aberdeen</v>
          </cell>
          <cell r="C1713" t="str">
            <v>Wine - Beringer 3 for £15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 t="str">
            <v>/0</v>
          </cell>
          <cell r="L1713">
            <v>14</v>
          </cell>
          <cell r="M1713" t="str">
            <v>Jul/Aug</v>
          </cell>
          <cell r="N1713">
            <v>43</v>
          </cell>
        </row>
        <row r="1714">
          <cell r="A1714" t="str">
            <v>2006/07 W14</v>
          </cell>
          <cell r="B1714" t="str">
            <v>Aberdeen</v>
          </cell>
          <cell r="C1714" t="str">
            <v>Wine - Rosemount BOGOF</v>
          </cell>
          <cell r="D1714">
            <v>97.93</v>
          </cell>
          <cell r="E1714">
            <v>28.91</v>
          </cell>
          <cell r="F1714">
            <v>14</v>
          </cell>
          <cell r="G1714">
            <v>83.94</v>
          </cell>
          <cell r="H1714">
            <v>22.28</v>
          </cell>
          <cell r="I1714">
            <v>12</v>
          </cell>
          <cell r="J1714">
            <v>42</v>
          </cell>
          <cell r="K1714">
            <v>308.27999999999997</v>
          </cell>
          <cell r="L1714">
            <v>14</v>
          </cell>
          <cell r="M1714" t="str">
            <v>Jul/Aug</v>
          </cell>
          <cell r="N1714">
            <v>56</v>
          </cell>
        </row>
        <row r="1715">
          <cell r="A1715" t="str">
            <v>2006/07 W14</v>
          </cell>
          <cell r="B1715" t="str">
            <v>Aberdeen</v>
          </cell>
          <cell r="C1715" t="str">
            <v>WOW - 2 for £45 Malt</v>
          </cell>
          <cell r="D1715">
            <v>608.79</v>
          </cell>
          <cell r="E1715">
            <v>218.13</v>
          </cell>
          <cell r="F1715">
            <v>21</v>
          </cell>
          <cell r="G1715">
            <v>462.84</v>
          </cell>
          <cell r="H1715">
            <v>111.93</v>
          </cell>
          <cell r="I1715">
            <v>16</v>
          </cell>
          <cell r="J1715">
            <v>103</v>
          </cell>
          <cell r="K1715">
            <v>790.45</v>
          </cell>
          <cell r="L1715">
            <v>14</v>
          </cell>
          <cell r="M1715" t="str">
            <v>Jul/Aug</v>
          </cell>
          <cell r="N1715">
            <v>34</v>
          </cell>
        </row>
        <row r="1716">
          <cell r="A1716" t="str">
            <v>2006/07 W14</v>
          </cell>
          <cell r="B1716" t="str">
            <v>Aberdeen</v>
          </cell>
          <cell r="C1716" t="str">
            <v>WOW - Connemara 2 for £30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 t="str">
            <v>/0</v>
          </cell>
          <cell r="L1716">
            <v>14</v>
          </cell>
          <cell r="M1716" t="str">
            <v>Jul/Aug</v>
          </cell>
          <cell r="N1716">
            <v>60</v>
          </cell>
        </row>
        <row r="1717">
          <cell r="A1717" t="str">
            <v>2006/07 W14</v>
          </cell>
          <cell r="B1717" t="str">
            <v>Aberdeen</v>
          </cell>
          <cell r="C1717" t="str">
            <v>Others - 2 for £25 (glayva, disaronno)</v>
          </cell>
          <cell r="D1717">
            <v>84.95</v>
          </cell>
          <cell r="E1717">
            <v>39.44</v>
          </cell>
          <cell r="F1717">
            <v>5</v>
          </cell>
          <cell r="G1717">
            <v>50.97</v>
          </cell>
          <cell r="H1717">
            <v>12.42</v>
          </cell>
          <cell r="I1717">
            <v>3</v>
          </cell>
          <cell r="J1717">
            <v>33</v>
          </cell>
          <cell r="K1717">
            <v>114.84</v>
          </cell>
          <cell r="L1717">
            <v>14</v>
          </cell>
          <cell r="M1717" t="str">
            <v>Jul/Aug</v>
          </cell>
          <cell r="N1717">
            <v>48</v>
          </cell>
        </row>
        <row r="1718">
          <cell r="A1718" t="str">
            <v>2006/07 W14</v>
          </cell>
          <cell r="B1718" t="str">
            <v>Aberdeen</v>
          </cell>
          <cell r="C1718" t="str">
            <v>Others - Pimms 2 for £15 (70cl)</v>
          </cell>
          <cell r="D1718">
            <v>431.94</v>
          </cell>
          <cell r="E1718">
            <v>110.58</v>
          </cell>
          <cell r="F1718">
            <v>54</v>
          </cell>
          <cell r="G1718">
            <v>350.97</v>
          </cell>
          <cell r="H1718">
            <v>48.81</v>
          </cell>
          <cell r="I1718">
            <v>45</v>
          </cell>
          <cell r="J1718">
            <v>25</v>
          </cell>
          <cell r="K1718">
            <v>110.86</v>
          </cell>
          <cell r="L1718">
            <v>14</v>
          </cell>
          <cell r="M1718" t="str">
            <v>Jul/Aug</v>
          </cell>
          <cell r="N1718">
            <v>35</v>
          </cell>
        </row>
        <row r="1719">
          <cell r="A1719" t="str">
            <v>2006/07 W14</v>
          </cell>
          <cell r="B1719" t="str">
            <v>Aberdeen</v>
          </cell>
          <cell r="C1719" t="str">
            <v>Other - 2 for £30 Sauza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 t="str">
            <v>/0</v>
          </cell>
          <cell r="L1719">
            <v>14</v>
          </cell>
          <cell r="M1719" t="str">
            <v>Jul/Aug</v>
          </cell>
          <cell r="N1719">
            <v>58</v>
          </cell>
        </row>
        <row r="1720">
          <cell r="A1720" t="str">
            <v>2006/07 W14</v>
          </cell>
          <cell r="B1720" t="str">
            <v>Aberdeen</v>
          </cell>
          <cell r="C1720" t="str">
            <v>Others - 2 for £20 ATA (70cl)</v>
          </cell>
          <cell r="D1720">
            <v>764.58</v>
          </cell>
          <cell r="E1720">
            <v>152.41999999999999</v>
          </cell>
          <cell r="F1720">
            <v>74</v>
          </cell>
          <cell r="G1720">
            <v>722.6</v>
          </cell>
          <cell r="H1720">
            <v>118.74</v>
          </cell>
          <cell r="I1720">
            <v>70</v>
          </cell>
          <cell r="J1720">
            <v>127</v>
          </cell>
          <cell r="K1720">
            <v>446.27</v>
          </cell>
          <cell r="L1720">
            <v>14</v>
          </cell>
          <cell r="M1720" t="str">
            <v>Jul/Aug</v>
          </cell>
          <cell r="N1720">
            <v>32</v>
          </cell>
        </row>
        <row r="1721">
          <cell r="A1721" t="str">
            <v>2006/07 W14</v>
          </cell>
          <cell r="B1721" t="str">
            <v>Aberdeen</v>
          </cell>
          <cell r="C1721" t="str">
            <v>Others - 2 for £15 Fortified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 t="str">
            <v>/0</v>
          </cell>
          <cell r="L1721">
            <v>14</v>
          </cell>
          <cell r="M1721" t="str">
            <v>Jul/Aug</v>
          </cell>
          <cell r="N1721">
            <v>59</v>
          </cell>
        </row>
        <row r="1722">
          <cell r="A1722" t="str">
            <v>2006/07 W14</v>
          </cell>
          <cell r="B1722" t="str">
            <v>Edinburgh</v>
          </cell>
          <cell r="C1722" t="str">
            <v>Liquor</v>
          </cell>
          <cell r="D1722">
            <v>87639.21</v>
          </cell>
          <cell r="E1722">
            <v>26949.59</v>
          </cell>
          <cell r="F1722">
            <v>4461</v>
          </cell>
          <cell r="G1722">
            <v>72003.06</v>
          </cell>
          <cell r="H1722">
            <v>15964.54</v>
          </cell>
          <cell r="I1722">
            <v>3553</v>
          </cell>
          <cell r="J1722">
            <v>12192</v>
          </cell>
          <cell r="K1722">
            <v>87166.32</v>
          </cell>
          <cell r="L1722">
            <v>14</v>
          </cell>
          <cell r="M1722" t="str">
            <v>Jul/Aug</v>
          </cell>
          <cell r="N1722">
            <v>1</v>
          </cell>
        </row>
        <row r="1723">
          <cell r="A1723" t="str">
            <v>2006/07 W14</v>
          </cell>
          <cell r="B1723" t="str">
            <v>Edinburgh</v>
          </cell>
          <cell r="C1723" t="str">
            <v>Tobacco</v>
          </cell>
          <cell r="D1723">
            <v>8784.32</v>
          </cell>
          <cell r="E1723">
            <v>6171.75</v>
          </cell>
          <cell r="F1723">
            <v>298</v>
          </cell>
          <cell r="G1723">
            <v>710.45</v>
          </cell>
          <cell r="H1723">
            <v>130.15</v>
          </cell>
          <cell r="I1723">
            <v>28</v>
          </cell>
          <cell r="J1723">
            <v>1634</v>
          </cell>
          <cell r="K1723">
            <v>12514.8</v>
          </cell>
          <cell r="L1723">
            <v>14</v>
          </cell>
          <cell r="M1723" t="str">
            <v>Jul/Aug</v>
          </cell>
          <cell r="N1723">
            <v>2</v>
          </cell>
        </row>
        <row r="1724">
          <cell r="A1724" t="str">
            <v>2006/07 W14</v>
          </cell>
          <cell r="B1724" t="str">
            <v>Edinburgh</v>
          </cell>
          <cell r="C1724" t="str">
            <v>Perfumery</v>
          </cell>
          <cell r="D1724">
            <v>185063.02</v>
          </cell>
          <cell r="E1724">
            <v>95459.520000000004</v>
          </cell>
          <cell r="F1724">
            <v>7757</v>
          </cell>
          <cell r="G1724">
            <v>169879.53</v>
          </cell>
          <cell r="H1724">
            <v>85554.26</v>
          </cell>
          <cell r="I1724">
            <v>7125</v>
          </cell>
          <cell r="J1724">
            <v>28891</v>
          </cell>
          <cell r="K1724">
            <v>245853.02</v>
          </cell>
          <cell r="L1724">
            <v>14</v>
          </cell>
          <cell r="M1724" t="str">
            <v>Jul/Aug</v>
          </cell>
          <cell r="N1724">
            <v>3</v>
          </cell>
        </row>
        <row r="1725">
          <cell r="A1725" t="str">
            <v>2006/07 W14</v>
          </cell>
          <cell r="B1725" t="str">
            <v>Edinburgh</v>
          </cell>
          <cell r="C1725" t="str">
            <v>Food</v>
          </cell>
          <cell r="D1725">
            <v>22494.639999999999</v>
          </cell>
          <cell r="E1725">
            <v>10092.68</v>
          </cell>
          <cell r="F1725">
            <v>5638</v>
          </cell>
          <cell r="G1725">
            <v>19507.39</v>
          </cell>
          <cell r="H1725">
            <v>8458.31</v>
          </cell>
          <cell r="I1725">
            <v>4928</v>
          </cell>
          <cell r="J1725">
            <v>10248</v>
          </cell>
          <cell r="K1725">
            <v>19799.34</v>
          </cell>
          <cell r="L1725">
            <v>14</v>
          </cell>
          <cell r="M1725" t="str">
            <v>Jul/Aug</v>
          </cell>
          <cell r="N1725">
            <v>4</v>
          </cell>
        </row>
        <row r="1726">
          <cell r="A1726" t="str">
            <v>2006/07 W14</v>
          </cell>
          <cell r="B1726" t="str">
            <v>Edinburgh</v>
          </cell>
          <cell r="C1726" t="str">
            <v>Tax Free</v>
          </cell>
          <cell r="D1726">
            <v>44957.59</v>
          </cell>
          <cell r="E1726">
            <v>20159.53</v>
          </cell>
          <cell r="F1726">
            <v>3298</v>
          </cell>
          <cell r="G1726">
            <v>40528.31</v>
          </cell>
          <cell r="H1726">
            <v>17531.79</v>
          </cell>
          <cell r="I1726">
            <v>2807</v>
          </cell>
          <cell r="J1726">
            <v>10567</v>
          </cell>
          <cell r="K1726">
            <v>60157.69</v>
          </cell>
          <cell r="L1726">
            <v>14</v>
          </cell>
          <cell r="M1726" t="str">
            <v>Jul/Aug</v>
          </cell>
          <cell r="N1726">
            <v>5</v>
          </cell>
        </row>
        <row r="1727">
          <cell r="A1727" t="str">
            <v>2006/07 W14</v>
          </cell>
          <cell r="B1727" t="str">
            <v>Edinburgh</v>
          </cell>
          <cell r="C1727" t="str">
            <v>Unclassified Products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-1</v>
          </cell>
          <cell r="K1727" t="str">
            <v>/0</v>
          </cell>
          <cell r="L1727">
            <v>14</v>
          </cell>
          <cell r="M1727" t="str">
            <v>Jul/Aug</v>
          </cell>
          <cell r="N1727">
            <v>6</v>
          </cell>
        </row>
        <row r="1728">
          <cell r="A1728" t="str">
            <v>2006/07 W14</v>
          </cell>
          <cell r="B1728" t="str">
            <v>Edinburgh</v>
          </cell>
          <cell r="C1728" t="str">
            <v>Spirits</v>
          </cell>
          <cell r="D1728">
            <v>74291.5</v>
          </cell>
          <cell r="E1728">
            <v>24036.31</v>
          </cell>
          <cell r="F1728">
            <v>3700</v>
          </cell>
          <cell r="G1728">
            <v>59317.279999999999</v>
          </cell>
          <cell r="H1728">
            <v>13374.97</v>
          </cell>
          <cell r="I1728">
            <v>2840</v>
          </cell>
          <cell r="J1728">
            <v>9325</v>
          </cell>
          <cell r="K1728">
            <v>61242.16</v>
          </cell>
          <cell r="L1728">
            <v>14</v>
          </cell>
          <cell r="M1728" t="str">
            <v>Jul/Aug</v>
          </cell>
          <cell r="N1728">
            <v>7</v>
          </cell>
        </row>
        <row r="1729">
          <cell r="A1729" t="str">
            <v>2006/07 W14</v>
          </cell>
          <cell r="B1729" t="str">
            <v>Edinburgh</v>
          </cell>
          <cell r="C1729" t="str">
            <v>Fortified Wines</v>
          </cell>
          <cell r="D1729">
            <v>325.44</v>
          </cell>
          <cell r="E1729">
            <v>85.84</v>
          </cell>
          <cell r="F1729">
            <v>48</v>
          </cell>
          <cell r="G1729">
            <v>253.85</v>
          </cell>
          <cell r="H1729">
            <v>39.409999999999997</v>
          </cell>
          <cell r="I1729">
            <v>37</v>
          </cell>
          <cell r="J1729">
            <v>194</v>
          </cell>
          <cell r="K1729">
            <v>481.08</v>
          </cell>
          <cell r="L1729">
            <v>14</v>
          </cell>
          <cell r="M1729" t="str">
            <v>Jul/Aug</v>
          </cell>
          <cell r="N1729">
            <v>10</v>
          </cell>
        </row>
        <row r="1730">
          <cell r="A1730" t="str">
            <v>2006/07 W14</v>
          </cell>
          <cell r="B1730" t="str">
            <v>Edinburgh</v>
          </cell>
          <cell r="C1730" t="str">
            <v>Others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 t="str">
            <v>/0</v>
          </cell>
          <cell r="L1730">
            <v>14</v>
          </cell>
          <cell r="M1730" t="str">
            <v>Jul/Aug</v>
          </cell>
          <cell r="N1730">
            <v>11</v>
          </cell>
        </row>
        <row r="1731">
          <cell r="A1731" t="str">
            <v>2006/07 W14</v>
          </cell>
          <cell r="B1731" t="str">
            <v>Edinburgh</v>
          </cell>
          <cell r="C1731" t="str">
            <v>Champagne</v>
          </cell>
          <cell r="D1731">
            <v>10518.14</v>
          </cell>
          <cell r="E1731">
            <v>2247.5100000000002</v>
          </cell>
          <cell r="F1731">
            <v>374</v>
          </cell>
          <cell r="G1731">
            <v>10085.39</v>
          </cell>
          <cell r="H1731">
            <v>2058.04</v>
          </cell>
          <cell r="I1731">
            <v>359</v>
          </cell>
          <cell r="J1731">
            <v>1139</v>
          </cell>
          <cell r="K1731">
            <v>18757.439999999999</v>
          </cell>
          <cell r="L1731">
            <v>14</v>
          </cell>
          <cell r="M1731" t="str">
            <v>Jul/Aug</v>
          </cell>
          <cell r="N1731">
            <v>8</v>
          </cell>
        </row>
        <row r="1732">
          <cell r="A1732" t="str">
            <v>2006/07 W14</v>
          </cell>
          <cell r="B1732" t="str">
            <v>Edinburgh</v>
          </cell>
          <cell r="C1732" t="str">
            <v>Wines</v>
          </cell>
          <cell r="D1732">
            <v>2504.13</v>
          </cell>
          <cell r="E1732">
            <v>579.92999999999995</v>
          </cell>
          <cell r="F1732">
            <v>339</v>
          </cell>
          <cell r="G1732">
            <v>2346.54</v>
          </cell>
          <cell r="H1732">
            <v>492.12</v>
          </cell>
          <cell r="I1732">
            <v>317</v>
          </cell>
          <cell r="J1732">
            <v>1534</v>
          </cell>
          <cell r="K1732">
            <v>5953.87</v>
          </cell>
          <cell r="L1732">
            <v>14</v>
          </cell>
          <cell r="M1732" t="str">
            <v>Jul/Aug</v>
          </cell>
          <cell r="N1732">
            <v>9</v>
          </cell>
        </row>
        <row r="1733">
          <cell r="A1733" t="str">
            <v>2006/07 W14</v>
          </cell>
          <cell r="B1733" t="str">
            <v>Edinburgh</v>
          </cell>
          <cell r="C1733" t="str">
            <v>Unclassified Liquor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 t="str">
            <v>/0</v>
          </cell>
          <cell r="L1733">
            <v>14</v>
          </cell>
          <cell r="M1733" t="str">
            <v>Jul/Aug</v>
          </cell>
          <cell r="N1733">
            <v>12</v>
          </cell>
        </row>
        <row r="1734">
          <cell r="A1734" t="str">
            <v>2006/07 W14</v>
          </cell>
          <cell r="B1734" t="str">
            <v>Edinburgh</v>
          </cell>
          <cell r="C1734" t="str">
            <v>Value - 2 for £15</v>
          </cell>
          <cell r="D1734">
            <v>1412.33</v>
          </cell>
          <cell r="E1734">
            <v>1022.16</v>
          </cell>
          <cell r="F1734">
            <v>179</v>
          </cell>
          <cell r="G1734">
            <v>33.54</v>
          </cell>
          <cell r="H1734">
            <v>9.07</v>
          </cell>
          <cell r="I1734">
            <v>2</v>
          </cell>
          <cell r="J1734">
            <v>518</v>
          </cell>
          <cell r="K1734">
            <v>1418.91</v>
          </cell>
          <cell r="L1734">
            <v>14</v>
          </cell>
          <cell r="M1734" t="str">
            <v>Jul/Aug</v>
          </cell>
          <cell r="N1734">
            <v>31</v>
          </cell>
        </row>
        <row r="1735">
          <cell r="A1735" t="str">
            <v>2006/07 W14</v>
          </cell>
          <cell r="B1735" t="str">
            <v>Edinburgh</v>
          </cell>
          <cell r="C1735" t="str">
            <v>Value - 2 for £20 Bombay Saphire</v>
          </cell>
          <cell r="D1735">
            <v>131.88999999999999</v>
          </cell>
          <cell r="E1735">
            <v>101.31</v>
          </cell>
          <cell r="F1735">
            <v>11</v>
          </cell>
          <cell r="G1735">
            <v>0</v>
          </cell>
          <cell r="H1735">
            <v>0</v>
          </cell>
          <cell r="I1735">
            <v>0</v>
          </cell>
          <cell r="J1735">
            <v>23</v>
          </cell>
          <cell r="K1735">
            <v>63.94</v>
          </cell>
          <cell r="L1735">
            <v>14</v>
          </cell>
          <cell r="M1735" t="str">
            <v>Jul/Aug</v>
          </cell>
          <cell r="N1735">
            <v>45</v>
          </cell>
        </row>
        <row r="1736">
          <cell r="A1736" t="str">
            <v>2006/07 W14</v>
          </cell>
          <cell r="B1736" t="str">
            <v>Edinburgh</v>
          </cell>
          <cell r="C1736" t="str">
            <v>Value - Baileys 2 for £20</v>
          </cell>
          <cell r="D1736">
            <v>310.5</v>
          </cell>
          <cell r="E1736">
            <v>188.3</v>
          </cell>
          <cell r="F1736">
            <v>30</v>
          </cell>
          <cell r="G1736">
            <v>0</v>
          </cell>
          <cell r="H1736">
            <v>0</v>
          </cell>
          <cell r="I1736">
            <v>0</v>
          </cell>
          <cell r="J1736">
            <v>127</v>
          </cell>
          <cell r="K1736">
            <v>612.14</v>
          </cell>
          <cell r="L1736">
            <v>14</v>
          </cell>
          <cell r="M1736" t="str">
            <v>Jul/Aug</v>
          </cell>
          <cell r="N1736">
            <v>39</v>
          </cell>
        </row>
        <row r="1737">
          <cell r="A1737" t="str">
            <v>2006/07 W14</v>
          </cell>
          <cell r="B1737" t="str">
            <v>Edinburgh</v>
          </cell>
          <cell r="C1737" t="str">
            <v>Value - Baileys Twin @ £20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 t="str">
            <v>/0</v>
          </cell>
          <cell r="L1737">
            <v>14</v>
          </cell>
          <cell r="M1737" t="str">
            <v>Jul/Aug</v>
          </cell>
          <cell r="N1737">
            <v>51</v>
          </cell>
        </row>
        <row r="1738">
          <cell r="A1738" t="str">
            <v>2006/07 W14</v>
          </cell>
          <cell r="B1738" t="str">
            <v>Edinburgh</v>
          </cell>
          <cell r="C1738" t="str">
            <v>Value - Twins @ £15</v>
          </cell>
          <cell r="D1738">
            <v>225</v>
          </cell>
          <cell r="E1738">
            <v>178.84</v>
          </cell>
          <cell r="F1738">
            <v>15</v>
          </cell>
          <cell r="G1738">
            <v>0</v>
          </cell>
          <cell r="H1738">
            <v>0</v>
          </cell>
          <cell r="I1738">
            <v>0</v>
          </cell>
          <cell r="J1738">
            <v>99</v>
          </cell>
          <cell r="K1738">
            <v>478.1</v>
          </cell>
          <cell r="L1738">
            <v>14</v>
          </cell>
          <cell r="M1738" t="str">
            <v>Jul/Aug</v>
          </cell>
          <cell r="N1738">
            <v>36</v>
          </cell>
        </row>
        <row r="1739">
          <cell r="A1739" t="str">
            <v>2006/07 W14</v>
          </cell>
          <cell r="B1739" t="str">
            <v>Edinburgh</v>
          </cell>
          <cell r="C1739" t="str">
            <v>Malt - 2 For £45 (6 glenmorangie + 2)</v>
          </cell>
          <cell r="D1739">
            <v>6296.56</v>
          </cell>
          <cell r="E1739">
            <v>1948.63</v>
          </cell>
          <cell r="F1739">
            <v>237</v>
          </cell>
          <cell r="G1739">
            <v>4775.3599999999997</v>
          </cell>
          <cell r="H1739">
            <v>828.38</v>
          </cell>
          <cell r="I1739">
            <v>180</v>
          </cell>
          <cell r="J1739">
            <v>541</v>
          </cell>
          <cell r="K1739">
            <v>4218.0200000000004</v>
          </cell>
          <cell r="L1739">
            <v>14</v>
          </cell>
          <cell r="M1739" t="str">
            <v>Jul/Aug</v>
          </cell>
          <cell r="N1739">
            <v>30</v>
          </cell>
        </row>
        <row r="1740">
          <cell r="A1740" t="str">
            <v>2006/07 W14</v>
          </cell>
          <cell r="B1740" t="str">
            <v>Edinburgh</v>
          </cell>
          <cell r="C1740" t="str">
            <v>Malt - Save £5 Glenmorangie Traditional</v>
          </cell>
          <cell r="D1740">
            <v>1479.63</v>
          </cell>
          <cell r="E1740">
            <v>476.15</v>
          </cell>
          <cell r="F1740">
            <v>37</v>
          </cell>
          <cell r="G1740">
            <v>1119.72</v>
          </cell>
          <cell r="H1740">
            <v>219.11</v>
          </cell>
          <cell r="I1740">
            <v>28</v>
          </cell>
          <cell r="J1740">
            <v>66</v>
          </cell>
          <cell r="K1740">
            <v>754.43</v>
          </cell>
          <cell r="L1740">
            <v>14</v>
          </cell>
          <cell r="M1740" t="str">
            <v>Jul/Aug</v>
          </cell>
          <cell r="N1740">
            <v>44</v>
          </cell>
        </row>
        <row r="1741">
          <cell r="A1741" t="str">
            <v>2006/07 W14</v>
          </cell>
          <cell r="B1741" t="str">
            <v>Edinburgh</v>
          </cell>
          <cell r="C1741" t="str">
            <v>Cognac - XO @ £45</v>
          </cell>
          <cell r="D1741">
            <v>585</v>
          </cell>
          <cell r="E1741">
            <v>262.3</v>
          </cell>
          <cell r="F1741">
            <v>13</v>
          </cell>
          <cell r="G1741">
            <v>450</v>
          </cell>
          <cell r="H1741">
            <v>172.42</v>
          </cell>
          <cell r="I1741">
            <v>10</v>
          </cell>
          <cell r="J1741">
            <v>55</v>
          </cell>
          <cell r="K1741">
            <v>1058.75</v>
          </cell>
          <cell r="L1741">
            <v>14</v>
          </cell>
          <cell r="M1741" t="str">
            <v>Jul/Aug</v>
          </cell>
          <cell r="N1741">
            <v>37</v>
          </cell>
        </row>
        <row r="1742">
          <cell r="A1742" t="str">
            <v>2006/07 W14</v>
          </cell>
          <cell r="B1742" t="str">
            <v>Edinburgh</v>
          </cell>
          <cell r="C1742" t="str">
            <v>Cognac - VSOP 2 for £45</v>
          </cell>
          <cell r="D1742">
            <v>221.97</v>
          </cell>
          <cell r="E1742">
            <v>79.19</v>
          </cell>
          <cell r="F1742">
            <v>9</v>
          </cell>
          <cell r="G1742">
            <v>147.97999999999999</v>
          </cell>
          <cell r="H1742">
            <v>27.2</v>
          </cell>
          <cell r="I1742">
            <v>6</v>
          </cell>
          <cell r="J1742">
            <v>52</v>
          </cell>
          <cell r="K1742">
            <v>482.91</v>
          </cell>
          <cell r="L1742">
            <v>14</v>
          </cell>
          <cell r="M1742" t="str">
            <v>Jul/Aug</v>
          </cell>
          <cell r="N1742">
            <v>41</v>
          </cell>
        </row>
        <row r="1743">
          <cell r="A1743" t="str">
            <v>2006/07 W14</v>
          </cell>
          <cell r="B1743" t="str">
            <v>Edinburgh</v>
          </cell>
          <cell r="C1743" t="str">
            <v>Cognac - Only £17_99 VS Especiale</v>
          </cell>
          <cell r="D1743">
            <v>31.98</v>
          </cell>
          <cell r="E1743">
            <v>21.48</v>
          </cell>
          <cell r="F1743">
            <v>2</v>
          </cell>
          <cell r="G1743">
            <v>0</v>
          </cell>
          <cell r="H1743">
            <v>0</v>
          </cell>
          <cell r="I1743">
            <v>0</v>
          </cell>
          <cell r="J1743">
            <v>4</v>
          </cell>
          <cell r="K1743">
            <v>21</v>
          </cell>
          <cell r="L1743">
            <v>14</v>
          </cell>
          <cell r="M1743" t="str">
            <v>Jul/Aug</v>
          </cell>
          <cell r="N1743">
            <v>42</v>
          </cell>
        </row>
        <row r="1744">
          <cell r="A1744" t="str">
            <v>2006/07 W14</v>
          </cell>
          <cell r="B1744" t="str">
            <v>Edinburgh</v>
          </cell>
          <cell r="C1744" t="str">
            <v>Deluxe - Chivas 2 for £30</v>
          </cell>
          <cell r="D1744">
            <v>99.95</v>
          </cell>
          <cell r="E1744">
            <v>69.45</v>
          </cell>
          <cell r="F1744">
            <v>5</v>
          </cell>
          <cell r="G1744">
            <v>0</v>
          </cell>
          <cell r="H1744">
            <v>0</v>
          </cell>
          <cell r="I1744">
            <v>0</v>
          </cell>
          <cell r="J1744">
            <v>16</v>
          </cell>
          <cell r="K1744">
            <v>97.6</v>
          </cell>
          <cell r="L1744">
            <v>14</v>
          </cell>
          <cell r="M1744" t="str">
            <v>Jul/Aug</v>
          </cell>
          <cell r="N1744">
            <v>49</v>
          </cell>
        </row>
        <row r="1745">
          <cell r="A1745" t="str">
            <v>2006/07 W14</v>
          </cell>
          <cell r="B1745" t="str">
            <v>Edinburgh</v>
          </cell>
          <cell r="C1745" t="str">
            <v>Deluxe - Chivas Twin for £30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 t="str">
            <v>/0</v>
          </cell>
          <cell r="L1745">
            <v>14</v>
          </cell>
          <cell r="M1745" t="str">
            <v>Jul/Aug</v>
          </cell>
          <cell r="N1745">
            <v>38</v>
          </cell>
        </row>
        <row r="1746">
          <cell r="A1746" t="str">
            <v>2006/07 W14</v>
          </cell>
          <cell r="B1746" t="str">
            <v>Edinburgh</v>
          </cell>
          <cell r="C1746" t="str">
            <v>Deluxe - Chivas Triple Pack @ £45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 t="str">
            <v>/0</v>
          </cell>
          <cell r="L1746">
            <v>14</v>
          </cell>
          <cell r="M1746" t="str">
            <v>Jul/Aug</v>
          </cell>
          <cell r="N1746">
            <v>54</v>
          </cell>
        </row>
        <row r="1747">
          <cell r="A1747" t="str">
            <v>2006/07 W14</v>
          </cell>
          <cell r="B1747" t="str">
            <v>Edinburgh</v>
          </cell>
          <cell r="C1747" t="str">
            <v>Deluxe - Chivas Save £5 18yo</v>
          </cell>
          <cell r="D1747">
            <v>174.95</v>
          </cell>
          <cell r="E1747">
            <v>64.3</v>
          </cell>
          <cell r="F1747">
            <v>5</v>
          </cell>
          <cell r="G1747">
            <v>174.95</v>
          </cell>
          <cell r="H1747">
            <v>64.3</v>
          </cell>
          <cell r="I1747">
            <v>5</v>
          </cell>
          <cell r="J1747">
            <v>8</v>
          </cell>
          <cell r="K1747">
            <v>88.48</v>
          </cell>
          <cell r="L1747">
            <v>14</v>
          </cell>
          <cell r="M1747" t="str">
            <v>Jul/Aug</v>
          </cell>
          <cell r="N1747">
            <v>50</v>
          </cell>
        </row>
        <row r="1748">
          <cell r="A1748" t="str">
            <v>2006/07 W14</v>
          </cell>
          <cell r="B1748" t="str">
            <v>Edinburgh</v>
          </cell>
          <cell r="C1748" t="str">
            <v>Deluxe - Chivas Royal Salute get Chivas 18yo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 t="str">
            <v>/0</v>
          </cell>
          <cell r="L1748">
            <v>14</v>
          </cell>
          <cell r="M1748" t="str">
            <v>Jul/Aug</v>
          </cell>
          <cell r="N1748">
            <v>57</v>
          </cell>
        </row>
        <row r="1749">
          <cell r="A1749" t="str">
            <v>2006/07 W14</v>
          </cell>
          <cell r="B1749" t="str">
            <v>Edinburgh</v>
          </cell>
          <cell r="C1749" t="str">
            <v>Deluxe - Dewars 2 for £30 ATA</v>
          </cell>
          <cell r="D1749">
            <v>1519.93</v>
          </cell>
          <cell r="E1749">
            <v>154.63</v>
          </cell>
          <cell r="F1749">
            <v>99</v>
          </cell>
          <cell r="G1749">
            <v>1459.93</v>
          </cell>
          <cell r="H1749">
            <v>106.31</v>
          </cell>
          <cell r="I1749">
            <v>95</v>
          </cell>
          <cell r="J1749">
            <v>74</v>
          </cell>
          <cell r="K1749">
            <v>391.47</v>
          </cell>
          <cell r="L1749">
            <v>14</v>
          </cell>
          <cell r="M1749" t="str">
            <v>Jul/Aug</v>
          </cell>
          <cell r="N1749">
            <v>40</v>
          </cell>
        </row>
        <row r="1750">
          <cell r="A1750" t="str">
            <v>2006/07 W14</v>
          </cell>
          <cell r="B1750" t="str">
            <v>Edinburgh</v>
          </cell>
          <cell r="C1750" t="str">
            <v>Deluxe - JW Blue get a free 20cl Gold (Sept Only)</v>
          </cell>
          <cell r="D1750">
            <v>373.28</v>
          </cell>
          <cell r="E1750">
            <v>156.74</v>
          </cell>
          <cell r="F1750">
            <v>4</v>
          </cell>
          <cell r="G1750">
            <v>373.28</v>
          </cell>
          <cell r="H1750">
            <v>156.74</v>
          </cell>
          <cell r="I1750">
            <v>4</v>
          </cell>
          <cell r="J1750">
            <v>33</v>
          </cell>
          <cell r="K1750">
            <v>1050.3900000000001</v>
          </cell>
          <cell r="L1750">
            <v>14</v>
          </cell>
          <cell r="M1750" t="str">
            <v>Jul/Aug</v>
          </cell>
          <cell r="N1750">
            <v>46</v>
          </cell>
        </row>
        <row r="1751">
          <cell r="A1751" t="str">
            <v>2006/07 W14</v>
          </cell>
          <cell r="B1751" t="str">
            <v>Edinburgh</v>
          </cell>
          <cell r="C1751" t="str">
            <v>Deluxe - Free 20cl bottle (linked to JW Blue) (Sept Only)</v>
          </cell>
          <cell r="D1751">
            <v>30.08</v>
          </cell>
          <cell r="E1751">
            <v>-15.75</v>
          </cell>
          <cell r="F1751">
            <v>6</v>
          </cell>
          <cell r="G1751">
            <v>30.08</v>
          </cell>
          <cell r="H1751">
            <v>-15.75</v>
          </cell>
          <cell r="I1751">
            <v>6</v>
          </cell>
          <cell r="J1751">
            <v>178</v>
          </cell>
          <cell r="K1751">
            <v>1066.52</v>
          </cell>
          <cell r="L1751">
            <v>14</v>
          </cell>
          <cell r="M1751" t="str">
            <v>Jul/Aug</v>
          </cell>
          <cell r="N1751">
            <v>47</v>
          </cell>
        </row>
        <row r="1752">
          <cell r="A1752" t="str">
            <v>2006/07 W14</v>
          </cell>
          <cell r="B1752" t="str">
            <v>Edinburgh</v>
          </cell>
          <cell r="C1752" t="str">
            <v>Champagne - Piper Florens Louis 2 for £30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32</v>
          </cell>
          <cell r="K1752" t="str">
            <v>/0</v>
          </cell>
          <cell r="L1752">
            <v>14</v>
          </cell>
          <cell r="M1752" t="str">
            <v>Jul/Aug</v>
          </cell>
          <cell r="N1752">
            <v>53</v>
          </cell>
        </row>
        <row r="1753">
          <cell r="A1753" t="str">
            <v>2006/07 W14</v>
          </cell>
          <cell r="B1753" t="str">
            <v>Edinburgh</v>
          </cell>
          <cell r="C1753" t="str">
            <v>Champagne - Piper Florens Louis Twin for £30</v>
          </cell>
          <cell r="D1753">
            <v>2063</v>
          </cell>
          <cell r="E1753">
            <v>238.21</v>
          </cell>
          <cell r="F1753">
            <v>77</v>
          </cell>
          <cell r="G1753">
            <v>2063</v>
          </cell>
          <cell r="H1753">
            <v>238.21</v>
          </cell>
          <cell r="I1753">
            <v>77</v>
          </cell>
          <cell r="J1753">
            <v>156</v>
          </cell>
          <cell r="K1753">
            <v>2776.8</v>
          </cell>
          <cell r="L1753">
            <v>14</v>
          </cell>
          <cell r="M1753" t="str">
            <v>Jul/Aug</v>
          </cell>
          <cell r="N1753">
            <v>33</v>
          </cell>
        </row>
        <row r="1754">
          <cell r="A1754" t="str">
            <v>2006/07 W14</v>
          </cell>
          <cell r="B1754" t="str">
            <v>Edinburgh</v>
          </cell>
          <cell r="C1754" t="str">
            <v>Champagne - Charles Heidseick 2 for £35</v>
          </cell>
          <cell r="D1754">
            <v>21.99</v>
          </cell>
          <cell r="E1754">
            <v>7.8</v>
          </cell>
          <cell r="F1754">
            <v>1</v>
          </cell>
          <cell r="G1754">
            <v>21.99</v>
          </cell>
          <cell r="H1754">
            <v>7.8</v>
          </cell>
          <cell r="I1754">
            <v>1</v>
          </cell>
          <cell r="J1754">
            <v>14</v>
          </cell>
          <cell r="K1754">
            <v>129.63999999999999</v>
          </cell>
          <cell r="L1754">
            <v>14</v>
          </cell>
          <cell r="M1754" t="str">
            <v>Jul/Aug</v>
          </cell>
          <cell r="N1754">
            <v>55</v>
          </cell>
        </row>
        <row r="1755">
          <cell r="A1755" t="str">
            <v>2006/07 W14</v>
          </cell>
          <cell r="B1755" t="str">
            <v>Edinburgh</v>
          </cell>
          <cell r="C1755" t="str">
            <v>Champagne - Canard Twin for £25</v>
          </cell>
          <cell r="D1755">
            <v>450</v>
          </cell>
          <cell r="E1755">
            <v>101.34</v>
          </cell>
          <cell r="F1755">
            <v>18</v>
          </cell>
          <cell r="G1755">
            <v>450</v>
          </cell>
          <cell r="H1755">
            <v>101.34</v>
          </cell>
          <cell r="I1755">
            <v>18</v>
          </cell>
          <cell r="J1755">
            <v>1</v>
          </cell>
          <cell r="K1755">
            <v>16</v>
          </cell>
          <cell r="L1755">
            <v>14</v>
          </cell>
          <cell r="M1755" t="str">
            <v>Jul/Aug</v>
          </cell>
          <cell r="N1755">
            <v>52</v>
          </cell>
        </row>
        <row r="1756">
          <cell r="A1756" t="str">
            <v>2006/07 W14</v>
          </cell>
          <cell r="B1756" t="str">
            <v>Edinburgh</v>
          </cell>
          <cell r="C1756" t="str">
            <v>Wine - Beringer 3 for £15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 t="str">
            <v>/0</v>
          </cell>
          <cell r="L1756">
            <v>14</v>
          </cell>
          <cell r="M1756" t="str">
            <v>Jul/Aug</v>
          </cell>
          <cell r="N1756">
            <v>43</v>
          </cell>
        </row>
        <row r="1757">
          <cell r="A1757" t="str">
            <v>2006/07 W14</v>
          </cell>
          <cell r="B1757" t="str">
            <v>Edinburgh</v>
          </cell>
          <cell r="C1757" t="str">
            <v>Wine - Rosemount BOGOF</v>
          </cell>
          <cell r="D1757">
            <v>181.87</v>
          </cell>
          <cell r="E1757">
            <v>44.24</v>
          </cell>
          <cell r="F1757">
            <v>25</v>
          </cell>
          <cell r="G1757">
            <v>181.87</v>
          </cell>
          <cell r="H1757">
            <v>44.24</v>
          </cell>
          <cell r="I1757">
            <v>25</v>
          </cell>
          <cell r="J1757">
            <v>127</v>
          </cell>
          <cell r="K1757">
            <v>934.72</v>
          </cell>
          <cell r="L1757">
            <v>14</v>
          </cell>
          <cell r="M1757" t="str">
            <v>Jul/Aug</v>
          </cell>
          <cell r="N1757">
            <v>56</v>
          </cell>
        </row>
        <row r="1758">
          <cell r="A1758" t="str">
            <v>2006/07 W14</v>
          </cell>
          <cell r="B1758" t="str">
            <v>Edinburgh</v>
          </cell>
          <cell r="C1758" t="str">
            <v>WOW - 2 for £45 Malt</v>
          </cell>
          <cell r="D1758">
            <v>1455.49</v>
          </cell>
          <cell r="E1758">
            <v>393.14</v>
          </cell>
          <cell r="F1758">
            <v>51</v>
          </cell>
          <cell r="G1758">
            <v>1312.54</v>
          </cell>
          <cell r="H1758">
            <v>288.14</v>
          </cell>
          <cell r="I1758">
            <v>46</v>
          </cell>
          <cell r="J1758">
            <v>168</v>
          </cell>
          <cell r="K1758">
            <v>1296.3</v>
          </cell>
          <cell r="L1758">
            <v>14</v>
          </cell>
          <cell r="M1758" t="str">
            <v>Jul/Aug</v>
          </cell>
          <cell r="N1758">
            <v>34</v>
          </cell>
        </row>
        <row r="1759">
          <cell r="A1759" t="str">
            <v>2006/07 W14</v>
          </cell>
          <cell r="B1759" t="str">
            <v>Edinburgh</v>
          </cell>
          <cell r="C1759" t="str">
            <v>WOW - Connemara 2 for £30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 t="str">
            <v>/0</v>
          </cell>
          <cell r="L1759">
            <v>14</v>
          </cell>
          <cell r="M1759" t="str">
            <v>Jul/Aug</v>
          </cell>
          <cell r="N1759">
            <v>60</v>
          </cell>
        </row>
        <row r="1760">
          <cell r="A1760" t="str">
            <v>2006/07 W14</v>
          </cell>
          <cell r="B1760" t="str">
            <v>Edinburgh</v>
          </cell>
          <cell r="C1760" t="str">
            <v>Others - 2 for £25 (glayva, disaronno)</v>
          </cell>
          <cell r="D1760">
            <v>469.72</v>
          </cell>
          <cell r="E1760">
            <v>165.43</v>
          </cell>
          <cell r="F1760">
            <v>28</v>
          </cell>
          <cell r="G1760">
            <v>350.79</v>
          </cell>
          <cell r="H1760">
            <v>70.86</v>
          </cell>
          <cell r="I1760">
            <v>21</v>
          </cell>
          <cell r="J1760">
            <v>27</v>
          </cell>
          <cell r="K1760">
            <v>94</v>
          </cell>
          <cell r="L1760">
            <v>14</v>
          </cell>
          <cell r="M1760" t="str">
            <v>Jul/Aug</v>
          </cell>
          <cell r="N1760">
            <v>48</v>
          </cell>
        </row>
        <row r="1761">
          <cell r="A1761" t="str">
            <v>2006/07 W14</v>
          </cell>
          <cell r="B1761" t="str">
            <v>Edinburgh</v>
          </cell>
          <cell r="C1761" t="str">
            <v>Others - Pimms 2 for £15 (70cl)</v>
          </cell>
          <cell r="D1761">
            <v>1970.87</v>
          </cell>
          <cell r="E1761">
            <v>267.99</v>
          </cell>
          <cell r="F1761">
            <v>255</v>
          </cell>
          <cell r="G1761">
            <v>1925.87</v>
          </cell>
          <cell r="H1761">
            <v>235.8</v>
          </cell>
          <cell r="I1761">
            <v>249</v>
          </cell>
          <cell r="J1761">
            <v>107</v>
          </cell>
          <cell r="K1761">
            <v>474.51</v>
          </cell>
          <cell r="L1761">
            <v>14</v>
          </cell>
          <cell r="M1761" t="str">
            <v>Jul/Aug</v>
          </cell>
          <cell r="N1761">
            <v>35</v>
          </cell>
        </row>
        <row r="1762">
          <cell r="A1762" t="str">
            <v>2006/07 W14</v>
          </cell>
          <cell r="B1762" t="str">
            <v>Edinburgh</v>
          </cell>
          <cell r="C1762" t="str">
            <v>Other - 2 for £30 Sauza</v>
          </cell>
          <cell r="D1762">
            <v>116.97</v>
          </cell>
          <cell r="E1762">
            <v>28.63</v>
          </cell>
          <cell r="F1762">
            <v>7</v>
          </cell>
          <cell r="G1762">
            <v>116.97</v>
          </cell>
          <cell r="H1762">
            <v>28.63</v>
          </cell>
          <cell r="I1762">
            <v>7</v>
          </cell>
          <cell r="J1762">
            <v>28</v>
          </cell>
          <cell r="K1762">
            <v>124.6</v>
          </cell>
          <cell r="L1762">
            <v>14</v>
          </cell>
          <cell r="M1762" t="str">
            <v>Jul/Aug</v>
          </cell>
          <cell r="N1762">
            <v>58</v>
          </cell>
        </row>
        <row r="1763">
          <cell r="A1763" t="str">
            <v>2006/07 W14</v>
          </cell>
          <cell r="B1763" t="str">
            <v>Edinburgh</v>
          </cell>
          <cell r="C1763" t="str">
            <v>Others - 2 for £20 ATA (70cl)</v>
          </cell>
          <cell r="D1763">
            <v>5243.25</v>
          </cell>
          <cell r="E1763">
            <v>892.3</v>
          </cell>
          <cell r="F1763">
            <v>513</v>
          </cell>
          <cell r="G1763">
            <v>5223.25</v>
          </cell>
          <cell r="H1763">
            <v>873.69</v>
          </cell>
          <cell r="I1763">
            <v>511</v>
          </cell>
          <cell r="J1763">
            <v>644</v>
          </cell>
          <cell r="K1763">
            <v>2383.83</v>
          </cell>
          <cell r="L1763">
            <v>14</v>
          </cell>
          <cell r="M1763" t="str">
            <v>Jul/Aug</v>
          </cell>
          <cell r="N1763">
            <v>32</v>
          </cell>
        </row>
        <row r="1764">
          <cell r="A1764" t="str">
            <v>2006/07 W14</v>
          </cell>
          <cell r="B1764" t="str">
            <v>Edinburgh</v>
          </cell>
          <cell r="C1764" t="str">
            <v>Others - 2 for £15 Fortified</v>
          </cell>
          <cell r="D1764">
            <v>43.95</v>
          </cell>
          <cell r="E1764">
            <v>13.01</v>
          </cell>
          <cell r="F1764">
            <v>5</v>
          </cell>
          <cell r="G1764">
            <v>35.159999999999997</v>
          </cell>
          <cell r="H1764">
            <v>8.2200000000000006</v>
          </cell>
          <cell r="I1764">
            <v>4</v>
          </cell>
          <cell r="J1764">
            <v>17</v>
          </cell>
          <cell r="K1764">
            <v>68</v>
          </cell>
          <cell r="L1764">
            <v>14</v>
          </cell>
          <cell r="M1764" t="str">
            <v>Jul/Aug</v>
          </cell>
          <cell r="N1764">
            <v>59</v>
          </cell>
        </row>
        <row r="1765">
          <cell r="A1765" t="str">
            <v>2006/07 W14</v>
          </cell>
          <cell r="B1765" t="str">
            <v>Glasgow</v>
          </cell>
          <cell r="C1765" t="str">
            <v>Liquor</v>
          </cell>
          <cell r="D1765">
            <v>103941.26</v>
          </cell>
          <cell r="E1765">
            <v>50583.17</v>
          </cell>
          <cell r="F1765">
            <v>7514</v>
          </cell>
          <cell r="G1765">
            <v>46627.74</v>
          </cell>
          <cell r="H1765">
            <v>10258.450000000001</v>
          </cell>
          <cell r="I1765">
            <v>2722</v>
          </cell>
          <cell r="J1765">
            <v>18857</v>
          </cell>
          <cell r="K1765">
            <v>93402.63</v>
          </cell>
          <cell r="L1765">
            <v>14</v>
          </cell>
          <cell r="M1765" t="str">
            <v>Jul/Aug</v>
          </cell>
          <cell r="N1765">
            <v>1</v>
          </cell>
        </row>
        <row r="1766">
          <cell r="A1766" t="str">
            <v>2006/07 W14</v>
          </cell>
          <cell r="B1766" t="str">
            <v>Glasgow</v>
          </cell>
          <cell r="C1766" t="str">
            <v>Tobacco</v>
          </cell>
          <cell r="D1766">
            <v>63574.01</v>
          </cell>
          <cell r="E1766">
            <v>47915.83</v>
          </cell>
          <cell r="F1766">
            <v>1902</v>
          </cell>
          <cell r="G1766">
            <v>162.44999999999999</v>
          </cell>
          <cell r="H1766">
            <v>20.63</v>
          </cell>
          <cell r="I1766">
            <v>9</v>
          </cell>
          <cell r="J1766">
            <v>4333</v>
          </cell>
          <cell r="K1766">
            <v>36966.03</v>
          </cell>
          <cell r="L1766">
            <v>14</v>
          </cell>
          <cell r="M1766" t="str">
            <v>Jul/Aug</v>
          </cell>
          <cell r="N1766">
            <v>2</v>
          </cell>
        </row>
        <row r="1767">
          <cell r="A1767" t="str">
            <v>2006/07 W14</v>
          </cell>
          <cell r="B1767" t="str">
            <v>Glasgow</v>
          </cell>
          <cell r="C1767" t="str">
            <v>Perfumery</v>
          </cell>
          <cell r="D1767">
            <v>331298.86</v>
          </cell>
          <cell r="E1767">
            <v>188471.19</v>
          </cell>
          <cell r="F1767">
            <v>13156</v>
          </cell>
          <cell r="G1767">
            <v>189918.87</v>
          </cell>
          <cell r="H1767">
            <v>95719.61</v>
          </cell>
          <cell r="I1767">
            <v>7576</v>
          </cell>
          <cell r="J1767">
            <v>48975</v>
          </cell>
          <cell r="K1767">
            <v>438578.87</v>
          </cell>
          <cell r="L1767">
            <v>14</v>
          </cell>
          <cell r="M1767" t="str">
            <v>Jul/Aug</v>
          </cell>
          <cell r="N1767">
            <v>3</v>
          </cell>
        </row>
        <row r="1768">
          <cell r="A1768" t="str">
            <v>2006/07 W14</v>
          </cell>
          <cell r="B1768" t="str">
            <v>Glasgow</v>
          </cell>
          <cell r="C1768" t="str">
            <v>Food</v>
          </cell>
          <cell r="D1768">
            <v>8615.15</v>
          </cell>
          <cell r="E1768">
            <v>4397.63</v>
          </cell>
          <cell r="F1768">
            <v>2845</v>
          </cell>
          <cell r="G1768">
            <v>4759.63</v>
          </cell>
          <cell r="H1768">
            <v>2169.75</v>
          </cell>
          <cell r="I1768">
            <v>1518</v>
          </cell>
          <cell r="J1768">
            <v>4557</v>
          </cell>
          <cell r="K1768">
            <v>6254.16</v>
          </cell>
          <cell r="L1768">
            <v>14</v>
          </cell>
          <cell r="M1768" t="str">
            <v>Jul/Aug</v>
          </cell>
          <cell r="N1768">
            <v>4</v>
          </cell>
        </row>
        <row r="1769">
          <cell r="A1769" t="str">
            <v>2006/07 W14</v>
          </cell>
          <cell r="B1769" t="str">
            <v>Glasgow</v>
          </cell>
          <cell r="C1769" t="str">
            <v>Tax Free</v>
          </cell>
          <cell r="D1769">
            <v>46596.85</v>
          </cell>
          <cell r="E1769">
            <v>22540.38</v>
          </cell>
          <cell r="F1769">
            <v>3274</v>
          </cell>
          <cell r="G1769">
            <v>24662.07</v>
          </cell>
          <cell r="H1769">
            <v>10305.15</v>
          </cell>
          <cell r="I1769">
            <v>1655</v>
          </cell>
          <cell r="J1769">
            <v>7707</v>
          </cell>
          <cell r="K1769">
            <v>47920.800000000003</v>
          </cell>
          <cell r="L1769">
            <v>14</v>
          </cell>
          <cell r="M1769" t="str">
            <v>Jul/Aug</v>
          </cell>
          <cell r="N1769">
            <v>5</v>
          </cell>
        </row>
        <row r="1770">
          <cell r="A1770" t="str">
            <v>2006/07 W14</v>
          </cell>
          <cell r="B1770" t="str">
            <v>Glasgow</v>
          </cell>
          <cell r="C1770" t="str">
            <v>Unclassified Products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-1</v>
          </cell>
          <cell r="K1770" t="str">
            <v>/0</v>
          </cell>
          <cell r="L1770">
            <v>14</v>
          </cell>
          <cell r="M1770" t="str">
            <v>Jul/Aug</v>
          </cell>
          <cell r="N1770">
            <v>6</v>
          </cell>
        </row>
        <row r="1771">
          <cell r="A1771" t="str">
            <v>2006/07 W14</v>
          </cell>
          <cell r="B1771" t="str">
            <v>Glasgow</v>
          </cell>
          <cell r="C1771" t="str">
            <v>Spirits</v>
          </cell>
          <cell r="D1771">
            <v>88036.33</v>
          </cell>
          <cell r="E1771">
            <v>46275.64</v>
          </cell>
          <cell r="F1771">
            <v>6585</v>
          </cell>
          <cell r="G1771">
            <v>33515.629999999997</v>
          </cell>
          <cell r="H1771">
            <v>7390.15</v>
          </cell>
          <cell r="I1771">
            <v>1989</v>
          </cell>
          <cell r="J1771">
            <v>15389</v>
          </cell>
          <cell r="K1771">
            <v>66711.61</v>
          </cell>
          <cell r="L1771">
            <v>14</v>
          </cell>
          <cell r="M1771" t="str">
            <v>Jul/Aug</v>
          </cell>
          <cell r="N1771">
            <v>7</v>
          </cell>
        </row>
        <row r="1772">
          <cell r="A1772" t="str">
            <v>2006/07 W14</v>
          </cell>
          <cell r="B1772" t="str">
            <v>Glasgow</v>
          </cell>
          <cell r="C1772" t="str">
            <v>Fortified Wines</v>
          </cell>
          <cell r="D1772">
            <v>421.17</v>
          </cell>
          <cell r="E1772">
            <v>206.72</v>
          </cell>
          <cell r="F1772">
            <v>64</v>
          </cell>
          <cell r="G1772">
            <v>145.28</v>
          </cell>
          <cell r="H1772">
            <v>24.4</v>
          </cell>
          <cell r="I1772">
            <v>21</v>
          </cell>
          <cell r="J1772">
            <v>163</v>
          </cell>
          <cell r="K1772">
            <v>382.21</v>
          </cell>
          <cell r="L1772">
            <v>14</v>
          </cell>
          <cell r="M1772" t="str">
            <v>Jul/Aug</v>
          </cell>
          <cell r="N1772">
            <v>10</v>
          </cell>
        </row>
        <row r="1773">
          <cell r="A1773" t="str">
            <v>2006/07 W14</v>
          </cell>
          <cell r="B1773" t="str">
            <v>Glasgow</v>
          </cell>
          <cell r="C1773" t="str">
            <v>Others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 t="str">
            <v>/0</v>
          </cell>
          <cell r="L1773">
            <v>14</v>
          </cell>
          <cell r="M1773" t="str">
            <v>Jul/Aug</v>
          </cell>
          <cell r="N1773">
            <v>11</v>
          </cell>
        </row>
        <row r="1774">
          <cell r="A1774" t="str">
            <v>2006/07 W14</v>
          </cell>
          <cell r="B1774" t="str">
            <v>Glasgow</v>
          </cell>
          <cell r="C1774" t="str">
            <v>Champagne</v>
          </cell>
          <cell r="D1774">
            <v>12272.78</v>
          </cell>
          <cell r="E1774">
            <v>3162.39</v>
          </cell>
          <cell r="F1774">
            <v>399</v>
          </cell>
          <cell r="G1774">
            <v>10489.31</v>
          </cell>
          <cell r="H1774">
            <v>2346.62</v>
          </cell>
          <cell r="I1774">
            <v>339</v>
          </cell>
          <cell r="J1774">
            <v>937</v>
          </cell>
          <cell r="K1774">
            <v>16273.69</v>
          </cell>
          <cell r="L1774">
            <v>14</v>
          </cell>
          <cell r="M1774" t="str">
            <v>Jul/Aug</v>
          </cell>
          <cell r="N1774">
            <v>8</v>
          </cell>
        </row>
        <row r="1775">
          <cell r="A1775" t="str">
            <v>2006/07 W14</v>
          </cell>
          <cell r="B1775" t="str">
            <v>Glasgow</v>
          </cell>
          <cell r="C1775" t="str">
            <v>Wines</v>
          </cell>
          <cell r="D1775">
            <v>3210.98</v>
          </cell>
          <cell r="E1775">
            <v>938.42</v>
          </cell>
          <cell r="F1775">
            <v>466</v>
          </cell>
          <cell r="G1775">
            <v>2477.52</v>
          </cell>
          <cell r="H1775">
            <v>497.28</v>
          </cell>
          <cell r="I1775">
            <v>373</v>
          </cell>
          <cell r="J1775">
            <v>2368</v>
          </cell>
          <cell r="K1775">
            <v>8092.11</v>
          </cell>
          <cell r="L1775">
            <v>14</v>
          </cell>
          <cell r="M1775" t="str">
            <v>Jul/Aug</v>
          </cell>
          <cell r="N1775">
            <v>9</v>
          </cell>
        </row>
        <row r="1776">
          <cell r="A1776" t="str">
            <v>2006/07 W14</v>
          </cell>
          <cell r="B1776" t="str">
            <v>Glasgow</v>
          </cell>
          <cell r="C1776" t="str">
            <v>Unclassified Liquor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 t="str">
            <v>/0</v>
          </cell>
          <cell r="L1776">
            <v>14</v>
          </cell>
          <cell r="M1776" t="str">
            <v>Jul/Aug</v>
          </cell>
          <cell r="N1776">
            <v>12</v>
          </cell>
        </row>
        <row r="1777">
          <cell r="A1777" t="str">
            <v>2006/07 W14</v>
          </cell>
          <cell r="B1777" t="str">
            <v>Glasgow</v>
          </cell>
          <cell r="C1777" t="str">
            <v>Value - 2 for £15</v>
          </cell>
          <cell r="D1777">
            <v>14992.88</v>
          </cell>
          <cell r="E1777">
            <v>10845.02</v>
          </cell>
          <cell r="F1777">
            <v>1936</v>
          </cell>
          <cell r="G1777">
            <v>114.04</v>
          </cell>
          <cell r="H1777">
            <v>21.82</v>
          </cell>
          <cell r="I1777">
            <v>7</v>
          </cell>
          <cell r="J1777">
            <v>2612</v>
          </cell>
          <cell r="K1777">
            <v>6861.56</v>
          </cell>
          <cell r="L1777">
            <v>14</v>
          </cell>
          <cell r="M1777" t="str">
            <v>Jul/Aug</v>
          </cell>
          <cell r="N1777">
            <v>31</v>
          </cell>
        </row>
        <row r="1778">
          <cell r="A1778" t="str">
            <v>2006/07 W14</v>
          </cell>
          <cell r="B1778" t="str">
            <v>Glasgow</v>
          </cell>
          <cell r="C1778" t="str">
            <v>Value - 2 for £20 Bombay Saphire</v>
          </cell>
          <cell r="D1778">
            <v>559.39</v>
          </cell>
          <cell r="E1778">
            <v>419.29</v>
          </cell>
          <cell r="F1778">
            <v>46</v>
          </cell>
          <cell r="G1778">
            <v>20.329999999999998</v>
          </cell>
          <cell r="H1778">
            <v>5.33</v>
          </cell>
          <cell r="I1778">
            <v>1</v>
          </cell>
          <cell r="J1778">
            <v>34</v>
          </cell>
          <cell r="K1778">
            <v>94.52</v>
          </cell>
          <cell r="L1778">
            <v>14</v>
          </cell>
          <cell r="M1778" t="str">
            <v>Jul/Aug</v>
          </cell>
          <cell r="N1778">
            <v>45</v>
          </cell>
        </row>
        <row r="1779">
          <cell r="A1779" t="str">
            <v>2006/07 W14</v>
          </cell>
          <cell r="B1779" t="str">
            <v>Glasgow</v>
          </cell>
          <cell r="C1779" t="str">
            <v>Value - Baileys 2 for £20</v>
          </cell>
          <cell r="D1779">
            <v>2433.2800000000002</v>
          </cell>
          <cell r="E1779">
            <v>1187.96</v>
          </cell>
          <cell r="F1779">
            <v>231</v>
          </cell>
          <cell r="G1779">
            <v>537.17999999999995</v>
          </cell>
          <cell r="H1779">
            <v>33.68</v>
          </cell>
          <cell r="I1779">
            <v>52</v>
          </cell>
          <cell r="J1779">
            <v>277</v>
          </cell>
          <cell r="K1779">
            <v>1335.14</v>
          </cell>
          <cell r="L1779">
            <v>14</v>
          </cell>
          <cell r="M1779" t="str">
            <v>Jul/Aug</v>
          </cell>
          <cell r="N1779">
            <v>39</v>
          </cell>
        </row>
        <row r="1780">
          <cell r="A1780" t="str">
            <v>2006/07 W14</v>
          </cell>
          <cell r="B1780" t="str">
            <v>Glasgow</v>
          </cell>
          <cell r="C1780" t="str">
            <v>Value - Baileys Twin @ £20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 t="str">
            <v>/0</v>
          </cell>
          <cell r="L1780">
            <v>14</v>
          </cell>
          <cell r="M1780" t="str">
            <v>Jul/Aug</v>
          </cell>
          <cell r="N1780">
            <v>51</v>
          </cell>
        </row>
        <row r="1781">
          <cell r="A1781" t="str">
            <v>2006/07 W14</v>
          </cell>
          <cell r="B1781" t="str">
            <v>Glasgow</v>
          </cell>
          <cell r="C1781" t="str">
            <v>Value - Twins @ £15</v>
          </cell>
          <cell r="D1781">
            <v>2100</v>
          </cell>
          <cell r="E1781">
            <v>1545.31</v>
          </cell>
          <cell r="F1781">
            <v>140</v>
          </cell>
          <cell r="G1781">
            <v>0</v>
          </cell>
          <cell r="H1781">
            <v>0</v>
          </cell>
          <cell r="I1781">
            <v>0</v>
          </cell>
          <cell r="J1781">
            <v>168</v>
          </cell>
          <cell r="K1781">
            <v>833.41</v>
          </cell>
          <cell r="L1781">
            <v>14</v>
          </cell>
          <cell r="M1781" t="str">
            <v>Jul/Aug</v>
          </cell>
          <cell r="N1781">
            <v>36</v>
          </cell>
        </row>
        <row r="1782">
          <cell r="A1782" t="str">
            <v>2006/07 W14</v>
          </cell>
          <cell r="B1782" t="str">
            <v>Glasgow</v>
          </cell>
          <cell r="C1782" t="str">
            <v>Malt - 2 For £45 (6 glenmorangie + 2)</v>
          </cell>
          <cell r="D1782">
            <v>2619.09</v>
          </cell>
          <cell r="E1782">
            <v>1322.9</v>
          </cell>
          <cell r="F1782">
            <v>97</v>
          </cell>
          <cell r="G1782">
            <v>1299.01</v>
          </cell>
          <cell r="H1782">
            <v>350.69</v>
          </cell>
          <cell r="I1782">
            <v>48</v>
          </cell>
          <cell r="J1782">
            <v>457</v>
          </cell>
          <cell r="K1782">
            <v>3543.12</v>
          </cell>
          <cell r="L1782">
            <v>14</v>
          </cell>
          <cell r="M1782" t="str">
            <v>Jul/Aug</v>
          </cell>
          <cell r="N1782">
            <v>30</v>
          </cell>
        </row>
        <row r="1783">
          <cell r="A1783" t="str">
            <v>2006/07 W14</v>
          </cell>
          <cell r="B1783" t="str">
            <v>Glasgow</v>
          </cell>
          <cell r="C1783" t="str">
            <v>Malt - Save £5 Glenmorangie Traditional</v>
          </cell>
          <cell r="D1783">
            <v>319.92</v>
          </cell>
          <cell r="E1783">
            <v>177.05</v>
          </cell>
          <cell r="F1783">
            <v>8</v>
          </cell>
          <cell r="G1783">
            <v>119.97</v>
          </cell>
          <cell r="H1783">
            <v>34.26</v>
          </cell>
          <cell r="I1783">
            <v>3</v>
          </cell>
          <cell r="J1783">
            <v>70</v>
          </cell>
          <cell r="K1783">
            <v>800.19</v>
          </cell>
          <cell r="L1783">
            <v>14</v>
          </cell>
          <cell r="M1783" t="str">
            <v>Jul/Aug</v>
          </cell>
          <cell r="N1783">
            <v>44</v>
          </cell>
        </row>
        <row r="1784">
          <cell r="A1784" t="str">
            <v>2006/07 W14</v>
          </cell>
          <cell r="B1784" t="str">
            <v>Glasgow</v>
          </cell>
          <cell r="C1784" t="str">
            <v>Cognac - XO @ £45</v>
          </cell>
          <cell r="D1784">
            <v>765</v>
          </cell>
          <cell r="E1784">
            <v>411.95</v>
          </cell>
          <cell r="F1784">
            <v>17</v>
          </cell>
          <cell r="G1784">
            <v>360</v>
          </cell>
          <cell r="H1784">
            <v>142.31</v>
          </cell>
          <cell r="I1784">
            <v>8</v>
          </cell>
          <cell r="J1784">
            <v>127</v>
          </cell>
          <cell r="K1784">
            <v>2444.75</v>
          </cell>
          <cell r="L1784">
            <v>14</v>
          </cell>
          <cell r="M1784" t="str">
            <v>Jul/Aug</v>
          </cell>
          <cell r="N1784">
            <v>37</v>
          </cell>
        </row>
        <row r="1785">
          <cell r="A1785" t="str">
            <v>2006/07 W14</v>
          </cell>
          <cell r="B1785" t="str">
            <v>Glasgow</v>
          </cell>
          <cell r="C1785" t="str">
            <v>Cognac - VSOP 2 for £45</v>
          </cell>
          <cell r="D1785">
            <v>208.99</v>
          </cell>
          <cell r="E1785">
            <v>81.84</v>
          </cell>
          <cell r="F1785">
            <v>9</v>
          </cell>
          <cell r="G1785">
            <v>135</v>
          </cell>
          <cell r="H1785">
            <v>29.85</v>
          </cell>
          <cell r="I1785">
            <v>6</v>
          </cell>
          <cell r="J1785">
            <v>87</v>
          </cell>
          <cell r="K1785">
            <v>807.84</v>
          </cell>
          <cell r="L1785">
            <v>14</v>
          </cell>
          <cell r="M1785" t="str">
            <v>Jul/Aug</v>
          </cell>
          <cell r="N1785">
            <v>41</v>
          </cell>
        </row>
        <row r="1786">
          <cell r="A1786" t="str">
            <v>2006/07 W14</v>
          </cell>
          <cell r="B1786" t="str">
            <v>Glasgow</v>
          </cell>
          <cell r="C1786" t="str">
            <v>Cognac - Only £17_99 VS Especiale</v>
          </cell>
          <cell r="D1786">
            <v>50.97</v>
          </cell>
          <cell r="E1786">
            <v>35.22</v>
          </cell>
          <cell r="F1786">
            <v>3</v>
          </cell>
          <cell r="G1786">
            <v>0</v>
          </cell>
          <cell r="H1786">
            <v>0</v>
          </cell>
          <cell r="I1786">
            <v>0</v>
          </cell>
          <cell r="J1786">
            <v>3</v>
          </cell>
          <cell r="K1786">
            <v>15.75</v>
          </cell>
          <cell r="L1786">
            <v>14</v>
          </cell>
          <cell r="M1786" t="str">
            <v>Jul/Aug</v>
          </cell>
          <cell r="N1786">
            <v>42</v>
          </cell>
        </row>
        <row r="1787">
          <cell r="A1787" t="str">
            <v>2006/07 W14</v>
          </cell>
          <cell r="B1787" t="str">
            <v>Glasgow</v>
          </cell>
          <cell r="C1787" t="str">
            <v>Deluxe - Chivas 2 for £30</v>
          </cell>
          <cell r="D1787">
            <v>208.61</v>
          </cell>
          <cell r="E1787">
            <v>135.52000000000001</v>
          </cell>
          <cell r="F1787">
            <v>10</v>
          </cell>
          <cell r="G1787">
            <v>28.7</v>
          </cell>
          <cell r="H1787">
            <v>10.51</v>
          </cell>
          <cell r="I1787">
            <v>1</v>
          </cell>
          <cell r="J1787">
            <v>15</v>
          </cell>
          <cell r="K1787">
            <v>91.5</v>
          </cell>
          <cell r="L1787">
            <v>14</v>
          </cell>
          <cell r="M1787" t="str">
            <v>Jul/Aug</v>
          </cell>
          <cell r="N1787">
            <v>49</v>
          </cell>
        </row>
        <row r="1788">
          <cell r="A1788" t="str">
            <v>2006/07 W14</v>
          </cell>
          <cell r="B1788" t="str">
            <v>Glasgow</v>
          </cell>
          <cell r="C1788" t="str">
            <v>Deluxe - Chivas Twin for £30</v>
          </cell>
          <cell r="D1788">
            <v>77.98</v>
          </cell>
          <cell r="E1788">
            <v>53.58</v>
          </cell>
          <cell r="F1788">
            <v>2</v>
          </cell>
          <cell r="G1788">
            <v>0</v>
          </cell>
          <cell r="H1788">
            <v>0</v>
          </cell>
          <cell r="I1788">
            <v>0</v>
          </cell>
          <cell r="J1788">
            <v>20</v>
          </cell>
          <cell r="K1788">
            <v>244</v>
          </cell>
          <cell r="L1788">
            <v>14</v>
          </cell>
          <cell r="M1788" t="str">
            <v>Jul/Aug</v>
          </cell>
          <cell r="N1788">
            <v>38</v>
          </cell>
        </row>
        <row r="1789">
          <cell r="A1789" t="str">
            <v>2006/07 W14</v>
          </cell>
          <cell r="B1789" t="str">
            <v>Glasgow</v>
          </cell>
          <cell r="C1789" t="str">
            <v>Deluxe - Chivas Triple Pack @ £45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8</v>
          </cell>
          <cell r="K1789" t="str">
            <v>/0</v>
          </cell>
          <cell r="L1789">
            <v>14</v>
          </cell>
          <cell r="M1789" t="str">
            <v>Jul/Aug</v>
          </cell>
          <cell r="N1789">
            <v>54</v>
          </cell>
        </row>
        <row r="1790">
          <cell r="A1790" t="str">
            <v>2006/07 W14</v>
          </cell>
          <cell r="B1790" t="str">
            <v>Glasgow</v>
          </cell>
          <cell r="C1790" t="str">
            <v>Deluxe - Chivas Save £5 18yo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14</v>
          </cell>
          <cell r="K1790" t="str">
            <v>/0</v>
          </cell>
          <cell r="L1790">
            <v>14</v>
          </cell>
          <cell r="M1790" t="str">
            <v>Jul/Aug</v>
          </cell>
          <cell r="N1790">
            <v>50</v>
          </cell>
        </row>
        <row r="1791">
          <cell r="A1791" t="str">
            <v>2006/07 W14</v>
          </cell>
          <cell r="B1791" t="str">
            <v>Glasgow</v>
          </cell>
          <cell r="C1791" t="str">
            <v>Deluxe - Chivas Royal Salute get Chivas 18yo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 t="str">
            <v>/0</v>
          </cell>
          <cell r="L1791">
            <v>14</v>
          </cell>
          <cell r="M1791" t="str">
            <v>Jul/Aug</v>
          </cell>
          <cell r="N1791">
            <v>57</v>
          </cell>
        </row>
        <row r="1792">
          <cell r="A1792" t="str">
            <v>2006/07 W14</v>
          </cell>
          <cell r="B1792" t="str">
            <v>Glasgow</v>
          </cell>
          <cell r="C1792" t="str">
            <v>Deluxe - Dewars 2 for £30 ATA</v>
          </cell>
          <cell r="D1792">
            <v>1364.93</v>
          </cell>
          <cell r="E1792">
            <v>201.11</v>
          </cell>
          <cell r="F1792">
            <v>89</v>
          </cell>
          <cell r="G1792">
            <v>1209.95</v>
          </cell>
          <cell r="H1792">
            <v>84.81</v>
          </cell>
          <cell r="I1792">
            <v>79</v>
          </cell>
          <cell r="J1792">
            <v>106</v>
          </cell>
          <cell r="K1792">
            <v>560.75</v>
          </cell>
          <cell r="L1792">
            <v>14</v>
          </cell>
          <cell r="M1792" t="str">
            <v>Jul/Aug</v>
          </cell>
          <cell r="N1792">
            <v>40</v>
          </cell>
        </row>
        <row r="1793">
          <cell r="A1793" t="str">
            <v>2006/07 W14</v>
          </cell>
          <cell r="B1793" t="str">
            <v>Glasgow</v>
          </cell>
          <cell r="C1793" t="str">
            <v>Deluxe - JW Blue get a free 20cl Gold (Sept Only)</v>
          </cell>
          <cell r="D1793">
            <v>495</v>
          </cell>
          <cell r="E1793">
            <v>312.7</v>
          </cell>
          <cell r="F1793">
            <v>5</v>
          </cell>
          <cell r="G1793">
            <v>99</v>
          </cell>
          <cell r="H1793">
            <v>44.02</v>
          </cell>
          <cell r="I1793">
            <v>1</v>
          </cell>
          <cell r="J1793">
            <v>13</v>
          </cell>
          <cell r="K1793">
            <v>413.79</v>
          </cell>
          <cell r="L1793">
            <v>14</v>
          </cell>
          <cell r="M1793" t="str">
            <v>Jul/Aug</v>
          </cell>
          <cell r="N1793">
            <v>46</v>
          </cell>
        </row>
        <row r="1794">
          <cell r="A1794" t="str">
            <v>2006/07 W14</v>
          </cell>
          <cell r="B1794" t="str">
            <v>Glasgow</v>
          </cell>
          <cell r="C1794" t="str">
            <v>Deluxe - Free 20cl bottle (linked to JW Blue) (Sept Only)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55</v>
          </cell>
          <cell r="K1794" t="str">
            <v>/0</v>
          </cell>
          <cell r="L1794">
            <v>14</v>
          </cell>
          <cell r="M1794" t="str">
            <v>Jul/Aug</v>
          </cell>
          <cell r="N1794">
            <v>47</v>
          </cell>
        </row>
        <row r="1795">
          <cell r="A1795" t="str">
            <v>2006/07 W14</v>
          </cell>
          <cell r="B1795" t="str">
            <v>Glasgow</v>
          </cell>
          <cell r="C1795" t="str">
            <v>Champagne - Piper Florens Louis 2 for £30</v>
          </cell>
          <cell r="D1795">
            <v>446.6</v>
          </cell>
          <cell r="E1795">
            <v>116.8</v>
          </cell>
          <cell r="F1795">
            <v>28</v>
          </cell>
          <cell r="G1795">
            <v>319</v>
          </cell>
          <cell r="H1795">
            <v>60.4</v>
          </cell>
          <cell r="I1795">
            <v>20</v>
          </cell>
          <cell r="J1795">
            <v>24</v>
          </cell>
          <cell r="K1795">
            <v>213.6</v>
          </cell>
          <cell r="L1795">
            <v>14</v>
          </cell>
          <cell r="M1795" t="str">
            <v>Jul/Aug</v>
          </cell>
          <cell r="N1795">
            <v>53</v>
          </cell>
        </row>
        <row r="1796">
          <cell r="A1796" t="str">
            <v>2006/07 W14</v>
          </cell>
          <cell r="B1796" t="str">
            <v>Glasgow</v>
          </cell>
          <cell r="C1796" t="str">
            <v>Champagne - Piper Florens Louis Twin for £30</v>
          </cell>
          <cell r="D1796">
            <v>382.8</v>
          </cell>
          <cell r="E1796">
            <v>72.599999999999994</v>
          </cell>
          <cell r="F1796">
            <v>12</v>
          </cell>
          <cell r="G1796">
            <v>382.8</v>
          </cell>
          <cell r="H1796">
            <v>72.599999999999994</v>
          </cell>
          <cell r="I1796">
            <v>12</v>
          </cell>
          <cell r="J1796">
            <v>19</v>
          </cell>
          <cell r="K1796">
            <v>338.2</v>
          </cell>
          <cell r="L1796">
            <v>14</v>
          </cell>
          <cell r="M1796" t="str">
            <v>Jul/Aug</v>
          </cell>
          <cell r="N1796">
            <v>33</v>
          </cell>
        </row>
        <row r="1797">
          <cell r="A1797" t="str">
            <v>2006/07 W14</v>
          </cell>
          <cell r="B1797" t="str">
            <v>Glasgow</v>
          </cell>
          <cell r="C1797" t="str">
            <v>Champagne - Charles Heidseick 2 for £35</v>
          </cell>
          <cell r="D1797">
            <v>43.98</v>
          </cell>
          <cell r="E1797">
            <v>15.6</v>
          </cell>
          <cell r="F1797">
            <v>2</v>
          </cell>
          <cell r="G1797">
            <v>43.98</v>
          </cell>
          <cell r="H1797">
            <v>15.6</v>
          </cell>
          <cell r="I1797">
            <v>2</v>
          </cell>
          <cell r="J1797">
            <v>34</v>
          </cell>
          <cell r="K1797">
            <v>314.83999999999997</v>
          </cell>
          <cell r="L1797">
            <v>14</v>
          </cell>
          <cell r="M1797" t="str">
            <v>Jul/Aug</v>
          </cell>
          <cell r="N1797">
            <v>55</v>
          </cell>
        </row>
        <row r="1798">
          <cell r="A1798" t="str">
            <v>2006/07 W14</v>
          </cell>
          <cell r="B1798" t="str">
            <v>Glasgow</v>
          </cell>
          <cell r="C1798" t="str">
            <v>Champagne - Canard Twin for £25</v>
          </cell>
          <cell r="D1798">
            <v>175</v>
          </cell>
          <cell r="E1798">
            <v>39.409999999999997</v>
          </cell>
          <cell r="F1798">
            <v>7</v>
          </cell>
          <cell r="G1798">
            <v>175</v>
          </cell>
          <cell r="H1798">
            <v>39.409999999999997</v>
          </cell>
          <cell r="I1798">
            <v>7</v>
          </cell>
          <cell r="J1798">
            <v>1</v>
          </cell>
          <cell r="K1798">
            <v>16</v>
          </cell>
          <cell r="L1798">
            <v>14</v>
          </cell>
          <cell r="M1798" t="str">
            <v>Jul/Aug</v>
          </cell>
          <cell r="N1798">
            <v>52</v>
          </cell>
        </row>
        <row r="1799">
          <cell r="A1799" t="str">
            <v>2006/07 W14</v>
          </cell>
          <cell r="B1799" t="str">
            <v>Glasgow</v>
          </cell>
          <cell r="C1799" t="str">
            <v>Wine - Beringer 3 for £15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 t="str">
            <v>/0</v>
          </cell>
          <cell r="L1799">
            <v>14</v>
          </cell>
          <cell r="M1799" t="str">
            <v>Jul/Aug</v>
          </cell>
          <cell r="N1799">
            <v>43</v>
          </cell>
        </row>
        <row r="1800">
          <cell r="A1800" t="str">
            <v>2006/07 W14</v>
          </cell>
          <cell r="B1800" t="str">
            <v>Glasgow</v>
          </cell>
          <cell r="C1800" t="str">
            <v>Wine - Rosemount BOGOF</v>
          </cell>
          <cell r="D1800">
            <v>97.93</v>
          </cell>
          <cell r="E1800">
            <v>35.270000000000003</v>
          </cell>
          <cell r="F1800">
            <v>13</v>
          </cell>
          <cell r="G1800">
            <v>55.96</v>
          </cell>
          <cell r="H1800">
            <v>15.46</v>
          </cell>
          <cell r="I1800">
            <v>8</v>
          </cell>
          <cell r="J1800">
            <v>212</v>
          </cell>
          <cell r="K1800">
            <v>1560.16</v>
          </cell>
          <cell r="L1800">
            <v>14</v>
          </cell>
          <cell r="M1800" t="str">
            <v>Jul/Aug</v>
          </cell>
          <cell r="N1800">
            <v>56</v>
          </cell>
        </row>
        <row r="1801">
          <cell r="A1801" t="str">
            <v>2006/07 W14</v>
          </cell>
          <cell r="B1801" t="str">
            <v>Glasgow</v>
          </cell>
          <cell r="C1801" t="str">
            <v>WOW - 2 for £45 Malt</v>
          </cell>
          <cell r="D1801">
            <v>1455.49</v>
          </cell>
          <cell r="E1801">
            <v>666.93</v>
          </cell>
          <cell r="F1801">
            <v>51</v>
          </cell>
          <cell r="G1801">
            <v>821.71</v>
          </cell>
          <cell r="H1801">
            <v>204.26</v>
          </cell>
          <cell r="I1801">
            <v>29</v>
          </cell>
          <cell r="J1801">
            <v>338</v>
          </cell>
          <cell r="K1801">
            <v>2578.7399999999998</v>
          </cell>
          <cell r="L1801">
            <v>14</v>
          </cell>
          <cell r="M1801" t="str">
            <v>Jul/Aug</v>
          </cell>
          <cell r="N1801">
            <v>34</v>
          </cell>
        </row>
        <row r="1802">
          <cell r="A1802" t="str">
            <v>2006/07 W14</v>
          </cell>
          <cell r="B1802" t="str">
            <v>Glasgow</v>
          </cell>
          <cell r="C1802" t="str">
            <v>WOW - Connemara 2 for £30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4</v>
          </cell>
          <cell r="K1802" t="str">
            <v>/0</v>
          </cell>
          <cell r="L1802">
            <v>14</v>
          </cell>
          <cell r="M1802" t="str">
            <v>Jul/Aug</v>
          </cell>
          <cell r="N1802">
            <v>60</v>
          </cell>
        </row>
        <row r="1803">
          <cell r="A1803" t="str">
            <v>2006/07 W14</v>
          </cell>
          <cell r="B1803" t="str">
            <v>Glasgow</v>
          </cell>
          <cell r="C1803" t="str">
            <v>Others - 2 for £25 (glayva, disaronno)</v>
          </cell>
          <cell r="D1803">
            <v>938.45</v>
          </cell>
          <cell r="E1803">
            <v>511.01</v>
          </cell>
          <cell r="F1803">
            <v>56</v>
          </cell>
          <cell r="G1803">
            <v>421.75</v>
          </cell>
          <cell r="H1803">
            <v>102.24</v>
          </cell>
          <cell r="I1803">
            <v>25</v>
          </cell>
          <cell r="J1803">
            <v>78</v>
          </cell>
          <cell r="K1803">
            <v>271.58</v>
          </cell>
          <cell r="L1803">
            <v>14</v>
          </cell>
          <cell r="M1803" t="str">
            <v>Jul/Aug</v>
          </cell>
          <cell r="N1803">
            <v>48</v>
          </cell>
        </row>
        <row r="1804">
          <cell r="A1804" t="str">
            <v>2006/07 W14</v>
          </cell>
          <cell r="B1804" t="str">
            <v>Glasgow</v>
          </cell>
          <cell r="C1804" t="str">
            <v>Others - Pimms 2 for £15 (70cl)</v>
          </cell>
          <cell r="D1804">
            <v>1005</v>
          </cell>
          <cell r="E1804">
            <v>118.02</v>
          </cell>
          <cell r="F1804">
            <v>134</v>
          </cell>
          <cell r="G1804">
            <v>1005</v>
          </cell>
          <cell r="H1804">
            <v>118.02</v>
          </cell>
          <cell r="I1804">
            <v>134</v>
          </cell>
          <cell r="J1804">
            <v>77</v>
          </cell>
          <cell r="K1804">
            <v>341.47</v>
          </cell>
          <cell r="L1804">
            <v>14</v>
          </cell>
          <cell r="M1804" t="str">
            <v>Jul/Aug</v>
          </cell>
          <cell r="N1804">
            <v>35</v>
          </cell>
        </row>
        <row r="1805">
          <cell r="A1805" t="str">
            <v>2006/07 W14</v>
          </cell>
          <cell r="B1805" t="str">
            <v>Glasgow</v>
          </cell>
          <cell r="C1805" t="str">
            <v>Other - 2 for £30 Sauza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 t="str">
            <v>/0</v>
          </cell>
          <cell r="L1805">
            <v>14</v>
          </cell>
          <cell r="M1805" t="str">
            <v>Jul/Aug</v>
          </cell>
          <cell r="N1805">
            <v>58</v>
          </cell>
        </row>
        <row r="1806">
          <cell r="A1806" t="str">
            <v>2006/07 W14</v>
          </cell>
          <cell r="B1806" t="str">
            <v>Glasgow</v>
          </cell>
          <cell r="C1806" t="str">
            <v>Others - 2 for £20 ATA (70cl)</v>
          </cell>
          <cell r="D1806">
            <v>5667.68</v>
          </cell>
          <cell r="E1806">
            <v>1061.23</v>
          </cell>
          <cell r="F1806">
            <v>556</v>
          </cell>
          <cell r="G1806">
            <v>5380.74</v>
          </cell>
          <cell r="H1806">
            <v>845.16</v>
          </cell>
          <cell r="I1806">
            <v>528</v>
          </cell>
          <cell r="J1806">
            <v>1138</v>
          </cell>
          <cell r="K1806">
            <v>4088.43</v>
          </cell>
          <cell r="L1806">
            <v>14</v>
          </cell>
          <cell r="M1806" t="str">
            <v>Jul/Aug</v>
          </cell>
          <cell r="N1806">
            <v>32</v>
          </cell>
        </row>
        <row r="1807">
          <cell r="A1807" t="str">
            <v>2006/07 W14</v>
          </cell>
          <cell r="B1807" t="str">
            <v>Glasgow</v>
          </cell>
          <cell r="C1807" t="str">
            <v>Others - 2 for £15 Fortified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 t="str">
            <v>/0</v>
          </cell>
          <cell r="L1807">
            <v>14</v>
          </cell>
          <cell r="M1807" t="str">
            <v>Jul/Aug</v>
          </cell>
          <cell r="N1807">
            <v>59</v>
          </cell>
        </row>
        <row r="1808">
          <cell r="A1808" t="str">
            <v>2006/07 W14</v>
          </cell>
          <cell r="B1808" t="str">
            <v>Southampton</v>
          </cell>
          <cell r="C1808" t="str">
            <v>Liquor</v>
          </cell>
          <cell r="D1808">
            <v>15641.35</v>
          </cell>
          <cell r="E1808">
            <v>5754.9</v>
          </cell>
          <cell r="F1808">
            <v>1168</v>
          </cell>
          <cell r="G1808">
            <v>9904.74</v>
          </cell>
          <cell r="H1808">
            <v>1978.69</v>
          </cell>
          <cell r="I1808">
            <v>660</v>
          </cell>
          <cell r="J1808">
            <v>2590</v>
          </cell>
          <cell r="K1808">
            <v>14490.94</v>
          </cell>
          <cell r="L1808">
            <v>14</v>
          </cell>
          <cell r="M1808" t="str">
            <v>Jul/Aug</v>
          </cell>
          <cell r="N1808">
            <v>1</v>
          </cell>
        </row>
        <row r="1809">
          <cell r="A1809" t="str">
            <v>2006/07 W14</v>
          </cell>
          <cell r="B1809" t="str">
            <v>Southampton</v>
          </cell>
          <cell r="C1809" t="str">
            <v>Tobacco</v>
          </cell>
          <cell r="D1809">
            <v>10273.08</v>
          </cell>
          <cell r="E1809">
            <v>7421.91</v>
          </cell>
          <cell r="F1809">
            <v>351</v>
          </cell>
          <cell r="G1809">
            <v>486.3</v>
          </cell>
          <cell r="H1809">
            <v>93.45</v>
          </cell>
          <cell r="I1809">
            <v>22</v>
          </cell>
          <cell r="J1809">
            <v>1241</v>
          </cell>
          <cell r="K1809">
            <v>9182.27</v>
          </cell>
          <cell r="L1809">
            <v>14</v>
          </cell>
          <cell r="M1809" t="str">
            <v>Jul/Aug</v>
          </cell>
          <cell r="N1809">
            <v>2</v>
          </cell>
        </row>
        <row r="1810">
          <cell r="A1810" t="str">
            <v>2006/07 W14</v>
          </cell>
          <cell r="B1810" t="str">
            <v>Southampton</v>
          </cell>
          <cell r="C1810" t="str">
            <v>Perfumery</v>
          </cell>
          <cell r="D1810">
            <v>40777.370000000003</v>
          </cell>
          <cell r="E1810">
            <v>21460.43</v>
          </cell>
          <cell r="F1810">
            <v>1645</v>
          </cell>
          <cell r="G1810">
            <v>33790.589999999997</v>
          </cell>
          <cell r="H1810">
            <v>16965.580000000002</v>
          </cell>
          <cell r="I1810">
            <v>1370</v>
          </cell>
          <cell r="J1810">
            <v>8685</v>
          </cell>
          <cell r="K1810">
            <v>77418.62</v>
          </cell>
          <cell r="L1810">
            <v>14</v>
          </cell>
          <cell r="M1810" t="str">
            <v>Jul/Aug</v>
          </cell>
          <cell r="N1810">
            <v>3</v>
          </cell>
        </row>
        <row r="1811">
          <cell r="A1811" t="str">
            <v>2006/07 W14</v>
          </cell>
          <cell r="B1811" t="str">
            <v>Southampton</v>
          </cell>
          <cell r="C1811" t="str">
            <v>Food</v>
          </cell>
          <cell r="D1811">
            <v>2529.9</v>
          </cell>
          <cell r="E1811">
            <v>1094.48</v>
          </cell>
          <cell r="F1811">
            <v>563</v>
          </cell>
          <cell r="G1811">
            <v>2032.91</v>
          </cell>
          <cell r="H1811">
            <v>833</v>
          </cell>
          <cell r="I1811">
            <v>456</v>
          </cell>
          <cell r="J1811">
            <v>697</v>
          </cell>
          <cell r="K1811">
            <v>1525.67</v>
          </cell>
          <cell r="L1811">
            <v>14</v>
          </cell>
          <cell r="M1811" t="str">
            <v>Jul/Aug</v>
          </cell>
          <cell r="N1811">
            <v>4</v>
          </cell>
        </row>
        <row r="1812">
          <cell r="A1812" t="str">
            <v>2006/07 W14</v>
          </cell>
          <cell r="B1812" t="str">
            <v>Southampton</v>
          </cell>
          <cell r="C1812" t="str">
            <v>Tax Free</v>
          </cell>
          <cell r="D1812">
            <v>15123.42</v>
          </cell>
          <cell r="E1812">
            <v>7034.57</v>
          </cell>
          <cell r="F1812">
            <v>1189</v>
          </cell>
          <cell r="G1812">
            <v>12726.99</v>
          </cell>
          <cell r="H1812">
            <v>5647.53</v>
          </cell>
          <cell r="I1812">
            <v>1019</v>
          </cell>
          <cell r="J1812">
            <v>5410</v>
          </cell>
          <cell r="K1812">
            <v>29121.63</v>
          </cell>
          <cell r="L1812">
            <v>14</v>
          </cell>
          <cell r="M1812" t="str">
            <v>Jul/Aug</v>
          </cell>
          <cell r="N1812">
            <v>5</v>
          </cell>
        </row>
        <row r="1813">
          <cell r="A1813" t="str">
            <v>2006/07 W14</v>
          </cell>
          <cell r="B1813" t="str">
            <v>Southampton</v>
          </cell>
          <cell r="C1813" t="str">
            <v>Unclassified Products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 t="str">
            <v>/0</v>
          </cell>
          <cell r="L1813">
            <v>14</v>
          </cell>
          <cell r="M1813" t="str">
            <v>Jul/Aug</v>
          </cell>
          <cell r="N1813">
            <v>6</v>
          </cell>
        </row>
        <row r="1814">
          <cell r="A1814" t="str">
            <v>2006/07 W14</v>
          </cell>
          <cell r="B1814" t="str">
            <v>Southampton</v>
          </cell>
          <cell r="C1814" t="str">
            <v>Spirits</v>
          </cell>
          <cell r="D1814">
            <v>10808.89</v>
          </cell>
          <cell r="E1814">
            <v>4391.2299999999996</v>
          </cell>
          <cell r="F1814">
            <v>900</v>
          </cell>
          <cell r="G1814">
            <v>6308.75</v>
          </cell>
          <cell r="H1814">
            <v>1219.3800000000001</v>
          </cell>
          <cell r="I1814">
            <v>467</v>
          </cell>
          <cell r="J1814">
            <v>1881</v>
          </cell>
          <cell r="K1814">
            <v>8077.08</v>
          </cell>
          <cell r="L1814">
            <v>14</v>
          </cell>
          <cell r="M1814" t="str">
            <v>Jul/Aug</v>
          </cell>
          <cell r="N1814">
            <v>7</v>
          </cell>
        </row>
        <row r="1815">
          <cell r="A1815" t="str">
            <v>2006/07 W14</v>
          </cell>
          <cell r="B1815" t="str">
            <v>Southampton</v>
          </cell>
          <cell r="C1815" t="str">
            <v>Fortified Wines</v>
          </cell>
          <cell r="D1815">
            <v>116.87</v>
          </cell>
          <cell r="E1815">
            <v>50.74</v>
          </cell>
          <cell r="F1815">
            <v>16</v>
          </cell>
          <cell r="G1815">
            <v>58.17</v>
          </cell>
          <cell r="H1815">
            <v>12.53</v>
          </cell>
          <cell r="I1815">
            <v>7</v>
          </cell>
          <cell r="J1815">
            <v>74</v>
          </cell>
          <cell r="K1815">
            <v>200.96</v>
          </cell>
          <cell r="L1815">
            <v>14</v>
          </cell>
          <cell r="M1815" t="str">
            <v>Jul/Aug</v>
          </cell>
          <cell r="N1815">
            <v>10</v>
          </cell>
        </row>
        <row r="1816">
          <cell r="A1816" t="str">
            <v>2006/07 W14</v>
          </cell>
          <cell r="B1816" t="str">
            <v>Southampton</v>
          </cell>
          <cell r="C1816" t="str">
            <v>Others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 t="str">
            <v>/0</v>
          </cell>
          <cell r="L1816">
            <v>14</v>
          </cell>
          <cell r="M1816" t="str">
            <v>Jul/Aug</v>
          </cell>
          <cell r="N1816">
            <v>11</v>
          </cell>
        </row>
        <row r="1817">
          <cell r="A1817" t="str">
            <v>2006/07 W14</v>
          </cell>
          <cell r="B1817" t="str">
            <v>Southampton</v>
          </cell>
          <cell r="C1817" t="str">
            <v>Champagne</v>
          </cell>
          <cell r="D1817">
            <v>3775.49</v>
          </cell>
          <cell r="E1817">
            <v>1055.1300000000001</v>
          </cell>
          <cell r="F1817">
            <v>128</v>
          </cell>
          <cell r="G1817">
            <v>2808.01</v>
          </cell>
          <cell r="H1817">
            <v>606.07000000000005</v>
          </cell>
          <cell r="I1817">
            <v>90</v>
          </cell>
          <cell r="J1817">
            <v>136</v>
          </cell>
          <cell r="K1817">
            <v>2271.5700000000002</v>
          </cell>
          <cell r="L1817">
            <v>14</v>
          </cell>
          <cell r="M1817" t="str">
            <v>Jul/Aug</v>
          </cell>
          <cell r="N1817">
            <v>8</v>
          </cell>
        </row>
        <row r="1818">
          <cell r="A1818" t="str">
            <v>2006/07 W14</v>
          </cell>
          <cell r="B1818" t="str">
            <v>Southampton</v>
          </cell>
          <cell r="C1818" t="str">
            <v>Wines</v>
          </cell>
          <cell r="D1818">
            <v>940.1</v>
          </cell>
          <cell r="E1818">
            <v>257.8</v>
          </cell>
          <cell r="F1818">
            <v>124</v>
          </cell>
          <cell r="G1818">
            <v>729.81</v>
          </cell>
          <cell r="H1818">
            <v>140.71</v>
          </cell>
          <cell r="I1818">
            <v>96</v>
          </cell>
          <cell r="J1818">
            <v>499</v>
          </cell>
          <cell r="K1818">
            <v>1967.35</v>
          </cell>
          <cell r="L1818">
            <v>14</v>
          </cell>
          <cell r="M1818" t="str">
            <v>Jul/Aug</v>
          </cell>
          <cell r="N1818">
            <v>9</v>
          </cell>
        </row>
        <row r="1819">
          <cell r="A1819" t="str">
            <v>2006/07 W14</v>
          </cell>
          <cell r="B1819" t="str">
            <v>Southampton</v>
          </cell>
          <cell r="C1819" t="str">
            <v>Unclassified Liquor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 t="str">
            <v>/0</v>
          </cell>
          <cell r="L1819">
            <v>14</v>
          </cell>
          <cell r="M1819" t="str">
            <v>Jul/Aug</v>
          </cell>
          <cell r="N1819">
            <v>12</v>
          </cell>
        </row>
        <row r="1820">
          <cell r="A1820" t="str">
            <v>2006/07 W14</v>
          </cell>
          <cell r="B1820" t="str">
            <v>Southampton</v>
          </cell>
          <cell r="C1820" t="str">
            <v>Value - 2 for £15</v>
          </cell>
          <cell r="D1820">
            <v>1917.47</v>
          </cell>
          <cell r="E1820">
            <v>1161.4000000000001</v>
          </cell>
          <cell r="F1820">
            <v>229</v>
          </cell>
          <cell r="G1820">
            <v>298.97000000000003</v>
          </cell>
          <cell r="H1820">
            <v>31.02</v>
          </cell>
          <cell r="I1820">
            <v>21</v>
          </cell>
          <cell r="J1820">
            <v>165</v>
          </cell>
          <cell r="K1820">
            <v>481.01</v>
          </cell>
          <cell r="L1820">
            <v>14</v>
          </cell>
          <cell r="M1820" t="str">
            <v>Jul/Aug</v>
          </cell>
          <cell r="N1820">
            <v>31</v>
          </cell>
        </row>
        <row r="1821">
          <cell r="A1821" t="str">
            <v>2006/07 W14</v>
          </cell>
          <cell r="B1821" t="str">
            <v>Southampton</v>
          </cell>
          <cell r="C1821" t="str">
            <v>Value - 2 for £20 Bombay Saphire</v>
          </cell>
          <cell r="D1821">
            <v>281.85000000000002</v>
          </cell>
          <cell r="E1821">
            <v>51.19</v>
          </cell>
          <cell r="F1821">
            <v>22</v>
          </cell>
          <cell r="G1821">
            <v>212.55</v>
          </cell>
          <cell r="H1821">
            <v>1.35</v>
          </cell>
          <cell r="I1821">
            <v>15</v>
          </cell>
          <cell r="J1821">
            <v>17</v>
          </cell>
          <cell r="K1821">
            <v>47.26</v>
          </cell>
          <cell r="L1821">
            <v>14</v>
          </cell>
          <cell r="M1821" t="str">
            <v>Jul/Aug</v>
          </cell>
          <cell r="N1821">
            <v>45</v>
          </cell>
        </row>
        <row r="1822">
          <cell r="A1822" t="str">
            <v>2006/07 W14</v>
          </cell>
          <cell r="B1822" t="str">
            <v>Southampton</v>
          </cell>
          <cell r="C1822" t="str">
            <v>Value - Baileys 2 for £20</v>
          </cell>
          <cell r="D1822">
            <v>243.76</v>
          </cell>
          <cell r="E1822">
            <v>99.44</v>
          </cell>
          <cell r="F1822">
            <v>19</v>
          </cell>
          <cell r="G1822">
            <v>146.22</v>
          </cell>
          <cell r="H1822">
            <v>43.04</v>
          </cell>
          <cell r="I1822">
            <v>10</v>
          </cell>
          <cell r="J1822">
            <v>33</v>
          </cell>
          <cell r="K1822">
            <v>159.06</v>
          </cell>
          <cell r="L1822">
            <v>14</v>
          </cell>
          <cell r="M1822" t="str">
            <v>Jul/Aug</v>
          </cell>
          <cell r="N1822">
            <v>39</v>
          </cell>
        </row>
        <row r="1823">
          <cell r="A1823" t="str">
            <v>2006/07 W14</v>
          </cell>
          <cell r="B1823" t="str">
            <v>Southampton</v>
          </cell>
          <cell r="C1823" t="str">
            <v>Value - Baileys Twin @ £20</v>
          </cell>
          <cell r="D1823">
            <v>151.44</v>
          </cell>
          <cell r="E1823">
            <v>83.67</v>
          </cell>
          <cell r="F1823">
            <v>7</v>
          </cell>
          <cell r="G1823">
            <v>31.44</v>
          </cell>
          <cell r="H1823">
            <v>10.47</v>
          </cell>
          <cell r="I1823">
            <v>1</v>
          </cell>
          <cell r="J1823">
            <v>17</v>
          </cell>
          <cell r="K1823">
            <v>163.88</v>
          </cell>
          <cell r="L1823">
            <v>14</v>
          </cell>
          <cell r="M1823" t="str">
            <v>Jul/Aug</v>
          </cell>
          <cell r="N1823">
            <v>51</v>
          </cell>
        </row>
        <row r="1824">
          <cell r="A1824" t="str">
            <v>2006/07 W14</v>
          </cell>
          <cell r="B1824" t="str">
            <v>Southampton</v>
          </cell>
          <cell r="C1824" t="str">
            <v>Value - Twins @ £15</v>
          </cell>
          <cell r="D1824">
            <v>613.34</v>
          </cell>
          <cell r="E1824">
            <v>423.61</v>
          </cell>
          <cell r="F1824">
            <v>40</v>
          </cell>
          <cell r="G1824">
            <v>28.34</v>
          </cell>
          <cell r="H1824">
            <v>1.02</v>
          </cell>
          <cell r="I1824">
            <v>1</v>
          </cell>
          <cell r="J1824">
            <v>74</v>
          </cell>
          <cell r="K1824">
            <v>378.31</v>
          </cell>
          <cell r="L1824">
            <v>14</v>
          </cell>
          <cell r="M1824" t="str">
            <v>Jul/Aug</v>
          </cell>
          <cell r="N1824">
            <v>36</v>
          </cell>
        </row>
        <row r="1825">
          <cell r="A1825" t="str">
            <v>2006/07 W14</v>
          </cell>
          <cell r="B1825" t="str">
            <v>Southampton</v>
          </cell>
          <cell r="C1825" t="str">
            <v>Malt - 2 For £45 (6 glenmorangie + 2)</v>
          </cell>
          <cell r="D1825">
            <v>302.89</v>
          </cell>
          <cell r="E1825">
            <v>93.7</v>
          </cell>
          <cell r="F1825">
            <v>11</v>
          </cell>
          <cell r="G1825">
            <v>272.89999999999998</v>
          </cell>
          <cell r="H1825">
            <v>71.8</v>
          </cell>
          <cell r="I1825">
            <v>10</v>
          </cell>
          <cell r="J1825">
            <v>68</v>
          </cell>
          <cell r="K1825">
            <v>507.65</v>
          </cell>
          <cell r="L1825">
            <v>14</v>
          </cell>
          <cell r="M1825" t="str">
            <v>Jul/Aug</v>
          </cell>
          <cell r="N1825">
            <v>30</v>
          </cell>
        </row>
        <row r="1826">
          <cell r="A1826" t="str">
            <v>2006/07 W14</v>
          </cell>
          <cell r="B1826" t="str">
            <v>Southampton</v>
          </cell>
          <cell r="C1826" t="str">
            <v>Malt - Save £5 Glenmorangie Traditional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3</v>
          </cell>
          <cell r="K1826" t="str">
            <v>/0</v>
          </cell>
          <cell r="L1826">
            <v>14</v>
          </cell>
          <cell r="M1826" t="str">
            <v>Jul/Aug</v>
          </cell>
          <cell r="N1826">
            <v>44</v>
          </cell>
        </row>
        <row r="1827">
          <cell r="A1827" t="str">
            <v>2006/07 W14</v>
          </cell>
          <cell r="B1827" t="str">
            <v>Southampton</v>
          </cell>
          <cell r="C1827" t="str">
            <v>Cognac - XO @ £45</v>
          </cell>
          <cell r="D1827">
            <v>135</v>
          </cell>
          <cell r="E1827">
            <v>53.37</v>
          </cell>
          <cell r="F1827">
            <v>3</v>
          </cell>
          <cell r="G1827">
            <v>135</v>
          </cell>
          <cell r="H1827">
            <v>53.37</v>
          </cell>
          <cell r="I1827">
            <v>3</v>
          </cell>
          <cell r="J1827">
            <v>17</v>
          </cell>
          <cell r="K1827">
            <v>327.25</v>
          </cell>
          <cell r="L1827">
            <v>14</v>
          </cell>
          <cell r="M1827" t="str">
            <v>Jul/Aug</v>
          </cell>
          <cell r="N1827">
            <v>37</v>
          </cell>
        </row>
        <row r="1828">
          <cell r="A1828" t="str">
            <v>2006/07 W14</v>
          </cell>
          <cell r="B1828" t="str">
            <v>Southampton</v>
          </cell>
          <cell r="C1828" t="str">
            <v>Cognac - VSOP 2 for £45</v>
          </cell>
          <cell r="D1828">
            <v>118.99</v>
          </cell>
          <cell r="E1828">
            <v>49.8</v>
          </cell>
          <cell r="F1828">
            <v>5</v>
          </cell>
          <cell r="G1828">
            <v>73.989999999999995</v>
          </cell>
          <cell r="H1828">
            <v>17.510000000000002</v>
          </cell>
          <cell r="I1828">
            <v>3</v>
          </cell>
          <cell r="J1828">
            <v>28</v>
          </cell>
          <cell r="K1828">
            <v>260.01</v>
          </cell>
          <cell r="L1828">
            <v>14</v>
          </cell>
          <cell r="M1828" t="str">
            <v>Jul/Aug</v>
          </cell>
          <cell r="N1828">
            <v>41</v>
          </cell>
        </row>
        <row r="1829">
          <cell r="A1829" t="str">
            <v>2006/07 W14</v>
          </cell>
          <cell r="B1829" t="str">
            <v>Southampton</v>
          </cell>
          <cell r="C1829" t="str">
            <v>Cognac - Only £17_99 VS Especiale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6</v>
          </cell>
          <cell r="K1829" t="str">
            <v>/0</v>
          </cell>
          <cell r="L1829">
            <v>14</v>
          </cell>
          <cell r="M1829" t="str">
            <v>Jul/Aug</v>
          </cell>
          <cell r="N1829">
            <v>42</v>
          </cell>
        </row>
        <row r="1830">
          <cell r="A1830" t="str">
            <v>2006/07 W14</v>
          </cell>
          <cell r="B1830" t="str">
            <v>Southampton</v>
          </cell>
          <cell r="C1830" t="str">
            <v>Deluxe - Chivas 2 for £30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12</v>
          </cell>
          <cell r="K1830" t="str">
            <v>/0</v>
          </cell>
          <cell r="L1830">
            <v>14</v>
          </cell>
          <cell r="M1830" t="str">
            <v>Jul/Aug</v>
          </cell>
          <cell r="N1830">
            <v>49</v>
          </cell>
        </row>
        <row r="1831">
          <cell r="A1831" t="str">
            <v>2006/07 W14</v>
          </cell>
          <cell r="B1831" t="str">
            <v>Southampton</v>
          </cell>
          <cell r="C1831" t="str">
            <v>Deluxe - Chivas Twin for £30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 t="str">
            <v>/0</v>
          </cell>
          <cell r="L1831">
            <v>14</v>
          </cell>
          <cell r="M1831" t="str">
            <v>Jul/Aug</v>
          </cell>
          <cell r="N1831">
            <v>38</v>
          </cell>
        </row>
        <row r="1832">
          <cell r="A1832" t="str">
            <v>2006/07 W14</v>
          </cell>
          <cell r="B1832" t="str">
            <v>Southampton</v>
          </cell>
          <cell r="C1832" t="str">
            <v>Deluxe - Chivas Triple Pack @ £45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 t="str">
            <v>/0</v>
          </cell>
          <cell r="L1832">
            <v>14</v>
          </cell>
          <cell r="M1832" t="str">
            <v>Jul/Aug</v>
          </cell>
          <cell r="N1832">
            <v>54</v>
          </cell>
        </row>
        <row r="1833">
          <cell r="A1833" t="str">
            <v>2006/07 W14</v>
          </cell>
          <cell r="B1833" t="str">
            <v>Southampton</v>
          </cell>
          <cell r="C1833" t="str">
            <v>Deluxe - Chivas Save £5 18yo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7</v>
          </cell>
          <cell r="K1833" t="str">
            <v>/0</v>
          </cell>
          <cell r="L1833">
            <v>14</v>
          </cell>
          <cell r="M1833" t="str">
            <v>Jul/Aug</v>
          </cell>
          <cell r="N1833">
            <v>50</v>
          </cell>
        </row>
        <row r="1834">
          <cell r="A1834" t="str">
            <v>2006/07 W14</v>
          </cell>
          <cell r="B1834" t="str">
            <v>Southampton</v>
          </cell>
          <cell r="C1834" t="str">
            <v>Deluxe - Chivas Royal Salute get Chivas 18yo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 t="str">
            <v>/0</v>
          </cell>
          <cell r="L1834">
            <v>14</v>
          </cell>
          <cell r="M1834" t="str">
            <v>Jul/Aug</v>
          </cell>
          <cell r="N1834">
            <v>57</v>
          </cell>
        </row>
        <row r="1835">
          <cell r="A1835" t="str">
            <v>2006/07 W14</v>
          </cell>
          <cell r="B1835" t="str">
            <v>Southampton</v>
          </cell>
          <cell r="C1835" t="str">
            <v>Deluxe - Dewars 2 for £30 ATA</v>
          </cell>
          <cell r="D1835">
            <v>109.99</v>
          </cell>
          <cell r="E1835">
            <v>28.47</v>
          </cell>
          <cell r="F1835">
            <v>7</v>
          </cell>
          <cell r="G1835">
            <v>79.989999999999995</v>
          </cell>
          <cell r="H1835">
            <v>4.3099999999999996</v>
          </cell>
          <cell r="I1835">
            <v>5</v>
          </cell>
          <cell r="J1835">
            <v>19</v>
          </cell>
          <cell r="K1835">
            <v>100.51</v>
          </cell>
          <cell r="L1835">
            <v>14</v>
          </cell>
          <cell r="M1835" t="str">
            <v>Jul/Aug</v>
          </cell>
          <cell r="N1835">
            <v>40</v>
          </cell>
        </row>
        <row r="1836">
          <cell r="A1836" t="str">
            <v>2006/07 W14</v>
          </cell>
          <cell r="B1836" t="str">
            <v>Southampton</v>
          </cell>
          <cell r="C1836" t="str">
            <v>Deluxe - JW Blue get a free 20cl Gold (Sept Only)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 t="str">
            <v>/0</v>
          </cell>
          <cell r="L1836">
            <v>14</v>
          </cell>
          <cell r="M1836" t="str">
            <v>Jul/Aug</v>
          </cell>
          <cell r="N1836">
            <v>46</v>
          </cell>
        </row>
        <row r="1837">
          <cell r="A1837" t="str">
            <v>2006/07 W14</v>
          </cell>
          <cell r="B1837" t="str">
            <v>Southampton</v>
          </cell>
          <cell r="C1837" t="str">
            <v>Deluxe - Free 20cl bottle (linked to JW Blue) (Sept Only)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 t="str">
            <v>/0</v>
          </cell>
          <cell r="L1837">
            <v>14</v>
          </cell>
          <cell r="M1837" t="str">
            <v>Jul/Aug</v>
          </cell>
          <cell r="N1837">
            <v>47</v>
          </cell>
        </row>
        <row r="1838">
          <cell r="A1838" t="str">
            <v>2006/07 W14</v>
          </cell>
          <cell r="B1838" t="str">
            <v>Southampton</v>
          </cell>
          <cell r="C1838" t="str">
            <v>Champagne - Piper Florens Louis 2 for £30</v>
          </cell>
          <cell r="D1838">
            <v>127.6</v>
          </cell>
          <cell r="E1838">
            <v>36.25</v>
          </cell>
          <cell r="F1838">
            <v>8</v>
          </cell>
          <cell r="G1838">
            <v>79.75</v>
          </cell>
          <cell r="H1838">
            <v>15.1</v>
          </cell>
          <cell r="I1838">
            <v>5</v>
          </cell>
          <cell r="J1838">
            <v>2</v>
          </cell>
          <cell r="K1838">
            <v>17.8</v>
          </cell>
          <cell r="L1838">
            <v>14</v>
          </cell>
          <cell r="M1838" t="str">
            <v>Jul/Aug</v>
          </cell>
          <cell r="N1838">
            <v>53</v>
          </cell>
        </row>
        <row r="1839">
          <cell r="A1839" t="str">
            <v>2006/07 W14</v>
          </cell>
          <cell r="B1839" t="str">
            <v>Southampton</v>
          </cell>
          <cell r="C1839" t="str">
            <v>Champagne - Piper Florens Louis Twin for £30</v>
          </cell>
          <cell r="D1839">
            <v>127.6</v>
          </cell>
          <cell r="E1839">
            <v>32.25</v>
          </cell>
          <cell r="F1839">
            <v>4</v>
          </cell>
          <cell r="G1839">
            <v>95.7</v>
          </cell>
          <cell r="H1839">
            <v>18.149999999999999</v>
          </cell>
          <cell r="I1839">
            <v>3</v>
          </cell>
          <cell r="J1839">
            <v>2</v>
          </cell>
          <cell r="K1839">
            <v>35.6</v>
          </cell>
          <cell r="L1839">
            <v>14</v>
          </cell>
          <cell r="M1839" t="str">
            <v>Jul/Aug</v>
          </cell>
          <cell r="N1839">
            <v>33</v>
          </cell>
        </row>
        <row r="1840">
          <cell r="A1840" t="str">
            <v>2006/07 W14</v>
          </cell>
          <cell r="B1840" t="str">
            <v>Southampton</v>
          </cell>
          <cell r="C1840" t="str">
            <v>Champagne - Charles Heidseick 2 for £35</v>
          </cell>
          <cell r="D1840">
            <v>22.99</v>
          </cell>
          <cell r="E1840">
            <v>13.73</v>
          </cell>
          <cell r="F1840">
            <v>1</v>
          </cell>
          <cell r="G1840">
            <v>0</v>
          </cell>
          <cell r="H1840">
            <v>0</v>
          </cell>
          <cell r="I1840">
            <v>0</v>
          </cell>
          <cell r="J1840">
            <v>11</v>
          </cell>
          <cell r="K1840">
            <v>101.86</v>
          </cell>
          <cell r="L1840">
            <v>14</v>
          </cell>
          <cell r="M1840" t="str">
            <v>Jul/Aug</v>
          </cell>
          <cell r="N1840">
            <v>55</v>
          </cell>
        </row>
        <row r="1841">
          <cell r="A1841" t="str">
            <v>2006/07 W14</v>
          </cell>
          <cell r="B1841" t="str">
            <v>Southampton</v>
          </cell>
          <cell r="C1841" t="str">
            <v>Champagne - Canard Twin for £25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 t="str">
            <v>/0</v>
          </cell>
          <cell r="L1841">
            <v>14</v>
          </cell>
          <cell r="M1841" t="str">
            <v>Jul/Aug</v>
          </cell>
          <cell r="N1841">
            <v>52</v>
          </cell>
        </row>
        <row r="1842">
          <cell r="A1842" t="str">
            <v>2006/07 W14</v>
          </cell>
          <cell r="B1842" t="str">
            <v>Southampton</v>
          </cell>
          <cell r="C1842" t="str">
            <v>Wine - Beringer 3 for £15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 t="str">
            <v>/0</v>
          </cell>
          <cell r="L1842">
            <v>14</v>
          </cell>
          <cell r="M1842" t="str">
            <v>Jul/Aug</v>
          </cell>
          <cell r="N1842">
            <v>43</v>
          </cell>
        </row>
        <row r="1843">
          <cell r="A1843" t="str">
            <v>2006/07 W14</v>
          </cell>
          <cell r="B1843" t="str">
            <v>Southampton</v>
          </cell>
          <cell r="C1843" t="str">
            <v>Wine - Rosemount BOGOF</v>
          </cell>
          <cell r="D1843">
            <v>27.98</v>
          </cell>
          <cell r="E1843">
            <v>8.5399999999999991</v>
          </cell>
          <cell r="F1843">
            <v>4</v>
          </cell>
          <cell r="G1843">
            <v>13.99</v>
          </cell>
          <cell r="H1843">
            <v>1.91</v>
          </cell>
          <cell r="I1843">
            <v>2</v>
          </cell>
          <cell r="J1843">
            <v>64</v>
          </cell>
          <cell r="K1843">
            <v>470.56</v>
          </cell>
          <cell r="L1843">
            <v>14</v>
          </cell>
          <cell r="M1843" t="str">
            <v>Jul/Aug</v>
          </cell>
          <cell r="N1843">
            <v>56</v>
          </cell>
        </row>
        <row r="1844">
          <cell r="A1844" t="str">
            <v>2006/07 W14</v>
          </cell>
          <cell r="B1844" t="str">
            <v>Southampton</v>
          </cell>
          <cell r="C1844" t="str">
            <v>WOW - 2 for £45 Malt</v>
          </cell>
          <cell r="D1844">
            <v>195.93</v>
          </cell>
          <cell r="E1844">
            <v>51.97</v>
          </cell>
          <cell r="F1844">
            <v>7</v>
          </cell>
          <cell r="G1844">
            <v>195.93</v>
          </cell>
          <cell r="H1844">
            <v>51.97</v>
          </cell>
          <cell r="I1844">
            <v>7</v>
          </cell>
          <cell r="J1844">
            <v>40</v>
          </cell>
          <cell r="K1844">
            <v>310.39999999999998</v>
          </cell>
          <cell r="L1844">
            <v>14</v>
          </cell>
          <cell r="M1844" t="str">
            <v>Jul/Aug</v>
          </cell>
          <cell r="N1844">
            <v>34</v>
          </cell>
        </row>
        <row r="1845">
          <cell r="A1845" t="str">
            <v>2006/07 W14</v>
          </cell>
          <cell r="B1845" t="str">
            <v>Southampton</v>
          </cell>
          <cell r="C1845" t="str">
            <v>WOW - Connemara 2 for £30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 t="str">
            <v>/0</v>
          </cell>
          <cell r="L1845">
            <v>14</v>
          </cell>
          <cell r="M1845" t="str">
            <v>Jul/Aug</v>
          </cell>
          <cell r="N1845">
            <v>60</v>
          </cell>
        </row>
        <row r="1846">
          <cell r="A1846" t="str">
            <v>2006/07 W14</v>
          </cell>
          <cell r="B1846" t="str">
            <v>Southampton</v>
          </cell>
          <cell r="C1846" t="str">
            <v>Others - 2 for £25 (glayva, disaronno)</v>
          </cell>
          <cell r="D1846">
            <v>135.91999999999999</v>
          </cell>
          <cell r="E1846">
            <v>33.1</v>
          </cell>
          <cell r="F1846">
            <v>8</v>
          </cell>
          <cell r="G1846">
            <v>135.91999999999999</v>
          </cell>
          <cell r="H1846">
            <v>33.1</v>
          </cell>
          <cell r="I1846">
            <v>8</v>
          </cell>
          <cell r="J1846">
            <v>7</v>
          </cell>
          <cell r="K1846">
            <v>24.37</v>
          </cell>
          <cell r="L1846">
            <v>14</v>
          </cell>
          <cell r="M1846" t="str">
            <v>Jul/Aug</v>
          </cell>
          <cell r="N1846">
            <v>48</v>
          </cell>
        </row>
        <row r="1847">
          <cell r="A1847" t="str">
            <v>2006/07 W14</v>
          </cell>
          <cell r="B1847" t="str">
            <v>Southampton</v>
          </cell>
          <cell r="C1847" t="str">
            <v>Others - Pimms 2 for £15 (70cl)</v>
          </cell>
          <cell r="D1847">
            <v>1880.97</v>
          </cell>
          <cell r="E1847">
            <v>272.49</v>
          </cell>
          <cell r="F1847">
            <v>249</v>
          </cell>
          <cell r="G1847">
            <v>1790.97</v>
          </cell>
          <cell r="H1847">
            <v>208.11</v>
          </cell>
          <cell r="I1847">
            <v>237</v>
          </cell>
          <cell r="J1847">
            <v>91</v>
          </cell>
          <cell r="K1847">
            <v>403.56</v>
          </cell>
          <cell r="L1847">
            <v>14</v>
          </cell>
          <cell r="M1847" t="str">
            <v>Jul/Aug</v>
          </cell>
          <cell r="N1847">
            <v>35</v>
          </cell>
        </row>
        <row r="1848">
          <cell r="A1848" t="str">
            <v>2006/07 W14</v>
          </cell>
          <cell r="B1848" t="str">
            <v>Southampton</v>
          </cell>
          <cell r="C1848" t="str">
            <v>Other - 2 for £30 Sauza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25</v>
          </cell>
          <cell r="K1848" t="str">
            <v>/0</v>
          </cell>
          <cell r="L1848">
            <v>14</v>
          </cell>
          <cell r="M1848" t="str">
            <v>Jul/Aug</v>
          </cell>
          <cell r="N1848">
            <v>58</v>
          </cell>
        </row>
        <row r="1849">
          <cell r="A1849" t="str">
            <v>2006/07 W14</v>
          </cell>
          <cell r="B1849" t="str">
            <v>Southampton</v>
          </cell>
          <cell r="C1849" t="str">
            <v>Others - 2 for £20 ATA (70cl)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 t="str">
            <v>/0</v>
          </cell>
          <cell r="L1849">
            <v>14</v>
          </cell>
          <cell r="M1849" t="str">
            <v>Jul/Aug</v>
          </cell>
          <cell r="N1849">
            <v>32</v>
          </cell>
        </row>
        <row r="1850">
          <cell r="A1850" t="str">
            <v>2006/07 W14</v>
          </cell>
          <cell r="B1850" t="str">
            <v>Southampton</v>
          </cell>
          <cell r="C1850" t="str">
            <v>Others - 2 for £15 Fortified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 t="str">
            <v>/0</v>
          </cell>
          <cell r="L1850">
            <v>14</v>
          </cell>
          <cell r="M1850" t="str">
            <v>Jul/Aug</v>
          </cell>
          <cell r="N1850">
            <v>59</v>
          </cell>
        </row>
        <row r="1851">
          <cell r="A1851" t="str">
            <v>2006/07 W14</v>
          </cell>
          <cell r="B1851" t="str">
            <v>110 - LHR T1 Main</v>
          </cell>
          <cell r="C1851" t="str">
            <v>Liquor</v>
          </cell>
          <cell r="D1851">
            <v>81203.59</v>
          </cell>
          <cell r="E1851">
            <v>36954.67</v>
          </cell>
          <cell r="F1851">
            <v>4783</v>
          </cell>
          <cell r="G1851">
            <v>38455.449999999997</v>
          </cell>
          <cell r="H1851">
            <v>8936.0300000000007</v>
          </cell>
          <cell r="I1851">
            <v>2341</v>
          </cell>
          <cell r="J1851">
            <v>7828</v>
          </cell>
          <cell r="K1851">
            <v>51680.5</v>
          </cell>
          <cell r="L1851">
            <v>14</v>
          </cell>
          <cell r="M1851" t="str">
            <v>Jul/Aug</v>
          </cell>
          <cell r="N1851">
            <v>1</v>
          </cell>
        </row>
        <row r="1852">
          <cell r="A1852" t="str">
            <v>2006/07 W14</v>
          </cell>
          <cell r="B1852" t="str">
            <v>110 - LHR T1 Main</v>
          </cell>
          <cell r="C1852" t="str">
            <v>Tobacco</v>
          </cell>
          <cell r="D1852">
            <v>25408.04</v>
          </cell>
          <cell r="E1852">
            <v>17843.79</v>
          </cell>
          <cell r="F1852">
            <v>875</v>
          </cell>
          <cell r="G1852">
            <v>1742.35</v>
          </cell>
          <cell r="H1852">
            <v>224</v>
          </cell>
          <cell r="I1852">
            <v>86</v>
          </cell>
          <cell r="J1852">
            <v>4962</v>
          </cell>
          <cell r="K1852">
            <v>37357.96</v>
          </cell>
          <cell r="L1852">
            <v>14</v>
          </cell>
          <cell r="M1852" t="str">
            <v>Jul/Aug</v>
          </cell>
          <cell r="N1852">
            <v>2</v>
          </cell>
        </row>
        <row r="1853">
          <cell r="A1853" t="str">
            <v>2006/07 W14</v>
          </cell>
          <cell r="B1853" t="str">
            <v>110 - LHR T1 Main</v>
          </cell>
          <cell r="C1853" t="str">
            <v>Perfumery</v>
          </cell>
          <cell r="D1853">
            <v>371732.62</v>
          </cell>
          <cell r="E1853">
            <v>213411.05</v>
          </cell>
          <cell r="F1853">
            <v>15623</v>
          </cell>
          <cell r="G1853">
            <v>207374.47</v>
          </cell>
          <cell r="H1853">
            <v>105184.13</v>
          </cell>
          <cell r="I1853">
            <v>8967</v>
          </cell>
          <cell r="J1853">
            <v>44337</v>
          </cell>
          <cell r="K1853">
            <v>375485.72</v>
          </cell>
          <cell r="L1853">
            <v>14</v>
          </cell>
          <cell r="M1853" t="str">
            <v>Jul/Aug</v>
          </cell>
          <cell r="N1853">
            <v>3</v>
          </cell>
        </row>
        <row r="1854">
          <cell r="A1854" t="str">
            <v>2006/07 W14</v>
          </cell>
          <cell r="B1854" t="str">
            <v>110 - LHR T1 Main</v>
          </cell>
          <cell r="C1854" t="str">
            <v>Food</v>
          </cell>
          <cell r="D1854">
            <v>37343.550000000003</v>
          </cell>
          <cell r="E1854">
            <v>18197.490000000002</v>
          </cell>
          <cell r="F1854">
            <v>8459</v>
          </cell>
          <cell r="G1854">
            <v>14326</v>
          </cell>
          <cell r="H1854">
            <v>5992.19</v>
          </cell>
          <cell r="I1854">
            <v>3353</v>
          </cell>
          <cell r="J1854">
            <v>10811</v>
          </cell>
          <cell r="K1854">
            <v>24373.34</v>
          </cell>
          <cell r="L1854">
            <v>14</v>
          </cell>
          <cell r="M1854" t="str">
            <v>Jul/Aug</v>
          </cell>
          <cell r="N1854">
            <v>4</v>
          </cell>
        </row>
        <row r="1855">
          <cell r="A1855" t="str">
            <v>2006/07 W14</v>
          </cell>
          <cell r="B1855" t="str">
            <v>110 - LHR T1 Main</v>
          </cell>
          <cell r="C1855" t="str">
            <v>Tax Free</v>
          </cell>
          <cell r="D1855">
            <v>35019.120000000003</v>
          </cell>
          <cell r="E1855">
            <v>17243.03</v>
          </cell>
          <cell r="F1855">
            <v>1941</v>
          </cell>
          <cell r="G1855">
            <v>19217.16</v>
          </cell>
          <cell r="H1855">
            <v>8191.52</v>
          </cell>
          <cell r="I1855">
            <v>1011</v>
          </cell>
          <cell r="J1855">
            <v>11958</v>
          </cell>
          <cell r="K1855">
            <v>91817.85</v>
          </cell>
          <cell r="L1855">
            <v>14</v>
          </cell>
          <cell r="M1855" t="str">
            <v>Jul/Aug</v>
          </cell>
          <cell r="N1855">
            <v>5</v>
          </cell>
        </row>
        <row r="1856">
          <cell r="A1856" t="str">
            <v>2006/07 W14</v>
          </cell>
          <cell r="B1856" t="str">
            <v>110 - LHR T1 Main</v>
          </cell>
          <cell r="C1856" t="str">
            <v>Unclassified Products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 t="str">
            <v>/0</v>
          </cell>
          <cell r="L1856">
            <v>14</v>
          </cell>
          <cell r="M1856" t="str">
            <v>Jul/Aug</v>
          </cell>
          <cell r="N1856">
            <v>6</v>
          </cell>
        </row>
        <row r="1857">
          <cell r="A1857" t="str">
            <v>2006/07 W14</v>
          </cell>
          <cell r="B1857" t="str">
            <v>110 - LHR T1 Main</v>
          </cell>
          <cell r="C1857" t="str">
            <v>Spirits</v>
          </cell>
          <cell r="D1857">
            <v>64388.14</v>
          </cell>
          <cell r="E1857">
            <v>31436.14</v>
          </cell>
          <cell r="F1857">
            <v>3861</v>
          </cell>
          <cell r="G1857">
            <v>27806.45</v>
          </cell>
          <cell r="H1857">
            <v>6404.63</v>
          </cell>
          <cell r="I1857">
            <v>1735</v>
          </cell>
          <cell r="J1857">
            <v>5779</v>
          </cell>
          <cell r="K1857">
            <v>33883.22</v>
          </cell>
          <cell r="L1857">
            <v>14</v>
          </cell>
          <cell r="M1857" t="str">
            <v>Jul/Aug</v>
          </cell>
          <cell r="N1857">
            <v>7</v>
          </cell>
        </row>
        <row r="1858">
          <cell r="A1858" t="str">
            <v>2006/07 W14</v>
          </cell>
          <cell r="B1858" t="str">
            <v>110 - LHR T1 Main</v>
          </cell>
          <cell r="C1858" t="str">
            <v>Fortified Wines</v>
          </cell>
          <cell r="D1858">
            <v>972.1</v>
          </cell>
          <cell r="E1858">
            <v>334.15</v>
          </cell>
          <cell r="F1858">
            <v>124</v>
          </cell>
          <cell r="G1858">
            <v>680.88</v>
          </cell>
          <cell r="H1858">
            <v>150.58000000000001</v>
          </cell>
          <cell r="I1858">
            <v>88</v>
          </cell>
          <cell r="J1858">
            <v>133</v>
          </cell>
          <cell r="K1858">
            <v>404.73</v>
          </cell>
          <cell r="L1858">
            <v>14</v>
          </cell>
          <cell r="M1858" t="str">
            <v>Jul/Aug</v>
          </cell>
          <cell r="N1858">
            <v>10</v>
          </cell>
        </row>
        <row r="1859">
          <cell r="A1859" t="str">
            <v>2006/07 W14</v>
          </cell>
          <cell r="B1859" t="str">
            <v>110 - LHR T1 Main</v>
          </cell>
          <cell r="C1859" t="str">
            <v>Others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 t="str">
            <v>/0</v>
          </cell>
          <cell r="L1859">
            <v>14</v>
          </cell>
          <cell r="M1859" t="str">
            <v>Jul/Aug</v>
          </cell>
          <cell r="N1859">
            <v>11</v>
          </cell>
        </row>
        <row r="1860">
          <cell r="A1860" t="str">
            <v>2006/07 W14</v>
          </cell>
          <cell r="B1860" t="str">
            <v>110 - LHR T1 Main</v>
          </cell>
          <cell r="C1860" t="str">
            <v>Champagne</v>
          </cell>
          <cell r="D1860">
            <v>12011.93</v>
          </cell>
          <cell r="E1860">
            <v>3868.02</v>
          </cell>
          <cell r="F1860">
            <v>376</v>
          </cell>
          <cell r="G1860">
            <v>7751.82</v>
          </cell>
          <cell r="H1860">
            <v>1884.86</v>
          </cell>
          <cell r="I1860">
            <v>245</v>
          </cell>
          <cell r="J1860">
            <v>1153</v>
          </cell>
          <cell r="K1860">
            <v>20363.759999999998</v>
          </cell>
          <cell r="L1860">
            <v>14</v>
          </cell>
          <cell r="M1860" t="str">
            <v>Jul/Aug</v>
          </cell>
          <cell r="N1860">
            <v>8</v>
          </cell>
        </row>
        <row r="1861">
          <cell r="A1861" t="str">
            <v>2006/07 W14</v>
          </cell>
          <cell r="B1861" t="str">
            <v>110 - LHR T1 Main</v>
          </cell>
          <cell r="C1861" t="str">
            <v>Wines</v>
          </cell>
          <cell r="D1861">
            <v>3831.42</v>
          </cell>
          <cell r="E1861">
            <v>1316.36</v>
          </cell>
          <cell r="F1861">
            <v>422</v>
          </cell>
          <cell r="G1861">
            <v>2216.3000000000002</v>
          </cell>
          <cell r="H1861">
            <v>495.96</v>
          </cell>
          <cell r="I1861">
            <v>273</v>
          </cell>
          <cell r="J1861">
            <v>763</v>
          </cell>
          <cell r="K1861">
            <v>3474.43</v>
          </cell>
          <cell r="L1861">
            <v>14</v>
          </cell>
          <cell r="M1861" t="str">
            <v>Jul/Aug</v>
          </cell>
          <cell r="N1861">
            <v>9</v>
          </cell>
        </row>
        <row r="1862">
          <cell r="A1862" t="str">
            <v>2006/07 W14</v>
          </cell>
          <cell r="B1862" t="str">
            <v>110 - LHR T1 Main</v>
          </cell>
          <cell r="C1862" t="str">
            <v>Unclassified Liquor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 t="str">
            <v>/0</v>
          </cell>
          <cell r="L1862">
            <v>14</v>
          </cell>
          <cell r="M1862" t="str">
            <v>Jul/Aug</v>
          </cell>
          <cell r="N1862">
            <v>12</v>
          </cell>
        </row>
        <row r="1863">
          <cell r="A1863" t="str">
            <v>2006/07 W14</v>
          </cell>
          <cell r="B1863" t="str">
            <v>110 - LHR T1 Main</v>
          </cell>
          <cell r="C1863" t="str">
            <v>Value - 2 for £15</v>
          </cell>
          <cell r="D1863">
            <v>3468.63</v>
          </cell>
          <cell r="E1863">
            <v>2238.41</v>
          </cell>
          <cell r="F1863">
            <v>413</v>
          </cell>
          <cell r="G1863">
            <v>394.1</v>
          </cell>
          <cell r="H1863">
            <v>60.72</v>
          </cell>
          <cell r="I1863">
            <v>27</v>
          </cell>
          <cell r="J1863">
            <v>607</v>
          </cell>
          <cell r="K1863">
            <v>1825.2</v>
          </cell>
          <cell r="L1863">
            <v>14</v>
          </cell>
          <cell r="M1863" t="str">
            <v>Jul/Aug</v>
          </cell>
          <cell r="N1863">
            <v>31</v>
          </cell>
        </row>
        <row r="1864">
          <cell r="A1864" t="str">
            <v>2006/07 W14</v>
          </cell>
          <cell r="B1864" t="str">
            <v>110 - LHR T1 Main</v>
          </cell>
          <cell r="C1864" t="str">
            <v>Value - 2 for £20 Bombay Saphire</v>
          </cell>
          <cell r="D1864">
            <v>433.13</v>
          </cell>
          <cell r="E1864">
            <v>290.91000000000003</v>
          </cell>
          <cell r="F1864">
            <v>34</v>
          </cell>
          <cell r="G1864">
            <v>73.430000000000007</v>
          </cell>
          <cell r="H1864">
            <v>14.61</v>
          </cell>
          <cell r="I1864">
            <v>4</v>
          </cell>
          <cell r="J1864">
            <v>17</v>
          </cell>
          <cell r="K1864">
            <v>47.26</v>
          </cell>
          <cell r="L1864">
            <v>14</v>
          </cell>
          <cell r="M1864" t="str">
            <v>Jul/Aug</v>
          </cell>
          <cell r="N1864">
            <v>45</v>
          </cell>
        </row>
        <row r="1865">
          <cell r="A1865" t="str">
            <v>2006/07 W14</v>
          </cell>
          <cell r="B1865" t="str">
            <v>110 - LHR T1 Main</v>
          </cell>
          <cell r="C1865" t="str">
            <v>Value - Baileys 2 for £20</v>
          </cell>
          <cell r="D1865">
            <v>1416.73</v>
          </cell>
          <cell r="E1865">
            <v>763.28</v>
          </cell>
          <cell r="F1865">
            <v>124</v>
          </cell>
          <cell r="G1865">
            <v>304.27999999999997</v>
          </cell>
          <cell r="H1865">
            <v>96.11</v>
          </cell>
          <cell r="I1865">
            <v>20</v>
          </cell>
          <cell r="J1865">
            <v>110</v>
          </cell>
          <cell r="K1865">
            <v>530.20000000000005</v>
          </cell>
          <cell r="L1865">
            <v>14</v>
          </cell>
          <cell r="M1865" t="str">
            <v>Jul/Aug</v>
          </cell>
          <cell r="N1865">
            <v>39</v>
          </cell>
        </row>
        <row r="1866">
          <cell r="A1866" t="str">
            <v>2006/07 W14</v>
          </cell>
          <cell r="B1866" t="str">
            <v>110 - LHR T1 Main</v>
          </cell>
          <cell r="C1866" t="str">
            <v>Value - Baileys Twin @ £20</v>
          </cell>
          <cell r="D1866">
            <v>120</v>
          </cell>
          <cell r="E1866">
            <v>71.36</v>
          </cell>
          <cell r="F1866">
            <v>6</v>
          </cell>
          <cell r="G1866">
            <v>0</v>
          </cell>
          <cell r="H1866">
            <v>0</v>
          </cell>
          <cell r="I1866">
            <v>0</v>
          </cell>
          <cell r="J1866">
            <v>13</v>
          </cell>
          <cell r="K1866">
            <v>125.32</v>
          </cell>
          <cell r="L1866">
            <v>14</v>
          </cell>
          <cell r="M1866" t="str">
            <v>Jul/Aug</v>
          </cell>
          <cell r="N1866">
            <v>51</v>
          </cell>
        </row>
        <row r="1867">
          <cell r="A1867" t="str">
            <v>2006/07 W14</v>
          </cell>
          <cell r="B1867" t="str">
            <v>110 - LHR T1 Main</v>
          </cell>
          <cell r="C1867" t="str">
            <v>Value - Twins @ £15</v>
          </cell>
          <cell r="D1867">
            <v>1368</v>
          </cell>
          <cell r="E1867">
            <v>903.6</v>
          </cell>
          <cell r="F1867">
            <v>89</v>
          </cell>
          <cell r="G1867">
            <v>63</v>
          </cell>
          <cell r="H1867">
            <v>8.24</v>
          </cell>
          <cell r="I1867">
            <v>2</v>
          </cell>
          <cell r="J1867">
            <v>39</v>
          </cell>
          <cell r="K1867">
            <v>209.97</v>
          </cell>
          <cell r="L1867">
            <v>14</v>
          </cell>
          <cell r="M1867" t="str">
            <v>Jul/Aug</v>
          </cell>
          <cell r="N1867">
            <v>36</v>
          </cell>
        </row>
        <row r="1868">
          <cell r="A1868" t="str">
            <v>2006/07 W14</v>
          </cell>
          <cell r="B1868" t="str">
            <v>110 - LHR T1 Main</v>
          </cell>
          <cell r="C1868" t="str">
            <v>Malt - 2 For £45 (6 glenmorangie + 2)</v>
          </cell>
          <cell r="D1868">
            <v>1493.47</v>
          </cell>
          <cell r="E1868">
            <v>690.62</v>
          </cell>
          <cell r="F1868">
            <v>53</v>
          </cell>
          <cell r="G1868">
            <v>860.69</v>
          </cell>
          <cell r="H1868">
            <v>228.95</v>
          </cell>
          <cell r="I1868">
            <v>31</v>
          </cell>
          <cell r="J1868">
            <v>83</v>
          </cell>
          <cell r="K1868">
            <v>634.61</v>
          </cell>
          <cell r="L1868">
            <v>14</v>
          </cell>
          <cell r="M1868" t="str">
            <v>Jul/Aug</v>
          </cell>
          <cell r="N1868">
            <v>30</v>
          </cell>
        </row>
        <row r="1869">
          <cell r="A1869" t="str">
            <v>2006/07 W14</v>
          </cell>
          <cell r="B1869" t="str">
            <v>110 - LHR T1 Main</v>
          </cell>
          <cell r="C1869" t="str">
            <v>Malt - Save £5 Glenmorangie Traditional</v>
          </cell>
          <cell r="D1869">
            <v>319.92</v>
          </cell>
          <cell r="E1869">
            <v>177.06</v>
          </cell>
          <cell r="F1869">
            <v>8</v>
          </cell>
          <cell r="G1869">
            <v>119.97</v>
          </cell>
          <cell r="H1869">
            <v>34.26</v>
          </cell>
          <cell r="I1869">
            <v>3</v>
          </cell>
          <cell r="J1869">
            <v>7</v>
          </cell>
          <cell r="K1869">
            <v>80.010000000000005</v>
          </cell>
          <cell r="L1869">
            <v>14</v>
          </cell>
          <cell r="M1869" t="str">
            <v>Jul/Aug</v>
          </cell>
          <cell r="N1869">
            <v>44</v>
          </cell>
        </row>
        <row r="1870">
          <cell r="A1870" t="str">
            <v>2006/07 W14</v>
          </cell>
          <cell r="B1870" t="str">
            <v>110 - LHR T1 Main</v>
          </cell>
          <cell r="C1870" t="str">
            <v>Cognac - XO @ £45</v>
          </cell>
          <cell r="D1870">
            <v>2430</v>
          </cell>
          <cell r="E1870">
            <v>1337.88</v>
          </cell>
          <cell r="F1870">
            <v>54</v>
          </cell>
          <cell r="G1870">
            <v>1035</v>
          </cell>
          <cell r="H1870">
            <v>409.12</v>
          </cell>
          <cell r="I1870">
            <v>23</v>
          </cell>
          <cell r="J1870">
            <v>37</v>
          </cell>
          <cell r="K1870">
            <v>712.25</v>
          </cell>
          <cell r="L1870">
            <v>14</v>
          </cell>
          <cell r="M1870" t="str">
            <v>Jul/Aug</v>
          </cell>
          <cell r="N1870">
            <v>37</v>
          </cell>
        </row>
        <row r="1871">
          <cell r="A1871" t="str">
            <v>2006/07 W14</v>
          </cell>
          <cell r="B1871" t="str">
            <v>110 - LHR T1 Main</v>
          </cell>
          <cell r="C1871" t="str">
            <v>Cognac - VSOP 2 for £45</v>
          </cell>
          <cell r="D1871">
            <v>1211.97</v>
          </cell>
          <cell r="E1871">
            <v>439.89</v>
          </cell>
          <cell r="F1871">
            <v>53</v>
          </cell>
          <cell r="G1871">
            <v>867.98</v>
          </cell>
          <cell r="H1871">
            <v>194.16</v>
          </cell>
          <cell r="I1871">
            <v>38</v>
          </cell>
          <cell r="J1871">
            <v>29</v>
          </cell>
          <cell r="K1871">
            <v>269.27999999999997</v>
          </cell>
          <cell r="L1871">
            <v>14</v>
          </cell>
          <cell r="M1871" t="str">
            <v>Jul/Aug</v>
          </cell>
          <cell r="N1871">
            <v>41</v>
          </cell>
        </row>
        <row r="1872">
          <cell r="A1872" t="str">
            <v>2006/07 W14</v>
          </cell>
          <cell r="B1872" t="str">
            <v>110 - LHR T1 Main</v>
          </cell>
          <cell r="C1872" t="str">
            <v>Cognac - Only £17_99 VS Especiale</v>
          </cell>
          <cell r="D1872">
            <v>203.88</v>
          </cell>
          <cell r="E1872">
            <v>99.48</v>
          </cell>
          <cell r="F1872">
            <v>12</v>
          </cell>
          <cell r="G1872">
            <v>67.959999999999994</v>
          </cell>
          <cell r="H1872">
            <v>5.56</v>
          </cell>
          <cell r="I1872">
            <v>4</v>
          </cell>
          <cell r="J1872">
            <v>0</v>
          </cell>
          <cell r="K1872">
            <v>0</v>
          </cell>
          <cell r="L1872">
            <v>14</v>
          </cell>
          <cell r="M1872" t="str">
            <v>Jul/Aug</v>
          </cell>
          <cell r="N1872">
            <v>42</v>
          </cell>
        </row>
        <row r="1873">
          <cell r="A1873" t="str">
            <v>2006/07 W14</v>
          </cell>
          <cell r="B1873" t="str">
            <v>110 - LHR T1 Main</v>
          </cell>
          <cell r="C1873" t="str">
            <v>Deluxe - Chivas 2 for £30</v>
          </cell>
          <cell r="D1873">
            <v>410.62</v>
          </cell>
          <cell r="E1873">
            <v>276.20999999999998</v>
          </cell>
          <cell r="F1873">
            <v>20</v>
          </cell>
          <cell r="G1873">
            <v>30.81</v>
          </cell>
          <cell r="H1873">
            <v>12.3</v>
          </cell>
          <cell r="I1873">
            <v>1</v>
          </cell>
          <cell r="J1873">
            <v>-4</v>
          </cell>
          <cell r="K1873">
            <v>-24.4</v>
          </cell>
          <cell r="L1873">
            <v>14</v>
          </cell>
          <cell r="M1873" t="str">
            <v>Jul/Aug</v>
          </cell>
          <cell r="N1873">
            <v>49</v>
          </cell>
        </row>
        <row r="1874">
          <cell r="A1874" t="str">
            <v>2006/07 W14</v>
          </cell>
          <cell r="B1874" t="str">
            <v>110 - LHR T1 Main</v>
          </cell>
          <cell r="C1874" t="str">
            <v>Deluxe - Chivas Twin for £30</v>
          </cell>
          <cell r="D1874">
            <v>474.15</v>
          </cell>
          <cell r="E1874">
            <v>290.31</v>
          </cell>
          <cell r="F1874">
            <v>11</v>
          </cell>
          <cell r="G1874">
            <v>123.24</v>
          </cell>
          <cell r="H1874">
            <v>49.2</v>
          </cell>
          <cell r="I1874">
            <v>2</v>
          </cell>
          <cell r="J1874">
            <v>13</v>
          </cell>
          <cell r="K1874">
            <v>158.6</v>
          </cell>
          <cell r="L1874">
            <v>14</v>
          </cell>
          <cell r="M1874" t="str">
            <v>Jul/Aug</v>
          </cell>
          <cell r="N1874">
            <v>38</v>
          </cell>
        </row>
        <row r="1875">
          <cell r="A1875" t="str">
            <v>2006/07 W14</v>
          </cell>
          <cell r="B1875" t="str">
            <v>110 - LHR T1 Main</v>
          </cell>
          <cell r="C1875" t="str">
            <v>Deluxe - Chivas Triple Pack @ £45</v>
          </cell>
          <cell r="D1875">
            <v>57.99</v>
          </cell>
          <cell r="E1875">
            <v>39.700000000000003</v>
          </cell>
          <cell r="F1875">
            <v>1</v>
          </cell>
          <cell r="G1875">
            <v>0</v>
          </cell>
          <cell r="H1875">
            <v>0</v>
          </cell>
          <cell r="I1875">
            <v>0</v>
          </cell>
          <cell r="J1875">
            <v>8</v>
          </cell>
          <cell r="K1875">
            <v>146.32</v>
          </cell>
          <cell r="L1875">
            <v>14</v>
          </cell>
          <cell r="M1875" t="str">
            <v>Jul/Aug</v>
          </cell>
          <cell r="N1875">
            <v>54</v>
          </cell>
        </row>
        <row r="1876">
          <cell r="A1876" t="str">
            <v>2006/07 W14</v>
          </cell>
          <cell r="B1876" t="str">
            <v>110 - LHR T1 Main</v>
          </cell>
          <cell r="C1876" t="str">
            <v>Deluxe - Chivas Save £5 18yo</v>
          </cell>
          <cell r="D1876">
            <v>419.88</v>
          </cell>
          <cell r="E1876">
            <v>231.8</v>
          </cell>
          <cell r="F1876">
            <v>12</v>
          </cell>
          <cell r="G1876">
            <v>174.95</v>
          </cell>
          <cell r="H1876">
            <v>64.290000000000006</v>
          </cell>
          <cell r="I1876">
            <v>5</v>
          </cell>
          <cell r="J1876">
            <v>0</v>
          </cell>
          <cell r="K1876">
            <v>0</v>
          </cell>
          <cell r="L1876">
            <v>14</v>
          </cell>
          <cell r="M1876" t="str">
            <v>Jul/Aug</v>
          </cell>
          <cell r="N1876">
            <v>50</v>
          </cell>
        </row>
        <row r="1877">
          <cell r="A1877" t="str">
            <v>2006/07 W14</v>
          </cell>
          <cell r="B1877" t="str">
            <v>110 - LHR T1 Main</v>
          </cell>
          <cell r="C1877" t="str">
            <v>Deluxe - Chivas Royal Salute get Chivas 18yo</v>
          </cell>
          <cell r="D1877">
            <v>419.93</v>
          </cell>
          <cell r="E1877">
            <v>271.04000000000002</v>
          </cell>
          <cell r="F1877">
            <v>7</v>
          </cell>
          <cell r="G1877">
            <v>0</v>
          </cell>
          <cell r="H1877">
            <v>0</v>
          </cell>
          <cell r="I1877">
            <v>0</v>
          </cell>
          <cell r="J1877">
            <v>6</v>
          </cell>
          <cell r="K1877">
            <v>127.62</v>
          </cell>
          <cell r="L1877">
            <v>14</v>
          </cell>
          <cell r="M1877" t="str">
            <v>Jul/Aug</v>
          </cell>
          <cell r="N1877">
            <v>57</v>
          </cell>
        </row>
        <row r="1878">
          <cell r="A1878" t="str">
            <v>2006/07 W14</v>
          </cell>
          <cell r="B1878" t="str">
            <v>110 - LHR T1 Main</v>
          </cell>
          <cell r="C1878" t="str">
            <v>Deluxe - Dewars 2 for £30 ATA</v>
          </cell>
          <cell r="D1878">
            <v>240</v>
          </cell>
          <cell r="E1878">
            <v>44.67</v>
          </cell>
          <cell r="F1878">
            <v>16</v>
          </cell>
          <cell r="G1878">
            <v>199.99</v>
          </cell>
          <cell r="H1878">
            <v>20.53</v>
          </cell>
          <cell r="I1878">
            <v>13</v>
          </cell>
          <cell r="J1878">
            <v>9</v>
          </cell>
          <cell r="K1878">
            <v>47.61</v>
          </cell>
          <cell r="L1878">
            <v>14</v>
          </cell>
          <cell r="M1878" t="str">
            <v>Jul/Aug</v>
          </cell>
          <cell r="N1878">
            <v>40</v>
          </cell>
        </row>
        <row r="1879">
          <cell r="A1879" t="str">
            <v>2006/07 W14</v>
          </cell>
          <cell r="B1879" t="str">
            <v>110 - LHR T1 Main</v>
          </cell>
          <cell r="C1879" t="str">
            <v>Deluxe - JW Blue get a free 20cl Gold (Sept Only)</v>
          </cell>
          <cell r="D1879">
            <v>731.96</v>
          </cell>
          <cell r="E1879">
            <v>422.34</v>
          </cell>
          <cell r="F1879">
            <v>9</v>
          </cell>
          <cell r="G1879">
            <v>99</v>
          </cell>
          <cell r="H1879">
            <v>44.02</v>
          </cell>
          <cell r="I1879">
            <v>1</v>
          </cell>
          <cell r="J1879">
            <v>2</v>
          </cell>
          <cell r="K1879">
            <v>63.66</v>
          </cell>
          <cell r="L1879">
            <v>14</v>
          </cell>
          <cell r="M1879" t="str">
            <v>Jul/Aug</v>
          </cell>
          <cell r="N1879">
            <v>46</v>
          </cell>
        </row>
        <row r="1880">
          <cell r="A1880" t="str">
            <v>2006/07 W14</v>
          </cell>
          <cell r="B1880" t="str">
            <v>110 - LHR T1 Main</v>
          </cell>
          <cell r="C1880" t="str">
            <v>Deluxe - Free 20cl bottle (linked to JW Blue) (Sept Only)</v>
          </cell>
          <cell r="D1880">
            <v>295.51</v>
          </cell>
          <cell r="E1880">
            <v>170.51</v>
          </cell>
          <cell r="F1880">
            <v>22</v>
          </cell>
          <cell r="G1880">
            <v>50.97</v>
          </cell>
          <cell r="H1880">
            <v>-1.93</v>
          </cell>
          <cell r="I1880">
            <v>6</v>
          </cell>
          <cell r="J1880">
            <v>10</v>
          </cell>
          <cell r="K1880">
            <v>59.91</v>
          </cell>
          <cell r="L1880">
            <v>14</v>
          </cell>
          <cell r="M1880" t="str">
            <v>Jul/Aug</v>
          </cell>
          <cell r="N1880">
            <v>47</v>
          </cell>
        </row>
        <row r="1881">
          <cell r="A1881" t="str">
            <v>2006/07 W14</v>
          </cell>
          <cell r="B1881" t="str">
            <v>110 - LHR T1 Main</v>
          </cell>
          <cell r="C1881" t="str">
            <v>Champagne - Piper Florens Louis 2 for £30</v>
          </cell>
          <cell r="D1881">
            <v>175.45</v>
          </cell>
          <cell r="E1881">
            <v>41.28</v>
          </cell>
          <cell r="F1881">
            <v>11</v>
          </cell>
          <cell r="G1881">
            <v>143.55000000000001</v>
          </cell>
          <cell r="H1881">
            <v>27.18</v>
          </cell>
          <cell r="I1881">
            <v>9</v>
          </cell>
          <cell r="J1881">
            <v>12</v>
          </cell>
          <cell r="K1881">
            <v>106.8</v>
          </cell>
          <cell r="L1881">
            <v>14</v>
          </cell>
          <cell r="M1881" t="str">
            <v>Jul/Aug</v>
          </cell>
          <cell r="N1881">
            <v>53</v>
          </cell>
        </row>
        <row r="1882">
          <cell r="A1882" t="str">
            <v>2006/07 W14</v>
          </cell>
          <cell r="B1882" t="str">
            <v>110 - LHR T1 Main</v>
          </cell>
          <cell r="C1882" t="str">
            <v>Champagne - Piper Florens Louis Twin for £30</v>
          </cell>
          <cell r="D1882">
            <v>478.5</v>
          </cell>
          <cell r="E1882">
            <v>98.78</v>
          </cell>
          <cell r="F1882">
            <v>15</v>
          </cell>
          <cell r="G1882">
            <v>446.6</v>
          </cell>
          <cell r="H1882">
            <v>84.68</v>
          </cell>
          <cell r="I1882">
            <v>14</v>
          </cell>
          <cell r="J1882">
            <v>29</v>
          </cell>
          <cell r="K1882">
            <v>516.20000000000005</v>
          </cell>
          <cell r="L1882">
            <v>14</v>
          </cell>
          <cell r="M1882" t="str">
            <v>Jul/Aug</v>
          </cell>
          <cell r="N1882">
            <v>33</v>
          </cell>
        </row>
        <row r="1883">
          <cell r="A1883" t="str">
            <v>2006/07 W14</v>
          </cell>
          <cell r="B1883" t="str">
            <v>110 - LHR T1 Main</v>
          </cell>
          <cell r="C1883" t="str">
            <v>Champagne - Charles Heidseick 2 for £35</v>
          </cell>
          <cell r="D1883">
            <v>91.96</v>
          </cell>
          <cell r="E1883">
            <v>39.71</v>
          </cell>
          <cell r="F1883">
            <v>4</v>
          </cell>
          <cell r="G1883">
            <v>68.97</v>
          </cell>
          <cell r="H1883">
            <v>25.98</v>
          </cell>
          <cell r="I1883">
            <v>3</v>
          </cell>
          <cell r="J1883">
            <v>9</v>
          </cell>
          <cell r="K1883">
            <v>83.34</v>
          </cell>
          <cell r="L1883">
            <v>14</v>
          </cell>
          <cell r="M1883" t="str">
            <v>Jul/Aug</v>
          </cell>
          <cell r="N1883">
            <v>55</v>
          </cell>
        </row>
        <row r="1884">
          <cell r="A1884" t="str">
            <v>2006/07 W14</v>
          </cell>
          <cell r="B1884" t="str">
            <v>110 - LHR T1 Main</v>
          </cell>
          <cell r="C1884" t="str">
            <v>Champagne - Canard Twin for £25</v>
          </cell>
          <cell r="D1884">
            <v>1075</v>
          </cell>
          <cell r="E1884">
            <v>274.27999999999997</v>
          </cell>
          <cell r="F1884">
            <v>43</v>
          </cell>
          <cell r="G1884">
            <v>925</v>
          </cell>
          <cell r="H1884">
            <v>208.28</v>
          </cell>
          <cell r="I1884">
            <v>37</v>
          </cell>
          <cell r="J1884">
            <v>111</v>
          </cell>
          <cell r="K1884">
            <v>1776</v>
          </cell>
          <cell r="L1884">
            <v>14</v>
          </cell>
          <cell r="M1884" t="str">
            <v>Jul/Aug</v>
          </cell>
          <cell r="N1884">
            <v>52</v>
          </cell>
        </row>
        <row r="1885">
          <cell r="A1885" t="str">
            <v>2006/07 W14</v>
          </cell>
          <cell r="B1885" t="str">
            <v>110 - LHR T1 Main</v>
          </cell>
          <cell r="C1885" t="str">
            <v>Wine - Beringer 3 for £15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 t="str">
            <v>/0</v>
          </cell>
          <cell r="L1885">
            <v>14</v>
          </cell>
          <cell r="M1885" t="str">
            <v>Jul/Aug</v>
          </cell>
          <cell r="N1885">
            <v>43</v>
          </cell>
        </row>
        <row r="1886">
          <cell r="A1886" t="str">
            <v>2006/07 W14</v>
          </cell>
          <cell r="B1886" t="str">
            <v>110 - LHR T1 Main</v>
          </cell>
          <cell r="C1886" t="str">
            <v>Wine - Rosemount BOGOF</v>
          </cell>
          <cell r="D1886">
            <v>83.94</v>
          </cell>
          <cell r="E1886">
            <v>11.86</v>
          </cell>
          <cell r="F1886">
            <v>11</v>
          </cell>
          <cell r="G1886">
            <v>83.94</v>
          </cell>
          <cell r="H1886">
            <v>11.86</v>
          </cell>
          <cell r="I1886">
            <v>11</v>
          </cell>
          <cell r="J1886">
            <v>39</v>
          </cell>
          <cell r="K1886">
            <v>288.20999999999998</v>
          </cell>
          <cell r="L1886">
            <v>14</v>
          </cell>
          <cell r="M1886" t="str">
            <v>Jul/Aug</v>
          </cell>
          <cell r="N1886">
            <v>56</v>
          </cell>
        </row>
        <row r="1887">
          <cell r="A1887" t="str">
            <v>2006/07 W14</v>
          </cell>
          <cell r="B1887" t="str">
            <v>110 - LHR T1 Main</v>
          </cell>
          <cell r="C1887" t="str">
            <v>WOW - 2 for £45 Malt</v>
          </cell>
          <cell r="D1887">
            <v>801.72</v>
          </cell>
          <cell r="E1887">
            <v>402.99</v>
          </cell>
          <cell r="F1887">
            <v>28</v>
          </cell>
          <cell r="G1887">
            <v>374.87</v>
          </cell>
          <cell r="H1887">
            <v>92.29</v>
          </cell>
          <cell r="I1887">
            <v>13</v>
          </cell>
          <cell r="J1887">
            <v>87</v>
          </cell>
          <cell r="K1887">
            <v>669.12</v>
          </cell>
          <cell r="L1887">
            <v>14</v>
          </cell>
          <cell r="M1887" t="str">
            <v>Jul/Aug</v>
          </cell>
          <cell r="N1887">
            <v>34</v>
          </cell>
        </row>
        <row r="1888">
          <cell r="A1888" t="str">
            <v>2006/07 W14</v>
          </cell>
          <cell r="B1888" t="str">
            <v>110 - LHR T1 Main</v>
          </cell>
          <cell r="C1888" t="str">
            <v>WOW - Connemara 2 for £30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 t="str">
            <v>/0</v>
          </cell>
          <cell r="L1888">
            <v>14</v>
          </cell>
          <cell r="M1888" t="str">
            <v>Jul/Aug</v>
          </cell>
          <cell r="N1888">
            <v>60</v>
          </cell>
        </row>
        <row r="1889">
          <cell r="A1889" t="str">
            <v>2006/07 W14</v>
          </cell>
          <cell r="B1889" t="str">
            <v>110 - LHR T1 Main</v>
          </cell>
          <cell r="C1889" t="str">
            <v>Others - 2 for £25 (glayva, disaronno)</v>
          </cell>
          <cell r="D1889">
            <v>359.76</v>
          </cell>
          <cell r="E1889">
            <v>162.91</v>
          </cell>
          <cell r="F1889">
            <v>24</v>
          </cell>
          <cell r="G1889">
            <v>207.86</v>
          </cell>
          <cell r="H1889">
            <v>45.94</v>
          </cell>
          <cell r="I1889">
            <v>14</v>
          </cell>
          <cell r="J1889">
            <v>20</v>
          </cell>
          <cell r="K1889">
            <v>69.88</v>
          </cell>
          <cell r="L1889">
            <v>14</v>
          </cell>
          <cell r="M1889" t="str">
            <v>Jul/Aug</v>
          </cell>
          <cell r="N1889">
            <v>48</v>
          </cell>
        </row>
        <row r="1890">
          <cell r="A1890" t="str">
            <v>2006/07 W14</v>
          </cell>
          <cell r="B1890" t="str">
            <v>110 - LHR T1 Main</v>
          </cell>
          <cell r="C1890" t="str">
            <v>Others - Pimms 2 for £15 (70cl)</v>
          </cell>
          <cell r="D1890">
            <v>4088.73</v>
          </cell>
          <cell r="E1890">
            <v>592.71</v>
          </cell>
          <cell r="F1890">
            <v>529</v>
          </cell>
          <cell r="G1890">
            <v>4001.74</v>
          </cell>
          <cell r="H1890">
            <v>529.20000000000005</v>
          </cell>
          <cell r="I1890">
            <v>518</v>
          </cell>
          <cell r="J1890">
            <v>261</v>
          </cell>
          <cell r="K1890">
            <v>1157.44</v>
          </cell>
          <cell r="L1890">
            <v>14</v>
          </cell>
          <cell r="M1890" t="str">
            <v>Jul/Aug</v>
          </cell>
          <cell r="N1890">
            <v>35</v>
          </cell>
        </row>
        <row r="1891">
          <cell r="A1891" t="str">
            <v>2006/07 W14</v>
          </cell>
          <cell r="B1891" t="str">
            <v>110 - LHR T1 Main</v>
          </cell>
          <cell r="C1891" t="str">
            <v>Other - 2 for £30 Sauza</v>
          </cell>
          <cell r="D1891">
            <v>263.94</v>
          </cell>
          <cell r="E1891">
            <v>161.56</v>
          </cell>
          <cell r="F1891">
            <v>16</v>
          </cell>
          <cell r="G1891">
            <v>97.98</v>
          </cell>
          <cell r="H1891">
            <v>22.6</v>
          </cell>
          <cell r="I1891">
            <v>6</v>
          </cell>
          <cell r="J1891">
            <v>29</v>
          </cell>
          <cell r="K1891">
            <v>129.05000000000001</v>
          </cell>
          <cell r="L1891">
            <v>14</v>
          </cell>
          <cell r="M1891" t="str">
            <v>Jul/Aug</v>
          </cell>
          <cell r="N1891">
            <v>58</v>
          </cell>
        </row>
        <row r="1892">
          <cell r="A1892" t="str">
            <v>2006/07 W14</v>
          </cell>
          <cell r="B1892" t="str">
            <v>110 - LHR T1 Main</v>
          </cell>
          <cell r="C1892" t="str">
            <v>Others - 2 for £20 ATA (70cl)</v>
          </cell>
          <cell r="D1892">
            <v>2513.21</v>
          </cell>
          <cell r="E1892">
            <v>424.53</v>
          </cell>
          <cell r="F1892">
            <v>243</v>
          </cell>
          <cell r="G1892">
            <v>2415.52</v>
          </cell>
          <cell r="H1892">
            <v>368.13</v>
          </cell>
          <cell r="I1892">
            <v>234</v>
          </cell>
          <cell r="J1892">
            <v>122</v>
          </cell>
          <cell r="K1892">
            <v>514.03</v>
          </cell>
          <cell r="L1892">
            <v>14</v>
          </cell>
          <cell r="M1892" t="str">
            <v>Jul/Aug</v>
          </cell>
          <cell r="N1892">
            <v>32</v>
          </cell>
        </row>
        <row r="1893">
          <cell r="A1893" t="str">
            <v>2006/07 W14</v>
          </cell>
          <cell r="B1893" t="str">
            <v>110 - LHR T1 Main</v>
          </cell>
          <cell r="C1893" t="str">
            <v>Others - 2 for £15 Fortified</v>
          </cell>
          <cell r="D1893">
            <v>92.7</v>
          </cell>
          <cell r="E1893">
            <v>32.380000000000003</v>
          </cell>
          <cell r="F1893">
            <v>10</v>
          </cell>
          <cell r="G1893">
            <v>75.12</v>
          </cell>
          <cell r="H1893">
            <v>22.8</v>
          </cell>
          <cell r="I1893">
            <v>8</v>
          </cell>
          <cell r="J1893">
            <v>20</v>
          </cell>
          <cell r="K1893">
            <v>80</v>
          </cell>
          <cell r="L1893">
            <v>14</v>
          </cell>
          <cell r="M1893" t="str">
            <v>Jul/Aug</v>
          </cell>
          <cell r="N1893">
            <v>59</v>
          </cell>
        </row>
        <row r="1894">
          <cell r="A1894" t="str">
            <v>2006/07 W14</v>
          </cell>
          <cell r="B1894" t="str">
            <v>120 - LHR T2 Main</v>
          </cell>
          <cell r="C1894" t="str">
            <v>Liquor</v>
          </cell>
          <cell r="D1894">
            <v>68672.23</v>
          </cell>
          <cell r="E1894">
            <v>35640.5</v>
          </cell>
          <cell r="F1894">
            <v>4239</v>
          </cell>
          <cell r="G1894">
            <v>23654.17</v>
          </cell>
          <cell r="H1894">
            <v>5753.04</v>
          </cell>
          <cell r="I1894">
            <v>1325</v>
          </cell>
          <cell r="J1894">
            <v>8335</v>
          </cell>
          <cell r="K1894">
            <v>51514.06</v>
          </cell>
          <cell r="L1894">
            <v>14</v>
          </cell>
          <cell r="M1894" t="str">
            <v>Jul/Aug</v>
          </cell>
          <cell r="N1894">
            <v>1</v>
          </cell>
        </row>
        <row r="1895">
          <cell r="A1895" t="str">
            <v>2006/07 W14</v>
          </cell>
          <cell r="B1895" t="str">
            <v>120 - LHR T2 Main</v>
          </cell>
          <cell r="C1895" t="str">
            <v>Tobacco</v>
          </cell>
          <cell r="D1895">
            <v>28492.84</v>
          </cell>
          <cell r="E1895">
            <v>19573.740000000002</v>
          </cell>
          <cell r="F1895">
            <v>961</v>
          </cell>
          <cell r="G1895">
            <v>3015.65</v>
          </cell>
          <cell r="H1895">
            <v>666.79</v>
          </cell>
          <cell r="I1895">
            <v>117</v>
          </cell>
          <cell r="J1895">
            <v>3900</v>
          </cell>
          <cell r="K1895">
            <v>31168.95</v>
          </cell>
          <cell r="L1895">
            <v>14</v>
          </cell>
          <cell r="M1895" t="str">
            <v>Jul/Aug</v>
          </cell>
          <cell r="N1895">
            <v>2</v>
          </cell>
        </row>
        <row r="1896">
          <cell r="A1896" t="str">
            <v>2006/07 W14</v>
          </cell>
          <cell r="B1896" t="str">
            <v>120 - LHR T2 Main</v>
          </cell>
          <cell r="C1896" t="str">
            <v>Perfumery</v>
          </cell>
          <cell r="D1896">
            <v>241568.97</v>
          </cell>
          <cell r="E1896">
            <v>137375.79</v>
          </cell>
          <cell r="F1896">
            <v>9655</v>
          </cell>
          <cell r="G1896">
            <v>155226.91</v>
          </cell>
          <cell r="H1896">
            <v>79819.740000000005</v>
          </cell>
          <cell r="I1896">
            <v>6307</v>
          </cell>
          <cell r="J1896">
            <v>34766</v>
          </cell>
          <cell r="K1896">
            <v>299841.90000000002</v>
          </cell>
          <cell r="L1896">
            <v>14</v>
          </cell>
          <cell r="M1896" t="str">
            <v>Jul/Aug</v>
          </cell>
          <cell r="N1896">
            <v>3</v>
          </cell>
        </row>
        <row r="1897">
          <cell r="A1897" t="str">
            <v>2006/07 W14</v>
          </cell>
          <cell r="B1897" t="str">
            <v>120 - LHR T2 Main</v>
          </cell>
          <cell r="C1897" t="str">
            <v>Food</v>
          </cell>
          <cell r="D1897">
            <v>30577.34</v>
          </cell>
          <cell r="E1897">
            <v>14388.72</v>
          </cell>
          <cell r="F1897">
            <v>7054</v>
          </cell>
          <cell r="G1897">
            <v>16729.439999999999</v>
          </cell>
          <cell r="H1897">
            <v>6930.21</v>
          </cell>
          <cell r="I1897">
            <v>3961</v>
          </cell>
          <cell r="J1897">
            <v>6992</v>
          </cell>
          <cell r="K1897">
            <v>15438.87</v>
          </cell>
          <cell r="L1897">
            <v>14</v>
          </cell>
          <cell r="M1897" t="str">
            <v>Jul/Aug</v>
          </cell>
          <cell r="N1897">
            <v>4</v>
          </cell>
        </row>
        <row r="1898">
          <cell r="A1898" t="str">
            <v>2006/07 W14</v>
          </cell>
          <cell r="B1898" t="str">
            <v>120 - LHR T2 Main</v>
          </cell>
          <cell r="C1898" t="str">
            <v>Tax Free</v>
          </cell>
          <cell r="D1898">
            <v>32381.67</v>
          </cell>
          <cell r="E1898">
            <v>15488.88</v>
          </cell>
          <cell r="F1898">
            <v>3716</v>
          </cell>
          <cell r="G1898">
            <v>20772.07</v>
          </cell>
          <cell r="H1898">
            <v>8784.52</v>
          </cell>
          <cell r="I1898">
            <v>2197</v>
          </cell>
          <cell r="J1898">
            <v>12335</v>
          </cell>
          <cell r="K1898">
            <v>45852.71</v>
          </cell>
          <cell r="L1898">
            <v>14</v>
          </cell>
          <cell r="M1898" t="str">
            <v>Jul/Aug</v>
          </cell>
          <cell r="N1898">
            <v>5</v>
          </cell>
        </row>
        <row r="1899">
          <cell r="A1899" t="str">
            <v>2006/07 W14</v>
          </cell>
          <cell r="B1899" t="str">
            <v>120 - LHR T2 Main</v>
          </cell>
          <cell r="C1899" t="str">
            <v>Unclassified Products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 t="str">
            <v>/0</v>
          </cell>
          <cell r="L1899">
            <v>14</v>
          </cell>
          <cell r="M1899" t="str">
            <v>Jul/Aug</v>
          </cell>
          <cell r="N1899">
            <v>6</v>
          </cell>
        </row>
        <row r="1900">
          <cell r="A1900" t="str">
            <v>2006/07 W14</v>
          </cell>
          <cell r="B1900" t="str">
            <v>120 - LHR T2 Main</v>
          </cell>
          <cell r="C1900" t="str">
            <v>Spirits</v>
          </cell>
          <cell r="D1900">
            <v>58566.65</v>
          </cell>
          <cell r="E1900">
            <v>31852.41</v>
          </cell>
          <cell r="F1900">
            <v>3693</v>
          </cell>
          <cell r="G1900">
            <v>18906.29</v>
          </cell>
          <cell r="H1900">
            <v>4610.32</v>
          </cell>
          <cell r="I1900">
            <v>1097</v>
          </cell>
          <cell r="J1900">
            <v>5990</v>
          </cell>
          <cell r="K1900">
            <v>33728.71</v>
          </cell>
          <cell r="L1900">
            <v>14</v>
          </cell>
          <cell r="M1900" t="str">
            <v>Jul/Aug</v>
          </cell>
          <cell r="N1900">
            <v>7</v>
          </cell>
        </row>
        <row r="1901">
          <cell r="A1901" t="str">
            <v>2006/07 W14</v>
          </cell>
          <cell r="B1901" t="str">
            <v>120 - LHR T2 Main</v>
          </cell>
          <cell r="C1901" t="str">
            <v>Fortified Wines</v>
          </cell>
          <cell r="D1901">
            <v>609.52</v>
          </cell>
          <cell r="E1901">
            <v>296.41000000000003</v>
          </cell>
          <cell r="F1901">
            <v>71</v>
          </cell>
          <cell r="G1901">
            <v>217.16</v>
          </cell>
          <cell r="H1901">
            <v>49.2</v>
          </cell>
          <cell r="I1901">
            <v>23</v>
          </cell>
          <cell r="J1901">
            <v>148</v>
          </cell>
          <cell r="K1901">
            <v>523.29</v>
          </cell>
          <cell r="L1901">
            <v>14</v>
          </cell>
          <cell r="M1901" t="str">
            <v>Jul/Aug</v>
          </cell>
          <cell r="N1901">
            <v>10</v>
          </cell>
        </row>
        <row r="1902">
          <cell r="A1902" t="str">
            <v>2006/07 W14</v>
          </cell>
          <cell r="B1902" t="str">
            <v>120 - LHR T2 Main</v>
          </cell>
          <cell r="C1902" t="str">
            <v>Others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 t="str">
            <v>/0</v>
          </cell>
          <cell r="L1902">
            <v>14</v>
          </cell>
          <cell r="M1902" t="str">
            <v>Jul/Aug</v>
          </cell>
          <cell r="N1902">
            <v>11</v>
          </cell>
        </row>
        <row r="1903">
          <cell r="A1903" t="str">
            <v>2006/07 W14</v>
          </cell>
          <cell r="B1903" t="str">
            <v>120 - LHR T2 Main</v>
          </cell>
          <cell r="C1903" t="str">
            <v>Champagne</v>
          </cell>
          <cell r="D1903">
            <v>7333.92</v>
          </cell>
          <cell r="E1903">
            <v>2545.21</v>
          </cell>
          <cell r="F1903">
            <v>231</v>
          </cell>
          <cell r="G1903">
            <v>3946.24</v>
          </cell>
          <cell r="H1903">
            <v>972.71</v>
          </cell>
          <cell r="I1903">
            <v>132</v>
          </cell>
          <cell r="J1903">
            <v>1238</v>
          </cell>
          <cell r="K1903">
            <v>21621.32</v>
          </cell>
          <cell r="L1903">
            <v>14</v>
          </cell>
          <cell r="M1903" t="str">
            <v>Jul/Aug</v>
          </cell>
          <cell r="N1903">
            <v>8</v>
          </cell>
        </row>
        <row r="1904">
          <cell r="A1904" t="str">
            <v>2006/07 W14</v>
          </cell>
          <cell r="B1904" t="str">
            <v>120 - LHR T2 Main</v>
          </cell>
          <cell r="C1904" t="str">
            <v>Wines</v>
          </cell>
          <cell r="D1904">
            <v>2162.14</v>
          </cell>
          <cell r="E1904">
            <v>946.47</v>
          </cell>
          <cell r="F1904">
            <v>244</v>
          </cell>
          <cell r="G1904">
            <v>584.48</v>
          </cell>
          <cell r="H1904">
            <v>120.81</v>
          </cell>
          <cell r="I1904">
            <v>73</v>
          </cell>
          <cell r="J1904">
            <v>959</v>
          </cell>
          <cell r="K1904">
            <v>4397.49</v>
          </cell>
          <cell r="L1904">
            <v>14</v>
          </cell>
          <cell r="M1904" t="str">
            <v>Jul/Aug</v>
          </cell>
          <cell r="N1904">
            <v>9</v>
          </cell>
        </row>
        <row r="1905">
          <cell r="A1905" t="str">
            <v>2006/07 W14</v>
          </cell>
          <cell r="B1905" t="str">
            <v>120 - LHR T2 Main</v>
          </cell>
          <cell r="C1905" t="str">
            <v>Unclassified Liquor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 t="str">
            <v>/0</v>
          </cell>
          <cell r="L1905">
            <v>14</v>
          </cell>
          <cell r="M1905" t="str">
            <v>Jul/Aug</v>
          </cell>
          <cell r="N1905">
            <v>12</v>
          </cell>
        </row>
        <row r="1906">
          <cell r="A1906" t="str">
            <v>2006/07 W14</v>
          </cell>
          <cell r="B1906" t="str">
            <v>120 - LHR T2 Main</v>
          </cell>
          <cell r="C1906" t="str">
            <v>Value - 2 for £15</v>
          </cell>
          <cell r="D1906">
            <v>4656.93</v>
          </cell>
          <cell r="E1906">
            <v>3112</v>
          </cell>
          <cell r="F1906">
            <v>557</v>
          </cell>
          <cell r="G1906">
            <v>399.09</v>
          </cell>
          <cell r="H1906">
            <v>83.73</v>
          </cell>
          <cell r="I1906">
            <v>26</v>
          </cell>
          <cell r="J1906">
            <v>731</v>
          </cell>
          <cell r="K1906">
            <v>2192.3000000000002</v>
          </cell>
          <cell r="L1906">
            <v>14</v>
          </cell>
          <cell r="M1906" t="str">
            <v>Jul/Aug</v>
          </cell>
          <cell r="N1906">
            <v>31</v>
          </cell>
        </row>
        <row r="1907">
          <cell r="A1907" t="str">
            <v>2006/07 W14</v>
          </cell>
          <cell r="B1907" t="str">
            <v>120 - LHR T2 Main</v>
          </cell>
          <cell r="C1907" t="str">
            <v>Value - 2 for £20 Bombay Saphire</v>
          </cell>
          <cell r="D1907">
            <v>344.21</v>
          </cell>
          <cell r="E1907">
            <v>254.13</v>
          </cell>
          <cell r="F1907">
            <v>28</v>
          </cell>
          <cell r="G1907">
            <v>20.48</v>
          </cell>
          <cell r="H1907">
            <v>5.46</v>
          </cell>
          <cell r="I1907">
            <v>1</v>
          </cell>
          <cell r="J1907">
            <v>36</v>
          </cell>
          <cell r="K1907">
            <v>100.08</v>
          </cell>
          <cell r="L1907">
            <v>14</v>
          </cell>
          <cell r="M1907" t="str">
            <v>Jul/Aug</v>
          </cell>
          <cell r="N1907">
            <v>45</v>
          </cell>
        </row>
        <row r="1908">
          <cell r="A1908" t="str">
            <v>2006/07 W14</v>
          </cell>
          <cell r="B1908" t="str">
            <v>120 - LHR T2 Main</v>
          </cell>
          <cell r="C1908" t="str">
            <v>Value - Baileys 2 for £20</v>
          </cell>
          <cell r="D1908">
            <v>1639.16</v>
          </cell>
          <cell r="E1908">
            <v>944.78</v>
          </cell>
          <cell r="F1908">
            <v>149</v>
          </cell>
          <cell r="G1908">
            <v>181.36</v>
          </cell>
          <cell r="H1908">
            <v>64.77</v>
          </cell>
          <cell r="I1908">
            <v>11</v>
          </cell>
          <cell r="J1908">
            <v>77</v>
          </cell>
          <cell r="K1908">
            <v>371.13</v>
          </cell>
          <cell r="L1908">
            <v>14</v>
          </cell>
          <cell r="M1908" t="str">
            <v>Jul/Aug</v>
          </cell>
          <cell r="N1908">
            <v>39</v>
          </cell>
        </row>
        <row r="1909">
          <cell r="A1909" t="str">
            <v>2006/07 W14</v>
          </cell>
          <cell r="B1909" t="str">
            <v>120 - LHR T2 Main</v>
          </cell>
          <cell r="C1909" t="str">
            <v>Value - Baileys Twin @ £20</v>
          </cell>
          <cell r="D1909">
            <v>460</v>
          </cell>
          <cell r="E1909">
            <v>271.43</v>
          </cell>
          <cell r="F1909">
            <v>23</v>
          </cell>
          <cell r="G1909">
            <v>0</v>
          </cell>
          <cell r="H1909">
            <v>0</v>
          </cell>
          <cell r="I1909">
            <v>0</v>
          </cell>
          <cell r="J1909">
            <v>17</v>
          </cell>
          <cell r="K1909">
            <v>163.86</v>
          </cell>
          <cell r="L1909">
            <v>14</v>
          </cell>
          <cell r="M1909" t="str">
            <v>Jul/Aug</v>
          </cell>
          <cell r="N1909">
            <v>51</v>
          </cell>
        </row>
        <row r="1910">
          <cell r="A1910" t="str">
            <v>2006/07 W14</v>
          </cell>
          <cell r="B1910" t="str">
            <v>120 - LHR T2 Main</v>
          </cell>
          <cell r="C1910" t="str">
            <v>Value - Twins @ £15</v>
          </cell>
          <cell r="D1910">
            <v>2567.12</v>
          </cell>
          <cell r="E1910">
            <v>1683.88</v>
          </cell>
          <cell r="F1910">
            <v>170</v>
          </cell>
          <cell r="G1910">
            <v>32.119999999999997</v>
          </cell>
          <cell r="H1910">
            <v>5.0599999999999996</v>
          </cell>
          <cell r="I1910">
            <v>1</v>
          </cell>
          <cell r="J1910">
            <v>89</v>
          </cell>
          <cell r="K1910">
            <v>490.63</v>
          </cell>
          <cell r="L1910">
            <v>14</v>
          </cell>
          <cell r="M1910" t="str">
            <v>Jul/Aug</v>
          </cell>
          <cell r="N1910">
            <v>36</v>
          </cell>
        </row>
        <row r="1911">
          <cell r="A1911" t="str">
            <v>2006/07 W14</v>
          </cell>
          <cell r="B1911" t="str">
            <v>120 - LHR T2 Main</v>
          </cell>
          <cell r="C1911" t="str">
            <v>Malt - 2 For £45 (6 glenmorangie + 2)</v>
          </cell>
          <cell r="D1911">
            <v>1619.43</v>
          </cell>
          <cell r="E1911">
            <v>722.4</v>
          </cell>
          <cell r="F1911">
            <v>57</v>
          </cell>
          <cell r="G1911">
            <v>1022.64</v>
          </cell>
          <cell r="H1911">
            <v>286.85000000000002</v>
          </cell>
          <cell r="I1911">
            <v>36</v>
          </cell>
          <cell r="J1911">
            <v>89</v>
          </cell>
          <cell r="K1911">
            <v>683.66</v>
          </cell>
          <cell r="L1911">
            <v>14</v>
          </cell>
          <cell r="M1911" t="str">
            <v>Jul/Aug</v>
          </cell>
          <cell r="N1911">
            <v>30</v>
          </cell>
        </row>
        <row r="1912">
          <cell r="A1912" t="str">
            <v>2006/07 W14</v>
          </cell>
          <cell r="B1912" t="str">
            <v>120 - LHR T2 Main</v>
          </cell>
          <cell r="C1912" t="str">
            <v>Malt - Save £5 Glenmorangie Traditional</v>
          </cell>
          <cell r="D1912">
            <v>399.9</v>
          </cell>
          <cell r="E1912">
            <v>165.61</v>
          </cell>
          <cell r="F1912">
            <v>10</v>
          </cell>
          <cell r="G1912">
            <v>279.93</v>
          </cell>
          <cell r="H1912">
            <v>79.930000000000007</v>
          </cell>
          <cell r="I1912">
            <v>7</v>
          </cell>
          <cell r="J1912">
            <v>5</v>
          </cell>
          <cell r="K1912">
            <v>57.16</v>
          </cell>
          <cell r="L1912">
            <v>14</v>
          </cell>
          <cell r="M1912" t="str">
            <v>Jul/Aug</v>
          </cell>
          <cell r="N1912">
            <v>44</v>
          </cell>
        </row>
        <row r="1913">
          <cell r="A1913" t="str">
            <v>2006/07 W14</v>
          </cell>
          <cell r="B1913" t="str">
            <v>120 - LHR T2 Main</v>
          </cell>
          <cell r="C1913" t="str">
            <v>Cognac - XO @ £45</v>
          </cell>
          <cell r="D1913">
            <v>1980</v>
          </cell>
          <cell r="E1913">
            <v>1159.99</v>
          </cell>
          <cell r="F1913">
            <v>44</v>
          </cell>
          <cell r="G1913">
            <v>585</v>
          </cell>
          <cell r="H1913">
            <v>231.23</v>
          </cell>
          <cell r="I1913">
            <v>13</v>
          </cell>
          <cell r="J1913">
            <v>100</v>
          </cell>
          <cell r="K1913">
            <v>1925</v>
          </cell>
          <cell r="L1913">
            <v>14</v>
          </cell>
          <cell r="M1913" t="str">
            <v>Jul/Aug</v>
          </cell>
          <cell r="N1913">
            <v>37</v>
          </cell>
        </row>
        <row r="1914">
          <cell r="A1914" t="str">
            <v>2006/07 W14</v>
          </cell>
          <cell r="B1914" t="str">
            <v>120 - LHR T2 Main</v>
          </cell>
          <cell r="C1914" t="str">
            <v>Cognac - VSOP 2 for £45</v>
          </cell>
          <cell r="D1914">
            <v>1198.99</v>
          </cell>
          <cell r="E1914">
            <v>680.52</v>
          </cell>
          <cell r="F1914">
            <v>53</v>
          </cell>
          <cell r="G1914">
            <v>360</v>
          </cell>
          <cell r="H1914">
            <v>79.599999999999994</v>
          </cell>
          <cell r="I1914">
            <v>16</v>
          </cell>
          <cell r="J1914">
            <v>112</v>
          </cell>
          <cell r="K1914">
            <v>1039.93</v>
          </cell>
          <cell r="L1914">
            <v>14</v>
          </cell>
          <cell r="M1914" t="str">
            <v>Jul/Aug</v>
          </cell>
          <cell r="N1914">
            <v>41</v>
          </cell>
        </row>
        <row r="1915">
          <cell r="A1915" t="str">
            <v>2006/07 W14</v>
          </cell>
          <cell r="B1915" t="str">
            <v>120 - LHR T2 Main</v>
          </cell>
          <cell r="C1915" t="str">
            <v>Cognac - Only £17_99 VS Especiale</v>
          </cell>
          <cell r="D1915">
            <v>50.97</v>
          </cell>
          <cell r="E1915">
            <v>24.87</v>
          </cell>
          <cell r="F1915">
            <v>3</v>
          </cell>
          <cell r="G1915">
            <v>16.989999999999998</v>
          </cell>
          <cell r="H1915">
            <v>1.39</v>
          </cell>
          <cell r="I1915">
            <v>1</v>
          </cell>
          <cell r="J1915">
            <v>3</v>
          </cell>
          <cell r="K1915">
            <v>15.75</v>
          </cell>
          <cell r="L1915">
            <v>14</v>
          </cell>
          <cell r="M1915" t="str">
            <v>Jul/Aug</v>
          </cell>
          <cell r="N1915">
            <v>42</v>
          </cell>
        </row>
        <row r="1916">
          <cell r="A1916" t="str">
            <v>2006/07 W14</v>
          </cell>
          <cell r="B1916" t="str">
            <v>120 - LHR T2 Main</v>
          </cell>
          <cell r="C1916" t="str">
            <v>Deluxe - Chivas 2 for £30</v>
          </cell>
          <cell r="D1916">
            <v>490.58</v>
          </cell>
          <cell r="E1916">
            <v>331.77</v>
          </cell>
          <cell r="F1916">
            <v>24</v>
          </cell>
          <cell r="G1916">
            <v>30.81</v>
          </cell>
          <cell r="H1916">
            <v>12.3</v>
          </cell>
          <cell r="I1916">
            <v>1</v>
          </cell>
          <cell r="J1916">
            <v>3</v>
          </cell>
          <cell r="K1916">
            <v>18.3</v>
          </cell>
          <cell r="L1916">
            <v>14</v>
          </cell>
          <cell r="M1916" t="str">
            <v>Jul/Aug</v>
          </cell>
          <cell r="N1916">
            <v>49</v>
          </cell>
        </row>
        <row r="1917">
          <cell r="A1917" t="str">
            <v>2006/07 W14</v>
          </cell>
          <cell r="B1917" t="str">
            <v>120 - LHR T2 Main</v>
          </cell>
          <cell r="C1917" t="str">
            <v>Deluxe - Chivas Twin for £30</v>
          </cell>
          <cell r="D1917">
            <v>857.78</v>
          </cell>
          <cell r="E1917">
            <v>589.38</v>
          </cell>
          <cell r="F1917">
            <v>22</v>
          </cell>
          <cell r="G1917">
            <v>0</v>
          </cell>
          <cell r="H1917">
            <v>0</v>
          </cell>
          <cell r="I1917">
            <v>0</v>
          </cell>
          <cell r="J1917">
            <v>32</v>
          </cell>
          <cell r="K1917">
            <v>390.4</v>
          </cell>
          <cell r="L1917">
            <v>14</v>
          </cell>
          <cell r="M1917" t="str">
            <v>Jul/Aug</v>
          </cell>
          <cell r="N1917">
            <v>38</v>
          </cell>
        </row>
        <row r="1918">
          <cell r="A1918" t="str">
            <v>2006/07 W14</v>
          </cell>
          <cell r="B1918" t="str">
            <v>120 - LHR T2 Main</v>
          </cell>
          <cell r="C1918" t="str">
            <v>Deluxe - Chivas Triple Pack @ £45</v>
          </cell>
          <cell r="D1918">
            <v>115.98</v>
          </cell>
          <cell r="E1918">
            <v>79.400000000000006</v>
          </cell>
          <cell r="F1918">
            <v>2</v>
          </cell>
          <cell r="G1918">
            <v>0</v>
          </cell>
          <cell r="H1918">
            <v>0</v>
          </cell>
          <cell r="I1918">
            <v>0</v>
          </cell>
          <cell r="J1918">
            <v>13</v>
          </cell>
          <cell r="K1918">
            <v>237.77</v>
          </cell>
          <cell r="L1918">
            <v>14</v>
          </cell>
          <cell r="M1918" t="str">
            <v>Jul/Aug</v>
          </cell>
          <cell r="N1918">
            <v>54</v>
          </cell>
        </row>
        <row r="1919">
          <cell r="A1919" t="str">
            <v>2006/07 W14</v>
          </cell>
          <cell r="B1919" t="str">
            <v>120 - LHR T2 Main</v>
          </cell>
          <cell r="C1919" t="str">
            <v>Deluxe - Chivas Save £5 18yo</v>
          </cell>
          <cell r="D1919">
            <v>279.92</v>
          </cell>
          <cell r="E1919">
            <v>147.15</v>
          </cell>
          <cell r="F1919">
            <v>8</v>
          </cell>
          <cell r="G1919">
            <v>139.96</v>
          </cell>
          <cell r="H1919">
            <v>51.43</v>
          </cell>
          <cell r="I1919">
            <v>4</v>
          </cell>
          <cell r="J1919">
            <v>2</v>
          </cell>
          <cell r="K1919">
            <v>22.12</v>
          </cell>
          <cell r="L1919">
            <v>14</v>
          </cell>
          <cell r="M1919" t="str">
            <v>Jul/Aug</v>
          </cell>
          <cell r="N1919">
            <v>50</v>
          </cell>
        </row>
        <row r="1920">
          <cell r="A1920" t="str">
            <v>2006/07 W14</v>
          </cell>
          <cell r="B1920" t="str">
            <v>120 - LHR T2 Main</v>
          </cell>
          <cell r="C1920" t="str">
            <v>Deluxe - Chivas Royal Salute get Chivas 18yo</v>
          </cell>
          <cell r="D1920">
            <v>359.94</v>
          </cell>
          <cell r="E1920">
            <v>189.12</v>
          </cell>
          <cell r="F1920">
            <v>6</v>
          </cell>
          <cell r="G1920">
            <v>179.97</v>
          </cell>
          <cell r="H1920">
            <v>72.959999999999994</v>
          </cell>
          <cell r="I1920">
            <v>3</v>
          </cell>
          <cell r="J1920">
            <v>6</v>
          </cell>
          <cell r="K1920">
            <v>127.62</v>
          </cell>
          <cell r="L1920">
            <v>14</v>
          </cell>
          <cell r="M1920" t="str">
            <v>Jul/Aug</v>
          </cell>
          <cell r="N1920">
            <v>57</v>
          </cell>
        </row>
        <row r="1921">
          <cell r="A1921" t="str">
            <v>2006/07 W14</v>
          </cell>
          <cell r="B1921" t="str">
            <v>120 - LHR T2 Main</v>
          </cell>
          <cell r="C1921" t="str">
            <v>Deluxe - Dewars 2 for £30 ATA</v>
          </cell>
          <cell r="D1921">
            <v>179.91</v>
          </cell>
          <cell r="E1921">
            <v>29.79</v>
          </cell>
          <cell r="F1921">
            <v>9</v>
          </cell>
          <cell r="G1921">
            <v>179.91</v>
          </cell>
          <cell r="H1921">
            <v>29.79</v>
          </cell>
          <cell r="I1921">
            <v>9</v>
          </cell>
          <cell r="J1921">
            <v>11</v>
          </cell>
          <cell r="K1921">
            <v>58.19</v>
          </cell>
          <cell r="L1921">
            <v>14</v>
          </cell>
          <cell r="M1921" t="str">
            <v>Jul/Aug</v>
          </cell>
          <cell r="N1921">
            <v>40</v>
          </cell>
        </row>
        <row r="1922">
          <cell r="A1922" t="str">
            <v>2006/07 W14</v>
          </cell>
          <cell r="B1922" t="str">
            <v>120 - LHR T2 Main</v>
          </cell>
          <cell r="C1922" t="str">
            <v>Deluxe - JW Blue get a free 20cl Gold (Sept Only)</v>
          </cell>
          <cell r="D1922">
            <v>152.56</v>
          </cell>
          <cell r="E1922">
            <v>69.13</v>
          </cell>
          <cell r="F1922">
            <v>2</v>
          </cell>
          <cell r="G1922">
            <v>76.28</v>
          </cell>
          <cell r="H1922">
            <v>24.68</v>
          </cell>
          <cell r="I1922">
            <v>1</v>
          </cell>
          <cell r="J1922">
            <v>6</v>
          </cell>
          <cell r="K1922">
            <v>190.98</v>
          </cell>
          <cell r="L1922">
            <v>14</v>
          </cell>
          <cell r="M1922" t="str">
            <v>Jul/Aug</v>
          </cell>
          <cell r="N1922">
            <v>46</v>
          </cell>
        </row>
        <row r="1923">
          <cell r="A1923" t="str">
            <v>2006/07 W14</v>
          </cell>
          <cell r="B1923" t="str">
            <v>120 - LHR T2 Main</v>
          </cell>
          <cell r="C1923" t="str">
            <v>Deluxe - Free 20cl bottle (linked to JW Blue) (Sept Only)</v>
          </cell>
          <cell r="D1923">
            <v>77.150000000000006</v>
          </cell>
          <cell r="E1923">
            <v>47.65</v>
          </cell>
          <cell r="F1923">
            <v>5</v>
          </cell>
          <cell r="G1923">
            <v>13.09</v>
          </cell>
          <cell r="H1923">
            <v>3.59</v>
          </cell>
          <cell r="I1923">
            <v>1</v>
          </cell>
          <cell r="J1923">
            <v>36</v>
          </cell>
          <cell r="K1923">
            <v>215.64</v>
          </cell>
          <cell r="L1923">
            <v>14</v>
          </cell>
          <cell r="M1923" t="str">
            <v>Jul/Aug</v>
          </cell>
          <cell r="N1923">
            <v>47</v>
          </cell>
        </row>
        <row r="1924">
          <cell r="A1924" t="str">
            <v>2006/07 W14</v>
          </cell>
          <cell r="B1924" t="str">
            <v>120 - LHR T2 Main</v>
          </cell>
          <cell r="C1924" t="str">
            <v>Champagne - Piper Florens Louis 2 for £30</v>
          </cell>
          <cell r="D1924">
            <v>207.35</v>
          </cell>
          <cell r="E1924">
            <v>55.39</v>
          </cell>
          <cell r="F1924">
            <v>13</v>
          </cell>
          <cell r="G1924">
            <v>143.55000000000001</v>
          </cell>
          <cell r="H1924">
            <v>27.19</v>
          </cell>
          <cell r="I1924">
            <v>9</v>
          </cell>
          <cell r="J1924">
            <v>20</v>
          </cell>
          <cell r="K1924">
            <v>178</v>
          </cell>
          <cell r="L1924">
            <v>14</v>
          </cell>
          <cell r="M1924" t="str">
            <v>Jul/Aug</v>
          </cell>
          <cell r="N1924">
            <v>53</v>
          </cell>
        </row>
        <row r="1925">
          <cell r="A1925" t="str">
            <v>2006/07 W14</v>
          </cell>
          <cell r="B1925" t="str">
            <v>120 - LHR T2 Main</v>
          </cell>
          <cell r="C1925" t="str">
            <v>Champagne - Piper Florens Louis Twin for £30</v>
          </cell>
          <cell r="D1925">
            <v>223.3</v>
          </cell>
          <cell r="E1925">
            <v>66.5</v>
          </cell>
          <cell r="F1925">
            <v>7</v>
          </cell>
          <cell r="G1925">
            <v>127.6</v>
          </cell>
          <cell r="H1925">
            <v>24.2</v>
          </cell>
          <cell r="I1925">
            <v>4</v>
          </cell>
          <cell r="J1925">
            <v>28</v>
          </cell>
          <cell r="K1925">
            <v>498.4</v>
          </cell>
          <cell r="L1925">
            <v>14</v>
          </cell>
          <cell r="M1925" t="str">
            <v>Jul/Aug</v>
          </cell>
          <cell r="N1925">
            <v>33</v>
          </cell>
        </row>
        <row r="1926">
          <cell r="A1926" t="str">
            <v>2006/07 W14</v>
          </cell>
          <cell r="B1926" t="str">
            <v>120 - LHR T2 Main</v>
          </cell>
          <cell r="C1926" t="str">
            <v>Champagne - Charles Heidseick 2 for £35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11</v>
          </cell>
          <cell r="K1926" t="str">
            <v>/0</v>
          </cell>
          <cell r="L1926">
            <v>14</v>
          </cell>
          <cell r="M1926" t="str">
            <v>Jul/Aug</v>
          </cell>
          <cell r="N1926">
            <v>55</v>
          </cell>
        </row>
        <row r="1927">
          <cell r="A1927" t="str">
            <v>2006/07 W14</v>
          </cell>
          <cell r="B1927" t="str">
            <v>120 - LHR T2 Main</v>
          </cell>
          <cell r="C1927" t="str">
            <v>Champagne - Canard Twin for £25</v>
          </cell>
          <cell r="D1927">
            <v>475</v>
          </cell>
          <cell r="E1927">
            <v>171.41</v>
          </cell>
          <cell r="F1927">
            <v>19</v>
          </cell>
          <cell r="G1927">
            <v>175</v>
          </cell>
          <cell r="H1927">
            <v>39.409999999999997</v>
          </cell>
          <cell r="I1927">
            <v>7</v>
          </cell>
          <cell r="J1927">
            <v>69</v>
          </cell>
          <cell r="K1927">
            <v>1104</v>
          </cell>
          <cell r="L1927">
            <v>14</v>
          </cell>
          <cell r="M1927" t="str">
            <v>Jul/Aug</v>
          </cell>
          <cell r="N1927">
            <v>52</v>
          </cell>
        </row>
        <row r="1928">
          <cell r="A1928" t="str">
            <v>2006/07 W14</v>
          </cell>
          <cell r="B1928" t="str">
            <v>120 - LHR T2 Main</v>
          </cell>
          <cell r="C1928" t="str">
            <v>Wine - Beringer 3 for £15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 t="str">
            <v>/0</v>
          </cell>
          <cell r="L1928">
            <v>14</v>
          </cell>
          <cell r="M1928" t="str">
            <v>Jul/Aug</v>
          </cell>
          <cell r="N1928">
            <v>43</v>
          </cell>
        </row>
        <row r="1929">
          <cell r="A1929" t="str">
            <v>2006/07 W14</v>
          </cell>
          <cell r="B1929" t="str">
            <v>120 - LHR T2 Main</v>
          </cell>
          <cell r="C1929" t="str">
            <v>Wine - Rosemount BOGOF</v>
          </cell>
          <cell r="D1929">
            <v>69.95</v>
          </cell>
          <cell r="E1929">
            <v>28.86</v>
          </cell>
          <cell r="F1929">
            <v>9</v>
          </cell>
          <cell r="G1929">
            <v>27.98</v>
          </cell>
          <cell r="H1929">
            <v>9</v>
          </cell>
          <cell r="I1929">
            <v>4</v>
          </cell>
          <cell r="J1929">
            <v>73</v>
          </cell>
          <cell r="K1929">
            <v>537.04</v>
          </cell>
          <cell r="L1929">
            <v>14</v>
          </cell>
          <cell r="M1929" t="str">
            <v>Jul/Aug</v>
          </cell>
          <cell r="N1929">
            <v>56</v>
          </cell>
        </row>
        <row r="1930">
          <cell r="A1930" t="str">
            <v>2006/07 W14</v>
          </cell>
          <cell r="B1930" t="str">
            <v>120 - LHR T2 Main</v>
          </cell>
          <cell r="C1930" t="str">
            <v>WOW - 2 for £45 Malt</v>
          </cell>
          <cell r="D1930">
            <v>583.79</v>
          </cell>
          <cell r="E1930">
            <v>254.24</v>
          </cell>
          <cell r="F1930">
            <v>21</v>
          </cell>
          <cell r="G1930">
            <v>358.87</v>
          </cell>
          <cell r="H1930">
            <v>92.89</v>
          </cell>
          <cell r="I1930">
            <v>13</v>
          </cell>
          <cell r="J1930">
            <v>77</v>
          </cell>
          <cell r="K1930">
            <v>594.51</v>
          </cell>
          <cell r="L1930">
            <v>14</v>
          </cell>
          <cell r="M1930" t="str">
            <v>Jul/Aug</v>
          </cell>
          <cell r="N1930">
            <v>34</v>
          </cell>
        </row>
        <row r="1931">
          <cell r="A1931" t="str">
            <v>2006/07 W14</v>
          </cell>
          <cell r="B1931" t="str">
            <v>120 - LHR T2 Main</v>
          </cell>
          <cell r="C1931" t="str">
            <v>WOW - Connemara 2 for £30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 t="str">
            <v>/0</v>
          </cell>
          <cell r="L1931">
            <v>14</v>
          </cell>
          <cell r="M1931" t="str">
            <v>Jul/Aug</v>
          </cell>
          <cell r="N1931">
            <v>60</v>
          </cell>
        </row>
        <row r="1932">
          <cell r="A1932" t="str">
            <v>2006/07 W14</v>
          </cell>
          <cell r="B1932" t="str">
            <v>120 - LHR T2 Main</v>
          </cell>
          <cell r="C1932" t="str">
            <v>Others - 2 for £25 (glayva, disaronno)</v>
          </cell>
          <cell r="D1932">
            <v>216.86</v>
          </cell>
          <cell r="E1932">
            <v>134.16</v>
          </cell>
          <cell r="F1932">
            <v>14</v>
          </cell>
          <cell r="G1932">
            <v>61.96</v>
          </cell>
          <cell r="H1932">
            <v>14.16</v>
          </cell>
          <cell r="I1932">
            <v>4</v>
          </cell>
          <cell r="J1932">
            <v>23</v>
          </cell>
          <cell r="K1932">
            <v>80.27</v>
          </cell>
          <cell r="L1932">
            <v>14</v>
          </cell>
          <cell r="M1932" t="str">
            <v>Jul/Aug</v>
          </cell>
          <cell r="N1932">
            <v>48</v>
          </cell>
        </row>
        <row r="1933">
          <cell r="A1933" t="str">
            <v>2006/07 W14</v>
          </cell>
          <cell r="B1933" t="str">
            <v>120 - LHR T2 Main</v>
          </cell>
          <cell r="C1933" t="str">
            <v>Others - Pimms 2 for £15 (70cl)</v>
          </cell>
          <cell r="D1933">
            <v>3422.81</v>
          </cell>
          <cell r="E1933">
            <v>519.67999999999995</v>
          </cell>
          <cell r="F1933">
            <v>445</v>
          </cell>
          <cell r="G1933">
            <v>3290.82</v>
          </cell>
          <cell r="H1933">
            <v>423.97</v>
          </cell>
          <cell r="I1933">
            <v>428</v>
          </cell>
          <cell r="J1933">
            <v>464</v>
          </cell>
          <cell r="K1933">
            <v>2057.6999999999998</v>
          </cell>
          <cell r="L1933">
            <v>14</v>
          </cell>
          <cell r="M1933" t="str">
            <v>Jul/Aug</v>
          </cell>
          <cell r="N1933">
            <v>35</v>
          </cell>
        </row>
        <row r="1934">
          <cell r="A1934" t="str">
            <v>2006/07 W14</v>
          </cell>
          <cell r="B1934" t="str">
            <v>120 - LHR T2 Main</v>
          </cell>
          <cell r="C1934" t="str">
            <v>Other - 2 for £30 Sauza</v>
          </cell>
          <cell r="D1934">
            <v>192.93</v>
          </cell>
          <cell r="E1934">
            <v>163.22999999999999</v>
          </cell>
          <cell r="F1934">
            <v>11</v>
          </cell>
          <cell r="G1934">
            <v>0</v>
          </cell>
          <cell r="H1934">
            <v>0</v>
          </cell>
          <cell r="I1934">
            <v>0</v>
          </cell>
          <cell r="J1934">
            <v>22</v>
          </cell>
          <cell r="K1934">
            <v>97.9</v>
          </cell>
          <cell r="L1934">
            <v>14</v>
          </cell>
          <cell r="M1934" t="str">
            <v>Jul/Aug</v>
          </cell>
          <cell r="N1934">
            <v>58</v>
          </cell>
        </row>
        <row r="1935">
          <cell r="A1935" t="str">
            <v>2006/07 W14</v>
          </cell>
          <cell r="B1935" t="str">
            <v>120 - LHR T2 Main</v>
          </cell>
          <cell r="C1935" t="str">
            <v>Others - 2 for £20 ATA (70cl)</v>
          </cell>
          <cell r="D1935">
            <v>261.66000000000003</v>
          </cell>
          <cell r="E1935">
            <v>65.81</v>
          </cell>
          <cell r="F1935">
            <v>24</v>
          </cell>
          <cell r="G1935">
            <v>238.16</v>
          </cell>
          <cell r="H1935">
            <v>47.31</v>
          </cell>
          <cell r="I1935">
            <v>22</v>
          </cell>
          <cell r="J1935">
            <v>64</v>
          </cell>
          <cell r="K1935">
            <v>194.85</v>
          </cell>
          <cell r="L1935">
            <v>14</v>
          </cell>
          <cell r="M1935" t="str">
            <v>Jul/Aug</v>
          </cell>
          <cell r="N1935">
            <v>32</v>
          </cell>
        </row>
        <row r="1936">
          <cell r="A1936" t="str">
            <v>2006/07 W14</v>
          </cell>
          <cell r="B1936" t="str">
            <v>120 - LHR T2 Main</v>
          </cell>
          <cell r="C1936" t="str">
            <v>Others - 2 for £15 Fortified</v>
          </cell>
          <cell r="D1936">
            <v>27.57</v>
          </cell>
          <cell r="E1936">
            <v>10.67</v>
          </cell>
          <cell r="F1936">
            <v>3</v>
          </cell>
          <cell r="G1936">
            <v>17.579999999999998</v>
          </cell>
          <cell r="H1936">
            <v>4.68</v>
          </cell>
          <cell r="I1936">
            <v>2</v>
          </cell>
          <cell r="J1936">
            <v>18</v>
          </cell>
          <cell r="K1936">
            <v>72</v>
          </cell>
          <cell r="L1936">
            <v>14</v>
          </cell>
          <cell r="M1936" t="str">
            <v>Jul/Aug</v>
          </cell>
          <cell r="N1936">
            <v>59</v>
          </cell>
        </row>
        <row r="1937">
          <cell r="A1937" t="str">
            <v>2006/07 W14</v>
          </cell>
          <cell r="B1937" t="str">
            <v>130 - LHR T3 Main</v>
          </cell>
          <cell r="C1937" t="str">
            <v>Liquor</v>
          </cell>
          <cell r="D1937">
            <v>257316.09</v>
          </cell>
          <cell r="E1937">
            <v>158600.20000000001</v>
          </cell>
          <cell r="F1937">
            <v>15721</v>
          </cell>
          <cell r="G1937">
            <v>23583.96</v>
          </cell>
          <cell r="H1937">
            <v>5346.86</v>
          </cell>
          <cell r="I1937">
            <v>1437</v>
          </cell>
          <cell r="J1937">
            <v>19389</v>
          </cell>
          <cell r="K1937">
            <v>120355.38</v>
          </cell>
          <cell r="L1937">
            <v>14</v>
          </cell>
          <cell r="M1937" t="str">
            <v>Jul/Aug</v>
          </cell>
          <cell r="N1937">
            <v>1</v>
          </cell>
        </row>
        <row r="1938">
          <cell r="A1938" t="str">
            <v>2006/07 W14</v>
          </cell>
          <cell r="B1938" t="str">
            <v>130 - LHR T3 Main</v>
          </cell>
          <cell r="C1938" t="str">
            <v>Tobacco</v>
          </cell>
          <cell r="D1938">
            <v>124153.59</v>
          </cell>
          <cell r="E1938">
            <v>90905.18</v>
          </cell>
          <cell r="F1938">
            <v>4387</v>
          </cell>
          <cell r="G1938">
            <v>672.05</v>
          </cell>
          <cell r="H1938">
            <v>105.81</v>
          </cell>
          <cell r="I1938">
            <v>31</v>
          </cell>
          <cell r="J1938">
            <v>13310</v>
          </cell>
          <cell r="K1938">
            <v>100961.25</v>
          </cell>
          <cell r="L1938">
            <v>14</v>
          </cell>
          <cell r="M1938" t="str">
            <v>Jul/Aug</v>
          </cell>
          <cell r="N1938">
            <v>2</v>
          </cell>
        </row>
        <row r="1939">
          <cell r="A1939" t="str">
            <v>2006/07 W14</v>
          </cell>
          <cell r="B1939" t="str">
            <v>130 - LHR T3 Main</v>
          </cell>
          <cell r="C1939" t="str">
            <v>Perfumery</v>
          </cell>
          <cell r="D1939">
            <v>623965.06999999995</v>
          </cell>
          <cell r="E1939">
            <v>404372.71</v>
          </cell>
          <cell r="F1939">
            <v>24673</v>
          </cell>
          <cell r="G1939">
            <v>34096.300000000003</v>
          </cell>
          <cell r="H1939">
            <v>17314.75</v>
          </cell>
          <cell r="I1939">
            <v>1531</v>
          </cell>
          <cell r="J1939">
            <v>64079</v>
          </cell>
          <cell r="K1939">
            <v>570472.9</v>
          </cell>
          <cell r="L1939">
            <v>14</v>
          </cell>
          <cell r="M1939" t="str">
            <v>Jul/Aug</v>
          </cell>
          <cell r="N1939">
            <v>3</v>
          </cell>
        </row>
        <row r="1940">
          <cell r="A1940" t="str">
            <v>2006/07 W14</v>
          </cell>
          <cell r="B1940" t="str">
            <v>130 - LHR T3 Main</v>
          </cell>
          <cell r="C1940" t="str">
            <v>Food</v>
          </cell>
          <cell r="D1940">
            <v>181611.28</v>
          </cell>
          <cell r="E1940">
            <v>95833.32</v>
          </cell>
          <cell r="F1940">
            <v>42168</v>
          </cell>
          <cell r="G1940">
            <v>8285.94</v>
          </cell>
          <cell r="H1940">
            <v>3413.72</v>
          </cell>
          <cell r="I1940">
            <v>2105</v>
          </cell>
          <cell r="J1940">
            <v>22864</v>
          </cell>
          <cell r="K1940">
            <v>50639.66</v>
          </cell>
          <cell r="L1940">
            <v>14</v>
          </cell>
          <cell r="M1940" t="str">
            <v>Jul/Aug</v>
          </cell>
          <cell r="N1940">
            <v>4</v>
          </cell>
        </row>
        <row r="1941">
          <cell r="A1941" t="str">
            <v>2006/07 W14</v>
          </cell>
          <cell r="B1941" t="str">
            <v>130 - LHR T3 Main</v>
          </cell>
          <cell r="C1941" t="str">
            <v>Tax Free</v>
          </cell>
          <cell r="D1941">
            <v>110065.5</v>
          </cell>
          <cell r="E1941">
            <v>60147.24</v>
          </cell>
          <cell r="F1941">
            <v>13343</v>
          </cell>
          <cell r="G1941">
            <v>3188.13</v>
          </cell>
          <cell r="H1941">
            <v>1294.8</v>
          </cell>
          <cell r="I1941">
            <v>445</v>
          </cell>
          <cell r="J1941">
            <v>41201</v>
          </cell>
          <cell r="K1941">
            <v>152659.85</v>
          </cell>
          <cell r="L1941">
            <v>14</v>
          </cell>
          <cell r="M1941" t="str">
            <v>Jul/Aug</v>
          </cell>
          <cell r="N1941">
            <v>5</v>
          </cell>
        </row>
        <row r="1942">
          <cell r="A1942" t="str">
            <v>2006/07 W14</v>
          </cell>
          <cell r="B1942" t="str">
            <v>130 - LHR T3 Main</v>
          </cell>
          <cell r="C1942" t="str">
            <v>Unclassified Products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 t="str">
            <v>/0</v>
          </cell>
          <cell r="L1942">
            <v>14</v>
          </cell>
          <cell r="M1942" t="str">
            <v>Jul/Aug</v>
          </cell>
          <cell r="N1942">
            <v>6</v>
          </cell>
        </row>
        <row r="1943">
          <cell r="A1943" t="str">
            <v>2006/07 W14</v>
          </cell>
          <cell r="B1943" t="str">
            <v>130 - LHR T3 Main</v>
          </cell>
          <cell r="C1943" t="str">
            <v>Spirits</v>
          </cell>
          <cell r="D1943">
            <v>213276.96</v>
          </cell>
          <cell r="E1943">
            <v>138375.49</v>
          </cell>
          <cell r="F1943">
            <v>12891</v>
          </cell>
          <cell r="G1943">
            <v>17457.240000000002</v>
          </cell>
          <cell r="H1943">
            <v>3948.15</v>
          </cell>
          <cell r="I1943">
            <v>1013</v>
          </cell>
          <cell r="J1943">
            <v>16196</v>
          </cell>
          <cell r="K1943">
            <v>93906.87</v>
          </cell>
          <cell r="L1943">
            <v>14</v>
          </cell>
          <cell r="M1943" t="str">
            <v>Jul/Aug</v>
          </cell>
          <cell r="N1943">
            <v>7</v>
          </cell>
        </row>
        <row r="1944">
          <cell r="A1944" t="str">
            <v>2006/07 W14</v>
          </cell>
          <cell r="B1944" t="str">
            <v>130 - LHR T3 Main</v>
          </cell>
          <cell r="C1944" t="str">
            <v>Fortified Wines</v>
          </cell>
          <cell r="D1944">
            <v>3546.97</v>
          </cell>
          <cell r="E1944">
            <v>1815.29</v>
          </cell>
          <cell r="F1944">
            <v>418</v>
          </cell>
          <cell r="G1944">
            <v>702.74</v>
          </cell>
          <cell r="H1944">
            <v>141.84</v>
          </cell>
          <cell r="I1944">
            <v>101</v>
          </cell>
          <cell r="J1944">
            <v>331</v>
          </cell>
          <cell r="K1944">
            <v>1189.83</v>
          </cell>
          <cell r="L1944">
            <v>14</v>
          </cell>
          <cell r="M1944" t="str">
            <v>Jul/Aug</v>
          </cell>
          <cell r="N1944">
            <v>10</v>
          </cell>
        </row>
        <row r="1945">
          <cell r="A1945" t="str">
            <v>2006/07 W14</v>
          </cell>
          <cell r="B1945" t="str">
            <v>130 - LHR T3 Main</v>
          </cell>
          <cell r="C1945" t="str">
            <v>Others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 t="str">
            <v>/0</v>
          </cell>
          <cell r="L1945">
            <v>14</v>
          </cell>
          <cell r="M1945" t="str">
            <v>Jul/Aug</v>
          </cell>
          <cell r="N1945">
            <v>11</v>
          </cell>
        </row>
        <row r="1946">
          <cell r="A1946" t="str">
            <v>2006/07 W14</v>
          </cell>
          <cell r="B1946" t="str">
            <v>130 - LHR T3 Main</v>
          </cell>
          <cell r="C1946" t="str">
            <v>Champagne</v>
          </cell>
          <cell r="D1946">
            <v>24504.62</v>
          </cell>
          <cell r="E1946">
            <v>10629.49</v>
          </cell>
          <cell r="F1946">
            <v>750</v>
          </cell>
          <cell r="G1946">
            <v>3499.04</v>
          </cell>
          <cell r="H1946">
            <v>816.07</v>
          </cell>
          <cell r="I1946">
            <v>113</v>
          </cell>
          <cell r="J1946">
            <v>1511</v>
          </cell>
          <cell r="K1946">
            <v>27187.200000000001</v>
          </cell>
          <cell r="L1946">
            <v>14</v>
          </cell>
          <cell r="M1946" t="str">
            <v>Jul/Aug</v>
          </cell>
          <cell r="N1946">
            <v>8</v>
          </cell>
        </row>
        <row r="1947">
          <cell r="A1947" t="str">
            <v>2006/07 W14</v>
          </cell>
          <cell r="B1947" t="str">
            <v>130 - LHR T3 Main</v>
          </cell>
          <cell r="C1947" t="str">
            <v>Wines</v>
          </cell>
          <cell r="D1947">
            <v>15987.54</v>
          </cell>
          <cell r="E1947">
            <v>7779.93</v>
          </cell>
          <cell r="F1947">
            <v>1662</v>
          </cell>
          <cell r="G1947">
            <v>1924.94</v>
          </cell>
          <cell r="H1947">
            <v>440.8</v>
          </cell>
          <cell r="I1947">
            <v>210</v>
          </cell>
          <cell r="J1947">
            <v>1351</v>
          </cell>
          <cell r="K1947">
            <v>6377.37</v>
          </cell>
          <cell r="L1947">
            <v>14</v>
          </cell>
          <cell r="M1947" t="str">
            <v>Jul/Aug</v>
          </cell>
          <cell r="N1947">
            <v>9</v>
          </cell>
        </row>
        <row r="1948">
          <cell r="A1948" t="str">
            <v>2006/07 W14</v>
          </cell>
          <cell r="B1948" t="str">
            <v>130 - LHR T3 Main</v>
          </cell>
          <cell r="C1948" t="str">
            <v>Unclassified Liquor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 t="str">
            <v>/0</v>
          </cell>
          <cell r="L1948">
            <v>14</v>
          </cell>
          <cell r="M1948" t="str">
            <v>Jul/Aug</v>
          </cell>
          <cell r="N1948">
            <v>12</v>
          </cell>
        </row>
        <row r="1949">
          <cell r="A1949" t="str">
            <v>2006/07 W14</v>
          </cell>
          <cell r="B1949" t="str">
            <v>130 - LHR T3 Main</v>
          </cell>
          <cell r="C1949" t="str">
            <v>Value - 2 for £15</v>
          </cell>
          <cell r="D1949">
            <v>22540.26</v>
          </cell>
          <cell r="E1949">
            <v>15924.73</v>
          </cell>
          <cell r="F1949">
            <v>2822</v>
          </cell>
          <cell r="G1949">
            <v>190.13</v>
          </cell>
          <cell r="H1949">
            <v>43.61</v>
          </cell>
          <cell r="I1949">
            <v>14</v>
          </cell>
          <cell r="J1949">
            <v>1913</v>
          </cell>
          <cell r="K1949">
            <v>5873.91</v>
          </cell>
          <cell r="L1949">
            <v>14</v>
          </cell>
          <cell r="M1949" t="str">
            <v>Jul/Aug</v>
          </cell>
          <cell r="N1949">
            <v>31</v>
          </cell>
        </row>
        <row r="1950">
          <cell r="A1950" t="str">
            <v>2006/07 W14</v>
          </cell>
          <cell r="B1950" t="str">
            <v>130 - LHR T3 Main</v>
          </cell>
          <cell r="C1950" t="str">
            <v>Value - 2 for £20 Bombay Saphire</v>
          </cell>
          <cell r="D1950">
            <v>2159.69</v>
          </cell>
          <cell r="E1950">
            <v>1628.13</v>
          </cell>
          <cell r="F1950">
            <v>178</v>
          </cell>
          <cell r="G1950">
            <v>61.44</v>
          </cell>
          <cell r="H1950">
            <v>16.38</v>
          </cell>
          <cell r="I1950">
            <v>3</v>
          </cell>
          <cell r="J1950">
            <v>157</v>
          </cell>
          <cell r="K1950">
            <v>436.46</v>
          </cell>
          <cell r="L1950">
            <v>14</v>
          </cell>
          <cell r="M1950" t="str">
            <v>Jul/Aug</v>
          </cell>
          <cell r="N1950">
            <v>45</v>
          </cell>
        </row>
        <row r="1951">
          <cell r="A1951" t="str">
            <v>2006/07 W14</v>
          </cell>
          <cell r="B1951" t="str">
            <v>130 - LHR T3 Main</v>
          </cell>
          <cell r="C1951" t="str">
            <v>Value - Baileys 2 for £20</v>
          </cell>
          <cell r="D1951">
            <v>5975.1</v>
          </cell>
          <cell r="E1951">
            <v>3569.67</v>
          </cell>
          <cell r="F1951">
            <v>560</v>
          </cell>
          <cell r="G1951">
            <v>81.8</v>
          </cell>
          <cell r="H1951">
            <v>28.9</v>
          </cell>
          <cell r="I1951">
            <v>5</v>
          </cell>
          <cell r="J1951">
            <v>273</v>
          </cell>
          <cell r="K1951">
            <v>1315.86</v>
          </cell>
          <cell r="L1951">
            <v>14</v>
          </cell>
          <cell r="M1951" t="str">
            <v>Jul/Aug</v>
          </cell>
          <cell r="N1951">
            <v>39</v>
          </cell>
        </row>
        <row r="1952">
          <cell r="A1952" t="str">
            <v>2006/07 W14</v>
          </cell>
          <cell r="B1952" t="str">
            <v>130 - LHR T3 Main</v>
          </cell>
          <cell r="C1952" t="str">
            <v>Value - Baileys Twin @ £20</v>
          </cell>
          <cell r="D1952">
            <v>1380</v>
          </cell>
          <cell r="E1952">
            <v>838.15</v>
          </cell>
          <cell r="F1952">
            <v>69</v>
          </cell>
          <cell r="G1952">
            <v>0</v>
          </cell>
          <cell r="H1952">
            <v>0</v>
          </cell>
          <cell r="I1952">
            <v>0</v>
          </cell>
          <cell r="J1952">
            <v>28</v>
          </cell>
          <cell r="K1952">
            <v>269.91000000000003</v>
          </cell>
          <cell r="L1952">
            <v>14</v>
          </cell>
          <cell r="M1952" t="str">
            <v>Jul/Aug</v>
          </cell>
          <cell r="N1952">
            <v>51</v>
          </cell>
        </row>
        <row r="1953">
          <cell r="A1953" t="str">
            <v>2006/07 W14</v>
          </cell>
          <cell r="B1953" t="str">
            <v>130 - LHR T3 Main</v>
          </cell>
          <cell r="C1953" t="str">
            <v>Value - Twins @ £15</v>
          </cell>
          <cell r="D1953">
            <v>8943.7800000000007</v>
          </cell>
          <cell r="E1953">
            <v>6016.4</v>
          </cell>
          <cell r="F1953">
            <v>592</v>
          </cell>
          <cell r="G1953">
            <v>108.78</v>
          </cell>
          <cell r="H1953">
            <v>24.47</v>
          </cell>
          <cell r="I1953">
            <v>3</v>
          </cell>
          <cell r="J1953">
            <v>364</v>
          </cell>
          <cell r="K1953">
            <v>1969.76</v>
          </cell>
          <cell r="L1953">
            <v>14</v>
          </cell>
          <cell r="M1953" t="str">
            <v>Jul/Aug</v>
          </cell>
          <cell r="N1953">
            <v>36</v>
          </cell>
        </row>
        <row r="1954">
          <cell r="A1954" t="str">
            <v>2006/07 W14</v>
          </cell>
          <cell r="B1954" t="str">
            <v>130 - LHR T3 Main</v>
          </cell>
          <cell r="C1954" t="str">
            <v>Malt - 2 For £45 (6 glenmorangie + 2)</v>
          </cell>
          <cell r="D1954">
            <v>6498.71</v>
          </cell>
          <cell r="E1954">
            <v>4179.26</v>
          </cell>
          <cell r="F1954">
            <v>229</v>
          </cell>
          <cell r="G1954">
            <v>1250.56</v>
          </cell>
          <cell r="H1954">
            <v>350.69</v>
          </cell>
          <cell r="I1954">
            <v>44</v>
          </cell>
          <cell r="J1954">
            <v>229</v>
          </cell>
          <cell r="K1954">
            <v>1757.87</v>
          </cell>
          <cell r="L1954">
            <v>14</v>
          </cell>
          <cell r="M1954" t="str">
            <v>Jul/Aug</v>
          </cell>
          <cell r="N1954">
            <v>30</v>
          </cell>
        </row>
        <row r="1955">
          <cell r="A1955" t="str">
            <v>2006/07 W14</v>
          </cell>
          <cell r="B1955" t="str">
            <v>130 - LHR T3 Main</v>
          </cell>
          <cell r="C1955" t="str">
            <v>Malt - Save £5 Glenmorangie Traditional</v>
          </cell>
          <cell r="D1955">
            <v>2279.4299999999998</v>
          </cell>
          <cell r="E1955">
            <v>1542.2</v>
          </cell>
          <cell r="F1955">
            <v>57</v>
          </cell>
          <cell r="G1955">
            <v>199.95</v>
          </cell>
          <cell r="H1955">
            <v>57.1</v>
          </cell>
          <cell r="I1955">
            <v>5</v>
          </cell>
          <cell r="J1955">
            <v>27</v>
          </cell>
          <cell r="K1955">
            <v>308.62</v>
          </cell>
          <cell r="L1955">
            <v>14</v>
          </cell>
          <cell r="M1955" t="str">
            <v>Jul/Aug</v>
          </cell>
          <cell r="N1955">
            <v>44</v>
          </cell>
        </row>
        <row r="1956">
          <cell r="A1956" t="str">
            <v>2006/07 W14</v>
          </cell>
          <cell r="B1956" t="str">
            <v>130 - LHR T3 Main</v>
          </cell>
          <cell r="C1956" t="str">
            <v>Cognac - XO @ £45</v>
          </cell>
          <cell r="D1956">
            <v>6300</v>
          </cell>
          <cell r="E1956">
            <v>4084.87</v>
          </cell>
          <cell r="F1956">
            <v>140</v>
          </cell>
          <cell r="G1956">
            <v>405</v>
          </cell>
          <cell r="H1956">
            <v>160.11000000000001</v>
          </cell>
          <cell r="I1956">
            <v>9</v>
          </cell>
          <cell r="J1956">
            <v>324</v>
          </cell>
          <cell r="K1956">
            <v>6237</v>
          </cell>
          <cell r="L1956">
            <v>14</v>
          </cell>
          <cell r="M1956" t="str">
            <v>Jul/Aug</v>
          </cell>
          <cell r="N1956">
            <v>37</v>
          </cell>
        </row>
        <row r="1957">
          <cell r="A1957" t="str">
            <v>2006/07 W14</v>
          </cell>
          <cell r="B1957" t="str">
            <v>130 - LHR T3 Main</v>
          </cell>
          <cell r="C1957" t="str">
            <v>Cognac - VSOP 2 for £45</v>
          </cell>
          <cell r="D1957">
            <v>1877.88</v>
          </cell>
          <cell r="E1957">
            <v>1165.72</v>
          </cell>
          <cell r="F1957">
            <v>80</v>
          </cell>
          <cell r="G1957">
            <v>343.99</v>
          </cell>
          <cell r="H1957">
            <v>77.19</v>
          </cell>
          <cell r="I1957">
            <v>15</v>
          </cell>
          <cell r="J1957">
            <v>66</v>
          </cell>
          <cell r="K1957">
            <v>612.87</v>
          </cell>
          <cell r="L1957">
            <v>14</v>
          </cell>
          <cell r="M1957" t="str">
            <v>Jul/Aug</v>
          </cell>
          <cell r="N1957">
            <v>41</v>
          </cell>
        </row>
        <row r="1958">
          <cell r="A1958" t="str">
            <v>2006/07 W14</v>
          </cell>
          <cell r="B1958" t="str">
            <v>130 - LHR T3 Main</v>
          </cell>
          <cell r="C1958" t="str">
            <v>Cognac - Only £17_99 VS Especiale</v>
          </cell>
          <cell r="D1958">
            <v>101.94</v>
          </cell>
          <cell r="E1958">
            <v>70.44</v>
          </cell>
          <cell r="F1958">
            <v>6</v>
          </cell>
          <cell r="G1958">
            <v>0</v>
          </cell>
          <cell r="H1958">
            <v>0</v>
          </cell>
          <cell r="I1958">
            <v>0</v>
          </cell>
          <cell r="J1958">
            <v>3</v>
          </cell>
          <cell r="K1958">
            <v>15.75</v>
          </cell>
          <cell r="L1958">
            <v>14</v>
          </cell>
          <cell r="M1958" t="str">
            <v>Jul/Aug</v>
          </cell>
          <cell r="N1958">
            <v>42</v>
          </cell>
        </row>
        <row r="1959">
          <cell r="A1959" t="str">
            <v>2006/07 W14</v>
          </cell>
          <cell r="B1959" t="str">
            <v>130 - LHR T3 Main</v>
          </cell>
          <cell r="C1959" t="str">
            <v>Deluxe - Chivas 2 for £30</v>
          </cell>
          <cell r="D1959">
            <v>2109.77</v>
          </cell>
          <cell r="E1959">
            <v>1456.86</v>
          </cell>
          <cell r="F1959">
            <v>105</v>
          </cell>
          <cell r="G1959">
            <v>30.81</v>
          </cell>
          <cell r="H1959">
            <v>12.3</v>
          </cell>
          <cell r="I1959">
            <v>1</v>
          </cell>
          <cell r="J1959">
            <v>39</v>
          </cell>
          <cell r="K1959">
            <v>237.9</v>
          </cell>
          <cell r="L1959">
            <v>14</v>
          </cell>
          <cell r="M1959" t="str">
            <v>Jul/Aug</v>
          </cell>
          <cell r="N1959">
            <v>49</v>
          </cell>
        </row>
        <row r="1960">
          <cell r="A1960" t="str">
            <v>2006/07 W14</v>
          </cell>
          <cell r="B1960" t="str">
            <v>130 - LHR T3 Main</v>
          </cell>
          <cell r="C1960" t="str">
            <v>Deluxe - Chivas Twin for £30</v>
          </cell>
          <cell r="D1960">
            <v>2534.35</v>
          </cell>
          <cell r="E1960">
            <v>1741.35</v>
          </cell>
          <cell r="F1960">
            <v>65</v>
          </cell>
          <cell r="G1960">
            <v>0</v>
          </cell>
          <cell r="H1960">
            <v>0</v>
          </cell>
          <cell r="I1960">
            <v>0</v>
          </cell>
          <cell r="J1960">
            <v>52</v>
          </cell>
          <cell r="K1960">
            <v>634.4</v>
          </cell>
          <cell r="L1960">
            <v>14</v>
          </cell>
          <cell r="M1960" t="str">
            <v>Jul/Aug</v>
          </cell>
          <cell r="N1960">
            <v>38</v>
          </cell>
        </row>
        <row r="1961">
          <cell r="A1961" t="str">
            <v>2006/07 W14</v>
          </cell>
          <cell r="B1961" t="str">
            <v>130 - LHR T3 Main</v>
          </cell>
          <cell r="C1961" t="str">
            <v>Deluxe - Chivas Triple Pack @ £45</v>
          </cell>
          <cell r="D1961">
            <v>173.97</v>
          </cell>
          <cell r="E1961">
            <v>119.1</v>
          </cell>
          <cell r="F1961">
            <v>3</v>
          </cell>
          <cell r="G1961">
            <v>0</v>
          </cell>
          <cell r="H1961">
            <v>0</v>
          </cell>
          <cell r="I1961">
            <v>0</v>
          </cell>
          <cell r="J1961">
            <v>23</v>
          </cell>
          <cell r="K1961">
            <v>420.67</v>
          </cell>
          <cell r="L1961">
            <v>14</v>
          </cell>
          <cell r="M1961" t="str">
            <v>Jul/Aug</v>
          </cell>
          <cell r="N1961">
            <v>54</v>
          </cell>
        </row>
        <row r="1962">
          <cell r="A1962" t="str">
            <v>2006/07 W14</v>
          </cell>
          <cell r="B1962" t="str">
            <v>130 - LHR T3 Main</v>
          </cell>
          <cell r="C1962" t="str">
            <v>Deluxe - Chivas Save £5 18yo</v>
          </cell>
          <cell r="D1962">
            <v>734.79</v>
          </cell>
          <cell r="E1962">
            <v>491.46</v>
          </cell>
          <cell r="F1962">
            <v>21</v>
          </cell>
          <cell r="G1962">
            <v>34.99</v>
          </cell>
          <cell r="H1962">
            <v>12.86</v>
          </cell>
          <cell r="I1962">
            <v>1</v>
          </cell>
          <cell r="J1962">
            <v>27</v>
          </cell>
          <cell r="K1962">
            <v>298.62</v>
          </cell>
          <cell r="L1962">
            <v>14</v>
          </cell>
          <cell r="M1962" t="str">
            <v>Jul/Aug</v>
          </cell>
          <cell r="N1962">
            <v>50</v>
          </cell>
        </row>
        <row r="1963">
          <cell r="A1963" t="str">
            <v>2006/07 W14</v>
          </cell>
          <cell r="B1963" t="str">
            <v>130 - LHR T3 Main</v>
          </cell>
          <cell r="C1963" t="str">
            <v>Deluxe - Chivas Royal Salute get Chivas 18yo</v>
          </cell>
          <cell r="D1963">
            <v>1379.77</v>
          </cell>
          <cell r="E1963">
            <v>890.56</v>
          </cell>
          <cell r="F1963">
            <v>23</v>
          </cell>
          <cell r="G1963">
            <v>0</v>
          </cell>
          <cell r="H1963">
            <v>0</v>
          </cell>
          <cell r="I1963">
            <v>0</v>
          </cell>
          <cell r="J1963">
            <v>6</v>
          </cell>
          <cell r="K1963">
            <v>127.62</v>
          </cell>
          <cell r="L1963">
            <v>14</v>
          </cell>
          <cell r="M1963" t="str">
            <v>Jul/Aug</v>
          </cell>
          <cell r="N1963">
            <v>57</v>
          </cell>
        </row>
        <row r="1964">
          <cell r="A1964" t="str">
            <v>2006/07 W14</v>
          </cell>
          <cell r="B1964" t="str">
            <v>130 - LHR T3 Main</v>
          </cell>
          <cell r="C1964" t="str">
            <v>Deluxe - Dewars 2 for £30 ATA</v>
          </cell>
          <cell r="D1964">
            <v>459.98</v>
          </cell>
          <cell r="E1964">
            <v>109.75</v>
          </cell>
          <cell r="F1964">
            <v>30</v>
          </cell>
          <cell r="G1964">
            <v>330</v>
          </cell>
          <cell r="H1964">
            <v>12.61</v>
          </cell>
          <cell r="I1964">
            <v>22</v>
          </cell>
          <cell r="J1964">
            <v>68</v>
          </cell>
          <cell r="K1964">
            <v>359.72</v>
          </cell>
          <cell r="L1964">
            <v>14</v>
          </cell>
          <cell r="M1964" t="str">
            <v>Jul/Aug</v>
          </cell>
          <cell r="N1964">
            <v>40</v>
          </cell>
        </row>
        <row r="1965">
          <cell r="A1965" t="str">
            <v>2006/07 W14</v>
          </cell>
          <cell r="B1965" t="str">
            <v>130 - LHR T3 Main</v>
          </cell>
          <cell r="C1965" t="str">
            <v>Deluxe - JW Blue get a free 20cl Gold (Sept Only)</v>
          </cell>
          <cell r="D1965">
            <v>6052.04</v>
          </cell>
          <cell r="E1965">
            <v>3792.12</v>
          </cell>
          <cell r="F1965">
            <v>71</v>
          </cell>
          <cell r="G1965">
            <v>0</v>
          </cell>
          <cell r="H1965">
            <v>0</v>
          </cell>
          <cell r="I1965">
            <v>0</v>
          </cell>
          <cell r="J1965">
            <v>66</v>
          </cell>
          <cell r="K1965">
            <v>2100.77</v>
          </cell>
          <cell r="L1965">
            <v>14</v>
          </cell>
          <cell r="M1965" t="str">
            <v>Jul/Aug</v>
          </cell>
          <cell r="N1965">
            <v>46</v>
          </cell>
        </row>
        <row r="1966">
          <cell r="A1966" t="str">
            <v>2006/07 W14</v>
          </cell>
          <cell r="B1966" t="str">
            <v>130 - LHR T3 Main</v>
          </cell>
          <cell r="C1966" t="str">
            <v>Deluxe - Free 20cl bottle (linked to JW Blue) (Sept Only)</v>
          </cell>
          <cell r="D1966">
            <v>800.73</v>
          </cell>
          <cell r="E1966">
            <v>483.93</v>
          </cell>
          <cell r="F1966">
            <v>76</v>
          </cell>
          <cell r="G1966">
            <v>16.989999999999998</v>
          </cell>
          <cell r="H1966">
            <v>6.91</v>
          </cell>
          <cell r="I1966">
            <v>1</v>
          </cell>
          <cell r="J1966">
            <v>162</v>
          </cell>
          <cell r="K1966">
            <v>970.44</v>
          </cell>
          <cell r="L1966">
            <v>14</v>
          </cell>
          <cell r="M1966" t="str">
            <v>Jul/Aug</v>
          </cell>
          <cell r="N1966">
            <v>47</v>
          </cell>
        </row>
        <row r="1967">
          <cell r="A1967" t="str">
            <v>2006/07 W14</v>
          </cell>
          <cell r="B1967" t="str">
            <v>130 - LHR T3 Main</v>
          </cell>
          <cell r="C1967" t="str">
            <v>Champagne - Piper Florens Louis 2 for £30</v>
          </cell>
          <cell r="D1967">
            <v>430.65</v>
          </cell>
          <cell r="E1967">
            <v>174.23</v>
          </cell>
          <cell r="F1967">
            <v>27</v>
          </cell>
          <cell r="G1967">
            <v>63.8</v>
          </cell>
          <cell r="H1967">
            <v>12.08</v>
          </cell>
          <cell r="I1967">
            <v>4</v>
          </cell>
          <cell r="J1967">
            <v>42</v>
          </cell>
          <cell r="K1967">
            <v>373.8</v>
          </cell>
          <cell r="L1967">
            <v>14</v>
          </cell>
          <cell r="M1967" t="str">
            <v>Jul/Aug</v>
          </cell>
          <cell r="N1967">
            <v>53</v>
          </cell>
        </row>
        <row r="1968">
          <cell r="A1968" t="str">
            <v>2006/07 W14</v>
          </cell>
          <cell r="B1968" t="str">
            <v>130 - LHR T3 Main</v>
          </cell>
          <cell r="C1968" t="str">
            <v>Champagne - Piper Florens Louis Twin for £30</v>
          </cell>
          <cell r="D1968">
            <v>765.6</v>
          </cell>
          <cell r="E1968">
            <v>290.10000000000002</v>
          </cell>
          <cell r="F1968">
            <v>24</v>
          </cell>
          <cell r="G1968">
            <v>191.4</v>
          </cell>
          <cell r="H1968">
            <v>36.299999999999997</v>
          </cell>
          <cell r="I1968">
            <v>6</v>
          </cell>
          <cell r="J1968">
            <v>56</v>
          </cell>
          <cell r="K1968">
            <v>996.8</v>
          </cell>
          <cell r="L1968">
            <v>14</v>
          </cell>
          <cell r="M1968" t="str">
            <v>Jul/Aug</v>
          </cell>
          <cell r="N1968">
            <v>33</v>
          </cell>
        </row>
        <row r="1969">
          <cell r="A1969" t="str">
            <v>2006/07 W14</v>
          </cell>
          <cell r="B1969" t="str">
            <v>130 - LHR T3 Main</v>
          </cell>
          <cell r="C1969" t="str">
            <v>Champagne - Charles Heidseick 2 for £35</v>
          </cell>
          <cell r="D1969">
            <v>160.93</v>
          </cell>
          <cell r="E1969">
            <v>91.04</v>
          </cell>
          <cell r="F1969">
            <v>7</v>
          </cell>
          <cell r="G1969">
            <v>22.99</v>
          </cell>
          <cell r="H1969">
            <v>8.66</v>
          </cell>
          <cell r="I1969">
            <v>1</v>
          </cell>
          <cell r="J1969">
            <v>17</v>
          </cell>
          <cell r="K1969">
            <v>157.41999999999999</v>
          </cell>
          <cell r="L1969">
            <v>14</v>
          </cell>
          <cell r="M1969" t="str">
            <v>Jul/Aug</v>
          </cell>
          <cell r="N1969">
            <v>55</v>
          </cell>
        </row>
        <row r="1970">
          <cell r="A1970" t="str">
            <v>2006/07 W14</v>
          </cell>
          <cell r="B1970" t="str">
            <v>130 - LHR T3 Main</v>
          </cell>
          <cell r="C1970" t="str">
            <v>Champagne - Canard Twin for £25</v>
          </cell>
          <cell r="D1970">
            <v>1175</v>
          </cell>
          <cell r="E1970">
            <v>425.7</v>
          </cell>
          <cell r="F1970">
            <v>47</v>
          </cell>
          <cell r="G1970">
            <v>425</v>
          </cell>
          <cell r="H1970">
            <v>95.7</v>
          </cell>
          <cell r="I1970">
            <v>17</v>
          </cell>
          <cell r="J1970">
            <v>46</v>
          </cell>
          <cell r="K1970">
            <v>736</v>
          </cell>
          <cell r="L1970">
            <v>14</v>
          </cell>
          <cell r="M1970" t="str">
            <v>Jul/Aug</v>
          </cell>
          <cell r="N1970">
            <v>52</v>
          </cell>
        </row>
        <row r="1971">
          <cell r="A1971" t="str">
            <v>2006/07 W14</v>
          </cell>
          <cell r="B1971" t="str">
            <v>130 - LHR T3 Main</v>
          </cell>
          <cell r="C1971" t="str">
            <v>Wine - Beringer 3 for £15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 t="str">
            <v>/0</v>
          </cell>
          <cell r="L1971">
            <v>14</v>
          </cell>
          <cell r="M1971" t="str">
            <v>Jul/Aug</v>
          </cell>
          <cell r="N1971">
            <v>43</v>
          </cell>
        </row>
        <row r="1972">
          <cell r="A1972" t="str">
            <v>2006/07 W14</v>
          </cell>
          <cell r="B1972" t="str">
            <v>130 - LHR T3 Main</v>
          </cell>
          <cell r="C1972" t="str">
            <v>Wine - Rosemount BOGOF</v>
          </cell>
          <cell r="D1972">
            <v>265.81</v>
          </cell>
          <cell r="E1972">
            <v>120.38</v>
          </cell>
          <cell r="F1972">
            <v>20</v>
          </cell>
          <cell r="G1972">
            <v>27.98</v>
          </cell>
          <cell r="H1972">
            <v>7.75</v>
          </cell>
          <cell r="I1972">
            <v>2</v>
          </cell>
          <cell r="J1972">
            <v>56</v>
          </cell>
          <cell r="K1972">
            <v>412.3</v>
          </cell>
          <cell r="L1972">
            <v>14</v>
          </cell>
          <cell r="M1972" t="str">
            <v>Jul/Aug</v>
          </cell>
          <cell r="N1972">
            <v>56</v>
          </cell>
        </row>
        <row r="1973">
          <cell r="A1973" t="str">
            <v>2006/07 W14</v>
          </cell>
          <cell r="B1973" t="str">
            <v>130 - LHR T3 Main</v>
          </cell>
          <cell r="C1973" t="str">
            <v>WOW - 2 for £45 Malt</v>
          </cell>
          <cell r="D1973">
            <v>935.67</v>
          </cell>
          <cell r="E1973">
            <v>615.44000000000005</v>
          </cell>
          <cell r="F1973">
            <v>33</v>
          </cell>
          <cell r="G1973">
            <v>141.94999999999999</v>
          </cell>
          <cell r="H1973">
            <v>38.03</v>
          </cell>
          <cell r="I1973">
            <v>5</v>
          </cell>
          <cell r="J1973">
            <v>101</v>
          </cell>
          <cell r="K1973">
            <v>780.94</v>
          </cell>
          <cell r="L1973">
            <v>14</v>
          </cell>
          <cell r="M1973" t="str">
            <v>Jul/Aug</v>
          </cell>
          <cell r="N1973">
            <v>34</v>
          </cell>
        </row>
        <row r="1974">
          <cell r="A1974" t="str">
            <v>2006/07 W14</v>
          </cell>
          <cell r="B1974" t="str">
            <v>130 - LHR T3 Main</v>
          </cell>
          <cell r="C1974" t="str">
            <v>WOW - Connemara 2 for £30</v>
          </cell>
          <cell r="D1974">
            <v>197.89</v>
          </cell>
          <cell r="E1974">
            <v>121.96</v>
          </cell>
          <cell r="F1974">
            <v>11</v>
          </cell>
          <cell r="G1974">
            <v>53.97</v>
          </cell>
          <cell r="H1974">
            <v>15.48</v>
          </cell>
          <cell r="I1974">
            <v>3</v>
          </cell>
          <cell r="J1974">
            <v>31</v>
          </cell>
          <cell r="K1974">
            <v>145.08000000000001</v>
          </cell>
          <cell r="L1974">
            <v>14</v>
          </cell>
          <cell r="M1974" t="str">
            <v>Jul/Aug</v>
          </cell>
          <cell r="N1974">
            <v>60</v>
          </cell>
        </row>
        <row r="1975">
          <cell r="A1975" t="str">
            <v>2006/07 W14</v>
          </cell>
          <cell r="B1975" t="str">
            <v>130 - LHR T3 Main</v>
          </cell>
          <cell r="C1975" t="str">
            <v>Others - 2 for £25 (glayva, disaronno)</v>
          </cell>
          <cell r="D1975">
            <v>792.47</v>
          </cell>
          <cell r="E1975">
            <v>556.5</v>
          </cell>
          <cell r="F1975">
            <v>53</v>
          </cell>
          <cell r="G1975">
            <v>92.94</v>
          </cell>
          <cell r="H1975">
            <v>21.22</v>
          </cell>
          <cell r="I1975">
            <v>6</v>
          </cell>
          <cell r="J1975">
            <v>32</v>
          </cell>
          <cell r="K1975">
            <v>111.82</v>
          </cell>
          <cell r="L1975">
            <v>14</v>
          </cell>
          <cell r="M1975" t="str">
            <v>Jul/Aug</v>
          </cell>
          <cell r="N1975">
            <v>48</v>
          </cell>
        </row>
        <row r="1976">
          <cell r="A1976" t="str">
            <v>2006/07 W14</v>
          </cell>
          <cell r="B1976" t="str">
            <v>130 - LHR T3 Main</v>
          </cell>
          <cell r="C1976" t="str">
            <v>Others - Pimms 2 for £15 (70cl)</v>
          </cell>
          <cell r="D1976">
            <v>1859.9</v>
          </cell>
          <cell r="E1976">
            <v>328.54</v>
          </cell>
          <cell r="F1976">
            <v>242</v>
          </cell>
          <cell r="G1976">
            <v>1694.95</v>
          </cell>
          <cell r="H1976">
            <v>204.13</v>
          </cell>
          <cell r="I1976">
            <v>223</v>
          </cell>
          <cell r="J1976">
            <v>89</v>
          </cell>
          <cell r="K1976">
            <v>394.68</v>
          </cell>
          <cell r="L1976">
            <v>14</v>
          </cell>
          <cell r="M1976" t="str">
            <v>Jul/Aug</v>
          </cell>
          <cell r="N1976">
            <v>35</v>
          </cell>
        </row>
        <row r="1977">
          <cell r="A1977" t="str">
            <v>2006/07 W14</v>
          </cell>
          <cell r="B1977" t="str">
            <v>130 - LHR T3 Main</v>
          </cell>
          <cell r="C1977" t="str">
            <v>Other - 2 for £30 Sauza</v>
          </cell>
          <cell r="D1977">
            <v>464.85</v>
          </cell>
          <cell r="E1977">
            <v>343.03</v>
          </cell>
          <cell r="F1977">
            <v>27</v>
          </cell>
          <cell r="G1977">
            <v>78.989999999999995</v>
          </cell>
          <cell r="H1977">
            <v>16.57</v>
          </cell>
          <cell r="I1977">
            <v>5</v>
          </cell>
          <cell r="J1977">
            <v>37</v>
          </cell>
          <cell r="K1977">
            <v>164.65</v>
          </cell>
          <cell r="L1977">
            <v>14</v>
          </cell>
          <cell r="M1977" t="str">
            <v>Jul/Aug</v>
          </cell>
          <cell r="N1977">
            <v>58</v>
          </cell>
        </row>
        <row r="1978">
          <cell r="A1978" t="str">
            <v>2006/07 W14</v>
          </cell>
          <cell r="B1978" t="str">
            <v>130 - LHR T3 Main</v>
          </cell>
          <cell r="C1978" t="str">
            <v>Others - 2 for £20 ATA (70cl)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24</v>
          </cell>
          <cell r="K1978" t="str">
            <v>/0</v>
          </cell>
          <cell r="L1978">
            <v>14</v>
          </cell>
          <cell r="M1978" t="str">
            <v>Jul/Aug</v>
          </cell>
          <cell r="N1978">
            <v>32</v>
          </cell>
        </row>
        <row r="1979">
          <cell r="A1979" t="str">
            <v>2006/07 W14</v>
          </cell>
          <cell r="B1979" t="str">
            <v>130 - LHR T3 Main</v>
          </cell>
          <cell r="C1979" t="str">
            <v>Others - 2 for £15 Fortified</v>
          </cell>
          <cell r="D1979">
            <v>244.53</v>
          </cell>
          <cell r="E1979">
            <v>124.1</v>
          </cell>
          <cell r="F1979">
            <v>27</v>
          </cell>
          <cell r="G1979">
            <v>45.15</v>
          </cell>
          <cell r="H1979">
            <v>12.72</v>
          </cell>
          <cell r="I1979">
            <v>5</v>
          </cell>
          <cell r="J1979">
            <v>22</v>
          </cell>
          <cell r="K1979">
            <v>88</v>
          </cell>
          <cell r="L1979">
            <v>14</v>
          </cell>
          <cell r="M1979" t="str">
            <v>Jul/Aug</v>
          </cell>
          <cell r="N1979">
            <v>59</v>
          </cell>
        </row>
        <row r="1980">
          <cell r="A1980" t="str">
            <v>2006/07 W14</v>
          </cell>
          <cell r="B1980" t="str">
            <v>140 - LHR T4 Main</v>
          </cell>
          <cell r="C1980" t="str">
            <v>Liquor</v>
          </cell>
          <cell r="D1980">
            <v>146817.07999999999</v>
          </cell>
          <cell r="E1980">
            <v>90147.01</v>
          </cell>
          <cell r="F1980">
            <v>8236</v>
          </cell>
          <cell r="G1980">
            <v>16497.55</v>
          </cell>
          <cell r="H1980">
            <v>4362.28</v>
          </cell>
          <cell r="I1980">
            <v>694</v>
          </cell>
          <cell r="J1980">
            <v>9082</v>
          </cell>
          <cell r="K1980">
            <v>63720.29</v>
          </cell>
          <cell r="L1980">
            <v>14</v>
          </cell>
          <cell r="M1980" t="str">
            <v>Jul/Aug</v>
          </cell>
          <cell r="N1980">
            <v>1</v>
          </cell>
        </row>
        <row r="1981">
          <cell r="A1981" t="str">
            <v>2006/07 W14</v>
          </cell>
          <cell r="B1981" t="str">
            <v>140 - LHR T4 Main</v>
          </cell>
          <cell r="C1981" t="str">
            <v>Tobacco</v>
          </cell>
          <cell r="D1981">
            <v>54415.45</v>
          </cell>
          <cell r="E1981">
            <v>40113.74</v>
          </cell>
          <cell r="F1981">
            <v>1842</v>
          </cell>
          <cell r="G1981">
            <v>489.7</v>
          </cell>
          <cell r="H1981">
            <v>60.18</v>
          </cell>
          <cell r="I1981">
            <v>32</v>
          </cell>
          <cell r="J1981">
            <v>4590</v>
          </cell>
          <cell r="K1981">
            <v>35028.33</v>
          </cell>
          <cell r="L1981">
            <v>14</v>
          </cell>
          <cell r="M1981" t="str">
            <v>Jul/Aug</v>
          </cell>
          <cell r="N1981">
            <v>2</v>
          </cell>
        </row>
        <row r="1982">
          <cell r="A1982" t="str">
            <v>2006/07 W14</v>
          </cell>
          <cell r="B1982" t="str">
            <v>140 - LHR T4 Main</v>
          </cell>
          <cell r="C1982" t="str">
            <v>Perfumery</v>
          </cell>
          <cell r="D1982">
            <v>416561.65</v>
          </cell>
          <cell r="E1982">
            <v>263314.49</v>
          </cell>
          <cell r="F1982">
            <v>15950</v>
          </cell>
          <cell r="G1982">
            <v>68816.86</v>
          </cell>
          <cell r="H1982">
            <v>34627.81</v>
          </cell>
          <cell r="I1982">
            <v>2750</v>
          </cell>
          <cell r="J1982">
            <v>41176</v>
          </cell>
          <cell r="K1982">
            <v>377773.97</v>
          </cell>
          <cell r="L1982">
            <v>14</v>
          </cell>
          <cell r="M1982" t="str">
            <v>Jul/Aug</v>
          </cell>
          <cell r="N1982">
            <v>3</v>
          </cell>
        </row>
        <row r="1983">
          <cell r="A1983" t="str">
            <v>2006/07 W14</v>
          </cell>
          <cell r="B1983" t="str">
            <v>140 - LHR T4 Main</v>
          </cell>
          <cell r="C1983" t="str">
            <v>Food</v>
          </cell>
          <cell r="D1983">
            <v>49628.27</v>
          </cell>
          <cell r="E1983">
            <v>25922.720000000001</v>
          </cell>
          <cell r="F1983">
            <v>12084</v>
          </cell>
          <cell r="G1983">
            <v>5182.12</v>
          </cell>
          <cell r="H1983">
            <v>2162.91</v>
          </cell>
          <cell r="I1983">
            <v>1167</v>
          </cell>
          <cell r="J1983">
            <v>10054</v>
          </cell>
          <cell r="K1983">
            <v>21447.13</v>
          </cell>
          <cell r="L1983">
            <v>14</v>
          </cell>
          <cell r="M1983" t="str">
            <v>Jul/Aug</v>
          </cell>
          <cell r="N1983">
            <v>4</v>
          </cell>
        </row>
        <row r="1984">
          <cell r="A1984" t="str">
            <v>2006/07 W14</v>
          </cell>
          <cell r="B1984" t="str">
            <v>140 - LHR T4 Main</v>
          </cell>
          <cell r="C1984" t="str">
            <v>Tax Free</v>
          </cell>
          <cell r="D1984">
            <v>45846.55</v>
          </cell>
          <cell r="E1984">
            <v>23288.61</v>
          </cell>
          <cell r="F1984">
            <v>6124</v>
          </cell>
          <cell r="G1984">
            <v>7398.19</v>
          </cell>
          <cell r="H1984">
            <v>2862.4</v>
          </cell>
          <cell r="I1984">
            <v>833</v>
          </cell>
          <cell r="J1984">
            <v>10843</v>
          </cell>
          <cell r="K1984">
            <v>37966.239999999998</v>
          </cell>
          <cell r="L1984">
            <v>14</v>
          </cell>
          <cell r="M1984" t="str">
            <v>Jul/Aug</v>
          </cell>
          <cell r="N1984">
            <v>5</v>
          </cell>
        </row>
        <row r="1985">
          <cell r="A1985" t="str">
            <v>2006/07 W14</v>
          </cell>
          <cell r="B1985" t="str">
            <v>140 - LHR T4 Main</v>
          </cell>
          <cell r="C1985" t="str">
            <v>Unclassified Products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 t="str">
            <v>/0</v>
          </cell>
          <cell r="L1985">
            <v>14</v>
          </cell>
          <cell r="M1985" t="str">
            <v>Jul/Aug</v>
          </cell>
          <cell r="N1985">
            <v>6</v>
          </cell>
        </row>
        <row r="1986">
          <cell r="A1986" t="str">
            <v>2006/07 W14</v>
          </cell>
          <cell r="B1986" t="str">
            <v>140 - LHR T4 Main</v>
          </cell>
          <cell r="C1986" t="str">
            <v>Spirits</v>
          </cell>
          <cell r="D1986">
            <v>124647.39</v>
          </cell>
          <cell r="E1986">
            <v>80252.55</v>
          </cell>
          <cell r="F1986">
            <v>7230</v>
          </cell>
          <cell r="G1986">
            <v>13236.44</v>
          </cell>
          <cell r="H1986">
            <v>3628.54</v>
          </cell>
          <cell r="I1986">
            <v>546</v>
          </cell>
          <cell r="J1986">
            <v>7466</v>
          </cell>
          <cell r="K1986">
            <v>47334.65</v>
          </cell>
          <cell r="L1986">
            <v>14</v>
          </cell>
          <cell r="M1986" t="str">
            <v>Jul/Aug</v>
          </cell>
          <cell r="N1986">
            <v>7</v>
          </cell>
        </row>
        <row r="1987">
          <cell r="A1987" t="str">
            <v>2006/07 W14</v>
          </cell>
          <cell r="B1987" t="str">
            <v>140 - LHR T4 Main</v>
          </cell>
          <cell r="C1987" t="str">
            <v>Fortified Wines</v>
          </cell>
          <cell r="D1987">
            <v>1659.14</v>
          </cell>
          <cell r="E1987">
            <v>901.6</v>
          </cell>
          <cell r="F1987">
            <v>182</v>
          </cell>
          <cell r="G1987">
            <v>183.06</v>
          </cell>
          <cell r="H1987">
            <v>33.770000000000003</v>
          </cell>
          <cell r="I1987">
            <v>19</v>
          </cell>
          <cell r="J1987">
            <v>253</v>
          </cell>
          <cell r="K1987">
            <v>981.83</v>
          </cell>
          <cell r="L1987">
            <v>14</v>
          </cell>
          <cell r="M1987" t="str">
            <v>Jul/Aug</v>
          </cell>
          <cell r="N1987">
            <v>10</v>
          </cell>
        </row>
        <row r="1988">
          <cell r="A1988" t="str">
            <v>2006/07 W14</v>
          </cell>
          <cell r="B1988" t="str">
            <v>140 - LHR T4 Main</v>
          </cell>
          <cell r="C1988" t="str">
            <v>Others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 t="str">
            <v>/0</v>
          </cell>
          <cell r="L1988">
            <v>14</v>
          </cell>
          <cell r="M1988" t="str">
            <v>Jul/Aug</v>
          </cell>
          <cell r="N1988">
            <v>11</v>
          </cell>
        </row>
        <row r="1989">
          <cell r="A1989" t="str">
            <v>2006/07 W14</v>
          </cell>
          <cell r="B1989" t="str">
            <v>140 - LHR T4 Main</v>
          </cell>
          <cell r="C1989" t="str">
            <v>Champagne</v>
          </cell>
          <cell r="D1989">
            <v>18819.830000000002</v>
          </cell>
          <cell r="E1989">
            <v>8139.33</v>
          </cell>
          <cell r="F1989">
            <v>565</v>
          </cell>
          <cell r="G1989">
            <v>2812.78</v>
          </cell>
          <cell r="H1989">
            <v>658.67</v>
          </cell>
          <cell r="I1989">
            <v>87</v>
          </cell>
          <cell r="J1989">
            <v>951</v>
          </cell>
          <cell r="K1989">
            <v>17442.599999999999</v>
          </cell>
          <cell r="L1989">
            <v>14</v>
          </cell>
          <cell r="M1989" t="str">
            <v>Jul/Aug</v>
          </cell>
          <cell r="N1989">
            <v>8</v>
          </cell>
        </row>
        <row r="1990">
          <cell r="A1990" t="str">
            <v>2006/07 W14</v>
          </cell>
          <cell r="B1990" t="str">
            <v>140 - LHR T4 Main</v>
          </cell>
          <cell r="C1990" t="str">
            <v>Wines</v>
          </cell>
          <cell r="D1990">
            <v>1690.72</v>
          </cell>
          <cell r="E1990">
            <v>853.53</v>
          </cell>
          <cell r="F1990">
            <v>259</v>
          </cell>
          <cell r="G1990">
            <v>265.27</v>
          </cell>
          <cell r="H1990">
            <v>41.3</v>
          </cell>
          <cell r="I1990">
            <v>42</v>
          </cell>
          <cell r="J1990">
            <v>411</v>
          </cell>
          <cell r="K1990">
            <v>1391.86</v>
          </cell>
          <cell r="L1990">
            <v>14</v>
          </cell>
          <cell r="M1990" t="str">
            <v>Jul/Aug</v>
          </cell>
          <cell r="N1990">
            <v>9</v>
          </cell>
        </row>
        <row r="1991">
          <cell r="A1991" t="str">
            <v>2006/07 W14</v>
          </cell>
          <cell r="B1991" t="str">
            <v>140 - LHR T4 Main</v>
          </cell>
          <cell r="C1991" t="str">
            <v>Unclassified Liquor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1</v>
          </cell>
          <cell r="K1991" t="str">
            <v>/0</v>
          </cell>
          <cell r="L1991">
            <v>14</v>
          </cell>
          <cell r="M1991" t="str">
            <v>Jul/Aug</v>
          </cell>
          <cell r="N1991">
            <v>12</v>
          </cell>
        </row>
        <row r="1992">
          <cell r="A1992" t="str">
            <v>2006/07 W14</v>
          </cell>
          <cell r="B1992" t="str">
            <v>140 - LHR T4 Main</v>
          </cell>
          <cell r="C1992" t="str">
            <v>Value - 2 for £15</v>
          </cell>
          <cell r="D1992">
            <v>12768.14</v>
          </cell>
          <cell r="E1992">
            <v>9026.24</v>
          </cell>
          <cell r="F1992">
            <v>1590</v>
          </cell>
          <cell r="G1992">
            <v>36.21</v>
          </cell>
          <cell r="H1992">
            <v>10.45</v>
          </cell>
          <cell r="I1992">
            <v>2</v>
          </cell>
          <cell r="J1992">
            <v>885</v>
          </cell>
          <cell r="K1992">
            <v>2716.15</v>
          </cell>
          <cell r="L1992">
            <v>14</v>
          </cell>
          <cell r="M1992" t="str">
            <v>Jul/Aug</v>
          </cell>
          <cell r="N1992">
            <v>31</v>
          </cell>
        </row>
        <row r="1993">
          <cell r="A1993" t="str">
            <v>2006/07 W14</v>
          </cell>
          <cell r="B1993" t="str">
            <v>140 - LHR T4 Main</v>
          </cell>
          <cell r="C1993" t="str">
            <v>Value - 2 for £20 Bombay Saphire</v>
          </cell>
          <cell r="D1993">
            <v>1219.48</v>
          </cell>
          <cell r="E1993">
            <v>926.46</v>
          </cell>
          <cell r="F1993">
            <v>101</v>
          </cell>
          <cell r="G1993">
            <v>20.48</v>
          </cell>
          <cell r="H1993">
            <v>5.46</v>
          </cell>
          <cell r="I1993">
            <v>1</v>
          </cell>
          <cell r="J1993">
            <v>40</v>
          </cell>
          <cell r="K1993">
            <v>111.2</v>
          </cell>
          <cell r="L1993">
            <v>14</v>
          </cell>
          <cell r="M1993" t="str">
            <v>Jul/Aug</v>
          </cell>
          <cell r="N1993">
            <v>45</v>
          </cell>
        </row>
        <row r="1994">
          <cell r="A1994" t="str">
            <v>2006/07 W14</v>
          </cell>
          <cell r="B1994" t="str">
            <v>140 - LHR T4 Main</v>
          </cell>
          <cell r="C1994" t="str">
            <v>Value - Baileys 2 for £20</v>
          </cell>
          <cell r="D1994">
            <v>3524.95</v>
          </cell>
          <cell r="E1994">
            <v>2085.87</v>
          </cell>
          <cell r="F1994">
            <v>334</v>
          </cell>
          <cell r="G1994">
            <v>73</v>
          </cell>
          <cell r="H1994">
            <v>13.28</v>
          </cell>
          <cell r="I1994">
            <v>6</v>
          </cell>
          <cell r="J1994">
            <v>228</v>
          </cell>
          <cell r="K1994">
            <v>1098.95</v>
          </cell>
          <cell r="L1994">
            <v>14</v>
          </cell>
          <cell r="M1994" t="str">
            <v>Jul/Aug</v>
          </cell>
          <cell r="N1994">
            <v>39</v>
          </cell>
        </row>
        <row r="1995">
          <cell r="A1995" t="str">
            <v>2006/07 W14</v>
          </cell>
          <cell r="B1995" t="str">
            <v>140 - LHR T4 Main</v>
          </cell>
          <cell r="C1995" t="str">
            <v>Value - Baileys Twin @ £20</v>
          </cell>
          <cell r="D1995">
            <v>900</v>
          </cell>
          <cell r="E1995">
            <v>537.96</v>
          </cell>
          <cell r="F1995">
            <v>45</v>
          </cell>
          <cell r="G1995">
            <v>0</v>
          </cell>
          <cell r="H1995">
            <v>0</v>
          </cell>
          <cell r="I1995">
            <v>0</v>
          </cell>
          <cell r="J1995">
            <v>11</v>
          </cell>
          <cell r="K1995">
            <v>106.04</v>
          </cell>
          <cell r="L1995">
            <v>14</v>
          </cell>
          <cell r="M1995" t="str">
            <v>Jul/Aug</v>
          </cell>
          <cell r="N1995">
            <v>51</v>
          </cell>
        </row>
        <row r="1996">
          <cell r="A1996" t="str">
            <v>2006/07 W14</v>
          </cell>
          <cell r="B1996" t="str">
            <v>140 - LHR T4 Main</v>
          </cell>
          <cell r="C1996" t="str">
            <v>Value - Twins @ £15</v>
          </cell>
          <cell r="D1996">
            <v>5049.3599999999997</v>
          </cell>
          <cell r="E1996">
            <v>3459.13</v>
          </cell>
          <cell r="F1996">
            <v>335</v>
          </cell>
          <cell r="G1996">
            <v>39.36</v>
          </cell>
          <cell r="H1996">
            <v>9.2200000000000006</v>
          </cell>
          <cell r="I1996">
            <v>1</v>
          </cell>
          <cell r="J1996">
            <v>143</v>
          </cell>
          <cell r="K1996">
            <v>767.32</v>
          </cell>
          <cell r="L1996">
            <v>14</v>
          </cell>
          <cell r="M1996" t="str">
            <v>Jul/Aug</v>
          </cell>
          <cell r="N1996">
            <v>36</v>
          </cell>
        </row>
        <row r="1997">
          <cell r="A1997" t="str">
            <v>2006/07 W14</v>
          </cell>
          <cell r="B1997" t="str">
            <v>140 - LHR T4 Main</v>
          </cell>
          <cell r="C1997" t="str">
            <v>Malt - 2 For £45 (6 glenmorangie + 2)</v>
          </cell>
          <cell r="D1997">
            <v>1637.42</v>
          </cell>
          <cell r="E1997">
            <v>1118.79</v>
          </cell>
          <cell r="F1997">
            <v>58</v>
          </cell>
          <cell r="G1997">
            <v>170.94</v>
          </cell>
          <cell r="H1997">
            <v>48.24</v>
          </cell>
          <cell r="I1997">
            <v>6</v>
          </cell>
          <cell r="J1997">
            <v>80</v>
          </cell>
          <cell r="K1997">
            <v>609.82000000000005</v>
          </cell>
          <cell r="L1997">
            <v>14</v>
          </cell>
          <cell r="M1997" t="str">
            <v>Jul/Aug</v>
          </cell>
          <cell r="N1997">
            <v>30</v>
          </cell>
        </row>
        <row r="1998">
          <cell r="A1998" t="str">
            <v>2006/07 W14</v>
          </cell>
          <cell r="B1998" t="str">
            <v>140 - LHR T4 Main</v>
          </cell>
          <cell r="C1998" t="str">
            <v>Malt - Save £5 Glenmorangie Traditional</v>
          </cell>
          <cell r="D1998">
            <v>119.97</v>
          </cell>
          <cell r="E1998">
            <v>68.540000000000006</v>
          </cell>
          <cell r="F1998">
            <v>3</v>
          </cell>
          <cell r="G1998">
            <v>39.99</v>
          </cell>
          <cell r="H1998">
            <v>11.42</v>
          </cell>
          <cell r="I1998">
            <v>1</v>
          </cell>
          <cell r="J1998">
            <v>14</v>
          </cell>
          <cell r="K1998">
            <v>160.02000000000001</v>
          </cell>
          <cell r="L1998">
            <v>14</v>
          </cell>
          <cell r="M1998" t="str">
            <v>Jul/Aug</v>
          </cell>
          <cell r="N1998">
            <v>44</v>
          </cell>
        </row>
        <row r="1999">
          <cell r="A1999" t="str">
            <v>2006/07 W14</v>
          </cell>
          <cell r="B1999" t="str">
            <v>140 - LHR T4 Main</v>
          </cell>
          <cell r="C1999" t="str">
            <v>Cognac - XO @ £45</v>
          </cell>
          <cell r="D1999">
            <v>3735</v>
          </cell>
          <cell r="E1999">
            <v>2304.1</v>
          </cell>
          <cell r="F1999">
            <v>83</v>
          </cell>
          <cell r="G1999">
            <v>675</v>
          </cell>
          <cell r="H1999">
            <v>266.82</v>
          </cell>
          <cell r="I1999">
            <v>15</v>
          </cell>
          <cell r="J1999">
            <v>198</v>
          </cell>
          <cell r="K1999">
            <v>3811.5</v>
          </cell>
          <cell r="L1999">
            <v>14</v>
          </cell>
          <cell r="M1999" t="str">
            <v>Jul/Aug</v>
          </cell>
          <cell r="N1999">
            <v>37</v>
          </cell>
        </row>
        <row r="2000">
          <cell r="A2000" t="str">
            <v>2006/07 W14</v>
          </cell>
          <cell r="B2000" t="str">
            <v>140 - LHR T4 Main</v>
          </cell>
          <cell r="C2000" t="str">
            <v>Cognac - VSOP 2 for £45</v>
          </cell>
          <cell r="D2000">
            <v>2388.89</v>
          </cell>
          <cell r="E2000">
            <v>1590.33</v>
          </cell>
          <cell r="F2000">
            <v>103</v>
          </cell>
          <cell r="G2000">
            <v>225</v>
          </cell>
          <cell r="H2000">
            <v>49.74</v>
          </cell>
          <cell r="I2000">
            <v>10</v>
          </cell>
          <cell r="J2000">
            <v>97</v>
          </cell>
          <cell r="K2000">
            <v>900.71</v>
          </cell>
          <cell r="L2000">
            <v>14</v>
          </cell>
          <cell r="M2000" t="str">
            <v>Jul/Aug</v>
          </cell>
          <cell r="N2000">
            <v>41</v>
          </cell>
        </row>
        <row r="2001">
          <cell r="A2001" t="str">
            <v>2006/07 W14</v>
          </cell>
          <cell r="B2001" t="str">
            <v>140 - LHR T4 Main</v>
          </cell>
          <cell r="C2001" t="str">
            <v>Cognac - Only £17_99 VS Especiale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6</v>
          </cell>
          <cell r="K2001" t="str">
            <v>/0</v>
          </cell>
          <cell r="L2001">
            <v>14</v>
          </cell>
          <cell r="M2001" t="str">
            <v>Jul/Aug</v>
          </cell>
          <cell r="N2001">
            <v>42</v>
          </cell>
        </row>
        <row r="2002">
          <cell r="A2002" t="str">
            <v>2006/07 W14</v>
          </cell>
          <cell r="B2002" t="str">
            <v>140 - LHR T4 Main</v>
          </cell>
          <cell r="C2002" t="str">
            <v>Deluxe - Chivas 2 for £30</v>
          </cell>
          <cell r="D2002">
            <v>819.59</v>
          </cell>
          <cell r="E2002">
            <v>569.49</v>
          </cell>
          <cell r="F2002">
            <v>41</v>
          </cell>
          <cell r="G2002">
            <v>0</v>
          </cell>
          <cell r="H2002">
            <v>0</v>
          </cell>
          <cell r="I2002">
            <v>0</v>
          </cell>
          <cell r="J2002">
            <v>21</v>
          </cell>
          <cell r="K2002">
            <v>128.1</v>
          </cell>
          <cell r="L2002">
            <v>14</v>
          </cell>
          <cell r="M2002" t="str">
            <v>Jul/Aug</v>
          </cell>
          <cell r="N2002">
            <v>49</v>
          </cell>
        </row>
        <row r="2003">
          <cell r="A2003" t="str">
            <v>2006/07 W14</v>
          </cell>
          <cell r="B2003" t="str">
            <v>140 - LHR T4 Main</v>
          </cell>
          <cell r="C2003" t="str">
            <v>Deluxe - Chivas Twin for £30</v>
          </cell>
          <cell r="D2003">
            <v>584.85</v>
          </cell>
          <cell r="E2003">
            <v>401.85</v>
          </cell>
          <cell r="F2003">
            <v>15</v>
          </cell>
          <cell r="G2003">
            <v>0</v>
          </cell>
          <cell r="H2003">
            <v>0</v>
          </cell>
          <cell r="I2003">
            <v>0</v>
          </cell>
          <cell r="J2003">
            <v>5</v>
          </cell>
          <cell r="K2003">
            <v>61</v>
          </cell>
          <cell r="L2003">
            <v>14</v>
          </cell>
          <cell r="M2003" t="str">
            <v>Jul/Aug</v>
          </cell>
          <cell r="N2003">
            <v>38</v>
          </cell>
        </row>
        <row r="2004">
          <cell r="A2004" t="str">
            <v>2006/07 W14</v>
          </cell>
          <cell r="B2004" t="str">
            <v>140 - LHR T4 Main</v>
          </cell>
          <cell r="C2004" t="str">
            <v>Deluxe - Chivas Triple Pack @ £45</v>
          </cell>
          <cell r="D2004">
            <v>695.88</v>
          </cell>
          <cell r="E2004">
            <v>476.4</v>
          </cell>
          <cell r="F2004">
            <v>12</v>
          </cell>
          <cell r="G2004">
            <v>0</v>
          </cell>
          <cell r="H2004">
            <v>0</v>
          </cell>
          <cell r="I2004">
            <v>0</v>
          </cell>
          <cell r="J2004">
            <v>12</v>
          </cell>
          <cell r="K2004">
            <v>219.48</v>
          </cell>
          <cell r="L2004">
            <v>14</v>
          </cell>
          <cell r="M2004" t="str">
            <v>Jul/Aug</v>
          </cell>
          <cell r="N2004">
            <v>54</v>
          </cell>
        </row>
        <row r="2005">
          <cell r="A2005" t="str">
            <v>2006/07 W14</v>
          </cell>
          <cell r="B2005" t="str">
            <v>140 - LHR T4 Main</v>
          </cell>
          <cell r="C2005" t="str">
            <v>Deluxe - Chivas Save £5 18yo</v>
          </cell>
          <cell r="D2005">
            <v>139.96</v>
          </cell>
          <cell r="E2005">
            <v>95.72</v>
          </cell>
          <cell r="F2005">
            <v>4</v>
          </cell>
          <cell r="G2005">
            <v>0</v>
          </cell>
          <cell r="H2005">
            <v>0</v>
          </cell>
          <cell r="I2005">
            <v>0</v>
          </cell>
          <cell r="J2005">
            <v>3</v>
          </cell>
          <cell r="K2005">
            <v>33.18</v>
          </cell>
          <cell r="L2005">
            <v>14</v>
          </cell>
          <cell r="M2005" t="str">
            <v>Jul/Aug</v>
          </cell>
          <cell r="N2005">
            <v>50</v>
          </cell>
        </row>
        <row r="2006">
          <cell r="A2006" t="str">
            <v>2006/07 W14</v>
          </cell>
          <cell r="B2006" t="str">
            <v>140 - LHR T4 Main</v>
          </cell>
          <cell r="C2006" t="str">
            <v>Deluxe - Chivas Royal Salute get Chivas 18yo</v>
          </cell>
          <cell r="D2006">
            <v>239.96</v>
          </cell>
          <cell r="E2006">
            <v>126.06</v>
          </cell>
          <cell r="F2006">
            <v>4</v>
          </cell>
          <cell r="G2006">
            <v>119.98</v>
          </cell>
          <cell r="H2006">
            <v>48.62</v>
          </cell>
          <cell r="I2006">
            <v>2</v>
          </cell>
          <cell r="J2006">
            <v>3</v>
          </cell>
          <cell r="K2006">
            <v>63.81</v>
          </cell>
          <cell r="L2006">
            <v>14</v>
          </cell>
          <cell r="M2006" t="str">
            <v>Jul/Aug</v>
          </cell>
          <cell r="N2006">
            <v>57</v>
          </cell>
        </row>
        <row r="2007">
          <cell r="A2007" t="str">
            <v>2006/07 W14</v>
          </cell>
          <cell r="B2007" t="str">
            <v>140 - LHR T4 Main</v>
          </cell>
          <cell r="C2007" t="str">
            <v>Deluxe - Dewars 2 for £30 ATA</v>
          </cell>
          <cell r="D2007">
            <v>120</v>
          </cell>
          <cell r="E2007">
            <v>49.32</v>
          </cell>
          <cell r="F2007">
            <v>8</v>
          </cell>
          <cell r="G2007">
            <v>60</v>
          </cell>
          <cell r="H2007">
            <v>1</v>
          </cell>
          <cell r="I2007">
            <v>4</v>
          </cell>
          <cell r="J2007">
            <v>20</v>
          </cell>
          <cell r="K2007">
            <v>105.8</v>
          </cell>
          <cell r="L2007">
            <v>14</v>
          </cell>
          <cell r="M2007" t="str">
            <v>Jul/Aug</v>
          </cell>
          <cell r="N2007">
            <v>40</v>
          </cell>
        </row>
        <row r="2008">
          <cell r="A2008" t="str">
            <v>2006/07 W14</v>
          </cell>
          <cell r="B2008" t="str">
            <v>140 - LHR T4 Main</v>
          </cell>
          <cell r="C2008" t="str">
            <v>Deluxe - JW Blue get a free 20cl Gold (Sept Only)</v>
          </cell>
          <cell r="D2008">
            <v>1980</v>
          </cell>
          <cell r="E2008">
            <v>1343.4</v>
          </cell>
          <cell r="F2008">
            <v>20</v>
          </cell>
          <cell r="G2008">
            <v>0</v>
          </cell>
          <cell r="H2008">
            <v>0</v>
          </cell>
          <cell r="I2008">
            <v>0</v>
          </cell>
          <cell r="J2008">
            <v>21</v>
          </cell>
          <cell r="K2008">
            <v>668.43</v>
          </cell>
          <cell r="L2008">
            <v>14</v>
          </cell>
          <cell r="M2008" t="str">
            <v>Jul/Aug</v>
          </cell>
          <cell r="N2008">
            <v>46</v>
          </cell>
        </row>
        <row r="2009">
          <cell r="A2009" t="str">
            <v>2006/07 W14</v>
          </cell>
          <cell r="B2009" t="str">
            <v>140 - LHR T4 Main</v>
          </cell>
          <cell r="C2009" t="str">
            <v>Deluxe - Free 20cl bottle (linked to JW Blue) (Sept Only)</v>
          </cell>
          <cell r="D2009">
            <v>101.94</v>
          </cell>
          <cell r="E2009">
            <v>-69.930000000000007</v>
          </cell>
          <cell r="F2009">
            <v>28</v>
          </cell>
          <cell r="G2009">
            <v>16.989999999999998</v>
          </cell>
          <cell r="H2009">
            <v>6.91</v>
          </cell>
          <cell r="I2009">
            <v>1</v>
          </cell>
          <cell r="J2009">
            <v>19</v>
          </cell>
          <cell r="K2009">
            <v>113.85</v>
          </cell>
          <cell r="L2009">
            <v>14</v>
          </cell>
          <cell r="M2009" t="str">
            <v>Jul/Aug</v>
          </cell>
          <cell r="N2009">
            <v>47</v>
          </cell>
        </row>
        <row r="2010">
          <cell r="A2010" t="str">
            <v>2006/07 W14</v>
          </cell>
          <cell r="B2010" t="str">
            <v>140 - LHR T4 Main</v>
          </cell>
          <cell r="C2010" t="str">
            <v>Champagne - Piper Florens Louis 2 for £30</v>
          </cell>
          <cell r="D2010">
            <v>191.4</v>
          </cell>
          <cell r="E2010">
            <v>68.48</v>
          </cell>
          <cell r="F2010">
            <v>12</v>
          </cell>
          <cell r="G2010">
            <v>63.8</v>
          </cell>
          <cell r="H2010">
            <v>12.08</v>
          </cell>
          <cell r="I2010">
            <v>4</v>
          </cell>
          <cell r="J2010">
            <v>14</v>
          </cell>
          <cell r="K2010">
            <v>124.6</v>
          </cell>
          <cell r="L2010">
            <v>14</v>
          </cell>
          <cell r="M2010" t="str">
            <v>Jul/Aug</v>
          </cell>
          <cell r="N2010">
            <v>53</v>
          </cell>
        </row>
        <row r="2011">
          <cell r="A2011" t="str">
            <v>2006/07 W14</v>
          </cell>
          <cell r="B2011" t="str">
            <v>140 - LHR T4 Main</v>
          </cell>
          <cell r="C2011" t="str">
            <v>Champagne - Piper Florens Louis Twin for £30</v>
          </cell>
          <cell r="D2011">
            <v>350.9</v>
          </cell>
          <cell r="E2011">
            <v>122.89</v>
          </cell>
          <cell r="F2011">
            <v>11</v>
          </cell>
          <cell r="G2011">
            <v>127.6</v>
          </cell>
          <cell r="H2011">
            <v>24.19</v>
          </cell>
          <cell r="I2011">
            <v>4</v>
          </cell>
          <cell r="J2011">
            <v>10</v>
          </cell>
          <cell r="K2011">
            <v>178</v>
          </cell>
          <cell r="L2011">
            <v>14</v>
          </cell>
          <cell r="M2011" t="str">
            <v>Jul/Aug</v>
          </cell>
          <cell r="N2011">
            <v>33</v>
          </cell>
        </row>
        <row r="2012">
          <cell r="A2012" t="str">
            <v>2006/07 W14</v>
          </cell>
          <cell r="B2012" t="str">
            <v>140 - LHR T4 Main</v>
          </cell>
          <cell r="C2012" t="str">
            <v>Champagne - Charles Heidseick 2 for £35</v>
          </cell>
          <cell r="D2012">
            <v>68.97</v>
          </cell>
          <cell r="E2012">
            <v>36.119999999999997</v>
          </cell>
          <cell r="F2012">
            <v>3</v>
          </cell>
          <cell r="G2012">
            <v>22.99</v>
          </cell>
          <cell r="H2012">
            <v>8.66</v>
          </cell>
          <cell r="I2012">
            <v>1</v>
          </cell>
          <cell r="J2012">
            <v>21</v>
          </cell>
          <cell r="K2012">
            <v>194.46</v>
          </cell>
          <cell r="L2012">
            <v>14</v>
          </cell>
          <cell r="M2012" t="str">
            <v>Jul/Aug</v>
          </cell>
          <cell r="N2012">
            <v>55</v>
          </cell>
        </row>
        <row r="2013">
          <cell r="A2013" t="str">
            <v>2006/07 W14</v>
          </cell>
          <cell r="B2013" t="str">
            <v>140 - LHR T4 Main</v>
          </cell>
          <cell r="C2013" t="str">
            <v>Champagne - Canard Twin for £25</v>
          </cell>
          <cell r="D2013">
            <v>325</v>
          </cell>
          <cell r="E2013">
            <v>121.51</v>
          </cell>
          <cell r="F2013">
            <v>13</v>
          </cell>
          <cell r="G2013">
            <v>100</v>
          </cell>
          <cell r="H2013">
            <v>22.51</v>
          </cell>
          <cell r="I2013">
            <v>4</v>
          </cell>
          <cell r="J2013">
            <v>3</v>
          </cell>
          <cell r="K2013">
            <v>48</v>
          </cell>
          <cell r="L2013">
            <v>14</v>
          </cell>
          <cell r="M2013" t="str">
            <v>Jul/Aug</v>
          </cell>
          <cell r="N2013">
            <v>52</v>
          </cell>
        </row>
        <row r="2014">
          <cell r="A2014" t="str">
            <v>2006/07 W14</v>
          </cell>
          <cell r="B2014" t="str">
            <v>140 - LHR T4 Main</v>
          </cell>
          <cell r="C2014" t="str">
            <v>Wine - Beringer 3 for £15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 t="str">
            <v>/0</v>
          </cell>
          <cell r="L2014">
            <v>14</v>
          </cell>
          <cell r="M2014" t="str">
            <v>Jul/Aug</v>
          </cell>
          <cell r="N2014">
            <v>43</v>
          </cell>
        </row>
        <row r="2015">
          <cell r="A2015" t="str">
            <v>2006/07 W14</v>
          </cell>
          <cell r="B2015" t="str">
            <v>140 - LHR T4 Main</v>
          </cell>
          <cell r="C2015" t="str">
            <v>Wine - Rosemount BOGOF</v>
          </cell>
          <cell r="D2015">
            <v>27.98</v>
          </cell>
          <cell r="E2015">
            <v>8.67</v>
          </cell>
          <cell r="F2015">
            <v>4</v>
          </cell>
          <cell r="G2015">
            <v>13.99</v>
          </cell>
          <cell r="H2015">
            <v>2.04</v>
          </cell>
          <cell r="I2015">
            <v>2</v>
          </cell>
          <cell r="J2015">
            <v>36</v>
          </cell>
          <cell r="K2015">
            <v>264.24</v>
          </cell>
          <cell r="L2015">
            <v>14</v>
          </cell>
          <cell r="M2015" t="str">
            <v>Jul/Aug</v>
          </cell>
          <cell r="N2015">
            <v>56</v>
          </cell>
        </row>
        <row r="2016">
          <cell r="A2016" t="str">
            <v>2006/07 W14</v>
          </cell>
          <cell r="B2016" t="str">
            <v>140 - LHR T4 Main</v>
          </cell>
          <cell r="C2016" t="str">
            <v>WOW - 2 for £45 Malt</v>
          </cell>
          <cell r="D2016">
            <v>1005.65</v>
          </cell>
          <cell r="E2016">
            <v>700.05</v>
          </cell>
          <cell r="F2016">
            <v>35</v>
          </cell>
          <cell r="G2016">
            <v>59.98</v>
          </cell>
          <cell r="H2016">
            <v>13.18</v>
          </cell>
          <cell r="I2016">
            <v>2</v>
          </cell>
          <cell r="J2016">
            <v>67</v>
          </cell>
          <cell r="K2016">
            <v>524.02</v>
          </cell>
          <cell r="L2016">
            <v>14</v>
          </cell>
          <cell r="M2016" t="str">
            <v>Jul/Aug</v>
          </cell>
          <cell r="N2016">
            <v>34</v>
          </cell>
        </row>
        <row r="2017">
          <cell r="A2017" t="str">
            <v>2006/07 W14</v>
          </cell>
          <cell r="B2017" t="str">
            <v>140 - LHR T4 Main</v>
          </cell>
          <cell r="C2017" t="str">
            <v>WOW - Connemara 2 for £30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 t="str">
            <v>/0</v>
          </cell>
          <cell r="L2017">
            <v>14</v>
          </cell>
          <cell r="M2017" t="str">
            <v>Jul/Aug</v>
          </cell>
          <cell r="N2017">
            <v>60</v>
          </cell>
        </row>
        <row r="2018">
          <cell r="A2018" t="str">
            <v>2006/07 W14</v>
          </cell>
          <cell r="B2018" t="str">
            <v>140 - LHR T4 Main</v>
          </cell>
          <cell r="C2018" t="str">
            <v>Others - 2 for £25 (glayva, disaronno)</v>
          </cell>
          <cell r="D2018">
            <v>365.76</v>
          </cell>
          <cell r="E2018">
            <v>281.95</v>
          </cell>
          <cell r="F2018">
            <v>24</v>
          </cell>
          <cell r="G2018">
            <v>0</v>
          </cell>
          <cell r="H2018">
            <v>0</v>
          </cell>
          <cell r="I2018">
            <v>0</v>
          </cell>
          <cell r="J2018">
            <v>21</v>
          </cell>
          <cell r="K2018">
            <v>73.33</v>
          </cell>
          <cell r="L2018">
            <v>14</v>
          </cell>
          <cell r="M2018" t="str">
            <v>Jul/Aug</v>
          </cell>
          <cell r="N2018">
            <v>48</v>
          </cell>
        </row>
        <row r="2019">
          <cell r="A2019" t="str">
            <v>2006/07 W14</v>
          </cell>
          <cell r="B2019" t="str">
            <v>140 - LHR T4 Main</v>
          </cell>
          <cell r="C2019" t="str">
            <v>Others - Pimms 2 for £15 (70cl)</v>
          </cell>
          <cell r="D2019">
            <v>1562.81</v>
          </cell>
          <cell r="E2019">
            <v>346.43</v>
          </cell>
          <cell r="F2019">
            <v>197</v>
          </cell>
          <cell r="G2019">
            <v>1349.9</v>
          </cell>
          <cell r="H2019">
            <v>182.58</v>
          </cell>
          <cell r="I2019">
            <v>174</v>
          </cell>
          <cell r="J2019">
            <v>364</v>
          </cell>
          <cell r="K2019">
            <v>1614.09</v>
          </cell>
          <cell r="L2019">
            <v>14</v>
          </cell>
          <cell r="M2019" t="str">
            <v>Jul/Aug</v>
          </cell>
          <cell r="N2019">
            <v>35</v>
          </cell>
        </row>
        <row r="2020">
          <cell r="A2020" t="str">
            <v>2006/07 W14</v>
          </cell>
          <cell r="B2020" t="str">
            <v>140 - LHR T4 Main</v>
          </cell>
          <cell r="C2020" t="str">
            <v>Other - 2 for £30 Sauza</v>
          </cell>
          <cell r="D2020">
            <v>244.95</v>
          </cell>
          <cell r="E2020">
            <v>204.45</v>
          </cell>
          <cell r="F2020">
            <v>15</v>
          </cell>
          <cell r="G2020">
            <v>0</v>
          </cell>
          <cell r="H2020">
            <v>0</v>
          </cell>
          <cell r="I2020">
            <v>0</v>
          </cell>
          <cell r="J2020">
            <v>24</v>
          </cell>
          <cell r="K2020">
            <v>106.8</v>
          </cell>
          <cell r="L2020">
            <v>14</v>
          </cell>
          <cell r="M2020" t="str">
            <v>Jul/Aug</v>
          </cell>
          <cell r="N2020">
            <v>58</v>
          </cell>
        </row>
        <row r="2021">
          <cell r="A2021" t="str">
            <v>2006/07 W14</v>
          </cell>
          <cell r="B2021" t="str">
            <v>140 - LHR T4 Main</v>
          </cell>
          <cell r="C2021" t="str">
            <v>Others - 2 for £20 ATA (70cl)</v>
          </cell>
          <cell r="D2021">
            <v>533.26</v>
          </cell>
          <cell r="E2021">
            <v>171.44</v>
          </cell>
          <cell r="F2021">
            <v>50</v>
          </cell>
          <cell r="G2021">
            <v>358.12</v>
          </cell>
          <cell r="H2021">
            <v>63.06</v>
          </cell>
          <cell r="I2021">
            <v>34</v>
          </cell>
          <cell r="J2021">
            <v>118</v>
          </cell>
          <cell r="K2021">
            <v>547.87</v>
          </cell>
          <cell r="L2021">
            <v>14</v>
          </cell>
          <cell r="M2021" t="str">
            <v>Jul/Aug</v>
          </cell>
          <cell r="N2021">
            <v>32</v>
          </cell>
        </row>
        <row r="2022">
          <cell r="A2022" t="str">
            <v>2006/07 W14</v>
          </cell>
          <cell r="B2022" t="str">
            <v>140 - LHR T4 Main</v>
          </cell>
          <cell r="C2022" t="str">
            <v>Others - 2 for £15 Fortified</v>
          </cell>
          <cell r="D2022">
            <v>57.54</v>
          </cell>
          <cell r="E2022">
            <v>33.54</v>
          </cell>
          <cell r="F2022">
            <v>6</v>
          </cell>
          <cell r="G2022">
            <v>0</v>
          </cell>
          <cell r="H2022">
            <v>0</v>
          </cell>
          <cell r="I2022">
            <v>0</v>
          </cell>
          <cell r="J2022">
            <v>39</v>
          </cell>
          <cell r="K2022">
            <v>156</v>
          </cell>
          <cell r="L2022">
            <v>14</v>
          </cell>
          <cell r="M2022" t="str">
            <v>Jul/Aug</v>
          </cell>
          <cell r="N2022">
            <v>59</v>
          </cell>
        </row>
        <row r="2023">
          <cell r="A2023" t="str">
            <v>2006/07 W14</v>
          </cell>
          <cell r="B2023" t="str">
            <v>210 - LGW South Main</v>
          </cell>
          <cell r="C2023" t="str">
            <v>Liquor</v>
          </cell>
          <cell r="D2023">
            <v>168720.23</v>
          </cell>
          <cell r="E2023">
            <v>84516.73</v>
          </cell>
          <cell r="F2023">
            <v>12950</v>
          </cell>
          <cell r="G2023">
            <v>62351.76</v>
          </cell>
          <cell r="H2023">
            <v>12720.58</v>
          </cell>
          <cell r="I2023">
            <v>4467</v>
          </cell>
          <cell r="J2023">
            <v>16896</v>
          </cell>
          <cell r="K2023">
            <v>83878.820000000007</v>
          </cell>
          <cell r="L2023">
            <v>14</v>
          </cell>
          <cell r="M2023" t="str">
            <v>Jul/Aug</v>
          </cell>
          <cell r="N2023">
            <v>1</v>
          </cell>
        </row>
        <row r="2024">
          <cell r="A2024" t="str">
            <v>2006/07 W14</v>
          </cell>
          <cell r="B2024" t="str">
            <v>210 - LGW South Main</v>
          </cell>
          <cell r="C2024" t="str">
            <v>Tobacco</v>
          </cell>
          <cell r="D2024">
            <v>138600.82</v>
          </cell>
          <cell r="E2024">
            <v>101353.35</v>
          </cell>
          <cell r="F2024">
            <v>4294</v>
          </cell>
          <cell r="G2024">
            <v>4477.3500000000004</v>
          </cell>
          <cell r="H2024">
            <v>830.48</v>
          </cell>
          <cell r="I2024">
            <v>201</v>
          </cell>
          <cell r="J2024">
            <v>8788</v>
          </cell>
          <cell r="K2024">
            <v>72019.3</v>
          </cell>
          <cell r="L2024">
            <v>14</v>
          </cell>
          <cell r="M2024" t="str">
            <v>Jul/Aug</v>
          </cell>
          <cell r="N2024">
            <v>2</v>
          </cell>
        </row>
        <row r="2025">
          <cell r="A2025" t="str">
            <v>2006/07 W14</v>
          </cell>
          <cell r="B2025" t="str">
            <v>210 - LGW South Main</v>
          </cell>
          <cell r="C2025" t="str">
            <v>Perfumery</v>
          </cell>
          <cell r="D2025">
            <v>769088.41</v>
          </cell>
          <cell r="E2025">
            <v>441321.23</v>
          </cell>
          <cell r="F2025">
            <v>34142</v>
          </cell>
          <cell r="G2025">
            <v>428471.9</v>
          </cell>
          <cell r="H2025">
            <v>217413.3</v>
          </cell>
          <cell r="I2025">
            <v>19332</v>
          </cell>
          <cell r="J2025">
            <v>60538</v>
          </cell>
          <cell r="K2025">
            <v>485707</v>
          </cell>
          <cell r="L2025">
            <v>14</v>
          </cell>
          <cell r="M2025" t="str">
            <v>Jul/Aug</v>
          </cell>
          <cell r="N2025">
            <v>3</v>
          </cell>
        </row>
        <row r="2026">
          <cell r="A2026" t="str">
            <v>2006/07 W14</v>
          </cell>
          <cell r="B2026" t="str">
            <v>210 - LGW South Main</v>
          </cell>
          <cell r="C2026" t="str">
            <v>Food</v>
          </cell>
          <cell r="D2026">
            <v>42363.03</v>
          </cell>
          <cell r="E2026">
            <v>20389.75</v>
          </cell>
          <cell r="F2026">
            <v>11462</v>
          </cell>
          <cell r="G2026">
            <v>19863.25</v>
          </cell>
          <cell r="H2026">
            <v>8327.24</v>
          </cell>
          <cell r="I2026">
            <v>5385</v>
          </cell>
          <cell r="J2026">
            <v>12816</v>
          </cell>
          <cell r="K2026">
            <v>23462.1</v>
          </cell>
          <cell r="L2026">
            <v>14</v>
          </cell>
          <cell r="M2026" t="str">
            <v>Jul/Aug</v>
          </cell>
          <cell r="N2026">
            <v>4</v>
          </cell>
        </row>
        <row r="2027">
          <cell r="A2027" t="str">
            <v>2006/07 W14</v>
          </cell>
          <cell r="B2027" t="str">
            <v>210 - LGW South Main</v>
          </cell>
          <cell r="C2027" t="str">
            <v>Tax Free</v>
          </cell>
          <cell r="D2027">
            <v>102297.69</v>
          </cell>
          <cell r="E2027">
            <v>49945.88</v>
          </cell>
          <cell r="F2027">
            <v>9610</v>
          </cell>
          <cell r="G2027">
            <v>50433.93</v>
          </cell>
          <cell r="H2027">
            <v>20613.16</v>
          </cell>
          <cell r="I2027">
            <v>4301</v>
          </cell>
          <cell r="J2027">
            <v>30846</v>
          </cell>
          <cell r="K2027">
            <v>143846.74</v>
          </cell>
          <cell r="L2027">
            <v>14</v>
          </cell>
          <cell r="M2027" t="str">
            <v>Jul/Aug</v>
          </cell>
          <cell r="N2027">
            <v>5</v>
          </cell>
        </row>
        <row r="2028">
          <cell r="A2028" t="str">
            <v>2006/07 W14</v>
          </cell>
          <cell r="B2028" t="str">
            <v>210 - LGW South Main</v>
          </cell>
          <cell r="C2028" t="str">
            <v>Unclassified Products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 t="str">
            <v>/0</v>
          </cell>
          <cell r="L2028">
            <v>14</v>
          </cell>
          <cell r="M2028" t="str">
            <v>Jul/Aug</v>
          </cell>
          <cell r="N2028">
            <v>6</v>
          </cell>
        </row>
        <row r="2029">
          <cell r="A2029" t="str">
            <v>2006/07 W14</v>
          </cell>
          <cell r="B2029" t="str">
            <v>210 - LGW South Main</v>
          </cell>
          <cell r="C2029" t="str">
            <v>Spirits</v>
          </cell>
          <cell r="D2029">
            <v>139238.48000000001</v>
          </cell>
          <cell r="E2029">
            <v>73875.149999999994</v>
          </cell>
          <cell r="F2029">
            <v>11118</v>
          </cell>
          <cell r="G2029">
            <v>46179.81</v>
          </cell>
          <cell r="H2029">
            <v>8938.89</v>
          </cell>
          <cell r="I2029">
            <v>3518</v>
          </cell>
          <cell r="J2029">
            <v>13716</v>
          </cell>
          <cell r="K2029">
            <v>60302.93</v>
          </cell>
          <cell r="L2029">
            <v>14</v>
          </cell>
          <cell r="M2029" t="str">
            <v>Jul/Aug</v>
          </cell>
          <cell r="N2029">
            <v>7</v>
          </cell>
        </row>
        <row r="2030">
          <cell r="A2030" t="str">
            <v>2006/07 W14</v>
          </cell>
          <cell r="B2030" t="str">
            <v>210 - LGW South Main</v>
          </cell>
          <cell r="C2030" t="str">
            <v>Fortified Wines</v>
          </cell>
          <cell r="D2030">
            <v>1916.46</v>
          </cell>
          <cell r="E2030">
            <v>910.2</v>
          </cell>
          <cell r="F2030">
            <v>253</v>
          </cell>
          <cell r="G2030">
            <v>730.71</v>
          </cell>
          <cell r="H2030">
            <v>137.4</v>
          </cell>
          <cell r="I2030">
            <v>91</v>
          </cell>
          <cell r="J2030">
            <v>293</v>
          </cell>
          <cell r="K2030">
            <v>869.05</v>
          </cell>
          <cell r="L2030">
            <v>14</v>
          </cell>
          <cell r="M2030" t="str">
            <v>Jul/Aug</v>
          </cell>
          <cell r="N2030">
            <v>10</v>
          </cell>
        </row>
        <row r="2031">
          <cell r="A2031" t="str">
            <v>2006/07 W14</v>
          </cell>
          <cell r="B2031" t="str">
            <v>210 - LGW South Main</v>
          </cell>
          <cell r="C2031" t="str">
            <v>Others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 t="str">
            <v>/0</v>
          </cell>
          <cell r="L2031">
            <v>14</v>
          </cell>
          <cell r="M2031" t="str">
            <v>Jul/Aug</v>
          </cell>
          <cell r="N2031">
            <v>11</v>
          </cell>
        </row>
        <row r="2032">
          <cell r="A2032" t="str">
            <v>2006/07 W14</v>
          </cell>
          <cell r="B2032" t="str">
            <v>210 - LGW South Main</v>
          </cell>
          <cell r="C2032" t="str">
            <v>Champagne</v>
          </cell>
          <cell r="D2032">
            <v>19624.099999999999</v>
          </cell>
          <cell r="E2032">
            <v>6505.72</v>
          </cell>
          <cell r="F2032">
            <v>633</v>
          </cell>
          <cell r="G2032">
            <v>11723.11</v>
          </cell>
          <cell r="H2032">
            <v>2828.27</v>
          </cell>
          <cell r="I2032">
            <v>377</v>
          </cell>
          <cell r="J2032">
            <v>1239</v>
          </cell>
          <cell r="K2032">
            <v>21374.34</v>
          </cell>
          <cell r="L2032">
            <v>14</v>
          </cell>
          <cell r="M2032" t="str">
            <v>Jul/Aug</v>
          </cell>
          <cell r="N2032">
            <v>8</v>
          </cell>
        </row>
        <row r="2033">
          <cell r="A2033" t="str">
            <v>2006/07 W14</v>
          </cell>
          <cell r="B2033" t="str">
            <v>210 - LGW South Main</v>
          </cell>
          <cell r="C2033" t="str">
            <v>Wines</v>
          </cell>
          <cell r="D2033">
            <v>7941.19</v>
          </cell>
          <cell r="E2033">
            <v>3225.66</v>
          </cell>
          <cell r="F2033">
            <v>946</v>
          </cell>
          <cell r="G2033">
            <v>3718.13</v>
          </cell>
          <cell r="H2033">
            <v>816.02</v>
          </cell>
          <cell r="I2033">
            <v>481</v>
          </cell>
          <cell r="J2033">
            <v>1648</v>
          </cell>
          <cell r="K2033">
            <v>6511.92</v>
          </cell>
          <cell r="L2033">
            <v>14</v>
          </cell>
          <cell r="M2033" t="str">
            <v>Jul/Aug</v>
          </cell>
          <cell r="N2033">
            <v>9</v>
          </cell>
        </row>
        <row r="2034">
          <cell r="A2034" t="str">
            <v>2006/07 W14</v>
          </cell>
          <cell r="B2034" t="str">
            <v>210 - LGW South Main</v>
          </cell>
          <cell r="C2034" t="str">
            <v>Unclassified Liquor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 t="str">
            <v>/0</v>
          </cell>
          <cell r="L2034">
            <v>14</v>
          </cell>
          <cell r="M2034" t="str">
            <v>Jul/Aug</v>
          </cell>
          <cell r="N2034">
            <v>12</v>
          </cell>
        </row>
        <row r="2035">
          <cell r="A2035" t="str">
            <v>2006/07 W14</v>
          </cell>
          <cell r="B2035" t="str">
            <v>210 - LGW South Main</v>
          </cell>
          <cell r="C2035" t="str">
            <v>Value - 2 for £15</v>
          </cell>
          <cell r="D2035">
            <v>21280.84</v>
          </cell>
          <cell r="E2035">
            <v>13667.33</v>
          </cell>
          <cell r="F2035">
            <v>2604</v>
          </cell>
          <cell r="G2035">
            <v>2130.39</v>
          </cell>
          <cell r="H2035">
            <v>107.03</v>
          </cell>
          <cell r="I2035">
            <v>173</v>
          </cell>
          <cell r="J2035">
            <v>1871</v>
          </cell>
          <cell r="K2035">
            <v>5633.04</v>
          </cell>
          <cell r="L2035">
            <v>14</v>
          </cell>
          <cell r="M2035" t="str">
            <v>Jul/Aug</v>
          </cell>
          <cell r="N2035">
            <v>31</v>
          </cell>
        </row>
        <row r="2036">
          <cell r="A2036" t="str">
            <v>2006/07 W14</v>
          </cell>
          <cell r="B2036" t="str">
            <v>210 - LGW South Main</v>
          </cell>
          <cell r="C2036" t="str">
            <v>Value - 2 for £20 Bombay Saphire</v>
          </cell>
          <cell r="D2036">
            <v>1603.61</v>
          </cell>
          <cell r="E2036">
            <v>1046.9100000000001</v>
          </cell>
          <cell r="F2036">
            <v>121</v>
          </cell>
          <cell r="G2036">
            <v>368.64</v>
          </cell>
          <cell r="H2036">
            <v>98.28</v>
          </cell>
          <cell r="I2036">
            <v>18</v>
          </cell>
          <cell r="J2036">
            <v>74</v>
          </cell>
          <cell r="K2036">
            <v>205.72</v>
          </cell>
          <cell r="L2036">
            <v>14</v>
          </cell>
          <cell r="M2036" t="str">
            <v>Jul/Aug</v>
          </cell>
          <cell r="N2036">
            <v>45</v>
          </cell>
        </row>
        <row r="2037">
          <cell r="A2037" t="str">
            <v>2006/07 W14</v>
          </cell>
          <cell r="B2037" t="str">
            <v>210 - LGW South Main</v>
          </cell>
          <cell r="C2037" t="str">
            <v>Value - Baileys 2 for £20</v>
          </cell>
          <cell r="D2037">
            <v>4332.04</v>
          </cell>
          <cell r="E2037">
            <v>2365.64</v>
          </cell>
          <cell r="F2037">
            <v>384</v>
          </cell>
          <cell r="G2037">
            <v>796.64</v>
          </cell>
          <cell r="H2037">
            <v>246.42</v>
          </cell>
          <cell r="I2037">
            <v>53</v>
          </cell>
          <cell r="J2037">
            <v>175</v>
          </cell>
          <cell r="K2037">
            <v>843.48</v>
          </cell>
          <cell r="L2037">
            <v>14</v>
          </cell>
          <cell r="M2037" t="str">
            <v>Jul/Aug</v>
          </cell>
          <cell r="N2037">
            <v>39</v>
          </cell>
        </row>
        <row r="2038">
          <cell r="A2038" t="str">
            <v>2006/07 W14</v>
          </cell>
          <cell r="B2038" t="str">
            <v>210 - LGW South Main</v>
          </cell>
          <cell r="C2038" t="str">
            <v>Value - Baileys Twin @ £20</v>
          </cell>
          <cell r="D2038">
            <v>1838.16</v>
          </cell>
          <cell r="E2038">
            <v>1070.3699999999999</v>
          </cell>
          <cell r="F2038">
            <v>90</v>
          </cell>
          <cell r="G2038">
            <v>98.16</v>
          </cell>
          <cell r="H2038">
            <v>34.68</v>
          </cell>
          <cell r="I2038">
            <v>3</v>
          </cell>
          <cell r="J2038">
            <v>33</v>
          </cell>
          <cell r="K2038">
            <v>318.10000000000002</v>
          </cell>
          <cell r="L2038">
            <v>14</v>
          </cell>
          <cell r="M2038" t="str">
            <v>Jul/Aug</v>
          </cell>
          <cell r="N2038">
            <v>51</v>
          </cell>
        </row>
        <row r="2039">
          <cell r="A2039" t="str">
            <v>2006/07 W14</v>
          </cell>
          <cell r="B2039" t="str">
            <v>210 - LGW South Main</v>
          </cell>
          <cell r="C2039" t="str">
            <v>Value - Twins @ £15</v>
          </cell>
          <cell r="D2039">
            <v>6801.88</v>
          </cell>
          <cell r="E2039">
            <v>4806.1499999999996</v>
          </cell>
          <cell r="F2039">
            <v>448</v>
          </cell>
          <cell r="G2039">
            <v>156.88</v>
          </cell>
          <cell r="H2039">
            <v>19.66</v>
          </cell>
          <cell r="I2039">
            <v>5</v>
          </cell>
          <cell r="J2039">
            <v>263</v>
          </cell>
          <cell r="K2039">
            <v>1351.6</v>
          </cell>
          <cell r="L2039">
            <v>14</v>
          </cell>
          <cell r="M2039" t="str">
            <v>Jul/Aug</v>
          </cell>
          <cell r="N2039">
            <v>36</v>
          </cell>
        </row>
        <row r="2040">
          <cell r="A2040" t="str">
            <v>2006/07 W14</v>
          </cell>
          <cell r="B2040" t="str">
            <v>210 - LGW South Main</v>
          </cell>
          <cell r="C2040" t="str">
            <v>Malt - 2 For £45 (6 glenmorangie + 2)</v>
          </cell>
          <cell r="D2040">
            <v>923.67</v>
          </cell>
          <cell r="E2040">
            <v>420.88</v>
          </cell>
          <cell r="F2040">
            <v>33</v>
          </cell>
          <cell r="G2040">
            <v>557.79999999999995</v>
          </cell>
          <cell r="H2040">
            <v>153.88</v>
          </cell>
          <cell r="I2040">
            <v>20</v>
          </cell>
          <cell r="J2040">
            <v>176</v>
          </cell>
          <cell r="K2040">
            <v>1332</v>
          </cell>
          <cell r="L2040">
            <v>14</v>
          </cell>
          <cell r="M2040" t="str">
            <v>Jul/Aug</v>
          </cell>
          <cell r="N2040">
            <v>30</v>
          </cell>
        </row>
        <row r="2041">
          <cell r="A2041" t="str">
            <v>2006/07 W14</v>
          </cell>
          <cell r="B2041" t="str">
            <v>210 - LGW South Main</v>
          </cell>
          <cell r="C2041" t="str">
            <v>Malt - Save £5 Glenmorangie Traditional</v>
          </cell>
          <cell r="D2041">
            <v>79.98</v>
          </cell>
          <cell r="E2041">
            <v>57.12</v>
          </cell>
          <cell r="F2041">
            <v>2</v>
          </cell>
          <cell r="G2041">
            <v>0</v>
          </cell>
          <cell r="H2041">
            <v>0</v>
          </cell>
          <cell r="I2041">
            <v>0</v>
          </cell>
          <cell r="J2041">
            <v>14</v>
          </cell>
          <cell r="K2041">
            <v>160.02000000000001</v>
          </cell>
          <cell r="L2041">
            <v>14</v>
          </cell>
          <cell r="M2041" t="str">
            <v>Jul/Aug</v>
          </cell>
          <cell r="N2041">
            <v>44</v>
          </cell>
        </row>
        <row r="2042">
          <cell r="A2042" t="str">
            <v>2006/07 W14</v>
          </cell>
          <cell r="B2042" t="str">
            <v>210 - LGW South Main</v>
          </cell>
          <cell r="C2042" t="str">
            <v>Cognac - XO @ £45</v>
          </cell>
          <cell r="D2042">
            <v>3105</v>
          </cell>
          <cell r="E2042">
            <v>1811.67</v>
          </cell>
          <cell r="F2042">
            <v>69</v>
          </cell>
          <cell r="G2042">
            <v>945</v>
          </cell>
          <cell r="H2042">
            <v>373.59</v>
          </cell>
          <cell r="I2042">
            <v>21</v>
          </cell>
          <cell r="J2042">
            <v>139</v>
          </cell>
          <cell r="K2042">
            <v>2675.75</v>
          </cell>
          <cell r="L2042">
            <v>14</v>
          </cell>
          <cell r="M2042" t="str">
            <v>Jul/Aug</v>
          </cell>
          <cell r="N2042">
            <v>37</v>
          </cell>
        </row>
        <row r="2043">
          <cell r="A2043" t="str">
            <v>2006/07 W14</v>
          </cell>
          <cell r="B2043" t="str">
            <v>210 - LGW South Main</v>
          </cell>
          <cell r="C2043" t="str">
            <v>Cognac - VSOP 2 for £45</v>
          </cell>
          <cell r="D2043">
            <v>3034.9</v>
          </cell>
          <cell r="E2043">
            <v>1794.73</v>
          </cell>
          <cell r="F2043">
            <v>132</v>
          </cell>
          <cell r="G2043">
            <v>790.96</v>
          </cell>
          <cell r="H2043">
            <v>185.35</v>
          </cell>
          <cell r="I2043">
            <v>34</v>
          </cell>
          <cell r="J2043">
            <v>115</v>
          </cell>
          <cell r="K2043">
            <v>1067.8399999999999</v>
          </cell>
          <cell r="L2043">
            <v>14</v>
          </cell>
          <cell r="M2043" t="str">
            <v>Jul/Aug</v>
          </cell>
          <cell r="N2043">
            <v>41</v>
          </cell>
        </row>
        <row r="2044">
          <cell r="A2044" t="str">
            <v>2006/07 W14</v>
          </cell>
          <cell r="B2044" t="str">
            <v>210 - LGW South Main</v>
          </cell>
          <cell r="C2044" t="str">
            <v>Cognac - Only £17_99 VS Especiale</v>
          </cell>
          <cell r="D2044">
            <v>203.88</v>
          </cell>
          <cell r="E2044">
            <v>68.430000000000007</v>
          </cell>
          <cell r="F2044">
            <v>12</v>
          </cell>
          <cell r="G2044">
            <v>118.93</v>
          </cell>
          <cell r="H2044">
            <v>9.73</v>
          </cell>
          <cell r="I2044">
            <v>7</v>
          </cell>
          <cell r="J2044">
            <v>6</v>
          </cell>
          <cell r="K2044">
            <v>31.5</v>
          </cell>
          <cell r="L2044">
            <v>14</v>
          </cell>
          <cell r="M2044" t="str">
            <v>Jul/Aug</v>
          </cell>
          <cell r="N2044">
            <v>42</v>
          </cell>
        </row>
        <row r="2045">
          <cell r="A2045" t="str">
            <v>2006/07 W14</v>
          </cell>
          <cell r="B2045" t="str">
            <v>210 - LGW South Main</v>
          </cell>
          <cell r="C2045" t="str">
            <v>Deluxe - Chivas 2 for £30</v>
          </cell>
          <cell r="D2045">
            <v>530.55999999999995</v>
          </cell>
          <cell r="E2045">
            <v>359.55</v>
          </cell>
          <cell r="F2045">
            <v>26</v>
          </cell>
          <cell r="G2045">
            <v>30.81</v>
          </cell>
          <cell r="H2045">
            <v>12.3</v>
          </cell>
          <cell r="I2045">
            <v>1</v>
          </cell>
          <cell r="J2045">
            <v>-2</v>
          </cell>
          <cell r="K2045">
            <v>-12.2</v>
          </cell>
          <cell r="L2045">
            <v>14</v>
          </cell>
          <cell r="M2045" t="str">
            <v>Jul/Aug</v>
          </cell>
          <cell r="N2045">
            <v>49</v>
          </cell>
        </row>
        <row r="2046">
          <cell r="A2046" t="str">
            <v>2006/07 W14</v>
          </cell>
          <cell r="B2046" t="str">
            <v>210 - LGW South Main</v>
          </cell>
          <cell r="C2046" t="str">
            <v>Deluxe - Chivas Twin for £30</v>
          </cell>
          <cell r="D2046">
            <v>389.9</v>
          </cell>
          <cell r="E2046">
            <v>267.89999999999998</v>
          </cell>
          <cell r="F2046">
            <v>10</v>
          </cell>
          <cell r="G2046">
            <v>0</v>
          </cell>
          <cell r="H2046">
            <v>0</v>
          </cell>
          <cell r="I2046">
            <v>0</v>
          </cell>
          <cell r="J2046">
            <v>14</v>
          </cell>
          <cell r="K2046">
            <v>170.8</v>
          </cell>
          <cell r="L2046">
            <v>14</v>
          </cell>
          <cell r="M2046" t="str">
            <v>Jul/Aug</v>
          </cell>
          <cell r="N2046">
            <v>38</v>
          </cell>
        </row>
        <row r="2047">
          <cell r="A2047" t="str">
            <v>2006/07 W14</v>
          </cell>
          <cell r="B2047" t="str">
            <v>210 - LGW South Main</v>
          </cell>
          <cell r="C2047" t="str">
            <v>Deluxe - Chivas Triple Pack @ £45</v>
          </cell>
          <cell r="D2047">
            <v>173.97</v>
          </cell>
          <cell r="E2047">
            <v>119.1</v>
          </cell>
          <cell r="F2047">
            <v>3</v>
          </cell>
          <cell r="G2047">
            <v>0</v>
          </cell>
          <cell r="H2047">
            <v>0</v>
          </cell>
          <cell r="I2047">
            <v>0</v>
          </cell>
          <cell r="J2047">
            <v>6</v>
          </cell>
          <cell r="K2047">
            <v>109.74</v>
          </cell>
          <cell r="L2047">
            <v>14</v>
          </cell>
          <cell r="M2047" t="str">
            <v>Jul/Aug</v>
          </cell>
          <cell r="N2047">
            <v>54</v>
          </cell>
        </row>
        <row r="2048">
          <cell r="A2048" t="str">
            <v>2006/07 W14</v>
          </cell>
          <cell r="B2048" t="str">
            <v>210 - LGW South Main</v>
          </cell>
          <cell r="C2048" t="str">
            <v>Deluxe - Chivas Save £5 18yo</v>
          </cell>
          <cell r="D2048">
            <v>139.96</v>
          </cell>
          <cell r="E2048">
            <v>73.58</v>
          </cell>
          <cell r="F2048">
            <v>4</v>
          </cell>
          <cell r="G2048">
            <v>69.98</v>
          </cell>
          <cell r="H2048">
            <v>25.72</v>
          </cell>
          <cell r="I2048">
            <v>2</v>
          </cell>
          <cell r="J2048">
            <v>0</v>
          </cell>
          <cell r="K2048">
            <v>0</v>
          </cell>
          <cell r="L2048">
            <v>14</v>
          </cell>
          <cell r="M2048" t="str">
            <v>Jul/Aug</v>
          </cell>
          <cell r="N2048">
            <v>50</v>
          </cell>
        </row>
        <row r="2049">
          <cell r="A2049" t="str">
            <v>2006/07 W14</v>
          </cell>
          <cell r="B2049" t="str">
            <v>210 - LGW South Main</v>
          </cell>
          <cell r="C2049" t="str">
            <v>Deluxe - Chivas Royal Salute get Chivas 18yo</v>
          </cell>
          <cell r="D2049">
            <v>59.99</v>
          </cell>
          <cell r="E2049">
            <v>24.32</v>
          </cell>
          <cell r="F2049">
            <v>1</v>
          </cell>
          <cell r="G2049">
            <v>59.99</v>
          </cell>
          <cell r="H2049">
            <v>24.32</v>
          </cell>
          <cell r="I2049">
            <v>1</v>
          </cell>
          <cell r="J2049">
            <v>4</v>
          </cell>
          <cell r="K2049">
            <v>85.08</v>
          </cell>
          <cell r="L2049">
            <v>14</v>
          </cell>
          <cell r="M2049" t="str">
            <v>Jul/Aug</v>
          </cell>
          <cell r="N2049">
            <v>57</v>
          </cell>
        </row>
        <row r="2050">
          <cell r="A2050" t="str">
            <v>2006/07 W14</v>
          </cell>
          <cell r="B2050" t="str">
            <v>210 - LGW South Main</v>
          </cell>
          <cell r="C2050" t="str">
            <v>Deluxe - Dewars 2 for £30 ATA</v>
          </cell>
          <cell r="D2050">
            <v>639.91999999999996</v>
          </cell>
          <cell r="E2050">
            <v>177.09</v>
          </cell>
          <cell r="F2050">
            <v>40</v>
          </cell>
          <cell r="G2050">
            <v>469.96</v>
          </cell>
          <cell r="H2050">
            <v>45.81</v>
          </cell>
          <cell r="I2050">
            <v>30</v>
          </cell>
          <cell r="J2050">
            <v>56</v>
          </cell>
          <cell r="K2050">
            <v>296.24</v>
          </cell>
          <cell r="L2050">
            <v>14</v>
          </cell>
          <cell r="M2050" t="str">
            <v>Jul/Aug</v>
          </cell>
          <cell r="N2050">
            <v>40</v>
          </cell>
        </row>
        <row r="2051">
          <cell r="A2051" t="str">
            <v>2006/07 W14</v>
          </cell>
          <cell r="B2051" t="str">
            <v>210 - LGW South Main</v>
          </cell>
          <cell r="C2051" t="str">
            <v>Deluxe - JW Blue get a free 20cl Gold (Sept Only)</v>
          </cell>
          <cell r="D2051">
            <v>845.56</v>
          </cell>
          <cell r="E2051">
            <v>516.16999999999996</v>
          </cell>
          <cell r="F2051">
            <v>9</v>
          </cell>
          <cell r="G2051">
            <v>175.28</v>
          </cell>
          <cell r="H2051">
            <v>68.7</v>
          </cell>
          <cell r="I2051">
            <v>2</v>
          </cell>
          <cell r="J2051">
            <v>4</v>
          </cell>
          <cell r="K2051">
            <v>127.32</v>
          </cell>
          <cell r="L2051">
            <v>14</v>
          </cell>
          <cell r="M2051" t="str">
            <v>Jul/Aug</v>
          </cell>
          <cell r="N2051">
            <v>46</v>
          </cell>
        </row>
        <row r="2052">
          <cell r="A2052" t="str">
            <v>2006/07 W14</v>
          </cell>
          <cell r="B2052" t="str">
            <v>210 - LGW South Main</v>
          </cell>
          <cell r="C2052" t="str">
            <v>Deluxe - Free 20cl bottle (linked to JW Blue) (Sept Only)</v>
          </cell>
          <cell r="D2052">
            <v>162.1</v>
          </cell>
          <cell r="E2052">
            <v>98.07</v>
          </cell>
          <cell r="F2052">
            <v>11</v>
          </cell>
          <cell r="G2052">
            <v>30.08</v>
          </cell>
          <cell r="H2052">
            <v>16.02</v>
          </cell>
          <cell r="I2052">
            <v>2</v>
          </cell>
          <cell r="J2052">
            <v>29</v>
          </cell>
          <cell r="K2052">
            <v>173.76</v>
          </cell>
          <cell r="L2052">
            <v>14</v>
          </cell>
          <cell r="M2052" t="str">
            <v>Jul/Aug</v>
          </cell>
          <cell r="N2052">
            <v>47</v>
          </cell>
        </row>
        <row r="2053">
          <cell r="A2053" t="str">
            <v>2006/07 W14</v>
          </cell>
          <cell r="B2053" t="str">
            <v>210 - LGW South Main</v>
          </cell>
          <cell r="C2053" t="str">
            <v>Champagne - Piper Florens Louis 2 for £30</v>
          </cell>
          <cell r="D2053">
            <v>510.4</v>
          </cell>
          <cell r="E2053">
            <v>165.16</v>
          </cell>
          <cell r="F2053">
            <v>32</v>
          </cell>
          <cell r="G2053">
            <v>239.25</v>
          </cell>
          <cell r="H2053">
            <v>45.31</v>
          </cell>
          <cell r="I2053">
            <v>15</v>
          </cell>
          <cell r="J2053">
            <v>14</v>
          </cell>
          <cell r="K2053">
            <v>124.6</v>
          </cell>
          <cell r="L2053">
            <v>14</v>
          </cell>
          <cell r="M2053" t="str">
            <v>Jul/Aug</v>
          </cell>
          <cell r="N2053">
            <v>53</v>
          </cell>
        </row>
        <row r="2054">
          <cell r="A2054" t="str">
            <v>2006/07 W14</v>
          </cell>
          <cell r="B2054" t="str">
            <v>210 - LGW South Main</v>
          </cell>
          <cell r="C2054" t="str">
            <v>Champagne - Piper Florens Louis Twin for £30</v>
          </cell>
          <cell r="D2054">
            <v>1020.8</v>
          </cell>
          <cell r="E2054">
            <v>282.14</v>
          </cell>
          <cell r="F2054">
            <v>32</v>
          </cell>
          <cell r="G2054">
            <v>669.9</v>
          </cell>
          <cell r="H2054">
            <v>127.04</v>
          </cell>
          <cell r="I2054">
            <v>21</v>
          </cell>
          <cell r="J2054">
            <v>51</v>
          </cell>
          <cell r="K2054">
            <v>907.8</v>
          </cell>
          <cell r="L2054">
            <v>14</v>
          </cell>
          <cell r="M2054" t="str">
            <v>Jul/Aug</v>
          </cell>
          <cell r="N2054">
            <v>33</v>
          </cell>
        </row>
        <row r="2055">
          <cell r="A2055" t="str">
            <v>2006/07 W14</v>
          </cell>
          <cell r="B2055" t="str">
            <v>210 - LGW South Main</v>
          </cell>
          <cell r="C2055" t="str">
            <v>Champagne - Charles Heidseick 2 for £35</v>
          </cell>
          <cell r="D2055">
            <v>22.99</v>
          </cell>
          <cell r="E2055">
            <v>8.66</v>
          </cell>
          <cell r="F2055">
            <v>1</v>
          </cell>
          <cell r="G2055">
            <v>22.99</v>
          </cell>
          <cell r="H2055">
            <v>8.66</v>
          </cell>
          <cell r="I2055">
            <v>1</v>
          </cell>
          <cell r="J2055">
            <v>13</v>
          </cell>
          <cell r="K2055">
            <v>120.38</v>
          </cell>
          <cell r="L2055">
            <v>14</v>
          </cell>
          <cell r="M2055" t="str">
            <v>Jul/Aug</v>
          </cell>
          <cell r="N2055">
            <v>55</v>
          </cell>
        </row>
        <row r="2056">
          <cell r="A2056" t="str">
            <v>2006/07 W14</v>
          </cell>
          <cell r="B2056" t="str">
            <v>210 - LGW South Main</v>
          </cell>
          <cell r="C2056" t="str">
            <v>Champagne - Canard Twin for £25</v>
          </cell>
          <cell r="D2056">
            <v>1950</v>
          </cell>
          <cell r="E2056">
            <v>616.29</v>
          </cell>
          <cell r="F2056">
            <v>78</v>
          </cell>
          <cell r="G2056">
            <v>1125</v>
          </cell>
          <cell r="H2056">
            <v>253.29</v>
          </cell>
          <cell r="I2056">
            <v>45</v>
          </cell>
          <cell r="J2056">
            <v>69</v>
          </cell>
          <cell r="K2056">
            <v>1104</v>
          </cell>
          <cell r="L2056">
            <v>14</v>
          </cell>
          <cell r="M2056" t="str">
            <v>Jul/Aug</v>
          </cell>
          <cell r="N2056">
            <v>52</v>
          </cell>
        </row>
        <row r="2057">
          <cell r="A2057" t="str">
            <v>2006/07 W14</v>
          </cell>
          <cell r="B2057" t="str">
            <v>210 - LGW South Main</v>
          </cell>
          <cell r="C2057" t="str">
            <v>Wine - Beringer 3 for £15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 t="str">
            <v>/0</v>
          </cell>
          <cell r="L2057">
            <v>14</v>
          </cell>
          <cell r="M2057" t="str">
            <v>Jul/Aug</v>
          </cell>
          <cell r="N2057">
            <v>43</v>
          </cell>
        </row>
        <row r="2058">
          <cell r="A2058" t="str">
            <v>2006/07 W14</v>
          </cell>
          <cell r="B2058" t="str">
            <v>210 - LGW South Main</v>
          </cell>
          <cell r="C2058" t="str">
            <v>Wine - Rosemount BOGOF</v>
          </cell>
          <cell r="D2058">
            <v>167.88</v>
          </cell>
          <cell r="E2058">
            <v>56.46</v>
          </cell>
          <cell r="F2058">
            <v>24</v>
          </cell>
          <cell r="G2058">
            <v>97.93</v>
          </cell>
          <cell r="H2058">
            <v>23.56</v>
          </cell>
          <cell r="I2058">
            <v>14</v>
          </cell>
          <cell r="J2058">
            <v>117</v>
          </cell>
          <cell r="K2058">
            <v>861.95</v>
          </cell>
          <cell r="L2058">
            <v>14</v>
          </cell>
          <cell r="M2058" t="str">
            <v>Jul/Aug</v>
          </cell>
          <cell r="N2058">
            <v>56</v>
          </cell>
        </row>
        <row r="2059">
          <cell r="A2059" t="str">
            <v>2006/07 W14</v>
          </cell>
          <cell r="B2059" t="str">
            <v>210 - LGW South Main</v>
          </cell>
          <cell r="C2059" t="str">
            <v>WOW - 2 for £45 Malt</v>
          </cell>
          <cell r="D2059">
            <v>713.75</v>
          </cell>
          <cell r="E2059">
            <v>411.19</v>
          </cell>
          <cell r="F2059">
            <v>25</v>
          </cell>
          <cell r="G2059">
            <v>226.92</v>
          </cell>
          <cell r="H2059">
            <v>58.33</v>
          </cell>
          <cell r="I2059">
            <v>8</v>
          </cell>
          <cell r="J2059">
            <v>284</v>
          </cell>
          <cell r="K2059">
            <v>2213.84</v>
          </cell>
          <cell r="L2059">
            <v>14</v>
          </cell>
          <cell r="M2059" t="str">
            <v>Jul/Aug</v>
          </cell>
          <cell r="N2059">
            <v>34</v>
          </cell>
        </row>
        <row r="2060">
          <cell r="A2060" t="str">
            <v>2006/07 W14</v>
          </cell>
          <cell r="B2060" t="str">
            <v>210 - LGW South Main</v>
          </cell>
          <cell r="C2060" t="str">
            <v>WOW - Connemara 2 for £30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 t="str">
            <v>/0</v>
          </cell>
          <cell r="L2060">
            <v>14</v>
          </cell>
          <cell r="M2060" t="str">
            <v>Jul/Aug</v>
          </cell>
          <cell r="N2060">
            <v>60</v>
          </cell>
        </row>
        <row r="2061">
          <cell r="A2061" t="str">
            <v>2006/07 W14</v>
          </cell>
          <cell r="B2061" t="str">
            <v>210 - LGW South Main</v>
          </cell>
          <cell r="C2061" t="str">
            <v>Others - 2 for £25 (glayva, disaronno)</v>
          </cell>
          <cell r="D2061">
            <v>888.41</v>
          </cell>
          <cell r="E2061">
            <v>482.66</v>
          </cell>
          <cell r="F2061">
            <v>59</v>
          </cell>
          <cell r="G2061">
            <v>367.75</v>
          </cell>
          <cell r="H2061">
            <v>80.7</v>
          </cell>
          <cell r="I2061">
            <v>25</v>
          </cell>
          <cell r="J2061">
            <v>31</v>
          </cell>
          <cell r="K2061">
            <v>108.28</v>
          </cell>
          <cell r="L2061">
            <v>14</v>
          </cell>
          <cell r="M2061" t="str">
            <v>Jul/Aug</v>
          </cell>
          <cell r="N2061">
            <v>48</v>
          </cell>
        </row>
        <row r="2062">
          <cell r="A2062" t="str">
            <v>2006/07 W14</v>
          </cell>
          <cell r="B2062" t="str">
            <v>210 - LGW South Main</v>
          </cell>
          <cell r="C2062" t="str">
            <v>Others - Pimms 2 for £15 (70cl)</v>
          </cell>
          <cell r="D2062">
            <v>11048.73</v>
          </cell>
          <cell r="E2062">
            <v>1499.31</v>
          </cell>
          <cell r="F2062">
            <v>1457</v>
          </cell>
          <cell r="G2062">
            <v>10733.78</v>
          </cell>
          <cell r="H2062">
            <v>1267.5999999999999</v>
          </cell>
          <cell r="I2062">
            <v>1418</v>
          </cell>
          <cell r="J2062">
            <v>594</v>
          </cell>
          <cell r="K2062">
            <v>2634.24</v>
          </cell>
          <cell r="L2062">
            <v>14</v>
          </cell>
          <cell r="M2062" t="str">
            <v>Jul/Aug</v>
          </cell>
          <cell r="N2062">
            <v>35</v>
          </cell>
        </row>
        <row r="2063">
          <cell r="A2063" t="str">
            <v>2006/07 W14</v>
          </cell>
          <cell r="B2063" t="str">
            <v>210 - LGW South Main</v>
          </cell>
          <cell r="C2063" t="str">
            <v>Other - 2 for £30 Sauza</v>
          </cell>
          <cell r="D2063">
            <v>350.91</v>
          </cell>
          <cell r="E2063">
            <v>283.95</v>
          </cell>
          <cell r="F2063">
            <v>21</v>
          </cell>
          <cell r="G2063">
            <v>18.989999999999998</v>
          </cell>
          <cell r="H2063">
            <v>6.03</v>
          </cell>
          <cell r="I2063">
            <v>1</v>
          </cell>
          <cell r="J2063">
            <v>14</v>
          </cell>
          <cell r="K2063">
            <v>62.3</v>
          </cell>
          <cell r="L2063">
            <v>14</v>
          </cell>
          <cell r="M2063" t="str">
            <v>Jul/Aug</v>
          </cell>
          <cell r="N2063">
            <v>58</v>
          </cell>
        </row>
        <row r="2064">
          <cell r="A2064" t="str">
            <v>2006/07 W14</v>
          </cell>
          <cell r="B2064" t="str">
            <v>210 - LGW South Main</v>
          </cell>
          <cell r="C2064" t="str">
            <v>Others - 2 for £20 ATA (70cl)</v>
          </cell>
          <cell r="D2064">
            <v>4299.2</v>
          </cell>
          <cell r="E2064">
            <v>1037.4100000000001</v>
          </cell>
          <cell r="F2064">
            <v>416</v>
          </cell>
          <cell r="G2064">
            <v>3731</v>
          </cell>
          <cell r="H2064">
            <v>629.67999999999995</v>
          </cell>
          <cell r="I2064">
            <v>362</v>
          </cell>
          <cell r="J2064">
            <v>207</v>
          </cell>
          <cell r="K2064">
            <v>781.93</v>
          </cell>
          <cell r="L2064">
            <v>14</v>
          </cell>
          <cell r="M2064" t="str">
            <v>Jul/Aug</v>
          </cell>
          <cell r="N2064">
            <v>32</v>
          </cell>
        </row>
        <row r="2065">
          <cell r="A2065" t="str">
            <v>2006/07 W14</v>
          </cell>
          <cell r="B2065" t="str">
            <v>210 - LGW South Main</v>
          </cell>
          <cell r="C2065" t="str">
            <v>Others - 2 for £15 Fortified</v>
          </cell>
          <cell r="D2065">
            <v>80.31</v>
          </cell>
          <cell r="E2065">
            <v>34.33</v>
          </cell>
          <cell r="F2065">
            <v>9</v>
          </cell>
          <cell r="G2065">
            <v>36.36</v>
          </cell>
          <cell r="H2065">
            <v>10.38</v>
          </cell>
          <cell r="I2065">
            <v>4</v>
          </cell>
          <cell r="J2065">
            <v>48</v>
          </cell>
          <cell r="K2065">
            <v>192</v>
          </cell>
          <cell r="L2065">
            <v>14</v>
          </cell>
          <cell r="M2065" t="str">
            <v>Jul/Aug</v>
          </cell>
          <cell r="N2065">
            <v>59</v>
          </cell>
        </row>
        <row r="2066">
          <cell r="A2066" t="str">
            <v>2006/07 W14</v>
          </cell>
          <cell r="B2066" t="str">
            <v>220 - LGW North Main</v>
          </cell>
          <cell r="C2066" t="str">
            <v>Liquor</v>
          </cell>
          <cell r="D2066">
            <v>60856.55</v>
          </cell>
          <cell r="E2066">
            <v>30406.68</v>
          </cell>
          <cell r="F2066">
            <v>4394</v>
          </cell>
          <cell r="G2066">
            <v>22618.63</v>
          </cell>
          <cell r="H2066">
            <v>4828.42</v>
          </cell>
          <cell r="I2066">
            <v>1424</v>
          </cell>
          <cell r="J2066">
            <v>7083</v>
          </cell>
          <cell r="K2066">
            <v>38296.400000000001</v>
          </cell>
          <cell r="L2066">
            <v>14</v>
          </cell>
          <cell r="M2066" t="str">
            <v>Jul/Aug</v>
          </cell>
          <cell r="N2066">
            <v>1</v>
          </cell>
        </row>
        <row r="2067">
          <cell r="A2067" t="str">
            <v>2006/07 W14</v>
          </cell>
          <cell r="B2067" t="str">
            <v>220 - LGW North Main</v>
          </cell>
          <cell r="C2067" t="str">
            <v>Tobacco</v>
          </cell>
          <cell r="D2067">
            <v>43452.24</v>
          </cell>
          <cell r="E2067">
            <v>31998.79</v>
          </cell>
          <cell r="F2067">
            <v>1308</v>
          </cell>
          <cell r="G2067">
            <v>830.4</v>
          </cell>
          <cell r="H2067">
            <v>40.86</v>
          </cell>
          <cell r="I2067">
            <v>39</v>
          </cell>
          <cell r="J2067">
            <v>3312</v>
          </cell>
          <cell r="K2067">
            <v>27435.439999999999</v>
          </cell>
          <cell r="L2067">
            <v>14</v>
          </cell>
          <cell r="M2067" t="str">
            <v>Jul/Aug</v>
          </cell>
          <cell r="N2067">
            <v>2</v>
          </cell>
        </row>
        <row r="2068">
          <cell r="A2068" t="str">
            <v>2006/07 W14</v>
          </cell>
          <cell r="B2068" t="str">
            <v>220 - LGW North Main</v>
          </cell>
          <cell r="C2068" t="str">
            <v>Perfumery</v>
          </cell>
          <cell r="D2068">
            <v>317238.27</v>
          </cell>
          <cell r="E2068">
            <v>178364.55</v>
          </cell>
          <cell r="F2068">
            <v>14310</v>
          </cell>
          <cell r="G2068">
            <v>193382.56</v>
          </cell>
          <cell r="H2068">
            <v>97458.04</v>
          </cell>
          <cell r="I2068">
            <v>8963</v>
          </cell>
          <cell r="J2068">
            <v>40719</v>
          </cell>
          <cell r="K2068">
            <v>325871.96999999997</v>
          </cell>
          <cell r="L2068">
            <v>14</v>
          </cell>
          <cell r="M2068" t="str">
            <v>Jul/Aug</v>
          </cell>
          <cell r="N2068">
            <v>3</v>
          </cell>
        </row>
        <row r="2069">
          <cell r="A2069" t="str">
            <v>2006/07 W14</v>
          </cell>
          <cell r="B2069" t="str">
            <v>220 - LGW North Main</v>
          </cell>
          <cell r="C2069" t="str">
            <v>Food</v>
          </cell>
          <cell r="D2069">
            <v>5495.15</v>
          </cell>
          <cell r="E2069">
            <v>2582.13</v>
          </cell>
          <cell r="F2069">
            <v>1355</v>
          </cell>
          <cell r="G2069">
            <v>2207.9499999999998</v>
          </cell>
          <cell r="H2069">
            <v>856.54</v>
          </cell>
          <cell r="I2069">
            <v>545</v>
          </cell>
          <cell r="J2069">
            <v>4810</v>
          </cell>
          <cell r="K2069">
            <v>10257.76</v>
          </cell>
          <cell r="L2069">
            <v>14</v>
          </cell>
          <cell r="M2069" t="str">
            <v>Jul/Aug</v>
          </cell>
          <cell r="N2069">
            <v>4</v>
          </cell>
        </row>
        <row r="2070">
          <cell r="A2070" t="str">
            <v>2006/07 W14</v>
          </cell>
          <cell r="B2070" t="str">
            <v>220 - LGW North Main</v>
          </cell>
          <cell r="C2070" t="str">
            <v>Tax Free</v>
          </cell>
          <cell r="D2070">
            <v>9857.64</v>
          </cell>
          <cell r="E2070">
            <v>5084.78</v>
          </cell>
          <cell r="F2070">
            <v>1012</v>
          </cell>
          <cell r="G2070">
            <v>4814.7</v>
          </cell>
          <cell r="H2070">
            <v>2129.36</v>
          </cell>
          <cell r="I2070">
            <v>400</v>
          </cell>
          <cell r="J2070">
            <v>10397</v>
          </cell>
          <cell r="K2070">
            <v>41660.019999999997</v>
          </cell>
          <cell r="L2070">
            <v>14</v>
          </cell>
          <cell r="M2070" t="str">
            <v>Jul/Aug</v>
          </cell>
          <cell r="N2070">
            <v>5</v>
          </cell>
        </row>
        <row r="2071">
          <cell r="A2071" t="str">
            <v>2006/07 W14</v>
          </cell>
          <cell r="B2071" t="str">
            <v>220 - LGW North Main</v>
          </cell>
          <cell r="C2071" t="str">
            <v>Unclassified Products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 t="str">
            <v>/0</v>
          </cell>
          <cell r="L2071">
            <v>14</v>
          </cell>
          <cell r="M2071" t="str">
            <v>Jul/Aug</v>
          </cell>
          <cell r="N2071">
            <v>6</v>
          </cell>
        </row>
        <row r="2072">
          <cell r="A2072" t="str">
            <v>2006/07 W14</v>
          </cell>
          <cell r="B2072" t="str">
            <v>220 - LGW North Main</v>
          </cell>
          <cell r="C2072" t="str">
            <v>Spirits</v>
          </cell>
          <cell r="D2072">
            <v>45815.44</v>
          </cell>
          <cell r="E2072">
            <v>25298.73</v>
          </cell>
          <cell r="F2072">
            <v>3623</v>
          </cell>
          <cell r="G2072">
            <v>13911.05</v>
          </cell>
          <cell r="H2072">
            <v>2812.44</v>
          </cell>
          <cell r="I2072">
            <v>1011</v>
          </cell>
          <cell r="J2072">
            <v>5026</v>
          </cell>
          <cell r="K2072">
            <v>21686.7</v>
          </cell>
          <cell r="L2072">
            <v>14</v>
          </cell>
          <cell r="M2072" t="str">
            <v>Jul/Aug</v>
          </cell>
          <cell r="N2072">
            <v>7</v>
          </cell>
        </row>
        <row r="2073">
          <cell r="A2073" t="str">
            <v>2006/07 W14</v>
          </cell>
          <cell r="B2073" t="str">
            <v>220 - LGW North Main</v>
          </cell>
          <cell r="C2073" t="str">
            <v>Fortified Wines</v>
          </cell>
          <cell r="D2073">
            <v>681.02</v>
          </cell>
          <cell r="E2073">
            <v>290.45</v>
          </cell>
          <cell r="F2073">
            <v>86</v>
          </cell>
          <cell r="G2073">
            <v>350.08</v>
          </cell>
          <cell r="H2073">
            <v>75.98</v>
          </cell>
          <cell r="I2073">
            <v>38</v>
          </cell>
          <cell r="J2073">
            <v>184</v>
          </cell>
          <cell r="K2073">
            <v>571.71</v>
          </cell>
          <cell r="L2073">
            <v>14</v>
          </cell>
          <cell r="M2073" t="str">
            <v>Jul/Aug</v>
          </cell>
          <cell r="N2073">
            <v>10</v>
          </cell>
        </row>
        <row r="2074">
          <cell r="A2074" t="str">
            <v>2006/07 W14</v>
          </cell>
          <cell r="B2074" t="str">
            <v>220 - LGW North Main</v>
          </cell>
          <cell r="C2074" t="str">
            <v>Others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 t="str">
            <v>/0</v>
          </cell>
          <cell r="L2074">
            <v>14</v>
          </cell>
          <cell r="M2074" t="str">
            <v>Jul/Aug</v>
          </cell>
          <cell r="N2074">
            <v>11</v>
          </cell>
        </row>
        <row r="2075">
          <cell r="A2075" t="str">
            <v>2006/07 W14</v>
          </cell>
          <cell r="B2075" t="str">
            <v>220 - LGW North Main</v>
          </cell>
          <cell r="C2075" t="str">
            <v>Champagne</v>
          </cell>
          <cell r="D2075">
            <v>11177.92</v>
          </cell>
          <cell r="E2075">
            <v>3590.77</v>
          </cell>
          <cell r="F2075">
            <v>347</v>
          </cell>
          <cell r="G2075">
            <v>6942.81</v>
          </cell>
          <cell r="H2075">
            <v>1639.23</v>
          </cell>
          <cell r="I2075">
            <v>208</v>
          </cell>
          <cell r="J2075">
            <v>613</v>
          </cell>
          <cell r="K2075">
            <v>11011.12</v>
          </cell>
          <cell r="L2075">
            <v>14</v>
          </cell>
          <cell r="M2075" t="str">
            <v>Jul/Aug</v>
          </cell>
          <cell r="N2075">
            <v>8</v>
          </cell>
        </row>
        <row r="2076">
          <cell r="A2076" t="str">
            <v>2006/07 W14</v>
          </cell>
          <cell r="B2076" t="str">
            <v>220 - LGW North Main</v>
          </cell>
          <cell r="C2076" t="str">
            <v>Wines</v>
          </cell>
          <cell r="D2076">
            <v>3182.17</v>
          </cell>
          <cell r="E2076">
            <v>1226.73</v>
          </cell>
          <cell r="F2076">
            <v>338</v>
          </cell>
          <cell r="G2076">
            <v>1414.69</v>
          </cell>
          <cell r="H2076">
            <v>300.77</v>
          </cell>
          <cell r="I2076">
            <v>167</v>
          </cell>
          <cell r="J2076">
            <v>1260</v>
          </cell>
          <cell r="K2076">
            <v>6055.27</v>
          </cell>
          <cell r="L2076">
            <v>14</v>
          </cell>
          <cell r="M2076" t="str">
            <v>Jul/Aug</v>
          </cell>
          <cell r="N2076">
            <v>9</v>
          </cell>
        </row>
        <row r="2077">
          <cell r="A2077" t="str">
            <v>2006/07 W14</v>
          </cell>
          <cell r="B2077" t="str">
            <v>220 - LGW North Main</v>
          </cell>
          <cell r="C2077" t="str">
            <v>Unclassified Liquor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 t="str">
            <v>/0</v>
          </cell>
          <cell r="L2077">
            <v>14</v>
          </cell>
          <cell r="M2077" t="str">
            <v>Jul/Aug</v>
          </cell>
          <cell r="N2077">
            <v>12</v>
          </cell>
        </row>
        <row r="2078">
          <cell r="A2078" t="str">
            <v>2006/07 W14</v>
          </cell>
          <cell r="B2078" t="str">
            <v>220 - LGW North Main</v>
          </cell>
          <cell r="C2078" t="str">
            <v>Value - 2 for £15</v>
          </cell>
          <cell r="D2078">
            <v>7670.52</v>
          </cell>
          <cell r="E2078">
            <v>5039.91</v>
          </cell>
          <cell r="F2078">
            <v>924</v>
          </cell>
          <cell r="G2078">
            <v>701.77</v>
          </cell>
          <cell r="H2078">
            <v>97.63</v>
          </cell>
          <cell r="I2078">
            <v>45</v>
          </cell>
          <cell r="J2078">
            <v>978</v>
          </cell>
          <cell r="K2078">
            <v>2829.42</v>
          </cell>
          <cell r="L2078">
            <v>14</v>
          </cell>
          <cell r="M2078" t="str">
            <v>Jul/Aug</v>
          </cell>
          <cell r="N2078">
            <v>31</v>
          </cell>
        </row>
        <row r="2079">
          <cell r="A2079" t="str">
            <v>2006/07 W14</v>
          </cell>
          <cell r="B2079" t="str">
            <v>220 - LGW North Main</v>
          </cell>
          <cell r="C2079" t="str">
            <v>Value - 2 for £20 Bombay Saphire</v>
          </cell>
          <cell r="D2079">
            <v>717.39</v>
          </cell>
          <cell r="E2079">
            <v>509.97</v>
          </cell>
          <cell r="F2079">
            <v>57</v>
          </cell>
          <cell r="G2079">
            <v>81.92</v>
          </cell>
          <cell r="H2079">
            <v>21.84</v>
          </cell>
          <cell r="I2079">
            <v>4</v>
          </cell>
          <cell r="J2079">
            <v>22</v>
          </cell>
          <cell r="K2079">
            <v>61.16</v>
          </cell>
          <cell r="L2079">
            <v>14</v>
          </cell>
          <cell r="M2079" t="str">
            <v>Jul/Aug</v>
          </cell>
          <cell r="N2079">
            <v>45</v>
          </cell>
        </row>
        <row r="2080">
          <cell r="A2080" t="str">
            <v>2006/07 W14</v>
          </cell>
          <cell r="B2080" t="str">
            <v>220 - LGW North Main</v>
          </cell>
          <cell r="C2080" t="str">
            <v>Value - Baileys 2 for £20</v>
          </cell>
          <cell r="D2080">
            <v>1629.94</v>
          </cell>
          <cell r="E2080">
            <v>927.92</v>
          </cell>
          <cell r="F2080">
            <v>147</v>
          </cell>
          <cell r="G2080">
            <v>230.44</v>
          </cell>
          <cell r="H2080">
            <v>82.12</v>
          </cell>
          <cell r="I2080">
            <v>14</v>
          </cell>
          <cell r="J2080">
            <v>114</v>
          </cell>
          <cell r="K2080">
            <v>549.48</v>
          </cell>
          <cell r="L2080">
            <v>14</v>
          </cell>
          <cell r="M2080" t="str">
            <v>Jul/Aug</v>
          </cell>
          <cell r="N2080">
            <v>39</v>
          </cell>
        </row>
        <row r="2081">
          <cell r="A2081" t="str">
            <v>2006/07 W14</v>
          </cell>
          <cell r="B2081" t="str">
            <v>220 - LGW North Main</v>
          </cell>
          <cell r="C2081" t="str">
            <v>Value - Baileys Twin @ £20</v>
          </cell>
          <cell r="D2081">
            <v>425.44</v>
          </cell>
          <cell r="E2081">
            <v>240.88</v>
          </cell>
          <cell r="F2081">
            <v>20</v>
          </cell>
          <cell r="G2081">
            <v>65.44</v>
          </cell>
          <cell r="H2081">
            <v>23.12</v>
          </cell>
          <cell r="I2081">
            <v>2</v>
          </cell>
          <cell r="J2081">
            <v>18</v>
          </cell>
          <cell r="K2081">
            <v>173.52</v>
          </cell>
          <cell r="L2081">
            <v>14</v>
          </cell>
          <cell r="M2081" t="str">
            <v>Jul/Aug</v>
          </cell>
          <cell r="N2081">
            <v>51</v>
          </cell>
        </row>
        <row r="2082">
          <cell r="A2082" t="str">
            <v>2006/07 W14</v>
          </cell>
          <cell r="B2082" t="str">
            <v>220 - LGW North Main</v>
          </cell>
          <cell r="C2082" t="str">
            <v>Value - Twins @ £15</v>
          </cell>
          <cell r="D2082">
            <v>2100</v>
          </cell>
          <cell r="E2082">
            <v>1480.42</v>
          </cell>
          <cell r="F2082">
            <v>140</v>
          </cell>
          <cell r="G2082">
            <v>0</v>
          </cell>
          <cell r="H2082">
            <v>0</v>
          </cell>
          <cell r="I2082">
            <v>0</v>
          </cell>
          <cell r="J2082">
            <v>111</v>
          </cell>
          <cell r="K2082">
            <v>581.30999999999995</v>
          </cell>
          <cell r="L2082">
            <v>14</v>
          </cell>
          <cell r="M2082" t="str">
            <v>Jul/Aug</v>
          </cell>
          <cell r="N2082">
            <v>36</v>
          </cell>
        </row>
        <row r="2083">
          <cell r="A2083" t="str">
            <v>2006/07 W14</v>
          </cell>
          <cell r="B2083" t="str">
            <v>220 - LGW North Main</v>
          </cell>
          <cell r="C2083" t="str">
            <v>Malt - 2 For £45 (6 glenmorangie + 2)</v>
          </cell>
          <cell r="D2083">
            <v>473.83</v>
          </cell>
          <cell r="E2083">
            <v>282.67</v>
          </cell>
          <cell r="F2083">
            <v>17</v>
          </cell>
          <cell r="G2083">
            <v>140.94999999999999</v>
          </cell>
          <cell r="H2083">
            <v>39.979999999999997</v>
          </cell>
          <cell r="I2083">
            <v>5</v>
          </cell>
          <cell r="J2083">
            <v>60</v>
          </cell>
          <cell r="K2083">
            <v>452.15</v>
          </cell>
          <cell r="L2083">
            <v>14</v>
          </cell>
          <cell r="M2083" t="str">
            <v>Jul/Aug</v>
          </cell>
          <cell r="N2083">
            <v>30</v>
          </cell>
        </row>
        <row r="2084">
          <cell r="A2084" t="str">
            <v>2006/07 W14</v>
          </cell>
          <cell r="B2084" t="str">
            <v>220 - LGW North Main</v>
          </cell>
          <cell r="C2084" t="str">
            <v>Malt - Save £5 Glenmorangie Traditional</v>
          </cell>
          <cell r="D2084">
            <v>39.99</v>
          </cell>
          <cell r="E2084">
            <v>28.56</v>
          </cell>
          <cell r="F2084">
            <v>1</v>
          </cell>
          <cell r="G2084">
            <v>0</v>
          </cell>
          <cell r="H2084">
            <v>0</v>
          </cell>
          <cell r="I2084">
            <v>0</v>
          </cell>
          <cell r="J2084">
            <v>12</v>
          </cell>
          <cell r="K2084">
            <v>137.16</v>
          </cell>
          <cell r="L2084">
            <v>14</v>
          </cell>
          <cell r="M2084" t="str">
            <v>Jul/Aug</v>
          </cell>
          <cell r="N2084">
            <v>44</v>
          </cell>
        </row>
        <row r="2085">
          <cell r="A2085" t="str">
            <v>2006/07 W14</v>
          </cell>
          <cell r="B2085" t="str">
            <v>220 - LGW North Main</v>
          </cell>
          <cell r="C2085" t="str">
            <v>Cognac - XO @ £45</v>
          </cell>
          <cell r="D2085">
            <v>1260</v>
          </cell>
          <cell r="E2085">
            <v>753.69</v>
          </cell>
          <cell r="F2085">
            <v>28</v>
          </cell>
          <cell r="G2085">
            <v>315</v>
          </cell>
          <cell r="H2085">
            <v>124.53</v>
          </cell>
          <cell r="I2085">
            <v>7</v>
          </cell>
          <cell r="J2085">
            <v>86</v>
          </cell>
          <cell r="K2085">
            <v>1655.5</v>
          </cell>
          <cell r="L2085">
            <v>14</v>
          </cell>
          <cell r="M2085" t="str">
            <v>Jul/Aug</v>
          </cell>
          <cell r="N2085">
            <v>37</v>
          </cell>
        </row>
        <row r="2086">
          <cell r="A2086" t="str">
            <v>2006/07 W14</v>
          </cell>
          <cell r="B2086" t="str">
            <v>220 - LGW North Main</v>
          </cell>
          <cell r="C2086" t="str">
            <v>Cognac - VSOP 2 for £45</v>
          </cell>
          <cell r="D2086">
            <v>1681.87</v>
          </cell>
          <cell r="E2086">
            <v>910.35</v>
          </cell>
          <cell r="F2086">
            <v>71</v>
          </cell>
          <cell r="G2086">
            <v>581.97</v>
          </cell>
          <cell r="H2086">
            <v>132.13</v>
          </cell>
          <cell r="I2086">
            <v>25</v>
          </cell>
          <cell r="J2086">
            <v>66</v>
          </cell>
          <cell r="K2086">
            <v>612.87</v>
          </cell>
          <cell r="L2086">
            <v>14</v>
          </cell>
          <cell r="M2086" t="str">
            <v>Jul/Aug</v>
          </cell>
          <cell r="N2086">
            <v>41</v>
          </cell>
        </row>
        <row r="2087">
          <cell r="A2087" t="str">
            <v>2006/07 W14</v>
          </cell>
          <cell r="B2087" t="str">
            <v>220 - LGW North Main</v>
          </cell>
          <cell r="C2087" t="str">
            <v>Cognac - Only £17_99 VS Especiale</v>
          </cell>
          <cell r="D2087">
            <v>169.9</v>
          </cell>
          <cell r="E2087">
            <v>44.95</v>
          </cell>
          <cell r="F2087">
            <v>10</v>
          </cell>
          <cell r="G2087">
            <v>118.93</v>
          </cell>
          <cell r="H2087">
            <v>9.73</v>
          </cell>
          <cell r="I2087">
            <v>7</v>
          </cell>
          <cell r="J2087">
            <v>6</v>
          </cell>
          <cell r="K2087">
            <v>31.5</v>
          </cell>
          <cell r="L2087">
            <v>14</v>
          </cell>
          <cell r="M2087" t="str">
            <v>Jul/Aug</v>
          </cell>
          <cell r="N2087">
            <v>42</v>
          </cell>
        </row>
        <row r="2088">
          <cell r="A2088" t="str">
            <v>2006/07 W14</v>
          </cell>
          <cell r="B2088" t="str">
            <v>220 - LGW North Main</v>
          </cell>
          <cell r="C2088" t="str">
            <v>Deluxe - Chivas 2 for £30</v>
          </cell>
          <cell r="D2088">
            <v>219.89</v>
          </cell>
          <cell r="E2088">
            <v>152.79</v>
          </cell>
          <cell r="F2088">
            <v>11</v>
          </cell>
          <cell r="G2088">
            <v>0</v>
          </cell>
          <cell r="H2088">
            <v>0</v>
          </cell>
          <cell r="I2088">
            <v>0</v>
          </cell>
          <cell r="J2088">
            <v>2</v>
          </cell>
          <cell r="K2088">
            <v>12.2</v>
          </cell>
          <cell r="L2088">
            <v>14</v>
          </cell>
          <cell r="M2088" t="str">
            <v>Jul/Aug</v>
          </cell>
          <cell r="N2088">
            <v>49</v>
          </cell>
        </row>
        <row r="2089">
          <cell r="A2089" t="str">
            <v>2006/07 W14</v>
          </cell>
          <cell r="B2089" t="str">
            <v>220 - LGW North Main</v>
          </cell>
          <cell r="C2089" t="str">
            <v>Deluxe - Chivas Twin for £30</v>
          </cell>
          <cell r="D2089">
            <v>77.98</v>
          </cell>
          <cell r="E2089">
            <v>53.58</v>
          </cell>
          <cell r="F2089">
            <v>2</v>
          </cell>
          <cell r="G2089">
            <v>0</v>
          </cell>
          <cell r="H2089">
            <v>0</v>
          </cell>
          <cell r="I2089">
            <v>0</v>
          </cell>
          <cell r="J2089">
            <v>14</v>
          </cell>
          <cell r="K2089">
            <v>170.8</v>
          </cell>
          <cell r="L2089">
            <v>14</v>
          </cell>
          <cell r="M2089" t="str">
            <v>Jul/Aug</v>
          </cell>
          <cell r="N2089">
            <v>38</v>
          </cell>
        </row>
        <row r="2090">
          <cell r="A2090" t="str">
            <v>2006/07 W14</v>
          </cell>
          <cell r="B2090" t="str">
            <v>220 - LGW North Main</v>
          </cell>
          <cell r="C2090" t="str">
            <v>Deluxe - Chivas Triple Pack @ £45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5</v>
          </cell>
          <cell r="K2090" t="str">
            <v>/0</v>
          </cell>
          <cell r="L2090">
            <v>14</v>
          </cell>
          <cell r="M2090" t="str">
            <v>Jul/Aug</v>
          </cell>
          <cell r="N2090">
            <v>54</v>
          </cell>
        </row>
        <row r="2091">
          <cell r="A2091" t="str">
            <v>2006/07 W14</v>
          </cell>
          <cell r="B2091" t="str">
            <v>220 - LGW North Main</v>
          </cell>
          <cell r="C2091" t="str">
            <v>Deluxe - Chivas Save £5 18yo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18</v>
          </cell>
          <cell r="K2091" t="str">
            <v>/0</v>
          </cell>
          <cell r="L2091">
            <v>14</v>
          </cell>
          <cell r="M2091" t="str">
            <v>Jul/Aug</v>
          </cell>
          <cell r="N2091">
            <v>50</v>
          </cell>
        </row>
        <row r="2092">
          <cell r="A2092" t="str">
            <v>2006/07 W14</v>
          </cell>
          <cell r="B2092" t="str">
            <v>220 - LGW North Main</v>
          </cell>
          <cell r="C2092" t="str">
            <v>Deluxe - Chivas Royal Salute get Chivas 18yo</v>
          </cell>
          <cell r="D2092">
            <v>179.97</v>
          </cell>
          <cell r="E2092">
            <v>87.36</v>
          </cell>
          <cell r="F2092">
            <v>3</v>
          </cell>
          <cell r="G2092">
            <v>119.98</v>
          </cell>
          <cell r="H2092">
            <v>48.64</v>
          </cell>
          <cell r="I2092">
            <v>2</v>
          </cell>
          <cell r="J2092">
            <v>5</v>
          </cell>
          <cell r="K2092">
            <v>106.35</v>
          </cell>
          <cell r="L2092">
            <v>14</v>
          </cell>
          <cell r="M2092" t="str">
            <v>Jul/Aug</v>
          </cell>
          <cell r="N2092">
            <v>57</v>
          </cell>
        </row>
        <row r="2093">
          <cell r="A2093" t="str">
            <v>2006/07 W14</v>
          </cell>
          <cell r="B2093" t="str">
            <v>220 - LGW North Main</v>
          </cell>
          <cell r="C2093" t="str">
            <v>Deluxe - Dewars 2 for £30 ATA</v>
          </cell>
          <cell r="D2093">
            <v>270</v>
          </cell>
          <cell r="E2093">
            <v>42.38</v>
          </cell>
          <cell r="F2093">
            <v>18</v>
          </cell>
          <cell r="G2093">
            <v>240</v>
          </cell>
          <cell r="H2093">
            <v>18.22</v>
          </cell>
          <cell r="I2093">
            <v>16</v>
          </cell>
          <cell r="J2093">
            <v>14</v>
          </cell>
          <cell r="K2093">
            <v>74.06</v>
          </cell>
          <cell r="L2093">
            <v>14</v>
          </cell>
          <cell r="M2093" t="str">
            <v>Jul/Aug</v>
          </cell>
          <cell r="N2093">
            <v>40</v>
          </cell>
        </row>
        <row r="2094">
          <cell r="A2094" t="str">
            <v>2006/07 W14</v>
          </cell>
          <cell r="B2094" t="str">
            <v>220 - LGW North Main</v>
          </cell>
          <cell r="C2094" t="str">
            <v>Deluxe - JW Blue get a free 20cl Gold (Sept Only)</v>
          </cell>
          <cell r="D2094">
            <v>76.28</v>
          </cell>
          <cell r="E2094">
            <v>44.45</v>
          </cell>
          <cell r="F2094">
            <v>1</v>
          </cell>
          <cell r="G2094">
            <v>0</v>
          </cell>
          <cell r="H2094">
            <v>0</v>
          </cell>
          <cell r="I2094">
            <v>0</v>
          </cell>
          <cell r="J2094">
            <v>6</v>
          </cell>
          <cell r="K2094">
            <v>190.98</v>
          </cell>
          <cell r="L2094">
            <v>14</v>
          </cell>
          <cell r="M2094" t="str">
            <v>Jul/Aug</v>
          </cell>
          <cell r="N2094">
            <v>46</v>
          </cell>
        </row>
        <row r="2095">
          <cell r="A2095" t="str">
            <v>2006/07 W14</v>
          </cell>
          <cell r="B2095" t="str">
            <v>220 - LGW North Main</v>
          </cell>
          <cell r="C2095" t="str">
            <v>Deluxe - Free 20cl bottle (linked to JW Blue) (Sept Only)</v>
          </cell>
          <cell r="D2095">
            <v>30.08</v>
          </cell>
          <cell r="E2095">
            <v>17.97</v>
          </cell>
          <cell r="F2095">
            <v>2</v>
          </cell>
          <cell r="G2095">
            <v>16.989999999999998</v>
          </cell>
          <cell r="H2095">
            <v>6.91</v>
          </cell>
          <cell r="I2095">
            <v>1</v>
          </cell>
          <cell r="J2095">
            <v>16</v>
          </cell>
          <cell r="K2095">
            <v>95.84</v>
          </cell>
          <cell r="L2095">
            <v>14</v>
          </cell>
          <cell r="M2095" t="str">
            <v>Jul/Aug</v>
          </cell>
          <cell r="N2095">
            <v>47</v>
          </cell>
        </row>
        <row r="2096">
          <cell r="A2096" t="str">
            <v>2006/07 W14</v>
          </cell>
          <cell r="B2096" t="str">
            <v>220 - LGW North Main</v>
          </cell>
          <cell r="C2096" t="str">
            <v>Champagne - Piper Florens Louis 2 for £30</v>
          </cell>
          <cell r="D2096">
            <v>366.85</v>
          </cell>
          <cell r="E2096">
            <v>117.82</v>
          </cell>
          <cell r="F2096">
            <v>23</v>
          </cell>
          <cell r="G2096">
            <v>175.45</v>
          </cell>
          <cell r="H2096">
            <v>33.22</v>
          </cell>
          <cell r="I2096">
            <v>11</v>
          </cell>
          <cell r="J2096">
            <v>8</v>
          </cell>
          <cell r="K2096">
            <v>71.2</v>
          </cell>
          <cell r="L2096">
            <v>14</v>
          </cell>
          <cell r="M2096" t="str">
            <v>Jul/Aug</v>
          </cell>
          <cell r="N2096">
            <v>53</v>
          </cell>
        </row>
        <row r="2097">
          <cell r="A2097" t="str">
            <v>2006/07 W14</v>
          </cell>
          <cell r="B2097" t="str">
            <v>220 - LGW North Main</v>
          </cell>
          <cell r="C2097" t="str">
            <v>Champagne - Piper Florens Louis Twin for £30</v>
          </cell>
          <cell r="D2097">
            <v>542.29999999999995</v>
          </cell>
          <cell r="E2097">
            <v>159.19999999999999</v>
          </cell>
          <cell r="F2097">
            <v>17</v>
          </cell>
          <cell r="G2097">
            <v>319</v>
          </cell>
          <cell r="H2097">
            <v>60.5</v>
          </cell>
          <cell r="I2097">
            <v>10</v>
          </cell>
          <cell r="J2097">
            <v>11</v>
          </cell>
          <cell r="K2097">
            <v>195.8</v>
          </cell>
          <cell r="L2097">
            <v>14</v>
          </cell>
          <cell r="M2097" t="str">
            <v>Jul/Aug</v>
          </cell>
          <cell r="N2097">
            <v>33</v>
          </cell>
        </row>
        <row r="2098">
          <cell r="A2098" t="str">
            <v>2006/07 W14</v>
          </cell>
          <cell r="B2098" t="str">
            <v>220 - LGW North Main</v>
          </cell>
          <cell r="C2098" t="str">
            <v>Champagne - Charles Heidseick 2 for £35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11</v>
          </cell>
          <cell r="K2098" t="str">
            <v>/0</v>
          </cell>
          <cell r="L2098">
            <v>14</v>
          </cell>
          <cell r="M2098" t="str">
            <v>Jul/Aug</v>
          </cell>
          <cell r="N2098">
            <v>55</v>
          </cell>
        </row>
        <row r="2099">
          <cell r="A2099" t="str">
            <v>2006/07 W14</v>
          </cell>
          <cell r="B2099" t="str">
            <v>220 - LGW North Main</v>
          </cell>
          <cell r="C2099" t="str">
            <v>Champagne - Canard Twin for £25</v>
          </cell>
          <cell r="D2099">
            <v>475</v>
          </cell>
          <cell r="E2099">
            <v>160.65</v>
          </cell>
          <cell r="F2099">
            <v>19</v>
          </cell>
          <cell r="G2099">
            <v>225</v>
          </cell>
          <cell r="H2099">
            <v>50.65</v>
          </cell>
          <cell r="I2099">
            <v>9</v>
          </cell>
          <cell r="J2099">
            <v>48</v>
          </cell>
          <cell r="K2099">
            <v>768</v>
          </cell>
          <cell r="L2099">
            <v>14</v>
          </cell>
          <cell r="M2099" t="str">
            <v>Jul/Aug</v>
          </cell>
          <cell r="N2099">
            <v>52</v>
          </cell>
        </row>
        <row r="2100">
          <cell r="A2100" t="str">
            <v>2006/07 W14</v>
          </cell>
          <cell r="B2100" t="str">
            <v>220 - LGW North Main</v>
          </cell>
          <cell r="C2100" t="str">
            <v>Wine - Beringer 3 for £15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 t="str">
            <v>/0</v>
          </cell>
          <cell r="L2100">
            <v>14</v>
          </cell>
          <cell r="M2100" t="str">
            <v>Jul/Aug</v>
          </cell>
          <cell r="N2100">
            <v>43</v>
          </cell>
        </row>
        <row r="2101">
          <cell r="A2101" t="str">
            <v>2006/07 W14</v>
          </cell>
          <cell r="B2101" t="str">
            <v>220 - LGW North Main</v>
          </cell>
          <cell r="C2101" t="str">
            <v>Wine - Rosemount BOGOF</v>
          </cell>
          <cell r="D2101">
            <v>97.93</v>
          </cell>
          <cell r="E2101">
            <v>22.65</v>
          </cell>
          <cell r="F2101">
            <v>14</v>
          </cell>
          <cell r="G2101">
            <v>69.95</v>
          </cell>
          <cell r="H2101">
            <v>9.49</v>
          </cell>
          <cell r="I2101">
            <v>10</v>
          </cell>
          <cell r="J2101">
            <v>223</v>
          </cell>
          <cell r="K2101">
            <v>1642.4</v>
          </cell>
          <cell r="L2101">
            <v>14</v>
          </cell>
          <cell r="M2101" t="str">
            <v>Jul/Aug</v>
          </cell>
          <cell r="N2101">
            <v>56</v>
          </cell>
        </row>
        <row r="2102">
          <cell r="A2102" t="str">
            <v>2006/07 W14</v>
          </cell>
          <cell r="B2102" t="str">
            <v>220 - LGW North Main</v>
          </cell>
          <cell r="C2102" t="str">
            <v>WOW - 2 for £45 Malt</v>
          </cell>
          <cell r="D2102">
            <v>254.91</v>
          </cell>
          <cell r="E2102">
            <v>132.36000000000001</v>
          </cell>
          <cell r="F2102">
            <v>9</v>
          </cell>
          <cell r="G2102">
            <v>112.96</v>
          </cell>
          <cell r="H2102">
            <v>28.43</v>
          </cell>
          <cell r="I2102">
            <v>4</v>
          </cell>
          <cell r="J2102">
            <v>69</v>
          </cell>
          <cell r="K2102">
            <v>529.61</v>
          </cell>
          <cell r="L2102">
            <v>14</v>
          </cell>
          <cell r="M2102" t="str">
            <v>Jul/Aug</v>
          </cell>
          <cell r="N2102">
            <v>34</v>
          </cell>
        </row>
        <row r="2103">
          <cell r="A2103" t="str">
            <v>2006/07 W14</v>
          </cell>
          <cell r="B2103" t="str">
            <v>220 - LGW North Main</v>
          </cell>
          <cell r="C2103" t="str">
            <v>WOW - Connemara 2 for £30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 t="str">
            <v>/0</v>
          </cell>
          <cell r="L2103">
            <v>14</v>
          </cell>
          <cell r="M2103" t="str">
            <v>Jul/Aug</v>
          </cell>
          <cell r="N2103">
            <v>60</v>
          </cell>
        </row>
        <row r="2104">
          <cell r="A2104" t="str">
            <v>2006/07 W14</v>
          </cell>
          <cell r="B2104" t="str">
            <v>220 - LGW North Main</v>
          </cell>
          <cell r="C2104" t="str">
            <v>Others - 2 for £25 (glayva, disaronno)</v>
          </cell>
          <cell r="D2104">
            <v>269.82</v>
          </cell>
          <cell r="E2104">
            <v>167.37</v>
          </cell>
          <cell r="F2104">
            <v>18</v>
          </cell>
          <cell r="G2104">
            <v>72.95</v>
          </cell>
          <cell r="H2104">
            <v>15.9</v>
          </cell>
          <cell r="I2104">
            <v>5</v>
          </cell>
          <cell r="J2104">
            <v>22</v>
          </cell>
          <cell r="K2104">
            <v>76.849999999999994</v>
          </cell>
          <cell r="L2104">
            <v>14</v>
          </cell>
          <cell r="M2104" t="str">
            <v>Jul/Aug</v>
          </cell>
          <cell r="N2104">
            <v>48</v>
          </cell>
        </row>
        <row r="2105">
          <cell r="A2105" t="str">
            <v>2006/07 W14</v>
          </cell>
          <cell r="B2105" t="str">
            <v>220 - LGW North Main</v>
          </cell>
          <cell r="C2105" t="str">
            <v>Others - Pimms 2 for £15 (70cl)</v>
          </cell>
          <cell r="D2105">
            <v>2879.9</v>
          </cell>
          <cell r="E2105">
            <v>416.71</v>
          </cell>
          <cell r="F2105">
            <v>378</v>
          </cell>
          <cell r="G2105">
            <v>2765.92</v>
          </cell>
          <cell r="H2105">
            <v>332.61</v>
          </cell>
          <cell r="I2105">
            <v>364</v>
          </cell>
          <cell r="J2105">
            <v>123</v>
          </cell>
          <cell r="K2105">
            <v>545.47</v>
          </cell>
          <cell r="L2105">
            <v>14</v>
          </cell>
          <cell r="M2105" t="str">
            <v>Jul/Aug</v>
          </cell>
          <cell r="N2105">
            <v>35</v>
          </cell>
        </row>
        <row r="2106">
          <cell r="A2106" t="str">
            <v>2006/07 W14</v>
          </cell>
          <cell r="B2106" t="str">
            <v>220 - LGW North Main</v>
          </cell>
          <cell r="C2106" t="str">
            <v>Other - 2 for £30 Sauza</v>
          </cell>
          <cell r="D2106">
            <v>146.97</v>
          </cell>
          <cell r="E2106">
            <v>63.49</v>
          </cell>
          <cell r="F2106">
            <v>9</v>
          </cell>
          <cell r="G2106">
            <v>97.98</v>
          </cell>
          <cell r="H2106">
            <v>22.6</v>
          </cell>
          <cell r="I2106">
            <v>6</v>
          </cell>
          <cell r="J2106">
            <v>16</v>
          </cell>
          <cell r="K2106">
            <v>71.2</v>
          </cell>
          <cell r="L2106">
            <v>14</v>
          </cell>
          <cell r="M2106" t="str">
            <v>Jul/Aug</v>
          </cell>
          <cell r="N2106">
            <v>58</v>
          </cell>
        </row>
        <row r="2107">
          <cell r="A2107" t="str">
            <v>2006/07 W14</v>
          </cell>
          <cell r="B2107" t="str">
            <v>220 - LGW North Main</v>
          </cell>
          <cell r="C2107" t="str">
            <v>Others - 2 for £20 ATA (70cl)</v>
          </cell>
          <cell r="D2107">
            <v>1173.53</v>
          </cell>
          <cell r="E2107">
            <v>216.64</v>
          </cell>
          <cell r="F2107">
            <v>113</v>
          </cell>
          <cell r="G2107">
            <v>1100.8</v>
          </cell>
          <cell r="H2107">
            <v>161.62</v>
          </cell>
          <cell r="I2107">
            <v>106</v>
          </cell>
          <cell r="J2107">
            <v>55</v>
          </cell>
          <cell r="K2107">
            <v>208.73</v>
          </cell>
          <cell r="L2107">
            <v>14</v>
          </cell>
          <cell r="M2107" t="str">
            <v>Jul/Aug</v>
          </cell>
          <cell r="N2107">
            <v>32</v>
          </cell>
        </row>
        <row r="2108">
          <cell r="A2108" t="str">
            <v>2006/07 W14</v>
          </cell>
          <cell r="B2108" t="str">
            <v>220 - LGW North Main</v>
          </cell>
          <cell r="C2108" t="str">
            <v>Others - 2 for £15 Fortified</v>
          </cell>
          <cell r="D2108">
            <v>36.36</v>
          </cell>
          <cell r="E2108">
            <v>15.28</v>
          </cell>
          <cell r="F2108">
            <v>4</v>
          </cell>
          <cell r="G2108">
            <v>18.78</v>
          </cell>
          <cell r="H2108">
            <v>5.7</v>
          </cell>
          <cell r="I2108">
            <v>2</v>
          </cell>
          <cell r="J2108">
            <v>27</v>
          </cell>
          <cell r="K2108">
            <v>108</v>
          </cell>
          <cell r="L2108">
            <v>14</v>
          </cell>
          <cell r="M2108" t="str">
            <v>Jul/Aug</v>
          </cell>
          <cell r="N2108">
            <v>59</v>
          </cell>
        </row>
        <row r="2109">
          <cell r="A2109" t="str">
            <v>2006/07 W14</v>
          </cell>
          <cell r="B2109" t="str">
            <v>227 - LGW North Transfer</v>
          </cell>
          <cell r="C2109" t="str">
            <v>Liquor</v>
          </cell>
          <cell r="D2109">
            <v>30374.47</v>
          </cell>
          <cell r="E2109">
            <v>14589.02</v>
          </cell>
          <cell r="F2109">
            <v>2371</v>
          </cell>
          <cell r="G2109">
            <v>12507.54</v>
          </cell>
          <cell r="H2109">
            <v>2694.26</v>
          </cell>
          <cell r="I2109">
            <v>799</v>
          </cell>
          <cell r="J2109">
            <v>3672</v>
          </cell>
          <cell r="K2109">
            <v>18339.400000000001</v>
          </cell>
          <cell r="L2109">
            <v>14</v>
          </cell>
          <cell r="M2109" t="str">
            <v>Jul/Aug</v>
          </cell>
          <cell r="N2109">
            <v>1</v>
          </cell>
        </row>
        <row r="2110">
          <cell r="A2110" t="str">
            <v>2006/07 W14</v>
          </cell>
          <cell r="B2110" t="str">
            <v>227 - LGW North Transfer</v>
          </cell>
          <cell r="C2110" t="str">
            <v>Tobacco</v>
          </cell>
          <cell r="D2110">
            <v>20387.560000000001</v>
          </cell>
          <cell r="E2110">
            <v>15073.27</v>
          </cell>
          <cell r="F2110">
            <v>675</v>
          </cell>
          <cell r="G2110">
            <v>252.9</v>
          </cell>
          <cell r="H2110">
            <v>-7.67</v>
          </cell>
          <cell r="I2110">
            <v>26</v>
          </cell>
          <cell r="J2110">
            <v>2343</v>
          </cell>
          <cell r="K2110">
            <v>17996.57</v>
          </cell>
          <cell r="L2110">
            <v>14</v>
          </cell>
          <cell r="M2110" t="str">
            <v>Jul/Aug</v>
          </cell>
          <cell r="N2110">
            <v>2</v>
          </cell>
        </row>
        <row r="2111">
          <cell r="A2111" t="str">
            <v>2006/07 W14</v>
          </cell>
          <cell r="B2111" t="str">
            <v>227 - LGW North Transfer</v>
          </cell>
          <cell r="C2111" t="str">
            <v>Perfumery</v>
          </cell>
          <cell r="D2111">
            <v>215236.01</v>
          </cell>
          <cell r="E2111">
            <v>121616.12</v>
          </cell>
          <cell r="F2111">
            <v>9040</v>
          </cell>
          <cell r="G2111">
            <v>133285.57</v>
          </cell>
          <cell r="H2111">
            <v>67739.360000000001</v>
          </cell>
          <cell r="I2111">
            <v>5711</v>
          </cell>
          <cell r="J2111">
            <v>26928</v>
          </cell>
          <cell r="K2111">
            <v>226266.06</v>
          </cell>
          <cell r="L2111">
            <v>14</v>
          </cell>
          <cell r="M2111" t="str">
            <v>Jul/Aug</v>
          </cell>
          <cell r="N2111">
            <v>3</v>
          </cell>
        </row>
        <row r="2112">
          <cell r="A2112" t="str">
            <v>2006/07 W14</v>
          </cell>
          <cell r="B2112" t="str">
            <v>227 - LGW North Transfer</v>
          </cell>
          <cell r="C2112" t="str">
            <v>Food</v>
          </cell>
          <cell r="D2112">
            <v>5965.15</v>
          </cell>
          <cell r="E2112">
            <v>2693.36</v>
          </cell>
          <cell r="F2112">
            <v>1560</v>
          </cell>
          <cell r="G2112">
            <v>2552.6</v>
          </cell>
          <cell r="H2112">
            <v>949.36</v>
          </cell>
          <cell r="I2112">
            <v>651</v>
          </cell>
          <cell r="J2112">
            <v>1807</v>
          </cell>
          <cell r="K2112">
            <v>3730.27</v>
          </cell>
          <cell r="L2112">
            <v>14</v>
          </cell>
          <cell r="M2112" t="str">
            <v>Jul/Aug</v>
          </cell>
          <cell r="N2112">
            <v>4</v>
          </cell>
        </row>
        <row r="2113">
          <cell r="A2113" t="str">
            <v>2006/07 W14</v>
          </cell>
          <cell r="B2113" t="str">
            <v>227 - LGW North Transfer</v>
          </cell>
          <cell r="C2113" t="str">
            <v>Tax Free</v>
          </cell>
          <cell r="D2113">
            <v>25606.5</v>
          </cell>
          <cell r="E2113">
            <v>12911.05</v>
          </cell>
          <cell r="F2113">
            <v>1843</v>
          </cell>
          <cell r="G2113">
            <v>14436.47</v>
          </cell>
          <cell r="H2113">
            <v>6366.34</v>
          </cell>
          <cell r="I2113">
            <v>1013</v>
          </cell>
          <cell r="J2113">
            <v>5664</v>
          </cell>
          <cell r="K2113">
            <v>32372.42</v>
          </cell>
          <cell r="L2113">
            <v>14</v>
          </cell>
          <cell r="M2113" t="str">
            <v>Jul/Aug</v>
          </cell>
          <cell r="N2113">
            <v>5</v>
          </cell>
        </row>
        <row r="2114">
          <cell r="A2114" t="str">
            <v>2006/07 W14</v>
          </cell>
          <cell r="B2114" t="str">
            <v>227 - LGW North Transfer</v>
          </cell>
          <cell r="C2114" t="str">
            <v>Unclassified Products</v>
          </cell>
          <cell r="D2114">
            <v>16.7</v>
          </cell>
          <cell r="E2114">
            <v>14.21</v>
          </cell>
          <cell r="F2114">
            <v>1</v>
          </cell>
          <cell r="G2114">
            <v>16.7</v>
          </cell>
          <cell r="H2114">
            <v>14.21</v>
          </cell>
          <cell r="I2114">
            <v>1</v>
          </cell>
          <cell r="J2114">
            <v>-1</v>
          </cell>
          <cell r="K2114">
            <v>0</v>
          </cell>
          <cell r="L2114">
            <v>14</v>
          </cell>
          <cell r="M2114" t="str">
            <v>Jul/Aug</v>
          </cell>
          <cell r="N2114">
            <v>6</v>
          </cell>
        </row>
        <row r="2115">
          <cell r="A2115" t="str">
            <v>2006/07 W14</v>
          </cell>
          <cell r="B2115" t="str">
            <v>227 - LGW North Transfer</v>
          </cell>
          <cell r="C2115" t="str">
            <v>Spirits</v>
          </cell>
          <cell r="D2115">
            <v>22648.95</v>
          </cell>
          <cell r="E2115">
            <v>11940.68</v>
          </cell>
          <cell r="F2115">
            <v>2004</v>
          </cell>
          <cell r="G2115">
            <v>8109.28</v>
          </cell>
          <cell r="H2115">
            <v>1671.98</v>
          </cell>
          <cell r="I2115">
            <v>602</v>
          </cell>
          <cell r="J2115">
            <v>2657</v>
          </cell>
          <cell r="K2115">
            <v>10104.700000000001</v>
          </cell>
          <cell r="L2115">
            <v>14</v>
          </cell>
          <cell r="M2115" t="str">
            <v>Jul/Aug</v>
          </cell>
          <cell r="N2115">
            <v>7</v>
          </cell>
        </row>
        <row r="2116">
          <cell r="A2116" t="str">
            <v>2006/07 W14</v>
          </cell>
          <cell r="B2116" t="str">
            <v>227 - LGW North Transfer</v>
          </cell>
          <cell r="C2116" t="str">
            <v>Fortified Wines</v>
          </cell>
          <cell r="D2116">
            <v>357.11</v>
          </cell>
          <cell r="E2116">
            <v>154.91999999999999</v>
          </cell>
          <cell r="F2116">
            <v>53</v>
          </cell>
          <cell r="G2116">
            <v>179.44</v>
          </cell>
          <cell r="H2116">
            <v>36.130000000000003</v>
          </cell>
          <cell r="I2116">
            <v>26</v>
          </cell>
          <cell r="J2116">
            <v>80</v>
          </cell>
          <cell r="K2116">
            <v>185.01</v>
          </cell>
          <cell r="L2116">
            <v>14</v>
          </cell>
          <cell r="M2116" t="str">
            <v>Jul/Aug</v>
          </cell>
          <cell r="N2116">
            <v>10</v>
          </cell>
        </row>
        <row r="2117">
          <cell r="A2117" t="str">
            <v>2006/07 W14</v>
          </cell>
          <cell r="B2117" t="str">
            <v>227 - LGW North Transfer</v>
          </cell>
          <cell r="C2117" t="str">
            <v>Others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 t="str">
            <v>/0</v>
          </cell>
          <cell r="L2117">
            <v>14</v>
          </cell>
          <cell r="M2117" t="str">
            <v>Jul/Aug</v>
          </cell>
          <cell r="N2117">
            <v>11</v>
          </cell>
        </row>
        <row r="2118">
          <cell r="A2118" t="str">
            <v>2006/07 W14</v>
          </cell>
          <cell r="B2118" t="str">
            <v>227 - LGW North Transfer</v>
          </cell>
          <cell r="C2118" t="str">
            <v>Champagne</v>
          </cell>
          <cell r="D2118">
            <v>6667.32</v>
          </cell>
          <cell r="E2118">
            <v>2194.79</v>
          </cell>
          <cell r="F2118">
            <v>208</v>
          </cell>
          <cell r="G2118">
            <v>3924.02</v>
          </cell>
          <cell r="H2118">
            <v>920.78</v>
          </cell>
          <cell r="I2118">
            <v>125</v>
          </cell>
          <cell r="J2118">
            <v>430</v>
          </cell>
          <cell r="K2118">
            <v>7603.5</v>
          </cell>
          <cell r="L2118">
            <v>14</v>
          </cell>
          <cell r="M2118" t="str">
            <v>Jul/Aug</v>
          </cell>
          <cell r="N2118">
            <v>8</v>
          </cell>
        </row>
        <row r="2119">
          <cell r="A2119" t="str">
            <v>2006/07 W14</v>
          </cell>
          <cell r="B2119" t="str">
            <v>227 - LGW North Transfer</v>
          </cell>
          <cell r="C2119" t="str">
            <v>Wines</v>
          </cell>
          <cell r="D2119">
            <v>701.09</v>
          </cell>
          <cell r="E2119">
            <v>298.63</v>
          </cell>
          <cell r="F2119">
            <v>106</v>
          </cell>
          <cell r="G2119">
            <v>294.8</v>
          </cell>
          <cell r="H2119">
            <v>65.37</v>
          </cell>
          <cell r="I2119">
            <v>46</v>
          </cell>
          <cell r="J2119">
            <v>505</v>
          </cell>
          <cell r="K2119">
            <v>2000.23</v>
          </cell>
          <cell r="L2119">
            <v>14</v>
          </cell>
          <cell r="M2119" t="str">
            <v>Jul/Aug</v>
          </cell>
          <cell r="N2119">
            <v>9</v>
          </cell>
        </row>
        <row r="2120">
          <cell r="A2120" t="str">
            <v>2006/07 W14</v>
          </cell>
          <cell r="B2120" t="str">
            <v>227 - LGW North Transfer</v>
          </cell>
          <cell r="C2120" t="str">
            <v>Unclassified Liquor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 t="str">
            <v>/0</v>
          </cell>
          <cell r="L2120">
            <v>14</v>
          </cell>
          <cell r="M2120" t="str">
            <v>Jul/Aug</v>
          </cell>
          <cell r="N2120">
            <v>12</v>
          </cell>
        </row>
        <row r="2121">
          <cell r="A2121" t="str">
            <v>2006/07 W14</v>
          </cell>
          <cell r="B2121" t="str">
            <v>227 - LGW North Transfer</v>
          </cell>
          <cell r="C2121" t="str">
            <v>Value - 2 for £15</v>
          </cell>
          <cell r="D2121">
            <v>5856.24</v>
          </cell>
          <cell r="E2121">
            <v>3920.22</v>
          </cell>
          <cell r="F2121">
            <v>720</v>
          </cell>
          <cell r="G2121">
            <v>437.96</v>
          </cell>
          <cell r="H2121">
            <v>79.58</v>
          </cell>
          <cell r="I2121">
            <v>27</v>
          </cell>
          <cell r="J2121">
            <v>490</v>
          </cell>
          <cell r="K2121">
            <v>1417.52</v>
          </cell>
          <cell r="L2121">
            <v>14</v>
          </cell>
          <cell r="M2121" t="str">
            <v>Jul/Aug</v>
          </cell>
          <cell r="N2121">
            <v>31</v>
          </cell>
        </row>
        <row r="2122">
          <cell r="A2122" t="str">
            <v>2006/07 W14</v>
          </cell>
          <cell r="B2122" t="str">
            <v>227 - LGW North Transfer</v>
          </cell>
          <cell r="C2122" t="str">
            <v>Value - 2 for £20 Bombay Saphire</v>
          </cell>
          <cell r="D2122">
            <v>453.61</v>
          </cell>
          <cell r="E2122">
            <v>307.35000000000002</v>
          </cell>
          <cell r="F2122">
            <v>35</v>
          </cell>
          <cell r="G2122">
            <v>81.92</v>
          </cell>
          <cell r="H2122">
            <v>21.84</v>
          </cell>
          <cell r="I2122">
            <v>4</v>
          </cell>
          <cell r="J2122">
            <v>35</v>
          </cell>
          <cell r="K2122">
            <v>97.3</v>
          </cell>
          <cell r="L2122">
            <v>14</v>
          </cell>
          <cell r="M2122" t="str">
            <v>Jul/Aug</v>
          </cell>
          <cell r="N2122">
            <v>45</v>
          </cell>
        </row>
        <row r="2123">
          <cell r="A2123" t="str">
            <v>2006/07 W14</v>
          </cell>
          <cell r="B2123" t="str">
            <v>227 - LGW North Transfer</v>
          </cell>
          <cell r="C2123" t="str">
            <v>Value - Baileys 2 for £20</v>
          </cell>
          <cell r="D2123">
            <v>844.33</v>
          </cell>
          <cell r="E2123">
            <v>485.79</v>
          </cell>
          <cell r="F2123">
            <v>77</v>
          </cell>
          <cell r="G2123">
            <v>82.08</v>
          </cell>
          <cell r="H2123">
            <v>29.14</v>
          </cell>
          <cell r="I2123">
            <v>5</v>
          </cell>
          <cell r="J2123">
            <v>55</v>
          </cell>
          <cell r="K2123">
            <v>265.10000000000002</v>
          </cell>
          <cell r="L2123">
            <v>14</v>
          </cell>
          <cell r="M2123" t="str">
            <v>Jul/Aug</v>
          </cell>
          <cell r="N2123">
            <v>39</v>
          </cell>
        </row>
        <row r="2124">
          <cell r="A2124" t="str">
            <v>2006/07 W14</v>
          </cell>
          <cell r="B2124" t="str">
            <v>227 - LGW North Transfer</v>
          </cell>
          <cell r="C2124" t="str">
            <v>Value - Baileys Twin @ £20</v>
          </cell>
          <cell r="D2124">
            <v>300</v>
          </cell>
          <cell r="E2124">
            <v>183</v>
          </cell>
          <cell r="F2124">
            <v>15</v>
          </cell>
          <cell r="G2124">
            <v>0</v>
          </cell>
          <cell r="H2124">
            <v>0</v>
          </cell>
          <cell r="I2124">
            <v>0</v>
          </cell>
          <cell r="J2124">
            <v>3</v>
          </cell>
          <cell r="K2124">
            <v>28.92</v>
          </cell>
          <cell r="L2124">
            <v>14</v>
          </cell>
          <cell r="M2124" t="str">
            <v>Jul/Aug</v>
          </cell>
          <cell r="N2124">
            <v>51</v>
          </cell>
        </row>
        <row r="2125">
          <cell r="A2125" t="str">
            <v>2006/07 W14</v>
          </cell>
          <cell r="B2125" t="str">
            <v>227 - LGW North Transfer</v>
          </cell>
          <cell r="C2125" t="str">
            <v>Value - Twins @ £15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 t="str">
            <v>/0</v>
          </cell>
          <cell r="L2125">
            <v>14</v>
          </cell>
          <cell r="M2125" t="str">
            <v>Jul/Aug</v>
          </cell>
          <cell r="N2125">
            <v>36</v>
          </cell>
        </row>
        <row r="2126">
          <cell r="A2126" t="str">
            <v>2006/07 W14</v>
          </cell>
          <cell r="B2126" t="str">
            <v>227 - LGW North Transfer</v>
          </cell>
          <cell r="C2126" t="str">
            <v>Malt - 2 For £45 (6 glenmorangie + 2)</v>
          </cell>
          <cell r="D2126">
            <v>407.85</v>
          </cell>
          <cell r="E2126">
            <v>235.65</v>
          </cell>
          <cell r="F2126">
            <v>15</v>
          </cell>
          <cell r="G2126">
            <v>134.94999999999999</v>
          </cell>
          <cell r="H2126">
            <v>36.380000000000003</v>
          </cell>
          <cell r="I2126">
            <v>5</v>
          </cell>
          <cell r="J2126">
            <v>53</v>
          </cell>
          <cell r="K2126">
            <v>388.84</v>
          </cell>
          <cell r="L2126">
            <v>14</v>
          </cell>
          <cell r="M2126" t="str">
            <v>Jul/Aug</v>
          </cell>
          <cell r="N2126">
            <v>30</v>
          </cell>
        </row>
        <row r="2127">
          <cell r="A2127" t="str">
            <v>2006/07 W14</v>
          </cell>
          <cell r="B2127" t="str">
            <v>227 - LGW North Transfer</v>
          </cell>
          <cell r="C2127" t="str">
            <v>Malt - Save £5 Glenmorangie Traditional</v>
          </cell>
          <cell r="D2127">
            <v>119.97</v>
          </cell>
          <cell r="E2127">
            <v>51.4</v>
          </cell>
          <cell r="F2127">
            <v>3</v>
          </cell>
          <cell r="G2127">
            <v>79.98</v>
          </cell>
          <cell r="H2127">
            <v>22.84</v>
          </cell>
          <cell r="I2127">
            <v>2</v>
          </cell>
          <cell r="J2127">
            <v>8</v>
          </cell>
          <cell r="K2127">
            <v>91.44</v>
          </cell>
          <cell r="L2127">
            <v>14</v>
          </cell>
          <cell r="M2127" t="str">
            <v>Jul/Aug</v>
          </cell>
          <cell r="N2127">
            <v>44</v>
          </cell>
        </row>
        <row r="2128">
          <cell r="A2128" t="str">
            <v>2006/07 W14</v>
          </cell>
          <cell r="B2128" t="str">
            <v>227 - LGW North Transfer</v>
          </cell>
          <cell r="C2128" t="str">
            <v>Cognac - XO @ £45</v>
          </cell>
          <cell r="D2128">
            <v>315</v>
          </cell>
          <cell r="E2128">
            <v>148.87</v>
          </cell>
          <cell r="F2128">
            <v>7</v>
          </cell>
          <cell r="G2128">
            <v>225</v>
          </cell>
          <cell r="H2128">
            <v>88.95</v>
          </cell>
          <cell r="I2128">
            <v>5</v>
          </cell>
          <cell r="J2128">
            <v>13</v>
          </cell>
          <cell r="K2128">
            <v>250.25</v>
          </cell>
          <cell r="L2128">
            <v>14</v>
          </cell>
          <cell r="M2128" t="str">
            <v>Jul/Aug</v>
          </cell>
          <cell r="N2128">
            <v>37</v>
          </cell>
        </row>
        <row r="2129">
          <cell r="A2129" t="str">
            <v>2006/07 W14</v>
          </cell>
          <cell r="B2129" t="str">
            <v>227 - LGW North Transfer</v>
          </cell>
          <cell r="C2129" t="str">
            <v>Cognac - VSOP 2 for £45</v>
          </cell>
          <cell r="D2129">
            <v>28.99</v>
          </cell>
          <cell r="E2129">
            <v>19.7</v>
          </cell>
          <cell r="F2129">
            <v>1</v>
          </cell>
          <cell r="G2129">
            <v>0</v>
          </cell>
          <cell r="H2129">
            <v>0</v>
          </cell>
          <cell r="I2129">
            <v>0</v>
          </cell>
          <cell r="J2129">
            <v>19</v>
          </cell>
          <cell r="K2129">
            <v>176.51</v>
          </cell>
          <cell r="L2129">
            <v>14</v>
          </cell>
          <cell r="M2129" t="str">
            <v>Jul/Aug</v>
          </cell>
          <cell r="N2129">
            <v>41</v>
          </cell>
        </row>
        <row r="2130">
          <cell r="A2130" t="str">
            <v>2006/07 W14</v>
          </cell>
          <cell r="B2130" t="str">
            <v>227 - LGW North Transfer</v>
          </cell>
          <cell r="C2130" t="str">
            <v>Cognac - Only £17_99 VS Especiale</v>
          </cell>
          <cell r="D2130">
            <v>49.97</v>
          </cell>
          <cell r="E2130">
            <v>13.67</v>
          </cell>
          <cell r="F2130">
            <v>3</v>
          </cell>
          <cell r="G2130">
            <v>32.979999999999997</v>
          </cell>
          <cell r="H2130">
            <v>1.93</v>
          </cell>
          <cell r="I2130">
            <v>2</v>
          </cell>
          <cell r="J2130">
            <v>3</v>
          </cell>
          <cell r="K2130">
            <v>15.75</v>
          </cell>
          <cell r="L2130">
            <v>14</v>
          </cell>
          <cell r="M2130" t="str">
            <v>Jul/Aug</v>
          </cell>
          <cell r="N2130">
            <v>42</v>
          </cell>
        </row>
        <row r="2131">
          <cell r="A2131" t="str">
            <v>2006/07 W14</v>
          </cell>
          <cell r="B2131" t="str">
            <v>227 - LGW North Transfer</v>
          </cell>
          <cell r="C2131" t="str">
            <v>Deluxe - Chivas 2 for £30</v>
          </cell>
          <cell r="D2131">
            <v>59.97</v>
          </cell>
          <cell r="E2131">
            <v>41.67</v>
          </cell>
          <cell r="F2131">
            <v>3</v>
          </cell>
          <cell r="G2131">
            <v>0</v>
          </cell>
          <cell r="H2131">
            <v>0</v>
          </cell>
          <cell r="I2131">
            <v>0</v>
          </cell>
          <cell r="J2131">
            <v>5</v>
          </cell>
          <cell r="K2131">
            <v>30.5</v>
          </cell>
          <cell r="L2131">
            <v>14</v>
          </cell>
          <cell r="M2131" t="str">
            <v>Jul/Aug</v>
          </cell>
          <cell r="N2131">
            <v>49</v>
          </cell>
        </row>
        <row r="2132">
          <cell r="A2132" t="str">
            <v>2006/07 W14</v>
          </cell>
          <cell r="B2132" t="str">
            <v>227 - LGW North Transfer</v>
          </cell>
          <cell r="C2132" t="str">
            <v>Deluxe - Chivas Twin for £30</v>
          </cell>
          <cell r="D2132">
            <v>38.99</v>
          </cell>
          <cell r="E2132">
            <v>26.79</v>
          </cell>
          <cell r="F2132">
            <v>1</v>
          </cell>
          <cell r="G2132">
            <v>0</v>
          </cell>
          <cell r="H2132">
            <v>0</v>
          </cell>
          <cell r="I2132">
            <v>0</v>
          </cell>
          <cell r="J2132">
            <v>7</v>
          </cell>
          <cell r="K2132">
            <v>85.4</v>
          </cell>
          <cell r="L2132">
            <v>14</v>
          </cell>
          <cell r="M2132" t="str">
            <v>Jul/Aug</v>
          </cell>
          <cell r="N2132">
            <v>38</v>
          </cell>
        </row>
        <row r="2133">
          <cell r="A2133" t="str">
            <v>2006/07 W14</v>
          </cell>
          <cell r="B2133" t="str">
            <v>227 - LGW North Transfer</v>
          </cell>
          <cell r="C2133" t="str">
            <v>Deluxe - Chivas Triple Pack @ £45</v>
          </cell>
          <cell r="D2133">
            <v>57.99</v>
          </cell>
          <cell r="E2133">
            <v>39.700000000000003</v>
          </cell>
          <cell r="F2133">
            <v>1</v>
          </cell>
          <cell r="G2133">
            <v>0</v>
          </cell>
          <cell r="H2133">
            <v>0</v>
          </cell>
          <cell r="I2133">
            <v>0</v>
          </cell>
          <cell r="J2133">
            <v>4</v>
          </cell>
          <cell r="K2133">
            <v>73.16</v>
          </cell>
          <cell r="L2133">
            <v>14</v>
          </cell>
          <cell r="M2133" t="str">
            <v>Jul/Aug</v>
          </cell>
          <cell r="N2133">
            <v>54</v>
          </cell>
        </row>
        <row r="2134">
          <cell r="A2134" t="str">
            <v>2006/07 W14</v>
          </cell>
          <cell r="B2134" t="str">
            <v>227 - LGW North Transfer</v>
          </cell>
          <cell r="C2134" t="str">
            <v>Deluxe - Chivas Save £5 18yo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 t="str">
            <v>/0</v>
          </cell>
          <cell r="L2134">
            <v>14</v>
          </cell>
          <cell r="M2134" t="str">
            <v>Jul/Aug</v>
          </cell>
          <cell r="N2134">
            <v>50</v>
          </cell>
        </row>
        <row r="2135">
          <cell r="A2135" t="str">
            <v>2006/07 W14</v>
          </cell>
          <cell r="B2135" t="str">
            <v>227 - LGW North Transfer</v>
          </cell>
          <cell r="C2135" t="str">
            <v>Deluxe - Chivas Royal Salute get Chivas 18yo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 t="str">
            <v>/0</v>
          </cell>
          <cell r="L2135">
            <v>14</v>
          </cell>
          <cell r="M2135" t="str">
            <v>Jul/Aug</v>
          </cell>
          <cell r="N2135">
            <v>57</v>
          </cell>
        </row>
        <row r="2136">
          <cell r="A2136" t="str">
            <v>2006/07 W14</v>
          </cell>
          <cell r="B2136" t="str">
            <v>227 - LGW North Transfer</v>
          </cell>
          <cell r="C2136" t="str">
            <v>Deluxe - Dewars 2 for £30 ATA</v>
          </cell>
          <cell r="D2136">
            <v>89.97</v>
          </cell>
          <cell r="E2136">
            <v>12.8</v>
          </cell>
          <cell r="F2136">
            <v>5</v>
          </cell>
          <cell r="G2136">
            <v>89.97</v>
          </cell>
          <cell r="H2136">
            <v>12.8</v>
          </cell>
          <cell r="I2136">
            <v>5</v>
          </cell>
          <cell r="J2136">
            <v>35</v>
          </cell>
          <cell r="K2136">
            <v>185.15</v>
          </cell>
          <cell r="L2136">
            <v>14</v>
          </cell>
          <cell r="M2136" t="str">
            <v>Jul/Aug</v>
          </cell>
          <cell r="N2136">
            <v>40</v>
          </cell>
        </row>
        <row r="2137">
          <cell r="A2137" t="str">
            <v>2006/07 W14</v>
          </cell>
          <cell r="B2137" t="str">
            <v>227 - LGW North Transfer</v>
          </cell>
          <cell r="C2137" t="str">
            <v>Deluxe - JW Blue get a free 20cl Gold (Sept Only)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 t="str">
            <v>/0</v>
          </cell>
          <cell r="L2137">
            <v>14</v>
          </cell>
          <cell r="M2137" t="str">
            <v>Jul/Aug</v>
          </cell>
          <cell r="N2137">
            <v>46</v>
          </cell>
        </row>
        <row r="2138">
          <cell r="A2138" t="str">
            <v>2006/07 W14</v>
          </cell>
          <cell r="B2138" t="str">
            <v>227 - LGW North Transfer</v>
          </cell>
          <cell r="C2138" t="str">
            <v>Deluxe - Free 20cl bottle (linked to JW Blue) (Sept Only)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 t="str">
            <v>/0</v>
          </cell>
          <cell r="L2138">
            <v>14</v>
          </cell>
          <cell r="M2138" t="str">
            <v>Jul/Aug</v>
          </cell>
          <cell r="N2138">
            <v>47</v>
          </cell>
        </row>
        <row r="2139">
          <cell r="A2139" t="str">
            <v>2006/07 W14</v>
          </cell>
          <cell r="B2139" t="str">
            <v>227 - LGW North Transfer</v>
          </cell>
          <cell r="C2139" t="str">
            <v>Champagne - Piper Florens Louis 2 for £30</v>
          </cell>
          <cell r="D2139">
            <v>287.10000000000002</v>
          </cell>
          <cell r="E2139">
            <v>90.63</v>
          </cell>
          <cell r="F2139">
            <v>18</v>
          </cell>
          <cell r="G2139">
            <v>143.55000000000001</v>
          </cell>
          <cell r="H2139">
            <v>27.18</v>
          </cell>
          <cell r="I2139">
            <v>9</v>
          </cell>
          <cell r="J2139">
            <v>5</v>
          </cell>
          <cell r="K2139">
            <v>44.5</v>
          </cell>
          <cell r="L2139">
            <v>14</v>
          </cell>
          <cell r="M2139" t="str">
            <v>Jul/Aug</v>
          </cell>
          <cell r="N2139">
            <v>53</v>
          </cell>
        </row>
        <row r="2140">
          <cell r="A2140" t="str">
            <v>2006/07 W14</v>
          </cell>
          <cell r="B2140" t="str">
            <v>227 - LGW North Transfer</v>
          </cell>
          <cell r="C2140" t="str">
            <v>Champagne - Piper Florens Louis Twin for £30</v>
          </cell>
          <cell r="D2140">
            <v>478.5</v>
          </cell>
          <cell r="E2140">
            <v>131</v>
          </cell>
          <cell r="F2140">
            <v>15</v>
          </cell>
          <cell r="G2140">
            <v>319</v>
          </cell>
          <cell r="H2140">
            <v>60.5</v>
          </cell>
          <cell r="I2140">
            <v>10</v>
          </cell>
          <cell r="J2140">
            <v>3</v>
          </cell>
          <cell r="K2140">
            <v>53.4</v>
          </cell>
          <cell r="L2140">
            <v>14</v>
          </cell>
          <cell r="M2140" t="str">
            <v>Jul/Aug</v>
          </cell>
          <cell r="N2140">
            <v>33</v>
          </cell>
        </row>
        <row r="2141">
          <cell r="A2141" t="str">
            <v>2006/07 W14</v>
          </cell>
          <cell r="B2141" t="str">
            <v>227 - LGW North Transfer</v>
          </cell>
          <cell r="C2141" t="str">
            <v>Champagne - Charles Heidseick 2 for £35</v>
          </cell>
          <cell r="D2141">
            <v>68.97</v>
          </cell>
          <cell r="E2141">
            <v>25.98</v>
          </cell>
          <cell r="F2141">
            <v>3</v>
          </cell>
          <cell r="G2141">
            <v>68.97</v>
          </cell>
          <cell r="H2141">
            <v>25.98</v>
          </cell>
          <cell r="I2141">
            <v>3</v>
          </cell>
          <cell r="J2141">
            <v>8</v>
          </cell>
          <cell r="K2141">
            <v>74.08</v>
          </cell>
          <cell r="L2141">
            <v>14</v>
          </cell>
          <cell r="M2141" t="str">
            <v>Jul/Aug</v>
          </cell>
          <cell r="N2141">
            <v>55</v>
          </cell>
        </row>
        <row r="2142">
          <cell r="A2142" t="str">
            <v>2006/07 W14</v>
          </cell>
          <cell r="B2142" t="str">
            <v>227 - LGW North Transfer</v>
          </cell>
          <cell r="C2142" t="str">
            <v>Champagne - Canard Twin for £25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 t="str">
            <v>/0</v>
          </cell>
          <cell r="L2142">
            <v>14</v>
          </cell>
          <cell r="M2142" t="str">
            <v>Jul/Aug</v>
          </cell>
          <cell r="N2142">
            <v>52</v>
          </cell>
        </row>
        <row r="2143">
          <cell r="A2143" t="str">
            <v>2006/07 W14</v>
          </cell>
          <cell r="B2143" t="str">
            <v>227 - LGW North Transfer</v>
          </cell>
          <cell r="C2143" t="str">
            <v>Wine - Beringer 3 for £15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 t="str">
            <v>/0</v>
          </cell>
          <cell r="L2143">
            <v>14</v>
          </cell>
          <cell r="M2143" t="str">
            <v>Jul/Aug</v>
          </cell>
          <cell r="N2143">
            <v>43</v>
          </cell>
        </row>
        <row r="2144">
          <cell r="A2144" t="str">
            <v>2006/07 W14</v>
          </cell>
          <cell r="B2144" t="str">
            <v>227 - LGW North Transfer</v>
          </cell>
          <cell r="C2144" t="str">
            <v>Wine - Rosemount BOGOF</v>
          </cell>
          <cell r="D2144">
            <v>153.88999999999999</v>
          </cell>
          <cell r="E2144">
            <v>52.92</v>
          </cell>
          <cell r="F2144">
            <v>22</v>
          </cell>
          <cell r="G2144">
            <v>69.95</v>
          </cell>
          <cell r="H2144">
            <v>17.149999999999999</v>
          </cell>
          <cell r="I2144">
            <v>10</v>
          </cell>
          <cell r="J2144">
            <v>61</v>
          </cell>
          <cell r="K2144">
            <v>449.27</v>
          </cell>
          <cell r="L2144">
            <v>14</v>
          </cell>
          <cell r="M2144" t="str">
            <v>Jul/Aug</v>
          </cell>
          <cell r="N2144">
            <v>56</v>
          </cell>
        </row>
        <row r="2145">
          <cell r="A2145" t="str">
            <v>2006/07 W14</v>
          </cell>
          <cell r="B2145" t="str">
            <v>227 - LGW North Transfer</v>
          </cell>
          <cell r="C2145" t="str">
            <v>WOW - 2 for £45 Malt</v>
          </cell>
          <cell r="D2145">
            <v>343.88</v>
          </cell>
          <cell r="E2145">
            <v>183.43</v>
          </cell>
          <cell r="F2145">
            <v>12</v>
          </cell>
          <cell r="G2145">
            <v>143.94999999999999</v>
          </cell>
          <cell r="H2145">
            <v>37.08</v>
          </cell>
          <cell r="I2145">
            <v>5</v>
          </cell>
          <cell r="J2145">
            <v>58</v>
          </cell>
          <cell r="K2145">
            <v>448.87</v>
          </cell>
          <cell r="L2145">
            <v>14</v>
          </cell>
          <cell r="M2145" t="str">
            <v>Jul/Aug</v>
          </cell>
          <cell r="N2145">
            <v>34</v>
          </cell>
        </row>
        <row r="2146">
          <cell r="A2146" t="str">
            <v>2006/07 W14</v>
          </cell>
          <cell r="B2146" t="str">
            <v>227 - LGW North Transfer</v>
          </cell>
          <cell r="C2146" t="str">
            <v>WOW - Connemara 2 for £30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 t="str">
            <v>/0</v>
          </cell>
          <cell r="L2146">
            <v>14</v>
          </cell>
          <cell r="M2146" t="str">
            <v>Jul/Aug</v>
          </cell>
          <cell r="N2146">
            <v>60</v>
          </cell>
        </row>
        <row r="2147">
          <cell r="A2147" t="str">
            <v>2006/07 W14</v>
          </cell>
          <cell r="B2147" t="str">
            <v>227 - LGW North Transfer</v>
          </cell>
          <cell r="C2147" t="str">
            <v>Others - 2 for £25 (glayva, disaronno)</v>
          </cell>
          <cell r="D2147">
            <v>67.959999999999994</v>
          </cell>
          <cell r="E2147">
            <v>35.299999999999997</v>
          </cell>
          <cell r="F2147">
            <v>4</v>
          </cell>
          <cell r="G2147">
            <v>33.979999999999997</v>
          </cell>
          <cell r="H2147">
            <v>8.2799999999999994</v>
          </cell>
          <cell r="I2147">
            <v>2</v>
          </cell>
          <cell r="J2147">
            <v>20</v>
          </cell>
          <cell r="K2147">
            <v>69.599999999999994</v>
          </cell>
          <cell r="L2147">
            <v>14</v>
          </cell>
          <cell r="M2147" t="str">
            <v>Jul/Aug</v>
          </cell>
          <cell r="N2147">
            <v>48</v>
          </cell>
        </row>
        <row r="2148">
          <cell r="A2148" t="str">
            <v>2006/07 W14</v>
          </cell>
          <cell r="B2148" t="str">
            <v>227 - LGW North Transfer</v>
          </cell>
          <cell r="C2148" t="str">
            <v>Others - Pimms 2 for £15 (70cl)</v>
          </cell>
          <cell r="D2148">
            <v>1607.96</v>
          </cell>
          <cell r="E2148">
            <v>214.54</v>
          </cell>
          <cell r="F2148">
            <v>212</v>
          </cell>
          <cell r="G2148">
            <v>1565.97</v>
          </cell>
          <cell r="H2148">
            <v>183.22</v>
          </cell>
          <cell r="I2148">
            <v>207</v>
          </cell>
          <cell r="J2148">
            <v>63</v>
          </cell>
          <cell r="K2148">
            <v>279.38</v>
          </cell>
          <cell r="L2148">
            <v>14</v>
          </cell>
          <cell r="M2148" t="str">
            <v>Jul/Aug</v>
          </cell>
          <cell r="N2148">
            <v>35</v>
          </cell>
        </row>
        <row r="2149">
          <cell r="A2149" t="str">
            <v>2006/07 W14</v>
          </cell>
          <cell r="B2149" t="str">
            <v>227 - LGW North Transfer</v>
          </cell>
          <cell r="C2149" t="str">
            <v>Other - 2 for £30 Sauza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 t="str">
            <v>/0</v>
          </cell>
          <cell r="L2149">
            <v>14</v>
          </cell>
          <cell r="M2149" t="str">
            <v>Jul/Aug</v>
          </cell>
          <cell r="N2149">
            <v>58</v>
          </cell>
        </row>
        <row r="2150">
          <cell r="A2150" t="str">
            <v>2006/07 W14</v>
          </cell>
          <cell r="B2150" t="str">
            <v>227 - LGW North Transfer</v>
          </cell>
          <cell r="C2150" t="str">
            <v>Others - 2 for £20 ATA (70cl)</v>
          </cell>
          <cell r="D2150">
            <v>1189.57</v>
          </cell>
          <cell r="E2150">
            <v>235.13</v>
          </cell>
          <cell r="F2150">
            <v>115</v>
          </cell>
          <cell r="G2150">
            <v>1106.83</v>
          </cell>
          <cell r="H2150">
            <v>173.58</v>
          </cell>
          <cell r="I2150">
            <v>107</v>
          </cell>
          <cell r="J2150">
            <v>66</v>
          </cell>
          <cell r="K2150">
            <v>244.87</v>
          </cell>
          <cell r="L2150">
            <v>14</v>
          </cell>
          <cell r="M2150" t="str">
            <v>Jul/Aug</v>
          </cell>
          <cell r="N2150">
            <v>32</v>
          </cell>
        </row>
        <row r="2151">
          <cell r="A2151" t="str">
            <v>2006/07 W14</v>
          </cell>
          <cell r="B2151" t="str">
            <v>227 - LGW North Transfer</v>
          </cell>
          <cell r="C2151" t="str">
            <v>Others - 2 for £15 Fortified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 t="str">
            <v>/0</v>
          </cell>
          <cell r="L2151">
            <v>14</v>
          </cell>
          <cell r="M2151" t="str">
            <v>Jul/Aug</v>
          </cell>
          <cell r="N2151">
            <v>59</v>
          </cell>
        </row>
        <row r="2152">
          <cell r="A2152" t="str">
            <v>2006/07 W14</v>
          </cell>
          <cell r="B2152" t="str">
            <v>350 - STN Duty Free</v>
          </cell>
          <cell r="C2152" t="str">
            <v>Liquor</v>
          </cell>
          <cell r="D2152">
            <v>137507.70000000001</v>
          </cell>
          <cell r="E2152">
            <v>48859.5</v>
          </cell>
          <cell r="F2152">
            <v>9558</v>
          </cell>
          <cell r="G2152">
            <v>98179.46</v>
          </cell>
          <cell r="H2152">
            <v>22727.22</v>
          </cell>
          <cell r="I2152">
            <v>6367</v>
          </cell>
          <cell r="J2152">
            <v>10745</v>
          </cell>
          <cell r="K2152">
            <v>57771.37</v>
          </cell>
          <cell r="L2152">
            <v>14</v>
          </cell>
          <cell r="M2152" t="str">
            <v>Jul/Aug</v>
          </cell>
          <cell r="N2152">
            <v>1</v>
          </cell>
        </row>
        <row r="2153">
          <cell r="A2153" t="str">
            <v>2006/07 W14</v>
          </cell>
          <cell r="B2153" t="str">
            <v>350 - STN Duty Free</v>
          </cell>
          <cell r="C2153" t="str">
            <v>Tobacco</v>
          </cell>
          <cell r="D2153">
            <v>33867.79</v>
          </cell>
          <cell r="E2153">
            <v>22226.22</v>
          </cell>
          <cell r="F2153">
            <v>1392</v>
          </cell>
          <cell r="G2153">
            <v>5011.8</v>
          </cell>
          <cell r="H2153">
            <v>862.03</v>
          </cell>
          <cell r="I2153">
            <v>285</v>
          </cell>
          <cell r="J2153">
            <v>3793</v>
          </cell>
          <cell r="K2153">
            <v>25397.57</v>
          </cell>
          <cell r="L2153">
            <v>14</v>
          </cell>
          <cell r="M2153" t="str">
            <v>Jul/Aug</v>
          </cell>
          <cell r="N2153">
            <v>2</v>
          </cell>
        </row>
        <row r="2154">
          <cell r="A2154" t="str">
            <v>2006/07 W14</v>
          </cell>
          <cell r="B2154" t="str">
            <v>350 - STN Duty Free</v>
          </cell>
          <cell r="C2154" t="str">
            <v>Perfumery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 t="str">
            <v>/0</v>
          </cell>
          <cell r="L2154">
            <v>14</v>
          </cell>
          <cell r="M2154" t="str">
            <v>Jul/Aug</v>
          </cell>
          <cell r="N2154">
            <v>3</v>
          </cell>
        </row>
        <row r="2155">
          <cell r="A2155" t="str">
            <v>2006/07 W14</v>
          </cell>
          <cell r="B2155" t="str">
            <v>350 - STN Duty Free</v>
          </cell>
          <cell r="C2155" t="str">
            <v>Food</v>
          </cell>
          <cell r="D2155">
            <v>55109.87</v>
          </cell>
          <cell r="E2155">
            <v>25349.88</v>
          </cell>
          <cell r="F2155">
            <v>15007</v>
          </cell>
          <cell r="G2155">
            <v>42162.71</v>
          </cell>
          <cell r="H2155">
            <v>18269.689999999999</v>
          </cell>
          <cell r="I2155">
            <v>11440</v>
          </cell>
          <cell r="J2155">
            <v>12033</v>
          </cell>
          <cell r="K2155">
            <v>21825.72</v>
          </cell>
          <cell r="L2155">
            <v>14</v>
          </cell>
          <cell r="M2155" t="str">
            <v>Jul/Aug</v>
          </cell>
          <cell r="N2155">
            <v>4</v>
          </cell>
        </row>
        <row r="2156">
          <cell r="A2156" t="str">
            <v>2006/07 W14</v>
          </cell>
          <cell r="B2156" t="str">
            <v>350 - STN Duty Free</v>
          </cell>
          <cell r="C2156" t="str">
            <v>Tax Free</v>
          </cell>
          <cell r="D2156">
            <v>554.24</v>
          </cell>
          <cell r="E2156">
            <v>64.37</v>
          </cell>
          <cell r="F2156">
            <v>511</v>
          </cell>
          <cell r="G2156">
            <v>448.86</v>
          </cell>
          <cell r="H2156">
            <v>42.52</v>
          </cell>
          <cell r="I2156">
            <v>403</v>
          </cell>
          <cell r="J2156">
            <v>4068</v>
          </cell>
          <cell r="K2156">
            <v>3299.14</v>
          </cell>
          <cell r="L2156">
            <v>14</v>
          </cell>
          <cell r="M2156" t="str">
            <v>Jul/Aug</v>
          </cell>
          <cell r="N2156">
            <v>5</v>
          </cell>
        </row>
        <row r="2157">
          <cell r="A2157" t="str">
            <v>2006/07 W14</v>
          </cell>
          <cell r="B2157" t="str">
            <v>350 - STN Duty Free</v>
          </cell>
          <cell r="C2157" t="str">
            <v>Unclassified Products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 t="str">
            <v>/0</v>
          </cell>
          <cell r="L2157">
            <v>14</v>
          </cell>
          <cell r="M2157" t="str">
            <v>Jul/Aug</v>
          </cell>
          <cell r="N2157">
            <v>6</v>
          </cell>
        </row>
        <row r="2158">
          <cell r="A2158" t="str">
            <v>2006/07 W14</v>
          </cell>
          <cell r="B2158" t="str">
            <v>350 - STN Duty Free</v>
          </cell>
          <cell r="C2158" t="str">
            <v>Spirits</v>
          </cell>
          <cell r="D2158">
            <v>114980.23</v>
          </cell>
          <cell r="E2158">
            <v>41001.949999999997</v>
          </cell>
          <cell r="F2158">
            <v>7801</v>
          </cell>
          <cell r="G2158">
            <v>83954.75</v>
          </cell>
          <cell r="H2158">
            <v>19397.61</v>
          </cell>
          <cell r="I2158">
            <v>5406</v>
          </cell>
          <cell r="J2158">
            <v>8616</v>
          </cell>
          <cell r="K2158">
            <v>44369.58</v>
          </cell>
          <cell r="L2158">
            <v>14</v>
          </cell>
          <cell r="M2158" t="str">
            <v>Jul/Aug</v>
          </cell>
          <cell r="N2158">
            <v>7</v>
          </cell>
        </row>
        <row r="2159">
          <cell r="A2159" t="str">
            <v>2006/07 W14</v>
          </cell>
          <cell r="B2159" t="str">
            <v>350 - STN Duty Free</v>
          </cell>
          <cell r="C2159" t="str">
            <v>Fortified Wines</v>
          </cell>
          <cell r="D2159">
            <v>1994.03</v>
          </cell>
          <cell r="E2159">
            <v>686.21</v>
          </cell>
          <cell r="F2159">
            <v>269</v>
          </cell>
          <cell r="G2159">
            <v>1306.0899999999999</v>
          </cell>
          <cell r="H2159">
            <v>247.31</v>
          </cell>
          <cell r="I2159">
            <v>175</v>
          </cell>
          <cell r="J2159">
            <v>359</v>
          </cell>
          <cell r="K2159">
            <v>994.83</v>
          </cell>
          <cell r="L2159">
            <v>14</v>
          </cell>
          <cell r="M2159" t="str">
            <v>Jul/Aug</v>
          </cell>
          <cell r="N2159">
            <v>10</v>
          </cell>
        </row>
        <row r="2160">
          <cell r="A2160" t="str">
            <v>2006/07 W14</v>
          </cell>
          <cell r="B2160" t="str">
            <v>350 - STN Duty Free</v>
          </cell>
          <cell r="C2160" t="str">
            <v>Others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 t="str">
            <v>/0</v>
          </cell>
          <cell r="L2160">
            <v>14</v>
          </cell>
          <cell r="M2160" t="str">
            <v>Jul/Aug</v>
          </cell>
          <cell r="N2160">
            <v>11</v>
          </cell>
        </row>
        <row r="2161">
          <cell r="A2161" t="str">
            <v>2006/07 W14</v>
          </cell>
          <cell r="B2161" t="str">
            <v>350 - STN Duty Free</v>
          </cell>
          <cell r="C2161" t="str">
            <v>Champagne</v>
          </cell>
          <cell r="D2161">
            <v>11812.64</v>
          </cell>
          <cell r="E2161">
            <v>3470.75</v>
          </cell>
          <cell r="F2161">
            <v>386</v>
          </cell>
          <cell r="G2161">
            <v>9187.51</v>
          </cell>
          <cell r="H2161">
            <v>2221.92</v>
          </cell>
          <cell r="I2161">
            <v>305</v>
          </cell>
          <cell r="J2161">
            <v>624</v>
          </cell>
          <cell r="K2161">
            <v>10456.280000000001</v>
          </cell>
          <cell r="L2161">
            <v>14</v>
          </cell>
          <cell r="M2161" t="str">
            <v>Jul/Aug</v>
          </cell>
          <cell r="N2161">
            <v>8</v>
          </cell>
        </row>
        <row r="2162">
          <cell r="A2162" t="str">
            <v>2006/07 W14</v>
          </cell>
          <cell r="B2162" t="str">
            <v>350 - STN Duty Free</v>
          </cell>
          <cell r="C2162" t="str">
            <v>Wines</v>
          </cell>
          <cell r="D2162">
            <v>8720.7999999999993</v>
          </cell>
          <cell r="E2162">
            <v>3700.59</v>
          </cell>
          <cell r="F2162">
            <v>1102</v>
          </cell>
          <cell r="G2162">
            <v>3731.11</v>
          </cell>
          <cell r="H2162">
            <v>860.38</v>
          </cell>
          <cell r="I2162">
            <v>481</v>
          </cell>
          <cell r="J2162">
            <v>1146</v>
          </cell>
          <cell r="K2162">
            <v>4163.03</v>
          </cell>
          <cell r="L2162">
            <v>14</v>
          </cell>
          <cell r="M2162" t="str">
            <v>Jul/Aug</v>
          </cell>
          <cell r="N2162">
            <v>9</v>
          </cell>
        </row>
        <row r="2163">
          <cell r="A2163" t="str">
            <v>2006/07 W14</v>
          </cell>
          <cell r="B2163" t="str">
            <v>350 - STN Duty Free</v>
          </cell>
          <cell r="C2163" t="str">
            <v>Unclassified Liquor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 t="str">
            <v>/0</v>
          </cell>
          <cell r="L2163">
            <v>14</v>
          </cell>
          <cell r="M2163" t="str">
            <v>Jul/Aug</v>
          </cell>
          <cell r="N2163">
            <v>12</v>
          </cell>
        </row>
        <row r="2164">
          <cell r="A2164" t="str">
            <v>2006/07 W14</v>
          </cell>
          <cell r="B2164" t="str">
            <v>350 - STN Duty Free</v>
          </cell>
          <cell r="C2164" t="str">
            <v>Value - 2 for £15</v>
          </cell>
          <cell r="D2164">
            <v>6594.23</v>
          </cell>
          <cell r="E2164">
            <v>4517.8999999999996</v>
          </cell>
          <cell r="F2164">
            <v>792</v>
          </cell>
          <cell r="G2164">
            <v>541.05999999999995</v>
          </cell>
          <cell r="H2164">
            <v>155.53</v>
          </cell>
          <cell r="I2164">
            <v>28</v>
          </cell>
          <cell r="J2164">
            <v>617</v>
          </cell>
          <cell r="K2164">
            <v>1776.21</v>
          </cell>
          <cell r="L2164">
            <v>14</v>
          </cell>
          <cell r="M2164" t="str">
            <v>Jul/Aug</v>
          </cell>
          <cell r="N2164">
            <v>31</v>
          </cell>
        </row>
        <row r="2165">
          <cell r="A2165" t="str">
            <v>2006/07 W14</v>
          </cell>
          <cell r="B2165" t="str">
            <v>350 - STN Duty Free</v>
          </cell>
          <cell r="C2165" t="str">
            <v>Value - 2 for £20 Bombay Saphire</v>
          </cell>
          <cell r="D2165">
            <v>982.66</v>
          </cell>
          <cell r="E2165">
            <v>682.92</v>
          </cell>
          <cell r="F2165">
            <v>77</v>
          </cell>
          <cell r="G2165">
            <v>143.36000000000001</v>
          </cell>
          <cell r="H2165">
            <v>38.22</v>
          </cell>
          <cell r="I2165">
            <v>7</v>
          </cell>
          <cell r="J2165">
            <v>27</v>
          </cell>
          <cell r="K2165">
            <v>75.06</v>
          </cell>
          <cell r="L2165">
            <v>14</v>
          </cell>
          <cell r="M2165" t="str">
            <v>Jul/Aug</v>
          </cell>
          <cell r="N2165">
            <v>45</v>
          </cell>
        </row>
        <row r="2166">
          <cell r="A2166" t="str">
            <v>2006/07 W14</v>
          </cell>
          <cell r="B2166" t="str">
            <v>350 - STN Duty Free</v>
          </cell>
          <cell r="C2166" t="str">
            <v>Value - Baileys 2 for £20</v>
          </cell>
          <cell r="D2166">
            <v>2599.0100000000002</v>
          </cell>
          <cell r="E2166">
            <v>1405.88</v>
          </cell>
          <cell r="F2166">
            <v>227</v>
          </cell>
          <cell r="G2166">
            <v>568.55999999999995</v>
          </cell>
          <cell r="H2166">
            <v>190.73</v>
          </cell>
          <cell r="I2166">
            <v>36</v>
          </cell>
          <cell r="J2166">
            <v>250</v>
          </cell>
          <cell r="K2166">
            <v>1204.94</v>
          </cell>
          <cell r="L2166">
            <v>14</v>
          </cell>
          <cell r="M2166" t="str">
            <v>Jul/Aug</v>
          </cell>
          <cell r="N2166">
            <v>39</v>
          </cell>
        </row>
        <row r="2167">
          <cell r="A2167" t="str">
            <v>2006/07 W14</v>
          </cell>
          <cell r="B2167" t="str">
            <v>350 - STN Duty Free</v>
          </cell>
          <cell r="C2167" t="str">
            <v>Value - Baileys Twin @ £20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 t="str">
            <v>/0</v>
          </cell>
          <cell r="L2167">
            <v>14</v>
          </cell>
          <cell r="M2167" t="str">
            <v>Jul/Aug</v>
          </cell>
          <cell r="N2167">
            <v>51</v>
          </cell>
        </row>
        <row r="2168">
          <cell r="A2168" t="str">
            <v>2006/07 W14</v>
          </cell>
          <cell r="B2168" t="str">
            <v>350 - STN Duty Free</v>
          </cell>
          <cell r="C2168" t="str">
            <v>Value - Twins @ £15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 t="str">
            <v>/0</v>
          </cell>
          <cell r="L2168">
            <v>14</v>
          </cell>
          <cell r="M2168" t="str">
            <v>Jul/Aug</v>
          </cell>
          <cell r="N2168">
            <v>36</v>
          </cell>
        </row>
        <row r="2169">
          <cell r="A2169" t="str">
            <v>2006/07 W14</v>
          </cell>
          <cell r="B2169" t="str">
            <v>350 - STN Duty Free</v>
          </cell>
          <cell r="C2169" t="str">
            <v>Malt - 2 For £45 (6 glenmorangie + 2)</v>
          </cell>
          <cell r="D2169">
            <v>4337.47</v>
          </cell>
          <cell r="E2169">
            <v>1480.72</v>
          </cell>
          <cell r="F2169">
            <v>165</v>
          </cell>
          <cell r="G2169">
            <v>3632.52</v>
          </cell>
          <cell r="H2169">
            <v>966.65</v>
          </cell>
          <cell r="I2169">
            <v>139</v>
          </cell>
          <cell r="J2169">
            <v>155</v>
          </cell>
          <cell r="K2169">
            <v>1209.1500000000001</v>
          </cell>
          <cell r="L2169">
            <v>14</v>
          </cell>
          <cell r="M2169" t="str">
            <v>Jul/Aug</v>
          </cell>
          <cell r="N2169">
            <v>30</v>
          </cell>
        </row>
        <row r="2170">
          <cell r="A2170" t="str">
            <v>2006/07 W14</v>
          </cell>
          <cell r="B2170" t="str">
            <v>350 - STN Duty Free</v>
          </cell>
          <cell r="C2170" t="str">
            <v>Malt - Save £5 Glenmorangie Traditional</v>
          </cell>
          <cell r="D2170">
            <v>119.97</v>
          </cell>
          <cell r="E2170">
            <v>34.25</v>
          </cell>
          <cell r="F2170">
            <v>3</v>
          </cell>
          <cell r="G2170">
            <v>119.97</v>
          </cell>
          <cell r="H2170">
            <v>34.25</v>
          </cell>
          <cell r="I2170">
            <v>3</v>
          </cell>
          <cell r="J2170">
            <v>11</v>
          </cell>
          <cell r="K2170">
            <v>125.77</v>
          </cell>
          <cell r="L2170">
            <v>14</v>
          </cell>
          <cell r="M2170" t="str">
            <v>Jul/Aug</v>
          </cell>
          <cell r="N2170">
            <v>44</v>
          </cell>
        </row>
        <row r="2171">
          <cell r="A2171" t="str">
            <v>2006/07 W14</v>
          </cell>
          <cell r="B2171" t="str">
            <v>350 - STN Duty Free</v>
          </cell>
          <cell r="C2171" t="str">
            <v>Cognac - XO @ £45</v>
          </cell>
          <cell r="D2171">
            <v>2115</v>
          </cell>
          <cell r="E2171">
            <v>1103.8499999999999</v>
          </cell>
          <cell r="F2171">
            <v>47</v>
          </cell>
          <cell r="G2171">
            <v>1125</v>
          </cell>
          <cell r="H2171">
            <v>444.73</v>
          </cell>
          <cell r="I2171">
            <v>25</v>
          </cell>
          <cell r="J2171">
            <v>55</v>
          </cell>
          <cell r="K2171">
            <v>1058.75</v>
          </cell>
          <cell r="L2171">
            <v>14</v>
          </cell>
          <cell r="M2171" t="str">
            <v>Jul/Aug</v>
          </cell>
          <cell r="N2171">
            <v>37</v>
          </cell>
        </row>
        <row r="2172">
          <cell r="A2172" t="str">
            <v>2006/07 W14</v>
          </cell>
          <cell r="B2172" t="str">
            <v>350 - STN Duty Free</v>
          </cell>
          <cell r="C2172" t="str">
            <v>Cognac - VSOP 2 for £45</v>
          </cell>
          <cell r="D2172">
            <v>1761.92</v>
          </cell>
          <cell r="E2172">
            <v>760.1</v>
          </cell>
          <cell r="F2172">
            <v>76</v>
          </cell>
          <cell r="G2172">
            <v>1015.96</v>
          </cell>
          <cell r="H2172">
            <v>229.24</v>
          </cell>
          <cell r="I2172">
            <v>44</v>
          </cell>
          <cell r="J2172">
            <v>38</v>
          </cell>
          <cell r="K2172">
            <v>352.85</v>
          </cell>
          <cell r="L2172">
            <v>14</v>
          </cell>
          <cell r="M2172" t="str">
            <v>Jul/Aug</v>
          </cell>
          <cell r="N2172">
            <v>41</v>
          </cell>
        </row>
        <row r="2173">
          <cell r="A2173" t="str">
            <v>2006/07 W14</v>
          </cell>
          <cell r="B2173" t="str">
            <v>350 - STN Duty Free</v>
          </cell>
          <cell r="C2173" t="str">
            <v>Cognac - Only £17_99 VS Especiale</v>
          </cell>
          <cell r="D2173">
            <v>185.8</v>
          </cell>
          <cell r="E2173">
            <v>128.05000000000001</v>
          </cell>
          <cell r="F2173">
            <v>11</v>
          </cell>
          <cell r="G2173">
            <v>0</v>
          </cell>
          <cell r="H2173">
            <v>0</v>
          </cell>
          <cell r="I2173">
            <v>0</v>
          </cell>
          <cell r="J2173">
            <v>1</v>
          </cell>
          <cell r="K2173">
            <v>5.25</v>
          </cell>
          <cell r="L2173">
            <v>14</v>
          </cell>
          <cell r="M2173" t="str">
            <v>Jul/Aug</v>
          </cell>
          <cell r="N2173">
            <v>42</v>
          </cell>
        </row>
        <row r="2174">
          <cell r="A2174" t="str">
            <v>2006/07 W14</v>
          </cell>
          <cell r="B2174" t="str">
            <v>350 - STN Duty Free</v>
          </cell>
          <cell r="C2174" t="str">
            <v>Deluxe - Chivas 2 for £30</v>
          </cell>
          <cell r="D2174">
            <v>523.04</v>
          </cell>
          <cell r="E2174">
            <v>327</v>
          </cell>
          <cell r="F2174">
            <v>24</v>
          </cell>
          <cell r="G2174">
            <v>123.24</v>
          </cell>
          <cell r="H2174">
            <v>49.2</v>
          </cell>
          <cell r="I2174">
            <v>4</v>
          </cell>
          <cell r="J2174">
            <v>0</v>
          </cell>
          <cell r="K2174">
            <v>0</v>
          </cell>
          <cell r="L2174">
            <v>14</v>
          </cell>
          <cell r="M2174" t="str">
            <v>Jul/Aug</v>
          </cell>
          <cell r="N2174">
            <v>49</v>
          </cell>
        </row>
        <row r="2175">
          <cell r="A2175" t="str">
            <v>2006/07 W14</v>
          </cell>
          <cell r="B2175" t="str">
            <v>350 - STN Duty Free</v>
          </cell>
          <cell r="C2175" t="str">
            <v>Deluxe - Chivas Twin for £30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6</v>
          </cell>
          <cell r="K2175" t="str">
            <v>/0</v>
          </cell>
          <cell r="L2175">
            <v>14</v>
          </cell>
          <cell r="M2175" t="str">
            <v>Jul/Aug</v>
          </cell>
          <cell r="N2175">
            <v>38</v>
          </cell>
        </row>
        <row r="2176">
          <cell r="A2176" t="str">
            <v>2006/07 W14</v>
          </cell>
          <cell r="B2176" t="str">
            <v>350 - STN Duty Free</v>
          </cell>
          <cell r="C2176" t="str">
            <v>Deluxe - Chivas Triple Pack @ £45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 t="str">
            <v>/0</v>
          </cell>
          <cell r="L2176">
            <v>14</v>
          </cell>
          <cell r="M2176" t="str">
            <v>Jul/Aug</v>
          </cell>
          <cell r="N2176">
            <v>54</v>
          </cell>
        </row>
        <row r="2177">
          <cell r="A2177" t="str">
            <v>2006/07 W14</v>
          </cell>
          <cell r="B2177" t="str">
            <v>350 - STN Duty Free</v>
          </cell>
          <cell r="C2177" t="str">
            <v>Deluxe - Chivas Save £5 18yo</v>
          </cell>
          <cell r="D2177">
            <v>209.94</v>
          </cell>
          <cell r="E2177">
            <v>77.16</v>
          </cell>
          <cell r="F2177">
            <v>6</v>
          </cell>
          <cell r="G2177">
            <v>209.94</v>
          </cell>
          <cell r="H2177">
            <v>77.16</v>
          </cell>
          <cell r="I2177">
            <v>6</v>
          </cell>
          <cell r="J2177">
            <v>0</v>
          </cell>
          <cell r="K2177">
            <v>0</v>
          </cell>
          <cell r="L2177">
            <v>14</v>
          </cell>
          <cell r="M2177" t="str">
            <v>Jul/Aug</v>
          </cell>
          <cell r="N2177">
            <v>50</v>
          </cell>
        </row>
        <row r="2178">
          <cell r="A2178" t="str">
            <v>2006/07 W14</v>
          </cell>
          <cell r="B2178" t="str">
            <v>350 - STN Duty Free</v>
          </cell>
          <cell r="C2178" t="str">
            <v>Deluxe - Chivas Royal Salute get Chivas 18yo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 t="str">
            <v>/0</v>
          </cell>
          <cell r="L2178">
            <v>14</v>
          </cell>
          <cell r="M2178" t="str">
            <v>Jul/Aug</v>
          </cell>
          <cell r="N2178">
            <v>57</v>
          </cell>
        </row>
        <row r="2179">
          <cell r="A2179" t="str">
            <v>2006/07 W14</v>
          </cell>
          <cell r="B2179" t="str">
            <v>350 - STN Duty Free</v>
          </cell>
          <cell r="C2179" t="str">
            <v>Deluxe - Dewars 2 for £30 ATA</v>
          </cell>
          <cell r="D2179">
            <v>2819.73</v>
          </cell>
          <cell r="E2179">
            <v>399.78</v>
          </cell>
          <cell r="F2179">
            <v>179</v>
          </cell>
          <cell r="G2179">
            <v>2569.7800000000002</v>
          </cell>
          <cell r="H2179">
            <v>205.48</v>
          </cell>
          <cell r="I2179">
            <v>164</v>
          </cell>
          <cell r="J2179">
            <v>206</v>
          </cell>
          <cell r="K2179">
            <v>1089.75</v>
          </cell>
          <cell r="L2179">
            <v>14</v>
          </cell>
          <cell r="M2179" t="str">
            <v>Jul/Aug</v>
          </cell>
          <cell r="N2179">
            <v>40</v>
          </cell>
        </row>
        <row r="2180">
          <cell r="A2180" t="str">
            <v>2006/07 W14</v>
          </cell>
          <cell r="B2180" t="str">
            <v>350 - STN Duty Free</v>
          </cell>
          <cell r="C2180" t="str">
            <v>Deluxe - JW Blue get a free 20cl Gold (Sept Only)</v>
          </cell>
          <cell r="D2180">
            <v>571.28</v>
          </cell>
          <cell r="E2180">
            <v>267.93</v>
          </cell>
          <cell r="F2180">
            <v>6</v>
          </cell>
          <cell r="G2180">
            <v>472.28</v>
          </cell>
          <cell r="H2180">
            <v>200.76</v>
          </cell>
          <cell r="I2180">
            <v>5</v>
          </cell>
          <cell r="J2180">
            <v>3</v>
          </cell>
          <cell r="K2180">
            <v>95.49</v>
          </cell>
          <cell r="L2180">
            <v>14</v>
          </cell>
          <cell r="M2180" t="str">
            <v>Jul/Aug</v>
          </cell>
          <cell r="N2180">
            <v>46</v>
          </cell>
        </row>
        <row r="2181">
          <cell r="A2181" t="str">
            <v>2006/07 W14</v>
          </cell>
          <cell r="B2181" t="str">
            <v>350 - STN Duty Free</v>
          </cell>
          <cell r="C2181" t="str">
            <v>Deluxe - Free 20cl bottle (linked to JW Blue) (Sept Only)</v>
          </cell>
          <cell r="D2181">
            <v>47.07</v>
          </cell>
          <cell r="E2181">
            <v>-8.83</v>
          </cell>
          <cell r="F2181">
            <v>7</v>
          </cell>
          <cell r="G2181">
            <v>47.07</v>
          </cell>
          <cell r="H2181">
            <v>-8.83</v>
          </cell>
          <cell r="I2181">
            <v>7</v>
          </cell>
          <cell r="J2181">
            <v>20</v>
          </cell>
          <cell r="K2181">
            <v>119.8</v>
          </cell>
          <cell r="L2181">
            <v>14</v>
          </cell>
          <cell r="M2181" t="str">
            <v>Jul/Aug</v>
          </cell>
          <cell r="N2181">
            <v>47</v>
          </cell>
        </row>
        <row r="2182">
          <cell r="A2182" t="str">
            <v>2006/07 W14</v>
          </cell>
          <cell r="B2182" t="str">
            <v>350 - STN Duty Free</v>
          </cell>
          <cell r="C2182" t="str">
            <v>Champagne - Piper Florens Louis 2 for £30</v>
          </cell>
          <cell r="D2182">
            <v>239.25</v>
          </cell>
          <cell r="E2182">
            <v>61.42</v>
          </cell>
          <cell r="F2182">
            <v>15</v>
          </cell>
          <cell r="G2182">
            <v>175.45</v>
          </cell>
          <cell r="H2182">
            <v>33.22</v>
          </cell>
          <cell r="I2182">
            <v>11</v>
          </cell>
          <cell r="J2182">
            <v>15</v>
          </cell>
          <cell r="K2182">
            <v>133.5</v>
          </cell>
          <cell r="L2182">
            <v>14</v>
          </cell>
          <cell r="M2182" t="str">
            <v>Jul/Aug</v>
          </cell>
          <cell r="N2182">
            <v>53</v>
          </cell>
        </row>
        <row r="2183">
          <cell r="A2183" t="str">
            <v>2006/07 W14</v>
          </cell>
          <cell r="B2183" t="str">
            <v>350 - STN Duty Free</v>
          </cell>
          <cell r="C2183" t="str">
            <v>Champagne - Piper Florens Louis Twin for £30</v>
          </cell>
          <cell r="D2183">
            <v>414.7</v>
          </cell>
          <cell r="E2183">
            <v>86.7</v>
          </cell>
          <cell r="F2183">
            <v>13</v>
          </cell>
          <cell r="G2183">
            <v>382.8</v>
          </cell>
          <cell r="H2183">
            <v>72.599999999999994</v>
          </cell>
          <cell r="I2183">
            <v>12</v>
          </cell>
          <cell r="J2183">
            <v>12</v>
          </cell>
          <cell r="K2183">
            <v>213.6</v>
          </cell>
          <cell r="L2183">
            <v>14</v>
          </cell>
          <cell r="M2183" t="str">
            <v>Jul/Aug</v>
          </cell>
          <cell r="N2183">
            <v>33</v>
          </cell>
        </row>
        <row r="2184">
          <cell r="A2184" t="str">
            <v>2006/07 W14</v>
          </cell>
          <cell r="B2184" t="str">
            <v>350 - STN Duty Free</v>
          </cell>
          <cell r="C2184" t="str">
            <v>Champagne - Charles Heidseick 2 for £35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 t="str">
            <v>/0</v>
          </cell>
          <cell r="L2184">
            <v>14</v>
          </cell>
          <cell r="M2184" t="str">
            <v>Jul/Aug</v>
          </cell>
          <cell r="N2184">
            <v>55</v>
          </cell>
        </row>
        <row r="2185">
          <cell r="A2185" t="str">
            <v>2006/07 W14</v>
          </cell>
          <cell r="B2185" t="str">
            <v>350 - STN Duty Free</v>
          </cell>
          <cell r="C2185" t="str">
            <v>Champagne - Canard Twin for £25</v>
          </cell>
          <cell r="D2185">
            <v>500</v>
          </cell>
          <cell r="E2185">
            <v>139.44</v>
          </cell>
          <cell r="F2185">
            <v>20</v>
          </cell>
          <cell r="G2185">
            <v>375</v>
          </cell>
          <cell r="H2185">
            <v>84.44</v>
          </cell>
          <cell r="I2185">
            <v>15</v>
          </cell>
          <cell r="J2185">
            <v>3</v>
          </cell>
          <cell r="K2185">
            <v>48</v>
          </cell>
          <cell r="L2185">
            <v>14</v>
          </cell>
          <cell r="M2185" t="str">
            <v>Jul/Aug</v>
          </cell>
          <cell r="N2185">
            <v>52</v>
          </cell>
        </row>
        <row r="2186">
          <cell r="A2186" t="str">
            <v>2006/07 W14</v>
          </cell>
          <cell r="B2186" t="str">
            <v>350 - STN Duty Free</v>
          </cell>
          <cell r="C2186" t="str">
            <v>Wine - Beringer 3 for £15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 t="str">
            <v>/0</v>
          </cell>
          <cell r="L2186">
            <v>14</v>
          </cell>
          <cell r="M2186" t="str">
            <v>Jul/Aug</v>
          </cell>
          <cell r="N2186">
            <v>43</v>
          </cell>
        </row>
        <row r="2187">
          <cell r="A2187" t="str">
            <v>2006/07 W14</v>
          </cell>
          <cell r="B2187" t="str">
            <v>350 - STN Duty Free</v>
          </cell>
          <cell r="C2187" t="str">
            <v>Wine - Rosemount BOGOF</v>
          </cell>
          <cell r="D2187">
            <v>13.99</v>
          </cell>
          <cell r="E2187">
            <v>4.57</v>
          </cell>
          <cell r="F2187">
            <v>1</v>
          </cell>
          <cell r="G2187">
            <v>13.99</v>
          </cell>
          <cell r="H2187">
            <v>4.57</v>
          </cell>
          <cell r="I2187">
            <v>1</v>
          </cell>
          <cell r="J2187">
            <v>4</v>
          </cell>
          <cell r="K2187">
            <v>29.36</v>
          </cell>
          <cell r="L2187">
            <v>14</v>
          </cell>
          <cell r="M2187" t="str">
            <v>Jul/Aug</v>
          </cell>
          <cell r="N2187">
            <v>56</v>
          </cell>
        </row>
        <row r="2188">
          <cell r="A2188" t="str">
            <v>2006/07 W14</v>
          </cell>
          <cell r="B2188" t="str">
            <v>350 - STN Duty Free</v>
          </cell>
          <cell r="C2188" t="str">
            <v>WOW - 2 for £45 Malt</v>
          </cell>
          <cell r="D2188">
            <v>1660.41</v>
          </cell>
          <cell r="E2188">
            <v>558.30999999999995</v>
          </cell>
          <cell r="F2188">
            <v>59</v>
          </cell>
          <cell r="G2188">
            <v>1375.51</v>
          </cell>
          <cell r="H2188">
            <v>349.9</v>
          </cell>
          <cell r="I2188">
            <v>49</v>
          </cell>
          <cell r="J2188">
            <v>69</v>
          </cell>
          <cell r="K2188">
            <v>524.9</v>
          </cell>
          <cell r="L2188">
            <v>14</v>
          </cell>
          <cell r="M2188" t="str">
            <v>Jul/Aug</v>
          </cell>
          <cell r="N2188">
            <v>34</v>
          </cell>
        </row>
        <row r="2189">
          <cell r="A2189" t="str">
            <v>2006/07 W14</v>
          </cell>
          <cell r="B2189" t="str">
            <v>350 - STN Duty Free</v>
          </cell>
          <cell r="C2189" t="str">
            <v>WOW - Connemara 2 for £30</v>
          </cell>
          <cell r="D2189">
            <v>179.9</v>
          </cell>
          <cell r="E2189">
            <v>76.05</v>
          </cell>
          <cell r="F2189">
            <v>10</v>
          </cell>
          <cell r="G2189">
            <v>125.93</v>
          </cell>
          <cell r="H2189">
            <v>36.119999999999997</v>
          </cell>
          <cell r="I2189">
            <v>7</v>
          </cell>
          <cell r="J2189">
            <v>7</v>
          </cell>
          <cell r="K2189">
            <v>32.76</v>
          </cell>
          <cell r="L2189">
            <v>14</v>
          </cell>
          <cell r="M2189" t="str">
            <v>Jul/Aug</v>
          </cell>
          <cell r="N2189">
            <v>60</v>
          </cell>
        </row>
        <row r="2190">
          <cell r="A2190" t="str">
            <v>2006/07 W14</v>
          </cell>
          <cell r="B2190" t="str">
            <v>350 - STN Duty Free</v>
          </cell>
          <cell r="C2190" t="str">
            <v>Others - 2 for £25 (glayva, disaronno)</v>
          </cell>
          <cell r="D2190">
            <v>583.63</v>
          </cell>
          <cell r="E2190">
            <v>197.11</v>
          </cell>
          <cell r="F2190">
            <v>37</v>
          </cell>
          <cell r="G2190">
            <v>470.7</v>
          </cell>
          <cell r="H2190">
            <v>108.58</v>
          </cell>
          <cell r="I2190">
            <v>30</v>
          </cell>
          <cell r="J2190">
            <v>26</v>
          </cell>
          <cell r="K2190">
            <v>90.69</v>
          </cell>
          <cell r="L2190">
            <v>14</v>
          </cell>
          <cell r="M2190" t="str">
            <v>Jul/Aug</v>
          </cell>
          <cell r="N2190">
            <v>48</v>
          </cell>
        </row>
        <row r="2191">
          <cell r="A2191" t="str">
            <v>2006/07 W14</v>
          </cell>
          <cell r="B2191" t="str">
            <v>350 - STN Duty Free</v>
          </cell>
          <cell r="C2191" t="str">
            <v>Others - Pimms 2 for £15 (70cl)</v>
          </cell>
          <cell r="D2191">
            <v>11531.54</v>
          </cell>
          <cell r="E2191">
            <v>1606.82</v>
          </cell>
          <cell r="F2191">
            <v>1510</v>
          </cell>
          <cell r="G2191">
            <v>11231.59</v>
          </cell>
          <cell r="H2191">
            <v>1385.84</v>
          </cell>
          <cell r="I2191">
            <v>1473</v>
          </cell>
          <cell r="J2191">
            <v>1047</v>
          </cell>
          <cell r="K2191">
            <v>4643.13</v>
          </cell>
          <cell r="L2191">
            <v>14</v>
          </cell>
          <cell r="M2191" t="str">
            <v>Jul/Aug</v>
          </cell>
          <cell r="N2191">
            <v>35</v>
          </cell>
        </row>
        <row r="2192">
          <cell r="A2192" t="str">
            <v>2006/07 W14</v>
          </cell>
          <cell r="B2192" t="str">
            <v>350 - STN Duty Free</v>
          </cell>
          <cell r="C2192" t="str">
            <v>Other - 2 for £30 Sauza</v>
          </cell>
          <cell r="D2192">
            <v>440.91</v>
          </cell>
          <cell r="E2192">
            <v>122.22</v>
          </cell>
          <cell r="F2192">
            <v>27</v>
          </cell>
          <cell r="G2192">
            <v>402.93</v>
          </cell>
          <cell r="H2192">
            <v>89.64</v>
          </cell>
          <cell r="I2192">
            <v>25</v>
          </cell>
          <cell r="J2192">
            <v>21</v>
          </cell>
          <cell r="K2192">
            <v>93.45</v>
          </cell>
          <cell r="L2192">
            <v>14</v>
          </cell>
          <cell r="M2192" t="str">
            <v>Jul/Aug</v>
          </cell>
          <cell r="N2192">
            <v>58</v>
          </cell>
        </row>
        <row r="2193">
          <cell r="A2193" t="str">
            <v>2006/07 W14</v>
          </cell>
          <cell r="B2193" t="str">
            <v>350 - STN Duty Free</v>
          </cell>
          <cell r="C2193" t="str">
            <v>Others - 2 for £20 ATA (70cl)</v>
          </cell>
          <cell r="D2193">
            <v>6139.19</v>
          </cell>
          <cell r="E2193">
            <v>1053.02</v>
          </cell>
          <cell r="F2193">
            <v>599</v>
          </cell>
          <cell r="G2193">
            <v>6074.47</v>
          </cell>
          <cell r="H2193">
            <v>1006.74</v>
          </cell>
          <cell r="I2193">
            <v>593</v>
          </cell>
          <cell r="J2193">
            <v>451</v>
          </cell>
          <cell r="K2193">
            <v>1928.05</v>
          </cell>
          <cell r="L2193">
            <v>14</v>
          </cell>
          <cell r="M2193" t="str">
            <v>Jul/Aug</v>
          </cell>
          <cell r="N2193">
            <v>32</v>
          </cell>
        </row>
        <row r="2194">
          <cell r="A2194" t="str">
            <v>2006/07 W14</v>
          </cell>
          <cell r="B2194" t="str">
            <v>350 - STN Duty Free</v>
          </cell>
          <cell r="C2194" t="str">
            <v>Others - 2 for £15 Fortified</v>
          </cell>
          <cell r="D2194">
            <v>200.58</v>
          </cell>
          <cell r="E2194">
            <v>82.62</v>
          </cell>
          <cell r="F2194">
            <v>22</v>
          </cell>
          <cell r="G2194">
            <v>109.08</v>
          </cell>
          <cell r="H2194">
            <v>31.12</v>
          </cell>
          <cell r="I2194">
            <v>12</v>
          </cell>
          <cell r="J2194">
            <v>47</v>
          </cell>
          <cell r="K2194">
            <v>188</v>
          </cell>
          <cell r="L2194">
            <v>14</v>
          </cell>
          <cell r="M2194" t="str">
            <v>Jul/Aug</v>
          </cell>
          <cell r="N2194">
            <v>59</v>
          </cell>
        </row>
        <row r="2195">
          <cell r="A2195" t="str">
            <v>2006/07 W14</v>
          </cell>
          <cell r="B2195" t="str">
            <v>360 - STN Main</v>
          </cell>
          <cell r="C2195" t="str">
            <v>Liquor</v>
          </cell>
          <cell r="D2195">
            <v>52619.8</v>
          </cell>
          <cell r="E2195">
            <v>13732</v>
          </cell>
          <cell r="F2195">
            <v>3758</v>
          </cell>
          <cell r="G2195">
            <v>45771.83</v>
          </cell>
          <cell r="H2195">
            <v>9409.41</v>
          </cell>
          <cell r="I2195">
            <v>3227</v>
          </cell>
          <cell r="J2195">
            <v>5290</v>
          </cell>
          <cell r="K2195">
            <v>31281.26</v>
          </cell>
          <cell r="L2195">
            <v>14</v>
          </cell>
          <cell r="M2195" t="str">
            <v>Jul/Aug</v>
          </cell>
          <cell r="N2195">
            <v>1</v>
          </cell>
        </row>
        <row r="2196">
          <cell r="A2196" t="str">
            <v>2006/07 W14</v>
          </cell>
          <cell r="B2196" t="str">
            <v>360 - STN Main</v>
          </cell>
          <cell r="C2196" t="str">
            <v>Tobacco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2</v>
          </cell>
          <cell r="K2196" t="str">
            <v>/0</v>
          </cell>
          <cell r="L2196">
            <v>14</v>
          </cell>
          <cell r="M2196" t="str">
            <v>Jul/Aug</v>
          </cell>
          <cell r="N2196">
            <v>2</v>
          </cell>
        </row>
        <row r="2197">
          <cell r="A2197" t="str">
            <v>2006/07 W14</v>
          </cell>
          <cell r="B2197" t="str">
            <v>360 - STN Main</v>
          </cell>
          <cell r="C2197" t="str">
            <v>Perfumery</v>
          </cell>
          <cell r="D2197">
            <v>545013</v>
          </cell>
          <cell r="E2197">
            <v>285564.3</v>
          </cell>
          <cell r="F2197">
            <v>24350</v>
          </cell>
          <cell r="G2197">
            <v>477204.34</v>
          </cell>
          <cell r="H2197">
            <v>240936.2</v>
          </cell>
          <cell r="I2197">
            <v>21317</v>
          </cell>
          <cell r="J2197">
            <v>38719</v>
          </cell>
          <cell r="K2197">
            <v>309966.12</v>
          </cell>
          <cell r="L2197">
            <v>14</v>
          </cell>
          <cell r="M2197" t="str">
            <v>Jul/Aug</v>
          </cell>
          <cell r="N2197">
            <v>3</v>
          </cell>
        </row>
        <row r="2198">
          <cell r="A2198" t="str">
            <v>2006/07 W14</v>
          </cell>
          <cell r="B2198" t="str">
            <v>360 - STN Main</v>
          </cell>
          <cell r="C2198" t="str">
            <v>Food</v>
          </cell>
          <cell r="D2198">
            <v>7861.1</v>
          </cell>
          <cell r="E2198">
            <v>3283.15</v>
          </cell>
          <cell r="F2198">
            <v>1992</v>
          </cell>
          <cell r="G2198">
            <v>6491.6</v>
          </cell>
          <cell r="H2198">
            <v>2556.7800000000002</v>
          </cell>
          <cell r="I2198">
            <v>1621</v>
          </cell>
          <cell r="J2198">
            <v>2054</v>
          </cell>
          <cell r="K2198">
            <v>4262.49</v>
          </cell>
          <cell r="L2198">
            <v>14</v>
          </cell>
          <cell r="M2198" t="str">
            <v>Jul/Aug</v>
          </cell>
          <cell r="N2198">
            <v>4</v>
          </cell>
        </row>
        <row r="2199">
          <cell r="A2199" t="str">
            <v>2006/07 W14</v>
          </cell>
          <cell r="B2199" t="str">
            <v>360 - STN Main</v>
          </cell>
          <cell r="C2199" t="str">
            <v>Tax Free</v>
          </cell>
          <cell r="D2199">
            <v>88420.82</v>
          </cell>
          <cell r="E2199">
            <v>40656.47</v>
          </cell>
          <cell r="F2199">
            <v>3808</v>
          </cell>
          <cell r="G2199">
            <v>77428.17</v>
          </cell>
          <cell r="H2199">
            <v>34178.449999999997</v>
          </cell>
          <cell r="I2199">
            <v>3312</v>
          </cell>
          <cell r="J2199">
            <v>9376</v>
          </cell>
          <cell r="K2199">
            <v>88963.74</v>
          </cell>
          <cell r="L2199">
            <v>14</v>
          </cell>
          <cell r="M2199" t="str">
            <v>Jul/Aug</v>
          </cell>
          <cell r="N2199">
            <v>5</v>
          </cell>
        </row>
        <row r="2200">
          <cell r="A2200" t="str">
            <v>2006/07 W14</v>
          </cell>
          <cell r="B2200" t="str">
            <v>360 - STN Main</v>
          </cell>
          <cell r="C2200" t="str">
            <v>Unclassified Products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 t="str">
            <v>/0</v>
          </cell>
          <cell r="L2200">
            <v>14</v>
          </cell>
          <cell r="M2200" t="str">
            <v>Jul/Aug</v>
          </cell>
          <cell r="N2200">
            <v>6</v>
          </cell>
        </row>
        <row r="2201">
          <cell r="A2201" t="str">
            <v>2006/07 W14</v>
          </cell>
          <cell r="B2201" t="str">
            <v>360 - STN Main</v>
          </cell>
          <cell r="C2201" t="str">
            <v>Spirits</v>
          </cell>
          <cell r="D2201">
            <v>33465.269999999997</v>
          </cell>
          <cell r="E2201">
            <v>8450.51</v>
          </cell>
          <cell r="F2201">
            <v>2531</v>
          </cell>
          <cell r="G2201">
            <v>29786.31</v>
          </cell>
          <cell r="H2201">
            <v>5802.81</v>
          </cell>
          <cell r="I2201">
            <v>2310</v>
          </cell>
          <cell r="J2201">
            <v>3254</v>
          </cell>
          <cell r="K2201">
            <v>15383.68</v>
          </cell>
          <cell r="L2201">
            <v>14</v>
          </cell>
          <cell r="M2201" t="str">
            <v>Jul/Aug</v>
          </cell>
          <cell r="N2201">
            <v>7</v>
          </cell>
        </row>
        <row r="2202">
          <cell r="A2202" t="str">
            <v>2006/07 W14</v>
          </cell>
          <cell r="B2202" t="str">
            <v>360 - STN Main</v>
          </cell>
          <cell r="C2202" t="str">
            <v>Fortified Wines</v>
          </cell>
          <cell r="D2202">
            <v>880.66</v>
          </cell>
          <cell r="E2202">
            <v>269.25</v>
          </cell>
          <cell r="F2202">
            <v>123</v>
          </cell>
          <cell r="G2202">
            <v>676.99</v>
          </cell>
          <cell r="H2202">
            <v>139.08000000000001</v>
          </cell>
          <cell r="I2202">
            <v>95</v>
          </cell>
          <cell r="J2202">
            <v>202</v>
          </cell>
          <cell r="K2202">
            <v>518.32000000000005</v>
          </cell>
          <cell r="L2202">
            <v>14</v>
          </cell>
          <cell r="M2202" t="str">
            <v>Jul/Aug</v>
          </cell>
          <cell r="N2202">
            <v>10</v>
          </cell>
        </row>
        <row r="2203">
          <cell r="A2203" t="str">
            <v>2006/07 W14</v>
          </cell>
          <cell r="B2203" t="str">
            <v>360 - STN Main</v>
          </cell>
          <cell r="C2203" t="str">
            <v>Others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 t="str">
            <v>/0</v>
          </cell>
          <cell r="L2203">
            <v>14</v>
          </cell>
          <cell r="M2203" t="str">
            <v>Jul/Aug</v>
          </cell>
          <cell r="N2203">
            <v>11</v>
          </cell>
        </row>
        <row r="2204">
          <cell r="A2204" t="str">
            <v>2006/07 W14</v>
          </cell>
          <cell r="B2204" t="str">
            <v>360 - STN Main</v>
          </cell>
          <cell r="C2204" t="str">
            <v>Champagne</v>
          </cell>
          <cell r="D2204">
            <v>13171.53</v>
          </cell>
          <cell r="E2204">
            <v>3241.99</v>
          </cell>
          <cell r="F2204">
            <v>447</v>
          </cell>
          <cell r="G2204">
            <v>12159.49</v>
          </cell>
          <cell r="H2204">
            <v>2772.71</v>
          </cell>
          <cell r="I2204">
            <v>410</v>
          </cell>
          <cell r="J2204">
            <v>685</v>
          </cell>
          <cell r="K2204">
            <v>11335.05</v>
          </cell>
          <cell r="L2204">
            <v>14</v>
          </cell>
          <cell r="M2204" t="str">
            <v>Jul/Aug</v>
          </cell>
          <cell r="N2204">
            <v>8</v>
          </cell>
        </row>
        <row r="2205">
          <cell r="A2205" t="str">
            <v>2006/07 W14</v>
          </cell>
          <cell r="B2205" t="str">
            <v>360 - STN Main</v>
          </cell>
          <cell r="C2205" t="str">
            <v>Wines</v>
          </cell>
          <cell r="D2205">
            <v>5102.34</v>
          </cell>
          <cell r="E2205">
            <v>1770.25</v>
          </cell>
          <cell r="F2205">
            <v>657</v>
          </cell>
          <cell r="G2205">
            <v>3149.04</v>
          </cell>
          <cell r="H2205">
            <v>694.81</v>
          </cell>
          <cell r="I2205">
            <v>412</v>
          </cell>
          <cell r="J2205">
            <v>1149</v>
          </cell>
          <cell r="K2205">
            <v>4449.3599999999997</v>
          </cell>
          <cell r="L2205">
            <v>14</v>
          </cell>
          <cell r="M2205" t="str">
            <v>Jul/Aug</v>
          </cell>
          <cell r="N2205">
            <v>9</v>
          </cell>
        </row>
        <row r="2206">
          <cell r="A2206" t="str">
            <v>2006/07 W14</v>
          </cell>
          <cell r="B2206" t="str">
            <v>360 - STN Main</v>
          </cell>
          <cell r="C2206" t="str">
            <v>Unclassified Liquor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 t="str">
            <v>/0</v>
          </cell>
          <cell r="L2206">
            <v>14</v>
          </cell>
          <cell r="M2206" t="str">
            <v>Jul/Aug</v>
          </cell>
          <cell r="N2206">
            <v>12</v>
          </cell>
        </row>
        <row r="2207">
          <cell r="A2207" t="str">
            <v>2006/07 W14</v>
          </cell>
          <cell r="B2207" t="str">
            <v>360 - STN Main</v>
          </cell>
          <cell r="C2207" t="str">
            <v>Value - 2 for £15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 t="str">
            <v>/0</v>
          </cell>
          <cell r="L2207">
            <v>14</v>
          </cell>
          <cell r="M2207" t="str">
            <v>Jul/Aug</v>
          </cell>
          <cell r="N2207">
            <v>31</v>
          </cell>
        </row>
        <row r="2208">
          <cell r="A2208" t="str">
            <v>2006/07 W14</v>
          </cell>
          <cell r="B2208" t="str">
            <v>360 - STN Main</v>
          </cell>
          <cell r="C2208" t="str">
            <v>Value - 2 for £20 Bombay Saphire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 t="str">
            <v>/0</v>
          </cell>
          <cell r="L2208">
            <v>14</v>
          </cell>
          <cell r="M2208" t="str">
            <v>Jul/Aug</v>
          </cell>
          <cell r="N2208">
            <v>45</v>
          </cell>
        </row>
        <row r="2209">
          <cell r="A2209" t="str">
            <v>2006/07 W14</v>
          </cell>
          <cell r="B2209" t="str">
            <v>360 - STN Main</v>
          </cell>
          <cell r="C2209" t="str">
            <v>Value - Baileys 2 for £20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 t="str">
            <v>/0</v>
          </cell>
          <cell r="L2209">
            <v>14</v>
          </cell>
          <cell r="M2209" t="str">
            <v>Jul/Aug</v>
          </cell>
          <cell r="N2209">
            <v>39</v>
          </cell>
        </row>
        <row r="2210">
          <cell r="A2210" t="str">
            <v>2006/07 W14</v>
          </cell>
          <cell r="B2210" t="str">
            <v>360 - STN Main</v>
          </cell>
          <cell r="C2210" t="str">
            <v>Value - Baileys Twin @ £20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 t="str">
            <v>/0</v>
          </cell>
          <cell r="L2210">
            <v>14</v>
          </cell>
          <cell r="M2210" t="str">
            <v>Jul/Aug</v>
          </cell>
          <cell r="N2210">
            <v>51</v>
          </cell>
        </row>
        <row r="2211">
          <cell r="A2211" t="str">
            <v>2006/07 W14</v>
          </cell>
          <cell r="B2211" t="str">
            <v>360 - STN Main</v>
          </cell>
          <cell r="C2211" t="str">
            <v>Value - Twins @ £15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 t="str">
            <v>/0</v>
          </cell>
          <cell r="L2211">
            <v>14</v>
          </cell>
          <cell r="M2211" t="str">
            <v>Jul/Aug</v>
          </cell>
          <cell r="N2211">
            <v>36</v>
          </cell>
        </row>
        <row r="2212">
          <cell r="A2212" t="str">
            <v>2006/07 W14</v>
          </cell>
          <cell r="B2212" t="str">
            <v>360 - STN Main</v>
          </cell>
          <cell r="C2212" t="str">
            <v>Malt - 2 For £45 (6 glenmorangie + 2)</v>
          </cell>
          <cell r="D2212">
            <v>440.84</v>
          </cell>
          <cell r="E2212">
            <v>171.5</v>
          </cell>
          <cell r="F2212">
            <v>16</v>
          </cell>
          <cell r="G2212">
            <v>326.88</v>
          </cell>
          <cell r="H2212">
            <v>88.52</v>
          </cell>
          <cell r="I2212">
            <v>12</v>
          </cell>
          <cell r="J2212">
            <v>79</v>
          </cell>
          <cell r="K2212">
            <v>588.29999999999995</v>
          </cell>
          <cell r="L2212">
            <v>14</v>
          </cell>
          <cell r="M2212" t="str">
            <v>Jul/Aug</v>
          </cell>
          <cell r="N2212">
            <v>30</v>
          </cell>
        </row>
        <row r="2213">
          <cell r="A2213" t="str">
            <v>2006/07 W14</v>
          </cell>
          <cell r="B2213" t="str">
            <v>360 - STN Main</v>
          </cell>
          <cell r="C2213" t="str">
            <v>Malt - Save £5 Glenmorangie Traditional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 t="str">
            <v>/0</v>
          </cell>
          <cell r="L2213">
            <v>14</v>
          </cell>
          <cell r="M2213" t="str">
            <v>Jul/Aug</v>
          </cell>
          <cell r="N2213">
            <v>44</v>
          </cell>
        </row>
        <row r="2214">
          <cell r="A2214" t="str">
            <v>2006/07 W14</v>
          </cell>
          <cell r="B2214" t="str">
            <v>360 - STN Main</v>
          </cell>
          <cell r="C2214" t="str">
            <v>Cognac - XO @ £45</v>
          </cell>
          <cell r="D2214">
            <v>720</v>
          </cell>
          <cell r="E2214">
            <v>333.32</v>
          </cell>
          <cell r="F2214">
            <v>16</v>
          </cell>
          <cell r="G2214">
            <v>540</v>
          </cell>
          <cell r="H2214">
            <v>213.48</v>
          </cell>
          <cell r="I2214">
            <v>12</v>
          </cell>
          <cell r="J2214">
            <v>51</v>
          </cell>
          <cell r="K2214">
            <v>981.75</v>
          </cell>
          <cell r="L2214">
            <v>14</v>
          </cell>
          <cell r="M2214" t="str">
            <v>Jul/Aug</v>
          </cell>
          <cell r="N2214">
            <v>37</v>
          </cell>
        </row>
        <row r="2215">
          <cell r="A2215" t="str">
            <v>2006/07 W14</v>
          </cell>
          <cell r="B2215" t="str">
            <v>360 - STN Main</v>
          </cell>
          <cell r="C2215" t="str">
            <v>Cognac - VSOP 2 for £45</v>
          </cell>
          <cell r="D2215">
            <v>504.95</v>
          </cell>
          <cell r="E2215">
            <v>184.42</v>
          </cell>
          <cell r="F2215">
            <v>21</v>
          </cell>
          <cell r="G2215">
            <v>369.95</v>
          </cell>
          <cell r="H2215">
            <v>87.55</v>
          </cell>
          <cell r="I2215">
            <v>15</v>
          </cell>
          <cell r="J2215">
            <v>8</v>
          </cell>
          <cell r="K2215">
            <v>74.290000000000006</v>
          </cell>
          <cell r="L2215">
            <v>14</v>
          </cell>
          <cell r="M2215" t="str">
            <v>Jul/Aug</v>
          </cell>
          <cell r="N2215">
            <v>41</v>
          </cell>
        </row>
        <row r="2216">
          <cell r="A2216" t="str">
            <v>2006/07 W14</v>
          </cell>
          <cell r="B2216" t="str">
            <v>360 - STN Main</v>
          </cell>
          <cell r="C2216" t="str">
            <v>Cognac - Only £17_99 VS Especiale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 t="str">
            <v>/0</v>
          </cell>
          <cell r="L2216">
            <v>14</v>
          </cell>
          <cell r="M2216" t="str">
            <v>Jul/Aug</v>
          </cell>
          <cell r="N2216">
            <v>42</v>
          </cell>
        </row>
        <row r="2217">
          <cell r="A2217" t="str">
            <v>2006/07 W14</v>
          </cell>
          <cell r="B2217" t="str">
            <v>360 - STN Main</v>
          </cell>
          <cell r="C2217" t="str">
            <v>Deluxe - Chivas 2 for £30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 t="str">
            <v>/0</v>
          </cell>
          <cell r="L2217">
            <v>14</v>
          </cell>
          <cell r="M2217" t="str">
            <v>Jul/Aug</v>
          </cell>
          <cell r="N2217">
            <v>49</v>
          </cell>
        </row>
        <row r="2218">
          <cell r="A2218" t="str">
            <v>2006/07 W14</v>
          </cell>
          <cell r="B2218" t="str">
            <v>360 - STN Main</v>
          </cell>
          <cell r="C2218" t="str">
            <v>Deluxe - Chivas Twin for £30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 t="str">
            <v>/0</v>
          </cell>
          <cell r="L2218">
            <v>14</v>
          </cell>
          <cell r="M2218" t="str">
            <v>Jul/Aug</v>
          </cell>
          <cell r="N2218">
            <v>38</v>
          </cell>
        </row>
        <row r="2219">
          <cell r="A2219" t="str">
            <v>2006/07 W14</v>
          </cell>
          <cell r="B2219" t="str">
            <v>360 - STN Main</v>
          </cell>
          <cell r="C2219" t="str">
            <v>Deluxe - Chivas Triple Pack @ £45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 t="str">
            <v>/0</v>
          </cell>
          <cell r="L2219">
            <v>14</v>
          </cell>
          <cell r="M2219" t="str">
            <v>Jul/Aug</v>
          </cell>
          <cell r="N2219">
            <v>54</v>
          </cell>
        </row>
        <row r="2220">
          <cell r="A2220" t="str">
            <v>2006/07 W14</v>
          </cell>
          <cell r="B2220" t="str">
            <v>360 - STN Main</v>
          </cell>
          <cell r="C2220" t="str">
            <v>Deluxe - Chivas Save £5 18yo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 t="str">
            <v>/0</v>
          </cell>
          <cell r="L2220">
            <v>14</v>
          </cell>
          <cell r="M2220" t="str">
            <v>Jul/Aug</v>
          </cell>
          <cell r="N2220">
            <v>50</v>
          </cell>
        </row>
        <row r="2221">
          <cell r="A2221" t="str">
            <v>2006/07 W14</v>
          </cell>
          <cell r="B2221" t="str">
            <v>360 - STN Main</v>
          </cell>
          <cell r="C2221" t="str">
            <v>Deluxe - Chivas Royal Salute get Chivas 18yo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 t="str">
            <v>/0</v>
          </cell>
          <cell r="L2221">
            <v>14</v>
          </cell>
          <cell r="M2221" t="str">
            <v>Jul/Aug</v>
          </cell>
          <cell r="N2221">
            <v>57</v>
          </cell>
        </row>
        <row r="2222">
          <cell r="A2222" t="str">
            <v>2006/07 W14</v>
          </cell>
          <cell r="B2222" t="str">
            <v>360 - STN Main</v>
          </cell>
          <cell r="C2222" t="str">
            <v>Deluxe - Dewars 2 for £30 ATA</v>
          </cell>
          <cell r="D2222">
            <v>959.91</v>
          </cell>
          <cell r="E2222">
            <v>111.48</v>
          </cell>
          <cell r="F2222">
            <v>61</v>
          </cell>
          <cell r="G2222">
            <v>929.91</v>
          </cell>
          <cell r="H2222">
            <v>87.32</v>
          </cell>
          <cell r="I2222">
            <v>59</v>
          </cell>
          <cell r="J2222">
            <v>96</v>
          </cell>
          <cell r="K2222">
            <v>507.84</v>
          </cell>
          <cell r="L2222">
            <v>14</v>
          </cell>
          <cell r="M2222" t="str">
            <v>Jul/Aug</v>
          </cell>
          <cell r="N2222">
            <v>40</v>
          </cell>
        </row>
        <row r="2223">
          <cell r="A2223" t="str">
            <v>2006/07 W14</v>
          </cell>
          <cell r="B2223" t="str">
            <v>360 - STN Main</v>
          </cell>
          <cell r="C2223" t="str">
            <v>Deluxe - JW Blue get a free 20cl Gold (Sept Only)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 t="str">
            <v>/0</v>
          </cell>
          <cell r="L2223">
            <v>14</v>
          </cell>
          <cell r="M2223" t="str">
            <v>Jul/Aug</v>
          </cell>
          <cell r="N2223">
            <v>46</v>
          </cell>
        </row>
        <row r="2224">
          <cell r="A2224" t="str">
            <v>2006/07 W14</v>
          </cell>
          <cell r="B2224" t="str">
            <v>360 - STN Main</v>
          </cell>
          <cell r="C2224" t="str">
            <v>Deluxe - Free 20cl bottle (linked to JW Blue) (Sept Only)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 t="str">
            <v>/0</v>
          </cell>
          <cell r="L2224">
            <v>14</v>
          </cell>
          <cell r="M2224" t="str">
            <v>Jul/Aug</v>
          </cell>
          <cell r="N2224">
            <v>47</v>
          </cell>
        </row>
        <row r="2225">
          <cell r="A2225" t="str">
            <v>2006/07 W14</v>
          </cell>
          <cell r="B2225" t="str">
            <v>360 - STN Main</v>
          </cell>
          <cell r="C2225" t="str">
            <v>Champagne - Piper Florens Louis 2 for £30</v>
          </cell>
          <cell r="D2225">
            <v>366.85</v>
          </cell>
          <cell r="E2225">
            <v>73.489999999999995</v>
          </cell>
          <cell r="F2225">
            <v>23</v>
          </cell>
          <cell r="G2225">
            <v>350.9</v>
          </cell>
          <cell r="H2225">
            <v>66.44</v>
          </cell>
          <cell r="I2225">
            <v>22</v>
          </cell>
          <cell r="J2225">
            <v>8</v>
          </cell>
          <cell r="K2225">
            <v>71.2</v>
          </cell>
          <cell r="L2225">
            <v>14</v>
          </cell>
          <cell r="M2225" t="str">
            <v>Jul/Aug</v>
          </cell>
          <cell r="N2225">
            <v>53</v>
          </cell>
        </row>
        <row r="2226">
          <cell r="A2226" t="str">
            <v>2006/07 W14</v>
          </cell>
          <cell r="B2226" t="str">
            <v>360 - STN Main</v>
          </cell>
          <cell r="C2226" t="str">
            <v>Champagne - Piper Florens Louis Twin for £30</v>
          </cell>
          <cell r="D2226">
            <v>893.2</v>
          </cell>
          <cell r="E2226">
            <v>177.45</v>
          </cell>
          <cell r="F2226">
            <v>28</v>
          </cell>
          <cell r="G2226">
            <v>861.3</v>
          </cell>
          <cell r="H2226">
            <v>163.35</v>
          </cell>
          <cell r="I2226">
            <v>27</v>
          </cell>
          <cell r="J2226">
            <v>20</v>
          </cell>
          <cell r="K2226">
            <v>356</v>
          </cell>
          <cell r="L2226">
            <v>14</v>
          </cell>
          <cell r="M2226" t="str">
            <v>Jul/Aug</v>
          </cell>
          <cell r="N2226">
            <v>33</v>
          </cell>
        </row>
        <row r="2227">
          <cell r="A2227" t="str">
            <v>2006/07 W14</v>
          </cell>
          <cell r="B2227" t="str">
            <v>360 - STN Main</v>
          </cell>
          <cell r="C2227" t="str">
            <v>Champagne - Charles Heidseick 2 for £35</v>
          </cell>
          <cell r="D2227">
            <v>45.98</v>
          </cell>
          <cell r="E2227">
            <v>17.32</v>
          </cell>
          <cell r="F2227">
            <v>2</v>
          </cell>
          <cell r="G2227">
            <v>45.98</v>
          </cell>
          <cell r="H2227">
            <v>17.32</v>
          </cell>
          <cell r="I2227">
            <v>2</v>
          </cell>
          <cell r="J2227">
            <v>17</v>
          </cell>
          <cell r="K2227">
            <v>157.41999999999999</v>
          </cell>
          <cell r="L2227">
            <v>14</v>
          </cell>
          <cell r="M2227" t="str">
            <v>Jul/Aug</v>
          </cell>
          <cell r="N2227">
            <v>55</v>
          </cell>
        </row>
        <row r="2228">
          <cell r="A2228" t="str">
            <v>2006/07 W14</v>
          </cell>
          <cell r="B2228" t="str">
            <v>360 - STN Main</v>
          </cell>
          <cell r="C2228" t="str">
            <v>Champagne - Canard Twin for £25</v>
          </cell>
          <cell r="D2228">
            <v>550</v>
          </cell>
          <cell r="E2228">
            <v>139.96</v>
          </cell>
          <cell r="F2228">
            <v>22</v>
          </cell>
          <cell r="G2228">
            <v>475</v>
          </cell>
          <cell r="H2228">
            <v>106.96</v>
          </cell>
          <cell r="I2228">
            <v>19</v>
          </cell>
          <cell r="J2228">
            <v>17</v>
          </cell>
          <cell r="K2228">
            <v>272</v>
          </cell>
          <cell r="L2228">
            <v>14</v>
          </cell>
          <cell r="M2228" t="str">
            <v>Jul/Aug</v>
          </cell>
          <cell r="N2228">
            <v>52</v>
          </cell>
        </row>
        <row r="2229">
          <cell r="A2229" t="str">
            <v>2006/07 W14</v>
          </cell>
          <cell r="B2229" t="str">
            <v>360 - STN Main</v>
          </cell>
          <cell r="C2229" t="str">
            <v>Wine - Beringer 3 for £15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 t="str">
            <v>/0</v>
          </cell>
          <cell r="L2229">
            <v>14</v>
          </cell>
          <cell r="M2229" t="str">
            <v>Jul/Aug</v>
          </cell>
          <cell r="N2229">
            <v>43</v>
          </cell>
        </row>
        <row r="2230">
          <cell r="A2230" t="str">
            <v>2006/07 W14</v>
          </cell>
          <cell r="B2230" t="str">
            <v>360 - STN Main</v>
          </cell>
          <cell r="C2230" t="str">
            <v>Wine - Rosemount BOGOF</v>
          </cell>
          <cell r="D2230">
            <v>195.86</v>
          </cell>
          <cell r="E2230">
            <v>76.25</v>
          </cell>
          <cell r="F2230">
            <v>27</v>
          </cell>
          <cell r="G2230">
            <v>97.93</v>
          </cell>
          <cell r="H2230">
            <v>26.41</v>
          </cell>
          <cell r="I2230">
            <v>14</v>
          </cell>
          <cell r="J2230">
            <v>44</v>
          </cell>
          <cell r="K2230">
            <v>323.61</v>
          </cell>
          <cell r="L2230">
            <v>14</v>
          </cell>
          <cell r="M2230" t="str">
            <v>Jul/Aug</v>
          </cell>
          <cell r="N2230">
            <v>56</v>
          </cell>
        </row>
        <row r="2231">
          <cell r="A2231" t="str">
            <v>2006/07 W14</v>
          </cell>
          <cell r="B2231" t="str">
            <v>360 - STN Main</v>
          </cell>
          <cell r="C2231" t="str">
            <v>WOW - 2 for £45 Malt</v>
          </cell>
          <cell r="D2231">
            <v>231.92</v>
          </cell>
          <cell r="E2231">
            <v>72.39</v>
          </cell>
          <cell r="F2231">
            <v>8</v>
          </cell>
          <cell r="G2231">
            <v>201.93</v>
          </cell>
          <cell r="H2231">
            <v>50.7</v>
          </cell>
          <cell r="I2231">
            <v>7</v>
          </cell>
          <cell r="J2231">
            <v>62</v>
          </cell>
          <cell r="K2231">
            <v>487.47</v>
          </cell>
          <cell r="L2231">
            <v>14</v>
          </cell>
          <cell r="M2231" t="str">
            <v>Jul/Aug</v>
          </cell>
          <cell r="N2231">
            <v>34</v>
          </cell>
        </row>
        <row r="2232">
          <cell r="A2232" t="str">
            <v>2006/07 W14</v>
          </cell>
          <cell r="B2232" t="str">
            <v>360 - STN Main</v>
          </cell>
          <cell r="C2232" t="str">
            <v>WOW - Connemara 2 for £30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 t="str">
            <v>/0</v>
          </cell>
          <cell r="L2232">
            <v>14</v>
          </cell>
          <cell r="M2232" t="str">
            <v>Jul/Aug</v>
          </cell>
          <cell r="N2232">
            <v>60</v>
          </cell>
        </row>
        <row r="2233">
          <cell r="A2233" t="str">
            <v>2006/07 W14</v>
          </cell>
          <cell r="B2233" t="str">
            <v>360 - STN Main</v>
          </cell>
          <cell r="C2233" t="str">
            <v>Others - 2 for £25 (glayva, disaronno)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 t="str">
            <v>/0</v>
          </cell>
          <cell r="L2233">
            <v>14</v>
          </cell>
          <cell r="M2233" t="str">
            <v>Jul/Aug</v>
          </cell>
          <cell r="N2233">
            <v>48</v>
          </cell>
        </row>
        <row r="2234">
          <cell r="A2234" t="str">
            <v>2006/07 W14</v>
          </cell>
          <cell r="B2234" t="str">
            <v>360 - STN Main</v>
          </cell>
          <cell r="C2234" t="str">
            <v>Others - Pimms 2 for £15 (70cl)</v>
          </cell>
          <cell r="D2234">
            <v>5570.57</v>
          </cell>
          <cell r="E2234">
            <v>914.85</v>
          </cell>
          <cell r="F2234">
            <v>717</v>
          </cell>
          <cell r="G2234">
            <v>5306.59</v>
          </cell>
          <cell r="H2234">
            <v>723.44</v>
          </cell>
          <cell r="I2234">
            <v>683</v>
          </cell>
          <cell r="J2234">
            <v>571</v>
          </cell>
          <cell r="K2234">
            <v>2532.15</v>
          </cell>
          <cell r="L2234">
            <v>14</v>
          </cell>
          <cell r="M2234" t="str">
            <v>Jul/Aug</v>
          </cell>
          <cell r="N2234">
            <v>35</v>
          </cell>
        </row>
        <row r="2235">
          <cell r="A2235" t="str">
            <v>2006/07 W14</v>
          </cell>
          <cell r="B2235" t="str">
            <v>360 - STN Main</v>
          </cell>
          <cell r="C2235" t="str">
            <v>Other - 2 for £30 Sauza</v>
          </cell>
          <cell r="D2235">
            <v>211.92</v>
          </cell>
          <cell r="E2235">
            <v>79.3</v>
          </cell>
          <cell r="F2235">
            <v>12</v>
          </cell>
          <cell r="G2235">
            <v>173.94</v>
          </cell>
          <cell r="H2235">
            <v>46.72</v>
          </cell>
          <cell r="I2235">
            <v>10</v>
          </cell>
          <cell r="J2235">
            <v>15</v>
          </cell>
          <cell r="K2235">
            <v>66.75</v>
          </cell>
          <cell r="L2235">
            <v>14</v>
          </cell>
          <cell r="M2235" t="str">
            <v>Jul/Aug</v>
          </cell>
          <cell r="N2235">
            <v>58</v>
          </cell>
        </row>
        <row r="2236">
          <cell r="A2236" t="str">
            <v>2006/07 W14</v>
          </cell>
          <cell r="B2236" t="str">
            <v>360 - STN Main</v>
          </cell>
          <cell r="C2236" t="str">
            <v>Others - 2 for £20 ATA (70cl)</v>
          </cell>
          <cell r="D2236">
            <v>6676.69</v>
          </cell>
          <cell r="E2236">
            <v>1365.24</v>
          </cell>
          <cell r="F2236">
            <v>649</v>
          </cell>
          <cell r="G2236">
            <v>6173.3</v>
          </cell>
          <cell r="H2236">
            <v>1002.82</v>
          </cell>
          <cell r="I2236">
            <v>600</v>
          </cell>
          <cell r="J2236">
            <v>611</v>
          </cell>
          <cell r="K2236">
            <v>2521.21</v>
          </cell>
          <cell r="L2236">
            <v>14</v>
          </cell>
          <cell r="M2236" t="str">
            <v>Jul/Aug</v>
          </cell>
          <cell r="N2236">
            <v>32</v>
          </cell>
        </row>
        <row r="2237">
          <cell r="A2237" t="str">
            <v>2006/07 W14</v>
          </cell>
          <cell r="B2237" t="str">
            <v>360 - STN Main</v>
          </cell>
          <cell r="C2237" t="str">
            <v>Others - 2 for £15 Fortified</v>
          </cell>
          <cell r="D2237">
            <v>178.2</v>
          </cell>
          <cell r="E2237">
            <v>63.53</v>
          </cell>
          <cell r="F2237">
            <v>20</v>
          </cell>
          <cell r="G2237">
            <v>125.46</v>
          </cell>
          <cell r="H2237">
            <v>34.79</v>
          </cell>
          <cell r="I2237">
            <v>14</v>
          </cell>
          <cell r="J2237">
            <v>59</v>
          </cell>
          <cell r="K2237">
            <v>236</v>
          </cell>
          <cell r="L2237">
            <v>14</v>
          </cell>
          <cell r="M2237" t="str">
            <v>Jul/Aug</v>
          </cell>
          <cell r="N2237">
            <v>59</v>
          </cell>
        </row>
        <row r="2238">
          <cell r="A2238" t="str">
            <v>2006/07 W14</v>
          </cell>
          <cell r="B2238" t="str">
            <v>510 - ABZ Main</v>
          </cell>
          <cell r="C2238" t="str">
            <v>Liquor</v>
          </cell>
          <cell r="D2238">
            <v>28127.919999999998</v>
          </cell>
          <cell r="E2238">
            <v>11976.97</v>
          </cell>
          <cell r="F2238">
            <v>1789</v>
          </cell>
          <cell r="G2238">
            <v>16028.52</v>
          </cell>
          <cell r="H2238">
            <v>3990.73</v>
          </cell>
          <cell r="I2238">
            <v>778</v>
          </cell>
          <cell r="J2238">
            <v>5581</v>
          </cell>
          <cell r="K2238">
            <v>32251.5</v>
          </cell>
          <cell r="L2238">
            <v>14</v>
          </cell>
          <cell r="M2238" t="str">
            <v>Jul/Aug</v>
          </cell>
          <cell r="N2238">
            <v>1</v>
          </cell>
        </row>
        <row r="2239">
          <cell r="A2239" t="str">
            <v>2006/07 W14</v>
          </cell>
          <cell r="B2239" t="str">
            <v>510 - ABZ Main</v>
          </cell>
          <cell r="C2239" t="str">
            <v>Tobacco</v>
          </cell>
          <cell r="D2239">
            <v>10761.5</v>
          </cell>
          <cell r="E2239">
            <v>7864.47</v>
          </cell>
          <cell r="F2239">
            <v>437</v>
          </cell>
          <cell r="G2239">
            <v>106.1</v>
          </cell>
          <cell r="H2239">
            <v>-39.869999999999997</v>
          </cell>
          <cell r="I2239">
            <v>5</v>
          </cell>
          <cell r="J2239">
            <v>1489</v>
          </cell>
          <cell r="K2239">
            <v>9487.42</v>
          </cell>
          <cell r="L2239">
            <v>14</v>
          </cell>
          <cell r="M2239" t="str">
            <v>Jul/Aug</v>
          </cell>
          <cell r="N2239">
            <v>2</v>
          </cell>
        </row>
        <row r="2240">
          <cell r="A2240" t="str">
            <v>2006/07 W14</v>
          </cell>
          <cell r="B2240" t="str">
            <v>510 - ABZ Main</v>
          </cell>
          <cell r="C2240" t="str">
            <v>Perfumery</v>
          </cell>
          <cell r="D2240">
            <v>35859.18</v>
          </cell>
          <cell r="E2240">
            <v>19035.25</v>
          </cell>
          <cell r="F2240">
            <v>1366</v>
          </cell>
          <cell r="G2240">
            <v>29043.23</v>
          </cell>
          <cell r="H2240">
            <v>14542.61</v>
          </cell>
          <cell r="I2240">
            <v>1101</v>
          </cell>
          <cell r="J2240">
            <v>8271</v>
          </cell>
          <cell r="K2240">
            <v>78235.97</v>
          </cell>
          <cell r="L2240">
            <v>14</v>
          </cell>
          <cell r="M2240" t="str">
            <v>Jul/Aug</v>
          </cell>
          <cell r="N2240">
            <v>3</v>
          </cell>
        </row>
        <row r="2241">
          <cell r="A2241" t="str">
            <v>2006/07 W14</v>
          </cell>
          <cell r="B2241" t="str">
            <v>510 - ABZ Main</v>
          </cell>
          <cell r="C2241" t="str">
            <v>Food</v>
          </cell>
          <cell r="D2241">
            <v>4709.7</v>
          </cell>
          <cell r="E2241">
            <v>2190.9699999999998</v>
          </cell>
          <cell r="F2241">
            <v>1199</v>
          </cell>
          <cell r="G2241">
            <v>2921.35</v>
          </cell>
          <cell r="H2241">
            <v>1220.8900000000001</v>
          </cell>
          <cell r="I2241">
            <v>755</v>
          </cell>
          <cell r="J2241">
            <v>3441</v>
          </cell>
          <cell r="K2241">
            <v>6690.89</v>
          </cell>
          <cell r="L2241">
            <v>14</v>
          </cell>
          <cell r="M2241" t="str">
            <v>Jul/Aug</v>
          </cell>
          <cell r="N2241">
            <v>4</v>
          </cell>
        </row>
        <row r="2242">
          <cell r="A2242" t="str">
            <v>2006/07 W14</v>
          </cell>
          <cell r="B2242" t="str">
            <v>510 - ABZ Main</v>
          </cell>
          <cell r="C2242" t="str">
            <v>Tax Free</v>
          </cell>
          <cell r="D2242">
            <v>6201.54</v>
          </cell>
          <cell r="E2242">
            <v>2817.99</v>
          </cell>
          <cell r="F2242">
            <v>725</v>
          </cell>
          <cell r="G2242">
            <v>5071.66</v>
          </cell>
          <cell r="H2242">
            <v>2154.3000000000002</v>
          </cell>
          <cell r="I2242">
            <v>554</v>
          </cell>
          <cell r="J2242">
            <v>3631</v>
          </cell>
          <cell r="K2242">
            <v>13130.9</v>
          </cell>
          <cell r="L2242">
            <v>14</v>
          </cell>
          <cell r="M2242" t="str">
            <v>Jul/Aug</v>
          </cell>
          <cell r="N2242">
            <v>5</v>
          </cell>
        </row>
        <row r="2243">
          <cell r="A2243" t="str">
            <v>2006/07 W14</v>
          </cell>
          <cell r="B2243" t="str">
            <v>510 - ABZ Main</v>
          </cell>
          <cell r="C2243" t="str">
            <v>Unclassified Products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 t="str">
            <v>/0</v>
          </cell>
          <cell r="L2243">
            <v>14</v>
          </cell>
          <cell r="M2243" t="str">
            <v>Jul/Aug</v>
          </cell>
          <cell r="N2243">
            <v>6</v>
          </cell>
        </row>
        <row r="2244">
          <cell r="A2244" t="str">
            <v>2006/07 W14</v>
          </cell>
          <cell r="B2244" t="str">
            <v>510 - ABZ Main</v>
          </cell>
          <cell r="C2244" t="str">
            <v>Spirits</v>
          </cell>
          <cell r="D2244">
            <v>22040.71</v>
          </cell>
          <cell r="E2244">
            <v>9648.9599999999991</v>
          </cell>
          <cell r="F2244">
            <v>1309</v>
          </cell>
          <cell r="G2244">
            <v>12995.06</v>
          </cell>
          <cell r="H2244">
            <v>3297.79</v>
          </cell>
          <cell r="I2244">
            <v>594</v>
          </cell>
          <cell r="J2244">
            <v>4164</v>
          </cell>
          <cell r="K2244">
            <v>22841.53</v>
          </cell>
          <cell r="L2244">
            <v>14</v>
          </cell>
          <cell r="M2244" t="str">
            <v>Jul/Aug</v>
          </cell>
          <cell r="N2244">
            <v>7</v>
          </cell>
        </row>
        <row r="2245">
          <cell r="A2245" t="str">
            <v>2006/07 W14</v>
          </cell>
          <cell r="B2245" t="str">
            <v>510 - ABZ Main</v>
          </cell>
          <cell r="C2245" t="str">
            <v>Fortified Wines</v>
          </cell>
          <cell r="D2245">
            <v>269.92</v>
          </cell>
          <cell r="E2245">
            <v>113.59</v>
          </cell>
          <cell r="F2245">
            <v>35</v>
          </cell>
          <cell r="G2245">
            <v>126.87</v>
          </cell>
          <cell r="H2245">
            <v>23.52</v>
          </cell>
          <cell r="I2245">
            <v>15</v>
          </cell>
          <cell r="J2245">
            <v>155</v>
          </cell>
          <cell r="K2245">
            <v>456.45</v>
          </cell>
          <cell r="L2245">
            <v>14</v>
          </cell>
          <cell r="M2245" t="str">
            <v>Jul/Aug</v>
          </cell>
          <cell r="N2245">
            <v>10</v>
          </cell>
        </row>
        <row r="2246">
          <cell r="A2246" t="str">
            <v>2006/07 W14</v>
          </cell>
          <cell r="B2246" t="str">
            <v>510 - ABZ Main</v>
          </cell>
          <cell r="C2246" t="str">
            <v>Others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 t="str">
            <v>/0</v>
          </cell>
          <cell r="L2246">
            <v>14</v>
          </cell>
          <cell r="M2246" t="str">
            <v>Jul/Aug</v>
          </cell>
          <cell r="N2246">
            <v>11</v>
          </cell>
        </row>
        <row r="2247">
          <cell r="A2247" t="str">
            <v>2006/07 W14</v>
          </cell>
          <cell r="B2247" t="str">
            <v>510 - ABZ Main</v>
          </cell>
          <cell r="C2247" t="str">
            <v>Champagne</v>
          </cell>
          <cell r="D2247">
            <v>2705.6</v>
          </cell>
          <cell r="E2247">
            <v>755.31</v>
          </cell>
          <cell r="F2247">
            <v>88</v>
          </cell>
          <cell r="G2247">
            <v>2112.64</v>
          </cell>
          <cell r="H2247">
            <v>479.29</v>
          </cell>
          <cell r="I2247">
            <v>69</v>
          </cell>
          <cell r="J2247">
            <v>287</v>
          </cell>
          <cell r="K2247">
            <v>4976.45</v>
          </cell>
          <cell r="L2247">
            <v>14</v>
          </cell>
          <cell r="M2247" t="str">
            <v>Jul/Aug</v>
          </cell>
          <cell r="N2247">
            <v>8</v>
          </cell>
        </row>
        <row r="2248">
          <cell r="A2248" t="str">
            <v>2006/07 W14</v>
          </cell>
          <cell r="B2248" t="str">
            <v>510 - ABZ Main</v>
          </cell>
          <cell r="C2248" t="str">
            <v>Wines</v>
          </cell>
          <cell r="D2248">
            <v>3111.69</v>
          </cell>
          <cell r="E2248">
            <v>1459.11</v>
          </cell>
          <cell r="F2248">
            <v>357</v>
          </cell>
          <cell r="G2248">
            <v>793.95</v>
          </cell>
          <cell r="H2248">
            <v>190.13</v>
          </cell>
          <cell r="I2248">
            <v>100</v>
          </cell>
          <cell r="J2248">
            <v>975</v>
          </cell>
          <cell r="K2248">
            <v>4175.3999999999996</v>
          </cell>
          <cell r="L2248">
            <v>14</v>
          </cell>
          <cell r="M2248" t="str">
            <v>Jul/Aug</v>
          </cell>
          <cell r="N2248">
            <v>9</v>
          </cell>
        </row>
        <row r="2249">
          <cell r="A2249" t="str">
            <v>2006/07 W14</v>
          </cell>
          <cell r="B2249" t="str">
            <v>510 - ABZ Main</v>
          </cell>
          <cell r="C2249" t="str">
            <v>Unclassified Liquor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 t="str">
            <v>/0</v>
          </cell>
          <cell r="L2249">
            <v>14</v>
          </cell>
          <cell r="M2249" t="str">
            <v>Jul/Aug</v>
          </cell>
          <cell r="N2249">
            <v>12</v>
          </cell>
        </row>
        <row r="2250">
          <cell r="A2250" t="str">
            <v>2006/07 W14</v>
          </cell>
          <cell r="B2250" t="str">
            <v>510 - ABZ Main</v>
          </cell>
          <cell r="C2250" t="str">
            <v>Value - 2 for £15</v>
          </cell>
          <cell r="D2250">
            <v>1990.1</v>
          </cell>
          <cell r="E2250">
            <v>1411.62</v>
          </cell>
          <cell r="F2250">
            <v>250</v>
          </cell>
          <cell r="G2250">
            <v>31.52</v>
          </cell>
          <cell r="H2250">
            <v>-6.88</v>
          </cell>
          <cell r="I2250">
            <v>3</v>
          </cell>
          <cell r="J2250">
            <v>396</v>
          </cell>
          <cell r="K2250">
            <v>1045.98</v>
          </cell>
          <cell r="L2250">
            <v>14</v>
          </cell>
          <cell r="M2250" t="str">
            <v>Jul/Aug</v>
          </cell>
          <cell r="N2250">
            <v>31</v>
          </cell>
        </row>
        <row r="2251">
          <cell r="A2251" t="str">
            <v>2006/07 W14</v>
          </cell>
          <cell r="B2251" t="str">
            <v>510 - ABZ Main</v>
          </cell>
          <cell r="C2251" t="str">
            <v>Value - 2 for £20 Bombay Saphire</v>
          </cell>
          <cell r="D2251">
            <v>196.53</v>
          </cell>
          <cell r="E2251">
            <v>130.38999999999999</v>
          </cell>
          <cell r="F2251">
            <v>15</v>
          </cell>
          <cell r="G2251">
            <v>40.659999999999997</v>
          </cell>
          <cell r="H2251">
            <v>10.66</v>
          </cell>
          <cell r="I2251">
            <v>2</v>
          </cell>
          <cell r="J2251">
            <v>39</v>
          </cell>
          <cell r="K2251">
            <v>108.42</v>
          </cell>
          <cell r="L2251">
            <v>14</v>
          </cell>
          <cell r="M2251" t="str">
            <v>Jul/Aug</v>
          </cell>
          <cell r="N2251">
            <v>45</v>
          </cell>
        </row>
        <row r="2252">
          <cell r="A2252" t="str">
            <v>2006/07 W14</v>
          </cell>
          <cell r="B2252" t="str">
            <v>510 - ABZ Main</v>
          </cell>
          <cell r="C2252" t="str">
            <v>Value - Baileys 2 for £20</v>
          </cell>
          <cell r="D2252">
            <v>564.4</v>
          </cell>
          <cell r="E2252">
            <v>334.12</v>
          </cell>
          <cell r="F2252">
            <v>50</v>
          </cell>
          <cell r="G2252">
            <v>33.9</v>
          </cell>
          <cell r="H2252">
            <v>12.58</v>
          </cell>
          <cell r="I2252">
            <v>2</v>
          </cell>
          <cell r="J2252">
            <v>136</v>
          </cell>
          <cell r="K2252">
            <v>655.52</v>
          </cell>
          <cell r="L2252">
            <v>14</v>
          </cell>
          <cell r="M2252" t="str">
            <v>Jul/Aug</v>
          </cell>
          <cell r="N2252">
            <v>39</v>
          </cell>
        </row>
        <row r="2253">
          <cell r="A2253" t="str">
            <v>2006/07 W14</v>
          </cell>
          <cell r="B2253" t="str">
            <v>510 - ABZ Main</v>
          </cell>
          <cell r="C2253" t="str">
            <v>Value - Baileys Twin @ £20</v>
          </cell>
          <cell r="D2253">
            <v>80</v>
          </cell>
          <cell r="E2253">
            <v>46.96</v>
          </cell>
          <cell r="F2253">
            <v>4</v>
          </cell>
          <cell r="G2253">
            <v>0</v>
          </cell>
          <cell r="H2253">
            <v>0</v>
          </cell>
          <cell r="I2253">
            <v>0</v>
          </cell>
          <cell r="J2253">
            <v>14</v>
          </cell>
          <cell r="K2253">
            <v>134.96</v>
          </cell>
          <cell r="L2253">
            <v>14</v>
          </cell>
          <cell r="M2253" t="str">
            <v>Jul/Aug</v>
          </cell>
          <cell r="N2253">
            <v>51</v>
          </cell>
        </row>
        <row r="2254">
          <cell r="A2254" t="str">
            <v>2006/07 W14</v>
          </cell>
          <cell r="B2254" t="str">
            <v>510 - ABZ Main</v>
          </cell>
          <cell r="C2254" t="str">
            <v>Value - Twins @ £15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 t="str">
            <v>/0</v>
          </cell>
          <cell r="L2254">
            <v>14</v>
          </cell>
          <cell r="M2254" t="str">
            <v>Jul/Aug</v>
          </cell>
          <cell r="N2254">
            <v>36</v>
          </cell>
        </row>
        <row r="2255">
          <cell r="A2255" t="str">
            <v>2006/07 W14</v>
          </cell>
          <cell r="B2255" t="str">
            <v>510 - ABZ Main</v>
          </cell>
          <cell r="C2255" t="str">
            <v>Malt - 2 For £45 (6 glenmorangie + 2)</v>
          </cell>
          <cell r="D2255">
            <v>602.78</v>
          </cell>
          <cell r="E2255">
            <v>240.17</v>
          </cell>
          <cell r="F2255">
            <v>22</v>
          </cell>
          <cell r="G2255">
            <v>437.84</v>
          </cell>
          <cell r="H2255">
            <v>119.76</v>
          </cell>
          <cell r="I2255">
            <v>16</v>
          </cell>
          <cell r="J2255">
            <v>95</v>
          </cell>
          <cell r="K2255">
            <v>703.13</v>
          </cell>
          <cell r="L2255">
            <v>14</v>
          </cell>
          <cell r="M2255" t="str">
            <v>Jul/Aug</v>
          </cell>
          <cell r="N2255">
            <v>30</v>
          </cell>
        </row>
        <row r="2256">
          <cell r="A2256" t="str">
            <v>2006/07 W14</v>
          </cell>
          <cell r="B2256" t="str">
            <v>510 - ABZ Main</v>
          </cell>
          <cell r="C2256" t="str">
            <v>Malt - Save £5 Glenmorangie Traditional</v>
          </cell>
          <cell r="D2256">
            <v>119.97</v>
          </cell>
          <cell r="E2256">
            <v>34.26</v>
          </cell>
          <cell r="F2256">
            <v>3</v>
          </cell>
          <cell r="G2256">
            <v>119.97</v>
          </cell>
          <cell r="H2256">
            <v>34.26</v>
          </cell>
          <cell r="I2256">
            <v>3</v>
          </cell>
          <cell r="J2256">
            <v>16</v>
          </cell>
          <cell r="K2256">
            <v>182.88</v>
          </cell>
          <cell r="L2256">
            <v>14</v>
          </cell>
          <cell r="M2256" t="str">
            <v>Jul/Aug</v>
          </cell>
          <cell r="N2256">
            <v>44</v>
          </cell>
        </row>
        <row r="2257">
          <cell r="A2257" t="str">
            <v>2006/07 W14</v>
          </cell>
          <cell r="B2257" t="str">
            <v>510 - ABZ Main</v>
          </cell>
          <cell r="C2257" t="str">
            <v>Cognac - XO @ £45</v>
          </cell>
          <cell r="D2257">
            <v>585</v>
          </cell>
          <cell r="E2257">
            <v>279.95</v>
          </cell>
          <cell r="F2257">
            <v>13</v>
          </cell>
          <cell r="G2257">
            <v>405</v>
          </cell>
          <cell r="H2257">
            <v>160.11000000000001</v>
          </cell>
          <cell r="I2257">
            <v>9</v>
          </cell>
          <cell r="J2257">
            <v>55</v>
          </cell>
          <cell r="K2257">
            <v>1058.75</v>
          </cell>
          <cell r="L2257">
            <v>14</v>
          </cell>
          <cell r="M2257" t="str">
            <v>Jul/Aug</v>
          </cell>
          <cell r="N2257">
            <v>37</v>
          </cell>
        </row>
        <row r="2258">
          <cell r="A2258" t="str">
            <v>2006/07 W14</v>
          </cell>
          <cell r="B2258" t="str">
            <v>510 - ABZ Main</v>
          </cell>
          <cell r="C2258" t="str">
            <v>Cognac - VSOP 2 for £45</v>
          </cell>
          <cell r="D2258">
            <v>221.97</v>
          </cell>
          <cell r="E2258">
            <v>121.49</v>
          </cell>
          <cell r="F2258">
            <v>9</v>
          </cell>
          <cell r="G2258">
            <v>73.989999999999995</v>
          </cell>
          <cell r="H2258">
            <v>17.510000000000002</v>
          </cell>
          <cell r="I2258">
            <v>3</v>
          </cell>
          <cell r="J2258">
            <v>96</v>
          </cell>
          <cell r="K2258">
            <v>891.52</v>
          </cell>
          <cell r="L2258">
            <v>14</v>
          </cell>
          <cell r="M2258" t="str">
            <v>Jul/Aug</v>
          </cell>
          <cell r="N2258">
            <v>41</v>
          </cell>
        </row>
        <row r="2259">
          <cell r="A2259" t="str">
            <v>2006/07 W14</v>
          </cell>
          <cell r="B2259" t="str">
            <v>510 - ABZ Main</v>
          </cell>
          <cell r="C2259" t="str">
            <v>Cognac - Only £17_99 VS Especiale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6</v>
          </cell>
          <cell r="K2259" t="str">
            <v>/0</v>
          </cell>
          <cell r="L2259">
            <v>14</v>
          </cell>
          <cell r="M2259" t="str">
            <v>Jul/Aug</v>
          </cell>
          <cell r="N2259">
            <v>42</v>
          </cell>
        </row>
        <row r="2260">
          <cell r="A2260" t="str">
            <v>2006/07 W14</v>
          </cell>
          <cell r="B2260" t="str">
            <v>510 - ABZ Main</v>
          </cell>
          <cell r="C2260" t="str">
            <v>Deluxe - Chivas 2 for £30</v>
          </cell>
          <cell r="D2260">
            <v>108.66</v>
          </cell>
          <cell r="E2260">
            <v>66.069999999999993</v>
          </cell>
          <cell r="F2260">
            <v>5</v>
          </cell>
          <cell r="G2260">
            <v>28.7</v>
          </cell>
          <cell r="H2260">
            <v>10.51</v>
          </cell>
          <cell r="I2260">
            <v>1</v>
          </cell>
          <cell r="J2260">
            <v>18</v>
          </cell>
          <cell r="K2260">
            <v>109.8</v>
          </cell>
          <cell r="L2260">
            <v>14</v>
          </cell>
          <cell r="M2260" t="str">
            <v>Jul/Aug</v>
          </cell>
          <cell r="N2260">
            <v>49</v>
          </cell>
        </row>
        <row r="2261">
          <cell r="A2261" t="str">
            <v>2006/07 W14</v>
          </cell>
          <cell r="B2261" t="str">
            <v>510 - ABZ Main</v>
          </cell>
          <cell r="C2261" t="str">
            <v>Deluxe - Chivas Twin for £30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 t="str">
            <v>/0</v>
          </cell>
          <cell r="L2261">
            <v>14</v>
          </cell>
          <cell r="M2261" t="str">
            <v>Jul/Aug</v>
          </cell>
          <cell r="N2261">
            <v>38</v>
          </cell>
        </row>
        <row r="2262">
          <cell r="A2262" t="str">
            <v>2006/07 W14</v>
          </cell>
          <cell r="B2262" t="str">
            <v>510 - ABZ Main</v>
          </cell>
          <cell r="C2262" t="str">
            <v>Deluxe - Chivas Triple Pack @ £45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 t="str">
            <v>/0</v>
          </cell>
          <cell r="L2262">
            <v>14</v>
          </cell>
          <cell r="M2262" t="str">
            <v>Jul/Aug</v>
          </cell>
          <cell r="N2262">
            <v>54</v>
          </cell>
        </row>
        <row r="2263">
          <cell r="A2263" t="str">
            <v>2006/07 W14</v>
          </cell>
          <cell r="B2263" t="str">
            <v>510 - ABZ Main</v>
          </cell>
          <cell r="C2263" t="str">
            <v>Deluxe - Chivas Save £5 18yo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 t="str">
            <v>/0</v>
          </cell>
          <cell r="L2263">
            <v>14</v>
          </cell>
          <cell r="M2263" t="str">
            <v>Jul/Aug</v>
          </cell>
          <cell r="N2263">
            <v>50</v>
          </cell>
        </row>
        <row r="2264">
          <cell r="A2264" t="str">
            <v>2006/07 W14</v>
          </cell>
          <cell r="B2264" t="str">
            <v>510 - ABZ Main</v>
          </cell>
          <cell r="C2264" t="str">
            <v>Deluxe - Chivas Royal Salute get Chivas 18yo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 t="str">
            <v>/0</v>
          </cell>
          <cell r="L2264">
            <v>14</v>
          </cell>
          <cell r="M2264" t="str">
            <v>Jul/Aug</v>
          </cell>
          <cell r="N2264">
            <v>57</v>
          </cell>
        </row>
        <row r="2265">
          <cell r="A2265" t="str">
            <v>2006/07 W14</v>
          </cell>
          <cell r="B2265" t="str">
            <v>510 - ABZ Main</v>
          </cell>
          <cell r="C2265" t="str">
            <v>Deluxe - Dewars 2 for £30 ATA</v>
          </cell>
          <cell r="D2265">
            <v>409.99</v>
          </cell>
          <cell r="E2265">
            <v>54.78</v>
          </cell>
          <cell r="F2265">
            <v>27</v>
          </cell>
          <cell r="G2265">
            <v>379.99</v>
          </cell>
          <cell r="H2265">
            <v>30.62</v>
          </cell>
          <cell r="I2265">
            <v>25</v>
          </cell>
          <cell r="J2265">
            <v>42</v>
          </cell>
          <cell r="K2265">
            <v>222.21</v>
          </cell>
          <cell r="L2265">
            <v>14</v>
          </cell>
          <cell r="M2265" t="str">
            <v>Jul/Aug</v>
          </cell>
          <cell r="N2265">
            <v>40</v>
          </cell>
        </row>
        <row r="2266">
          <cell r="A2266" t="str">
            <v>2006/07 W14</v>
          </cell>
          <cell r="B2266" t="str">
            <v>510 - ABZ Main</v>
          </cell>
          <cell r="C2266" t="str">
            <v>Deluxe - JW Blue get a free 20cl Gold (Sept Only)</v>
          </cell>
          <cell r="D2266">
            <v>152.56</v>
          </cell>
          <cell r="E2266">
            <v>49.36</v>
          </cell>
          <cell r="F2266">
            <v>2</v>
          </cell>
          <cell r="G2266">
            <v>152.56</v>
          </cell>
          <cell r="H2266">
            <v>49.36</v>
          </cell>
          <cell r="I2266">
            <v>2</v>
          </cell>
          <cell r="J2266">
            <v>1</v>
          </cell>
          <cell r="K2266">
            <v>31.83</v>
          </cell>
          <cell r="L2266">
            <v>14</v>
          </cell>
          <cell r="M2266" t="str">
            <v>Jul/Aug</v>
          </cell>
          <cell r="N2266">
            <v>46</v>
          </cell>
        </row>
        <row r="2267">
          <cell r="A2267" t="str">
            <v>2006/07 W14</v>
          </cell>
          <cell r="B2267" t="str">
            <v>510 - ABZ Main</v>
          </cell>
          <cell r="C2267" t="str">
            <v>Deluxe - Free 20cl bottle (linked to JW Blue) (Sept Only)</v>
          </cell>
          <cell r="D2267">
            <v>43.17</v>
          </cell>
          <cell r="E2267">
            <v>22.01</v>
          </cell>
          <cell r="F2267">
            <v>3</v>
          </cell>
          <cell r="G2267">
            <v>43.17</v>
          </cell>
          <cell r="H2267">
            <v>22.01</v>
          </cell>
          <cell r="I2267">
            <v>3</v>
          </cell>
          <cell r="J2267">
            <v>20</v>
          </cell>
          <cell r="K2267">
            <v>119.8</v>
          </cell>
          <cell r="L2267">
            <v>14</v>
          </cell>
          <cell r="M2267" t="str">
            <v>Jul/Aug</v>
          </cell>
          <cell r="N2267">
            <v>47</v>
          </cell>
        </row>
        <row r="2268">
          <cell r="A2268" t="str">
            <v>2006/07 W14</v>
          </cell>
          <cell r="B2268" t="str">
            <v>510 - ABZ Main</v>
          </cell>
          <cell r="C2268" t="str">
            <v>Champagne - Piper Florens Louis 2 for £30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20</v>
          </cell>
          <cell r="K2268" t="str">
            <v>/0</v>
          </cell>
          <cell r="L2268">
            <v>14</v>
          </cell>
          <cell r="M2268" t="str">
            <v>Jul/Aug</v>
          </cell>
          <cell r="N2268">
            <v>53</v>
          </cell>
        </row>
        <row r="2269">
          <cell r="A2269" t="str">
            <v>2006/07 W14</v>
          </cell>
          <cell r="B2269" t="str">
            <v>510 - ABZ Main</v>
          </cell>
          <cell r="C2269" t="str">
            <v>Champagne - Piper Florens Louis Twin for £30</v>
          </cell>
          <cell r="D2269">
            <v>31.9</v>
          </cell>
          <cell r="E2269">
            <v>6.05</v>
          </cell>
          <cell r="F2269">
            <v>1</v>
          </cell>
          <cell r="G2269">
            <v>31.9</v>
          </cell>
          <cell r="H2269">
            <v>6.05</v>
          </cell>
          <cell r="I2269">
            <v>1</v>
          </cell>
          <cell r="J2269">
            <v>16</v>
          </cell>
          <cell r="K2269">
            <v>284.8</v>
          </cell>
          <cell r="L2269">
            <v>14</v>
          </cell>
          <cell r="M2269" t="str">
            <v>Jul/Aug</v>
          </cell>
          <cell r="N2269">
            <v>33</v>
          </cell>
        </row>
        <row r="2270">
          <cell r="A2270" t="str">
            <v>2006/07 W14</v>
          </cell>
          <cell r="B2270" t="str">
            <v>510 - ABZ Main</v>
          </cell>
          <cell r="C2270" t="str">
            <v>Champagne - Charles Heidseick 2 for £35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8</v>
          </cell>
          <cell r="K2270" t="str">
            <v>/0</v>
          </cell>
          <cell r="L2270">
            <v>14</v>
          </cell>
          <cell r="M2270" t="str">
            <v>Jul/Aug</v>
          </cell>
          <cell r="N2270">
            <v>55</v>
          </cell>
        </row>
        <row r="2271">
          <cell r="A2271" t="str">
            <v>2006/07 W14</v>
          </cell>
          <cell r="B2271" t="str">
            <v>510 - ABZ Main</v>
          </cell>
          <cell r="C2271" t="str">
            <v>Champagne - Canard Twin for £25</v>
          </cell>
          <cell r="D2271">
            <v>225</v>
          </cell>
          <cell r="E2271">
            <v>66.78</v>
          </cell>
          <cell r="F2271">
            <v>9</v>
          </cell>
          <cell r="G2271">
            <v>150</v>
          </cell>
          <cell r="H2271">
            <v>33.78</v>
          </cell>
          <cell r="I2271">
            <v>6</v>
          </cell>
          <cell r="J2271">
            <v>0</v>
          </cell>
          <cell r="K2271">
            <v>0</v>
          </cell>
          <cell r="L2271">
            <v>14</v>
          </cell>
          <cell r="M2271" t="str">
            <v>Jul/Aug</v>
          </cell>
          <cell r="N2271">
            <v>52</v>
          </cell>
        </row>
        <row r="2272">
          <cell r="A2272" t="str">
            <v>2006/07 W14</v>
          </cell>
          <cell r="B2272" t="str">
            <v>510 - ABZ Main</v>
          </cell>
          <cell r="C2272" t="str">
            <v>Wine - Beringer 3 for £15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 t="str">
            <v>/0</v>
          </cell>
          <cell r="L2272">
            <v>14</v>
          </cell>
          <cell r="M2272" t="str">
            <v>Jul/Aug</v>
          </cell>
          <cell r="N2272">
            <v>43</v>
          </cell>
        </row>
        <row r="2273">
          <cell r="A2273" t="str">
            <v>2006/07 W14</v>
          </cell>
          <cell r="B2273" t="str">
            <v>510 - ABZ Main</v>
          </cell>
          <cell r="C2273" t="str">
            <v>Wine - Rosemount BOGOF</v>
          </cell>
          <cell r="D2273">
            <v>97.93</v>
          </cell>
          <cell r="E2273">
            <v>28.91</v>
          </cell>
          <cell r="F2273">
            <v>14</v>
          </cell>
          <cell r="G2273">
            <v>83.94</v>
          </cell>
          <cell r="H2273">
            <v>22.28</v>
          </cell>
          <cell r="I2273">
            <v>12</v>
          </cell>
          <cell r="J2273">
            <v>42</v>
          </cell>
          <cell r="K2273">
            <v>308.27999999999997</v>
          </cell>
          <cell r="L2273">
            <v>14</v>
          </cell>
          <cell r="M2273" t="str">
            <v>Jul/Aug</v>
          </cell>
          <cell r="N2273">
            <v>56</v>
          </cell>
        </row>
        <row r="2274">
          <cell r="A2274" t="str">
            <v>2006/07 W14</v>
          </cell>
          <cell r="B2274" t="str">
            <v>510 - ABZ Main</v>
          </cell>
          <cell r="C2274" t="str">
            <v>WOW - 2 for £45 Malt</v>
          </cell>
          <cell r="D2274">
            <v>608.79</v>
          </cell>
          <cell r="E2274">
            <v>218.13</v>
          </cell>
          <cell r="F2274">
            <v>21</v>
          </cell>
          <cell r="G2274">
            <v>462.84</v>
          </cell>
          <cell r="H2274">
            <v>111.93</v>
          </cell>
          <cell r="I2274">
            <v>16</v>
          </cell>
          <cell r="J2274">
            <v>103</v>
          </cell>
          <cell r="K2274">
            <v>790.45</v>
          </cell>
          <cell r="L2274">
            <v>14</v>
          </cell>
          <cell r="M2274" t="str">
            <v>Jul/Aug</v>
          </cell>
          <cell r="N2274">
            <v>34</v>
          </cell>
        </row>
        <row r="2275">
          <cell r="A2275" t="str">
            <v>2006/07 W14</v>
          </cell>
          <cell r="B2275" t="str">
            <v>510 - ABZ Main</v>
          </cell>
          <cell r="C2275" t="str">
            <v>WOW - Connemara 2 for £30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 t="str">
            <v>/0</v>
          </cell>
          <cell r="L2275">
            <v>14</v>
          </cell>
          <cell r="M2275" t="str">
            <v>Jul/Aug</v>
          </cell>
          <cell r="N2275">
            <v>60</v>
          </cell>
        </row>
        <row r="2276">
          <cell r="A2276" t="str">
            <v>2006/07 W14</v>
          </cell>
          <cell r="B2276" t="str">
            <v>510 - ABZ Main</v>
          </cell>
          <cell r="C2276" t="str">
            <v>Others - 2 for £25 (glayva, disaronno)</v>
          </cell>
          <cell r="D2276">
            <v>84.95</v>
          </cell>
          <cell r="E2276">
            <v>39.44</v>
          </cell>
          <cell r="F2276">
            <v>5</v>
          </cell>
          <cell r="G2276">
            <v>50.97</v>
          </cell>
          <cell r="H2276">
            <v>12.42</v>
          </cell>
          <cell r="I2276">
            <v>3</v>
          </cell>
          <cell r="J2276">
            <v>33</v>
          </cell>
          <cell r="K2276">
            <v>114.84</v>
          </cell>
          <cell r="L2276">
            <v>14</v>
          </cell>
          <cell r="M2276" t="str">
            <v>Jul/Aug</v>
          </cell>
          <cell r="N2276">
            <v>48</v>
          </cell>
        </row>
        <row r="2277">
          <cell r="A2277" t="str">
            <v>2006/07 W14</v>
          </cell>
          <cell r="B2277" t="str">
            <v>510 - ABZ Main</v>
          </cell>
          <cell r="C2277" t="str">
            <v>Others - Pimms 2 for £15 (70cl)</v>
          </cell>
          <cell r="D2277">
            <v>431.94</v>
          </cell>
          <cell r="E2277">
            <v>110.58</v>
          </cell>
          <cell r="F2277">
            <v>54</v>
          </cell>
          <cell r="G2277">
            <v>350.97</v>
          </cell>
          <cell r="H2277">
            <v>48.81</v>
          </cell>
          <cell r="I2277">
            <v>45</v>
          </cell>
          <cell r="J2277">
            <v>25</v>
          </cell>
          <cell r="K2277">
            <v>110.86</v>
          </cell>
          <cell r="L2277">
            <v>14</v>
          </cell>
          <cell r="M2277" t="str">
            <v>Jul/Aug</v>
          </cell>
          <cell r="N2277">
            <v>35</v>
          </cell>
        </row>
        <row r="2278">
          <cell r="A2278" t="str">
            <v>2006/07 W14</v>
          </cell>
          <cell r="B2278" t="str">
            <v>510 - ABZ Main</v>
          </cell>
          <cell r="C2278" t="str">
            <v>Other - 2 for £30 Sauza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 t="str">
            <v>/0</v>
          </cell>
          <cell r="L2278">
            <v>14</v>
          </cell>
          <cell r="M2278" t="str">
            <v>Jul/Aug</v>
          </cell>
          <cell r="N2278">
            <v>58</v>
          </cell>
        </row>
        <row r="2279">
          <cell r="A2279" t="str">
            <v>2006/07 W14</v>
          </cell>
          <cell r="B2279" t="str">
            <v>510 - ABZ Main</v>
          </cell>
          <cell r="C2279" t="str">
            <v>Others - 2 for £20 ATA (70cl)</v>
          </cell>
          <cell r="D2279">
            <v>764.58</v>
          </cell>
          <cell r="E2279">
            <v>152.41999999999999</v>
          </cell>
          <cell r="F2279">
            <v>74</v>
          </cell>
          <cell r="G2279">
            <v>722.6</v>
          </cell>
          <cell r="H2279">
            <v>118.74</v>
          </cell>
          <cell r="I2279">
            <v>70</v>
          </cell>
          <cell r="J2279">
            <v>127</v>
          </cell>
          <cell r="K2279">
            <v>446.27</v>
          </cell>
          <cell r="L2279">
            <v>14</v>
          </cell>
          <cell r="M2279" t="str">
            <v>Jul/Aug</v>
          </cell>
          <cell r="N2279">
            <v>32</v>
          </cell>
        </row>
        <row r="2280">
          <cell r="A2280" t="str">
            <v>2006/07 W14</v>
          </cell>
          <cell r="B2280" t="str">
            <v>510 - ABZ Main</v>
          </cell>
          <cell r="C2280" t="str">
            <v>Others - 2 for £15 Fortified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 t="str">
            <v>/0</v>
          </cell>
          <cell r="L2280">
            <v>14</v>
          </cell>
          <cell r="M2280" t="str">
            <v>Jul/Aug</v>
          </cell>
          <cell r="N2280">
            <v>59</v>
          </cell>
        </row>
        <row r="2281">
          <cell r="A2281" t="str">
            <v>2006/07 W14</v>
          </cell>
          <cell r="B2281" t="str">
            <v>521 - EDI Common Lounge</v>
          </cell>
          <cell r="C2281" t="str">
            <v>Liquor</v>
          </cell>
          <cell r="D2281">
            <v>80409.460000000006</v>
          </cell>
          <cell r="E2281">
            <v>22692.32</v>
          </cell>
          <cell r="F2281">
            <v>3880</v>
          </cell>
          <cell r="G2281">
            <v>70055.91</v>
          </cell>
          <cell r="H2281">
            <v>15459.35</v>
          </cell>
          <cell r="I2281">
            <v>3453</v>
          </cell>
          <cell r="J2281">
            <v>8921</v>
          </cell>
          <cell r="K2281">
            <v>67875.679999999993</v>
          </cell>
          <cell r="L2281">
            <v>14</v>
          </cell>
          <cell r="M2281" t="str">
            <v>Jul/Aug</v>
          </cell>
          <cell r="N2281">
            <v>1</v>
          </cell>
        </row>
        <row r="2282">
          <cell r="A2282" t="str">
            <v>2006/07 W14</v>
          </cell>
          <cell r="B2282" t="str">
            <v>521 - EDI Common Lounge</v>
          </cell>
          <cell r="C2282" t="str">
            <v>Tobacco</v>
          </cell>
          <cell r="D2282">
            <v>472.9</v>
          </cell>
          <cell r="E2282">
            <v>133.68</v>
          </cell>
          <cell r="F2282">
            <v>19</v>
          </cell>
          <cell r="G2282">
            <v>369.1</v>
          </cell>
          <cell r="H2282">
            <v>71.05</v>
          </cell>
          <cell r="I2282">
            <v>16</v>
          </cell>
          <cell r="J2282">
            <v>79</v>
          </cell>
          <cell r="K2282">
            <v>746.88</v>
          </cell>
          <cell r="L2282">
            <v>14</v>
          </cell>
          <cell r="M2282" t="str">
            <v>Jul/Aug</v>
          </cell>
          <cell r="N2282">
            <v>2</v>
          </cell>
        </row>
        <row r="2283">
          <cell r="A2283" t="str">
            <v>2006/07 W14</v>
          </cell>
          <cell r="B2283" t="str">
            <v>521 - EDI Common Lounge</v>
          </cell>
          <cell r="C2283" t="str">
            <v>Perfumery</v>
          </cell>
          <cell r="D2283">
            <v>181189.32</v>
          </cell>
          <cell r="E2283">
            <v>93346.02</v>
          </cell>
          <cell r="F2283">
            <v>7610</v>
          </cell>
          <cell r="G2283">
            <v>167414.03</v>
          </cell>
          <cell r="H2283">
            <v>84348.44</v>
          </cell>
          <cell r="I2283">
            <v>7032</v>
          </cell>
          <cell r="J2283">
            <v>26545</v>
          </cell>
          <cell r="K2283">
            <v>225240.53</v>
          </cell>
          <cell r="L2283">
            <v>14</v>
          </cell>
          <cell r="M2283" t="str">
            <v>Jul/Aug</v>
          </cell>
          <cell r="N2283">
            <v>3</v>
          </cell>
        </row>
        <row r="2284">
          <cell r="A2284" t="str">
            <v>2006/07 W14</v>
          </cell>
          <cell r="B2284" t="str">
            <v>521 - EDI Common Lounge</v>
          </cell>
          <cell r="C2284" t="str">
            <v>Food</v>
          </cell>
          <cell r="D2284">
            <v>20997.14</v>
          </cell>
          <cell r="E2284">
            <v>9354.77</v>
          </cell>
          <cell r="F2284">
            <v>5265</v>
          </cell>
          <cell r="G2284">
            <v>18664.79</v>
          </cell>
          <cell r="H2284">
            <v>8083.5</v>
          </cell>
          <cell r="I2284">
            <v>4714</v>
          </cell>
          <cell r="J2284">
            <v>7833</v>
          </cell>
          <cell r="K2284">
            <v>15159.91</v>
          </cell>
          <cell r="L2284">
            <v>14</v>
          </cell>
          <cell r="M2284" t="str">
            <v>Jul/Aug</v>
          </cell>
          <cell r="N2284">
            <v>4</v>
          </cell>
        </row>
        <row r="2285">
          <cell r="A2285" t="str">
            <v>2006/07 W14</v>
          </cell>
          <cell r="B2285" t="str">
            <v>521 - EDI Common Lounge</v>
          </cell>
          <cell r="C2285" t="str">
            <v>Tax Free</v>
          </cell>
          <cell r="D2285">
            <v>43939.97</v>
          </cell>
          <cell r="E2285">
            <v>19627.240000000002</v>
          </cell>
          <cell r="F2285">
            <v>3161</v>
          </cell>
          <cell r="G2285">
            <v>39992.57</v>
          </cell>
          <cell r="H2285">
            <v>17283.63</v>
          </cell>
          <cell r="I2285">
            <v>2745</v>
          </cell>
          <cell r="J2285">
            <v>6847</v>
          </cell>
          <cell r="K2285">
            <v>39788.480000000003</v>
          </cell>
          <cell r="L2285">
            <v>14</v>
          </cell>
          <cell r="M2285" t="str">
            <v>Jul/Aug</v>
          </cell>
          <cell r="N2285">
            <v>5</v>
          </cell>
        </row>
        <row r="2286">
          <cell r="A2286" t="str">
            <v>2006/07 W14</v>
          </cell>
          <cell r="B2286" t="str">
            <v>521 - EDI Common Lounge</v>
          </cell>
          <cell r="C2286" t="str">
            <v>Unclassified Products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-1</v>
          </cell>
          <cell r="K2286" t="str">
            <v>/0</v>
          </cell>
          <cell r="L2286">
            <v>14</v>
          </cell>
          <cell r="M2286" t="str">
            <v>Jul/Aug</v>
          </cell>
          <cell r="N2286">
            <v>6</v>
          </cell>
        </row>
        <row r="2287">
          <cell r="A2287" t="str">
            <v>2006/07 W14</v>
          </cell>
          <cell r="B2287" t="str">
            <v>521 - EDI Common Lounge</v>
          </cell>
          <cell r="C2287" t="str">
            <v>Spirits</v>
          </cell>
          <cell r="D2287">
            <v>67379.22</v>
          </cell>
          <cell r="E2287">
            <v>19881.509999999998</v>
          </cell>
          <cell r="F2287">
            <v>3150</v>
          </cell>
          <cell r="G2287">
            <v>57571.59</v>
          </cell>
          <cell r="H2287">
            <v>12909</v>
          </cell>
          <cell r="I2287">
            <v>2758</v>
          </cell>
          <cell r="J2287">
            <v>6501</v>
          </cell>
          <cell r="K2287">
            <v>45581.59</v>
          </cell>
          <cell r="L2287">
            <v>14</v>
          </cell>
          <cell r="M2287" t="str">
            <v>Jul/Aug</v>
          </cell>
          <cell r="N2287">
            <v>7</v>
          </cell>
        </row>
        <row r="2288">
          <cell r="A2288" t="str">
            <v>2006/07 W14</v>
          </cell>
          <cell r="B2288" t="str">
            <v>521 - EDI Common Lounge</v>
          </cell>
          <cell r="C2288" t="str">
            <v>Fortified Wines</v>
          </cell>
          <cell r="D2288">
            <v>254.74</v>
          </cell>
          <cell r="E2288">
            <v>56.47</v>
          </cell>
          <cell r="F2288">
            <v>37</v>
          </cell>
          <cell r="G2288">
            <v>218.95</v>
          </cell>
          <cell r="H2288">
            <v>34.32</v>
          </cell>
          <cell r="I2288">
            <v>32</v>
          </cell>
          <cell r="J2288">
            <v>151</v>
          </cell>
          <cell r="K2288">
            <v>385.05</v>
          </cell>
          <cell r="L2288">
            <v>14</v>
          </cell>
          <cell r="M2288" t="str">
            <v>Jul/Aug</v>
          </cell>
          <cell r="N2288">
            <v>10</v>
          </cell>
        </row>
        <row r="2289">
          <cell r="A2289" t="str">
            <v>2006/07 W14</v>
          </cell>
          <cell r="B2289" t="str">
            <v>521 - EDI Common Lounge</v>
          </cell>
          <cell r="C2289" t="str">
            <v>Others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 t="str">
            <v>/0</v>
          </cell>
          <cell r="L2289">
            <v>14</v>
          </cell>
          <cell r="M2289" t="str">
            <v>Jul/Aug</v>
          </cell>
          <cell r="N2289">
            <v>11</v>
          </cell>
        </row>
        <row r="2290">
          <cell r="A2290" t="str">
            <v>2006/07 W14</v>
          </cell>
          <cell r="B2290" t="str">
            <v>521 - EDI Common Lounge</v>
          </cell>
          <cell r="C2290" t="str">
            <v>Champagne</v>
          </cell>
          <cell r="D2290">
            <v>10370.14</v>
          </cell>
          <cell r="E2290">
            <v>2207.42</v>
          </cell>
          <cell r="F2290">
            <v>370</v>
          </cell>
          <cell r="G2290">
            <v>9972.39</v>
          </cell>
          <cell r="H2290">
            <v>2033.22</v>
          </cell>
          <cell r="I2290">
            <v>356</v>
          </cell>
          <cell r="J2290">
            <v>1065</v>
          </cell>
          <cell r="K2290">
            <v>17483.13</v>
          </cell>
          <cell r="L2290">
            <v>14</v>
          </cell>
          <cell r="M2290" t="str">
            <v>Jul/Aug</v>
          </cell>
          <cell r="N2290">
            <v>8</v>
          </cell>
        </row>
        <row r="2291">
          <cell r="A2291" t="str">
            <v>2006/07 W14</v>
          </cell>
          <cell r="B2291" t="str">
            <v>521 - EDI Common Lounge</v>
          </cell>
          <cell r="C2291" t="str">
            <v>Wines</v>
          </cell>
          <cell r="D2291">
            <v>2405.36</v>
          </cell>
          <cell r="E2291">
            <v>546.91999999999996</v>
          </cell>
          <cell r="F2291">
            <v>323</v>
          </cell>
          <cell r="G2291">
            <v>2292.98</v>
          </cell>
          <cell r="H2291">
            <v>482.81</v>
          </cell>
          <cell r="I2291">
            <v>307</v>
          </cell>
          <cell r="J2291">
            <v>1204</v>
          </cell>
          <cell r="K2291">
            <v>4721.51</v>
          </cell>
          <cell r="L2291">
            <v>14</v>
          </cell>
          <cell r="M2291" t="str">
            <v>Jul/Aug</v>
          </cell>
          <cell r="N2291">
            <v>9</v>
          </cell>
        </row>
        <row r="2292">
          <cell r="A2292" t="str">
            <v>2006/07 W14</v>
          </cell>
          <cell r="B2292" t="str">
            <v>521 - EDI Common Lounge</v>
          </cell>
          <cell r="C2292" t="str">
            <v>Unclassified Liquor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 t="str">
            <v>/0</v>
          </cell>
          <cell r="L2292">
            <v>14</v>
          </cell>
          <cell r="M2292" t="str">
            <v>Jul/Aug</v>
          </cell>
          <cell r="N2292">
            <v>12</v>
          </cell>
        </row>
        <row r="2293">
          <cell r="A2293" t="str">
            <v>2006/07 W14</v>
          </cell>
          <cell r="B2293" t="str">
            <v>521 - EDI Common Lounge</v>
          </cell>
          <cell r="C2293" t="str">
            <v>Value - 2 for £15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 t="str">
            <v>/0</v>
          </cell>
          <cell r="L2293">
            <v>14</v>
          </cell>
          <cell r="M2293" t="str">
            <v>Jul/Aug</v>
          </cell>
          <cell r="N2293">
            <v>31</v>
          </cell>
        </row>
        <row r="2294">
          <cell r="A2294" t="str">
            <v>2006/07 W14</v>
          </cell>
          <cell r="B2294" t="str">
            <v>521 - EDI Common Lounge</v>
          </cell>
          <cell r="C2294" t="str">
            <v>Value - 2 for £20 Bombay Saphire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 t="str">
            <v>/0</v>
          </cell>
          <cell r="L2294">
            <v>14</v>
          </cell>
          <cell r="M2294" t="str">
            <v>Jul/Aug</v>
          </cell>
          <cell r="N2294">
            <v>45</v>
          </cell>
        </row>
        <row r="2295">
          <cell r="A2295" t="str">
            <v>2006/07 W14</v>
          </cell>
          <cell r="B2295" t="str">
            <v>521 - EDI Common Lounge</v>
          </cell>
          <cell r="C2295" t="str">
            <v>Value - Baileys 2 for £20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43</v>
          </cell>
          <cell r="K2295" t="str">
            <v>/0</v>
          </cell>
          <cell r="L2295">
            <v>14</v>
          </cell>
          <cell r="M2295" t="str">
            <v>Jul/Aug</v>
          </cell>
          <cell r="N2295">
            <v>39</v>
          </cell>
        </row>
        <row r="2296">
          <cell r="A2296" t="str">
            <v>2006/07 W14</v>
          </cell>
          <cell r="B2296" t="str">
            <v>521 - EDI Common Lounge</v>
          </cell>
          <cell r="C2296" t="str">
            <v>Value - Baileys Twin @ £20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 t="str">
            <v>/0</v>
          </cell>
          <cell r="L2296">
            <v>14</v>
          </cell>
          <cell r="M2296" t="str">
            <v>Jul/Aug</v>
          </cell>
          <cell r="N2296">
            <v>51</v>
          </cell>
        </row>
        <row r="2297">
          <cell r="A2297" t="str">
            <v>2006/07 W14</v>
          </cell>
          <cell r="B2297" t="str">
            <v>521 - EDI Common Lounge</v>
          </cell>
          <cell r="C2297" t="str">
            <v>Value - Twins @ £15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 t="str">
            <v>/0</v>
          </cell>
          <cell r="L2297">
            <v>14</v>
          </cell>
          <cell r="M2297" t="str">
            <v>Jul/Aug</v>
          </cell>
          <cell r="N2297">
            <v>36</v>
          </cell>
        </row>
        <row r="2298">
          <cell r="A2298" t="str">
            <v>2006/07 W14</v>
          </cell>
          <cell r="B2298" t="str">
            <v>521 - EDI Common Lounge</v>
          </cell>
          <cell r="C2298" t="str">
            <v>Malt - 2 For £45 (6 glenmorangie + 2)</v>
          </cell>
          <cell r="D2298">
            <v>6071.64</v>
          </cell>
          <cell r="E2298">
            <v>1847.55</v>
          </cell>
          <cell r="F2298">
            <v>229</v>
          </cell>
          <cell r="G2298">
            <v>4634.41</v>
          </cell>
          <cell r="H2298">
            <v>788.48</v>
          </cell>
          <cell r="I2298">
            <v>175</v>
          </cell>
          <cell r="J2298">
            <v>481</v>
          </cell>
          <cell r="K2298">
            <v>3753.54</v>
          </cell>
          <cell r="L2298">
            <v>14</v>
          </cell>
          <cell r="M2298" t="str">
            <v>Jul/Aug</v>
          </cell>
          <cell r="N2298">
            <v>30</v>
          </cell>
        </row>
        <row r="2299">
          <cell r="A2299" t="str">
            <v>2006/07 W14</v>
          </cell>
          <cell r="B2299" t="str">
            <v>521 - EDI Common Lounge</v>
          </cell>
          <cell r="C2299" t="str">
            <v>Malt - Save £5 Glenmorangie Traditional</v>
          </cell>
          <cell r="D2299">
            <v>1479.63</v>
          </cell>
          <cell r="E2299">
            <v>476.15</v>
          </cell>
          <cell r="F2299">
            <v>37</v>
          </cell>
          <cell r="G2299">
            <v>1119.72</v>
          </cell>
          <cell r="H2299">
            <v>219.11</v>
          </cell>
          <cell r="I2299">
            <v>28</v>
          </cell>
          <cell r="J2299">
            <v>57</v>
          </cell>
          <cell r="K2299">
            <v>651.55999999999995</v>
          </cell>
          <cell r="L2299">
            <v>14</v>
          </cell>
          <cell r="M2299" t="str">
            <v>Jul/Aug</v>
          </cell>
          <cell r="N2299">
            <v>44</v>
          </cell>
        </row>
        <row r="2300">
          <cell r="A2300" t="str">
            <v>2006/07 W14</v>
          </cell>
          <cell r="B2300" t="str">
            <v>521 - EDI Common Lounge</v>
          </cell>
          <cell r="C2300" t="str">
            <v>Cognac - XO @ £45</v>
          </cell>
          <cell r="D2300">
            <v>495</v>
          </cell>
          <cell r="E2300">
            <v>202.38</v>
          </cell>
          <cell r="F2300">
            <v>11</v>
          </cell>
          <cell r="G2300">
            <v>450</v>
          </cell>
          <cell r="H2300">
            <v>172.42</v>
          </cell>
          <cell r="I2300">
            <v>10</v>
          </cell>
          <cell r="J2300">
            <v>42</v>
          </cell>
          <cell r="K2300">
            <v>808.5</v>
          </cell>
          <cell r="L2300">
            <v>14</v>
          </cell>
          <cell r="M2300" t="str">
            <v>Jul/Aug</v>
          </cell>
          <cell r="N2300">
            <v>37</v>
          </cell>
        </row>
        <row r="2301">
          <cell r="A2301" t="str">
            <v>2006/07 W14</v>
          </cell>
          <cell r="B2301" t="str">
            <v>521 - EDI Common Lounge</v>
          </cell>
          <cell r="C2301" t="str">
            <v>Cognac - VSOP 2 for £45</v>
          </cell>
          <cell r="D2301">
            <v>176.97</v>
          </cell>
          <cell r="E2301">
            <v>46.9</v>
          </cell>
          <cell r="F2301">
            <v>7</v>
          </cell>
          <cell r="G2301">
            <v>147.97999999999999</v>
          </cell>
          <cell r="H2301">
            <v>27.2</v>
          </cell>
          <cell r="I2301">
            <v>6</v>
          </cell>
          <cell r="J2301">
            <v>46</v>
          </cell>
          <cell r="K2301">
            <v>427.21</v>
          </cell>
          <cell r="L2301">
            <v>14</v>
          </cell>
          <cell r="M2301" t="str">
            <v>Jul/Aug</v>
          </cell>
          <cell r="N2301">
            <v>41</v>
          </cell>
        </row>
        <row r="2302">
          <cell r="A2302" t="str">
            <v>2006/07 W14</v>
          </cell>
          <cell r="B2302" t="str">
            <v>521 - EDI Common Lounge</v>
          </cell>
          <cell r="C2302" t="str">
            <v>Cognac - Only £17_99 VS Especiale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 t="str">
            <v>/0</v>
          </cell>
          <cell r="L2302">
            <v>14</v>
          </cell>
          <cell r="M2302" t="str">
            <v>Jul/Aug</v>
          </cell>
          <cell r="N2302">
            <v>42</v>
          </cell>
        </row>
        <row r="2303">
          <cell r="A2303" t="str">
            <v>2006/07 W14</v>
          </cell>
          <cell r="B2303" t="str">
            <v>521 - EDI Common Lounge</v>
          </cell>
          <cell r="C2303" t="str">
            <v>Deluxe - Chivas 2 for £30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 t="str">
            <v>/0</v>
          </cell>
          <cell r="L2303">
            <v>14</v>
          </cell>
          <cell r="M2303" t="str">
            <v>Jul/Aug</v>
          </cell>
          <cell r="N2303">
            <v>49</v>
          </cell>
        </row>
        <row r="2304">
          <cell r="A2304" t="str">
            <v>2006/07 W14</v>
          </cell>
          <cell r="B2304" t="str">
            <v>521 - EDI Common Lounge</v>
          </cell>
          <cell r="C2304" t="str">
            <v>Deluxe - Chivas Twin for £30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 t="str">
            <v>/0</v>
          </cell>
          <cell r="L2304">
            <v>14</v>
          </cell>
          <cell r="M2304" t="str">
            <v>Jul/Aug</v>
          </cell>
          <cell r="N2304">
            <v>38</v>
          </cell>
        </row>
        <row r="2305">
          <cell r="A2305" t="str">
            <v>2006/07 W14</v>
          </cell>
          <cell r="B2305" t="str">
            <v>521 - EDI Common Lounge</v>
          </cell>
          <cell r="C2305" t="str">
            <v>Deluxe - Chivas Triple Pack @ £45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 t="str">
            <v>/0</v>
          </cell>
          <cell r="L2305">
            <v>14</v>
          </cell>
          <cell r="M2305" t="str">
            <v>Jul/Aug</v>
          </cell>
          <cell r="N2305">
            <v>54</v>
          </cell>
        </row>
        <row r="2306">
          <cell r="A2306" t="str">
            <v>2006/07 W14</v>
          </cell>
          <cell r="B2306" t="str">
            <v>521 - EDI Common Lounge</v>
          </cell>
          <cell r="C2306" t="str">
            <v>Deluxe - Chivas Save £5 18yo</v>
          </cell>
          <cell r="D2306">
            <v>174.95</v>
          </cell>
          <cell r="E2306">
            <v>64.3</v>
          </cell>
          <cell r="F2306">
            <v>5</v>
          </cell>
          <cell r="G2306">
            <v>174.95</v>
          </cell>
          <cell r="H2306">
            <v>64.3</v>
          </cell>
          <cell r="I2306">
            <v>5</v>
          </cell>
          <cell r="J2306">
            <v>8</v>
          </cell>
          <cell r="K2306">
            <v>88.48</v>
          </cell>
          <cell r="L2306">
            <v>14</v>
          </cell>
          <cell r="M2306" t="str">
            <v>Jul/Aug</v>
          </cell>
          <cell r="N2306">
            <v>50</v>
          </cell>
        </row>
        <row r="2307">
          <cell r="A2307" t="str">
            <v>2006/07 W14</v>
          </cell>
          <cell r="B2307" t="str">
            <v>521 - EDI Common Lounge</v>
          </cell>
          <cell r="C2307" t="str">
            <v>Deluxe - Chivas Royal Salute get Chivas 18yo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 t="str">
            <v>/0</v>
          </cell>
          <cell r="L2307">
            <v>14</v>
          </cell>
          <cell r="M2307" t="str">
            <v>Jul/Aug</v>
          </cell>
          <cell r="N2307">
            <v>57</v>
          </cell>
        </row>
        <row r="2308">
          <cell r="A2308" t="str">
            <v>2006/07 W14</v>
          </cell>
          <cell r="B2308" t="str">
            <v>521 - EDI Common Lounge</v>
          </cell>
          <cell r="C2308" t="str">
            <v>Deluxe - Dewars 2 for £30 ATA</v>
          </cell>
          <cell r="D2308">
            <v>1519.93</v>
          </cell>
          <cell r="E2308">
            <v>154.63</v>
          </cell>
          <cell r="F2308">
            <v>99</v>
          </cell>
          <cell r="G2308">
            <v>1459.93</v>
          </cell>
          <cell r="H2308">
            <v>106.31</v>
          </cell>
          <cell r="I2308">
            <v>95</v>
          </cell>
          <cell r="J2308">
            <v>74</v>
          </cell>
          <cell r="K2308">
            <v>391.47</v>
          </cell>
          <cell r="L2308">
            <v>14</v>
          </cell>
          <cell r="M2308" t="str">
            <v>Jul/Aug</v>
          </cell>
          <cell r="N2308">
            <v>40</v>
          </cell>
        </row>
        <row r="2309">
          <cell r="A2309" t="str">
            <v>2006/07 W14</v>
          </cell>
          <cell r="B2309" t="str">
            <v>521 - EDI Common Lounge</v>
          </cell>
          <cell r="C2309" t="str">
            <v>Deluxe - JW Blue get a free 20cl Gold (Sept Only)</v>
          </cell>
          <cell r="D2309">
            <v>373.28</v>
          </cell>
          <cell r="E2309">
            <v>156.74</v>
          </cell>
          <cell r="F2309">
            <v>4</v>
          </cell>
          <cell r="G2309">
            <v>373.28</v>
          </cell>
          <cell r="H2309">
            <v>156.74</v>
          </cell>
          <cell r="I2309">
            <v>4</v>
          </cell>
          <cell r="J2309">
            <v>33</v>
          </cell>
          <cell r="K2309">
            <v>1050.3900000000001</v>
          </cell>
          <cell r="L2309">
            <v>14</v>
          </cell>
          <cell r="M2309" t="str">
            <v>Jul/Aug</v>
          </cell>
          <cell r="N2309">
            <v>46</v>
          </cell>
        </row>
        <row r="2310">
          <cell r="A2310" t="str">
            <v>2006/07 W14</v>
          </cell>
          <cell r="B2310" t="str">
            <v>521 - EDI Common Lounge</v>
          </cell>
          <cell r="C2310" t="str">
            <v>Deluxe - Free 20cl bottle (linked to JW Blue) (Sept Only)</v>
          </cell>
          <cell r="D2310">
            <v>30.08</v>
          </cell>
          <cell r="E2310">
            <v>-15.75</v>
          </cell>
          <cell r="F2310">
            <v>6</v>
          </cell>
          <cell r="G2310">
            <v>30.08</v>
          </cell>
          <cell r="H2310">
            <v>-15.75</v>
          </cell>
          <cell r="I2310">
            <v>6</v>
          </cell>
          <cell r="J2310">
            <v>145</v>
          </cell>
          <cell r="K2310">
            <v>868.79</v>
          </cell>
          <cell r="L2310">
            <v>14</v>
          </cell>
          <cell r="M2310" t="str">
            <v>Jul/Aug</v>
          </cell>
          <cell r="N2310">
            <v>47</v>
          </cell>
        </row>
        <row r="2311">
          <cell r="A2311" t="str">
            <v>2006/07 W14</v>
          </cell>
          <cell r="B2311" t="str">
            <v>521 - EDI Common Lounge</v>
          </cell>
          <cell r="C2311" t="str">
            <v>Champagne - Piper Florens Louis 2 for £30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32</v>
          </cell>
          <cell r="K2311" t="str">
            <v>/0</v>
          </cell>
          <cell r="L2311">
            <v>14</v>
          </cell>
          <cell r="M2311" t="str">
            <v>Jul/Aug</v>
          </cell>
          <cell r="N2311">
            <v>53</v>
          </cell>
        </row>
        <row r="2312">
          <cell r="A2312" t="str">
            <v>2006/07 W14</v>
          </cell>
          <cell r="B2312" t="str">
            <v>521 - EDI Common Lounge</v>
          </cell>
          <cell r="C2312" t="str">
            <v>Champagne - Piper Florens Louis Twin for £30</v>
          </cell>
          <cell r="D2312">
            <v>2063</v>
          </cell>
          <cell r="E2312">
            <v>238.21</v>
          </cell>
          <cell r="F2312">
            <v>77</v>
          </cell>
          <cell r="G2312">
            <v>2063</v>
          </cell>
          <cell r="H2312">
            <v>238.21</v>
          </cell>
          <cell r="I2312">
            <v>77</v>
          </cell>
          <cell r="J2312">
            <v>143</v>
          </cell>
          <cell r="K2312">
            <v>2545.4</v>
          </cell>
          <cell r="L2312">
            <v>14</v>
          </cell>
          <cell r="M2312" t="str">
            <v>Jul/Aug</v>
          </cell>
          <cell r="N2312">
            <v>33</v>
          </cell>
        </row>
        <row r="2313">
          <cell r="A2313" t="str">
            <v>2006/07 W14</v>
          </cell>
          <cell r="B2313" t="str">
            <v>521 - EDI Common Lounge</v>
          </cell>
          <cell r="C2313" t="str">
            <v>Champagne - Charles Heidseick 2 for £35</v>
          </cell>
          <cell r="D2313">
            <v>21.99</v>
          </cell>
          <cell r="E2313">
            <v>7.8</v>
          </cell>
          <cell r="F2313">
            <v>1</v>
          </cell>
          <cell r="G2313">
            <v>21.99</v>
          </cell>
          <cell r="H2313">
            <v>7.8</v>
          </cell>
          <cell r="I2313">
            <v>1</v>
          </cell>
          <cell r="J2313">
            <v>14</v>
          </cell>
          <cell r="K2313">
            <v>129.63999999999999</v>
          </cell>
          <cell r="L2313">
            <v>14</v>
          </cell>
          <cell r="M2313" t="str">
            <v>Jul/Aug</v>
          </cell>
          <cell r="N2313">
            <v>55</v>
          </cell>
        </row>
        <row r="2314">
          <cell r="A2314" t="str">
            <v>2006/07 W14</v>
          </cell>
          <cell r="B2314" t="str">
            <v>521 - EDI Common Lounge</v>
          </cell>
          <cell r="C2314" t="str">
            <v>Champagne - Canard Twin for £25</v>
          </cell>
          <cell r="D2314">
            <v>450</v>
          </cell>
          <cell r="E2314">
            <v>101.34</v>
          </cell>
          <cell r="F2314">
            <v>18</v>
          </cell>
          <cell r="G2314">
            <v>450</v>
          </cell>
          <cell r="H2314">
            <v>101.34</v>
          </cell>
          <cell r="I2314">
            <v>18</v>
          </cell>
          <cell r="J2314">
            <v>1</v>
          </cell>
          <cell r="K2314">
            <v>16</v>
          </cell>
          <cell r="L2314">
            <v>14</v>
          </cell>
          <cell r="M2314" t="str">
            <v>Jul/Aug</v>
          </cell>
          <cell r="N2314">
            <v>52</v>
          </cell>
        </row>
        <row r="2315">
          <cell r="A2315" t="str">
            <v>2006/07 W14</v>
          </cell>
          <cell r="B2315" t="str">
            <v>521 - EDI Common Lounge</v>
          </cell>
          <cell r="C2315" t="str">
            <v>Wine - Beringer 3 for £15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 t="str">
            <v>/0</v>
          </cell>
          <cell r="L2315">
            <v>14</v>
          </cell>
          <cell r="M2315" t="str">
            <v>Jul/Aug</v>
          </cell>
          <cell r="N2315">
            <v>43</v>
          </cell>
        </row>
        <row r="2316">
          <cell r="A2316" t="str">
            <v>2006/07 W14</v>
          </cell>
          <cell r="B2316" t="str">
            <v>521 - EDI Common Lounge</v>
          </cell>
          <cell r="C2316" t="str">
            <v>Wine - Rosemount BOGOF</v>
          </cell>
          <cell r="D2316">
            <v>181.87</v>
          </cell>
          <cell r="E2316">
            <v>44.24</v>
          </cell>
          <cell r="F2316">
            <v>25</v>
          </cell>
          <cell r="G2316">
            <v>181.87</v>
          </cell>
          <cell r="H2316">
            <v>44.24</v>
          </cell>
          <cell r="I2316">
            <v>25</v>
          </cell>
          <cell r="J2316">
            <v>84</v>
          </cell>
          <cell r="K2316">
            <v>618.24</v>
          </cell>
          <cell r="L2316">
            <v>14</v>
          </cell>
          <cell r="M2316" t="str">
            <v>Jul/Aug</v>
          </cell>
          <cell r="N2316">
            <v>56</v>
          </cell>
        </row>
        <row r="2317">
          <cell r="A2317" t="str">
            <v>2006/07 W14</v>
          </cell>
          <cell r="B2317" t="str">
            <v>521 - EDI Common Lounge</v>
          </cell>
          <cell r="C2317" t="str">
            <v>WOW - 2 for £45 Malt</v>
          </cell>
          <cell r="D2317">
            <v>1338.53</v>
          </cell>
          <cell r="E2317">
            <v>366.14</v>
          </cell>
          <cell r="F2317">
            <v>47</v>
          </cell>
          <cell r="G2317">
            <v>1195.58</v>
          </cell>
          <cell r="H2317">
            <v>261.14</v>
          </cell>
          <cell r="I2317">
            <v>42</v>
          </cell>
          <cell r="J2317">
            <v>115</v>
          </cell>
          <cell r="K2317">
            <v>890.1</v>
          </cell>
          <cell r="L2317">
            <v>14</v>
          </cell>
          <cell r="M2317" t="str">
            <v>Jul/Aug</v>
          </cell>
          <cell r="N2317">
            <v>34</v>
          </cell>
        </row>
        <row r="2318">
          <cell r="A2318" t="str">
            <v>2006/07 W14</v>
          </cell>
          <cell r="B2318" t="str">
            <v>521 - EDI Common Lounge</v>
          </cell>
          <cell r="C2318" t="str">
            <v>WOW - Connemara 2 for £30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 t="str">
            <v>/0</v>
          </cell>
          <cell r="L2318">
            <v>14</v>
          </cell>
          <cell r="M2318" t="str">
            <v>Jul/Aug</v>
          </cell>
          <cell r="N2318">
            <v>60</v>
          </cell>
        </row>
        <row r="2319">
          <cell r="A2319" t="str">
            <v>2006/07 W14</v>
          </cell>
          <cell r="B2319" t="str">
            <v>521 - EDI Common Lounge</v>
          </cell>
          <cell r="C2319" t="str">
            <v>Others - 2 for £25 (glayva, disaronno)</v>
          </cell>
          <cell r="D2319">
            <v>350.79</v>
          </cell>
          <cell r="E2319">
            <v>89.6</v>
          </cell>
          <cell r="F2319">
            <v>21</v>
          </cell>
          <cell r="G2319">
            <v>316.81</v>
          </cell>
          <cell r="H2319">
            <v>62.58</v>
          </cell>
          <cell r="I2319">
            <v>19</v>
          </cell>
          <cell r="J2319">
            <v>24</v>
          </cell>
          <cell r="K2319">
            <v>83.57</v>
          </cell>
          <cell r="L2319">
            <v>14</v>
          </cell>
          <cell r="M2319" t="str">
            <v>Jul/Aug</v>
          </cell>
          <cell r="N2319">
            <v>48</v>
          </cell>
        </row>
        <row r="2320">
          <cell r="A2320" t="str">
            <v>2006/07 W14</v>
          </cell>
          <cell r="B2320" t="str">
            <v>521 - EDI Common Lounge</v>
          </cell>
          <cell r="C2320" t="str">
            <v>Others - Pimms 2 for £15 (70cl)</v>
          </cell>
          <cell r="D2320">
            <v>1958.88</v>
          </cell>
          <cell r="E2320">
            <v>263.33999999999997</v>
          </cell>
          <cell r="F2320">
            <v>254</v>
          </cell>
          <cell r="G2320">
            <v>1913.88</v>
          </cell>
          <cell r="H2320">
            <v>231.15</v>
          </cell>
          <cell r="I2320">
            <v>248</v>
          </cell>
          <cell r="J2320">
            <v>64</v>
          </cell>
          <cell r="K2320">
            <v>283.82</v>
          </cell>
          <cell r="L2320">
            <v>14</v>
          </cell>
          <cell r="M2320" t="str">
            <v>Jul/Aug</v>
          </cell>
          <cell r="N2320">
            <v>35</v>
          </cell>
        </row>
        <row r="2321">
          <cell r="A2321" t="str">
            <v>2006/07 W14</v>
          </cell>
          <cell r="B2321" t="str">
            <v>521 - EDI Common Lounge</v>
          </cell>
          <cell r="C2321" t="str">
            <v>Other - 2 for £30 Sauza</v>
          </cell>
          <cell r="D2321">
            <v>116.97</v>
          </cell>
          <cell r="E2321">
            <v>28.63</v>
          </cell>
          <cell r="F2321">
            <v>7</v>
          </cell>
          <cell r="G2321">
            <v>116.97</v>
          </cell>
          <cell r="H2321">
            <v>28.63</v>
          </cell>
          <cell r="I2321">
            <v>7</v>
          </cell>
          <cell r="J2321">
            <v>28</v>
          </cell>
          <cell r="K2321">
            <v>124.6</v>
          </cell>
          <cell r="L2321">
            <v>14</v>
          </cell>
          <cell r="M2321" t="str">
            <v>Jul/Aug</v>
          </cell>
          <cell r="N2321">
            <v>58</v>
          </cell>
        </row>
        <row r="2322">
          <cell r="A2322" t="str">
            <v>2006/07 W14</v>
          </cell>
          <cell r="B2322" t="str">
            <v>521 - EDI Common Lounge</v>
          </cell>
          <cell r="C2322" t="str">
            <v>Others - 2 for £20 ATA (70cl)</v>
          </cell>
          <cell r="D2322">
            <v>5155.29</v>
          </cell>
          <cell r="E2322">
            <v>878.9</v>
          </cell>
          <cell r="F2322">
            <v>505</v>
          </cell>
          <cell r="G2322">
            <v>5115.29</v>
          </cell>
          <cell r="H2322">
            <v>845.29</v>
          </cell>
          <cell r="I2322">
            <v>501</v>
          </cell>
          <cell r="J2322">
            <v>596</v>
          </cell>
          <cell r="K2322">
            <v>2214.4299999999998</v>
          </cell>
          <cell r="L2322">
            <v>14</v>
          </cell>
          <cell r="M2322" t="str">
            <v>Jul/Aug</v>
          </cell>
          <cell r="N2322">
            <v>32</v>
          </cell>
        </row>
        <row r="2323">
          <cell r="A2323" t="str">
            <v>2006/07 W14</v>
          </cell>
          <cell r="B2323" t="str">
            <v>521 - EDI Common Lounge</v>
          </cell>
          <cell r="C2323" t="str">
            <v>Others - 2 for £15 Fortified</v>
          </cell>
          <cell r="D2323">
            <v>43.95</v>
          </cell>
          <cell r="E2323">
            <v>13.01</v>
          </cell>
          <cell r="F2323">
            <v>5</v>
          </cell>
          <cell r="G2323">
            <v>35.159999999999997</v>
          </cell>
          <cell r="H2323">
            <v>8.2200000000000006</v>
          </cell>
          <cell r="I2323">
            <v>4</v>
          </cell>
          <cell r="J2323">
            <v>17</v>
          </cell>
          <cell r="K2323">
            <v>68</v>
          </cell>
          <cell r="L2323">
            <v>14</v>
          </cell>
          <cell r="M2323" t="str">
            <v>Jul/Aug</v>
          </cell>
          <cell r="N2323">
            <v>59</v>
          </cell>
        </row>
        <row r="2324">
          <cell r="A2324" t="str">
            <v>2006/07 W14</v>
          </cell>
          <cell r="B2324" t="str">
            <v>530 - GLA Main</v>
          </cell>
          <cell r="C2324" t="str">
            <v>Liquor</v>
          </cell>
          <cell r="D2324">
            <v>74287.490000000005</v>
          </cell>
          <cell r="E2324">
            <v>44152.21</v>
          </cell>
          <cell r="F2324">
            <v>5786</v>
          </cell>
          <cell r="G2324">
            <v>16973.97</v>
          </cell>
          <cell r="H2324">
            <v>3827.49</v>
          </cell>
          <cell r="I2324">
            <v>994</v>
          </cell>
          <cell r="J2324">
            <v>12680</v>
          </cell>
          <cell r="K2324">
            <v>54562.07</v>
          </cell>
          <cell r="L2324">
            <v>14</v>
          </cell>
          <cell r="M2324" t="str">
            <v>Jul/Aug</v>
          </cell>
          <cell r="N2324">
            <v>1</v>
          </cell>
        </row>
        <row r="2325">
          <cell r="A2325" t="str">
            <v>2006/07 W14</v>
          </cell>
          <cell r="B2325" t="str">
            <v>530 - GLA Main</v>
          </cell>
          <cell r="C2325" t="str">
            <v>Tobacco</v>
          </cell>
          <cell r="D2325">
            <v>63574.01</v>
          </cell>
          <cell r="E2325">
            <v>47915.83</v>
          </cell>
          <cell r="F2325">
            <v>1902</v>
          </cell>
          <cell r="G2325">
            <v>162.44999999999999</v>
          </cell>
          <cell r="H2325">
            <v>20.63</v>
          </cell>
          <cell r="I2325">
            <v>9</v>
          </cell>
          <cell r="J2325">
            <v>4333</v>
          </cell>
          <cell r="K2325">
            <v>36966.03</v>
          </cell>
          <cell r="L2325">
            <v>14</v>
          </cell>
          <cell r="M2325" t="str">
            <v>Jul/Aug</v>
          </cell>
          <cell r="N2325">
            <v>2</v>
          </cell>
        </row>
        <row r="2326">
          <cell r="A2326" t="str">
            <v>2006/07 W14</v>
          </cell>
          <cell r="B2326" t="str">
            <v>530 - GLA Main</v>
          </cell>
          <cell r="C2326" t="str">
            <v>Perfumery</v>
          </cell>
          <cell r="D2326">
            <v>289839.63</v>
          </cell>
          <cell r="E2326">
            <v>167858.18</v>
          </cell>
          <cell r="F2326">
            <v>11557</v>
          </cell>
          <cell r="G2326">
            <v>148459.64000000001</v>
          </cell>
          <cell r="H2326">
            <v>75106.600000000006</v>
          </cell>
          <cell r="I2326">
            <v>5977</v>
          </cell>
          <cell r="J2326">
            <v>32808</v>
          </cell>
          <cell r="K2326">
            <v>291523.42</v>
          </cell>
          <cell r="L2326">
            <v>14</v>
          </cell>
          <cell r="M2326" t="str">
            <v>Jul/Aug</v>
          </cell>
          <cell r="N2326">
            <v>3</v>
          </cell>
        </row>
        <row r="2327">
          <cell r="A2327" t="str">
            <v>2006/07 W14</v>
          </cell>
          <cell r="B2327" t="str">
            <v>530 - GLA Main</v>
          </cell>
          <cell r="C2327" t="str">
            <v>Food</v>
          </cell>
          <cell r="D2327">
            <v>5809.5</v>
          </cell>
          <cell r="E2327">
            <v>3187.29</v>
          </cell>
          <cell r="F2327">
            <v>2107</v>
          </cell>
          <cell r="G2327">
            <v>1953.98</v>
          </cell>
          <cell r="H2327">
            <v>959.41</v>
          </cell>
          <cell r="I2327">
            <v>780</v>
          </cell>
          <cell r="J2327">
            <v>2675</v>
          </cell>
          <cell r="K2327">
            <v>3195.23</v>
          </cell>
          <cell r="L2327">
            <v>14</v>
          </cell>
          <cell r="M2327" t="str">
            <v>Jul/Aug</v>
          </cell>
          <cell r="N2327">
            <v>4</v>
          </cell>
        </row>
        <row r="2328">
          <cell r="A2328" t="str">
            <v>2006/07 W14</v>
          </cell>
          <cell r="B2328" t="str">
            <v>530 - GLA Main</v>
          </cell>
          <cell r="C2328" t="str">
            <v>Tax Free</v>
          </cell>
          <cell r="D2328">
            <v>46202.720000000001</v>
          </cell>
          <cell r="E2328">
            <v>22354.17</v>
          </cell>
          <cell r="F2328">
            <v>3258</v>
          </cell>
          <cell r="G2328">
            <v>24267.94</v>
          </cell>
          <cell r="H2328">
            <v>10118.94</v>
          </cell>
          <cell r="I2328">
            <v>1639</v>
          </cell>
          <cell r="J2328">
            <v>7502</v>
          </cell>
          <cell r="K2328">
            <v>46531.63</v>
          </cell>
          <cell r="L2328">
            <v>14</v>
          </cell>
          <cell r="M2328" t="str">
            <v>Jul/Aug</v>
          </cell>
          <cell r="N2328">
            <v>5</v>
          </cell>
        </row>
        <row r="2329">
          <cell r="A2329" t="str">
            <v>2006/07 W14</v>
          </cell>
          <cell r="B2329" t="str">
            <v>530 - GLA Main</v>
          </cell>
          <cell r="C2329" t="str">
            <v>Unclassified Products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-1</v>
          </cell>
          <cell r="K2329" t="str">
            <v>/0</v>
          </cell>
          <cell r="L2329">
            <v>14</v>
          </cell>
          <cell r="M2329" t="str">
            <v>Jul/Aug</v>
          </cell>
          <cell r="N2329">
            <v>6</v>
          </cell>
        </row>
        <row r="2330">
          <cell r="A2330" t="str">
            <v>2006/07 W14</v>
          </cell>
          <cell r="B2330" t="str">
            <v>530 - GLA Main</v>
          </cell>
          <cell r="C2330" t="str">
            <v>Spirits</v>
          </cell>
          <cell r="D2330">
            <v>69305.17</v>
          </cell>
          <cell r="E2330">
            <v>42195.22</v>
          </cell>
          <cell r="F2330">
            <v>5476</v>
          </cell>
          <cell r="G2330">
            <v>14784.47</v>
          </cell>
          <cell r="H2330">
            <v>3309.73</v>
          </cell>
          <cell r="I2330">
            <v>880</v>
          </cell>
          <cell r="J2330">
            <v>11488</v>
          </cell>
          <cell r="K2330">
            <v>46868.44</v>
          </cell>
          <cell r="L2330">
            <v>14</v>
          </cell>
          <cell r="M2330" t="str">
            <v>Jul/Aug</v>
          </cell>
          <cell r="N2330">
            <v>7</v>
          </cell>
        </row>
        <row r="2331">
          <cell r="A2331" t="str">
            <v>2006/07 W14</v>
          </cell>
          <cell r="B2331" t="str">
            <v>530 - GLA Main</v>
          </cell>
          <cell r="C2331" t="str">
            <v>Fortified Wines</v>
          </cell>
          <cell r="D2331">
            <v>379.18</v>
          </cell>
          <cell r="E2331">
            <v>200.95</v>
          </cell>
          <cell r="F2331">
            <v>59</v>
          </cell>
          <cell r="G2331">
            <v>103.29</v>
          </cell>
          <cell r="H2331">
            <v>18.63</v>
          </cell>
          <cell r="I2331">
            <v>16</v>
          </cell>
          <cell r="J2331">
            <v>149</v>
          </cell>
          <cell r="K2331">
            <v>332.27</v>
          </cell>
          <cell r="L2331">
            <v>14</v>
          </cell>
          <cell r="M2331" t="str">
            <v>Jul/Aug</v>
          </cell>
          <cell r="N2331">
            <v>10</v>
          </cell>
        </row>
        <row r="2332">
          <cell r="A2332" t="str">
            <v>2006/07 W14</v>
          </cell>
          <cell r="B2332" t="str">
            <v>530 - GLA Main</v>
          </cell>
          <cell r="C2332" t="str">
            <v>Others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 t="str">
            <v>/0</v>
          </cell>
          <cell r="L2332">
            <v>14</v>
          </cell>
          <cell r="M2332" t="str">
            <v>Jul/Aug</v>
          </cell>
          <cell r="N2332">
            <v>11</v>
          </cell>
        </row>
        <row r="2333">
          <cell r="A2333" t="str">
            <v>2006/07 W14</v>
          </cell>
          <cell r="B2333" t="str">
            <v>530 - GLA Main</v>
          </cell>
          <cell r="C2333" t="str">
            <v>Champagne</v>
          </cell>
          <cell r="D2333">
            <v>3470.11</v>
          </cell>
          <cell r="E2333">
            <v>1191.67</v>
          </cell>
          <cell r="F2333">
            <v>115</v>
          </cell>
          <cell r="G2333">
            <v>1686.64</v>
          </cell>
          <cell r="H2333">
            <v>375.9</v>
          </cell>
          <cell r="I2333">
            <v>55</v>
          </cell>
          <cell r="J2333">
            <v>363</v>
          </cell>
          <cell r="K2333">
            <v>6176.71</v>
          </cell>
          <cell r="L2333">
            <v>14</v>
          </cell>
          <cell r="M2333" t="str">
            <v>Jul/Aug</v>
          </cell>
          <cell r="N2333">
            <v>8</v>
          </cell>
        </row>
        <row r="2334">
          <cell r="A2334" t="str">
            <v>2006/07 W14</v>
          </cell>
          <cell r="B2334" t="str">
            <v>530 - GLA Main</v>
          </cell>
          <cell r="C2334" t="str">
            <v>Wines</v>
          </cell>
          <cell r="D2334">
            <v>1133.03</v>
          </cell>
          <cell r="E2334">
            <v>564.37</v>
          </cell>
          <cell r="F2334">
            <v>136</v>
          </cell>
          <cell r="G2334">
            <v>399.57</v>
          </cell>
          <cell r="H2334">
            <v>123.23</v>
          </cell>
          <cell r="I2334">
            <v>43</v>
          </cell>
          <cell r="J2334">
            <v>680</v>
          </cell>
          <cell r="K2334">
            <v>2339.75</v>
          </cell>
          <cell r="L2334">
            <v>14</v>
          </cell>
          <cell r="M2334" t="str">
            <v>Jul/Aug</v>
          </cell>
          <cell r="N2334">
            <v>9</v>
          </cell>
        </row>
        <row r="2335">
          <cell r="A2335" t="str">
            <v>2006/07 W14</v>
          </cell>
          <cell r="B2335" t="str">
            <v>530 - GLA Main</v>
          </cell>
          <cell r="C2335" t="str">
            <v>Unclassified Liquor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 t="str">
            <v>/0</v>
          </cell>
          <cell r="L2335">
            <v>14</v>
          </cell>
          <cell r="M2335" t="str">
            <v>Jul/Aug</v>
          </cell>
          <cell r="N2335">
            <v>12</v>
          </cell>
        </row>
        <row r="2336">
          <cell r="A2336" t="str">
            <v>2006/07 W14</v>
          </cell>
          <cell r="B2336" t="str">
            <v>530 - GLA Main</v>
          </cell>
          <cell r="C2336" t="str">
            <v>Value - 2 for £15</v>
          </cell>
          <cell r="D2336">
            <v>14992.88</v>
          </cell>
          <cell r="E2336">
            <v>10845.02</v>
          </cell>
          <cell r="F2336">
            <v>1936</v>
          </cell>
          <cell r="G2336">
            <v>114.04</v>
          </cell>
          <cell r="H2336">
            <v>21.82</v>
          </cell>
          <cell r="I2336">
            <v>7</v>
          </cell>
          <cell r="J2336">
            <v>2612</v>
          </cell>
          <cell r="K2336">
            <v>6861.56</v>
          </cell>
          <cell r="L2336">
            <v>14</v>
          </cell>
          <cell r="M2336" t="str">
            <v>Jul/Aug</v>
          </cell>
          <cell r="N2336">
            <v>31</v>
          </cell>
        </row>
        <row r="2337">
          <cell r="A2337" t="str">
            <v>2006/07 W14</v>
          </cell>
          <cell r="B2337" t="str">
            <v>530 - GLA Main</v>
          </cell>
          <cell r="C2337" t="str">
            <v>Value - 2 for £20 Bombay Saphire</v>
          </cell>
          <cell r="D2337">
            <v>559.39</v>
          </cell>
          <cell r="E2337">
            <v>419.29</v>
          </cell>
          <cell r="F2337">
            <v>46</v>
          </cell>
          <cell r="G2337">
            <v>20.329999999999998</v>
          </cell>
          <cell r="H2337">
            <v>5.33</v>
          </cell>
          <cell r="I2337">
            <v>1</v>
          </cell>
          <cell r="J2337">
            <v>34</v>
          </cell>
          <cell r="K2337">
            <v>94.52</v>
          </cell>
          <cell r="L2337">
            <v>14</v>
          </cell>
          <cell r="M2337" t="str">
            <v>Jul/Aug</v>
          </cell>
          <cell r="N2337">
            <v>45</v>
          </cell>
        </row>
        <row r="2338">
          <cell r="A2338" t="str">
            <v>2006/07 W14</v>
          </cell>
          <cell r="B2338" t="str">
            <v>530 - GLA Main</v>
          </cell>
          <cell r="C2338" t="str">
            <v>Value - Baileys 2 for £20</v>
          </cell>
          <cell r="D2338">
            <v>1930.08</v>
          </cell>
          <cell r="E2338">
            <v>1166.92</v>
          </cell>
          <cell r="F2338">
            <v>181</v>
          </cell>
          <cell r="G2338">
            <v>33.979999999999997</v>
          </cell>
          <cell r="H2338">
            <v>12.64</v>
          </cell>
          <cell r="I2338">
            <v>2</v>
          </cell>
          <cell r="J2338">
            <v>176</v>
          </cell>
          <cell r="K2338">
            <v>848.32</v>
          </cell>
          <cell r="L2338">
            <v>14</v>
          </cell>
          <cell r="M2338" t="str">
            <v>Jul/Aug</v>
          </cell>
          <cell r="N2338">
            <v>39</v>
          </cell>
        </row>
        <row r="2339">
          <cell r="A2339" t="str">
            <v>2006/07 W14</v>
          </cell>
          <cell r="B2339" t="str">
            <v>530 - GLA Main</v>
          </cell>
          <cell r="C2339" t="str">
            <v>Value - Baileys Twin @ £20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 t="str">
            <v>/0</v>
          </cell>
          <cell r="L2339">
            <v>14</v>
          </cell>
          <cell r="M2339" t="str">
            <v>Jul/Aug</v>
          </cell>
          <cell r="N2339">
            <v>51</v>
          </cell>
        </row>
        <row r="2340">
          <cell r="A2340" t="str">
            <v>2006/07 W14</v>
          </cell>
          <cell r="B2340" t="str">
            <v>530 - GLA Main</v>
          </cell>
          <cell r="C2340" t="str">
            <v>Value - Twins @ £15</v>
          </cell>
          <cell r="D2340">
            <v>2100</v>
          </cell>
          <cell r="E2340">
            <v>1545.31</v>
          </cell>
          <cell r="F2340">
            <v>140</v>
          </cell>
          <cell r="G2340">
            <v>0</v>
          </cell>
          <cell r="H2340">
            <v>0</v>
          </cell>
          <cell r="I2340">
            <v>0</v>
          </cell>
          <cell r="J2340">
            <v>168</v>
          </cell>
          <cell r="K2340">
            <v>833.41</v>
          </cell>
          <cell r="L2340">
            <v>14</v>
          </cell>
          <cell r="M2340" t="str">
            <v>Jul/Aug</v>
          </cell>
          <cell r="N2340">
            <v>36</v>
          </cell>
        </row>
        <row r="2341">
          <cell r="A2341" t="str">
            <v>2006/07 W14</v>
          </cell>
          <cell r="B2341" t="str">
            <v>530 - GLA Main</v>
          </cell>
          <cell r="C2341" t="str">
            <v>Malt - 2 For £45 (6 glenmorangie + 2)</v>
          </cell>
          <cell r="D2341">
            <v>1866.36</v>
          </cell>
          <cell r="E2341">
            <v>1116.04</v>
          </cell>
          <cell r="F2341">
            <v>70</v>
          </cell>
          <cell r="G2341">
            <v>546.28</v>
          </cell>
          <cell r="H2341">
            <v>143.83000000000001</v>
          </cell>
          <cell r="I2341">
            <v>21</v>
          </cell>
          <cell r="J2341">
            <v>272</v>
          </cell>
          <cell r="K2341">
            <v>2130.46</v>
          </cell>
          <cell r="L2341">
            <v>14</v>
          </cell>
          <cell r="M2341" t="str">
            <v>Jul/Aug</v>
          </cell>
          <cell r="N2341">
            <v>30</v>
          </cell>
        </row>
        <row r="2342">
          <cell r="A2342" t="str">
            <v>2006/07 W14</v>
          </cell>
          <cell r="B2342" t="str">
            <v>530 - GLA Main</v>
          </cell>
          <cell r="C2342" t="str">
            <v>Malt - Save £5 Glenmorangie Traditional</v>
          </cell>
          <cell r="D2342">
            <v>239.94</v>
          </cell>
          <cell r="E2342">
            <v>154.21</v>
          </cell>
          <cell r="F2342">
            <v>6</v>
          </cell>
          <cell r="G2342">
            <v>39.99</v>
          </cell>
          <cell r="H2342">
            <v>11.42</v>
          </cell>
          <cell r="I2342">
            <v>1</v>
          </cell>
          <cell r="J2342">
            <v>34</v>
          </cell>
          <cell r="K2342">
            <v>388.68</v>
          </cell>
          <cell r="L2342">
            <v>14</v>
          </cell>
          <cell r="M2342" t="str">
            <v>Jul/Aug</v>
          </cell>
          <cell r="N2342">
            <v>44</v>
          </cell>
        </row>
        <row r="2343">
          <cell r="A2343" t="str">
            <v>2006/07 W14</v>
          </cell>
          <cell r="B2343" t="str">
            <v>530 - GLA Main</v>
          </cell>
          <cell r="C2343" t="str">
            <v>Cognac - XO @ £45</v>
          </cell>
          <cell r="D2343">
            <v>405</v>
          </cell>
          <cell r="E2343">
            <v>269.64</v>
          </cell>
          <cell r="F2343">
            <v>9</v>
          </cell>
          <cell r="G2343">
            <v>0</v>
          </cell>
          <cell r="H2343">
            <v>0</v>
          </cell>
          <cell r="I2343">
            <v>0</v>
          </cell>
          <cell r="J2343">
            <v>88</v>
          </cell>
          <cell r="K2343">
            <v>1694</v>
          </cell>
          <cell r="L2343">
            <v>14</v>
          </cell>
          <cell r="M2343" t="str">
            <v>Jul/Aug</v>
          </cell>
          <cell r="N2343">
            <v>37</v>
          </cell>
        </row>
        <row r="2344">
          <cell r="A2344" t="str">
            <v>2006/07 W14</v>
          </cell>
          <cell r="B2344" t="str">
            <v>530 - GLA Main</v>
          </cell>
          <cell r="C2344" t="str">
            <v>Cognac - VSOP 2 for £45</v>
          </cell>
          <cell r="D2344">
            <v>118.99</v>
          </cell>
          <cell r="E2344">
            <v>61.94</v>
          </cell>
          <cell r="F2344">
            <v>5</v>
          </cell>
          <cell r="G2344">
            <v>45</v>
          </cell>
          <cell r="H2344">
            <v>9.9499999999999993</v>
          </cell>
          <cell r="I2344">
            <v>2</v>
          </cell>
          <cell r="J2344">
            <v>69</v>
          </cell>
          <cell r="K2344">
            <v>640.73</v>
          </cell>
          <cell r="L2344">
            <v>14</v>
          </cell>
          <cell r="M2344" t="str">
            <v>Jul/Aug</v>
          </cell>
          <cell r="N2344">
            <v>41</v>
          </cell>
        </row>
        <row r="2345">
          <cell r="A2345" t="str">
            <v>2006/07 W14</v>
          </cell>
          <cell r="B2345" t="str">
            <v>530 - GLA Main</v>
          </cell>
          <cell r="C2345" t="str">
            <v>Cognac - Only £17_99 VS Especiale</v>
          </cell>
          <cell r="D2345">
            <v>50.97</v>
          </cell>
          <cell r="E2345">
            <v>35.22</v>
          </cell>
          <cell r="F2345">
            <v>3</v>
          </cell>
          <cell r="G2345">
            <v>0</v>
          </cell>
          <cell r="H2345">
            <v>0</v>
          </cell>
          <cell r="I2345">
            <v>0</v>
          </cell>
          <cell r="J2345">
            <v>3</v>
          </cell>
          <cell r="K2345">
            <v>15.75</v>
          </cell>
          <cell r="L2345">
            <v>14</v>
          </cell>
          <cell r="M2345" t="str">
            <v>Jul/Aug</v>
          </cell>
          <cell r="N2345">
            <v>42</v>
          </cell>
        </row>
        <row r="2346">
          <cell r="A2346" t="str">
            <v>2006/07 W14</v>
          </cell>
          <cell r="B2346" t="str">
            <v>530 - GLA Main</v>
          </cell>
          <cell r="C2346" t="str">
            <v>Deluxe - Chivas 2 for £30</v>
          </cell>
          <cell r="D2346">
            <v>208.61</v>
          </cell>
          <cell r="E2346">
            <v>135.52000000000001</v>
          </cell>
          <cell r="F2346">
            <v>10</v>
          </cell>
          <cell r="G2346">
            <v>28.7</v>
          </cell>
          <cell r="H2346">
            <v>10.51</v>
          </cell>
          <cell r="I2346">
            <v>1</v>
          </cell>
          <cell r="J2346">
            <v>15</v>
          </cell>
          <cell r="K2346">
            <v>91.5</v>
          </cell>
          <cell r="L2346">
            <v>14</v>
          </cell>
          <cell r="M2346" t="str">
            <v>Jul/Aug</v>
          </cell>
          <cell r="N2346">
            <v>49</v>
          </cell>
        </row>
        <row r="2347">
          <cell r="A2347" t="str">
            <v>2006/07 W14</v>
          </cell>
          <cell r="B2347" t="str">
            <v>530 - GLA Main</v>
          </cell>
          <cell r="C2347" t="str">
            <v>Deluxe - Chivas Twin for £30</v>
          </cell>
          <cell r="D2347">
            <v>77.98</v>
          </cell>
          <cell r="E2347">
            <v>53.58</v>
          </cell>
          <cell r="F2347">
            <v>2</v>
          </cell>
          <cell r="G2347">
            <v>0</v>
          </cell>
          <cell r="H2347">
            <v>0</v>
          </cell>
          <cell r="I2347">
            <v>0</v>
          </cell>
          <cell r="J2347">
            <v>20</v>
          </cell>
          <cell r="K2347">
            <v>244</v>
          </cell>
          <cell r="L2347">
            <v>14</v>
          </cell>
          <cell r="M2347" t="str">
            <v>Jul/Aug</v>
          </cell>
          <cell r="N2347">
            <v>38</v>
          </cell>
        </row>
        <row r="2348">
          <cell r="A2348" t="str">
            <v>2006/07 W14</v>
          </cell>
          <cell r="B2348" t="str">
            <v>530 - GLA Main</v>
          </cell>
          <cell r="C2348" t="str">
            <v>Deluxe - Chivas Triple Pack @ £45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8</v>
          </cell>
          <cell r="K2348" t="str">
            <v>/0</v>
          </cell>
          <cell r="L2348">
            <v>14</v>
          </cell>
          <cell r="M2348" t="str">
            <v>Jul/Aug</v>
          </cell>
          <cell r="N2348">
            <v>54</v>
          </cell>
        </row>
        <row r="2349">
          <cell r="A2349" t="str">
            <v>2006/07 W14</v>
          </cell>
          <cell r="B2349" t="str">
            <v>530 - GLA Main</v>
          </cell>
          <cell r="C2349" t="str">
            <v>Deluxe - Chivas Save £5 18yo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14</v>
          </cell>
          <cell r="K2349" t="str">
            <v>/0</v>
          </cell>
          <cell r="L2349">
            <v>14</v>
          </cell>
          <cell r="M2349" t="str">
            <v>Jul/Aug</v>
          </cell>
          <cell r="N2349">
            <v>50</v>
          </cell>
        </row>
        <row r="2350">
          <cell r="A2350" t="str">
            <v>2006/07 W14</v>
          </cell>
          <cell r="B2350" t="str">
            <v>530 - GLA Main</v>
          </cell>
          <cell r="C2350" t="str">
            <v>Deluxe - Chivas Royal Salute get Chivas 18yo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 t="str">
            <v>/0</v>
          </cell>
          <cell r="L2350">
            <v>14</v>
          </cell>
          <cell r="M2350" t="str">
            <v>Jul/Aug</v>
          </cell>
          <cell r="N2350">
            <v>57</v>
          </cell>
        </row>
        <row r="2351">
          <cell r="A2351" t="str">
            <v>2006/07 W14</v>
          </cell>
          <cell r="B2351" t="str">
            <v>530 - GLA Main</v>
          </cell>
          <cell r="C2351" t="str">
            <v>Deluxe - Dewars 2 for £30 ATA</v>
          </cell>
          <cell r="D2351">
            <v>514.95000000000005</v>
          </cell>
          <cell r="E2351">
            <v>145.44</v>
          </cell>
          <cell r="F2351">
            <v>33</v>
          </cell>
          <cell r="G2351">
            <v>359.97</v>
          </cell>
          <cell r="H2351">
            <v>29.14</v>
          </cell>
          <cell r="I2351">
            <v>23</v>
          </cell>
          <cell r="J2351">
            <v>20</v>
          </cell>
          <cell r="K2351">
            <v>105.81</v>
          </cell>
          <cell r="L2351">
            <v>14</v>
          </cell>
          <cell r="M2351" t="str">
            <v>Jul/Aug</v>
          </cell>
          <cell r="N2351">
            <v>40</v>
          </cell>
        </row>
        <row r="2352">
          <cell r="A2352" t="str">
            <v>2006/07 W14</v>
          </cell>
          <cell r="B2352" t="str">
            <v>530 - GLA Main</v>
          </cell>
          <cell r="C2352" t="str">
            <v>Deluxe - JW Blue get a free 20cl Gold (Sept Only)</v>
          </cell>
          <cell r="D2352">
            <v>495</v>
          </cell>
          <cell r="E2352">
            <v>312.7</v>
          </cell>
          <cell r="F2352">
            <v>5</v>
          </cell>
          <cell r="G2352">
            <v>99</v>
          </cell>
          <cell r="H2352">
            <v>44.02</v>
          </cell>
          <cell r="I2352">
            <v>1</v>
          </cell>
          <cell r="J2352">
            <v>8</v>
          </cell>
          <cell r="K2352">
            <v>254.64</v>
          </cell>
          <cell r="L2352">
            <v>14</v>
          </cell>
          <cell r="M2352" t="str">
            <v>Jul/Aug</v>
          </cell>
          <cell r="N2352">
            <v>46</v>
          </cell>
        </row>
        <row r="2353">
          <cell r="A2353" t="str">
            <v>2006/07 W14</v>
          </cell>
          <cell r="B2353" t="str">
            <v>530 - GLA Main</v>
          </cell>
          <cell r="C2353" t="str">
            <v>Deluxe - Free 20cl bottle (linked to JW Blue) (Sept Only)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31</v>
          </cell>
          <cell r="K2353" t="str">
            <v>/0</v>
          </cell>
          <cell r="L2353">
            <v>14</v>
          </cell>
          <cell r="M2353" t="str">
            <v>Jul/Aug</v>
          </cell>
          <cell r="N2353">
            <v>47</v>
          </cell>
        </row>
        <row r="2354">
          <cell r="A2354" t="str">
            <v>2006/07 W14</v>
          </cell>
          <cell r="B2354" t="str">
            <v>530 - GLA Main</v>
          </cell>
          <cell r="C2354" t="str">
            <v>Champagne - Piper Florens Louis 2 for £30</v>
          </cell>
          <cell r="D2354">
            <v>175.45</v>
          </cell>
          <cell r="E2354">
            <v>65.459999999999994</v>
          </cell>
          <cell r="F2354">
            <v>11</v>
          </cell>
          <cell r="G2354">
            <v>47.85</v>
          </cell>
          <cell r="H2354">
            <v>9.06</v>
          </cell>
          <cell r="I2354">
            <v>3</v>
          </cell>
          <cell r="J2354">
            <v>12</v>
          </cell>
          <cell r="K2354">
            <v>106.8</v>
          </cell>
          <cell r="L2354">
            <v>14</v>
          </cell>
          <cell r="M2354" t="str">
            <v>Jul/Aug</v>
          </cell>
          <cell r="N2354">
            <v>53</v>
          </cell>
        </row>
        <row r="2355">
          <cell r="A2355" t="str">
            <v>2006/07 W14</v>
          </cell>
          <cell r="B2355" t="str">
            <v>530 - GLA Main</v>
          </cell>
          <cell r="C2355" t="str">
            <v>Champagne - Piper Florens Louis Twin for £30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9</v>
          </cell>
          <cell r="K2355" t="str">
            <v>/0</v>
          </cell>
          <cell r="L2355">
            <v>14</v>
          </cell>
          <cell r="M2355" t="str">
            <v>Jul/Aug</v>
          </cell>
          <cell r="N2355">
            <v>33</v>
          </cell>
        </row>
        <row r="2356">
          <cell r="A2356" t="str">
            <v>2006/07 W14</v>
          </cell>
          <cell r="B2356" t="str">
            <v>530 - GLA Main</v>
          </cell>
          <cell r="C2356" t="str">
            <v>Champagne - Charles Heidseick 2 for £35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15</v>
          </cell>
          <cell r="K2356" t="str">
            <v>/0</v>
          </cell>
          <cell r="L2356">
            <v>14</v>
          </cell>
          <cell r="M2356" t="str">
            <v>Jul/Aug</v>
          </cell>
          <cell r="N2356">
            <v>55</v>
          </cell>
        </row>
        <row r="2357">
          <cell r="A2357" t="str">
            <v>2006/07 W14</v>
          </cell>
          <cell r="B2357" t="str">
            <v>530 - GLA Main</v>
          </cell>
          <cell r="C2357" t="str">
            <v>Champagne - Canard Twin for £25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1</v>
          </cell>
          <cell r="K2357" t="str">
            <v>/0</v>
          </cell>
          <cell r="L2357">
            <v>14</v>
          </cell>
          <cell r="M2357" t="str">
            <v>Jul/Aug</v>
          </cell>
          <cell r="N2357">
            <v>52</v>
          </cell>
        </row>
        <row r="2358">
          <cell r="A2358" t="str">
            <v>2006/07 W14</v>
          </cell>
          <cell r="B2358" t="str">
            <v>530 - GLA Main</v>
          </cell>
          <cell r="C2358" t="str">
            <v>Wine - Beringer 3 for £15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 t="str">
            <v>/0</v>
          </cell>
          <cell r="L2358">
            <v>14</v>
          </cell>
          <cell r="M2358" t="str">
            <v>Jul/Aug</v>
          </cell>
          <cell r="N2358">
            <v>43</v>
          </cell>
        </row>
        <row r="2359">
          <cell r="A2359" t="str">
            <v>2006/07 W14</v>
          </cell>
          <cell r="B2359" t="str">
            <v>530 - GLA Main</v>
          </cell>
          <cell r="C2359" t="str">
            <v>Wine - Rosemount BOGOF</v>
          </cell>
          <cell r="D2359">
            <v>41.97</v>
          </cell>
          <cell r="E2359">
            <v>19.809999999999999</v>
          </cell>
          <cell r="F2359">
            <v>5</v>
          </cell>
          <cell r="G2359">
            <v>0</v>
          </cell>
          <cell r="H2359">
            <v>0</v>
          </cell>
          <cell r="I2359">
            <v>0</v>
          </cell>
          <cell r="J2359">
            <v>68</v>
          </cell>
          <cell r="K2359">
            <v>500.48</v>
          </cell>
          <cell r="L2359">
            <v>14</v>
          </cell>
          <cell r="M2359" t="str">
            <v>Jul/Aug</v>
          </cell>
          <cell r="N2359">
            <v>56</v>
          </cell>
        </row>
        <row r="2360">
          <cell r="A2360" t="str">
            <v>2006/07 W14</v>
          </cell>
          <cell r="B2360" t="str">
            <v>530 - GLA Main</v>
          </cell>
          <cell r="C2360" t="str">
            <v>WOW - 2 for £45 Malt</v>
          </cell>
          <cell r="D2360">
            <v>1030.6400000000001</v>
          </cell>
          <cell r="E2360">
            <v>559.89</v>
          </cell>
          <cell r="F2360">
            <v>36</v>
          </cell>
          <cell r="G2360">
            <v>396.86</v>
          </cell>
          <cell r="H2360">
            <v>97.22</v>
          </cell>
          <cell r="I2360">
            <v>14</v>
          </cell>
          <cell r="J2360">
            <v>190</v>
          </cell>
          <cell r="K2360">
            <v>1459.15</v>
          </cell>
          <cell r="L2360">
            <v>14</v>
          </cell>
          <cell r="M2360" t="str">
            <v>Jul/Aug</v>
          </cell>
          <cell r="N2360">
            <v>34</v>
          </cell>
        </row>
        <row r="2361">
          <cell r="A2361" t="str">
            <v>2006/07 W14</v>
          </cell>
          <cell r="B2361" t="str">
            <v>530 - GLA Main</v>
          </cell>
          <cell r="C2361" t="str">
            <v>WOW - Connemara 2 for £30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4</v>
          </cell>
          <cell r="K2361" t="str">
            <v>/0</v>
          </cell>
          <cell r="L2361">
            <v>14</v>
          </cell>
          <cell r="M2361" t="str">
            <v>Jul/Aug</v>
          </cell>
          <cell r="N2361">
            <v>60</v>
          </cell>
        </row>
        <row r="2362">
          <cell r="A2362" t="str">
            <v>2006/07 W14</v>
          </cell>
          <cell r="B2362" t="str">
            <v>530 - GLA Main</v>
          </cell>
          <cell r="C2362" t="str">
            <v>Others - 2 for £25 (glayva, disaronno)</v>
          </cell>
          <cell r="D2362">
            <v>754.56</v>
          </cell>
          <cell r="E2362">
            <v>466.69</v>
          </cell>
          <cell r="F2362">
            <v>45</v>
          </cell>
          <cell r="G2362">
            <v>237.86</v>
          </cell>
          <cell r="H2362">
            <v>57.92</v>
          </cell>
          <cell r="I2362">
            <v>14</v>
          </cell>
          <cell r="J2362">
            <v>46</v>
          </cell>
          <cell r="K2362">
            <v>160.15</v>
          </cell>
          <cell r="L2362">
            <v>14</v>
          </cell>
          <cell r="M2362" t="str">
            <v>Jul/Aug</v>
          </cell>
          <cell r="N2362">
            <v>48</v>
          </cell>
        </row>
        <row r="2363">
          <cell r="A2363" t="str">
            <v>2006/07 W14</v>
          </cell>
          <cell r="B2363" t="str">
            <v>530 - GLA Main</v>
          </cell>
          <cell r="C2363" t="str">
            <v>Others - Pimms 2 for £15 (70cl)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 t="str">
            <v>/0</v>
          </cell>
          <cell r="L2363">
            <v>14</v>
          </cell>
          <cell r="M2363" t="str">
            <v>Jul/Aug</v>
          </cell>
          <cell r="N2363">
            <v>35</v>
          </cell>
        </row>
        <row r="2364">
          <cell r="A2364" t="str">
            <v>2006/07 W14</v>
          </cell>
          <cell r="B2364" t="str">
            <v>530 - GLA Main</v>
          </cell>
          <cell r="C2364" t="str">
            <v>Other - 2 for £30 Sauza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 t="str">
            <v>/0</v>
          </cell>
          <cell r="L2364">
            <v>14</v>
          </cell>
          <cell r="M2364" t="str">
            <v>Jul/Aug</v>
          </cell>
          <cell r="N2364">
            <v>58</v>
          </cell>
        </row>
        <row r="2365">
          <cell r="A2365" t="str">
            <v>2006/07 W14</v>
          </cell>
          <cell r="B2365" t="str">
            <v>530 - GLA Main</v>
          </cell>
          <cell r="C2365" t="str">
            <v>Others - 2 for £20 ATA (70cl)</v>
          </cell>
          <cell r="D2365">
            <v>3618.45</v>
          </cell>
          <cell r="E2365">
            <v>722.53</v>
          </cell>
          <cell r="F2365">
            <v>357</v>
          </cell>
          <cell r="G2365">
            <v>3331.51</v>
          </cell>
          <cell r="H2365">
            <v>506.46</v>
          </cell>
          <cell r="I2365">
            <v>329</v>
          </cell>
          <cell r="J2365">
            <v>629</v>
          </cell>
          <cell r="K2365">
            <v>2167.7399999999998</v>
          </cell>
          <cell r="L2365">
            <v>14</v>
          </cell>
          <cell r="M2365" t="str">
            <v>Jul/Aug</v>
          </cell>
          <cell r="N2365">
            <v>32</v>
          </cell>
        </row>
        <row r="2366">
          <cell r="A2366" t="str">
            <v>2006/07 W14</v>
          </cell>
          <cell r="B2366" t="str">
            <v>530 - GLA Main</v>
          </cell>
          <cell r="C2366" t="str">
            <v>Others - 2 for £15 Fortified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 t="str">
            <v>/0</v>
          </cell>
          <cell r="L2366">
            <v>14</v>
          </cell>
          <cell r="M2366" t="str">
            <v>Jul/Aug</v>
          </cell>
          <cell r="N2366">
            <v>59</v>
          </cell>
        </row>
        <row r="2367">
          <cell r="A2367" t="str">
            <v>2006/07 W14</v>
          </cell>
          <cell r="B2367" t="str">
            <v>400 - SOTON Main</v>
          </cell>
          <cell r="C2367" t="str">
            <v>Liquor</v>
          </cell>
          <cell r="D2367">
            <v>15641.35</v>
          </cell>
          <cell r="E2367">
            <v>5754.9</v>
          </cell>
          <cell r="F2367">
            <v>1168</v>
          </cell>
          <cell r="G2367">
            <v>9904.74</v>
          </cell>
          <cell r="H2367">
            <v>1978.69</v>
          </cell>
          <cell r="I2367">
            <v>660</v>
          </cell>
          <cell r="J2367">
            <v>2590</v>
          </cell>
          <cell r="K2367">
            <v>14490.94</v>
          </cell>
          <cell r="L2367">
            <v>14</v>
          </cell>
          <cell r="M2367" t="str">
            <v>Jul/Aug</v>
          </cell>
          <cell r="N2367">
            <v>1</v>
          </cell>
        </row>
        <row r="2368">
          <cell r="A2368" t="str">
            <v>2006/07 W14</v>
          </cell>
          <cell r="B2368" t="str">
            <v>400 - SOTON Main</v>
          </cell>
          <cell r="C2368" t="str">
            <v>Tobacco</v>
          </cell>
          <cell r="D2368">
            <v>10273.08</v>
          </cell>
          <cell r="E2368">
            <v>7421.91</v>
          </cell>
          <cell r="F2368">
            <v>351</v>
          </cell>
          <cell r="G2368">
            <v>486.3</v>
          </cell>
          <cell r="H2368">
            <v>93.45</v>
          </cell>
          <cell r="I2368">
            <v>22</v>
          </cell>
          <cell r="J2368">
            <v>1241</v>
          </cell>
          <cell r="K2368">
            <v>9182.27</v>
          </cell>
          <cell r="L2368">
            <v>14</v>
          </cell>
          <cell r="M2368" t="str">
            <v>Jul/Aug</v>
          </cell>
          <cell r="N2368">
            <v>2</v>
          </cell>
        </row>
        <row r="2369">
          <cell r="A2369" t="str">
            <v>2006/07 W14</v>
          </cell>
          <cell r="B2369" t="str">
            <v>400 - SOTON Main</v>
          </cell>
          <cell r="C2369" t="str">
            <v>Perfumery</v>
          </cell>
          <cell r="D2369">
            <v>40777.370000000003</v>
          </cell>
          <cell r="E2369">
            <v>21460.43</v>
          </cell>
          <cell r="F2369">
            <v>1645</v>
          </cell>
          <cell r="G2369">
            <v>33790.589999999997</v>
          </cell>
          <cell r="H2369">
            <v>16965.580000000002</v>
          </cell>
          <cell r="I2369">
            <v>1370</v>
          </cell>
          <cell r="J2369">
            <v>8685</v>
          </cell>
          <cell r="K2369">
            <v>77418.62</v>
          </cell>
          <cell r="L2369">
            <v>14</v>
          </cell>
          <cell r="M2369" t="str">
            <v>Jul/Aug</v>
          </cell>
          <cell r="N2369">
            <v>3</v>
          </cell>
        </row>
        <row r="2370">
          <cell r="A2370" t="str">
            <v>2006/07 W14</v>
          </cell>
          <cell r="B2370" t="str">
            <v>400 - SOTON Main</v>
          </cell>
          <cell r="C2370" t="str">
            <v>Food</v>
          </cell>
          <cell r="D2370">
            <v>2529.9</v>
          </cell>
          <cell r="E2370">
            <v>1094.48</v>
          </cell>
          <cell r="F2370">
            <v>563</v>
          </cell>
          <cell r="G2370">
            <v>2032.91</v>
          </cell>
          <cell r="H2370">
            <v>833</v>
          </cell>
          <cell r="I2370">
            <v>456</v>
          </cell>
          <cell r="J2370">
            <v>697</v>
          </cell>
          <cell r="K2370">
            <v>1525.67</v>
          </cell>
          <cell r="L2370">
            <v>14</v>
          </cell>
          <cell r="M2370" t="str">
            <v>Jul/Aug</v>
          </cell>
          <cell r="N2370">
            <v>4</v>
          </cell>
        </row>
        <row r="2371">
          <cell r="A2371" t="str">
            <v>2006/07 W14</v>
          </cell>
          <cell r="B2371" t="str">
            <v>400 - SOTON Main</v>
          </cell>
          <cell r="C2371" t="str">
            <v>Tax Free</v>
          </cell>
          <cell r="D2371">
            <v>15123.42</v>
          </cell>
          <cell r="E2371">
            <v>7034.57</v>
          </cell>
          <cell r="F2371">
            <v>1189</v>
          </cell>
          <cell r="G2371">
            <v>12726.99</v>
          </cell>
          <cell r="H2371">
            <v>5647.53</v>
          </cell>
          <cell r="I2371">
            <v>1019</v>
          </cell>
          <cell r="J2371">
            <v>5410</v>
          </cell>
          <cell r="K2371">
            <v>29121.63</v>
          </cell>
          <cell r="L2371">
            <v>14</v>
          </cell>
          <cell r="M2371" t="str">
            <v>Jul/Aug</v>
          </cell>
          <cell r="N2371">
            <v>5</v>
          </cell>
        </row>
        <row r="2372">
          <cell r="A2372" t="str">
            <v>2006/07 W14</v>
          </cell>
          <cell r="B2372" t="str">
            <v>400 - SOTON Main</v>
          </cell>
          <cell r="C2372" t="str">
            <v>Unclassified Products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 t="str">
            <v>/0</v>
          </cell>
          <cell r="L2372">
            <v>14</v>
          </cell>
          <cell r="M2372" t="str">
            <v>Jul/Aug</v>
          </cell>
          <cell r="N2372">
            <v>6</v>
          </cell>
        </row>
        <row r="2373">
          <cell r="A2373" t="str">
            <v>2006/07 W14</v>
          </cell>
          <cell r="B2373" t="str">
            <v>400 - SOTON Main</v>
          </cell>
          <cell r="C2373" t="str">
            <v>Spirits</v>
          </cell>
          <cell r="D2373">
            <v>10808.89</v>
          </cell>
          <cell r="E2373">
            <v>4391.2299999999996</v>
          </cell>
          <cell r="F2373">
            <v>900</v>
          </cell>
          <cell r="G2373">
            <v>6308.75</v>
          </cell>
          <cell r="H2373">
            <v>1219.3800000000001</v>
          </cell>
          <cell r="I2373">
            <v>467</v>
          </cell>
          <cell r="J2373">
            <v>1881</v>
          </cell>
          <cell r="K2373">
            <v>8077.08</v>
          </cell>
          <cell r="L2373">
            <v>14</v>
          </cell>
          <cell r="M2373" t="str">
            <v>Jul/Aug</v>
          </cell>
          <cell r="N2373">
            <v>7</v>
          </cell>
        </row>
        <row r="2374">
          <cell r="A2374" t="str">
            <v>2006/07 W14</v>
          </cell>
          <cell r="B2374" t="str">
            <v>400 - SOTON Main</v>
          </cell>
          <cell r="C2374" t="str">
            <v>Fortified Wines</v>
          </cell>
          <cell r="D2374">
            <v>116.87</v>
          </cell>
          <cell r="E2374">
            <v>50.74</v>
          </cell>
          <cell r="F2374">
            <v>16</v>
          </cell>
          <cell r="G2374">
            <v>58.17</v>
          </cell>
          <cell r="H2374">
            <v>12.53</v>
          </cell>
          <cell r="I2374">
            <v>7</v>
          </cell>
          <cell r="J2374">
            <v>74</v>
          </cell>
          <cell r="K2374">
            <v>200.96</v>
          </cell>
          <cell r="L2374">
            <v>14</v>
          </cell>
          <cell r="M2374" t="str">
            <v>Jul/Aug</v>
          </cell>
          <cell r="N2374">
            <v>10</v>
          </cell>
        </row>
        <row r="2375">
          <cell r="A2375" t="str">
            <v>2006/07 W14</v>
          </cell>
          <cell r="B2375" t="str">
            <v>400 - SOTON Main</v>
          </cell>
          <cell r="C2375" t="str">
            <v>Others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 t="str">
            <v>/0</v>
          </cell>
          <cell r="L2375">
            <v>14</v>
          </cell>
          <cell r="M2375" t="str">
            <v>Jul/Aug</v>
          </cell>
          <cell r="N2375">
            <v>11</v>
          </cell>
        </row>
        <row r="2376">
          <cell r="A2376" t="str">
            <v>2006/07 W14</v>
          </cell>
          <cell r="B2376" t="str">
            <v>400 - SOTON Main</v>
          </cell>
          <cell r="C2376" t="str">
            <v>Champagne</v>
          </cell>
          <cell r="D2376">
            <v>3775.49</v>
          </cell>
          <cell r="E2376">
            <v>1055.1300000000001</v>
          </cell>
          <cell r="F2376">
            <v>128</v>
          </cell>
          <cell r="G2376">
            <v>2808.01</v>
          </cell>
          <cell r="H2376">
            <v>606.07000000000005</v>
          </cell>
          <cell r="I2376">
            <v>90</v>
          </cell>
          <cell r="J2376">
            <v>136</v>
          </cell>
          <cell r="K2376">
            <v>2271.5700000000002</v>
          </cell>
          <cell r="L2376">
            <v>14</v>
          </cell>
          <cell r="M2376" t="str">
            <v>Jul/Aug</v>
          </cell>
          <cell r="N2376">
            <v>8</v>
          </cell>
        </row>
        <row r="2377">
          <cell r="A2377" t="str">
            <v>2006/07 W14</v>
          </cell>
          <cell r="B2377" t="str">
            <v>400 - SOTON Main</v>
          </cell>
          <cell r="C2377" t="str">
            <v>Wines</v>
          </cell>
          <cell r="D2377">
            <v>940.1</v>
          </cell>
          <cell r="E2377">
            <v>257.8</v>
          </cell>
          <cell r="F2377">
            <v>124</v>
          </cell>
          <cell r="G2377">
            <v>729.81</v>
          </cell>
          <cell r="H2377">
            <v>140.71</v>
          </cell>
          <cell r="I2377">
            <v>96</v>
          </cell>
          <cell r="J2377">
            <v>499</v>
          </cell>
          <cell r="K2377">
            <v>1967.35</v>
          </cell>
          <cell r="L2377">
            <v>14</v>
          </cell>
          <cell r="M2377" t="str">
            <v>Jul/Aug</v>
          </cell>
          <cell r="N2377">
            <v>9</v>
          </cell>
        </row>
        <row r="2378">
          <cell r="A2378" t="str">
            <v>2006/07 W14</v>
          </cell>
          <cell r="B2378" t="str">
            <v>400 - SOTON Main</v>
          </cell>
          <cell r="C2378" t="str">
            <v>Unclassified Liquor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 t="str">
            <v>/0</v>
          </cell>
          <cell r="L2378">
            <v>14</v>
          </cell>
          <cell r="M2378" t="str">
            <v>Jul/Aug</v>
          </cell>
          <cell r="N2378">
            <v>12</v>
          </cell>
        </row>
        <row r="2379">
          <cell r="A2379" t="str">
            <v>2006/07 W14</v>
          </cell>
          <cell r="B2379" t="str">
            <v>400 - SOTON Main</v>
          </cell>
          <cell r="C2379" t="str">
            <v>Value - 2 for £15</v>
          </cell>
          <cell r="D2379">
            <v>1917.47</v>
          </cell>
          <cell r="E2379">
            <v>1161.4000000000001</v>
          </cell>
          <cell r="F2379">
            <v>229</v>
          </cell>
          <cell r="G2379">
            <v>298.97000000000003</v>
          </cell>
          <cell r="H2379">
            <v>31.02</v>
          </cell>
          <cell r="I2379">
            <v>21</v>
          </cell>
          <cell r="J2379">
            <v>165</v>
          </cell>
          <cell r="K2379">
            <v>481.01</v>
          </cell>
          <cell r="L2379">
            <v>14</v>
          </cell>
          <cell r="M2379" t="str">
            <v>Jul/Aug</v>
          </cell>
          <cell r="N2379">
            <v>31</v>
          </cell>
        </row>
        <row r="2380">
          <cell r="A2380" t="str">
            <v>2006/07 W14</v>
          </cell>
          <cell r="B2380" t="str">
            <v>400 - SOTON Main</v>
          </cell>
          <cell r="C2380" t="str">
            <v>Value - 2 for £20 Bombay Saphire</v>
          </cell>
          <cell r="D2380">
            <v>281.85000000000002</v>
          </cell>
          <cell r="E2380">
            <v>51.19</v>
          </cell>
          <cell r="F2380">
            <v>22</v>
          </cell>
          <cell r="G2380">
            <v>212.55</v>
          </cell>
          <cell r="H2380">
            <v>1.35</v>
          </cell>
          <cell r="I2380">
            <v>15</v>
          </cell>
          <cell r="J2380">
            <v>17</v>
          </cell>
          <cell r="K2380">
            <v>47.26</v>
          </cell>
          <cell r="L2380">
            <v>14</v>
          </cell>
          <cell r="M2380" t="str">
            <v>Jul/Aug</v>
          </cell>
          <cell r="N2380">
            <v>45</v>
          </cell>
        </row>
        <row r="2381">
          <cell r="A2381" t="str">
            <v>2006/07 W14</v>
          </cell>
          <cell r="B2381" t="str">
            <v>400 - SOTON Main</v>
          </cell>
          <cell r="C2381" t="str">
            <v>Value - Baileys 2 for £20</v>
          </cell>
          <cell r="D2381">
            <v>243.76</v>
          </cell>
          <cell r="E2381">
            <v>99.44</v>
          </cell>
          <cell r="F2381">
            <v>19</v>
          </cell>
          <cell r="G2381">
            <v>146.22</v>
          </cell>
          <cell r="H2381">
            <v>43.04</v>
          </cell>
          <cell r="I2381">
            <v>10</v>
          </cell>
          <cell r="J2381">
            <v>33</v>
          </cell>
          <cell r="K2381">
            <v>159.06</v>
          </cell>
          <cell r="L2381">
            <v>14</v>
          </cell>
          <cell r="M2381" t="str">
            <v>Jul/Aug</v>
          </cell>
          <cell r="N2381">
            <v>39</v>
          </cell>
        </row>
        <row r="2382">
          <cell r="A2382" t="str">
            <v>2006/07 W14</v>
          </cell>
          <cell r="B2382" t="str">
            <v>400 - SOTON Main</v>
          </cell>
          <cell r="C2382" t="str">
            <v>Value - Baileys Twin @ £20</v>
          </cell>
          <cell r="D2382">
            <v>151.44</v>
          </cell>
          <cell r="E2382">
            <v>83.67</v>
          </cell>
          <cell r="F2382">
            <v>7</v>
          </cell>
          <cell r="G2382">
            <v>31.44</v>
          </cell>
          <cell r="H2382">
            <v>10.47</v>
          </cell>
          <cell r="I2382">
            <v>1</v>
          </cell>
          <cell r="J2382">
            <v>17</v>
          </cell>
          <cell r="K2382">
            <v>163.88</v>
          </cell>
          <cell r="L2382">
            <v>14</v>
          </cell>
          <cell r="M2382" t="str">
            <v>Jul/Aug</v>
          </cell>
          <cell r="N2382">
            <v>51</v>
          </cell>
        </row>
        <row r="2383">
          <cell r="A2383" t="str">
            <v>2006/07 W14</v>
          </cell>
          <cell r="B2383" t="str">
            <v>400 - SOTON Main</v>
          </cell>
          <cell r="C2383" t="str">
            <v>Value - Twins @ £15</v>
          </cell>
          <cell r="D2383">
            <v>613.34</v>
          </cell>
          <cell r="E2383">
            <v>423.61</v>
          </cell>
          <cell r="F2383">
            <v>40</v>
          </cell>
          <cell r="G2383">
            <v>28.34</v>
          </cell>
          <cell r="H2383">
            <v>1.02</v>
          </cell>
          <cell r="I2383">
            <v>1</v>
          </cell>
          <cell r="J2383">
            <v>74</v>
          </cell>
          <cell r="K2383">
            <v>378.31</v>
          </cell>
          <cell r="L2383">
            <v>14</v>
          </cell>
          <cell r="M2383" t="str">
            <v>Jul/Aug</v>
          </cell>
          <cell r="N2383">
            <v>36</v>
          </cell>
        </row>
        <row r="2384">
          <cell r="A2384" t="str">
            <v>2006/07 W14</v>
          </cell>
          <cell r="B2384" t="str">
            <v>400 - SOTON Main</v>
          </cell>
          <cell r="C2384" t="str">
            <v>Malt - 2 For £45 (6 glenmorangie + 2)</v>
          </cell>
          <cell r="D2384">
            <v>302.89</v>
          </cell>
          <cell r="E2384">
            <v>93.7</v>
          </cell>
          <cell r="F2384">
            <v>11</v>
          </cell>
          <cell r="G2384">
            <v>272.89999999999998</v>
          </cell>
          <cell r="H2384">
            <v>71.8</v>
          </cell>
          <cell r="I2384">
            <v>10</v>
          </cell>
          <cell r="J2384">
            <v>68</v>
          </cell>
          <cell r="K2384">
            <v>507.65</v>
          </cell>
          <cell r="L2384">
            <v>14</v>
          </cell>
          <cell r="M2384" t="str">
            <v>Jul/Aug</v>
          </cell>
          <cell r="N2384">
            <v>30</v>
          </cell>
        </row>
        <row r="2385">
          <cell r="A2385" t="str">
            <v>2006/07 W14</v>
          </cell>
          <cell r="B2385" t="str">
            <v>400 - SOTON Main</v>
          </cell>
          <cell r="C2385" t="str">
            <v>Malt - Save £5 Glenmorangie Traditional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3</v>
          </cell>
          <cell r="K2385" t="str">
            <v>/0</v>
          </cell>
          <cell r="L2385">
            <v>14</v>
          </cell>
          <cell r="M2385" t="str">
            <v>Jul/Aug</v>
          </cell>
          <cell r="N2385">
            <v>44</v>
          </cell>
        </row>
        <row r="2386">
          <cell r="A2386" t="str">
            <v>2006/07 W14</v>
          </cell>
          <cell r="B2386" t="str">
            <v>400 - SOTON Main</v>
          </cell>
          <cell r="C2386" t="str">
            <v>Cognac - XO @ £45</v>
          </cell>
          <cell r="D2386">
            <v>135</v>
          </cell>
          <cell r="E2386">
            <v>53.37</v>
          </cell>
          <cell r="F2386">
            <v>3</v>
          </cell>
          <cell r="G2386">
            <v>135</v>
          </cell>
          <cell r="H2386">
            <v>53.37</v>
          </cell>
          <cell r="I2386">
            <v>3</v>
          </cell>
          <cell r="J2386">
            <v>17</v>
          </cell>
          <cell r="K2386">
            <v>327.25</v>
          </cell>
          <cell r="L2386">
            <v>14</v>
          </cell>
          <cell r="M2386" t="str">
            <v>Jul/Aug</v>
          </cell>
          <cell r="N2386">
            <v>37</v>
          </cell>
        </row>
        <row r="2387">
          <cell r="A2387" t="str">
            <v>2006/07 W14</v>
          </cell>
          <cell r="B2387" t="str">
            <v>400 - SOTON Main</v>
          </cell>
          <cell r="C2387" t="str">
            <v>Cognac - VSOP 2 for £45</v>
          </cell>
          <cell r="D2387">
            <v>118.99</v>
          </cell>
          <cell r="E2387">
            <v>49.8</v>
          </cell>
          <cell r="F2387">
            <v>5</v>
          </cell>
          <cell r="G2387">
            <v>73.989999999999995</v>
          </cell>
          <cell r="H2387">
            <v>17.510000000000002</v>
          </cell>
          <cell r="I2387">
            <v>3</v>
          </cell>
          <cell r="J2387">
            <v>28</v>
          </cell>
          <cell r="K2387">
            <v>260.01</v>
          </cell>
          <cell r="L2387">
            <v>14</v>
          </cell>
          <cell r="M2387" t="str">
            <v>Jul/Aug</v>
          </cell>
          <cell r="N2387">
            <v>41</v>
          </cell>
        </row>
        <row r="2388">
          <cell r="A2388" t="str">
            <v>2006/07 W14</v>
          </cell>
          <cell r="B2388" t="str">
            <v>400 - SOTON Main</v>
          </cell>
          <cell r="C2388" t="str">
            <v>Cognac - Only £17_99 VS Especiale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6</v>
          </cell>
          <cell r="K2388" t="str">
            <v>/0</v>
          </cell>
          <cell r="L2388">
            <v>14</v>
          </cell>
          <cell r="M2388" t="str">
            <v>Jul/Aug</v>
          </cell>
          <cell r="N2388">
            <v>42</v>
          </cell>
        </row>
        <row r="2389">
          <cell r="A2389" t="str">
            <v>2006/07 W14</v>
          </cell>
          <cell r="B2389" t="str">
            <v>400 - SOTON Main</v>
          </cell>
          <cell r="C2389" t="str">
            <v>Deluxe - Chivas 2 for £30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12</v>
          </cell>
          <cell r="K2389" t="str">
            <v>/0</v>
          </cell>
          <cell r="L2389">
            <v>14</v>
          </cell>
          <cell r="M2389" t="str">
            <v>Jul/Aug</v>
          </cell>
          <cell r="N2389">
            <v>49</v>
          </cell>
        </row>
        <row r="2390">
          <cell r="A2390" t="str">
            <v>2006/07 W14</v>
          </cell>
          <cell r="B2390" t="str">
            <v>400 - SOTON Main</v>
          </cell>
          <cell r="C2390" t="str">
            <v>Deluxe - Chivas Twin for £30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 t="str">
            <v>/0</v>
          </cell>
          <cell r="L2390">
            <v>14</v>
          </cell>
          <cell r="M2390" t="str">
            <v>Jul/Aug</v>
          </cell>
          <cell r="N2390">
            <v>38</v>
          </cell>
        </row>
        <row r="2391">
          <cell r="A2391" t="str">
            <v>2006/07 W14</v>
          </cell>
          <cell r="B2391" t="str">
            <v>400 - SOTON Main</v>
          </cell>
          <cell r="C2391" t="str">
            <v>Deluxe - Chivas Triple Pack @ £45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 t="str">
            <v>/0</v>
          </cell>
          <cell r="L2391">
            <v>14</v>
          </cell>
          <cell r="M2391" t="str">
            <v>Jul/Aug</v>
          </cell>
          <cell r="N2391">
            <v>54</v>
          </cell>
        </row>
        <row r="2392">
          <cell r="A2392" t="str">
            <v>2006/07 W14</v>
          </cell>
          <cell r="B2392" t="str">
            <v>400 - SOTON Main</v>
          </cell>
          <cell r="C2392" t="str">
            <v>Deluxe - Chivas Save £5 18yo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7</v>
          </cell>
          <cell r="K2392" t="str">
            <v>/0</v>
          </cell>
          <cell r="L2392">
            <v>14</v>
          </cell>
          <cell r="M2392" t="str">
            <v>Jul/Aug</v>
          </cell>
          <cell r="N2392">
            <v>50</v>
          </cell>
        </row>
        <row r="2393">
          <cell r="A2393" t="str">
            <v>2006/07 W14</v>
          </cell>
          <cell r="B2393" t="str">
            <v>400 - SOTON Main</v>
          </cell>
          <cell r="C2393" t="str">
            <v>Deluxe - Chivas Royal Salute get Chivas 18yo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 t="str">
            <v>/0</v>
          </cell>
          <cell r="L2393">
            <v>14</v>
          </cell>
          <cell r="M2393" t="str">
            <v>Jul/Aug</v>
          </cell>
          <cell r="N2393">
            <v>57</v>
          </cell>
        </row>
        <row r="2394">
          <cell r="A2394" t="str">
            <v>2006/07 W14</v>
          </cell>
          <cell r="B2394" t="str">
            <v>400 - SOTON Main</v>
          </cell>
          <cell r="C2394" t="str">
            <v>Deluxe - Dewars 2 for £30 ATA</v>
          </cell>
          <cell r="D2394">
            <v>109.99</v>
          </cell>
          <cell r="E2394">
            <v>28.47</v>
          </cell>
          <cell r="F2394">
            <v>7</v>
          </cell>
          <cell r="G2394">
            <v>79.989999999999995</v>
          </cell>
          <cell r="H2394">
            <v>4.3099999999999996</v>
          </cell>
          <cell r="I2394">
            <v>5</v>
          </cell>
          <cell r="J2394">
            <v>19</v>
          </cell>
          <cell r="K2394">
            <v>100.51</v>
          </cell>
          <cell r="L2394">
            <v>14</v>
          </cell>
          <cell r="M2394" t="str">
            <v>Jul/Aug</v>
          </cell>
          <cell r="N2394">
            <v>40</v>
          </cell>
        </row>
        <row r="2395">
          <cell r="A2395" t="str">
            <v>2006/07 W14</v>
          </cell>
          <cell r="B2395" t="str">
            <v>400 - SOTON Main</v>
          </cell>
          <cell r="C2395" t="str">
            <v>Deluxe - JW Blue get a free 20cl Gold (Sept Only)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 t="str">
            <v>/0</v>
          </cell>
          <cell r="L2395">
            <v>14</v>
          </cell>
          <cell r="M2395" t="str">
            <v>Jul/Aug</v>
          </cell>
          <cell r="N2395">
            <v>46</v>
          </cell>
        </row>
        <row r="2396">
          <cell r="A2396" t="str">
            <v>2006/07 W14</v>
          </cell>
          <cell r="B2396" t="str">
            <v>400 - SOTON Main</v>
          </cell>
          <cell r="C2396" t="str">
            <v>Deluxe - Free 20cl bottle (linked to JW Blue) (Sept Only)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 t="str">
            <v>/0</v>
          </cell>
          <cell r="L2396">
            <v>14</v>
          </cell>
          <cell r="M2396" t="str">
            <v>Jul/Aug</v>
          </cell>
          <cell r="N2396">
            <v>47</v>
          </cell>
        </row>
        <row r="2397">
          <cell r="A2397" t="str">
            <v>2006/07 W14</v>
          </cell>
          <cell r="B2397" t="str">
            <v>400 - SOTON Main</v>
          </cell>
          <cell r="C2397" t="str">
            <v>Champagne - Piper Florens Louis 2 for £30</v>
          </cell>
          <cell r="D2397">
            <v>127.6</v>
          </cell>
          <cell r="E2397">
            <v>36.25</v>
          </cell>
          <cell r="F2397">
            <v>8</v>
          </cell>
          <cell r="G2397">
            <v>79.75</v>
          </cell>
          <cell r="H2397">
            <v>15.1</v>
          </cell>
          <cell r="I2397">
            <v>5</v>
          </cell>
          <cell r="J2397">
            <v>2</v>
          </cell>
          <cell r="K2397">
            <v>17.8</v>
          </cell>
          <cell r="L2397">
            <v>14</v>
          </cell>
          <cell r="M2397" t="str">
            <v>Jul/Aug</v>
          </cell>
          <cell r="N2397">
            <v>53</v>
          </cell>
        </row>
        <row r="2398">
          <cell r="A2398" t="str">
            <v>2006/07 W14</v>
          </cell>
          <cell r="B2398" t="str">
            <v>400 - SOTON Main</v>
          </cell>
          <cell r="C2398" t="str">
            <v>Champagne - Piper Florens Louis Twin for £30</v>
          </cell>
          <cell r="D2398">
            <v>127.6</v>
          </cell>
          <cell r="E2398">
            <v>32.25</v>
          </cell>
          <cell r="F2398">
            <v>4</v>
          </cell>
          <cell r="G2398">
            <v>95.7</v>
          </cell>
          <cell r="H2398">
            <v>18.149999999999999</v>
          </cell>
          <cell r="I2398">
            <v>3</v>
          </cell>
          <cell r="J2398">
            <v>2</v>
          </cell>
          <cell r="K2398">
            <v>35.6</v>
          </cell>
          <cell r="L2398">
            <v>14</v>
          </cell>
          <cell r="M2398" t="str">
            <v>Jul/Aug</v>
          </cell>
          <cell r="N2398">
            <v>33</v>
          </cell>
        </row>
        <row r="2399">
          <cell r="A2399" t="str">
            <v>2006/07 W14</v>
          </cell>
          <cell r="B2399" t="str">
            <v>400 - SOTON Main</v>
          </cell>
          <cell r="C2399" t="str">
            <v>Champagne - Charles Heidseick 2 for £35</v>
          </cell>
          <cell r="D2399">
            <v>22.99</v>
          </cell>
          <cell r="E2399">
            <v>13.73</v>
          </cell>
          <cell r="F2399">
            <v>1</v>
          </cell>
          <cell r="G2399">
            <v>0</v>
          </cell>
          <cell r="H2399">
            <v>0</v>
          </cell>
          <cell r="I2399">
            <v>0</v>
          </cell>
          <cell r="J2399">
            <v>11</v>
          </cell>
          <cell r="K2399">
            <v>101.86</v>
          </cell>
          <cell r="L2399">
            <v>14</v>
          </cell>
          <cell r="M2399" t="str">
            <v>Jul/Aug</v>
          </cell>
          <cell r="N2399">
            <v>55</v>
          </cell>
        </row>
        <row r="2400">
          <cell r="A2400" t="str">
            <v>2006/07 W14</v>
          </cell>
          <cell r="B2400" t="str">
            <v>400 - SOTON Main</v>
          </cell>
          <cell r="C2400" t="str">
            <v>Champagne - Canard Twin for £25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 t="str">
            <v>/0</v>
          </cell>
          <cell r="L2400">
            <v>14</v>
          </cell>
          <cell r="M2400" t="str">
            <v>Jul/Aug</v>
          </cell>
          <cell r="N2400">
            <v>52</v>
          </cell>
        </row>
        <row r="2401">
          <cell r="A2401" t="str">
            <v>2006/07 W14</v>
          </cell>
          <cell r="B2401" t="str">
            <v>400 - SOTON Main</v>
          </cell>
          <cell r="C2401" t="str">
            <v>Wine - Beringer 3 for £15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 t="str">
            <v>/0</v>
          </cell>
          <cell r="L2401">
            <v>14</v>
          </cell>
          <cell r="M2401" t="str">
            <v>Jul/Aug</v>
          </cell>
          <cell r="N2401">
            <v>43</v>
          </cell>
        </row>
        <row r="2402">
          <cell r="A2402" t="str">
            <v>2006/07 W14</v>
          </cell>
          <cell r="B2402" t="str">
            <v>400 - SOTON Main</v>
          </cell>
          <cell r="C2402" t="str">
            <v>Wine - Rosemount BOGOF</v>
          </cell>
          <cell r="D2402">
            <v>27.98</v>
          </cell>
          <cell r="E2402">
            <v>8.5399999999999991</v>
          </cell>
          <cell r="F2402">
            <v>4</v>
          </cell>
          <cell r="G2402">
            <v>13.99</v>
          </cell>
          <cell r="H2402">
            <v>1.91</v>
          </cell>
          <cell r="I2402">
            <v>2</v>
          </cell>
          <cell r="J2402">
            <v>64</v>
          </cell>
          <cell r="K2402">
            <v>470.56</v>
          </cell>
          <cell r="L2402">
            <v>14</v>
          </cell>
          <cell r="M2402" t="str">
            <v>Jul/Aug</v>
          </cell>
          <cell r="N2402">
            <v>56</v>
          </cell>
        </row>
        <row r="2403">
          <cell r="A2403" t="str">
            <v>2006/07 W14</v>
          </cell>
          <cell r="B2403" t="str">
            <v>400 - SOTON Main</v>
          </cell>
          <cell r="C2403" t="str">
            <v>WOW - 2 for £45 Malt</v>
          </cell>
          <cell r="D2403">
            <v>195.93</v>
          </cell>
          <cell r="E2403">
            <v>51.97</v>
          </cell>
          <cell r="F2403">
            <v>7</v>
          </cell>
          <cell r="G2403">
            <v>195.93</v>
          </cell>
          <cell r="H2403">
            <v>51.97</v>
          </cell>
          <cell r="I2403">
            <v>7</v>
          </cell>
          <cell r="J2403">
            <v>40</v>
          </cell>
          <cell r="K2403">
            <v>310.39999999999998</v>
          </cell>
          <cell r="L2403">
            <v>14</v>
          </cell>
          <cell r="M2403" t="str">
            <v>Jul/Aug</v>
          </cell>
          <cell r="N2403">
            <v>34</v>
          </cell>
        </row>
        <row r="2404">
          <cell r="A2404" t="str">
            <v>2006/07 W14</v>
          </cell>
          <cell r="B2404" t="str">
            <v>400 - SOTON Main</v>
          </cell>
          <cell r="C2404" t="str">
            <v>WOW - Connemara 2 for £30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 t="str">
            <v>/0</v>
          </cell>
          <cell r="L2404">
            <v>14</v>
          </cell>
          <cell r="M2404" t="str">
            <v>Jul/Aug</v>
          </cell>
          <cell r="N2404">
            <v>60</v>
          </cell>
        </row>
        <row r="2405">
          <cell r="A2405" t="str">
            <v>2006/07 W14</v>
          </cell>
          <cell r="B2405" t="str">
            <v>400 - SOTON Main</v>
          </cell>
          <cell r="C2405" t="str">
            <v>Others - 2 for £25 (glayva, disaronno)</v>
          </cell>
          <cell r="D2405">
            <v>135.91999999999999</v>
          </cell>
          <cell r="E2405">
            <v>33.1</v>
          </cell>
          <cell r="F2405">
            <v>8</v>
          </cell>
          <cell r="G2405">
            <v>135.91999999999999</v>
          </cell>
          <cell r="H2405">
            <v>33.1</v>
          </cell>
          <cell r="I2405">
            <v>8</v>
          </cell>
          <cell r="J2405">
            <v>7</v>
          </cell>
          <cell r="K2405">
            <v>24.37</v>
          </cell>
          <cell r="L2405">
            <v>14</v>
          </cell>
          <cell r="M2405" t="str">
            <v>Jul/Aug</v>
          </cell>
          <cell r="N2405">
            <v>48</v>
          </cell>
        </row>
        <row r="2406">
          <cell r="A2406" t="str">
            <v>2006/07 W14</v>
          </cell>
          <cell r="B2406" t="str">
            <v>400 - SOTON Main</v>
          </cell>
          <cell r="C2406" t="str">
            <v>Others - Pimms 2 for £15 (70cl)</v>
          </cell>
          <cell r="D2406">
            <v>1880.97</v>
          </cell>
          <cell r="E2406">
            <v>272.49</v>
          </cell>
          <cell r="F2406">
            <v>249</v>
          </cell>
          <cell r="G2406">
            <v>1790.97</v>
          </cell>
          <cell r="H2406">
            <v>208.11</v>
          </cell>
          <cell r="I2406">
            <v>237</v>
          </cell>
          <cell r="J2406">
            <v>91</v>
          </cell>
          <cell r="K2406">
            <v>403.56</v>
          </cell>
          <cell r="L2406">
            <v>14</v>
          </cell>
          <cell r="M2406" t="str">
            <v>Jul/Aug</v>
          </cell>
          <cell r="N2406">
            <v>35</v>
          </cell>
        </row>
        <row r="2407">
          <cell r="A2407" t="str">
            <v>2006/07 W14</v>
          </cell>
          <cell r="B2407" t="str">
            <v>400 - SOTON Main</v>
          </cell>
          <cell r="C2407" t="str">
            <v>Other - 2 for £30 Sauza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25</v>
          </cell>
          <cell r="K2407" t="str">
            <v>/0</v>
          </cell>
          <cell r="L2407">
            <v>14</v>
          </cell>
          <cell r="M2407" t="str">
            <v>Jul/Aug</v>
          </cell>
          <cell r="N2407">
            <v>58</v>
          </cell>
        </row>
        <row r="2408">
          <cell r="A2408" t="str">
            <v>2006/07 W14</v>
          </cell>
          <cell r="B2408" t="str">
            <v>400 - SOTON Main</v>
          </cell>
          <cell r="C2408" t="str">
            <v>Others - 2 for £20 ATA (70cl)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 t="str">
            <v>/0</v>
          </cell>
          <cell r="L2408">
            <v>14</v>
          </cell>
          <cell r="M2408" t="str">
            <v>Jul/Aug</v>
          </cell>
          <cell r="N2408">
            <v>32</v>
          </cell>
        </row>
        <row r="2409">
          <cell r="A2409" t="str">
            <v>2006/07 W14</v>
          </cell>
          <cell r="B2409" t="str">
            <v>400 - SOTON Main</v>
          </cell>
          <cell r="C2409" t="str">
            <v>Others - 2 for £15 Fortified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 t="str">
            <v>/0</v>
          </cell>
          <cell r="L2409">
            <v>14</v>
          </cell>
          <cell r="M2409" t="str">
            <v>Jul/Aug</v>
          </cell>
          <cell r="N2409">
            <v>59</v>
          </cell>
        </row>
        <row r="2410">
          <cell r="A2410" t="str">
            <v>2006/07 W14</v>
          </cell>
          <cell r="B2410" t="str">
            <v>112 - LHR T1 World of Whiskies</v>
          </cell>
          <cell r="C2410" t="str">
            <v>Liquor</v>
          </cell>
          <cell r="D2410">
            <v>26284.73</v>
          </cell>
          <cell r="E2410">
            <v>13096.95</v>
          </cell>
          <cell r="F2410">
            <v>1031</v>
          </cell>
          <cell r="G2410">
            <v>11985.6</v>
          </cell>
          <cell r="H2410">
            <v>3768.24</v>
          </cell>
          <cell r="I2410">
            <v>491</v>
          </cell>
          <cell r="J2410">
            <v>3906</v>
          </cell>
          <cell r="K2410">
            <v>35079.1</v>
          </cell>
          <cell r="L2410">
            <v>14</v>
          </cell>
          <cell r="M2410" t="str">
            <v>Jul/Aug</v>
          </cell>
          <cell r="N2410">
            <v>1</v>
          </cell>
        </row>
        <row r="2411">
          <cell r="A2411" t="str">
            <v>2006/07 W14</v>
          </cell>
          <cell r="B2411" t="str">
            <v>112 - LHR T1 World of Whiskies</v>
          </cell>
          <cell r="C2411" t="str">
            <v>Tobacco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 t="str">
            <v>/0</v>
          </cell>
          <cell r="L2411">
            <v>14</v>
          </cell>
          <cell r="M2411" t="str">
            <v>Jul/Aug</v>
          </cell>
          <cell r="N2411">
            <v>2</v>
          </cell>
        </row>
        <row r="2412">
          <cell r="A2412" t="str">
            <v>2006/07 W14</v>
          </cell>
          <cell r="B2412" t="str">
            <v>112 - LHR T1 World of Whiskies</v>
          </cell>
          <cell r="C2412" t="str">
            <v>Perfumery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 t="str">
            <v>/0</v>
          </cell>
          <cell r="L2412">
            <v>14</v>
          </cell>
          <cell r="M2412" t="str">
            <v>Jul/Aug</v>
          </cell>
          <cell r="N2412">
            <v>3</v>
          </cell>
        </row>
        <row r="2413">
          <cell r="A2413" t="str">
            <v>2006/07 W14</v>
          </cell>
          <cell r="B2413" t="str">
            <v>112 - LHR T1 World of Whiskies</v>
          </cell>
          <cell r="C2413" t="str">
            <v>Food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 t="str">
            <v>/0</v>
          </cell>
          <cell r="L2413">
            <v>14</v>
          </cell>
          <cell r="M2413" t="str">
            <v>Jul/Aug</v>
          </cell>
          <cell r="N2413">
            <v>4</v>
          </cell>
        </row>
        <row r="2414">
          <cell r="A2414" t="str">
            <v>2006/07 W14</v>
          </cell>
          <cell r="B2414" t="str">
            <v>112 - LHR T1 World of Whiskies</v>
          </cell>
          <cell r="C2414" t="str">
            <v>Tax Free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152</v>
          </cell>
          <cell r="K2414" t="str">
            <v>/0</v>
          </cell>
          <cell r="L2414">
            <v>14</v>
          </cell>
          <cell r="M2414" t="str">
            <v>Jul/Aug</v>
          </cell>
          <cell r="N2414">
            <v>5</v>
          </cell>
        </row>
        <row r="2415">
          <cell r="A2415" t="str">
            <v>2006/07 W14</v>
          </cell>
          <cell r="B2415" t="str">
            <v>112 - LHR T1 World of Whiskies</v>
          </cell>
          <cell r="C2415" t="str">
            <v>Unclassified Products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 t="str">
            <v>/0</v>
          </cell>
          <cell r="L2415">
            <v>14</v>
          </cell>
          <cell r="M2415" t="str">
            <v>Jul/Aug</v>
          </cell>
          <cell r="N2415">
            <v>6</v>
          </cell>
        </row>
        <row r="2416">
          <cell r="A2416" t="str">
            <v>2006/07 W14</v>
          </cell>
          <cell r="B2416" t="str">
            <v>112 - LHR T1 World of Whiskies</v>
          </cell>
          <cell r="C2416" t="str">
            <v>Spirits</v>
          </cell>
          <cell r="D2416">
            <v>26284.73</v>
          </cell>
          <cell r="E2416">
            <v>13096.95</v>
          </cell>
          <cell r="F2416">
            <v>1031</v>
          </cell>
          <cell r="G2416">
            <v>11985.6</v>
          </cell>
          <cell r="H2416">
            <v>3768.24</v>
          </cell>
          <cell r="I2416">
            <v>491</v>
          </cell>
          <cell r="J2416">
            <v>3906</v>
          </cell>
          <cell r="K2416">
            <v>35079.1</v>
          </cell>
          <cell r="L2416">
            <v>14</v>
          </cell>
          <cell r="M2416" t="str">
            <v>Jul/Aug</v>
          </cell>
          <cell r="N2416">
            <v>7</v>
          </cell>
        </row>
        <row r="2417">
          <cell r="A2417" t="str">
            <v>2006/07 W14</v>
          </cell>
          <cell r="B2417" t="str">
            <v>112 - LHR T1 World of Whiskies</v>
          </cell>
          <cell r="C2417" t="str">
            <v>Fortified Wines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 t="str">
            <v>/0</v>
          </cell>
          <cell r="L2417">
            <v>14</v>
          </cell>
          <cell r="M2417" t="str">
            <v>Jul/Aug</v>
          </cell>
          <cell r="N2417">
            <v>10</v>
          </cell>
        </row>
        <row r="2418">
          <cell r="A2418" t="str">
            <v>2006/07 W14</v>
          </cell>
          <cell r="B2418" t="str">
            <v>112 - LHR T1 World of Whiskies</v>
          </cell>
          <cell r="C2418" t="str">
            <v>Others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 t="str">
            <v>/0</v>
          </cell>
          <cell r="L2418">
            <v>14</v>
          </cell>
          <cell r="M2418" t="str">
            <v>Jul/Aug</v>
          </cell>
          <cell r="N2418">
            <v>11</v>
          </cell>
        </row>
        <row r="2419">
          <cell r="A2419" t="str">
            <v>2006/07 W14</v>
          </cell>
          <cell r="B2419" t="str">
            <v>112 - LHR T1 World of Whiskies</v>
          </cell>
          <cell r="C2419" t="str">
            <v>Champagne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 t="str">
            <v>/0</v>
          </cell>
          <cell r="L2419">
            <v>14</v>
          </cell>
          <cell r="M2419" t="str">
            <v>Jul/Aug</v>
          </cell>
          <cell r="N2419">
            <v>8</v>
          </cell>
        </row>
        <row r="2420">
          <cell r="A2420" t="str">
            <v>2006/07 W14</v>
          </cell>
          <cell r="B2420" t="str">
            <v>112 - LHR T1 World of Whiskies</v>
          </cell>
          <cell r="C2420" t="str">
            <v>Wines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 t="str">
            <v>/0</v>
          </cell>
          <cell r="L2420">
            <v>14</v>
          </cell>
          <cell r="M2420" t="str">
            <v>Jul/Aug</v>
          </cell>
          <cell r="N2420">
            <v>9</v>
          </cell>
        </row>
        <row r="2421">
          <cell r="A2421" t="str">
            <v>2006/07 W14</v>
          </cell>
          <cell r="B2421" t="str">
            <v>112 - LHR T1 World of Whiskies</v>
          </cell>
          <cell r="C2421" t="str">
            <v>Unclassified Liquor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 t="str">
            <v>/0</v>
          </cell>
          <cell r="L2421">
            <v>14</v>
          </cell>
          <cell r="M2421" t="str">
            <v>Jul/Aug</v>
          </cell>
          <cell r="N2421">
            <v>12</v>
          </cell>
        </row>
        <row r="2422">
          <cell r="A2422" t="str">
            <v>2006/07 W14</v>
          </cell>
          <cell r="B2422" t="str">
            <v>112 - LHR T1 World of Whiskies</v>
          </cell>
          <cell r="C2422" t="str">
            <v>Value - 2 for £15</v>
          </cell>
          <cell r="D2422">
            <v>59</v>
          </cell>
          <cell r="E2422">
            <v>43.64</v>
          </cell>
          <cell r="F2422">
            <v>6</v>
          </cell>
          <cell r="G2422">
            <v>0</v>
          </cell>
          <cell r="H2422">
            <v>0</v>
          </cell>
          <cell r="I2422">
            <v>0</v>
          </cell>
          <cell r="J2422">
            <v>84</v>
          </cell>
          <cell r="K2422">
            <v>241.36</v>
          </cell>
          <cell r="L2422">
            <v>14</v>
          </cell>
          <cell r="M2422" t="str">
            <v>Jul/Aug</v>
          </cell>
          <cell r="N2422">
            <v>31</v>
          </cell>
        </row>
        <row r="2423">
          <cell r="A2423" t="str">
            <v>2006/07 W14</v>
          </cell>
          <cell r="B2423" t="str">
            <v>112 - LHR T1 World of Whiskies</v>
          </cell>
          <cell r="C2423" t="str">
            <v>Value - 2 for £20 Bombay Saphire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 t="str">
            <v>/0</v>
          </cell>
          <cell r="L2423">
            <v>14</v>
          </cell>
          <cell r="M2423" t="str">
            <v>Jul/Aug</v>
          </cell>
          <cell r="N2423">
            <v>45</v>
          </cell>
        </row>
        <row r="2424">
          <cell r="A2424" t="str">
            <v>2006/07 W14</v>
          </cell>
          <cell r="B2424" t="str">
            <v>112 - LHR T1 World of Whiskies</v>
          </cell>
          <cell r="C2424" t="str">
            <v>Value - Baileys 2 for £20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 t="str">
            <v>/0</v>
          </cell>
          <cell r="L2424">
            <v>14</v>
          </cell>
          <cell r="M2424" t="str">
            <v>Jul/Aug</v>
          </cell>
          <cell r="N2424">
            <v>39</v>
          </cell>
        </row>
        <row r="2425">
          <cell r="A2425" t="str">
            <v>2006/07 W14</v>
          </cell>
          <cell r="B2425" t="str">
            <v>112 - LHR T1 World of Whiskies</v>
          </cell>
          <cell r="C2425" t="str">
            <v>Value - Baileys Twin @ £20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 t="str">
            <v>/0</v>
          </cell>
          <cell r="L2425">
            <v>14</v>
          </cell>
          <cell r="M2425" t="str">
            <v>Jul/Aug</v>
          </cell>
          <cell r="N2425">
            <v>51</v>
          </cell>
        </row>
        <row r="2426">
          <cell r="A2426" t="str">
            <v>2006/07 W14</v>
          </cell>
          <cell r="B2426" t="str">
            <v>112 - LHR T1 World of Whiskies</v>
          </cell>
          <cell r="C2426" t="str">
            <v>Value - Twins @ £15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 t="str">
            <v>/0</v>
          </cell>
          <cell r="L2426">
            <v>14</v>
          </cell>
          <cell r="M2426" t="str">
            <v>Jul/Aug</v>
          </cell>
          <cell r="N2426">
            <v>36</v>
          </cell>
        </row>
        <row r="2427">
          <cell r="A2427" t="str">
            <v>2006/07 W14</v>
          </cell>
          <cell r="B2427" t="str">
            <v>112 - LHR T1 World of Whiskies</v>
          </cell>
          <cell r="C2427" t="str">
            <v>Malt - 2 For £45 (6 glenmorangie + 2)</v>
          </cell>
          <cell r="D2427">
            <v>1068.05</v>
          </cell>
          <cell r="E2427">
            <v>458.79</v>
          </cell>
          <cell r="F2427">
            <v>41</v>
          </cell>
          <cell r="G2427">
            <v>705.88</v>
          </cell>
          <cell r="H2427">
            <v>190.24</v>
          </cell>
          <cell r="I2427">
            <v>27</v>
          </cell>
          <cell r="J2427">
            <v>89</v>
          </cell>
          <cell r="K2427">
            <v>698.24</v>
          </cell>
          <cell r="L2427">
            <v>14</v>
          </cell>
          <cell r="M2427" t="str">
            <v>Jul/Aug</v>
          </cell>
          <cell r="N2427">
            <v>30</v>
          </cell>
        </row>
        <row r="2428">
          <cell r="A2428" t="str">
            <v>2006/07 W14</v>
          </cell>
          <cell r="B2428" t="str">
            <v>112 - LHR T1 World of Whiskies</v>
          </cell>
          <cell r="C2428" t="str">
            <v>Malt - Save £5 Glenmorangie Traditional</v>
          </cell>
          <cell r="D2428">
            <v>279.93</v>
          </cell>
          <cell r="E2428">
            <v>114.22</v>
          </cell>
          <cell r="F2428">
            <v>7</v>
          </cell>
          <cell r="G2428">
            <v>199.95</v>
          </cell>
          <cell r="H2428">
            <v>57.1</v>
          </cell>
          <cell r="I2428">
            <v>5</v>
          </cell>
          <cell r="J2428">
            <v>9</v>
          </cell>
          <cell r="K2428">
            <v>102.87</v>
          </cell>
          <cell r="L2428">
            <v>14</v>
          </cell>
          <cell r="M2428" t="str">
            <v>Jul/Aug</v>
          </cell>
          <cell r="N2428">
            <v>44</v>
          </cell>
        </row>
        <row r="2429">
          <cell r="A2429" t="str">
            <v>2006/07 W14</v>
          </cell>
          <cell r="B2429" t="str">
            <v>112 - LHR T1 World of Whiskies</v>
          </cell>
          <cell r="C2429" t="str">
            <v>Cognac - XO @ £45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8</v>
          </cell>
          <cell r="K2429" t="str">
            <v>/0</v>
          </cell>
          <cell r="L2429">
            <v>14</v>
          </cell>
          <cell r="M2429" t="str">
            <v>Jul/Aug</v>
          </cell>
          <cell r="N2429">
            <v>37</v>
          </cell>
        </row>
        <row r="2430">
          <cell r="A2430" t="str">
            <v>2006/07 W14</v>
          </cell>
          <cell r="B2430" t="str">
            <v>112 - LHR T1 World of Whiskies</v>
          </cell>
          <cell r="C2430" t="str">
            <v>Cognac - VSOP 2 for £45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 t="str">
            <v>/0</v>
          </cell>
          <cell r="L2430">
            <v>14</v>
          </cell>
          <cell r="M2430" t="str">
            <v>Jul/Aug</v>
          </cell>
          <cell r="N2430">
            <v>41</v>
          </cell>
        </row>
        <row r="2431">
          <cell r="A2431" t="str">
            <v>2006/07 W14</v>
          </cell>
          <cell r="B2431" t="str">
            <v>112 - LHR T1 World of Whiskies</v>
          </cell>
          <cell r="C2431" t="str">
            <v>Cognac - Only £17_99 VS Especiale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 t="str">
            <v>/0</v>
          </cell>
          <cell r="L2431">
            <v>14</v>
          </cell>
          <cell r="M2431" t="str">
            <v>Jul/Aug</v>
          </cell>
          <cell r="N2431">
            <v>42</v>
          </cell>
        </row>
        <row r="2432">
          <cell r="A2432" t="str">
            <v>2006/07 W14</v>
          </cell>
          <cell r="B2432" t="str">
            <v>112 - LHR T1 World of Whiskies</v>
          </cell>
          <cell r="C2432" t="str">
            <v>Deluxe - Chivas 2 for £30</v>
          </cell>
          <cell r="D2432">
            <v>19.989999999999998</v>
          </cell>
          <cell r="E2432">
            <v>13.89</v>
          </cell>
          <cell r="F2432">
            <v>1</v>
          </cell>
          <cell r="G2432">
            <v>0</v>
          </cell>
          <cell r="H2432">
            <v>0</v>
          </cell>
          <cell r="I2432">
            <v>0</v>
          </cell>
          <cell r="J2432">
            <v>32</v>
          </cell>
          <cell r="K2432">
            <v>195.2</v>
          </cell>
          <cell r="L2432">
            <v>14</v>
          </cell>
          <cell r="M2432" t="str">
            <v>Jul/Aug</v>
          </cell>
          <cell r="N2432">
            <v>49</v>
          </cell>
        </row>
        <row r="2433">
          <cell r="A2433" t="str">
            <v>2006/07 W14</v>
          </cell>
          <cell r="B2433" t="str">
            <v>112 - LHR T1 World of Whiskies</v>
          </cell>
          <cell r="C2433" t="str">
            <v>Deluxe - Chivas Twin for £30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 t="str">
            <v>/0</v>
          </cell>
          <cell r="L2433">
            <v>14</v>
          </cell>
          <cell r="M2433" t="str">
            <v>Jul/Aug</v>
          </cell>
          <cell r="N2433">
            <v>38</v>
          </cell>
        </row>
        <row r="2434">
          <cell r="A2434" t="str">
            <v>2006/07 W14</v>
          </cell>
          <cell r="B2434" t="str">
            <v>112 - LHR T1 World of Whiskies</v>
          </cell>
          <cell r="C2434" t="str">
            <v>Deluxe - Chivas Triple Pack @ £45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 t="str">
            <v>/0</v>
          </cell>
          <cell r="L2434">
            <v>14</v>
          </cell>
          <cell r="M2434" t="str">
            <v>Jul/Aug</v>
          </cell>
          <cell r="N2434">
            <v>54</v>
          </cell>
        </row>
        <row r="2435">
          <cell r="A2435" t="str">
            <v>2006/07 W14</v>
          </cell>
          <cell r="B2435" t="str">
            <v>112 - LHR T1 World of Whiskies</v>
          </cell>
          <cell r="C2435" t="str">
            <v>Deluxe - Chivas Save £5 18yo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2</v>
          </cell>
          <cell r="K2435" t="str">
            <v>/0</v>
          </cell>
          <cell r="L2435">
            <v>14</v>
          </cell>
          <cell r="M2435" t="str">
            <v>Jul/Aug</v>
          </cell>
          <cell r="N2435">
            <v>50</v>
          </cell>
        </row>
        <row r="2436">
          <cell r="A2436" t="str">
            <v>2006/07 W14</v>
          </cell>
          <cell r="B2436" t="str">
            <v>112 - LHR T1 World of Whiskies</v>
          </cell>
          <cell r="C2436" t="str">
            <v>Deluxe - Chivas Royal Salute get Chivas 18yo</v>
          </cell>
          <cell r="D2436">
            <v>239.96</v>
          </cell>
          <cell r="E2436">
            <v>154.88</v>
          </cell>
          <cell r="F2436">
            <v>4</v>
          </cell>
          <cell r="G2436">
            <v>0</v>
          </cell>
          <cell r="H2436">
            <v>0</v>
          </cell>
          <cell r="I2436">
            <v>0</v>
          </cell>
          <cell r="J2436">
            <v>6</v>
          </cell>
          <cell r="K2436">
            <v>127.62</v>
          </cell>
          <cell r="L2436">
            <v>14</v>
          </cell>
          <cell r="M2436" t="str">
            <v>Jul/Aug</v>
          </cell>
          <cell r="N2436">
            <v>57</v>
          </cell>
        </row>
        <row r="2437">
          <cell r="A2437" t="str">
            <v>2006/07 W14</v>
          </cell>
          <cell r="B2437" t="str">
            <v>112 - LHR T1 World of Whiskies</v>
          </cell>
          <cell r="C2437" t="str">
            <v>Deluxe - Dewars 2 for £30 ATA</v>
          </cell>
          <cell r="D2437">
            <v>199.99</v>
          </cell>
          <cell r="E2437">
            <v>41.82</v>
          </cell>
          <cell r="F2437">
            <v>13</v>
          </cell>
          <cell r="G2437">
            <v>169.99</v>
          </cell>
          <cell r="H2437">
            <v>17.66</v>
          </cell>
          <cell r="I2437">
            <v>11</v>
          </cell>
          <cell r="J2437">
            <v>15</v>
          </cell>
          <cell r="K2437">
            <v>79.349999999999994</v>
          </cell>
          <cell r="L2437">
            <v>14</v>
          </cell>
          <cell r="M2437" t="str">
            <v>Jul/Aug</v>
          </cell>
          <cell r="N2437">
            <v>40</v>
          </cell>
        </row>
        <row r="2438">
          <cell r="A2438" t="str">
            <v>2006/07 W14</v>
          </cell>
          <cell r="B2438" t="str">
            <v>112 - LHR T1 World of Whiskies</v>
          </cell>
          <cell r="C2438" t="str">
            <v>Deluxe - JW Blue get a free 20cl Gold (Sept Only)</v>
          </cell>
          <cell r="D2438">
            <v>533.96</v>
          </cell>
          <cell r="E2438">
            <v>251.84</v>
          </cell>
          <cell r="F2438">
            <v>7</v>
          </cell>
          <cell r="G2438">
            <v>228.84</v>
          </cell>
          <cell r="H2438">
            <v>74.040000000000006</v>
          </cell>
          <cell r="I2438">
            <v>3</v>
          </cell>
          <cell r="J2438">
            <v>7</v>
          </cell>
          <cell r="K2438">
            <v>222.81</v>
          </cell>
          <cell r="L2438">
            <v>14</v>
          </cell>
          <cell r="M2438" t="str">
            <v>Jul/Aug</v>
          </cell>
          <cell r="N2438">
            <v>46</v>
          </cell>
        </row>
        <row r="2439">
          <cell r="A2439" t="str">
            <v>2006/07 W14</v>
          </cell>
          <cell r="B2439" t="str">
            <v>112 - LHR T1 World of Whiskies</v>
          </cell>
          <cell r="C2439" t="str">
            <v>Deluxe - Free 20cl bottle (linked to JW Blue) (Sept Only)</v>
          </cell>
          <cell r="D2439">
            <v>91.63</v>
          </cell>
          <cell r="E2439">
            <v>50.94</v>
          </cell>
          <cell r="F2439">
            <v>9</v>
          </cell>
          <cell r="G2439">
            <v>39.270000000000003</v>
          </cell>
          <cell r="H2439">
            <v>22.65</v>
          </cell>
          <cell r="I2439">
            <v>3</v>
          </cell>
          <cell r="J2439">
            <v>26</v>
          </cell>
          <cell r="K2439">
            <v>155.77000000000001</v>
          </cell>
          <cell r="L2439">
            <v>14</v>
          </cell>
          <cell r="M2439" t="str">
            <v>Jul/Aug</v>
          </cell>
          <cell r="N2439">
            <v>47</v>
          </cell>
        </row>
        <row r="2440">
          <cell r="A2440" t="str">
            <v>2006/07 W14</v>
          </cell>
          <cell r="B2440" t="str">
            <v>112 - LHR T1 World of Whiskies</v>
          </cell>
          <cell r="C2440" t="str">
            <v>Champagne - Piper Florens Louis 2 for £30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 t="str">
            <v>/0</v>
          </cell>
          <cell r="L2440">
            <v>14</v>
          </cell>
          <cell r="M2440" t="str">
            <v>Jul/Aug</v>
          </cell>
          <cell r="N2440">
            <v>53</v>
          </cell>
        </row>
        <row r="2441">
          <cell r="A2441" t="str">
            <v>2006/07 W14</v>
          </cell>
          <cell r="B2441" t="str">
            <v>112 - LHR T1 World of Whiskies</v>
          </cell>
          <cell r="C2441" t="str">
            <v>Champagne - Piper Florens Louis Twin for £30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 t="str">
            <v>/0</v>
          </cell>
          <cell r="L2441">
            <v>14</v>
          </cell>
          <cell r="M2441" t="str">
            <v>Jul/Aug</v>
          </cell>
          <cell r="N2441">
            <v>33</v>
          </cell>
        </row>
        <row r="2442">
          <cell r="A2442" t="str">
            <v>2006/07 W14</v>
          </cell>
          <cell r="B2442" t="str">
            <v>112 - LHR T1 World of Whiskies</v>
          </cell>
          <cell r="C2442" t="str">
            <v>Champagne - Charles Heidseick 2 for £35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 t="str">
            <v>/0</v>
          </cell>
          <cell r="L2442">
            <v>14</v>
          </cell>
          <cell r="M2442" t="str">
            <v>Jul/Aug</v>
          </cell>
          <cell r="N2442">
            <v>55</v>
          </cell>
        </row>
        <row r="2443">
          <cell r="A2443" t="str">
            <v>2006/07 W14</v>
          </cell>
          <cell r="B2443" t="str">
            <v>112 - LHR T1 World of Whiskies</v>
          </cell>
          <cell r="C2443" t="str">
            <v>Champagne - Canard Twin for £25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 t="str">
            <v>/0</v>
          </cell>
          <cell r="L2443">
            <v>14</v>
          </cell>
          <cell r="M2443" t="str">
            <v>Jul/Aug</v>
          </cell>
          <cell r="N2443">
            <v>52</v>
          </cell>
        </row>
        <row r="2444">
          <cell r="A2444" t="str">
            <v>2006/07 W14</v>
          </cell>
          <cell r="B2444" t="str">
            <v>112 - LHR T1 World of Whiskies</v>
          </cell>
          <cell r="C2444" t="str">
            <v>Wine - Beringer 3 for £15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 t="str">
            <v>/0</v>
          </cell>
          <cell r="L2444">
            <v>14</v>
          </cell>
          <cell r="M2444" t="str">
            <v>Jul/Aug</v>
          </cell>
          <cell r="N2444">
            <v>43</v>
          </cell>
        </row>
        <row r="2445">
          <cell r="A2445" t="str">
            <v>2006/07 W14</v>
          </cell>
          <cell r="B2445" t="str">
            <v>112 - LHR T1 World of Whiskies</v>
          </cell>
          <cell r="C2445" t="str">
            <v>Wine - Rosemount BOGOF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 t="str">
            <v>/0</v>
          </cell>
          <cell r="L2445">
            <v>14</v>
          </cell>
          <cell r="M2445" t="str">
            <v>Jul/Aug</v>
          </cell>
          <cell r="N2445">
            <v>56</v>
          </cell>
        </row>
        <row r="2446">
          <cell r="A2446" t="str">
            <v>2006/07 W14</v>
          </cell>
          <cell r="B2446" t="str">
            <v>112 - LHR T1 World of Whiskies</v>
          </cell>
          <cell r="C2446" t="str">
            <v>WOW - 2 for £45 Malt</v>
          </cell>
          <cell r="D2446">
            <v>687.76</v>
          </cell>
          <cell r="E2446">
            <v>322.24</v>
          </cell>
          <cell r="F2446">
            <v>24</v>
          </cell>
          <cell r="G2446">
            <v>376.87</v>
          </cell>
          <cell r="H2446">
            <v>94.13</v>
          </cell>
          <cell r="I2446">
            <v>13</v>
          </cell>
          <cell r="J2446">
            <v>70</v>
          </cell>
          <cell r="K2446">
            <v>534.54</v>
          </cell>
          <cell r="L2446">
            <v>14</v>
          </cell>
          <cell r="M2446" t="str">
            <v>Jul/Aug</v>
          </cell>
          <cell r="N2446">
            <v>34</v>
          </cell>
        </row>
        <row r="2447">
          <cell r="A2447" t="str">
            <v>2006/07 W14</v>
          </cell>
          <cell r="B2447" t="str">
            <v>112 - LHR T1 World of Whiskies</v>
          </cell>
          <cell r="C2447" t="str">
            <v>WOW - Connemara 2 for £30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17</v>
          </cell>
          <cell r="K2447" t="str">
            <v>/0</v>
          </cell>
          <cell r="L2447">
            <v>14</v>
          </cell>
          <cell r="M2447" t="str">
            <v>Jul/Aug</v>
          </cell>
          <cell r="N2447">
            <v>60</v>
          </cell>
        </row>
        <row r="2448">
          <cell r="A2448" t="str">
            <v>2006/07 W14</v>
          </cell>
          <cell r="B2448" t="str">
            <v>112 - LHR T1 World of Whiskies</v>
          </cell>
          <cell r="C2448" t="str">
            <v>Others - 2 for £25 (glayva, disaronno)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9</v>
          </cell>
          <cell r="K2448" t="str">
            <v>/0</v>
          </cell>
          <cell r="L2448">
            <v>14</v>
          </cell>
          <cell r="M2448" t="str">
            <v>Jul/Aug</v>
          </cell>
          <cell r="N2448">
            <v>48</v>
          </cell>
        </row>
        <row r="2449">
          <cell r="A2449" t="str">
            <v>2006/07 W14</v>
          </cell>
          <cell r="B2449" t="str">
            <v>112 - LHR T1 World of Whiskies</v>
          </cell>
          <cell r="C2449" t="str">
            <v>Others - Pimms 2 for £15 (70cl)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 t="str">
            <v>/0</v>
          </cell>
          <cell r="L2449">
            <v>14</v>
          </cell>
          <cell r="M2449" t="str">
            <v>Jul/Aug</v>
          </cell>
          <cell r="N2449">
            <v>35</v>
          </cell>
        </row>
        <row r="2450">
          <cell r="A2450" t="str">
            <v>2006/07 W14</v>
          </cell>
          <cell r="B2450" t="str">
            <v>112 - LHR T1 World of Whiskies</v>
          </cell>
          <cell r="C2450" t="str">
            <v>Other - 2 for £30 Sauza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 t="str">
            <v>/0</v>
          </cell>
          <cell r="L2450">
            <v>14</v>
          </cell>
          <cell r="M2450" t="str">
            <v>Jul/Aug</v>
          </cell>
          <cell r="N2450">
            <v>58</v>
          </cell>
        </row>
        <row r="2451">
          <cell r="A2451" t="str">
            <v>2006/07 W14</v>
          </cell>
          <cell r="B2451" t="str">
            <v>112 - LHR T1 World of Whiskies</v>
          </cell>
          <cell r="C2451" t="str">
            <v>Others - 2 for £20 ATA (70cl)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 t="str">
            <v>/0</v>
          </cell>
          <cell r="L2451">
            <v>14</v>
          </cell>
          <cell r="M2451" t="str">
            <v>Jul/Aug</v>
          </cell>
          <cell r="N2451">
            <v>32</v>
          </cell>
        </row>
        <row r="2452">
          <cell r="A2452" t="str">
            <v>2006/07 W14</v>
          </cell>
          <cell r="B2452" t="str">
            <v>112 - LHR T1 World of Whiskies</v>
          </cell>
          <cell r="C2452" t="str">
            <v>Others - 2 for £15 Fortified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 t="str">
            <v>/0</v>
          </cell>
          <cell r="L2452">
            <v>14</v>
          </cell>
          <cell r="M2452" t="str">
            <v>Jul/Aug</v>
          </cell>
          <cell r="N2452">
            <v>59</v>
          </cell>
        </row>
        <row r="2453">
          <cell r="A2453" t="str">
            <v>2006/07 W14</v>
          </cell>
          <cell r="B2453" t="str">
            <v>122 - LHR T2 World Of Whiskies</v>
          </cell>
          <cell r="C2453" t="str">
            <v>Liquor</v>
          </cell>
          <cell r="D2453">
            <v>16636.89</v>
          </cell>
          <cell r="E2453">
            <v>7855.53</v>
          </cell>
          <cell r="F2453">
            <v>535</v>
          </cell>
          <cell r="G2453">
            <v>8201.77</v>
          </cell>
          <cell r="H2453">
            <v>2590.02</v>
          </cell>
          <cell r="I2453">
            <v>275</v>
          </cell>
          <cell r="J2453">
            <v>2388</v>
          </cell>
          <cell r="K2453">
            <v>27901.93</v>
          </cell>
          <cell r="L2453">
            <v>14</v>
          </cell>
          <cell r="M2453" t="str">
            <v>Jul/Aug</v>
          </cell>
          <cell r="N2453">
            <v>1</v>
          </cell>
        </row>
        <row r="2454">
          <cell r="A2454" t="str">
            <v>2006/07 W14</v>
          </cell>
          <cell r="B2454" t="str">
            <v>122 - LHR T2 World Of Whiskies</v>
          </cell>
          <cell r="C2454" t="str">
            <v>Tobacco</v>
          </cell>
          <cell r="D2454">
            <v>1095</v>
          </cell>
          <cell r="E2454">
            <v>373.62</v>
          </cell>
          <cell r="F2454">
            <v>50</v>
          </cell>
          <cell r="G2454">
            <v>767.3</v>
          </cell>
          <cell r="H2454">
            <v>170.02</v>
          </cell>
          <cell r="I2454">
            <v>37</v>
          </cell>
          <cell r="J2454">
            <v>175</v>
          </cell>
          <cell r="K2454">
            <v>1500.94</v>
          </cell>
          <cell r="L2454">
            <v>14</v>
          </cell>
          <cell r="M2454" t="str">
            <v>Jul/Aug</v>
          </cell>
          <cell r="N2454">
            <v>2</v>
          </cell>
        </row>
        <row r="2455">
          <cell r="A2455" t="str">
            <v>2006/07 W14</v>
          </cell>
          <cell r="B2455" t="str">
            <v>122 - LHR T2 World Of Whiskies</v>
          </cell>
          <cell r="C2455" t="str">
            <v>Perfumery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 t="str">
            <v>/0</v>
          </cell>
          <cell r="L2455">
            <v>14</v>
          </cell>
          <cell r="M2455" t="str">
            <v>Jul/Aug</v>
          </cell>
          <cell r="N2455">
            <v>3</v>
          </cell>
        </row>
        <row r="2456">
          <cell r="A2456" t="str">
            <v>2006/07 W14</v>
          </cell>
          <cell r="B2456" t="str">
            <v>122 - LHR T2 World Of Whiskies</v>
          </cell>
          <cell r="C2456" t="str">
            <v>Food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 t="str">
            <v>/0</v>
          </cell>
          <cell r="L2456">
            <v>14</v>
          </cell>
          <cell r="M2456" t="str">
            <v>Jul/Aug</v>
          </cell>
          <cell r="N2456">
            <v>4</v>
          </cell>
        </row>
        <row r="2457">
          <cell r="A2457" t="str">
            <v>2006/07 W14</v>
          </cell>
          <cell r="B2457" t="str">
            <v>122 - LHR T2 World Of Whiskies</v>
          </cell>
          <cell r="C2457" t="str">
            <v>Tax Free</v>
          </cell>
          <cell r="D2457">
            <v>41.52</v>
          </cell>
          <cell r="E2457">
            <v>18.850000000000001</v>
          </cell>
          <cell r="F2457">
            <v>4</v>
          </cell>
          <cell r="G2457">
            <v>41.52</v>
          </cell>
          <cell r="H2457">
            <v>18.850000000000001</v>
          </cell>
          <cell r="I2457">
            <v>4</v>
          </cell>
          <cell r="J2457">
            <v>67</v>
          </cell>
          <cell r="K2457">
            <v>275.87</v>
          </cell>
          <cell r="L2457">
            <v>14</v>
          </cell>
          <cell r="M2457" t="str">
            <v>Jul/Aug</v>
          </cell>
          <cell r="N2457">
            <v>5</v>
          </cell>
        </row>
        <row r="2458">
          <cell r="A2458" t="str">
            <v>2006/07 W14</v>
          </cell>
          <cell r="B2458" t="str">
            <v>122 - LHR T2 World Of Whiskies</v>
          </cell>
          <cell r="C2458" t="str">
            <v>Unclassified Products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 t="str">
            <v>/0</v>
          </cell>
          <cell r="L2458">
            <v>14</v>
          </cell>
          <cell r="M2458" t="str">
            <v>Jul/Aug</v>
          </cell>
          <cell r="N2458">
            <v>6</v>
          </cell>
        </row>
        <row r="2459">
          <cell r="A2459" t="str">
            <v>2006/07 W14</v>
          </cell>
          <cell r="B2459" t="str">
            <v>122 - LHR T2 World Of Whiskies</v>
          </cell>
          <cell r="C2459" t="str">
            <v>Spirits</v>
          </cell>
          <cell r="D2459">
            <v>16636.89</v>
          </cell>
          <cell r="E2459">
            <v>7855.53</v>
          </cell>
          <cell r="F2459">
            <v>535</v>
          </cell>
          <cell r="G2459">
            <v>8201.77</v>
          </cell>
          <cell r="H2459">
            <v>2590.02</v>
          </cell>
          <cell r="I2459">
            <v>275</v>
          </cell>
          <cell r="J2459">
            <v>2388</v>
          </cell>
          <cell r="K2459">
            <v>27901.93</v>
          </cell>
          <cell r="L2459">
            <v>14</v>
          </cell>
          <cell r="M2459" t="str">
            <v>Jul/Aug</v>
          </cell>
          <cell r="N2459">
            <v>7</v>
          </cell>
        </row>
        <row r="2460">
          <cell r="A2460" t="str">
            <v>2006/07 W14</v>
          </cell>
          <cell r="B2460" t="str">
            <v>122 - LHR T2 World Of Whiskies</v>
          </cell>
          <cell r="C2460" t="str">
            <v>Fortified Wines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 t="str">
            <v>/0</v>
          </cell>
          <cell r="L2460">
            <v>14</v>
          </cell>
          <cell r="M2460" t="str">
            <v>Jul/Aug</v>
          </cell>
          <cell r="N2460">
            <v>10</v>
          </cell>
        </row>
        <row r="2461">
          <cell r="A2461" t="str">
            <v>2006/07 W14</v>
          </cell>
          <cell r="B2461" t="str">
            <v>122 - LHR T2 World Of Whiskies</v>
          </cell>
          <cell r="C2461" t="str">
            <v>Others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 t="str">
            <v>/0</v>
          </cell>
          <cell r="L2461">
            <v>14</v>
          </cell>
          <cell r="M2461" t="str">
            <v>Jul/Aug</v>
          </cell>
          <cell r="N2461">
            <v>11</v>
          </cell>
        </row>
        <row r="2462">
          <cell r="A2462" t="str">
            <v>2006/07 W14</v>
          </cell>
          <cell r="B2462" t="str">
            <v>122 - LHR T2 World Of Whiskies</v>
          </cell>
          <cell r="C2462" t="str">
            <v>Champagne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 t="str">
            <v>/0</v>
          </cell>
          <cell r="L2462">
            <v>14</v>
          </cell>
          <cell r="M2462" t="str">
            <v>Jul/Aug</v>
          </cell>
          <cell r="N2462">
            <v>8</v>
          </cell>
        </row>
        <row r="2463">
          <cell r="A2463" t="str">
            <v>2006/07 W14</v>
          </cell>
          <cell r="B2463" t="str">
            <v>122 - LHR T2 World Of Whiskies</v>
          </cell>
          <cell r="C2463" t="str">
            <v>Wines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 t="str">
            <v>/0</v>
          </cell>
          <cell r="L2463">
            <v>14</v>
          </cell>
          <cell r="M2463" t="str">
            <v>Jul/Aug</v>
          </cell>
          <cell r="N2463">
            <v>9</v>
          </cell>
        </row>
        <row r="2464">
          <cell r="A2464" t="str">
            <v>2006/07 W14</v>
          </cell>
          <cell r="B2464" t="str">
            <v>122 - LHR T2 World Of Whiskies</v>
          </cell>
          <cell r="C2464" t="str">
            <v>Unclassified Liquor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 t="str">
            <v>/0</v>
          </cell>
          <cell r="L2464">
            <v>14</v>
          </cell>
          <cell r="M2464" t="str">
            <v>Jul/Aug</v>
          </cell>
          <cell r="N2464">
            <v>12</v>
          </cell>
        </row>
        <row r="2465">
          <cell r="A2465" t="str">
            <v>2006/07 W14</v>
          </cell>
          <cell r="B2465" t="str">
            <v>122 - LHR T2 World Of Whiskies</v>
          </cell>
          <cell r="C2465" t="str">
            <v>Value - 2 for £15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11</v>
          </cell>
          <cell r="K2465" t="str">
            <v>/0</v>
          </cell>
          <cell r="L2465">
            <v>14</v>
          </cell>
          <cell r="M2465" t="str">
            <v>Jul/Aug</v>
          </cell>
          <cell r="N2465">
            <v>31</v>
          </cell>
        </row>
        <row r="2466">
          <cell r="A2466" t="str">
            <v>2006/07 W14</v>
          </cell>
          <cell r="B2466" t="str">
            <v>122 - LHR T2 World Of Whiskies</v>
          </cell>
          <cell r="C2466" t="str">
            <v>Value - 2 for £20 Bombay Saphire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 t="str">
            <v>/0</v>
          </cell>
          <cell r="L2466">
            <v>14</v>
          </cell>
          <cell r="M2466" t="str">
            <v>Jul/Aug</v>
          </cell>
          <cell r="N2466">
            <v>45</v>
          </cell>
        </row>
        <row r="2467">
          <cell r="A2467" t="str">
            <v>2006/07 W14</v>
          </cell>
          <cell r="B2467" t="str">
            <v>122 - LHR T2 World Of Whiskies</v>
          </cell>
          <cell r="C2467" t="str">
            <v>Value - Baileys 2 for £20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 t="str">
            <v>/0</v>
          </cell>
          <cell r="L2467">
            <v>14</v>
          </cell>
          <cell r="M2467" t="str">
            <v>Jul/Aug</v>
          </cell>
          <cell r="N2467">
            <v>39</v>
          </cell>
        </row>
        <row r="2468">
          <cell r="A2468" t="str">
            <v>2006/07 W14</v>
          </cell>
          <cell r="B2468" t="str">
            <v>122 - LHR T2 World Of Whiskies</v>
          </cell>
          <cell r="C2468" t="str">
            <v>Value - Baileys Twin @ £20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 t="str">
            <v>/0</v>
          </cell>
          <cell r="L2468">
            <v>14</v>
          </cell>
          <cell r="M2468" t="str">
            <v>Jul/Aug</v>
          </cell>
          <cell r="N2468">
            <v>51</v>
          </cell>
        </row>
        <row r="2469">
          <cell r="A2469" t="str">
            <v>2006/07 W14</v>
          </cell>
          <cell r="B2469" t="str">
            <v>122 - LHR T2 World Of Whiskies</v>
          </cell>
          <cell r="C2469" t="str">
            <v>Value - Twins @ £15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 t="str">
            <v>/0</v>
          </cell>
          <cell r="L2469">
            <v>14</v>
          </cell>
          <cell r="M2469" t="str">
            <v>Jul/Aug</v>
          </cell>
          <cell r="N2469">
            <v>36</v>
          </cell>
        </row>
        <row r="2470">
          <cell r="A2470" t="str">
            <v>2006/07 W14</v>
          </cell>
          <cell r="B2470" t="str">
            <v>122 - LHR T2 World Of Whiskies</v>
          </cell>
          <cell r="C2470" t="str">
            <v>Malt - 2 For £45 (6 glenmorangie + 2)</v>
          </cell>
          <cell r="D2470">
            <v>1035.24</v>
          </cell>
          <cell r="E2470">
            <v>461.71</v>
          </cell>
          <cell r="F2470">
            <v>40</v>
          </cell>
          <cell r="G2470">
            <v>656.97</v>
          </cell>
          <cell r="H2470">
            <v>180.18</v>
          </cell>
          <cell r="I2470">
            <v>25</v>
          </cell>
          <cell r="J2470">
            <v>40</v>
          </cell>
          <cell r="K2470">
            <v>315.83999999999997</v>
          </cell>
          <cell r="L2470">
            <v>14</v>
          </cell>
          <cell r="M2470" t="str">
            <v>Jul/Aug</v>
          </cell>
          <cell r="N2470">
            <v>30</v>
          </cell>
        </row>
        <row r="2471">
          <cell r="A2471" t="str">
            <v>2006/07 W14</v>
          </cell>
          <cell r="B2471" t="str">
            <v>122 - LHR T2 World Of Whiskies</v>
          </cell>
          <cell r="C2471" t="str">
            <v>Malt - Save £5 Glenmorangie Traditional</v>
          </cell>
          <cell r="D2471">
            <v>199.95</v>
          </cell>
          <cell r="E2471">
            <v>57.09</v>
          </cell>
          <cell r="F2471">
            <v>5</v>
          </cell>
          <cell r="G2471">
            <v>199.95</v>
          </cell>
          <cell r="H2471">
            <v>57.09</v>
          </cell>
          <cell r="I2471">
            <v>5</v>
          </cell>
          <cell r="J2471">
            <v>4</v>
          </cell>
          <cell r="K2471">
            <v>45.73</v>
          </cell>
          <cell r="L2471">
            <v>14</v>
          </cell>
          <cell r="M2471" t="str">
            <v>Jul/Aug</v>
          </cell>
          <cell r="N2471">
            <v>44</v>
          </cell>
        </row>
        <row r="2472">
          <cell r="A2472" t="str">
            <v>2006/07 W14</v>
          </cell>
          <cell r="B2472" t="str">
            <v>122 - LHR T2 World Of Whiskies</v>
          </cell>
          <cell r="C2472" t="str">
            <v>Cognac - XO @ £45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 t="str">
            <v>/0</v>
          </cell>
          <cell r="L2472">
            <v>14</v>
          </cell>
          <cell r="M2472" t="str">
            <v>Jul/Aug</v>
          </cell>
          <cell r="N2472">
            <v>37</v>
          </cell>
        </row>
        <row r="2473">
          <cell r="A2473" t="str">
            <v>2006/07 W14</v>
          </cell>
          <cell r="B2473" t="str">
            <v>122 - LHR T2 World Of Whiskies</v>
          </cell>
          <cell r="C2473" t="str">
            <v>Cognac - VSOP 2 for £45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 t="str">
            <v>/0</v>
          </cell>
          <cell r="L2473">
            <v>14</v>
          </cell>
          <cell r="M2473" t="str">
            <v>Jul/Aug</v>
          </cell>
          <cell r="N2473">
            <v>41</v>
          </cell>
        </row>
        <row r="2474">
          <cell r="A2474" t="str">
            <v>2006/07 W14</v>
          </cell>
          <cell r="B2474" t="str">
            <v>122 - LHR T2 World Of Whiskies</v>
          </cell>
          <cell r="C2474" t="str">
            <v>Cognac - Only £17_99 VS Especiale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 t="str">
            <v>/0</v>
          </cell>
          <cell r="L2474">
            <v>14</v>
          </cell>
          <cell r="M2474" t="str">
            <v>Jul/Aug</v>
          </cell>
          <cell r="N2474">
            <v>42</v>
          </cell>
        </row>
        <row r="2475">
          <cell r="A2475" t="str">
            <v>2006/07 W14</v>
          </cell>
          <cell r="B2475" t="str">
            <v>122 - LHR T2 World Of Whiskies</v>
          </cell>
          <cell r="C2475" t="str">
            <v>Deluxe - Chivas 2 for £30</v>
          </cell>
          <cell r="D2475">
            <v>179.91</v>
          </cell>
          <cell r="E2475">
            <v>125.01</v>
          </cell>
          <cell r="F2475">
            <v>9</v>
          </cell>
          <cell r="G2475">
            <v>0</v>
          </cell>
          <cell r="H2475">
            <v>0</v>
          </cell>
          <cell r="I2475">
            <v>0</v>
          </cell>
          <cell r="J2475">
            <v>3</v>
          </cell>
          <cell r="K2475">
            <v>18.3</v>
          </cell>
          <cell r="L2475">
            <v>14</v>
          </cell>
          <cell r="M2475" t="str">
            <v>Jul/Aug</v>
          </cell>
          <cell r="N2475">
            <v>49</v>
          </cell>
        </row>
        <row r="2476">
          <cell r="A2476" t="str">
            <v>2006/07 W14</v>
          </cell>
          <cell r="B2476" t="str">
            <v>122 - LHR T2 World Of Whiskies</v>
          </cell>
          <cell r="C2476" t="str">
            <v>Deluxe - Chivas Twin for £30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 t="str">
            <v>/0</v>
          </cell>
          <cell r="L2476">
            <v>14</v>
          </cell>
          <cell r="M2476" t="str">
            <v>Jul/Aug</v>
          </cell>
          <cell r="N2476">
            <v>38</v>
          </cell>
        </row>
        <row r="2477">
          <cell r="A2477" t="str">
            <v>2006/07 W14</v>
          </cell>
          <cell r="B2477" t="str">
            <v>122 - LHR T2 World Of Whiskies</v>
          </cell>
          <cell r="C2477" t="str">
            <v>Deluxe - Chivas Triple Pack @ £45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 t="str">
            <v>/0</v>
          </cell>
          <cell r="L2477">
            <v>14</v>
          </cell>
          <cell r="M2477" t="str">
            <v>Jul/Aug</v>
          </cell>
          <cell r="N2477">
            <v>54</v>
          </cell>
        </row>
        <row r="2478">
          <cell r="A2478" t="str">
            <v>2006/07 W14</v>
          </cell>
          <cell r="B2478" t="str">
            <v>122 - LHR T2 World Of Whiskies</v>
          </cell>
          <cell r="C2478" t="str">
            <v>Deluxe - Chivas Save £5 18yo</v>
          </cell>
          <cell r="D2478">
            <v>69.98</v>
          </cell>
          <cell r="E2478">
            <v>25.72</v>
          </cell>
          <cell r="F2478">
            <v>2</v>
          </cell>
          <cell r="G2478">
            <v>69.98</v>
          </cell>
          <cell r="H2478">
            <v>25.72</v>
          </cell>
          <cell r="I2478">
            <v>2</v>
          </cell>
          <cell r="J2478">
            <v>9</v>
          </cell>
          <cell r="K2478">
            <v>99.54</v>
          </cell>
          <cell r="L2478">
            <v>14</v>
          </cell>
          <cell r="M2478" t="str">
            <v>Jul/Aug</v>
          </cell>
          <cell r="N2478">
            <v>50</v>
          </cell>
        </row>
        <row r="2479">
          <cell r="A2479" t="str">
            <v>2006/07 W14</v>
          </cell>
          <cell r="B2479" t="str">
            <v>122 - LHR T2 World Of Whiskies</v>
          </cell>
          <cell r="C2479" t="str">
            <v>Deluxe - Chivas Royal Salute get Chivas 18yo</v>
          </cell>
          <cell r="D2479">
            <v>119.98</v>
          </cell>
          <cell r="E2479">
            <v>48.62</v>
          </cell>
          <cell r="F2479">
            <v>2</v>
          </cell>
          <cell r="G2479">
            <v>119.98</v>
          </cell>
          <cell r="H2479">
            <v>48.62</v>
          </cell>
          <cell r="I2479">
            <v>2</v>
          </cell>
          <cell r="J2479">
            <v>3</v>
          </cell>
          <cell r="K2479">
            <v>63.81</v>
          </cell>
          <cell r="L2479">
            <v>14</v>
          </cell>
          <cell r="M2479" t="str">
            <v>Jul/Aug</v>
          </cell>
          <cell r="N2479">
            <v>57</v>
          </cell>
        </row>
        <row r="2480">
          <cell r="A2480" t="str">
            <v>2006/07 W14</v>
          </cell>
          <cell r="B2480" t="str">
            <v>122 - LHR T2 World Of Whiskies</v>
          </cell>
          <cell r="C2480" t="str">
            <v>Deluxe - Dewars 2 for £30 ATA</v>
          </cell>
          <cell r="D2480">
            <v>39.979999999999997</v>
          </cell>
          <cell r="E2480">
            <v>6.62</v>
          </cell>
          <cell r="F2480">
            <v>2</v>
          </cell>
          <cell r="G2480">
            <v>39.979999999999997</v>
          </cell>
          <cell r="H2480">
            <v>6.62</v>
          </cell>
          <cell r="I2480">
            <v>2</v>
          </cell>
          <cell r="J2480">
            <v>13</v>
          </cell>
          <cell r="K2480">
            <v>68.77</v>
          </cell>
          <cell r="L2480">
            <v>14</v>
          </cell>
          <cell r="M2480" t="str">
            <v>Jul/Aug</v>
          </cell>
          <cell r="N2480">
            <v>40</v>
          </cell>
        </row>
        <row r="2481">
          <cell r="A2481" t="str">
            <v>2006/07 W14</v>
          </cell>
          <cell r="B2481" t="str">
            <v>122 - LHR T2 World Of Whiskies</v>
          </cell>
          <cell r="C2481" t="str">
            <v>Deluxe - JW Blue get a free 20cl Gold (Sept Only)</v>
          </cell>
          <cell r="D2481">
            <v>99</v>
          </cell>
          <cell r="E2481">
            <v>67.17</v>
          </cell>
          <cell r="F2481">
            <v>1</v>
          </cell>
          <cell r="G2481">
            <v>0</v>
          </cell>
          <cell r="H2481">
            <v>0</v>
          </cell>
          <cell r="I2481">
            <v>0</v>
          </cell>
          <cell r="J2481">
            <v>7</v>
          </cell>
          <cell r="K2481">
            <v>222.81</v>
          </cell>
          <cell r="L2481">
            <v>14</v>
          </cell>
          <cell r="M2481" t="str">
            <v>Jul/Aug</v>
          </cell>
          <cell r="N2481">
            <v>46</v>
          </cell>
        </row>
        <row r="2482">
          <cell r="A2482" t="str">
            <v>2006/07 W14</v>
          </cell>
          <cell r="B2482" t="str">
            <v>122 - LHR T2 World Of Whiskies</v>
          </cell>
          <cell r="C2482" t="str">
            <v>Deluxe - Free 20cl bottle (linked to JW Blue) (Sept Only)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27</v>
          </cell>
          <cell r="K2482" t="str">
            <v>/0</v>
          </cell>
          <cell r="L2482">
            <v>14</v>
          </cell>
          <cell r="M2482" t="str">
            <v>Jul/Aug</v>
          </cell>
          <cell r="N2482">
            <v>47</v>
          </cell>
        </row>
        <row r="2483">
          <cell r="A2483" t="str">
            <v>2006/07 W14</v>
          </cell>
          <cell r="B2483" t="str">
            <v>122 - LHR T2 World Of Whiskies</v>
          </cell>
          <cell r="C2483" t="str">
            <v>Champagne - Piper Florens Louis 2 for £30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 t="str">
            <v>/0</v>
          </cell>
          <cell r="L2483">
            <v>14</v>
          </cell>
          <cell r="M2483" t="str">
            <v>Jul/Aug</v>
          </cell>
          <cell r="N2483">
            <v>53</v>
          </cell>
        </row>
        <row r="2484">
          <cell r="A2484" t="str">
            <v>2006/07 W14</v>
          </cell>
          <cell r="B2484" t="str">
            <v>122 - LHR T2 World Of Whiskies</v>
          </cell>
          <cell r="C2484" t="str">
            <v>Champagne - Piper Florens Louis Twin for £30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 t="str">
            <v>/0</v>
          </cell>
          <cell r="L2484">
            <v>14</v>
          </cell>
          <cell r="M2484" t="str">
            <v>Jul/Aug</v>
          </cell>
          <cell r="N2484">
            <v>33</v>
          </cell>
        </row>
        <row r="2485">
          <cell r="A2485" t="str">
            <v>2006/07 W14</v>
          </cell>
          <cell r="B2485" t="str">
            <v>122 - LHR T2 World Of Whiskies</v>
          </cell>
          <cell r="C2485" t="str">
            <v>Champagne - Charles Heidseick 2 for £35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 t="str">
            <v>/0</v>
          </cell>
          <cell r="L2485">
            <v>14</v>
          </cell>
          <cell r="M2485" t="str">
            <v>Jul/Aug</v>
          </cell>
          <cell r="N2485">
            <v>55</v>
          </cell>
        </row>
        <row r="2486">
          <cell r="A2486" t="str">
            <v>2006/07 W14</v>
          </cell>
          <cell r="B2486" t="str">
            <v>122 - LHR T2 World Of Whiskies</v>
          </cell>
          <cell r="C2486" t="str">
            <v>Champagne - Canard Twin for £25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 t="str">
            <v>/0</v>
          </cell>
          <cell r="L2486">
            <v>14</v>
          </cell>
          <cell r="M2486" t="str">
            <v>Jul/Aug</v>
          </cell>
          <cell r="N2486">
            <v>52</v>
          </cell>
        </row>
        <row r="2487">
          <cell r="A2487" t="str">
            <v>2006/07 W14</v>
          </cell>
          <cell r="B2487" t="str">
            <v>122 - LHR T2 World Of Whiskies</v>
          </cell>
          <cell r="C2487" t="str">
            <v>Wine - Beringer 3 for £15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 t="str">
            <v>/0</v>
          </cell>
          <cell r="L2487">
            <v>14</v>
          </cell>
          <cell r="M2487" t="str">
            <v>Jul/Aug</v>
          </cell>
          <cell r="N2487">
            <v>43</v>
          </cell>
        </row>
        <row r="2488">
          <cell r="A2488" t="str">
            <v>2006/07 W14</v>
          </cell>
          <cell r="B2488" t="str">
            <v>122 - LHR T2 World Of Whiskies</v>
          </cell>
          <cell r="C2488" t="str">
            <v>Wine - Rosemount BOGOF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 t="str">
            <v>/0</v>
          </cell>
          <cell r="L2488">
            <v>14</v>
          </cell>
          <cell r="M2488" t="str">
            <v>Jul/Aug</v>
          </cell>
          <cell r="N2488">
            <v>56</v>
          </cell>
        </row>
        <row r="2489">
          <cell r="A2489" t="str">
            <v>2006/07 W14</v>
          </cell>
          <cell r="B2489" t="str">
            <v>122 - LHR T2 World Of Whiskies</v>
          </cell>
          <cell r="C2489" t="str">
            <v>WOW - 2 for £45 Malt</v>
          </cell>
          <cell r="D2489">
            <v>258.91000000000003</v>
          </cell>
          <cell r="E2489">
            <v>105.82</v>
          </cell>
          <cell r="F2489">
            <v>9</v>
          </cell>
          <cell r="G2489">
            <v>170.94</v>
          </cell>
          <cell r="H2489">
            <v>41.46</v>
          </cell>
          <cell r="I2489">
            <v>6</v>
          </cell>
          <cell r="J2489">
            <v>43</v>
          </cell>
          <cell r="K2489">
            <v>324.94</v>
          </cell>
          <cell r="L2489">
            <v>14</v>
          </cell>
          <cell r="M2489" t="str">
            <v>Jul/Aug</v>
          </cell>
          <cell r="N2489">
            <v>34</v>
          </cell>
        </row>
        <row r="2490">
          <cell r="A2490" t="str">
            <v>2006/07 W14</v>
          </cell>
          <cell r="B2490" t="str">
            <v>122 - LHR T2 World Of Whiskies</v>
          </cell>
          <cell r="C2490" t="str">
            <v>WOW - Connemara 2 for £30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 t="str">
            <v>/0</v>
          </cell>
          <cell r="L2490">
            <v>14</v>
          </cell>
          <cell r="M2490" t="str">
            <v>Jul/Aug</v>
          </cell>
          <cell r="N2490">
            <v>60</v>
          </cell>
        </row>
        <row r="2491">
          <cell r="A2491" t="str">
            <v>2006/07 W14</v>
          </cell>
          <cell r="B2491" t="str">
            <v>122 - LHR T2 World Of Whiskies</v>
          </cell>
          <cell r="C2491" t="str">
            <v>Others - 2 for £25 (glayva, disaronno)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 t="str">
            <v>/0</v>
          </cell>
          <cell r="L2491">
            <v>14</v>
          </cell>
          <cell r="M2491" t="str">
            <v>Jul/Aug</v>
          </cell>
          <cell r="N2491">
            <v>48</v>
          </cell>
        </row>
        <row r="2492">
          <cell r="A2492" t="str">
            <v>2006/07 W14</v>
          </cell>
          <cell r="B2492" t="str">
            <v>122 - LHR T2 World Of Whiskies</v>
          </cell>
          <cell r="C2492" t="str">
            <v>Others - Pimms 2 for £15 (70cl)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 t="str">
            <v>/0</v>
          </cell>
          <cell r="L2492">
            <v>14</v>
          </cell>
          <cell r="M2492" t="str">
            <v>Jul/Aug</v>
          </cell>
          <cell r="N2492">
            <v>35</v>
          </cell>
        </row>
        <row r="2493">
          <cell r="A2493" t="str">
            <v>2006/07 W14</v>
          </cell>
          <cell r="B2493" t="str">
            <v>122 - LHR T2 World Of Whiskies</v>
          </cell>
          <cell r="C2493" t="str">
            <v>Other - 2 for £30 Sauza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 t="str">
            <v>/0</v>
          </cell>
          <cell r="L2493">
            <v>14</v>
          </cell>
          <cell r="M2493" t="str">
            <v>Jul/Aug</v>
          </cell>
          <cell r="N2493">
            <v>58</v>
          </cell>
        </row>
        <row r="2494">
          <cell r="A2494" t="str">
            <v>2006/07 W14</v>
          </cell>
          <cell r="B2494" t="str">
            <v>122 - LHR T2 World Of Whiskies</v>
          </cell>
          <cell r="C2494" t="str">
            <v>Others - 2 for £20 ATA (70cl)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 t="str">
            <v>/0</v>
          </cell>
          <cell r="L2494">
            <v>14</v>
          </cell>
          <cell r="M2494" t="str">
            <v>Jul/Aug</v>
          </cell>
          <cell r="N2494">
            <v>32</v>
          </cell>
        </row>
        <row r="2495">
          <cell r="A2495" t="str">
            <v>2006/07 W14</v>
          </cell>
          <cell r="B2495" t="str">
            <v>122 - LHR T2 World Of Whiskies</v>
          </cell>
          <cell r="C2495" t="str">
            <v>Others - 2 for £15 Fortified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 t="str">
            <v>/0</v>
          </cell>
          <cell r="L2495">
            <v>14</v>
          </cell>
          <cell r="M2495" t="str">
            <v>Jul/Aug</v>
          </cell>
          <cell r="N2495">
            <v>59</v>
          </cell>
        </row>
        <row r="2496">
          <cell r="A2496" t="str">
            <v>2006/07 W14</v>
          </cell>
          <cell r="B2496" t="str">
            <v>131 - LHR T3 World Of Whiskies</v>
          </cell>
          <cell r="C2496" t="str">
            <v>Liquor</v>
          </cell>
          <cell r="D2496">
            <v>26451.59</v>
          </cell>
          <cell r="E2496">
            <v>16768.93</v>
          </cell>
          <cell r="F2496">
            <v>832</v>
          </cell>
          <cell r="G2496">
            <v>2467.73</v>
          </cell>
          <cell r="H2496">
            <v>734.91</v>
          </cell>
          <cell r="I2496">
            <v>87</v>
          </cell>
          <cell r="J2496">
            <v>2503</v>
          </cell>
          <cell r="K2496">
            <v>28308.48</v>
          </cell>
          <cell r="L2496">
            <v>14</v>
          </cell>
          <cell r="M2496" t="str">
            <v>Jul/Aug</v>
          </cell>
          <cell r="N2496">
            <v>1</v>
          </cell>
        </row>
        <row r="2497">
          <cell r="A2497" t="str">
            <v>2006/07 W14</v>
          </cell>
          <cell r="B2497" t="str">
            <v>131 - LHR T3 World Of Whiskies</v>
          </cell>
          <cell r="C2497" t="str">
            <v>Tobacco</v>
          </cell>
          <cell r="D2497">
            <v>8751.0300000000007</v>
          </cell>
          <cell r="E2497">
            <v>5210.29</v>
          </cell>
          <cell r="F2497">
            <v>349</v>
          </cell>
          <cell r="G2497">
            <v>848.7</v>
          </cell>
          <cell r="H2497">
            <v>208.48</v>
          </cell>
          <cell r="I2497">
            <v>21</v>
          </cell>
          <cell r="J2497">
            <v>3388</v>
          </cell>
          <cell r="K2497">
            <v>32773.51</v>
          </cell>
          <cell r="L2497">
            <v>14</v>
          </cell>
          <cell r="M2497" t="str">
            <v>Jul/Aug</v>
          </cell>
          <cell r="N2497">
            <v>2</v>
          </cell>
        </row>
        <row r="2498">
          <cell r="A2498" t="str">
            <v>2006/07 W14</v>
          </cell>
          <cell r="B2498" t="str">
            <v>131 - LHR T3 World Of Whiskies</v>
          </cell>
          <cell r="C2498" t="str">
            <v>Perfumery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47</v>
          </cell>
          <cell r="K2498" t="str">
            <v>/0</v>
          </cell>
          <cell r="L2498">
            <v>14</v>
          </cell>
          <cell r="M2498" t="str">
            <v>Jul/Aug</v>
          </cell>
          <cell r="N2498">
            <v>3</v>
          </cell>
        </row>
        <row r="2499">
          <cell r="A2499" t="str">
            <v>2006/07 W14</v>
          </cell>
          <cell r="B2499" t="str">
            <v>131 - LHR T3 World Of Whiskies</v>
          </cell>
          <cell r="C2499" t="str">
            <v>Food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 t="str">
            <v>/0</v>
          </cell>
          <cell r="L2499">
            <v>14</v>
          </cell>
          <cell r="M2499" t="str">
            <v>Jul/Aug</v>
          </cell>
          <cell r="N2499">
            <v>4</v>
          </cell>
        </row>
        <row r="2500">
          <cell r="A2500" t="str">
            <v>2006/07 W14</v>
          </cell>
          <cell r="B2500" t="str">
            <v>131 - LHR T3 World Of Whiskies</v>
          </cell>
          <cell r="C2500" t="str">
            <v>Tax Free</v>
          </cell>
          <cell r="D2500">
            <v>798.89</v>
          </cell>
          <cell r="E2500">
            <v>455.67</v>
          </cell>
          <cell r="F2500">
            <v>34</v>
          </cell>
          <cell r="G2500">
            <v>56</v>
          </cell>
          <cell r="H2500">
            <v>28.98</v>
          </cell>
          <cell r="I2500">
            <v>2</v>
          </cell>
          <cell r="J2500">
            <v>241031</v>
          </cell>
          <cell r="K2500">
            <v>2376140.31</v>
          </cell>
          <cell r="L2500">
            <v>14</v>
          </cell>
          <cell r="M2500" t="str">
            <v>Jul/Aug</v>
          </cell>
          <cell r="N2500">
            <v>5</v>
          </cell>
        </row>
        <row r="2501">
          <cell r="A2501" t="str">
            <v>2006/07 W14</v>
          </cell>
          <cell r="B2501" t="str">
            <v>131 - LHR T3 World Of Whiskies</v>
          </cell>
          <cell r="C2501" t="str">
            <v>Unclassified Products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 t="str">
            <v>/0</v>
          </cell>
          <cell r="L2501">
            <v>14</v>
          </cell>
          <cell r="M2501" t="str">
            <v>Jul/Aug</v>
          </cell>
          <cell r="N2501">
            <v>6</v>
          </cell>
        </row>
        <row r="2502">
          <cell r="A2502" t="str">
            <v>2006/07 W14</v>
          </cell>
          <cell r="B2502" t="str">
            <v>131 - LHR T3 World Of Whiskies</v>
          </cell>
          <cell r="C2502" t="str">
            <v>Spirits</v>
          </cell>
          <cell r="D2502">
            <v>26451.59</v>
          </cell>
          <cell r="E2502">
            <v>16768.93</v>
          </cell>
          <cell r="F2502">
            <v>832</v>
          </cell>
          <cell r="G2502">
            <v>2467.73</v>
          </cell>
          <cell r="H2502">
            <v>734.91</v>
          </cell>
          <cell r="I2502">
            <v>87</v>
          </cell>
          <cell r="J2502">
            <v>2503</v>
          </cell>
          <cell r="K2502">
            <v>28308.48</v>
          </cell>
          <cell r="L2502">
            <v>14</v>
          </cell>
          <cell r="M2502" t="str">
            <v>Jul/Aug</v>
          </cell>
          <cell r="N2502">
            <v>7</v>
          </cell>
        </row>
        <row r="2503">
          <cell r="A2503" t="str">
            <v>2006/07 W14</v>
          </cell>
          <cell r="B2503" t="str">
            <v>131 - LHR T3 World Of Whiskies</v>
          </cell>
          <cell r="C2503" t="str">
            <v>Fortified Wines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 t="str">
            <v>/0</v>
          </cell>
          <cell r="L2503">
            <v>14</v>
          </cell>
          <cell r="M2503" t="str">
            <v>Jul/Aug</v>
          </cell>
          <cell r="N2503">
            <v>10</v>
          </cell>
        </row>
        <row r="2504">
          <cell r="A2504" t="str">
            <v>2006/07 W14</v>
          </cell>
          <cell r="B2504" t="str">
            <v>131 - LHR T3 World Of Whiskies</v>
          </cell>
          <cell r="C2504" t="str">
            <v>Others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 t="str">
            <v>/0</v>
          </cell>
          <cell r="L2504">
            <v>14</v>
          </cell>
          <cell r="M2504" t="str">
            <v>Jul/Aug</v>
          </cell>
          <cell r="N2504">
            <v>11</v>
          </cell>
        </row>
        <row r="2505">
          <cell r="A2505" t="str">
            <v>2006/07 W14</v>
          </cell>
          <cell r="B2505" t="str">
            <v>131 - LHR T3 World Of Whiskies</v>
          </cell>
          <cell r="C2505" t="str">
            <v>Champagne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 t="str">
            <v>/0</v>
          </cell>
          <cell r="L2505">
            <v>14</v>
          </cell>
          <cell r="M2505" t="str">
            <v>Jul/Aug</v>
          </cell>
          <cell r="N2505">
            <v>8</v>
          </cell>
        </row>
        <row r="2506">
          <cell r="A2506" t="str">
            <v>2006/07 W14</v>
          </cell>
          <cell r="B2506" t="str">
            <v>131 - LHR T3 World Of Whiskies</v>
          </cell>
          <cell r="C2506" t="str">
            <v>Wines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 t="str">
            <v>/0</v>
          </cell>
          <cell r="L2506">
            <v>14</v>
          </cell>
          <cell r="M2506" t="str">
            <v>Jul/Aug</v>
          </cell>
          <cell r="N2506">
            <v>9</v>
          </cell>
        </row>
        <row r="2507">
          <cell r="A2507" t="str">
            <v>2006/07 W14</v>
          </cell>
          <cell r="B2507" t="str">
            <v>131 - LHR T3 World Of Whiskies</v>
          </cell>
          <cell r="C2507" t="str">
            <v>Unclassified Liquor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 t="str">
            <v>/0</v>
          </cell>
          <cell r="L2507">
            <v>14</v>
          </cell>
          <cell r="M2507" t="str">
            <v>Jul/Aug</v>
          </cell>
          <cell r="N2507">
            <v>12</v>
          </cell>
        </row>
        <row r="2508">
          <cell r="A2508" t="str">
            <v>2006/07 W14</v>
          </cell>
          <cell r="B2508" t="str">
            <v>131 - LHR T3 World Of Whiskies</v>
          </cell>
          <cell r="C2508" t="str">
            <v>Value - 2 for £15</v>
          </cell>
          <cell r="D2508">
            <v>23</v>
          </cell>
          <cell r="E2508">
            <v>17.579999999999998</v>
          </cell>
          <cell r="F2508">
            <v>2</v>
          </cell>
          <cell r="G2508">
            <v>0</v>
          </cell>
          <cell r="H2508">
            <v>0</v>
          </cell>
          <cell r="I2508">
            <v>0</v>
          </cell>
          <cell r="J2508">
            <v>9</v>
          </cell>
          <cell r="K2508">
            <v>24.39</v>
          </cell>
          <cell r="L2508">
            <v>14</v>
          </cell>
          <cell r="M2508" t="str">
            <v>Jul/Aug</v>
          </cell>
          <cell r="N2508">
            <v>31</v>
          </cell>
        </row>
        <row r="2509">
          <cell r="A2509" t="str">
            <v>2006/07 W14</v>
          </cell>
          <cell r="B2509" t="str">
            <v>131 - LHR T3 World Of Whiskies</v>
          </cell>
          <cell r="C2509" t="str">
            <v>Value - 2 for £20 Bombay Saphire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 t="str">
            <v>/0</v>
          </cell>
          <cell r="L2509">
            <v>14</v>
          </cell>
          <cell r="M2509" t="str">
            <v>Jul/Aug</v>
          </cell>
          <cell r="N2509">
            <v>45</v>
          </cell>
        </row>
        <row r="2510">
          <cell r="A2510" t="str">
            <v>2006/07 W14</v>
          </cell>
          <cell r="B2510" t="str">
            <v>131 - LHR T3 World Of Whiskies</v>
          </cell>
          <cell r="C2510" t="str">
            <v>Value - Baileys 2 for £20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 t="str">
            <v>/0</v>
          </cell>
          <cell r="L2510">
            <v>14</v>
          </cell>
          <cell r="M2510" t="str">
            <v>Jul/Aug</v>
          </cell>
          <cell r="N2510">
            <v>39</v>
          </cell>
        </row>
        <row r="2511">
          <cell r="A2511" t="str">
            <v>2006/07 W14</v>
          </cell>
          <cell r="B2511" t="str">
            <v>131 - LHR T3 World Of Whiskies</v>
          </cell>
          <cell r="C2511" t="str">
            <v>Value - Baileys Twin @ £20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 t="str">
            <v>/0</v>
          </cell>
          <cell r="L2511">
            <v>14</v>
          </cell>
          <cell r="M2511" t="str">
            <v>Jul/Aug</v>
          </cell>
          <cell r="N2511">
            <v>51</v>
          </cell>
        </row>
        <row r="2512">
          <cell r="A2512" t="str">
            <v>2006/07 W14</v>
          </cell>
          <cell r="B2512" t="str">
            <v>131 - LHR T3 World Of Whiskies</v>
          </cell>
          <cell r="C2512" t="str">
            <v>Value - Twins @ £15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 t="str">
            <v>/0</v>
          </cell>
          <cell r="L2512">
            <v>14</v>
          </cell>
          <cell r="M2512" t="str">
            <v>Jul/Aug</v>
          </cell>
          <cell r="N2512">
            <v>36</v>
          </cell>
        </row>
        <row r="2513">
          <cell r="A2513" t="str">
            <v>2006/07 W14</v>
          </cell>
          <cell r="B2513" t="str">
            <v>131 - LHR T3 World Of Whiskies</v>
          </cell>
          <cell r="C2513" t="str">
            <v>Malt - 2 For £45 (6 glenmorangie + 2)</v>
          </cell>
          <cell r="D2513">
            <v>1001.83</v>
          </cell>
          <cell r="E2513">
            <v>689.07</v>
          </cell>
          <cell r="F2513">
            <v>38</v>
          </cell>
          <cell r="G2513">
            <v>103.98</v>
          </cell>
          <cell r="H2513">
            <v>27.47</v>
          </cell>
          <cell r="I2513">
            <v>4</v>
          </cell>
          <cell r="J2513">
            <v>115</v>
          </cell>
          <cell r="K2513">
            <v>876.33</v>
          </cell>
          <cell r="L2513">
            <v>14</v>
          </cell>
          <cell r="M2513" t="str">
            <v>Jul/Aug</v>
          </cell>
          <cell r="N2513">
            <v>30</v>
          </cell>
        </row>
        <row r="2514">
          <cell r="A2514" t="str">
            <v>2006/07 W14</v>
          </cell>
          <cell r="B2514" t="str">
            <v>131 - LHR T3 World Of Whiskies</v>
          </cell>
          <cell r="C2514" t="str">
            <v>Malt - Save £5 Glenmorangie Traditional</v>
          </cell>
          <cell r="D2514">
            <v>79.98</v>
          </cell>
          <cell r="E2514">
            <v>57.12</v>
          </cell>
          <cell r="F2514">
            <v>2</v>
          </cell>
          <cell r="G2514">
            <v>0</v>
          </cell>
          <cell r="H2514">
            <v>0</v>
          </cell>
          <cell r="I2514">
            <v>0</v>
          </cell>
          <cell r="J2514">
            <v>8</v>
          </cell>
          <cell r="K2514">
            <v>91.44</v>
          </cell>
          <cell r="L2514">
            <v>14</v>
          </cell>
          <cell r="M2514" t="str">
            <v>Jul/Aug</v>
          </cell>
          <cell r="N2514">
            <v>44</v>
          </cell>
        </row>
        <row r="2515">
          <cell r="A2515" t="str">
            <v>2006/07 W14</v>
          </cell>
          <cell r="B2515" t="str">
            <v>131 - LHR T3 World Of Whiskies</v>
          </cell>
          <cell r="C2515" t="str">
            <v>Cognac - XO @ £45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 t="str">
            <v>/0</v>
          </cell>
          <cell r="L2515">
            <v>14</v>
          </cell>
          <cell r="M2515" t="str">
            <v>Jul/Aug</v>
          </cell>
          <cell r="N2515">
            <v>37</v>
          </cell>
        </row>
        <row r="2516">
          <cell r="A2516" t="str">
            <v>2006/07 W14</v>
          </cell>
          <cell r="B2516" t="str">
            <v>131 - LHR T3 World Of Whiskies</v>
          </cell>
          <cell r="C2516" t="str">
            <v>Cognac - VSOP 2 for £45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 t="str">
            <v>/0</v>
          </cell>
          <cell r="L2516">
            <v>14</v>
          </cell>
          <cell r="M2516" t="str">
            <v>Jul/Aug</v>
          </cell>
          <cell r="N2516">
            <v>41</v>
          </cell>
        </row>
        <row r="2517">
          <cell r="A2517" t="str">
            <v>2006/07 W14</v>
          </cell>
          <cell r="B2517" t="str">
            <v>131 - LHR T3 World Of Whiskies</v>
          </cell>
          <cell r="C2517" t="str">
            <v>Cognac - Only £17_99 VS Especiale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 t="str">
            <v>/0</v>
          </cell>
          <cell r="L2517">
            <v>14</v>
          </cell>
          <cell r="M2517" t="str">
            <v>Jul/Aug</v>
          </cell>
          <cell r="N2517">
            <v>42</v>
          </cell>
        </row>
        <row r="2518">
          <cell r="A2518" t="str">
            <v>2006/07 W14</v>
          </cell>
          <cell r="B2518" t="str">
            <v>131 - LHR T3 World Of Whiskies</v>
          </cell>
          <cell r="C2518" t="str">
            <v>Deluxe - Chivas 2 for £30</v>
          </cell>
          <cell r="D2518">
            <v>219.89</v>
          </cell>
          <cell r="E2518">
            <v>152.79</v>
          </cell>
          <cell r="F2518">
            <v>11</v>
          </cell>
          <cell r="G2518">
            <v>0</v>
          </cell>
          <cell r="H2518">
            <v>0</v>
          </cell>
          <cell r="I2518">
            <v>0</v>
          </cell>
          <cell r="J2518">
            <v>-2</v>
          </cell>
          <cell r="K2518">
            <v>-12.2</v>
          </cell>
          <cell r="L2518">
            <v>14</v>
          </cell>
          <cell r="M2518" t="str">
            <v>Jul/Aug</v>
          </cell>
          <cell r="N2518">
            <v>49</v>
          </cell>
        </row>
        <row r="2519">
          <cell r="A2519" t="str">
            <v>2006/07 W14</v>
          </cell>
          <cell r="B2519" t="str">
            <v>131 - LHR T3 World Of Whiskies</v>
          </cell>
          <cell r="C2519" t="str">
            <v>Deluxe - Chivas Twin for £30</v>
          </cell>
          <cell r="D2519">
            <v>116.97</v>
          </cell>
          <cell r="E2519">
            <v>80.37</v>
          </cell>
          <cell r="F2519">
            <v>3</v>
          </cell>
          <cell r="G2519">
            <v>0</v>
          </cell>
          <cell r="H2519">
            <v>0</v>
          </cell>
          <cell r="I2519">
            <v>0</v>
          </cell>
          <cell r="J2519">
            <v>5</v>
          </cell>
          <cell r="K2519">
            <v>61</v>
          </cell>
          <cell r="L2519">
            <v>14</v>
          </cell>
          <cell r="M2519" t="str">
            <v>Jul/Aug</v>
          </cell>
          <cell r="N2519">
            <v>38</v>
          </cell>
        </row>
        <row r="2520">
          <cell r="A2520" t="str">
            <v>2006/07 W14</v>
          </cell>
          <cell r="B2520" t="str">
            <v>131 - LHR T3 World Of Whiskies</v>
          </cell>
          <cell r="C2520" t="str">
            <v>Deluxe - Chivas Triple Pack @ £45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6</v>
          </cell>
          <cell r="K2520" t="str">
            <v>/0</v>
          </cell>
          <cell r="L2520">
            <v>14</v>
          </cell>
          <cell r="M2520" t="str">
            <v>Jul/Aug</v>
          </cell>
          <cell r="N2520">
            <v>54</v>
          </cell>
        </row>
        <row r="2521">
          <cell r="A2521" t="str">
            <v>2006/07 W14</v>
          </cell>
          <cell r="B2521" t="str">
            <v>131 - LHR T3 World Of Whiskies</v>
          </cell>
          <cell r="C2521" t="str">
            <v>Deluxe - Chivas Save £5 18yo</v>
          </cell>
          <cell r="D2521">
            <v>69.98</v>
          </cell>
          <cell r="E2521">
            <v>47.86</v>
          </cell>
          <cell r="F2521">
            <v>2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14</v>
          </cell>
          <cell r="M2521" t="str">
            <v>Jul/Aug</v>
          </cell>
          <cell r="N2521">
            <v>50</v>
          </cell>
        </row>
        <row r="2522">
          <cell r="A2522" t="str">
            <v>2006/07 W14</v>
          </cell>
          <cell r="B2522" t="str">
            <v>131 - LHR T3 World Of Whiskies</v>
          </cell>
          <cell r="C2522" t="str">
            <v>Deluxe - Chivas Royal Salute get Chivas 18yo</v>
          </cell>
          <cell r="D2522">
            <v>239.96</v>
          </cell>
          <cell r="E2522">
            <v>145.94999999999999</v>
          </cell>
          <cell r="F2522">
            <v>4</v>
          </cell>
          <cell r="G2522">
            <v>59.99</v>
          </cell>
          <cell r="H2522">
            <v>29.79</v>
          </cell>
          <cell r="I2522">
            <v>1</v>
          </cell>
          <cell r="J2522">
            <v>2</v>
          </cell>
          <cell r="K2522">
            <v>42.54</v>
          </cell>
          <cell r="L2522">
            <v>14</v>
          </cell>
          <cell r="M2522" t="str">
            <v>Jul/Aug</v>
          </cell>
          <cell r="N2522">
            <v>57</v>
          </cell>
        </row>
        <row r="2523">
          <cell r="A2523" t="str">
            <v>2006/07 W14</v>
          </cell>
          <cell r="B2523" t="str">
            <v>131 - LHR T3 World Of Whiskies</v>
          </cell>
          <cell r="C2523" t="str">
            <v>Deluxe - Dewars 2 for £30 ATA</v>
          </cell>
          <cell r="D2523">
            <v>150</v>
          </cell>
          <cell r="E2523">
            <v>56.92</v>
          </cell>
          <cell r="F2523">
            <v>10</v>
          </cell>
          <cell r="G2523">
            <v>90</v>
          </cell>
          <cell r="H2523">
            <v>8.61</v>
          </cell>
          <cell r="I2523">
            <v>6</v>
          </cell>
          <cell r="J2523">
            <v>20</v>
          </cell>
          <cell r="K2523">
            <v>105.82</v>
          </cell>
          <cell r="L2523">
            <v>14</v>
          </cell>
          <cell r="M2523" t="str">
            <v>Jul/Aug</v>
          </cell>
          <cell r="N2523">
            <v>40</v>
          </cell>
        </row>
        <row r="2524">
          <cell r="A2524" t="str">
            <v>2006/07 W14</v>
          </cell>
          <cell r="B2524" t="str">
            <v>131 - LHR T3 World Of Whiskies</v>
          </cell>
          <cell r="C2524" t="str">
            <v>Deluxe - JW Blue get a free 20cl Gold (Sept Only)</v>
          </cell>
          <cell r="D2524">
            <v>404.12</v>
          </cell>
          <cell r="E2524">
            <v>221.82</v>
          </cell>
          <cell r="F2524">
            <v>5</v>
          </cell>
          <cell r="G2524">
            <v>99</v>
          </cell>
          <cell r="H2524">
            <v>44.02</v>
          </cell>
          <cell r="I2524">
            <v>1</v>
          </cell>
          <cell r="J2524">
            <v>7</v>
          </cell>
          <cell r="K2524">
            <v>222.81</v>
          </cell>
          <cell r="L2524">
            <v>14</v>
          </cell>
          <cell r="M2524" t="str">
            <v>Jul/Aug</v>
          </cell>
          <cell r="N2524">
            <v>46</v>
          </cell>
        </row>
        <row r="2525">
          <cell r="A2525" t="str">
            <v>2006/07 W14</v>
          </cell>
          <cell r="B2525" t="str">
            <v>131 - LHR T3 World Of Whiskies</v>
          </cell>
          <cell r="C2525" t="str">
            <v>Deluxe - Free 20cl bottle (linked to JW Blue) (Sept Only)</v>
          </cell>
          <cell r="D2525">
            <v>69.349999999999994</v>
          </cell>
          <cell r="E2525">
            <v>47.69</v>
          </cell>
          <cell r="F2525">
            <v>6</v>
          </cell>
          <cell r="G2525">
            <v>0</v>
          </cell>
          <cell r="H2525">
            <v>-7.55</v>
          </cell>
          <cell r="I2525">
            <v>1</v>
          </cell>
          <cell r="J2525">
            <v>34</v>
          </cell>
          <cell r="K2525">
            <v>203.66</v>
          </cell>
          <cell r="L2525">
            <v>14</v>
          </cell>
          <cell r="M2525" t="str">
            <v>Jul/Aug</v>
          </cell>
          <cell r="N2525">
            <v>47</v>
          </cell>
        </row>
        <row r="2526">
          <cell r="A2526" t="str">
            <v>2006/07 W14</v>
          </cell>
          <cell r="B2526" t="str">
            <v>131 - LHR T3 World Of Whiskies</v>
          </cell>
          <cell r="C2526" t="str">
            <v>Champagne - Piper Florens Louis 2 for £30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 t="str">
            <v>/0</v>
          </cell>
          <cell r="L2526">
            <v>14</v>
          </cell>
          <cell r="M2526" t="str">
            <v>Jul/Aug</v>
          </cell>
          <cell r="N2526">
            <v>53</v>
          </cell>
        </row>
        <row r="2527">
          <cell r="A2527" t="str">
            <v>2006/07 W14</v>
          </cell>
          <cell r="B2527" t="str">
            <v>131 - LHR T3 World Of Whiskies</v>
          </cell>
          <cell r="C2527" t="str">
            <v>Champagne - Piper Florens Louis Twin for £30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 t="str">
            <v>/0</v>
          </cell>
          <cell r="L2527">
            <v>14</v>
          </cell>
          <cell r="M2527" t="str">
            <v>Jul/Aug</v>
          </cell>
          <cell r="N2527">
            <v>33</v>
          </cell>
        </row>
        <row r="2528">
          <cell r="A2528" t="str">
            <v>2006/07 W14</v>
          </cell>
          <cell r="B2528" t="str">
            <v>131 - LHR T3 World Of Whiskies</v>
          </cell>
          <cell r="C2528" t="str">
            <v>Champagne - Charles Heidseick 2 for £35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 t="str">
            <v>/0</v>
          </cell>
          <cell r="L2528">
            <v>14</v>
          </cell>
          <cell r="M2528" t="str">
            <v>Jul/Aug</v>
          </cell>
          <cell r="N2528">
            <v>55</v>
          </cell>
        </row>
        <row r="2529">
          <cell r="A2529" t="str">
            <v>2006/07 W14</v>
          </cell>
          <cell r="B2529" t="str">
            <v>131 - LHR T3 World Of Whiskies</v>
          </cell>
          <cell r="C2529" t="str">
            <v>Champagne - Canard Twin for £25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 t="str">
            <v>/0</v>
          </cell>
          <cell r="L2529">
            <v>14</v>
          </cell>
          <cell r="M2529" t="str">
            <v>Jul/Aug</v>
          </cell>
          <cell r="N2529">
            <v>52</v>
          </cell>
        </row>
        <row r="2530">
          <cell r="A2530" t="str">
            <v>2006/07 W14</v>
          </cell>
          <cell r="B2530" t="str">
            <v>131 - LHR T3 World Of Whiskies</v>
          </cell>
          <cell r="C2530" t="str">
            <v>Wine - Beringer 3 for £15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 t="str">
            <v>/0</v>
          </cell>
          <cell r="L2530">
            <v>14</v>
          </cell>
          <cell r="M2530" t="str">
            <v>Jul/Aug</v>
          </cell>
          <cell r="N2530">
            <v>43</v>
          </cell>
        </row>
        <row r="2531">
          <cell r="A2531" t="str">
            <v>2006/07 W14</v>
          </cell>
          <cell r="B2531" t="str">
            <v>131 - LHR T3 World Of Whiskies</v>
          </cell>
          <cell r="C2531" t="str">
            <v>Wine - Rosemount BOGOF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 t="str">
            <v>/0</v>
          </cell>
          <cell r="L2531">
            <v>14</v>
          </cell>
          <cell r="M2531" t="str">
            <v>Jul/Aug</v>
          </cell>
          <cell r="N2531">
            <v>56</v>
          </cell>
        </row>
        <row r="2532">
          <cell r="A2532" t="str">
            <v>2006/07 W14</v>
          </cell>
          <cell r="B2532" t="str">
            <v>131 - LHR T3 World Of Whiskies</v>
          </cell>
          <cell r="C2532" t="str">
            <v>WOW - 2 for £45 Malt</v>
          </cell>
          <cell r="D2532">
            <v>703.75</v>
          </cell>
          <cell r="E2532">
            <v>487.39</v>
          </cell>
          <cell r="F2532">
            <v>25</v>
          </cell>
          <cell r="G2532">
            <v>54.98</v>
          </cell>
          <cell r="H2532">
            <v>14.26</v>
          </cell>
          <cell r="I2532">
            <v>2</v>
          </cell>
          <cell r="J2532">
            <v>53</v>
          </cell>
          <cell r="K2532">
            <v>404.52</v>
          </cell>
          <cell r="L2532">
            <v>14</v>
          </cell>
          <cell r="M2532" t="str">
            <v>Jul/Aug</v>
          </cell>
          <cell r="N2532">
            <v>34</v>
          </cell>
        </row>
        <row r="2533">
          <cell r="A2533" t="str">
            <v>2006/07 W14</v>
          </cell>
          <cell r="B2533" t="str">
            <v>131 - LHR T3 World Of Whiskies</v>
          </cell>
          <cell r="C2533" t="str">
            <v>WOW - Connemara 2 for £30</v>
          </cell>
          <cell r="D2533">
            <v>35.979999999999997</v>
          </cell>
          <cell r="E2533">
            <v>26.62</v>
          </cell>
          <cell r="F2533">
            <v>2</v>
          </cell>
          <cell r="G2533">
            <v>0</v>
          </cell>
          <cell r="H2533">
            <v>0</v>
          </cell>
          <cell r="I2533">
            <v>0</v>
          </cell>
          <cell r="J2533">
            <v>8</v>
          </cell>
          <cell r="K2533">
            <v>37.44</v>
          </cell>
          <cell r="L2533">
            <v>14</v>
          </cell>
          <cell r="M2533" t="str">
            <v>Jul/Aug</v>
          </cell>
          <cell r="N2533">
            <v>60</v>
          </cell>
        </row>
        <row r="2534">
          <cell r="A2534" t="str">
            <v>2006/07 W14</v>
          </cell>
          <cell r="B2534" t="str">
            <v>131 - LHR T3 World Of Whiskies</v>
          </cell>
          <cell r="C2534" t="str">
            <v>Others - 2 for £25 (glayva, disaronno)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 t="str">
            <v>/0</v>
          </cell>
          <cell r="L2534">
            <v>14</v>
          </cell>
          <cell r="M2534" t="str">
            <v>Jul/Aug</v>
          </cell>
          <cell r="N2534">
            <v>48</v>
          </cell>
        </row>
        <row r="2535">
          <cell r="A2535" t="str">
            <v>2006/07 W14</v>
          </cell>
          <cell r="B2535" t="str">
            <v>131 - LHR T3 World Of Whiskies</v>
          </cell>
          <cell r="C2535" t="str">
            <v>Others - Pimms 2 for £15 (70cl)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 t="str">
            <v>/0</v>
          </cell>
          <cell r="L2535">
            <v>14</v>
          </cell>
          <cell r="M2535" t="str">
            <v>Jul/Aug</v>
          </cell>
          <cell r="N2535">
            <v>35</v>
          </cell>
        </row>
        <row r="2536">
          <cell r="A2536" t="str">
            <v>2006/07 W14</v>
          </cell>
          <cell r="B2536" t="str">
            <v>131 - LHR T3 World Of Whiskies</v>
          </cell>
          <cell r="C2536" t="str">
            <v>Other - 2 for £30 Sauza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 t="str">
            <v>/0</v>
          </cell>
          <cell r="L2536">
            <v>14</v>
          </cell>
          <cell r="M2536" t="str">
            <v>Jul/Aug</v>
          </cell>
          <cell r="N2536">
            <v>58</v>
          </cell>
        </row>
        <row r="2537">
          <cell r="A2537" t="str">
            <v>2006/07 W14</v>
          </cell>
          <cell r="B2537" t="str">
            <v>131 - LHR T3 World Of Whiskies</v>
          </cell>
          <cell r="C2537" t="str">
            <v>Others - 2 for £20 ATA (70cl)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 t="str">
            <v>/0</v>
          </cell>
          <cell r="L2537">
            <v>14</v>
          </cell>
          <cell r="M2537" t="str">
            <v>Jul/Aug</v>
          </cell>
          <cell r="N2537">
            <v>32</v>
          </cell>
        </row>
        <row r="2538">
          <cell r="A2538" t="str">
            <v>2006/07 W14</v>
          </cell>
          <cell r="B2538" t="str">
            <v>131 - LHR T3 World Of Whiskies</v>
          </cell>
          <cell r="C2538" t="str">
            <v>Others - 2 for £15 Fortified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 t="str">
            <v>/0</v>
          </cell>
          <cell r="L2538">
            <v>14</v>
          </cell>
          <cell r="M2538" t="str">
            <v>Jul/Aug</v>
          </cell>
          <cell r="N2538">
            <v>59</v>
          </cell>
        </row>
        <row r="2539">
          <cell r="A2539" t="str">
            <v>2006/07 W14</v>
          </cell>
          <cell r="B2539" t="str">
            <v>142 - LHR T4 World Of Whiskies</v>
          </cell>
          <cell r="C2539" t="str">
            <v>Liquor</v>
          </cell>
          <cell r="D2539">
            <v>33794.76</v>
          </cell>
          <cell r="E2539">
            <v>20190.79</v>
          </cell>
          <cell r="F2539">
            <v>808</v>
          </cell>
          <cell r="G2539">
            <v>3327.54</v>
          </cell>
          <cell r="H2539">
            <v>979.13</v>
          </cell>
          <cell r="I2539">
            <v>104</v>
          </cell>
          <cell r="J2539">
            <v>2894</v>
          </cell>
          <cell r="K2539">
            <v>47745.77</v>
          </cell>
          <cell r="L2539">
            <v>14</v>
          </cell>
          <cell r="M2539" t="str">
            <v>Jul/Aug</v>
          </cell>
          <cell r="N2539">
            <v>1</v>
          </cell>
        </row>
        <row r="2540">
          <cell r="A2540" t="str">
            <v>2006/07 W14</v>
          </cell>
          <cell r="B2540" t="str">
            <v>142 - LHR T4 World Of Whiskies</v>
          </cell>
          <cell r="C2540" t="str">
            <v>Tobacco</v>
          </cell>
          <cell r="D2540">
            <v>20029.39</v>
          </cell>
          <cell r="E2540">
            <v>11417.7</v>
          </cell>
          <cell r="F2540">
            <v>657</v>
          </cell>
          <cell r="G2540">
            <v>1964.55</v>
          </cell>
          <cell r="H2540">
            <v>330.24</v>
          </cell>
          <cell r="I2540">
            <v>100</v>
          </cell>
          <cell r="J2540">
            <v>2092</v>
          </cell>
          <cell r="K2540">
            <v>26250.01</v>
          </cell>
          <cell r="L2540">
            <v>14</v>
          </cell>
          <cell r="M2540" t="str">
            <v>Jul/Aug</v>
          </cell>
          <cell r="N2540">
            <v>2</v>
          </cell>
        </row>
        <row r="2541">
          <cell r="A2541" t="str">
            <v>2006/07 W14</v>
          </cell>
          <cell r="B2541" t="str">
            <v>142 - LHR T4 World Of Whiskies</v>
          </cell>
          <cell r="C2541" t="str">
            <v>Perfumery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 t="str">
            <v>/0</v>
          </cell>
          <cell r="L2541">
            <v>14</v>
          </cell>
          <cell r="M2541" t="str">
            <v>Jul/Aug</v>
          </cell>
          <cell r="N2541">
            <v>3</v>
          </cell>
        </row>
        <row r="2542">
          <cell r="A2542" t="str">
            <v>2006/07 W14</v>
          </cell>
          <cell r="B2542" t="str">
            <v>142 - LHR T4 World Of Whiskies</v>
          </cell>
          <cell r="C2542" t="str">
            <v>Food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 t="str">
            <v>/0</v>
          </cell>
          <cell r="L2542">
            <v>14</v>
          </cell>
          <cell r="M2542" t="str">
            <v>Jul/Aug</v>
          </cell>
          <cell r="N2542">
            <v>4</v>
          </cell>
        </row>
        <row r="2543">
          <cell r="A2543" t="str">
            <v>2006/07 W14</v>
          </cell>
          <cell r="B2543" t="str">
            <v>142 - LHR T4 World Of Whiskies</v>
          </cell>
          <cell r="C2543" t="str">
            <v>Tax Free</v>
          </cell>
          <cell r="D2543">
            <v>1696.05</v>
          </cell>
          <cell r="E2543">
            <v>960.75</v>
          </cell>
          <cell r="F2543">
            <v>62</v>
          </cell>
          <cell r="G2543">
            <v>121.7</v>
          </cell>
          <cell r="H2543">
            <v>53.65</v>
          </cell>
          <cell r="I2543">
            <v>8</v>
          </cell>
          <cell r="J2543">
            <v>1465</v>
          </cell>
          <cell r="K2543">
            <v>16946.03</v>
          </cell>
          <cell r="L2543">
            <v>14</v>
          </cell>
          <cell r="M2543" t="str">
            <v>Jul/Aug</v>
          </cell>
          <cell r="N2543">
            <v>5</v>
          </cell>
        </row>
        <row r="2544">
          <cell r="A2544" t="str">
            <v>2006/07 W14</v>
          </cell>
          <cell r="B2544" t="str">
            <v>142 - LHR T4 World Of Whiskies</v>
          </cell>
          <cell r="C2544" t="str">
            <v>Unclassified Products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 t="str">
            <v>/0</v>
          </cell>
          <cell r="L2544">
            <v>14</v>
          </cell>
          <cell r="M2544" t="str">
            <v>Jul/Aug</v>
          </cell>
          <cell r="N2544">
            <v>6</v>
          </cell>
        </row>
        <row r="2545">
          <cell r="A2545" t="str">
            <v>2006/07 W14</v>
          </cell>
          <cell r="B2545" t="str">
            <v>142 - LHR T4 World Of Whiskies</v>
          </cell>
          <cell r="C2545" t="str">
            <v>Spirits</v>
          </cell>
          <cell r="D2545">
            <v>33794.76</v>
          </cell>
          <cell r="E2545">
            <v>20190.79</v>
          </cell>
          <cell r="F2545">
            <v>808</v>
          </cell>
          <cell r="G2545">
            <v>3327.54</v>
          </cell>
          <cell r="H2545">
            <v>979.13</v>
          </cell>
          <cell r="I2545">
            <v>104</v>
          </cell>
          <cell r="J2545">
            <v>2893</v>
          </cell>
          <cell r="K2545">
            <v>47729.27</v>
          </cell>
          <cell r="L2545">
            <v>14</v>
          </cell>
          <cell r="M2545" t="str">
            <v>Jul/Aug</v>
          </cell>
          <cell r="N2545">
            <v>7</v>
          </cell>
        </row>
        <row r="2546">
          <cell r="A2546" t="str">
            <v>2006/07 W14</v>
          </cell>
          <cell r="B2546" t="str">
            <v>142 - LHR T4 World Of Whiskies</v>
          </cell>
          <cell r="C2546" t="str">
            <v>Fortified Wines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 t="str">
            <v>/0</v>
          </cell>
          <cell r="L2546">
            <v>14</v>
          </cell>
          <cell r="M2546" t="str">
            <v>Jul/Aug</v>
          </cell>
          <cell r="N2546">
            <v>10</v>
          </cell>
        </row>
        <row r="2547">
          <cell r="A2547" t="str">
            <v>2006/07 W14</v>
          </cell>
          <cell r="B2547" t="str">
            <v>142 - LHR T4 World Of Whiskies</v>
          </cell>
          <cell r="C2547" t="str">
            <v>Others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 t="str">
            <v>/0</v>
          </cell>
          <cell r="L2547">
            <v>14</v>
          </cell>
          <cell r="M2547" t="str">
            <v>Jul/Aug</v>
          </cell>
          <cell r="N2547">
            <v>11</v>
          </cell>
        </row>
        <row r="2548">
          <cell r="A2548" t="str">
            <v>2006/07 W14</v>
          </cell>
          <cell r="B2548" t="str">
            <v>142 - LHR T4 World Of Whiskies</v>
          </cell>
          <cell r="C2548" t="str">
            <v>Champagne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</v>
          </cell>
          <cell r="K2548" t="str">
            <v>/0</v>
          </cell>
          <cell r="L2548">
            <v>14</v>
          </cell>
          <cell r="M2548" t="str">
            <v>Jul/Aug</v>
          </cell>
          <cell r="N2548">
            <v>8</v>
          </cell>
        </row>
        <row r="2549">
          <cell r="A2549" t="str">
            <v>2006/07 W14</v>
          </cell>
          <cell r="B2549" t="str">
            <v>142 - LHR T4 World Of Whiskies</v>
          </cell>
          <cell r="C2549" t="str">
            <v>Wines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 t="str">
            <v>/0</v>
          </cell>
          <cell r="L2549">
            <v>14</v>
          </cell>
          <cell r="M2549" t="str">
            <v>Jul/Aug</v>
          </cell>
          <cell r="N2549">
            <v>9</v>
          </cell>
        </row>
        <row r="2550">
          <cell r="A2550" t="str">
            <v>2006/07 W14</v>
          </cell>
          <cell r="B2550" t="str">
            <v>142 - LHR T4 World Of Whiskies</v>
          </cell>
          <cell r="C2550" t="str">
            <v>Unclassified Liquor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 t="str">
            <v>/0</v>
          </cell>
          <cell r="L2550">
            <v>14</v>
          </cell>
          <cell r="M2550" t="str">
            <v>Jul/Aug</v>
          </cell>
          <cell r="N2550">
            <v>12</v>
          </cell>
        </row>
        <row r="2551">
          <cell r="A2551" t="str">
            <v>2006/07 W14</v>
          </cell>
          <cell r="B2551" t="str">
            <v>142 - LHR T4 World Of Whiskies</v>
          </cell>
          <cell r="C2551" t="str">
            <v>Value - 2 for £15</v>
          </cell>
          <cell r="D2551">
            <v>52.8</v>
          </cell>
          <cell r="E2551">
            <v>38.74</v>
          </cell>
          <cell r="F2551">
            <v>6</v>
          </cell>
          <cell r="G2551">
            <v>0</v>
          </cell>
          <cell r="H2551">
            <v>0</v>
          </cell>
          <cell r="I2551">
            <v>0</v>
          </cell>
          <cell r="J2551">
            <v>21</v>
          </cell>
          <cell r="K2551">
            <v>62.37</v>
          </cell>
          <cell r="L2551">
            <v>14</v>
          </cell>
          <cell r="M2551" t="str">
            <v>Jul/Aug</v>
          </cell>
          <cell r="N2551">
            <v>31</v>
          </cell>
        </row>
        <row r="2552">
          <cell r="A2552" t="str">
            <v>2006/07 W14</v>
          </cell>
          <cell r="B2552" t="str">
            <v>142 - LHR T4 World Of Whiskies</v>
          </cell>
          <cell r="C2552" t="str">
            <v>Value - 2 for £20 Bombay Saphire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 t="str">
            <v>/0</v>
          </cell>
          <cell r="L2552">
            <v>14</v>
          </cell>
          <cell r="M2552" t="str">
            <v>Jul/Aug</v>
          </cell>
          <cell r="N2552">
            <v>45</v>
          </cell>
        </row>
        <row r="2553">
          <cell r="A2553" t="str">
            <v>2006/07 W14</v>
          </cell>
          <cell r="B2553" t="str">
            <v>142 - LHR T4 World Of Whiskies</v>
          </cell>
          <cell r="C2553" t="str">
            <v>Value - Baileys 2 for £20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 t="str">
            <v>/0</v>
          </cell>
          <cell r="L2553">
            <v>14</v>
          </cell>
          <cell r="M2553" t="str">
            <v>Jul/Aug</v>
          </cell>
          <cell r="N2553">
            <v>39</v>
          </cell>
        </row>
        <row r="2554">
          <cell r="A2554" t="str">
            <v>2006/07 W14</v>
          </cell>
          <cell r="B2554" t="str">
            <v>142 - LHR T4 World Of Whiskies</v>
          </cell>
          <cell r="C2554" t="str">
            <v>Value - Baileys Twin @ £20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 t="str">
            <v>/0</v>
          </cell>
          <cell r="L2554">
            <v>14</v>
          </cell>
          <cell r="M2554" t="str">
            <v>Jul/Aug</v>
          </cell>
          <cell r="N2554">
            <v>51</v>
          </cell>
        </row>
        <row r="2555">
          <cell r="A2555" t="str">
            <v>2006/07 W14</v>
          </cell>
          <cell r="B2555" t="str">
            <v>142 - LHR T4 World Of Whiskies</v>
          </cell>
          <cell r="C2555" t="str">
            <v>Value - Twins @ £15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 t="str">
            <v>/0</v>
          </cell>
          <cell r="L2555">
            <v>14</v>
          </cell>
          <cell r="M2555" t="str">
            <v>Jul/Aug</v>
          </cell>
          <cell r="N2555">
            <v>36</v>
          </cell>
        </row>
        <row r="2556">
          <cell r="A2556" t="str">
            <v>2006/07 W14</v>
          </cell>
          <cell r="B2556" t="str">
            <v>142 - LHR T4 World Of Whiskies</v>
          </cell>
          <cell r="C2556" t="str">
            <v>Malt - 2 For £45 (6 glenmorangie + 2)</v>
          </cell>
          <cell r="D2556">
            <v>1532.15</v>
          </cell>
          <cell r="E2556">
            <v>984.68</v>
          </cell>
          <cell r="F2556">
            <v>59</v>
          </cell>
          <cell r="G2556">
            <v>319.93</v>
          </cell>
          <cell r="H2556">
            <v>86.38</v>
          </cell>
          <cell r="I2556">
            <v>12</v>
          </cell>
          <cell r="J2556">
            <v>129</v>
          </cell>
          <cell r="K2556">
            <v>1011.08</v>
          </cell>
          <cell r="L2556">
            <v>14</v>
          </cell>
          <cell r="M2556" t="str">
            <v>Jul/Aug</v>
          </cell>
          <cell r="N2556">
            <v>30</v>
          </cell>
        </row>
        <row r="2557">
          <cell r="A2557" t="str">
            <v>2006/07 W14</v>
          </cell>
          <cell r="B2557" t="str">
            <v>142 - LHR T4 World Of Whiskies</v>
          </cell>
          <cell r="C2557" t="str">
            <v>Malt - Save £5 Glenmorangie Traditional</v>
          </cell>
          <cell r="D2557">
            <v>239.94</v>
          </cell>
          <cell r="E2557">
            <v>171.36</v>
          </cell>
          <cell r="F2557">
            <v>6</v>
          </cell>
          <cell r="G2557">
            <v>0</v>
          </cell>
          <cell r="H2557">
            <v>0</v>
          </cell>
          <cell r="I2557">
            <v>0</v>
          </cell>
          <cell r="J2557">
            <v>8</v>
          </cell>
          <cell r="K2557">
            <v>91.44</v>
          </cell>
          <cell r="L2557">
            <v>14</v>
          </cell>
          <cell r="M2557" t="str">
            <v>Jul/Aug</v>
          </cell>
          <cell r="N2557">
            <v>44</v>
          </cell>
        </row>
        <row r="2558">
          <cell r="A2558" t="str">
            <v>2006/07 W14</v>
          </cell>
          <cell r="B2558" t="str">
            <v>142 - LHR T4 World Of Whiskies</v>
          </cell>
          <cell r="C2558" t="str">
            <v>Cognac - XO @ £45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 t="str">
            <v>/0</v>
          </cell>
          <cell r="L2558">
            <v>14</v>
          </cell>
          <cell r="M2558" t="str">
            <v>Jul/Aug</v>
          </cell>
          <cell r="N2558">
            <v>37</v>
          </cell>
        </row>
        <row r="2559">
          <cell r="A2559" t="str">
            <v>2006/07 W14</v>
          </cell>
          <cell r="B2559" t="str">
            <v>142 - LHR T4 World Of Whiskies</v>
          </cell>
          <cell r="C2559" t="str">
            <v>Cognac - VSOP 2 for £45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 t="str">
            <v>/0</v>
          </cell>
          <cell r="L2559">
            <v>14</v>
          </cell>
          <cell r="M2559" t="str">
            <v>Jul/Aug</v>
          </cell>
          <cell r="N2559">
            <v>41</v>
          </cell>
        </row>
        <row r="2560">
          <cell r="A2560" t="str">
            <v>2006/07 W14</v>
          </cell>
          <cell r="B2560" t="str">
            <v>142 - LHR T4 World Of Whiskies</v>
          </cell>
          <cell r="C2560" t="str">
            <v>Cognac - Only £17_99 VS Especiale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 t="str">
            <v>/0</v>
          </cell>
          <cell r="L2560">
            <v>14</v>
          </cell>
          <cell r="M2560" t="str">
            <v>Jul/Aug</v>
          </cell>
          <cell r="N2560">
            <v>42</v>
          </cell>
        </row>
        <row r="2561">
          <cell r="A2561" t="str">
            <v>2006/07 W14</v>
          </cell>
          <cell r="B2561" t="str">
            <v>142 - LHR T4 World Of Whiskies</v>
          </cell>
          <cell r="C2561" t="str">
            <v>Deluxe - Chivas 2 for £30</v>
          </cell>
          <cell r="D2561">
            <v>99.95</v>
          </cell>
          <cell r="E2561">
            <v>69.45</v>
          </cell>
          <cell r="F2561">
            <v>5</v>
          </cell>
          <cell r="G2561">
            <v>0</v>
          </cell>
          <cell r="H2561">
            <v>0</v>
          </cell>
          <cell r="I2561">
            <v>0</v>
          </cell>
          <cell r="J2561">
            <v>11</v>
          </cell>
          <cell r="K2561">
            <v>67.099999999999994</v>
          </cell>
          <cell r="L2561">
            <v>14</v>
          </cell>
          <cell r="M2561" t="str">
            <v>Jul/Aug</v>
          </cell>
          <cell r="N2561">
            <v>49</v>
          </cell>
        </row>
        <row r="2562">
          <cell r="A2562" t="str">
            <v>2006/07 W14</v>
          </cell>
          <cell r="B2562" t="str">
            <v>142 - LHR T4 World Of Whiskies</v>
          </cell>
          <cell r="C2562" t="str">
            <v>Deluxe - Chivas Twin for £30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8</v>
          </cell>
          <cell r="K2562" t="str">
            <v>/0</v>
          </cell>
          <cell r="L2562">
            <v>14</v>
          </cell>
          <cell r="M2562" t="str">
            <v>Jul/Aug</v>
          </cell>
          <cell r="N2562">
            <v>38</v>
          </cell>
        </row>
        <row r="2563">
          <cell r="A2563" t="str">
            <v>2006/07 W14</v>
          </cell>
          <cell r="B2563" t="str">
            <v>142 - LHR T4 World Of Whiskies</v>
          </cell>
          <cell r="C2563" t="str">
            <v>Deluxe - Chivas Triple Pack @ £45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6</v>
          </cell>
          <cell r="K2563" t="str">
            <v>/0</v>
          </cell>
          <cell r="L2563">
            <v>14</v>
          </cell>
          <cell r="M2563" t="str">
            <v>Jul/Aug</v>
          </cell>
          <cell r="N2563">
            <v>54</v>
          </cell>
        </row>
        <row r="2564">
          <cell r="A2564" t="str">
            <v>2006/07 W14</v>
          </cell>
          <cell r="B2564" t="str">
            <v>142 - LHR T4 World Of Whiskies</v>
          </cell>
          <cell r="C2564" t="str">
            <v>Deluxe - Chivas Save £5 18yo</v>
          </cell>
          <cell r="D2564">
            <v>139.96</v>
          </cell>
          <cell r="E2564">
            <v>95.72</v>
          </cell>
          <cell r="F2564">
            <v>4</v>
          </cell>
          <cell r="G2564">
            <v>0</v>
          </cell>
          <cell r="H2564">
            <v>0</v>
          </cell>
          <cell r="I2564">
            <v>0</v>
          </cell>
          <cell r="J2564">
            <v>5</v>
          </cell>
          <cell r="K2564">
            <v>55.3</v>
          </cell>
          <cell r="L2564">
            <v>14</v>
          </cell>
          <cell r="M2564" t="str">
            <v>Jul/Aug</v>
          </cell>
          <cell r="N2564">
            <v>50</v>
          </cell>
        </row>
        <row r="2565">
          <cell r="A2565" t="str">
            <v>2006/07 W14</v>
          </cell>
          <cell r="B2565" t="str">
            <v>142 - LHR T4 World Of Whiskies</v>
          </cell>
          <cell r="C2565" t="str">
            <v>Deluxe - Chivas Royal Salute get Chivas 18yo</v>
          </cell>
          <cell r="D2565">
            <v>179.97</v>
          </cell>
          <cell r="E2565">
            <v>116.16</v>
          </cell>
          <cell r="F2565">
            <v>3</v>
          </cell>
          <cell r="G2565">
            <v>0</v>
          </cell>
          <cell r="H2565">
            <v>0</v>
          </cell>
          <cell r="I2565">
            <v>0</v>
          </cell>
          <cell r="J2565">
            <v>3</v>
          </cell>
          <cell r="K2565">
            <v>63.81</v>
          </cell>
          <cell r="L2565">
            <v>14</v>
          </cell>
          <cell r="M2565" t="str">
            <v>Jul/Aug</v>
          </cell>
          <cell r="N2565">
            <v>57</v>
          </cell>
        </row>
        <row r="2566">
          <cell r="A2566" t="str">
            <v>2006/07 W14</v>
          </cell>
          <cell r="B2566" t="str">
            <v>142 - LHR T4 World Of Whiskies</v>
          </cell>
          <cell r="C2566" t="str">
            <v>Deluxe - Dewars 2 for £30 ATA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21</v>
          </cell>
          <cell r="K2566" t="str">
            <v>/0</v>
          </cell>
          <cell r="L2566">
            <v>14</v>
          </cell>
          <cell r="M2566" t="str">
            <v>Jul/Aug</v>
          </cell>
          <cell r="N2566">
            <v>40</v>
          </cell>
        </row>
        <row r="2567">
          <cell r="A2567" t="str">
            <v>2006/07 W14</v>
          </cell>
          <cell r="B2567" t="str">
            <v>142 - LHR T4 World Of Whiskies</v>
          </cell>
          <cell r="C2567" t="str">
            <v>Deluxe - JW Blue get a free 20cl Gold (Sept Only)</v>
          </cell>
          <cell r="D2567">
            <v>556.67999999999995</v>
          </cell>
          <cell r="E2567">
            <v>333.87</v>
          </cell>
          <cell r="F2567">
            <v>7</v>
          </cell>
          <cell r="G2567">
            <v>0</v>
          </cell>
          <cell r="H2567">
            <v>0</v>
          </cell>
          <cell r="I2567">
            <v>0</v>
          </cell>
          <cell r="J2567">
            <v>17</v>
          </cell>
          <cell r="K2567">
            <v>541.11</v>
          </cell>
          <cell r="L2567">
            <v>14</v>
          </cell>
          <cell r="M2567" t="str">
            <v>Jul/Aug</v>
          </cell>
          <cell r="N2567">
            <v>46</v>
          </cell>
        </row>
        <row r="2568">
          <cell r="A2568" t="str">
            <v>2006/07 W14</v>
          </cell>
          <cell r="B2568" t="str">
            <v>142 - LHR T4 World Of Whiskies</v>
          </cell>
          <cell r="C2568" t="str">
            <v>Deluxe - Free 20cl bottle (linked to JW Blue) (Sept Only)</v>
          </cell>
          <cell r="D2568">
            <v>78.540000000000006</v>
          </cell>
          <cell r="E2568">
            <v>66.36</v>
          </cell>
          <cell r="F2568">
            <v>6</v>
          </cell>
          <cell r="G2568">
            <v>0</v>
          </cell>
          <cell r="H2568">
            <v>0</v>
          </cell>
          <cell r="I2568">
            <v>0</v>
          </cell>
          <cell r="J2568">
            <v>32</v>
          </cell>
          <cell r="K2568">
            <v>191.68</v>
          </cell>
          <cell r="L2568">
            <v>14</v>
          </cell>
          <cell r="M2568" t="str">
            <v>Jul/Aug</v>
          </cell>
          <cell r="N2568">
            <v>47</v>
          </cell>
        </row>
        <row r="2569">
          <cell r="A2569" t="str">
            <v>2006/07 W14</v>
          </cell>
          <cell r="B2569" t="str">
            <v>142 - LHR T4 World Of Whiskies</v>
          </cell>
          <cell r="C2569" t="str">
            <v>Champagne - Piper Florens Louis 2 for £30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 t="str">
            <v>/0</v>
          </cell>
          <cell r="L2569">
            <v>14</v>
          </cell>
          <cell r="M2569" t="str">
            <v>Jul/Aug</v>
          </cell>
          <cell r="N2569">
            <v>53</v>
          </cell>
        </row>
        <row r="2570">
          <cell r="A2570" t="str">
            <v>2006/07 W14</v>
          </cell>
          <cell r="B2570" t="str">
            <v>142 - LHR T4 World Of Whiskies</v>
          </cell>
          <cell r="C2570" t="str">
            <v>Champagne - Piper Florens Louis Twin for £30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 t="str">
            <v>/0</v>
          </cell>
          <cell r="L2570">
            <v>14</v>
          </cell>
          <cell r="M2570" t="str">
            <v>Jul/Aug</v>
          </cell>
          <cell r="N2570">
            <v>33</v>
          </cell>
        </row>
        <row r="2571">
          <cell r="A2571" t="str">
            <v>2006/07 W14</v>
          </cell>
          <cell r="B2571" t="str">
            <v>142 - LHR T4 World Of Whiskies</v>
          </cell>
          <cell r="C2571" t="str">
            <v>Champagne - Charles Heidseick 2 for £35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 t="str">
            <v>/0</v>
          </cell>
          <cell r="L2571">
            <v>14</v>
          </cell>
          <cell r="M2571" t="str">
            <v>Jul/Aug</v>
          </cell>
          <cell r="N2571">
            <v>55</v>
          </cell>
        </row>
        <row r="2572">
          <cell r="A2572" t="str">
            <v>2006/07 W14</v>
          </cell>
          <cell r="B2572" t="str">
            <v>142 - LHR T4 World Of Whiskies</v>
          </cell>
          <cell r="C2572" t="str">
            <v>Champagne - Canard Twin for £25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 t="str">
            <v>/0</v>
          </cell>
          <cell r="L2572">
            <v>14</v>
          </cell>
          <cell r="M2572" t="str">
            <v>Jul/Aug</v>
          </cell>
          <cell r="N2572">
            <v>52</v>
          </cell>
        </row>
        <row r="2573">
          <cell r="A2573" t="str">
            <v>2006/07 W14</v>
          </cell>
          <cell r="B2573" t="str">
            <v>142 - LHR T4 World Of Whiskies</v>
          </cell>
          <cell r="C2573" t="str">
            <v>Wine - Beringer 3 for £15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 t="str">
            <v>/0</v>
          </cell>
          <cell r="L2573">
            <v>14</v>
          </cell>
          <cell r="M2573" t="str">
            <v>Jul/Aug</v>
          </cell>
          <cell r="N2573">
            <v>43</v>
          </cell>
        </row>
        <row r="2574">
          <cell r="A2574" t="str">
            <v>2006/07 W14</v>
          </cell>
          <cell r="B2574" t="str">
            <v>142 - LHR T4 World Of Whiskies</v>
          </cell>
          <cell r="C2574" t="str">
            <v>Wine - Rosemount BOGOF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 t="str">
            <v>/0</v>
          </cell>
          <cell r="L2574">
            <v>14</v>
          </cell>
          <cell r="M2574" t="str">
            <v>Jul/Aug</v>
          </cell>
          <cell r="N2574">
            <v>56</v>
          </cell>
        </row>
        <row r="2575">
          <cell r="A2575" t="str">
            <v>2006/07 W14</v>
          </cell>
          <cell r="B2575" t="str">
            <v>142 - LHR T4 World Of Whiskies</v>
          </cell>
          <cell r="C2575" t="str">
            <v>WOW - 2 for £45 Malt</v>
          </cell>
          <cell r="D2575">
            <v>447.84</v>
          </cell>
          <cell r="E2575">
            <v>287.20999999999998</v>
          </cell>
          <cell r="F2575">
            <v>16</v>
          </cell>
          <cell r="G2575">
            <v>83.97</v>
          </cell>
          <cell r="H2575">
            <v>21.09</v>
          </cell>
          <cell r="I2575">
            <v>3</v>
          </cell>
          <cell r="J2575">
            <v>69</v>
          </cell>
          <cell r="K2575">
            <v>522.98</v>
          </cell>
          <cell r="L2575">
            <v>14</v>
          </cell>
          <cell r="M2575" t="str">
            <v>Jul/Aug</v>
          </cell>
          <cell r="N2575">
            <v>34</v>
          </cell>
        </row>
        <row r="2576">
          <cell r="A2576" t="str">
            <v>2006/07 W14</v>
          </cell>
          <cell r="B2576" t="str">
            <v>142 - LHR T4 World Of Whiskies</v>
          </cell>
          <cell r="C2576" t="str">
            <v>WOW - Connemara 2 for £30</v>
          </cell>
          <cell r="D2576">
            <v>53.97</v>
          </cell>
          <cell r="E2576">
            <v>39.93</v>
          </cell>
          <cell r="F2576">
            <v>3</v>
          </cell>
          <cell r="G2576">
            <v>0</v>
          </cell>
          <cell r="H2576">
            <v>0</v>
          </cell>
          <cell r="I2576">
            <v>0</v>
          </cell>
          <cell r="J2576">
            <v>9</v>
          </cell>
          <cell r="K2576">
            <v>42.12</v>
          </cell>
          <cell r="L2576">
            <v>14</v>
          </cell>
          <cell r="M2576" t="str">
            <v>Jul/Aug</v>
          </cell>
          <cell r="N2576">
            <v>60</v>
          </cell>
        </row>
        <row r="2577">
          <cell r="A2577" t="str">
            <v>2006/07 W14</v>
          </cell>
          <cell r="B2577" t="str">
            <v>142 - LHR T4 World Of Whiskies</v>
          </cell>
          <cell r="C2577" t="str">
            <v>Others - 2 for £25 (glayva, disaronno)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 t="str">
            <v>/0</v>
          </cell>
          <cell r="L2577">
            <v>14</v>
          </cell>
          <cell r="M2577" t="str">
            <v>Jul/Aug</v>
          </cell>
          <cell r="N2577">
            <v>48</v>
          </cell>
        </row>
        <row r="2578">
          <cell r="A2578" t="str">
            <v>2006/07 W14</v>
          </cell>
          <cell r="B2578" t="str">
            <v>142 - LHR T4 World Of Whiskies</v>
          </cell>
          <cell r="C2578" t="str">
            <v>Others - Pimms 2 for £15 (70cl)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 t="str">
            <v>/0</v>
          </cell>
          <cell r="L2578">
            <v>14</v>
          </cell>
          <cell r="M2578" t="str">
            <v>Jul/Aug</v>
          </cell>
          <cell r="N2578">
            <v>35</v>
          </cell>
        </row>
        <row r="2579">
          <cell r="A2579" t="str">
            <v>2006/07 W14</v>
          </cell>
          <cell r="B2579" t="str">
            <v>142 - LHR T4 World Of Whiskies</v>
          </cell>
          <cell r="C2579" t="str">
            <v>Other - 2 for £30 Sauza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 t="str">
            <v>/0</v>
          </cell>
          <cell r="L2579">
            <v>14</v>
          </cell>
          <cell r="M2579" t="str">
            <v>Jul/Aug</v>
          </cell>
          <cell r="N2579">
            <v>58</v>
          </cell>
        </row>
        <row r="2580">
          <cell r="A2580" t="str">
            <v>2006/07 W14</v>
          </cell>
          <cell r="B2580" t="str">
            <v>142 - LHR T4 World Of Whiskies</v>
          </cell>
          <cell r="C2580" t="str">
            <v>Others - 2 for £20 ATA (70cl)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 t="str">
            <v>/0</v>
          </cell>
          <cell r="L2580">
            <v>14</v>
          </cell>
          <cell r="M2580" t="str">
            <v>Jul/Aug</v>
          </cell>
          <cell r="N2580">
            <v>32</v>
          </cell>
        </row>
        <row r="2581">
          <cell r="A2581" t="str">
            <v>2006/07 W14</v>
          </cell>
          <cell r="B2581" t="str">
            <v>142 - LHR T4 World Of Whiskies</v>
          </cell>
          <cell r="C2581" t="str">
            <v>Others - 2 for £15 Fortified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 t="str">
            <v>/0</v>
          </cell>
          <cell r="L2581">
            <v>14</v>
          </cell>
          <cell r="M2581" t="str">
            <v>Jul/Aug</v>
          </cell>
          <cell r="N2581">
            <v>59</v>
          </cell>
        </row>
        <row r="2582">
          <cell r="A2582" t="str">
            <v>2006/07 W14</v>
          </cell>
          <cell r="B2582" t="str">
            <v>219 - LGW South World of Whiskies</v>
          </cell>
          <cell r="C2582" t="str">
            <v>Liquor</v>
          </cell>
          <cell r="D2582">
            <v>20326.95</v>
          </cell>
          <cell r="E2582">
            <v>10093.99</v>
          </cell>
          <cell r="F2582">
            <v>659</v>
          </cell>
          <cell r="G2582">
            <v>10214.16</v>
          </cell>
          <cell r="H2582">
            <v>3103.99</v>
          </cell>
          <cell r="I2582">
            <v>333</v>
          </cell>
          <cell r="J2582">
            <v>2025</v>
          </cell>
          <cell r="K2582">
            <v>21122.29</v>
          </cell>
          <cell r="L2582">
            <v>14</v>
          </cell>
          <cell r="M2582" t="str">
            <v>Jul/Aug</v>
          </cell>
          <cell r="N2582">
            <v>1</v>
          </cell>
        </row>
        <row r="2583">
          <cell r="A2583" t="str">
            <v>2006/07 W14</v>
          </cell>
          <cell r="B2583" t="str">
            <v>219 - LGW South World of Whiskies</v>
          </cell>
          <cell r="C2583" t="str">
            <v>Tobacco</v>
          </cell>
          <cell r="D2583">
            <v>2236.85</v>
          </cell>
          <cell r="E2583">
            <v>1032.8699999999999</v>
          </cell>
          <cell r="F2583">
            <v>69</v>
          </cell>
          <cell r="G2583">
            <v>835.2</v>
          </cell>
          <cell r="H2583">
            <v>189.52</v>
          </cell>
          <cell r="I2583">
            <v>37</v>
          </cell>
          <cell r="J2583">
            <v>211</v>
          </cell>
          <cell r="K2583">
            <v>2760.86</v>
          </cell>
          <cell r="L2583">
            <v>14</v>
          </cell>
          <cell r="M2583" t="str">
            <v>Jul/Aug</v>
          </cell>
          <cell r="N2583">
            <v>2</v>
          </cell>
        </row>
        <row r="2584">
          <cell r="A2584" t="str">
            <v>2006/07 W14</v>
          </cell>
          <cell r="B2584" t="str">
            <v>219 - LGW South World of Whiskies</v>
          </cell>
          <cell r="C2584" t="str">
            <v>Perfumery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 t="str">
            <v>/0</v>
          </cell>
          <cell r="L2584">
            <v>14</v>
          </cell>
          <cell r="M2584" t="str">
            <v>Jul/Aug</v>
          </cell>
          <cell r="N2584">
            <v>3</v>
          </cell>
        </row>
        <row r="2585">
          <cell r="A2585" t="str">
            <v>2006/07 W14</v>
          </cell>
          <cell r="B2585" t="str">
            <v>219 - LGW South World of Whiskies</v>
          </cell>
          <cell r="C2585" t="str">
            <v>Food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 t="str">
            <v>/0</v>
          </cell>
          <cell r="L2585">
            <v>14</v>
          </cell>
          <cell r="M2585" t="str">
            <v>Jul/Aug</v>
          </cell>
          <cell r="N2585">
            <v>4</v>
          </cell>
        </row>
        <row r="2586">
          <cell r="A2586" t="str">
            <v>2006/07 W14</v>
          </cell>
          <cell r="B2586" t="str">
            <v>219 - LGW South World of Whiskies</v>
          </cell>
          <cell r="C2586" t="str">
            <v>Tax Free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3</v>
          </cell>
          <cell r="K2586" t="str">
            <v>/0</v>
          </cell>
          <cell r="L2586">
            <v>14</v>
          </cell>
          <cell r="M2586" t="str">
            <v>Jul/Aug</v>
          </cell>
          <cell r="N2586">
            <v>5</v>
          </cell>
        </row>
        <row r="2587">
          <cell r="A2587" t="str">
            <v>2006/07 W14</v>
          </cell>
          <cell r="B2587" t="str">
            <v>219 - LGW South World of Whiskies</v>
          </cell>
          <cell r="C2587" t="str">
            <v>Unclassified Products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 t="str">
            <v>/0</v>
          </cell>
          <cell r="L2587">
            <v>14</v>
          </cell>
          <cell r="M2587" t="str">
            <v>Jul/Aug</v>
          </cell>
          <cell r="N2587">
            <v>6</v>
          </cell>
        </row>
        <row r="2588">
          <cell r="A2588" t="str">
            <v>2006/07 W14</v>
          </cell>
          <cell r="B2588" t="str">
            <v>219 - LGW South World of Whiskies</v>
          </cell>
          <cell r="C2588" t="str">
            <v>Spirits</v>
          </cell>
          <cell r="D2588">
            <v>20326.95</v>
          </cell>
          <cell r="E2588">
            <v>10093.99</v>
          </cell>
          <cell r="F2588">
            <v>659</v>
          </cell>
          <cell r="G2588">
            <v>10214.16</v>
          </cell>
          <cell r="H2588">
            <v>3103.99</v>
          </cell>
          <cell r="I2588">
            <v>333</v>
          </cell>
          <cell r="J2588">
            <v>2025</v>
          </cell>
          <cell r="K2588">
            <v>21122.29</v>
          </cell>
          <cell r="L2588">
            <v>14</v>
          </cell>
          <cell r="M2588" t="str">
            <v>Jul/Aug</v>
          </cell>
          <cell r="N2588">
            <v>7</v>
          </cell>
        </row>
        <row r="2589">
          <cell r="A2589" t="str">
            <v>2006/07 W14</v>
          </cell>
          <cell r="B2589" t="str">
            <v>219 - LGW South World of Whiskies</v>
          </cell>
          <cell r="C2589" t="str">
            <v>Fortified Wines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 t="str">
            <v>/0</v>
          </cell>
          <cell r="L2589">
            <v>14</v>
          </cell>
          <cell r="M2589" t="str">
            <v>Jul/Aug</v>
          </cell>
          <cell r="N2589">
            <v>10</v>
          </cell>
        </row>
        <row r="2590">
          <cell r="A2590" t="str">
            <v>2006/07 W14</v>
          </cell>
          <cell r="B2590" t="str">
            <v>219 - LGW South World of Whiskies</v>
          </cell>
          <cell r="C2590" t="str">
            <v>Others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 t="str">
            <v>/0</v>
          </cell>
          <cell r="L2590">
            <v>14</v>
          </cell>
          <cell r="M2590" t="str">
            <v>Jul/Aug</v>
          </cell>
          <cell r="N2590">
            <v>11</v>
          </cell>
        </row>
        <row r="2591">
          <cell r="A2591" t="str">
            <v>2006/07 W14</v>
          </cell>
          <cell r="B2591" t="str">
            <v>219 - LGW South World of Whiskies</v>
          </cell>
          <cell r="C2591" t="str">
            <v>Champagne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 t="str">
            <v>/0</v>
          </cell>
          <cell r="L2591">
            <v>14</v>
          </cell>
          <cell r="M2591" t="str">
            <v>Jul/Aug</v>
          </cell>
          <cell r="N2591">
            <v>8</v>
          </cell>
        </row>
        <row r="2592">
          <cell r="A2592" t="str">
            <v>2006/07 W14</v>
          </cell>
          <cell r="B2592" t="str">
            <v>219 - LGW South World of Whiskies</v>
          </cell>
          <cell r="C2592" t="str">
            <v>Wines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 t="str">
            <v>/0</v>
          </cell>
          <cell r="L2592">
            <v>14</v>
          </cell>
          <cell r="M2592" t="str">
            <v>Jul/Aug</v>
          </cell>
          <cell r="N2592">
            <v>9</v>
          </cell>
        </row>
        <row r="2593">
          <cell r="A2593" t="str">
            <v>2006/07 W14</v>
          </cell>
          <cell r="B2593" t="str">
            <v>219 - LGW South World of Whiskies</v>
          </cell>
          <cell r="C2593" t="str">
            <v>Unclassified Liquor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 t="str">
            <v>/0</v>
          </cell>
          <cell r="L2593">
            <v>14</v>
          </cell>
          <cell r="M2593" t="str">
            <v>Jul/Aug</v>
          </cell>
          <cell r="N2593">
            <v>12</v>
          </cell>
        </row>
        <row r="2594">
          <cell r="A2594" t="str">
            <v>2006/07 W14</v>
          </cell>
          <cell r="B2594" t="str">
            <v>219 - LGW South World of Whiskies</v>
          </cell>
          <cell r="C2594" t="str">
            <v>Value - 2 for £15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 t="str">
            <v>/0</v>
          </cell>
          <cell r="L2594">
            <v>14</v>
          </cell>
          <cell r="M2594" t="str">
            <v>Jul/Aug</v>
          </cell>
          <cell r="N2594">
            <v>31</v>
          </cell>
        </row>
        <row r="2595">
          <cell r="A2595" t="str">
            <v>2006/07 W14</v>
          </cell>
          <cell r="B2595" t="str">
            <v>219 - LGW South World of Whiskies</v>
          </cell>
          <cell r="C2595" t="str">
            <v>Value - 2 for £20 Bombay Saphire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 t="str">
            <v>/0</v>
          </cell>
          <cell r="L2595">
            <v>14</v>
          </cell>
          <cell r="M2595" t="str">
            <v>Jul/Aug</v>
          </cell>
          <cell r="N2595">
            <v>45</v>
          </cell>
        </row>
        <row r="2596">
          <cell r="A2596" t="str">
            <v>2006/07 W14</v>
          </cell>
          <cell r="B2596" t="str">
            <v>219 - LGW South World of Whiskies</v>
          </cell>
          <cell r="C2596" t="str">
            <v>Value - Baileys 2 for £20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 t="str">
            <v>/0</v>
          </cell>
          <cell r="L2596">
            <v>14</v>
          </cell>
          <cell r="M2596" t="str">
            <v>Jul/Aug</v>
          </cell>
          <cell r="N2596">
            <v>39</v>
          </cell>
        </row>
        <row r="2597">
          <cell r="A2597" t="str">
            <v>2006/07 W14</v>
          </cell>
          <cell r="B2597" t="str">
            <v>219 - LGW South World of Whiskies</v>
          </cell>
          <cell r="C2597" t="str">
            <v>Value - Baileys Twin @ £20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 t="str">
            <v>/0</v>
          </cell>
          <cell r="L2597">
            <v>14</v>
          </cell>
          <cell r="M2597" t="str">
            <v>Jul/Aug</v>
          </cell>
          <cell r="N2597">
            <v>51</v>
          </cell>
        </row>
        <row r="2598">
          <cell r="A2598" t="str">
            <v>2006/07 W14</v>
          </cell>
          <cell r="B2598" t="str">
            <v>219 - LGW South World of Whiskies</v>
          </cell>
          <cell r="C2598" t="str">
            <v>Value - Twins @ £15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 t="str">
            <v>/0</v>
          </cell>
          <cell r="L2598">
            <v>14</v>
          </cell>
          <cell r="M2598" t="str">
            <v>Jul/Aug</v>
          </cell>
          <cell r="N2598">
            <v>36</v>
          </cell>
        </row>
        <row r="2599">
          <cell r="A2599" t="str">
            <v>2006/07 W14</v>
          </cell>
          <cell r="B2599" t="str">
            <v>219 - LGW South World of Whiskies</v>
          </cell>
          <cell r="C2599" t="str">
            <v>Malt - 2 For £45 (6 glenmorangie + 2)</v>
          </cell>
          <cell r="D2599">
            <v>1189.18</v>
          </cell>
          <cell r="E2599">
            <v>593.87</v>
          </cell>
          <cell r="F2599">
            <v>45</v>
          </cell>
          <cell r="G2599">
            <v>618.03</v>
          </cell>
          <cell r="H2599">
            <v>169.56</v>
          </cell>
          <cell r="I2599">
            <v>23</v>
          </cell>
          <cell r="J2599">
            <v>61</v>
          </cell>
          <cell r="K2599">
            <v>481.21</v>
          </cell>
          <cell r="L2599">
            <v>14</v>
          </cell>
          <cell r="M2599" t="str">
            <v>Jul/Aug</v>
          </cell>
          <cell r="N2599">
            <v>30</v>
          </cell>
        </row>
        <row r="2600">
          <cell r="A2600" t="str">
            <v>2006/07 W14</v>
          </cell>
          <cell r="B2600" t="str">
            <v>219 - LGW South World of Whiskies</v>
          </cell>
          <cell r="C2600" t="str">
            <v>Malt - Save £5 Glenmorangie Traditional</v>
          </cell>
          <cell r="D2600">
            <v>239.94</v>
          </cell>
          <cell r="E2600">
            <v>68.5</v>
          </cell>
          <cell r="F2600">
            <v>6</v>
          </cell>
          <cell r="G2600">
            <v>239.94</v>
          </cell>
          <cell r="H2600">
            <v>68.5</v>
          </cell>
          <cell r="I2600">
            <v>6</v>
          </cell>
          <cell r="J2600">
            <v>8</v>
          </cell>
          <cell r="K2600">
            <v>91.45</v>
          </cell>
          <cell r="L2600">
            <v>14</v>
          </cell>
          <cell r="M2600" t="str">
            <v>Jul/Aug</v>
          </cell>
          <cell r="N2600">
            <v>44</v>
          </cell>
        </row>
        <row r="2601">
          <cell r="A2601" t="str">
            <v>2006/07 W14</v>
          </cell>
          <cell r="B2601" t="str">
            <v>219 - LGW South World of Whiskies</v>
          </cell>
          <cell r="C2601" t="str">
            <v>Cognac - XO @ £45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 t="str">
            <v>/0</v>
          </cell>
          <cell r="L2601">
            <v>14</v>
          </cell>
          <cell r="M2601" t="str">
            <v>Jul/Aug</v>
          </cell>
          <cell r="N2601">
            <v>37</v>
          </cell>
        </row>
        <row r="2602">
          <cell r="A2602" t="str">
            <v>2006/07 W14</v>
          </cell>
          <cell r="B2602" t="str">
            <v>219 - LGW South World of Whiskies</v>
          </cell>
          <cell r="C2602" t="str">
            <v>Cognac - VSOP 2 for £45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 t="str">
            <v>/0</v>
          </cell>
          <cell r="L2602">
            <v>14</v>
          </cell>
          <cell r="M2602" t="str">
            <v>Jul/Aug</v>
          </cell>
          <cell r="N2602">
            <v>41</v>
          </cell>
        </row>
        <row r="2603">
          <cell r="A2603" t="str">
            <v>2006/07 W14</v>
          </cell>
          <cell r="B2603" t="str">
            <v>219 - LGW South World of Whiskies</v>
          </cell>
          <cell r="C2603" t="str">
            <v>Cognac - Only £17_99 VS Especiale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 t="str">
            <v>/0</v>
          </cell>
          <cell r="L2603">
            <v>14</v>
          </cell>
          <cell r="M2603" t="str">
            <v>Jul/Aug</v>
          </cell>
          <cell r="N2603">
            <v>42</v>
          </cell>
        </row>
        <row r="2604">
          <cell r="A2604" t="str">
            <v>2006/07 W14</v>
          </cell>
          <cell r="B2604" t="str">
            <v>219 - LGW South World of Whiskies</v>
          </cell>
          <cell r="C2604" t="str">
            <v>Deluxe - Chivas 2 for £30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12</v>
          </cell>
          <cell r="K2604" t="str">
            <v>/0</v>
          </cell>
          <cell r="L2604">
            <v>14</v>
          </cell>
          <cell r="M2604" t="str">
            <v>Jul/Aug</v>
          </cell>
          <cell r="N2604">
            <v>49</v>
          </cell>
        </row>
        <row r="2605">
          <cell r="A2605" t="str">
            <v>2006/07 W14</v>
          </cell>
          <cell r="B2605" t="str">
            <v>219 - LGW South World of Whiskies</v>
          </cell>
          <cell r="C2605" t="str">
            <v>Deluxe - Chivas Twin for £30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 t="str">
            <v>/0</v>
          </cell>
          <cell r="L2605">
            <v>14</v>
          </cell>
          <cell r="M2605" t="str">
            <v>Jul/Aug</v>
          </cell>
          <cell r="N2605">
            <v>38</v>
          </cell>
        </row>
        <row r="2606">
          <cell r="A2606" t="str">
            <v>2006/07 W14</v>
          </cell>
          <cell r="B2606" t="str">
            <v>219 - LGW South World of Whiskies</v>
          </cell>
          <cell r="C2606" t="str">
            <v>Deluxe - Chivas Triple Pack @ £45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 t="str">
            <v>/0</v>
          </cell>
          <cell r="L2606">
            <v>14</v>
          </cell>
          <cell r="M2606" t="str">
            <v>Jul/Aug</v>
          </cell>
          <cell r="N2606">
            <v>54</v>
          </cell>
        </row>
        <row r="2607">
          <cell r="A2607" t="str">
            <v>2006/07 W14</v>
          </cell>
          <cell r="B2607" t="str">
            <v>219 - LGW South World of Whiskies</v>
          </cell>
          <cell r="C2607" t="str">
            <v>Deluxe - Chivas Save £5 18yo</v>
          </cell>
          <cell r="D2607">
            <v>34.99</v>
          </cell>
          <cell r="E2607">
            <v>23.93</v>
          </cell>
          <cell r="F2607">
            <v>1</v>
          </cell>
          <cell r="G2607">
            <v>0</v>
          </cell>
          <cell r="H2607">
            <v>0</v>
          </cell>
          <cell r="I2607">
            <v>0</v>
          </cell>
          <cell r="J2607">
            <v>1</v>
          </cell>
          <cell r="K2607">
            <v>11.06</v>
          </cell>
          <cell r="L2607">
            <v>14</v>
          </cell>
          <cell r="M2607" t="str">
            <v>Jul/Aug</v>
          </cell>
          <cell r="N2607">
            <v>50</v>
          </cell>
        </row>
        <row r="2608">
          <cell r="A2608" t="str">
            <v>2006/07 W14</v>
          </cell>
          <cell r="B2608" t="str">
            <v>219 - LGW South World of Whiskies</v>
          </cell>
          <cell r="C2608" t="str">
            <v>Deluxe - Chivas Royal Salute get Chivas 18yo</v>
          </cell>
          <cell r="D2608">
            <v>59.99</v>
          </cell>
          <cell r="E2608">
            <v>38.72</v>
          </cell>
          <cell r="F2608">
            <v>1</v>
          </cell>
          <cell r="G2608">
            <v>0</v>
          </cell>
          <cell r="H2608">
            <v>0</v>
          </cell>
          <cell r="I2608">
            <v>0</v>
          </cell>
          <cell r="J2608">
            <v>3</v>
          </cell>
          <cell r="K2608">
            <v>63.81</v>
          </cell>
          <cell r="L2608">
            <v>14</v>
          </cell>
          <cell r="M2608" t="str">
            <v>Jul/Aug</v>
          </cell>
          <cell r="N2608">
            <v>57</v>
          </cell>
        </row>
        <row r="2609">
          <cell r="A2609" t="str">
            <v>2006/07 W14</v>
          </cell>
          <cell r="B2609" t="str">
            <v>219 - LGW South World of Whiskies</v>
          </cell>
          <cell r="C2609" t="str">
            <v>Deluxe - Dewars 2 for £30 ATA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11</v>
          </cell>
          <cell r="K2609" t="str">
            <v>/0</v>
          </cell>
          <cell r="L2609">
            <v>14</v>
          </cell>
          <cell r="M2609" t="str">
            <v>Jul/Aug</v>
          </cell>
          <cell r="N2609">
            <v>40</v>
          </cell>
        </row>
        <row r="2610">
          <cell r="A2610" t="str">
            <v>2006/07 W14</v>
          </cell>
          <cell r="B2610" t="str">
            <v>219 - LGW South World of Whiskies</v>
          </cell>
          <cell r="C2610" t="str">
            <v>Deluxe - JW Blue get a free 20cl Gold (Sept Only)</v>
          </cell>
          <cell r="D2610">
            <v>404.12</v>
          </cell>
          <cell r="E2610">
            <v>205.43</v>
          </cell>
          <cell r="F2610">
            <v>5</v>
          </cell>
          <cell r="G2610">
            <v>152.56</v>
          </cell>
          <cell r="H2610">
            <v>49.36</v>
          </cell>
          <cell r="I2610">
            <v>2</v>
          </cell>
          <cell r="J2610">
            <v>7</v>
          </cell>
          <cell r="K2610">
            <v>222.81</v>
          </cell>
          <cell r="L2610">
            <v>14</v>
          </cell>
          <cell r="M2610" t="str">
            <v>Jul/Aug</v>
          </cell>
          <cell r="N2610">
            <v>46</v>
          </cell>
        </row>
        <row r="2611">
          <cell r="A2611" t="str">
            <v>2006/07 W14</v>
          </cell>
          <cell r="B2611" t="str">
            <v>219 - LGW South World of Whiskies</v>
          </cell>
          <cell r="C2611" t="str">
            <v>Deluxe - Free 20cl bottle (linked to JW Blue) (Sept Only)</v>
          </cell>
          <cell r="D2611">
            <v>86.34</v>
          </cell>
          <cell r="E2611">
            <v>51.04</v>
          </cell>
          <cell r="F2611">
            <v>6</v>
          </cell>
          <cell r="G2611">
            <v>60.16</v>
          </cell>
          <cell r="H2611">
            <v>28.92</v>
          </cell>
          <cell r="I2611">
            <v>4</v>
          </cell>
          <cell r="J2611">
            <v>21</v>
          </cell>
          <cell r="K2611">
            <v>125.79</v>
          </cell>
          <cell r="L2611">
            <v>14</v>
          </cell>
          <cell r="M2611" t="str">
            <v>Jul/Aug</v>
          </cell>
          <cell r="N2611">
            <v>47</v>
          </cell>
        </row>
        <row r="2612">
          <cell r="A2612" t="str">
            <v>2006/07 W14</v>
          </cell>
          <cell r="B2612" t="str">
            <v>219 - LGW South World of Whiskies</v>
          </cell>
          <cell r="C2612" t="str">
            <v>Champagne - Piper Florens Louis 2 for £30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 t="str">
            <v>/0</v>
          </cell>
          <cell r="L2612">
            <v>14</v>
          </cell>
          <cell r="M2612" t="str">
            <v>Jul/Aug</v>
          </cell>
          <cell r="N2612">
            <v>53</v>
          </cell>
        </row>
        <row r="2613">
          <cell r="A2613" t="str">
            <v>2006/07 W14</v>
          </cell>
          <cell r="B2613" t="str">
            <v>219 - LGW South World of Whiskies</v>
          </cell>
          <cell r="C2613" t="str">
            <v>Champagne - Piper Florens Louis Twin for £30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 t="str">
            <v>/0</v>
          </cell>
          <cell r="L2613">
            <v>14</v>
          </cell>
          <cell r="M2613" t="str">
            <v>Jul/Aug</v>
          </cell>
          <cell r="N2613">
            <v>33</v>
          </cell>
        </row>
        <row r="2614">
          <cell r="A2614" t="str">
            <v>2006/07 W14</v>
          </cell>
          <cell r="B2614" t="str">
            <v>219 - LGW South World of Whiskies</v>
          </cell>
          <cell r="C2614" t="str">
            <v>Champagne - Charles Heidseick 2 for £35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 t="str">
            <v>/0</v>
          </cell>
          <cell r="L2614">
            <v>14</v>
          </cell>
          <cell r="M2614" t="str">
            <v>Jul/Aug</v>
          </cell>
          <cell r="N2614">
            <v>55</v>
          </cell>
        </row>
        <row r="2615">
          <cell r="A2615" t="str">
            <v>2006/07 W14</v>
          </cell>
          <cell r="B2615" t="str">
            <v>219 - LGW South World of Whiskies</v>
          </cell>
          <cell r="C2615" t="str">
            <v>Champagne - Canard Twin for £25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 t="str">
            <v>/0</v>
          </cell>
          <cell r="L2615">
            <v>14</v>
          </cell>
          <cell r="M2615" t="str">
            <v>Jul/Aug</v>
          </cell>
          <cell r="N2615">
            <v>52</v>
          </cell>
        </row>
        <row r="2616">
          <cell r="A2616" t="str">
            <v>2006/07 W14</v>
          </cell>
          <cell r="B2616" t="str">
            <v>219 - LGW South World of Whiskies</v>
          </cell>
          <cell r="C2616" t="str">
            <v>Wine - Beringer 3 for £15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 t="str">
            <v>/0</v>
          </cell>
          <cell r="L2616">
            <v>14</v>
          </cell>
          <cell r="M2616" t="str">
            <v>Jul/Aug</v>
          </cell>
          <cell r="N2616">
            <v>43</v>
          </cell>
        </row>
        <row r="2617">
          <cell r="A2617" t="str">
            <v>2006/07 W14</v>
          </cell>
          <cell r="B2617" t="str">
            <v>219 - LGW South World of Whiskies</v>
          </cell>
          <cell r="C2617" t="str">
            <v>Wine - Rosemount BOGOF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 t="str">
            <v>/0</v>
          </cell>
          <cell r="L2617">
            <v>14</v>
          </cell>
          <cell r="M2617" t="str">
            <v>Jul/Aug</v>
          </cell>
          <cell r="N2617">
            <v>56</v>
          </cell>
        </row>
        <row r="2618">
          <cell r="A2618" t="str">
            <v>2006/07 W14</v>
          </cell>
          <cell r="B2618" t="str">
            <v>219 - LGW South World of Whiskies</v>
          </cell>
          <cell r="C2618" t="str">
            <v>WOW - 2 for £45 Malt</v>
          </cell>
          <cell r="D2618">
            <v>652.77</v>
          </cell>
          <cell r="E2618">
            <v>355.91</v>
          </cell>
          <cell r="F2618">
            <v>23</v>
          </cell>
          <cell r="G2618">
            <v>254.91</v>
          </cell>
          <cell r="H2618">
            <v>65.91</v>
          </cell>
          <cell r="I2618">
            <v>9</v>
          </cell>
          <cell r="J2618">
            <v>35</v>
          </cell>
          <cell r="K2618">
            <v>269.64</v>
          </cell>
          <cell r="L2618">
            <v>14</v>
          </cell>
          <cell r="M2618" t="str">
            <v>Jul/Aug</v>
          </cell>
          <cell r="N2618">
            <v>34</v>
          </cell>
        </row>
        <row r="2619">
          <cell r="A2619" t="str">
            <v>2006/07 W14</v>
          </cell>
          <cell r="B2619" t="str">
            <v>219 - LGW South World of Whiskies</v>
          </cell>
          <cell r="C2619" t="str">
            <v>WOW - Connemara 2 for £30</v>
          </cell>
          <cell r="D2619">
            <v>53.97</v>
          </cell>
          <cell r="E2619">
            <v>23.63</v>
          </cell>
          <cell r="F2619">
            <v>3</v>
          </cell>
          <cell r="G2619">
            <v>35.979999999999997</v>
          </cell>
          <cell r="H2619">
            <v>10.32</v>
          </cell>
          <cell r="I2619">
            <v>2</v>
          </cell>
          <cell r="J2619">
            <v>6</v>
          </cell>
          <cell r="K2619">
            <v>28.08</v>
          </cell>
          <cell r="L2619">
            <v>14</v>
          </cell>
          <cell r="M2619" t="str">
            <v>Jul/Aug</v>
          </cell>
          <cell r="N2619">
            <v>60</v>
          </cell>
        </row>
        <row r="2620">
          <cell r="A2620" t="str">
            <v>2006/07 W14</v>
          </cell>
          <cell r="B2620" t="str">
            <v>219 - LGW South World of Whiskies</v>
          </cell>
          <cell r="C2620" t="str">
            <v>Others - 2 for £25 (glayva, disaronno)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 t="str">
            <v>/0</v>
          </cell>
          <cell r="L2620">
            <v>14</v>
          </cell>
          <cell r="M2620" t="str">
            <v>Jul/Aug</v>
          </cell>
          <cell r="N2620">
            <v>48</v>
          </cell>
        </row>
        <row r="2621">
          <cell r="A2621" t="str">
            <v>2006/07 W14</v>
          </cell>
          <cell r="B2621" t="str">
            <v>219 - LGW South World of Whiskies</v>
          </cell>
          <cell r="C2621" t="str">
            <v>Others - Pimms 2 for £15 (70cl)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 t="str">
            <v>/0</v>
          </cell>
          <cell r="L2621">
            <v>14</v>
          </cell>
          <cell r="M2621" t="str">
            <v>Jul/Aug</v>
          </cell>
          <cell r="N2621">
            <v>35</v>
          </cell>
        </row>
        <row r="2622">
          <cell r="A2622" t="str">
            <v>2006/07 W14</v>
          </cell>
          <cell r="B2622" t="str">
            <v>219 - LGW South World of Whiskies</v>
          </cell>
          <cell r="C2622" t="str">
            <v>Other - 2 for £30 Sauza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 t="str">
            <v>/0</v>
          </cell>
          <cell r="L2622">
            <v>14</v>
          </cell>
          <cell r="M2622" t="str">
            <v>Jul/Aug</v>
          </cell>
          <cell r="N2622">
            <v>58</v>
          </cell>
        </row>
        <row r="2623">
          <cell r="A2623" t="str">
            <v>2006/07 W14</v>
          </cell>
          <cell r="B2623" t="str">
            <v>219 - LGW South World of Whiskies</v>
          </cell>
          <cell r="C2623" t="str">
            <v>Others - 2 for £20 ATA (70cl)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 t="str">
            <v>/0</v>
          </cell>
          <cell r="L2623">
            <v>14</v>
          </cell>
          <cell r="M2623" t="str">
            <v>Jul/Aug</v>
          </cell>
          <cell r="N2623">
            <v>32</v>
          </cell>
        </row>
        <row r="2624">
          <cell r="A2624" t="str">
            <v>2006/07 W14</v>
          </cell>
          <cell r="B2624" t="str">
            <v>219 - LGW South World of Whiskies</v>
          </cell>
          <cell r="C2624" t="str">
            <v>Others - 2 for £15 Fortified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 t="str">
            <v>/0</v>
          </cell>
          <cell r="L2624">
            <v>14</v>
          </cell>
          <cell r="M2624" t="str">
            <v>Jul/Aug</v>
          </cell>
          <cell r="N2624">
            <v>59</v>
          </cell>
        </row>
        <row r="2625">
          <cell r="A2625" t="str">
            <v>2006/07 W14</v>
          </cell>
          <cell r="B2625" t="str">
            <v>222 - LGW North World Of Whiskies</v>
          </cell>
          <cell r="C2625" t="str">
            <v>Liquor</v>
          </cell>
          <cell r="D2625">
            <v>17753.439999999999</v>
          </cell>
          <cell r="E2625">
            <v>8917.2999999999993</v>
          </cell>
          <cell r="F2625">
            <v>699</v>
          </cell>
          <cell r="G2625">
            <v>8078.04</v>
          </cell>
          <cell r="H2625">
            <v>2324.59</v>
          </cell>
          <cell r="I2625">
            <v>342</v>
          </cell>
          <cell r="J2625">
            <v>2218</v>
          </cell>
          <cell r="K2625">
            <v>19384.59</v>
          </cell>
          <cell r="L2625">
            <v>14</v>
          </cell>
          <cell r="M2625" t="str">
            <v>Jul/Aug</v>
          </cell>
          <cell r="N2625">
            <v>1</v>
          </cell>
        </row>
        <row r="2626">
          <cell r="A2626" t="str">
            <v>2006/07 W14</v>
          </cell>
          <cell r="B2626" t="str">
            <v>222 - LGW North World Of Whiskies</v>
          </cell>
          <cell r="C2626" t="str">
            <v>Tobacco</v>
          </cell>
          <cell r="D2626">
            <v>5615.85</v>
          </cell>
          <cell r="E2626">
            <v>2519.33</v>
          </cell>
          <cell r="F2626">
            <v>227</v>
          </cell>
          <cell r="G2626">
            <v>2520.85</v>
          </cell>
          <cell r="H2626">
            <v>595.20000000000005</v>
          </cell>
          <cell r="I2626">
            <v>97</v>
          </cell>
          <cell r="J2626">
            <v>349</v>
          </cell>
          <cell r="K2626">
            <v>3343.76</v>
          </cell>
          <cell r="L2626">
            <v>14</v>
          </cell>
          <cell r="M2626" t="str">
            <v>Jul/Aug</v>
          </cell>
          <cell r="N2626">
            <v>2</v>
          </cell>
        </row>
        <row r="2627">
          <cell r="A2627" t="str">
            <v>2006/07 W14</v>
          </cell>
          <cell r="B2627" t="str">
            <v>222 - LGW North World Of Whiskies</v>
          </cell>
          <cell r="C2627" t="str">
            <v>Perfumery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 t="str">
            <v>/0</v>
          </cell>
          <cell r="L2627">
            <v>14</v>
          </cell>
          <cell r="M2627" t="str">
            <v>Jul/Aug</v>
          </cell>
          <cell r="N2627">
            <v>3</v>
          </cell>
        </row>
        <row r="2628">
          <cell r="A2628" t="str">
            <v>2006/07 W14</v>
          </cell>
          <cell r="B2628" t="str">
            <v>222 - LGW North World Of Whiskies</v>
          </cell>
          <cell r="C2628" t="str">
            <v>Food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 t="str">
            <v>/0</v>
          </cell>
          <cell r="L2628">
            <v>14</v>
          </cell>
          <cell r="M2628" t="str">
            <v>Jul/Aug</v>
          </cell>
          <cell r="N2628">
            <v>4</v>
          </cell>
        </row>
        <row r="2629">
          <cell r="A2629" t="str">
            <v>2006/07 W14</v>
          </cell>
          <cell r="B2629" t="str">
            <v>222 - LGW North World Of Whiskies</v>
          </cell>
          <cell r="C2629" t="str">
            <v>Tax Free</v>
          </cell>
          <cell r="D2629">
            <v>10.08</v>
          </cell>
          <cell r="E2629">
            <v>5.95</v>
          </cell>
          <cell r="F2629">
            <v>12</v>
          </cell>
          <cell r="G2629">
            <v>4.2</v>
          </cell>
          <cell r="H2629">
            <v>2.1</v>
          </cell>
          <cell r="I2629">
            <v>5</v>
          </cell>
          <cell r="J2629">
            <v>73</v>
          </cell>
          <cell r="K2629">
            <v>21.17</v>
          </cell>
          <cell r="L2629">
            <v>14</v>
          </cell>
          <cell r="M2629" t="str">
            <v>Jul/Aug</v>
          </cell>
          <cell r="N2629">
            <v>5</v>
          </cell>
        </row>
        <row r="2630">
          <cell r="A2630" t="str">
            <v>2006/07 W14</v>
          </cell>
          <cell r="B2630" t="str">
            <v>222 - LGW North World Of Whiskies</v>
          </cell>
          <cell r="C2630" t="str">
            <v>Unclassified Products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 t="str">
            <v>/0</v>
          </cell>
          <cell r="L2630">
            <v>14</v>
          </cell>
          <cell r="M2630" t="str">
            <v>Jul/Aug</v>
          </cell>
          <cell r="N2630">
            <v>6</v>
          </cell>
        </row>
        <row r="2631">
          <cell r="A2631" t="str">
            <v>2006/07 W14</v>
          </cell>
          <cell r="B2631" t="str">
            <v>222 - LGW North World Of Whiskies</v>
          </cell>
          <cell r="C2631" t="str">
            <v>Spirits</v>
          </cell>
          <cell r="D2631">
            <v>17753.439999999999</v>
          </cell>
          <cell r="E2631">
            <v>8917.2999999999993</v>
          </cell>
          <cell r="F2631">
            <v>699</v>
          </cell>
          <cell r="G2631">
            <v>8078.04</v>
          </cell>
          <cell r="H2631">
            <v>2324.59</v>
          </cell>
          <cell r="I2631">
            <v>342</v>
          </cell>
          <cell r="J2631">
            <v>2218</v>
          </cell>
          <cell r="K2631">
            <v>19384.59</v>
          </cell>
          <cell r="L2631">
            <v>14</v>
          </cell>
          <cell r="M2631" t="str">
            <v>Jul/Aug</v>
          </cell>
          <cell r="N2631">
            <v>7</v>
          </cell>
        </row>
        <row r="2632">
          <cell r="A2632" t="str">
            <v>2006/07 W14</v>
          </cell>
          <cell r="B2632" t="str">
            <v>222 - LGW North World Of Whiskies</v>
          </cell>
          <cell r="C2632" t="str">
            <v>Fortified Wines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 t="str">
            <v>/0</v>
          </cell>
          <cell r="L2632">
            <v>14</v>
          </cell>
          <cell r="M2632" t="str">
            <v>Jul/Aug</v>
          </cell>
          <cell r="N2632">
            <v>10</v>
          </cell>
        </row>
        <row r="2633">
          <cell r="A2633" t="str">
            <v>2006/07 W14</v>
          </cell>
          <cell r="B2633" t="str">
            <v>222 - LGW North World Of Whiskies</v>
          </cell>
          <cell r="C2633" t="str">
            <v>Others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 t="str">
            <v>/0</v>
          </cell>
          <cell r="L2633">
            <v>14</v>
          </cell>
          <cell r="M2633" t="str">
            <v>Jul/Aug</v>
          </cell>
          <cell r="N2633">
            <v>11</v>
          </cell>
        </row>
        <row r="2634">
          <cell r="A2634" t="str">
            <v>2006/07 W14</v>
          </cell>
          <cell r="B2634" t="str">
            <v>222 - LGW North World Of Whiskies</v>
          </cell>
          <cell r="C2634" t="str">
            <v>Champagne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 t="str">
            <v>/0</v>
          </cell>
          <cell r="L2634">
            <v>14</v>
          </cell>
          <cell r="M2634" t="str">
            <v>Jul/Aug</v>
          </cell>
          <cell r="N2634">
            <v>8</v>
          </cell>
        </row>
        <row r="2635">
          <cell r="A2635" t="str">
            <v>2006/07 W14</v>
          </cell>
          <cell r="B2635" t="str">
            <v>222 - LGW North World Of Whiskies</v>
          </cell>
          <cell r="C2635" t="str">
            <v>Wines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 t="str">
            <v>/0</v>
          </cell>
          <cell r="L2635">
            <v>14</v>
          </cell>
          <cell r="M2635" t="str">
            <v>Jul/Aug</v>
          </cell>
          <cell r="N2635">
            <v>9</v>
          </cell>
        </row>
        <row r="2636">
          <cell r="A2636" t="str">
            <v>2006/07 W14</v>
          </cell>
          <cell r="B2636" t="str">
            <v>222 - LGW North World Of Whiskies</v>
          </cell>
          <cell r="C2636" t="str">
            <v>Unclassified Liquor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 t="str">
            <v>/0</v>
          </cell>
          <cell r="L2636">
            <v>14</v>
          </cell>
          <cell r="M2636" t="str">
            <v>Jul/Aug</v>
          </cell>
          <cell r="N2636">
            <v>12</v>
          </cell>
        </row>
        <row r="2637">
          <cell r="A2637" t="str">
            <v>2006/07 W14</v>
          </cell>
          <cell r="B2637" t="str">
            <v>222 - LGW North World Of Whiskies</v>
          </cell>
          <cell r="C2637" t="str">
            <v>Value - 2 for £15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 t="str">
            <v>/0</v>
          </cell>
          <cell r="L2637">
            <v>14</v>
          </cell>
          <cell r="M2637" t="str">
            <v>Jul/Aug</v>
          </cell>
          <cell r="N2637">
            <v>31</v>
          </cell>
        </row>
        <row r="2638">
          <cell r="A2638" t="str">
            <v>2006/07 W14</v>
          </cell>
          <cell r="B2638" t="str">
            <v>222 - LGW North World Of Whiskies</v>
          </cell>
          <cell r="C2638" t="str">
            <v>Value - 2 for £20 Bombay Saphire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 t="str">
            <v>/0</v>
          </cell>
          <cell r="L2638">
            <v>14</v>
          </cell>
          <cell r="M2638" t="str">
            <v>Jul/Aug</v>
          </cell>
          <cell r="N2638">
            <v>45</v>
          </cell>
        </row>
        <row r="2639">
          <cell r="A2639" t="str">
            <v>2006/07 W14</v>
          </cell>
          <cell r="B2639" t="str">
            <v>222 - LGW North World Of Whiskies</v>
          </cell>
          <cell r="C2639" t="str">
            <v>Value - Baileys 2 for £20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 t="str">
            <v>/0</v>
          </cell>
          <cell r="L2639">
            <v>14</v>
          </cell>
          <cell r="M2639" t="str">
            <v>Jul/Aug</v>
          </cell>
          <cell r="N2639">
            <v>39</v>
          </cell>
        </row>
        <row r="2640">
          <cell r="A2640" t="str">
            <v>2006/07 W14</v>
          </cell>
          <cell r="B2640" t="str">
            <v>222 - LGW North World Of Whiskies</v>
          </cell>
          <cell r="C2640" t="str">
            <v>Value - Baileys Twin @ £20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 t="str">
            <v>/0</v>
          </cell>
          <cell r="L2640">
            <v>14</v>
          </cell>
          <cell r="M2640" t="str">
            <v>Jul/Aug</v>
          </cell>
          <cell r="N2640">
            <v>51</v>
          </cell>
        </row>
        <row r="2641">
          <cell r="A2641" t="str">
            <v>2006/07 W14</v>
          </cell>
          <cell r="B2641" t="str">
            <v>222 - LGW North World Of Whiskies</v>
          </cell>
          <cell r="C2641" t="str">
            <v>Value - Twins @ £15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 t="str">
            <v>/0</v>
          </cell>
          <cell r="L2641">
            <v>14</v>
          </cell>
          <cell r="M2641" t="str">
            <v>Jul/Aug</v>
          </cell>
          <cell r="N2641">
            <v>36</v>
          </cell>
        </row>
        <row r="2642">
          <cell r="A2642" t="str">
            <v>2006/07 W14</v>
          </cell>
          <cell r="B2642" t="str">
            <v>222 - LGW North World Of Whiskies</v>
          </cell>
          <cell r="C2642" t="str">
            <v>Malt - 2 For £45 (6 glenmorangie + 2)</v>
          </cell>
          <cell r="D2642">
            <v>1516.13</v>
          </cell>
          <cell r="E2642">
            <v>792.36</v>
          </cell>
          <cell r="F2642">
            <v>59</v>
          </cell>
          <cell r="G2642">
            <v>688.53</v>
          </cell>
          <cell r="H2642">
            <v>179.29</v>
          </cell>
          <cell r="I2642">
            <v>27</v>
          </cell>
          <cell r="J2642">
            <v>101</v>
          </cell>
          <cell r="K2642">
            <v>801.89</v>
          </cell>
          <cell r="L2642">
            <v>14</v>
          </cell>
          <cell r="M2642" t="str">
            <v>Jul/Aug</v>
          </cell>
          <cell r="N2642">
            <v>30</v>
          </cell>
        </row>
        <row r="2643">
          <cell r="A2643" t="str">
            <v>2006/07 W14</v>
          </cell>
          <cell r="B2643" t="str">
            <v>222 - LGW North World Of Whiskies</v>
          </cell>
          <cell r="C2643" t="str">
            <v>Malt - Save £5 Glenmorangie Traditional</v>
          </cell>
          <cell r="D2643">
            <v>39.99</v>
          </cell>
          <cell r="E2643">
            <v>28.56</v>
          </cell>
          <cell r="F2643">
            <v>1</v>
          </cell>
          <cell r="G2643">
            <v>0</v>
          </cell>
          <cell r="H2643">
            <v>0</v>
          </cell>
          <cell r="I2643">
            <v>0</v>
          </cell>
          <cell r="J2643">
            <v>5</v>
          </cell>
          <cell r="K2643">
            <v>57.15</v>
          </cell>
          <cell r="L2643">
            <v>14</v>
          </cell>
          <cell r="M2643" t="str">
            <v>Jul/Aug</v>
          </cell>
          <cell r="N2643">
            <v>44</v>
          </cell>
        </row>
        <row r="2644">
          <cell r="A2644" t="str">
            <v>2006/07 W14</v>
          </cell>
          <cell r="B2644" t="str">
            <v>222 - LGW North World Of Whiskies</v>
          </cell>
          <cell r="C2644" t="str">
            <v>Cognac - XO @ £45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 t="str">
            <v>/0</v>
          </cell>
          <cell r="L2644">
            <v>14</v>
          </cell>
          <cell r="M2644" t="str">
            <v>Jul/Aug</v>
          </cell>
          <cell r="N2644">
            <v>37</v>
          </cell>
        </row>
        <row r="2645">
          <cell r="A2645" t="str">
            <v>2006/07 W14</v>
          </cell>
          <cell r="B2645" t="str">
            <v>222 - LGW North World Of Whiskies</v>
          </cell>
          <cell r="C2645" t="str">
            <v>Cognac - VSOP 2 for £45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 t="str">
            <v>/0</v>
          </cell>
          <cell r="L2645">
            <v>14</v>
          </cell>
          <cell r="M2645" t="str">
            <v>Jul/Aug</v>
          </cell>
          <cell r="N2645">
            <v>41</v>
          </cell>
        </row>
        <row r="2646">
          <cell r="A2646" t="str">
            <v>2006/07 W14</v>
          </cell>
          <cell r="B2646" t="str">
            <v>222 - LGW North World Of Whiskies</v>
          </cell>
          <cell r="C2646" t="str">
            <v>Cognac - Only £17_99 VS Especiale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 t="str">
            <v>/0</v>
          </cell>
          <cell r="L2646">
            <v>14</v>
          </cell>
          <cell r="M2646" t="str">
            <v>Jul/Aug</v>
          </cell>
          <cell r="N2646">
            <v>42</v>
          </cell>
        </row>
        <row r="2647">
          <cell r="A2647" t="str">
            <v>2006/07 W14</v>
          </cell>
          <cell r="B2647" t="str">
            <v>222 - LGW North World Of Whiskies</v>
          </cell>
          <cell r="C2647" t="str">
            <v>Deluxe - Chivas 2 for £30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 t="str">
            <v>/0</v>
          </cell>
          <cell r="L2647">
            <v>14</v>
          </cell>
          <cell r="M2647" t="str">
            <v>Jul/Aug</v>
          </cell>
          <cell r="N2647">
            <v>49</v>
          </cell>
        </row>
        <row r="2648">
          <cell r="A2648" t="str">
            <v>2006/07 W14</v>
          </cell>
          <cell r="B2648" t="str">
            <v>222 - LGW North World Of Whiskies</v>
          </cell>
          <cell r="C2648" t="str">
            <v>Deluxe - Chivas Twin for £30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 t="str">
            <v>/0</v>
          </cell>
          <cell r="L2648">
            <v>14</v>
          </cell>
          <cell r="M2648" t="str">
            <v>Jul/Aug</v>
          </cell>
          <cell r="N2648">
            <v>38</v>
          </cell>
        </row>
        <row r="2649">
          <cell r="A2649" t="str">
            <v>2006/07 W14</v>
          </cell>
          <cell r="B2649" t="str">
            <v>222 - LGW North World Of Whiskies</v>
          </cell>
          <cell r="C2649" t="str">
            <v>Deluxe - Chivas Triple Pack @ £45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 t="str">
            <v>/0</v>
          </cell>
          <cell r="L2649">
            <v>14</v>
          </cell>
          <cell r="M2649" t="str">
            <v>Jul/Aug</v>
          </cell>
          <cell r="N2649">
            <v>54</v>
          </cell>
        </row>
        <row r="2650">
          <cell r="A2650" t="str">
            <v>2006/07 W14</v>
          </cell>
          <cell r="B2650" t="str">
            <v>222 - LGW North World Of Whiskies</v>
          </cell>
          <cell r="C2650" t="str">
            <v>Deluxe - Chivas Save £5 18yo</v>
          </cell>
          <cell r="D2650">
            <v>34.99</v>
          </cell>
          <cell r="E2650">
            <v>23.93</v>
          </cell>
          <cell r="F2650">
            <v>1</v>
          </cell>
          <cell r="G2650">
            <v>0</v>
          </cell>
          <cell r="H2650">
            <v>0</v>
          </cell>
          <cell r="I2650">
            <v>0</v>
          </cell>
          <cell r="J2650">
            <v>7</v>
          </cell>
          <cell r="K2650">
            <v>77.42</v>
          </cell>
          <cell r="L2650">
            <v>14</v>
          </cell>
          <cell r="M2650" t="str">
            <v>Jul/Aug</v>
          </cell>
          <cell r="N2650">
            <v>50</v>
          </cell>
        </row>
        <row r="2651">
          <cell r="A2651" t="str">
            <v>2006/07 W14</v>
          </cell>
          <cell r="B2651" t="str">
            <v>222 - LGW North World Of Whiskies</v>
          </cell>
          <cell r="C2651" t="str">
            <v>Deluxe - Chivas Royal Salute get Chivas 18yo</v>
          </cell>
          <cell r="D2651">
            <v>59.99</v>
          </cell>
          <cell r="E2651">
            <v>38.72</v>
          </cell>
          <cell r="F2651">
            <v>1</v>
          </cell>
          <cell r="G2651">
            <v>0</v>
          </cell>
          <cell r="H2651">
            <v>0</v>
          </cell>
          <cell r="I2651">
            <v>0</v>
          </cell>
          <cell r="J2651">
            <v>4</v>
          </cell>
          <cell r="K2651">
            <v>85.08</v>
          </cell>
          <cell r="L2651">
            <v>14</v>
          </cell>
          <cell r="M2651" t="str">
            <v>Jul/Aug</v>
          </cell>
          <cell r="N2651">
            <v>57</v>
          </cell>
        </row>
        <row r="2652">
          <cell r="A2652" t="str">
            <v>2006/07 W14</v>
          </cell>
          <cell r="B2652" t="str">
            <v>222 - LGW North World Of Whiskies</v>
          </cell>
          <cell r="C2652" t="str">
            <v>Deluxe - Dewars 2 for £30 ATA</v>
          </cell>
          <cell r="D2652">
            <v>199.99</v>
          </cell>
          <cell r="E2652">
            <v>48.47</v>
          </cell>
          <cell r="F2652">
            <v>13</v>
          </cell>
          <cell r="G2652">
            <v>150</v>
          </cell>
          <cell r="H2652">
            <v>9.61</v>
          </cell>
          <cell r="I2652">
            <v>10</v>
          </cell>
          <cell r="J2652">
            <v>10</v>
          </cell>
          <cell r="K2652">
            <v>52.9</v>
          </cell>
          <cell r="L2652">
            <v>14</v>
          </cell>
          <cell r="M2652" t="str">
            <v>Jul/Aug</v>
          </cell>
          <cell r="N2652">
            <v>40</v>
          </cell>
        </row>
        <row r="2653">
          <cell r="A2653" t="str">
            <v>2006/07 W14</v>
          </cell>
          <cell r="B2653" t="str">
            <v>222 - LGW North World Of Whiskies</v>
          </cell>
          <cell r="C2653" t="str">
            <v>Deluxe - JW Blue get a free 20cl Gold (Sept Only)</v>
          </cell>
          <cell r="D2653">
            <v>327.84</v>
          </cell>
          <cell r="E2653">
            <v>180.75</v>
          </cell>
          <cell r="F2653">
            <v>4</v>
          </cell>
          <cell r="G2653">
            <v>76.28</v>
          </cell>
          <cell r="H2653">
            <v>24.68</v>
          </cell>
          <cell r="I2653">
            <v>1</v>
          </cell>
          <cell r="J2653">
            <v>3</v>
          </cell>
          <cell r="K2653">
            <v>95.49</v>
          </cell>
          <cell r="L2653">
            <v>14</v>
          </cell>
          <cell r="M2653" t="str">
            <v>Jul/Aug</v>
          </cell>
          <cell r="N2653">
            <v>46</v>
          </cell>
        </row>
        <row r="2654">
          <cell r="A2654" t="str">
            <v>2006/07 W14</v>
          </cell>
          <cell r="B2654" t="str">
            <v>222 - LGW North World Of Whiskies</v>
          </cell>
          <cell r="C2654" t="str">
            <v>Deluxe - Free 20cl bottle (linked to JW Blue) (Sept Only)</v>
          </cell>
          <cell r="D2654">
            <v>39.270000000000003</v>
          </cell>
          <cell r="E2654">
            <v>29.67</v>
          </cell>
          <cell r="F2654">
            <v>3</v>
          </cell>
          <cell r="G2654">
            <v>13.09</v>
          </cell>
          <cell r="H2654">
            <v>7.55</v>
          </cell>
          <cell r="I2654">
            <v>1</v>
          </cell>
          <cell r="J2654">
            <v>21</v>
          </cell>
          <cell r="K2654">
            <v>125.79</v>
          </cell>
          <cell r="L2654">
            <v>14</v>
          </cell>
          <cell r="M2654" t="str">
            <v>Jul/Aug</v>
          </cell>
          <cell r="N2654">
            <v>47</v>
          </cell>
        </row>
        <row r="2655">
          <cell r="A2655" t="str">
            <v>2006/07 W14</v>
          </cell>
          <cell r="B2655" t="str">
            <v>222 - LGW North World Of Whiskies</v>
          </cell>
          <cell r="C2655" t="str">
            <v>Champagne - Piper Florens Louis 2 for £30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 t="str">
            <v>/0</v>
          </cell>
          <cell r="L2655">
            <v>14</v>
          </cell>
          <cell r="M2655" t="str">
            <v>Jul/Aug</v>
          </cell>
          <cell r="N2655">
            <v>53</v>
          </cell>
        </row>
        <row r="2656">
          <cell r="A2656" t="str">
            <v>2006/07 W14</v>
          </cell>
          <cell r="B2656" t="str">
            <v>222 - LGW North World Of Whiskies</v>
          </cell>
          <cell r="C2656" t="str">
            <v>Champagne - Piper Florens Louis Twin for £30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 t="str">
            <v>/0</v>
          </cell>
          <cell r="L2656">
            <v>14</v>
          </cell>
          <cell r="M2656" t="str">
            <v>Jul/Aug</v>
          </cell>
          <cell r="N2656">
            <v>33</v>
          </cell>
        </row>
        <row r="2657">
          <cell r="A2657" t="str">
            <v>2006/07 W14</v>
          </cell>
          <cell r="B2657" t="str">
            <v>222 - LGW North World Of Whiskies</v>
          </cell>
          <cell r="C2657" t="str">
            <v>Champagne - Charles Heidseick 2 for £35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 t="str">
            <v>/0</v>
          </cell>
          <cell r="L2657">
            <v>14</v>
          </cell>
          <cell r="M2657" t="str">
            <v>Jul/Aug</v>
          </cell>
          <cell r="N2657">
            <v>55</v>
          </cell>
        </row>
        <row r="2658">
          <cell r="A2658" t="str">
            <v>2006/07 W14</v>
          </cell>
          <cell r="B2658" t="str">
            <v>222 - LGW North World Of Whiskies</v>
          </cell>
          <cell r="C2658" t="str">
            <v>Champagne - Canard Twin for £25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 t="str">
            <v>/0</v>
          </cell>
          <cell r="L2658">
            <v>14</v>
          </cell>
          <cell r="M2658" t="str">
            <v>Jul/Aug</v>
          </cell>
          <cell r="N2658">
            <v>52</v>
          </cell>
        </row>
        <row r="2659">
          <cell r="A2659" t="str">
            <v>2006/07 W14</v>
          </cell>
          <cell r="B2659" t="str">
            <v>222 - LGW North World Of Whiskies</v>
          </cell>
          <cell r="C2659" t="str">
            <v>Wine - Beringer 3 for £15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 t="str">
            <v>/0</v>
          </cell>
          <cell r="L2659">
            <v>14</v>
          </cell>
          <cell r="M2659" t="str">
            <v>Jul/Aug</v>
          </cell>
          <cell r="N2659">
            <v>43</v>
          </cell>
        </row>
        <row r="2660">
          <cell r="A2660" t="str">
            <v>2006/07 W14</v>
          </cell>
          <cell r="B2660" t="str">
            <v>222 - LGW North World Of Whiskies</v>
          </cell>
          <cell r="C2660" t="str">
            <v>Wine - Rosemount BOGOF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 t="str">
            <v>/0</v>
          </cell>
          <cell r="L2660">
            <v>14</v>
          </cell>
          <cell r="M2660" t="str">
            <v>Jul/Aug</v>
          </cell>
          <cell r="N2660">
            <v>56</v>
          </cell>
        </row>
        <row r="2661">
          <cell r="A2661" t="str">
            <v>2006/07 W14</v>
          </cell>
          <cell r="B2661" t="str">
            <v>222 - LGW North World Of Whiskies</v>
          </cell>
          <cell r="C2661" t="str">
            <v>WOW - 2 for £45 Malt</v>
          </cell>
          <cell r="D2661">
            <v>730.74</v>
          </cell>
          <cell r="E2661">
            <v>409.38</v>
          </cell>
          <cell r="F2661">
            <v>26</v>
          </cell>
          <cell r="G2661">
            <v>273.89999999999998</v>
          </cell>
          <cell r="H2661">
            <v>74.819999999999993</v>
          </cell>
          <cell r="I2661">
            <v>10</v>
          </cell>
          <cell r="J2661">
            <v>34</v>
          </cell>
          <cell r="K2661">
            <v>258.45</v>
          </cell>
          <cell r="L2661">
            <v>14</v>
          </cell>
          <cell r="M2661" t="str">
            <v>Jul/Aug</v>
          </cell>
          <cell r="N2661">
            <v>34</v>
          </cell>
        </row>
        <row r="2662">
          <cell r="A2662" t="str">
            <v>2006/07 W14</v>
          </cell>
          <cell r="B2662" t="str">
            <v>222 - LGW North World Of Whiskies</v>
          </cell>
          <cell r="C2662" t="str">
            <v>WOW - Connemara 2 for £30</v>
          </cell>
          <cell r="D2662">
            <v>71.959999999999994</v>
          </cell>
          <cell r="E2662">
            <v>36.94</v>
          </cell>
          <cell r="F2662">
            <v>4</v>
          </cell>
          <cell r="G2662">
            <v>35.979999999999997</v>
          </cell>
          <cell r="H2662">
            <v>10.32</v>
          </cell>
          <cell r="I2662">
            <v>2</v>
          </cell>
          <cell r="J2662">
            <v>9</v>
          </cell>
          <cell r="K2662">
            <v>42.12</v>
          </cell>
          <cell r="L2662">
            <v>14</v>
          </cell>
          <cell r="M2662" t="str">
            <v>Jul/Aug</v>
          </cell>
          <cell r="N2662">
            <v>60</v>
          </cell>
        </row>
        <row r="2663">
          <cell r="A2663" t="str">
            <v>2006/07 W14</v>
          </cell>
          <cell r="B2663" t="str">
            <v>222 - LGW North World Of Whiskies</v>
          </cell>
          <cell r="C2663" t="str">
            <v>Others - 2 for £25 (glayva, disaronno)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 t="str">
            <v>/0</v>
          </cell>
          <cell r="L2663">
            <v>14</v>
          </cell>
          <cell r="M2663" t="str">
            <v>Jul/Aug</v>
          </cell>
          <cell r="N2663">
            <v>48</v>
          </cell>
        </row>
        <row r="2664">
          <cell r="A2664" t="str">
            <v>2006/07 W14</v>
          </cell>
          <cell r="B2664" t="str">
            <v>222 - LGW North World Of Whiskies</v>
          </cell>
          <cell r="C2664" t="str">
            <v>Others - Pimms 2 for £15 (70cl)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 t="str">
            <v>/0</v>
          </cell>
          <cell r="L2664">
            <v>14</v>
          </cell>
          <cell r="M2664" t="str">
            <v>Jul/Aug</v>
          </cell>
          <cell r="N2664">
            <v>35</v>
          </cell>
        </row>
        <row r="2665">
          <cell r="A2665" t="str">
            <v>2006/07 W14</v>
          </cell>
          <cell r="B2665" t="str">
            <v>222 - LGW North World Of Whiskies</v>
          </cell>
          <cell r="C2665" t="str">
            <v>Other - 2 for £30 Sauza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 t="str">
            <v>/0</v>
          </cell>
          <cell r="L2665">
            <v>14</v>
          </cell>
          <cell r="M2665" t="str">
            <v>Jul/Aug</v>
          </cell>
          <cell r="N2665">
            <v>58</v>
          </cell>
        </row>
        <row r="2666">
          <cell r="A2666" t="str">
            <v>2006/07 W14</v>
          </cell>
          <cell r="B2666" t="str">
            <v>222 - LGW North World Of Whiskies</v>
          </cell>
          <cell r="C2666" t="str">
            <v>Others - 2 for £20 ATA (70cl)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 t="str">
            <v>/0</v>
          </cell>
          <cell r="L2666">
            <v>14</v>
          </cell>
          <cell r="M2666" t="str">
            <v>Jul/Aug</v>
          </cell>
          <cell r="N2666">
            <v>32</v>
          </cell>
        </row>
        <row r="2667">
          <cell r="A2667" t="str">
            <v>2006/07 W14</v>
          </cell>
          <cell r="B2667" t="str">
            <v>222 - LGW North World Of Whiskies</v>
          </cell>
          <cell r="C2667" t="str">
            <v>Others - 2 for £15 Fortified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 t="str">
            <v>/0</v>
          </cell>
          <cell r="L2667">
            <v>14</v>
          </cell>
          <cell r="M2667" t="str">
            <v>Jul/Aug</v>
          </cell>
          <cell r="N2667">
            <v>59</v>
          </cell>
        </row>
        <row r="2668">
          <cell r="A2668" t="str">
            <v>2006/07 W15</v>
          </cell>
          <cell r="B2668" t="str">
            <v>UK Airports</v>
          </cell>
          <cell r="C2668" t="str">
            <v>Liquor</v>
          </cell>
          <cell r="D2668">
            <v>1786538.94</v>
          </cell>
          <cell r="E2668">
            <v>837098.91</v>
          </cell>
          <cell r="F2668">
            <v>111956</v>
          </cell>
          <cell r="G2668">
            <v>803092.79</v>
          </cell>
          <cell r="H2668">
            <v>181898.03</v>
          </cell>
          <cell r="I2668">
            <v>49325</v>
          </cell>
          <cell r="J2668">
            <v>194385</v>
          </cell>
          <cell r="K2668">
            <v>1205757.24</v>
          </cell>
          <cell r="L2668">
            <v>15</v>
          </cell>
          <cell r="M2668" t="str">
            <v>Jul/Aug</v>
          </cell>
          <cell r="N2668">
            <v>1</v>
          </cell>
        </row>
        <row r="2669">
          <cell r="A2669" t="str">
            <v>2006/07 W15</v>
          </cell>
          <cell r="B2669" t="str">
            <v>UK Airports</v>
          </cell>
          <cell r="C2669" t="str">
            <v>Tobacco</v>
          </cell>
          <cell r="D2669">
            <v>745009.09</v>
          </cell>
          <cell r="E2669">
            <v>523727.6</v>
          </cell>
          <cell r="F2669">
            <v>24321</v>
          </cell>
          <cell r="G2669">
            <v>44783</v>
          </cell>
          <cell r="H2669">
            <v>9030.24</v>
          </cell>
          <cell r="I2669">
            <v>1756</v>
          </cell>
          <cell r="J2669">
            <v>75607</v>
          </cell>
          <cell r="K2669">
            <v>640763.18999999994</v>
          </cell>
          <cell r="L2669">
            <v>15</v>
          </cell>
          <cell r="M2669" t="str">
            <v>Jul/Aug</v>
          </cell>
          <cell r="N2669">
            <v>2</v>
          </cell>
        </row>
        <row r="2670">
          <cell r="A2670" t="str">
            <v>2006/07 W15</v>
          </cell>
          <cell r="B2670" t="str">
            <v>UK Airports</v>
          </cell>
          <cell r="C2670" t="str">
            <v>Perfumery</v>
          </cell>
          <cell r="D2670">
            <v>4870350.3</v>
          </cell>
          <cell r="E2670">
            <v>2805218.65</v>
          </cell>
          <cell r="F2670">
            <v>205115</v>
          </cell>
          <cell r="G2670">
            <v>2512358.71</v>
          </cell>
          <cell r="H2670">
            <v>1267358.73</v>
          </cell>
          <cell r="I2670">
            <v>108027</v>
          </cell>
          <cell r="J2670">
            <v>618170</v>
          </cell>
          <cell r="K2670">
            <v>5253410.43</v>
          </cell>
          <cell r="L2670">
            <v>15</v>
          </cell>
          <cell r="M2670" t="str">
            <v>Jul/Aug</v>
          </cell>
          <cell r="N2670">
            <v>3</v>
          </cell>
        </row>
        <row r="2671">
          <cell r="A2671" t="str">
            <v>2006/07 W15</v>
          </cell>
          <cell r="B2671" t="str">
            <v>UK Airports</v>
          </cell>
          <cell r="C2671" t="str">
            <v>Food</v>
          </cell>
          <cell r="D2671">
            <v>607435.69999999995</v>
          </cell>
          <cell r="E2671">
            <v>298343.89</v>
          </cell>
          <cell r="F2671">
            <v>155612</v>
          </cell>
          <cell r="G2671">
            <v>228044.12</v>
          </cell>
          <cell r="H2671">
            <v>95689.91</v>
          </cell>
          <cell r="I2671">
            <v>60895</v>
          </cell>
          <cell r="J2671">
            <v>150036</v>
          </cell>
          <cell r="K2671">
            <v>297530.08</v>
          </cell>
          <cell r="L2671">
            <v>15</v>
          </cell>
          <cell r="M2671" t="str">
            <v>Jul/Aug</v>
          </cell>
          <cell r="N2671">
            <v>4</v>
          </cell>
        </row>
        <row r="2672">
          <cell r="A2672" t="str">
            <v>2006/07 W15</v>
          </cell>
          <cell r="B2672" t="str">
            <v>UK Airports</v>
          </cell>
          <cell r="C2672" t="str">
            <v>Tax Free</v>
          </cell>
          <cell r="D2672">
            <v>734253.74</v>
          </cell>
          <cell r="E2672">
            <v>353226.44</v>
          </cell>
          <cell r="F2672">
            <v>65957</v>
          </cell>
          <cell r="G2672">
            <v>379139.26</v>
          </cell>
          <cell r="H2672">
            <v>156220.85999999999</v>
          </cell>
          <cell r="I2672">
            <v>30304</v>
          </cell>
          <cell r="J2672">
            <v>449151</v>
          </cell>
          <cell r="K2672">
            <v>2209120.2200000002</v>
          </cell>
          <cell r="L2672">
            <v>15</v>
          </cell>
          <cell r="M2672" t="str">
            <v>Jul/Aug</v>
          </cell>
          <cell r="N2672">
            <v>5</v>
          </cell>
        </row>
        <row r="2673">
          <cell r="A2673" t="str">
            <v>2006/07 W15</v>
          </cell>
          <cell r="B2673" t="str">
            <v>UK Airports</v>
          </cell>
          <cell r="C2673" t="str">
            <v>Unclassified Products</v>
          </cell>
          <cell r="D2673">
            <v>18.61</v>
          </cell>
          <cell r="E2673">
            <v>19.760000000000002</v>
          </cell>
          <cell r="F2673">
            <v>2</v>
          </cell>
          <cell r="G2673">
            <v>-7.69</v>
          </cell>
          <cell r="H2673">
            <v>-6.54</v>
          </cell>
          <cell r="I2673">
            <v>0</v>
          </cell>
          <cell r="J2673">
            <v>-3</v>
          </cell>
          <cell r="K2673">
            <v>0</v>
          </cell>
          <cell r="L2673">
            <v>15</v>
          </cell>
          <cell r="M2673" t="str">
            <v>Jul/Aug</v>
          </cell>
          <cell r="N2673">
            <v>6</v>
          </cell>
        </row>
        <row r="2674">
          <cell r="A2674" t="str">
            <v>2006/07 W15</v>
          </cell>
          <cell r="B2674" t="str">
            <v>UK Airports</v>
          </cell>
          <cell r="C2674" t="str">
            <v>Spirits</v>
          </cell>
          <cell r="D2674">
            <v>1440659.27</v>
          </cell>
          <cell r="E2674">
            <v>722134.83</v>
          </cell>
          <cell r="F2674">
            <v>92041</v>
          </cell>
          <cell r="G2674">
            <v>588841.15</v>
          </cell>
          <cell r="H2674">
            <v>132719.62</v>
          </cell>
          <cell r="I2674">
            <v>37798</v>
          </cell>
          <cell r="J2674">
            <v>154977</v>
          </cell>
          <cell r="K2674">
            <v>858137.27</v>
          </cell>
          <cell r="L2674">
            <v>15</v>
          </cell>
          <cell r="M2674" t="str">
            <v>Jul/Aug</v>
          </cell>
          <cell r="N2674">
            <v>7</v>
          </cell>
        </row>
        <row r="2675">
          <cell r="A2675" t="str">
            <v>2006/07 W15</v>
          </cell>
          <cell r="B2675" t="str">
            <v>UK Airports</v>
          </cell>
          <cell r="C2675" t="str">
            <v>Fortified Wines</v>
          </cell>
          <cell r="D2675">
            <v>17391.36</v>
          </cell>
          <cell r="E2675">
            <v>7641.25</v>
          </cell>
          <cell r="F2675">
            <v>2188</v>
          </cell>
          <cell r="G2675">
            <v>7414.26</v>
          </cell>
          <cell r="H2675">
            <v>1489.03</v>
          </cell>
          <cell r="I2675">
            <v>976</v>
          </cell>
          <cell r="J2675">
            <v>3449</v>
          </cell>
          <cell r="K2675">
            <v>10868.29</v>
          </cell>
          <cell r="L2675">
            <v>15</v>
          </cell>
          <cell r="M2675" t="str">
            <v>Jul/Aug</v>
          </cell>
          <cell r="N2675">
            <v>10</v>
          </cell>
        </row>
        <row r="2676">
          <cell r="A2676" t="str">
            <v>2006/07 W15</v>
          </cell>
          <cell r="B2676" t="str">
            <v>UK Airports</v>
          </cell>
          <cell r="C2676" t="str">
            <v>Others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 t="str">
            <v>/0</v>
          </cell>
          <cell r="L2676">
            <v>15</v>
          </cell>
          <cell r="M2676" t="str">
            <v>Jul/Aug</v>
          </cell>
          <cell r="N2676">
            <v>11</v>
          </cell>
        </row>
        <row r="2677">
          <cell r="A2677" t="str">
            <v>2006/07 W15</v>
          </cell>
          <cell r="B2677" t="str">
            <v>UK Airports</v>
          </cell>
          <cell r="C2677" t="str">
            <v>Champagne</v>
          </cell>
          <cell r="D2677">
            <v>247507.61</v>
          </cell>
          <cell r="E2677">
            <v>77422.61</v>
          </cell>
          <cell r="F2677">
            <v>7620</v>
          </cell>
          <cell r="G2677">
            <v>165318.01999999999</v>
          </cell>
          <cell r="H2677">
            <v>39079.85</v>
          </cell>
          <cell r="I2677">
            <v>5096</v>
          </cell>
          <cell r="J2677">
            <v>15813</v>
          </cell>
          <cell r="K2677">
            <v>284661</v>
          </cell>
          <cell r="L2677">
            <v>15</v>
          </cell>
          <cell r="M2677" t="str">
            <v>Jul/Aug</v>
          </cell>
          <cell r="N2677">
            <v>8</v>
          </cell>
        </row>
        <row r="2678">
          <cell r="A2678" t="str">
            <v>2006/07 W15</v>
          </cell>
          <cell r="B2678" t="str">
            <v>UK Airports</v>
          </cell>
          <cell r="C2678" t="str">
            <v>Wines</v>
          </cell>
          <cell r="D2678">
            <v>80980.7</v>
          </cell>
          <cell r="E2678">
            <v>29900.22</v>
          </cell>
          <cell r="F2678">
            <v>10107</v>
          </cell>
          <cell r="G2678">
            <v>41519.360000000001</v>
          </cell>
          <cell r="H2678">
            <v>8609.5300000000007</v>
          </cell>
          <cell r="I2678">
            <v>5455</v>
          </cell>
          <cell r="J2678">
            <v>20145</v>
          </cell>
          <cell r="K2678">
            <v>81200.490000000005</v>
          </cell>
          <cell r="L2678">
            <v>15</v>
          </cell>
          <cell r="M2678" t="str">
            <v>Jul/Aug</v>
          </cell>
          <cell r="N2678">
            <v>9</v>
          </cell>
        </row>
        <row r="2679">
          <cell r="A2679" t="str">
            <v>2006/07 W15</v>
          </cell>
          <cell r="B2679" t="str">
            <v>UK Airports</v>
          </cell>
          <cell r="C2679" t="str">
            <v>Unclassified Liquor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1</v>
          </cell>
          <cell r="K2679" t="str">
            <v>/0</v>
          </cell>
          <cell r="L2679">
            <v>15</v>
          </cell>
          <cell r="M2679" t="str">
            <v>Jul/Aug</v>
          </cell>
          <cell r="N2679">
            <v>12</v>
          </cell>
        </row>
        <row r="2680">
          <cell r="A2680" t="str">
            <v>2006/07 W15</v>
          </cell>
          <cell r="B2680" t="str">
            <v>UK Airports</v>
          </cell>
          <cell r="C2680" t="str">
            <v>Value - 2 for £15</v>
          </cell>
          <cell r="D2680">
            <v>119214.51</v>
          </cell>
          <cell r="E2680">
            <v>82942.899999999994</v>
          </cell>
          <cell r="F2680">
            <v>14733</v>
          </cell>
          <cell r="G2680">
            <v>5783.95</v>
          </cell>
          <cell r="H2680">
            <v>797.87</v>
          </cell>
          <cell r="I2680">
            <v>389</v>
          </cell>
          <cell r="J2680">
            <v>15876</v>
          </cell>
          <cell r="K2680">
            <v>46287.73</v>
          </cell>
          <cell r="L2680">
            <v>15</v>
          </cell>
          <cell r="M2680" t="str">
            <v>Jul/Aug</v>
          </cell>
          <cell r="N2680">
            <v>31</v>
          </cell>
        </row>
        <row r="2681">
          <cell r="A2681" t="str">
            <v>2006/07 W15</v>
          </cell>
          <cell r="B2681" t="str">
            <v>UK Airports</v>
          </cell>
          <cell r="C2681" t="str">
            <v>Value - 2 for £20 Bombay Saphire</v>
          </cell>
          <cell r="D2681">
            <v>10625.47</v>
          </cell>
          <cell r="E2681">
            <v>7499.97</v>
          </cell>
          <cell r="F2681">
            <v>853</v>
          </cell>
          <cell r="G2681">
            <v>1176.3599999999999</v>
          </cell>
          <cell r="H2681">
            <v>247.06</v>
          </cell>
          <cell r="I2681">
            <v>63</v>
          </cell>
          <cell r="J2681">
            <v>902</v>
          </cell>
          <cell r="K2681">
            <v>2507.56</v>
          </cell>
          <cell r="L2681">
            <v>15</v>
          </cell>
          <cell r="M2681" t="str">
            <v>Jul/Aug</v>
          </cell>
          <cell r="N2681">
            <v>45</v>
          </cell>
        </row>
        <row r="2682">
          <cell r="A2682" t="str">
            <v>2006/07 W15</v>
          </cell>
          <cell r="B2682" t="str">
            <v>UK Airports</v>
          </cell>
          <cell r="C2682" t="str">
            <v>Value - Baileys 2 for £20</v>
          </cell>
          <cell r="D2682">
            <v>31292.09</v>
          </cell>
          <cell r="E2682">
            <v>18187.419999999998</v>
          </cell>
          <cell r="F2682">
            <v>2873</v>
          </cell>
          <cell r="G2682">
            <v>3086.35</v>
          </cell>
          <cell r="H2682">
            <v>957.41</v>
          </cell>
          <cell r="I2682">
            <v>205</v>
          </cell>
          <cell r="J2682">
            <v>3223</v>
          </cell>
          <cell r="K2682">
            <v>15534.65</v>
          </cell>
          <cell r="L2682">
            <v>15</v>
          </cell>
          <cell r="M2682" t="str">
            <v>Jul/Aug</v>
          </cell>
          <cell r="N2682">
            <v>39</v>
          </cell>
        </row>
        <row r="2683">
          <cell r="A2683" t="str">
            <v>2006/07 W15</v>
          </cell>
          <cell r="B2683" t="str">
            <v>UK Airports</v>
          </cell>
          <cell r="C2683" t="str">
            <v>Value - Baileys Twin @ £20</v>
          </cell>
          <cell r="D2683">
            <v>6569.04</v>
          </cell>
          <cell r="E2683">
            <v>3940.62</v>
          </cell>
          <cell r="F2683">
            <v>325</v>
          </cell>
          <cell r="G2683">
            <v>229.04</v>
          </cell>
          <cell r="H2683">
            <v>80.92</v>
          </cell>
          <cell r="I2683">
            <v>7</v>
          </cell>
          <cell r="J2683">
            <v>212</v>
          </cell>
          <cell r="K2683">
            <v>2043.61</v>
          </cell>
          <cell r="L2683">
            <v>15</v>
          </cell>
          <cell r="M2683" t="str">
            <v>Jul/Aug</v>
          </cell>
          <cell r="N2683">
            <v>51</v>
          </cell>
        </row>
        <row r="2684">
          <cell r="A2684" t="str">
            <v>2006/07 W15</v>
          </cell>
          <cell r="B2684" t="str">
            <v>UK Airports</v>
          </cell>
          <cell r="C2684" t="str">
            <v>Value - Twins @ £15</v>
          </cell>
          <cell r="D2684">
            <v>33206.06</v>
          </cell>
          <cell r="E2684">
            <v>22904.400000000001</v>
          </cell>
          <cell r="F2684">
            <v>2188</v>
          </cell>
          <cell r="G2684">
            <v>671.06</v>
          </cell>
          <cell r="H2684">
            <v>130</v>
          </cell>
          <cell r="I2684">
            <v>19</v>
          </cell>
          <cell r="J2684">
            <v>1922</v>
          </cell>
          <cell r="K2684">
            <v>10199.27</v>
          </cell>
          <cell r="L2684">
            <v>15</v>
          </cell>
          <cell r="M2684" t="str">
            <v>Jul/Aug</v>
          </cell>
          <cell r="N2684">
            <v>36</v>
          </cell>
        </row>
        <row r="2685">
          <cell r="A2685" t="str">
            <v>2006/07 W15</v>
          </cell>
          <cell r="B2685" t="str">
            <v>UK Airports</v>
          </cell>
          <cell r="C2685" t="str">
            <v>Malt - 2 For £45 (6 glenmorangie + 2)</v>
          </cell>
          <cell r="D2685">
            <v>42399.18</v>
          </cell>
          <cell r="E2685">
            <v>21064.03</v>
          </cell>
          <cell r="F2685">
            <v>1549</v>
          </cell>
          <cell r="G2685">
            <v>21109.74</v>
          </cell>
          <cell r="H2685">
            <v>5452.26</v>
          </cell>
          <cell r="I2685">
            <v>780</v>
          </cell>
          <cell r="J2685">
            <v>3736</v>
          </cell>
          <cell r="K2685">
            <v>28993.27</v>
          </cell>
          <cell r="L2685">
            <v>15</v>
          </cell>
          <cell r="M2685" t="str">
            <v>Jul/Aug</v>
          </cell>
          <cell r="N2685">
            <v>30</v>
          </cell>
        </row>
        <row r="2686">
          <cell r="A2686" t="str">
            <v>2006/07 W15</v>
          </cell>
          <cell r="B2686" t="str">
            <v>UK Airports</v>
          </cell>
          <cell r="C2686" t="str">
            <v>Malt - Save £5 Glenmorangie Traditional</v>
          </cell>
          <cell r="D2686">
            <v>7918.02</v>
          </cell>
          <cell r="E2686">
            <v>4548.13</v>
          </cell>
          <cell r="F2686">
            <v>198</v>
          </cell>
          <cell r="G2686">
            <v>2399.4</v>
          </cell>
          <cell r="H2686">
            <v>606.92999999999995</v>
          </cell>
          <cell r="I2686">
            <v>60</v>
          </cell>
          <cell r="J2686">
            <v>355</v>
          </cell>
          <cell r="K2686">
            <v>4057.81</v>
          </cell>
          <cell r="L2686">
            <v>15</v>
          </cell>
          <cell r="M2686" t="str">
            <v>Jul/Aug</v>
          </cell>
          <cell r="N2686">
            <v>44</v>
          </cell>
        </row>
        <row r="2687">
          <cell r="A2687" t="str">
            <v>2006/07 W15</v>
          </cell>
          <cell r="B2687" t="str">
            <v>UK Airports</v>
          </cell>
          <cell r="C2687" t="str">
            <v>Cognac - XO @ £45</v>
          </cell>
          <cell r="D2687">
            <v>30420</v>
          </cell>
          <cell r="E2687">
            <v>16931.03</v>
          </cell>
          <cell r="F2687">
            <v>677</v>
          </cell>
          <cell r="G2687">
            <v>12105</v>
          </cell>
          <cell r="H2687">
            <v>4737.3100000000004</v>
          </cell>
          <cell r="I2687">
            <v>270</v>
          </cell>
          <cell r="J2687">
            <v>1980</v>
          </cell>
          <cell r="K2687">
            <v>38115</v>
          </cell>
          <cell r="L2687">
            <v>15</v>
          </cell>
          <cell r="M2687" t="str">
            <v>Jul/Aug</v>
          </cell>
          <cell r="N2687">
            <v>37</v>
          </cell>
        </row>
        <row r="2688">
          <cell r="A2688" t="str">
            <v>2006/07 W15</v>
          </cell>
          <cell r="B2688" t="str">
            <v>UK Airports</v>
          </cell>
          <cell r="C2688" t="str">
            <v>Cognac - VSOP 2 for £45</v>
          </cell>
          <cell r="D2688">
            <v>16944.2</v>
          </cell>
          <cell r="E2688">
            <v>8937.1200000000008</v>
          </cell>
          <cell r="F2688">
            <v>730</v>
          </cell>
          <cell r="G2688">
            <v>6394.75</v>
          </cell>
          <cell r="H2688">
            <v>1424.99</v>
          </cell>
          <cell r="I2688">
            <v>277</v>
          </cell>
          <cell r="J2688">
            <v>1101</v>
          </cell>
          <cell r="K2688">
            <v>10223.459999999999</v>
          </cell>
          <cell r="L2688">
            <v>15</v>
          </cell>
          <cell r="M2688" t="str">
            <v>Jul/Aug</v>
          </cell>
          <cell r="N2688">
            <v>41</v>
          </cell>
        </row>
        <row r="2689">
          <cell r="A2689" t="str">
            <v>2006/07 W15</v>
          </cell>
          <cell r="B2689" t="str">
            <v>UK Airports</v>
          </cell>
          <cell r="C2689" t="str">
            <v>Cognac - Only £17_99 VS Especiale</v>
          </cell>
          <cell r="D2689">
            <v>1728.89</v>
          </cell>
          <cell r="E2689">
            <v>955.64</v>
          </cell>
          <cell r="F2689">
            <v>102</v>
          </cell>
          <cell r="G2689">
            <v>388.77</v>
          </cell>
          <cell r="H2689">
            <v>30.27</v>
          </cell>
          <cell r="I2689">
            <v>23</v>
          </cell>
          <cell r="J2689">
            <v>76</v>
          </cell>
          <cell r="K2689">
            <v>399</v>
          </cell>
          <cell r="L2689">
            <v>15</v>
          </cell>
          <cell r="M2689" t="str">
            <v>Jul/Aug</v>
          </cell>
          <cell r="N2689">
            <v>42</v>
          </cell>
        </row>
        <row r="2690">
          <cell r="A2690" t="str">
            <v>2006/07 W15</v>
          </cell>
          <cell r="B2690" t="str">
            <v>UK Airports</v>
          </cell>
          <cell r="C2690" t="str">
            <v>Deluxe - Chivas 2 for £30</v>
          </cell>
          <cell r="D2690">
            <v>8520.9599999999991</v>
          </cell>
          <cell r="E2690">
            <v>5729.17</v>
          </cell>
          <cell r="F2690">
            <v>415</v>
          </cell>
          <cell r="G2690">
            <v>644.9</v>
          </cell>
          <cell r="H2690">
            <v>256.51</v>
          </cell>
          <cell r="I2690">
            <v>21</v>
          </cell>
          <cell r="J2690">
            <v>697</v>
          </cell>
          <cell r="K2690">
            <v>4251.7</v>
          </cell>
          <cell r="L2690">
            <v>15</v>
          </cell>
          <cell r="M2690" t="str">
            <v>Jul/Aug</v>
          </cell>
          <cell r="N2690">
            <v>49</v>
          </cell>
        </row>
        <row r="2691">
          <cell r="A2691" t="str">
            <v>2006/07 W15</v>
          </cell>
          <cell r="B2691" t="str">
            <v>UK Airports</v>
          </cell>
          <cell r="C2691" t="str">
            <v>Deluxe - Chivas Twin for £30</v>
          </cell>
          <cell r="D2691">
            <v>9767.41</v>
          </cell>
          <cell r="E2691">
            <v>6633.7</v>
          </cell>
          <cell r="F2691">
            <v>249</v>
          </cell>
          <cell r="G2691">
            <v>223.85</v>
          </cell>
          <cell r="H2691">
            <v>79.14</v>
          </cell>
          <cell r="I2691">
            <v>4</v>
          </cell>
          <cell r="J2691">
            <v>243</v>
          </cell>
          <cell r="K2691">
            <v>2964.6</v>
          </cell>
          <cell r="L2691">
            <v>15</v>
          </cell>
          <cell r="M2691" t="str">
            <v>Jul/Aug</v>
          </cell>
          <cell r="N2691">
            <v>38</v>
          </cell>
        </row>
        <row r="2692">
          <cell r="A2692" t="str">
            <v>2006/07 W15</v>
          </cell>
          <cell r="B2692" t="str">
            <v>UK Airports</v>
          </cell>
          <cell r="C2692" t="str">
            <v>Deluxe - Chivas Triple Pack @ £45</v>
          </cell>
          <cell r="D2692">
            <v>2016.99</v>
          </cell>
          <cell r="E2692">
            <v>1301.71</v>
          </cell>
          <cell r="F2692">
            <v>33</v>
          </cell>
          <cell r="G2692">
            <v>277.29000000000002</v>
          </cell>
          <cell r="H2692">
            <v>110.71</v>
          </cell>
          <cell r="I2692">
            <v>3</v>
          </cell>
          <cell r="J2692">
            <v>96</v>
          </cell>
          <cell r="K2692">
            <v>1755.84</v>
          </cell>
          <cell r="L2692">
            <v>15</v>
          </cell>
          <cell r="M2692" t="str">
            <v>Jul/Aug</v>
          </cell>
          <cell r="N2692">
            <v>54</v>
          </cell>
        </row>
        <row r="2693">
          <cell r="A2693" t="str">
            <v>2006/07 W15</v>
          </cell>
          <cell r="B2693" t="str">
            <v>UK Airports</v>
          </cell>
          <cell r="C2693" t="str">
            <v>Deluxe - Chivas Save £5 18yo</v>
          </cell>
          <cell r="D2693">
            <v>1854.47</v>
          </cell>
          <cell r="E2693">
            <v>1063.1600000000001</v>
          </cell>
          <cell r="F2693">
            <v>53</v>
          </cell>
          <cell r="G2693">
            <v>629.82000000000005</v>
          </cell>
          <cell r="H2693">
            <v>225.61</v>
          </cell>
          <cell r="I2693">
            <v>18</v>
          </cell>
          <cell r="J2693">
            <v>80</v>
          </cell>
          <cell r="K2693">
            <v>884.8</v>
          </cell>
          <cell r="L2693">
            <v>15</v>
          </cell>
          <cell r="M2693" t="str">
            <v>Jul/Aug</v>
          </cell>
          <cell r="N2693">
            <v>50</v>
          </cell>
        </row>
        <row r="2694">
          <cell r="A2694" t="str">
            <v>2006/07 W15</v>
          </cell>
          <cell r="B2694" t="str">
            <v>UK Airports</v>
          </cell>
          <cell r="C2694" t="str">
            <v>Deluxe - Chivas Royal Salute get Chivas 18yo</v>
          </cell>
          <cell r="D2694">
            <v>4319.28</v>
          </cell>
          <cell r="E2694">
            <v>2640.35</v>
          </cell>
          <cell r="F2694">
            <v>72</v>
          </cell>
          <cell r="G2694">
            <v>659.89</v>
          </cell>
          <cell r="H2694">
            <v>278.43</v>
          </cell>
          <cell r="I2694">
            <v>11</v>
          </cell>
          <cell r="J2694">
            <v>61</v>
          </cell>
          <cell r="K2694">
            <v>1297.47</v>
          </cell>
          <cell r="L2694">
            <v>15</v>
          </cell>
          <cell r="M2694" t="str">
            <v>Jul/Aug</v>
          </cell>
          <cell r="N2694">
            <v>57</v>
          </cell>
        </row>
        <row r="2695">
          <cell r="A2695" t="str">
            <v>2006/07 W15</v>
          </cell>
          <cell r="B2695" t="str">
            <v>UK Airports</v>
          </cell>
          <cell r="C2695" t="str">
            <v>Deluxe - Dewars 2 for £30 ATA</v>
          </cell>
          <cell r="D2695">
            <v>16958.810000000001</v>
          </cell>
          <cell r="E2695">
            <v>2896.47</v>
          </cell>
          <cell r="F2695">
            <v>1091</v>
          </cell>
          <cell r="G2695">
            <v>15279.02</v>
          </cell>
          <cell r="H2695">
            <v>1570.68</v>
          </cell>
          <cell r="I2695">
            <v>986</v>
          </cell>
          <cell r="J2695">
            <v>1283</v>
          </cell>
          <cell r="K2695">
            <v>6787.32</v>
          </cell>
          <cell r="L2695">
            <v>15</v>
          </cell>
          <cell r="M2695" t="str">
            <v>Jul/Aug</v>
          </cell>
          <cell r="N2695">
            <v>40</v>
          </cell>
        </row>
        <row r="2696">
          <cell r="A2696" t="str">
            <v>2006/07 W15</v>
          </cell>
          <cell r="B2696" t="str">
            <v>UK Airports</v>
          </cell>
          <cell r="C2696" t="str">
            <v>Deluxe - JW Blue get a free 20cl Gold (Sept Only)</v>
          </cell>
          <cell r="D2696">
            <v>18687.82</v>
          </cell>
          <cell r="E2696">
            <v>10465.68</v>
          </cell>
          <cell r="F2696">
            <v>222</v>
          </cell>
          <cell r="G2696">
            <v>4656.28</v>
          </cell>
          <cell r="H2696">
            <v>1813.39</v>
          </cell>
          <cell r="I2696">
            <v>53</v>
          </cell>
          <cell r="J2696">
            <v>324</v>
          </cell>
          <cell r="K2696">
            <v>10312.879999999999</v>
          </cell>
          <cell r="L2696">
            <v>15</v>
          </cell>
          <cell r="M2696" t="str">
            <v>Jul/Aug</v>
          </cell>
          <cell r="N2696">
            <v>46</v>
          </cell>
        </row>
        <row r="2697">
          <cell r="A2697" t="str">
            <v>2006/07 W15</v>
          </cell>
          <cell r="B2697" t="str">
            <v>UK Airports</v>
          </cell>
          <cell r="C2697" t="str">
            <v>Deluxe - Free 20cl bottle (linked to JW Blue) (Sept Only)</v>
          </cell>
          <cell r="D2697">
            <v>3135.9</v>
          </cell>
          <cell r="E2697">
            <v>1869.92</v>
          </cell>
          <cell r="F2697">
            <v>273</v>
          </cell>
          <cell r="G2697">
            <v>731.11</v>
          </cell>
          <cell r="H2697">
            <v>214.15</v>
          </cell>
          <cell r="I2697">
            <v>68</v>
          </cell>
          <cell r="J2697">
            <v>940</v>
          </cell>
          <cell r="K2697">
            <v>5631.5</v>
          </cell>
          <cell r="L2697">
            <v>15</v>
          </cell>
          <cell r="M2697" t="str">
            <v>Jul/Aug</v>
          </cell>
          <cell r="N2697">
            <v>47</v>
          </cell>
        </row>
        <row r="2698">
          <cell r="A2698" t="str">
            <v>2006/07 W15</v>
          </cell>
          <cell r="B2698" t="str">
            <v>UK Airports</v>
          </cell>
          <cell r="C2698" t="str">
            <v>Champagne - Piper Florens Louis 2 for £30</v>
          </cell>
          <cell r="D2698">
            <v>4769.05</v>
          </cell>
          <cell r="E2698">
            <v>1253.71</v>
          </cell>
          <cell r="F2698">
            <v>299</v>
          </cell>
          <cell r="G2698">
            <v>3381.4</v>
          </cell>
          <cell r="H2698">
            <v>640.36</v>
          </cell>
          <cell r="I2698">
            <v>212</v>
          </cell>
          <cell r="J2698">
            <v>437</v>
          </cell>
          <cell r="K2698">
            <v>3889.3</v>
          </cell>
          <cell r="L2698">
            <v>15</v>
          </cell>
          <cell r="M2698" t="str">
            <v>Jul/Aug</v>
          </cell>
          <cell r="N2698">
            <v>53</v>
          </cell>
        </row>
        <row r="2699">
          <cell r="A2699" t="str">
            <v>2006/07 W15</v>
          </cell>
          <cell r="B2699" t="str">
            <v>UK Airports</v>
          </cell>
          <cell r="C2699" t="str">
            <v>Champagne - Piper Florens Louis Twin for £30</v>
          </cell>
          <cell r="D2699">
            <v>12109.8</v>
          </cell>
          <cell r="E2699">
            <v>3005.74</v>
          </cell>
          <cell r="F2699">
            <v>390</v>
          </cell>
          <cell r="G2699">
            <v>8856</v>
          </cell>
          <cell r="H2699">
            <v>1567.54</v>
          </cell>
          <cell r="I2699">
            <v>288</v>
          </cell>
          <cell r="J2699">
            <v>602</v>
          </cell>
          <cell r="K2699">
            <v>10715.6</v>
          </cell>
          <cell r="L2699">
            <v>15</v>
          </cell>
          <cell r="M2699" t="str">
            <v>Jul/Aug</v>
          </cell>
          <cell r="N2699">
            <v>33</v>
          </cell>
        </row>
        <row r="2700">
          <cell r="A2700" t="str">
            <v>2006/07 W15</v>
          </cell>
          <cell r="B2700" t="str">
            <v>UK Airports</v>
          </cell>
          <cell r="C2700" t="str">
            <v>Champagne - Charles Heidseick 2 for £35</v>
          </cell>
          <cell r="D2700">
            <v>1234.22</v>
          </cell>
          <cell r="E2700">
            <v>496.91</v>
          </cell>
          <cell r="F2700">
            <v>54</v>
          </cell>
          <cell r="G2700">
            <v>1073.29</v>
          </cell>
          <cell r="H2700">
            <v>400.8</v>
          </cell>
          <cell r="I2700">
            <v>47</v>
          </cell>
          <cell r="J2700">
            <v>380</v>
          </cell>
          <cell r="K2700">
            <v>3518.45</v>
          </cell>
          <cell r="L2700">
            <v>15</v>
          </cell>
          <cell r="M2700" t="str">
            <v>Jul/Aug</v>
          </cell>
          <cell r="N2700">
            <v>55</v>
          </cell>
        </row>
        <row r="2701">
          <cell r="A2701" t="str">
            <v>2006/07 W15</v>
          </cell>
          <cell r="B2701" t="str">
            <v>UK Airports</v>
          </cell>
          <cell r="C2701" t="str">
            <v>Champagne - Canard Twin for £25</v>
          </cell>
          <cell r="D2701">
            <v>9925</v>
          </cell>
          <cell r="E2701">
            <v>2958.19</v>
          </cell>
          <cell r="F2701">
            <v>397</v>
          </cell>
          <cell r="G2701">
            <v>6550</v>
          </cell>
          <cell r="H2701">
            <v>1473.19</v>
          </cell>
          <cell r="I2701">
            <v>262</v>
          </cell>
          <cell r="J2701">
            <v>410</v>
          </cell>
          <cell r="K2701">
            <v>6560</v>
          </cell>
          <cell r="L2701">
            <v>15</v>
          </cell>
          <cell r="M2701" t="str">
            <v>Jul/Aug</v>
          </cell>
          <cell r="N2701">
            <v>52</v>
          </cell>
        </row>
        <row r="2702">
          <cell r="A2702" t="str">
            <v>2006/07 W15</v>
          </cell>
          <cell r="B2702" t="str">
            <v>UK Airports</v>
          </cell>
          <cell r="C2702" t="str">
            <v>Wine - Beringer 3 for £15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 t="str">
            <v>/0</v>
          </cell>
          <cell r="L2702">
            <v>15</v>
          </cell>
          <cell r="M2702" t="str">
            <v>Jul/Aug</v>
          </cell>
          <cell r="N2702">
            <v>43</v>
          </cell>
        </row>
        <row r="2703">
          <cell r="A2703" t="str">
            <v>2006/07 W15</v>
          </cell>
          <cell r="B2703" t="str">
            <v>UK Airports</v>
          </cell>
          <cell r="C2703" t="str">
            <v>Wine - Rosemount BOGOF</v>
          </cell>
          <cell r="D2703">
            <v>2068.5300000000002</v>
          </cell>
          <cell r="E2703">
            <v>708.18</v>
          </cell>
          <cell r="F2703">
            <v>267</v>
          </cell>
          <cell r="G2703">
            <v>1111.2</v>
          </cell>
          <cell r="H2703">
            <v>256.27999999999997</v>
          </cell>
          <cell r="I2703">
            <v>154</v>
          </cell>
          <cell r="J2703">
            <v>1138</v>
          </cell>
          <cell r="K2703">
            <v>8369.33</v>
          </cell>
          <cell r="L2703">
            <v>15</v>
          </cell>
          <cell r="M2703" t="str">
            <v>Jul/Aug</v>
          </cell>
          <cell r="N2703">
            <v>56</v>
          </cell>
        </row>
        <row r="2704">
          <cell r="A2704" t="str">
            <v>2006/07 W15</v>
          </cell>
          <cell r="B2704" t="str">
            <v>UK Airports</v>
          </cell>
          <cell r="C2704" t="str">
            <v>WOW - 2 for £45 Malt</v>
          </cell>
          <cell r="D2704">
            <v>17169.96</v>
          </cell>
          <cell r="E2704">
            <v>8197.6</v>
          </cell>
          <cell r="F2704">
            <v>604</v>
          </cell>
          <cell r="G2704">
            <v>8873.8700000000008</v>
          </cell>
          <cell r="H2704">
            <v>2152.3000000000002</v>
          </cell>
          <cell r="I2704">
            <v>313</v>
          </cell>
          <cell r="J2704">
            <v>2685</v>
          </cell>
          <cell r="K2704">
            <v>20658.23</v>
          </cell>
          <cell r="L2704">
            <v>15</v>
          </cell>
          <cell r="M2704" t="str">
            <v>Jul/Aug</v>
          </cell>
          <cell r="N2704">
            <v>34</v>
          </cell>
        </row>
        <row r="2705">
          <cell r="A2705" t="str">
            <v>2006/07 W15</v>
          </cell>
          <cell r="B2705" t="str">
            <v>UK Airports</v>
          </cell>
          <cell r="C2705" t="str">
            <v>WOW - Connemara 2 for £30</v>
          </cell>
          <cell r="D2705">
            <v>647.64</v>
          </cell>
          <cell r="E2705">
            <v>308.01</v>
          </cell>
          <cell r="F2705">
            <v>36</v>
          </cell>
          <cell r="G2705">
            <v>377.79</v>
          </cell>
          <cell r="H2705">
            <v>108.36</v>
          </cell>
          <cell r="I2705">
            <v>21</v>
          </cell>
          <cell r="J2705">
            <v>129</v>
          </cell>
          <cell r="K2705">
            <v>603.72</v>
          </cell>
          <cell r="L2705">
            <v>15</v>
          </cell>
          <cell r="M2705" t="str">
            <v>Jul/Aug</v>
          </cell>
          <cell r="N2705">
            <v>60</v>
          </cell>
        </row>
        <row r="2706">
          <cell r="A2706" t="str">
            <v>2006/07 W15</v>
          </cell>
          <cell r="B2706" t="str">
            <v>UK Airports</v>
          </cell>
          <cell r="C2706" t="str">
            <v>Others - 2 for £25 (glayva, disaronno)</v>
          </cell>
          <cell r="D2706">
            <v>5940.17</v>
          </cell>
          <cell r="E2706">
            <v>2823.8</v>
          </cell>
          <cell r="F2706">
            <v>383</v>
          </cell>
          <cell r="G2706">
            <v>3244.91</v>
          </cell>
          <cell r="H2706">
            <v>735.84</v>
          </cell>
          <cell r="I2706">
            <v>209</v>
          </cell>
          <cell r="J2706">
            <v>633</v>
          </cell>
          <cell r="K2706">
            <v>2209.29</v>
          </cell>
          <cell r="L2706">
            <v>15</v>
          </cell>
          <cell r="M2706" t="str">
            <v>Jul/Aug</v>
          </cell>
          <cell r="N2706">
            <v>48</v>
          </cell>
        </row>
        <row r="2707">
          <cell r="A2707" t="str">
            <v>2006/07 W15</v>
          </cell>
          <cell r="B2707" t="str">
            <v>UK Airports</v>
          </cell>
          <cell r="C2707" t="str">
            <v>Others - Pimms 2 for £15 (70cl)</v>
          </cell>
          <cell r="D2707">
            <v>89317.63</v>
          </cell>
          <cell r="E2707">
            <v>12019.45</v>
          </cell>
          <cell r="F2707">
            <v>11767</v>
          </cell>
          <cell r="G2707">
            <v>86965.99</v>
          </cell>
          <cell r="H2707">
            <v>10291</v>
          </cell>
          <cell r="I2707">
            <v>11475</v>
          </cell>
          <cell r="J2707">
            <v>8308</v>
          </cell>
          <cell r="K2707">
            <v>36843.769999999997</v>
          </cell>
          <cell r="L2707">
            <v>15</v>
          </cell>
          <cell r="M2707" t="str">
            <v>Jul/Aug</v>
          </cell>
          <cell r="N2707">
            <v>35</v>
          </cell>
        </row>
        <row r="2708">
          <cell r="A2708" t="str">
            <v>2006/07 W15</v>
          </cell>
          <cell r="B2708" t="str">
            <v>UK Airports</v>
          </cell>
          <cell r="C2708" t="str">
            <v>Other - 2 for £30 Sauza</v>
          </cell>
          <cell r="D2708">
            <v>2721.12</v>
          </cell>
          <cell r="E2708">
            <v>1628.52</v>
          </cell>
          <cell r="F2708">
            <v>158</v>
          </cell>
          <cell r="G2708">
            <v>1128.69</v>
          </cell>
          <cell r="H2708">
            <v>281.79000000000002</v>
          </cell>
          <cell r="I2708">
            <v>67</v>
          </cell>
          <cell r="J2708">
            <v>315</v>
          </cell>
          <cell r="K2708">
            <v>1401.75</v>
          </cell>
          <cell r="L2708">
            <v>15</v>
          </cell>
          <cell r="M2708" t="str">
            <v>Jul/Aug</v>
          </cell>
          <cell r="N2708">
            <v>58</v>
          </cell>
        </row>
        <row r="2709">
          <cell r="A2709" t="str">
            <v>2006/07 W15</v>
          </cell>
          <cell r="B2709" t="str">
            <v>UK Airports</v>
          </cell>
          <cell r="C2709" t="str">
            <v>Others - 2 for £20 ATA (70cl)</v>
          </cell>
          <cell r="D2709">
            <v>59443.43</v>
          </cell>
          <cell r="E2709">
            <v>11946.49</v>
          </cell>
          <cell r="F2709">
            <v>5763</v>
          </cell>
          <cell r="G2709">
            <v>57334.58</v>
          </cell>
          <cell r="H2709">
            <v>10395.51</v>
          </cell>
          <cell r="I2709">
            <v>5564</v>
          </cell>
          <cell r="J2709">
            <v>4713</v>
          </cell>
          <cell r="K2709">
            <v>19011.439999999999</v>
          </cell>
          <cell r="L2709">
            <v>15</v>
          </cell>
          <cell r="M2709" t="str">
            <v>Jul/Aug</v>
          </cell>
          <cell r="N2709">
            <v>32</v>
          </cell>
        </row>
        <row r="2710">
          <cell r="A2710" t="str">
            <v>2006/07 W15</v>
          </cell>
          <cell r="B2710" t="str">
            <v>UK Airports</v>
          </cell>
          <cell r="C2710" t="str">
            <v>Others - 2 for £15 Fortified</v>
          </cell>
          <cell r="D2710">
            <v>1148.73</v>
          </cell>
          <cell r="E2710">
            <v>516.21</v>
          </cell>
          <cell r="F2710">
            <v>127</v>
          </cell>
          <cell r="G2710">
            <v>452.7</v>
          </cell>
          <cell r="H2710">
            <v>128.18</v>
          </cell>
          <cell r="I2710">
            <v>50</v>
          </cell>
          <cell r="J2710">
            <v>387</v>
          </cell>
          <cell r="K2710">
            <v>1548</v>
          </cell>
          <cell r="L2710">
            <v>15</v>
          </cell>
          <cell r="M2710" t="str">
            <v>Jul/Aug</v>
          </cell>
          <cell r="N2710">
            <v>59</v>
          </cell>
        </row>
        <row r="2711">
          <cell r="A2711" t="str">
            <v>2006/07 W15</v>
          </cell>
          <cell r="B2711" t="str">
            <v>LHR Terminal 1</v>
          </cell>
          <cell r="C2711" t="str">
            <v>Liquor</v>
          </cell>
          <cell r="D2711">
            <v>240753.07</v>
          </cell>
          <cell r="E2711">
            <v>90198.97</v>
          </cell>
          <cell r="F2711">
            <v>13796</v>
          </cell>
          <cell r="G2711">
            <v>161530</v>
          </cell>
          <cell r="H2711">
            <v>37694.199999999997</v>
          </cell>
          <cell r="I2711">
            <v>9509</v>
          </cell>
          <cell r="J2711">
            <v>28375</v>
          </cell>
          <cell r="K2711">
            <v>201299.6</v>
          </cell>
          <cell r="L2711">
            <v>15</v>
          </cell>
          <cell r="M2711" t="str">
            <v>Jul/Aug</v>
          </cell>
          <cell r="N2711">
            <v>1</v>
          </cell>
        </row>
        <row r="2712">
          <cell r="A2712" t="str">
            <v>2006/07 W15</v>
          </cell>
          <cell r="B2712" t="str">
            <v>LHR Terminal 1</v>
          </cell>
          <cell r="C2712" t="str">
            <v>Tobacco</v>
          </cell>
          <cell r="D2712">
            <v>56869.58</v>
          </cell>
          <cell r="E2712">
            <v>32400.84</v>
          </cell>
          <cell r="F2712">
            <v>1801</v>
          </cell>
          <cell r="G2712">
            <v>16359.2</v>
          </cell>
          <cell r="H2712">
            <v>3310.89</v>
          </cell>
          <cell r="I2712">
            <v>520</v>
          </cell>
          <cell r="J2712">
            <v>11779</v>
          </cell>
          <cell r="K2712">
            <v>119778.56</v>
          </cell>
          <cell r="L2712">
            <v>15</v>
          </cell>
          <cell r="M2712" t="str">
            <v>Jul/Aug</v>
          </cell>
          <cell r="N2712">
            <v>2</v>
          </cell>
        </row>
        <row r="2713">
          <cell r="A2713" t="str">
            <v>2006/07 W15</v>
          </cell>
          <cell r="B2713" t="str">
            <v>LHR Terminal 1</v>
          </cell>
          <cell r="C2713" t="str">
            <v>Perfumery</v>
          </cell>
          <cell r="D2713">
            <v>585791.43000000005</v>
          </cell>
          <cell r="E2713">
            <v>326349.09999999998</v>
          </cell>
          <cell r="F2713">
            <v>24355</v>
          </cell>
          <cell r="G2713">
            <v>382179.65</v>
          </cell>
          <cell r="H2713">
            <v>192683.57</v>
          </cell>
          <cell r="I2713">
            <v>16054</v>
          </cell>
          <cell r="J2713">
            <v>103989</v>
          </cell>
          <cell r="K2713">
            <v>893729.59</v>
          </cell>
          <cell r="L2713">
            <v>15</v>
          </cell>
          <cell r="M2713" t="str">
            <v>Jul/Aug</v>
          </cell>
          <cell r="N2713">
            <v>3</v>
          </cell>
        </row>
        <row r="2714">
          <cell r="A2714" t="str">
            <v>2006/07 W15</v>
          </cell>
          <cell r="B2714" t="str">
            <v>LHR Terminal 1</v>
          </cell>
          <cell r="C2714" t="str">
            <v>Food</v>
          </cell>
          <cell r="D2714">
            <v>72875.88</v>
          </cell>
          <cell r="E2714">
            <v>34038.25</v>
          </cell>
          <cell r="F2714">
            <v>17329</v>
          </cell>
          <cell r="G2714">
            <v>38309.11</v>
          </cell>
          <cell r="H2714">
            <v>15418.69</v>
          </cell>
          <cell r="I2714">
            <v>9190</v>
          </cell>
          <cell r="J2714">
            <v>31152</v>
          </cell>
          <cell r="K2714">
            <v>67083.69</v>
          </cell>
          <cell r="L2714">
            <v>15</v>
          </cell>
          <cell r="M2714" t="str">
            <v>Jul/Aug</v>
          </cell>
          <cell r="N2714">
            <v>4</v>
          </cell>
        </row>
        <row r="2715">
          <cell r="A2715" t="str">
            <v>2006/07 W15</v>
          </cell>
          <cell r="B2715" t="str">
            <v>LHR Terminal 1</v>
          </cell>
          <cell r="C2715" t="str">
            <v>Tax Free</v>
          </cell>
          <cell r="D2715">
            <v>95251.75</v>
          </cell>
          <cell r="E2715">
            <v>37473.21</v>
          </cell>
          <cell r="F2715">
            <v>10448</v>
          </cell>
          <cell r="G2715">
            <v>63574.48</v>
          </cell>
          <cell r="H2715">
            <v>22202.37</v>
          </cell>
          <cell r="I2715">
            <v>6723</v>
          </cell>
          <cell r="J2715">
            <v>26592</v>
          </cell>
          <cell r="K2715">
            <v>122745.39</v>
          </cell>
          <cell r="L2715">
            <v>15</v>
          </cell>
          <cell r="M2715" t="str">
            <v>Jul/Aug</v>
          </cell>
          <cell r="N2715">
            <v>5</v>
          </cell>
        </row>
        <row r="2716">
          <cell r="A2716" t="str">
            <v>2006/07 W15</v>
          </cell>
          <cell r="B2716" t="str">
            <v>LHR Terminal 1</v>
          </cell>
          <cell r="C2716" t="str">
            <v>Unclassified Products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 t="str">
            <v>/0</v>
          </cell>
          <cell r="L2716">
            <v>15</v>
          </cell>
          <cell r="M2716" t="str">
            <v>Jul/Aug</v>
          </cell>
          <cell r="N2716">
            <v>6</v>
          </cell>
        </row>
        <row r="2717">
          <cell r="A2717" t="str">
            <v>2006/07 W15</v>
          </cell>
          <cell r="B2717" t="str">
            <v>LHR Terminal 1</v>
          </cell>
          <cell r="C2717" t="str">
            <v>Spirits</v>
          </cell>
          <cell r="D2717">
            <v>178632.04</v>
          </cell>
          <cell r="E2717">
            <v>73161.02</v>
          </cell>
          <cell r="F2717">
            <v>10498</v>
          </cell>
          <cell r="G2717">
            <v>109117.18</v>
          </cell>
          <cell r="H2717">
            <v>25400.37</v>
          </cell>
          <cell r="I2717">
            <v>6751</v>
          </cell>
          <cell r="J2717">
            <v>21825</v>
          </cell>
          <cell r="K2717">
            <v>133911.20000000001</v>
          </cell>
          <cell r="L2717">
            <v>15</v>
          </cell>
          <cell r="M2717" t="str">
            <v>Jul/Aug</v>
          </cell>
          <cell r="N2717">
            <v>7</v>
          </cell>
        </row>
        <row r="2718">
          <cell r="A2718" t="str">
            <v>2006/07 W15</v>
          </cell>
          <cell r="B2718" t="str">
            <v>LHR Terminal 1</v>
          </cell>
          <cell r="C2718" t="str">
            <v>Fortified Wines</v>
          </cell>
          <cell r="D2718">
            <v>1669.66</v>
          </cell>
          <cell r="E2718">
            <v>564.45000000000005</v>
          </cell>
          <cell r="F2718">
            <v>188</v>
          </cell>
          <cell r="G2718">
            <v>1182.6500000000001</v>
          </cell>
          <cell r="H2718">
            <v>263.23</v>
          </cell>
          <cell r="I2718">
            <v>130</v>
          </cell>
          <cell r="J2718">
            <v>374</v>
          </cell>
          <cell r="K2718">
            <v>1414.24</v>
          </cell>
          <cell r="L2718">
            <v>15</v>
          </cell>
          <cell r="M2718" t="str">
            <v>Jul/Aug</v>
          </cell>
          <cell r="N2718">
            <v>10</v>
          </cell>
        </row>
        <row r="2719">
          <cell r="A2719" t="str">
            <v>2006/07 W15</v>
          </cell>
          <cell r="B2719" t="str">
            <v>LHR Terminal 1</v>
          </cell>
          <cell r="C2719" t="str">
            <v>Others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 t="str">
            <v>/0</v>
          </cell>
          <cell r="L2719">
            <v>15</v>
          </cell>
          <cell r="M2719" t="str">
            <v>Jul/Aug</v>
          </cell>
          <cell r="N2719">
            <v>11</v>
          </cell>
        </row>
        <row r="2720">
          <cell r="A2720" t="str">
            <v>2006/07 W15</v>
          </cell>
          <cell r="B2720" t="str">
            <v>LHR Terminal 1</v>
          </cell>
          <cell r="C2720" t="str">
            <v>Champagne</v>
          </cell>
          <cell r="D2720">
            <v>46480.59</v>
          </cell>
          <cell r="E2720">
            <v>12750.59</v>
          </cell>
          <cell r="F2720">
            <v>1371</v>
          </cell>
          <cell r="G2720">
            <v>39931.54</v>
          </cell>
          <cell r="H2720">
            <v>9667.94</v>
          </cell>
          <cell r="I2720">
            <v>1178</v>
          </cell>
          <cell r="J2720">
            <v>2987</v>
          </cell>
          <cell r="K2720">
            <v>55884.29</v>
          </cell>
          <cell r="L2720">
            <v>15</v>
          </cell>
          <cell r="M2720" t="str">
            <v>Jul/Aug</v>
          </cell>
          <cell r="N2720">
            <v>8</v>
          </cell>
        </row>
        <row r="2721">
          <cell r="A2721" t="str">
            <v>2006/07 W15</v>
          </cell>
          <cell r="B2721" t="str">
            <v>LHR Terminal 1</v>
          </cell>
          <cell r="C2721" t="str">
            <v>Wines</v>
          </cell>
          <cell r="D2721">
            <v>13970.78</v>
          </cell>
          <cell r="E2721">
            <v>3722.91</v>
          </cell>
          <cell r="F2721">
            <v>1739</v>
          </cell>
          <cell r="G2721">
            <v>11298.63</v>
          </cell>
          <cell r="H2721">
            <v>2362.66</v>
          </cell>
          <cell r="I2721">
            <v>1450</v>
          </cell>
          <cell r="J2721">
            <v>3189</v>
          </cell>
          <cell r="K2721">
            <v>13018</v>
          </cell>
          <cell r="L2721">
            <v>15</v>
          </cell>
          <cell r="M2721" t="str">
            <v>Jul/Aug</v>
          </cell>
          <cell r="N2721">
            <v>9</v>
          </cell>
        </row>
        <row r="2722">
          <cell r="A2722" t="str">
            <v>2006/07 W15</v>
          </cell>
          <cell r="B2722" t="str">
            <v>LHR Terminal 1</v>
          </cell>
          <cell r="C2722" t="str">
            <v>Unclassified Liquor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 t="str">
            <v>/0</v>
          </cell>
          <cell r="L2722">
            <v>15</v>
          </cell>
          <cell r="M2722" t="str">
            <v>Jul/Aug</v>
          </cell>
          <cell r="N2722">
            <v>12</v>
          </cell>
        </row>
        <row r="2723">
          <cell r="A2723" t="str">
            <v>2006/07 W15</v>
          </cell>
          <cell r="B2723" t="str">
            <v>LHR Terminal 1</v>
          </cell>
          <cell r="C2723" t="str">
            <v>Value - 2 for £15</v>
          </cell>
          <cell r="D2723">
            <v>6254.9</v>
          </cell>
          <cell r="E2723">
            <v>3984.85</v>
          </cell>
          <cell r="F2723">
            <v>739</v>
          </cell>
          <cell r="G2723">
            <v>912.95</v>
          </cell>
          <cell r="H2723">
            <v>99.61</v>
          </cell>
          <cell r="I2723">
            <v>65</v>
          </cell>
          <cell r="J2723">
            <v>1367</v>
          </cell>
          <cell r="K2723">
            <v>4069.24</v>
          </cell>
          <cell r="L2723">
            <v>15</v>
          </cell>
          <cell r="M2723" t="str">
            <v>Jul/Aug</v>
          </cell>
          <cell r="N2723">
            <v>31</v>
          </cell>
        </row>
        <row r="2724">
          <cell r="A2724" t="str">
            <v>2006/07 W15</v>
          </cell>
          <cell r="B2724" t="str">
            <v>LHR Terminal 1</v>
          </cell>
          <cell r="C2724" t="str">
            <v>Value - 2 for £20 Bombay Saphire</v>
          </cell>
          <cell r="D2724">
            <v>725.36</v>
          </cell>
          <cell r="E2724">
            <v>433.92</v>
          </cell>
          <cell r="F2724">
            <v>52</v>
          </cell>
          <cell r="G2724">
            <v>245.76</v>
          </cell>
          <cell r="H2724">
            <v>65.52</v>
          </cell>
          <cell r="I2724">
            <v>12</v>
          </cell>
          <cell r="J2724">
            <v>94</v>
          </cell>
          <cell r="K2724">
            <v>261.32</v>
          </cell>
          <cell r="L2724">
            <v>15</v>
          </cell>
          <cell r="M2724" t="str">
            <v>Jul/Aug</v>
          </cell>
          <cell r="N2724">
            <v>45</v>
          </cell>
        </row>
        <row r="2725">
          <cell r="A2725" t="str">
            <v>2006/07 W15</v>
          </cell>
          <cell r="B2725" t="str">
            <v>LHR Terminal 1</v>
          </cell>
          <cell r="C2725" t="str">
            <v>Value - Baileys 2 for £20</v>
          </cell>
          <cell r="D2725">
            <v>2443.34</v>
          </cell>
          <cell r="E2725">
            <v>1334.52</v>
          </cell>
          <cell r="F2725">
            <v>216</v>
          </cell>
          <cell r="G2725">
            <v>584.49</v>
          </cell>
          <cell r="H2725">
            <v>179.85</v>
          </cell>
          <cell r="I2725">
            <v>39</v>
          </cell>
          <cell r="J2725">
            <v>503</v>
          </cell>
          <cell r="K2725">
            <v>2424.46</v>
          </cell>
          <cell r="L2725">
            <v>15</v>
          </cell>
          <cell r="M2725" t="str">
            <v>Jul/Aug</v>
          </cell>
          <cell r="N2725">
            <v>39</v>
          </cell>
        </row>
        <row r="2726">
          <cell r="A2726" t="str">
            <v>2006/07 W15</v>
          </cell>
          <cell r="B2726" t="str">
            <v>LHR Terminal 1</v>
          </cell>
          <cell r="C2726" t="str">
            <v>Value - Baileys Twin @ £20</v>
          </cell>
          <cell r="D2726">
            <v>320</v>
          </cell>
          <cell r="E2726">
            <v>195.2</v>
          </cell>
          <cell r="F2726">
            <v>16</v>
          </cell>
          <cell r="G2726">
            <v>0</v>
          </cell>
          <cell r="H2726">
            <v>0</v>
          </cell>
          <cell r="I2726">
            <v>0</v>
          </cell>
          <cell r="J2726">
            <v>32</v>
          </cell>
          <cell r="K2726">
            <v>308.48</v>
          </cell>
          <cell r="L2726">
            <v>15</v>
          </cell>
          <cell r="M2726" t="str">
            <v>Jul/Aug</v>
          </cell>
          <cell r="N2726">
            <v>51</v>
          </cell>
        </row>
        <row r="2727">
          <cell r="A2727" t="str">
            <v>2006/07 W15</v>
          </cell>
          <cell r="B2727" t="str">
            <v>LHR Terminal 1</v>
          </cell>
          <cell r="C2727" t="str">
            <v>Value - Twins @ £15</v>
          </cell>
          <cell r="D2727">
            <v>2207.9</v>
          </cell>
          <cell r="E2727">
            <v>1465.78</v>
          </cell>
          <cell r="F2727">
            <v>144</v>
          </cell>
          <cell r="G2727">
            <v>77.900000000000006</v>
          </cell>
          <cell r="H2727">
            <v>21.29</v>
          </cell>
          <cell r="I2727">
            <v>2</v>
          </cell>
          <cell r="J2727">
            <v>121</v>
          </cell>
          <cell r="K2727">
            <v>662.39</v>
          </cell>
          <cell r="L2727">
            <v>15</v>
          </cell>
          <cell r="M2727" t="str">
            <v>Jul/Aug</v>
          </cell>
          <cell r="N2727">
            <v>36</v>
          </cell>
        </row>
        <row r="2728">
          <cell r="A2728" t="str">
            <v>2006/07 W15</v>
          </cell>
          <cell r="B2728" t="str">
            <v>LHR Terminal 1</v>
          </cell>
          <cell r="C2728" t="str">
            <v>Malt - 2 For £45 (6 glenmorangie + 2)</v>
          </cell>
          <cell r="D2728">
            <v>5703.08</v>
          </cell>
          <cell r="E2728">
            <v>2566.7199999999998</v>
          </cell>
          <cell r="F2728">
            <v>209</v>
          </cell>
          <cell r="G2728">
            <v>3574.29</v>
          </cell>
          <cell r="H2728">
            <v>999.21</v>
          </cell>
          <cell r="I2728">
            <v>131</v>
          </cell>
          <cell r="J2728">
            <v>597</v>
          </cell>
          <cell r="K2728">
            <v>4613.1000000000004</v>
          </cell>
          <cell r="L2728">
            <v>15</v>
          </cell>
          <cell r="M2728" t="str">
            <v>Jul/Aug</v>
          </cell>
          <cell r="N2728">
            <v>30</v>
          </cell>
        </row>
        <row r="2729">
          <cell r="A2729" t="str">
            <v>2006/07 W15</v>
          </cell>
          <cell r="B2729" t="str">
            <v>LHR Terminal 1</v>
          </cell>
          <cell r="C2729" t="str">
            <v>Malt - Save £5 Glenmorangie Traditional</v>
          </cell>
          <cell r="D2729">
            <v>759.81</v>
          </cell>
          <cell r="E2729">
            <v>285.54000000000002</v>
          </cell>
          <cell r="F2729">
            <v>19</v>
          </cell>
          <cell r="G2729">
            <v>599.85</v>
          </cell>
          <cell r="H2729">
            <v>171.3</v>
          </cell>
          <cell r="I2729">
            <v>15</v>
          </cell>
          <cell r="J2729">
            <v>53</v>
          </cell>
          <cell r="K2729">
            <v>605.79</v>
          </cell>
          <cell r="L2729">
            <v>15</v>
          </cell>
          <cell r="M2729" t="str">
            <v>Jul/Aug</v>
          </cell>
          <cell r="N2729">
            <v>44</v>
          </cell>
        </row>
        <row r="2730">
          <cell r="A2730" t="str">
            <v>2006/07 W15</v>
          </cell>
          <cell r="B2730" t="str">
            <v>LHR Terminal 1</v>
          </cell>
          <cell r="C2730" t="str">
            <v>Cognac - XO @ £45</v>
          </cell>
          <cell r="D2730">
            <v>4410</v>
          </cell>
          <cell r="E2730">
            <v>2197.44</v>
          </cell>
          <cell r="F2730">
            <v>99</v>
          </cell>
          <cell r="G2730">
            <v>2655</v>
          </cell>
          <cell r="H2730">
            <v>1029</v>
          </cell>
          <cell r="I2730">
            <v>60</v>
          </cell>
          <cell r="J2730">
            <v>399</v>
          </cell>
          <cell r="K2730">
            <v>7680.75</v>
          </cell>
          <cell r="L2730">
            <v>15</v>
          </cell>
          <cell r="M2730" t="str">
            <v>Jul/Aug</v>
          </cell>
          <cell r="N2730">
            <v>37</v>
          </cell>
        </row>
        <row r="2731">
          <cell r="A2731" t="str">
            <v>2006/07 W15</v>
          </cell>
          <cell r="B2731" t="str">
            <v>LHR Terminal 1</v>
          </cell>
          <cell r="C2731" t="str">
            <v>Cognac - VSOP 2 for £45</v>
          </cell>
          <cell r="D2731">
            <v>1909.9</v>
          </cell>
          <cell r="E2731">
            <v>726.66</v>
          </cell>
          <cell r="F2731">
            <v>82</v>
          </cell>
          <cell r="G2731">
            <v>1314.95</v>
          </cell>
          <cell r="H2731">
            <v>302.33</v>
          </cell>
          <cell r="I2731">
            <v>57</v>
          </cell>
          <cell r="J2731">
            <v>231</v>
          </cell>
          <cell r="K2731">
            <v>2145</v>
          </cell>
          <cell r="L2731">
            <v>15</v>
          </cell>
          <cell r="M2731" t="str">
            <v>Jul/Aug</v>
          </cell>
          <cell r="N2731">
            <v>41</v>
          </cell>
        </row>
        <row r="2732">
          <cell r="A2732" t="str">
            <v>2006/07 W15</v>
          </cell>
          <cell r="B2732" t="str">
            <v>LHR Terminal 1</v>
          </cell>
          <cell r="C2732" t="str">
            <v>Cognac - Only £17_99 VS Especiale</v>
          </cell>
          <cell r="D2732">
            <v>168.9</v>
          </cell>
          <cell r="E2732">
            <v>75</v>
          </cell>
          <cell r="F2732">
            <v>10</v>
          </cell>
          <cell r="G2732">
            <v>67.959999999999994</v>
          </cell>
          <cell r="H2732">
            <v>5.56</v>
          </cell>
          <cell r="I2732">
            <v>4</v>
          </cell>
          <cell r="J2732">
            <v>10</v>
          </cell>
          <cell r="K2732">
            <v>52.5</v>
          </cell>
          <cell r="L2732">
            <v>15</v>
          </cell>
          <cell r="M2732" t="str">
            <v>Jul/Aug</v>
          </cell>
          <cell r="N2732">
            <v>42</v>
          </cell>
        </row>
        <row r="2733">
          <cell r="A2733" t="str">
            <v>2006/07 W15</v>
          </cell>
          <cell r="B2733" t="str">
            <v>LHR Terminal 1</v>
          </cell>
          <cell r="C2733" t="str">
            <v>Deluxe - Chivas 2 for £30</v>
          </cell>
          <cell r="D2733">
            <v>1253.5</v>
          </cell>
          <cell r="E2733">
            <v>825.45</v>
          </cell>
          <cell r="F2733">
            <v>60</v>
          </cell>
          <cell r="G2733">
            <v>154.05000000000001</v>
          </cell>
          <cell r="H2733">
            <v>61.5</v>
          </cell>
          <cell r="I2733">
            <v>5</v>
          </cell>
          <cell r="J2733">
            <v>123</v>
          </cell>
          <cell r="K2733">
            <v>750.3</v>
          </cell>
          <cell r="L2733">
            <v>15</v>
          </cell>
          <cell r="M2733" t="str">
            <v>Jul/Aug</v>
          </cell>
          <cell r="N2733">
            <v>49</v>
          </cell>
        </row>
        <row r="2734">
          <cell r="A2734" t="str">
            <v>2006/07 W15</v>
          </cell>
          <cell r="B2734" t="str">
            <v>LHR Terminal 1</v>
          </cell>
          <cell r="C2734" t="str">
            <v>Deluxe - Chivas Twin for £30</v>
          </cell>
          <cell r="D2734">
            <v>490.51</v>
          </cell>
          <cell r="E2734">
            <v>319.29000000000002</v>
          </cell>
          <cell r="F2734">
            <v>12</v>
          </cell>
          <cell r="G2734">
            <v>61.62</v>
          </cell>
          <cell r="H2734">
            <v>24.6</v>
          </cell>
          <cell r="I2734">
            <v>1</v>
          </cell>
          <cell r="J2734">
            <v>17</v>
          </cell>
          <cell r="K2734">
            <v>207.4</v>
          </cell>
          <cell r="L2734">
            <v>15</v>
          </cell>
          <cell r="M2734" t="str">
            <v>Jul/Aug</v>
          </cell>
          <cell r="N2734">
            <v>38</v>
          </cell>
        </row>
        <row r="2735">
          <cell r="A2735" t="str">
            <v>2006/07 W15</v>
          </cell>
          <cell r="B2735" t="str">
            <v>LHR Terminal 1</v>
          </cell>
          <cell r="C2735" t="str">
            <v>Deluxe - Chivas Triple Pack @ £45</v>
          </cell>
          <cell r="D2735">
            <v>451.26</v>
          </cell>
          <cell r="E2735">
            <v>229.81</v>
          </cell>
          <cell r="F2735">
            <v>6</v>
          </cell>
          <cell r="G2735">
            <v>277.29000000000002</v>
          </cell>
          <cell r="H2735">
            <v>110.71</v>
          </cell>
          <cell r="I2735">
            <v>3</v>
          </cell>
          <cell r="J2735">
            <v>6</v>
          </cell>
          <cell r="K2735">
            <v>109.74</v>
          </cell>
          <cell r="L2735">
            <v>15</v>
          </cell>
          <cell r="M2735" t="str">
            <v>Jul/Aug</v>
          </cell>
          <cell r="N2735">
            <v>54</v>
          </cell>
        </row>
        <row r="2736">
          <cell r="A2736" t="str">
            <v>2006/07 W15</v>
          </cell>
          <cell r="B2736" t="str">
            <v>LHR Terminal 1</v>
          </cell>
          <cell r="C2736" t="str">
            <v>Deluxe - Chivas Save £5 18yo</v>
          </cell>
          <cell r="D2736">
            <v>69.98</v>
          </cell>
          <cell r="E2736">
            <v>25.72</v>
          </cell>
          <cell r="F2736">
            <v>2</v>
          </cell>
          <cell r="G2736">
            <v>69.98</v>
          </cell>
          <cell r="H2736">
            <v>25.72</v>
          </cell>
          <cell r="I2736">
            <v>2</v>
          </cell>
          <cell r="J2736">
            <v>9</v>
          </cell>
          <cell r="K2736">
            <v>99.54</v>
          </cell>
          <cell r="L2736">
            <v>15</v>
          </cell>
          <cell r="M2736" t="str">
            <v>Jul/Aug</v>
          </cell>
          <cell r="N2736">
            <v>50</v>
          </cell>
        </row>
        <row r="2737">
          <cell r="A2737" t="str">
            <v>2006/07 W15</v>
          </cell>
          <cell r="B2737" t="str">
            <v>LHR Terminal 1</v>
          </cell>
          <cell r="C2737" t="str">
            <v>Deluxe - Chivas Royal Salute get Chivas 18yo</v>
          </cell>
          <cell r="D2737">
            <v>659.89</v>
          </cell>
          <cell r="E2737">
            <v>368.32</v>
          </cell>
          <cell r="F2737">
            <v>11</v>
          </cell>
          <cell r="G2737">
            <v>239.96</v>
          </cell>
          <cell r="H2737">
            <v>97.28</v>
          </cell>
          <cell r="I2737">
            <v>4</v>
          </cell>
          <cell r="J2737">
            <v>13</v>
          </cell>
          <cell r="K2737">
            <v>276.51</v>
          </cell>
          <cell r="L2737">
            <v>15</v>
          </cell>
          <cell r="M2737" t="str">
            <v>Jul/Aug</v>
          </cell>
          <cell r="N2737">
            <v>57</v>
          </cell>
        </row>
        <row r="2738">
          <cell r="A2738" t="str">
            <v>2006/07 W15</v>
          </cell>
          <cell r="B2738" t="str">
            <v>LHR Terminal 1</v>
          </cell>
          <cell r="C2738" t="str">
            <v>Deluxe - Dewars 2 for £30 ATA</v>
          </cell>
          <cell r="D2738">
            <v>2909.82</v>
          </cell>
          <cell r="E2738">
            <v>400.68</v>
          </cell>
          <cell r="F2738">
            <v>188</v>
          </cell>
          <cell r="G2738">
            <v>2779.87</v>
          </cell>
          <cell r="H2738">
            <v>295.91000000000003</v>
          </cell>
          <cell r="I2738">
            <v>181</v>
          </cell>
          <cell r="J2738">
            <v>183</v>
          </cell>
          <cell r="K2738">
            <v>968.14</v>
          </cell>
          <cell r="L2738">
            <v>15</v>
          </cell>
          <cell r="M2738" t="str">
            <v>Jul/Aug</v>
          </cell>
          <cell r="N2738">
            <v>40</v>
          </cell>
        </row>
        <row r="2739">
          <cell r="A2739" t="str">
            <v>2006/07 W15</v>
          </cell>
          <cell r="B2739" t="str">
            <v>LHR Terminal 1</v>
          </cell>
          <cell r="C2739" t="str">
            <v>Deluxe - JW Blue get a free 20cl Gold (Sept Only)</v>
          </cell>
          <cell r="D2739">
            <v>2210.48</v>
          </cell>
          <cell r="E2739">
            <v>1135.52</v>
          </cell>
          <cell r="F2739">
            <v>26</v>
          </cell>
          <cell r="G2739">
            <v>983.52</v>
          </cell>
          <cell r="H2739">
            <v>354.18</v>
          </cell>
          <cell r="I2739">
            <v>12</v>
          </cell>
          <cell r="J2739">
            <v>70</v>
          </cell>
          <cell r="K2739">
            <v>2228.1</v>
          </cell>
          <cell r="L2739">
            <v>15</v>
          </cell>
          <cell r="M2739" t="str">
            <v>Jul/Aug</v>
          </cell>
          <cell r="N2739">
            <v>46</v>
          </cell>
        </row>
        <row r="2740">
          <cell r="A2740" t="str">
            <v>2006/07 W15</v>
          </cell>
          <cell r="B2740" t="str">
            <v>LHR Terminal 1</v>
          </cell>
          <cell r="C2740" t="str">
            <v>Deluxe - Free 20cl bottle (linked to JW Blue) (Sept Only)</v>
          </cell>
          <cell r="D2740">
            <v>396.33</v>
          </cell>
          <cell r="E2740">
            <v>166.42</v>
          </cell>
          <cell r="F2740">
            <v>38</v>
          </cell>
          <cell r="G2740">
            <v>236.74</v>
          </cell>
          <cell r="H2740">
            <v>74.97</v>
          </cell>
          <cell r="I2740">
            <v>22</v>
          </cell>
          <cell r="J2740">
            <v>197</v>
          </cell>
          <cell r="K2740">
            <v>1180.19</v>
          </cell>
          <cell r="L2740">
            <v>15</v>
          </cell>
          <cell r="M2740" t="str">
            <v>Jul/Aug</v>
          </cell>
          <cell r="N2740">
            <v>47</v>
          </cell>
        </row>
        <row r="2741">
          <cell r="A2741" t="str">
            <v>2006/07 W15</v>
          </cell>
          <cell r="B2741" t="str">
            <v>LHR Terminal 1</v>
          </cell>
          <cell r="C2741" t="str">
            <v>Champagne - Piper Florens Louis 2 for £30</v>
          </cell>
          <cell r="D2741">
            <v>685.85</v>
          </cell>
          <cell r="E2741">
            <v>150.05000000000001</v>
          </cell>
          <cell r="F2741">
            <v>43</v>
          </cell>
          <cell r="G2741">
            <v>606.1</v>
          </cell>
          <cell r="H2741">
            <v>114.8</v>
          </cell>
          <cell r="I2741">
            <v>38</v>
          </cell>
          <cell r="J2741">
            <v>95</v>
          </cell>
          <cell r="K2741">
            <v>845.5</v>
          </cell>
          <cell r="L2741">
            <v>15</v>
          </cell>
          <cell r="M2741" t="str">
            <v>Jul/Aug</v>
          </cell>
          <cell r="N2741">
            <v>53</v>
          </cell>
        </row>
        <row r="2742">
          <cell r="A2742" t="str">
            <v>2006/07 W15</v>
          </cell>
          <cell r="B2742" t="str">
            <v>LHR Terminal 1</v>
          </cell>
          <cell r="C2742" t="str">
            <v>Champagne - Piper Florens Louis Twin for £30</v>
          </cell>
          <cell r="D2742">
            <v>1531.2</v>
          </cell>
          <cell r="E2742">
            <v>346.73</v>
          </cell>
          <cell r="F2742">
            <v>48</v>
          </cell>
          <cell r="G2742">
            <v>1307.9000000000001</v>
          </cell>
          <cell r="H2742">
            <v>248.03</v>
          </cell>
          <cell r="I2742">
            <v>41</v>
          </cell>
          <cell r="J2742">
            <v>77</v>
          </cell>
          <cell r="K2742">
            <v>1370.6</v>
          </cell>
          <cell r="L2742">
            <v>15</v>
          </cell>
          <cell r="M2742" t="str">
            <v>Jul/Aug</v>
          </cell>
          <cell r="N2742">
            <v>33</v>
          </cell>
        </row>
        <row r="2743">
          <cell r="A2743" t="str">
            <v>2006/07 W15</v>
          </cell>
          <cell r="B2743" t="str">
            <v>LHR Terminal 1</v>
          </cell>
          <cell r="C2743" t="str">
            <v>Champagne - Charles Heidseick 2 for £35</v>
          </cell>
          <cell r="D2743">
            <v>321.86</v>
          </cell>
          <cell r="E2743">
            <v>126.31</v>
          </cell>
          <cell r="F2743">
            <v>14</v>
          </cell>
          <cell r="G2743">
            <v>298.87</v>
          </cell>
          <cell r="H2743">
            <v>112.58</v>
          </cell>
          <cell r="I2743">
            <v>13</v>
          </cell>
          <cell r="J2743">
            <v>84</v>
          </cell>
          <cell r="K2743">
            <v>777.72</v>
          </cell>
          <cell r="L2743">
            <v>15</v>
          </cell>
          <cell r="M2743" t="str">
            <v>Jul/Aug</v>
          </cell>
          <cell r="N2743">
            <v>55</v>
          </cell>
        </row>
        <row r="2744">
          <cell r="A2744" t="str">
            <v>2006/07 W15</v>
          </cell>
          <cell r="B2744" t="str">
            <v>LHR Terminal 1</v>
          </cell>
          <cell r="C2744" t="str">
            <v>Champagne - Canard Twin for £25</v>
          </cell>
          <cell r="D2744">
            <v>2175</v>
          </cell>
          <cell r="E2744">
            <v>543.41999999999996</v>
          </cell>
          <cell r="F2744">
            <v>87</v>
          </cell>
          <cell r="G2744">
            <v>1925</v>
          </cell>
          <cell r="H2744">
            <v>433.42</v>
          </cell>
          <cell r="I2744">
            <v>77</v>
          </cell>
          <cell r="J2744">
            <v>122</v>
          </cell>
          <cell r="K2744">
            <v>1952</v>
          </cell>
          <cell r="L2744">
            <v>15</v>
          </cell>
          <cell r="M2744" t="str">
            <v>Jul/Aug</v>
          </cell>
          <cell r="N2744">
            <v>52</v>
          </cell>
        </row>
        <row r="2745">
          <cell r="A2745" t="str">
            <v>2006/07 W15</v>
          </cell>
          <cell r="B2745" t="str">
            <v>LHR Terminal 1</v>
          </cell>
          <cell r="C2745" t="str">
            <v>Wine - Beringer 3 for £15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 t="str">
            <v>/0</v>
          </cell>
          <cell r="L2745">
            <v>15</v>
          </cell>
          <cell r="M2745" t="str">
            <v>Jul/Aug</v>
          </cell>
          <cell r="N2745">
            <v>43</v>
          </cell>
        </row>
        <row r="2746">
          <cell r="A2746" t="str">
            <v>2006/07 W15</v>
          </cell>
          <cell r="B2746" t="str">
            <v>LHR Terminal 1</v>
          </cell>
          <cell r="C2746" t="str">
            <v>Wine - Rosemount BOGOF</v>
          </cell>
          <cell r="D2746">
            <v>181.87</v>
          </cell>
          <cell r="E2746">
            <v>47.96</v>
          </cell>
          <cell r="F2746">
            <v>24</v>
          </cell>
          <cell r="G2746">
            <v>153.88999999999999</v>
          </cell>
          <cell r="H2746">
            <v>34.729999999999997</v>
          </cell>
          <cell r="I2746">
            <v>21</v>
          </cell>
          <cell r="J2746">
            <v>141</v>
          </cell>
          <cell r="K2746">
            <v>1035.23</v>
          </cell>
          <cell r="L2746">
            <v>15</v>
          </cell>
          <cell r="M2746" t="str">
            <v>Jul/Aug</v>
          </cell>
          <cell r="N2746">
            <v>56</v>
          </cell>
        </row>
        <row r="2747">
          <cell r="A2747" t="str">
            <v>2006/07 W15</v>
          </cell>
          <cell r="B2747" t="str">
            <v>LHR Terminal 1</v>
          </cell>
          <cell r="C2747" t="str">
            <v>WOW - 2 for £45 Malt</v>
          </cell>
          <cell r="D2747">
            <v>2937.96</v>
          </cell>
          <cell r="E2747">
            <v>1148.49</v>
          </cell>
          <cell r="F2747">
            <v>104</v>
          </cell>
          <cell r="G2747">
            <v>2114.25</v>
          </cell>
          <cell r="H2747">
            <v>546.34</v>
          </cell>
          <cell r="I2747">
            <v>75</v>
          </cell>
          <cell r="J2747">
            <v>420</v>
          </cell>
          <cell r="K2747">
            <v>3214.33</v>
          </cell>
          <cell r="L2747">
            <v>15</v>
          </cell>
          <cell r="M2747" t="str">
            <v>Jul/Aug</v>
          </cell>
          <cell r="N2747">
            <v>34</v>
          </cell>
        </row>
        <row r="2748">
          <cell r="A2748" t="str">
            <v>2006/07 W15</v>
          </cell>
          <cell r="B2748" t="str">
            <v>LHR Terminal 1</v>
          </cell>
          <cell r="C2748" t="str">
            <v>WOW - Connemara 2 for £30</v>
          </cell>
          <cell r="D2748">
            <v>35.979999999999997</v>
          </cell>
          <cell r="E2748">
            <v>18.47</v>
          </cell>
          <cell r="F2748">
            <v>2</v>
          </cell>
          <cell r="G2748">
            <v>17.989999999999998</v>
          </cell>
          <cell r="H2748">
            <v>5.16</v>
          </cell>
          <cell r="I2748">
            <v>1</v>
          </cell>
          <cell r="J2748">
            <v>47</v>
          </cell>
          <cell r="K2748">
            <v>219.96</v>
          </cell>
          <cell r="L2748">
            <v>15</v>
          </cell>
          <cell r="M2748" t="str">
            <v>Jul/Aug</v>
          </cell>
          <cell r="N2748">
            <v>60</v>
          </cell>
        </row>
        <row r="2749">
          <cell r="A2749" t="str">
            <v>2006/07 W15</v>
          </cell>
          <cell r="B2749" t="str">
            <v>LHR Terminal 1</v>
          </cell>
          <cell r="C2749" t="str">
            <v>Others - 2 for £25 (glayva, disaronno)</v>
          </cell>
          <cell r="D2749">
            <v>607.6</v>
          </cell>
          <cell r="E2749">
            <v>230.75</v>
          </cell>
          <cell r="F2749">
            <v>40</v>
          </cell>
          <cell r="G2749">
            <v>435.71</v>
          </cell>
          <cell r="H2749">
            <v>97.24</v>
          </cell>
          <cell r="I2749">
            <v>29</v>
          </cell>
          <cell r="J2749">
            <v>97</v>
          </cell>
          <cell r="K2749">
            <v>338.72</v>
          </cell>
          <cell r="L2749">
            <v>15</v>
          </cell>
          <cell r="M2749" t="str">
            <v>Jul/Aug</v>
          </cell>
          <cell r="N2749">
            <v>48</v>
          </cell>
        </row>
        <row r="2750">
          <cell r="A2750" t="str">
            <v>2006/07 W15</v>
          </cell>
          <cell r="B2750" t="str">
            <v>LHR Terminal 1</v>
          </cell>
          <cell r="C2750" t="str">
            <v>Others - Pimms 2 for £15 (70cl)</v>
          </cell>
          <cell r="D2750">
            <v>17087.560000000001</v>
          </cell>
          <cell r="E2750">
            <v>2167.79</v>
          </cell>
          <cell r="F2750">
            <v>2252</v>
          </cell>
          <cell r="G2750">
            <v>16850.62</v>
          </cell>
          <cell r="H2750">
            <v>1990.6</v>
          </cell>
          <cell r="I2750">
            <v>2224</v>
          </cell>
          <cell r="J2750">
            <v>1302</v>
          </cell>
          <cell r="K2750">
            <v>5773.98</v>
          </cell>
          <cell r="L2750">
            <v>15</v>
          </cell>
          <cell r="M2750" t="str">
            <v>Jul/Aug</v>
          </cell>
          <cell r="N2750">
            <v>35</v>
          </cell>
        </row>
        <row r="2751">
          <cell r="A2751" t="str">
            <v>2006/07 W15</v>
          </cell>
          <cell r="B2751" t="str">
            <v>LHR Terminal 1</v>
          </cell>
          <cell r="C2751" t="str">
            <v>Other - 2 for £30 Sauza</v>
          </cell>
          <cell r="D2751">
            <v>355.86</v>
          </cell>
          <cell r="E2751">
            <v>211.9</v>
          </cell>
          <cell r="F2751">
            <v>20</v>
          </cell>
          <cell r="G2751">
            <v>154.94999999999999</v>
          </cell>
          <cell r="H2751">
            <v>40.69</v>
          </cell>
          <cell r="I2751">
            <v>9</v>
          </cell>
          <cell r="J2751">
            <v>54</v>
          </cell>
          <cell r="K2751">
            <v>240.3</v>
          </cell>
          <cell r="L2751">
            <v>15</v>
          </cell>
          <cell r="M2751" t="str">
            <v>Jul/Aug</v>
          </cell>
          <cell r="N2751">
            <v>58</v>
          </cell>
        </row>
        <row r="2752">
          <cell r="A2752" t="str">
            <v>2006/07 W15</v>
          </cell>
          <cell r="B2752" t="str">
            <v>LHR Terminal 1</v>
          </cell>
          <cell r="C2752" t="str">
            <v>Others - 2 for £20 ATA (70cl)</v>
          </cell>
          <cell r="D2752">
            <v>9535.77</v>
          </cell>
          <cell r="E2752">
            <v>1723.7</v>
          </cell>
          <cell r="F2752">
            <v>925</v>
          </cell>
          <cell r="G2752">
            <v>9438.84</v>
          </cell>
          <cell r="H2752">
            <v>1657.24</v>
          </cell>
          <cell r="I2752">
            <v>916</v>
          </cell>
          <cell r="J2752">
            <v>415</v>
          </cell>
          <cell r="K2752">
            <v>1750.78</v>
          </cell>
          <cell r="L2752">
            <v>15</v>
          </cell>
          <cell r="M2752" t="str">
            <v>Jul/Aug</v>
          </cell>
          <cell r="N2752">
            <v>32</v>
          </cell>
        </row>
        <row r="2753">
          <cell r="A2753" t="str">
            <v>2006/07 W15</v>
          </cell>
          <cell r="B2753" t="str">
            <v>LHR Terminal 1</v>
          </cell>
          <cell r="C2753" t="str">
            <v>Others - 2 for £15 Fortified</v>
          </cell>
          <cell r="D2753">
            <v>107.88</v>
          </cell>
          <cell r="E2753">
            <v>49.9</v>
          </cell>
          <cell r="F2753">
            <v>12</v>
          </cell>
          <cell r="G2753">
            <v>36.36</v>
          </cell>
          <cell r="H2753">
            <v>10.38</v>
          </cell>
          <cell r="I2753">
            <v>4</v>
          </cell>
          <cell r="J2753">
            <v>46</v>
          </cell>
          <cell r="K2753">
            <v>184</v>
          </cell>
          <cell r="L2753">
            <v>15</v>
          </cell>
          <cell r="M2753" t="str">
            <v>Jul/Aug</v>
          </cell>
          <cell r="N2753">
            <v>59</v>
          </cell>
        </row>
        <row r="2754">
          <cell r="A2754" t="str">
            <v>2006/07 W15</v>
          </cell>
          <cell r="B2754" t="str">
            <v>LHR Terminal 2</v>
          </cell>
          <cell r="C2754" t="str">
            <v>Liquor</v>
          </cell>
          <cell r="D2754">
            <v>100684.63</v>
          </cell>
          <cell r="E2754">
            <v>52355.48</v>
          </cell>
          <cell r="F2754">
            <v>5745</v>
          </cell>
          <cell r="G2754">
            <v>37509.85</v>
          </cell>
          <cell r="H2754">
            <v>10203.51</v>
          </cell>
          <cell r="I2754">
            <v>1849</v>
          </cell>
          <cell r="J2754">
            <v>13939</v>
          </cell>
          <cell r="K2754">
            <v>91019.29</v>
          </cell>
          <cell r="L2754">
            <v>15</v>
          </cell>
          <cell r="M2754" t="str">
            <v>Jul/Aug</v>
          </cell>
          <cell r="N2754">
            <v>1</v>
          </cell>
        </row>
        <row r="2755">
          <cell r="A2755" t="str">
            <v>2006/07 W15</v>
          </cell>
          <cell r="B2755" t="str">
            <v>LHR Terminal 2</v>
          </cell>
          <cell r="C2755" t="str">
            <v>Tobacco</v>
          </cell>
          <cell r="D2755">
            <v>39513.03</v>
          </cell>
          <cell r="E2755">
            <v>26783.54</v>
          </cell>
          <cell r="F2755">
            <v>1211</v>
          </cell>
          <cell r="G2755">
            <v>4997.3</v>
          </cell>
          <cell r="H2755">
            <v>1104.2</v>
          </cell>
          <cell r="I2755">
            <v>165</v>
          </cell>
          <cell r="J2755">
            <v>4900</v>
          </cell>
          <cell r="K2755">
            <v>43245.11</v>
          </cell>
          <cell r="L2755">
            <v>15</v>
          </cell>
          <cell r="M2755" t="str">
            <v>Jul/Aug</v>
          </cell>
          <cell r="N2755">
            <v>2</v>
          </cell>
        </row>
        <row r="2756">
          <cell r="A2756" t="str">
            <v>2006/07 W15</v>
          </cell>
          <cell r="B2756" t="str">
            <v>LHR Terminal 2</v>
          </cell>
          <cell r="C2756" t="str">
            <v>Perfumery</v>
          </cell>
          <cell r="D2756">
            <v>288208.45</v>
          </cell>
          <cell r="E2756">
            <v>163455.66</v>
          </cell>
          <cell r="F2756">
            <v>11433</v>
          </cell>
          <cell r="G2756">
            <v>183992.25</v>
          </cell>
          <cell r="H2756">
            <v>94239.96</v>
          </cell>
          <cell r="I2756">
            <v>7344</v>
          </cell>
          <cell r="J2756">
            <v>49612</v>
          </cell>
          <cell r="K2756">
            <v>433270.15</v>
          </cell>
          <cell r="L2756">
            <v>15</v>
          </cell>
          <cell r="M2756" t="str">
            <v>Jul/Aug</v>
          </cell>
          <cell r="N2756">
            <v>3</v>
          </cell>
        </row>
        <row r="2757">
          <cell r="A2757" t="str">
            <v>2006/07 W15</v>
          </cell>
          <cell r="B2757" t="str">
            <v>LHR Terminal 2</v>
          </cell>
          <cell r="C2757" t="str">
            <v>Food</v>
          </cell>
          <cell r="D2757">
            <v>43216.87</v>
          </cell>
          <cell r="E2757">
            <v>20315.97</v>
          </cell>
          <cell r="F2757">
            <v>10108</v>
          </cell>
          <cell r="G2757">
            <v>24327.27</v>
          </cell>
          <cell r="H2757">
            <v>10151.620000000001</v>
          </cell>
          <cell r="I2757">
            <v>5640</v>
          </cell>
          <cell r="J2757">
            <v>11130</v>
          </cell>
          <cell r="K2757">
            <v>24181.74</v>
          </cell>
          <cell r="L2757">
            <v>15</v>
          </cell>
          <cell r="M2757" t="str">
            <v>Jul/Aug</v>
          </cell>
          <cell r="N2757">
            <v>4</v>
          </cell>
        </row>
        <row r="2758">
          <cell r="A2758" t="str">
            <v>2006/07 W15</v>
          </cell>
          <cell r="B2758" t="str">
            <v>LHR Terminal 2</v>
          </cell>
          <cell r="C2758" t="str">
            <v>Tax Free</v>
          </cell>
          <cell r="D2758">
            <v>38962.050000000003</v>
          </cell>
          <cell r="E2758">
            <v>18855.580000000002</v>
          </cell>
          <cell r="F2758">
            <v>4565</v>
          </cell>
          <cell r="G2758">
            <v>25035.88</v>
          </cell>
          <cell r="H2758">
            <v>10807.6</v>
          </cell>
          <cell r="I2758">
            <v>2810</v>
          </cell>
          <cell r="J2758">
            <v>17392</v>
          </cell>
          <cell r="K2758">
            <v>62477.74</v>
          </cell>
          <cell r="L2758">
            <v>15</v>
          </cell>
          <cell r="M2758" t="str">
            <v>Jul/Aug</v>
          </cell>
          <cell r="N2758">
            <v>5</v>
          </cell>
        </row>
        <row r="2759">
          <cell r="A2759" t="str">
            <v>2006/07 W15</v>
          </cell>
          <cell r="B2759" t="str">
            <v>LHR Terminal 2</v>
          </cell>
          <cell r="C2759" t="str">
            <v>Unclassified Products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 t="str">
            <v>/0</v>
          </cell>
          <cell r="L2759">
            <v>15</v>
          </cell>
          <cell r="M2759" t="str">
            <v>Jul/Aug</v>
          </cell>
          <cell r="N2759">
            <v>6</v>
          </cell>
        </row>
        <row r="2760">
          <cell r="A2760" t="str">
            <v>2006/07 W15</v>
          </cell>
          <cell r="B2760" t="str">
            <v>LHR Terminal 2</v>
          </cell>
          <cell r="C2760" t="str">
            <v>Spirits</v>
          </cell>
          <cell r="D2760">
            <v>88511.5</v>
          </cell>
          <cell r="E2760">
            <v>47700.38</v>
          </cell>
          <cell r="F2760">
            <v>5001</v>
          </cell>
          <cell r="G2760">
            <v>31663.43</v>
          </cell>
          <cell r="H2760">
            <v>8771.32</v>
          </cell>
          <cell r="I2760">
            <v>1571</v>
          </cell>
          <cell r="J2760">
            <v>10804</v>
          </cell>
          <cell r="K2760">
            <v>67297.710000000006</v>
          </cell>
          <cell r="L2760">
            <v>15</v>
          </cell>
          <cell r="M2760" t="str">
            <v>Jul/Aug</v>
          </cell>
          <cell r="N2760">
            <v>7</v>
          </cell>
        </row>
        <row r="2761">
          <cell r="A2761" t="str">
            <v>2006/07 W15</v>
          </cell>
          <cell r="B2761" t="str">
            <v>LHR Terminal 2</v>
          </cell>
          <cell r="C2761" t="str">
            <v>Fortified Wines</v>
          </cell>
          <cell r="D2761">
            <v>902.68</v>
          </cell>
          <cell r="E2761">
            <v>426.84</v>
          </cell>
          <cell r="F2761">
            <v>104</v>
          </cell>
          <cell r="G2761">
            <v>323.2</v>
          </cell>
          <cell r="H2761">
            <v>69.62</v>
          </cell>
          <cell r="I2761">
            <v>38</v>
          </cell>
          <cell r="J2761">
            <v>213</v>
          </cell>
          <cell r="K2761">
            <v>753.96</v>
          </cell>
          <cell r="L2761">
            <v>15</v>
          </cell>
          <cell r="M2761" t="str">
            <v>Jul/Aug</v>
          </cell>
          <cell r="N2761">
            <v>10</v>
          </cell>
        </row>
        <row r="2762">
          <cell r="A2762" t="str">
            <v>2006/07 W15</v>
          </cell>
          <cell r="B2762" t="str">
            <v>LHR Terminal 2</v>
          </cell>
          <cell r="C2762" t="str">
            <v>Others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 t="str">
            <v>/0</v>
          </cell>
          <cell r="L2762">
            <v>15</v>
          </cell>
          <cell r="M2762" t="str">
            <v>Jul/Aug</v>
          </cell>
          <cell r="N2762">
            <v>11</v>
          </cell>
        </row>
        <row r="2763">
          <cell r="A2763" t="str">
            <v>2006/07 W15</v>
          </cell>
          <cell r="B2763" t="str">
            <v>LHR Terminal 2</v>
          </cell>
          <cell r="C2763" t="str">
            <v>Champagne</v>
          </cell>
          <cell r="D2763">
            <v>8265.09</v>
          </cell>
          <cell r="E2763">
            <v>2852.99</v>
          </cell>
          <cell r="F2763">
            <v>254</v>
          </cell>
          <cell r="G2763">
            <v>4721.6000000000004</v>
          </cell>
          <cell r="H2763">
            <v>1189.29</v>
          </cell>
          <cell r="I2763">
            <v>142</v>
          </cell>
          <cell r="J2763">
            <v>1658</v>
          </cell>
          <cell r="K2763">
            <v>29412.46</v>
          </cell>
          <cell r="L2763">
            <v>15</v>
          </cell>
          <cell r="M2763" t="str">
            <v>Jul/Aug</v>
          </cell>
          <cell r="N2763">
            <v>8</v>
          </cell>
        </row>
        <row r="2764">
          <cell r="A2764" t="str">
            <v>2006/07 W15</v>
          </cell>
          <cell r="B2764" t="str">
            <v>LHR Terminal 2</v>
          </cell>
          <cell r="C2764" t="str">
            <v>Wines</v>
          </cell>
          <cell r="D2764">
            <v>3005.36</v>
          </cell>
          <cell r="E2764">
            <v>1375.27</v>
          </cell>
          <cell r="F2764">
            <v>386</v>
          </cell>
          <cell r="G2764">
            <v>801.62</v>
          </cell>
          <cell r="H2764">
            <v>173.28</v>
          </cell>
          <cell r="I2764">
            <v>98</v>
          </cell>
          <cell r="J2764">
            <v>1264</v>
          </cell>
          <cell r="K2764">
            <v>4875.2700000000004</v>
          </cell>
          <cell r="L2764">
            <v>15</v>
          </cell>
          <cell r="M2764" t="str">
            <v>Jul/Aug</v>
          </cell>
          <cell r="N2764">
            <v>9</v>
          </cell>
        </row>
        <row r="2765">
          <cell r="A2765" t="str">
            <v>2006/07 W15</v>
          </cell>
          <cell r="B2765" t="str">
            <v>LHR Terminal 2</v>
          </cell>
          <cell r="C2765" t="str">
            <v>Unclassified Liquor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 t="str">
            <v>/0</v>
          </cell>
          <cell r="L2765">
            <v>15</v>
          </cell>
          <cell r="M2765" t="str">
            <v>Jul/Aug</v>
          </cell>
          <cell r="N2765">
            <v>12</v>
          </cell>
        </row>
        <row r="2766">
          <cell r="A2766" t="str">
            <v>2006/07 W15</v>
          </cell>
          <cell r="B2766" t="str">
            <v>LHR Terminal 2</v>
          </cell>
          <cell r="C2766" t="str">
            <v>Value - 2 for £15</v>
          </cell>
          <cell r="D2766">
            <v>6412.71</v>
          </cell>
          <cell r="E2766">
            <v>4423.37</v>
          </cell>
          <cell r="F2766">
            <v>779</v>
          </cell>
          <cell r="G2766">
            <v>420.47</v>
          </cell>
          <cell r="H2766">
            <v>75.63</v>
          </cell>
          <cell r="I2766">
            <v>28</v>
          </cell>
          <cell r="J2766">
            <v>1064</v>
          </cell>
          <cell r="K2766">
            <v>3163.44</v>
          </cell>
          <cell r="L2766">
            <v>15</v>
          </cell>
          <cell r="M2766" t="str">
            <v>Jul/Aug</v>
          </cell>
          <cell r="N2766">
            <v>31</v>
          </cell>
        </row>
        <row r="2767">
          <cell r="A2767" t="str">
            <v>2006/07 W15</v>
          </cell>
          <cell r="B2767" t="str">
            <v>LHR Terminal 2</v>
          </cell>
          <cell r="C2767" t="str">
            <v>Value - 2 for £20 Bombay Saphire</v>
          </cell>
          <cell r="D2767">
            <v>335.72</v>
          </cell>
          <cell r="E2767">
            <v>257.88</v>
          </cell>
          <cell r="F2767">
            <v>28</v>
          </cell>
          <cell r="G2767">
            <v>0</v>
          </cell>
          <cell r="H2767">
            <v>0</v>
          </cell>
          <cell r="I2767">
            <v>0</v>
          </cell>
          <cell r="J2767">
            <v>58</v>
          </cell>
          <cell r="K2767">
            <v>161.24</v>
          </cell>
          <cell r="L2767">
            <v>15</v>
          </cell>
          <cell r="M2767" t="str">
            <v>Jul/Aug</v>
          </cell>
          <cell r="N2767">
            <v>45</v>
          </cell>
        </row>
        <row r="2768">
          <cell r="A2768" t="str">
            <v>2006/07 W15</v>
          </cell>
          <cell r="B2768" t="str">
            <v>LHR Terminal 2</v>
          </cell>
          <cell r="C2768" t="str">
            <v>Value - Baileys 2 for £20</v>
          </cell>
          <cell r="D2768">
            <v>2206.29</v>
          </cell>
          <cell r="E2768">
            <v>1313.85</v>
          </cell>
          <cell r="F2768">
            <v>204</v>
          </cell>
          <cell r="G2768">
            <v>98.44</v>
          </cell>
          <cell r="H2768">
            <v>34.92</v>
          </cell>
          <cell r="I2768">
            <v>6</v>
          </cell>
          <cell r="J2768">
            <v>163</v>
          </cell>
          <cell r="K2768">
            <v>785.66</v>
          </cell>
          <cell r="L2768">
            <v>15</v>
          </cell>
          <cell r="M2768" t="str">
            <v>Jul/Aug</v>
          </cell>
          <cell r="N2768">
            <v>39</v>
          </cell>
        </row>
        <row r="2769">
          <cell r="A2769" t="str">
            <v>2006/07 W15</v>
          </cell>
          <cell r="B2769" t="str">
            <v>LHR Terminal 2</v>
          </cell>
          <cell r="C2769" t="str">
            <v>Value - Baileys Twin @ £20</v>
          </cell>
          <cell r="D2769">
            <v>572.72</v>
          </cell>
          <cell r="E2769">
            <v>340.96</v>
          </cell>
          <cell r="F2769">
            <v>28</v>
          </cell>
          <cell r="G2769">
            <v>32.72</v>
          </cell>
          <cell r="H2769">
            <v>11.56</v>
          </cell>
          <cell r="I2769">
            <v>1</v>
          </cell>
          <cell r="J2769">
            <v>27</v>
          </cell>
          <cell r="K2769">
            <v>260.27999999999997</v>
          </cell>
          <cell r="L2769">
            <v>15</v>
          </cell>
          <cell r="M2769" t="str">
            <v>Jul/Aug</v>
          </cell>
          <cell r="N2769">
            <v>51</v>
          </cell>
        </row>
        <row r="2770">
          <cell r="A2770" t="str">
            <v>2006/07 W15</v>
          </cell>
          <cell r="B2770" t="str">
            <v>LHR Terminal 2</v>
          </cell>
          <cell r="C2770" t="str">
            <v>Value - Twins @ £15</v>
          </cell>
          <cell r="D2770">
            <v>2868</v>
          </cell>
          <cell r="E2770">
            <v>1906.29</v>
          </cell>
          <cell r="F2770">
            <v>189</v>
          </cell>
          <cell r="G2770">
            <v>63</v>
          </cell>
          <cell r="H2770">
            <v>8.24</v>
          </cell>
          <cell r="I2770">
            <v>2</v>
          </cell>
          <cell r="J2770">
            <v>86</v>
          </cell>
          <cell r="K2770">
            <v>471.1</v>
          </cell>
          <cell r="L2770">
            <v>15</v>
          </cell>
          <cell r="M2770" t="str">
            <v>Jul/Aug</v>
          </cell>
          <cell r="N2770">
            <v>36</v>
          </cell>
        </row>
        <row r="2771">
          <cell r="A2771" t="str">
            <v>2006/07 W15</v>
          </cell>
          <cell r="B2771" t="str">
            <v>LHR Terminal 2</v>
          </cell>
          <cell r="C2771" t="str">
            <v>Malt - 2 For £45 (6 glenmorangie + 2)</v>
          </cell>
          <cell r="D2771">
            <v>3339.46</v>
          </cell>
          <cell r="E2771">
            <v>1581.59</v>
          </cell>
          <cell r="F2771">
            <v>121</v>
          </cell>
          <cell r="G2771">
            <v>1879.79</v>
          </cell>
          <cell r="H2771">
            <v>515.79</v>
          </cell>
          <cell r="I2771">
            <v>69</v>
          </cell>
          <cell r="J2771">
            <v>201</v>
          </cell>
          <cell r="K2771">
            <v>1547.63</v>
          </cell>
          <cell r="L2771">
            <v>15</v>
          </cell>
          <cell r="M2771" t="str">
            <v>Jul/Aug</v>
          </cell>
          <cell r="N2771">
            <v>30</v>
          </cell>
        </row>
        <row r="2772">
          <cell r="A2772" t="str">
            <v>2006/07 W15</v>
          </cell>
          <cell r="B2772" t="str">
            <v>LHR Terminal 2</v>
          </cell>
          <cell r="C2772" t="str">
            <v>Malt - Save £5 Glenmorangie Traditional</v>
          </cell>
          <cell r="D2772">
            <v>359.91</v>
          </cell>
          <cell r="E2772">
            <v>205.61</v>
          </cell>
          <cell r="F2772">
            <v>9</v>
          </cell>
          <cell r="G2772">
            <v>119.97</v>
          </cell>
          <cell r="H2772">
            <v>34.26</v>
          </cell>
          <cell r="I2772">
            <v>3</v>
          </cell>
          <cell r="J2772">
            <v>16</v>
          </cell>
          <cell r="K2772">
            <v>182.9</v>
          </cell>
          <cell r="L2772">
            <v>15</v>
          </cell>
          <cell r="M2772" t="str">
            <v>Jul/Aug</v>
          </cell>
          <cell r="N2772">
            <v>44</v>
          </cell>
        </row>
        <row r="2773">
          <cell r="A2773" t="str">
            <v>2006/07 W15</v>
          </cell>
          <cell r="B2773" t="str">
            <v>LHR Terminal 2</v>
          </cell>
          <cell r="C2773" t="str">
            <v>Cognac - XO @ £45</v>
          </cell>
          <cell r="D2773">
            <v>2295</v>
          </cell>
          <cell r="E2773">
            <v>1357.57</v>
          </cell>
          <cell r="F2773">
            <v>51</v>
          </cell>
          <cell r="G2773">
            <v>630</v>
          </cell>
          <cell r="H2773">
            <v>249.05</v>
          </cell>
          <cell r="I2773">
            <v>14</v>
          </cell>
          <cell r="J2773">
            <v>151</v>
          </cell>
          <cell r="K2773">
            <v>2906.75</v>
          </cell>
          <cell r="L2773">
            <v>15</v>
          </cell>
          <cell r="M2773" t="str">
            <v>Jul/Aug</v>
          </cell>
          <cell r="N2773">
            <v>37</v>
          </cell>
        </row>
        <row r="2774">
          <cell r="A2774" t="str">
            <v>2006/07 W15</v>
          </cell>
          <cell r="B2774" t="str">
            <v>LHR Terminal 2</v>
          </cell>
          <cell r="C2774" t="str">
            <v>Cognac - VSOP 2 for £45</v>
          </cell>
          <cell r="D2774">
            <v>851.97</v>
          </cell>
          <cell r="E2774">
            <v>506.53</v>
          </cell>
          <cell r="F2774">
            <v>37</v>
          </cell>
          <cell r="G2774">
            <v>208.99</v>
          </cell>
          <cell r="H2774">
            <v>47.36</v>
          </cell>
          <cell r="I2774">
            <v>9</v>
          </cell>
          <cell r="J2774">
            <v>149</v>
          </cell>
          <cell r="K2774">
            <v>1383.53</v>
          </cell>
          <cell r="L2774">
            <v>15</v>
          </cell>
          <cell r="M2774" t="str">
            <v>Jul/Aug</v>
          </cell>
          <cell r="N2774">
            <v>41</v>
          </cell>
        </row>
        <row r="2775">
          <cell r="A2775" t="str">
            <v>2006/07 W15</v>
          </cell>
          <cell r="B2775" t="str">
            <v>LHR Terminal 2</v>
          </cell>
          <cell r="C2775" t="str">
            <v>Cognac - Only £17_99 VS Especiale</v>
          </cell>
          <cell r="D2775">
            <v>100.85</v>
          </cell>
          <cell r="E2775">
            <v>69.349999999999994</v>
          </cell>
          <cell r="F2775">
            <v>6</v>
          </cell>
          <cell r="G2775">
            <v>0</v>
          </cell>
          <cell r="H2775">
            <v>0</v>
          </cell>
          <cell r="I2775">
            <v>0</v>
          </cell>
          <cell r="J2775">
            <v>3</v>
          </cell>
          <cell r="K2775">
            <v>15.75</v>
          </cell>
          <cell r="L2775">
            <v>15</v>
          </cell>
          <cell r="M2775" t="str">
            <v>Jul/Aug</v>
          </cell>
          <cell r="N2775">
            <v>42</v>
          </cell>
        </row>
        <row r="2776">
          <cell r="A2776" t="str">
            <v>2006/07 W15</v>
          </cell>
          <cell r="B2776" t="str">
            <v>LHR Terminal 2</v>
          </cell>
          <cell r="C2776" t="str">
            <v>Deluxe - Chivas 2 for £30</v>
          </cell>
          <cell r="D2776">
            <v>941.18</v>
          </cell>
          <cell r="E2776">
            <v>635.76</v>
          </cell>
          <cell r="F2776">
            <v>46</v>
          </cell>
          <cell r="G2776">
            <v>61.62</v>
          </cell>
          <cell r="H2776">
            <v>24.6</v>
          </cell>
          <cell r="I2776">
            <v>2</v>
          </cell>
          <cell r="J2776">
            <v>50</v>
          </cell>
          <cell r="K2776">
            <v>305</v>
          </cell>
          <cell r="L2776">
            <v>15</v>
          </cell>
          <cell r="M2776" t="str">
            <v>Jul/Aug</v>
          </cell>
          <cell r="N2776">
            <v>49</v>
          </cell>
        </row>
        <row r="2777">
          <cell r="A2777" t="str">
            <v>2006/07 W15</v>
          </cell>
          <cell r="B2777" t="str">
            <v>LHR Terminal 2</v>
          </cell>
          <cell r="C2777" t="str">
            <v>Deluxe - Chivas Twin for £30</v>
          </cell>
          <cell r="D2777">
            <v>1214.96</v>
          </cell>
          <cell r="E2777">
            <v>799.32</v>
          </cell>
          <cell r="F2777">
            <v>30</v>
          </cell>
          <cell r="G2777">
            <v>123.24</v>
          </cell>
          <cell r="H2777">
            <v>49.2</v>
          </cell>
          <cell r="I2777">
            <v>2</v>
          </cell>
          <cell r="J2777">
            <v>30</v>
          </cell>
          <cell r="K2777">
            <v>366</v>
          </cell>
          <cell r="L2777">
            <v>15</v>
          </cell>
          <cell r="M2777" t="str">
            <v>Jul/Aug</v>
          </cell>
          <cell r="N2777">
            <v>38</v>
          </cell>
        </row>
        <row r="2778">
          <cell r="A2778" t="str">
            <v>2006/07 W15</v>
          </cell>
          <cell r="B2778" t="str">
            <v>LHR Terminal 2</v>
          </cell>
          <cell r="C2778" t="str">
            <v>Deluxe - Chivas Triple Pack @ £45</v>
          </cell>
          <cell r="D2778">
            <v>231.96</v>
          </cell>
          <cell r="E2778">
            <v>158.80000000000001</v>
          </cell>
          <cell r="F2778">
            <v>4</v>
          </cell>
          <cell r="G2778">
            <v>0</v>
          </cell>
          <cell r="H2778">
            <v>0</v>
          </cell>
          <cell r="I2778">
            <v>0</v>
          </cell>
          <cell r="J2778">
            <v>16</v>
          </cell>
          <cell r="K2778">
            <v>292.64</v>
          </cell>
          <cell r="L2778">
            <v>15</v>
          </cell>
          <cell r="M2778" t="str">
            <v>Jul/Aug</v>
          </cell>
          <cell r="N2778">
            <v>54</v>
          </cell>
        </row>
        <row r="2779">
          <cell r="A2779" t="str">
            <v>2006/07 W15</v>
          </cell>
          <cell r="B2779" t="str">
            <v>LHR Terminal 2</v>
          </cell>
          <cell r="C2779" t="str">
            <v>Deluxe - Chivas Save £5 18yo</v>
          </cell>
          <cell r="D2779">
            <v>209.94</v>
          </cell>
          <cell r="E2779">
            <v>110.37</v>
          </cell>
          <cell r="F2779">
            <v>6</v>
          </cell>
          <cell r="G2779">
            <v>104.97</v>
          </cell>
          <cell r="H2779">
            <v>38.58</v>
          </cell>
          <cell r="I2779">
            <v>3</v>
          </cell>
          <cell r="J2779">
            <v>6</v>
          </cell>
          <cell r="K2779">
            <v>66.36</v>
          </cell>
          <cell r="L2779">
            <v>15</v>
          </cell>
          <cell r="M2779" t="str">
            <v>Jul/Aug</v>
          </cell>
          <cell r="N2779">
            <v>50</v>
          </cell>
        </row>
        <row r="2780">
          <cell r="A2780" t="str">
            <v>2006/07 W15</v>
          </cell>
          <cell r="B2780" t="str">
            <v>LHR Terminal 2</v>
          </cell>
          <cell r="C2780" t="str">
            <v>Deluxe - Chivas Royal Salute get Chivas 18yo</v>
          </cell>
          <cell r="D2780">
            <v>539.91</v>
          </cell>
          <cell r="E2780">
            <v>319.66000000000003</v>
          </cell>
          <cell r="F2780">
            <v>9</v>
          </cell>
          <cell r="G2780">
            <v>119.98</v>
          </cell>
          <cell r="H2780">
            <v>48.62</v>
          </cell>
          <cell r="I2780">
            <v>2</v>
          </cell>
          <cell r="J2780">
            <v>6</v>
          </cell>
          <cell r="K2780">
            <v>127.62</v>
          </cell>
          <cell r="L2780">
            <v>15</v>
          </cell>
          <cell r="M2780" t="str">
            <v>Jul/Aug</v>
          </cell>
          <cell r="N2780">
            <v>57</v>
          </cell>
        </row>
        <row r="2781">
          <cell r="A2781" t="str">
            <v>2006/07 W15</v>
          </cell>
          <cell r="B2781" t="str">
            <v>LHR Terminal 2</v>
          </cell>
          <cell r="C2781" t="str">
            <v>Deluxe - Dewars 2 for £30 ATA</v>
          </cell>
          <cell r="D2781">
            <v>299.94</v>
          </cell>
          <cell r="E2781">
            <v>58.37</v>
          </cell>
          <cell r="F2781">
            <v>18</v>
          </cell>
          <cell r="G2781">
            <v>269.94</v>
          </cell>
          <cell r="H2781">
            <v>34.21</v>
          </cell>
          <cell r="I2781">
            <v>16</v>
          </cell>
          <cell r="J2781">
            <v>43</v>
          </cell>
          <cell r="K2781">
            <v>227.47</v>
          </cell>
          <cell r="L2781">
            <v>15</v>
          </cell>
          <cell r="M2781" t="str">
            <v>Jul/Aug</v>
          </cell>
          <cell r="N2781">
            <v>40</v>
          </cell>
        </row>
        <row r="2782">
          <cell r="A2782" t="str">
            <v>2006/07 W15</v>
          </cell>
          <cell r="B2782" t="str">
            <v>LHR Terminal 2</v>
          </cell>
          <cell r="C2782" t="str">
            <v>Deluxe - JW Blue get a free 20cl Gold (Sept Only)</v>
          </cell>
          <cell r="D2782">
            <v>556.67999999999995</v>
          </cell>
          <cell r="E2782">
            <v>271.18</v>
          </cell>
          <cell r="F2782">
            <v>7</v>
          </cell>
          <cell r="G2782">
            <v>251.56</v>
          </cell>
          <cell r="H2782">
            <v>93.38</v>
          </cell>
          <cell r="I2782">
            <v>3</v>
          </cell>
          <cell r="J2782">
            <v>25</v>
          </cell>
          <cell r="K2782">
            <v>795.75</v>
          </cell>
          <cell r="L2782">
            <v>15</v>
          </cell>
          <cell r="M2782" t="str">
            <v>Jul/Aug</v>
          </cell>
          <cell r="N2782">
            <v>46</v>
          </cell>
        </row>
        <row r="2783">
          <cell r="A2783" t="str">
            <v>2006/07 W15</v>
          </cell>
          <cell r="B2783" t="str">
            <v>LHR Terminal 2</v>
          </cell>
          <cell r="C2783" t="str">
            <v>Deluxe - Free 20cl bottle (linked to JW Blue) (Sept Only)</v>
          </cell>
          <cell r="D2783">
            <v>180.48</v>
          </cell>
          <cell r="E2783">
            <v>117.16</v>
          </cell>
          <cell r="F2783">
            <v>12</v>
          </cell>
          <cell r="G2783">
            <v>60.16</v>
          </cell>
          <cell r="H2783">
            <v>28.92</v>
          </cell>
          <cell r="I2783">
            <v>4</v>
          </cell>
          <cell r="J2783">
            <v>75</v>
          </cell>
          <cell r="K2783">
            <v>449.25</v>
          </cell>
          <cell r="L2783">
            <v>15</v>
          </cell>
          <cell r="M2783" t="str">
            <v>Jul/Aug</v>
          </cell>
          <cell r="N2783">
            <v>47</v>
          </cell>
        </row>
        <row r="2784">
          <cell r="A2784" t="str">
            <v>2006/07 W15</v>
          </cell>
          <cell r="B2784" t="str">
            <v>LHR Terminal 2</v>
          </cell>
          <cell r="C2784" t="str">
            <v>Champagne - Piper Florens Louis 2 for £30</v>
          </cell>
          <cell r="D2784">
            <v>159.5</v>
          </cell>
          <cell r="E2784">
            <v>50.35</v>
          </cell>
          <cell r="F2784">
            <v>10</v>
          </cell>
          <cell r="G2784">
            <v>79.75</v>
          </cell>
          <cell r="H2784">
            <v>15.1</v>
          </cell>
          <cell r="I2784">
            <v>5</v>
          </cell>
          <cell r="J2784">
            <v>38</v>
          </cell>
          <cell r="K2784">
            <v>338.2</v>
          </cell>
          <cell r="L2784">
            <v>15</v>
          </cell>
          <cell r="M2784" t="str">
            <v>Jul/Aug</v>
          </cell>
          <cell r="N2784">
            <v>53</v>
          </cell>
        </row>
        <row r="2785">
          <cell r="A2785" t="str">
            <v>2006/07 W15</v>
          </cell>
          <cell r="B2785" t="str">
            <v>LHR Terminal 2</v>
          </cell>
          <cell r="C2785" t="str">
            <v>Champagne - Piper Florens Louis Twin for £30</v>
          </cell>
          <cell r="D2785">
            <v>191.4</v>
          </cell>
          <cell r="E2785">
            <v>76.55</v>
          </cell>
          <cell r="F2785">
            <v>6</v>
          </cell>
          <cell r="G2785">
            <v>31.9</v>
          </cell>
          <cell r="H2785">
            <v>6.05</v>
          </cell>
          <cell r="I2785">
            <v>1</v>
          </cell>
          <cell r="J2785">
            <v>77</v>
          </cell>
          <cell r="K2785">
            <v>1370.6</v>
          </cell>
          <cell r="L2785">
            <v>15</v>
          </cell>
          <cell r="M2785" t="str">
            <v>Jul/Aug</v>
          </cell>
          <cell r="N2785">
            <v>33</v>
          </cell>
        </row>
        <row r="2786">
          <cell r="A2786" t="str">
            <v>2006/07 W15</v>
          </cell>
          <cell r="B2786" t="str">
            <v>LHR Terminal 2</v>
          </cell>
          <cell r="C2786" t="str">
            <v>Champagne - Charles Heidseick 2 for £35</v>
          </cell>
          <cell r="D2786">
            <v>22.99</v>
          </cell>
          <cell r="E2786">
            <v>8.66</v>
          </cell>
          <cell r="F2786">
            <v>1</v>
          </cell>
          <cell r="G2786">
            <v>22.99</v>
          </cell>
          <cell r="H2786">
            <v>8.66</v>
          </cell>
          <cell r="I2786">
            <v>1</v>
          </cell>
          <cell r="J2786">
            <v>51</v>
          </cell>
          <cell r="K2786">
            <v>472.26</v>
          </cell>
          <cell r="L2786">
            <v>15</v>
          </cell>
          <cell r="M2786" t="str">
            <v>Jul/Aug</v>
          </cell>
          <cell r="N2786">
            <v>55</v>
          </cell>
        </row>
        <row r="2787">
          <cell r="A2787" t="str">
            <v>2006/07 W15</v>
          </cell>
          <cell r="B2787" t="str">
            <v>LHR Terminal 2</v>
          </cell>
          <cell r="C2787" t="str">
            <v>Champagne - Canard Twin for £25</v>
          </cell>
          <cell r="D2787">
            <v>400</v>
          </cell>
          <cell r="E2787">
            <v>133.04</v>
          </cell>
          <cell r="F2787">
            <v>16</v>
          </cell>
          <cell r="G2787">
            <v>200</v>
          </cell>
          <cell r="H2787">
            <v>45.04</v>
          </cell>
          <cell r="I2787">
            <v>8</v>
          </cell>
          <cell r="J2787">
            <v>62</v>
          </cell>
          <cell r="K2787">
            <v>992</v>
          </cell>
          <cell r="L2787">
            <v>15</v>
          </cell>
          <cell r="M2787" t="str">
            <v>Jul/Aug</v>
          </cell>
          <cell r="N2787">
            <v>52</v>
          </cell>
        </row>
        <row r="2788">
          <cell r="A2788" t="str">
            <v>2006/07 W15</v>
          </cell>
          <cell r="B2788" t="str">
            <v>LHR Terminal 2</v>
          </cell>
          <cell r="C2788" t="str">
            <v>Wine - Beringer 3 for £15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 t="str">
            <v>/0</v>
          </cell>
          <cell r="L2788">
            <v>15</v>
          </cell>
          <cell r="M2788" t="str">
            <v>Jul/Aug</v>
          </cell>
          <cell r="N2788">
            <v>43</v>
          </cell>
        </row>
        <row r="2789">
          <cell r="A2789" t="str">
            <v>2006/07 W15</v>
          </cell>
          <cell r="B2789" t="str">
            <v>LHR Terminal 2</v>
          </cell>
          <cell r="C2789" t="str">
            <v>Wine - Rosemount BOGOF</v>
          </cell>
          <cell r="D2789">
            <v>75.959999999999994</v>
          </cell>
          <cell r="E2789">
            <v>31.64</v>
          </cell>
          <cell r="F2789">
            <v>10</v>
          </cell>
          <cell r="G2789">
            <v>0</v>
          </cell>
          <cell r="H2789">
            <v>0</v>
          </cell>
          <cell r="I2789">
            <v>0</v>
          </cell>
          <cell r="J2789">
            <v>83</v>
          </cell>
          <cell r="K2789">
            <v>610.88</v>
          </cell>
          <cell r="L2789">
            <v>15</v>
          </cell>
          <cell r="M2789" t="str">
            <v>Jul/Aug</v>
          </cell>
          <cell r="N2789">
            <v>56</v>
          </cell>
        </row>
        <row r="2790">
          <cell r="A2790" t="str">
            <v>2006/07 W15</v>
          </cell>
          <cell r="B2790" t="str">
            <v>LHR Terminal 2</v>
          </cell>
          <cell r="C2790" t="str">
            <v>WOW - 2 for £45 Malt</v>
          </cell>
          <cell r="D2790">
            <v>1053.6300000000001</v>
          </cell>
          <cell r="E2790">
            <v>549.85</v>
          </cell>
          <cell r="F2790">
            <v>37</v>
          </cell>
          <cell r="G2790">
            <v>453.84</v>
          </cell>
          <cell r="H2790">
            <v>114.44</v>
          </cell>
          <cell r="I2790">
            <v>16</v>
          </cell>
          <cell r="J2790">
            <v>206</v>
          </cell>
          <cell r="K2790">
            <v>1599.78</v>
          </cell>
          <cell r="L2790">
            <v>15</v>
          </cell>
          <cell r="M2790" t="str">
            <v>Jul/Aug</v>
          </cell>
          <cell r="N2790">
            <v>34</v>
          </cell>
        </row>
        <row r="2791">
          <cell r="A2791" t="str">
            <v>2006/07 W15</v>
          </cell>
          <cell r="B2791" t="str">
            <v>LHR Terminal 2</v>
          </cell>
          <cell r="C2791" t="str">
            <v>WOW - Connemara 2 for £30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 t="str">
            <v>/0</v>
          </cell>
          <cell r="L2791">
            <v>15</v>
          </cell>
          <cell r="M2791" t="str">
            <v>Jul/Aug</v>
          </cell>
          <cell r="N2791">
            <v>60</v>
          </cell>
        </row>
        <row r="2792">
          <cell r="A2792" t="str">
            <v>2006/07 W15</v>
          </cell>
          <cell r="B2792" t="str">
            <v>LHR Terminal 2</v>
          </cell>
          <cell r="C2792" t="str">
            <v>Others - 2 for £25 (glayva, disaronno)</v>
          </cell>
          <cell r="D2792">
            <v>187.87</v>
          </cell>
          <cell r="E2792">
            <v>93.47</v>
          </cell>
          <cell r="F2792">
            <v>13</v>
          </cell>
          <cell r="G2792">
            <v>89.94</v>
          </cell>
          <cell r="H2792">
            <v>20.04</v>
          </cell>
          <cell r="I2792">
            <v>6</v>
          </cell>
          <cell r="J2792">
            <v>22</v>
          </cell>
          <cell r="K2792">
            <v>76.930000000000007</v>
          </cell>
          <cell r="L2792">
            <v>15</v>
          </cell>
          <cell r="M2792" t="str">
            <v>Jul/Aug</v>
          </cell>
          <cell r="N2792">
            <v>48</v>
          </cell>
        </row>
        <row r="2793">
          <cell r="A2793" t="str">
            <v>2006/07 W15</v>
          </cell>
          <cell r="B2793" t="str">
            <v>LHR Terminal 2</v>
          </cell>
          <cell r="C2793" t="str">
            <v>Others - Pimms 2 for £15 (70cl)</v>
          </cell>
          <cell r="D2793">
            <v>3341.79</v>
          </cell>
          <cell r="E2793">
            <v>527.73</v>
          </cell>
          <cell r="F2793">
            <v>433</v>
          </cell>
          <cell r="G2793">
            <v>3185.82</v>
          </cell>
          <cell r="H2793">
            <v>412.31</v>
          </cell>
          <cell r="I2793">
            <v>414</v>
          </cell>
          <cell r="J2793">
            <v>557</v>
          </cell>
          <cell r="K2793">
            <v>2470.0700000000002</v>
          </cell>
          <cell r="L2793">
            <v>15</v>
          </cell>
          <cell r="M2793" t="str">
            <v>Jul/Aug</v>
          </cell>
          <cell r="N2793">
            <v>35</v>
          </cell>
        </row>
        <row r="2794">
          <cell r="A2794" t="str">
            <v>2006/07 W15</v>
          </cell>
          <cell r="B2794" t="str">
            <v>LHR Terminal 2</v>
          </cell>
          <cell r="C2794" t="str">
            <v>Other - 2 for £30 Sauza</v>
          </cell>
          <cell r="D2794">
            <v>298.89</v>
          </cell>
          <cell r="E2794">
            <v>242.73</v>
          </cell>
          <cell r="F2794">
            <v>17</v>
          </cell>
          <cell r="G2794">
            <v>18.989999999999998</v>
          </cell>
          <cell r="H2794">
            <v>6.03</v>
          </cell>
          <cell r="I2794">
            <v>1</v>
          </cell>
          <cell r="J2794">
            <v>17</v>
          </cell>
          <cell r="K2794">
            <v>75.650000000000006</v>
          </cell>
          <cell r="L2794">
            <v>15</v>
          </cell>
          <cell r="M2794" t="str">
            <v>Jul/Aug</v>
          </cell>
          <cell r="N2794">
            <v>58</v>
          </cell>
        </row>
        <row r="2795">
          <cell r="A2795" t="str">
            <v>2006/07 W15</v>
          </cell>
          <cell r="B2795" t="str">
            <v>LHR Terminal 2</v>
          </cell>
          <cell r="C2795" t="str">
            <v>Others - 2 for £20 ATA (70cl)</v>
          </cell>
          <cell r="D2795">
            <v>315.35000000000002</v>
          </cell>
          <cell r="E2795">
            <v>64.349999999999994</v>
          </cell>
          <cell r="F2795">
            <v>29</v>
          </cell>
          <cell r="G2795">
            <v>315.35000000000002</v>
          </cell>
          <cell r="H2795">
            <v>64.349999999999994</v>
          </cell>
          <cell r="I2795">
            <v>29</v>
          </cell>
          <cell r="J2795">
            <v>143</v>
          </cell>
          <cell r="K2795">
            <v>569.44000000000005</v>
          </cell>
          <cell r="L2795">
            <v>15</v>
          </cell>
          <cell r="M2795" t="str">
            <v>Jul/Aug</v>
          </cell>
          <cell r="N2795">
            <v>32</v>
          </cell>
        </row>
        <row r="2796">
          <cell r="A2796" t="str">
            <v>2006/07 W15</v>
          </cell>
          <cell r="B2796" t="str">
            <v>LHR Terminal 2</v>
          </cell>
          <cell r="C2796" t="str">
            <v>Others - 2 for £15 Fortified</v>
          </cell>
          <cell r="D2796">
            <v>169.41</v>
          </cell>
          <cell r="E2796">
            <v>71.34</v>
          </cell>
          <cell r="F2796">
            <v>19</v>
          </cell>
          <cell r="G2796">
            <v>79.11</v>
          </cell>
          <cell r="H2796">
            <v>21.04</v>
          </cell>
          <cell r="I2796">
            <v>9</v>
          </cell>
          <cell r="J2796">
            <v>47</v>
          </cell>
          <cell r="K2796">
            <v>188</v>
          </cell>
          <cell r="L2796">
            <v>15</v>
          </cell>
          <cell r="M2796" t="str">
            <v>Jul/Aug</v>
          </cell>
          <cell r="N2796">
            <v>59</v>
          </cell>
        </row>
        <row r="2797">
          <cell r="A2797" t="str">
            <v>2006/07 W15</v>
          </cell>
          <cell r="B2797" t="str">
            <v>LHR Terminal 3</v>
          </cell>
          <cell r="C2797" t="str">
            <v>Liquor</v>
          </cell>
          <cell r="D2797">
            <v>353994.28</v>
          </cell>
          <cell r="E2797">
            <v>205562.58</v>
          </cell>
          <cell r="F2797">
            <v>20099</v>
          </cell>
          <cell r="G2797">
            <v>62157.919999999998</v>
          </cell>
          <cell r="H2797">
            <v>13508.19</v>
          </cell>
          <cell r="I2797">
            <v>3718</v>
          </cell>
          <cell r="J2797">
            <v>28004</v>
          </cell>
          <cell r="K2797">
            <v>188639.54</v>
          </cell>
          <cell r="L2797">
            <v>15</v>
          </cell>
          <cell r="M2797" t="str">
            <v>Jul/Aug</v>
          </cell>
          <cell r="N2797">
            <v>1</v>
          </cell>
        </row>
        <row r="2798">
          <cell r="A2798" t="str">
            <v>2006/07 W15</v>
          </cell>
          <cell r="B2798" t="str">
            <v>LHR Terminal 3</v>
          </cell>
          <cell r="C2798" t="str">
            <v>Tobacco</v>
          </cell>
          <cell r="D2798">
            <v>154855.72</v>
          </cell>
          <cell r="E2798">
            <v>111064.49</v>
          </cell>
          <cell r="F2798">
            <v>5298</v>
          </cell>
          <cell r="G2798">
            <v>1664</v>
          </cell>
          <cell r="H2798">
            <v>354.31</v>
          </cell>
          <cell r="I2798">
            <v>57</v>
          </cell>
          <cell r="J2798">
            <v>19111</v>
          </cell>
          <cell r="K2798">
            <v>158337.09</v>
          </cell>
          <cell r="L2798">
            <v>15</v>
          </cell>
          <cell r="M2798" t="str">
            <v>Jul/Aug</v>
          </cell>
          <cell r="N2798">
            <v>2</v>
          </cell>
        </row>
        <row r="2799">
          <cell r="A2799" t="str">
            <v>2006/07 W15</v>
          </cell>
          <cell r="B2799" t="str">
            <v>LHR Terminal 3</v>
          </cell>
          <cell r="C2799" t="str">
            <v>Perfumery</v>
          </cell>
          <cell r="D2799">
            <v>779670.86</v>
          </cell>
          <cell r="E2799">
            <v>491975.06</v>
          </cell>
          <cell r="F2799">
            <v>31475</v>
          </cell>
          <cell r="G2799">
            <v>71484.14</v>
          </cell>
          <cell r="H2799">
            <v>35308.04</v>
          </cell>
          <cell r="I2799">
            <v>3019</v>
          </cell>
          <cell r="J2799">
            <v>90620</v>
          </cell>
          <cell r="K2799">
            <v>815143.84</v>
          </cell>
          <cell r="L2799">
            <v>15</v>
          </cell>
          <cell r="M2799" t="str">
            <v>Jul/Aug</v>
          </cell>
          <cell r="N2799">
            <v>3</v>
          </cell>
        </row>
        <row r="2800">
          <cell r="A2800" t="str">
            <v>2006/07 W15</v>
          </cell>
          <cell r="B2800" t="str">
            <v>LHR Terminal 3</v>
          </cell>
          <cell r="C2800" t="str">
            <v>Food</v>
          </cell>
          <cell r="D2800">
            <v>197364.32</v>
          </cell>
          <cell r="E2800">
            <v>102976.92</v>
          </cell>
          <cell r="F2800">
            <v>45992</v>
          </cell>
          <cell r="G2800">
            <v>12952.8</v>
          </cell>
          <cell r="H2800">
            <v>5289.84</v>
          </cell>
          <cell r="I2800">
            <v>3051</v>
          </cell>
          <cell r="J2800">
            <v>29053</v>
          </cell>
          <cell r="K2800">
            <v>64480.55</v>
          </cell>
          <cell r="L2800">
            <v>15</v>
          </cell>
          <cell r="M2800" t="str">
            <v>Jul/Aug</v>
          </cell>
          <cell r="N2800">
            <v>4</v>
          </cell>
        </row>
        <row r="2801">
          <cell r="A2801" t="str">
            <v>2006/07 W15</v>
          </cell>
          <cell r="B2801" t="str">
            <v>LHR Terminal 3</v>
          </cell>
          <cell r="C2801" t="str">
            <v>Tax Free</v>
          </cell>
          <cell r="D2801">
            <v>112889</v>
          </cell>
          <cell r="E2801">
            <v>62773.77</v>
          </cell>
          <cell r="F2801">
            <v>11546</v>
          </cell>
          <cell r="G2801">
            <v>4511.7</v>
          </cell>
          <cell r="H2801">
            <v>1673.97</v>
          </cell>
          <cell r="I2801">
            <v>810</v>
          </cell>
          <cell r="J2801">
            <v>289545</v>
          </cell>
          <cell r="K2801">
            <v>1239681.43</v>
          </cell>
          <cell r="L2801">
            <v>15</v>
          </cell>
          <cell r="M2801" t="str">
            <v>Jul/Aug</v>
          </cell>
          <cell r="N2801">
            <v>5</v>
          </cell>
        </row>
        <row r="2802">
          <cell r="A2802" t="str">
            <v>2006/07 W15</v>
          </cell>
          <cell r="B2802" t="str">
            <v>LHR Terminal 3</v>
          </cell>
          <cell r="C2802" t="str">
            <v>Unclassified Products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 t="str">
            <v>/0</v>
          </cell>
          <cell r="L2802">
            <v>15</v>
          </cell>
          <cell r="M2802" t="str">
            <v>Jul/Aug</v>
          </cell>
          <cell r="N2802">
            <v>6</v>
          </cell>
        </row>
        <row r="2803">
          <cell r="A2803" t="str">
            <v>2006/07 W15</v>
          </cell>
          <cell r="B2803" t="str">
            <v>LHR Terminal 3</v>
          </cell>
          <cell r="C2803" t="str">
            <v>Spirits</v>
          </cell>
          <cell r="D2803">
            <v>295644.36</v>
          </cell>
          <cell r="E2803">
            <v>181826.56</v>
          </cell>
          <cell r="F2803">
            <v>16658</v>
          </cell>
          <cell r="G2803">
            <v>43615.57</v>
          </cell>
          <cell r="H2803">
            <v>9423.19</v>
          </cell>
          <cell r="I2803">
            <v>2719</v>
          </cell>
          <cell r="J2803">
            <v>23350</v>
          </cell>
          <cell r="K2803">
            <v>146450.31</v>
          </cell>
          <cell r="L2803">
            <v>15</v>
          </cell>
          <cell r="M2803" t="str">
            <v>Jul/Aug</v>
          </cell>
          <cell r="N2803">
            <v>7</v>
          </cell>
        </row>
        <row r="2804">
          <cell r="A2804" t="str">
            <v>2006/07 W15</v>
          </cell>
          <cell r="B2804" t="str">
            <v>LHR Terminal 3</v>
          </cell>
          <cell r="C2804" t="str">
            <v>Fortified Wines</v>
          </cell>
          <cell r="D2804">
            <v>3954.11</v>
          </cell>
          <cell r="E2804">
            <v>2027.89</v>
          </cell>
          <cell r="F2804">
            <v>472</v>
          </cell>
          <cell r="G2804">
            <v>812.11</v>
          </cell>
          <cell r="H2804">
            <v>150.38999999999999</v>
          </cell>
          <cell r="I2804">
            <v>120</v>
          </cell>
          <cell r="J2804">
            <v>437</v>
          </cell>
          <cell r="K2804">
            <v>1521.07</v>
          </cell>
          <cell r="L2804">
            <v>15</v>
          </cell>
          <cell r="M2804" t="str">
            <v>Jul/Aug</v>
          </cell>
          <cell r="N2804">
            <v>10</v>
          </cell>
        </row>
        <row r="2805">
          <cell r="A2805" t="str">
            <v>2006/07 W15</v>
          </cell>
          <cell r="B2805" t="str">
            <v>LHR Terminal 3</v>
          </cell>
          <cell r="C2805" t="str">
            <v>Others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 t="str">
            <v>/0</v>
          </cell>
          <cell r="L2805">
            <v>15</v>
          </cell>
          <cell r="M2805" t="str">
            <v>Jul/Aug</v>
          </cell>
          <cell r="N2805">
            <v>11</v>
          </cell>
        </row>
        <row r="2806">
          <cell r="A2806" t="str">
            <v>2006/07 W15</v>
          </cell>
          <cell r="B2806" t="str">
            <v>LHR Terminal 3</v>
          </cell>
          <cell r="C2806" t="str">
            <v>Champagne</v>
          </cell>
          <cell r="D2806">
            <v>36871.68</v>
          </cell>
          <cell r="E2806">
            <v>13937.09</v>
          </cell>
          <cell r="F2806">
            <v>1116</v>
          </cell>
          <cell r="G2806">
            <v>13588</v>
          </cell>
          <cell r="H2806">
            <v>3057.87</v>
          </cell>
          <cell r="I2806">
            <v>404</v>
          </cell>
          <cell r="J2806">
            <v>2364</v>
          </cell>
          <cell r="K2806">
            <v>43439.22</v>
          </cell>
          <cell r="L2806">
            <v>15</v>
          </cell>
          <cell r="M2806" t="str">
            <v>Jul/Aug</v>
          </cell>
          <cell r="N2806">
            <v>8</v>
          </cell>
        </row>
        <row r="2807">
          <cell r="A2807" t="str">
            <v>2006/07 W15</v>
          </cell>
          <cell r="B2807" t="str">
            <v>LHR Terminal 3</v>
          </cell>
          <cell r="C2807" t="str">
            <v>Wines</v>
          </cell>
          <cell r="D2807">
            <v>17524.13</v>
          </cell>
          <cell r="E2807">
            <v>7771.04</v>
          </cell>
          <cell r="F2807">
            <v>1853</v>
          </cell>
          <cell r="G2807">
            <v>4142.24</v>
          </cell>
          <cell r="H2807">
            <v>876.74</v>
          </cell>
          <cell r="I2807">
            <v>475</v>
          </cell>
          <cell r="J2807">
            <v>1853</v>
          </cell>
          <cell r="K2807">
            <v>8762.09</v>
          </cell>
          <cell r="L2807">
            <v>15</v>
          </cell>
          <cell r="M2807" t="str">
            <v>Jul/Aug</v>
          </cell>
          <cell r="N2807">
            <v>9</v>
          </cell>
        </row>
        <row r="2808">
          <cell r="A2808" t="str">
            <v>2006/07 W15</v>
          </cell>
          <cell r="B2808" t="str">
            <v>LHR Terminal 3</v>
          </cell>
          <cell r="C2808" t="str">
            <v>Unclassified Liquor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 t="str">
            <v>/0</v>
          </cell>
          <cell r="L2808">
            <v>15</v>
          </cell>
          <cell r="M2808" t="str">
            <v>Jul/Aug</v>
          </cell>
          <cell r="N2808">
            <v>12</v>
          </cell>
        </row>
        <row r="2809">
          <cell r="A2809" t="str">
            <v>2006/07 W15</v>
          </cell>
          <cell r="B2809" t="str">
            <v>LHR Terminal 3</v>
          </cell>
          <cell r="C2809" t="str">
            <v>Value - 2 for £15</v>
          </cell>
          <cell r="D2809">
            <v>22990.37</v>
          </cell>
          <cell r="E2809">
            <v>16377.47</v>
          </cell>
          <cell r="F2809">
            <v>2850</v>
          </cell>
          <cell r="G2809">
            <v>321.79000000000002</v>
          </cell>
          <cell r="H2809">
            <v>20.38</v>
          </cell>
          <cell r="I2809">
            <v>26</v>
          </cell>
          <cell r="J2809">
            <v>2407</v>
          </cell>
          <cell r="K2809">
            <v>7284.96</v>
          </cell>
          <cell r="L2809">
            <v>15</v>
          </cell>
          <cell r="M2809" t="str">
            <v>Jul/Aug</v>
          </cell>
          <cell r="N2809">
            <v>31</v>
          </cell>
        </row>
        <row r="2810">
          <cell r="A2810" t="str">
            <v>2006/07 W15</v>
          </cell>
          <cell r="B2810" t="str">
            <v>LHR Terminal 3</v>
          </cell>
          <cell r="C2810" t="str">
            <v>Value - 2 for £20 Bombay Saphire</v>
          </cell>
          <cell r="D2810">
            <v>2384</v>
          </cell>
          <cell r="E2810">
            <v>1790.16</v>
          </cell>
          <cell r="F2810">
            <v>196</v>
          </cell>
          <cell r="G2810">
            <v>81.92</v>
          </cell>
          <cell r="H2810">
            <v>21.84</v>
          </cell>
          <cell r="I2810">
            <v>4</v>
          </cell>
          <cell r="J2810">
            <v>209</v>
          </cell>
          <cell r="K2810">
            <v>581.02</v>
          </cell>
          <cell r="L2810">
            <v>15</v>
          </cell>
          <cell r="M2810" t="str">
            <v>Jul/Aug</v>
          </cell>
          <cell r="N2810">
            <v>45</v>
          </cell>
        </row>
        <row r="2811">
          <cell r="A2811" t="str">
            <v>2006/07 W15</v>
          </cell>
          <cell r="B2811" t="str">
            <v>LHR Terminal 3</v>
          </cell>
          <cell r="C2811" t="str">
            <v>Value - Baileys 2 for £20</v>
          </cell>
          <cell r="D2811">
            <v>6957.18</v>
          </cell>
          <cell r="E2811">
            <v>4214.3999999999996</v>
          </cell>
          <cell r="F2811">
            <v>653</v>
          </cell>
          <cell r="G2811">
            <v>82.08</v>
          </cell>
          <cell r="H2811">
            <v>29.14</v>
          </cell>
          <cell r="I2811">
            <v>5</v>
          </cell>
          <cell r="J2811">
            <v>418</v>
          </cell>
          <cell r="K2811">
            <v>2014.71</v>
          </cell>
          <cell r="L2811">
            <v>15</v>
          </cell>
          <cell r="M2811" t="str">
            <v>Jul/Aug</v>
          </cell>
          <cell r="N2811">
            <v>39</v>
          </cell>
        </row>
        <row r="2812">
          <cell r="A2812" t="str">
            <v>2006/07 W15</v>
          </cell>
          <cell r="B2812" t="str">
            <v>LHR Terminal 3</v>
          </cell>
          <cell r="C2812" t="str">
            <v>Value - Baileys Twin @ £20</v>
          </cell>
          <cell r="D2812">
            <v>1712.72</v>
          </cell>
          <cell r="E2812">
            <v>1028.5899999999999</v>
          </cell>
          <cell r="F2812">
            <v>86</v>
          </cell>
          <cell r="G2812">
            <v>32.72</v>
          </cell>
          <cell r="H2812">
            <v>11.56</v>
          </cell>
          <cell r="I2812">
            <v>1</v>
          </cell>
          <cell r="J2812">
            <v>42</v>
          </cell>
          <cell r="K2812">
            <v>404.87</v>
          </cell>
          <cell r="L2812">
            <v>15</v>
          </cell>
          <cell r="M2812" t="str">
            <v>Jul/Aug</v>
          </cell>
          <cell r="N2812">
            <v>51</v>
          </cell>
        </row>
        <row r="2813">
          <cell r="A2813" t="str">
            <v>2006/07 W15</v>
          </cell>
          <cell r="B2813" t="str">
            <v>LHR Terminal 3</v>
          </cell>
          <cell r="C2813" t="str">
            <v>Value - Twins @ £15</v>
          </cell>
          <cell r="D2813">
            <v>9530.48</v>
          </cell>
          <cell r="E2813">
            <v>6404.52</v>
          </cell>
          <cell r="F2813">
            <v>630</v>
          </cell>
          <cell r="G2813">
            <v>140.47999999999999</v>
          </cell>
          <cell r="H2813">
            <v>24.8</v>
          </cell>
          <cell r="I2813">
            <v>4</v>
          </cell>
          <cell r="J2813">
            <v>413</v>
          </cell>
          <cell r="K2813">
            <v>2249.84</v>
          </cell>
          <cell r="L2813">
            <v>15</v>
          </cell>
          <cell r="M2813" t="str">
            <v>Jul/Aug</v>
          </cell>
          <cell r="N2813">
            <v>36</v>
          </cell>
        </row>
        <row r="2814">
          <cell r="A2814" t="str">
            <v>2006/07 W15</v>
          </cell>
          <cell r="B2814" t="str">
            <v>LHR Terminal 3</v>
          </cell>
          <cell r="C2814" t="str">
            <v>Malt - 2 For £45 (6 glenmorangie + 2)</v>
          </cell>
          <cell r="D2814">
            <v>9209.5300000000007</v>
          </cell>
          <cell r="E2814">
            <v>6108.86</v>
          </cell>
          <cell r="F2814">
            <v>325</v>
          </cell>
          <cell r="G2814">
            <v>1375.63</v>
          </cell>
          <cell r="H2814">
            <v>382.23</v>
          </cell>
          <cell r="I2814">
            <v>49</v>
          </cell>
          <cell r="J2814">
            <v>390</v>
          </cell>
          <cell r="K2814">
            <v>3026.57</v>
          </cell>
          <cell r="L2814">
            <v>15</v>
          </cell>
          <cell r="M2814" t="str">
            <v>Jul/Aug</v>
          </cell>
          <cell r="N2814">
            <v>30</v>
          </cell>
        </row>
        <row r="2815">
          <cell r="A2815" t="str">
            <v>2006/07 W15</v>
          </cell>
          <cell r="B2815" t="str">
            <v>LHR Terminal 3</v>
          </cell>
          <cell r="C2815" t="str">
            <v>Malt - Save £5 Glenmorangie Traditional</v>
          </cell>
          <cell r="D2815">
            <v>3719.07</v>
          </cell>
          <cell r="E2815">
            <v>2518.92</v>
          </cell>
          <cell r="F2815">
            <v>93</v>
          </cell>
          <cell r="G2815">
            <v>319.92</v>
          </cell>
          <cell r="H2815">
            <v>91.36</v>
          </cell>
          <cell r="I2815">
            <v>8</v>
          </cell>
          <cell r="J2815">
            <v>44</v>
          </cell>
          <cell r="K2815">
            <v>502.94</v>
          </cell>
          <cell r="L2815">
            <v>15</v>
          </cell>
          <cell r="M2815" t="str">
            <v>Jul/Aug</v>
          </cell>
          <cell r="N2815">
            <v>44</v>
          </cell>
        </row>
        <row r="2816">
          <cell r="A2816" t="str">
            <v>2006/07 W15</v>
          </cell>
          <cell r="B2816" t="str">
            <v>LHR Terminal 3</v>
          </cell>
          <cell r="C2816" t="str">
            <v>Cognac - XO @ £45</v>
          </cell>
          <cell r="D2816">
            <v>6345</v>
          </cell>
          <cell r="E2816">
            <v>3968.78</v>
          </cell>
          <cell r="F2816">
            <v>141</v>
          </cell>
          <cell r="G2816">
            <v>945</v>
          </cell>
          <cell r="H2816">
            <v>373.58</v>
          </cell>
          <cell r="I2816">
            <v>21</v>
          </cell>
          <cell r="J2816">
            <v>457</v>
          </cell>
          <cell r="K2816">
            <v>8797.25</v>
          </cell>
          <cell r="L2816">
            <v>15</v>
          </cell>
          <cell r="M2816" t="str">
            <v>Jul/Aug</v>
          </cell>
          <cell r="N2816">
            <v>37</v>
          </cell>
        </row>
        <row r="2817">
          <cell r="A2817" t="str">
            <v>2006/07 W15</v>
          </cell>
          <cell r="B2817" t="str">
            <v>LHR Terminal 3</v>
          </cell>
          <cell r="C2817" t="str">
            <v>Cognac - VSOP 2 for £45</v>
          </cell>
          <cell r="D2817">
            <v>3038.79</v>
          </cell>
          <cell r="E2817">
            <v>1753.28</v>
          </cell>
          <cell r="F2817">
            <v>129</v>
          </cell>
          <cell r="G2817">
            <v>822.98</v>
          </cell>
          <cell r="H2817">
            <v>184.25</v>
          </cell>
          <cell r="I2817">
            <v>36</v>
          </cell>
          <cell r="J2817">
            <v>116</v>
          </cell>
          <cell r="K2817">
            <v>1077.1600000000001</v>
          </cell>
          <cell r="L2817">
            <v>15</v>
          </cell>
          <cell r="M2817" t="str">
            <v>Jul/Aug</v>
          </cell>
          <cell r="N2817">
            <v>41</v>
          </cell>
        </row>
        <row r="2818">
          <cell r="A2818" t="str">
            <v>2006/07 W15</v>
          </cell>
          <cell r="B2818" t="str">
            <v>LHR Terminal 3</v>
          </cell>
          <cell r="C2818" t="str">
            <v>Cognac - Only £17_99 VS Especiale</v>
          </cell>
          <cell r="D2818">
            <v>203.88</v>
          </cell>
          <cell r="E2818">
            <v>130.53</v>
          </cell>
          <cell r="F2818">
            <v>12</v>
          </cell>
          <cell r="G2818">
            <v>16.989999999999998</v>
          </cell>
          <cell r="H2818">
            <v>1.39</v>
          </cell>
          <cell r="I2818">
            <v>1</v>
          </cell>
          <cell r="J2818">
            <v>6</v>
          </cell>
          <cell r="K2818">
            <v>31.5</v>
          </cell>
          <cell r="L2818">
            <v>15</v>
          </cell>
          <cell r="M2818" t="str">
            <v>Jul/Aug</v>
          </cell>
          <cell r="N2818">
            <v>42</v>
          </cell>
        </row>
        <row r="2819">
          <cell r="A2819" t="str">
            <v>2006/07 W15</v>
          </cell>
          <cell r="B2819" t="str">
            <v>LHR Terminal 3</v>
          </cell>
          <cell r="C2819" t="str">
            <v>Deluxe - Chivas 2 for £30</v>
          </cell>
          <cell r="D2819">
            <v>2580.36</v>
          </cell>
          <cell r="E2819">
            <v>1774.74</v>
          </cell>
          <cell r="F2819">
            <v>128</v>
          </cell>
          <cell r="G2819">
            <v>61.62</v>
          </cell>
          <cell r="H2819">
            <v>24.6</v>
          </cell>
          <cell r="I2819">
            <v>2</v>
          </cell>
          <cell r="J2819">
            <v>148</v>
          </cell>
          <cell r="K2819">
            <v>902.8</v>
          </cell>
          <cell r="L2819">
            <v>15</v>
          </cell>
          <cell r="M2819" t="str">
            <v>Jul/Aug</v>
          </cell>
          <cell r="N2819">
            <v>49</v>
          </cell>
        </row>
        <row r="2820">
          <cell r="A2820" t="str">
            <v>2006/07 W15</v>
          </cell>
          <cell r="B2820" t="str">
            <v>LHR Terminal 3</v>
          </cell>
          <cell r="C2820" t="str">
            <v>Deluxe - Chivas Twin for £30</v>
          </cell>
          <cell r="D2820">
            <v>4366.88</v>
          </cell>
          <cell r="E2820">
            <v>3000.48</v>
          </cell>
          <cell r="F2820">
            <v>112</v>
          </cell>
          <cell r="G2820">
            <v>0</v>
          </cell>
          <cell r="H2820">
            <v>0</v>
          </cell>
          <cell r="I2820">
            <v>0</v>
          </cell>
          <cell r="J2820">
            <v>74</v>
          </cell>
          <cell r="K2820">
            <v>902.8</v>
          </cell>
          <cell r="L2820">
            <v>15</v>
          </cell>
          <cell r="M2820" t="str">
            <v>Jul/Aug</v>
          </cell>
          <cell r="N2820">
            <v>38</v>
          </cell>
        </row>
        <row r="2821">
          <cell r="A2821" t="str">
            <v>2006/07 W15</v>
          </cell>
          <cell r="B2821" t="str">
            <v>LHR Terminal 3</v>
          </cell>
          <cell r="C2821" t="str">
            <v>Deluxe - Chivas Triple Pack @ £45</v>
          </cell>
          <cell r="D2821">
            <v>463.92</v>
          </cell>
          <cell r="E2821">
            <v>317.60000000000002</v>
          </cell>
          <cell r="F2821">
            <v>8</v>
          </cell>
          <cell r="G2821">
            <v>0</v>
          </cell>
          <cell r="H2821">
            <v>0</v>
          </cell>
          <cell r="I2821">
            <v>0</v>
          </cell>
          <cell r="J2821">
            <v>32</v>
          </cell>
          <cell r="K2821">
            <v>585.28</v>
          </cell>
          <cell r="L2821">
            <v>15</v>
          </cell>
          <cell r="M2821" t="str">
            <v>Jul/Aug</v>
          </cell>
          <cell r="N2821">
            <v>54</v>
          </cell>
        </row>
        <row r="2822">
          <cell r="A2822" t="str">
            <v>2006/07 W15</v>
          </cell>
          <cell r="B2822" t="str">
            <v>LHR Terminal 3</v>
          </cell>
          <cell r="C2822" t="str">
            <v>Deluxe - Chivas Save £5 18yo</v>
          </cell>
          <cell r="D2822">
            <v>734.79</v>
          </cell>
          <cell r="E2822">
            <v>491.46</v>
          </cell>
          <cell r="F2822">
            <v>21</v>
          </cell>
          <cell r="G2822">
            <v>34.99</v>
          </cell>
          <cell r="H2822">
            <v>12.86</v>
          </cell>
          <cell r="I2822">
            <v>1</v>
          </cell>
          <cell r="J2822">
            <v>14</v>
          </cell>
          <cell r="K2822">
            <v>154.84</v>
          </cell>
          <cell r="L2822">
            <v>15</v>
          </cell>
          <cell r="M2822" t="str">
            <v>Jul/Aug</v>
          </cell>
          <cell r="N2822">
            <v>50</v>
          </cell>
        </row>
        <row r="2823">
          <cell r="A2823" t="str">
            <v>2006/07 W15</v>
          </cell>
          <cell r="B2823" t="str">
            <v>LHR Terminal 3</v>
          </cell>
          <cell r="C2823" t="str">
            <v>Deluxe - Chivas Royal Salute get Chivas 18yo</v>
          </cell>
          <cell r="D2823">
            <v>1919.68</v>
          </cell>
          <cell r="E2823">
            <v>1239.04</v>
          </cell>
          <cell r="F2823">
            <v>32</v>
          </cell>
          <cell r="G2823">
            <v>0</v>
          </cell>
          <cell r="H2823">
            <v>0</v>
          </cell>
          <cell r="I2823">
            <v>0</v>
          </cell>
          <cell r="J2823">
            <v>11</v>
          </cell>
          <cell r="K2823">
            <v>233.97</v>
          </cell>
          <cell r="L2823">
            <v>15</v>
          </cell>
          <cell r="M2823" t="str">
            <v>Jul/Aug</v>
          </cell>
          <cell r="N2823">
            <v>57</v>
          </cell>
        </row>
        <row r="2824">
          <cell r="A2824" t="str">
            <v>2006/07 W15</v>
          </cell>
          <cell r="B2824" t="str">
            <v>LHR Terminal 3</v>
          </cell>
          <cell r="C2824" t="str">
            <v>Deluxe - Dewars 2 for £30 ATA</v>
          </cell>
          <cell r="D2824">
            <v>2819.91</v>
          </cell>
          <cell r="E2824">
            <v>496.72</v>
          </cell>
          <cell r="F2824">
            <v>185</v>
          </cell>
          <cell r="G2824">
            <v>2509.9299999999998</v>
          </cell>
          <cell r="H2824">
            <v>249.88</v>
          </cell>
          <cell r="I2824">
            <v>165</v>
          </cell>
          <cell r="J2824">
            <v>271</v>
          </cell>
          <cell r="K2824">
            <v>1433.66</v>
          </cell>
          <cell r="L2824">
            <v>15</v>
          </cell>
          <cell r="M2824" t="str">
            <v>Jul/Aug</v>
          </cell>
          <cell r="N2824">
            <v>40</v>
          </cell>
        </row>
        <row r="2825">
          <cell r="A2825" t="str">
            <v>2006/07 W15</v>
          </cell>
          <cell r="B2825" t="str">
            <v>LHR Terminal 3</v>
          </cell>
          <cell r="C2825" t="str">
            <v>Deluxe - JW Blue get a free 20cl Gold (Sept Only)</v>
          </cell>
          <cell r="D2825">
            <v>7986</v>
          </cell>
          <cell r="E2825">
            <v>4768.26</v>
          </cell>
          <cell r="F2825">
            <v>96</v>
          </cell>
          <cell r="G2825">
            <v>693</v>
          </cell>
          <cell r="H2825">
            <v>308.13</v>
          </cell>
          <cell r="I2825">
            <v>7</v>
          </cell>
          <cell r="J2825">
            <v>100</v>
          </cell>
          <cell r="K2825">
            <v>3182.99</v>
          </cell>
          <cell r="L2825">
            <v>15</v>
          </cell>
          <cell r="M2825" t="str">
            <v>Jul/Aug</v>
          </cell>
          <cell r="N2825">
            <v>46</v>
          </cell>
        </row>
        <row r="2826">
          <cell r="A2826" t="str">
            <v>2006/07 W15</v>
          </cell>
          <cell r="B2826" t="str">
            <v>LHR Terminal 3</v>
          </cell>
          <cell r="C2826" t="str">
            <v>Deluxe - Free 20cl bottle (linked to JW Blue) (Sept Only)</v>
          </cell>
          <cell r="D2826">
            <v>1231.3800000000001</v>
          </cell>
          <cell r="E2826">
            <v>934.85</v>
          </cell>
          <cell r="F2826">
            <v>94</v>
          </cell>
          <cell r="G2826">
            <v>33.979999999999997</v>
          </cell>
          <cell r="H2826">
            <v>15.38</v>
          </cell>
          <cell r="I2826">
            <v>2</v>
          </cell>
          <cell r="J2826">
            <v>250</v>
          </cell>
          <cell r="K2826">
            <v>1497.74</v>
          </cell>
          <cell r="L2826">
            <v>15</v>
          </cell>
          <cell r="M2826" t="str">
            <v>Jul/Aug</v>
          </cell>
          <cell r="N2826">
            <v>47</v>
          </cell>
        </row>
        <row r="2827">
          <cell r="A2827" t="str">
            <v>2006/07 W15</v>
          </cell>
          <cell r="B2827" t="str">
            <v>LHR Terminal 3</v>
          </cell>
          <cell r="C2827" t="str">
            <v>Champagne - Piper Florens Louis 2 for £30</v>
          </cell>
          <cell r="D2827">
            <v>685.85</v>
          </cell>
          <cell r="E2827">
            <v>210.47</v>
          </cell>
          <cell r="F2827">
            <v>43</v>
          </cell>
          <cell r="G2827">
            <v>366.85</v>
          </cell>
          <cell r="H2827">
            <v>69.47</v>
          </cell>
          <cell r="I2827">
            <v>23</v>
          </cell>
          <cell r="J2827">
            <v>85</v>
          </cell>
          <cell r="K2827">
            <v>756.5</v>
          </cell>
          <cell r="L2827">
            <v>15</v>
          </cell>
          <cell r="M2827" t="str">
            <v>Jul/Aug</v>
          </cell>
          <cell r="N2827">
            <v>53</v>
          </cell>
        </row>
        <row r="2828">
          <cell r="A2828" t="str">
            <v>2006/07 W15</v>
          </cell>
          <cell r="B2828" t="str">
            <v>LHR Terminal 3</v>
          </cell>
          <cell r="C2828" t="str">
            <v>Champagne - Piper Florens Louis Twin for £30</v>
          </cell>
          <cell r="D2828">
            <v>1020.8</v>
          </cell>
          <cell r="E2828">
            <v>354.58</v>
          </cell>
          <cell r="F2828">
            <v>32</v>
          </cell>
          <cell r="G2828">
            <v>382.8</v>
          </cell>
          <cell r="H2828">
            <v>72.58</v>
          </cell>
          <cell r="I2828">
            <v>12</v>
          </cell>
          <cell r="J2828">
            <v>78</v>
          </cell>
          <cell r="K2828">
            <v>1388.4</v>
          </cell>
          <cell r="L2828">
            <v>15</v>
          </cell>
          <cell r="M2828" t="str">
            <v>Jul/Aug</v>
          </cell>
          <cell r="N2828">
            <v>33</v>
          </cell>
        </row>
        <row r="2829">
          <cell r="A2829" t="str">
            <v>2006/07 W15</v>
          </cell>
          <cell r="B2829" t="str">
            <v>LHR Terminal 3</v>
          </cell>
          <cell r="C2829" t="str">
            <v>Champagne - Charles Heidseick 2 for £35</v>
          </cell>
          <cell r="D2829">
            <v>91.96</v>
          </cell>
          <cell r="E2829">
            <v>34.64</v>
          </cell>
          <cell r="F2829">
            <v>4</v>
          </cell>
          <cell r="G2829">
            <v>91.96</v>
          </cell>
          <cell r="H2829">
            <v>34.64</v>
          </cell>
          <cell r="I2829">
            <v>4</v>
          </cell>
          <cell r="J2829">
            <v>52</v>
          </cell>
          <cell r="K2829">
            <v>481.52</v>
          </cell>
          <cell r="L2829">
            <v>15</v>
          </cell>
          <cell r="M2829" t="str">
            <v>Jul/Aug</v>
          </cell>
          <cell r="N2829">
            <v>55</v>
          </cell>
        </row>
        <row r="2830">
          <cell r="A2830" t="str">
            <v>2006/07 W15</v>
          </cell>
          <cell r="B2830" t="str">
            <v>LHR Terminal 3</v>
          </cell>
          <cell r="C2830" t="str">
            <v>Champagne - Canard Twin for £25</v>
          </cell>
          <cell r="D2830">
            <v>1650</v>
          </cell>
          <cell r="E2830">
            <v>570.22</v>
          </cell>
          <cell r="F2830">
            <v>66</v>
          </cell>
          <cell r="G2830">
            <v>725</v>
          </cell>
          <cell r="H2830">
            <v>163.22</v>
          </cell>
          <cell r="I2830">
            <v>29</v>
          </cell>
          <cell r="J2830">
            <v>57</v>
          </cell>
          <cell r="K2830">
            <v>912</v>
          </cell>
          <cell r="L2830">
            <v>15</v>
          </cell>
          <cell r="M2830" t="str">
            <v>Jul/Aug</v>
          </cell>
          <cell r="N2830">
            <v>52</v>
          </cell>
        </row>
        <row r="2831">
          <cell r="A2831" t="str">
            <v>2006/07 W15</v>
          </cell>
          <cell r="B2831" t="str">
            <v>LHR Terminal 3</v>
          </cell>
          <cell r="C2831" t="str">
            <v>Wine - Beringer 3 for £15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 t="str">
            <v>/0</v>
          </cell>
          <cell r="L2831">
            <v>15</v>
          </cell>
          <cell r="M2831" t="str">
            <v>Jul/Aug</v>
          </cell>
          <cell r="N2831">
            <v>43</v>
          </cell>
        </row>
        <row r="2832">
          <cell r="A2832" t="str">
            <v>2006/07 W15</v>
          </cell>
          <cell r="B2832" t="str">
            <v>LHR Terminal 3</v>
          </cell>
          <cell r="C2832" t="str">
            <v>Wine - Rosemount BOGOF</v>
          </cell>
          <cell r="D2832">
            <v>139.9</v>
          </cell>
          <cell r="E2832">
            <v>66.33</v>
          </cell>
          <cell r="F2832">
            <v>11</v>
          </cell>
          <cell r="G2832">
            <v>0</v>
          </cell>
          <cell r="H2832">
            <v>0</v>
          </cell>
          <cell r="I2832">
            <v>0</v>
          </cell>
          <cell r="J2832">
            <v>80</v>
          </cell>
          <cell r="K2832">
            <v>588.29</v>
          </cell>
          <cell r="L2832">
            <v>15</v>
          </cell>
          <cell r="M2832" t="str">
            <v>Jul/Aug</v>
          </cell>
          <cell r="N2832">
            <v>56</v>
          </cell>
        </row>
        <row r="2833">
          <cell r="A2833" t="str">
            <v>2006/07 W15</v>
          </cell>
          <cell r="B2833" t="str">
            <v>LHR Terminal 3</v>
          </cell>
          <cell r="C2833" t="str">
            <v>WOW - 2 for £45 Malt</v>
          </cell>
          <cell r="D2833">
            <v>2796.02</v>
          </cell>
          <cell r="E2833">
            <v>1733.86</v>
          </cell>
          <cell r="F2833">
            <v>98</v>
          </cell>
          <cell r="G2833">
            <v>623.78</v>
          </cell>
          <cell r="H2833">
            <v>158.34</v>
          </cell>
          <cell r="I2833">
            <v>22</v>
          </cell>
          <cell r="J2833">
            <v>233</v>
          </cell>
          <cell r="K2833">
            <v>1812.69</v>
          </cell>
          <cell r="L2833">
            <v>15</v>
          </cell>
          <cell r="M2833" t="str">
            <v>Jul/Aug</v>
          </cell>
          <cell r="N2833">
            <v>34</v>
          </cell>
        </row>
        <row r="2834">
          <cell r="A2834" t="str">
            <v>2006/07 W15</v>
          </cell>
          <cell r="B2834" t="str">
            <v>LHR Terminal 3</v>
          </cell>
          <cell r="C2834" t="str">
            <v>WOW - Connemara 2 for £30</v>
          </cell>
          <cell r="D2834">
            <v>305.83</v>
          </cell>
          <cell r="E2834">
            <v>177.37</v>
          </cell>
          <cell r="F2834">
            <v>17</v>
          </cell>
          <cell r="G2834">
            <v>107.94</v>
          </cell>
          <cell r="H2834">
            <v>30.96</v>
          </cell>
          <cell r="I2834">
            <v>6</v>
          </cell>
          <cell r="J2834">
            <v>34</v>
          </cell>
          <cell r="K2834">
            <v>159.12</v>
          </cell>
          <cell r="L2834">
            <v>15</v>
          </cell>
          <cell r="M2834" t="str">
            <v>Jul/Aug</v>
          </cell>
          <cell r="N2834">
            <v>60</v>
          </cell>
        </row>
        <row r="2835">
          <cell r="A2835" t="str">
            <v>2006/07 W15</v>
          </cell>
          <cell r="B2835" t="str">
            <v>LHR Terminal 3</v>
          </cell>
          <cell r="C2835" t="str">
            <v>Others - 2 for £25 (glayva, disaronno)</v>
          </cell>
          <cell r="D2835">
            <v>793.48</v>
          </cell>
          <cell r="E2835">
            <v>514.29999999999995</v>
          </cell>
          <cell r="F2835">
            <v>52</v>
          </cell>
          <cell r="G2835">
            <v>177.89</v>
          </cell>
          <cell r="H2835">
            <v>41.94</v>
          </cell>
          <cell r="I2835">
            <v>11</v>
          </cell>
          <cell r="J2835">
            <v>58</v>
          </cell>
          <cell r="K2835">
            <v>202.52</v>
          </cell>
          <cell r="L2835">
            <v>15</v>
          </cell>
          <cell r="M2835" t="str">
            <v>Jul/Aug</v>
          </cell>
          <cell r="N2835">
            <v>48</v>
          </cell>
        </row>
        <row r="2836">
          <cell r="A2836" t="str">
            <v>2006/07 W15</v>
          </cell>
          <cell r="B2836" t="str">
            <v>LHR Terminal 3</v>
          </cell>
          <cell r="C2836" t="str">
            <v>Others - Pimms 2 for £15 (70cl)</v>
          </cell>
          <cell r="D2836">
            <v>4613.88</v>
          </cell>
          <cell r="E2836">
            <v>654.17999999999995</v>
          </cell>
          <cell r="F2836">
            <v>608</v>
          </cell>
          <cell r="G2836">
            <v>4421.9399999999996</v>
          </cell>
          <cell r="H2836">
            <v>509.18</v>
          </cell>
          <cell r="I2836">
            <v>586</v>
          </cell>
          <cell r="J2836">
            <v>516</v>
          </cell>
          <cell r="K2836">
            <v>2288.3200000000002</v>
          </cell>
          <cell r="L2836">
            <v>15</v>
          </cell>
          <cell r="M2836" t="str">
            <v>Jul/Aug</v>
          </cell>
          <cell r="N2836">
            <v>35</v>
          </cell>
        </row>
        <row r="2837">
          <cell r="A2837" t="str">
            <v>2006/07 W15</v>
          </cell>
          <cell r="B2837" t="str">
            <v>LHR Terminal 3</v>
          </cell>
          <cell r="C2837" t="str">
            <v>Other - 2 for £30 Sauza</v>
          </cell>
          <cell r="D2837">
            <v>521.82000000000005</v>
          </cell>
          <cell r="E2837">
            <v>400.97</v>
          </cell>
          <cell r="F2837">
            <v>30</v>
          </cell>
          <cell r="G2837">
            <v>67.98</v>
          </cell>
          <cell r="H2837">
            <v>17.329999999999998</v>
          </cell>
          <cell r="I2837">
            <v>4</v>
          </cell>
          <cell r="J2837">
            <v>40</v>
          </cell>
          <cell r="K2837">
            <v>178</v>
          </cell>
          <cell r="L2837">
            <v>15</v>
          </cell>
          <cell r="M2837" t="str">
            <v>Jul/Aug</v>
          </cell>
          <cell r="N2837">
            <v>58</v>
          </cell>
        </row>
        <row r="2838">
          <cell r="A2838" t="str">
            <v>2006/07 W15</v>
          </cell>
          <cell r="B2838" t="str">
            <v>LHR Terminal 3</v>
          </cell>
          <cell r="C2838" t="str">
            <v>Others - 2 for £20 ATA (70cl)</v>
          </cell>
          <cell r="D2838">
            <v>4502.12</v>
          </cell>
          <cell r="E2838">
            <v>820.7</v>
          </cell>
          <cell r="F2838">
            <v>438</v>
          </cell>
          <cell r="G2838">
            <v>4502.12</v>
          </cell>
          <cell r="H2838">
            <v>820.7</v>
          </cell>
          <cell r="I2838">
            <v>438</v>
          </cell>
          <cell r="J2838">
            <v>270</v>
          </cell>
          <cell r="K2838">
            <v>1154.67</v>
          </cell>
          <cell r="L2838">
            <v>15</v>
          </cell>
          <cell r="M2838" t="str">
            <v>Jul/Aug</v>
          </cell>
          <cell r="N2838">
            <v>32</v>
          </cell>
        </row>
        <row r="2839">
          <cell r="A2839" t="str">
            <v>2006/07 W15</v>
          </cell>
          <cell r="B2839" t="str">
            <v>LHR Terminal 3</v>
          </cell>
          <cell r="C2839" t="str">
            <v>Others - 2 for £15 Fortified</v>
          </cell>
          <cell r="D2839">
            <v>180.6</v>
          </cell>
          <cell r="E2839">
            <v>93.24</v>
          </cell>
          <cell r="F2839">
            <v>20</v>
          </cell>
          <cell r="G2839">
            <v>26.37</v>
          </cell>
          <cell r="H2839">
            <v>7.01</v>
          </cell>
          <cell r="I2839">
            <v>3</v>
          </cell>
          <cell r="J2839">
            <v>37</v>
          </cell>
          <cell r="K2839">
            <v>148</v>
          </cell>
          <cell r="L2839">
            <v>15</v>
          </cell>
          <cell r="M2839" t="str">
            <v>Jul/Aug</v>
          </cell>
          <cell r="N2839">
            <v>59</v>
          </cell>
        </row>
        <row r="2840">
          <cell r="A2840" t="str">
            <v>2006/07 W15</v>
          </cell>
          <cell r="B2840" t="str">
            <v>LHR Terminal 4</v>
          </cell>
          <cell r="C2840" t="str">
            <v>Liquor</v>
          </cell>
          <cell r="D2840">
            <v>254802.45</v>
          </cell>
          <cell r="E2840">
            <v>145001.84</v>
          </cell>
          <cell r="F2840">
            <v>14337</v>
          </cell>
          <cell r="G2840">
            <v>53806.2</v>
          </cell>
          <cell r="H2840">
            <v>12373.41</v>
          </cell>
          <cell r="I2840">
            <v>3149</v>
          </cell>
          <cell r="J2840">
            <v>19654</v>
          </cell>
          <cell r="K2840">
            <v>137892.07999999999</v>
          </cell>
          <cell r="L2840">
            <v>15</v>
          </cell>
          <cell r="M2840" t="str">
            <v>Jul/Aug</v>
          </cell>
          <cell r="N2840">
            <v>1</v>
          </cell>
        </row>
        <row r="2841">
          <cell r="A2841" t="str">
            <v>2006/07 W15</v>
          </cell>
          <cell r="B2841" t="str">
            <v>LHR Terminal 4</v>
          </cell>
          <cell r="C2841" t="str">
            <v>Tobacco</v>
          </cell>
          <cell r="D2841">
            <v>111849.93</v>
          </cell>
          <cell r="E2841">
            <v>77185.27</v>
          </cell>
          <cell r="F2841">
            <v>3626</v>
          </cell>
          <cell r="G2841">
            <v>4823.75</v>
          </cell>
          <cell r="H2841">
            <v>982.26</v>
          </cell>
          <cell r="I2841">
            <v>155</v>
          </cell>
          <cell r="J2841">
            <v>9734</v>
          </cell>
          <cell r="K2841">
            <v>89683.13</v>
          </cell>
          <cell r="L2841">
            <v>15</v>
          </cell>
          <cell r="M2841" t="str">
            <v>Jul/Aug</v>
          </cell>
          <cell r="N2841">
            <v>2</v>
          </cell>
        </row>
        <row r="2842">
          <cell r="A2842" t="str">
            <v>2006/07 W15</v>
          </cell>
          <cell r="B2842" t="str">
            <v>LHR Terminal 4</v>
          </cell>
          <cell r="C2842" t="str">
            <v>Perfumery</v>
          </cell>
          <cell r="D2842">
            <v>582572.86</v>
          </cell>
          <cell r="E2842">
            <v>363714.47</v>
          </cell>
          <cell r="F2842">
            <v>24438</v>
          </cell>
          <cell r="G2842">
            <v>104749.89</v>
          </cell>
          <cell r="H2842">
            <v>52279.95</v>
          </cell>
          <cell r="I2842">
            <v>4655</v>
          </cell>
          <cell r="J2842">
            <v>83555</v>
          </cell>
          <cell r="K2842">
            <v>715342.67</v>
          </cell>
          <cell r="L2842">
            <v>15</v>
          </cell>
          <cell r="M2842" t="str">
            <v>Jul/Aug</v>
          </cell>
          <cell r="N2842">
            <v>3</v>
          </cell>
        </row>
        <row r="2843">
          <cell r="A2843" t="str">
            <v>2006/07 W15</v>
          </cell>
          <cell r="B2843" t="str">
            <v>LHR Terminal 4</v>
          </cell>
          <cell r="C2843" t="str">
            <v>Food</v>
          </cell>
          <cell r="D2843">
            <v>71152.59</v>
          </cell>
          <cell r="E2843">
            <v>36470.959999999999</v>
          </cell>
          <cell r="F2843">
            <v>18003</v>
          </cell>
          <cell r="G2843">
            <v>9958.5</v>
          </cell>
          <cell r="H2843">
            <v>4041.9</v>
          </cell>
          <cell r="I2843">
            <v>2425</v>
          </cell>
          <cell r="J2843">
            <v>19591</v>
          </cell>
          <cell r="K2843">
            <v>40665.980000000003</v>
          </cell>
          <cell r="L2843">
            <v>15</v>
          </cell>
          <cell r="M2843" t="str">
            <v>Jul/Aug</v>
          </cell>
          <cell r="N2843">
            <v>4</v>
          </cell>
        </row>
        <row r="2844">
          <cell r="A2844" t="str">
            <v>2006/07 W15</v>
          </cell>
          <cell r="B2844" t="str">
            <v>LHR Terminal 4</v>
          </cell>
          <cell r="C2844" t="str">
            <v>Tax Free</v>
          </cell>
          <cell r="D2844">
            <v>72956.320000000007</v>
          </cell>
          <cell r="E2844">
            <v>37966.75</v>
          </cell>
          <cell r="F2844">
            <v>8330</v>
          </cell>
          <cell r="G2844">
            <v>12704.9</v>
          </cell>
          <cell r="H2844">
            <v>5103.9799999999996</v>
          </cell>
          <cell r="I2844">
            <v>1117</v>
          </cell>
          <cell r="J2844">
            <v>20000</v>
          </cell>
          <cell r="K2844">
            <v>79395.44</v>
          </cell>
          <cell r="L2844">
            <v>15</v>
          </cell>
          <cell r="M2844" t="str">
            <v>Jul/Aug</v>
          </cell>
          <cell r="N2844">
            <v>5</v>
          </cell>
        </row>
        <row r="2845">
          <cell r="A2845" t="str">
            <v>2006/07 W15</v>
          </cell>
          <cell r="B2845" t="str">
            <v>LHR Terminal 4</v>
          </cell>
          <cell r="C2845" t="str">
            <v>Unclassified Products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 t="str">
            <v>/0</v>
          </cell>
          <cell r="L2845">
            <v>15</v>
          </cell>
          <cell r="M2845" t="str">
            <v>Jul/Aug</v>
          </cell>
          <cell r="N2845">
            <v>6</v>
          </cell>
        </row>
        <row r="2846">
          <cell r="A2846" t="str">
            <v>2006/07 W15</v>
          </cell>
          <cell r="B2846" t="str">
            <v>LHR Terminal 4</v>
          </cell>
          <cell r="C2846" t="str">
            <v>Spirits</v>
          </cell>
          <cell r="D2846">
            <v>210420.51</v>
          </cell>
          <cell r="E2846">
            <v>128074.72</v>
          </cell>
          <cell r="F2846">
            <v>12158</v>
          </cell>
          <cell r="G2846">
            <v>35616.11</v>
          </cell>
          <cell r="H2846">
            <v>8243.82</v>
          </cell>
          <cell r="I2846">
            <v>2341</v>
          </cell>
          <cell r="J2846">
            <v>16125</v>
          </cell>
          <cell r="K2846">
            <v>101449.98</v>
          </cell>
          <cell r="L2846">
            <v>15</v>
          </cell>
          <cell r="M2846" t="str">
            <v>Jul/Aug</v>
          </cell>
          <cell r="N2846">
            <v>7</v>
          </cell>
        </row>
        <row r="2847">
          <cell r="A2847" t="str">
            <v>2006/07 W15</v>
          </cell>
          <cell r="B2847" t="str">
            <v>LHR Terminal 4</v>
          </cell>
          <cell r="C2847" t="str">
            <v>Fortified Wines</v>
          </cell>
          <cell r="D2847">
            <v>2682.44</v>
          </cell>
          <cell r="E2847">
            <v>1406.35</v>
          </cell>
          <cell r="F2847">
            <v>300</v>
          </cell>
          <cell r="G2847">
            <v>499.96</v>
          </cell>
          <cell r="H2847">
            <v>102.93</v>
          </cell>
          <cell r="I2847">
            <v>54</v>
          </cell>
          <cell r="J2847">
            <v>383</v>
          </cell>
          <cell r="K2847">
            <v>1472.61</v>
          </cell>
          <cell r="L2847">
            <v>15</v>
          </cell>
          <cell r="M2847" t="str">
            <v>Jul/Aug</v>
          </cell>
          <cell r="N2847">
            <v>10</v>
          </cell>
        </row>
        <row r="2848">
          <cell r="A2848" t="str">
            <v>2006/07 W15</v>
          </cell>
          <cell r="B2848" t="str">
            <v>LHR Terminal 4</v>
          </cell>
          <cell r="C2848" t="str">
            <v>Others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 t="str">
            <v>/0</v>
          </cell>
          <cell r="L2848">
            <v>15</v>
          </cell>
          <cell r="M2848" t="str">
            <v>Jul/Aug</v>
          </cell>
          <cell r="N2848">
            <v>11</v>
          </cell>
        </row>
        <row r="2849">
          <cell r="A2849" t="str">
            <v>2006/07 W15</v>
          </cell>
          <cell r="B2849" t="str">
            <v>LHR Terminal 4</v>
          </cell>
          <cell r="C2849" t="str">
            <v>Champagne</v>
          </cell>
          <cell r="D2849">
            <v>35792.699999999997</v>
          </cell>
          <cell r="E2849">
            <v>13047.03</v>
          </cell>
          <cell r="F2849">
            <v>1056</v>
          </cell>
          <cell r="G2849">
            <v>15465.54</v>
          </cell>
          <cell r="H2849">
            <v>3593.15</v>
          </cell>
          <cell r="I2849">
            <v>452</v>
          </cell>
          <cell r="J2849">
            <v>1641</v>
          </cell>
          <cell r="K2849">
            <v>30885.22</v>
          </cell>
          <cell r="L2849">
            <v>15</v>
          </cell>
          <cell r="M2849" t="str">
            <v>Jul/Aug</v>
          </cell>
          <cell r="N2849">
            <v>8</v>
          </cell>
        </row>
        <row r="2850">
          <cell r="A2850" t="str">
            <v>2006/07 W15</v>
          </cell>
          <cell r="B2850" t="str">
            <v>LHR Terminal 4</v>
          </cell>
          <cell r="C2850" t="str">
            <v>Wines</v>
          </cell>
          <cell r="D2850">
            <v>5906.8</v>
          </cell>
          <cell r="E2850">
            <v>2473.7399999999998</v>
          </cell>
          <cell r="F2850">
            <v>823</v>
          </cell>
          <cell r="G2850">
            <v>2224.59</v>
          </cell>
          <cell r="H2850">
            <v>433.51</v>
          </cell>
          <cell r="I2850">
            <v>302</v>
          </cell>
          <cell r="J2850">
            <v>1504</v>
          </cell>
          <cell r="K2850">
            <v>5606.59</v>
          </cell>
          <cell r="L2850">
            <v>15</v>
          </cell>
          <cell r="M2850" t="str">
            <v>Jul/Aug</v>
          </cell>
          <cell r="N2850">
            <v>9</v>
          </cell>
        </row>
        <row r="2851">
          <cell r="A2851" t="str">
            <v>2006/07 W15</v>
          </cell>
          <cell r="B2851" t="str">
            <v>LHR Terminal 4</v>
          </cell>
          <cell r="C2851" t="str">
            <v>Unclassified Liquor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1</v>
          </cell>
          <cell r="K2851" t="str">
            <v>/0</v>
          </cell>
          <cell r="L2851">
            <v>15</v>
          </cell>
          <cell r="M2851" t="str">
            <v>Jul/Aug</v>
          </cell>
          <cell r="N2851">
            <v>12</v>
          </cell>
        </row>
        <row r="2852">
          <cell r="A2852" t="str">
            <v>2006/07 W15</v>
          </cell>
          <cell r="B2852" t="str">
            <v>LHR Terminal 4</v>
          </cell>
          <cell r="C2852" t="str">
            <v>Value - 2 for £15</v>
          </cell>
          <cell r="D2852">
            <v>18164.95</v>
          </cell>
          <cell r="E2852">
            <v>13049.26</v>
          </cell>
          <cell r="F2852">
            <v>2269</v>
          </cell>
          <cell r="G2852">
            <v>136.56</v>
          </cell>
          <cell r="H2852">
            <v>31.22</v>
          </cell>
          <cell r="I2852">
            <v>8</v>
          </cell>
          <cell r="J2852">
            <v>1780</v>
          </cell>
          <cell r="K2852">
            <v>5381.85</v>
          </cell>
          <cell r="L2852">
            <v>15</v>
          </cell>
          <cell r="M2852" t="str">
            <v>Jul/Aug</v>
          </cell>
          <cell r="N2852">
            <v>31</v>
          </cell>
        </row>
        <row r="2853">
          <cell r="A2853" t="str">
            <v>2006/07 W15</v>
          </cell>
          <cell r="B2853" t="str">
            <v>LHR Terminal 4</v>
          </cell>
          <cell r="C2853" t="str">
            <v>Value - 2 for £20 Bombay Saphire</v>
          </cell>
          <cell r="D2853">
            <v>1759.03</v>
          </cell>
          <cell r="E2853">
            <v>1340.91</v>
          </cell>
          <cell r="F2853">
            <v>146</v>
          </cell>
          <cell r="G2853">
            <v>20.48</v>
          </cell>
          <cell r="H2853">
            <v>5.46</v>
          </cell>
          <cell r="I2853">
            <v>1</v>
          </cell>
          <cell r="J2853">
            <v>95</v>
          </cell>
          <cell r="K2853">
            <v>264.10000000000002</v>
          </cell>
          <cell r="L2853">
            <v>15</v>
          </cell>
          <cell r="M2853" t="str">
            <v>Jul/Aug</v>
          </cell>
          <cell r="N2853">
            <v>45</v>
          </cell>
        </row>
        <row r="2854">
          <cell r="A2854" t="str">
            <v>2006/07 W15</v>
          </cell>
          <cell r="B2854" t="str">
            <v>LHR Terminal 4</v>
          </cell>
          <cell r="C2854" t="str">
            <v>Value - Baileys 2 for £20</v>
          </cell>
          <cell r="D2854">
            <v>5546.85</v>
          </cell>
          <cell r="E2854">
            <v>3345.23</v>
          </cell>
          <cell r="F2854">
            <v>525</v>
          </cell>
          <cell r="G2854">
            <v>156.19999999999999</v>
          </cell>
          <cell r="H2854">
            <v>43.38</v>
          </cell>
          <cell r="I2854">
            <v>11</v>
          </cell>
          <cell r="J2854">
            <v>438</v>
          </cell>
          <cell r="K2854">
            <v>2111.13</v>
          </cell>
          <cell r="L2854">
            <v>15</v>
          </cell>
          <cell r="M2854" t="str">
            <v>Jul/Aug</v>
          </cell>
          <cell r="N2854">
            <v>39</v>
          </cell>
        </row>
        <row r="2855">
          <cell r="A2855" t="str">
            <v>2006/07 W15</v>
          </cell>
          <cell r="B2855" t="str">
            <v>LHR Terminal 4</v>
          </cell>
          <cell r="C2855" t="str">
            <v>Value - Baileys Twin @ £20</v>
          </cell>
          <cell r="D2855">
            <v>960</v>
          </cell>
          <cell r="E2855">
            <v>585.62</v>
          </cell>
          <cell r="F2855">
            <v>48</v>
          </cell>
          <cell r="G2855">
            <v>0</v>
          </cell>
          <cell r="H2855">
            <v>0</v>
          </cell>
          <cell r="I2855">
            <v>0</v>
          </cell>
          <cell r="J2855">
            <v>16</v>
          </cell>
          <cell r="K2855">
            <v>154.22999999999999</v>
          </cell>
          <cell r="L2855">
            <v>15</v>
          </cell>
          <cell r="M2855" t="str">
            <v>Jul/Aug</v>
          </cell>
          <cell r="N2855">
            <v>51</v>
          </cell>
        </row>
        <row r="2856">
          <cell r="A2856" t="str">
            <v>2006/07 W15</v>
          </cell>
          <cell r="B2856" t="str">
            <v>LHR Terminal 4</v>
          </cell>
          <cell r="C2856" t="str">
            <v>Value - Twins @ £15</v>
          </cell>
          <cell r="D2856">
            <v>6390.88</v>
          </cell>
          <cell r="E2856">
            <v>4390.01</v>
          </cell>
          <cell r="F2856">
            <v>425</v>
          </cell>
          <cell r="G2856">
            <v>30.88</v>
          </cell>
          <cell r="H2856">
            <v>3.18</v>
          </cell>
          <cell r="I2856">
            <v>1</v>
          </cell>
          <cell r="J2856">
            <v>161</v>
          </cell>
          <cell r="K2856">
            <v>866.24</v>
          </cell>
          <cell r="L2856">
            <v>15</v>
          </cell>
          <cell r="M2856" t="str">
            <v>Jul/Aug</v>
          </cell>
          <cell r="N2856">
            <v>36</v>
          </cell>
        </row>
        <row r="2857">
          <cell r="A2857" t="str">
            <v>2006/07 W15</v>
          </cell>
          <cell r="B2857" t="str">
            <v>LHR Terminal 4</v>
          </cell>
          <cell r="C2857" t="str">
            <v>Malt - 2 For £45 (6 glenmorangie + 2)</v>
          </cell>
          <cell r="D2857">
            <v>4440.5200000000004</v>
          </cell>
          <cell r="E2857">
            <v>2951.95</v>
          </cell>
          <cell r="F2857">
            <v>163</v>
          </cell>
          <cell r="G2857">
            <v>641.07000000000005</v>
          </cell>
          <cell r="H2857">
            <v>164.37</v>
          </cell>
          <cell r="I2857">
            <v>24</v>
          </cell>
          <cell r="J2857">
            <v>411</v>
          </cell>
          <cell r="K2857">
            <v>3164.6</v>
          </cell>
          <cell r="L2857">
            <v>15</v>
          </cell>
          <cell r="M2857" t="str">
            <v>Jul/Aug</v>
          </cell>
          <cell r="N2857">
            <v>30</v>
          </cell>
        </row>
        <row r="2858">
          <cell r="A2858" t="str">
            <v>2006/07 W15</v>
          </cell>
          <cell r="B2858" t="str">
            <v>LHR Terminal 4</v>
          </cell>
          <cell r="C2858" t="str">
            <v>Malt - Save £5 Glenmorangie Traditional</v>
          </cell>
          <cell r="D2858">
            <v>599.85</v>
          </cell>
          <cell r="E2858">
            <v>428.38</v>
          </cell>
          <cell r="F2858">
            <v>15</v>
          </cell>
          <cell r="G2858">
            <v>0</v>
          </cell>
          <cell r="H2858">
            <v>0</v>
          </cell>
          <cell r="I2858">
            <v>0</v>
          </cell>
          <cell r="J2858">
            <v>44</v>
          </cell>
          <cell r="K2858">
            <v>502.98</v>
          </cell>
          <cell r="L2858">
            <v>15</v>
          </cell>
          <cell r="M2858" t="str">
            <v>Jul/Aug</v>
          </cell>
          <cell r="N2858">
            <v>44</v>
          </cell>
        </row>
        <row r="2859">
          <cell r="A2859" t="str">
            <v>2006/07 W15</v>
          </cell>
          <cell r="B2859" t="str">
            <v>LHR Terminal 4</v>
          </cell>
          <cell r="C2859" t="str">
            <v>Cognac - XO @ £45</v>
          </cell>
          <cell r="D2859">
            <v>5310</v>
          </cell>
          <cell r="E2859">
            <v>3097.09</v>
          </cell>
          <cell r="F2859">
            <v>118</v>
          </cell>
          <cell r="G2859">
            <v>1620</v>
          </cell>
          <cell r="H2859">
            <v>640.37</v>
          </cell>
          <cell r="I2859">
            <v>36</v>
          </cell>
          <cell r="J2859">
            <v>330</v>
          </cell>
          <cell r="K2859">
            <v>6352.5</v>
          </cell>
          <cell r="L2859">
            <v>15</v>
          </cell>
          <cell r="M2859" t="str">
            <v>Jul/Aug</v>
          </cell>
          <cell r="N2859">
            <v>37</v>
          </cell>
        </row>
        <row r="2860">
          <cell r="A2860" t="str">
            <v>2006/07 W15</v>
          </cell>
          <cell r="B2860" t="str">
            <v>LHR Terminal 4</v>
          </cell>
          <cell r="C2860" t="str">
            <v>Cognac - VSOP 2 for £45</v>
          </cell>
          <cell r="D2860">
            <v>3021.92</v>
          </cell>
          <cell r="E2860">
            <v>1968.72</v>
          </cell>
          <cell r="F2860">
            <v>132</v>
          </cell>
          <cell r="G2860">
            <v>388.99</v>
          </cell>
          <cell r="H2860">
            <v>87.16</v>
          </cell>
          <cell r="I2860">
            <v>17</v>
          </cell>
          <cell r="J2860">
            <v>128</v>
          </cell>
          <cell r="K2860">
            <v>1188.52</v>
          </cell>
          <cell r="L2860">
            <v>15</v>
          </cell>
          <cell r="M2860" t="str">
            <v>Jul/Aug</v>
          </cell>
          <cell r="N2860">
            <v>41</v>
          </cell>
        </row>
        <row r="2861">
          <cell r="A2861" t="str">
            <v>2006/07 W15</v>
          </cell>
          <cell r="B2861" t="str">
            <v>LHR Terminal 4</v>
          </cell>
          <cell r="C2861" t="str">
            <v>Cognac - Only £17_99 VS Especiale</v>
          </cell>
          <cell r="D2861">
            <v>101.94</v>
          </cell>
          <cell r="E2861">
            <v>70.44</v>
          </cell>
          <cell r="F2861">
            <v>6</v>
          </cell>
          <cell r="G2861">
            <v>0</v>
          </cell>
          <cell r="H2861">
            <v>0</v>
          </cell>
          <cell r="I2861">
            <v>0</v>
          </cell>
          <cell r="J2861">
            <v>18</v>
          </cell>
          <cell r="K2861">
            <v>94.5</v>
          </cell>
          <cell r="L2861">
            <v>15</v>
          </cell>
          <cell r="M2861" t="str">
            <v>Jul/Aug</v>
          </cell>
          <cell r="N2861">
            <v>42</v>
          </cell>
        </row>
        <row r="2862">
          <cell r="A2862" t="str">
            <v>2006/07 W15</v>
          </cell>
          <cell r="B2862" t="str">
            <v>LHR Terminal 4</v>
          </cell>
          <cell r="C2862" t="str">
            <v>Deluxe - Chivas 2 for £30</v>
          </cell>
          <cell r="D2862">
            <v>1419.29</v>
          </cell>
          <cell r="E2862">
            <v>986.19</v>
          </cell>
          <cell r="F2862">
            <v>71</v>
          </cell>
          <cell r="G2862">
            <v>0</v>
          </cell>
          <cell r="H2862">
            <v>0</v>
          </cell>
          <cell r="I2862">
            <v>0</v>
          </cell>
          <cell r="J2862">
            <v>79</v>
          </cell>
          <cell r="K2862">
            <v>481.9</v>
          </cell>
          <cell r="L2862">
            <v>15</v>
          </cell>
          <cell r="M2862" t="str">
            <v>Jul/Aug</v>
          </cell>
          <cell r="N2862">
            <v>49</v>
          </cell>
        </row>
        <row r="2863">
          <cell r="A2863" t="str">
            <v>2006/07 W15</v>
          </cell>
          <cell r="B2863" t="str">
            <v>LHR Terminal 4</v>
          </cell>
          <cell r="C2863" t="str">
            <v>Deluxe - Chivas Twin for £30</v>
          </cell>
          <cell r="D2863">
            <v>2798.29</v>
          </cell>
          <cell r="E2863">
            <v>1898.44</v>
          </cell>
          <cell r="F2863">
            <v>72</v>
          </cell>
          <cell r="G2863">
            <v>38.99</v>
          </cell>
          <cell r="H2863">
            <v>5.34</v>
          </cell>
          <cell r="I2863">
            <v>1</v>
          </cell>
          <cell r="J2863">
            <v>47</v>
          </cell>
          <cell r="K2863">
            <v>573.4</v>
          </cell>
          <cell r="L2863">
            <v>15</v>
          </cell>
          <cell r="M2863" t="str">
            <v>Jul/Aug</v>
          </cell>
          <cell r="N2863">
            <v>38</v>
          </cell>
        </row>
        <row r="2864">
          <cell r="A2864" t="str">
            <v>2006/07 W15</v>
          </cell>
          <cell r="B2864" t="str">
            <v>LHR Terminal 4</v>
          </cell>
          <cell r="C2864" t="str">
            <v>Deluxe - Chivas Triple Pack @ £45</v>
          </cell>
          <cell r="D2864">
            <v>579.9</v>
          </cell>
          <cell r="E2864">
            <v>397</v>
          </cell>
          <cell r="F2864">
            <v>10</v>
          </cell>
          <cell r="G2864">
            <v>0</v>
          </cell>
          <cell r="H2864">
            <v>0</v>
          </cell>
          <cell r="I2864">
            <v>0</v>
          </cell>
          <cell r="J2864">
            <v>20</v>
          </cell>
          <cell r="K2864">
            <v>365.8</v>
          </cell>
          <cell r="L2864">
            <v>15</v>
          </cell>
          <cell r="M2864" t="str">
            <v>Jul/Aug</v>
          </cell>
          <cell r="N2864">
            <v>54</v>
          </cell>
        </row>
        <row r="2865">
          <cell r="A2865" t="str">
            <v>2006/07 W15</v>
          </cell>
          <cell r="B2865" t="str">
            <v>LHR Terminal 4</v>
          </cell>
          <cell r="C2865" t="str">
            <v>Deluxe - Chivas Save £5 18yo</v>
          </cell>
          <cell r="D2865">
            <v>314.91000000000003</v>
          </cell>
          <cell r="E2865">
            <v>193.22</v>
          </cell>
          <cell r="F2865">
            <v>9</v>
          </cell>
          <cell r="G2865">
            <v>69.98</v>
          </cell>
          <cell r="H2865">
            <v>25.71</v>
          </cell>
          <cell r="I2865">
            <v>2</v>
          </cell>
          <cell r="J2865">
            <v>2</v>
          </cell>
          <cell r="K2865">
            <v>22.12</v>
          </cell>
          <cell r="L2865">
            <v>15</v>
          </cell>
          <cell r="M2865" t="str">
            <v>Jul/Aug</v>
          </cell>
          <cell r="N2865">
            <v>50</v>
          </cell>
        </row>
        <row r="2866">
          <cell r="A2866" t="str">
            <v>2006/07 W15</v>
          </cell>
          <cell r="B2866" t="str">
            <v>LHR Terminal 4</v>
          </cell>
          <cell r="C2866" t="str">
            <v>Deluxe - Chivas Royal Salute get Chivas 18yo</v>
          </cell>
          <cell r="D2866">
            <v>719.88</v>
          </cell>
          <cell r="E2866">
            <v>432.37</v>
          </cell>
          <cell r="F2866">
            <v>12</v>
          </cell>
          <cell r="G2866">
            <v>179.97</v>
          </cell>
          <cell r="H2866">
            <v>83.89</v>
          </cell>
          <cell r="I2866">
            <v>3</v>
          </cell>
          <cell r="J2866">
            <v>12</v>
          </cell>
          <cell r="K2866">
            <v>255.24</v>
          </cell>
          <cell r="L2866">
            <v>15</v>
          </cell>
          <cell r="M2866" t="str">
            <v>Jul/Aug</v>
          </cell>
          <cell r="N2866">
            <v>57</v>
          </cell>
        </row>
        <row r="2867">
          <cell r="A2867" t="str">
            <v>2006/07 W15</v>
          </cell>
          <cell r="B2867" t="str">
            <v>LHR Terminal 4</v>
          </cell>
          <cell r="C2867" t="str">
            <v>Deluxe - Dewars 2 for £30 ATA</v>
          </cell>
          <cell r="D2867">
            <v>1389.92</v>
          </cell>
          <cell r="E2867">
            <v>252.08</v>
          </cell>
          <cell r="F2867">
            <v>90</v>
          </cell>
          <cell r="G2867">
            <v>1229.94</v>
          </cell>
          <cell r="H2867">
            <v>126.04</v>
          </cell>
          <cell r="I2867">
            <v>80</v>
          </cell>
          <cell r="J2867">
            <v>87</v>
          </cell>
          <cell r="K2867">
            <v>460.24</v>
          </cell>
          <cell r="L2867">
            <v>15</v>
          </cell>
          <cell r="M2867" t="str">
            <v>Jul/Aug</v>
          </cell>
          <cell r="N2867">
            <v>40</v>
          </cell>
        </row>
        <row r="2868">
          <cell r="A2868" t="str">
            <v>2006/07 W15</v>
          </cell>
          <cell r="B2868" t="str">
            <v>LHR Terminal 4</v>
          </cell>
          <cell r="C2868" t="str">
            <v>Deluxe - JW Blue get a free 20cl Gold (Sept Only)</v>
          </cell>
          <cell r="D2868">
            <v>3193.99</v>
          </cell>
          <cell r="E2868">
            <v>1905.38</v>
          </cell>
          <cell r="F2868">
            <v>38</v>
          </cell>
          <cell r="G2868">
            <v>305.12</v>
          </cell>
          <cell r="H2868">
            <v>98.72</v>
          </cell>
          <cell r="I2868">
            <v>4</v>
          </cell>
          <cell r="J2868">
            <v>53</v>
          </cell>
          <cell r="K2868">
            <v>1686.98</v>
          </cell>
          <cell r="L2868">
            <v>15</v>
          </cell>
          <cell r="M2868" t="str">
            <v>Jul/Aug</v>
          </cell>
          <cell r="N2868">
            <v>46</v>
          </cell>
        </row>
        <row r="2869">
          <cell r="A2869" t="str">
            <v>2006/07 W15</v>
          </cell>
          <cell r="B2869" t="str">
            <v>LHR Terminal 4</v>
          </cell>
          <cell r="C2869" t="str">
            <v>Deluxe - Free 20cl bottle (linked to JW Blue) (Sept Only)</v>
          </cell>
          <cell r="D2869">
            <v>650.07000000000005</v>
          </cell>
          <cell r="E2869">
            <v>312.2</v>
          </cell>
          <cell r="F2869">
            <v>68</v>
          </cell>
          <cell r="G2869">
            <v>103.33</v>
          </cell>
          <cell r="H2869">
            <v>35.81</v>
          </cell>
          <cell r="I2869">
            <v>9</v>
          </cell>
          <cell r="J2869">
            <v>72</v>
          </cell>
          <cell r="K2869">
            <v>431.41</v>
          </cell>
          <cell r="L2869">
            <v>15</v>
          </cell>
          <cell r="M2869" t="str">
            <v>Jul/Aug</v>
          </cell>
          <cell r="N2869">
            <v>47</v>
          </cell>
        </row>
        <row r="2870">
          <cell r="A2870" t="str">
            <v>2006/07 W15</v>
          </cell>
          <cell r="B2870" t="str">
            <v>LHR Terminal 4</v>
          </cell>
          <cell r="C2870" t="str">
            <v>Champagne - Piper Florens Louis 2 for £30</v>
          </cell>
          <cell r="D2870">
            <v>462.55</v>
          </cell>
          <cell r="E2870">
            <v>160.13</v>
          </cell>
          <cell r="F2870">
            <v>29</v>
          </cell>
          <cell r="G2870">
            <v>175.45</v>
          </cell>
          <cell r="H2870">
            <v>33.229999999999997</v>
          </cell>
          <cell r="I2870">
            <v>11</v>
          </cell>
          <cell r="J2870">
            <v>45</v>
          </cell>
          <cell r="K2870">
            <v>400.5</v>
          </cell>
          <cell r="L2870">
            <v>15</v>
          </cell>
          <cell r="M2870" t="str">
            <v>Jul/Aug</v>
          </cell>
          <cell r="N2870">
            <v>53</v>
          </cell>
        </row>
        <row r="2871">
          <cell r="A2871" t="str">
            <v>2006/07 W15</v>
          </cell>
          <cell r="B2871" t="str">
            <v>LHR Terminal 4</v>
          </cell>
          <cell r="C2871" t="str">
            <v>Champagne - Piper Florens Louis Twin for £30</v>
          </cell>
          <cell r="D2871">
            <v>1180.3</v>
          </cell>
          <cell r="E2871">
            <v>376.78</v>
          </cell>
          <cell r="F2871">
            <v>37</v>
          </cell>
          <cell r="G2871">
            <v>574.20000000000005</v>
          </cell>
          <cell r="H2871">
            <v>108.88</v>
          </cell>
          <cell r="I2871">
            <v>18</v>
          </cell>
          <cell r="J2871">
            <v>21</v>
          </cell>
          <cell r="K2871">
            <v>373.8</v>
          </cell>
          <cell r="L2871">
            <v>15</v>
          </cell>
          <cell r="M2871" t="str">
            <v>Jul/Aug</v>
          </cell>
          <cell r="N2871">
            <v>33</v>
          </cell>
        </row>
        <row r="2872">
          <cell r="A2872" t="str">
            <v>2006/07 W15</v>
          </cell>
          <cell r="B2872" t="str">
            <v>LHR Terminal 4</v>
          </cell>
          <cell r="C2872" t="str">
            <v>Champagne - Charles Heidseick 2 for £35</v>
          </cell>
          <cell r="D2872">
            <v>367.84</v>
          </cell>
          <cell r="E2872">
            <v>153.77000000000001</v>
          </cell>
          <cell r="F2872">
            <v>16</v>
          </cell>
          <cell r="G2872">
            <v>298.87</v>
          </cell>
          <cell r="H2872">
            <v>112.58</v>
          </cell>
          <cell r="I2872">
            <v>13</v>
          </cell>
          <cell r="J2872">
            <v>45</v>
          </cell>
          <cell r="K2872">
            <v>416.67</v>
          </cell>
          <cell r="L2872">
            <v>15</v>
          </cell>
          <cell r="M2872" t="str">
            <v>Jul/Aug</v>
          </cell>
          <cell r="N2872">
            <v>55</v>
          </cell>
        </row>
        <row r="2873">
          <cell r="A2873" t="str">
            <v>2006/07 W15</v>
          </cell>
          <cell r="B2873" t="str">
            <v>LHR Terminal 4</v>
          </cell>
          <cell r="C2873" t="str">
            <v>Champagne - Canard Twin for £25</v>
          </cell>
          <cell r="D2873">
            <v>525</v>
          </cell>
          <cell r="E2873">
            <v>225.63</v>
          </cell>
          <cell r="F2873">
            <v>21</v>
          </cell>
          <cell r="G2873">
            <v>25</v>
          </cell>
          <cell r="H2873">
            <v>5.63</v>
          </cell>
          <cell r="I2873">
            <v>1</v>
          </cell>
          <cell r="J2873">
            <v>18</v>
          </cell>
          <cell r="K2873">
            <v>288</v>
          </cell>
          <cell r="L2873">
            <v>15</v>
          </cell>
          <cell r="M2873" t="str">
            <v>Jul/Aug</v>
          </cell>
          <cell r="N2873">
            <v>52</v>
          </cell>
        </row>
        <row r="2874">
          <cell r="A2874" t="str">
            <v>2006/07 W15</v>
          </cell>
          <cell r="B2874" t="str">
            <v>LHR Terminal 4</v>
          </cell>
          <cell r="C2874" t="str">
            <v>Wine - Beringer 3 for £15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 t="str">
            <v>/0</v>
          </cell>
          <cell r="L2874">
            <v>15</v>
          </cell>
          <cell r="M2874" t="str">
            <v>Jul/Aug</v>
          </cell>
          <cell r="N2874">
            <v>43</v>
          </cell>
        </row>
        <row r="2875">
          <cell r="A2875" t="str">
            <v>2006/07 W15</v>
          </cell>
          <cell r="B2875" t="str">
            <v>LHR Terminal 4</v>
          </cell>
          <cell r="C2875" t="str">
            <v>Wine - Rosemount BOGOF</v>
          </cell>
          <cell r="D2875">
            <v>167.88</v>
          </cell>
          <cell r="E2875">
            <v>73.14</v>
          </cell>
          <cell r="F2875">
            <v>18</v>
          </cell>
          <cell r="G2875">
            <v>41.97</v>
          </cell>
          <cell r="H2875">
            <v>13.55</v>
          </cell>
          <cell r="I2875">
            <v>6</v>
          </cell>
          <cell r="J2875">
            <v>67</v>
          </cell>
          <cell r="K2875">
            <v>492.9</v>
          </cell>
          <cell r="L2875">
            <v>15</v>
          </cell>
          <cell r="M2875" t="str">
            <v>Jul/Aug</v>
          </cell>
          <cell r="N2875">
            <v>56</v>
          </cell>
        </row>
        <row r="2876">
          <cell r="A2876" t="str">
            <v>2006/07 W15</v>
          </cell>
          <cell r="B2876" t="str">
            <v>LHR Terminal 4</v>
          </cell>
          <cell r="C2876" t="str">
            <v>WOW - 2 for £45 Malt</v>
          </cell>
          <cell r="D2876">
            <v>2655.06</v>
          </cell>
          <cell r="E2876">
            <v>1695.75</v>
          </cell>
          <cell r="F2876">
            <v>94</v>
          </cell>
          <cell r="G2876">
            <v>505.82</v>
          </cell>
          <cell r="H2876">
            <v>131.6</v>
          </cell>
          <cell r="I2876">
            <v>18</v>
          </cell>
          <cell r="J2876">
            <v>244</v>
          </cell>
          <cell r="K2876">
            <v>1877.58</v>
          </cell>
          <cell r="L2876">
            <v>15</v>
          </cell>
          <cell r="M2876" t="str">
            <v>Jul/Aug</v>
          </cell>
          <cell r="N2876">
            <v>34</v>
          </cell>
        </row>
        <row r="2877">
          <cell r="A2877" t="str">
            <v>2006/07 W15</v>
          </cell>
          <cell r="B2877" t="str">
            <v>LHR Terminal 4</v>
          </cell>
          <cell r="C2877" t="str">
            <v>WOW - Connemara 2 for £30</v>
          </cell>
          <cell r="D2877">
            <v>17.989999999999998</v>
          </cell>
          <cell r="E2877">
            <v>5.16</v>
          </cell>
          <cell r="F2877">
            <v>1</v>
          </cell>
          <cell r="G2877">
            <v>17.989999999999998</v>
          </cell>
          <cell r="H2877">
            <v>5.16</v>
          </cell>
          <cell r="I2877">
            <v>1</v>
          </cell>
          <cell r="J2877">
            <v>14</v>
          </cell>
          <cell r="K2877">
            <v>65.52</v>
          </cell>
          <cell r="L2877">
            <v>15</v>
          </cell>
          <cell r="M2877" t="str">
            <v>Jul/Aug</v>
          </cell>
          <cell r="N2877">
            <v>60</v>
          </cell>
        </row>
        <row r="2878">
          <cell r="A2878" t="str">
            <v>2006/07 W15</v>
          </cell>
          <cell r="B2878" t="str">
            <v>LHR Terminal 4</v>
          </cell>
          <cell r="C2878" t="str">
            <v>Others - 2 for £25 (glayva, disaronno)</v>
          </cell>
          <cell r="D2878">
            <v>385.75</v>
          </cell>
          <cell r="E2878">
            <v>249.55</v>
          </cell>
          <cell r="F2878">
            <v>25</v>
          </cell>
          <cell r="G2878">
            <v>89.94</v>
          </cell>
          <cell r="H2878">
            <v>20.04</v>
          </cell>
          <cell r="I2878">
            <v>6</v>
          </cell>
          <cell r="J2878">
            <v>57</v>
          </cell>
          <cell r="K2878">
            <v>198.95</v>
          </cell>
          <cell r="L2878">
            <v>15</v>
          </cell>
          <cell r="M2878" t="str">
            <v>Jul/Aug</v>
          </cell>
          <cell r="N2878">
            <v>48</v>
          </cell>
        </row>
        <row r="2879">
          <cell r="A2879" t="str">
            <v>2006/07 W15</v>
          </cell>
          <cell r="B2879" t="str">
            <v>LHR Terminal 4</v>
          </cell>
          <cell r="C2879" t="str">
            <v>Others - Pimms 2 for £15 (70cl)</v>
          </cell>
          <cell r="D2879">
            <v>6722.86</v>
          </cell>
          <cell r="E2879">
            <v>860.41</v>
          </cell>
          <cell r="F2879">
            <v>888</v>
          </cell>
          <cell r="G2879">
            <v>6596.89</v>
          </cell>
          <cell r="H2879">
            <v>766.45</v>
          </cell>
          <cell r="I2879">
            <v>873</v>
          </cell>
          <cell r="J2879">
            <v>563</v>
          </cell>
          <cell r="K2879">
            <v>2496.7600000000002</v>
          </cell>
          <cell r="L2879">
            <v>15</v>
          </cell>
          <cell r="M2879" t="str">
            <v>Jul/Aug</v>
          </cell>
          <cell r="N2879">
            <v>35</v>
          </cell>
        </row>
        <row r="2880">
          <cell r="A2880" t="str">
            <v>2006/07 W15</v>
          </cell>
          <cell r="B2880" t="str">
            <v>LHR Terminal 4</v>
          </cell>
          <cell r="C2880" t="str">
            <v>Other - 2 for £30 Sauza</v>
          </cell>
          <cell r="D2880">
            <v>366.87</v>
          </cell>
          <cell r="E2880">
            <v>310.17</v>
          </cell>
          <cell r="F2880">
            <v>21</v>
          </cell>
          <cell r="G2880">
            <v>0</v>
          </cell>
          <cell r="H2880">
            <v>0</v>
          </cell>
          <cell r="I2880">
            <v>0</v>
          </cell>
          <cell r="J2880">
            <v>42</v>
          </cell>
          <cell r="K2880">
            <v>186.9</v>
          </cell>
          <cell r="L2880">
            <v>15</v>
          </cell>
          <cell r="M2880" t="str">
            <v>Jul/Aug</v>
          </cell>
          <cell r="N2880">
            <v>58</v>
          </cell>
        </row>
        <row r="2881">
          <cell r="A2881" t="str">
            <v>2006/07 W15</v>
          </cell>
          <cell r="B2881" t="str">
            <v>LHR Terminal 4</v>
          </cell>
          <cell r="C2881" t="str">
            <v>Others - 2 for £20 ATA (70cl)</v>
          </cell>
          <cell r="D2881">
            <v>3572.74</v>
          </cell>
          <cell r="E2881">
            <v>720.9</v>
          </cell>
          <cell r="F2881">
            <v>348</v>
          </cell>
          <cell r="G2881">
            <v>3453.83</v>
          </cell>
          <cell r="H2881">
            <v>647.52</v>
          </cell>
          <cell r="I2881">
            <v>337</v>
          </cell>
          <cell r="J2881">
            <v>318</v>
          </cell>
          <cell r="K2881">
            <v>1404.26</v>
          </cell>
          <cell r="L2881">
            <v>15</v>
          </cell>
          <cell r="M2881" t="str">
            <v>Jul/Aug</v>
          </cell>
          <cell r="N2881">
            <v>32</v>
          </cell>
        </row>
        <row r="2882">
          <cell r="A2882" t="str">
            <v>2006/07 W15</v>
          </cell>
          <cell r="B2882" t="str">
            <v>LHR Terminal 4</v>
          </cell>
          <cell r="C2882" t="str">
            <v>Others - 2 for £15 Fortified</v>
          </cell>
          <cell r="D2882">
            <v>119.07</v>
          </cell>
          <cell r="E2882">
            <v>59.17</v>
          </cell>
          <cell r="F2882">
            <v>13</v>
          </cell>
          <cell r="G2882">
            <v>29.97</v>
          </cell>
          <cell r="H2882">
            <v>10.07</v>
          </cell>
          <cell r="I2882">
            <v>3</v>
          </cell>
          <cell r="J2882">
            <v>32</v>
          </cell>
          <cell r="K2882">
            <v>128</v>
          </cell>
          <cell r="L2882">
            <v>15</v>
          </cell>
          <cell r="M2882" t="str">
            <v>Jul/Aug</v>
          </cell>
          <cell r="N2882">
            <v>59</v>
          </cell>
        </row>
        <row r="2883">
          <cell r="A2883" t="str">
            <v>2006/07 W15</v>
          </cell>
          <cell r="B2883" t="str">
            <v>LGW South</v>
          </cell>
          <cell r="C2883" t="str">
            <v>Liquor</v>
          </cell>
          <cell r="D2883">
            <v>243808.86</v>
          </cell>
          <cell r="E2883">
            <v>113365.36</v>
          </cell>
          <cell r="F2883">
            <v>17912</v>
          </cell>
          <cell r="G2883">
            <v>110747.86</v>
          </cell>
          <cell r="H2883">
            <v>23485.4</v>
          </cell>
          <cell r="I2883">
            <v>7906</v>
          </cell>
          <cell r="J2883">
            <v>28004</v>
          </cell>
          <cell r="K2883">
            <v>149744.9</v>
          </cell>
          <cell r="L2883">
            <v>15</v>
          </cell>
          <cell r="M2883" t="str">
            <v>Jul/Aug</v>
          </cell>
          <cell r="N2883">
            <v>1</v>
          </cell>
        </row>
        <row r="2884">
          <cell r="A2884" t="str">
            <v>2006/07 W15</v>
          </cell>
          <cell r="B2884" t="str">
            <v>LGW South</v>
          </cell>
          <cell r="C2884" t="str">
            <v>Tobacco</v>
          </cell>
          <cell r="D2884">
            <v>179580.42</v>
          </cell>
          <cell r="E2884">
            <v>131496.15</v>
          </cell>
          <cell r="F2884">
            <v>5550</v>
          </cell>
          <cell r="G2884">
            <v>5092.3999999999996</v>
          </cell>
          <cell r="H2884">
            <v>890.19</v>
          </cell>
          <cell r="I2884">
            <v>262</v>
          </cell>
          <cell r="J2884">
            <v>10076</v>
          </cell>
          <cell r="K2884">
            <v>83339.45</v>
          </cell>
          <cell r="L2884">
            <v>15</v>
          </cell>
          <cell r="M2884" t="str">
            <v>Jul/Aug</v>
          </cell>
          <cell r="N2884">
            <v>2</v>
          </cell>
        </row>
        <row r="2885">
          <cell r="A2885" t="str">
            <v>2006/07 W15</v>
          </cell>
          <cell r="B2885" t="str">
            <v>LGW South</v>
          </cell>
          <cell r="C2885" t="str">
            <v>Perfumery</v>
          </cell>
          <cell r="D2885">
            <v>898821.03</v>
          </cell>
          <cell r="E2885">
            <v>513343.11</v>
          </cell>
          <cell r="F2885">
            <v>39398</v>
          </cell>
          <cell r="G2885">
            <v>510056.47</v>
          </cell>
          <cell r="H2885">
            <v>257854.51</v>
          </cell>
          <cell r="I2885">
            <v>22735</v>
          </cell>
          <cell r="J2885">
            <v>66413</v>
          </cell>
          <cell r="K2885">
            <v>540541.39</v>
          </cell>
          <cell r="L2885">
            <v>15</v>
          </cell>
          <cell r="M2885" t="str">
            <v>Jul/Aug</v>
          </cell>
          <cell r="N2885">
            <v>3</v>
          </cell>
        </row>
        <row r="2886">
          <cell r="A2886" t="str">
            <v>2006/07 W15</v>
          </cell>
          <cell r="B2886" t="str">
            <v>LGW South</v>
          </cell>
          <cell r="C2886" t="str">
            <v>Food</v>
          </cell>
          <cell r="D2886">
            <v>72416.259999999995</v>
          </cell>
          <cell r="E2886">
            <v>35022.82</v>
          </cell>
          <cell r="F2886">
            <v>22540</v>
          </cell>
          <cell r="G2886">
            <v>36588.92</v>
          </cell>
          <cell r="H2886">
            <v>15528.71</v>
          </cell>
          <cell r="I2886">
            <v>11475</v>
          </cell>
          <cell r="J2886">
            <v>14449</v>
          </cell>
          <cell r="K2886">
            <v>22705.61</v>
          </cell>
          <cell r="L2886">
            <v>15</v>
          </cell>
          <cell r="M2886" t="str">
            <v>Jul/Aug</v>
          </cell>
          <cell r="N2886">
            <v>4</v>
          </cell>
        </row>
        <row r="2887">
          <cell r="A2887" t="str">
            <v>2006/07 W15</v>
          </cell>
          <cell r="B2887" t="str">
            <v>LGW South</v>
          </cell>
          <cell r="C2887" t="str">
            <v>Tax Free</v>
          </cell>
          <cell r="D2887">
            <v>177350.12</v>
          </cell>
          <cell r="E2887">
            <v>87896.95</v>
          </cell>
          <cell r="F2887">
            <v>12726</v>
          </cell>
          <cell r="G2887">
            <v>92316.84</v>
          </cell>
          <cell r="H2887">
            <v>39306.06</v>
          </cell>
          <cell r="I2887">
            <v>5904</v>
          </cell>
          <cell r="J2887">
            <v>34923</v>
          </cell>
          <cell r="K2887">
            <v>207668.03</v>
          </cell>
          <cell r="L2887">
            <v>15</v>
          </cell>
          <cell r="M2887" t="str">
            <v>Jul/Aug</v>
          </cell>
          <cell r="N2887">
            <v>5</v>
          </cell>
        </row>
        <row r="2888">
          <cell r="A2888" t="str">
            <v>2006/07 W15</v>
          </cell>
          <cell r="B2888" t="str">
            <v>LGW South</v>
          </cell>
          <cell r="C2888" t="str">
            <v>Unclassified Products</v>
          </cell>
          <cell r="D2888">
            <v>26.3</v>
          </cell>
          <cell r="E2888">
            <v>26.3</v>
          </cell>
          <cell r="F2888">
            <v>2</v>
          </cell>
          <cell r="G2888">
            <v>0</v>
          </cell>
          <cell r="H2888">
            <v>0</v>
          </cell>
          <cell r="I2888">
            <v>0</v>
          </cell>
          <cell r="J2888">
            <v>-1</v>
          </cell>
          <cell r="K2888">
            <v>0</v>
          </cell>
          <cell r="L2888">
            <v>15</v>
          </cell>
          <cell r="M2888" t="str">
            <v>Jul/Aug</v>
          </cell>
          <cell r="N2888">
            <v>6</v>
          </cell>
        </row>
        <row r="2889">
          <cell r="A2889" t="str">
            <v>2006/07 W15</v>
          </cell>
          <cell r="B2889" t="str">
            <v>LGW South</v>
          </cell>
          <cell r="C2889" t="str">
            <v>Spirits</v>
          </cell>
          <cell r="D2889">
            <v>198948.27</v>
          </cell>
          <cell r="E2889">
            <v>98553.61</v>
          </cell>
          <cell r="F2889">
            <v>15412</v>
          </cell>
          <cell r="G2889">
            <v>81603.78</v>
          </cell>
          <cell r="H2889">
            <v>16511.55</v>
          </cell>
          <cell r="I2889">
            <v>6368</v>
          </cell>
          <cell r="J2889">
            <v>24453</v>
          </cell>
          <cell r="K2889">
            <v>114234.6</v>
          </cell>
          <cell r="L2889">
            <v>15</v>
          </cell>
          <cell r="M2889" t="str">
            <v>Jul/Aug</v>
          </cell>
          <cell r="N2889">
            <v>7</v>
          </cell>
        </row>
        <row r="2890">
          <cell r="A2890" t="str">
            <v>2006/07 W15</v>
          </cell>
          <cell r="B2890" t="str">
            <v>LGW South</v>
          </cell>
          <cell r="C2890" t="str">
            <v>Fortified Wines</v>
          </cell>
          <cell r="D2890">
            <v>2301.7600000000002</v>
          </cell>
          <cell r="E2890">
            <v>961.05</v>
          </cell>
          <cell r="F2890">
            <v>289</v>
          </cell>
          <cell r="G2890">
            <v>1093.5</v>
          </cell>
          <cell r="H2890">
            <v>210.91</v>
          </cell>
          <cell r="I2890">
            <v>133</v>
          </cell>
          <cell r="J2890">
            <v>248</v>
          </cell>
          <cell r="K2890">
            <v>789.5</v>
          </cell>
          <cell r="L2890">
            <v>15</v>
          </cell>
          <cell r="M2890" t="str">
            <v>Jul/Aug</v>
          </cell>
          <cell r="N2890">
            <v>10</v>
          </cell>
        </row>
        <row r="2891">
          <cell r="A2891" t="str">
            <v>2006/07 W15</v>
          </cell>
          <cell r="B2891" t="str">
            <v>LGW South</v>
          </cell>
          <cell r="C2891" t="str">
            <v>Others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 t="str">
            <v>/0</v>
          </cell>
          <cell r="L2891">
            <v>15</v>
          </cell>
          <cell r="M2891" t="str">
            <v>Jul/Aug</v>
          </cell>
          <cell r="N2891">
            <v>11</v>
          </cell>
        </row>
        <row r="2892">
          <cell r="A2892" t="str">
            <v>2006/07 W15</v>
          </cell>
          <cell r="B2892" t="str">
            <v>LGW South</v>
          </cell>
          <cell r="C2892" t="str">
            <v>Champagne</v>
          </cell>
          <cell r="D2892">
            <v>33456.51</v>
          </cell>
          <cell r="E2892">
            <v>10536.53</v>
          </cell>
          <cell r="F2892">
            <v>1074</v>
          </cell>
          <cell r="G2892">
            <v>22983.66</v>
          </cell>
          <cell r="H2892">
            <v>5677.87</v>
          </cell>
          <cell r="I2892">
            <v>733</v>
          </cell>
          <cell r="J2892">
            <v>1465</v>
          </cell>
          <cell r="K2892">
            <v>25068.58</v>
          </cell>
          <cell r="L2892">
            <v>15</v>
          </cell>
          <cell r="M2892" t="str">
            <v>Jul/Aug</v>
          </cell>
          <cell r="N2892">
            <v>8</v>
          </cell>
        </row>
        <row r="2893">
          <cell r="A2893" t="str">
            <v>2006/07 W15</v>
          </cell>
          <cell r="B2893" t="str">
            <v>LGW South</v>
          </cell>
          <cell r="C2893" t="str">
            <v>Wines</v>
          </cell>
          <cell r="D2893">
            <v>9102.32</v>
          </cell>
          <cell r="E2893">
            <v>3314.17</v>
          </cell>
          <cell r="F2893">
            <v>1137</v>
          </cell>
          <cell r="G2893">
            <v>5066.92</v>
          </cell>
          <cell r="H2893">
            <v>1085.07</v>
          </cell>
          <cell r="I2893">
            <v>672</v>
          </cell>
          <cell r="J2893">
            <v>1838</v>
          </cell>
          <cell r="K2893">
            <v>7247.98</v>
          </cell>
          <cell r="L2893">
            <v>15</v>
          </cell>
          <cell r="M2893" t="str">
            <v>Jul/Aug</v>
          </cell>
          <cell r="N2893">
            <v>9</v>
          </cell>
        </row>
        <row r="2894">
          <cell r="A2894" t="str">
            <v>2006/07 W15</v>
          </cell>
          <cell r="B2894" t="str">
            <v>LGW South</v>
          </cell>
          <cell r="C2894" t="str">
            <v>Unclassified Liquor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 t="str">
            <v>/0</v>
          </cell>
          <cell r="L2894">
            <v>15</v>
          </cell>
          <cell r="M2894" t="str">
            <v>Jul/Aug</v>
          </cell>
          <cell r="N2894">
            <v>12</v>
          </cell>
        </row>
        <row r="2895">
          <cell r="A2895" t="str">
            <v>2006/07 W15</v>
          </cell>
          <cell r="B2895" t="str">
            <v>LGW South</v>
          </cell>
          <cell r="C2895" t="str">
            <v>Value - 2 for £15</v>
          </cell>
          <cell r="D2895">
            <v>23099.599999999999</v>
          </cell>
          <cell r="E2895">
            <v>15501</v>
          </cell>
          <cell r="F2895">
            <v>2831</v>
          </cell>
          <cell r="G2895">
            <v>1721.09</v>
          </cell>
          <cell r="H2895">
            <v>132.46</v>
          </cell>
          <cell r="I2895">
            <v>126</v>
          </cell>
          <cell r="J2895">
            <v>3274</v>
          </cell>
          <cell r="K2895">
            <v>9784.67</v>
          </cell>
          <cell r="L2895">
            <v>15</v>
          </cell>
          <cell r="M2895" t="str">
            <v>Jul/Aug</v>
          </cell>
          <cell r="N2895">
            <v>31</v>
          </cell>
        </row>
        <row r="2896">
          <cell r="A2896" t="str">
            <v>2006/07 W15</v>
          </cell>
          <cell r="B2896" t="str">
            <v>LGW South</v>
          </cell>
          <cell r="C2896" t="str">
            <v>Value - 2 for £20 Bombay Saphire</v>
          </cell>
          <cell r="D2896">
            <v>2044.26</v>
          </cell>
          <cell r="E2896">
            <v>1447.02</v>
          </cell>
          <cell r="F2896">
            <v>162</v>
          </cell>
          <cell r="G2896">
            <v>245.76</v>
          </cell>
          <cell r="H2896">
            <v>65.52</v>
          </cell>
          <cell r="I2896">
            <v>12</v>
          </cell>
          <cell r="J2896">
            <v>211</v>
          </cell>
          <cell r="K2896">
            <v>586.58000000000004</v>
          </cell>
          <cell r="L2896">
            <v>15</v>
          </cell>
          <cell r="M2896" t="str">
            <v>Jul/Aug</v>
          </cell>
          <cell r="N2896">
            <v>45</v>
          </cell>
        </row>
        <row r="2897">
          <cell r="A2897" t="str">
            <v>2006/07 W15</v>
          </cell>
          <cell r="B2897" t="str">
            <v>LGW South</v>
          </cell>
          <cell r="C2897" t="str">
            <v>Value - Baileys 2 for £20</v>
          </cell>
          <cell r="D2897">
            <v>5362.52</v>
          </cell>
          <cell r="E2897">
            <v>3001.35</v>
          </cell>
          <cell r="F2897">
            <v>486</v>
          </cell>
          <cell r="G2897">
            <v>823.92</v>
          </cell>
          <cell r="H2897">
            <v>237.07</v>
          </cell>
          <cell r="I2897">
            <v>57</v>
          </cell>
          <cell r="J2897">
            <v>624</v>
          </cell>
          <cell r="K2897">
            <v>3007.65</v>
          </cell>
          <cell r="L2897">
            <v>15</v>
          </cell>
          <cell r="M2897" t="str">
            <v>Jul/Aug</v>
          </cell>
          <cell r="N2897">
            <v>39</v>
          </cell>
        </row>
        <row r="2898">
          <cell r="A2898" t="str">
            <v>2006/07 W15</v>
          </cell>
          <cell r="B2898" t="str">
            <v>LGW South</v>
          </cell>
          <cell r="C2898" t="str">
            <v>Value - Baileys Twin @ £20</v>
          </cell>
          <cell r="D2898">
            <v>2123.6</v>
          </cell>
          <cell r="E2898">
            <v>1253.45</v>
          </cell>
          <cell r="F2898">
            <v>103</v>
          </cell>
          <cell r="G2898">
            <v>163.6</v>
          </cell>
          <cell r="H2898">
            <v>57.8</v>
          </cell>
          <cell r="I2898">
            <v>5</v>
          </cell>
          <cell r="J2898">
            <v>20</v>
          </cell>
          <cell r="K2898">
            <v>192.79</v>
          </cell>
          <cell r="L2898">
            <v>15</v>
          </cell>
          <cell r="M2898" t="str">
            <v>Jul/Aug</v>
          </cell>
          <cell r="N2898">
            <v>51</v>
          </cell>
        </row>
        <row r="2899">
          <cell r="A2899" t="str">
            <v>2006/07 W15</v>
          </cell>
          <cell r="B2899" t="str">
            <v>LGW South</v>
          </cell>
          <cell r="C2899" t="str">
            <v>Value - Twins @ £15</v>
          </cell>
          <cell r="D2899">
            <v>6960.46</v>
          </cell>
          <cell r="E2899">
            <v>4932.07</v>
          </cell>
          <cell r="F2899">
            <v>451</v>
          </cell>
          <cell r="G2899">
            <v>330.46</v>
          </cell>
          <cell r="H2899">
            <v>71.47</v>
          </cell>
          <cell r="I2899">
            <v>9</v>
          </cell>
          <cell r="J2899">
            <v>695</v>
          </cell>
          <cell r="K2899">
            <v>3529.54</v>
          </cell>
          <cell r="L2899">
            <v>15</v>
          </cell>
          <cell r="M2899" t="str">
            <v>Jul/Aug</v>
          </cell>
          <cell r="N2899">
            <v>36</v>
          </cell>
        </row>
        <row r="2900">
          <cell r="A2900" t="str">
            <v>2006/07 W15</v>
          </cell>
          <cell r="B2900" t="str">
            <v>LGW South</v>
          </cell>
          <cell r="C2900" t="str">
            <v>Malt - 2 For £45 (6 glenmorangie + 2)</v>
          </cell>
          <cell r="D2900">
            <v>2411.73</v>
          </cell>
          <cell r="E2900">
            <v>1155.3499999999999</v>
          </cell>
          <cell r="F2900">
            <v>87</v>
          </cell>
          <cell r="G2900">
            <v>1325.92</v>
          </cell>
          <cell r="H2900">
            <v>361.99</v>
          </cell>
          <cell r="I2900">
            <v>48</v>
          </cell>
          <cell r="J2900">
            <v>295</v>
          </cell>
          <cell r="K2900">
            <v>2280.89</v>
          </cell>
          <cell r="L2900">
            <v>15</v>
          </cell>
          <cell r="M2900" t="str">
            <v>Jul/Aug</v>
          </cell>
          <cell r="N2900">
            <v>30</v>
          </cell>
        </row>
        <row r="2901">
          <cell r="A2901" t="str">
            <v>2006/07 W15</v>
          </cell>
          <cell r="B2901" t="str">
            <v>LGW South</v>
          </cell>
          <cell r="C2901" t="str">
            <v>Malt - Save £5 Glenmorangie Traditional</v>
          </cell>
          <cell r="D2901">
            <v>199.95</v>
          </cell>
          <cell r="E2901">
            <v>108.52</v>
          </cell>
          <cell r="F2901">
            <v>5</v>
          </cell>
          <cell r="G2901">
            <v>79.98</v>
          </cell>
          <cell r="H2901">
            <v>22.84</v>
          </cell>
          <cell r="I2901">
            <v>2</v>
          </cell>
          <cell r="J2901">
            <v>17</v>
          </cell>
          <cell r="K2901">
            <v>194.31</v>
          </cell>
          <cell r="L2901">
            <v>15</v>
          </cell>
          <cell r="M2901" t="str">
            <v>Jul/Aug</v>
          </cell>
          <cell r="N2901">
            <v>44</v>
          </cell>
        </row>
        <row r="2902">
          <cell r="A2902" t="str">
            <v>2006/07 W15</v>
          </cell>
          <cell r="B2902" t="str">
            <v>LGW South</v>
          </cell>
          <cell r="C2902" t="str">
            <v>Cognac - XO @ £45</v>
          </cell>
          <cell r="D2902">
            <v>4860</v>
          </cell>
          <cell r="E2902">
            <v>2669.13</v>
          </cell>
          <cell r="F2902">
            <v>108</v>
          </cell>
          <cell r="G2902">
            <v>2115</v>
          </cell>
          <cell r="H2902">
            <v>841.57</v>
          </cell>
          <cell r="I2902">
            <v>47</v>
          </cell>
          <cell r="J2902">
            <v>134</v>
          </cell>
          <cell r="K2902">
            <v>2579.5</v>
          </cell>
          <cell r="L2902">
            <v>15</v>
          </cell>
          <cell r="M2902" t="str">
            <v>Jul/Aug</v>
          </cell>
          <cell r="N2902">
            <v>37</v>
          </cell>
        </row>
        <row r="2903">
          <cell r="A2903" t="str">
            <v>2006/07 W15</v>
          </cell>
          <cell r="B2903" t="str">
            <v>LGW South</v>
          </cell>
          <cell r="C2903" t="str">
            <v>Cognac - VSOP 2 for £45</v>
          </cell>
          <cell r="D2903">
            <v>3266.82</v>
          </cell>
          <cell r="E2903">
            <v>1995.5</v>
          </cell>
          <cell r="F2903">
            <v>140</v>
          </cell>
          <cell r="G2903">
            <v>684.95</v>
          </cell>
          <cell r="H2903">
            <v>157.19999999999999</v>
          </cell>
          <cell r="I2903">
            <v>29</v>
          </cell>
          <cell r="J2903">
            <v>71</v>
          </cell>
          <cell r="K2903">
            <v>659.29</v>
          </cell>
          <cell r="L2903">
            <v>15</v>
          </cell>
          <cell r="M2903" t="str">
            <v>Jul/Aug</v>
          </cell>
          <cell r="N2903">
            <v>41</v>
          </cell>
        </row>
        <row r="2904">
          <cell r="A2904" t="str">
            <v>2006/07 W15</v>
          </cell>
          <cell r="B2904" t="str">
            <v>LGW South</v>
          </cell>
          <cell r="C2904" t="str">
            <v>Cognac - Only £17_99 VS Especiale</v>
          </cell>
          <cell r="D2904">
            <v>373.78</v>
          </cell>
          <cell r="E2904">
            <v>216.88</v>
          </cell>
          <cell r="F2904">
            <v>22</v>
          </cell>
          <cell r="G2904">
            <v>67.959999999999994</v>
          </cell>
          <cell r="H2904">
            <v>5.56</v>
          </cell>
          <cell r="I2904">
            <v>4</v>
          </cell>
          <cell r="J2904">
            <v>9</v>
          </cell>
          <cell r="K2904">
            <v>47.25</v>
          </cell>
          <cell r="L2904">
            <v>15</v>
          </cell>
          <cell r="M2904" t="str">
            <v>Jul/Aug</v>
          </cell>
          <cell r="N2904">
            <v>42</v>
          </cell>
        </row>
        <row r="2905">
          <cell r="A2905" t="str">
            <v>2006/07 W15</v>
          </cell>
          <cell r="B2905" t="str">
            <v>LGW South</v>
          </cell>
          <cell r="C2905" t="str">
            <v>Deluxe - Chivas 2 for £30</v>
          </cell>
          <cell r="D2905">
            <v>842.88</v>
          </cell>
          <cell r="E2905">
            <v>549.24</v>
          </cell>
          <cell r="F2905">
            <v>40</v>
          </cell>
          <cell r="G2905">
            <v>123.24</v>
          </cell>
          <cell r="H2905">
            <v>49.2</v>
          </cell>
          <cell r="I2905">
            <v>4</v>
          </cell>
          <cell r="J2905">
            <v>126</v>
          </cell>
          <cell r="K2905">
            <v>768.6</v>
          </cell>
          <cell r="L2905">
            <v>15</v>
          </cell>
          <cell r="M2905" t="str">
            <v>Jul/Aug</v>
          </cell>
          <cell r="N2905">
            <v>49</v>
          </cell>
        </row>
        <row r="2906">
          <cell r="A2906" t="str">
            <v>2006/07 W15</v>
          </cell>
          <cell r="B2906" t="str">
            <v>LGW South</v>
          </cell>
          <cell r="C2906" t="str">
            <v>Deluxe - Chivas Twin for £30</v>
          </cell>
          <cell r="D2906">
            <v>545.86</v>
          </cell>
          <cell r="E2906">
            <v>375.06</v>
          </cell>
          <cell r="F2906">
            <v>14</v>
          </cell>
          <cell r="G2906">
            <v>0</v>
          </cell>
          <cell r="H2906">
            <v>0</v>
          </cell>
          <cell r="I2906">
            <v>0</v>
          </cell>
          <cell r="J2906">
            <v>30</v>
          </cell>
          <cell r="K2906">
            <v>366</v>
          </cell>
          <cell r="L2906">
            <v>15</v>
          </cell>
          <cell r="M2906" t="str">
            <v>Jul/Aug</v>
          </cell>
          <cell r="N2906">
            <v>38</v>
          </cell>
        </row>
        <row r="2907">
          <cell r="A2907" t="str">
            <v>2006/07 W15</v>
          </cell>
          <cell r="B2907" t="str">
            <v>LGW South</v>
          </cell>
          <cell r="C2907" t="str">
            <v>Deluxe - Chivas Triple Pack @ £45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6</v>
          </cell>
          <cell r="K2907" t="str">
            <v>/0</v>
          </cell>
          <cell r="L2907">
            <v>15</v>
          </cell>
          <cell r="M2907" t="str">
            <v>Jul/Aug</v>
          </cell>
          <cell r="N2907">
            <v>54</v>
          </cell>
        </row>
        <row r="2908">
          <cell r="A2908" t="str">
            <v>2006/07 W15</v>
          </cell>
          <cell r="B2908" t="str">
            <v>LGW South</v>
          </cell>
          <cell r="C2908" t="str">
            <v>Deluxe - Chivas Save £5 18yo</v>
          </cell>
          <cell r="D2908">
            <v>139.96</v>
          </cell>
          <cell r="E2908">
            <v>51.44</v>
          </cell>
          <cell r="F2908">
            <v>4</v>
          </cell>
          <cell r="G2908">
            <v>139.96</v>
          </cell>
          <cell r="H2908">
            <v>51.44</v>
          </cell>
          <cell r="I2908">
            <v>4</v>
          </cell>
          <cell r="J2908">
            <v>6</v>
          </cell>
          <cell r="K2908">
            <v>66.36</v>
          </cell>
          <cell r="L2908">
            <v>15</v>
          </cell>
          <cell r="M2908" t="str">
            <v>Jul/Aug</v>
          </cell>
          <cell r="N2908">
            <v>50</v>
          </cell>
        </row>
        <row r="2909">
          <cell r="A2909" t="str">
            <v>2006/07 W15</v>
          </cell>
          <cell r="B2909" t="str">
            <v>LGW South</v>
          </cell>
          <cell r="C2909" t="str">
            <v>Deluxe - Chivas Royal Salute get Chivas 18yo</v>
          </cell>
          <cell r="D2909">
            <v>479.92</v>
          </cell>
          <cell r="E2909">
            <v>280.95999999999998</v>
          </cell>
          <cell r="F2909">
            <v>8</v>
          </cell>
          <cell r="G2909">
            <v>119.98</v>
          </cell>
          <cell r="H2909">
            <v>48.64</v>
          </cell>
          <cell r="I2909">
            <v>2</v>
          </cell>
          <cell r="J2909">
            <v>11</v>
          </cell>
          <cell r="K2909">
            <v>233.97</v>
          </cell>
          <cell r="L2909">
            <v>15</v>
          </cell>
          <cell r="M2909" t="str">
            <v>Jul/Aug</v>
          </cell>
          <cell r="N2909">
            <v>57</v>
          </cell>
        </row>
        <row r="2910">
          <cell r="A2910" t="str">
            <v>2006/07 W15</v>
          </cell>
          <cell r="B2910" t="str">
            <v>LGW South</v>
          </cell>
          <cell r="C2910" t="str">
            <v>Deluxe - Dewars 2 for £30 ATA</v>
          </cell>
          <cell r="D2910">
            <v>1449.92</v>
          </cell>
          <cell r="E2910">
            <v>300.39</v>
          </cell>
          <cell r="F2910">
            <v>94</v>
          </cell>
          <cell r="G2910">
            <v>1229.94</v>
          </cell>
          <cell r="H2910">
            <v>126.03</v>
          </cell>
          <cell r="I2910">
            <v>80</v>
          </cell>
          <cell r="J2910">
            <v>115</v>
          </cell>
          <cell r="K2910">
            <v>608.37</v>
          </cell>
          <cell r="L2910">
            <v>15</v>
          </cell>
          <cell r="M2910" t="str">
            <v>Jul/Aug</v>
          </cell>
          <cell r="N2910">
            <v>40</v>
          </cell>
        </row>
        <row r="2911">
          <cell r="A2911" t="str">
            <v>2006/07 W15</v>
          </cell>
          <cell r="B2911" t="str">
            <v>LGW South</v>
          </cell>
          <cell r="C2911" t="str">
            <v>Deluxe - JW Blue get a free 20cl Gold (Sept Only)</v>
          </cell>
          <cell r="D2911">
            <v>1921.59</v>
          </cell>
          <cell r="E2911">
            <v>1032.3</v>
          </cell>
          <cell r="F2911">
            <v>24</v>
          </cell>
          <cell r="G2911">
            <v>503.12</v>
          </cell>
          <cell r="H2911">
            <v>186.76</v>
          </cell>
          <cell r="I2911">
            <v>6</v>
          </cell>
          <cell r="J2911">
            <v>12</v>
          </cell>
          <cell r="K2911">
            <v>381.96</v>
          </cell>
          <cell r="L2911">
            <v>15</v>
          </cell>
          <cell r="M2911" t="str">
            <v>Jul/Aug</v>
          </cell>
          <cell r="N2911">
            <v>46</v>
          </cell>
        </row>
        <row r="2912">
          <cell r="A2912" t="str">
            <v>2006/07 W15</v>
          </cell>
          <cell r="B2912" t="str">
            <v>LGW South</v>
          </cell>
          <cell r="C2912" t="str">
            <v>Deluxe - Free 20cl bottle (linked to JW Blue) (Sept Only)</v>
          </cell>
          <cell r="D2912">
            <v>448.7</v>
          </cell>
          <cell r="E2912">
            <v>311.79000000000002</v>
          </cell>
          <cell r="F2912">
            <v>31</v>
          </cell>
          <cell r="G2912">
            <v>120.32</v>
          </cell>
          <cell r="H2912">
            <v>57.84</v>
          </cell>
          <cell r="I2912">
            <v>8</v>
          </cell>
          <cell r="J2912">
            <v>43</v>
          </cell>
          <cell r="K2912">
            <v>257.60000000000002</v>
          </cell>
          <cell r="L2912">
            <v>15</v>
          </cell>
          <cell r="M2912" t="str">
            <v>Jul/Aug</v>
          </cell>
          <cell r="N2912">
            <v>47</v>
          </cell>
        </row>
        <row r="2913">
          <cell r="A2913" t="str">
            <v>2006/07 W15</v>
          </cell>
          <cell r="B2913" t="str">
            <v>LGW South</v>
          </cell>
          <cell r="C2913" t="str">
            <v>Champagne - Piper Florens Louis 2 for £30</v>
          </cell>
          <cell r="D2913">
            <v>957</v>
          </cell>
          <cell r="E2913">
            <v>245.7</v>
          </cell>
          <cell r="F2913">
            <v>60</v>
          </cell>
          <cell r="G2913">
            <v>701.8</v>
          </cell>
          <cell r="H2913">
            <v>132.9</v>
          </cell>
          <cell r="I2913">
            <v>44</v>
          </cell>
          <cell r="J2913">
            <v>36</v>
          </cell>
          <cell r="K2913">
            <v>320.39999999999998</v>
          </cell>
          <cell r="L2913">
            <v>15</v>
          </cell>
          <cell r="M2913" t="str">
            <v>Jul/Aug</v>
          </cell>
          <cell r="N2913">
            <v>53</v>
          </cell>
        </row>
        <row r="2914">
          <cell r="A2914" t="str">
            <v>2006/07 W15</v>
          </cell>
          <cell r="B2914" t="str">
            <v>LGW South</v>
          </cell>
          <cell r="C2914" t="str">
            <v>Champagne - Piper Florens Louis Twin for £30</v>
          </cell>
          <cell r="D2914">
            <v>2137.3000000000002</v>
          </cell>
          <cell r="E2914">
            <v>550.23</v>
          </cell>
          <cell r="F2914">
            <v>67</v>
          </cell>
          <cell r="G2914">
            <v>1563.1</v>
          </cell>
          <cell r="H2914">
            <v>296.43</v>
          </cell>
          <cell r="I2914">
            <v>49</v>
          </cell>
          <cell r="J2914">
            <v>46</v>
          </cell>
          <cell r="K2914">
            <v>818.8</v>
          </cell>
          <cell r="L2914">
            <v>15</v>
          </cell>
          <cell r="M2914" t="str">
            <v>Jul/Aug</v>
          </cell>
          <cell r="N2914">
            <v>33</v>
          </cell>
        </row>
        <row r="2915">
          <cell r="A2915" t="str">
            <v>2006/07 W15</v>
          </cell>
          <cell r="B2915" t="str">
            <v>LGW South</v>
          </cell>
          <cell r="C2915" t="str">
            <v>Champagne - Charles Heidseick 2 for £35</v>
          </cell>
          <cell r="D2915">
            <v>45.98</v>
          </cell>
          <cell r="E2915">
            <v>17.32</v>
          </cell>
          <cell r="F2915">
            <v>2</v>
          </cell>
          <cell r="G2915">
            <v>45.98</v>
          </cell>
          <cell r="H2915">
            <v>17.32</v>
          </cell>
          <cell r="I2915">
            <v>2</v>
          </cell>
          <cell r="J2915">
            <v>23</v>
          </cell>
          <cell r="K2915">
            <v>212.98</v>
          </cell>
          <cell r="L2915">
            <v>15</v>
          </cell>
          <cell r="M2915" t="str">
            <v>Jul/Aug</v>
          </cell>
          <cell r="N2915">
            <v>55</v>
          </cell>
        </row>
        <row r="2916">
          <cell r="A2916" t="str">
            <v>2006/07 W15</v>
          </cell>
          <cell r="B2916" t="str">
            <v>LGW South</v>
          </cell>
          <cell r="C2916" t="str">
            <v>Champagne - Canard Twin for £25</v>
          </cell>
          <cell r="D2916">
            <v>2125</v>
          </cell>
          <cell r="E2916">
            <v>650.37</v>
          </cell>
          <cell r="F2916">
            <v>85</v>
          </cell>
          <cell r="G2916">
            <v>1325</v>
          </cell>
          <cell r="H2916">
            <v>298.37</v>
          </cell>
          <cell r="I2916">
            <v>53</v>
          </cell>
          <cell r="J2916">
            <v>43</v>
          </cell>
          <cell r="K2916">
            <v>688</v>
          </cell>
          <cell r="L2916">
            <v>15</v>
          </cell>
          <cell r="M2916" t="str">
            <v>Jul/Aug</v>
          </cell>
          <cell r="N2916">
            <v>52</v>
          </cell>
        </row>
        <row r="2917">
          <cell r="A2917" t="str">
            <v>2006/07 W15</v>
          </cell>
          <cell r="B2917" t="str">
            <v>LGW South</v>
          </cell>
          <cell r="C2917" t="str">
            <v>Wine - Beringer 3 for £15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 t="str">
            <v>/0</v>
          </cell>
          <cell r="L2917">
            <v>15</v>
          </cell>
          <cell r="M2917" t="str">
            <v>Jul/Aug</v>
          </cell>
          <cell r="N2917">
            <v>43</v>
          </cell>
        </row>
        <row r="2918">
          <cell r="A2918" t="str">
            <v>2006/07 W15</v>
          </cell>
          <cell r="B2918" t="str">
            <v>LGW South</v>
          </cell>
          <cell r="C2918" t="str">
            <v>Wine - Rosemount BOGOF</v>
          </cell>
          <cell r="D2918">
            <v>327.76</v>
          </cell>
          <cell r="E2918">
            <v>122.88</v>
          </cell>
          <cell r="F2918">
            <v>40</v>
          </cell>
          <cell r="G2918">
            <v>159.88</v>
          </cell>
          <cell r="H2918">
            <v>39.96</v>
          </cell>
          <cell r="I2918">
            <v>21</v>
          </cell>
          <cell r="J2918">
            <v>101</v>
          </cell>
          <cell r="K2918">
            <v>742.85</v>
          </cell>
          <cell r="L2918">
            <v>15</v>
          </cell>
          <cell r="M2918" t="str">
            <v>Jul/Aug</v>
          </cell>
          <cell r="N2918">
            <v>56</v>
          </cell>
        </row>
        <row r="2919">
          <cell r="A2919" t="str">
            <v>2006/07 W15</v>
          </cell>
          <cell r="B2919" t="str">
            <v>LGW South</v>
          </cell>
          <cell r="C2919" t="str">
            <v>WOW - 2 for £45 Malt</v>
          </cell>
          <cell r="D2919">
            <v>1664.41</v>
          </cell>
          <cell r="E2919">
            <v>791.47</v>
          </cell>
          <cell r="F2919">
            <v>59</v>
          </cell>
          <cell r="G2919">
            <v>898.68</v>
          </cell>
          <cell r="H2919">
            <v>233.05</v>
          </cell>
          <cell r="I2919">
            <v>32</v>
          </cell>
          <cell r="J2919">
            <v>433</v>
          </cell>
          <cell r="K2919">
            <v>3325</v>
          </cell>
          <cell r="L2919">
            <v>15</v>
          </cell>
          <cell r="M2919" t="str">
            <v>Jul/Aug</v>
          </cell>
          <cell r="N2919">
            <v>34</v>
          </cell>
        </row>
        <row r="2920">
          <cell r="A2920" t="str">
            <v>2006/07 W15</v>
          </cell>
          <cell r="B2920" t="str">
            <v>LGW South</v>
          </cell>
          <cell r="C2920" t="str">
            <v>WOW - Connemara 2 for £30</v>
          </cell>
          <cell r="D2920">
            <v>53.97</v>
          </cell>
          <cell r="E2920">
            <v>23.63</v>
          </cell>
          <cell r="F2920">
            <v>3</v>
          </cell>
          <cell r="G2920">
            <v>35.979999999999997</v>
          </cell>
          <cell r="H2920">
            <v>10.32</v>
          </cell>
          <cell r="I2920">
            <v>2</v>
          </cell>
          <cell r="J2920">
            <v>9</v>
          </cell>
          <cell r="K2920">
            <v>42.12</v>
          </cell>
          <cell r="L2920">
            <v>15</v>
          </cell>
          <cell r="M2920" t="str">
            <v>Jul/Aug</v>
          </cell>
          <cell r="N2920">
            <v>60</v>
          </cell>
        </row>
        <row r="2921">
          <cell r="A2921" t="str">
            <v>2006/07 W15</v>
          </cell>
          <cell r="B2921" t="str">
            <v>LGW South</v>
          </cell>
          <cell r="C2921" t="str">
            <v>Others - 2 for £25 (glayva, disaronno)</v>
          </cell>
          <cell r="D2921">
            <v>996.32</v>
          </cell>
          <cell r="E2921">
            <v>477.72</v>
          </cell>
          <cell r="F2921">
            <v>68</v>
          </cell>
          <cell r="G2921">
            <v>518.64</v>
          </cell>
          <cell r="H2921">
            <v>111.84</v>
          </cell>
          <cell r="I2921">
            <v>36</v>
          </cell>
          <cell r="J2921">
            <v>72</v>
          </cell>
          <cell r="K2921">
            <v>251.68</v>
          </cell>
          <cell r="L2921">
            <v>15</v>
          </cell>
          <cell r="M2921" t="str">
            <v>Jul/Aug</v>
          </cell>
          <cell r="N2921">
            <v>48</v>
          </cell>
        </row>
        <row r="2922">
          <cell r="A2922" t="str">
            <v>2006/07 W15</v>
          </cell>
          <cell r="B2922" t="str">
            <v>LGW South</v>
          </cell>
          <cell r="C2922" t="str">
            <v>Others - Pimms 2 for £15 (70cl)</v>
          </cell>
          <cell r="D2922">
            <v>23550.6</v>
          </cell>
          <cell r="E2922">
            <v>2975.41</v>
          </cell>
          <cell r="F2922">
            <v>3116</v>
          </cell>
          <cell r="G2922">
            <v>23136.67</v>
          </cell>
          <cell r="H2922">
            <v>2670.32</v>
          </cell>
          <cell r="I2922">
            <v>3065</v>
          </cell>
          <cell r="J2922">
            <v>2225</v>
          </cell>
          <cell r="K2922">
            <v>9867.33</v>
          </cell>
          <cell r="L2922">
            <v>15</v>
          </cell>
          <cell r="M2922" t="str">
            <v>Jul/Aug</v>
          </cell>
          <cell r="N2922">
            <v>35</v>
          </cell>
        </row>
        <row r="2923">
          <cell r="A2923" t="str">
            <v>2006/07 W15</v>
          </cell>
          <cell r="B2923" t="str">
            <v>LGW South</v>
          </cell>
          <cell r="C2923" t="str">
            <v>Other - 2 for £30 Sauza</v>
          </cell>
          <cell r="D2923">
            <v>222.93</v>
          </cell>
          <cell r="E2923">
            <v>167.31</v>
          </cell>
          <cell r="F2923">
            <v>13</v>
          </cell>
          <cell r="G2923">
            <v>37.979999999999997</v>
          </cell>
          <cell r="H2923">
            <v>12.06</v>
          </cell>
          <cell r="I2923">
            <v>2</v>
          </cell>
          <cell r="J2923">
            <v>25</v>
          </cell>
          <cell r="K2923">
            <v>111.25</v>
          </cell>
          <cell r="L2923">
            <v>15</v>
          </cell>
          <cell r="M2923" t="str">
            <v>Jul/Aug</v>
          </cell>
          <cell r="N2923">
            <v>58</v>
          </cell>
        </row>
        <row r="2924">
          <cell r="A2924" t="str">
            <v>2006/07 W15</v>
          </cell>
          <cell r="B2924" t="str">
            <v>LGW South</v>
          </cell>
          <cell r="C2924" t="str">
            <v>Others - 2 for £20 ATA (70cl)</v>
          </cell>
          <cell r="D2924">
            <v>7586.9</v>
          </cell>
          <cell r="E2924">
            <v>1717.19</v>
          </cell>
          <cell r="F2924">
            <v>730</v>
          </cell>
          <cell r="G2924">
            <v>7080.89</v>
          </cell>
          <cell r="H2924">
            <v>1340.1</v>
          </cell>
          <cell r="I2924">
            <v>683</v>
          </cell>
          <cell r="J2924">
            <v>574</v>
          </cell>
          <cell r="K2924">
            <v>2231.87</v>
          </cell>
          <cell r="L2924">
            <v>15</v>
          </cell>
          <cell r="M2924" t="str">
            <v>Jul/Aug</v>
          </cell>
          <cell r="N2924">
            <v>32</v>
          </cell>
        </row>
        <row r="2925">
          <cell r="A2925" t="str">
            <v>2006/07 W15</v>
          </cell>
          <cell r="B2925" t="str">
            <v>LGW South</v>
          </cell>
          <cell r="C2925" t="str">
            <v>Others - 2 for £15 Fortified</v>
          </cell>
          <cell r="D2925">
            <v>97.89</v>
          </cell>
          <cell r="E2925">
            <v>46.54</v>
          </cell>
          <cell r="F2925">
            <v>11</v>
          </cell>
          <cell r="G2925">
            <v>26.37</v>
          </cell>
          <cell r="H2925">
            <v>7.02</v>
          </cell>
          <cell r="I2925">
            <v>3</v>
          </cell>
          <cell r="J2925">
            <v>43</v>
          </cell>
          <cell r="K2925">
            <v>172</v>
          </cell>
          <cell r="L2925">
            <v>15</v>
          </cell>
          <cell r="M2925" t="str">
            <v>Jul/Aug</v>
          </cell>
          <cell r="N2925">
            <v>59</v>
          </cell>
        </row>
        <row r="2926">
          <cell r="A2926" t="str">
            <v>2006/07 W15</v>
          </cell>
          <cell r="B2926" t="str">
            <v>LGW North</v>
          </cell>
          <cell r="C2926" t="str">
            <v>Liquor</v>
          </cell>
          <cell r="D2926">
            <v>141412.06</v>
          </cell>
          <cell r="E2926">
            <v>64036.03</v>
          </cell>
          <cell r="F2926">
            <v>9316</v>
          </cell>
          <cell r="G2926">
            <v>69918.78</v>
          </cell>
          <cell r="H2926">
            <v>16538</v>
          </cell>
          <cell r="I2926">
            <v>4172</v>
          </cell>
          <cell r="J2926">
            <v>17441</v>
          </cell>
          <cell r="K2926">
            <v>106478.88</v>
          </cell>
          <cell r="L2926">
            <v>15</v>
          </cell>
          <cell r="M2926" t="str">
            <v>Jul/Aug</v>
          </cell>
          <cell r="N2926">
            <v>1</v>
          </cell>
        </row>
        <row r="2927">
          <cell r="A2927" t="str">
            <v>2006/07 W15</v>
          </cell>
          <cell r="B2927" t="str">
            <v>LGW North</v>
          </cell>
          <cell r="C2927" t="str">
            <v>Tobacco</v>
          </cell>
          <cell r="D2927">
            <v>71468.47</v>
          </cell>
          <cell r="E2927">
            <v>50505.36</v>
          </cell>
          <cell r="F2927">
            <v>2267</v>
          </cell>
          <cell r="G2927">
            <v>4953.3999999999996</v>
          </cell>
          <cell r="H2927">
            <v>1151.97</v>
          </cell>
          <cell r="I2927">
            <v>167</v>
          </cell>
          <cell r="J2927">
            <v>7107</v>
          </cell>
          <cell r="K2927">
            <v>59606.73</v>
          </cell>
          <cell r="L2927">
            <v>15</v>
          </cell>
          <cell r="M2927" t="str">
            <v>Jul/Aug</v>
          </cell>
          <cell r="N2927">
            <v>2</v>
          </cell>
        </row>
        <row r="2928">
          <cell r="A2928" t="str">
            <v>2006/07 W15</v>
          </cell>
          <cell r="B2928" t="str">
            <v>LGW North</v>
          </cell>
          <cell r="C2928" t="str">
            <v>Perfumery</v>
          </cell>
          <cell r="D2928">
            <v>579305.97</v>
          </cell>
          <cell r="E2928">
            <v>327205.71999999997</v>
          </cell>
          <cell r="F2928">
            <v>25246</v>
          </cell>
          <cell r="G2928">
            <v>350467.11</v>
          </cell>
          <cell r="H2928">
            <v>177132.77</v>
          </cell>
          <cell r="I2928">
            <v>15568</v>
          </cell>
          <cell r="J2928">
            <v>84084</v>
          </cell>
          <cell r="K2928">
            <v>689809.3</v>
          </cell>
          <cell r="L2928">
            <v>15</v>
          </cell>
          <cell r="M2928" t="str">
            <v>Jul/Aug</v>
          </cell>
          <cell r="N2928">
            <v>3</v>
          </cell>
        </row>
        <row r="2929">
          <cell r="A2929" t="str">
            <v>2006/07 W15</v>
          </cell>
          <cell r="B2929" t="str">
            <v>LGW North</v>
          </cell>
          <cell r="C2929" t="str">
            <v>Food</v>
          </cell>
          <cell r="D2929">
            <v>32021.01</v>
          </cell>
          <cell r="E2929">
            <v>15337.21</v>
          </cell>
          <cell r="F2929">
            <v>8499</v>
          </cell>
          <cell r="G2929">
            <v>15576.25</v>
          </cell>
          <cell r="H2929">
            <v>6437.06</v>
          </cell>
          <cell r="I2929">
            <v>4104</v>
          </cell>
          <cell r="J2929">
            <v>5895</v>
          </cell>
          <cell r="K2929">
            <v>11194.75</v>
          </cell>
          <cell r="L2929">
            <v>15</v>
          </cell>
          <cell r="M2929" t="str">
            <v>Jul/Aug</v>
          </cell>
          <cell r="N2929">
            <v>4</v>
          </cell>
        </row>
        <row r="2930">
          <cell r="A2930" t="str">
            <v>2006/07 W15</v>
          </cell>
          <cell r="B2930" t="str">
            <v>LGW North</v>
          </cell>
          <cell r="C2930" t="str">
            <v>Tax Free</v>
          </cell>
          <cell r="D2930">
            <v>36168.769999999997</v>
          </cell>
          <cell r="E2930">
            <v>17095.810000000001</v>
          </cell>
          <cell r="F2930">
            <v>4103</v>
          </cell>
          <cell r="G2930">
            <v>20676.28</v>
          </cell>
          <cell r="H2930">
            <v>8704.14</v>
          </cell>
          <cell r="I2930">
            <v>2148</v>
          </cell>
          <cell r="J2930">
            <v>19075</v>
          </cell>
          <cell r="K2930">
            <v>74223.600000000006</v>
          </cell>
          <cell r="L2930">
            <v>15</v>
          </cell>
          <cell r="M2930" t="str">
            <v>Jul/Aug</v>
          </cell>
          <cell r="N2930">
            <v>5</v>
          </cell>
        </row>
        <row r="2931">
          <cell r="A2931" t="str">
            <v>2006/07 W15</v>
          </cell>
          <cell r="B2931" t="str">
            <v>LGW North</v>
          </cell>
          <cell r="C2931" t="str">
            <v>Unclassified Products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 t="str">
            <v>/0</v>
          </cell>
          <cell r="L2931">
            <v>15</v>
          </cell>
          <cell r="M2931" t="str">
            <v>Jul/Aug</v>
          </cell>
          <cell r="N2931">
            <v>6</v>
          </cell>
        </row>
        <row r="2932">
          <cell r="A2932" t="str">
            <v>2006/07 W15</v>
          </cell>
          <cell r="B2932" t="str">
            <v>LGW North</v>
          </cell>
          <cell r="C2932" t="str">
            <v>Spirits</v>
          </cell>
          <cell r="D2932">
            <v>104818.25</v>
          </cell>
          <cell r="E2932">
            <v>51895.57</v>
          </cell>
          <cell r="F2932">
            <v>7612</v>
          </cell>
          <cell r="G2932">
            <v>47085.42</v>
          </cell>
          <cell r="H2932">
            <v>11153.28</v>
          </cell>
          <cell r="I2932">
            <v>3130</v>
          </cell>
          <cell r="J2932">
            <v>13032</v>
          </cell>
          <cell r="K2932">
            <v>63736.7</v>
          </cell>
          <cell r="L2932">
            <v>15</v>
          </cell>
          <cell r="M2932" t="str">
            <v>Jul/Aug</v>
          </cell>
          <cell r="N2932">
            <v>7</v>
          </cell>
        </row>
        <row r="2933">
          <cell r="A2933" t="str">
            <v>2006/07 W15</v>
          </cell>
          <cell r="B2933" t="str">
            <v>LGW North</v>
          </cell>
          <cell r="C2933" t="str">
            <v>Fortified Wines</v>
          </cell>
          <cell r="D2933">
            <v>1135.6300000000001</v>
          </cell>
          <cell r="E2933">
            <v>486.23</v>
          </cell>
          <cell r="F2933">
            <v>152</v>
          </cell>
          <cell r="G2933">
            <v>507.8</v>
          </cell>
          <cell r="H2933">
            <v>95.79</v>
          </cell>
          <cell r="I2933">
            <v>73</v>
          </cell>
          <cell r="J2933">
            <v>335</v>
          </cell>
          <cell r="K2933">
            <v>955.43</v>
          </cell>
          <cell r="L2933">
            <v>15</v>
          </cell>
          <cell r="M2933" t="str">
            <v>Jul/Aug</v>
          </cell>
          <cell r="N2933">
            <v>10</v>
          </cell>
        </row>
        <row r="2934">
          <cell r="A2934" t="str">
            <v>2006/07 W15</v>
          </cell>
          <cell r="B2934" t="str">
            <v>LGW North</v>
          </cell>
          <cell r="C2934" t="str">
            <v>Others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 t="str">
            <v>/0</v>
          </cell>
          <cell r="L2934">
            <v>15</v>
          </cell>
          <cell r="M2934" t="str">
            <v>Jul/Aug</v>
          </cell>
          <cell r="N2934">
            <v>11</v>
          </cell>
        </row>
        <row r="2935">
          <cell r="A2935" t="str">
            <v>2006/07 W15</v>
          </cell>
          <cell r="B2935" t="str">
            <v>LGW North</v>
          </cell>
          <cell r="C2935" t="str">
            <v>Champagne</v>
          </cell>
          <cell r="D2935">
            <v>30701.66</v>
          </cell>
          <cell r="E2935">
            <v>9995.69</v>
          </cell>
          <cell r="F2935">
            <v>927</v>
          </cell>
          <cell r="G2935">
            <v>19639.48</v>
          </cell>
          <cell r="H2935">
            <v>4769.1499999999996</v>
          </cell>
          <cell r="I2935">
            <v>593</v>
          </cell>
          <cell r="J2935">
            <v>1716</v>
          </cell>
          <cell r="K2935">
            <v>31024.34</v>
          </cell>
          <cell r="L2935">
            <v>15</v>
          </cell>
          <cell r="M2935" t="str">
            <v>Jul/Aug</v>
          </cell>
          <cell r="N2935">
            <v>8</v>
          </cell>
        </row>
        <row r="2936">
          <cell r="A2936" t="str">
            <v>2006/07 W15</v>
          </cell>
          <cell r="B2936" t="str">
            <v>LGW North</v>
          </cell>
          <cell r="C2936" t="str">
            <v>Wines</v>
          </cell>
          <cell r="D2936">
            <v>4756.5200000000004</v>
          </cell>
          <cell r="E2936">
            <v>1658.54</v>
          </cell>
          <cell r="F2936">
            <v>625</v>
          </cell>
          <cell r="G2936">
            <v>2686.08</v>
          </cell>
          <cell r="H2936">
            <v>519.78</v>
          </cell>
          <cell r="I2936">
            <v>376</v>
          </cell>
          <cell r="J2936">
            <v>2358</v>
          </cell>
          <cell r="K2936">
            <v>9255.4699999999993</v>
          </cell>
          <cell r="L2936">
            <v>15</v>
          </cell>
          <cell r="M2936" t="str">
            <v>Jul/Aug</v>
          </cell>
          <cell r="N2936">
            <v>9</v>
          </cell>
        </row>
        <row r="2937">
          <cell r="A2937" t="str">
            <v>2006/07 W15</v>
          </cell>
          <cell r="B2937" t="str">
            <v>LGW North</v>
          </cell>
          <cell r="C2937" t="str">
            <v>Unclassified Liquor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 t="str">
            <v>/0</v>
          </cell>
          <cell r="L2937">
            <v>15</v>
          </cell>
          <cell r="M2937" t="str">
            <v>Jul/Aug</v>
          </cell>
          <cell r="N2937">
            <v>12</v>
          </cell>
        </row>
        <row r="2938">
          <cell r="A2938" t="str">
            <v>2006/07 W15</v>
          </cell>
          <cell r="B2938" t="str">
            <v>LGW North</v>
          </cell>
          <cell r="C2938" t="str">
            <v>Value - 2 for £15</v>
          </cell>
          <cell r="D2938">
            <v>13028.98</v>
          </cell>
          <cell r="E2938">
            <v>9002.5499999999993</v>
          </cell>
          <cell r="F2938">
            <v>1615</v>
          </cell>
          <cell r="G2938">
            <v>732.82</v>
          </cell>
          <cell r="H2938">
            <v>152.88999999999999</v>
          </cell>
          <cell r="I2938">
            <v>44</v>
          </cell>
          <cell r="J2938">
            <v>1654</v>
          </cell>
          <cell r="K2938">
            <v>4764.3</v>
          </cell>
          <cell r="L2938">
            <v>15</v>
          </cell>
          <cell r="M2938" t="str">
            <v>Jul/Aug</v>
          </cell>
          <cell r="N2938">
            <v>31</v>
          </cell>
        </row>
        <row r="2939">
          <cell r="A2939" t="str">
            <v>2006/07 W15</v>
          </cell>
          <cell r="B2939" t="str">
            <v>LGW North</v>
          </cell>
          <cell r="C2939" t="str">
            <v>Value - 2 for £20 Bombay Saphire</v>
          </cell>
          <cell r="D2939">
            <v>1227.45</v>
          </cell>
          <cell r="E2939">
            <v>850.41</v>
          </cell>
          <cell r="F2939">
            <v>96</v>
          </cell>
          <cell r="G2939">
            <v>184.32</v>
          </cell>
          <cell r="H2939">
            <v>49.14</v>
          </cell>
          <cell r="I2939">
            <v>9</v>
          </cell>
          <cell r="J2939">
            <v>76</v>
          </cell>
          <cell r="K2939">
            <v>211.28</v>
          </cell>
          <cell r="L2939">
            <v>15</v>
          </cell>
          <cell r="M2939" t="str">
            <v>Jul/Aug</v>
          </cell>
          <cell r="N2939">
            <v>45</v>
          </cell>
        </row>
        <row r="2940">
          <cell r="A2940" t="str">
            <v>2006/07 W15</v>
          </cell>
          <cell r="B2940" t="str">
            <v>LGW North</v>
          </cell>
          <cell r="C2940" t="str">
            <v>Value - Baileys 2 for £20</v>
          </cell>
          <cell r="D2940">
            <v>2585.79</v>
          </cell>
          <cell r="E2940">
            <v>1489.18</v>
          </cell>
          <cell r="F2940">
            <v>233</v>
          </cell>
          <cell r="G2940">
            <v>346.64</v>
          </cell>
          <cell r="H2940">
            <v>124.02</v>
          </cell>
          <cell r="I2940">
            <v>21</v>
          </cell>
          <cell r="J2940">
            <v>284</v>
          </cell>
          <cell r="K2940">
            <v>1368.87</v>
          </cell>
          <cell r="L2940">
            <v>15</v>
          </cell>
          <cell r="M2940" t="str">
            <v>Jul/Aug</v>
          </cell>
          <cell r="N2940">
            <v>39</v>
          </cell>
        </row>
        <row r="2941">
          <cell r="A2941" t="str">
            <v>2006/07 W15</v>
          </cell>
          <cell r="B2941" t="str">
            <v>LGW North</v>
          </cell>
          <cell r="C2941" t="str">
            <v>Value - Baileys Twin @ £20</v>
          </cell>
          <cell r="D2941">
            <v>660</v>
          </cell>
          <cell r="E2941">
            <v>402.6</v>
          </cell>
          <cell r="F2941">
            <v>33</v>
          </cell>
          <cell r="G2941">
            <v>0</v>
          </cell>
          <cell r="H2941">
            <v>0</v>
          </cell>
          <cell r="I2941">
            <v>0</v>
          </cell>
          <cell r="J2941">
            <v>37</v>
          </cell>
          <cell r="K2941">
            <v>356.68</v>
          </cell>
          <cell r="L2941">
            <v>15</v>
          </cell>
          <cell r="M2941" t="str">
            <v>Jul/Aug</v>
          </cell>
          <cell r="N2941">
            <v>51</v>
          </cell>
        </row>
        <row r="2942">
          <cell r="A2942" t="str">
            <v>2006/07 W15</v>
          </cell>
          <cell r="B2942" t="str">
            <v>LGW North</v>
          </cell>
          <cell r="C2942" t="str">
            <v>Value - Twins @ £15</v>
          </cell>
          <cell r="D2942">
            <v>2310</v>
          </cell>
          <cell r="E2942">
            <v>1642.5</v>
          </cell>
          <cell r="F2942">
            <v>154</v>
          </cell>
          <cell r="G2942">
            <v>0</v>
          </cell>
          <cell r="H2942">
            <v>0</v>
          </cell>
          <cell r="I2942">
            <v>0</v>
          </cell>
          <cell r="J2942">
            <v>109</v>
          </cell>
          <cell r="K2942">
            <v>571.49</v>
          </cell>
          <cell r="L2942">
            <v>15</v>
          </cell>
          <cell r="M2942" t="str">
            <v>Jul/Aug</v>
          </cell>
          <cell r="N2942">
            <v>36</v>
          </cell>
        </row>
        <row r="2943">
          <cell r="A2943" t="str">
            <v>2006/07 W15</v>
          </cell>
          <cell r="B2943" t="str">
            <v>LGW North</v>
          </cell>
          <cell r="C2943" t="str">
            <v>Malt - 2 For £45 (6 glenmorangie + 2)</v>
          </cell>
          <cell r="D2943">
            <v>2360.33</v>
          </cell>
          <cell r="E2943">
            <v>1234.1400000000001</v>
          </cell>
          <cell r="F2943">
            <v>88</v>
          </cell>
          <cell r="G2943">
            <v>1100.01</v>
          </cell>
          <cell r="H2943">
            <v>301.64999999999998</v>
          </cell>
          <cell r="I2943">
            <v>40</v>
          </cell>
          <cell r="J2943">
            <v>312</v>
          </cell>
          <cell r="K2943">
            <v>2443.42</v>
          </cell>
          <cell r="L2943">
            <v>15</v>
          </cell>
          <cell r="M2943" t="str">
            <v>Jul/Aug</v>
          </cell>
          <cell r="N2943">
            <v>30</v>
          </cell>
        </row>
        <row r="2944">
          <cell r="A2944" t="str">
            <v>2006/07 W15</v>
          </cell>
          <cell r="B2944" t="str">
            <v>LGW North</v>
          </cell>
          <cell r="C2944" t="str">
            <v>Malt - Save £5 Glenmorangie Traditional</v>
          </cell>
          <cell r="D2944">
            <v>239.94</v>
          </cell>
          <cell r="E2944">
            <v>171.35</v>
          </cell>
          <cell r="F2944">
            <v>6</v>
          </cell>
          <cell r="G2944">
            <v>0</v>
          </cell>
          <cell r="H2944">
            <v>0</v>
          </cell>
          <cell r="I2944">
            <v>0</v>
          </cell>
          <cell r="J2944">
            <v>25</v>
          </cell>
          <cell r="K2944">
            <v>285.79000000000002</v>
          </cell>
          <cell r="L2944">
            <v>15</v>
          </cell>
          <cell r="M2944" t="str">
            <v>Jul/Aug</v>
          </cell>
          <cell r="N2944">
            <v>44</v>
          </cell>
        </row>
        <row r="2945">
          <cell r="A2945" t="str">
            <v>2006/07 W15</v>
          </cell>
          <cell r="B2945" t="str">
            <v>LGW North</v>
          </cell>
          <cell r="C2945" t="str">
            <v>Cognac - XO @ £45</v>
          </cell>
          <cell r="D2945">
            <v>2295</v>
          </cell>
          <cell r="E2945">
            <v>1223.7</v>
          </cell>
          <cell r="F2945">
            <v>51</v>
          </cell>
          <cell r="G2945">
            <v>1125</v>
          </cell>
          <cell r="H2945">
            <v>444.74</v>
          </cell>
          <cell r="I2945">
            <v>25</v>
          </cell>
          <cell r="J2945">
            <v>142</v>
          </cell>
          <cell r="K2945">
            <v>2733.5</v>
          </cell>
          <cell r="L2945">
            <v>15</v>
          </cell>
          <cell r="M2945" t="str">
            <v>Jul/Aug</v>
          </cell>
          <cell r="N2945">
            <v>37</v>
          </cell>
        </row>
        <row r="2946">
          <cell r="A2946" t="str">
            <v>2006/07 W15</v>
          </cell>
          <cell r="B2946" t="str">
            <v>LGW North</v>
          </cell>
          <cell r="C2946" t="str">
            <v>Cognac - VSOP 2 for £45</v>
          </cell>
          <cell r="D2946">
            <v>1494.95</v>
          </cell>
          <cell r="E2946">
            <v>718.02</v>
          </cell>
          <cell r="F2946">
            <v>65</v>
          </cell>
          <cell r="G2946">
            <v>716.97</v>
          </cell>
          <cell r="H2946">
            <v>161.97999999999999</v>
          </cell>
          <cell r="I2946">
            <v>31</v>
          </cell>
          <cell r="J2946">
            <v>102</v>
          </cell>
          <cell r="K2946">
            <v>947.11</v>
          </cell>
          <cell r="L2946">
            <v>15</v>
          </cell>
          <cell r="M2946" t="str">
            <v>Jul/Aug</v>
          </cell>
          <cell r="N2946">
            <v>41</v>
          </cell>
        </row>
        <row r="2947">
          <cell r="A2947" t="str">
            <v>2006/07 W15</v>
          </cell>
          <cell r="B2947" t="str">
            <v>LGW North</v>
          </cell>
          <cell r="C2947" t="str">
            <v>Cognac - Only £17_99 VS Especiale</v>
          </cell>
          <cell r="D2947">
            <v>373.78</v>
          </cell>
          <cell r="E2947">
            <v>144.43</v>
          </cell>
          <cell r="F2947">
            <v>22</v>
          </cell>
          <cell r="G2947">
            <v>186.89</v>
          </cell>
          <cell r="H2947">
            <v>15.29</v>
          </cell>
          <cell r="I2947">
            <v>11</v>
          </cell>
          <cell r="J2947">
            <v>10</v>
          </cell>
          <cell r="K2947">
            <v>52.5</v>
          </cell>
          <cell r="L2947">
            <v>15</v>
          </cell>
          <cell r="M2947" t="str">
            <v>Jul/Aug</v>
          </cell>
          <cell r="N2947">
            <v>42</v>
          </cell>
        </row>
        <row r="2948">
          <cell r="A2948" t="str">
            <v>2006/07 W15</v>
          </cell>
          <cell r="B2948" t="str">
            <v>LGW North</v>
          </cell>
          <cell r="C2948" t="str">
            <v>Deluxe - Chivas 2 for £30</v>
          </cell>
          <cell r="D2948">
            <v>432.26</v>
          </cell>
          <cell r="E2948">
            <v>273.02999999999997</v>
          </cell>
          <cell r="F2948">
            <v>20</v>
          </cell>
          <cell r="G2948">
            <v>92.43</v>
          </cell>
          <cell r="H2948">
            <v>36.9</v>
          </cell>
          <cell r="I2948">
            <v>3</v>
          </cell>
          <cell r="J2948">
            <v>49</v>
          </cell>
          <cell r="K2948">
            <v>298.89999999999998</v>
          </cell>
          <cell r="L2948">
            <v>15</v>
          </cell>
          <cell r="M2948" t="str">
            <v>Jul/Aug</v>
          </cell>
          <cell r="N2948">
            <v>49</v>
          </cell>
        </row>
        <row r="2949">
          <cell r="A2949" t="str">
            <v>2006/07 W15</v>
          </cell>
          <cell r="B2949" t="str">
            <v>LGW North</v>
          </cell>
          <cell r="C2949" t="str">
            <v>Deluxe - Chivas Twin for £30</v>
          </cell>
          <cell r="D2949">
            <v>350.91</v>
          </cell>
          <cell r="E2949">
            <v>241.11</v>
          </cell>
          <cell r="F2949">
            <v>9</v>
          </cell>
          <cell r="G2949">
            <v>0</v>
          </cell>
          <cell r="H2949">
            <v>0</v>
          </cell>
          <cell r="I2949">
            <v>0</v>
          </cell>
          <cell r="J2949">
            <v>19</v>
          </cell>
          <cell r="K2949">
            <v>231.8</v>
          </cell>
          <cell r="L2949">
            <v>15</v>
          </cell>
          <cell r="M2949" t="str">
            <v>Jul/Aug</v>
          </cell>
          <cell r="N2949">
            <v>38</v>
          </cell>
        </row>
        <row r="2950">
          <cell r="A2950" t="str">
            <v>2006/07 W15</v>
          </cell>
          <cell r="B2950" t="str">
            <v>LGW North</v>
          </cell>
          <cell r="C2950" t="str">
            <v>Deluxe - Chivas Triple Pack @ £45</v>
          </cell>
          <cell r="D2950">
            <v>231.96</v>
          </cell>
          <cell r="E2950">
            <v>158.80000000000001</v>
          </cell>
          <cell r="F2950">
            <v>4</v>
          </cell>
          <cell r="G2950">
            <v>0</v>
          </cell>
          <cell r="H2950">
            <v>0</v>
          </cell>
          <cell r="I2950">
            <v>0</v>
          </cell>
          <cell r="J2950">
            <v>9</v>
          </cell>
          <cell r="K2950">
            <v>164.61</v>
          </cell>
          <cell r="L2950">
            <v>15</v>
          </cell>
          <cell r="M2950" t="str">
            <v>Jul/Aug</v>
          </cell>
          <cell r="N2950">
            <v>54</v>
          </cell>
        </row>
        <row r="2951">
          <cell r="A2951" t="str">
            <v>2006/07 W15</v>
          </cell>
          <cell r="B2951" t="str">
            <v>LGW North</v>
          </cell>
          <cell r="C2951" t="str">
            <v>Deluxe - Chivas Save £5 18yo</v>
          </cell>
          <cell r="D2951">
            <v>174.95</v>
          </cell>
          <cell r="E2951">
            <v>108.58</v>
          </cell>
          <cell r="F2951">
            <v>5</v>
          </cell>
          <cell r="G2951">
            <v>34.99</v>
          </cell>
          <cell r="H2951">
            <v>12.86</v>
          </cell>
          <cell r="I2951">
            <v>1</v>
          </cell>
          <cell r="J2951">
            <v>20</v>
          </cell>
          <cell r="K2951">
            <v>221.2</v>
          </cell>
          <cell r="L2951">
            <v>15</v>
          </cell>
          <cell r="M2951" t="str">
            <v>Jul/Aug</v>
          </cell>
          <cell r="N2951">
            <v>50</v>
          </cell>
        </row>
        <row r="2952">
          <cell r="A2952" t="str">
            <v>2006/07 W15</v>
          </cell>
          <cell r="B2952" t="str">
            <v>LGW North</v>
          </cell>
          <cell r="C2952" t="str">
            <v>Deluxe - Chivas Royal Salute get Chivas 18yo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8</v>
          </cell>
          <cell r="K2952" t="str">
            <v>/0</v>
          </cell>
          <cell r="L2952">
            <v>15</v>
          </cell>
          <cell r="M2952" t="str">
            <v>Jul/Aug</v>
          </cell>
          <cell r="N2952">
            <v>57</v>
          </cell>
        </row>
        <row r="2953">
          <cell r="A2953" t="str">
            <v>2006/07 W15</v>
          </cell>
          <cell r="B2953" t="str">
            <v>LGW North</v>
          </cell>
          <cell r="C2953" t="str">
            <v>Deluxe - Dewars 2 for £30 ATA</v>
          </cell>
          <cell r="D2953">
            <v>699.89</v>
          </cell>
          <cell r="E2953">
            <v>201.66</v>
          </cell>
          <cell r="F2953">
            <v>43</v>
          </cell>
          <cell r="G2953">
            <v>519.91999999999996</v>
          </cell>
          <cell r="H2953">
            <v>60.92</v>
          </cell>
          <cell r="I2953">
            <v>32</v>
          </cell>
          <cell r="J2953">
            <v>102</v>
          </cell>
          <cell r="K2953">
            <v>539.58000000000004</v>
          </cell>
          <cell r="L2953">
            <v>15</v>
          </cell>
          <cell r="M2953" t="str">
            <v>Jul/Aug</v>
          </cell>
          <cell r="N2953">
            <v>40</v>
          </cell>
        </row>
        <row r="2954">
          <cell r="A2954" t="str">
            <v>2006/07 W15</v>
          </cell>
          <cell r="B2954" t="str">
            <v>LGW North</v>
          </cell>
          <cell r="C2954" t="str">
            <v>Deluxe - JW Blue get a free 20cl Gold (Sept Only)</v>
          </cell>
          <cell r="D2954">
            <v>610.24</v>
          </cell>
          <cell r="E2954">
            <v>276.52</v>
          </cell>
          <cell r="F2954">
            <v>8</v>
          </cell>
          <cell r="G2954">
            <v>305.12</v>
          </cell>
          <cell r="H2954">
            <v>98.72</v>
          </cell>
          <cell r="I2954">
            <v>4</v>
          </cell>
          <cell r="J2954">
            <v>13</v>
          </cell>
          <cell r="K2954">
            <v>413.79</v>
          </cell>
          <cell r="L2954">
            <v>15</v>
          </cell>
          <cell r="M2954" t="str">
            <v>Jul/Aug</v>
          </cell>
          <cell r="N2954">
            <v>46</v>
          </cell>
        </row>
        <row r="2955">
          <cell r="A2955" t="str">
            <v>2006/07 W15</v>
          </cell>
          <cell r="B2955" t="str">
            <v>LGW North</v>
          </cell>
          <cell r="C2955" t="str">
            <v>Deluxe - Free 20cl bottle (linked to JW Blue) (Sept Only)</v>
          </cell>
          <cell r="D2955">
            <v>155.69</v>
          </cell>
          <cell r="E2955">
            <v>95.17</v>
          </cell>
          <cell r="F2955">
            <v>11</v>
          </cell>
          <cell r="G2955">
            <v>103.33</v>
          </cell>
          <cell r="H2955">
            <v>50.93</v>
          </cell>
          <cell r="I2955">
            <v>7</v>
          </cell>
          <cell r="J2955">
            <v>49</v>
          </cell>
          <cell r="K2955">
            <v>293.51</v>
          </cell>
          <cell r="L2955">
            <v>15</v>
          </cell>
          <cell r="M2955" t="str">
            <v>Jul/Aug</v>
          </cell>
          <cell r="N2955">
            <v>47</v>
          </cell>
        </row>
        <row r="2956">
          <cell r="A2956" t="str">
            <v>2006/07 W15</v>
          </cell>
          <cell r="B2956" t="str">
            <v>LGW North</v>
          </cell>
          <cell r="C2956" t="str">
            <v>Champagne - Piper Florens Louis 2 for £30</v>
          </cell>
          <cell r="D2956">
            <v>765.6</v>
          </cell>
          <cell r="E2956">
            <v>213.5</v>
          </cell>
          <cell r="F2956">
            <v>48</v>
          </cell>
          <cell r="G2956">
            <v>494.45</v>
          </cell>
          <cell r="H2956">
            <v>93.65</v>
          </cell>
          <cell r="I2956">
            <v>31</v>
          </cell>
          <cell r="J2956">
            <v>43</v>
          </cell>
          <cell r="K2956">
            <v>382.7</v>
          </cell>
          <cell r="L2956">
            <v>15</v>
          </cell>
          <cell r="M2956" t="str">
            <v>Jul/Aug</v>
          </cell>
          <cell r="N2956">
            <v>53</v>
          </cell>
        </row>
        <row r="2957">
          <cell r="A2957" t="str">
            <v>2006/07 W15</v>
          </cell>
          <cell r="B2957" t="str">
            <v>LGW North</v>
          </cell>
          <cell r="C2957" t="str">
            <v>Champagne - Piper Florens Louis Twin for £30</v>
          </cell>
          <cell r="D2957">
            <v>1722.6</v>
          </cell>
          <cell r="E2957">
            <v>519.88</v>
          </cell>
          <cell r="F2957">
            <v>54</v>
          </cell>
          <cell r="G2957">
            <v>957</v>
          </cell>
          <cell r="H2957">
            <v>181.48</v>
          </cell>
          <cell r="I2957">
            <v>30</v>
          </cell>
          <cell r="J2957">
            <v>41</v>
          </cell>
          <cell r="K2957">
            <v>729.8</v>
          </cell>
          <cell r="L2957">
            <v>15</v>
          </cell>
          <cell r="M2957" t="str">
            <v>Jul/Aug</v>
          </cell>
          <cell r="N2957">
            <v>33</v>
          </cell>
        </row>
        <row r="2958">
          <cell r="A2958" t="str">
            <v>2006/07 W15</v>
          </cell>
          <cell r="B2958" t="str">
            <v>LGW North</v>
          </cell>
          <cell r="C2958" t="str">
            <v>Champagne - Charles Heidseick 2 for £35</v>
          </cell>
          <cell r="D2958">
            <v>114.95</v>
          </cell>
          <cell r="E2958">
            <v>53.44</v>
          </cell>
          <cell r="F2958">
            <v>5</v>
          </cell>
          <cell r="G2958">
            <v>68.97</v>
          </cell>
          <cell r="H2958">
            <v>25.98</v>
          </cell>
          <cell r="I2958">
            <v>3</v>
          </cell>
          <cell r="J2958">
            <v>47</v>
          </cell>
          <cell r="K2958">
            <v>435.13</v>
          </cell>
          <cell r="L2958">
            <v>15</v>
          </cell>
          <cell r="M2958" t="str">
            <v>Jul/Aug</v>
          </cell>
          <cell r="N2958">
            <v>55</v>
          </cell>
        </row>
        <row r="2959">
          <cell r="A2959" t="str">
            <v>2006/07 W15</v>
          </cell>
          <cell r="B2959" t="str">
            <v>LGW North</v>
          </cell>
          <cell r="C2959" t="str">
            <v>Champagne - Canard Twin for £25</v>
          </cell>
          <cell r="D2959">
            <v>1175</v>
          </cell>
          <cell r="E2959">
            <v>361.25</v>
          </cell>
          <cell r="F2959">
            <v>47</v>
          </cell>
          <cell r="G2959">
            <v>725</v>
          </cell>
          <cell r="H2959">
            <v>163.25</v>
          </cell>
          <cell r="I2959">
            <v>29</v>
          </cell>
          <cell r="J2959">
            <v>80</v>
          </cell>
          <cell r="K2959">
            <v>1280</v>
          </cell>
          <cell r="L2959">
            <v>15</v>
          </cell>
          <cell r="M2959" t="str">
            <v>Jul/Aug</v>
          </cell>
          <cell r="N2959">
            <v>52</v>
          </cell>
        </row>
        <row r="2960">
          <cell r="A2960" t="str">
            <v>2006/07 W15</v>
          </cell>
          <cell r="B2960" t="str">
            <v>LGW North</v>
          </cell>
          <cell r="C2960" t="str">
            <v>Wine - Beringer 3 for £15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 t="str">
            <v>/0</v>
          </cell>
          <cell r="L2960">
            <v>15</v>
          </cell>
          <cell r="M2960" t="str">
            <v>Jul/Aug</v>
          </cell>
          <cell r="N2960">
            <v>43</v>
          </cell>
        </row>
        <row r="2961">
          <cell r="A2961" t="str">
            <v>2006/07 W15</v>
          </cell>
          <cell r="B2961" t="str">
            <v>LGW North</v>
          </cell>
          <cell r="C2961" t="str">
            <v>Wine - Rosemount BOGOF</v>
          </cell>
          <cell r="D2961">
            <v>181.87</v>
          </cell>
          <cell r="E2961">
            <v>61.98</v>
          </cell>
          <cell r="F2961">
            <v>25</v>
          </cell>
          <cell r="G2961">
            <v>97.93</v>
          </cell>
          <cell r="H2961">
            <v>22.4</v>
          </cell>
          <cell r="I2961">
            <v>13</v>
          </cell>
          <cell r="J2961">
            <v>234</v>
          </cell>
          <cell r="K2961">
            <v>1721.77</v>
          </cell>
          <cell r="L2961">
            <v>15</v>
          </cell>
          <cell r="M2961" t="str">
            <v>Jul/Aug</v>
          </cell>
          <cell r="N2961">
            <v>56</v>
          </cell>
        </row>
        <row r="2962">
          <cell r="A2962" t="str">
            <v>2006/07 W15</v>
          </cell>
          <cell r="B2962" t="str">
            <v>LGW North</v>
          </cell>
          <cell r="C2962" t="str">
            <v>WOW - 2 for £45 Malt</v>
          </cell>
          <cell r="D2962">
            <v>1338.53</v>
          </cell>
          <cell r="E2962">
            <v>566.15</v>
          </cell>
          <cell r="F2962">
            <v>47</v>
          </cell>
          <cell r="G2962">
            <v>879.69</v>
          </cell>
          <cell r="H2962">
            <v>230.31</v>
          </cell>
          <cell r="I2962">
            <v>31</v>
          </cell>
          <cell r="J2962">
            <v>273</v>
          </cell>
          <cell r="K2962">
            <v>2119.87</v>
          </cell>
          <cell r="L2962">
            <v>15</v>
          </cell>
          <cell r="M2962" t="str">
            <v>Jul/Aug</v>
          </cell>
          <cell r="N2962">
            <v>34</v>
          </cell>
        </row>
        <row r="2963">
          <cell r="A2963" t="str">
            <v>2006/07 W15</v>
          </cell>
          <cell r="B2963" t="str">
            <v>LGW North</v>
          </cell>
          <cell r="C2963" t="str">
            <v>WOW - Connemara 2 for £30</v>
          </cell>
          <cell r="D2963">
            <v>107.94</v>
          </cell>
          <cell r="E2963">
            <v>47.26</v>
          </cell>
          <cell r="F2963">
            <v>6</v>
          </cell>
          <cell r="G2963">
            <v>71.959999999999994</v>
          </cell>
          <cell r="H2963">
            <v>20.64</v>
          </cell>
          <cell r="I2963">
            <v>4</v>
          </cell>
          <cell r="J2963">
            <v>9</v>
          </cell>
          <cell r="K2963">
            <v>42.12</v>
          </cell>
          <cell r="L2963">
            <v>15</v>
          </cell>
          <cell r="M2963" t="str">
            <v>Jul/Aug</v>
          </cell>
          <cell r="N2963">
            <v>60</v>
          </cell>
        </row>
        <row r="2964">
          <cell r="A2964" t="str">
            <v>2006/07 W15</v>
          </cell>
          <cell r="B2964" t="str">
            <v>LGW North</v>
          </cell>
          <cell r="C2964" t="str">
            <v>Others - 2 for £25 (glayva, disaronno)</v>
          </cell>
          <cell r="D2964">
            <v>542.64</v>
          </cell>
          <cell r="E2964">
            <v>228.65</v>
          </cell>
          <cell r="F2964">
            <v>36</v>
          </cell>
          <cell r="G2964">
            <v>345.77</v>
          </cell>
          <cell r="H2964">
            <v>77.180000000000007</v>
          </cell>
          <cell r="I2964">
            <v>23</v>
          </cell>
          <cell r="J2964">
            <v>80</v>
          </cell>
          <cell r="K2964">
            <v>279.47000000000003</v>
          </cell>
          <cell r="L2964">
            <v>15</v>
          </cell>
          <cell r="M2964" t="str">
            <v>Jul/Aug</v>
          </cell>
          <cell r="N2964">
            <v>48</v>
          </cell>
        </row>
        <row r="2965">
          <cell r="A2965" t="str">
            <v>2006/07 W15</v>
          </cell>
          <cell r="B2965" t="str">
            <v>LGW North</v>
          </cell>
          <cell r="C2965" t="str">
            <v>Others - Pimms 2 for £15 (70cl)</v>
          </cell>
          <cell r="D2965">
            <v>9860.7199999999993</v>
          </cell>
          <cell r="E2965">
            <v>1341.06</v>
          </cell>
          <cell r="F2965">
            <v>1298</v>
          </cell>
          <cell r="G2965">
            <v>9587.76</v>
          </cell>
          <cell r="H2965">
            <v>1140.6600000000001</v>
          </cell>
          <cell r="I2965">
            <v>1264</v>
          </cell>
          <cell r="J2965">
            <v>864</v>
          </cell>
          <cell r="K2965">
            <v>3831.65</v>
          </cell>
          <cell r="L2965">
            <v>15</v>
          </cell>
          <cell r="M2965" t="str">
            <v>Jul/Aug</v>
          </cell>
          <cell r="N2965">
            <v>35</v>
          </cell>
        </row>
        <row r="2966">
          <cell r="A2966" t="str">
            <v>2006/07 W15</v>
          </cell>
          <cell r="B2966" t="str">
            <v>LGW North</v>
          </cell>
          <cell r="C2966" t="str">
            <v>Other - 2 for £30 Sauza</v>
          </cell>
          <cell r="D2966">
            <v>173.94</v>
          </cell>
          <cell r="E2966">
            <v>67.239999999999995</v>
          </cell>
          <cell r="F2966">
            <v>10</v>
          </cell>
          <cell r="G2966">
            <v>135.96</v>
          </cell>
          <cell r="H2966">
            <v>34.659999999999997</v>
          </cell>
          <cell r="I2966">
            <v>8</v>
          </cell>
          <cell r="J2966">
            <v>18</v>
          </cell>
          <cell r="K2966">
            <v>80.099999999999994</v>
          </cell>
          <cell r="L2966">
            <v>15</v>
          </cell>
          <cell r="M2966" t="str">
            <v>Jul/Aug</v>
          </cell>
          <cell r="N2966">
            <v>58</v>
          </cell>
        </row>
        <row r="2967">
          <cell r="A2967" t="str">
            <v>2006/07 W15</v>
          </cell>
          <cell r="B2967" t="str">
            <v>LGW North</v>
          </cell>
          <cell r="C2967" t="str">
            <v>Others - 2 for £20 ATA (70cl)</v>
          </cell>
          <cell r="D2967">
            <v>4400.09</v>
          </cell>
          <cell r="E2967">
            <v>857.54</v>
          </cell>
          <cell r="F2967">
            <v>423</v>
          </cell>
          <cell r="G2967">
            <v>4256.92</v>
          </cell>
          <cell r="H2967">
            <v>752.03</v>
          </cell>
          <cell r="I2967">
            <v>410</v>
          </cell>
          <cell r="J2967">
            <v>344</v>
          </cell>
          <cell r="K2967">
            <v>1357.82</v>
          </cell>
          <cell r="L2967">
            <v>15</v>
          </cell>
          <cell r="M2967" t="str">
            <v>Jul/Aug</v>
          </cell>
          <cell r="N2967">
            <v>32</v>
          </cell>
        </row>
        <row r="2968">
          <cell r="A2968" t="str">
            <v>2006/07 W15</v>
          </cell>
          <cell r="B2968" t="str">
            <v>LGW North</v>
          </cell>
          <cell r="C2968" t="str">
            <v>Others - 2 for £15 Fortified</v>
          </cell>
          <cell r="D2968">
            <v>87.9</v>
          </cell>
          <cell r="E2968">
            <v>43</v>
          </cell>
          <cell r="F2968">
            <v>10</v>
          </cell>
          <cell r="G2968">
            <v>17.579999999999998</v>
          </cell>
          <cell r="H2968">
            <v>4.68</v>
          </cell>
          <cell r="I2968">
            <v>2</v>
          </cell>
          <cell r="J2968">
            <v>30</v>
          </cell>
          <cell r="K2968">
            <v>120</v>
          </cell>
          <cell r="L2968">
            <v>15</v>
          </cell>
          <cell r="M2968" t="str">
            <v>Jul/Aug</v>
          </cell>
          <cell r="N2968">
            <v>59</v>
          </cell>
        </row>
        <row r="2969">
          <cell r="A2969" t="str">
            <v>2006/07 W15</v>
          </cell>
          <cell r="B2969" t="str">
            <v>Stansted</v>
          </cell>
          <cell r="C2969" t="str">
            <v>Liquor</v>
          </cell>
          <cell r="D2969">
            <v>210042.07</v>
          </cell>
          <cell r="E2969">
            <v>68832.25</v>
          </cell>
          <cell r="F2969">
            <v>15120</v>
          </cell>
          <cell r="G2969">
            <v>160502.1</v>
          </cell>
          <cell r="H2969">
            <v>35789.760000000002</v>
          </cell>
          <cell r="I2969">
            <v>10832</v>
          </cell>
          <cell r="J2969">
            <v>19466</v>
          </cell>
          <cell r="K2969">
            <v>104965.56</v>
          </cell>
          <cell r="L2969">
            <v>15</v>
          </cell>
          <cell r="M2969" t="str">
            <v>Jul/Aug</v>
          </cell>
          <cell r="N2969">
            <v>1</v>
          </cell>
        </row>
        <row r="2970">
          <cell r="A2970" t="str">
            <v>2006/07 W15</v>
          </cell>
          <cell r="B2970" t="str">
            <v>Stansted</v>
          </cell>
          <cell r="C2970" t="str">
            <v>Tobacco</v>
          </cell>
          <cell r="D2970">
            <v>34299.660000000003</v>
          </cell>
          <cell r="E2970">
            <v>22391.23</v>
          </cell>
          <cell r="F2970">
            <v>1511</v>
          </cell>
          <cell r="G2970">
            <v>5378.95</v>
          </cell>
          <cell r="H2970">
            <v>984.26</v>
          </cell>
          <cell r="I2970">
            <v>359</v>
          </cell>
          <cell r="J2970">
            <v>3951</v>
          </cell>
          <cell r="K2970">
            <v>24886.85</v>
          </cell>
          <cell r="L2970">
            <v>15</v>
          </cell>
          <cell r="M2970" t="str">
            <v>Jul/Aug</v>
          </cell>
          <cell r="N2970">
            <v>2</v>
          </cell>
        </row>
        <row r="2971">
          <cell r="A2971" t="str">
            <v>2006/07 W15</v>
          </cell>
          <cell r="B2971" t="str">
            <v>Stansted</v>
          </cell>
          <cell r="C2971" t="str">
            <v>Perfumery</v>
          </cell>
          <cell r="D2971">
            <v>574862.03</v>
          </cell>
          <cell r="E2971">
            <v>301802.53000000003</v>
          </cell>
          <cell r="F2971">
            <v>25344</v>
          </cell>
          <cell r="G2971">
            <v>495995.63</v>
          </cell>
          <cell r="H2971">
            <v>249916.26</v>
          </cell>
          <cell r="I2971">
            <v>21942</v>
          </cell>
          <cell r="J2971">
            <v>44323</v>
          </cell>
          <cell r="K2971">
            <v>360338.21</v>
          </cell>
          <cell r="L2971">
            <v>15</v>
          </cell>
          <cell r="M2971" t="str">
            <v>Jul/Aug</v>
          </cell>
          <cell r="N2971">
            <v>3</v>
          </cell>
        </row>
        <row r="2972">
          <cell r="A2972" t="str">
            <v>2006/07 W15</v>
          </cell>
          <cell r="B2972" t="str">
            <v>Stansted</v>
          </cell>
          <cell r="C2972" t="str">
            <v>Food</v>
          </cell>
          <cell r="D2972">
            <v>78236.52</v>
          </cell>
          <cell r="E2972">
            <v>35588.57</v>
          </cell>
          <cell r="F2972">
            <v>22222</v>
          </cell>
          <cell r="G2972">
            <v>60269.43</v>
          </cell>
          <cell r="H2972">
            <v>25799.27</v>
          </cell>
          <cell r="I2972">
            <v>17043</v>
          </cell>
          <cell r="J2972">
            <v>19055</v>
          </cell>
          <cell r="K2972">
            <v>33426.980000000003</v>
          </cell>
          <cell r="L2972">
            <v>15</v>
          </cell>
          <cell r="M2972" t="str">
            <v>Jul/Aug</v>
          </cell>
          <cell r="N2972">
            <v>4</v>
          </cell>
        </row>
        <row r="2973">
          <cell r="A2973" t="str">
            <v>2006/07 W15</v>
          </cell>
          <cell r="B2973" t="str">
            <v>Stansted</v>
          </cell>
          <cell r="C2973" t="str">
            <v>Tax Free</v>
          </cell>
          <cell r="D2973">
            <v>92651.01</v>
          </cell>
          <cell r="E2973">
            <v>40887.46</v>
          </cell>
          <cell r="F2973">
            <v>6196</v>
          </cell>
          <cell r="G2973">
            <v>80531.149999999994</v>
          </cell>
          <cell r="H2973">
            <v>34242.65</v>
          </cell>
          <cell r="I2973">
            <v>5178</v>
          </cell>
          <cell r="J2973">
            <v>13773</v>
          </cell>
          <cell r="K2973">
            <v>88256.54</v>
          </cell>
          <cell r="L2973">
            <v>15</v>
          </cell>
          <cell r="M2973" t="str">
            <v>Jul/Aug</v>
          </cell>
          <cell r="N2973">
            <v>5</v>
          </cell>
        </row>
        <row r="2974">
          <cell r="A2974" t="str">
            <v>2006/07 W15</v>
          </cell>
          <cell r="B2974" t="str">
            <v>Stansted</v>
          </cell>
          <cell r="C2974" t="str">
            <v>Unclassified Products</v>
          </cell>
          <cell r="D2974">
            <v>-29.99</v>
          </cell>
          <cell r="E2974">
            <v>-25.52</v>
          </cell>
          <cell r="F2974">
            <v>-1</v>
          </cell>
          <cell r="G2974">
            <v>-29.99</v>
          </cell>
          <cell r="H2974">
            <v>-25.52</v>
          </cell>
          <cell r="I2974">
            <v>-1</v>
          </cell>
          <cell r="J2974">
            <v>1</v>
          </cell>
          <cell r="K2974">
            <v>0</v>
          </cell>
          <cell r="L2974">
            <v>15</v>
          </cell>
          <cell r="M2974" t="str">
            <v>Jul/Aug</v>
          </cell>
          <cell r="N2974">
            <v>6</v>
          </cell>
        </row>
        <row r="2975">
          <cell r="A2975" t="str">
            <v>2006/07 W15</v>
          </cell>
          <cell r="B2975" t="str">
            <v>Stansted</v>
          </cell>
          <cell r="C2975" t="str">
            <v>Spirits</v>
          </cell>
          <cell r="D2975">
            <v>164693.76000000001</v>
          </cell>
          <cell r="E2975">
            <v>54681.52</v>
          </cell>
          <cell r="F2975">
            <v>11692</v>
          </cell>
          <cell r="G2975">
            <v>127042.61</v>
          </cell>
          <cell r="H2975">
            <v>28154.41</v>
          </cell>
          <cell r="I2975">
            <v>8679</v>
          </cell>
          <cell r="J2975">
            <v>14432</v>
          </cell>
          <cell r="K2975">
            <v>71731.92</v>
          </cell>
          <cell r="L2975">
            <v>15</v>
          </cell>
          <cell r="M2975" t="str">
            <v>Jul/Aug</v>
          </cell>
          <cell r="N2975">
            <v>7</v>
          </cell>
        </row>
        <row r="2976">
          <cell r="A2976" t="str">
            <v>2006/07 W15</v>
          </cell>
          <cell r="B2976" t="str">
            <v>Stansted</v>
          </cell>
          <cell r="C2976" t="str">
            <v>Fortified Wines</v>
          </cell>
          <cell r="D2976">
            <v>3383.98</v>
          </cell>
          <cell r="E2976">
            <v>1239.55</v>
          </cell>
          <cell r="F2976">
            <v>490</v>
          </cell>
          <cell r="G2976">
            <v>2182.13</v>
          </cell>
          <cell r="H2976">
            <v>436.61</v>
          </cell>
          <cell r="I2976">
            <v>317</v>
          </cell>
          <cell r="J2976">
            <v>892</v>
          </cell>
          <cell r="K2976">
            <v>2151.54</v>
          </cell>
          <cell r="L2976">
            <v>15</v>
          </cell>
          <cell r="M2976" t="str">
            <v>Jul/Aug</v>
          </cell>
          <cell r="N2976">
            <v>10</v>
          </cell>
        </row>
        <row r="2977">
          <cell r="A2977" t="str">
            <v>2006/07 W15</v>
          </cell>
          <cell r="B2977" t="str">
            <v>Stansted</v>
          </cell>
          <cell r="C2977" t="str">
            <v>Others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 t="str">
            <v>/0</v>
          </cell>
          <cell r="L2977">
            <v>15</v>
          </cell>
          <cell r="M2977" t="str">
            <v>Jul/Aug</v>
          </cell>
          <cell r="N2977">
            <v>11</v>
          </cell>
        </row>
        <row r="2978">
          <cell r="A2978" t="str">
            <v>2006/07 W15</v>
          </cell>
          <cell r="B2978" t="str">
            <v>Stansted</v>
          </cell>
          <cell r="C2978" t="str">
            <v>Champagne</v>
          </cell>
          <cell r="D2978">
            <v>26397.02</v>
          </cell>
          <cell r="E2978">
            <v>6893.34</v>
          </cell>
          <cell r="F2978">
            <v>870</v>
          </cell>
          <cell r="G2978">
            <v>23402.51</v>
          </cell>
          <cell r="H2978">
            <v>5540.23</v>
          </cell>
          <cell r="I2978">
            <v>768</v>
          </cell>
          <cell r="J2978">
            <v>1494</v>
          </cell>
          <cell r="K2978">
            <v>25260.69</v>
          </cell>
          <cell r="L2978">
            <v>15</v>
          </cell>
          <cell r="M2978" t="str">
            <v>Jul/Aug</v>
          </cell>
          <cell r="N2978">
            <v>8</v>
          </cell>
        </row>
        <row r="2979">
          <cell r="A2979" t="str">
            <v>2006/07 W15</v>
          </cell>
          <cell r="B2979" t="str">
            <v>Stansted</v>
          </cell>
          <cell r="C2979" t="str">
            <v>Wines</v>
          </cell>
          <cell r="D2979">
            <v>15567.31</v>
          </cell>
          <cell r="E2979">
            <v>6017.84</v>
          </cell>
          <cell r="F2979">
            <v>2068</v>
          </cell>
          <cell r="G2979">
            <v>7874.85</v>
          </cell>
          <cell r="H2979">
            <v>1658.51</v>
          </cell>
          <cell r="I2979">
            <v>1068</v>
          </cell>
          <cell r="J2979">
            <v>2648</v>
          </cell>
          <cell r="K2979">
            <v>9636.4</v>
          </cell>
          <cell r="L2979">
            <v>15</v>
          </cell>
          <cell r="M2979" t="str">
            <v>Jul/Aug</v>
          </cell>
          <cell r="N2979">
            <v>9</v>
          </cell>
        </row>
        <row r="2980">
          <cell r="A2980" t="str">
            <v>2006/07 W15</v>
          </cell>
          <cell r="B2980" t="str">
            <v>Stansted</v>
          </cell>
          <cell r="C2980" t="str">
            <v>Unclassified Liquor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 t="str">
            <v>/0</v>
          </cell>
          <cell r="L2980">
            <v>15</v>
          </cell>
          <cell r="M2980" t="str">
            <v>Jul/Aug</v>
          </cell>
          <cell r="N2980">
            <v>12</v>
          </cell>
        </row>
        <row r="2981">
          <cell r="A2981" t="str">
            <v>2006/07 W15</v>
          </cell>
          <cell r="B2981" t="str">
            <v>Stansted</v>
          </cell>
          <cell r="C2981" t="str">
            <v>Value - 2 for £15</v>
          </cell>
          <cell r="D2981">
            <v>8227.0400000000009</v>
          </cell>
          <cell r="E2981">
            <v>5498.97</v>
          </cell>
          <cell r="F2981">
            <v>976</v>
          </cell>
          <cell r="G2981">
            <v>941.27</v>
          </cell>
          <cell r="H2981">
            <v>179.08</v>
          </cell>
          <cell r="I2981">
            <v>55</v>
          </cell>
          <cell r="J2981">
            <v>693</v>
          </cell>
          <cell r="K2981">
            <v>1968.84</v>
          </cell>
          <cell r="L2981">
            <v>15</v>
          </cell>
          <cell r="M2981" t="str">
            <v>Jul/Aug</v>
          </cell>
          <cell r="N2981">
            <v>31</v>
          </cell>
        </row>
        <row r="2982">
          <cell r="A2982" t="str">
            <v>2006/07 W15</v>
          </cell>
          <cell r="B2982" t="str">
            <v>Stansted</v>
          </cell>
          <cell r="C2982" t="str">
            <v>Value - 2 for £20 Bombay Saphire</v>
          </cell>
          <cell r="D2982">
            <v>797.82</v>
          </cell>
          <cell r="E2982">
            <v>561.48</v>
          </cell>
          <cell r="F2982">
            <v>63</v>
          </cell>
          <cell r="G2982">
            <v>102.4</v>
          </cell>
          <cell r="H2982">
            <v>27.3</v>
          </cell>
          <cell r="I2982">
            <v>5</v>
          </cell>
          <cell r="J2982">
            <v>36</v>
          </cell>
          <cell r="K2982">
            <v>100.08</v>
          </cell>
          <cell r="L2982">
            <v>15</v>
          </cell>
          <cell r="M2982" t="str">
            <v>Jul/Aug</v>
          </cell>
          <cell r="N2982">
            <v>45</v>
          </cell>
        </row>
        <row r="2983">
          <cell r="A2983" t="str">
            <v>2006/07 W15</v>
          </cell>
          <cell r="B2983" t="str">
            <v>Stansted</v>
          </cell>
          <cell r="C2983" t="str">
            <v>Value - Baileys 2 for £20</v>
          </cell>
          <cell r="D2983">
            <v>3163.14</v>
          </cell>
          <cell r="E2983">
            <v>1757.11</v>
          </cell>
          <cell r="F2983">
            <v>276</v>
          </cell>
          <cell r="G2983">
            <v>676.64</v>
          </cell>
          <cell r="H2983">
            <v>242</v>
          </cell>
          <cell r="I2983">
            <v>41</v>
          </cell>
          <cell r="J2983">
            <v>214</v>
          </cell>
          <cell r="K2983">
            <v>1031.46</v>
          </cell>
          <cell r="L2983">
            <v>15</v>
          </cell>
          <cell r="M2983" t="str">
            <v>Jul/Aug</v>
          </cell>
          <cell r="N2983">
            <v>39</v>
          </cell>
        </row>
        <row r="2984">
          <cell r="A2984" t="str">
            <v>2006/07 W15</v>
          </cell>
          <cell r="B2984" t="str">
            <v>Stansted</v>
          </cell>
          <cell r="C2984" t="str">
            <v>Value - Baileys Twin @ £20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 t="str">
            <v>/0</v>
          </cell>
          <cell r="L2984">
            <v>15</v>
          </cell>
          <cell r="M2984" t="str">
            <v>Jul/Aug</v>
          </cell>
          <cell r="N2984">
            <v>51</v>
          </cell>
        </row>
        <row r="2985">
          <cell r="A2985" t="str">
            <v>2006/07 W15</v>
          </cell>
          <cell r="B2985" t="str">
            <v>Stansted</v>
          </cell>
          <cell r="C2985" t="str">
            <v>Value - Twins @ £15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 t="str">
            <v>/0</v>
          </cell>
          <cell r="L2985">
            <v>15</v>
          </cell>
          <cell r="M2985" t="str">
            <v>Jul/Aug</v>
          </cell>
          <cell r="N2985">
            <v>36</v>
          </cell>
        </row>
        <row r="2986">
          <cell r="A2986" t="str">
            <v>2006/07 W15</v>
          </cell>
          <cell r="B2986" t="str">
            <v>Stansted</v>
          </cell>
          <cell r="C2986" t="str">
            <v>Malt - 2 For £45 (6 glenmorangie + 2)</v>
          </cell>
          <cell r="D2986">
            <v>4811.03</v>
          </cell>
          <cell r="E2986">
            <v>1567.33</v>
          </cell>
          <cell r="F2986">
            <v>180</v>
          </cell>
          <cell r="G2986">
            <v>4208.22</v>
          </cell>
          <cell r="H2986">
            <v>1125.74</v>
          </cell>
          <cell r="I2986">
            <v>158</v>
          </cell>
          <cell r="J2986">
            <v>337</v>
          </cell>
          <cell r="K2986">
            <v>2613</v>
          </cell>
          <cell r="L2986">
            <v>15</v>
          </cell>
          <cell r="M2986" t="str">
            <v>Jul/Aug</v>
          </cell>
          <cell r="N2986">
            <v>30</v>
          </cell>
        </row>
        <row r="2987">
          <cell r="A2987" t="str">
            <v>2006/07 W15</v>
          </cell>
          <cell r="B2987" t="str">
            <v>Stansted</v>
          </cell>
          <cell r="C2987" t="str">
            <v>Malt - Save £5 Glenmorangie Traditional</v>
          </cell>
          <cell r="D2987">
            <v>279.93</v>
          </cell>
          <cell r="E2987">
            <v>97.08</v>
          </cell>
          <cell r="F2987">
            <v>7</v>
          </cell>
          <cell r="G2987">
            <v>239.94</v>
          </cell>
          <cell r="H2987">
            <v>68.52</v>
          </cell>
          <cell r="I2987">
            <v>6</v>
          </cell>
          <cell r="J2987">
            <v>10</v>
          </cell>
          <cell r="K2987">
            <v>114.3</v>
          </cell>
          <cell r="L2987">
            <v>15</v>
          </cell>
          <cell r="M2987" t="str">
            <v>Jul/Aug</v>
          </cell>
          <cell r="N2987">
            <v>44</v>
          </cell>
        </row>
        <row r="2988">
          <cell r="A2988" t="str">
            <v>2006/07 W15</v>
          </cell>
          <cell r="B2988" t="str">
            <v>Stansted</v>
          </cell>
          <cell r="C2988" t="str">
            <v>Cognac - XO @ £45</v>
          </cell>
          <cell r="D2988">
            <v>2340</v>
          </cell>
          <cell r="E2988">
            <v>1217.1300000000001</v>
          </cell>
          <cell r="F2988">
            <v>52</v>
          </cell>
          <cell r="G2988">
            <v>1260</v>
          </cell>
          <cell r="H2988">
            <v>498.09</v>
          </cell>
          <cell r="I2988">
            <v>28</v>
          </cell>
          <cell r="J2988">
            <v>122</v>
          </cell>
          <cell r="K2988">
            <v>2348.5</v>
          </cell>
          <cell r="L2988">
            <v>15</v>
          </cell>
          <cell r="M2988" t="str">
            <v>Jul/Aug</v>
          </cell>
          <cell r="N2988">
            <v>37</v>
          </cell>
        </row>
        <row r="2989">
          <cell r="A2989" t="str">
            <v>2006/07 W15</v>
          </cell>
          <cell r="B2989" t="str">
            <v>Stansted</v>
          </cell>
          <cell r="C2989" t="str">
            <v>Cognac - VSOP 2 for £45</v>
          </cell>
          <cell r="D2989">
            <v>2719.9</v>
          </cell>
          <cell r="E2989">
            <v>1041.18</v>
          </cell>
          <cell r="F2989">
            <v>118</v>
          </cell>
          <cell r="G2989">
            <v>1838.94</v>
          </cell>
          <cell r="H2989">
            <v>413.45</v>
          </cell>
          <cell r="I2989">
            <v>80</v>
          </cell>
          <cell r="J2989">
            <v>56</v>
          </cell>
          <cell r="K2989">
            <v>519.99</v>
          </cell>
          <cell r="L2989">
            <v>15</v>
          </cell>
          <cell r="M2989" t="str">
            <v>Jul/Aug</v>
          </cell>
          <cell r="N2989">
            <v>41</v>
          </cell>
        </row>
        <row r="2990">
          <cell r="A2990" t="str">
            <v>2006/07 W15</v>
          </cell>
          <cell r="B2990" t="str">
            <v>Stansted</v>
          </cell>
          <cell r="C2990" t="str">
            <v>Cognac - Only £17_99 VS Especiale</v>
          </cell>
          <cell r="D2990">
            <v>203.88</v>
          </cell>
          <cell r="E2990">
            <v>130.53</v>
          </cell>
          <cell r="F2990">
            <v>12</v>
          </cell>
          <cell r="G2990">
            <v>16.989999999999998</v>
          </cell>
          <cell r="H2990">
            <v>1.39</v>
          </cell>
          <cell r="I2990">
            <v>1</v>
          </cell>
          <cell r="J2990">
            <v>1</v>
          </cell>
          <cell r="K2990">
            <v>5.25</v>
          </cell>
          <cell r="L2990">
            <v>15</v>
          </cell>
          <cell r="M2990" t="str">
            <v>Jul/Aug</v>
          </cell>
          <cell r="N2990">
            <v>42</v>
          </cell>
        </row>
        <row r="2991">
          <cell r="A2991" t="str">
            <v>2006/07 W15</v>
          </cell>
          <cell r="B2991" t="str">
            <v>Stansted</v>
          </cell>
          <cell r="C2991" t="str">
            <v>Deluxe - Chivas 2 for £30</v>
          </cell>
          <cell r="D2991">
            <v>662.97</v>
          </cell>
          <cell r="E2991">
            <v>424.23</v>
          </cell>
          <cell r="F2991">
            <v>31</v>
          </cell>
          <cell r="G2991">
            <v>123.24</v>
          </cell>
          <cell r="H2991">
            <v>49.2</v>
          </cell>
          <cell r="I2991">
            <v>4</v>
          </cell>
          <cell r="J2991">
            <v>44</v>
          </cell>
          <cell r="K2991">
            <v>268.39999999999998</v>
          </cell>
          <cell r="L2991">
            <v>15</v>
          </cell>
          <cell r="M2991" t="str">
            <v>Jul/Aug</v>
          </cell>
          <cell r="N2991">
            <v>49</v>
          </cell>
        </row>
        <row r="2992">
          <cell r="A2992" t="str">
            <v>2006/07 W15</v>
          </cell>
          <cell r="B2992" t="str">
            <v>Stansted</v>
          </cell>
          <cell r="C2992" t="str">
            <v>Deluxe - Chivas Twin for £30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6</v>
          </cell>
          <cell r="K2992" t="str">
            <v>/0</v>
          </cell>
          <cell r="L2992">
            <v>15</v>
          </cell>
          <cell r="M2992" t="str">
            <v>Jul/Aug</v>
          </cell>
          <cell r="N2992">
            <v>38</v>
          </cell>
        </row>
        <row r="2993">
          <cell r="A2993" t="str">
            <v>2006/07 W15</v>
          </cell>
          <cell r="B2993" t="str">
            <v>Stansted</v>
          </cell>
          <cell r="C2993" t="str">
            <v>Deluxe - Chivas Triple Pack @ £45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 t="str">
            <v>/0</v>
          </cell>
          <cell r="L2993">
            <v>15</v>
          </cell>
          <cell r="M2993" t="str">
            <v>Jul/Aug</v>
          </cell>
          <cell r="N2993">
            <v>54</v>
          </cell>
        </row>
        <row r="2994">
          <cell r="A2994" t="str">
            <v>2006/07 W15</v>
          </cell>
          <cell r="B2994" t="str">
            <v>Stansted</v>
          </cell>
          <cell r="C2994" t="str">
            <v>Deluxe - Chivas Save £5 18yo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 t="str">
            <v>/0</v>
          </cell>
          <cell r="L2994">
            <v>15</v>
          </cell>
          <cell r="M2994" t="str">
            <v>Jul/Aug</v>
          </cell>
          <cell r="N2994">
            <v>50</v>
          </cell>
        </row>
        <row r="2995">
          <cell r="A2995" t="str">
            <v>2006/07 W15</v>
          </cell>
          <cell r="B2995" t="str">
            <v>Stansted</v>
          </cell>
          <cell r="C2995" t="str">
            <v>Deluxe - Chivas Royal Salute get Chivas 18yo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 t="str">
            <v>/0</v>
          </cell>
          <cell r="L2995">
            <v>15</v>
          </cell>
          <cell r="M2995" t="str">
            <v>Jul/Aug</v>
          </cell>
          <cell r="N2995">
            <v>57</v>
          </cell>
        </row>
        <row r="2996">
          <cell r="A2996" t="str">
            <v>2006/07 W15</v>
          </cell>
          <cell r="B2996" t="str">
            <v>Stansted</v>
          </cell>
          <cell r="C2996" t="str">
            <v>Deluxe - Dewars 2 for £30 ATA</v>
          </cell>
          <cell r="D2996">
            <v>4329.62</v>
          </cell>
          <cell r="E2996">
            <v>761.21</v>
          </cell>
          <cell r="F2996">
            <v>276</v>
          </cell>
          <cell r="G2996">
            <v>3889.66</v>
          </cell>
          <cell r="H2996">
            <v>417.23</v>
          </cell>
          <cell r="I2996">
            <v>248</v>
          </cell>
          <cell r="J2996">
            <v>228</v>
          </cell>
          <cell r="K2996">
            <v>1206.1500000000001</v>
          </cell>
          <cell r="L2996">
            <v>15</v>
          </cell>
          <cell r="M2996" t="str">
            <v>Jul/Aug</v>
          </cell>
          <cell r="N2996">
            <v>40</v>
          </cell>
        </row>
        <row r="2997">
          <cell r="A2997" t="str">
            <v>2006/07 W15</v>
          </cell>
          <cell r="B2997" t="str">
            <v>Stansted</v>
          </cell>
          <cell r="C2997" t="str">
            <v>Deluxe - JW Blue get a free 20cl Gold (Sept Only)</v>
          </cell>
          <cell r="D2997">
            <v>594</v>
          </cell>
          <cell r="E2997">
            <v>287.27</v>
          </cell>
          <cell r="F2997">
            <v>6</v>
          </cell>
          <cell r="G2997">
            <v>495</v>
          </cell>
          <cell r="H2997">
            <v>220.1</v>
          </cell>
          <cell r="I2997">
            <v>5</v>
          </cell>
          <cell r="J2997">
            <v>3</v>
          </cell>
          <cell r="K2997">
            <v>95.49</v>
          </cell>
          <cell r="L2997">
            <v>15</v>
          </cell>
          <cell r="M2997" t="str">
            <v>Jul/Aug</v>
          </cell>
          <cell r="N2997">
            <v>46</v>
          </cell>
        </row>
        <row r="2998">
          <cell r="A2998" t="str">
            <v>2006/07 W15</v>
          </cell>
          <cell r="B2998" t="str">
            <v>Stansted</v>
          </cell>
          <cell r="C2998" t="str">
            <v>Deluxe - Free 20cl bottle (linked to JW Blue) (Sept Only)</v>
          </cell>
          <cell r="D2998">
            <v>16.989999999999998</v>
          </cell>
          <cell r="E2998">
            <v>-36.83</v>
          </cell>
          <cell r="F2998">
            <v>7</v>
          </cell>
          <cell r="G2998">
            <v>16.989999999999998</v>
          </cell>
          <cell r="H2998">
            <v>-30.84</v>
          </cell>
          <cell r="I2998">
            <v>6</v>
          </cell>
          <cell r="J2998">
            <v>13</v>
          </cell>
          <cell r="K2998">
            <v>77.87</v>
          </cell>
          <cell r="L2998">
            <v>15</v>
          </cell>
          <cell r="M2998" t="str">
            <v>Jul/Aug</v>
          </cell>
          <cell r="N2998">
            <v>47</v>
          </cell>
        </row>
        <row r="2999">
          <cell r="A2999" t="str">
            <v>2006/07 W15</v>
          </cell>
          <cell r="B2999" t="str">
            <v>Stansted</v>
          </cell>
          <cell r="C2999" t="str">
            <v>Champagne - Piper Florens Louis 2 for £30</v>
          </cell>
          <cell r="D2999">
            <v>638</v>
          </cell>
          <cell r="E2999">
            <v>140.94999999999999</v>
          </cell>
          <cell r="F2999">
            <v>40</v>
          </cell>
          <cell r="G2999">
            <v>558.25</v>
          </cell>
          <cell r="H2999">
            <v>105.7</v>
          </cell>
          <cell r="I2999">
            <v>35</v>
          </cell>
          <cell r="J2999">
            <v>19</v>
          </cell>
          <cell r="K2999">
            <v>169.1</v>
          </cell>
          <cell r="L2999">
            <v>15</v>
          </cell>
          <cell r="M2999" t="str">
            <v>Jul/Aug</v>
          </cell>
          <cell r="N2999">
            <v>53</v>
          </cell>
        </row>
        <row r="3000">
          <cell r="A3000" t="str">
            <v>2006/07 W15</v>
          </cell>
          <cell r="B3000" t="str">
            <v>Stansted</v>
          </cell>
          <cell r="C3000" t="str">
            <v>Champagne - Piper Florens Louis Twin for £30</v>
          </cell>
          <cell r="D3000">
            <v>1403.6</v>
          </cell>
          <cell r="E3000">
            <v>290.33</v>
          </cell>
          <cell r="F3000">
            <v>44</v>
          </cell>
          <cell r="G3000">
            <v>1307.9000000000001</v>
          </cell>
          <cell r="H3000">
            <v>248.03</v>
          </cell>
          <cell r="I3000">
            <v>41</v>
          </cell>
          <cell r="J3000">
            <v>60</v>
          </cell>
          <cell r="K3000">
            <v>1068</v>
          </cell>
          <cell r="L3000">
            <v>15</v>
          </cell>
          <cell r="M3000" t="str">
            <v>Jul/Aug</v>
          </cell>
          <cell r="N3000">
            <v>33</v>
          </cell>
        </row>
        <row r="3001">
          <cell r="A3001" t="str">
            <v>2006/07 W15</v>
          </cell>
          <cell r="B3001" t="str">
            <v>Stansted</v>
          </cell>
          <cell r="C3001" t="str">
            <v>Champagne - Charles Heidseick 2 for £35</v>
          </cell>
          <cell r="D3001">
            <v>90.72</v>
          </cell>
          <cell r="E3001">
            <v>38.65</v>
          </cell>
          <cell r="F3001">
            <v>4</v>
          </cell>
          <cell r="G3001">
            <v>67.73</v>
          </cell>
          <cell r="H3001">
            <v>24.92</v>
          </cell>
          <cell r="I3001">
            <v>3</v>
          </cell>
          <cell r="J3001">
            <v>13</v>
          </cell>
          <cell r="K3001">
            <v>120.35</v>
          </cell>
          <cell r="L3001">
            <v>15</v>
          </cell>
          <cell r="M3001" t="str">
            <v>Jul/Aug</v>
          </cell>
          <cell r="N3001">
            <v>55</v>
          </cell>
        </row>
        <row r="3002">
          <cell r="A3002" t="str">
            <v>2006/07 W15</v>
          </cell>
          <cell r="B3002" t="str">
            <v>Stansted</v>
          </cell>
          <cell r="C3002" t="str">
            <v>Champagne - Canard Twin for £25</v>
          </cell>
          <cell r="D3002">
            <v>1525</v>
          </cell>
          <cell r="E3002">
            <v>386.36</v>
          </cell>
          <cell r="F3002">
            <v>61</v>
          </cell>
          <cell r="G3002">
            <v>1325</v>
          </cell>
          <cell r="H3002">
            <v>298.36</v>
          </cell>
          <cell r="I3002">
            <v>53</v>
          </cell>
          <cell r="J3002">
            <v>19</v>
          </cell>
          <cell r="K3002">
            <v>304</v>
          </cell>
          <cell r="L3002">
            <v>15</v>
          </cell>
          <cell r="M3002" t="str">
            <v>Jul/Aug</v>
          </cell>
          <cell r="N3002">
            <v>52</v>
          </cell>
        </row>
        <row r="3003">
          <cell r="A3003" t="str">
            <v>2006/07 W15</v>
          </cell>
          <cell r="B3003" t="str">
            <v>Stansted</v>
          </cell>
          <cell r="C3003" t="str">
            <v>Wine - Beringer 3 for £15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 t="str">
            <v>/0</v>
          </cell>
          <cell r="L3003">
            <v>15</v>
          </cell>
          <cell r="M3003" t="str">
            <v>Jul/Aug</v>
          </cell>
          <cell r="N3003">
            <v>43</v>
          </cell>
        </row>
        <row r="3004">
          <cell r="A3004" t="str">
            <v>2006/07 W15</v>
          </cell>
          <cell r="B3004" t="str">
            <v>Stansted</v>
          </cell>
          <cell r="C3004" t="str">
            <v>Wine - Rosemount BOGOF</v>
          </cell>
          <cell r="D3004">
            <v>195.86</v>
          </cell>
          <cell r="E3004">
            <v>74.489999999999995</v>
          </cell>
          <cell r="F3004">
            <v>28</v>
          </cell>
          <cell r="G3004">
            <v>83.94</v>
          </cell>
          <cell r="H3004">
            <v>21.8</v>
          </cell>
          <cell r="I3004">
            <v>12</v>
          </cell>
          <cell r="J3004">
            <v>38</v>
          </cell>
          <cell r="K3004">
            <v>279.67</v>
          </cell>
          <cell r="L3004">
            <v>15</v>
          </cell>
          <cell r="M3004" t="str">
            <v>Jul/Aug</v>
          </cell>
          <cell r="N3004">
            <v>56</v>
          </cell>
        </row>
        <row r="3005">
          <cell r="A3005" t="str">
            <v>2006/07 W15</v>
          </cell>
          <cell r="B3005" t="str">
            <v>Stansted</v>
          </cell>
          <cell r="C3005" t="str">
            <v>WOW - 2 for £45 Malt</v>
          </cell>
          <cell r="D3005">
            <v>1464.49</v>
          </cell>
          <cell r="E3005">
            <v>474.08</v>
          </cell>
          <cell r="F3005">
            <v>51</v>
          </cell>
          <cell r="G3005">
            <v>1258.56</v>
          </cell>
          <cell r="H3005">
            <v>321.18</v>
          </cell>
          <cell r="I3005">
            <v>44</v>
          </cell>
          <cell r="J3005">
            <v>215</v>
          </cell>
          <cell r="K3005">
            <v>1656.22</v>
          </cell>
          <cell r="L3005">
            <v>15</v>
          </cell>
          <cell r="M3005" t="str">
            <v>Jul/Aug</v>
          </cell>
          <cell r="N3005">
            <v>34</v>
          </cell>
        </row>
        <row r="3006">
          <cell r="A3006" t="str">
            <v>2006/07 W15</v>
          </cell>
          <cell r="B3006" t="str">
            <v>Stansted</v>
          </cell>
          <cell r="C3006" t="str">
            <v>WOW - Connemara 2 for £30</v>
          </cell>
          <cell r="D3006">
            <v>125.93</v>
          </cell>
          <cell r="E3006">
            <v>36.119999999999997</v>
          </cell>
          <cell r="F3006">
            <v>7</v>
          </cell>
          <cell r="G3006">
            <v>125.93</v>
          </cell>
          <cell r="H3006">
            <v>36.119999999999997</v>
          </cell>
          <cell r="I3006">
            <v>7</v>
          </cell>
          <cell r="J3006">
            <v>12</v>
          </cell>
          <cell r="K3006">
            <v>56.16</v>
          </cell>
          <cell r="L3006">
            <v>15</v>
          </cell>
          <cell r="M3006" t="str">
            <v>Jul/Aug</v>
          </cell>
          <cell r="N3006">
            <v>60</v>
          </cell>
        </row>
        <row r="3007">
          <cell r="A3007" t="str">
            <v>2006/07 W15</v>
          </cell>
          <cell r="B3007" t="str">
            <v>Stansted</v>
          </cell>
          <cell r="C3007" t="str">
            <v>Others - 2 for £25 (glayva, disaronno)</v>
          </cell>
          <cell r="D3007">
            <v>767.49</v>
          </cell>
          <cell r="E3007">
            <v>248.78</v>
          </cell>
          <cell r="F3007">
            <v>51</v>
          </cell>
          <cell r="G3007">
            <v>624.59</v>
          </cell>
          <cell r="H3007">
            <v>140.86000000000001</v>
          </cell>
          <cell r="I3007">
            <v>41</v>
          </cell>
          <cell r="J3007">
            <v>68</v>
          </cell>
          <cell r="K3007">
            <v>237.57</v>
          </cell>
          <cell r="L3007">
            <v>15</v>
          </cell>
          <cell r="M3007" t="str">
            <v>Jul/Aug</v>
          </cell>
          <cell r="N3007">
            <v>48</v>
          </cell>
        </row>
        <row r="3008">
          <cell r="A3008" t="str">
            <v>2006/07 W15</v>
          </cell>
          <cell r="B3008" t="str">
            <v>Stansted</v>
          </cell>
          <cell r="C3008" t="str">
            <v>Others - Pimms 2 for £15 (70cl)</v>
          </cell>
          <cell r="D3008">
            <v>18842.310000000001</v>
          </cell>
          <cell r="E3008">
            <v>2800.64</v>
          </cell>
          <cell r="F3008">
            <v>2471</v>
          </cell>
          <cell r="G3008">
            <v>18032.36</v>
          </cell>
          <cell r="H3008">
            <v>2214.81</v>
          </cell>
          <cell r="I3008">
            <v>2366</v>
          </cell>
          <cell r="J3008">
            <v>1842</v>
          </cell>
          <cell r="K3008">
            <v>8168.77</v>
          </cell>
          <cell r="L3008">
            <v>15</v>
          </cell>
          <cell r="M3008" t="str">
            <v>Jul/Aug</v>
          </cell>
          <cell r="N3008">
            <v>35</v>
          </cell>
        </row>
        <row r="3009">
          <cell r="A3009" t="str">
            <v>2006/07 W15</v>
          </cell>
          <cell r="B3009" t="str">
            <v>Stansted</v>
          </cell>
          <cell r="C3009" t="str">
            <v>Other - 2 for £30 Sauza</v>
          </cell>
          <cell r="D3009">
            <v>614.85</v>
          </cell>
          <cell r="E3009">
            <v>188.27</v>
          </cell>
          <cell r="F3009">
            <v>37</v>
          </cell>
          <cell r="G3009">
            <v>546.87</v>
          </cell>
          <cell r="H3009">
            <v>131.09</v>
          </cell>
          <cell r="I3009">
            <v>33</v>
          </cell>
          <cell r="J3009">
            <v>76</v>
          </cell>
          <cell r="K3009">
            <v>338.2</v>
          </cell>
          <cell r="L3009">
            <v>15</v>
          </cell>
          <cell r="M3009" t="str">
            <v>Jul/Aug</v>
          </cell>
          <cell r="N3009">
            <v>58</v>
          </cell>
        </row>
        <row r="3010">
          <cell r="A3010" t="str">
            <v>2006/07 W15</v>
          </cell>
          <cell r="B3010" t="str">
            <v>Stansted</v>
          </cell>
          <cell r="C3010" t="str">
            <v>Others - 2 for £20 ATA (70cl)</v>
          </cell>
          <cell r="D3010">
            <v>15579.29</v>
          </cell>
          <cell r="E3010">
            <v>3332.68</v>
          </cell>
          <cell r="F3010">
            <v>1509</v>
          </cell>
          <cell r="G3010">
            <v>14628.1</v>
          </cell>
          <cell r="H3010">
            <v>2618.62</v>
          </cell>
          <cell r="I3010">
            <v>1418</v>
          </cell>
          <cell r="J3010">
            <v>1033</v>
          </cell>
          <cell r="K3010">
            <v>4376.95</v>
          </cell>
          <cell r="L3010">
            <v>15</v>
          </cell>
          <cell r="M3010" t="str">
            <v>Jul/Aug</v>
          </cell>
          <cell r="N3010">
            <v>32</v>
          </cell>
        </row>
        <row r="3011">
          <cell r="A3011" t="str">
            <v>2006/07 W15</v>
          </cell>
          <cell r="B3011" t="str">
            <v>Stansted</v>
          </cell>
          <cell r="C3011" t="str">
            <v>Others - 2 for £15 Fortified</v>
          </cell>
          <cell r="D3011">
            <v>359.61</v>
          </cell>
          <cell r="E3011">
            <v>146</v>
          </cell>
          <cell r="F3011">
            <v>39</v>
          </cell>
          <cell r="G3011">
            <v>210.57</v>
          </cell>
          <cell r="H3011">
            <v>60.96</v>
          </cell>
          <cell r="I3011">
            <v>23</v>
          </cell>
          <cell r="J3011">
            <v>132</v>
          </cell>
          <cell r="K3011">
            <v>528</v>
          </cell>
          <cell r="L3011">
            <v>15</v>
          </cell>
          <cell r="M3011" t="str">
            <v>Jul/Aug</v>
          </cell>
          <cell r="N3011">
            <v>59</v>
          </cell>
        </row>
        <row r="3012">
          <cell r="A3012" t="str">
            <v>2006/07 W15</v>
          </cell>
          <cell r="B3012" t="str">
            <v>Aberdeen</v>
          </cell>
          <cell r="C3012" t="str">
            <v>Liquor</v>
          </cell>
          <cell r="D3012">
            <v>28144.59</v>
          </cell>
          <cell r="E3012">
            <v>12495.67</v>
          </cell>
          <cell r="F3012">
            <v>1789</v>
          </cell>
          <cell r="G3012">
            <v>14726.7</v>
          </cell>
          <cell r="H3012">
            <v>3570.19</v>
          </cell>
          <cell r="I3012">
            <v>734</v>
          </cell>
          <cell r="J3012">
            <v>5889</v>
          </cell>
          <cell r="K3012">
            <v>34705.43</v>
          </cell>
          <cell r="L3012">
            <v>15</v>
          </cell>
          <cell r="M3012" t="str">
            <v>Jul/Aug</v>
          </cell>
          <cell r="N3012">
            <v>1</v>
          </cell>
        </row>
        <row r="3013">
          <cell r="A3013" t="str">
            <v>2006/07 W15</v>
          </cell>
          <cell r="B3013" t="str">
            <v>Aberdeen</v>
          </cell>
          <cell r="C3013" t="str">
            <v>Tobacco</v>
          </cell>
          <cell r="D3013">
            <v>10459.790000000001</v>
          </cell>
          <cell r="E3013">
            <v>7634.85</v>
          </cell>
          <cell r="F3013">
            <v>412</v>
          </cell>
          <cell r="G3013">
            <v>251.2</v>
          </cell>
          <cell r="H3013">
            <v>44.92</v>
          </cell>
          <cell r="I3013">
            <v>12</v>
          </cell>
          <cell r="J3013">
            <v>1487</v>
          </cell>
          <cell r="K3013">
            <v>9744.43</v>
          </cell>
          <cell r="L3013">
            <v>15</v>
          </cell>
          <cell r="M3013" t="str">
            <v>Jul/Aug</v>
          </cell>
          <cell r="N3013">
            <v>2</v>
          </cell>
        </row>
        <row r="3014">
          <cell r="A3014" t="str">
            <v>2006/07 W15</v>
          </cell>
          <cell r="B3014" t="str">
            <v>Aberdeen</v>
          </cell>
          <cell r="C3014" t="str">
            <v>Perfumery</v>
          </cell>
          <cell r="D3014">
            <v>33246.519999999997</v>
          </cell>
          <cell r="E3014">
            <v>17687.04</v>
          </cell>
          <cell r="F3014">
            <v>1330</v>
          </cell>
          <cell r="G3014">
            <v>26594.68</v>
          </cell>
          <cell r="H3014">
            <v>13337.49</v>
          </cell>
          <cell r="I3014">
            <v>1042</v>
          </cell>
          <cell r="J3014">
            <v>8302</v>
          </cell>
          <cell r="K3014">
            <v>74510.080000000002</v>
          </cell>
          <cell r="L3014">
            <v>15</v>
          </cell>
          <cell r="M3014" t="str">
            <v>Jul/Aug</v>
          </cell>
          <cell r="N3014">
            <v>3</v>
          </cell>
        </row>
        <row r="3015">
          <cell r="A3015" t="str">
            <v>2006/07 W15</v>
          </cell>
          <cell r="B3015" t="str">
            <v>Aberdeen</v>
          </cell>
          <cell r="C3015" t="str">
            <v>Food</v>
          </cell>
          <cell r="D3015">
            <v>4858.8</v>
          </cell>
          <cell r="E3015">
            <v>2308.59</v>
          </cell>
          <cell r="F3015">
            <v>1204</v>
          </cell>
          <cell r="G3015">
            <v>2635.95</v>
          </cell>
          <cell r="H3015">
            <v>1110.1300000000001</v>
          </cell>
          <cell r="I3015">
            <v>638</v>
          </cell>
          <cell r="J3015">
            <v>3600</v>
          </cell>
          <cell r="K3015">
            <v>7277.02</v>
          </cell>
          <cell r="L3015">
            <v>15</v>
          </cell>
          <cell r="M3015" t="str">
            <v>Jul/Aug</v>
          </cell>
          <cell r="N3015">
            <v>4</v>
          </cell>
        </row>
        <row r="3016">
          <cell r="A3016" t="str">
            <v>2006/07 W15</v>
          </cell>
          <cell r="B3016" t="str">
            <v>Aberdeen</v>
          </cell>
          <cell r="C3016" t="str">
            <v>Tax Free</v>
          </cell>
          <cell r="D3016">
            <v>5927.05</v>
          </cell>
          <cell r="E3016">
            <v>2677.2</v>
          </cell>
          <cell r="F3016">
            <v>602</v>
          </cell>
          <cell r="G3016">
            <v>4873.1000000000004</v>
          </cell>
          <cell r="H3016">
            <v>2074.34</v>
          </cell>
          <cell r="I3016">
            <v>428</v>
          </cell>
          <cell r="J3016">
            <v>3881</v>
          </cell>
          <cell r="K3016">
            <v>16235.15</v>
          </cell>
          <cell r="L3016">
            <v>15</v>
          </cell>
          <cell r="M3016" t="str">
            <v>Jul/Aug</v>
          </cell>
          <cell r="N3016">
            <v>5</v>
          </cell>
        </row>
        <row r="3017">
          <cell r="A3017" t="str">
            <v>2006/07 W15</v>
          </cell>
          <cell r="B3017" t="str">
            <v>Aberdeen</v>
          </cell>
          <cell r="C3017" t="str">
            <v>Unclassified Products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 t="str">
            <v>/0</v>
          </cell>
          <cell r="L3017">
            <v>15</v>
          </cell>
          <cell r="M3017" t="str">
            <v>Jul/Aug</v>
          </cell>
          <cell r="N3017">
            <v>6</v>
          </cell>
        </row>
        <row r="3018">
          <cell r="A3018" t="str">
            <v>2006/07 W15</v>
          </cell>
          <cell r="B3018" t="str">
            <v>Aberdeen</v>
          </cell>
          <cell r="C3018" t="str">
            <v>Spirits</v>
          </cell>
          <cell r="D3018">
            <v>21800.89</v>
          </cell>
          <cell r="E3018">
            <v>10091.75</v>
          </cell>
          <cell r="F3018">
            <v>1260</v>
          </cell>
          <cell r="G3018">
            <v>11545.9</v>
          </cell>
          <cell r="H3018">
            <v>2878.97</v>
          </cell>
          <cell r="I3018">
            <v>539</v>
          </cell>
          <cell r="J3018">
            <v>4368</v>
          </cell>
          <cell r="K3018">
            <v>25015.78</v>
          </cell>
          <cell r="L3018">
            <v>15</v>
          </cell>
          <cell r="M3018" t="str">
            <v>Jul/Aug</v>
          </cell>
          <cell r="N3018">
            <v>7</v>
          </cell>
        </row>
        <row r="3019">
          <cell r="A3019" t="str">
            <v>2006/07 W15</v>
          </cell>
          <cell r="B3019" t="str">
            <v>Aberdeen</v>
          </cell>
          <cell r="C3019" t="str">
            <v>Fortified Wines</v>
          </cell>
          <cell r="D3019">
            <v>437.86</v>
          </cell>
          <cell r="E3019">
            <v>209.71</v>
          </cell>
          <cell r="F3019">
            <v>59</v>
          </cell>
          <cell r="G3019">
            <v>178.94</v>
          </cell>
          <cell r="H3019">
            <v>38.75</v>
          </cell>
          <cell r="I3019">
            <v>23</v>
          </cell>
          <cell r="J3019">
            <v>132</v>
          </cell>
          <cell r="K3019">
            <v>344.83</v>
          </cell>
          <cell r="L3019">
            <v>15</v>
          </cell>
          <cell r="M3019" t="str">
            <v>Jul/Aug</v>
          </cell>
          <cell r="N3019">
            <v>10</v>
          </cell>
        </row>
        <row r="3020">
          <cell r="A3020" t="str">
            <v>2006/07 W15</v>
          </cell>
          <cell r="B3020" t="str">
            <v>Aberdeen</v>
          </cell>
          <cell r="C3020" t="str">
            <v>Others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 t="str">
            <v>/0</v>
          </cell>
          <cell r="L3020">
            <v>15</v>
          </cell>
          <cell r="M3020" t="str">
            <v>Jul/Aug</v>
          </cell>
          <cell r="N3020">
            <v>11</v>
          </cell>
        </row>
        <row r="3021">
          <cell r="A3021" t="str">
            <v>2006/07 W15</v>
          </cell>
          <cell r="B3021" t="str">
            <v>Aberdeen</v>
          </cell>
          <cell r="C3021" t="str">
            <v>Champagne</v>
          </cell>
          <cell r="D3021">
            <v>2760.12</v>
          </cell>
          <cell r="E3021">
            <v>730.33</v>
          </cell>
          <cell r="F3021">
            <v>86</v>
          </cell>
          <cell r="G3021">
            <v>2232.23</v>
          </cell>
          <cell r="H3021">
            <v>491.88</v>
          </cell>
          <cell r="I3021">
            <v>70</v>
          </cell>
          <cell r="J3021">
            <v>264</v>
          </cell>
          <cell r="K3021">
            <v>4807.04</v>
          </cell>
          <cell r="L3021">
            <v>15</v>
          </cell>
          <cell r="M3021" t="str">
            <v>Jul/Aug</v>
          </cell>
          <cell r="N3021">
            <v>8</v>
          </cell>
        </row>
        <row r="3022">
          <cell r="A3022" t="str">
            <v>2006/07 W15</v>
          </cell>
          <cell r="B3022" t="str">
            <v>Aberdeen</v>
          </cell>
          <cell r="C3022" t="str">
            <v>Wines</v>
          </cell>
          <cell r="D3022">
            <v>3145.72</v>
          </cell>
          <cell r="E3022">
            <v>1463.88</v>
          </cell>
          <cell r="F3022">
            <v>384</v>
          </cell>
          <cell r="G3022">
            <v>769.63</v>
          </cell>
          <cell r="H3022">
            <v>160.59</v>
          </cell>
          <cell r="I3022">
            <v>102</v>
          </cell>
          <cell r="J3022">
            <v>1125</v>
          </cell>
          <cell r="K3022">
            <v>4707.71</v>
          </cell>
          <cell r="L3022">
            <v>15</v>
          </cell>
          <cell r="M3022" t="str">
            <v>Jul/Aug</v>
          </cell>
          <cell r="N3022">
            <v>9</v>
          </cell>
        </row>
        <row r="3023">
          <cell r="A3023" t="str">
            <v>2006/07 W15</v>
          </cell>
          <cell r="B3023" t="str">
            <v>Aberdeen</v>
          </cell>
          <cell r="C3023" t="str">
            <v>Unclassified Liquor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 t="str">
            <v>/0</v>
          </cell>
          <cell r="L3023">
            <v>15</v>
          </cell>
          <cell r="M3023" t="str">
            <v>Jul/Aug</v>
          </cell>
          <cell r="N3023">
            <v>12</v>
          </cell>
        </row>
        <row r="3024">
          <cell r="A3024" t="str">
            <v>2006/07 W15</v>
          </cell>
          <cell r="B3024" t="str">
            <v>Aberdeen</v>
          </cell>
          <cell r="C3024" t="str">
            <v>Value - 2 for £15</v>
          </cell>
          <cell r="D3024">
            <v>1413.37</v>
          </cell>
          <cell r="E3024">
            <v>996.35</v>
          </cell>
          <cell r="F3024">
            <v>174</v>
          </cell>
          <cell r="G3024">
            <v>70.239999999999995</v>
          </cell>
          <cell r="H3024">
            <v>14.64</v>
          </cell>
          <cell r="I3024">
            <v>4</v>
          </cell>
          <cell r="J3024">
            <v>420</v>
          </cell>
          <cell r="K3024">
            <v>1114.69</v>
          </cell>
          <cell r="L3024">
            <v>15</v>
          </cell>
          <cell r="M3024" t="str">
            <v>Jul/Aug</v>
          </cell>
          <cell r="N3024">
            <v>31</v>
          </cell>
        </row>
        <row r="3025">
          <cell r="A3025" t="str">
            <v>2006/07 W15</v>
          </cell>
          <cell r="B3025" t="str">
            <v>Aberdeen</v>
          </cell>
          <cell r="C3025" t="str">
            <v>Value - 2 for £20 Bombay Saphire</v>
          </cell>
          <cell r="D3025">
            <v>272.12</v>
          </cell>
          <cell r="E3025">
            <v>198.74</v>
          </cell>
          <cell r="F3025">
            <v>22</v>
          </cell>
          <cell r="G3025">
            <v>20.329999999999998</v>
          </cell>
          <cell r="H3025">
            <v>5.33</v>
          </cell>
          <cell r="I3025">
            <v>1</v>
          </cell>
          <cell r="J3025">
            <v>29</v>
          </cell>
          <cell r="K3025">
            <v>80.62</v>
          </cell>
          <cell r="L3025">
            <v>15</v>
          </cell>
          <cell r="M3025" t="str">
            <v>Jul/Aug</v>
          </cell>
          <cell r="N3025">
            <v>45</v>
          </cell>
        </row>
        <row r="3026">
          <cell r="A3026" t="str">
            <v>2006/07 W15</v>
          </cell>
          <cell r="B3026" t="str">
            <v>Aberdeen</v>
          </cell>
          <cell r="C3026" t="str">
            <v>Value - Baileys 2 for £20</v>
          </cell>
          <cell r="D3026">
            <v>629.75</v>
          </cell>
          <cell r="E3026">
            <v>371.43</v>
          </cell>
          <cell r="F3026">
            <v>56</v>
          </cell>
          <cell r="G3026">
            <v>50.85</v>
          </cell>
          <cell r="H3026">
            <v>18.87</v>
          </cell>
          <cell r="I3026">
            <v>3</v>
          </cell>
          <cell r="J3026">
            <v>116</v>
          </cell>
          <cell r="K3026">
            <v>559.12</v>
          </cell>
          <cell r="L3026">
            <v>15</v>
          </cell>
          <cell r="M3026" t="str">
            <v>Jul/Aug</v>
          </cell>
          <cell r="N3026">
            <v>39</v>
          </cell>
        </row>
        <row r="3027">
          <cell r="A3027" t="str">
            <v>2006/07 W15</v>
          </cell>
          <cell r="B3027" t="str">
            <v>Aberdeen</v>
          </cell>
          <cell r="C3027" t="str">
            <v>Value - Baileys Twin @ £20</v>
          </cell>
          <cell r="D3027">
            <v>20</v>
          </cell>
          <cell r="E3027">
            <v>12.2</v>
          </cell>
          <cell r="F3027">
            <v>1</v>
          </cell>
          <cell r="G3027">
            <v>0</v>
          </cell>
          <cell r="H3027">
            <v>0</v>
          </cell>
          <cell r="I3027">
            <v>0</v>
          </cell>
          <cell r="J3027">
            <v>19</v>
          </cell>
          <cell r="K3027">
            <v>183.16</v>
          </cell>
          <cell r="L3027">
            <v>15</v>
          </cell>
          <cell r="M3027" t="str">
            <v>Jul/Aug</v>
          </cell>
          <cell r="N3027">
            <v>51</v>
          </cell>
        </row>
        <row r="3028">
          <cell r="A3028" t="str">
            <v>2006/07 W15</v>
          </cell>
          <cell r="B3028" t="str">
            <v>Aberdeen</v>
          </cell>
          <cell r="C3028" t="str">
            <v>Value - Twins @ £15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 t="str">
            <v>/0</v>
          </cell>
          <cell r="L3028">
            <v>15</v>
          </cell>
          <cell r="M3028" t="str">
            <v>Jul/Aug</v>
          </cell>
          <cell r="N3028">
            <v>36</v>
          </cell>
        </row>
        <row r="3029">
          <cell r="A3029" t="str">
            <v>2006/07 W15</v>
          </cell>
          <cell r="B3029" t="str">
            <v>Aberdeen</v>
          </cell>
          <cell r="C3029" t="str">
            <v>Malt - 2 For £45 (6 glenmorangie + 2)</v>
          </cell>
          <cell r="D3029">
            <v>494.82</v>
          </cell>
          <cell r="E3029">
            <v>246.78</v>
          </cell>
          <cell r="F3029">
            <v>18</v>
          </cell>
          <cell r="G3029">
            <v>248.91</v>
          </cell>
          <cell r="H3029">
            <v>67.58</v>
          </cell>
          <cell r="I3029">
            <v>9</v>
          </cell>
          <cell r="J3029">
            <v>113</v>
          </cell>
          <cell r="K3029">
            <v>841.91</v>
          </cell>
          <cell r="L3029">
            <v>15</v>
          </cell>
          <cell r="M3029" t="str">
            <v>Jul/Aug</v>
          </cell>
          <cell r="N3029">
            <v>30</v>
          </cell>
        </row>
        <row r="3030">
          <cell r="A3030" t="str">
            <v>2006/07 W15</v>
          </cell>
          <cell r="B3030" t="str">
            <v>Aberdeen</v>
          </cell>
          <cell r="C3030" t="str">
            <v>Malt - Save £5 Glenmorangie Traditional</v>
          </cell>
          <cell r="D3030">
            <v>199.95</v>
          </cell>
          <cell r="E3030">
            <v>74.23</v>
          </cell>
          <cell r="F3030">
            <v>5</v>
          </cell>
          <cell r="G3030">
            <v>159.96</v>
          </cell>
          <cell r="H3030">
            <v>45.67</v>
          </cell>
          <cell r="I3030">
            <v>4</v>
          </cell>
          <cell r="J3030">
            <v>11</v>
          </cell>
          <cell r="K3030">
            <v>125.75</v>
          </cell>
          <cell r="L3030">
            <v>15</v>
          </cell>
          <cell r="M3030" t="str">
            <v>Jul/Aug</v>
          </cell>
          <cell r="N3030">
            <v>44</v>
          </cell>
        </row>
        <row r="3031">
          <cell r="A3031" t="str">
            <v>2006/07 W15</v>
          </cell>
          <cell r="B3031" t="str">
            <v>Aberdeen</v>
          </cell>
          <cell r="C3031" t="str">
            <v>Cognac - XO @ £45</v>
          </cell>
          <cell r="D3031">
            <v>945</v>
          </cell>
          <cell r="E3031">
            <v>470.92</v>
          </cell>
          <cell r="F3031">
            <v>21</v>
          </cell>
          <cell r="G3031">
            <v>585</v>
          </cell>
          <cell r="H3031">
            <v>231.24</v>
          </cell>
          <cell r="I3031">
            <v>13</v>
          </cell>
          <cell r="J3031">
            <v>58</v>
          </cell>
          <cell r="K3031">
            <v>1116.5</v>
          </cell>
          <cell r="L3031">
            <v>15</v>
          </cell>
          <cell r="M3031" t="str">
            <v>Jul/Aug</v>
          </cell>
          <cell r="N3031">
            <v>37</v>
          </cell>
        </row>
        <row r="3032">
          <cell r="A3032" t="str">
            <v>2006/07 W15</v>
          </cell>
          <cell r="B3032" t="str">
            <v>Aberdeen</v>
          </cell>
          <cell r="C3032" t="str">
            <v>Cognac - VSOP 2 for £45</v>
          </cell>
          <cell r="D3032">
            <v>131.97</v>
          </cell>
          <cell r="E3032">
            <v>79.25</v>
          </cell>
          <cell r="F3032">
            <v>5</v>
          </cell>
          <cell r="G3032">
            <v>28.99</v>
          </cell>
          <cell r="H3032">
            <v>7.56</v>
          </cell>
          <cell r="I3032">
            <v>1</v>
          </cell>
          <cell r="J3032">
            <v>91</v>
          </cell>
          <cell r="K3032">
            <v>845.21</v>
          </cell>
          <cell r="L3032">
            <v>15</v>
          </cell>
          <cell r="M3032" t="str">
            <v>Jul/Aug</v>
          </cell>
          <cell r="N3032">
            <v>41</v>
          </cell>
        </row>
        <row r="3033">
          <cell r="A3033" t="str">
            <v>2006/07 W15</v>
          </cell>
          <cell r="B3033" t="str">
            <v>Aberdeen</v>
          </cell>
          <cell r="C3033" t="str">
            <v>Cognac - Only £17_99 VS Especiale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6</v>
          </cell>
          <cell r="K3033" t="str">
            <v>/0</v>
          </cell>
          <cell r="L3033">
            <v>15</v>
          </cell>
          <cell r="M3033" t="str">
            <v>Jul/Aug</v>
          </cell>
          <cell r="N3033">
            <v>42</v>
          </cell>
        </row>
        <row r="3034">
          <cell r="A3034" t="str">
            <v>2006/07 W15</v>
          </cell>
          <cell r="B3034" t="str">
            <v>Aberdeen</v>
          </cell>
          <cell r="C3034" t="str">
            <v>Deluxe - Chivas 2 for £30</v>
          </cell>
          <cell r="D3034">
            <v>119.94</v>
          </cell>
          <cell r="E3034">
            <v>83.34</v>
          </cell>
          <cell r="F3034">
            <v>6</v>
          </cell>
          <cell r="G3034">
            <v>0</v>
          </cell>
          <cell r="H3034">
            <v>0</v>
          </cell>
          <cell r="I3034">
            <v>0</v>
          </cell>
          <cell r="J3034">
            <v>12</v>
          </cell>
          <cell r="K3034">
            <v>73.2</v>
          </cell>
          <cell r="L3034">
            <v>15</v>
          </cell>
          <cell r="M3034" t="str">
            <v>Jul/Aug</v>
          </cell>
          <cell r="N3034">
            <v>49</v>
          </cell>
        </row>
        <row r="3035">
          <cell r="A3035" t="str">
            <v>2006/07 W15</v>
          </cell>
          <cell r="B3035" t="str">
            <v>Aberdeen</v>
          </cell>
          <cell r="C3035" t="str">
            <v>Deluxe - Chivas Twin for £30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 t="str">
            <v>/0</v>
          </cell>
          <cell r="L3035">
            <v>15</v>
          </cell>
          <cell r="M3035" t="str">
            <v>Jul/Aug</v>
          </cell>
          <cell r="N3035">
            <v>38</v>
          </cell>
        </row>
        <row r="3036">
          <cell r="A3036" t="str">
            <v>2006/07 W15</v>
          </cell>
          <cell r="B3036" t="str">
            <v>Aberdeen</v>
          </cell>
          <cell r="C3036" t="str">
            <v>Deluxe - Chivas Triple Pack @ £45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 t="str">
            <v>/0</v>
          </cell>
          <cell r="L3036">
            <v>15</v>
          </cell>
          <cell r="M3036" t="str">
            <v>Jul/Aug</v>
          </cell>
          <cell r="N3036">
            <v>54</v>
          </cell>
        </row>
        <row r="3037">
          <cell r="A3037" t="str">
            <v>2006/07 W15</v>
          </cell>
          <cell r="B3037" t="str">
            <v>Aberdeen</v>
          </cell>
          <cell r="C3037" t="str">
            <v>Deluxe - Chivas Save £5 18yo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 t="str">
            <v>/0</v>
          </cell>
          <cell r="L3037">
            <v>15</v>
          </cell>
          <cell r="M3037" t="str">
            <v>Jul/Aug</v>
          </cell>
          <cell r="N3037">
            <v>50</v>
          </cell>
        </row>
        <row r="3038">
          <cell r="A3038" t="str">
            <v>2006/07 W15</v>
          </cell>
          <cell r="B3038" t="str">
            <v>Aberdeen</v>
          </cell>
          <cell r="C3038" t="str">
            <v>Deluxe - Chivas Royal Salute get Chivas 18yo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 t="str">
            <v>/0</v>
          </cell>
          <cell r="L3038">
            <v>15</v>
          </cell>
          <cell r="M3038" t="str">
            <v>Jul/Aug</v>
          </cell>
          <cell r="N3038">
            <v>57</v>
          </cell>
        </row>
        <row r="3039">
          <cell r="A3039" t="str">
            <v>2006/07 W15</v>
          </cell>
          <cell r="B3039" t="str">
            <v>Aberdeen</v>
          </cell>
          <cell r="C3039" t="str">
            <v>Deluxe - Dewars 2 for £30 ATA</v>
          </cell>
          <cell r="D3039">
            <v>349.96</v>
          </cell>
          <cell r="E3039">
            <v>83.14</v>
          </cell>
          <cell r="F3039">
            <v>22</v>
          </cell>
          <cell r="G3039">
            <v>279.98</v>
          </cell>
          <cell r="H3039">
            <v>29.58</v>
          </cell>
          <cell r="I3039">
            <v>18</v>
          </cell>
          <cell r="J3039">
            <v>50</v>
          </cell>
          <cell r="K3039">
            <v>264.5</v>
          </cell>
          <cell r="L3039">
            <v>15</v>
          </cell>
          <cell r="M3039" t="str">
            <v>Jul/Aug</v>
          </cell>
          <cell r="N3039">
            <v>40</v>
          </cell>
        </row>
        <row r="3040">
          <cell r="A3040" t="str">
            <v>2006/07 W15</v>
          </cell>
          <cell r="B3040" t="str">
            <v>Aberdeen</v>
          </cell>
          <cell r="C3040" t="str">
            <v>Deluxe - JW Blue get a free 20cl Gold (Sept Only)</v>
          </cell>
          <cell r="D3040">
            <v>251.56</v>
          </cell>
          <cell r="E3040">
            <v>93.38</v>
          </cell>
          <cell r="F3040">
            <v>3</v>
          </cell>
          <cell r="G3040">
            <v>251.56</v>
          </cell>
          <cell r="H3040">
            <v>93.38</v>
          </cell>
          <cell r="I3040">
            <v>3</v>
          </cell>
          <cell r="J3040">
            <v>4</v>
          </cell>
          <cell r="K3040">
            <v>127.32</v>
          </cell>
          <cell r="L3040">
            <v>15</v>
          </cell>
          <cell r="M3040" t="str">
            <v>Jul/Aug</v>
          </cell>
          <cell r="N3040">
            <v>46</v>
          </cell>
        </row>
        <row r="3041">
          <cell r="A3041" t="str">
            <v>2006/07 W15</v>
          </cell>
          <cell r="B3041" t="str">
            <v>Aberdeen</v>
          </cell>
          <cell r="C3041" t="str">
            <v>Deluxe - Free 20cl bottle (linked to JW Blue) (Sept Only)</v>
          </cell>
          <cell r="D3041">
            <v>26.18</v>
          </cell>
          <cell r="E3041">
            <v>7.55</v>
          </cell>
          <cell r="F3041">
            <v>3</v>
          </cell>
          <cell r="G3041">
            <v>26.18</v>
          </cell>
          <cell r="H3041">
            <v>7.55</v>
          </cell>
          <cell r="I3041">
            <v>3</v>
          </cell>
          <cell r="J3041">
            <v>17</v>
          </cell>
          <cell r="K3041">
            <v>101.83</v>
          </cell>
          <cell r="L3041">
            <v>15</v>
          </cell>
          <cell r="M3041" t="str">
            <v>Jul/Aug</v>
          </cell>
          <cell r="N3041">
            <v>47</v>
          </cell>
        </row>
        <row r="3042">
          <cell r="A3042" t="str">
            <v>2006/07 W15</v>
          </cell>
          <cell r="B3042" t="str">
            <v>Aberdeen</v>
          </cell>
          <cell r="C3042" t="str">
            <v>Champagne - Piper Florens Louis 2 for £30</v>
          </cell>
          <cell r="D3042">
            <v>31.9</v>
          </cell>
          <cell r="E3042">
            <v>6.04</v>
          </cell>
          <cell r="F3042">
            <v>2</v>
          </cell>
          <cell r="G3042">
            <v>31.9</v>
          </cell>
          <cell r="H3042">
            <v>6.04</v>
          </cell>
          <cell r="I3042">
            <v>2</v>
          </cell>
          <cell r="J3042">
            <v>18</v>
          </cell>
          <cell r="K3042">
            <v>160.19999999999999</v>
          </cell>
          <cell r="L3042">
            <v>15</v>
          </cell>
          <cell r="M3042" t="str">
            <v>Jul/Aug</v>
          </cell>
          <cell r="N3042">
            <v>53</v>
          </cell>
        </row>
        <row r="3043">
          <cell r="A3043" t="str">
            <v>2006/07 W15</v>
          </cell>
          <cell r="B3043" t="str">
            <v>Aberdeen</v>
          </cell>
          <cell r="C3043" t="str">
            <v>Champagne - Piper Florens Louis Twin for £30</v>
          </cell>
          <cell r="D3043">
            <v>159.5</v>
          </cell>
          <cell r="E3043">
            <v>38.29</v>
          </cell>
          <cell r="F3043">
            <v>5</v>
          </cell>
          <cell r="G3043">
            <v>127.6</v>
          </cell>
          <cell r="H3043">
            <v>24.19</v>
          </cell>
          <cell r="I3043">
            <v>4</v>
          </cell>
          <cell r="J3043">
            <v>11</v>
          </cell>
          <cell r="K3043">
            <v>195.8</v>
          </cell>
          <cell r="L3043">
            <v>15</v>
          </cell>
          <cell r="M3043" t="str">
            <v>Jul/Aug</v>
          </cell>
          <cell r="N3043">
            <v>33</v>
          </cell>
        </row>
        <row r="3044">
          <cell r="A3044" t="str">
            <v>2006/07 W15</v>
          </cell>
          <cell r="B3044" t="str">
            <v>Aberdeen</v>
          </cell>
          <cell r="C3044" t="str">
            <v>Champagne - Charles Heidseick 2 for £35</v>
          </cell>
          <cell r="D3044">
            <v>65.97</v>
          </cell>
          <cell r="E3044">
            <v>23.4</v>
          </cell>
          <cell r="F3044">
            <v>3</v>
          </cell>
          <cell r="G3044">
            <v>65.97</v>
          </cell>
          <cell r="H3044">
            <v>23.4</v>
          </cell>
          <cell r="I3044">
            <v>3</v>
          </cell>
          <cell r="J3044">
            <v>5</v>
          </cell>
          <cell r="K3044">
            <v>46.3</v>
          </cell>
          <cell r="L3044">
            <v>15</v>
          </cell>
          <cell r="M3044" t="str">
            <v>Jul/Aug</v>
          </cell>
          <cell r="N3044">
            <v>55</v>
          </cell>
        </row>
        <row r="3045">
          <cell r="A3045" t="str">
            <v>2006/07 W15</v>
          </cell>
          <cell r="B3045" t="str">
            <v>Aberdeen</v>
          </cell>
          <cell r="C3045" t="str">
            <v>Champagne - Canard Twin for £25</v>
          </cell>
          <cell r="D3045">
            <v>25</v>
          </cell>
          <cell r="E3045">
            <v>11</v>
          </cell>
          <cell r="F3045">
            <v>1</v>
          </cell>
          <cell r="G3045">
            <v>0</v>
          </cell>
          <cell r="H3045">
            <v>0</v>
          </cell>
          <cell r="I3045">
            <v>0</v>
          </cell>
          <cell r="J3045">
            <v>8</v>
          </cell>
          <cell r="K3045">
            <v>128</v>
          </cell>
          <cell r="L3045">
            <v>15</v>
          </cell>
          <cell r="M3045" t="str">
            <v>Jul/Aug</v>
          </cell>
          <cell r="N3045">
            <v>52</v>
          </cell>
        </row>
        <row r="3046">
          <cell r="A3046" t="str">
            <v>2006/07 W15</v>
          </cell>
          <cell r="B3046" t="str">
            <v>Aberdeen</v>
          </cell>
          <cell r="C3046" t="str">
            <v>Wine - Beringer 3 for £15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 t="str">
            <v>/0</v>
          </cell>
          <cell r="L3046">
            <v>15</v>
          </cell>
          <cell r="M3046" t="str">
            <v>Jul/Aug</v>
          </cell>
          <cell r="N3046">
            <v>43</v>
          </cell>
        </row>
        <row r="3047">
          <cell r="A3047" t="str">
            <v>2006/07 W15</v>
          </cell>
          <cell r="B3047" t="str">
            <v>Aberdeen</v>
          </cell>
          <cell r="C3047" t="str">
            <v>Wine - Rosemount BOGOF</v>
          </cell>
          <cell r="D3047">
            <v>167.88</v>
          </cell>
          <cell r="E3047">
            <v>71.260000000000005</v>
          </cell>
          <cell r="F3047">
            <v>23</v>
          </cell>
          <cell r="G3047">
            <v>55.96</v>
          </cell>
          <cell r="H3047">
            <v>18.2</v>
          </cell>
          <cell r="I3047">
            <v>8</v>
          </cell>
          <cell r="J3047">
            <v>31</v>
          </cell>
          <cell r="K3047">
            <v>227.54</v>
          </cell>
          <cell r="L3047">
            <v>15</v>
          </cell>
          <cell r="M3047" t="str">
            <v>Jul/Aug</v>
          </cell>
          <cell r="N3047">
            <v>56</v>
          </cell>
        </row>
        <row r="3048">
          <cell r="A3048" t="str">
            <v>2006/07 W15</v>
          </cell>
          <cell r="B3048" t="str">
            <v>Aberdeen</v>
          </cell>
          <cell r="C3048" t="str">
            <v>WOW - 2 for £45 Malt</v>
          </cell>
          <cell r="D3048">
            <v>373.87</v>
          </cell>
          <cell r="E3048">
            <v>151.44999999999999</v>
          </cell>
          <cell r="F3048">
            <v>13</v>
          </cell>
          <cell r="G3048">
            <v>259.91000000000003</v>
          </cell>
          <cell r="H3048">
            <v>67.09</v>
          </cell>
          <cell r="I3048">
            <v>9</v>
          </cell>
          <cell r="J3048">
            <v>120</v>
          </cell>
          <cell r="K3048">
            <v>913.38</v>
          </cell>
          <cell r="L3048">
            <v>15</v>
          </cell>
          <cell r="M3048" t="str">
            <v>Jul/Aug</v>
          </cell>
          <cell r="N3048">
            <v>34</v>
          </cell>
        </row>
        <row r="3049">
          <cell r="A3049" t="str">
            <v>2006/07 W15</v>
          </cell>
          <cell r="B3049" t="str">
            <v>Aberdeen</v>
          </cell>
          <cell r="C3049" t="str">
            <v>WOW - Connemara 2 for £30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 t="str">
            <v>/0</v>
          </cell>
          <cell r="L3049">
            <v>15</v>
          </cell>
          <cell r="M3049" t="str">
            <v>Jul/Aug</v>
          </cell>
          <cell r="N3049">
            <v>60</v>
          </cell>
        </row>
        <row r="3050">
          <cell r="A3050" t="str">
            <v>2006/07 W15</v>
          </cell>
          <cell r="B3050" t="str">
            <v>Aberdeen</v>
          </cell>
          <cell r="C3050" t="str">
            <v>Others - 2 for £25 (glayva, disaronno)</v>
          </cell>
          <cell r="D3050">
            <v>101.94</v>
          </cell>
          <cell r="E3050">
            <v>43.58</v>
          </cell>
          <cell r="F3050">
            <v>6</v>
          </cell>
          <cell r="G3050">
            <v>67.959999999999994</v>
          </cell>
          <cell r="H3050">
            <v>16.559999999999999</v>
          </cell>
          <cell r="I3050">
            <v>4</v>
          </cell>
          <cell r="J3050">
            <v>39</v>
          </cell>
          <cell r="K3050">
            <v>135.72</v>
          </cell>
          <cell r="L3050">
            <v>15</v>
          </cell>
          <cell r="M3050" t="str">
            <v>Jul/Aug</v>
          </cell>
          <cell r="N3050">
            <v>48</v>
          </cell>
        </row>
        <row r="3051">
          <cell r="A3051" t="str">
            <v>2006/07 W15</v>
          </cell>
          <cell r="B3051" t="str">
            <v>Aberdeen</v>
          </cell>
          <cell r="C3051" t="str">
            <v>Others - Pimms 2 for £15 (70cl)</v>
          </cell>
          <cell r="D3051">
            <v>353.98</v>
          </cell>
          <cell r="E3051">
            <v>78.239999999999995</v>
          </cell>
          <cell r="F3051">
            <v>46</v>
          </cell>
          <cell r="G3051">
            <v>296.99</v>
          </cell>
          <cell r="H3051">
            <v>36.19</v>
          </cell>
          <cell r="I3051">
            <v>39</v>
          </cell>
          <cell r="J3051">
            <v>63</v>
          </cell>
          <cell r="K3051">
            <v>279.39</v>
          </cell>
          <cell r="L3051">
            <v>15</v>
          </cell>
          <cell r="M3051" t="str">
            <v>Jul/Aug</v>
          </cell>
          <cell r="N3051">
            <v>35</v>
          </cell>
        </row>
        <row r="3052">
          <cell r="A3052" t="str">
            <v>2006/07 W15</v>
          </cell>
          <cell r="B3052" t="str">
            <v>Aberdeen</v>
          </cell>
          <cell r="C3052" t="str">
            <v>Other - 2 for £30 Sauza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 t="str">
            <v>/0</v>
          </cell>
          <cell r="L3052">
            <v>15</v>
          </cell>
          <cell r="M3052" t="str">
            <v>Jul/Aug</v>
          </cell>
          <cell r="N3052">
            <v>58</v>
          </cell>
        </row>
        <row r="3053">
          <cell r="A3053" t="str">
            <v>2006/07 W15</v>
          </cell>
          <cell r="B3053" t="str">
            <v>Aberdeen</v>
          </cell>
          <cell r="C3053" t="str">
            <v>Others - 2 for £20 ATA (70cl)</v>
          </cell>
          <cell r="D3053">
            <v>680.36</v>
          </cell>
          <cell r="E3053">
            <v>156.36000000000001</v>
          </cell>
          <cell r="F3053">
            <v>66</v>
          </cell>
          <cell r="G3053">
            <v>638.38</v>
          </cell>
          <cell r="H3053">
            <v>128</v>
          </cell>
          <cell r="I3053">
            <v>62</v>
          </cell>
          <cell r="J3053">
            <v>133</v>
          </cell>
          <cell r="K3053">
            <v>515.03</v>
          </cell>
          <cell r="L3053">
            <v>15</v>
          </cell>
          <cell r="M3053" t="str">
            <v>Jul/Aug</v>
          </cell>
          <cell r="N3053">
            <v>32</v>
          </cell>
        </row>
        <row r="3054">
          <cell r="A3054" t="str">
            <v>2006/07 W15</v>
          </cell>
          <cell r="B3054" t="str">
            <v>Aberdeen</v>
          </cell>
          <cell r="C3054" t="str">
            <v>Others - 2 for £15 Fortified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 t="str">
            <v>/0</v>
          </cell>
          <cell r="L3054">
            <v>15</v>
          </cell>
          <cell r="M3054" t="str">
            <v>Jul/Aug</v>
          </cell>
          <cell r="N3054">
            <v>59</v>
          </cell>
        </row>
        <row r="3055">
          <cell r="A3055" t="str">
            <v>2006/07 W15</v>
          </cell>
          <cell r="B3055" t="str">
            <v>Edinburgh</v>
          </cell>
          <cell r="C3055" t="str">
            <v>Liquor</v>
          </cell>
          <cell r="D3055">
            <v>88742.92</v>
          </cell>
          <cell r="E3055">
            <v>26774.75</v>
          </cell>
          <cell r="F3055">
            <v>4810</v>
          </cell>
          <cell r="G3055">
            <v>72412.7</v>
          </cell>
          <cell r="H3055">
            <v>15573.24</v>
          </cell>
          <cell r="I3055">
            <v>3854</v>
          </cell>
          <cell r="J3055">
            <v>12163</v>
          </cell>
          <cell r="K3055">
            <v>83323.25</v>
          </cell>
          <cell r="L3055">
            <v>15</v>
          </cell>
          <cell r="M3055" t="str">
            <v>Jul/Aug</v>
          </cell>
          <cell r="N3055">
            <v>1</v>
          </cell>
        </row>
        <row r="3056">
          <cell r="A3056" t="str">
            <v>2006/07 W15</v>
          </cell>
          <cell r="B3056" t="str">
            <v>Edinburgh</v>
          </cell>
          <cell r="C3056" t="str">
            <v>Tobacco</v>
          </cell>
          <cell r="D3056">
            <v>9742.5400000000009</v>
          </cell>
          <cell r="E3056">
            <v>6982.26</v>
          </cell>
          <cell r="F3056">
            <v>318</v>
          </cell>
          <cell r="G3056">
            <v>572.25</v>
          </cell>
          <cell r="H3056">
            <v>83.86</v>
          </cell>
          <cell r="I3056">
            <v>20</v>
          </cell>
          <cell r="J3056">
            <v>1580</v>
          </cell>
          <cell r="K3056">
            <v>12275.71</v>
          </cell>
          <cell r="L3056">
            <v>15</v>
          </cell>
          <cell r="M3056" t="str">
            <v>Jul/Aug</v>
          </cell>
          <cell r="N3056">
            <v>2</v>
          </cell>
        </row>
        <row r="3057">
          <cell r="A3057" t="str">
            <v>2006/07 W15</v>
          </cell>
          <cell r="B3057" t="str">
            <v>Edinburgh</v>
          </cell>
          <cell r="C3057" t="str">
            <v>Perfumery</v>
          </cell>
          <cell r="D3057">
            <v>175902.39</v>
          </cell>
          <cell r="E3057">
            <v>90701.18</v>
          </cell>
          <cell r="F3057">
            <v>7256</v>
          </cell>
          <cell r="G3057">
            <v>161374.73000000001</v>
          </cell>
          <cell r="H3057">
            <v>81235.77</v>
          </cell>
          <cell r="I3057">
            <v>6681</v>
          </cell>
          <cell r="J3057">
            <v>29724</v>
          </cell>
          <cell r="K3057">
            <v>257123.7</v>
          </cell>
          <cell r="L3057">
            <v>15</v>
          </cell>
          <cell r="M3057" t="str">
            <v>Jul/Aug</v>
          </cell>
          <cell r="N3057">
            <v>3</v>
          </cell>
        </row>
        <row r="3058">
          <cell r="A3058" t="str">
            <v>2006/07 W15</v>
          </cell>
          <cell r="B3058" t="str">
            <v>Edinburgh</v>
          </cell>
          <cell r="C3058" t="str">
            <v>Food</v>
          </cell>
          <cell r="D3058">
            <v>22796.93</v>
          </cell>
          <cell r="E3058">
            <v>10232.09</v>
          </cell>
          <cell r="F3058">
            <v>5791</v>
          </cell>
          <cell r="G3058">
            <v>19858.580000000002</v>
          </cell>
          <cell r="H3058">
            <v>8641.18</v>
          </cell>
          <cell r="I3058">
            <v>5080</v>
          </cell>
          <cell r="J3058">
            <v>9506</v>
          </cell>
          <cell r="K3058">
            <v>18157.66</v>
          </cell>
          <cell r="L3058">
            <v>15</v>
          </cell>
          <cell r="M3058" t="str">
            <v>Jul/Aug</v>
          </cell>
          <cell r="N3058">
            <v>4</v>
          </cell>
        </row>
        <row r="3059">
          <cell r="A3059" t="str">
            <v>2006/07 W15</v>
          </cell>
          <cell r="B3059" t="str">
            <v>Edinburgh</v>
          </cell>
          <cell r="C3059" t="str">
            <v>Tax Free</v>
          </cell>
          <cell r="D3059">
            <v>43803.29</v>
          </cell>
          <cell r="E3059">
            <v>19324.93</v>
          </cell>
          <cell r="F3059">
            <v>3244</v>
          </cell>
          <cell r="G3059">
            <v>39581.08</v>
          </cell>
          <cell r="H3059">
            <v>16938.45</v>
          </cell>
          <cell r="I3059">
            <v>2704</v>
          </cell>
          <cell r="J3059">
            <v>10641</v>
          </cell>
          <cell r="K3059">
            <v>60940.82</v>
          </cell>
          <cell r="L3059">
            <v>15</v>
          </cell>
          <cell r="M3059" t="str">
            <v>Jul/Aug</v>
          </cell>
          <cell r="N3059">
            <v>5</v>
          </cell>
        </row>
        <row r="3060">
          <cell r="A3060" t="str">
            <v>2006/07 W15</v>
          </cell>
          <cell r="B3060" t="str">
            <v>Edinburgh</v>
          </cell>
          <cell r="C3060" t="str">
            <v>Unclassified Products</v>
          </cell>
          <cell r="D3060">
            <v>22.3</v>
          </cell>
          <cell r="E3060">
            <v>18.98</v>
          </cell>
          <cell r="F3060">
            <v>1</v>
          </cell>
          <cell r="G3060">
            <v>22.3</v>
          </cell>
          <cell r="H3060">
            <v>18.98</v>
          </cell>
          <cell r="I3060">
            <v>1</v>
          </cell>
          <cell r="J3060">
            <v>-2</v>
          </cell>
          <cell r="K3060">
            <v>0</v>
          </cell>
          <cell r="L3060">
            <v>15</v>
          </cell>
          <cell r="M3060" t="str">
            <v>Jul/Aug</v>
          </cell>
          <cell r="N3060">
            <v>6</v>
          </cell>
        </row>
        <row r="3061">
          <cell r="A3061" t="str">
            <v>2006/07 W15</v>
          </cell>
          <cell r="B3061" t="str">
            <v>Edinburgh</v>
          </cell>
          <cell r="C3061" t="str">
            <v>Spirits</v>
          </cell>
          <cell r="D3061">
            <v>74169.990000000005</v>
          </cell>
          <cell r="E3061">
            <v>23512.85</v>
          </cell>
          <cell r="F3061">
            <v>3946</v>
          </cell>
          <cell r="G3061">
            <v>58741.39</v>
          </cell>
          <cell r="H3061">
            <v>12751.42</v>
          </cell>
          <cell r="I3061">
            <v>3053</v>
          </cell>
          <cell r="J3061">
            <v>9326</v>
          </cell>
          <cell r="K3061">
            <v>58384.87</v>
          </cell>
          <cell r="L3061">
            <v>15</v>
          </cell>
          <cell r="M3061" t="str">
            <v>Jul/Aug</v>
          </cell>
          <cell r="N3061">
            <v>7</v>
          </cell>
        </row>
        <row r="3062">
          <cell r="A3062" t="str">
            <v>2006/07 W15</v>
          </cell>
          <cell r="B3062" t="str">
            <v>Edinburgh</v>
          </cell>
          <cell r="C3062" t="str">
            <v>Fortified Wines</v>
          </cell>
          <cell r="D3062">
            <v>365.8</v>
          </cell>
          <cell r="E3062">
            <v>73.87</v>
          </cell>
          <cell r="F3062">
            <v>51</v>
          </cell>
          <cell r="G3062">
            <v>360.2</v>
          </cell>
          <cell r="H3062">
            <v>69.790000000000006</v>
          </cell>
          <cell r="I3062">
            <v>50</v>
          </cell>
          <cell r="J3062">
            <v>197</v>
          </cell>
          <cell r="K3062">
            <v>514.66999999999996</v>
          </cell>
          <cell r="L3062">
            <v>15</v>
          </cell>
          <cell r="M3062" t="str">
            <v>Jul/Aug</v>
          </cell>
          <cell r="N3062">
            <v>10</v>
          </cell>
        </row>
        <row r="3063">
          <cell r="A3063" t="str">
            <v>2006/07 W15</v>
          </cell>
          <cell r="B3063" t="str">
            <v>Edinburgh</v>
          </cell>
          <cell r="C3063" t="str">
            <v>Others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 t="str">
            <v>/0</v>
          </cell>
          <cell r="L3063">
            <v>15</v>
          </cell>
          <cell r="M3063" t="str">
            <v>Jul/Aug</v>
          </cell>
          <cell r="N3063">
            <v>11</v>
          </cell>
        </row>
        <row r="3064">
          <cell r="A3064" t="str">
            <v>2006/07 W15</v>
          </cell>
          <cell r="B3064" t="str">
            <v>Edinburgh</v>
          </cell>
          <cell r="C3064" t="str">
            <v>Champagne</v>
          </cell>
          <cell r="D3064">
            <v>10892.09</v>
          </cell>
          <cell r="E3064">
            <v>2436.6999999999998</v>
          </cell>
          <cell r="F3064">
            <v>370</v>
          </cell>
          <cell r="G3064">
            <v>10314.290000000001</v>
          </cell>
          <cell r="H3064">
            <v>2171.2399999999998</v>
          </cell>
          <cell r="I3064">
            <v>352</v>
          </cell>
          <cell r="J3064">
            <v>1183</v>
          </cell>
          <cell r="K3064">
            <v>20116.95</v>
          </cell>
          <cell r="L3064">
            <v>15</v>
          </cell>
          <cell r="M3064" t="str">
            <v>Jul/Aug</v>
          </cell>
          <cell r="N3064">
            <v>8</v>
          </cell>
        </row>
        <row r="3065">
          <cell r="A3065" t="str">
            <v>2006/07 W15</v>
          </cell>
          <cell r="B3065" t="str">
            <v>Edinburgh</v>
          </cell>
          <cell r="C3065" t="str">
            <v>Wines</v>
          </cell>
          <cell r="D3065">
            <v>3315.04</v>
          </cell>
          <cell r="E3065">
            <v>751.33</v>
          </cell>
          <cell r="F3065">
            <v>443</v>
          </cell>
          <cell r="G3065">
            <v>2996.82</v>
          </cell>
          <cell r="H3065">
            <v>580.79</v>
          </cell>
          <cell r="I3065">
            <v>399</v>
          </cell>
          <cell r="J3065">
            <v>1457</v>
          </cell>
          <cell r="K3065">
            <v>5993.6</v>
          </cell>
          <cell r="L3065">
            <v>15</v>
          </cell>
          <cell r="M3065" t="str">
            <v>Jul/Aug</v>
          </cell>
          <cell r="N3065">
            <v>9</v>
          </cell>
        </row>
        <row r="3066">
          <cell r="A3066" t="str">
            <v>2006/07 W15</v>
          </cell>
          <cell r="B3066" t="str">
            <v>Edinburgh</v>
          </cell>
          <cell r="C3066" t="str">
            <v>Unclassified Liquor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 t="str">
            <v>/0</v>
          </cell>
          <cell r="L3066">
            <v>15</v>
          </cell>
          <cell r="M3066" t="str">
            <v>Jul/Aug</v>
          </cell>
          <cell r="N3066">
            <v>12</v>
          </cell>
        </row>
        <row r="3067">
          <cell r="A3067" t="str">
            <v>2006/07 W15</v>
          </cell>
          <cell r="B3067" t="str">
            <v>Edinburgh</v>
          </cell>
          <cell r="C3067" t="str">
            <v>Value - 2 for £15</v>
          </cell>
          <cell r="D3067">
            <v>1884.8</v>
          </cell>
          <cell r="E3067">
            <v>1364.84</v>
          </cell>
          <cell r="F3067">
            <v>233</v>
          </cell>
          <cell r="G3067">
            <v>84.39</v>
          </cell>
          <cell r="H3067">
            <v>30.38</v>
          </cell>
          <cell r="I3067">
            <v>4</v>
          </cell>
          <cell r="J3067">
            <v>501</v>
          </cell>
          <cell r="K3067">
            <v>1362.1</v>
          </cell>
          <cell r="L3067">
            <v>15</v>
          </cell>
          <cell r="M3067" t="str">
            <v>Jul/Aug</v>
          </cell>
          <cell r="N3067">
            <v>31</v>
          </cell>
        </row>
        <row r="3068">
          <cell r="A3068" t="str">
            <v>2006/07 W15</v>
          </cell>
          <cell r="B3068" t="str">
            <v>Edinburgh</v>
          </cell>
          <cell r="C3068" t="str">
            <v>Value - 2 for £20 Bombay Saphire</v>
          </cell>
          <cell r="D3068">
            <v>131.88999999999999</v>
          </cell>
          <cell r="E3068">
            <v>101.31</v>
          </cell>
          <cell r="F3068">
            <v>11</v>
          </cell>
          <cell r="G3068">
            <v>0</v>
          </cell>
          <cell r="H3068">
            <v>0</v>
          </cell>
          <cell r="I3068">
            <v>0</v>
          </cell>
          <cell r="J3068">
            <v>24</v>
          </cell>
          <cell r="K3068">
            <v>66.72</v>
          </cell>
          <cell r="L3068">
            <v>15</v>
          </cell>
          <cell r="M3068" t="str">
            <v>Jul/Aug</v>
          </cell>
          <cell r="N3068">
            <v>45</v>
          </cell>
        </row>
        <row r="3069">
          <cell r="A3069" t="str">
            <v>2006/07 W15</v>
          </cell>
          <cell r="B3069" t="str">
            <v>Edinburgh</v>
          </cell>
          <cell r="C3069" t="str">
            <v>Value - Baileys 2 for £20</v>
          </cell>
          <cell r="D3069">
            <v>340.03</v>
          </cell>
          <cell r="E3069">
            <v>206.81</v>
          </cell>
          <cell r="F3069">
            <v>32</v>
          </cell>
          <cell r="G3069">
            <v>17.03</v>
          </cell>
          <cell r="H3069">
            <v>6.35</v>
          </cell>
          <cell r="I3069">
            <v>1</v>
          </cell>
          <cell r="J3069">
            <v>119</v>
          </cell>
          <cell r="K3069">
            <v>573.58000000000004</v>
          </cell>
          <cell r="L3069">
            <v>15</v>
          </cell>
          <cell r="M3069" t="str">
            <v>Jul/Aug</v>
          </cell>
          <cell r="N3069">
            <v>39</v>
          </cell>
        </row>
        <row r="3070">
          <cell r="A3070" t="str">
            <v>2006/07 W15</v>
          </cell>
          <cell r="B3070" t="str">
            <v>Edinburgh</v>
          </cell>
          <cell r="C3070" t="str">
            <v>Value - Baileys Twin @ £20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 t="str">
            <v>/0</v>
          </cell>
          <cell r="L3070">
            <v>15</v>
          </cell>
          <cell r="M3070" t="str">
            <v>Jul/Aug</v>
          </cell>
          <cell r="N3070">
            <v>51</v>
          </cell>
        </row>
        <row r="3071">
          <cell r="A3071" t="str">
            <v>2006/07 W15</v>
          </cell>
          <cell r="B3071" t="str">
            <v>Edinburgh</v>
          </cell>
          <cell r="C3071" t="str">
            <v>Value - Twins @ £15</v>
          </cell>
          <cell r="D3071">
            <v>225</v>
          </cell>
          <cell r="E3071">
            <v>178.84</v>
          </cell>
          <cell r="F3071">
            <v>15</v>
          </cell>
          <cell r="G3071">
            <v>0</v>
          </cell>
          <cell r="H3071">
            <v>0</v>
          </cell>
          <cell r="I3071">
            <v>0</v>
          </cell>
          <cell r="J3071">
            <v>78</v>
          </cell>
          <cell r="K3071">
            <v>376.69</v>
          </cell>
          <cell r="L3071">
            <v>15</v>
          </cell>
          <cell r="M3071" t="str">
            <v>Jul/Aug</v>
          </cell>
          <cell r="N3071">
            <v>36</v>
          </cell>
        </row>
        <row r="3072">
          <cell r="A3072" t="str">
            <v>2006/07 W15</v>
          </cell>
          <cell r="B3072" t="str">
            <v>Edinburgh</v>
          </cell>
          <cell r="C3072" t="str">
            <v>Malt - 2 For £45 (6 glenmorangie + 2)</v>
          </cell>
          <cell r="D3072">
            <v>5894.94</v>
          </cell>
          <cell r="E3072">
            <v>1775.01</v>
          </cell>
          <cell r="F3072">
            <v>220</v>
          </cell>
          <cell r="G3072">
            <v>4865.21</v>
          </cell>
          <cell r="H3072">
            <v>1016.31</v>
          </cell>
          <cell r="I3072">
            <v>182</v>
          </cell>
          <cell r="J3072">
            <v>561</v>
          </cell>
          <cell r="K3072">
            <v>4403.8</v>
          </cell>
          <cell r="L3072">
            <v>15</v>
          </cell>
          <cell r="M3072" t="str">
            <v>Jul/Aug</v>
          </cell>
          <cell r="N3072">
            <v>30</v>
          </cell>
        </row>
        <row r="3073">
          <cell r="A3073" t="str">
            <v>2006/07 W15</v>
          </cell>
          <cell r="B3073" t="str">
            <v>Edinburgh</v>
          </cell>
          <cell r="C3073" t="str">
            <v>Malt - Save £5 Glenmorangie Traditional</v>
          </cell>
          <cell r="D3073">
            <v>1079.73</v>
          </cell>
          <cell r="E3073">
            <v>350.06</v>
          </cell>
          <cell r="F3073">
            <v>27</v>
          </cell>
          <cell r="G3073">
            <v>799.8</v>
          </cell>
          <cell r="H3073">
            <v>150.13999999999999</v>
          </cell>
          <cell r="I3073">
            <v>20</v>
          </cell>
          <cell r="J3073">
            <v>69</v>
          </cell>
          <cell r="K3073">
            <v>788.67</v>
          </cell>
          <cell r="L3073">
            <v>15</v>
          </cell>
          <cell r="M3073" t="str">
            <v>Jul/Aug</v>
          </cell>
          <cell r="N3073">
            <v>44</v>
          </cell>
        </row>
        <row r="3074">
          <cell r="A3074" t="str">
            <v>2006/07 W15</v>
          </cell>
          <cell r="B3074" t="str">
            <v>Edinburgh</v>
          </cell>
          <cell r="C3074" t="str">
            <v>Cognac - XO @ £45</v>
          </cell>
          <cell r="D3074">
            <v>1035</v>
          </cell>
          <cell r="E3074">
            <v>461.49</v>
          </cell>
          <cell r="F3074">
            <v>23</v>
          </cell>
          <cell r="G3074">
            <v>720</v>
          </cell>
          <cell r="H3074">
            <v>251.77</v>
          </cell>
          <cell r="I3074">
            <v>16</v>
          </cell>
          <cell r="J3074">
            <v>44</v>
          </cell>
          <cell r="K3074">
            <v>847</v>
          </cell>
          <cell r="L3074">
            <v>15</v>
          </cell>
          <cell r="M3074" t="str">
            <v>Jul/Aug</v>
          </cell>
          <cell r="N3074">
            <v>37</v>
          </cell>
        </row>
        <row r="3075">
          <cell r="A3075" t="str">
            <v>2006/07 W15</v>
          </cell>
          <cell r="B3075" t="str">
            <v>Edinburgh</v>
          </cell>
          <cell r="C3075" t="str">
            <v>Cognac - VSOP 2 for £45</v>
          </cell>
          <cell r="D3075">
            <v>327.98</v>
          </cell>
          <cell r="E3075">
            <v>108.18</v>
          </cell>
          <cell r="F3075">
            <v>14</v>
          </cell>
          <cell r="G3075">
            <v>208.99</v>
          </cell>
          <cell r="H3075">
            <v>23.9</v>
          </cell>
          <cell r="I3075">
            <v>9</v>
          </cell>
          <cell r="J3075">
            <v>50</v>
          </cell>
          <cell r="K3075">
            <v>464.29</v>
          </cell>
          <cell r="L3075">
            <v>15</v>
          </cell>
          <cell r="M3075" t="str">
            <v>Jul/Aug</v>
          </cell>
          <cell r="N3075">
            <v>41</v>
          </cell>
        </row>
        <row r="3076">
          <cell r="A3076" t="str">
            <v>2006/07 W15</v>
          </cell>
          <cell r="B3076" t="str">
            <v>Edinburgh</v>
          </cell>
          <cell r="C3076" t="str">
            <v>Cognac - Only £17_99 VS Especiale</v>
          </cell>
          <cell r="D3076">
            <v>67.959999999999994</v>
          </cell>
          <cell r="E3076">
            <v>46.96</v>
          </cell>
          <cell r="F3076">
            <v>4</v>
          </cell>
          <cell r="G3076">
            <v>0</v>
          </cell>
          <cell r="H3076">
            <v>0</v>
          </cell>
          <cell r="I3076">
            <v>0</v>
          </cell>
          <cell r="J3076">
            <v>6</v>
          </cell>
          <cell r="K3076">
            <v>31.5</v>
          </cell>
          <cell r="L3076">
            <v>15</v>
          </cell>
          <cell r="M3076" t="str">
            <v>Jul/Aug</v>
          </cell>
          <cell r="N3076">
            <v>42</v>
          </cell>
        </row>
        <row r="3077">
          <cell r="A3077" t="str">
            <v>2006/07 W15</v>
          </cell>
          <cell r="B3077" t="str">
            <v>Edinburgh</v>
          </cell>
          <cell r="C3077" t="str">
            <v>Deluxe - Chivas 2 for £30</v>
          </cell>
          <cell r="D3077">
            <v>68.680000000000007</v>
          </cell>
          <cell r="E3077">
            <v>38.29</v>
          </cell>
          <cell r="F3077">
            <v>3</v>
          </cell>
          <cell r="G3077">
            <v>28.7</v>
          </cell>
          <cell r="H3077">
            <v>10.51</v>
          </cell>
          <cell r="I3077">
            <v>1</v>
          </cell>
          <cell r="J3077">
            <v>25</v>
          </cell>
          <cell r="K3077">
            <v>152.5</v>
          </cell>
          <cell r="L3077">
            <v>15</v>
          </cell>
          <cell r="M3077" t="str">
            <v>Jul/Aug</v>
          </cell>
          <cell r="N3077">
            <v>49</v>
          </cell>
        </row>
        <row r="3078">
          <cell r="A3078" t="str">
            <v>2006/07 W15</v>
          </cell>
          <cell r="B3078" t="str">
            <v>Edinburgh</v>
          </cell>
          <cell r="C3078" t="str">
            <v>Deluxe - Chivas Twin for £30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 t="str">
            <v>/0</v>
          </cell>
          <cell r="L3078">
            <v>15</v>
          </cell>
          <cell r="M3078" t="str">
            <v>Jul/Aug</v>
          </cell>
          <cell r="N3078">
            <v>38</v>
          </cell>
        </row>
        <row r="3079">
          <cell r="A3079" t="str">
            <v>2006/07 W15</v>
          </cell>
          <cell r="B3079" t="str">
            <v>Edinburgh</v>
          </cell>
          <cell r="C3079" t="str">
            <v>Deluxe - Chivas Triple Pack @ £45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 t="str">
            <v>/0</v>
          </cell>
          <cell r="L3079">
            <v>15</v>
          </cell>
          <cell r="M3079" t="str">
            <v>Jul/Aug</v>
          </cell>
          <cell r="N3079">
            <v>54</v>
          </cell>
        </row>
        <row r="3080">
          <cell r="A3080" t="str">
            <v>2006/07 W15</v>
          </cell>
          <cell r="B3080" t="str">
            <v>Edinburgh</v>
          </cell>
          <cell r="C3080" t="str">
            <v>Deluxe - Chivas Save £5 18yo</v>
          </cell>
          <cell r="D3080">
            <v>139.96</v>
          </cell>
          <cell r="E3080">
            <v>56.65</v>
          </cell>
          <cell r="F3080">
            <v>4</v>
          </cell>
          <cell r="G3080">
            <v>104.97</v>
          </cell>
          <cell r="H3080">
            <v>32.72</v>
          </cell>
          <cell r="I3080">
            <v>3</v>
          </cell>
          <cell r="J3080">
            <v>4</v>
          </cell>
          <cell r="K3080">
            <v>44.24</v>
          </cell>
          <cell r="L3080">
            <v>15</v>
          </cell>
          <cell r="M3080" t="str">
            <v>Jul/Aug</v>
          </cell>
          <cell r="N3080">
            <v>50</v>
          </cell>
        </row>
        <row r="3081">
          <cell r="A3081" t="str">
            <v>2006/07 W15</v>
          </cell>
          <cell r="B3081" t="str">
            <v>Edinburgh</v>
          </cell>
          <cell r="C3081" t="str">
            <v>Deluxe - Chivas Royal Salute get Chivas 18yo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 t="str">
            <v>/0</v>
          </cell>
          <cell r="L3081">
            <v>15</v>
          </cell>
          <cell r="M3081" t="str">
            <v>Jul/Aug</v>
          </cell>
          <cell r="N3081">
            <v>57</v>
          </cell>
        </row>
        <row r="3082">
          <cell r="A3082" t="str">
            <v>2006/07 W15</v>
          </cell>
          <cell r="B3082" t="str">
            <v>Edinburgh</v>
          </cell>
          <cell r="C3082" t="str">
            <v>Deluxe - Dewars 2 for £30 ATA</v>
          </cell>
          <cell r="D3082">
            <v>1599.86</v>
          </cell>
          <cell r="E3082">
            <v>189.26</v>
          </cell>
          <cell r="F3082">
            <v>102</v>
          </cell>
          <cell r="G3082">
            <v>1519.87</v>
          </cell>
          <cell r="H3082">
            <v>126.24</v>
          </cell>
          <cell r="I3082">
            <v>97</v>
          </cell>
          <cell r="J3082">
            <v>80</v>
          </cell>
          <cell r="K3082">
            <v>423.22</v>
          </cell>
          <cell r="L3082">
            <v>15</v>
          </cell>
          <cell r="M3082" t="str">
            <v>Jul/Aug</v>
          </cell>
          <cell r="N3082">
            <v>40</v>
          </cell>
        </row>
        <row r="3083">
          <cell r="A3083" t="str">
            <v>2006/07 W15</v>
          </cell>
          <cell r="B3083" t="str">
            <v>Edinburgh</v>
          </cell>
          <cell r="C3083" t="str">
            <v>Deluxe - JW Blue get a free 20cl Gold (Sept Only)</v>
          </cell>
          <cell r="D3083">
            <v>792</v>
          </cell>
          <cell r="E3083">
            <v>381.64</v>
          </cell>
          <cell r="F3083">
            <v>8</v>
          </cell>
          <cell r="G3083">
            <v>594</v>
          </cell>
          <cell r="H3083">
            <v>247.3</v>
          </cell>
          <cell r="I3083">
            <v>6</v>
          </cell>
          <cell r="J3083">
            <v>31</v>
          </cell>
          <cell r="K3083">
            <v>986.73</v>
          </cell>
          <cell r="L3083">
            <v>15</v>
          </cell>
          <cell r="M3083" t="str">
            <v>Jul/Aug</v>
          </cell>
          <cell r="N3083">
            <v>46</v>
          </cell>
        </row>
        <row r="3084">
          <cell r="A3084" t="str">
            <v>2006/07 W15</v>
          </cell>
          <cell r="B3084" t="str">
            <v>Edinburgh</v>
          </cell>
          <cell r="C3084" t="str">
            <v>Deluxe - Free 20cl bottle (linked to JW Blue) (Sept Only)</v>
          </cell>
          <cell r="D3084">
            <v>16.989999999999998</v>
          </cell>
          <cell r="E3084">
            <v>-45.94</v>
          </cell>
          <cell r="F3084">
            <v>8</v>
          </cell>
          <cell r="G3084">
            <v>16.989999999999998</v>
          </cell>
          <cell r="H3084">
            <v>-33.96</v>
          </cell>
          <cell r="I3084">
            <v>6</v>
          </cell>
          <cell r="J3084">
            <v>170</v>
          </cell>
          <cell r="K3084">
            <v>1018.3</v>
          </cell>
          <cell r="L3084">
            <v>15</v>
          </cell>
          <cell r="M3084" t="str">
            <v>Jul/Aug</v>
          </cell>
          <cell r="N3084">
            <v>47</v>
          </cell>
        </row>
        <row r="3085">
          <cell r="A3085" t="str">
            <v>2006/07 W15</v>
          </cell>
          <cell r="B3085" t="str">
            <v>Edinburgh</v>
          </cell>
          <cell r="C3085" t="str">
            <v>Champagne - Piper Florens Louis 2 for £30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32</v>
          </cell>
          <cell r="K3085" t="str">
            <v>/0</v>
          </cell>
          <cell r="L3085">
            <v>15</v>
          </cell>
          <cell r="M3085" t="str">
            <v>Jul/Aug</v>
          </cell>
          <cell r="N3085">
            <v>53</v>
          </cell>
        </row>
        <row r="3086">
          <cell r="A3086" t="str">
            <v>2006/07 W15</v>
          </cell>
          <cell r="B3086" t="str">
            <v>Edinburgh</v>
          </cell>
          <cell r="C3086" t="str">
            <v>Champagne - Piper Florens Louis Twin for £30</v>
          </cell>
          <cell r="D3086">
            <v>2061.3000000000002</v>
          </cell>
          <cell r="E3086">
            <v>287.07</v>
          </cell>
          <cell r="F3086">
            <v>75</v>
          </cell>
          <cell r="G3086">
            <v>2029.4</v>
          </cell>
          <cell r="H3086">
            <v>272.97000000000003</v>
          </cell>
          <cell r="I3086">
            <v>74</v>
          </cell>
          <cell r="J3086">
            <v>165</v>
          </cell>
          <cell r="K3086">
            <v>2937</v>
          </cell>
          <cell r="L3086">
            <v>15</v>
          </cell>
          <cell r="M3086" t="str">
            <v>Jul/Aug</v>
          </cell>
          <cell r="N3086">
            <v>33</v>
          </cell>
        </row>
        <row r="3087">
          <cell r="A3087" t="str">
            <v>2006/07 W15</v>
          </cell>
          <cell r="B3087" t="str">
            <v>Edinburgh</v>
          </cell>
          <cell r="C3087" t="str">
            <v>Champagne - Charles Heidseick 2 for £35</v>
          </cell>
          <cell r="D3087">
            <v>21.99</v>
          </cell>
          <cell r="E3087">
            <v>7.8</v>
          </cell>
          <cell r="F3087">
            <v>1</v>
          </cell>
          <cell r="G3087">
            <v>21.99</v>
          </cell>
          <cell r="H3087">
            <v>7.8</v>
          </cell>
          <cell r="I3087">
            <v>1</v>
          </cell>
          <cell r="J3087">
            <v>19</v>
          </cell>
          <cell r="K3087">
            <v>175.94</v>
          </cell>
          <cell r="L3087">
            <v>15</v>
          </cell>
          <cell r="M3087" t="str">
            <v>Jul/Aug</v>
          </cell>
          <cell r="N3087">
            <v>55</v>
          </cell>
        </row>
        <row r="3088">
          <cell r="A3088" t="str">
            <v>2006/07 W15</v>
          </cell>
          <cell r="B3088" t="str">
            <v>Edinburgh</v>
          </cell>
          <cell r="C3088" t="str">
            <v>Champagne - Canard Twin for £25</v>
          </cell>
          <cell r="D3088">
            <v>325</v>
          </cell>
          <cell r="E3088">
            <v>76.900000000000006</v>
          </cell>
          <cell r="F3088">
            <v>13</v>
          </cell>
          <cell r="G3088">
            <v>300</v>
          </cell>
          <cell r="H3088">
            <v>65.900000000000006</v>
          </cell>
          <cell r="I3088">
            <v>12</v>
          </cell>
          <cell r="J3088">
            <v>0</v>
          </cell>
          <cell r="K3088">
            <v>0</v>
          </cell>
          <cell r="L3088">
            <v>15</v>
          </cell>
          <cell r="M3088" t="str">
            <v>Jul/Aug</v>
          </cell>
          <cell r="N3088">
            <v>52</v>
          </cell>
        </row>
        <row r="3089">
          <cell r="A3089" t="str">
            <v>2006/07 W15</v>
          </cell>
          <cell r="B3089" t="str">
            <v>Edinburgh</v>
          </cell>
          <cell r="C3089" t="str">
            <v>Wine - Beringer 3 for £15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 t="str">
            <v>/0</v>
          </cell>
          <cell r="L3089">
            <v>15</v>
          </cell>
          <cell r="M3089" t="str">
            <v>Jul/Aug</v>
          </cell>
          <cell r="N3089">
            <v>43</v>
          </cell>
        </row>
        <row r="3090">
          <cell r="A3090" t="str">
            <v>2006/07 W15</v>
          </cell>
          <cell r="B3090" t="str">
            <v>Edinburgh</v>
          </cell>
          <cell r="C3090" t="str">
            <v>Wine - Rosemount BOGOF</v>
          </cell>
          <cell r="D3090">
            <v>335.76</v>
          </cell>
          <cell r="E3090">
            <v>77.25</v>
          </cell>
          <cell r="F3090">
            <v>47</v>
          </cell>
          <cell r="G3090">
            <v>307.77999999999997</v>
          </cell>
          <cell r="H3090">
            <v>63.99</v>
          </cell>
          <cell r="I3090">
            <v>43</v>
          </cell>
          <cell r="J3090">
            <v>104</v>
          </cell>
          <cell r="K3090">
            <v>765.13</v>
          </cell>
          <cell r="L3090">
            <v>15</v>
          </cell>
          <cell r="M3090" t="str">
            <v>Jul/Aug</v>
          </cell>
          <cell r="N3090">
            <v>56</v>
          </cell>
        </row>
        <row r="3091">
          <cell r="A3091" t="str">
            <v>2006/07 W15</v>
          </cell>
          <cell r="B3091" t="str">
            <v>Edinburgh</v>
          </cell>
          <cell r="C3091" t="str">
            <v>WOW - 2 for £45 Malt</v>
          </cell>
          <cell r="D3091">
            <v>1288.55</v>
          </cell>
          <cell r="E3091">
            <v>394.44</v>
          </cell>
          <cell r="F3091">
            <v>45</v>
          </cell>
          <cell r="G3091">
            <v>885.69</v>
          </cell>
          <cell r="H3091">
            <v>98.88</v>
          </cell>
          <cell r="I3091">
            <v>31</v>
          </cell>
          <cell r="J3091">
            <v>201</v>
          </cell>
          <cell r="K3091">
            <v>1528.85</v>
          </cell>
          <cell r="L3091">
            <v>15</v>
          </cell>
          <cell r="M3091" t="str">
            <v>Jul/Aug</v>
          </cell>
          <cell r="N3091">
            <v>34</v>
          </cell>
        </row>
        <row r="3092">
          <cell r="A3092" t="str">
            <v>2006/07 W15</v>
          </cell>
          <cell r="B3092" t="str">
            <v>Edinburgh</v>
          </cell>
          <cell r="C3092" t="str">
            <v>WOW - Connemara 2 for £30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 t="str">
            <v>/0</v>
          </cell>
          <cell r="L3092">
            <v>15</v>
          </cell>
          <cell r="M3092" t="str">
            <v>Jul/Aug</v>
          </cell>
          <cell r="N3092">
            <v>60</v>
          </cell>
        </row>
        <row r="3093">
          <cell r="A3093" t="str">
            <v>2006/07 W15</v>
          </cell>
          <cell r="B3093" t="str">
            <v>Edinburgh</v>
          </cell>
          <cell r="C3093" t="str">
            <v>Others - 2 for £25 (glayva, disaronno)</v>
          </cell>
          <cell r="D3093">
            <v>458.73</v>
          </cell>
          <cell r="E3093">
            <v>123.68</v>
          </cell>
          <cell r="F3093">
            <v>27</v>
          </cell>
          <cell r="G3093">
            <v>424.75</v>
          </cell>
          <cell r="H3093">
            <v>96.66</v>
          </cell>
          <cell r="I3093">
            <v>25</v>
          </cell>
          <cell r="J3093">
            <v>36</v>
          </cell>
          <cell r="K3093">
            <v>125.28</v>
          </cell>
          <cell r="L3093">
            <v>15</v>
          </cell>
          <cell r="M3093" t="str">
            <v>Jul/Aug</v>
          </cell>
          <cell r="N3093">
            <v>48</v>
          </cell>
        </row>
        <row r="3094">
          <cell r="A3094" t="str">
            <v>2006/07 W15</v>
          </cell>
          <cell r="B3094" t="str">
            <v>Edinburgh</v>
          </cell>
          <cell r="C3094" t="str">
            <v>Others - Pimms 2 for £15 (70cl)</v>
          </cell>
          <cell r="D3094">
            <v>2069.9499999999998</v>
          </cell>
          <cell r="E3094">
            <v>247.89</v>
          </cell>
          <cell r="F3094">
            <v>273</v>
          </cell>
          <cell r="G3094">
            <v>2054.9499999999998</v>
          </cell>
          <cell r="H3094">
            <v>237.16</v>
          </cell>
          <cell r="I3094">
            <v>271</v>
          </cell>
          <cell r="J3094">
            <v>122</v>
          </cell>
          <cell r="K3094">
            <v>541.04999999999995</v>
          </cell>
          <cell r="L3094">
            <v>15</v>
          </cell>
          <cell r="M3094" t="str">
            <v>Jul/Aug</v>
          </cell>
          <cell r="N3094">
            <v>35</v>
          </cell>
        </row>
        <row r="3095">
          <cell r="A3095" t="str">
            <v>2006/07 W15</v>
          </cell>
          <cell r="B3095" t="str">
            <v>Edinburgh</v>
          </cell>
          <cell r="C3095" t="str">
            <v>Other - 2 for £30 Sauza</v>
          </cell>
          <cell r="D3095">
            <v>165.96</v>
          </cell>
          <cell r="E3095">
            <v>39.93</v>
          </cell>
          <cell r="F3095">
            <v>10</v>
          </cell>
          <cell r="G3095">
            <v>165.96</v>
          </cell>
          <cell r="H3095">
            <v>39.93</v>
          </cell>
          <cell r="I3095">
            <v>10</v>
          </cell>
          <cell r="J3095">
            <v>18</v>
          </cell>
          <cell r="K3095">
            <v>80.099999999999994</v>
          </cell>
          <cell r="L3095">
            <v>15</v>
          </cell>
          <cell r="M3095" t="str">
            <v>Jul/Aug</v>
          </cell>
          <cell r="N3095">
            <v>58</v>
          </cell>
        </row>
        <row r="3096">
          <cell r="A3096" t="str">
            <v>2006/07 W15</v>
          </cell>
          <cell r="B3096" t="str">
            <v>Edinburgh</v>
          </cell>
          <cell r="C3096" t="str">
            <v>Others - 2 for £20 ATA (70cl)</v>
          </cell>
          <cell r="D3096">
            <v>5703.41</v>
          </cell>
          <cell r="E3096">
            <v>1079.45</v>
          </cell>
          <cell r="F3096">
            <v>557</v>
          </cell>
          <cell r="G3096">
            <v>5609.68</v>
          </cell>
          <cell r="H3096">
            <v>1006.13</v>
          </cell>
          <cell r="I3096">
            <v>548</v>
          </cell>
          <cell r="J3096">
            <v>531</v>
          </cell>
          <cell r="K3096">
            <v>1923.61</v>
          </cell>
          <cell r="L3096">
            <v>15</v>
          </cell>
          <cell r="M3096" t="str">
            <v>Jul/Aug</v>
          </cell>
          <cell r="N3096">
            <v>32</v>
          </cell>
        </row>
        <row r="3097">
          <cell r="A3097" t="str">
            <v>2006/07 W15</v>
          </cell>
          <cell r="B3097" t="str">
            <v>Edinburgh</v>
          </cell>
          <cell r="C3097" t="str">
            <v>Others - 2 for £15 Fortified</v>
          </cell>
          <cell r="D3097">
            <v>26.37</v>
          </cell>
          <cell r="E3097">
            <v>7.02</v>
          </cell>
          <cell r="F3097">
            <v>3</v>
          </cell>
          <cell r="G3097">
            <v>26.37</v>
          </cell>
          <cell r="H3097">
            <v>7.02</v>
          </cell>
          <cell r="I3097">
            <v>3</v>
          </cell>
          <cell r="J3097">
            <v>20</v>
          </cell>
          <cell r="K3097">
            <v>80</v>
          </cell>
          <cell r="L3097">
            <v>15</v>
          </cell>
          <cell r="M3097" t="str">
            <v>Jul/Aug</v>
          </cell>
          <cell r="N3097">
            <v>59</v>
          </cell>
        </row>
        <row r="3098">
          <cell r="A3098" t="str">
            <v>2006/07 W15</v>
          </cell>
          <cell r="B3098" t="str">
            <v>Glasgow</v>
          </cell>
          <cell r="C3098" t="str">
            <v>Liquor</v>
          </cell>
          <cell r="D3098">
            <v>108650.82</v>
          </cell>
          <cell r="E3098">
            <v>52906.15</v>
          </cell>
          <cell r="F3098">
            <v>7879</v>
          </cell>
          <cell r="G3098">
            <v>49510.45</v>
          </cell>
          <cell r="H3098">
            <v>11069.88</v>
          </cell>
          <cell r="I3098">
            <v>2908</v>
          </cell>
          <cell r="J3098">
            <v>18482</v>
          </cell>
          <cell r="K3098">
            <v>91572.53</v>
          </cell>
          <cell r="L3098">
            <v>15</v>
          </cell>
          <cell r="M3098" t="str">
            <v>Jul/Aug</v>
          </cell>
          <cell r="N3098">
            <v>1</v>
          </cell>
        </row>
        <row r="3099">
          <cell r="A3099" t="str">
            <v>2006/07 W15</v>
          </cell>
          <cell r="B3099" t="str">
            <v>Glasgow</v>
          </cell>
          <cell r="C3099" t="str">
            <v>Tobacco</v>
          </cell>
          <cell r="D3099">
            <v>67382.16</v>
          </cell>
          <cell r="E3099">
            <v>50906.92</v>
          </cell>
          <cell r="F3099">
            <v>2007</v>
          </cell>
          <cell r="G3099">
            <v>97.2</v>
          </cell>
          <cell r="H3099">
            <v>23.79</v>
          </cell>
          <cell r="I3099">
            <v>7</v>
          </cell>
          <cell r="J3099">
            <v>4473</v>
          </cell>
          <cell r="K3099">
            <v>39870.81</v>
          </cell>
          <cell r="L3099">
            <v>15</v>
          </cell>
          <cell r="M3099" t="str">
            <v>Jul/Aug</v>
          </cell>
          <cell r="N3099">
            <v>2</v>
          </cell>
        </row>
        <row r="3100">
          <cell r="A3100" t="str">
            <v>2006/07 W15</v>
          </cell>
          <cell r="B3100" t="str">
            <v>Glasgow</v>
          </cell>
          <cell r="C3100" t="str">
            <v>Perfumery</v>
          </cell>
          <cell r="D3100">
            <v>328330.86</v>
          </cell>
          <cell r="E3100">
            <v>185934.6</v>
          </cell>
          <cell r="F3100">
            <v>13099</v>
          </cell>
          <cell r="G3100">
            <v>189843.59</v>
          </cell>
          <cell r="H3100">
            <v>95492.7</v>
          </cell>
          <cell r="I3100">
            <v>7559</v>
          </cell>
          <cell r="J3100">
            <v>48950</v>
          </cell>
          <cell r="K3100">
            <v>438789.46</v>
          </cell>
          <cell r="L3100">
            <v>15</v>
          </cell>
          <cell r="M3100" t="str">
            <v>Jul/Aug</v>
          </cell>
          <cell r="N3100">
            <v>3</v>
          </cell>
        </row>
        <row r="3101">
          <cell r="A3101" t="str">
            <v>2006/07 W15</v>
          </cell>
          <cell r="B3101" t="str">
            <v>Glasgow</v>
          </cell>
          <cell r="C3101" t="str">
            <v>Food</v>
          </cell>
          <cell r="D3101">
            <v>10040.59</v>
          </cell>
          <cell r="E3101">
            <v>5030.7</v>
          </cell>
          <cell r="F3101">
            <v>3376</v>
          </cell>
          <cell r="G3101">
            <v>5518.47</v>
          </cell>
          <cell r="H3101">
            <v>2466.91</v>
          </cell>
          <cell r="I3101">
            <v>1791</v>
          </cell>
          <cell r="J3101">
            <v>5757</v>
          </cell>
          <cell r="K3101">
            <v>7856.77</v>
          </cell>
          <cell r="L3101">
            <v>15</v>
          </cell>
          <cell r="M3101" t="str">
            <v>Jul/Aug</v>
          </cell>
          <cell r="N3101">
            <v>4</v>
          </cell>
        </row>
        <row r="3102">
          <cell r="A3102" t="str">
            <v>2006/07 W15</v>
          </cell>
          <cell r="B3102" t="str">
            <v>Glasgow</v>
          </cell>
          <cell r="C3102" t="str">
            <v>Tax Free</v>
          </cell>
          <cell r="D3102">
            <v>45598.86</v>
          </cell>
          <cell r="E3102">
            <v>22383.19</v>
          </cell>
          <cell r="F3102">
            <v>3222</v>
          </cell>
          <cell r="G3102">
            <v>24614.32</v>
          </cell>
          <cell r="H3102">
            <v>10424.32</v>
          </cell>
          <cell r="I3102">
            <v>1643</v>
          </cell>
          <cell r="J3102">
            <v>7756</v>
          </cell>
          <cell r="K3102">
            <v>47020.04</v>
          </cell>
          <cell r="L3102">
            <v>15</v>
          </cell>
          <cell r="M3102" t="str">
            <v>Jul/Aug</v>
          </cell>
          <cell r="N3102">
            <v>5</v>
          </cell>
        </row>
        <row r="3103">
          <cell r="A3103" t="str">
            <v>2006/07 W15</v>
          </cell>
          <cell r="B3103" t="str">
            <v>Glasgow</v>
          </cell>
          <cell r="C3103" t="str">
            <v>Unclassified Products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-1</v>
          </cell>
          <cell r="K3103" t="str">
            <v>/0</v>
          </cell>
          <cell r="L3103">
            <v>15</v>
          </cell>
          <cell r="M3103" t="str">
            <v>Jul/Aug</v>
          </cell>
          <cell r="N3103">
            <v>6</v>
          </cell>
        </row>
        <row r="3104">
          <cell r="A3104" t="str">
            <v>2006/07 W15</v>
          </cell>
          <cell r="B3104" t="str">
            <v>Glasgow</v>
          </cell>
          <cell r="C3104" t="str">
            <v>Spirits</v>
          </cell>
          <cell r="D3104">
            <v>92309.25</v>
          </cell>
          <cell r="E3104">
            <v>48475.78</v>
          </cell>
          <cell r="F3104">
            <v>6915</v>
          </cell>
          <cell r="G3104">
            <v>36204.65</v>
          </cell>
          <cell r="H3104">
            <v>8196.7000000000007</v>
          </cell>
          <cell r="I3104">
            <v>2138</v>
          </cell>
          <cell r="J3104">
            <v>15082</v>
          </cell>
          <cell r="K3104">
            <v>65515.25</v>
          </cell>
          <cell r="L3104">
            <v>15</v>
          </cell>
          <cell r="M3104" t="str">
            <v>Jul/Aug</v>
          </cell>
          <cell r="N3104">
            <v>7</v>
          </cell>
        </row>
        <row r="3105">
          <cell r="A3105" t="str">
            <v>2006/07 W15</v>
          </cell>
          <cell r="B3105" t="str">
            <v>Glasgow</v>
          </cell>
          <cell r="C3105" t="str">
            <v>Fortified Wines</v>
          </cell>
          <cell r="D3105">
            <v>417.76</v>
          </cell>
          <cell r="E3105">
            <v>192.52</v>
          </cell>
          <cell r="F3105">
            <v>62</v>
          </cell>
          <cell r="G3105">
            <v>201.17</v>
          </cell>
          <cell r="H3105">
            <v>40.74</v>
          </cell>
          <cell r="I3105">
            <v>26</v>
          </cell>
          <cell r="J3105">
            <v>155</v>
          </cell>
          <cell r="K3105">
            <v>363</v>
          </cell>
          <cell r="L3105">
            <v>15</v>
          </cell>
          <cell r="M3105" t="str">
            <v>Jul/Aug</v>
          </cell>
          <cell r="N3105">
            <v>10</v>
          </cell>
        </row>
        <row r="3106">
          <cell r="A3106" t="str">
            <v>2006/07 W15</v>
          </cell>
          <cell r="B3106" t="str">
            <v>Glasgow</v>
          </cell>
          <cell r="C3106" t="str">
            <v>Others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 t="str">
            <v>/0</v>
          </cell>
          <cell r="L3106">
            <v>15</v>
          </cell>
          <cell r="M3106" t="str">
            <v>Jul/Aug</v>
          </cell>
          <cell r="N3106">
            <v>11</v>
          </cell>
        </row>
        <row r="3107">
          <cell r="A3107" t="str">
            <v>2006/07 W15</v>
          </cell>
          <cell r="B3107" t="str">
            <v>Glasgow</v>
          </cell>
          <cell r="C3107" t="str">
            <v>Champagne</v>
          </cell>
          <cell r="D3107">
            <v>12227.12</v>
          </cell>
          <cell r="E3107">
            <v>3219.09</v>
          </cell>
          <cell r="F3107">
            <v>378</v>
          </cell>
          <cell r="G3107">
            <v>10134.58</v>
          </cell>
          <cell r="H3107">
            <v>2241.27</v>
          </cell>
          <cell r="I3107">
            <v>311</v>
          </cell>
          <cell r="J3107">
            <v>888</v>
          </cell>
          <cell r="K3107">
            <v>16214.29</v>
          </cell>
          <cell r="L3107">
            <v>15</v>
          </cell>
          <cell r="M3107" t="str">
            <v>Jul/Aug</v>
          </cell>
          <cell r="N3107">
            <v>8</v>
          </cell>
        </row>
        <row r="3108">
          <cell r="A3108" t="str">
            <v>2006/07 W15</v>
          </cell>
          <cell r="B3108" t="str">
            <v>Glasgow</v>
          </cell>
          <cell r="C3108" t="str">
            <v>Wines</v>
          </cell>
          <cell r="D3108">
            <v>3696.69</v>
          </cell>
          <cell r="E3108">
            <v>1018.76</v>
          </cell>
          <cell r="F3108">
            <v>524</v>
          </cell>
          <cell r="G3108">
            <v>2970.05</v>
          </cell>
          <cell r="H3108">
            <v>591.16999999999996</v>
          </cell>
          <cell r="I3108">
            <v>433</v>
          </cell>
          <cell r="J3108">
            <v>2357</v>
          </cell>
          <cell r="K3108">
            <v>8782.2099999999991</v>
          </cell>
          <cell r="L3108">
            <v>15</v>
          </cell>
          <cell r="M3108" t="str">
            <v>Jul/Aug</v>
          </cell>
          <cell r="N3108">
            <v>9</v>
          </cell>
        </row>
        <row r="3109">
          <cell r="A3109" t="str">
            <v>2006/07 W15</v>
          </cell>
          <cell r="B3109" t="str">
            <v>Glasgow</v>
          </cell>
          <cell r="C3109" t="str">
            <v>Unclassified Liquor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 t="str">
            <v>/0</v>
          </cell>
          <cell r="L3109">
            <v>15</v>
          </cell>
          <cell r="M3109" t="str">
            <v>Jul/Aug</v>
          </cell>
          <cell r="N3109">
            <v>12</v>
          </cell>
        </row>
        <row r="3110">
          <cell r="A3110" t="str">
            <v>2006/07 W15</v>
          </cell>
          <cell r="B3110" t="str">
            <v>Glasgow</v>
          </cell>
          <cell r="C3110" t="str">
            <v>Value - 2 for £15</v>
          </cell>
          <cell r="D3110">
            <v>16072.72</v>
          </cell>
          <cell r="E3110">
            <v>11774.87</v>
          </cell>
          <cell r="F3110">
            <v>2076</v>
          </cell>
          <cell r="G3110">
            <v>100.1</v>
          </cell>
          <cell r="H3110">
            <v>26.6</v>
          </cell>
          <cell r="I3110">
            <v>6</v>
          </cell>
          <cell r="J3110">
            <v>2466</v>
          </cell>
          <cell r="K3110">
            <v>6449.29</v>
          </cell>
          <cell r="L3110">
            <v>15</v>
          </cell>
          <cell r="M3110" t="str">
            <v>Jul/Aug</v>
          </cell>
          <cell r="N3110">
            <v>31</v>
          </cell>
        </row>
        <row r="3111">
          <cell r="A3111" t="str">
            <v>2006/07 W15</v>
          </cell>
          <cell r="B3111" t="str">
            <v>Glasgow</v>
          </cell>
          <cell r="C3111" t="str">
            <v>Value - 2 for £20 Bombay Saphire</v>
          </cell>
          <cell r="D3111">
            <v>583.86</v>
          </cell>
          <cell r="E3111">
            <v>438.2</v>
          </cell>
          <cell r="F3111">
            <v>48</v>
          </cell>
          <cell r="G3111">
            <v>20.329999999999998</v>
          </cell>
          <cell r="H3111">
            <v>5.33</v>
          </cell>
          <cell r="I3111">
            <v>1</v>
          </cell>
          <cell r="J3111">
            <v>46</v>
          </cell>
          <cell r="K3111">
            <v>127.88</v>
          </cell>
          <cell r="L3111">
            <v>15</v>
          </cell>
          <cell r="M3111" t="str">
            <v>Jul/Aug</v>
          </cell>
          <cell r="N3111">
            <v>45</v>
          </cell>
        </row>
        <row r="3112">
          <cell r="A3112" t="str">
            <v>2006/07 W15</v>
          </cell>
          <cell r="B3112" t="str">
            <v>Glasgow</v>
          </cell>
          <cell r="C3112" t="str">
            <v>Value - Baileys 2 for £20</v>
          </cell>
          <cell r="D3112">
            <v>1855.1</v>
          </cell>
          <cell r="E3112">
            <v>1054.5999999999999</v>
          </cell>
          <cell r="F3112">
            <v>175</v>
          </cell>
          <cell r="G3112">
            <v>173.9</v>
          </cell>
          <cell r="H3112">
            <v>17.690000000000001</v>
          </cell>
          <cell r="I3112">
            <v>16</v>
          </cell>
          <cell r="J3112">
            <v>292</v>
          </cell>
          <cell r="K3112">
            <v>1407.42</v>
          </cell>
          <cell r="L3112">
            <v>15</v>
          </cell>
          <cell r="M3112" t="str">
            <v>Jul/Aug</v>
          </cell>
          <cell r="N3112">
            <v>39</v>
          </cell>
        </row>
        <row r="3113">
          <cell r="A3113" t="str">
            <v>2006/07 W15</v>
          </cell>
          <cell r="B3113" t="str">
            <v>Glasgow</v>
          </cell>
          <cell r="C3113" t="str">
            <v>Value - Baileys Twin @ £20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 t="str">
            <v>/0</v>
          </cell>
          <cell r="L3113">
            <v>15</v>
          </cell>
          <cell r="M3113" t="str">
            <v>Jul/Aug</v>
          </cell>
          <cell r="N3113">
            <v>51</v>
          </cell>
        </row>
        <row r="3114">
          <cell r="A3114" t="str">
            <v>2006/07 W15</v>
          </cell>
          <cell r="B3114" t="str">
            <v>Glasgow</v>
          </cell>
          <cell r="C3114" t="str">
            <v>Value - Twins @ £15</v>
          </cell>
          <cell r="D3114">
            <v>2040</v>
          </cell>
          <cell r="E3114">
            <v>1504.66</v>
          </cell>
          <cell r="F3114">
            <v>136</v>
          </cell>
          <cell r="G3114">
            <v>0</v>
          </cell>
          <cell r="H3114">
            <v>0</v>
          </cell>
          <cell r="I3114">
            <v>0</v>
          </cell>
          <cell r="J3114">
            <v>175</v>
          </cell>
          <cell r="K3114">
            <v>870.7</v>
          </cell>
          <cell r="L3114">
            <v>15</v>
          </cell>
          <cell r="M3114" t="str">
            <v>Jul/Aug</v>
          </cell>
          <cell r="N3114">
            <v>36</v>
          </cell>
        </row>
        <row r="3115">
          <cell r="A3115" t="str">
            <v>2006/07 W15</v>
          </cell>
          <cell r="B3115" t="str">
            <v>Glasgow</v>
          </cell>
          <cell r="C3115" t="str">
            <v>Malt - 2 For £45 (6 glenmorangie + 2)</v>
          </cell>
          <cell r="D3115">
            <v>3445.84</v>
          </cell>
          <cell r="E3115">
            <v>1780.86</v>
          </cell>
          <cell r="F3115">
            <v>128</v>
          </cell>
          <cell r="G3115">
            <v>1632.78</v>
          </cell>
          <cell r="H3115">
            <v>443.85</v>
          </cell>
          <cell r="I3115">
            <v>61</v>
          </cell>
          <cell r="J3115">
            <v>449</v>
          </cell>
          <cell r="K3115">
            <v>3510.76</v>
          </cell>
          <cell r="L3115">
            <v>15</v>
          </cell>
          <cell r="M3115" t="str">
            <v>Jul/Aug</v>
          </cell>
          <cell r="N3115">
            <v>30</v>
          </cell>
        </row>
        <row r="3116">
          <cell r="A3116" t="str">
            <v>2006/07 W15</v>
          </cell>
          <cell r="B3116" t="str">
            <v>Glasgow</v>
          </cell>
          <cell r="C3116" t="str">
            <v>Malt - Save £5 Glenmorangie Traditional</v>
          </cell>
          <cell r="D3116">
            <v>479.88</v>
          </cell>
          <cell r="E3116">
            <v>308.44</v>
          </cell>
          <cell r="F3116">
            <v>12</v>
          </cell>
          <cell r="G3116">
            <v>79.98</v>
          </cell>
          <cell r="H3116">
            <v>22.84</v>
          </cell>
          <cell r="I3116">
            <v>2</v>
          </cell>
          <cell r="J3116">
            <v>63</v>
          </cell>
          <cell r="K3116">
            <v>720.09</v>
          </cell>
          <cell r="L3116">
            <v>15</v>
          </cell>
          <cell r="M3116" t="str">
            <v>Jul/Aug</v>
          </cell>
          <cell r="N3116">
            <v>44</v>
          </cell>
        </row>
        <row r="3117">
          <cell r="A3117" t="str">
            <v>2006/07 W15</v>
          </cell>
          <cell r="B3117" t="str">
            <v>Glasgow</v>
          </cell>
          <cell r="C3117" t="str">
            <v>Cognac - XO @ £45</v>
          </cell>
          <cell r="D3117">
            <v>540</v>
          </cell>
          <cell r="E3117">
            <v>249.99</v>
          </cell>
          <cell r="F3117">
            <v>12</v>
          </cell>
          <cell r="G3117">
            <v>405</v>
          </cell>
          <cell r="H3117">
            <v>160.11000000000001</v>
          </cell>
          <cell r="I3117">
            <v>9</v>
          </cell>
          <cell r="J3117">
            <v>127</v>
          </cell>
          <cell r="K3117">
            <v>2444.75</v>
          </cell>
          <cell r="L3117">
            <v>15</v>
          </cell>
          <cell r="M3117" t="str">
            <v>Jul/Aug</v>
          </cell>
          <cell r="N3117">
            <v>37</v>
          </cell>
        </row>
        <row r="3118">
          <cell r="A3118" t="str">
            <v>2006/07 W15</v>
          </cell>
          <cell r="B3118" t="str">
            <v>Glasgow</v>
          </cell>
          <cell r="C3118" t="str">
            <v>Cognac - VSOP 2 for £45</v>
          </cell>
          <cell r="D3118">
            <v>45</v>
          </cell>
          <cell r="E3118">
            <v>9.9499999999999993</v>
          </cell>
          <cell r="F3118">
            <v>2</v>
          </cell>
          <cell r="G3118">
            <v>45</v>
          </cell>
          <cell r="H3118">
            <v>9.9499999999999993</v>
          </cell>
          <cell r="I3118">
            <v>2</v>
          </cell>
          <cell r="J3118">
            <v>85</v>
          </cell>
          <cell r="K3118">
            <v>789.23</v>
          </cell>
          <cell r="L3118">
            <v>15</v>
          </cell>
          <cell r="M3118" t="str">
            <v>Jul/Aug</v>
          </cell>
          <cell r="N3118">
            <v>41</v>
          </cell>
        </row>
        <row r="3119">
          <cell r="A3119" t="str">
            <v>2006/07 W15</v>
          </cell>
          <cell r="B3119" t="str">
            <v>Glasgow</v>
          </cell>
          <cell r="C3119" t="str">
            <v>Cognac - Only £17_99 VS Especiale</v>
          </cell>
          <cell r="D3119">
            <v>82.95</v>
          </cell>
          <cell r="E3119">
            <v>46.65</v>
          </cell>
          <cell r="F3119">
            <v>5</v>
          </cell>
          <cell r="G3119">
            <v>14.99</v>
          </cell>
          <cell r="H3119">
            <v>-0.31</v>
          </cell>
          <cell r="I3119">
            <v>1</v>
          </cell>
          <cell r="J3119">
            <v>4</v>
          </cell>
          <cell r="K3119">
            <v>21</v>
          </cell>
          <cell r="L3119">
            <v>15</v>
          </cell>
          <cell r="M3119" t="str">
            <v>Jul/Aug</v>
          </cell>
          <cell r="N3119">
            <v>42</v>
          </cell>
        </row>
        <row r="3120">
          <cell r="A3120" t="str">
            <v>2006/07 W15</v>
          </cell>
          <cell r="B3120" t="str">
            <v>Glasgow</v>
          </cell>
          <cell r="C3120" t="str">
            <v>Deluxe - Chivas 2 for £30</v>
          </cell>
          <cell r="D3120">
            <v>199.9</v>
          </cell>
          <cell r="E3120">
            <v>138.9</v>
          </cell>
          <cell r="F3120">
            <v>10</v>
          </cell>
          <cell r="G3120">
            <v>0</v>
          </cell>
          <cell r="H3120">
            <v>0</v>
          </cell>
          <cell r="I3120">
            <v>0</v>
          </cell>
          <cell r="J3120">
            <v>29</v>
          </cell>
          <cell r="K3120">
            <v>176.9</v>
          </cell>
          <cell r="L3120">
            <v>15</v>
          </cell>
          <cell r="M3120" t="str">
            <v>Jul/Aug</v>
          </cell>
          <cell r="N3120">
            <v>49</v>
          </cell>
        </row>
        <row r="3121">
          <cell r="A3121" t="str">
            <v>2006/07 W15</v>
          </cell>
          <cell r="B3121" t="str">
            <v>Glasgow</v>
          </cell>
          <cell r="C3121" t="str">
            <v>Deluxe - Chivas Twin for £30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20</v>
          </cell>
          <cell r="K3121" t="str">
            <v>/0</v>
          </cell>
          <cell r="L3121">
            <v>15</v>
          </cell>
          <cell r="M3121" t="str">
            <v>Jul/Aug</v>
          </cell>
          <cell r="N3121">
            <v>38</v>
          </cell>
        </row>
        <row r="3122">
          <cell r="A3122" t="str">
            <v>2006/07 W15</v>
          </cell>
          <cell r="B3122" t="str">
            <v>Glasgow</v>
          </cell>
          <cell r="C3122" t="str">
            <v>Deluxe - Chivas Triple Pack @ £45</v>
          </cell>
          <cell r="D3122">
            <v>57.99</v>
          </cell>
          <cell r="E3122">
            <v>39.700000000000003</v>
          </cell>
          <cell r="F3122">
            <v>1</v>
          </cell>
          <cell r="G3122">
            <v>0</v>
          </cell>
          <cell r="H3122">
            <v>0</v>
          </cell>
          <cell r="I3122">
            <v>0</v>
          </cell>
          <cell r="J3122">
            <v>7</v>
          </cell>
          <cell r="K3122">
            <v>128.03</v>
          </cell>
          <cell r="L3122">
            <v>15</v>
          </cell>
          <cell r="M3122" t="str">
            <v>Jul/Aug</v>
          </cell>
          <cell r="N3122">
            <v>54</v>
          </cell>
        </row>
        <row r="3123">
          <cell r="A3123" t="str">
            <v>2006/07 W15</v>
          </cell>
          <cell r="B3123" t="str">
            <v>Glasgow</v>
          </cell>
          <cell r="C3123" t="str">
            <v>Deluxe - Chivas Save £5 18yo</v>
          </cell>
          <cell r="D3123">
            <v>69.98</v>
          </cell>
          <cell r="E3123">
            <v>25.72</v>
          </cell>
          <cell r="F3123">
            <v>2</v>
          </cell>
          <cell r="G3123">
            <v>69.98</v>
          </cell>
          <cell r="H3123">
            <v>25.72</v>
          </cell>
          <cell r="I3123">
            <v>2</v>
          </cell>
          <cell r="J3123">
            <v>12</v>
          </cell>
          <cell r="K3123">
            <v>132.72</v>
          </cell>
          <cell r="L3123">
            <v>15</v>
          </cell>
          <cell r="M3123" t="str">
            <v>Jul/Aug</v>
          </cell>
          <cell r="N3123">
            <v>50</v>
          </cell>
        </row>
        <row r="3124">
          <cell r="A3124" t="str">
            <v>2006/07 W15</v>
          </cell>
          <cell r="B3124" t="str">
            <v>Glasgow</v>
          </cell>
          <cell r="C3124" t="str">
            <v>Deluxe - Chivas Royal Salute get Chivas 18yo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 t="str">
            <v>/0</v>
          </cell>
          <cell r="L3124">
            <v>15</v>
          </cell>
          <cell r="M3124" t="str">
            <v>Jul/Aug</v>
          </cell>
          <cell r="N3124">
            <v>57</v>
          </cell>
        </row>
        <row r="3125">
          <cell r="A3125" t="str">
            <v>2006/07 W15</v>
          </cell>
          <cell r="B3125" t="str">
            <v>Glasgow</v>
          </cell>
          <cell r="C3125" t="str">
            <v>Deluxe - Dewars 2 for £30 ATA</v>
          </cell>
          <cell r="D3125">
            <v>969.98</v>
          </cell>
          <cell r="E3125">
            <v>138.16999999999999</v>
          </cell>
          <cell r="F3125">
            <v>64</v>
          </cell>
          <cell r="G3125">
            <v>909.98</v>
          </cell>
          <cell r="H3125">
            <v>89.85</v>
          </cell>
          <cell r="I3125">
            <v>60</v>
          </cell>
          <cell r="J3125">
            <v>102</v>
          </cell>
          <cell r="K3125">
            <v>539.58000000000004</v>
          </cell>
          <cell r="L3125">
            <v>15</v>
          </cell>
          <cell r="M3125" t="str">
            <v>Jul/Aug</v>
          </cell>
          <cell r="N3125">
            <v>40</v>
          </cell>
        </row>
        <row r="3126">
          <cell r="A3126" t="str">
            <v>2006/07 W15</v>
          </cell>
          <cell r="B3126" t="str">
            <v>Glasgow</v>
          </cell>
          <cell r="C3126" t="str">
            <v>Deluxe - JW Blue get a free 20cl Gold (Sept Only)</v>
          </cell>
          <cell r="D3126">
            <v>571.28</v>
          </cell>
          <cell r="E3126">
            <v>314.23</v>
          </cell>
          <cell r="F3126">
            <v>6</v>
          </cell>
          <cell r="G3126">
            <v>274.27999999999997</v>
          </cell>
          <cell r="H3126">
            <v>112.72</v>
          </cell>
          <cell r="I3126">
            <v>3</v>
          </cell>
          <cell r="J3126">
            <v>13</v>
          </cell>
          <cell r="K3126">
            <v>413.79</v>
          </cell>
          <cell r="L3126">
            <v>15</v>
          </cell>
          <cell r="M3126" t="str">
            <v>Jul/Aug</v>
          </cell>
          <cell r="N3126">
            <v>46</v>
          </cell>
        </row>
        <row r="3127">
          <cell r="A3127" t="str">
            <v>2006/07 W15</v>
          </cell>
          <cell r="B3127" t="str">
            <v>Glasgow</v>
          </cell>
          <cell r="C3127" t="str">
            <v>Deluxe - Free 20cl bottle (linked to JW Blue) (Sept Only)</v>
          </cell>
          <cell r="D3127">
            <v>13.09</v>
          </cell>
          <cell r="E3127">
            <v>7.55</v>
          </cell>
          <cell r="F3127">
            <v>1</v>
          </cell>
          <cell r="G3127">
            <v>13.09</v>
          </cell>
          <cell r="H3127">
            <v>7.55</v>
          </cell>
          <cell r="I3127">
            <v>1</v>
          </cell>
          <cell r="J3127">
            <v>54</v>
          </cell>
          <cell r="K3127">
            <v>323.45999999999998</v>
          </cell>
          <cell r="L3127">
            <v>15</v>
          </cell>
          <cell r="M3127" t="str">
            <v>Jul/Aug</v>
          </cell>
          <cell r="N3127">
            <v>47</v>
          </cell>
        </row>
        <row r="3128">
          <cell r="A3128" t="str">
            <v>2006/07 W15</v>
          </cell>
          <cell r="B3128" t="str">
            <v>Glasgow</v>
          </cell>
          <cell r="C3128" t="str">
            <v>Champagne - Piper Florens Louis 2 for £30</v>
          </cell>
          <cell r="D3128">
            <v>287.10000000000002</v>
          </cell>
          <cell r="E3128">
            <v>58.4</v>
          </cell>
          <cell r="F3128">
            <v>18</v>
          </cell>
          <cell r="G3128">
            <v>271.14999999999998</v>
          </cell>
          <cell r="H3128">
            <v>51.35</v>
          </cell>
          <cell r="I3128">
            <v>17</v>
          </cell>
          <cell r="J3128">
            <v>24</v>
          </cell>
          <cell r="K3128">
            <v>213.6</v>
          </cell>
          <cell r="L3128">
            <v>15</v>
          </cell>
          <cell r="M3128" t="str">
            <v>Jul/Aug</v>
          </cell>
          <cell r="N3128">
            <v>53</v>
          </cell>
        </row>
        <row r="3129">
          <cell r="A3129" t="str">
            <v>2006/07 W15</v>
          </cell>
          <cell r="B3129" t="str">
            <v>Glasgow</v>
          </cell>
          <cell r="C3129" t="str">
            <v>Champagne - Piper Florens Louis Twin for £30</v>
          </cell>
          <cell r="D3129">
            <v>414.7</v>
          </cell>
          <cell r="E3129">
            <v>78.650000000000006</v>
          </cell>
          <cell r="F3129">
            <v>13</v>
          </cell>
          <cell r="G3129">
            <v>414.7</v>
          </cell>
          <cell r="H3129">
            <v>78.650000000000006</v>
          </cell>
          <cell r="I3129">
            <v>13</v>
          </cell>
          <cell r="J3129">
            <v>21</v>
          </cell>
          <cell r="K3129">
            <v>373.8</v>
          </cell>
          <cell r="L3129">
            <v>15</v>
          </cell>
          <cell r="M3129" t="str">
            <v>Jul/Aug</v>
          </cell>
          <cell r="N3129">
            <v>33</v>
          </cell>
        </row>
        <row r="3130">
          <cell r="A3130" t="str">
            <v>2006/07 W15</v>
          </cell>
          <cell r="B3130" t="str">
            <v>Glasgow</v>
          </cell>
          <cell r="C3130" t="str">
            <v>Champagne - Charles Heidseick 2 for £35</v>
          </cell>
          <cell r="D3130">
            <v>43.98</v>
          </cell>
          <cell r="E3130">
            <v>15.6</v>
          </cell>
          <cell r="F3130">
            <v>2</v>
          </cell>
          <cell r="G3130">
            <v>43.98</v>
          </cell>
          <cell r="H3130">
            <v>15.6</v>
          </cell>
          <cell r="I3130">
            <v>2</v>
          </cell>
          <cell r="J3130">
            <v>32</v>
          </cell>
          <cell r="K3130">
            <v>296.32</v>
          </cell>
          <cell r="L3130">
            <v>15</v>
          </cell>
          <cell r="M3130" t="str">
            <v>Jul/Aug</v>
          </cell>
          <cell r="N3130">
            <v>55</v>
          </cell>
        </row>
        <row r="3131">
          <cell r="A3131" t="str">
            <v>2006/07 W15</v>
          </cell>
          <cell r="B3131" t="str">
            <v>Glasgow</v>
          </cell>
          <cell r="C3131" t="str">
            <v>Champagne - Canard Twin for £25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</v>
          </cell>
          <cell r="K3131" t="str">
            <v>/0</v>
          </cell>
          <cell r="L3131">
            <v>15</v>
          </cell>
          <cell r="M3131" t="str">
            <v>Jul/Aug</v>
          </cell>
          <cell r="N3131">
            <v>52</v>
          </cell>
        </row>
        <row r="3132">
          <cell r="A3132" t="str">
            <v>2006/07 W15</v>
          </cell>
          <cell r="B3132" t="str">
            <v>Glasgow</v>
          </cell>
          <cell r="C3132" t="str">
            <v>Wine - Beringer 3 for £15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 t="str">
            <v>/0</v>
          </cell>
          <cell r="L3132">
            <v>15</v>
          </cell>
          <cell r="M3132" t="str">
            <v>Jul/Aug</v>
          </cell>
          <cell r="N3132">
            <v>43</v>
          </cell>
        </row>
        <row r="3133">
          <cell r="A3133" t="str">
            <v>2006/07 W15</v>
          </cell>
          <cell r="B3133" t="str">
            <v>Glasgow</v>
          </cell>
          <cell r="C3133" t="str">
            <v>Wine - Rosemount BOGOF</v>
          </cell>
          <cell r="D3133">
            <v>279.8</v>
          </cell>
          <cell r="E3133">
            <v>74.599999999999994</v>
          </cell>
          <cell r="F3133">
            <v>40</v>
          </cell>
          <cell r="G3133">
            <v>209.85</v>
          </cell>
          <cell r="H3133">
            <v>41.65</v>
          </cell>
          <cell r="I3133">
            <v>30</v>
          </cell>
          <cell r="J3133">
            <v>190</v>
          </cell>
          <cell r="K3133">
            <v>1398.16</v>
          </cell>
          <cell r="L3133">
            <v>15</v>
          </cell>
          <cell r="M3133" t="str">
            <v>Jul/Aug</v>
          </cell>
          <cell r="N3133">
            <v>56</v>
          </cell>
        </row>
        <row r="3134">
          <cell r="A3134" t="str">
            <v>2006/07 W15</v>
          </cell>
          <cell r="B3134" t="str">
            <v>Glasgow</v>
          </cell>
          <cell r="C3134" t="str">
            <v>WOW - 2 for £45 Malt</v>
          </cell>
          <cell r="D3134">
            <v>1456.49</v>
          </cell>
          <cell r="E3134">
            <v>642.09</v>
          </cell>
          <cell r="F3134">
            <v>51</v>
          </cell>
          <cell r="G3134">
            <v>882.69</v>
          </cell>
          <cell r="H3134">
            <v>222.79</v>
          </cell>
          <cell r="I3134">
            <v>31</v>
          </cell>
          <cell r="J3134">
            <v>299</v>
          </cell>
          <cell r="K3134">
            <v>2276.15</v>
          </cell>
          <cell r="L3134">
            <v>15</v>
          </cell>
          <cell r="M3134" t="str">
            <v>Jul/Aug</v>
          </cell>
          <cell r="N3134">
            <v>34</v>
          </cell>
        </row>
        <row r="3135">
          <cell r="A3135" t="str">
            <v>2006/07 W15</v>
          </cell>
          <cell r="B3135" t="str">
            <v>Glasgow</v>
          </cell>
          <cell r="C3135" t="str">
            <v>WOW - Connemara 2 for £30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4</v>
          </cell>
          <cell r="K3135" t="str">
            <v>/0</v>
          </cell>
          <cell r="L3135">
            <v>15</v>
          </cell>
          <cell r="M3135" t="str">
            <v>Jul/Aug</v>
          </cell>
          <cell r="N3135">
            <v>60</v>
          </cell>
        </row>
        <row r="3136">
          <cell r="A3136" t="str">
            <v>2006/07 W15</v>
          </cell>
          <cell r="B3136" t="str">
            <v>Glasgow</v>
          </cell>
          <cell r="C3136" t="str">
            <v>Others - 2 for £25 (glayva, disaronno)</v>
          </cell>
          <cell r="D3136">
            <v>996.41</v>
          </cell>
          <cell r="E3136">
            <v>588.48</v>
          </cell>
          <cell r="F3136">
            <v>59</v>
          </cell>
          <cell r="G3136">
            <v>367.78</v>
          </cell>
          <cell r="H3136">
            <v>88.64</v>
          </cell>
          <cell r="I3136">
            <v>22</v>
          </cell>
          <cell r="J3136">
            <v>91</v>
          </cell>
          <cell r="K3136">
            <v>316.82</v>
          </cell>
          <cell r="L3136">
            <v>15</v>
          </cell>
          <cell r="M3136" t="str">
            <v>Jul/Aug</v>
          </cell>
          <cell r="N3136">
            <v>48</v>
          </cell>
        </row>
        <row r="3137">
          <cell r="A3137" t="str">
            <v>2006/07 W15</v>
          </cell>
          <cell r="B3137" t="str">
            <v>Glasgow</v>
          </cell>
          <cell r="C3137" t="str">
            <v>Others - Pimms 2 for £15 (70cl)</v>
          </cell>
          <cell r="D3137">
            <v>885</v>
          </cell>
          <cell r="E3137">
            <v>97.94</v>
          </cell>
          <cell r="F3137">
            <v>118</v>
          </cell>
          <cell r="G3137">
            <v>885</v>
          </cell>
          <cell r="H3137">
            <v>97.94</v>
          </cell>
          <cell r="I3137">
            <v>118</v>
          </cell>
          <cell r="J3137">
            <v>127</v>
          </cell>
          <cell r="K3137">
            <v>563.25</v>
          </cell>
          <cell r="L3137">
            <v>15</v>
          </cell>
          <cell r="M3137" t="str">
            <v>Jul/Aug</v>
          </cell>
          <cell r="N3137">
            <v>35</v>
          </cell>
        </row>
        <row r="3138">
          <cell r="A3138" t="str">
            <v>2006/07 W15</v>
          </cell>
          <cell r="B3138" t="str">
            <v>Glasgow</v>
          </cell>
          <cell r="C3138" t="str">
            <v>Other - 2 for £30 Sauza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 t="str">
            <v>/0</v>
          </cell>
          <cell r="L3138">
            <v>15</v>
          </cell>
          <cell r="M3138" t="str">
            <v>Jul/Aug</v>
          </cell>
          <cell r="N3138">
            <v>58</v>
          </cell>
        </row>
        <row r="3139">
          <cell r="A3139" t="str">
            <v>2006/07 W15</v>
          </cell>
          <cell r="B3139" t="str">
            <v>Glasgow</v>
          </cell>
          <cell r="C3139" t="str">
            <v>Others - 2 for £20 ATA (70cl)</v>
          </cell>
          <cell r="D3139">
            <v>7332.45</v>
          </cell>
          <cell r="E3139">
            <v>1425.47</v>
          </cell>
          <cell r="F3139">
            <v>715</v>
          </cell>
          <cell r="G3139">
            <v>7186.51</v>
          </cell>
          <cell r="H3139">
            <v>1321.32</v>
          </cell>
          <cell r="I3139">
            <v>701</v>
          </cell>
          <cell r="J3139">
            <v>915</v>
          </cell>
          <cell r="K3139">
            <v>3266.1</v>
          </cell>
          <cell r="L3139">
            <v>15</v>
          </cell>
          <cell r="M3139" t="str">
            <v>Jul/Aug</v>
          </cell>
          <cell r="N3139">
            <v>32</v>
          </cell>
        </row>
        <row r="3140">
          <cell r="A3140" t="str">
            <v>2006/07 W15</v>
          </cell>
          <cell r="B3140" t="str">
            <v>Glasgow</v>
          </cell>
          <cell r="C3140" t="str">
            <v>Others - 2 for £15 Fortified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 t="str">
            <v>/0</v>
          </cell>
          <cell r="L3140">
            <v>15</v>
          </cell>
          <cell r="M3140" t="str">
            <v>Jul/Aug</v>
          </cell>
          <cell r="N3140">
            <v>59</v>
          </cell>
        </row>
        <row r="3141">
          <cell r="A3141" t="str">
            <v>2006/07 W15</v>
          </cell>
          <cell r="B3141" t="str">
            <v>Southampton</v>
          </cell>
          <cell r="C3141" t="str">
            <v>Liquor</v>
          </cell>
          <cell r="D3141">
            <v>15503.19</v>
          </cell>
          <cell r="E3141">
            <v>5569.83</v>
          </cell>
          <cell r="F3141">
            <v>1153</v>
          </cell>
          <cell r="G3141">
            <v>10270.23</v>
          </cell>
          <cell r="H3141">
            <v>2092.25</v>
          </cell>
          <cell r="I3141">
            <v>694</v>
          </cell>
          <cell r="J3141">
            <v>2968</v>
          </cell>
          <cell r="K3141">
            <v>16404.52</v>
          </cell>
          <cell r="L3141">
            <v>15</v>
          </cell>
          <cell r="M3141" t="str">
            <v>Jul/Aug</v>
          </cell>
          <cell r="N3141">
            <v>1</v>
          </cell>
        </row>
        <row r="3142">
          <cell r="A3142" t="str">
            <v>2006/07 W15</v>
          </cell>
          <cell r="B3142" t="str">
            <v>Southampton</v>
          </cell>
          <cell r="C3142" t="str">
            <v>Tobacco</v>
          </cell>
          <cell r="D3142">
            <v>8987.7900000000009</v>
          </cell>
          <cell r="E3142">
            <v>6376.69</v>
          </cell>
          <cell r="F3142">
            <v>320</v>
          </cell>
          <cell r="G3142">
            <v>593.35</v>
          </cell>
          <cell r="H3142">
            <v>99.59</v>
          </cell>
          <cell r="I3142">
            <v>32</v>
          </cell>
          <cell r="J3142">
            <v>1409</v>
          </cell>
          <cell r="K3142">
            <v>10208.870000000001</v>
          </cell>
          <cell r="L3142">
            <v>15</v>
          </cell>
          <cell r="M3142" t="str">
            <v>Jul/Aug</v>
          </cell>
          <cell r="N3142">
            <v>2</v>
          </cell>
        </row>
        <row r="3143">
          <cell r="A3143" t="str">
            <v>2006/07 W15</v>
          </cell>
          <cell r="B3143" t="str">
            <v>Southampton</v>
          </cell>
          <cell r="C3143" t="str">
            <v>Perfumery</v>
          </cell>
          <cell r="D3143">
            <v>43637.9</v>
          </cell>
          <cell r="E3143">
            <v>23050.18</v>
          </cell>
          <cell r="F3143">
            <v>1741</v>
          </cell>
          <cell r="G3143">
            <v>35620.57</v>
          </cell>
          <cell r="H3143">
            <v>17877.71</v>
          </cell>
          <cell r="I3143">
            <v>1428</v>
          </cell>
          <cell r="J3143">
            <v>8598</v>
          </cell>
          <cell r="K3143">
            <v>77441.06</v>
          </cell>
          <cell r="L3143">
            <v>15</v>
          </cell>
          <cell r="M3143" t="str">
            <v>Jul/Aug</v>
          </cell>
          <cell r="N3143">
            <v>3</v>
          </cell>
        </row>
        <row r="3144">
          <cell r="A3144" t="str">
            <v>2006/07 W15</v>
          </cell>
          <cell r="B3144" t="str">
            <v>Southampton</v>
          </cell>
          <cell r="C3144" t="str">
            <v>Food</v>
          </cell>
          <cell r="D3144">
            <v>2455.9299999999998</v>
          </cell>
          <cell r="E3144">
            <v>1021.81</v>
          </cell>
          <cell r="F3144">
            <v>548</v>
          </cell>
          <cell r="G3144">
            <v>2048.84</v>
          </cell>
          <cell r="H3144">
            <v>804.6</v>
          </cell>
          <cell r="I3144">
            <v>458</v>
          </cell>
          <cell r="J3144">
            <v>848</v>
          </cell>
          <cell r="K3144">
            <v>1887.14</v>
          </cell>
          <cell r="L3144">
            <v>15</v>
          </cell>
          <cell r="M3144" t="str">
            <v>Jul/Aug</v>
          </cell>
          <cell r="N3144">
            <v>4</v>
          </cell>
        </row>
        <row r="3145">
          <cell r="A3145" t="str">
            <v>2006/07 W15</v>
          </cell>
          <cell r="B3145" t="str">
            <v>Southampton</v>
          </cell>
          <cell r="C3145" t="str">
            <v>Tax Free</v>
          </cell>
          <cell r="D3145">
            <v>12695.52</v>
          </cell>
          <cell r="E3145">
            <v>5891.59</v>
          </cell>
          <cell r="F3145">
            <v>975</v>
          </cell>
          <cell r="G3145">
            <v>10719.53</v>
          </cell>
          <cell r="H3145">
            <v>4742.9799999999996</v>
          </cell>
          <cell r="I3145">
            <v>839</v>
          </cell>
          <cell r="J3145">
            <v>5573</v>
          </cell>
          <cell r="K3145">
            <v>30318.03</v>
          </cell>
          <cell r="L3145">
            <v>15</v>
          </cell>
          <cell r="M3145" t="str">
            <v>Jul/Aug</v>
          </cell>
          <cell r="N3145">
            <v>5</v>
          </cell>
        </row>
        <row r="3146">
          <cell r="A3146" t="str">
            <v>2006/07 W15</v>
          </cell>
          <cell r="B3146" t="str">
            <v>Southampton</v>
          </cell>
          <cell r="C3146" t="str">
            <v>Unclassified Products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 t="str">
            <v>/0</v>
          </cell>
          <cell r="L3146">
            <v>15</v>
          </cell>
          <cell r="M3146" t="str">
            <v>Jul/Aug</v>
          </cell>
          <cell r="N3146">
            <v>6</v>
          </cell>
        </row>
        <row r="3147">
          <cell r="A3147" t="str">
            <v>2006/07 W15</v>
          </cell>
          <cell r="B3147" t="str">
            <v>Southampton</v>
          </cell>
          <cell r="C3147" t="str">
            <v>Spirits</v>
          </cell>
          <cell r="D3147">
            <v>10710.45</v>
          </cell>
          <cell r="E3147">
            <v>4161.07</v>
          </cell>
          <cell r="F3147">
            <v>889</v>
          </cell>
          <cell r="G3147">
            <v>6605.11</v>
          </cell>
          <cell r="H3147">
            <v>1234.5899999999999</v>
          </cell>
          <cell r="I3147">
            <v>509</v>
          </cell>
          <cell r="J3147">
            <v>2180</v>
          </cell>
          <cell r="K3147">
            <v>9358.8700000000008</v>
          </cell>
          <cell r="L3147">
            <v>15</v>
          </cell>
          <cell r="M3147" t="str">
            <v>Jul/Aug</v>
          </cell>
          <cell r="N3147">
            <v>7</v>
          </cell>
        </row>
        <row r="3148">
          <cell r="A3148" t="str">
            <v>2006/07 W15</v>
          </cell>
          <cell r="B3148" t="str">
            <v>Southampton</v>
          </cell>
          <cell r="C3148" t="str">
            <v>Fortified Wines</v>
          </cell>
          <cell r="D3148">
            <v>139.68</v>
          </cell>
          <cell r="E3148">
            <v>52.79</v>
          </cell>
          <cell r="F3148">
            <v>21</v>
          </cell>
          <cell r="G3148">
            <v>72.599999999999994</v>
          </cell>
          <cell r="H3148">
            <v>10.27</v>
          </cell>
          <cell r="I3148">
            <v>12</v>
          </cell>
          <cell r="J3148">
            <v>83</v>
          </cell>
          <cell r="K3148">
            <v>202.76</v>
          </cell>
          <cell r="L3148">
            <v>15</v>
          </cell>
          <cell r="M3148" t="str">
            <v>Jul/Aug</v>
          </cell>
          <cell r="N3148">
            <v>10</v>
          </cell>
        </row>
        <row r="3149">
          <cell r="A3149" t="str">
            <v>2006/07 W15</v>
          </cell>
          <cell r="B3149" t="str">
            <v>Southampton</v>
          </cell>
          <cell r="C3149" t="str">
            <v>Others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 t="str">
            <v>/0</v>
          </cell>
          <cell r="L3149">
            <v>15</v>
          </cell>
          <cell r="M3149" t="str">
            <v>Jul/Aug</v>
          </cell>
          <cell r="N3149">
            <v>11</v>
          </cell>
        </row>
        <row r="3150">
          <cell r="A3150" t="str">
            <v>2006/07 W15</v>
          </cell>
          <cell r="B3150" t="str">
            <v>Southampton</v>
          </cell>
          <cell r="C3150" t="str">
            <v>Champagne</v>
          </cell>
          <cell r="D3150">
            <v>3663.03</v>
          </cell>
          <cell r="E3150">
            <v>1023.23</v>
          </cell>
          <cell r="F3150">
            <v>118</v>
          </cell>
          <cell r="G3150">
            <v>2904.59</v>
          </cell>
          <cell r="H3150">
            <v>679.96</v>
          </cell>
          <cell r="I3150">
            <v>93</v>
          </cell>
          <cell r="J3150">
            <v>153</v>
          </cell>
          <cell r="K3150">
            <v>2629.05</v>
          </cell>
          <cell r="L3150">
            <v>15</v>
          </cell>
          <cell r="M3150" t="str">
            <v>Jul/Aug</v>
          </cell>
          <cell r="N3150">
            <v>8</v>
          </cell>
        </row>
        <row r="3151">
          <cell r="A3151" t="str">
            <v>2006/07 W15</v>
          </cell>
          <cell r="B3151" t="str">
            <v>Southampton</v>
          </cell>
          <cell r="C3151" t="str">
            <v>Wines</v>
          </cell>
          <cell r="D3151">
            <v>990.03</v>
          </cell>
          <cell r="E3151">
            <v>332.74</v>
          </cell>
          <cell r="F3151">
            <v>125</v>
          </cell>
          <cell r="G3151">
            <v>687.93</v>
          </cell>
          <cell r="H3151">
            <v>167.43</v>
          </cell>
          <cell r="I3151">
            <v>80</v>
          </cell>
          <cell r="J3151">
            <v>552</v>
          </cell>
          <cell r="K3151">
            <v>2107.85</v>
          </cell>
          <cell r="L3151">
            <v>15</v>
          </cell>
          <cell r="M3151" t="str">
            <v>Jul/Aug</v>
          </cell>
          <cell r="N3151">
            <v>9</v>
          </cell>
        </row>
        <row r="3152">
          <cell r="A3152" t="str">
            <v>2006/07 W15</v>
          </cell>
          <cell r="B3152" t="str">
            <v>Southampton</v>
          </cell>
          <cell r="C3152" t="str">
            <v>Unclassified Liquor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 t="str">
            <v>/0</v>
          </cell>
          <cell r="L3152">
            <v>15</v>
          </cell>
          <cell r="M3152" t="str">
            <v>Jul/Aug</v>
          </cell>
          <cell r="N3152">
            <v>12</v>
          </cell>
        </row>
        <row r="3153">
          <cell r="A3153" t="str">
            <v>2006/07 W15</v>
          </cell>
          <cell r="B3153" t="str">
            <v>Southampton</v>
          </cell>
          <cell r="C3153" t="str">
            <v>Value - 2 for £15</v>
          </cell>
          <cell r="D3153">
            <v>1665.07</v>
          </cell>
          <cell r="E3153">
            <v>969.37</v>
          </cell>
          <cell r="F3153">
            <v>191</v>
          </cell>
          <cell r="G3153">
            <v>342.27</v>
          </cell>
          <cell r="H3153">
            <v>34.979999999999997</v>
          </cell>
          <cell r="I3153">
            <v>23</v>
          </cell>
          <cell r="J3153">
            <v>250</v>
          </cell>
          <cell r="K3153">
            <v>710.84</v>
          </cell>
          <cell r="L3153">
            <v>15</v>
          </cell>
          <cell r="M3153" t="str">
            <v>Jul/Aug</v>
          </cell>
          <cell r="N3153">
            <v>31</v>
          </cell>
        </row>
        <row r="3154">
          <cell r="A3154" t="str">
            <v>2006/07 W15</v>
          </cell>
          <cell r="B3154" t="str">
            <v>Southampton</v>
          </cell>
          <cell r="C3154" t="str">
            <v>Value - 2 for £20 Bombay Saphire</v>
          </cell>
          <cell r="D3154">
            <v>363.96</v>
          </cell>
          <cell r="E3154">
            <v>79.94</v>
          </cell>
          <cell r="F3154">
            <v>29</v>
          </cell>
          <cell r="G3154">
            <v>255.06</v>
          </cell>
          <cell r="H3154">
            <v>1.62</v>
          </cell>
          <cell r="I3154">
            <v>18</v>
          </cell>
          <cell r="J3154">
            <v>24</v>
          </cell>
          <cell r="K3154">
            <v>66.72</v>
          </cell>
          <cell r="L3154">
            <v>15</v>
          </cell>
          <cell r="M3154" t="str">
            <v>Jul/Aug</v>
          </cell>
          <cell r="N3154">
            <v>45</v>
          </cell>
        </row>
        <row r="3155">
          <cell r="A3155" t="str">
            <v>2006/07 W15</v>
          </cell>
          <cell r="B3155" t="str">
            <v>Southampton</v>
          </cell>
          <cell r="C3155" t="str">
            <v>Value - Baileys 2 for £20</v>
          </cell>
          <cell r="D3155">
            <v>202.1</v>
          </cell>
          <cell r="E3155">
            <v>98.94</v>
          </cell>
          <cell r="F3155">
            <v>17</v>
          </cell>
          <cell r="G3155">
            <v>76.16</v>
          </cell>
          <cell r="H3155">
            <v>24.12</v>
          </cell>
          <cell r="I3155">
            <v>5</v>
          </cell>
          <cell r="J3155">
            <v>52</v>
          </cell>
          <cell r="K3155">
            <v>250.64</v>
          </cell>
          <cell r="L3155">
            <v>15</v>
          </cell>
          <cell r="M3155" t="str">
            <v>Jul/Aug</v>
          </cell>
          <cell r="N3155">
            <v>39</v>
          </cell>
        </row>
        <row r="3156">
          <cell r="A3156" t="str">
            <v>2006/07 W15</v>
          </cell>
          <cell r="B3156" t="str">
            <v>Southampton</v>
          </cell>
          <cell r="C3156" t="str">
            <v>Value - Baileys Twin @ £20</v>
          </cell>
          <cell r="D3156">
            <v>200</v>
          </cell>
          <cell r="E3156">
            <v>122</v>
          </cell>
          <cell r="F3156">
            <v>10</v>
          </cell>
          <cell r="G3156">
            <v>0</v>
          </cell>
          <cell r="H3156">
            <v>0</v>
          </cell>
          <cell r="I3156">
            <v>0</v>
          </cell>
          <cell r="J3156">
            <v>19</v>
          </cell>
          <cell r="K3156">
            <v>183.16</v>
          </cell>
          <cell r="L3156">
            <v>15</v>
          </cell>
          <cell r="M3156" t="str">
            <v>Jul/Aug</v>
          </cell>
          <cell r="N3156">
            <v>51</v>
          </cell>
        </row>
        <row r="3157">
          <cell r="A3157" t="str">
            <v>2006/07 W15</v>
          </cell>
          <cell r="B3157" t="str">
            <v>Southampton</v>
          </cell>
          <cell r="C3157" t="str">
            <v>Value - Twins @ £15</v>
          </cell>
          <cell r="D3157">
            <v>673.34</v>
          </cell>
          <cell r="E3157">
            <v>479.73</v>
          </cell>
          <cell r="F3157">
            <v>44</v>
          </cell>
          <cell r="G3157">
            <v>28.34</v>
          </cell>
          <cell r="H3157">
            <v>1.02</v>
          </cell>
          <cell r="I3157">
            <v>1</v>
          </cell>
          <cell r="J3157">
            <v>84</v>
          </cell>
          <cell r="K3157">
            <v>423.15</v>
          </cell>
          <cell r="L3157">
            <v>15</v>
          </cell>
          <cell r="M3157" t="str">
            <v>Jul/Aug</v>
          </cell>
          <cell r="N3157">
            <v>36</v>
          </cell>
        </row>
        <row r="3158">
          <cell r="A3158" t="str">
            <v>2006/07 W15</v>
          </cell>
          <cell r="B3158" t="str">
            <v>Southampton</v>
          </cell>
          <cell r="C3158" t="str">
            <v>Malt - 2 For £45 (6 glenmorangie + 2)</v>
          </cell>
          <cell r="D3158">
            <v>287.89999999999998</v>
          </cell>
          <cell r="E3158">
            <v>95.44</v>
          </cell>
          <cell r="F3158">
            <v>10</v>
          </cell>
          <cell r="G3158">
            <v>257.91000000000003</v>
          </cell>
          <cell r="H3158">
            <v>73.540000000000006</v>
          </cell>
          <cell r="I3158">
            <v>9</v>
          </cell>
          <cell r="J3158">
            <v>70</v>
          </cell>
          <cell r="K3158">
            <v>544.32000000000005</v>
          </cell>
          <cell r="L3158">
            <v>15</v>
          </cell>
          <cell r="M3158" t="str">
            <v>Jul/Aug</v>
          </cell>
          <cell r="N3158">
            <v>30</v>
          </cell>
        </row>
        <row r="3159">
          <cell r="A3159" t="str">
            <v>2006/07 W15</v>
          </cell>
          <cell r="B3159" t="str">
            <v>Southampton</v>
          </cell>
          <cell r="C3159" t="str">
            <v>Malt - Save £5 Glenmorangie Traditional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3</v>
          </cell>
          <cell r="K3159" t="str">
            <v>/0</v>
          </cell>
          <cell r="L3159">
            <v>15</v>
          </cell>
          <cell r="M3159" t="str">
            <v>Jul/Aug</v>
          </cell>
          <cell r="N3159">
            <v>44</v>
          </cell>
        </row>
        <row r="3160">
          <cell r="A3160" t="str">
            <v>2006/07 W15</v>
          </cell>
          <cell r="B3160" t="str">
            <v>Southampton</v>
          </cell>
          <cell r="C3160" t="str">
            <v>Cognac - XO @ £45</v>
          </cell>
          <cell r="D3160">
            <v>45</v>
          </cell>
          <cell r="E3160">
            <v>17.79</v>
          </cell>
          <cell r="F3160">
            <v>1</v>
          </cell>
          <cell r="G3160">
            <v>45</v>
          </cell>
          <cell r="H3160">
            <v>17.79</v>
          </cell>
          <cell r="I3160">
            <v>1</v>
          </cell>
          <cell r="J3160">
            <v>16</v>
          </cell>
          <cell r="K3160">
            <v>308</v>
          </cell>
          <cell r="L3160">
            <v>15</v>
          </cell>
          <cell r="M3160" t="str">
            <v>Jul/Aug</v>
          </cell>
          <cell r="N3160">
            <v>37</v>
          </cell>
        </row>
        <row r="3161">
          <cell r="A3161" t="str">
            <v>2006/07 W15</v>
          </cell>
          <cell r="B3161" t="str">
            <v>Southampton</v>
          </cell>
          <cell r="C3161" t="str">
            <v>Cognac - VSOP 2 for £45</v>
          </cell>
          <cell r="D3161">
            <v>135</v>
          </cell>
          <cell r="E3161">
            <v>29.85</v>
          </cell>
          <cell r="F3161">
            <v>6</v>
          </cell>
          <cell r="G3161">
            <v>135</v>
          </cell>
          <cell r="H3161">
            <v>29.85</v>
          </cell>
          <cell r="I3161">
            <v>6</v>
          </cell>
          <cell r="J3161">
            <v>22</v>
          </cell>
          <cell r="K3161">
            <v>204.27</v>
          </cell>
          <cell r="L3161">
            <v>15</v>
          </cell>
          <cell r="M3161" t="str">
            <v>Jul/Aug</v>
          </cell>
          <cell r="N3161">
            <v>41</v>
          </cell>
        </row>
        <row r="3162">
          <cell r="A3162" t="str">
            <v>2006/07 W15</v>
          </cell>
          <cell r="B3162" t="str">
            <v>Southampton</v>
          </cell>
          <cell r="C3162" t="str">
            <v>Cognac - Only £17_99 VS Especiale</v>
          </cell>
          <cell r="D3162">
            <v>50.97</v>
          </cell>
          <cell r="E3162">
            <v>24.87</v>
          </cell>
          <cell r="F3162">
            <v>3</v>
          </cell>
          <cell r="G3162">
            <v>16.989999999999998</v>
          </cell>
          <cell r="H3162">
            <v>1.39</v>
          </cell>
          <cell r="I3162">
            <v>1</v>
          </cell>
          <cell r="J3162">
            <v>3</v>
          </cell>
          <cell r="K3162">
            <v>15.75</v>
          </cell>
          <cell r="L3162">
            <v>15</v>
          </cell>
          <cell r="M3162" t="str">
            <v>Jul/Aug</v>
          </cell>
          <cell r="N3162">
            <v>42</v>
          </cell>
        </row>
        <row r="3163">
          <cell r="A3163" t="str">
            <v>2006/07 W15</v>
          </cell>
          <cell r="B3163" t="str">
            <v>Southampton</v>
          </cell>
          <cell r="C3163" t="str">
            <v>Deluxe - Chivas 2 for £30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12</v>
          </cell>
          <cell r="K3163" t="str">
            <v>/0</v>
          </cell>
          <cell r="L3163">
            <v>15</v>
          </cell>
          <cell r="M3163" t="str">
            <v>Jul/Aug</v>
          </cell>
          <cell r="N3163">
            <v>49</v>
          </cell>
        </row>
        <row r="3164">
          <cell r="A3164" t="str">
            <v>2006/07 W15</v>
          </cell>
          <cell r="B3164" t="str">
            <v>Southampton</v>
          </cell>
          <cell r="C3164" t="str">
            <v>Deluxe - Chivas Twin for £30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 t="str">
            <v>/0</v>
          </cell>
          <cell r="L3164">
            <v>15</v>
          </cell>
          <cell r="M3164" t="str">
            <v>Jul/Aug</v>
          </cell>
          <cell r="N3164">
            <v>38</v>
          </cell>
        </row>
        <row r="3165">
          <cell r="A3165" t="str">
            <v>2006/07 W15</v>
          </cell>
          <cell r="B3165" t="str">
            <v>Southampton</v>
          </cell>
          <cell r="C3165" t="str">
            <v>Deluxe - Chivas Triple Pack @ £45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 t="str">
            <v>/0</v>
          </cell>
          <cell r="L3165">
            <v>15</v>
          </cell>
          <cell r="M3165" t="str">
            <v>Jul/Aug</v>
          </cell>
          <cell r="N3165">
            <v>54</v>
          </cell>
        </row>
        <row r="3166">
          <cell r="A3166" t="str">
            <v>2006/07 W15</v>
          </cell>
          <cell r="B3166" t="str">
            <v>Southampton</v>
          </cell>
          <cell r="C3166" t="str">
            <v>Deluxe - Chivas Save £5 18yo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7</v>
          </cell>
          <cell r="K3166" t="str">
            <v>/0</v>
          </cell>
          <cell r="L3166">
            <v>15</v>
          </cell>
          <cell r="M3166" t="str">
            <v>Jul/Aug</v>
          </cell>
          <cell r="N3166">
            <v>50</v>
          </cell>
        </row>
        <row r="3167">
          <cell r="A3167" t="str">
            <v>2006/07 W15</v>
          </cell>
          <cell r="B3167" t="str">
            <v>Southampton</v>
          </cell>
          <cell r="C3167" t="str">
            <v>Deluxe - Chivas Royal Salute get Chivas 18yo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 t="str">
            <v>/0</v>
          </cell>
          <cell r="L3167">
            <v>15</v>
          </cell>
          <cell r="M3167" t="str">
            <v>Jul/Aug</v>
          </cell>
          <cell r="N3167">
            <v>57</v>
          </cell>
        </row>
        <row r="3168">
          <cell r="A3168" t="str">
            <v>2006/07 W15</v>
          </cell>
          <cell r="B3168" t="str">
            <v>Southampton</v>
          </cell>
          <cell r="C3168" t="str">
            <v>Deluxe - Dewars 2 for £30 ATA</v>
          </cell>
          <cell r="D3168">
            <v>139.99</v>
          </cell>
          <cell r="E3168">
            <v>14.79</v>
          </cell>
          <cell r="F3168">
            <v>9</v>
          </cell>
          <cell r="G3168">
            <v>139.99</v>
          </cell>
          <cell r="H3168">
            <v>14.79</v>
          </cell>
          <cell r="I3168">
            <v>9</v>
          </cell>
          <cell r="J3168">
            <v>22</v>
          </cell>
          <cell r="K3168">
            <v>116.38</v>
          </cell>
          <cell r="L3168">
            <v>15</v>
          </cell>
          <cell r="M3168" t="str">
            <v>Jul/Aug</v>
          </cell>
          <cell r="N3168">
            <v>40</v>
          </cell>
        </row>
        <row r="3169">
          <cell r="A3169" t="str">
            <v>2006/07 W15</v>
          </cell>
          <cell r="B3169" t="str">
            <v>Southampton</v>
          </cell>
          <cell r="C3169" t="str">
            <v>Deluxe - JW Blue get a free 20cl Gold (Sept Only)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 t="str">
            <v>/0</v>
          </cell>
          <cell r="L3169">
            <v>15</v>
          </cell>
          <cell r="M3169" t="str">
            <v>Jul/Aug</v>
          </cell>
          <cell r="N3169">
            <v>46</v>
          </cell>
        </row>
        <row r="3170">
          <cell r="A3170" t="str">
            <v>2006/07 W15</v>
          </cell>
          <cell r="B3170" t="str">
            <v>Southampton</v>
          </cell>
          <cell r="C3170" t="str">
            <v>Deluxe - Free 20cl bottle (linked to JW Blue) (Sept Only)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 t="str">
            <v>/0</v>
          </cell>
          <cell r="L3170">
            <v>15</v>
          </cell>
          <cell r="M3170" t="str">
            <v>Jul/Aug</v>
          </cell>
          <cell r="N3170">
            <v>47</v>
          </cell>
        </row>
        <row r="3171">
          <cell r="A3171" t="str">
            <v>2006/07 W15</v>
          </cell>
          <cell r="B3171" t="str">
            <v>Southampton</v>
          </cell>
          <cell r="C3171" t="str">
            <v>Champagne - Piper Florens Louis 2 for £30</v>
          </cell>
          <cell r="D3171">
            <v>95.7</v>
          </cell>
          <cell r="E3171">
            <v>18.12</v>
          </cell>
          <cell r="F3171">
            <v>6</v>
          </cell>
          <cell r="G3171">
            <v>95.7</v>
          </cell>
          <cell r="H3171">
            <v>18.12</v>
          </cell>
          <cell r="I3171">
            <v>6</v>
          </cell>
          <cell r="J3171">
            <v>2</v>
          </cell>
          <cell r="K3171">
            <v>17.8</v>
          </cell>
          <cell r="L3171">
            <v>15</v>
          </cell>
          <cell r="M3171" t="str">
            <v>Jul/Aug</v>
          </cell>
          <cell r="N3171">
            <v>53</v>
          </cell>
        </row>
        <row r="3172">
          <cell r="A3172" t="str">
            <v>2006/07 W15</v>
          </cell>
          <cell r="B3172" t="str">
            <v>Southampton</v>
          </cell>
          <cell r="C3172" t="str">
            <v>Champagne - Piper Florens Louis Twin for £30</v>
          </cell>
          <cell r="D3172">
            <v>287.10000000000002</v>
          </cell>
          <cell r="E3172">
            <v>86.65</v>
          </cell>
          <cell r="F3172">
            <v>9</v>
          </cell>
          <cell r="G3172">
            <v>159.5</v>
          </cell>
          <cell r="H3172">
            <v>30.25</v>
          </cell>
          <cell r="I3172">
            <v>5</v>
          </cell>
          <cell r="J3172">
            <v>5</v>
          </cell>
          <cell r="K3172">
            <v>89</v>
          </cell>
          <cell r="L3172">
            <v>15</v>
          </cell>
          <cell r="M3172" t="str">
            <v>Jul/Aug</v>
          </cell>
          <cell r="N3172">
            <v>33</v>
          </cell>
        </row>
        <row r="3173">
          <cell r="A3173" t="str">
            <v>2006/07 W15</v>
          </cell>
          <cell r="B3173" t="str">
            <v>Southampton</v>
          </cell>
          <cell r="C3173" t="str">
            <v>Champagne - Charles Heidseick 2 for £35</v>
          </cell>
          <cell r="D3173">
            <v>45.98</v>
          </cell>
          <cell r="E3173">
            <v>17.32</v>
          </cell>
          <cell r="F3173">
            <v>2</v>
          </cell>
          <cell r="G3173">
            <v>45.98</v>
          </cell>
          <cell r="H3173">
            <v>17.32</v>
          </cell>
          <cell r="I3173">
            <v>2</v>
          </cell>
          <cell r="J3173">
            <v>9</v>
          </cell>
          <cell r="K3173">
            <v>83.34</v>
          </cell>
          <cell r="L3173">
            <v>15</v>
          </cell>
          <cell r="M3173" t="str">
            <v>Jul/Aug</v>
          </cell>
          <cell r="N3173">
            <v>55</v>
          </cell>
        </row>
        <row r="3174">
          <cell r="A3174" t="str">
            <v>2006/07 W15</v>
          </cell>
          <cell r="B3174" t="str">
            <v>Southampton</v>
          </cell>
          <cell r="C3174" t="str">
            <v>Champagne - Canard Twin for £25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 t="str">
            <v>/0</v>
          </cell>
          <cell r="L3174">
            <v>15</v>
          </cell>
          <cell r="M3174" t="str">
            <v>Jul/Aug</v>
          </cell>
          <cell r="N3174">
            <v>52</v>
          </cell>
        </row>
        <row r="3175">
          <cell r="A3175" t="str">
            <v>2006/07 W15</v>
          </cell>
          <cell r="B3175" t="str">
            <v>Southampton</v>
          </cell>
          <cell r="C3175" t="str">
            <v>Wine - Beringer 3 for £15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 t="str">
            <v>/0</v>
          </cell>
          <cell r="L3175">
            <v>15</v>
          </cell>
          <cell r="M3175" t="str">
            <v>Jul/Aug</v>
          </cell>
          <cell r="N3175">
            <v>43</v>
          </cell>
        </row>
        <row r="3176">
          <cell r="A3176" t="str">
            <v>2006/07 W15</v>
          </cell>
          <cell r="B3176" t="str">
            <v>Southampton</v>
          </cell>
          <cell r="C3176" t="str">
            <v>Wine - Rosemount BOGOF</v>
          </cell>
          <cell r="D3176">
            <v>13.99</v>
          </cell>
          <cell r="E3176">
            <v>6.65</v>
          </cell>
          <cell r="F3176">
            <v>1</v>
          </cell>
          <cell r="G3176">
            <v>0</v>
          </cell>
          <cell r="H3176">
            <v>0</v>
          </cell>
          <cell r="I3176">
            <v>0</v>
          </cell>
          <cell r="J3176">
            <v>69</v>
          </cell>
          <cell r="K3176">
            <v>506.46</v>
          </cell>
          <cell r="L3176">
            <v>15</v>
          </cell>
          <cell r="M3176" t="str">
            <v>Jul/Aug</v>
          </cell>
          <cell r="N3176">
            <v>56</v>
          </cell>
        </row>
        <row r="3177">
          <cell r="A3177" t="str">
            <v>2006/07 W15</v>
          </cell>
          <cell r="B3177" t="str">
            <v>Southampton</v>
          </cell>
          <cell r="C3177" t="str">
            <v>WOW - 2 for £45 Malt</v>
          </cell>
          <cell r="D3177">
            <v>140.94999999999999</v>
          </cell>
          <cell r="E3177">
            <v>49.97</v>
          </cell>
          <cell r="F3177">
            <v>5</v>
          </cell>
          <cell r="G3177">
            <v>110.96</v>
          </cell>
          <cell r="H3177">
            <v>28.28</v>
          </cell>
          <cell r="I3177">
            <v>4</v>
          </cell>
          <cell r="J3177">
            <v>41</v>
          </cell>
          <cell r="K3177">
            <v>309.63</v>
          </cell>
          <cell r="L3177">
            <v>15</v>
          </cell>
          <cell r="M3177" t="str">
            <v>Jul/Aug</v>
          </cell>
          <cell r="N3177">
            <v>34</v>
          </cell>
        </row>
        <row r="3178">
          <cell r="A3178" t="str">
            <v>2006/07 W15</v>
          </cell>
          <cell r="B3178" t="str">
            <v>Southampton</v>
          </cell>
          <cell r="C3178" t="str">
            <v>WOW - Connemara 2 for £30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 t="str">
            <v>/0</v>
          </cell>
          <cell r="L3178">
            <v>15</v>
          </cell>
          <cell r="M3178" t="str">
            <v>Jul/Aug</v>
          </cell>
          <cell r="N3178">
            <v>60</v>
          </cell>
        </row>
        <row r="3179">
          <cell r="A3179" t="str">
            <v>2006/07 W15</v>
          </cell>
          <cell r="B3179" t="str">
            <v>Southampton</v>
          </cell>
          <cell r="C3179" t="str">
            <v>Others - 2 for £25 (glayva, disaronno)</v>
          </cell>
          <cell r="D3179">
            <v>101.94</v>
          </cell>
          <cell r="E3179">
            <v>24.84</v>
          </cell>
          <cell r="F3179">
            <v>6</v>
          </cell>
          <cell r="G3179">
            <v>101.94</v>
          </cell>
          <cell r="H3179">
            <v>24.84</v>
          </cell>
          <cell r="I3179">
            <v>6</v>
          </cell>
          <cell r="J3179">
            <v>13</v>
          </cell>
          <cell r="K3179">
            <v>45.24</v>
          </cell>
          <cell r="L3179">
            <v>15</v>
          </cell>
          <cell r="M3179" t="str">
            <v>Jul/Aug</v>
          </cell>
          <cell r="N3179">
            <v>48</v>
          </cell>
        </row>
        <row r="3180">
          <cell r="A3180" t="str">
            <v>2006/07 W15</v>
          </cell>
          <cell r="B3180" t="str">
            <v>Southampton</v>
          </cell>
          <cell r="C3180" t="str">
            <v>Others - Pimms 2 for £15 (70cl)</v>
          </cell>
          <cell r="D3180">
            <v>1988.98</v>
          </cell>
          <cell r="E3180">
            <v>268.16000000000003</v>
          </cell>
          <cell r="F3180">
            <v>264</v>
          </cell>
          <cell r="G3180">
            <v>1916.99</v>
          </cell>
          <cell r="H3180">
            <v>215.38</v>
          </cell>
          <cell r="I3180">
            <v>255</v>
          </cell>
          <cell r="J3180">
            <v>127</v>
          </cell>
          <cell r="K3180">
            <v>563.20000000000005</v>
          </cell>
          <cell r="L3180">
            <v>15</v>
          </cell>
          <cell r="M3180" t="str">
            <v>Jul/Aug</v>
          </cell>
          <cell r="N3180">
            <v>35</v>
          </cell>
        </row>
        <row r="3181">
          <cell r="A3181" t="str">
            <v>2006/07 W15</v>
          </cell>
          <cell r="B3181" t="str">
            <v>Southampton</v>
          </cell>
          <cell r="C3181" t="str">
            <v>Other - 2 for £30 Sauza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25</v>
          </cell>
          <cell r="K3181" t="str">
            <v>/0</v>
          </cell>
          <cell r="L3181">
            <v>15</v>
          </cell>
          <cell r="M3181" t="str">
            <v>Jul/Aug</v>
          </cell>
          <cell r="N3181">
            <v>58</v>
          </cell>
        </row>
        <row r="3182">
          <cell r="A3182" t="str">
            <v>2006/07 W15</v>
          </cell>
          <cell r="B3182" t="str">
            <v>Southampton</v>
          </cell>
          <cell r="C3182" t="str">
            <v>Others - 2 for £20 ATA (70cl)</v>
          </cell>
          <cell r="D3182">
            <v>234.95</v>
          </cell>
          <cell r="E3182">
            <v>48.15</v>
          </cell>
          <cell r="F3182">
            <v>23</v>
          </cell>
          <cell r="G3182">
            <v>223.96</v>
          </cell>
          <cell r="H3182">
            <v>39.5</v>
          </cell>
          <cell r="I3182">
            <v>22</v>
          </cell>
          <cell r="J3182">
            <v>37</v>
          </cell>
          <cell r="K3182">
            <v>147.63</v>
          </cell>
          <cell r="L3182">
            <v>15</v>
          </cell>
          <cell r="M3182" t="str">
            <v>Jul/Aug</v>
          </cell>
          <cell r="N3182">
            <v>32</v>
          </cell>
        </row>
        <row r="3183">
          <cell r="A3183" t="str">
            <v>2006/07 W15</v>
          </cell>
          <cell r="B3183" t="str">
            <v>Southampton</v>
          </cell>
          <cell r="C3183" t="str">
            <v>Others - 2 for £15 Fortified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 t="str">
            <v>/0</v>
          </cell>
          <cell r="L3183">
            <v>15</v>
          </cell>
          <cell r="M3183" t="str">
            <v>Jul/Aug</v>
          </cell>
          <cell r="N3183">
            <v>59</v>
          </cell>
        </row>
        <row r="3184">
          <cell r="A3184" t="str">
            <v>2006/07 W15</v>
          </cell>
          <cell r="B3184" t="str">
            <v>110 - LHR T1 Main</v>
          </cell>
          <cell r="C3184" t="str">
            <v>Liquor</v>
          </cell>
          <cell r="D3184">
            <v>84330.77</v>
          </cell>
          <cell r="E3184">
            <v>37983.129999999997</v>
          </cell>
          <cell r="F3184">
            <v>4980</v>
          </cell>
          <cell r="G3184">
            <v>41668.97</v>
          </cell>
          <cell r="H3184">
            <v>9709.4699999999993</v>
          </cell>
          <cell r="I3184">
            <v>2469</v>
          </cell>
          <cell r="J3184">
            <v>7251</v>
          </cell>
          <cell r="K3184">
            <v>47424.36</v>
          </cell>
          <cell r="L3184">
            <v>15</v>
          </cell>
          <cell r="M3184" t="str">
            <v>Jul/Aug</v>
          </cell>
          <cell r="N3184">
            <v>1</v>
          </cell>
        </row>
        <row r="3185">
          <cell r="A3185" t="str">
            <v>2006/07 W15</v>
          </cell>
          <cell r="B3185" t="str">
            <v>110 - LHR T1 Main</v>
          </cell>
          <cell r="C3185" t="str">
            <v>Tobacco</v>
          </cell>
          <cell r="D3185">
            <v>27520.94</v>
          </cell>
          <cell r="E3185">
            <v>20053.21</v>
          </cell>
          <cell r="F3185">
            <v>910</v>
          </cell>
          <cell r="G3185">
            <v>957.1</v>
          </cell>
          <cell r="H3185">
            <v>90.31</v>
          </cell>
          <cell r="I3185">
            <v>42</v>
          </cell>
          <cell r="J3185">
            <v>5072</v>
          </cell>
          <cell r="K3185">
            <v>38432.879999999997</v>
          </cell>
          <cell r="L3185">
            <v>15</v>
          </cell>
          <cell r="M3185" t="str">
            <v>Jul/Aug</v>
          </cell>
          <cell r="N3185">
            <v>2</v>
          </cell>
        </row>
        <row r="3186">
          <cell r="A3186" t="str">
            <v>2006/07 W15</v>
          </cell>
          <cell r="B3186" t="str">
            <v>110 - LHR T1 Main</v>
          </cell>
          <cell r="C3186" t="str">
            <v>Perfumery</v>
          </cell>
          <cell r="D3186">
            <v>376800.16</v>
          </cell>
          <cell r="E3186">
            <v>215620.64</v>
          </cell>
          <cell r="F3186">
            <v>15831</v>
          </cell>
          <cell r="G3186">
            <v>215179.27</v>
          </cell>
          <cell r="H3186">
            <v>109252.54</v>
          </cell>
          <cell r="I3186">
            <v>9302</v>
          </cell>
          <cell r="J3186">
            <v>45598</v>
          </cell>
          <cell r="K3186">
            <v>386098.09</v>
          </cell>
          <cell r="L3186">
            <v>15</v>
          </cell>
          <cell r="M3186" t="str">
            <v>Jul/Aug</v>
          </cell>
          <cell r="N3186">
            <v>3</v>
          </cell>
        </row>
        <row r="3187">
          <cell r="A3187" t="str">
            <v>2006/07 W15</v>
          </cell>
          <cell r="B3187" t="str">
            <v>110 - LHR T1 Main</v>
          </cell>
          <cell r="C3187" t="str">
            <v>Food</v>
          </cell>
          <cell r="D3187">
            <v>42137</v>
          </cell>
          <cell r="E3187">
            <v>20570.330000000002</v>
          </cell>
          <cell r="F3187">
            <v>9471</v>
          </cell>
          <cell r="G3187">
            <v>16951.900000000001</v>
          </cell>
          <cell r="H3187">
            <v>7012.72</v>
          </cell>
          <cell r="I3187">
            <v>3960</v>
          </cell>
          <cell r="J3187">
            <v>10732</v>
          </cell>
          <cell r="K3187">
            <v>24175.56</v>
          </cell>
          <cell r="L3187">
            <v>15</v>
          </cell>
          <cell r="M3187" t="str">
            <v>Jul/Aug</v>
          </cell>
          <cell r="N3187">
            <v>4</v>
          </cell>
        </row>
        <row r="3188">
          <cell r="A3188" t="str">
            <v>2006/07 W15</v>
          </cell>
          <cell r="B3188" t="str">
            <v>110 - LHR T1 Main</v>
          </cell>
          <cell r="C3188" t="str">
            <v>Tax Free</v>
          </cell>
          <cell r="D3188">
            <v>33885.75</v>
          </cell>
          <cell r="E3188">
            <v>14895.69</v>
          </cell>
          <cell r="F3188">
            <v>4002</v>
          </cell>
          <cell r="G3188">
            <v>18982.77</v>
          </cell>
          <cell r="H3188">
            <v>7150.39</v>
          </cell>
          <cell r="I3188">
            <v>2261</v>
          </cell>
          <cell r="J3188">
            <v>10952</v>
          </cell>
          <cell r="K3188">
            <v>44126.3</v>
          </cell>
          <cell r="L3188">
            <v>15</v>
          </cell>
          <cell r="M3188" t="str">
            <v>Jul/Aug</v>
          </cell>
          <cell r="N3188">
            <v>5</v>
          </cell>
        </row>
        <row r="3189">
          <cell r="A3189" t="str">
            <v>2006/07 W15</v>
          </cell>
          <cell r="B3189" t="str">
            <v>110 - LHR T1 Main</v>
          </cell>
          <cell r="C3189" t="str">
            <v>Unclassified Products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 t="str">
            <v>/0</v>
          </cell>
          <cell r="L3189">
            <v>15</v>
          </cell>
          <cell r="M3189" t="str">
            <v>Jul/Aug</v>
          </cell>
          <cell r="N3189">
            <v>6</v>
          </cell>
        </row>
        <row r="3190">
          <cell r="A3190" t="str">
            <v>2006/07 W15</v>
          </cell>
          <cell r="B3190" t="str">
            <v>110 - LHR T1 Main</v>
          </cell>
          <cell r="C3190" t="str">
            <v>Spirits</v>
          </cell>
          <cell r="D3190">
            <v>65620.179999999993</v>
          </cell>
          <cell r="E3190">
            <v>31897.69</v>
          </cell>
          <cell r="F3190">
            <v>3909</v>
          </cell>
          <cell r="G3190">
            <v>29173.14</v>
          </cell>
          <cell r="H3190">
            <v>6708.88</v>
          </cell>
          <cell r="I3190">
            <v>1809</v>
          </cell>
          <cell r="J3190">
            <v>5589</v>
          </cell>
          <cell r="K3190">
            <v>32369.200000000001</v>
          </cell>
          <cell r="L3190">
            <v>15</v>
          </cell>
          <cell r="M3190" t="str">
            <v>Jul/Aug</v>
          </cell>
          <cell r="N3190">
            <v>7</v>
          </cell>
        </row>
        <row r="3191">
          <cell r="A3191" t="str">
            <v>2006/07 W15</v>
          </cell>
          <cell r="B3191" t="str">
            <v>110 - LHR T1 Main</v>
          </cell>
          <cell r="C3191" t="str">
            <v>Fortified Wines</v>
          </cell>
          <cell r="D3191">
            <v>1295.17</v>
          </cell>
          <cell r="E3191">
            <v>471.09</v>
          </cell>
          <cell r="F3191">
            <v>150</v>
          </cell>
          <cell r="G3191">
            <v>843.32</v>
          </cell>
          <cell r="H3191">
            <v>189.03</v>
          </cell>
          <cell r="I3191">
            <v>96</v>
          </cell>
          <cell r="J3191">
            <v>133</v>
          </cell>
          <cell r="K3191">
            <v>486.47</v>
          </cell>
          <cell r="L3191">
            <v>15</v>
          </cell>
          <cell r="M3191" t="str">
            <v>Jul/Aug</v>
          </cell>
          <cell r="N3191">
            <v>10</v>
          </cell>
        </row>
        <row r="3192">
          <cell r="A3192" t="str">
            <v>2006/07 W15</v>
          </cell>
          <cell r="B3192" t="str">
            <v>110 - LHR T1 Main</v>
          </cell>
          <cell r="C3192" t="str">
            <v>Others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 t="str">
            <v>/0</v>
          </cell>
          <cell r="L3192">
            <v>15</v>
          </cell>
          <cell r="M3192" t="str">
            <v>Jul/Aug</v>
          </cell>
          <cell r="N3192">
            <v>11</v>
          </cell>
        </row>
        <row r="3193">
          <cell r="A3193" t="str">
            <v>2006/07 W15</v>
          </cell>
          <cell r="B3193" t="str">
            <v>110 - LHR T1 Main</v>
          </cell>
          <cell r="C3193" t="str">
            <v>Champagne</v>
          </cell>
          <cell r="D3193">
            <v>12663.34</v>
          </cell>
          <cell r="E3193">
            <v>3876.7</v>
          </cell>
          <cell r="F3193">
            <v>390</v>
          </cell>
          <cell r="G3193">
            <v>9277.75</v>
          </cell>
          <cell r="H3193">
            <v>2286.23</v>
          </cell>
          <cell r="I3193">
            <v>283</v>
          </cell>
          <cell r="J3193">
            <v>781</v>
          </cell>
          <cell r="K3193">
            <v>14022.75</v>
          </cell>
          <cell r="L3193">
            <v>15</v>
          </cell>
          <cell r="M3193" t="str">
            <v>Jul/Aug</v>
          </cell>
          <cell r="N3193">
            <v>8</v>
          </cell>
        </row>
        <row r="3194">
          <cell r="A3194" t="str">
            <v>2006/07 W15</v>
          </cell>
          <cell r="B3194" t="str">
            <v>110 - LHR T1 Main</v>
          </cell>
          <cell r="C3194" t="str">
            <v>Wines</v>
          </cell>
          <cell r="D3194">
            <v>4752.08</v>
          </cell>
          <cell r="E3194">
            <v>1737.65</v>
          </cell>
          <cell r="F3194">
            <v>531</v>
          </cell>
          <cell r="G3194">
            <v>2374.7600000000002</v>
          </cell>
          <cell r="H3194">
            <v>525.33000000000004</v>
          </cell>
          <cell r="I3194">
            <v>281</v>
          </cell>
          <cell r="J3194">
            <v>748</v>
          </cell>
          <cell r="K3194">
            <v>3353.69</v>
          </cell>
          <cell r="L3194">
            <v>15</v>
          </cell>
          <cell r="M3194" t="str">
            <v>Jul/Aug</v>
          </cell>
          <cell r="N3194">
            <v>9</v>
          </cell>
        </row>
        <row r="3195">
          <cell r="A3195" t="str">
            <v>2006/07 W15</v>
          </cell>
          <cell r="B3195" t="str">
            <v>110 - LHR T1 Main</v>
          </cell>
          <cell r="C3195" t="str">
            <v>Unclassified Liquor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 t="str">
            <v>/0</v>
          </cell>
          <cell r="L3195">
            <v>15</v>
          </cell>
          <cell r="M3195" t="str">
            <v>Jul/Aug</v>
          </cell>
          <cell r="N3195">
            <v>12</v>
          </cell>
        </row>
        <row r="3196">
          <cell r="A3196" t="str">
            <v>2006/07 W15</v>
          </cell>
          <cell r="B3196" t="str">
            <v>110 - LHR T1 Main</v>
          </cell>
          <cell r="C3196" t="str">
            <v>Value - 2 for £15</v>
          </cell>
          <cell r="D3196">
            <v>3575.76</v>
          </cell>
          <cell r="E3196">
            <v>2297.88</v>
          </cell>
          <cell r="F3196">
            <v>417</v>
          </cell>
          <cell r="G3196">
            <v>513.39</v>
          </cell>
          <cell r="H3196">
            <v>87.21</v>
          </cell>
          <cell r="I3196">
            <v>34</v>
          </cell>
          <cell r="J3196">
            <v>591</v>
          </cell>
          <cell r="K3196">
            <v>1751.07</v>
          </cell>
          <cell r="L3196">
            <v>15</v>
          </cell>
          <cell r="M3196" t="str">
            <v>Jul/Aug</v>
          </cell>
          <cell r="N3196">
            <v>31</v>
          </cell>
        </row>
        <row r="3197">
          <cell r="A3197" t="str">
            <v>2006/07 W15</v>
          </cell>
          <cell r="B3197" t="str">
            <v>110 - LHR T1 Main</v>
          </cell>
          <cell r="C3197" t="str">
            <v>Value - 2 for £20 Bombay Saphire</v>
          </cell>
          <cell r="D3197">
            <v>405.65</v>
          </cell>
          <cell r="E3197">
            <v>270.51</v>
          </cell>
          <cell r="F3197">
            <v>31</v>
          </cell>
          <cell r="G3197">
            <v>81.92</v>
          </cell>
          <cell r="H3197">
            <v>21.84</v>
          </cell>
          <cell r="I3197">
            <v>4</v>
          </cell>
          <cell r="J3197">
            <v>22</v>
          </cell>
          <cell r="K3197">
            <v>61.16</v>
          </cell>
          <cell r="L3197">
            <v>15</v>
          </cell>
          <cell r="M3197" t="str">
            <v>Jul/Aug</v>
          </cell>
          <cell r="N3197">
            <v>45</v>
          </cell>
        </row>
        <row r="3198">
          <cell r="A3198" t="str">
            <v>2006/07 W15</v>
          </cell>
          <cell r="B3198" t="str">
            <v>110 - LHR T1 Main</v>
          </cell>
          <cell r="C3198" t="str">
            <v>Value - Baileys 2 for £20</v>
          </cell>
          <cell r="D3198">
            <v>1414.19</v>
          </cell>
          <cell r="E3198">
            <v>758.08</v>
          </cell>
          <cell r="F3198">
            <v>126</v>
          </cell>
          <cell r="G3198">
            <v>310.44</v>
          </cell>
          <cell r="H3198">
            <v>85.05</v>
          </cell>
          <cell r="I3198">
            <v>22</v>
          </cell>
          <cell r="J3198">
            <v>148</v>
          </cell>
          <cell r="K3198">
            <v>713.36</v>
          </cell>
          <cell r="L3198">
            <v>15</v>
          </cell>
          <cell r="M3198" t="str">
            <v>Jul/Aug</v>
          </cell>
          <cell r="N3198">
            <v>39</v>
          </cell>
        </row>
        <row r="3199">
          <cell r="A3199" t="str">
            <v>2006/07 W15</v>
          </cell>
          <cell r="B3199" t="str">
            <v>110 - LHR T1 Main</v>
          </cell>
          <cell r="C3199" t="str">
            <v>Value - Baileys Twin @ £20</v>
          </cell>
          <cell r="D3199">
            <v>220</v>
          </cell>
          <cell r="E3199">
            <v>134.19999999999999</v>
          </cell>
          <cell r="F3199">
            <v>11</v>
          </cell>
          <cell r="G3199">
            <v>0</v>
          </cell>
          <cell r="H3199">
            <v>0</v>
          </cell>
          <cell r="I3199">
            <v>0</v>
          </cell>
          <cell r="J3199">
            <v>15</v>
          </cell>
          <cell r="K3199">
            <v>144.6</v>
          </cell>
          <cell r="L3199">
            <v>15</v>
          </cell>
          <cell r="M3199" t="str">
            <v>Jul/Aug</v>
          </cell>
          <cell r="N3199">
            <v>51</v>
          </cell>
        </row>
        <row r="3200">
          <cell r="A3200" t="str">
            <v>2006/07 W15</v>
          </cell>
          <cell r="B3200" t="str">
            <v>110 - LHR T1 Main</v>
          </cell>
          <cell r="C3200" t="str">
            <v>Value - Twins @ £15</v>
          </cell>
          <cell r="D3200">
            <v>1607.9</v>
          </cell>
          <cell r="E3200">
            <v>1068.0999999999999</v>
          </cell>
          <cell r="F3200">
            <v>104</v>
          </cell>
          <cell r="G3200">
            <v>77.900000000000006</v>
          </cell>
          <cell r="H3200">
            <v>21.29</v>
          </cell>
          <cell r="I3200">
            <v>2</v>
          </cell>
          <cell r="J3200">
            <v>56</v>
          </cell>
          <cell r="K3200">
            <v>304.44</v>
          </cell>
          <cell r="L3200">
            <v>15</v>
          </cell>
          <cell r="M3200" t="str">
            <v>Jul/Aug</v>
          </cell>
          <cell r="N3200">
            <v>36</v>
          </cell>
        </row>
        <row r="3201">
          <cell r="A3201" t="str">
            <v>2006/07 W15</v>
          </cell>
          <cell r="B3201" t="str">
            <v>110 - LHR T1 Main</v>
          </cell>
          <cell r="C3201" t="str">
            <v>Malt - 2 For £45 (6 glenmorangie + 2)</v>
          </cell>
          <cell r="D3201">
            <v>1712.39</v>
          </cell>
          <cell r="E3201">
            <v>846.27</v>
          </cell>
          <cell r="F3201">
            <v>61</v>
          </cell>
          <cell r="G3201">
            <v>896.68</v>
          </cell>
          <cell r="H3201">
            <v>251.41</v>
          </cell>
          <cell r="I3201">
            <v>32</v>
          </cell>
          <cell r="J3201">
            <v>88</v>
          </cell>
          <cell r="K3201">
            <v>667.7</v>
          </cell>
          <cell r="L3201">
            <v>15</v>
          </cell>
          <cell r="M3201" t="str">
            <v>Jul/Aug</v>
          </cell>
          <cell r="N3201">
            <v>30</v>
          </cell>
        </row>
        <row r="3202">
          <cell r="A3202" t="str">
            <v>2006/07 W15</v>
          </cell>
          <cell r="B3202" t="str">
            <v>110 - LHR T1 Main</v>
          </cell>
          <cell r="C3202" t="str">
            <v>Malt - Save £5 Glenmorangie Traditional</v>
          </cell>
          <cell r="D3202">
            <v>279.93</v>
          </cell>
          <cell r="E3202">
            <v>131.36000000000001</v>
          </cell>
          <cell r="F3202">
            <v>7</v>
          </cell>
          <cell r="G3202">
            <v>159.96</v>
          </cell>
          <cell r="H3202">
            <v>45.68</v>
          </cell>
          <cell r="I3202">
            <v>4</v>
          </cell>
          <cell r="J3202">
            <v>12</v>
          </cell>
          <cell r="K3202">
            <v>137.16</v>
          </cell>
          <cell r="L3202">
            <v>15</v>
          </cell>
          <cell r="M3202" t="str">
            <v>Jul/Aug</v>
          </cell>
          <cell r="N3202">
            <v>44</v>
          </cell>
        </row>
        <row r="3203">
          <cell r="A3203" t="str">
            <v>2006/07 W15</v>
          </cell>
          <cell r="B3203" t="str">
            <v>110 - LHR T1 Main</v>
          </cell>
          <cell r="C3203" t="str">
            <v>Cognac - XO @ £45</v>
          </cell>
          <cell r="D3203">
            <v>1935</v>
          </cell>
          <cell r="E3203">
            <v>1105.73</v>
          </cell>
          <cell r="F3203">
            <v>43</v>
          </cell>
          <cell r="G3203">
            <v>675</v>
          </cell>
          <cell r="H3203">
            <v>266.85000000000002</v>
          </cell>
          <cell r="I3203">
            <v>15</v>
          </cell>
          <cell r="J3203">
            <v>42</v>
          </cell>
          <cell r="K3203">
            <v>808.5</v>
          </cell>
          <cell r="L3203">
            <v>15</v>
          </cell>
          <cell r="M3203" t="str">
            <v>Jul/Aug</v>
          </cell>
          <cell r="N3203">
            <v>37</v>
          </cell>
        </row>
        <row r="3204">
          <cell r="A3204" t="str">
            <v>2006/07 W15</v>
          </cell>
          <cell r="B3204" t="str">
            <v>110 - LHR T1 Main</v>
          </cell>
          <cell r="C3204" t="str">
            <v>Cognac - VSOP 2 for £45</v>
          </cell>
          <cell r="D3204">
            <v>877.93</v>
          </cell>
          <cell r="E3204">
            <v>343.01</v>
          </cell>
          <cell r="F3204">
            <v>37</v>
          </cell>
          <cell r="G3204">
            <v>581.97</v>
          </cell>
          <cell r="H3204">
            <v>135.05000000000001</v>
          </cell>
          <cell r="I3204">
            <v>25</v>
          </cell>
          <cell r="J3204">
            <v>40</v>
          </cell>
          <cell r="K3204">
            <v>371.44</v>
          </cell>
          <cell r="L3204">
            <v>15</v>
          </cell>
          <cell r="M3204" t="str">
            <v>Jul/Aug</v>
          </cell>
          <cell r="N3204">
            <v>41</v>
          </cell>
        </row>
        <row r="3205">
          <cell r="A3205" t="str">
            <v>2006/07 W15</v>
          </cell>
          <cell r="B3205" t="str">
            <v>110 - LHR T1 Main</v>
          </cell>
          <cell r="C3205" t="str">
            <v>Cognac - Only £17_99 VS Especiale</v>
          </cell>
          <cell r="D3205">
            <v>118.93</v>
          </cell>
          <cell r="E3205">
            <v>51.13</v>
          </cell>
          <cell r="F3205">
            <v>7</v>
          </cell>
          <cell r="G3205">
            <v>50.97</v>
          </cell>
          <cell r="H3205">
            <v>4.17</v>
          </cell>
          <cell r="I3205">
            <v>3</v>
          </cell>
          <cell r="J3205">
            <v>5</v>
          </cell>
          <cell r="K3205">
            <v>26.25</v>
          </cell>
          <cell r="L3205">
            <v>15</v>
          </cell>
          <cell r="M3205" t="str">
            <v>Jul/Aug</v>
          </cell>
          <cell r="N3205">
            <v>42</v>
          </cell>
        </row>
        <row r="3206">
          <cell r="A3206" t="str">
            <v>2006/07 W15</v>
          </cell>
          <cell r="B3206" t="str">
            <v>110 - LHR T1 Main</v>
          </cell>
          <cell r="C3206" t="str">
            <v>Deluxe - Chivas 2 for £30</v>
          </cell>
          <cell r="D3206">
            <v>370.64</v>
          </cell>
          <cell r="E3206">
            <v>248.43</v>
          </cell>
          <cell r="F3206">
            <v>18</v>
          </cell>
          <cell r="G3206">
            <v>30.81</v>
          </cell>
          <cell r="H3206">
            <v>12.3</v>
          </cell>
          <cell r="I3206">
            <v>1</v>
          </cell>
          <cell r="J3206">
            <v>18</v>
          </cell>
          <cell r="K3206">
            <v>109.8</v>
          </cell>
          <cell r="L3206">
            <v>15</v>
          </cell>
          <cell r="M3206" t="str">
            <v>Jul/Aug</v>
          </cell>
          <cell r="N3206">
            <v>49</v>
          </cell>
        </row>
        <row r="3207">
          <cell r="A3207" t="str">
            <v>2006/07 W15</v>
          </cell>
          <cell r="B3207" t="str">
            <v>110 - LHR T1 Main</v>
          </cell>
          <cell r="C3207" t="str">
            <v>Deluxe - Chivas Twin for £30</v>
          </cell>
          <cell r="D3207">
            <v>373.54</v>
          </cell>
          <cell r="E3207">
            <v>238.92</v>
          </cell>
          <cell r="F3207">
            <v>9</v>
          </cell>
          <cell r="G3207">
            <v>61.62</v>
          </cell>
          <cell r="H3207">
            <v>24.6</v>
          </cell>
          <cell r="I3207">
            <v>1</v>
          </cell>
          <cell r="J3207">
            <v>10</v>
          </cell>
          <cell r="K3207">
            <v>122</v>
          </cell>
          <cell r="L3207">
            <v>15</v>
          </cell>
          <cell r="M3207" t="str">
            <v>Jul/Aug</v>
          </cell>
          <cell r="N3207">
            <v>38</v>
          </cell>
        </row>
        <row r="3208">
          <cell r="A3208" t="str">
            <v>2006/07 W15</v>
          </cell>
          <cell r="B3208" t="str">
            <v>110 - LHR T1 Main</v>
          </cell>
          <cell r="C3208" t="str">
            <v>Deluxe - Chivas Triple Pack @ £45</v>
          </cell>
          <cell r="D3208">
            <v>451.26</v>
          </cell>
          <cell r="E3208">
            <v>229.81</v>
          </cell>
          <cell r="F3208">
            <v>6</v>
          </cell>
          <cell r="G3208">
            <v>277.29000000000002</v>
          </cell>
          <cell r="H3208">
            <v>110.71</v>
          </cell>
          <cell r="I3208">
            <v>3</v>
          </cell>
          <cell r="J3208">
            <v>2</v>
          </cell>
          <cell r="K3208">
            <v>36.58</v>
          </cell>
          <cell r="L3208">
            <v>15</v>
          </cell>
          <cell r="M3208" t="str">
            <v>Jul/Aug</v>
          </cell>
          <cell r="N3208">
            <v>54</v>
          </cell>
        </row>
        <row r="3209">
          <cell r="A3209" t="str">
            <v>2006/07 W15</v>
          </cell>
          <cell r="B3209" t="str">
            <v>110 - LHR T1 Main</v>
          </cell>
          <cell r="C3209" t="str">
            <v>Deluxe - Chivas Save £5 18yo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 t="str">
            <v>/0</v>
          </cell>
          <cell r="L3209">
            <v>15</v>
          </cell>
          <cell r="M3209" t="str">
            <v>Jul/Aug</v>
          </cell>
          <cell r="N3209">
            <v>50</v>
          </cell>
        </row>
        <row r="3210">
          <cell r="A3210" t="str">
            <v>2006/07 W15</v>
          </cell>
          <cell r="B3210" t="str">
            <v>110 - LHR T1 Main</v>
          </cell>
          <cell r="C3210" t="str">
            <v>Deluxe - Chivas Royal Salute get Chivas 18yo</v>
          </cell>
          <cell r="D3210">
            <v>239.96</v>
          </cell>
          <cell r="E3210">
            <v>140.47999999999999</v>
          </cell>
          <cell r="F3210">
            <v>4</v>
          </cell>
          <cell r="G3210">
            <v>59.99</v>
          </cell>
          <cell r="H3210">
            <v>24.32</v>
          </cell>
          <cell r="I3210">
            <v>1</v>
          </cell>
          <cell r="J3210">
            <v>8</v>
          </cell>
          <cell r="K3210">
            <v>170.16</v>
          </cell>
          <cell r="L3210">
            <v>15</v>
          </cell>
          <cell r="M3210" t="str">
            <v>Jul/Aug</v>
          </cell>
          <cell r="N3210">
            <v>57</v>
          </cell>
        </row>
        <row r="3211">
          <cell r="A3211" t="str">
            <v>2006/07 W15</v>
          </cell>
          <cell r="B3211" t="str">
            <v>110 - LHR T1 Main</v>
          </cell>
          <cell r="C3211" t="str">
            <v>Deluxe - Dewars 2 for £30 ATA</v>
          </cell>
          <cell r="D3211">
            <v>359.97</v>
          </cell>
          <cell r="E3211">
            <v>82.69</v>
          </cell>
          <cell r="F3211">
            <v>23</v>
          </cell>
          <cell r="G3211">
            <v>289.99</v>
          </cell>
          <cell r="H3211">
            <v>29.13</v>
          </cell>
          <cell r="I3211">
            <v>19</v>
          </cell>
          <cell r="J3211">
            <v>10</v>
          </cell>
          <cell r="K3211">
            <v>52.9</v>
          </cell>
          <cell r="L3211">
            <v>15</v>
          </cell>
          <cell r="M3211" t="str">
            <v>Jul/Aug</v>
          </cell>
          <cell r="N3211">
            <v>40</v>
          </cell>
        </row>
        <row r="3212">
          <cell r="A3212" t="str">
            <v>2006/07 W15</v>
          </cell>
          <cell r="B3212" t="str">
            <v>110 - LHR T1 Main</v>
          </cell>
          <cell r="C3212" t="str">
            <v>Deluxe - JW Blue get a free 20cl Gold (Sept Only)</v>
          </cell>
          <cell r="D3212">
            <v>525.84</v>
          </cell>
          <cell r="E3212">
            <v>334.86</v>
          </cell>
          <cell r="F3212">
            <v>6</v>
          </cell>
          <cell r="G3212">
            <v>0</v>
          </cell>
          <cell r="H3212">
            <v>0</v>
          </cell>
          <cell r="I3212">
            <v>0</v>
          </cell>
          <cell r="J3212">
            <v>8</v>
          </cell>
          <cell r="K3212">
            <v>254.64</v>
          </cell>
          <cell r="L3212">
            <v>15</v>
          </cell>
          <cell r="M3212" t="str">
            <v>Jul/Aug</v>
          </cell>
          <cell r="N3212">
            <v>46</v>
          </cell>
        </row>
        <row r="3213">
          <cell r="A3213" t="str">
            <v>2006/07 W15</v>
          </cell>
          <cell r="B3213" t="str">
            <v>110 - LHR T1 Main</v>
          </cell>
          <cell r="C3213" t="str">
            <v>Deluxe - Free 20cl bottle (linked to JW Blue) (Sept Only)</v>
          </cell>
          <cell r="D3213">
            <v>175.19</v>
          </cell>
          <cell r="E3213">
            <v>85.28</v>
          </cell>
          <cell r="F3213">
            <v>14</v>
          </cell>
          <cell r="G3213">
            <v>67.959999999999994</v>
          </cell>
          <cell r="H3213">
            <v>20.09</v>
          </cell>
          <cell r="I3213">
            <v>5</v>
          </cell>
          <cell r="J3213">
            <v>20</v>
          </cell>
          <cell r="K3213">
            <v>119.81</v>
          </cell>
          <cell r="L3213">
            <v>15</v>
          </cell>
          <cell r="M3213" t="str">
            <v>Jul/Aug</v>
          </cell>
          <cell r="N3213">
            <v>47</v>
          </cell>
        </row>
        <row r="3214">
          <cell r="A3214" t="str">
            <v>2006/07 W15</v>
          </cell>
          <cell r="B3214" t="str">
            <v>110 - LHR T1 Main</v>
          </cell>
          <cell r="C3214" t="str">
            <v>Champagne - Piper Florens Louis 2 for £30</v>
          </cell>
          <cell r="D3214">
            <v>95.7</v>
          </cell>
          <cell r="E3214">
            <v>26.19</v>
          </cell>
          <cell r="F3214">
            <v>6</v>
          </cell>
          <cell r="G3214">
            <v>63.8</v>
          </cell>
          <cell r="H3214">
            <v>12.09</v>
          </cell>
          <cell r="I3214">
            <v>4</v>
          </cell>
          <cell r="J3214">
            <v>12</v>
          </cell>
          <cell r="K3214">
            <v>106.8</v>
          </cell>
          <cell r="L3214">
            <v>15</v>
          </cell>
          <cell r="M3214" t="str">
            <v>Jul/Aug</v>
          </cell>
          <cell r="N3214">
            <v>53</v>
          </cell>
        </row>
        <row r="3215">
          <cell r="A3215" t="str">
            <v>2006/07 W15</v>
          </cell>
          <cell r="B3215" t="str">
            <v>110 - LHR T1 Main</v>
          </cell>
          <cell r="C3215" t="str">
            <v>Champagne - Piper Florens Louis Twin for £30</v>
          </cell>
          <cell r="D3215">
            <v>223.3</v>
          </cell>
          <cell r="E3215">
            <v>66.5</v>
          </cell>
          <cell r="F3215">
            <v>7</v>
          </cell>
          <cell r="G3215">
            <v>127.6</v>
          </cell>
          <cell r="H3215">
            <v>24.2</v>
          </cell>
          <cell r="I3215">
            <v>4</v>
          </cell>
          <cell r="J3215">
            <v>28</v>
          </cell>
          <cell r="K3215">
            <v>498.4</v>
          </cell>
          <cell r="L3215">
            <v>15</v>
          </cell>
          <cell r="M3215" t="str">
            <v>Jul/Aug</v>
          </cell>
          <cell r="N3215">
            <v>33</v>
          </cell>
        </row>
        <row r="3216">
          <cell r="A3216" t="str">
            <v>2006/07 W15</v>
          </cell>
          <cell r="B3216" t="str">
            <v>110 - LHR T1 Main</v>
          </cell>
          <cell r="C3216" t="str">
            <v>Champagne - Charles Heidseick 2 for £35</v>
          </cell>
          <cell r="D3216">
            <v>22.99</v>
          </cell>
          <cell r="E3216">
            <v>13.73</v>
          </cell>
          <cell r="F3216">
            <v>1</v>
          </cell>
          <cell r="G3216">
            <v>0</v>
          </cell>
          <cell r="H3216">
            <v>0</v>
          </cell>
          <cell r="I3216">
            <v>0</v>
          </cell>
          <cell r="J3216">
            <v>14</v>
          </cell>
          <cell r="K3216">
            <v>129.63999999999999</v>
          </cell>
          <cell r="L3216">
            <v>15</v>
          </cell>
          <cell r="M3216" t="str">
            <v>Jul/Aug</v>
          </cell>
          <cell r="N3216">
            <v>55</v>
          </cell>
        </row>
        <row r="3217">
          <cell r="A3217" t="str">
            <v>2006/07 W15</v>
          </cell>
          <cell r="B3217" t="str">
            <v>110 - LHR T1 Main</v>
          </cell>
          <cell r="C3217" t="str">
            <v>Champagne - Canard Twin for £25</v>
          </cell>
          <cell r="D3217">
            <v>1150</v>
          </cell>
          <cell r="E3217">
            <v>312.64999999999998</v>
          </cell>
          <cell r="F3217">
            <v>46</v>
          </cell>
          <cell r="G3217">
            <v>900</v>
          </cell>
          <cell r="H3217">
            <v>202.65</v>
          </cell>
          <cell r="I3217">
            <v>36</v>
          </cell>
          <cell r="J3217">
            <v>110</v>
          </cell>
          <cell r="K3217">
            <v>1760</v>
          </cell>
          <cell r="L3217">
            <v>15</v>
          </cell>
          <cell r="M3217" t="str">
            <v>Jul/Aug</v>
          </cell>
          <cell r="N3217">
            <v>52</v>
          </cell>
        </row>
        <row r="3218">
          <cell r="A3218" t="str">
            <v>2006/07 W15</v>
          </cell>
          <cell r="B3218" t="str">
            <v>110 - LHR T1 Main</v>
          </cell>
          <cell r="C3218" t="str">
            <v>Wine - Beringer 3 for £15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 t="str">
            <v>/0</v>
          </cell>
          <cell r="L3218">
            <v>15</v>
          </cell>
          <cell r="M3218" t="str">
            <v>Jul/Aug</v>
          </cell>
          <cell r="N3218">
            <v>43</v>
          </cell>
        </row>
        <row r="3219">
          <cell r="A3219" t="str">
            <v>2006/07 W15</v>
          </cell>
          <cell r="B3219" t="str">
            <v>110 - LHR T1 Main</v>
          </cell>
          <cell r="C3219" t="str">
            <v>Wine - Rosemount BOGOF</v>
          </cell>
          <cell r="D3219">
            <v>27.98</v>
          </cell>
          <cell r="E3219">
            <v>13.23</v>
          </cell>
          <cell r="F3219">
            <v>3</v>
          </cell>
          <cell r="G3219">
            <v>0</v>
          </cell>
          <cell r="H3219">
            <v>0</v>
          </cell>
          <cell r="I3219">
            <v>0</v>
          </cell>
          <cell r="J3219">
            <v>48</v>
          </cell>
          <cell r="K3219">
            <v>353.12</v>
          </cell>
          <cell r="L3219">
            <v>15</v>
          </cell>
          <cell r="M3219" t="str">
            <v>Jul/Aug</v>
          </cell>
          <cell r="N3219">
            <v>56</v>
          </cell>
        </row>
        <row r="3220">
          <cell r="A3220" t="str">
            <v>2006/07 W15</v>
          </cell>
          <cell r="B3220" t="str">
            <v>110 - LHR T1 Main</v>
          </cell>
          <cell r="C3220" t="str">
            <v>WOW - 2 for £45 Malt</v>
          </cell>
          <cell r="D3220">
            <v>569.79999999999995</v>
          </cell>
          <cell r="E3220">
            <v>288.45</v>
          </cell>
          <cell r="F3220">
            <v>20</v>
          </cell>
          <cell r="G3220">
            <v>280.89999999999998</v>
          </cell>
          <cell r="H3220">
            <v>76.739999999999995</v>
          </cell>
          <cell r="I3220">
            <v>10</v>
          </cell>
          <cell r="J3220">
            <v>85</v>
          </cell>
          <cell r="K3220">
            <v>663.59</v>
          </cell>
          <cell r="L3220">
            <v>15</v>
          </cell>
          <cell r="M3220" t="str">
            <v>Jul/Aug</v>
          </cell>
          <cell r="N3220">
            <v>34</v>
          </cell>
        </row>
        <row r="3221">
          <cell r="A3221" t="str">
            <v>2006/07 W15</v>
          </cell>
          <cell r="B3221" t="str">
            <v>110 - LHR T1 Main</v>
          </cell>
          <cell r="C3221" t="str">
            <v>WOW - Connemara 2 for £30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 t="str">
            <v>/0</v>
          </cell>
          <cell r="L3221">
            <v>15</v>
          </cell>
          <cell r="M3221" t="str">
            <v>Jul/Aug</v>
          </cell>
          <cell r="N3221">
            <v>60</v>
          </cell>
        </row>
        <row r="3222">
          <cell r="A3222" t="str">
            <v>2006/07 W15</v>
          </cell>
          <cell r="B3222" t="str">
            <v>110 - LHR T1 Main</v>
          </cell>
          <cell r="C3222" t="str">
            <v>Others - 2 for £25 (glayva, disaronno)</v>
          </cell>
          <cell r="D3222">
            <v>331.78</v>
          </cell>
          <cell r="E3222">
            <v>168.23</v>
          </cell>
          <cell r="F3222">
            <v>22</v>
          </cell>
          <cell r="G3222">
            <v>159.88999999999999</v>
          </cell>
          <cell r="H3222">
            <v>34.72</v>
          </cell>
          <cell r="I3222">
            <v>11</v>
          </cell>
          <cell r="J3222">
            <v>22</v>
          </cell>
          <cell r="K3222">
            <v>76.84</v>
          </cell>
          <cell r="L3222">
            <v>15</v>
          </cell>
          <cell r="M3222" t="str">
            <v>Jul/Aug</v>
          </cell>
          <cell r="N3222">
            <v>48</v>
          </cell>
        </row>
        <row r="3223">
          <cell r="A3223" t="str">
            <v>2006/07 W15</v>
          </cell>
          <cell r="B3223" t="str">
            <v>110 - LHR T1 Main</v>
          </cell>
          <cell r="C3223" t="str">
            <v>Others - Pimms 2 for £15 (70cl)</v>
          </cell>
          <cell r="D3223">
            <v>3905.77</v>
          </cell>
          <cell r="E3223">
            <v>598.1</v>
          </cell>
          <cell r="F3223">
            <v>507</v>
          </cell>
          <cell r="G3223">
            <v>3740.82</v>
          </cell>
          <cell r="H3223">
            <v>473.69</v>
          </cell>
          <cell r="I3223">
            <v>488</v>
          </cell>
          <cell r="J3223">
            <v>258</v>
          </cell>
          <cell r="K3223">
            <v>1144.1199999999999</v>
          </cell>
          <cell r="L3223">
            <v>15</v>
          </cell>
          <cell r="M3223" t="str">
            <v>Jul/Aug</v>
          </cell>
          <cell r="N3223">
            <v>35</v>
          </cell>
        </row>
        <row r="3224">
          <cell r="A3224" t="str">
            <v>2006/07 W15</v>
          </cell>
          <cell r="B3224" t="str">
            <v>110 - LHR T1 Main</v>
          </cell>
          <cell r="C3224" t="str">
            <v>Other - 2 for £30 Sauza</v>
          </cell>
          <cell r="D3224">
            <v>336.87</v>
          </cell>
          <cell r="E3224">
            <v>205.87</v>
          </cell>
          <cell r="F3224">
            <v>19</v>
          </cell>
          <cell r="G3224">
            <v>135.96</v>
          </cell>
          <cell r="H3224">
            <v>34.659999999999997</v>
          </cell>
          <cell r="I3224">
            <v>8</v>
          </cell>
          <cell r="J3224">
            <v>28</v>
          </cell>
          <cell r="K3224">
            <v>124.6</v>
          </cell>
          <cell r="L3224">
            <v>15</v>
          </cell>
          <cell r="M3224" t="str">
            <v>Jul/Aug</v>
          </cell>
          <cell r="N3224">
            <v>58</v>
          </cell>
        </row>
        <row r="3225">
          <cell r="A3225" t="str">
            <v>2006/07 W15</v>
          </cell>
          <cell r="B3225" t="str">
            <v>110 - LHR T1 Main</v>
          </cell>
          <cell r="C3225" t="str">
            <v>Others - 2 for £20 ATA (70cl)</v>
          </cell>
          <cell r="D3225">
            <v>2597.69</v>
          </cell>
          <cell r="E3225">
            <v>497.69</v>
          </cell>
          <cell r="F3225">
            <v>253</v>
          </cell>
          <cell r="G3225">
            <v>2511.75</v>
          </cell>
          <cell r="H3225">
            <v>437.29</v>
          </cell>
          <cell r="I3225">
            <v>245</v>
          </cell>
          <cell r="J3225">
            <v>109</v>
          </cell>
          <cell r="K3225">
            <v>438.6</v>
          </cell>
          <cell r="L3225">
            <v>15</v>
          </cell>
          <cell r="M3225" t="str">
            <v>Jul/Aug</v>
          </cell>
          <cell r="N3225">
            <v>32</v>
          </cell>
        </row>
        <row r="3226">
          <cell r="A3226" t="str">
            <v>2006/07 W15</v>
          </cell>
          <cell r="B3226" t="str">
            <v>110 - LHR T1 Main</v>
          </cell>
          <cell r="C3226" t="str">
            <v>Others - 2 for £15 Fortified</v>
          </cell>
          <cell r="D3226">
            <v>72.72</v>
          </cell>
          <cell r="E3226">
            <v>30.74</v>
          </cell>
          <cell r="F3226">
            <v>8</v>
          </cell>
          <cell r="G3226">
            <v>36.36</v>
          </cell>
          <cell r="H3226">
            <v>10.38</v>
          </cell>
          <cell r="I3226">
            <v>4</v>
          </cell>
          <cell r="J3226">
            <v>18</v>
          </cell>
          <cell r="K3226">
            <v>72</v>
          </cell>
          <cell r="L3226">
            <v>15</v>
          </cell>
          <cell r="M3226" t="str">
            <v>Jul/Aug</v>
          </cell>
          <cell r="N3226">
            <v>59</v>
          </cell>
        </row>
        <row r="3227">
          <cell r="A3227" t="str">
            <v>2006/07 W15</v>
          </cell>
          <cell r="B3227" t="str">
            <v>120 - LHR T2 Main</v>
          </cell>
          <cell r="C3227" t="str">
            <v>Liquor</v>
          </cell>
          <cell r="D3227">
            <v>71351.990000000005</v>
          </cell>
          <cell r="E3227">
            <v>38417.81</v>
          </cell>
          <cell r="F3227">
            <v>4294</v>
          </cell>
          <cell r="G3227">
            <v>23079.46</v>
          </cell>
          <cell r="H3227">
            <v>6018.28</v>
          </cell>
          <cell r="I3227">
            <v>1203</v>
          </cell>
          <cell r="J3227">
            <v>8255</v>
          </cell>
          <cell r="K3227">
            <v>51485.8</v>
          </cell>
          <cell r="L3227">
            <v>15</v>
          </cell>
          <cell r="M3227" t="str">
            <v>Jul/Aug</v>
          </cell>
          <cell r="N3227">
            <v>1</v>
          </cell>
        </row>
        <row r="3228">
          <cell r="A3228" t="str">
            <v>2006/07 W15</v>
          </cell>
          <cell r="B3228" t="str">
            <v>120 - LHR T2 Main</v>
          </cell>
          <cell r="C3228" t="str">
            <v>Tobacco</v>
          </cell>
          <cell r="D3228">
            <v>30356.55</v>
          </cell>
          <cell r="E3228">
            <v>20561.43</v>
          </cell>
          <cell r="F3228">
            <v>968</v>
          </cell>
          <cell r="G3228">
            <v>3794.7</v>
          </cell>
          <cell r="H3228">
            <v>839.88</v>
          </cell>
          <cell r="I3228">
            <v>117</v>
          </cell>
          <cell r="J3228">
            <v>3809</v>
          </cell>
          <cell r="K3228">
            <v>32377.599999999999</v>
          </cell>
          <cell r="L3228">
            <v>15</v>
          </cell>
          <cell r="M3228" t="str">
            <v>Jul/Aug</v>
          </cell>
          <cell r="N3228">
            <v>2</v>
          </cell>
        </row>
        <row r="3229">
          <cell r="A3229" t="str">
            <v>2006/07 W15</v>
          </cell>
          <cell r="B3229" t="str">
            <v>120 - LHR T2 Main</v>
          </cell>
          <cell r="C3229" t="str">
            <v>Perfumery</v>
          </cell>
          <cell r="D3229">
            <v>256531.20000000001</v>
          </cell>
          <cell r="E3229">
            <v>146339.5</v>
          </cell>
          <cell r="F3229">
            <v>10271</v>
          </cell>
          <cell r="G3229">
            <v>161380.79999999999</v>
          </cell>
          <cell r="H3229">
            <v>83013.56</v>
          </cell>
          <cell r="I3229">
            <v>6512</v>
          </cell>
          <cell r="J3229">
            <v>35812</v>
          </cell>
          <cell r="K3229">
            <v>308113.43</v>
          </cell>
          <cell r="L3229">
            <v>15</v>
          </cell>
          <cell r="M3229" t="str">
            <v>Jul/Aug</v>
          </cell>
          <cell r="N3229">
            <v>3</v>
          </cell>
        </row>
        <row r="3230">
          <cell r="A3230" t="str">
            <v>2006/07 W15</v>
          </cell>
          <cell r="B3230" t="str">
            <v>120 - LHR T2 Main</v>
          </cell>
          <cell r="C3230" t="str">
            <v>Food</v>
          </cell>
          <cell r="D3230">
            <v>34081.72</v>
          </cell>
          <cell r="E3230">
            <v>16027.26</v>
          </cell>
          <cell r="F3230">
            <v>7856</v>
          </cell>
          <cell r="G3230">
            <v>18314.919999999998</v>
          </cell>
          <cell r="H3230">
            <v>7554.94</v>
          </cell>
          <cell r="I3230">
            <v>4196</v>
          </cell>
          <cell r="J3230">
            <v>7034</v>
          </cell>
          <cell r="K3230">
            <v>15544.63</v>
          </cell>
          <cell r="L3230">
            <v>15</v>
          </cell>
          <cell r="M3230" t="str">
            <v>Jul/Aug</v>
          </cell>
          <cell r="N3230">
            <v>4</v>
          </cell>
        </row>
        <row r="3231">
          <cell r="A3231" t="str">
            <v>2006/07 W15</v>
          </cell>
          <cell r="B3231" t="str">
            <v>120 - LHR T2 Main</v>
          </cell>
          <cell r="C3231" t="str">
            <v>Tax Free</v>
          </cell>
          <cell r="D3231">
            <v>31683.85</v>
          </cell>
          <cell r="E3231">
            <v>15361.91</v>
          </cell>
          <cell r="F3231">
            <v>3498</v>
          </cell>
          <cell r="G3231">
            <v>19823.86</v>
          </cell>
          <cell r="H3231">
            <v>8486.32</v>
          </cell>
          <cell r="I3231">
            <v>2081</v>
          </cell>
          <cell r="J3231">
            <v>13746</v>
          </cell>
          <cell r="K3231">
            <v>52591.18</v>
          </cell>
          <cell r="L3231">
            <v>15</v>
          </cell>
          <cell r="M3231" t="str">
            <v>Jul/Aug</v>
          </cell>
          <cell r="N3231">
            <v>5</v>
          </cell>
        </row>
        <row r="3232">
          <cell r="A3232" t="str">
            <v>2006/07 W15</v>
          </cell>
          <cell r="B3232" t="str">
            <v>120 - LHR T2 Main</v>
          </cell>
          <cell r="C3232" t="str">
            <v>Unclassified Products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 t="str">
            <v>/0</v>
          </cell>
          <cell r="L3232">
            <v>15</v>
          </cell>
          <cell r="M3232" t="str">
            <v>Jul/Aug</v>
          </cell>
          <cell r="N3232">
            <v>6</v>
          </cell>
        </row>
        <row r="3233">
          <cell r="A3233" t="str">
            <v>2006/07 W15</v>
          </cell>
          <cell r="B3233" t="str">
            <v>120 - LHR T2 Main</v>
          </cell>
          <cell r="C3233" t="str">
            <v>Spirits</v>
          </cell>
          <cell r="D3233">
            <v>61308.84</v>
          </cell>
          <cell r="E3233">
            <v>34552.370000000003</v>
          </cell>
          <cell r="F3233">
            <v>3685</v>
          </cell>
          <cell r="G3233">
            <v>18345.11</v>
          </cell>
          <cell r="H3233">
            <v>4866.24</v>
          </cell>
          <cell r="I3233">
            <v>981</v>
          </cell>
          <cell r="J3233">
            <v>5972</v>
          </cell>
          <cell r="K3233">
            <v>34872.639999999999</v>
          </cell>
          <cell r="L3233">
            <v>15</v>
          </cell>
          <cell r="M3233" t="str">
            <v>Jul/Aug</v>
          </cell>
          <cell r="N3233">
            <v>7</v>
          </cell>
        </row>
        <row r="3234">
          <cell r="A3234" t="str">
            <v>2006/07 W15</v>
          </cell>
          <cell r="B3234" t="str">
            <v>120 - LHR T2 Main</v>
          </cell>
          <cell r="C3234" t="str">
            <v>Fortified Wines</v>
          </cell>
          <cell r="D3234">
            <v>789.32</v>
          </cell>
          <cell r="E3234">
            <v>388.46</v>
          </cell>
          <cell r="F3234">
            <v>91</v>
          </cell>
          <cell r="G3234">
            <v>244.42</v>
          </cell>
          <cell r="H3234">
            <v>50.42</v>
          </cell>
          <cell r="I3234">
            <v>29</v>
          </cell>
          <cell r="J3234">
            <v>147</v>
          </cell>
          <cell r="K3234">
            <v>512.84</v>
          </cell>
          <cell r="L3234">
            <v>15</v>
          </cell>
          <cell r="M3234" t="str">
            <v>Jul/Aug</v>
          </cell>
          <cell r="N3234">
            <v>10</v>
          </cell>
        </row>
        <row r="3235">
          <cell r="A3235" t="str">
            <v>2006/07 W15</v>
          </cell>
          <cell r="B3235" t="str">
            <v>120 - LHR T2 Main</v>
          </cell>
          <cell r="C3235" t="str">
            <v>Others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 t="str">
            <v>/0</v>
          </cell>
          <cell r="L3235">
            <v>15</v>
          </cell>
          <cell r="M3235" t="str">
            <v>Jul/Aug</v>
          </cell>
          <cell r="N3235">
            <v>11</v>
          </cell>
        </row>
        <row r="3236">
          <cell r="A3236" t="str">
            <v>2006/07 W15</v>
          </cell>
          <cell r="B3236" t="str">
            <v>120 - LHR T2 Main</v>
          </cell>
          <cell r="C3236" t="str">
            <v>Champagne</v>
          </cell>
          <cell r="D3236">
            <v>6792</v>
          </cell>
          <cell r="E3236">
            <v>2337.5300000000002</v>
          </cell>
          <cell r="F3236">
            <v>213</v>
          </cell>
          <cell r="G3236">
            <v>3872.07</v>
          </cell>
          <cell r="H3236">
            <v>969.54</v>
          </cell>
          <cell r="I3236">
            <v>120</v>
          </cell>
          <cell r="J3236">
            <v>1214</v>
          </cell>
          <cell r="K3236">
            <v>21200.09</v>
          </cell>
          <cell r="L3236">
            <v>15</v>
          </cell>
          <cell r="M3236" t="str">
            <v>Jul/Aug</v>
          </cell>
          <cell r="N3236">
            <v>8</v>
          </cell>
        </row>
        <row r="3237">
          <cell r="A3237" t="str">
            <v>2006/07 W15</v>
          </cell>
          <cell r="B3237" t="str">
            <v>120 - LHR T2 Main</v>
          </cell>
          <cell r="C3237" t="str">
            <v>Wines</v>
          </cell>
          <cell r="D3237">
            <v>2461.83</v>
          </cell>
          <cell r="E3237">
            <v>1139.45</v>
          </cell>
          <cell r="F3237">
            <v>305</v>
          </cell>
          <cell r="G3237">
            <v>617.86</v>
          </cell>
          <cell r="H3237">
            <v>132.08000000000001</v>
          </cell>
          <cell r="I3237">
            <v>73</v>
          </cell>
          <cell r="J3237">
            <v>922</v>
          </cell>
          <cell r="K3237">
            <v>3706.83</v>
          </cell>
          <cell r="L3237">
            <v>15</v>
          </cell>
          <cell r="M3237" t="str">
            <v>Jul/Aug</v>
          </cell>
          <cell r="N3237">
            <v>9</v>
          </cell>
        </row>
        <row r="3238">
          <cell r="A3238" t="str">
            <v>2006/07 W15</v>
          </cell>
          <cell r="B3238" t="str">
            <v>120 - LHR T2 Main</v>
          </cell>
          <cell r="C3238" t="str">
            <v>Unclassified Liquor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 t="str">
            <v>/0</v>
          </cell>
          <cell r="L3238">
            <v>15</v>
          </cell>
          <cell r="M3238" t="str">
            <v>Jul/Aug</v>
          </cell>
          <cell r="N3238">
            <v>12</v>
          </cell>
        </row>
        <row r="3239">
          <cell r="A3239" t="str">
            <v>2006/07 W15</v>
          </cell>
          <cell r="B3239" t="str">
            <v>120 - LHR T2 Main</v>
          </cell>
          <cell r="C3239" t="str">
            <v>Value - 2 for £15</v>
          </cell>
          <cell r="D3239">
            <v>5068.22</v>
          </cell>
          <cell r="E3239">
            <v>3472.26</v>
          </cell>
          <cell r="F3239">
            <v>611</v>
          </cell>
          <cell r="G3239">
            <v>374.05</v>
          </cell>
          <cell r="H3239">
            <v>64.23</v>
          </cell>
          <cell r="I3239">
            <v>25</v>
          </cell>
          <cell r="J3239">
            <v>774</v>
          </cell>
          <cell r="K3239">
            <v>2306.94</v>
          </cell>
          <cell r="L3239">
            <v>15</v>
          </cell>
          <cell r="M3239" t="str">
            <v>Jul/Aug</v>
          </cell>
          <cell r="N3239">
            <v>31</v>
          </cell>
        </row>
        <row r="3240">
          <cell r="A3240" t="str">
            <v>2006/07 W15</v>
          </cell>
          <cell r="B3240" t="str">
            <v>120 - LHR T2 Main</v>
          </cell>
          <cell r="C3240" t="str">
            <v>Value - 2 for £20 Bombay Saphire</v>
          </cell>
          <cell r="D3240">
            <v>239.8</v>
          </cell>
          <cell r="E3240">
            <v>184.2</v>
          </cell>
          <cell r="F3240">
            <v>20</v>
          </cell>
          <cell r="G3240">
            <v>0</v>
          </cell>
          <cell r="H3240">
            <v>0</v>
          </cell>
          <cell r="I3240">
            <v>0</v>
          </cell>
          <cell r="J3240">
            <v>28</v>
          </cell>
          <cell r="K3240">
            <v>77.84</v>
          </cell>
          <cell r="L3240">
            <v>15</v>
          </cell>
          <cell r="M3240" t="str">
            <v>Jul/Aug</v>
          </cell>
          <cell r="N3240">
            <v>45</v>
          </cell>
        </row>
        <row r="3241">
          <cell r="A3241" t="str">
            <v>2006/07 W15</v>
          </cell>
          <cell r="B3241" t="str">
            <v>120 - LHR T2 Main</v>
          </cell>
          <cell r="C3241" t="str">
            <v>Value - Baileys 2 for £20</v>
          </cell>
          <cell r="D3241">
            <v>1785.24</v>
          </cell>
          <cell r="E3241">
            <v>1056.48</v>
          </cell>
          <cell r="F3241">
            <v>164</v>
          </cell>
          <cell r="G3241">
            <v>98.44</v>
          </cell>
          <cell r="H3241">
            <v>34.92</v>
          </cell>
          <cell r="I3241">
            <v>6</v>
          </cell>
          <cell r="J3241">
            <v>105</v>
          </cell>
          <cell r="K3241">
            <v>506.1</v>
          </cell>
          <cell r="L3241">
            <v>15</v>
          </cell>
          <cell r="M3241" t="str">
            <v>Jul/Aug</v>
          </cell>
          <cell r="N3241">
            <v>39</v>
          </cell>
        </row>
        <row r="3242">
          <cell r="A3242" t="str">
            <v>2006/07 W15</v>
          </cell>
          <cell r="B3242" t="str">
            <v>120 - LHR T2 Main</v>
          </cell>
          <cell r="C3242" t="str">
            <v>Value - Baileys Twin @ £20</v>
          </cell>
          <cell r="D3242">
            <v>420</v>
          </cell>
          <cell r="E3242">
            <v>256.2</v>
          </cell>
          <cell r="F3242">
            <v>21</v>
          </cell>
          <cell r="G3242">
            <v>0</v>
          </cell>
          <cell r="H3242">
            <v>0</v>
          </cell>
          <cell r="I3242">
            <v>0</v>
          </cell>
          <cell r="J3242">
            <v>14</v>
          </cell>
          <cell r="K3242">
            <v>134.96</v>
          </cell>
          <cell r="L3242">
            <v>15</v>
          </cell>
          <cell r="M3242" t="str">
            <v>Jul/Aug</v>
          </cell>
          <cell r="N3242">
            <v>51</v>
          </cell>
        </row>
        <row r="3243">
          <cell r="A3243" t="str">
            <v>2006/07 W15</v>
          </cell>
          <cell r="B3243" t="str">
            <v>120 - LHR T2 Main</v>
          </cell>
          <cell r="C3243" t="str">
            <v>Value - Twins @ £15</v>
          </cell>
          <cell r="D3243">
            <v>2868</v>
          </cell>
          <cell r="E3243">
            <v>1906.29</v>
          </cell>
          <cell r="F3243">
            <v>189</v>
          </cell>
          <cell r="G3243">
            <v>63</v>
          </cell>
          <cell r="H3243">
            <v>8.24</v>
          </cell>
          <cell r="I3243">
            <v>2</v>
          </cell>
          <cell r="J3243">
            <v>86</v>
          </cell>
          <cell r="K3243">
            <v>471.1</v>
          </cell>
          <cell r="L3243">
            <v>15</v>
          </cell>
          <cell r="M3243" t="str">
            <v>Jul/Aug</v>
          </cell>
          <cell r="N3243">
            <v>36</v>
          </cell>
        </row>
        <row r="3244">
          <cell r="A3244" t="str">
            <v>2006/07 W15</v>
          </cell>
          <cell r="B3244" t="str">
            <v>120 - LHR T2 Main</v>
          </cell>
          <cell r="C3244" t="str">
            <v>Malt - 2 For £45 (6 glenmorangie + 2)</v>
          </cell>
          <cell r="D3244">
            <v>2228.21</v>
          </cell>
          <cell r="E3244">
            <v>1167.69</v>
          </cell>
          <cell r="F3244">
            <v>79</v>
          </cell>
          <cell r="G3244">
            <v>1016.64</v>
          </cell>
          <cell r="H3244">
            <v>284.08999999999997</v>
          </cell>
          <cell r="I3244">
            <v>36</v>
          </cell>
          <cell r="J3244">
            <v>64</v>
          </cell>
          <cell r="K3244">
            <v>488.36</v>
          </cell>
          <cell r="L3244">
            <v>15</v>
          </cell>
          <cell r="M3244" t="str">
            <v>Jul/Aug</v>
          </cell>
          <cell r="N3244">
            <v>30</v>
          </cell>
        </row>
        <row r="3245">
          <cell r="A3245" t="str">
            <v>2006/07 W15</v>
          </cell>
          <cell r="B3245" t="str">
            <v>120 - LHR T2 Main</v>
          </cell>
          <cell r="C3245" t="str">
            <v>Malt - Save £5 Glenmorangie Traditional</v>
          </cell>
          <cell r="D3245">
            <v>159.96</v>
          </cell>
          <cell r="E3245">
            <v>79.959999999999994</v>
          </cell>
          <cell r="F3245">
            <v>4</v>
          </cell>
          <cell r="G3245">
            <v>79.98</v>
          </cell>
          <cell r="H3245">
            <v>22.84</v>
          </cell>
          <cell r="I3245">
            <v>2</v>
          </cell>
          <cell r="J3245">
            <v>7</v>
          </cell>
          <cell r="K3245">
            <v>80.010000000000005</v>
          </cell>
          <cell r="L3245">
            <v>15</v>
          </cell>
          <cell r="M3245" t="str">
            <v>Jul/Aug</v>
          </cell>
          <cell r="N3245">
            <v>44</v>
          </cell>
        </row>
        <row r="3246">
          <cell r="A3246" t="str">
            <v>2006/07 W15</v>
          </cell>
          <cell r="B3246" t="str">
            <v>120 - LHR T2 Main</v>
          </cell>
          <cell r="C3246" t="str">
            <v>Cognac - XO @ £45</v>
          </cell>
          <cell r="D3246">
            <v>2115</v>
          </cell>
          <cell r="E3246">
            <v>1262.07</v>
          </cell>
          <cell r="F3246">
            <v>47</v>
          </cell>
          <cell r="G3246">
            <v>540</v>
          </cell>
          <cell r="H3246">
            <v>213.47</v>
          </cell>
          <cell r="I3246">
            <v>12</v>
          </cell>
          <cell r="J3246">
            <v>101</v>
          </cell>
          <cell r="K3246">
            <v>1944.25</v>
          </cell>
          <cell r="L3246">
            <v>15</v>
          </cell>
          <cell r="M3246" t="str">
            <v>Jul/Aug</v>
          </cell>
          <cell r="N3246">
            <v>37</v>
          </cell>
        </row>
        <row r="3247">
          <cell r="A3247" t="str">
            <v>2006/07 W15</v>
          </cell>
          <cell r="B3247" t="str">
            <v>120 - LHR T2 Main</v>
          </cell>
          <cell r="C3247" t="str">
            <v>Cognac - VSOP 2 for £45</v>
          </cell>
          <cell r="D3247">
            <v>761.97</v>
          </cell>
          <cell r="E3247">
            <v>441.95</v>
          </cell>
          <cell r="F3247">
            <v>33</v>
          </cell>
          <cell r="G3247">
            <v>208.99</v>
          </cell>
          <cell r="H3247">
            <v>47.36</v>
          </cell>
          <cell r="I3247">
            <v>9</v>
          </cell>
          <cell r="J3247">
            <v>127</v>
          </cell>
          <cell r="K3247">
            <v>1179.25</v>
          </cell>
          <cell r="L3247">
            <v>15</v>
          </cell>
          <cell r="M3247" t="str">
            <v>Jul/Aug</v>
          </cell>
          <cell r="N3247">
            <v>41</v>
          </cell>
        </row>
        <row r="3248">
          <cell r="A3248" t="str">
            <v>2006/07 W15</v>
          </cell>
          <cell r="B3248" t="str">
            <v>120 - LHR T2 Main</v>
          </cell>
          <cell r="C3248" t="str">
            <v>Cognac - Only £17_99 VS Especiale</v>
          </cell>
          <cell r="D3248">
            <v>100.85</v>
          </cell>
          <cell r="E3248">
            <v>69.349999999999994</v>
          </cell>
          <cell r="F3248">
            <v>6</v>
          </cell>
          <cell r="G3248">
            <v>0</v>
          </cell>
          <cell r="H3248">
            <v>0</v>
          </cell>
          <cell r="I3248">
            <v>0</v>
          </cell>
          <cell r="J3248">
            <v>3</v>
          </cell>
          <cell r="K3248">
            <v>15.75</v>
          </cell>
          <cell r="L3248">
            <v>15</v>
          </cell>
          <cell r="M3248" t="str">
            <v>Jul/Aug</v>
          </cell>
          <cell r="N3248">
            <v>42</v>
          </cell>
        </row>
        <row r="3249">
          <cell r="A3249" t="str">
            <v>2006/07 W15</v>
          </cell>
          <cell r="B3249" t="str">
            <v>120 - LHR T2 Main</v>
          </cell>
          <cell r="C3249" t="str">
            <v>Deluxe - Chivas 2 for £30</v>
          </cell>
          <cell r="D3249">
            <v>741.28</v>
          </cell>
          <cell r="E3249">
            <v>496.86</v>
          </cell>
          <cell r="F3249">
            <v>36</v>
          </cell>
          <cell r="G3249">
            <v>61.62</v>
          </cell>
          <cell r="H3249">
            <v>24.6</v>
          </cell>
          <cell r="I3249">
            <v>2</v>
          </cell>
          <cell r="J3249">
            <v>27</v>
          </cell>
          <cell r="K3249">
            <v>164.7</v>
          </cell>
          <cell r="L3249">
            <v>15</v>
          </cell>
          <cell r="M3249" t="str">
            <v>Jul/Aug</v>
          </cell>
          <cell r="N3249">
            <v>49</v>
          </cell>
        </row>
        <row r="3250">
          <cell r="A3250" t="str">
            <v>2006/07 W15</v>
          </cell>
          <cell r="B3250" t="str">
            <v>120 - LHR T2 Main</v>
          </cell>
          <cell r="C3250" t="str">
            <v>Deluxe - Chivas Twin for £30</v>
          </cell>
          <cell r="D3250">
            <v>1020.01</v>
          </cell>
          <cell r="E3250">
            <v>665.37</v>
          </cell>
          <cell r="F3250">
            <v>25</v>
          </cell>
          <cell r="G3250">
            <v>123.24</v>
          </cell>
          <cell r="H3250">
            <v>49.2</v>
          </cell>
          <cell r="I3250">
            <v>2</v>
          </cell>
          <cell r="J3250">
            <v>25</v>
          </cell>
          <cell r="K3250">
            <v>305</v>
          </cell>
          <cell r="L3250">
            <v>15</v>
          </cell>
          <cell r="M3250" t="str">
            <v>Jul/Aug</v>
          </cell>
          <cell r="N3250">
            <v>38</v>
          </cell>
        </row>
        <row r="3251">
          <cell r="A3251" t="str">
            <v>2006/07 W15</v>
          </cell>
          <cell r="B3251" t="str">
            <v>120 - LHR T2 Main</v>
          </cell>
          <cell r="C3251" t="str">
            <v>Deluxe - Chivas Triple Pack @ £45</v>
          </cell>
          <cell r="D3251">
            <v>231.96</v>
          </cell>
          <cell r="E3251">
            <v>158.80000000000001</v>
          </cell>
          <cell r="F3251">
            <v>4</v>
          </cell>
          <cell r="G3251">
            <v>0</v>
          </cell>
          <cell r="H3251">
            <v>0</v>
          </cell>
          <cell r="I3251">
            <v>0</v>
          </cell>
          <cell r="J3251">
            <v>13</v>
          </cell>
          <cell r="K3251">
            <v>237.77</v>
          </cell>
          <cell r="L3251">
            <v>15</v>
          </cell>
          <cell r="M3251" t="str">
            <v>Jul/Aug</v>
          </cell>
          <cell r="N3251">
            <v>54</v>
          </cell>
        </row>
        <row r="3252">
          <cell r="A3252" t="str">
            <v>2006/07 W15</v>
          </cell>
          <cell r="B3252" t="str">
            <v>120 - LHR T2 Main</v>
          </cell>
          <cell r="C3252" t="str">
            <v>Deluxe - Chivas Save £5 18yo</v>
          </cell>
          <cell r="D3252">
            <v>104.97</v>
          </cell>
          <cell r="E3252">
            <v>60.72</v>
          </cell>
          <cell r="F3252">
            <v>3</v>
          </cell>
          <cell r="G3252">
            <v>34.99</v>
          </cell>
          <cell r="H3252">
            <v>12.86</v>
          </cell>
          <cell r="I3252">
            <v>1</v>
          </cell>
          <cell r="J3252">
            <v>-1</v>
          </cell>
          <cell r="K3252">
            <v>-11.06</v>
          </cell>
          <cell r="L3252">
            <v>15</v>
          </cell>
          <cell r="M3252" t="str">
            <v>Jul/Aug</v>
          </cell>
          <cell r="N3252">
            <v>50</v>
          </cell>
        </row>
        <row r="3253">
          <cell r="A3253" t="str">
            <v>2006/07 W15</v>
          </cell>
          <cell r="B3253" t="str">
            <v>120 - LHR T2 Main</v>
          </cell>
          <cell r="C3253" t="str">
            <v>Deluxe - Chivas Royal Salute get Chivas 18yo</v>
          </cell>
          <cell r="D3253">
            <v>539.91</v>
          </cell>
          <cell r="E3253">
            <v>319.66000000000003</v>
          </cell>
          <cell r="F3253">
            <v>9</v>
          </cell>
          <cell r="G3253">
            <v>119.98</v>
          </cell>
          <cell r="H3253">
            <v>48.62</v>
          </cell>
          <cell r="I3253">
            <v>2</v>
          </cell>
          <cell r="J3253">
            <v>3</v>
          </cell>
          <cell r="K3253">
            <v>63.81</v>
          </cell>
          <cell r="L3253">
            <v>15</v>
          </cell>
          <cell r="M3253" t="str">
            <v>Jul/Aug</v>
          </cell>
          <cell r="N3253">
            <v>57</v>
          </cell>
        </row>
        <row r="3254">
          <cell r="A3254" t="str">
            <v>2006/07 W15</v>
          </cell>
          <cell r="B3254" t="str">
            <v>120 - LHR T2 Main</v>
          </cell>
          <cell r="C3254" t="str">
            <v>Deluxe - Dewars 2 for £30 ATA</v>
          </cell>
          <cell r="D3254">
            <v>129.94999999999999</v>
          </cell>
          <cell r="E3254">
            <v>19.420000000000002</v>
          </cell>
          <cell r="F3254">
            <v>7</v>
          </cell>
          <cell r="G3254">
            <v>129.94999999999999</v>
          </cell>
          <cell r="H3254">
            <v>19.420000000000002</v>
          </cell>
          <cell r="I3254">
            <v>7</v>
          </cell>
          <cell r="J3254">
            <v>16</v>
          </cell>
          <cell r="K3254">
            <v>84.64</v>
          </cell>
          <cell r="L3254">
            <v>15</v>
          </cell>
          <cell r="M3254" t="str">
            <v>Jul/Aug</v>
          </cell>
          <cell r="N3254">
            <v>40</v>
          </cell>
        </row>
        <row r="3255">
          <cell r="A3255" t="str">
            <v>2006/07 W15</v>
          </cell>
          <cell r="B3255" t="str">
            <v>120 - LHR T2 Main</v>
          </cell>
          <cell r="C3255" t="str">
            <v>Deluxe - JW Blue get a free 20cl Gold (Sept Only)</v>
          </cell>
          <cell r="D3255">
            <v>457.68</v>
          </cell>
          <cell r="E3255">
            <v>227.16</v>
          </cell>
          <cell r="F3255">
            <v>6</v>
          </cell>
          <cell r="G3255">
            <v>152.56</v>
          </cell>
          <cell r="H3255">
            <v>49.36</v>
          </cell>
          <cell r="I3255">
            <v>2</v>
          </cell>
          <cell r="J3255">
            <v>6</v>
          </cell>
          <cell r="K3255">
            <v>190.98</v>
          </cell>
          <cell r="L3255">
            <v>15</v>
          </cell>
          <cell r="M3255" t="str">
            <v>Jul/Aug</v>
          </cell>
          <cell r="N3255">
            <v>46</v>
          </cell>
        </row>
        <row r="3256">
          <cell r="A3256" t="str">
            <v>2006/07 W15</v>
          </cell>
          <cell r="B3256" t="str">
            <v>120 - LHR T2 Main</v>
          </cell>
          <cell r="C3256" t="str">
            <v>Deluxe - Free 20cl bottle (linked to JW Blue) (Sept Only)</v>
          </cell>
          <cell r="D3256">
            <v>180.48</v>
          </cell>
          <cell r="E3256">
            <v>117.16</v>
          </cell>
          <cell r="F3256">
            <v>12</v>
          </cell>
          <cell r="G3256">
            <v>60.16</v>
          </cell>
          <cell r="H3256">
            <v>28.92</v>
          </cell>
          <cell r="I3256">
            <v>4</v>
          </cell>
          <cell r="J3256">
            <v>24</v>
          </cell>
          <cell r="K3256">
            <v>143.76</v>
          </cell>
          <cell r="L3256">
            <v>15</v>
          </cell>
          <cell r="M3256" t="str">
            <v>Jul/Aug</v>
          </cell>
          <cell r="N3256">
            <v>47</v>
          </cell>
        </row>
        <row r="3257">
          <cell r="A3257" t="str">
            <v>2006/07 W15</v>
          </cell>
          <cell r="B3257" t="str">
            <v>120 - LHR T2 Main</v>
          </cell>
          <cell r="C3257" t="str">
            <v>Champagne - Piper Florens Louis 2 for £30</v>
          </cell>
          <cell r="D3257">
            <v>111.65</v>
          </cell>
          <cell r="E3257">
            <v>33.229999999999997</v>
          </cell>
          <cell r="F3257">
            <v>7</v>
          </cell>
          <cell r="G3257">
            <v>63.8</v>
          </cell>
          <cell r="H3257">
            <v>12.08</v>
          </cell>
          <cell r="I3257">
            <v>4</v>
          </cell>
          <cell r="J3257">
            <v>19</v>
          </cell>
          <cell r="K3257">
            <v>169.1</v>
          </cell>
          <cell r="L3257">
            <v>15</v>
          </cell>
          <cell r="M3257" t="str">
            <v>Jul/Aug</v>
          </cell>
          <cell r="N3257">
            <v>53</v>
          </cell>
        </row>
        <row r="3258">
          <cell r="A3258" t="str">
            <v>2006/07 W15</v>
          </cell>
          <cell r="B3258" t="str">
            <v>120 - LHR T2 Main</v>
          </cell>
          <cell r="C3258" t="str">
            <v>Champagne - Piper Florens Louis Twin for £30</v>
          </cell>
          <cell r="D3258">
            <v>127.6</v>
          </cell>
          <cell r="E3258">
            <v>48.35</v>
          </cell>
          <cell r="F3258">
            <v>4</v>
          </cell>
          <cell r="G3258">
            <v>31.9</v>
          </cell>
          <cell r="H3258">
            <v>6.05</v>
          </cell>
          <cell r="I3258">
            <v>1</v>
          </cell>
          <cell r="J3258">
            <v>30</v>
          </cell>
          <cell r="K3258">
            <v>534</v>
          </cell>
          <cell r="L3258">
            <v>15</v>
          </cell>
          <cell r="M3258" t="str">
            <v>Jul/Aug</v>
          </cell>
          <cell r="N3258">
            <v>33</v>
          </cell>
        </row>
        <row r="3259">
          <cell r="A3259" t="str">
            <v>2006/07 W15</v>
          </cell>
          <cell r="B3259" t="str">
            <v>120 - LHR T2 Main</v>
          </cell>
          <cell r="C3259" t="str">
            <v>Champagne - Charles Heidseick 2 for £35</v>
          </cell>
          <cell r="D3259">
            <v>22.99</v>
          </cell>
          <cell r="E3259">
            <v>8.66</v>
          </cell>
          <cell r="F3259">
            <v>1</v>
          </cell>
          <cell r="G3259">
            <v>22.99</v>
          </cell>
          <cell r="H3259">
            <v>8.66</v>
          </cell>
          <cell r="I3259">
            <v>1</v>
          </cell>
          <cell r="J3259">
            <v>10</v>
          </cell>
          <cell r="K3259">
            <v>92.6</v>
          </cell>
          <cell r="L3259">
            <v>15</v>
          </cell>
          <cell r="M3259" t="str">
            <v>Jul/Aug</v>
          </cell>
          <cell r="N3259">
            <v>55</v>
          </cell>
        </row>
        <row r="3260">
          <cell r="A3260" t="str">
            <v>2006/07 W15</v>
          </cell>
          <cell r="B3260" t="str">
            <v>120 - LHR T2 Main</v>
          </cell>
          <cell r="C3260" t="str">
            <v>Champagne - Canard Twin for £25</v>
          </cell>
          <cell r="D3260">
            <v>400</v>
          </cell>
          <cell r="E3260">
            <v>133.04</v>
          </cell>
          <cell r="F3260">
            <v>16</v>
          </cell>
          <cell r="G3260">
            <v>200</v>
          </cell>
          <cell r="H3260">
            <v>45.04</v>
          </cell>
          <cell r="I3260">
            <v>8</v>
          </cell>
          <cell r="J3260">
            <v>62</v>
          </cell>
          <cell r="K3260">
            <v>992</v>
          </cell>
          <cell r="L3260">
            <v>15</v>
          </cell>
          <cell r="M3260" t="str">
            <v>Jul/Aug</v>
          </cell>
          <cell r="N3260">
            <v>52</v>
          </cell>
        </row>
        <row r="3261">
          <cell r="A3261" t="str">
            <v>2006/07 W15</v>
          </cell>
          <cell r="B3261" t="str">
            <v>120 - LHR T2 Main</v>
          </cell>
          <cell r="C3261" t="str">
            <v>Wine - Beringer 3 for £15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 t="str">
            <v>/0</v>
          </cell>
          <cell r="L3261">
            <v>15</v>
          </cell>
          <cell r="M3261" t="str">
            <v>Jul/Aug</v>
          </cell>
          <cell r="N3261">
            <v>43</v>
          </cell>
        </row>
        <row r="3262">
          <cell r="A3262" t="str">
            <v>2006/07 W15</v>
          </cell>
          <cell r="B3262" t="str">
            <v>120 - LHR T2 Main</v>
          </cell>
          <cell r="C3262" t="str">
            <v>Wine - Rosemount BOGOF</v>
          </cell>
          <cell r="D3262">
            <v>75.959999999999994</v>
          </cell>
          <cell r="E3262">
            <v>31.64</v>
          </cell>
          <cell r="F3262">
            <v>10</v>
          </cell>
          <cell r="G3262">
            <v>0</v>
          </cell>
          <cell r="H3262">
            <v>0</v>
          </cell>
          <cell r="I3262">
            <v>0</v>
          </cell>
          <cell r="J3262">
            <v>75</v>
          </cell>
          <cell r="K3262">
            <v>552</v>
          </cell>
          <cell r="L3262">
            <v>15</v>
          </cell>
          <cell r="M3262" t="str">
            <v>Jul/Aug</v>
          </cell>
          <cell r="N3262">
            <v>56</v>
          </cell>
        </row>
        <row r="3263">
          <cell r="A3263" t="str">
            <v>2006/07 W15</v>
          </cell>
          <cell r="B3263" t="str">
            <v>120 - LHR T2 Main</v>
          </cell>
          <cell r="C3263" t="str">
            <v>WOW - 2 for £45 Malt</v>
          </cell>
          <cell r="D3263">
            <v>596.79</v>
          </cell>
          <cell r="E3263">
            <v>336.6</v>
          </cell>
          <cell r="F3263">
            <v>21</v>
          </cell>
          <cell r="G3263">
            <v>198.93</v>
          </cell>
          <cell r="H3263">
            <v>49.08</v>
          </cell>
          <cell r="I3263">
            <v>7</v>
          </cell>
          <cell r="J3263">
            <v>62</v>
          </cell>
          <cell r="K3263">
            <v>485.81</v>
          </cell>
          <cell r="L3263">
            <v>15</v>
          </cell>
          <cell r="M3263" t="str">
            <v>Jul/Aug</v>
          </cell>
          <cell r="N3263">
            <v>34</v>
          </cell>
        </row>
        <row r="3264">
          <cell r="A3264" t="str">
            <v>2006/07 W15</v>
          </cell>
          <cell r="B3264" t="str">
            <v>120 - LHR T2 Main</v>
          </cell>
          <cell r="C3264" t="str">
            <v>WOW - Connemara 2 for £30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 t="str">
            <v>/0</v>
          </cell>
          <cell r="L3264">
            <v>15</v>
          </cell>
          <cell r="M3264" t="str">
            <v>Jul/Aug</v>
          </cell>
          <cell r="N3264">
            <v>60</v>
          </cell>
        </row>
        <row r="3265">
          <cell r="A3265" t="str">
            <v>2006/07 W15</v>
          </cell>
          <cell r="B3265" t="str">
            <v>120 - LHR T2 Main</v>
          </cell>
          <cell r="C3265" t="str">
            <v>Others - 2 for £25 (glayva, disaronno)</v>
          </cell>
          <cell r="D3265">
            <v>187.87</v>
          </cell>
          <cell r="E3265">
            <v>93.47</v>
          </cell>
          <cell r="F3265">
            <v>13</v>
          </cell>
          <cell r="G3265">
            <v>89.94</v>
          </cell>
          <cell r="H3265">
            <v>20.04</v>
          </cell>
          <cell r="I3265">
            <v>6</v>
          </cell>
          <cell r="J3265">
            <v>22</v>
          </cell>
          <cell r="K3265">
            <v>76.930000000000007</v>
          </cell>
          <cell r="L3265">
            <v>15</v>
          </cell>
          <cell r="M3265" t="str">
            <v>Jul/Aug</v>
          </cell>
          <cell r="N3265">
            <v>48</v>
          </cell>
        </row>
        <row r="3266">
          <cell r="A3266" t="str">
            <v>2006/07 W15</v>
          </cell>
          <cell r="B3266" t="str">
            <v>120 - LHR T2 Main</v>
          </cell>
          <cell r="C3266" t="str">
            <v>Others - Pimms 2 for £15 (70cl)</v>
          </cell>
          <cell r="D3266">
            <v>2609.8000000000002</v>
          </cell>
          <cell r="E3266">
            <v>416.2</v>
          </cell>
          <cell r="F3266">
            <v>336</v>
          </cell>
          <cell r="G3266">
            <v>2498.83</v>
          </cell>
          <cell r="H3266">
            <v>332.97</v>
          </cell>
          <cell r="I3266">
            <v>323</v>
          </cell>
          <cell r="J3266">
            <v>464</v>
          </cell>
          <cell r="K3266">
            <v>2057.62</v>
          </cell>
          <cell r="L3266">
            <v>15</v>
          </cell>
          <cell r="M3266" t="str">
            <v>Jul/Aug</v>
          </cell>
          <cell r="N3266">
            <v>35</v>
          </cell>
        </row>
        <row r="3267">
          <cell r="A3267" t="str">
            <v>2006/07 W15</v>
          </cell>
          <cell r="B3267" t="str">
            <v>120 - LHR T2 Main</v>
          </cell>
          <cell r="C3267" t="str">
            <v>Other - 2 for £30 Sauza</v>
          </cell>
          <cell r="D3267">
            <v>298.89</v>
          </cell>
          <cell r="E3267">
            <v>242.73</v>
          </cell>
          <cell r="F3267">
            <v>17</v>
          </cell>
          <cell r="G3267">
            <v>18.989999999999998</v>
          </cell>
          <cell r="H3267">
            <v>6.03</v>
          </cell>
          <cell r="I3267">
            <v>1</v>
          </cell>
          <cell r="J3267">
            <v>17</v>
          </cell>
          <cell r="K3267">
            <v>75.650000000000006</v>
          </cell>
          <cell r="L3267">
            <v>15</v>
          </cell>
          <cell r="M3267" t="str">
            <v>Jul/Aug</v>
          </cell>
          <cell r="N3267">
            <v>58</v>
          </cell>
        </row>
        <row r="3268">
          <cell r="A3268" t="str">
            <v>2006/07 W15</v>
          </cell>
          <cell r="B3268" t="str">
            <v>120 - LHR T2 Main</v>
          </cell>
          <cell r="C3268" t="str">
            <v>Others - 2 for £20 ATA (70cl)</v>
          </cell>
          <cell r="D3268">
            <v>132.94</v>
          </cell>
          <cell r="E3268">
            <v>26.58</v>
          </cell>
          <cell r="F3268">
            <v>12</v>
          </cell>
          <cell r="G3268">
            <v>132.94</v>
          </cell>
          <cell r="H3268">
            <v>26.58</v>
          </cell>
          <cell r="I3268">
            <v>12</v>
          </cell>
          <cell r="J3268">
            <v>64</v>
          </cell>
          <cell r="K3268">
            <v>206.45</v>
          </cell>
          <cell r="L3268">
            <v>15</v>
          </cell>
          <cell r="M3268" t="str">
            <v>Jul/Aug</v>
          </cell>
          <cell r="N3268">
            <v>32</v>
          </cell>
        </row>
        <row r="3269">
          <cell r="A3269" t="str">
            <v>2006/07 W15</v>
          </cell>
          <cell r="B3269" t="str">
            <v>120 - LHR T2 Main</v>
          </cell>
          <cell r="C3269" t="str">
            <v>Others - 2 for £15 Fortified</v>
          </cell>
          <cell r="D3269">
            <v>90.3</v>
          </cell>
          <cell r="E3269">
            <v>45.4</v>
          </cell>
          <cell r="F3269">
            <v>10</v>
          </cell>
          <cell r="G3269">
            <v>17.579999999999998</v>
          </cell>
          <cell r="H3269">
            <v>4.68</v>
          </cell>
          <cell r="I3269">
            <v>2</v>
          </cell>
          <cell r="J3269">
            <v>20</v>
          </cell>
          <cell r="K3269">
            <v>80</v>
          </cell>
          <cell r="L3269">
            <v>15</v>
          </cell>
          <cell r="M3269" t="str">
            <v>Jul/Aug</v>
          </cell>
          <cell r="N3269">
            <v>59</v>
          </cell>
        </row>
        <row r="3270">
          <cell r="A3270" t="str">
            <v>2006/07 W15</v>
          </cell>
          <cell r="B3270" t="str">
            <v>130 - LHR T3 Main</v>
          </cell>
          <cell r="C3270" t="str">
            <v>Liquor</v>
          </cell>
          <cell r="D3270">
            <v>270050.95</v>
          </cell>
          <cell r="E3270">
            <v>167319.82</v>
          </cell>
          <cell r="F3270">
            <v>16130</v>
          </cell>
          <cell r="G3270">
            <v>25013.72</v>
          </cell>
          <cell r="H3270">
            <v>5653.44</v>
          </cell>
          <cell r="I3270">
            <v>1527</v>
          </cell>
          <cell r="J3270">
            <v>19727</v>
          </cell>
          <cell r="K3270">
            <v>124026.29</v>
          </cell>
          <cell r="L3270">
            <v>15</v>
          </cell>
          <cell r="M3270" t="str">
            <v>Jul/Aug</v>
          </cell>
          <cell r="N3270">
            <v>1</v>
          </cell>
        </row>
        <row r="3271">
          <cell r="A3271" t="str">
            <v>2006/07 W15</v>
          </cell>
          <cell r="B3271" t="str">
            <v>130 - LHR T3 Main</v>
          </cell>
          <cell r="C3271" t="str">
            <v>Tobacco</v>
          </cell>
          <cell r="D3271">
            <v>129632.79</v>
          </cell>
          <cell r="E3271">
            <v>94106.25</v>
          </cell>
          <cell r="F3271">
            <v>4538</v>
          </cell>
          <cell r="G3271">
            <v>357.05</v>
          </cell>
          <cell r="H3271">
            <v>59.35</v>
          </cell>
          <cell r="I3271">
            <v>21</v>
          </cell>
          <cell r="J3271">
            <v>13528</v>
          </cell>
          <cell r="K3271">
            <v>106862.38</v>
          </cell>
          <cell r="L3271">
            <v>15</v>
          </cell>
          <cell r="M3271" t="str">
            <v>Jul/Aug</v>
          </cell>
          <cell r="N3271">
            <v>2</v>
          </cell>
        </row>
        <row r="3272">
          <cell r="A3272" t="str">
            <v>2006/07 W15</v>
          </cell>
          <cell r="B3272" t="str">
            <v>130 - LHR T3 Main</v>
          </cell>
          <cell r="C3272" t="str">
            <v>Perfumery</v>
          </cell>
          <cell r="D3272">
            <v>667332.27</v>
          </cell>
          <cell r="E3272">
            <v>430807.94</v>
          </cell>
          <cell r="F3272">
            <v>26472</v>
          </cell>
          <cell r="G3272">
            <v>36529.43</v>
          </cell>
          <cell r="H3272">
            <v>18547.349999999999</v>
          </cell>
          <cell r="I3272">
            <v>1637</v>
          </cell>
          <cell r="J3272">
            <v>65302</v>
          </cell>
          <cell r="K3272">
            <v>583298.52</v>
          </cell>
          <cell r="L3272">
            <v>15</v>
          </cell>
          <cell r="M3272" t="str">
            <v>Jul/Aug</v>
          </cell>
          <cell r="N3272">
            <v>3</v>
          </cell>
        </row>
        <row r="3273">
          <cell r="A3273" t="str">
            <v>2006/07 W15</v>
          </cell>
          <cell r="B3273" t="str">
            <v>130 - LHR T3 Main</v>
          </cell>
          <cell r="C3273" t="str">
            <v>Food</v>
          </cell>
          <cell r="D3273">
            <v>190793.47</v>
          </cell>
          <cell r="E3273">
            <v>100054.71</v>
          </cell>
          <cell r="F3273">
            <v>44496</v>
          </cell>
          <cell r="G3273">
            <v>9172.85</v>
          </cell>
          <cell r="H3273">
            <v>3782.13</v>
          </cell>
          <cell r="I3273">
            <v>2244</v>
          </cell>
          <cell r="J3273">
            <v>25349</v>
          </cell>
          <cell r="K3273">
            <v>56176.01</v>
          </cell>
          <cell r="L3273">
            <v>15</v>
          </cell>
          <cell r="M3273" t="str">
            <v>Jul/Aug</v>
          </cell>
          <cell r="N3273">
            <v>4</v>
          </cell>
        </row>
        <row r="3274">
          <cell r="A3274" t="str">
            <v>2006/07 W15</v>
          </cell>
          <cell r="B3274" t="str">
            <v>130 - LHR T3 Main</v>
          </cell>
          <cell r="C3274" t="str">
            <v>Tax Free</v>
          </cell>
          <cell r="D3274">
            <v>107409.44</v>
          </cell>
          <cell r="E3274">
            <v>60090.2</v>
          </cell>
          <cell r="F3274">
            <v>10545</v>
          </cell>
          <cell r="G3274">
            <v>2991.25</v>
          </cell>
          <cell r="H3274">
            <v>1206.0899999999999</v>
          </cell>
          <cell r="I3274">
            <v>336</v>
          </cell>
          <cell r="J3274">
            <v>42039</v>
          </cell>
          <cell r="K3274">
            <v>186851.89</v>
          </cell>
          <cell r="L3274">
            <v>15</v>
          </cell>
          <cell r="M3274" t="str">
            <v>Jul/Aug</v>
          </cell>
          <cell r="N3274">
            <v>5</v>
          </cell>
        </row>
        <row r="3275">
          <cell r="A3275" t="str">
            <v>2006/07 W15</v>
          </cell>
          <cell r="B3275" t="str">
            <v>130 - LHR T3 Main</v>
          </cell>
          <cell r="C3275" t="str">
            <v>Unclassified Products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 t="str">
            <v>/0</v>
          </cell>
          <cell r="L3275">
            <v>15</v>
          </cell>
          <cell r="M3275" t="str">
            <v>Jul/Aug</v>
          </cell>
          <cell r="N3275">
            <v>6</v>
          </cell>
        </row>
        <row r="3276">
          <cell r="A3276" t="str">
            <v>2006/07 W15</v>
          </cell>
          <cell r="B3276" t="str">
            <v>130 - LHR T3 Main</v>
          </cell>
          <cell r="C3276" t="str">
            <v>Spirits</v>
          </cell>
          <cell r="D3276">
            <v>225743.12</v>
          </cell>
          <cell r="E3276">
            <v>147084.31</v>
          </cell>
          <cell r="F3276">
            <v>13328</v>
          </cell>
          <cell r="G3276">
            <v>18924.97</v>
          </cell>
          <cell r="H3276">
            <v>4301.83</v>
          </cell>
          <cell r="I3276">
            <v>1086</v>
          </cell>
          <cell r="J3276">
            <v>16577</v>
          </cell>
          <cell r="K3276">
            <v>97415.62</v>
          </cell>
          <cell r="L3276">
            <v>15</v>
          </cell>
          <cell r="M3276" t="str">
            <v>Jul/Aug</v>
          </cell>
          <cell r="N3276">
            <v>7</v>
          </cell>
        </row>
        <row r="3277">
          <cell r="A3277" t="str">
            <v>2006/07 W15</v>
          </cell>
          <cell r="B3277" t="str">
            <v>130 - LHR T3 Main</v>
          </cell>
          <cell r="C3277" t="str">
            <v>Fortified Wines</v>
          </cell>
          <cell r="D3277">
            <v>3677.37</v>
          </cell>
          <cell r="E3277">
            <v>1937.62</v>
          </cell>
          <cell r="F3277">
            <v>441</v>
          </cell>
          <cell r="G3277">
            <v>638.32000000000005</v>
          </cell>
          <cell r="H3277">
            <v>121.44</v>
          </cell>
          <cell r="I3277">
            <v>100</v>
          </cell>
          <cell r="J3277">
            <v>344</v>
          </cell>
          <cell r="K3277">
            <v>1192.02</v>
          </cell>
          <cell r="L3277">
            <v>15</v>
          </cell>
          <cell r="M3277" t="str">
            <v>Jul/Aug</v>
          </cell>
          <cell r="N3277">
            <v>10</v>
          </cell>
        </row>
        <row r="3278">
          <cell r="A3278" t="str">
            <v>2006/07 W15</v>
          </cell>
          <cell r="B3278" t="str">
            <v>130 - LHR T3 Main</v>
          </cell>
          <cell r="C3278" t="str">
            <v>Others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 t="str">
            <v>/0</v>
          </cell>
          <cell r="L3278">
            <v>15</v>
          </cell>
          <cell r="M3278" t="str">
            <v>Jul/Aug</v>
          </cell>
          <cell r="N3278">
            <v>11</v>
          </cell>
        </row>
        <row r="3279">
          <cell r="A3279" t="str">
            <v>2006/07 W15</v>
          </cell>
          <cell r="B3279" t="str">
            <v>130 - LHR T3 Main</v>
          </cell>
          <cell r="C3279" t="str">
            <v>Champagne</v>
          </cell>
          <cell r="D3279">
            <v>25067.759999999998</v>
          </cell>
          <cell r="E3279">
            <v>10982.91</v>
          </cell>
          <cell r="F3279">
            <v>777</v>
          </cell>
          <cell r="G3279">
            <v>3095.68</v>
          </cell>
          <cell r="H3279">
            <v>716.3</v>
          </cell>
          <cell r="I3279">
            <v>102</v>
          </cell>
          <cell r="J3279">
            <v>1367</v>
          </cell>
          <cell r="K3279">
            <v>24283.15</v>
          </cell>
          <cell r="L3279">
            <v>15</v>
          </cell>
          <cell r="M3279" t="str">
            <v>Jul/Aug</v>
          </cell>
          <cell r="N3279">
            <v>8</v>
          </cell>
        </row>
        <row r="3280">
          <cell r="A3280" t="str">
            <v>2006/07 W15</v>
          </cell>
          <cell r="B3280" t="str">
            <v>130 - LHR T3 Main</v>
          </cell>
          <cell r="C3280" t="str">
            <v>Wines</v>
          </cell>
          <cell r="D3280">
            <v>15562.7</v>
          </cell>
          <cell r="E3280">
            <v>7314.98</v>
          </cell>
          <cell r="F3280">
            <v>1584</v>
          </cell>
          <cell r="G3280">
            <v>2354.75</v>
          </cell>
          <cell r="H3280">
            <v>513.87</v>
          </cell>
          <cell r="I3280">
            <v>239</v>
          </cell>
          <cell r="J3280">
            <v>1439</v>
          </cell>
          <cell r="K3280">
            <v>7047.96</v>
          </cell>
          <cell r="L3280">
            <v>15</v>
          </cell>
          <cell r="M3280" t="str">
            <v>Jul/Aug</v>
          </cell>
          <cell r="N3280">
            <v>9</v>
          </cell>
        </row>
        <row r="3281">
          <cell r="A3281" t="str">
            <v>2006/07 W15</v>
          </cell>
          <cell r="B3281" t="str">
            <v>130 - LHR T3 Main</v>
          </cell>
          <cell r="C3281" t="str">
            <v>Unclassified Liquor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 t="str">
            <v>/0</v>
          </cell>
          <cell r="L3281">
            <v>15</v>
          </cell>
          <cell r="M3281" t="str">
            <v>Jul/Aug</v>
          </cell>
          <cell r="N3281">
            <v>12</v>
          </cell>
        </row>
        <row r="3282">
          <cell r="A3282" t="str">
            <v>2006/07 W15</v>
          </cell>
          <cell r="B3282" t="str">
            <v>130 - LHR T3 Main</v>
          </cell>
          <cell r="C3282" t="str">
            <v>Value - 2 for £15</v>
          </cell>
          <cell r="D3282">
            <v>21166.61</v>
          </cell>
          <cell r="E3282">
            <v>15099.26</v>
          </cell>
          <cell r="F3282">
            <v>2626</v>
          </cell>
          <cell r="G3282">
            <v>269.04000000000002</v>
          </cell>
          <cell r="H3282">
            <v>31.19</v>
          </cell>
          <cell r="I3282">
            <v>20</v>
          </cell>
          <cell r="J3282">
            <v>1942</v>
          </cell>
          <cell r="K3282">
            <v>5896.16</v>
          </cell>
          <cell r="L3282">
            <v>15</v>
          </cell>
          <cell r="M3282" t="str">
            <v>Jul/Aug</v>
          </cell>
          <cell r="N3282">
            <v>31</v>
          </cell>
        </row>
        <row r="3283">
          <cell r="A3283" t="str">
            <v>2006/07 W15</v>
          </cell>
          <cell r="B3283" t="str">
            <v>130 - LHR T3 Main</v>
          </cell>
          <cell r="C3283" t="str">
            <v>Value - 2 for £20 Bombay Saphire</v>
          </cell>
          <cell r="D3283">
            <v>2144.1999999999998</v>
          </cell>
          <cell r="E3283">
            <v>1605.96</v>
          </cell>
          <cell r="F3283">
            <v>176</v>
          </cell>
          <cell r="G3283">
            <v>81.92</v>
          </cell>
          <cell r="H3283">
            <v>21.84</v>
          </cell>
          <cell r="I3283">
            <v>4</v>
          </cell>
          <cell r="J3283">
            <v>171</v>
          </cell>
          <cell r="K3283">
            <v>475.38</v>
          </cell>
          <cell r="L3283">
            <v>15</v>
          </cell>
          <cell r="M3283" t="str">
            <v>Jul/Aug</v>
          </cell>
          <cell r="N3283">
            <v>45</v>
          </cell>
        </row>
        <row r="3284">
          <cell r="A3284" t="str">
            <v>2006/07 W15</v>
          </cell>
          <cell r="B3284" t="str">
            <v>130 - LHR T3 Main</v>
          </cell>
          <cell r="C3284" t="str">
            <v>Value - Baileys 2 for £20</v>
          </cell>
          <cell r="D3284">
            <v>6123.48</v>
          </cell>
          <cell r="E3284">
            <v>3705.46</v>
          </cell>
          <cell r="F3284">
            <v>574</v>
          </cell>
          <cell r="G3284">
            <v>82.08</v>
          </cell>
          <cell r="H3284">
            <v>29.14</v>
          </cell>
          <cell r="I3284">
            <v>5</v>
          </cell>
          <cell r="J3284">
            <v>274</v>
          </cell>
          <cell r="K3284">
            <v>1320.65</v>
          </cell>
          <cell r="L3284">
            <v>15</v>
          </cell>
          <cell r="M3284" t="str">
            <v>Jul/Aug</v>
          </cell>
          <cell r="N3284">
            <v>39</v>
          </cell>
        </row>
        <row r="3285">
          <cell r="A3285" t="str">
            <v>2006/07 W15</v>
          </cell>
          <cell r="B3285" t="str">
            <v>130 - LHR T3 Main</v>
          </cell>
          <cell r="C3285" t="str">
            <v>Value - Baileys Twin @ £20</v>
          </cell>
          <cell r="D3285">
            <v>1712.72</v>
          </cell>
          <cell r="E3285">
            <v>1028.5899999999999</v>
          </cell>
          <cell r="F3285">
            <v>86</v>
          </cell>
          <cell r="G3285">
            <v>32.72</v>
          </cell>
          <cell r="H3285">
            <v>11.56</v>
          </cell>
          <cell r="I3285">
            <v>1</v>
          </cell>
          <cell r="J3285">
            <v>42</v>
          </cell>
          <cell r="K3285">
            <v>404.87</v>
          </cell>
          <cell r="L3285">
            <v>15</v>
          </cell>
          <cell r="M3285" t="str">
            <v>Jul/Aug</v>
          </cell>
          <cell r="N3285">
            <v>51</v>
          </cell>
        </row>
        <row r="3286">
          <cell r="A3286" t="str">
            <v>2006/07 W15</v>
          </cell>
          <cell r="B3286" t="str">
            <v>130 - LHR T3 Main</v>
          </cell>
          <cell r="C3286" t="str">
            <v>Value - Twins @ £15</v>
          </cell>
          <cell r="D3286">
            <v>9125.48</v>
          </cell>
          <cell r="E3286">
            <v>6140.32</v>
          </cell>
          <cell r="F3286">
            <v>603</v>
          </cell>
          <cell r="G3286">
            <v>140.47999999999999</v>
          </cell>
          <cell r="H3286">
            <v>24.8</v>
          </cell>
          <cell r="I3286">
            <v>4</v>
          </cell>
          <cell r="J3286">
            <v>373</v>
          </cell>
          <cell r="K3286">
            <v>2028.63</v>
          </cell>
          <cell r="L3286">
            <v>15</v>
          </cell>
          <cell r="M3286" t="str">
            <v>Jul/Aug</v>
          </cell>
          <cell r="N3286">
            <v>36</v>
          </cell>
        </row>
        <row r="3287">
          <cell r="A3287" t="str">
            <v>2006/07 W15</v>
          </cell>
          <cell r="B3287" t="str">
            <v>130 - LHR T3 Main</v>
          </cell>
          <cell r="C3287" t="str">
            <v>Malt - 2 For £45 (6 glenmorangie + 2)</v>
          </cell>
          <cell r="D3287">
            <v>7488.39</v>
          </cell>
          <cell r="E3287">
            <v>5005.28</v>
          </cell>
          <cell r="F3287">
            <v>261</v>
          </cell>
          <cell r="G3287">
            <v>1007.64</v>
          </cell>
          <cell r="H3287">
            <v>275.39999999999998</v>
          </cell>
          <cell r="I3287">
            <v>36</v>
          </cell>
          <cell r="J3287">
            <v>233</v>
          </cell>
          <cell r="K3287">
            <v>1806.73</v>
          </cell>
          <cell r="L3287">
            <v>15</v>
          </cell>
          <cell r="M3287" t="str">
            <v>Jul/Aug</v>
          </cell>
          <cell r="N3287">
            <v>30</v>
          </cell>
        </row>
        <row r="3288">
          <cell r="A3288" t="str">
            <v>2006/07 W15</v>
          </cell>
          <cell r="B3288" t="str">
            <v>130 - LHR T3 Main</v>
          </cell>
          <cell r="C3288" t="str">
            <v>Malt - Save £5 Glenmorangie Traditional</v>
          </cell>
          <cell r="D3288">
            <v>3519.12</v>
          </cell>
          <cell r="E3288">
            <v>2393.2600000000002</v>
          </cell>
          <cell r="F3288">
            <v>88</v>
          </cell>
          <cell r="G3288">
            <v>279.93</v>
          </cell>
          <cell r="H3288">
            <v>79.94</v>
          </cell>
          <cell r="I3288">
            <v>7</v>
          </cell>
          <cell r="J3288">
            <v>31</v>
          </cell>
          <cell r="K3288">
            <v>354.34</v>
          </cell>
          <cell r="L3288">
            <v>15</v>
          </cell>
          <cell r="M3288" t="str">
            <v>Jul/Aug</v>
          </cell>
          <cell r="N3288">
            <v>44</v>
          </cell>
        </row>
        <row r="3289">
          <cell r="A3289" t="str">
            <v>2006/07 W15</v>
          </cell>
          <cell r="B3289" t="str">
            <v>130 - LHR T3 Main</v>
          </cell>
          <cell r="C3289" t="str">
            <v>Cognac - XO @ £45</v>
          </cell>
          <cell r="D3289">
            <v>5445</v>
          </cell>
          <cell r="E3289">
            <v>3454.77</v>
          </cell>
          <cell r="F3289">
            <v>121</v>
          </cell>
          <cell r="G3289">
            <v>630</v>
          </cell>
          <cell r="H3289">
            <v>249.05</v>
          </cell>
          <cell r="I3289">
            <v>14</v>
          </cell>
          <cell r="J3289">
            <v>342</v>
          </cell>
          <cell r="K3289">
            <v>6583.5</v>
          </cell>
          <cell r="L3289">
            <v>15</v>
          </cell>
          <cell r="M3289" t="str">
            <v>Jul/Aug</v>
          </cell>
          <cell r="N3289">
            <v>37</v>
          </cell>
        </row>
        <row r="3290">
          <cell r="A3290" t="str">
            <v>2006/07 W15</v>
          </cell>
          <cell r="B3290" t="str">
            <v>130 - LHR T3 Main</v>
          </cell>
          <cell r="C3290" t="str">
            <v>Cognac - VSOP 2 for £45</v>
          </cell>
          <cell r="D3290">
            <v>2440.81</v>
          </cell>
          <cell r="E3290">
            <v>1527.48</v>
          </cell>
          <cell r="F3290">
            <v>103</v>
          </cell>
          <cell r="G3290">
            <v>417.98</v>
          </cell>
          <cell r="H3290">
            <v>94.72</v>
          </cell>
          <cell r="I3290">
            <v>18</v>
          </cell>
          <cell r="J3290">
            <v>73</v>
          </cell>
          <cell r="K3290">
            <v>677.87</v>
          </cell>
          <cell r="L3290">
            <v>15</v>
          </cell>
          <cell r="M3290" t="str">
            <v>Jul/Aug</v>
          </cell>
          <cell r="N3290">
            <v>41</v>
          </cell>
        </row>
        <row r="3291">
          <cell r="A3291" t="str">
            <v>2006/07 W15</v>
          </cell>
          <cell r="B3291" t="str">
            <v>130 - LHR T3 Main</v>
          </cell>
          <cell r="C3291" t="str">
            <v>Cognac - Only £17_99 VS Especiale</v>
          </cell>
          <cell r="D3291">
            <v>169.9</v>
          </cell>
          <cell r="E3291">
            <v>107.05</v>
          </cell>
          <cell r="F3291">
            <v>10</v>
          </cell>
          <cell r="G3291">
            <v>16.989999999999998</v>
          </cell>
          <cell r="H3291">
            <v>1.39</v>
          </cell>
          <cell r="I3291">
            <v>1</v>
          </cell>
          <cell r="J3291">
            <v>2</v>
          </cell>
          <cell r="K3291">
            <v>10.5</v>
          </cell>
          <cell r="L3291">
            <v>15</v>
          </cell>
          <cell r="M3291" t="str">
            <v>Jul/Aug</v>
          </cell>
          <cell r="N3291">
            <v>42</v>
          </cell>
        </row>
        <row r="3292">
          <cell r="A3292" t="str">
            <v>2006/07 W15</v>
          </cell>
          <cell r="B3292" t="str">
            <v>130 - LHR T3 Main</v>
          </cell>
          <cell r="C3292" t="str">
            <v>Deluxe - Chivas 2 for £30</v>
          </cell>
          <cell r="D3292">
            <v>2380.46</v>
          </cell>
          <cell r="E3292">
            <v>1635.84</v>
          </cell>
          <cell r="F3292">
            <v>118</v>
          </cell>
          <cell r="G3292">
            <v>61.62</v>
          </cell>
          <cell r="H3292">
            <v>24.6</v>
          </cell>
          <cell r="I3292">
            <v>2</v>
          </cell>
          <cell r="J3292">
            <v>125</v>
          </cell>
          <cell r="K3292">
            <v>762.5</v>
          </cell>
          <cell r="L3292">
            <v>15</v>
          </cell>
          <cell r="M3292" t="str">
            <v>Jul/Aug</v>
          </cell>
          <cell r="N3292">
            <v>49</v>
          </cell>
        </row>
        <row r="3293">
          <cell r="A3293" t="str">
            <v>2006/07 W15</v>
          </cell>
          <cell r="B3293" t="str">
            <v>130 - LHR T3 Main</v>
          </cell>
          <cell r="C3293" t="str">
            <v>Deluxe - Chivas Twin for £30</v>
          </cell>
          <cell r="D3293">
            <v>4015.97</v>
          </cell>
          <cell r="E3293">
            <v>2759.37</v>
          </cell>
          <cell r="F3293">
            <v>103</v>
          </cell>
          <cell r="G3293">
            <v>0</v>
          </cell>
          <cell r="H3293">
            <v>0</v>
          </cell>
          <cell r="I3293">
            <v>0</v>
          </cell>
          <cell r="J3293">
            <v>58</v>
          </cell>
          <cell r="K3293">
            <v>707.6</v>
          </cell>
          <cell r="L3293">
            <v>15</v>
          </cell>
          <cell r="M3293" t="str">
            <v>Jul/Aug</v>
          </cell>
          <cell r="N3293">
            <v>38</v>
          </cell>
        </row>
        <row r="3294">
          <cell r="A3294" t="str">
            <v>2006/07 W15</v>
          </cell>
          <cell r="B3294" t="str">
            <v>130 - LHR T3 Main</v>
          </cell>
          <cell r="C3294" t="str">
            <v>Deluxe - Chivas Triple Pack @ £45</v>
          </cell>
          <cell r="D3294">
            <v>405.93</v>
          </cell>
          <cell r="E3294">
            <v>277.89999999999998</v>
          </cell>
          <cell r="F3294">
            <v>7</v>
          </cell>
          <cell r="G3294">
            <v>0</v>
          </cell>
          <cell r="H3294">
            <v>0</v>
          </cell>
          <cell r="I3294">
            <v>0</v>
          </cell>
          <cell r="J3294">
            <v>23</v>
          </cell>
          <cell r="K3294">
            <v>420.67</v>
          </cell>
          <cell r="L3294">
            <v>15</v>
          </cell>
          <cell r="M3294" t="str">
            <v>Jul/Aug</v>
          </cell>
          <cell r="N3294">
            <v>54</v>
          </cell>
        </row>
        <row r="3295">
          <cell r="A3295" t="str">
            <v>2006/07 W15</v>
          </cell>
          <cell r="B3295" t="str">
            <v>130 - LHR T3 Main</v>
          </cell>
          <cell r="C3295" t="str">
            <v>Deluxe - Chivas Save £5 18yo</v>
          </cell>
          <cell r="D3295">
            <v>629.82000000000005</v>
          </cell>
          <cell r="E3295">
            <v>419.67</v>
          </cell>
          <cell r="F3295">
            <v>18</v>
          </cell>
          <cell r="G3295">
            <v>34.99</v>
          </cell>
          <cell r="H3295">
            <v>12.86</v>
          </cell>
          <cell r="I3295">
            <v>1</v>
          </cell>
          <cell r="J3295">
            <v>2</v>
          </cell>
          <cell r="K3295">
            <v>22.12</v>
          </cell>
          <cell r="L3295">
            <v>15</v>
          </cell>
          <cell r="M3295" t="str">
            <v>Jul/Aug</v>
          </cell>
          <cell r="N3295">
            <v>50</v>
          </cell>
        </row>
        <row r="3296">
          <cell r="A3296" t="str">
            <v>2006/07 W15</v>
          </cell>
          <cell r="B3296" t="str">
            <v>130 - LHR T3 Main</v>
          </cell>
          <cell r="C3296" t="str">
            <v>Deluxe - Chivas Royal Salute get Chivas 18yo</v>
          </cell>
          <cell r="D3296">
            <v>1679.72</v>
          </cell>
          <cell r="E3296">
            <v>1084.1600000000001</v>
          </cell>
          <cell r="F3296">
            <v>28</v>
          </cell>
          <cell r="G3296">
            <v>0</v>
          </cell>
          <cell r="H3296">
            <v>0</v>
          </cell>
          <cell r="I3296">
            <v>0</v>
          </cell>
          <cell r="J3296">
            <v>7</v>
          </cell>
          <cell r="K3296">
            <v>148.88999999999999</v>
          </cell>
          <cell r="L3296">
            <v>15</v>
          </cell>
          <cell r="M3296" t="str">
            <v>Jul/Aug</v>
          </cell>
          <cell r="N3296">
            <v>57</v>
          </cell>
        </row>
        <row r="3297">
          <cell r="A3297" t="str">
            <v>2006/07 W15</v>
          </cell>
          <cell r="B3297" t="str">
            <v>130 - LHR T3 Main</v>
          </cell>
          <cell r="C3297" t="str">
            <v>Deluxe - Dewars 2 for £30 ATA</v>
          </cell>
          <cell r="D3297">
            <v>439.99</v>
          </cell>
          <cell r="E3297">
            <v>161.33000000000001</v>
          </cell>
          <cell r="F3297">
            <v>29</v>
          </cell>
          <cell r="G3297">
            <v>270</v>
          </cell>
          <cell r="H3297">
            <v>25.83</v>
          </cell>
          <cell r="I3297">
            <v>18</v>
          </cell>
          <cell r="J3297">
            <v>70</v>
          </cell>
          <cell r="K3297">
            <v>370.3</v>
          </cell>
          <cell r="L3297">
            <v>15</v>
          </cell>
          <cell r="M3297" t="str">
            <v>Jul/Aug</v>
          </cell>
          <cell r="N3297">
            <v>40</v>
          </cell>
        </row>
        <row r="3298">
          <cell r="A3298" t="str">
            <v>2006/07 W15</v>
          </cell>
          <cell r="B3298" t="str">
            <v>130 - LHR T3 Main</v>
          </cell>
          <cell r="C3298" t="str">
            <v>Deluxe - JW Blue get a free 20cl Gold (Sept Only)</v>
          </cell>
          <cell r="D3298">
            <v>6134.2</v>
          </cell>
          <cell r="E3298">
            <v>3746.95</v>
          </cell>
          <cell r="F3298">
            <v>75</v>
          </cell>
          <cell r="G3298">
            <v>0</v>
          </cell>
          <cell r="H3298">
            <v>0</v>
          </cell>
          <cell r="I3298">
            <v>0</v>
          </cell>
          <cell r="J3298">
            <v>66</v>
          </cell>
          <cell r="K3298">
            <v>2100.7800000000002</v>
          </cell>
          <cell r="L3298">
            <v>15</v>
          </cell>
          <cell r="M3298" t="str">
            <v>Jul/Aug</v>
          </cell>
          <cell r="N3298">
            <v>46</v>
          </cell>
        </row>
        <row r="3299">
          <cell r="A3299" t="str">
            <v>2006/07 W15</v>
          </cell>
          <cell r="B3299" t="str">
            <v>130 - LHR T3 Main</v>
          </cell>
          <cell r="C3299" t="str">
            <v>Deluxe - Free 20cl bottle (linked to JW Blue) (Sept Only)</v>
          </cell>
          <cell r="D3299">
            <v>1032.52</v>
          </cell>
          <cell r="E3299">
            <v>784.37</v>
          </cell>
          <cell r="F3299">
            <v>80</v>
          </cell>
          <cell r="G3299">
            <v>16.989999999999998</v>
          </cell>
          <cell r="H3299">
            <v>8.4700000000000006</v>
          </cell>
          <cell r="I3299">
            <v>1</v>
          </cell>
          <cell r="J3299">
            <v>158</v>
          </cell>
          <cell r="K3299">
            <v>946.54</v>
          </cell>
          <cell r="L3299">
            <v>15</v>
          </cell>
          <cell r="M3299" t="str">
            <v>Jul/Aug</v>
          </cell>
          <cell r="N3299">
            <v>47</v>
          </cell>
        </row>
        <row r="3300">
          <cell r="A3300" t="str">
            <v>2006/07 W15</v>
          </cell>
          <cell r="B3300" t="str">
            <v>130 - LHR T3 Main</v>
          </cell>
          <cell r="C3300" t="str">
            <v>Champagne - Piper Florens Louis 2 for £30</v>
          </cell>
          <cell r="D3300">
            <v>334.95</v>
          </cell>
          <cell r="E3300">
            <v>131.93</v>
          </cell>
          <cell r="F3300">
            <v>21</v>
          </cell>
          <cell r="G3300">
            <v>63.8</v>
          </cell>
          <cell r="H3300">
            <v>12.08</v>
          </cell>
          <cell r="I3300">
            <v>4</v>
          </cell>
          <cell r="J3300">
            <v>46</v>
          </cell>
          <cell r="K3300">
            <v>409.4</v>
          </cell>
          <cell r="L3300">
            <v>15</v>
          </cell>
          <cell r="M3300" t="str">
            <v>Jul/Aug</v>
          </cell>
          <cell r="N3300">
            <v>53</v>
          </cell>
        </row>
        <row r="3301">
          <cell r="A3301" t="str">
            <v>2006/07 W15</v>
          </cell>
          <cell r="B3301" t="str">
            <v>130 - LHR T3 Main</v>
          </cell>
          <cell r="C3301" t="str">
            <v>Champagne - Piper Florens Louis Twin for £30</v>
          </cell>
          <cell r="D3301">
            <v>669.9</v>
          </cell>
          <cell r="E3301">
            <v>288.05</v>
          </cell>
          <cell r="F3301">
            <v>21</v>
          </cell>
          <cell r="G3301">
            <v>31.9</v>
          </cell>
          <cell r="H3301">
            <v>6.05</v>
          </cell>
          <cell r="I3301">
            <v>1</v>
          </cell>
          <cell r="J3301">
            <v>59</v>
          </cell>
          <cell r="K3301">
            <v>1050.2</v>
          </cell>
          <cell r="L3301">
            <v>15</v>
          </cell>
          <cell r="M3301" t="str">
            <v>Jul/Aug</v>
          </cell>
          <cell r="N3301">
            <v>33</v>
          </cell>
        </row>
        <row r="3302">
          <cell r="A3302" t="str">
            <v>2006/07 W15</v>
          </cell>
          <cell r="B3302" t="str">
            <v>130 - LHR T3 Main</v>
          </cell>
          <cell r="C3302" t="str">
            <v>Champagne - Charles Heidseick 2 for £35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17</v>
          </cell>
          <cell r="K3302" t="str">
            <v>/0</v>
          </cell>
          <cell r="L3302">
            <v>15</v>
          </cell>
          <cell r="M3302" t="str">
            <v>Jul/Aug</v>
          </cell>
          <cell r="N3302">
            <v>55</v>
          </cell>
        </row>
        <row r="3303">
          <cell r="A3303" t="str">
            <v>2006/07 W15</v>
          </cell>
          <cell r="B3303" t="str">
            <v>130 - LHR T3 Main</v>
          </cell>
          <cell r="C3303" t="str">
            <v>Champagne - Canard Twin for £25</v>
          </cell>
          <cell r="D3303">
            <v>1225</v>
          </cell>
          <cell r="E3303">
            <v>474.55</v>
          </cell>
          <cell r="F3303">
            <v>49</v>
          </cell>
          <cell r="G3303">
            <v>300</v>
          </cell>
          <cell r="H3303">
            <v>67.55</v>
          </cell>
          <cell r="I3303">
            <v>12</v>
          </cell>
          <cell r="J3303">
            <v>46</v>
          </cell>
          <cell r="K3303">
            <v>736</v>
          </cell>
          <cell r="L3303">
            <v>15</v>
          </cell>
          <cell r="M3303" t="str">
            <v>Jul/Aug</v>
          </cell>
          <cell r="N3303">
            <v>52</v>
          </cell>
        </row>
        <row r="3304">
          <cell r="A3304" t="str">
            <v>2006/07 W15</v>
          </cell>
          <cell r="B3304" t="str">
            <v>130 - LHR T3 Main</v>
          </cell>
          <cell r="C3304" t="str">
            <v>Wine - Beringer 3 for £15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 t="str">
            <v>/0</v>
          </cell>
          <cell r="L3304">
            <v>15</v>
          </cell>
          <cell r="M3304" t="str">
            <v>Jul/Aug</v>
          </cell>
          <cell r="N3304">
            <v>43</v>
          </cell>
        </row>
        <row r="3305">
          <cell r="A3305" t="str">
            <v>2006/07 W15</v>
          </cell>
          <cell r="B3305" t="str">
            <v>130 - LHR T3 Main</v>
          </cell>
          <cell r="C3305" t="str">
            <v>Wine - Rosemount BOGOF</v>
          </cell>
          <cell r="D3305">
            <v>139.9</v>
          </cell>
          <cell r="E3305">
            <v>66.33</v>
          </cell>
          <cell r="F3305">
            <v>11</v>
          </cell>
          <cell r="G3305">
            <v>0</v>
          </cell>
          <cell r="H3305">
            <v>0</v>
          </cell>
          <cell r="I3305">
            <v>0</v>
          </cell>
          <cell r="J3305">
            <v>61</v>
          </cell>
          <cell r="K3305">
            <v>448.57</v>
          </cell>
          <cell r="L3305">
            <v>15</v>
          </cell>
          <cell r="M3305" t="str">
            <v>Jul/Aug</v>
          </cell>
          <cell r="N3305">
            <v>56</v>
          </cell>
        </row>
        <row r="3306">
          <cell r="A3306" t="str">
            <v>2006/07 W15</v>
          </cell>
          <cell r="B3306" t="str">
            <v>130 - LHR T3 Main</v>
          </cell>
          <cell r="C3306" t="str">
            <v>WOW - 2 for £45 Malt</v>
          </cell>
          <cell r="D3306">
            <v>1499.48</v>
          </cell>
          <cell r="E3306">
            <v>959.72</v>
          </cell>
          <cell r="F3306">
            <v>52</v>
          </cell>
          <cell r="G3306">
            <v>281.89999999999998</v>
          </cell>
          <cell r="H3306">
            <v>75.36</v>
          </cell>
          <cell r="I3306">
            <v>10</v>
          </cell>
          <cell r="J3306">
            <v>127</v>
          </cell>
          <cell r="K3306">
            <v>998.27</v>
          </cell>
          <cell r="L3306">
            <v>15</v>
          </cell>
          <cell r="M3306" t="str">
            <v>Jul/Aug</v>
          </cell>
          <cell r="N3306">
            <v>34</v>
          </cell>
        </row>
        <row r="3307">
          <cell r="A3307" t="str">
            <v>2006/07 W15</v>
          </cell>
          <cell r="B3307" t="str">
            <v>130 - LHR T3 Main</v>
          </cell>
          <cell r="C3307" t="str">
            <v>WOW - Connemara 2 for £30</v>
          </cell>
          <cell r="D3307">
            <v>269.85000000000002</v>
          </cell>
          <cell r="E3307">
            <v>150.75</v>
          </cell>
          <cell r="F3307">
            <v>15</v>
          </cell>
          <cell r="G3307">
            <v>107.94</v>
          </cell>
          <cell r="H3307">
            <v>30.96</v>
          </cell>
          <cell r="I3307">
            <v>6</v>
          </cell>
          <cell r="J3307">
            <v>28</v>
          </cell>
          <cell r="K3307">
            <v>131.04</v>
          </cell>
          <cell r="L3307">
            <v>15</v>
          </cell>
          <cell r="M3307" t="str">
            <v>Jul/Aug</v>
          </cell>
          <cell r="N3307">
            <v>60</v>
          </cell>
        </row>
        <row r="3308">
          <cell r="A3308" t="str">
            <v>2006/07 W15</v>
          </cell>
          <cell r="B3308" t="str">
            <v>130 - LHR T3 Main</v>
          </cell>
          <cell r="C3308" t="str">
            <v>Others - 2 for £25 (glayva, disaronno)</v>
          </cell>
          <cell r="D3308">
            <v>674.55</v>
          </cell>
          <cell r="E3308">
            <v>475.95</v>
          </cell>
          <cell r="F3308">
            <v>45</v>
          </cell>
          <cell r="G3308">
            <v>75.95</v>
          </cell>
          <cell r="H3308">
            <v>17.100000000000001</v>
          </cell>
          <cell r="I3308">
            <v>5</v>
          </cell>
          <cell r="J3308">
            <v>31</v>
          </cell>
          <cell r="K3308">
            <v>108.3</v>
          </cell>
          <cell r="L3308">
            <v>15</v>
          </cell>
          <cell r="M3308" t="str">
            <v>Jul/Aug</v>
          </cell>
          <cell r="N3308">
            <v>48</v>
          </cell>
        </row>
        <row r="3309">
          <cell r="A3309" t="str">
            <v>2006/07 W15</v>
          </cell>
          <cell r="B3309" t="str">
            <v>130 - LHR T3 Main</v>
          </cell>
          <cell r="C3309" t="str">
            <v>Others - Pimms 2 for £15 (70cl)</v>
          </cell>
          <cell r="D3309">
            <v>1844.9</v>
          </cell>
          <cell r="E3309">
            <v>341.16</v>
          </cell>
          <cell r="F3309">
            <v>240</v>
          </cell>
          <cell r="G3309">
            <v>1652.96</v>
          </cell>
          <cell r="H3309">
            <v>196.16</v>
          </cell>
          <cell r="I3309">
            <v>218</v>
          </cell>
          <cell r="J3309">
            <v>107</v>
          </cell>
          <cell r="K3309">
            <v>474.5</v>
          </cell>
          <cell r="L3309">
            <v>15</v>
          </cell>
          <cell r="M3309" t="str">
            <v>Jul/Aug</v>
          </cell>
          <cell r="N3309">
            <v>35</v>
          </cell>
        </row>
        <row r="3310">
          <cell r="A3310" t="str">
            <v>2006/07 W15</v>
          </cell>
          <cell r="B3310" t="str">
            <v>130 - LHR T3 Main</v>
          </cell>
          <cell r="C3310" t="str">
            <v>Other - 2 for £30 Sauza</v>
          </cell>
          <cell r="D3310">
            <v>521.82000000000005</v>
          </cell>
          <cell r="E3310">
            <v>400.97</v>
          </cell>
          <cell r="F3310">
            <v>30</v>
          </cell>
          <cell r="G3310">
            <v>67.98</v>
          </cell>
          <cell r="H3310">
            <v>17.329999999999998</v>
          </cell>
          <cell r="I3310">
            <v>4</v>
          </cell>
          <cell r="J3310">
            <v>40</v>
          </cell>
          <cell r="K3310">
            <v>178</v>
          </cell>
          <cell r="L3310">
            <v>15</v>
          </cell>
          <cell r="M3310" t="str">
            <v>Jul/Aug</v>
          </cell>
          <cell r="N3310">
            <v>58</v>
          </cell>
        </row>
        <row r="3311">
          <cell r="A3311" t="str">
            <v>2006/07 W15</v>
          </cell>
          <cell r="B3311" t="str">
            <v>130 - LHR T3 Main</v>
          </cell>
          <cell r="C3311" t="str">
            <v>Others - 2 for £20 ATA (70cl)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24</v>
          </cell>
          <cell r="K3311" t="str">
            <v>/0</v>
          </cell>
          <cell r="L3311">
            <v>15</v>
          </cell>
          <cell r="M3311" t="str">
            <v>Jul/Aug</v>
          </cell>
          <cell r="N3311">
            <v>32</v>
          </cell>
        </row>
        <row r="3312">
          <cell r="A3312" t="str">
            <v>2006/07 W15</v>
          </cell>
          <cell r="B3312" t="str">
            <v>130 - LHR T3 Main</v>
          </cell>
          <cell r="C3312" t="str">
            <v>Others - 2 for £15 Fortified</v>
          </cell>
          <cell r="D3312">
            <v>180.6</v>
          </cell>
          <cell r="E3312">
            <v>93.24</v>
          </cell>
          <cell r="F3312">
            <v>20</v>
          </cell>
          <cell r="G3312">
            <v>26.37</v>
          </cell>
          <cell r="H3312">
            <v>7.01</v>
          </cell>
          <cell r="I3312">
            <v>3</v>
          </cell>
          <cell r="J3312">
            <v>37</v>
          </cell>
          <cell r="K3312">
            <v>148</v>
          </cell>
          <cell r="L3312">
            <v>15</v>
          </cell>
          <cell r="M3312" t="str">
            <v>Jul/Aug</v>
          </cell>
          <cell r="N3312">
            <v>59</v>
          </cell>
        </row>
        <row r="3313">
          <cell r="A3313" t="str">
            <v>2006/07 W15</v>
          </cell>
          <cell r="B3313" t="str">
            <v>140 - LHR T4 Main</v>
          </cell>
          <cell r="C3313" t="str">
            <v>Liquor</v>
          </cell>
          <cell r="D3313">
            <v>150623.03</v>
          </cell>
          <cell r="E3313">
            <v>93312.95</v>
          </cell>
          <cell r="F3313">
            <v>8661</v>
          </cell>
          <cell r="G3313">
            <v>15338.45</v>
          </cell>
          <cell r="H3313">
            <v>3775.87</v>
          </cell>
          <cell r="I3313">
            <v>806</v>
          </cell>
          <cell r="J3313">
            <v>8967</v>
          </cell>
          <cell r="K3313">
            <v>60115.15</v>
          </cell>
          <cell r="L3313">
            <v>15</v>
          </cell>
          <cell r="M3313" t="str">
            <v>Jul/Aug</v>
          </cell>
          <cell r="N3313">
            <v>1</v>
          </cell>
        </row>
        <row r="3314">
          <cell r="A3314" t="str">
            <v>2006/07 W15</v>
          </cell>
          <cell r="B3314" t="str">
            <v>140 - LHR T4 Main</v>
          </cell>
          <cell r="C3314" t="str">
            <v>Tobacco</v>
          </cell>
          <cell r="D3314">
            <v>64935.360000000001</v>
          </cell>
          <cell r="E3314">
            <v>47319.62</v>
          </cell>
          <cell r="F3314">
            <v>2232</v>
          </cell>
          <cell r="G3314">
            <v>1447.65</v>
          </cell>
          <cell r="H3314">
            <v>324.3</v>
          </cell>
          <cell r="I3314">
            <v>45</v>
          </cell>
          <cell r="J3314">
            <v>4342</v>
          </cell>
          <cell r="K3314">
            <v>33137.71</v>
          </cell>
          <cell r="L3314">
            <v>15</v>
          </cell>
          <cell r="M3314" t="str">
            <v>Jul/Aug</v>
          </cell>
          <cell r="N3314">
            <v>2</v>
          </cell>
        </row>
        <row r="3315">
          <cell r="A3315" t="str">
            <v>2006/07 W15</v>
          </cell>
          <cell r="B3315" t="str">
            <v>140 - LHR T4 Main</v>
          </cell>
          <cell r="C3315" t="str">
            <v>Perfumery</v>
          </cell>
          <cell r="D3315">
            <v>440337.31</v>
          </cell>
          <cell r="E3315">
            <v>279036.33</v>
          </cell>
          <cell r="F3315">
            <v>16878</v>
          </cell>
          <cell r="G3315">
            <v>67640.09</v>
          </cell>
          <cell r="H3315">
            <v>34095.370000000003</v>
          </cell>
          <cell r="I3315">
            <v>2743</v>
          </cell>
          <cell r="J3315">
            <v>40768</v>
          </cell>
          <cell r="K3315">
            <v>373826.28</v>
          </cell>
          <cell r="L3315">
            <v>15</v>
          </cell>
          <cell r="M3315" t="str">
            <v>Jul/Aug</v>
          </cell>
          <cell r="N3315">
            <v>3</v>
          </cell>
        </row>
        <row r="3316">
          <cell r="A3316" t="str">
            <v>2006/07 W15</v>
          </cell>
          <cell r="B3316" t="str">
            <v>140 - LHR T4 Main</v>
          </cell>
          <cell r="C3316" t="str">
            <v>Food</v>
          </cell>
          <cell r="D3316">
            <v>51064.94</v>
          </cell>
          <cell r="E3316">
            <v>26528.36</v>
          </cell>
          <cell r="F3316">
            <v>12801</v>
          </cell>
          <cell r="G3316">
            <v>5253.55</v>
          </cell>
          <cell r="H3316">
            <v>2173.71</v>
          </cell>
          <cell r="I3316">
            <v>1261</v>
          </cell>
          <cell r="J3316">
            <v>10063</v>
          </cell>
          <cell r="K3316">
            <v>20992.87</v>
          </cell>
          <cell r="L3316">
            <v>15</v>
          </cell>
          <cell r="M3316" t="str">
            <v>Jul/Aug</v>
          </cell>
          <cell r="N3316">
            <v>4</v>
          </cell>
        </row>
        <row r="3317">
          <cell r="A3317" t="str">
            <v>2006/07 W15</v>
          </cell>
          <cell r="B3317" t="str">
            <v>140 - LHR T4 Main</v>
          </cell>
          <cell r="C3317" t="str">
            <v>Tax Free</v>
          </cell>
          <cell r="D3317">
            <v>50697.01</v>
          </cell>
          <cell r="E3317">
            <v>25924.46</v>
          </cell>
          <cell r="F3317">
            <v>6075</v>
          </cell>
          <cell r="G3317">
            <v>8708.7000000000007</v>
          </cell>
          <cell r="H3317">
            <v>3407.58</v>
          </cell>
          <cell r="I3317">
            <v>735</v>
          </cell>
          <cell r="J3317">
            <v>11044</v>
          </cell>
          <cell r="K3317">
            <v>42627.79</v>
          </cell>
          <cell r="L3317">
            <v>15</v>
          </cell>
          <cell r="M3317" t="str">
            <v>Jul/Aug</v>
          </cell>
          <cell r="N3317">
            <v>5</v>
          </cell>
        </row>
        <row r="3318">
          <cell r="A3318" t="str">
            <v>2006/07 W15</v>
          </cell>
          <cell r="B3318" t="str">
            <v>140 - LHR T4 Main</v>
          </cell>
          <cell r="C3318" t="str">
            <v>Unclassified Products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 t="str">
            <v>/0</v>
          </cell>
          <cell r="L3318">
            <v>15</v>
          </cell>
          <cell r="M3318" t="str">
            <v>Jul/Aug</v>
          </cell>
          <cell r="N3318">
            <v>6</v>
          </cell>
        </row>
        <row r="3319">
          <cell r="A3319" t="str">
            <v>2006/07 W15</v>
          </cell>
          <cell r="B3319" t="str">
            <v>140 - LHR T4 Main</v>
          </cell>
          <cell r="C3319" t="str">
            <v>Spirits</v>
          </cell>
          <cell r="D3319">
            <v>125815.28</v>
          </cell>
          <cell r="E3319">
            <v>82202.61</v>
          </cell>
          <cell r="F3319">
            <v>7443</v>
          </cell>
          <cell r="G3319">
            <v>11165.47</v>
          </cell>
          <cell r="H3319">
            <v>2793.33</v>
          </cell>
          <cell r="I3319">
            <v>625</v>
          </cell>
          <cell r="J3319">
            <v>7418</v>
          </cell>
          <cell r="K3319">
            <v>44617.95</v>
          </cell>
          <cell r="L3319">
            <v>15</v>
          </cell>
          <cell r="M3319" t="str">
            <v>Jul/Aug</v>
          </cell>
          <cell r="N3319">
            <v>7</v>
          </cell>
        </row>
        <row r="3320">
          <cell r="A3320" t="str">
            <v>2006/07 W15</v>
          </cell>
          <cell r="B3320" t="str">
            <v>140 - LHR T4 Main</v>
          </cell>
          <cell r="C3320" t="str">
            <v>Fortified Wines</v>
          </cell>
          <cell r="D3320">
            <v>2328.7800000000002</v>
          </cell>
          <cell r="E3320">
            <v>1263.06</v>
          </cell>
          <cell r="F3320">
            <v>259</v>
          </cell>
          <cell r="G3320">
            <v>343.97</v>
          </cell>
          <cell r="H3320">
            <v>78.08</v>
          </cell>
          <cell r="I3320">
            <v>36</v>
          </cell>
          <cell r="J3320">
            <v>246</v>
          </cell>
          <cell r="K3320">
            <v>957.04</v>
          </cell>
          <cell r="L3320">
            <v>15</v>
          </cell>
          <cell r="M3320" t="str">
            <v>Jul/Aug</v>
          </cell>
          <cell r="N3320">
            <v>10</v>
          </cell>
        </row>
        <row r="3321">
          <cell r="A3321" t="str">
            <v>2006/07 W15</v>
          </cell>
          <cell r="B3321" t="str">
            <v>140 - LHR T4 Main</v>
          </cell>
          <cell r="C3321" t="str">
            <v>Others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 t="str">
            <v>/0</v>
          </cell>
          <cell r="L3321">
            <v>15</v>
          </cell>
          <cell r="M3321" t="str">
            <v>Jul/Aug</v>
          </cell>
          <cell r="N3321">
            <v>11</v>
          </cell>
        </row>
        <row r="3322">
          <cell r="A3322" t="str">
            <v>2006/07 W15</v>
          </cell>
          <cell r="B3322" t="str">
            <v>140 - LHR T4 Main</v>
          </cell>
          <cell r="C3322" t="str">
            <v>Champagne</v>
          </cell>
          <cell r="D3322">
            <v>20104.830000000002</v>
          </cell>
          <cell r="E3322">
            <v>8585.94</v>
          </cell>
          <cell r="F3322">
            <v>605</v>
          </cell>
          <cell r="G3322">
            <v>3574.84</v>
          </cell>
          <cell r="H3322">
            <v>856.83</v>
          </cell>
          <cell r="I3322">
            <v>109</v>
          </cell>
          <cell r="J3322">
            <v>936</v>
          </cell>
          <cell r="K3322">
            <v>17084.009999999998</v>
          </cell>
          <cell r="L3322">
            <v>15</v>
          </cell>
          <cell r="M3322" t="str">
            <v>Jul/Aug</v>
          </cell>
          <cell r="N3322">
            <v>8</v>
          </cell>
        </row>
        <row r="3323">
          <cell r="A3323" t="str">
            <v>2006/07 W15</v>
          </cell>
          <cell r="B3323" t="str">
            <v>140 - LHR T4 Main</v>
          </cell>
          <cell r="C3323" t="str">
            <v>Wines</v>
          </cell>
          <cell r="D3323">
            <v>2374.14</v>
          </cell>
          <cell r="E3323">
            <v>1261.3399999999999</v>
          </cell>
          <cell r="F3323">
            <v>354</v>
          </cell>
          <cell r="G3323">
            <v>254.17</v>
          </cell>
          <cell r="H3323">
            <v>47.63</v>
          </cell>
          <cell r="I3323">
            <v>36</v>
          </cell>
          <cell r="J3323">
            <v>366</v>
          </cell>
          <cell r="K3323">
            <v>1287.43</v>
          </cell>
          <cell r="L3323">
            <v>15</v>
          </cell>
          <cell r="M3323" t="str">
            <v>Jul/Aug</v>
          </cell>
          <cell r="N3323">
            <v>9</v>
          </cell>
        </row>
        <row r="3324">
          <cell r="A3324" t="str">
            <v>2006/07 W15</v>
          </cell>
          <cell r="B3324" t="str">
            <v>140 - LHR T4 Main</v>
          </cell>
          <cell r="C3324" t="str">
            <v>Unclassified Liquor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</v>
          </cell>
          <cell r="K3324" t="str">
            <v>/0</v>
          </cell>
          <cell r="L3324">
            <v>15</v>
          </cell>
          <cell r="M3324" t="str">
            <v>Jul/Aug</v>
          </cell>
          <cell r="N3324">
            <v>12</v>
          </cell>
        </row>
        <row r="3325">
          <cell r="A3325" t="str">
            <v>2006/07 W15</v>
          </cell>
          <cell r="B3325" t="str">
            <v>140 - LHR T4 Main</v>
          </cell>
          <cell r="C3325" t="str">
            <v>Value - 2 for £15</v>
          </cell>
          <cell r="D3325">
            <v>11274.72</v>
          </cell>
          <cell r="E3325">
            <v>8074.28</v>
          </cell>
          <cell r="F3325">
            <v>1389</v>
          </cell>
          <cell r="G3325">
            <v>100.35</v>
          </cell>
          <cell r="H3325">
            <v>20.79</v>
          </cell>
          <cell r="I3325">
            <v>6</v>
          </cell>
          <cell r="J3325">
            <v>866</v>
          </cell>
          <cell r="K3325">
            <v>2636.13</v>
          </cell>
          <cell r="L3325">
            <v>15</v>
          </cell>
          <cell r="M3325" t="str">
            <v>Jul/Aug</v>
          </cell>
          <cell r="N3325">
            <v>31</v>
          </cell>
        </row>
        <row r="3326">
          <cell r="A3326" t="str">
            <v>2006/07 W15</v>
          </cell>
          <cell r="B3326" t="str">
            <v>140 - LHR T4 Main</v>
          </cell>
          <cell r="C3326" t="str">
            <v>Value - 2 for £20 Bombay Saphire</v>
          </cell>
          <cell r="D3326">
            <v>1187.01</v>
          </cell>
          <cell r="E3326">
            <v>911.79</v>
          </cell>
          <cell r="F3326">
            <v>99</v>
          </cell>
          <cell r="G3326">
            <v>0</v>
          </cell>
          <cell r="H3326">
            <v>0</v>
          </cell>
          <cell r="I3326">
            <v>0</v>
          </cell>
          <cell r="J3326">
            <v>37</v>
          </cell>
          <cell r="K3326">
            <v>102.86</v>
          </cell>
          <cell r="L3326">
            <v>15</v>
          </cell>
          <cell r="M3326" t="str">
            <v>Jul/Aug</v>
          </cell>
          <cell r="N3326">
            <v>45</v>
          </cell>
        </row>
        <row r="3327">
          <cell r="A3327" t="str">
            <v>2006/07 W15</v>
          </cell>
          <cell r="B3327" t="str">
            <v>140 - LHR T4 Main</v>
          </cell>
          <cell r="C3327" t="str">
            <v>Value - Baileys 2 for £20</v>
          </cell>
          <cell r="D3327">
            <v>3832.54</v>
          </cell>
          <cell r="E3327">
            <v>2327</v>
          </cell>
          <cell r="F3327">
            <v>363</v>
          </cell>
          <cell r="G3327">
            <v>99.84</v>
          </cell>
          <cell r="H3327">
            <v>36.119999999999997</v>
          </cell>
          <cell r="I3327">
            <v>6</v>
          </cell>
          <cell r="J3327">
            <v>189</v>
          </cell>
          <cell r="K3327">
            <v>910.96</v>
          </cell>
          <cell r="L3327">
            <v>15</v>
          </cell>
          <cell r="M3327" t="str">
            <v>Jul/Aug</v>
          </cell>
          <cell r="N3327">
            <v>39</v>
          </cell>
        </row>
        <row r="3328">
          <cell r="A3328" t="str">
            <v>2006/07 W15</v>
          </cell>
          <cell r="B3328" t="str">
            <v>140 - LHR T4 Main</v>
          </cell>
          <cell r="C3328" t="str">
            <v>Value - Baileys Twin @ £20</v>
          </cell>
          <cell r="D3328">
            <v>960</v>
          </cell>
          <cell r="E3328">
            <v>585.62</v>
          </cell>
          <cell r="F3328">
            <v>48</v>
          </cell>
          <cell r="G3328">
            <v>0</v>
          </cell>
          <cell r="H3328">
            <v>0</v>
          </cell>
          <cell r="I3328">
            <v>0</v>
          </cell>
          <cell r="J3328">
            <v>11</v>
          </cell>
          <cell r="K3328">
            <v>106.04</v>
          </cell>
          <cell r="L3328">
            <v>15</v>
          </cell>
          <cell r="M3328" t="str">
            <v>Jul/Aug</v>
          </cell>
          <cell r="N3328">
            <v>51</v>
          </cell>
        </row>
        <row r="3329">
          <cell r="A3329" t="str">
            <v>2006/07 W15</v>
          </cell>
          <cell r="B3329" t="str">
            <v>140 - LHR T4 Main</v>
          </cell>
          <cell r="C3329" t="str">
            <v>Value - Twins @ £15</v>
          </cell>
          <cell r="D3329">
            <v>5730.88</v>
          </cell>
          <cell r="E3329">
            <v>3949.06</v>
          </cell>
          <cell r="F3329">
            <v>381</v>
          </cell>
          <cell r="G3329">
            <v>30.88</v>
          </cell>
          <cell r="H3329">
            <v>3.18</v>
          </cell>
          <cell r="I3329">
            <v>1</v>
          </cell>
          <cell r="J3329">
            <v>115</v>
          </cell>
          <cell r="K3329">
            <v>616.84</v>
          </cell>
          <cell r="L3329">
            <v>15</v>
          </cell>
          <cell r="M3329" t="str">
            <v>Jul/Aug</v>
          </cell>
          <cell r="N3329">
            <v>36</v>
          </cell>
        </row>
        <row r="3330">
          <cell r="A3330" t="str">
            <v>2006/07 W15</v>
          </cell>
          <cell r="B3330" t="str">
            <v>140 - LHR T4 Main</v>
          </cell>
          <cell r="C3330" t="str">
            <v>Malt - 2 For £45 (6 glenmorangie + 2)</v>
          </cell>
          <cell r="D3330">
            <v>1853.34</v>
          </cell>
          <cell r="E3330">
            <v>1287.33</v>
          </cell>
          <cell r="F3330">
            <v>66</v>
          </cell>
          <cell r="G3330">
            <v>140.94999999999999</v>
          </cell>
          <cell r="H3330">
            <v>38.46</v>
          </cell>
          <cell r="I3330">
            <v>5</v>
          </cell>
          <cell r="J3330">
            <v>68</v>
          </cell>
          <cell r="K3330">
            <v>517.01</v>
          </cell>
          <cell r="L3330">
            <v>15</v>
          </cell>
          <cell r="M3330" t="str">
            <v>Jul/Aug</v>
          </cell>
          <cell r="N3330">
            <v>30</v>
          </cell>
        </row>
        <row r="3331">
          <cell r="A3331" t="str">
            <v>2006/07 W15</v>
          </cell>
          <cell r="B3331" t="str">
            <v>140 - LHR T4 Main</v>
          </cell>
          <cell r="C3331" t="str">
            <v>Malt - Save £5 Glenmorangie Traditional</v>
          </cell>
          <cell r="D3331">
            <v>479.88</v>
          </cell>
          <cell r="E3331">
            <v>342.7</v>
          </cell>
          <cell r="F3331">
            <v>12</v>
          </cell>
          <cell r="G3331">
            <v>0</v>
          </cell>
          <cell r="H3331">
            <v>0</v>
          </cell>
          <cell r="I3331">
            <v>0</v>
          </cell>
          <cell r="J3331">
            <v>14</v>
          </cell>
          <cell r="K3331">
            <v>160.04</v>
          </cell>
          <cell r="L3331">
            <v>15</v>
          </cell>
          <cell r="M3331" t="str">
            <v>Jul/Aug</v>
          </cell>
          <cell r="N3331">
            <v>44</v>
          </cell>
        </row>
        <row r="3332">
          <cell r="A3332" t="str">
            <v>2006/07 W15</v>
          </cell>
          <cell r="B3332" t="str">
            <v>140 - LHR T4 Main</v>
          </cell>
          <cell r="C3332" t="str">
            <v>Cognac - XO @ £45</v>
          </cell>
          <cell r="D3332">
            <v>3870</v>
          </cell>
          <cell r="E3332">
            <v>2393.9699999999998</v>
          </cell>
          <cell r="F3332">
            <v>86</v>
          </cell>
          <cell r="G3332">
            <v>675</v>
          </cell>
          <cell r="H3332">
            <v>266.81</v>
          </cell>
          <cell r="I3332">
            <v>15</v>
          </cell>
          <cell r="J3332">
            <v>196</v>
          </cell>
          <cell r="K3332">
            <v>3773</v>
          </cell>
          <cell r="L3332">
            <v>15</v>
          </cell>
          <cell r="M3332" t="str">
            <v>Jul/Aug</v>
          </cell>
          <cell r="N3332">
            <v>37</v>
          </cell>
        </row>
        <row r="3333">
          <cell r="A3333" t="str">
            <v>2006/07 W15</v>
          </cell>
          <cell r="B3333" t="str">
            <v>140 - LHR T4 Main</v>
          </cell>
          <cell r="C3333" t="str">
            <v>Cognac - VSOP 2 for £45</v>
          </cell>
          <cell r="D3333">
            <v>2378.94</v>
          </cell>
          <cell r="E3333">
            <v>1588.71</v>
          </cell>
          <cell r="F3333">
            <v>104</v>
          </cell>
          <cell r="G3333">
            <v>225</v>
          </cell>
          <cell r="H3333">
            <v>49.75</v>
          </cell>
          <cell r="I3333">
            <v>10</v>
          </cell>
          <cell r="J3333">
            <v>89</v>
          </cell>
          <cell r="K3333">
            <v>826.39</v>
          </cell>
          <cell r="L3333">
            <v>15</v>
          </cell>
          <cell r="M3333" t="str">
            <v>Jul/Aug</v>
          </cell>
          <cell r="N3333">
            <v>41</v>
          </cell>
        </row>
        <row r="3334">
          <cell r="A3334" t="str">
            <v>2006/07 W15</v>
          </cell>
          <cell r="B3334" t="str">
            <v>140 - LHR T4 Main</v>
          </cell>
          <cell r="C3334" t="str">
            <v>Cognac - Only £17_99 VS Especiale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6</v>
          </cell>
          <cell r="K3334" t="str">
            <v>/0</v>
          </cell>
          <cell r="L3334">
            <v>15</v>
          </cell>
          <cell r="M3334" t="str">
            <v>Jul/Aug</v>
          </cell>
          <cell r="N3334">
            <v>42</v>
          </cell>
        </row>
        <row r="3335">
          <cell r="A3335" t="str">
            <v>2006/07 W15</v>
          </cell>
          <cell r="B3335" t="str">
            <v>140 - LHR T4 Main</v>
          </cell>
          <cell r="C3335" t="str">
            <v>Deluxe - Chivas 2 for £30</v>
          </cell>
          <cell r="D3335">
            <v>939.53</v>
          </cell>
          <cell r="E3335">
            <v>652.83000000000004</v>
          </cell>
          <cell r="F3335">
            <v>47</v>
          </cell>
          <cell r="G3335">
            <v>0</v>
          </cell>
          <cell r="H3335">
            <v>0</v>
          </cell>
          <cell r="I3335">
            <v>0</v>
          </cell>
          <cell r="J3335">
            <v>27</v>
          </cell>
          <cell r="K3335">
            <v>164.7</v>
          </cell>
          <cell r="L3335">
            <v>15</v>
          </cell>
          <cell r="M3335" t="str">
            <v>Jul/Aug</v>
          </cell>
          <cell r="N3335">
            <v>49</v>
          </cell>
        </row>
        <row r="3336">
          <cell r="A3336" t="str">
            <v>2006/07 W15</v>
          </cell>
          <cell r="B3336" t="str">
            <v>140 - LHR T4 Main</v>
          </cell>
          <cell r="C3336" t="str">
            <v>Deluxe - Chivas Twin for £30</v>
          </cell>
          <cell r="D3336">
            <v>1208.69</v>
          </cell>
          <cell r="E3336">
            <v>830.49</v>
          </cell>
          <cell r="F3336">
            <v>31</v>
          </cell>
          <cell r="G3336">
            <v>0</v>
          </cell>
          <cell r="H3336">
            <v>0</v>
          </cell>
          <cell r="I3336">
            <v>0</v>
          </cell>
          <cell r="J3336">
            <v>15</v>
          </cell>
          <cell r="K3336">
            <v>183</v>
          </cell>
          <cell r="L3336">
            <v>15</v>
          </cell>
          <cell r="M3336" t="str">
            <v>Jul/Aug</v>
          </cell>
          <cell r="N3336">
            <v>38</v>
          </cell>
        </row>
        <row r="3337">
          <cell r="A3337" t="str">
            <v>2006/07 W15</v>
          </cell>
          <cell r="B3337" t="str">
            <v>140 - LHR T4 Main</v>
          </cell>
          <cell r="C3337" t="str">
            <v>Deluxe - Chivas Triple Pack @ £45</v>
          </cell>
          <cell r="D3337">
            <v>463.92</v>
          </cell>
          <cell r="E3337">
            <v>317.60000000000002</v>
          </cell>
          <cell r="F3337">
            <v>8</v>
          </cell>
          <cell r="G3337">
            <v>0</v>
          </cell>
          <cell r="H3337">
            <v>0</v>
          </cell>
          <cell r="I3337">
            <v>0</v>
          </cell>
          <cell r="J3337">
            <v>7</v>
          </cell>
          <cell r="K3337">
            <v>128.03</v>
          </cell>
          <cell r="L3337">
            <v>15</v>
          </cell>
          <cell r="M3337" t="str">
            <v>Jul/Aug</v>
          </cell>
          <cell r="N3337">
            <v>54</v>
          </cell>
        </row>
        <row r="3338">
          <cell r="A3338" t="str">
            <v>2006/07 W15</v>
          </cell>
          <cell r="B3338" t="str">
            <v>140 - LHR T4 Main</v>
          </cell>
          <cell r="C3338" t="str">
            <v>Deluxe - Chivas Save £5 18yo</v>
          </cell>
          <cell r="D3338">
            <v>174.95</v>
          </cell>
          <cell r="E3338">
            <v>119.65</v>
          </cell>
          <cell r="F3338">
            <v>5</v>
          </cell>
          <cell r="G3338">
            <v>0</v>
          </cell>
          <cell r="H3338">
            <v>0</v>
          </cell>
          <cell r="I3338">
            <v>0</v>
          </cell>
          <cell r="J3338">
            <v>-2</v>
          </cell>
          <cell r="K3338">
            <v>-22.12</v>
          </cell>
          <cell r="L3338">
            <v>15</v>
          </cell>
          <cell r="M3338" t="str">
            <v>Jul/Aug</v>
          </cell>
          <cell r="N3338">
            <v>50</v>
          </cell>
        </row>
        <row r="3339">
          <cell r="A3339" t="str">
            <v>2006/07 W15</v>
          </cell>
          <cell r="B3339" t="str">
            <v>140 - LHR T4 Main</v>
          </cell>
          <cell r="C3339" t="str">
            <v>Deluxe - Chivas Royal Salute get Chivas 18yo</v>
          </cell>
          <cell r="D3339">
            <v>539.91</v>
          </cell>
          <cell r="E3339">
            <v>330.61</v>
          </cell>
          <cell r="F3339">
            <v>9</v>
          </cell>
          <cell r="G3339">
            <v>119.98</v>
          </cell>
          <cell r="H3339">
            <v>59.57</v>
          </cell>
          <cell r="I3339">
            <v>2</v>
          </cell>
          <cell r="J3339">
            <v>6</v>
          </cell>
          <cell r="K3339">
            <v>127.62</v>
          </cell>
          <cell r="L3339">
            <v>15</v>
          </cell>
          <cell r="M3339" t="str">
            <v>Jul/Aug</v>
          </cell>
          <cell r="N3339">
            <v>57</v>
          </cell>
        </row>
        <row r="3340">
          <cell r="A3340" t="str">
            <v>2006/07 W15</v>
          </cell>
          <cell r="B3340" t="str">
            <v>140 - LHR T4 Main</v>
          </cell>
          <cell r="C3340" t="str">
            <v>Deluxe - Dewars 2 for £30 ATA</v>
          </cell>
          <cell r="D3340">
            <v>139.99</v>
          </cell>
          <cell r="E3340">
            <v>68.760000000000005</v>
          </cell>
          <cell r="F3340">
            <v>9</v>
          </cell>
          <cell r="G3340">
            <v>60</v>
          </cell>
          <cell r="H3340">
            <v>5.74</v>
          </cell>
          <cell r="I3340">
            <v>4</v>
          </cell>
          <cell r="J3340">
            <v>17</v>
          </cell>
          <cell r="K3340">
            <v>89.93</v>
          </cell>
          <cell r="L3340">
            <v>15</v>
          </cell>
          <cell r="M3340" t="str">
            <v>Jul/Aug</v>
          </cell>
          <cell r="N3340">
            <v>40</v>
          </cell>
        </row>
        <row r="3341">
          <cell r="A3341" t="str">
            <v>2006/07 W15</v>
          </cell>
          <cell r="B3341" t="str">
            <v>140 - LHR T4 Main</v>
          </cell>
          <cell r="C3341" t="str">
            <v>Deluxe - JW Blue get a free 20cl Gold (Sept Only)</v>
          </cell>
          <cell r="D3341">
            <v>1447.68</v>
          </cell>
          <cell r="E3341">
            <v>938.4</v>
          </cell>
          <cell r="F3341">
            <v>16</v>
          </cell>
          <cell r="G3341">
            <v>0</v>
          </cell>
          <cell r="H3341">
            <v>0</v>
          </cell>
          <cell r="I3341">
            <v>0</v>
          </cell>
          <cell r="J3341">
            <v>17</v>
          </cell>
          <cell r="K3341">
            <v>541.11</v>
          </cell>
          <cell r="L3341">
            <v>15</v>
          </cell>
          <cell r="M3341" t="str">
            <v>Jul/Aug</v>
          </cell>
          <cell r="N3341">
            <v>46</v>
          </cell>
        </row>
        <row r="3342">
          <cell r="A3342" t="str">
            <v>2006/07 W15</v>
          </cell>
          <cell r="B3342" t="str">
            <v>140 - LHR T4 Main</v>
          </cell>
          <cell r="C3342" t="str">
            <v>Deluxe - Free 20cl bottle (linked to JW Blue) (Sept Only)</v>
          </cell>
          <cell r="D3342">
            <v>265.43</v>
          </cell>
          <cell r="E3342">
            <v>130.29</v>
          </cell>
          <cell r="F3342">
            <v>26</v>
          </cell>
          <cell r="G3342">
            <v>0</v>
          </cell>
          <cell r="H3342">
            <v>-15.11</v>
          </cell>
          <cell r="I3342">
            <v>2</v>
          </cell>
          <cell r="J3342">
            <v>17</v>
          </cell>
          <cell r="K3342">
            <v>101.86</v>
          </cell>
          <cell r="L3342">
            <v>15</v>
          </cell>
          <cell r="M3342" t="str">
            <v>Jul/Aug</v>
          </cell>
          <cell r="N3342">
            <v>47</v>
          </cell>
        </row>
        <row r="3343">
          <cell r="A3343" t="str">
            <v>2006/07 W15</v>
          </cell>
          <cell r="B3343" t="str">
            <v>140 - LHR T4 Main</v>
          </cell>
          <cell r="C3343" t="str">
            <v>Champagne - Piper Florens Louis 2 for £30</v>
          </cell>
          <cell r="D3343">
            <v>255.2</v>
          </cell>
          <cell r="E3343">
            <v>100.71</v>
          </cell>
          <cell r="F3343">
            <v>16</v>
          </cell>
          <cell r="G3343">
            <v>47.85</v>
          </cell>
          <cell r="H3343">
            <v>9.06</v>
          </cell>
          <cell r="I3343">
            <v>3</v>
          </cell>
          <cell r="J3343">
            <v>22</v>
          </cell>
          <cell r="K3343">
            <v>195.8</v>
          </cell>
          <cell r="L3343">
            <v>15</v>
          </cell>
          <cell r="M3343" t="str">
            <v>Jul/Aug</v>
          </cell>
          <cell r="N3343">
            <v>53</v>
          </cell>
        </row>
        <row r="3344">
          <cell r="A3344" t="str">
            <v>2006/07 W15</v>
          </cell>
          <cell r="B3344" t="str">
            <v>140 - LHR T4 Main</v>
          </cell>
          <cell r="C3344" t="str">
            <v>Champagne - Piper Florens Louis Twin for £30</v>
          </cell>
          <cell r="D3344">
            <v>478.5</v>
          </cell>
          <cell r="E3344">
            <v>211.5</v>
          </cell>
          <cell r="F3344">
            <v>15</v>
          </cell>
          <cell r="G3344">
            <v>0</v>
          </cell>
          <cell r="H3344">
            <v>0</v>
          </cell>
          <cell r="I3344">
            <v>0</v>
          </cell>
          <cell r="J3344">
            <v>7</v>
          </cell>
          <cell r="K3344">
            <v>124.6</v>
          </cell>
          <cell r="L3344">
            <v>15</v>
          </cell>
          <cell r="M3344" t="str">
            <v>Jul/Aug</v>
          </cell>
          <cell r="N3344">
            <v>33</v>
          </cell>
        </row>
        <row r="3345">
          <cell r="A3345" t="str">
            <v>2006/07 W15</v>
          </cell>
          <cell r="B3345" t="str">
            <v>140 - LHR T4 Main</v>
          </cell>
          <cell r="C3345" t="str">
            <v>Champagne - Charles Heidseick 2 for £35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21</v>
          </cell>
          <cell r="K3345" t="str">
            <v>/0</v>
          </cell>
          <cell r="L3345">
            <v>15</v>
          </cell>
          <cell r="M3345" t="str">
            <v>Jul/Aug</v>
          </cell>
          <cell r="N3345">
            <v>55</v>
          </cell>
        </row>
        <row r="3346">
          <cell r="A3346" t="str">
            <v>2006/07 W15</v>
          </cell>
          <cell r="B3346" t="str">
            <v>140 - LHR T4 Main</v>
          </cell>
          <cell r="C3346" t="str">
            <v>Champagne - Canard Twin for £25</v>
          </cell>
          <cell r="D3346">
            <v>525</v>
          </cell>
          <cell r="E3346">
            <v>225.63</v>
          </cell>
          <cell r="F3346">
            <v>21</v>
          </cell>
          <cell r="G3346">
            <v>25</v>
          </cell>
          <cell r="H3346">
            <v>5.63</v>
          </cell>
          <cell r="I3346">
            <v>1</v>
          </cell>
          <cell r="J3346">
            <v>0</v>
          </cell>
          <cell r="K3346">
            <v>0</v>
          </cell>
          <cell r="L3346">
            <v>15</v>
          </cell>
          <cell r="M3346" t="str">
            <v>Jul/Aug</v>
          </cell>
          <cell r="N3346">
            <v>52</v>
          </cell>
        </row>
        <row r="3347">
          <cell r="A3347" t="str">
            <v>2006/07 W15</v>
          </cell>
          <cell r="B3347" t="str">
            <v>140 - LHR T4 Main</v>
          </cell>
          <cell r="C3347" t="str">
            <v>Wine - Beringer 3 for £15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 t="str">
            <v>/0</v>
          </cell>
          <cell r="L3347">
            <v>15</v>
          </cell>
          <cell r="M3347" t="str">
            <v>Jul/Aug</v>
          </cell>
          <cell r="N3347">
            <v>43</v>
          </cell>
        </row>
        <row r="3348">
          <cell r="A3348" t="str">
            <v>2006/07 W15</v>
          </cell>
          <cell r="B3348" t="str">
            <v>140 - LHR T4 Main</v>
          </cell>
          <cell r="C3348" t="str">
            <v>Wine - Rosemount BOGOF</v>
          </cell>
          <cell r="D3348">
            <v>153.88999999999999</v>
          </cell>
          <cell r="E3348">
            <v>66.489999999999995</v>
          </cell>
          <cell r="F3348">
            <v>17</v>
          </cell>
          <cell r="G3348">
            <v>41.97</v>
          </cell>
          <cell r="H3348">
            <v>13.55</v>
          </cell>
          <cell r="I3348">
            <v>6</v>
          </cell>
          <cell r="J3348">
            <v>25</v>
          </cell>
          <cell r="K3348">
            <v>183.94</v>
          </cell>
          <cell r="L3348">
            <v>15</v>
          </cell>
          <cell r="M3348" t="str">
            <v>Jul/Aug</v>
          </cell>
          <cell r="N3348">
            <v>56</v>
          </cell>
        </row>
        <row r="3349">
          <cell r="A3349" t="str">
            <v>2006/07 W15</v>
          </cell>
          <cell r="B3349" t="str">
            <v>140 - LHR T4 Main</v>
          </cell>
          <cell r="C3349" t="str">
            <v>WOW - 2 for £45 Malt</v>
          </cell>
          <cell r="D3349">
            <v>988.65</v>
          </cell>
          <cell r="E3349">
            <v>665.91</v>
          </cell>
          <cell r="F3349">
            <v>35</v>
          </cell>
          <cell r="G3349">
            <v>114.96</v>
          </cell>
          <cell r="H3349">
            <v>30.25</v>
          </cell>
          <cell r="I3349">
            <v>4</v>
          </cell>
          <cell r="J3349">
            <v>80</v>
          </cell>
          <cell r="K3349">
            <v>614.79</v>
          </cell>
          <cell r="L3349">
            <v>15</v>
          </cell>
          <cell r="M3349" t="str">
            <v>Jul/Aug</v>
          </cell>
          <cell r="N3349">
            <v>34</v>
          </cell>
        </row>
        <row r="3350">
          <cell r="A3350" t="str">
            <v>2006/07 W15</v>
          </cell>
          <cell r="B3350" t="str">
            <v>140 - LHR T4 Main</v>
          </cell>
          <cell r="C3350" t="str">
            <v>WOW - Connemara 2 for £30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 t="str">
            <v>/0</v>
          </cell>
          <cell r="L3350">
            <v>15</v>
          </cell>
          <cell r="M3350" t="str">
            <v>Jul/Aug</v>
          </cell>
          <cell r="N3350">
            <v>60</v>
          </cell>
        </row>
        <row r="3351">
          <cell r="A3351" t="str">
            <v>2006/07 W15</v>
          </cell>
          <cell r="B3351" t="str">
            <v>140 - LHR T4 Main</v>
          </cell>
          <cell r="C3351" t="str">
            <v>Others - 2 for £25 (glayva, disaronno)</v>
          </cell>
          <cell r="D3351">
            <v>317.79000000000002</v>
          </cell>
          <cell r="E3351">
            <v>195.51</v>
          </cell>
          <cell r="F3351">
            <v>21</v>
          </cell>
          <cell r="G3351">
            <v>89.94</v>
          </cell>
          <cell r="H3351">
            <v>20.04</v>
          </cell>
          <cell r="I3351">
            <v>6</v>
          </cell>
          <cell r="J3351">
            <v>24</v>
          </cell>
          <cell r="K3351">
            <v>83.82</v>
          </cell>
          <cell r="L3351">
            <v>15</v>
          </cell>
          <cell r="M3351" t="str">
            <v>Jul/Aug</v>
          </cell>
          <cell r="N3351">
            <v>48</v>
          </cell>
        </row>
        <row r="3352">
          <cell r="A3352" t="str">
            <v>2006/07 W15</v>
          </cell>
          <cell r="B3352" t="str">
            <v>140 - LHR T4 Main</v>
          </cell>
          <cell r="C3352" t="str">
            <v>Others - Pimms 2 for £15 (70cl)</v>
          </cell>
          <cell r="D3352">
            <v>1259.9000000000001</v>
          </cell>
          <cell r="E3352">
            <v>223.19</v>
          </cell>
          <cell r="F3352">
            <v>162</v>
          </cell>
          <cell r="G3352">
            <v>1172.9100000000001</v>
          </cell>
          <cell r="H3352">
            <v>159.68</v>
          </cell>
          <cell r="I3352">
            <v>151</v>
          </cell>
          <cell r="J3352">
            <v>358</v>
          </cell>
          <cell r="K3352">
            <v>1587.55</v>
          </cell>
          <cell r="L3352">
            <v>15</v>
          </cell>
          <cell r="M3352" t="str">
            <v>Jul/Aug</v>
          </cell>
          <cell r="N3352">
            <v>35</v>
          </cell>
        </row>
        <row r="3353">
          <cell r="A3353" t="str">
            <v>2006/07 W15</v>
          </cell>
          <cell r="B3353" t="str">
            <v>140 - LHR T4 Main</v>
          </cell>
          <cell r="C3353" t="str">
            <v>Other - 2 for £30 Sauza</v>
          </cell>
          <cell r="D3353">
            <v>290.91000000000003</v>
          </cell>
          <cell r="E3353">
            <v>245.01</v>
          </cell>
          <cell r="F3353">
            <v>17</v>
          </cell>
          <cell r="G3353">
            <v>0</v>
          </cell>
          <cell r="H3353">
            <v>0</v>
          </cell>
          <cell r="I3353">
            <v>0</v>
          </cell>
          <cell r="J3353">
            <v>19</v>
          </cell>
          <cell r="K3353">
            <v>84.55</v>
          </cell>
          <cell r="L3353">
            <v>15</v>
          </cell>
          <cell r="M3353" t="str">
            <v>Jul/Aug</v>
          </cell>
          <cell r="N3353">
            <v>58</v>
          </cell>
        </row>
        <row r="3354">
          <cell r="A3354" t="str">
            <v>2006/07 W15</v>
          </cell>
          <cell r="B3354" t="str">
            <v>140 - LHR T4 Main</v>
          </cell>
          <cell r="C3354" t="str">
            <v>Others - 2 for £20 ATA (70cl)</v>
          </cell>
          <cell r="D3354">
            <v>581.32000000000005</v>
          </cell>
          <cell r="E3354">
            <v>163.13999999999999</v>
          </cell>
          <cell r="F3354">
            <v>56</v>
          </cell>
          <cell r="G3354">
            <v>473.4</v>
          </cell>
          <cell r="H3354">
            <v>98.41</v>
          </cell>
          <cell r="I3354">
            <v>46</v>
          </cell>
          <cell r="J3354">
            <v>134</v>
          </cell>
          <cell r="K3354">
            <v>584.91</v>
          </cell>
          <cell r="L3354">
            <v>15</v>
          </cell>
          <cell r="M3354" t="str">
            <v>Jul/Aug</v>
          </cell>
          <cell r="N3354">
            <v>32</v>
          </cell>
        </row>
        <row r="3355">
          <cell r="A3355" t="str">
            <v>2006/07 W15</v>
          </cell>
          <cell r="B3355" t="str">
            <v>140 - LHR T4 Main</v>
          </cell>
          <cell r="C3355" t="str">
            <v>Others - 2 for £15 Fortified</v>
          </cell>
          <cell r="D3355">
            <v>119.07</v>
          </cell>
          <cell r="E3355">
            <v>59.17</v>
          </cell>
          <cell r="F3355">
            <v>13</v>
          </cell>
          <cell r="G3355">
            <v>29.97</v>
          </cell>
          <cell r="H3355">
            <v>10.07</v>
          </cell>
          <cell r="I3355">
            <v>3</v>
          </cell>
          <cell r="J3355">
            <v>32</v>
          </cell>
          <cell r="K3355">
            <v>128</v>
          </cell>
          <cell r="L3355">
            <v>15</v>
          </cell>
          <cell r="M3355" t="str">
            <v>Jul/Aug</v>
          </cell>
          <cell r="N3355">
            <v>59</v>
          </cell>
        </row>
        <row r="3356">
          <cell r="A3356" t="str">
            <v>2006/07 W15</v>
          </cell>
          <cell r="B3356" t="str">
            <v>210 - LGW South Main</v>
          </cell>
          <cell r="C3356" t="str">
            <v>Liquor</v>
          </cell>
          <cell r="D3356">
            <v>171342.56</v>
          </cell>
          <cell r="E3356">
            <v>87036.46</v>
          </cell>
          <cell r="F3356">
            <v>12927</v>
          </cell>
          <cell r="G3356">
            <v>61956.56</v>
          </cell>
          <cell r="H3356">
            <v>13321.91</v>
          </cell>
          <cell r="I3356">
            <v>4342</v>
          </cell>
          <cell r="J3356">
            <v>18854</v>
          </cell>
          <cell r="K3356">
            <v>95564.96</v>
          </cell>
          <cell r="L3356">
            <v>15</v>
          </cell>
          <cell r="M3356" t="str">
            <v>Jul/Aug</v>
          </cell>
          <cell r="N3356">
            <v>1</v>
          </cell>
        </row>
        <row r="3357">
          <cell r="A3357" t="str">
            <v>2006/07 W15</v>
          </cell>
          <cell r="B3357" t="str">
            <v>210 - LGW South Main</v>
          </cell>
          <cell r="C3357" t="str">
            <v>Tobacco</v>
          </cell>
          <cell r="D3357">
            <v>135487.51999999999</v>
          </cell>
          <cell r="E3357">
            <v>99571.07</v>
          </cell>
          <cell r="F3357">
            <v>4247</v>
          </cell>
          <cell r="G3357">
            <v>3147.75</v>
          </cell>
          <cell r="H3357">
            <v>452.09</v>
          </cell>
          <cell r="I3357">
            <v>186</v>
          </cell>
          <cell r="J3357">
            <v>7026</v>
          </cell>
          <cell r="K3357">
            <v>56987.18</v>
          </cell>
          <cell r="L3357">
            <v>15</v>
          </cell>
          <cell r="M3357" t="str">
            <v>Jul/Aug</v>
          </cell>
          <cell r="N3357">
            <v>2</v>
          </cell>
        </row>
        <row r="3358">
          <cell r="A3358" t="str">
            <v>2006/07 W15</v>
          </cell>
          <cell r="B3358" t="str">
            <v>210 - LGW South Main</v>
          </cell>
          <cell r="C3358" t="str">
            <v>Perfumery</v>
          </cell>
          <cell r="D3358">
            <v>801407.68</v>
          </cell>
          <cell r="E3358">
            <v>461086.53</v>
          </cell>
          <cell r="F3358">
            <v>35305</v>
          </cell>
          <cell r="G3358">
            <v>439707.67</v>
          </cell>
          <cell r="H3358">
            <v>222979.94</v>
          </cell>
          <cell r="I3358">
            <v>19838</v>
          </cell>
          <cell r="J3358">
            <v>51541</v>
          </cell>
          <cell r="K3358">
            <v>416277.86</v>
          </cell>
          <cell r="L3358">
            <v>15</v>
          </cell>
          <cell r="M3358" t="str">
            <v>Jul/Aug</v>
          </cell>
          <cell r="N3358">
            <v>3</v>
          </cell>
        </row>
        <row r="3359">
          <cell r="A3359" t="str">
            <v>2006/07 W15</v>
          </cell>
          <cell r="B3359" t="str">
            <v>210 - LGW South Main</v>
          </cell>
          <cell r="C3359" t="str">
            <v>Food</v>
          </cell>
          <cell r="D3359">
            <v>46441.95</v>
          </cell>
          <cell r="E3359">
            <v>22363.360000000001</v>
          </cell>
          <cell r="F3359">
            <v>14692</v>
          </cell>
          <cell r="G3359">
            <v>21930.74</v>
          </cell>
          <cell r="H3359">
            <v>9252.33</v>
          </cell>
          <cell r="I3359">
            <v>7069</v>
          </cell>
          <cell r="J3359">
            <v>14158</v>
          </cell>
          <cell r="K3359">
            <v>22212.12</v>
          </cell>
          <cell r="L3359">
            <v>15</v>
          </cell>
          <cell r="M3359" t="str">
            <v>Jul/Aug</v>
          </cell>
          <cell r="N3359">
            <v>4</v>
          </cell>
        </row>
        <row r="3360">
          <cell r="A3360" t="str">
            <v>2006/07 W15</v>
          </cell>
          <cell r="B3360" t="str">
            <v>210 - LGW South Main</v>
          </cell>
          <cell r="C3360" t="str">
            <v>Tax Free</v>
          </cell>
          <cell r="D3360">
            <v>110444.66</v>
          </cell>
          <cell r="E3360">
            <v>54341.16</v>
          </cell>
          <cell r="F3360">
            <v>9393</v>
          </cell>
          <cell r="G3360">
            <v>53635.89</v>
          </cell>
          <cell r="H3360">
            <v>22158.38</v>
          </cell>
          <cell r="I3360">
            <v>4201</v>
          </cell>
          <cell r="J3360">
            <v>27113</v>
          </cell>
          <cell r="K3360">
            <v>138822.14000000001</v>
          </cell>
          <cell r="L3360">
            <v>15</v>
          </cell>
          <cell r="M3360" t="str">
            <v>Jul/Aug</v>
          </cell>
          <cell r="N3360">
            <v>5</v>
          </cell>
        </row>
        <row r="3361">
          <cell r="A3361" t="str">
            <v>2006/07 W15</v>
          </cell>
          <cell r="B3361" t="str">
            <v>210 - LGW South Main</v>
          </cell>
          <cell r="C3361" t="str">
            <v>Unclassified Products</v>
          </cell>
          <cell r="D3361">
            <v>26.3</v>
          </cell>
          <cell r="E3361">
            <v>26.3</v>
          </cell>
          <cell r="F3361">
            <v>2</v>
          </cell>
          <cell r="G3361">
            <v>0</v>
          </cell>
          <cell r="H3361">
            <v>0</v>
          </cell>
          <cell r="I3361">
            <v>0</v>
          </cell>
          <cell r="J3361">
            <v>-1</v>
          </cell>
          <cell r="K3361">
            <v>0</v>
          </cell>
          <cell r="L3361">
            <v>15</v>
          </cell>
          <cell r="M3361" t="str">
            <v>Jul/Aug</v>
          </cell>
          <cell r="N3361">
            <v>6</v>
          </cell>
        </row>
        <row r="3362">
          <cell r="A3362" t="str">
            <v>2006/07 W15</v>
          </cell>
          <cell r="B3362" t="str">
            <v>210 - LGW South Main</v>
          </cell>
          <cell r="C3362" t="str">
            <v>Spirits</v>
          </cell>
          <cell r="D3362">
            <v>139224.63</v>
          </cell>
          <cell r="E3362">
            <v>75595.08</v>
          </cell>
          <cell r="F3362">
            <v>11033</v>
          </cell>
          <cell r="G3362">
            <v>44080.29</v>
          </cell>
          <cell r="H3362">
            <v>9022.01</v>
          </cell>
          <cell r="I3362">
            <v>3334</v>
          </cell>
          <cell r="J3362">
            <v>16558</v>
          </cell>
          <cell r="K3362">
            <v>73005.25</v>
          </cell>
          <cell r="L3362">
            <v>15</v>
          </cell>
          <cell r="M3362" t="str">
            <v>Jul/Aug</v>
          </cell>
          <cell r="N3362">
            <v>7</v>
          </cell>
        </row>
        <row r="3363">
          <cell r="A3363" t="str">
            <v>2006/07 W15</v>
          </cell>
          <cell r="B3363" t="str">
            <v>210 - LGW South Main</v>
          </cell>
          <cell r="C3363" t="str">
            <v>Fortified Wines</v>
          </cell>
          <cell r="D3363">
            <v>2126.4699999999998</v>
          </cell>
          <cell r="E3363">
            <v>906.01</v>
          </cell>
          <cell r="F3363">
            <v>268</v>
          </cell>
          <cell r="G3363">
            <v>984.9</v>
          </cell>
          <cell r="H3363">
            <v>195.15</v>
          </cell>
          <cell r="I3363">
            <v>120</v>
          </cell>
          <cell r="J3363">
            <v>171</v>
          </cell>
          <cell r="K3363">
            <v>539.65</v>
          </cell>
          <cell r="L3363">
            <v>15</v>
          </cell>
          <cell r="M3363" t="str">
            <v>Jul/Aug</v>
          </cell>
          <cell r="N3363">
            <v>10</v>
          </cell>
        </row>
        <row r="3364">
          <cell r="A3364" t="str">
            <v>2006/07 W15</v>
          </cell>
          <cell r="B3364" t="str">
            <v>210 - LGW South Main</v>
          </cell>
          <cell r="C3364" t="str">
            <v>Others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 t="str">
            <v>/0</v>
          </cell>
          <cell r="L3364">
            <v>15</v>
          </cell>
          <cell r="M3364" t="str">
            <v>Jul/Aug</v>
          </cell>
          <cell r="N3364">
            <v>11</v>
          </cell>
        </row>
        <row r="3365">
          <cell r="A3365" t="str">
            <v>2006/07 W15</v>
          </cell>
          <cell r="B3365" t="str">
            <v>210 - LGW South Main</v>
          </cell>
          <cell r="C3365" t="str">
            <v>Champagne</v>
          </cell>
          <cell r="D3365">
            <v>22509.85</v>
          </cell>
          <cell r="E3365">
            <v>7582.1</v>
          </cell>
          <cell r="F3365">
            <v>738</v>
          </cell>
          <cell r="G3365">
            <v>13282.43</v>
          </cell>
          <cell r="H3365">
            <v>3289.95</v>
          </cell>
          <cell r="I3365">
            <v>435</v>
          </cell>
          <cell r="J3365">
            <v>909</v>
          </cell>
          <cell r="K3365">
            <v>15262.81</v>
          </cell>
          <cell r="L3365">
            <v>15</v>
          </cell>
          <cell r="M3365" t="str">
            <v>Jul/Aug</v>
          </cell>
          <cell r="N3365">
            <v>8</v>
          </cell>
        </row>
        <row r="3366">
          <cell r="A3366" t="str">
            <v>2006/07 W15</v>
          </cell>
          <cell r="B3366" t="str">
            <v>210 - LGW South Main</v>
          </cell>
          <cell r="C3366" t="str">
            <v>Wines</v>
          </cell>
          <cell r="D3366">
            <v>7481.61</v>
          </cell>
          <cell r="E3366">
            <v>2953.27</v>
          </cell>
          <cell r="F3366">
            <v>888</v>
          </cell>
          <cell r="G3366">
            <v>3608.94</v>
          </cell>
          <cell r="H3366">
            <v>814.8</v>
          </cell>
          <cell r="I3366">
            <v>453</v>
          </cell>
          <cell r="J3366">
            <v>1216</v>
          </cell>
          <cell r="K3366">
            <v>4984.97</v>
          </cell>
          <cell r="L3366">
            <v>15</v>
          </cell>
          <cell r="M3366" t="str">
            <v>Jul/Aug</v>
          </cell>
          <cell r="N3366">
            <v>9</v>
          </cell>
        </row>
        <row r="3367">
          <cell r="A3367" t="str">
            <v>2006/07 W15</v>
          </cell>
          <cell r="B3367" t="str">
            <v>210 - LGW South Main</v>
          </cell>
          <cell r="C3367" t="str">
            <v>Unclassified Liquor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 t="str">
            <v>/0</v>
          </cell>
          <cell r="L3367">
            <v>15</v>
          </cell>
          <cell r="M3367" t="str">
            <v>Jul/Aug</v>
          </cell>
          <cell r="N3367">
            <v>12</v>
          </cell>
        </row>
        <row r="3368">
          <cell r="A3368" t="str">
            <v>2006/07 W15</v>
          </cell>
          <cell r="B3368" t="str">
            <v>210 - LGW South Main</v>
          </cell>
          <cell r="C3368" t="str">
            <v>Value - 2 for £15</v>
          </cell>
          <cell r="D3368">
            <v>20469.560000000001</v>
          </cell>
          <cell r="E3368">
            <v>13815.33</v>
          </cell>
          <cell r="F3368">
            <v>2522</v>
          </cell>
          <cell r="G3368">
            <v>1411.23</v>
          </cell>
          <cell r="H3368">
            <v>128.51</v>
          </cell>
          <cell r="I3368">
            <v>102</v>
          </cell>
          <cell r="J3368">
            <v>2343</v>
          </cell>
          <cell r="K3368">
            <v>7014.74</v>
          </cell>
          <cell r="L3368">
            <v>15</v>
          </cell>
          <cell r="M3368" t="str">
            <v>Jul/Aug</v>
          </cell>
          <cell r="N3368">
            <v>31</v>
          </cell>
        </row>
        <row r="3369">
          <cell r="A3369" t="str">
            <v>2006/07 W15</v>
          </cell>
          <cell r="B3369" t="str">
            <v>210 - LGW South Main</v>
          </cell>
          <cell r="C3369" t="str">
            <v>Value - 2 for £20 Bombay Saphire</v>
          </cell>
          <cell r="D3369">
            <v>1755.01</v>
          </cell>
          <cell r="E3369">
            <v>1255.6500000000001</v>
          </cell>
          <cell r="F3369">
            <v>140</v>
          </cell>
          <cell r="G3369">
            <v>184.32</v>
          </cell>
          <cell r="H3369">
            <v>49.14</v>
          </cell>
          <cell r="I3369">
            <v>9</v>
          </cell>
          <cell r="J3369">
            <v>174</v>
          </cell>
          <cell r="K3369">
            <v>483.72</v>
          </cell>
          <cell r="L3369">
            <v>15</v>
          </cell>
          <cell r="M3369" t="str">
            <v>Jul/Aug</v>
          </cell>
          <cell r="N3369">
            <v>45</v>
          </cell>
        </row>
        <row r="3370">
          <cell r="A3370" t="str">
            <v>2006/07 W15</v>
          </cell>
          <cell r="B3370" t="str">
            <v>210 - LGW South Main</v>
          </cell>
          <cell r="C3370" t="str">
            <v>Value - Baileys 2 for £20</v>
          </cell>
          <cell r="D3370">
            <v>4258.37</v>
          </cell>
          <cell r="E3370">
            <v>2408.94</v>
          </cell>
          <cell r="F3370">
            <v>384</v>
          </cell>
          <cell r="G3370">
            <v>624.91999999999996</v>
          </cell>
          <cell r="H3370">
            <v>198.01</v>
          </cell>
          <cell r="I3370">
            <v>41</v>
          </cell>
          <cell r="J3370">
            <v>295</v>
          </cell>
          <cell r="K3370">
            <v>1421.88</v>
          </cell>
          <cell r="L3370">
            <v>15</v>
          </cell>
          <cell r="M3370" t="str">
            <v>Jul/Aug</v>
          </cell>
          <cell r="N3370">
            <v>39</v>
          </cell>
        </row>
        <row r="3371">
          <cell r="A3371" t="str">
            <v>2006/07 W15</v>
          </cell>
          <cell r="B3371" t="str">
            <v>210 - LGW South Main</v>
          </cell>
          <cell r="C3371" t="str">
            <v>Value - Baileys Twin @ £20</v>
          </cell>
          <cell r="D3371">
            <v>1983.6</v>
          </cell>
          <cell r="E3371">
            <v>1168.05</v>
          </cell>
          <cell r="F3371">
            <v>96</v>
          </cell>
          <cell r="G3371">
            <v>163.6</v>
          </cell>
          <cell r="H3371">
            <v>57.8</v>
          </cell>
          <cell r="I3371">
            <v>5</v>
          </cell>
          <cell r="J3371">
            <v>-3</v>
          </cell>
          <cell r="K3371">
            <v>-28.92</v>
          </cell>
          <cell r="L3371">
            <v>15</v>
          </cell>
          <cell r="M3371" t="str">
            <v>Jul/Aug</v>
          </cell>
          <cell r="N3371">
            <v>51</v>
          </cell>
        </row>
        <row r="3372">
          <cell r="A3372" t="str">
            <v>2006/07 W15</v>
          </cell>
          <cell r="B3372" t="str">
            <v>210 - LGW South Main</v>
          </cell>
          <cell r="C3372" t="str">
            <v>Value - Twins @ £15</v>
          </cell>
          <cell r="D3372">
            <v>6156.1</v>
          </cell>
          <cell r="E3372">
            <v>4338.09</v>
          </cell>
          <cell r="F3372">
            <v>399</v>
          </cell>
          <cell r="G3372">
            <v>291.10000000000002</v>
          </cell>
          <cell r="H3372">
            <v>62.25</v>
          </cell>
          <cell r="I3372">
            <v>8</v>
          </cell>
          <cell r="J3372">
            <v>644</v>
          </cell>
          <cell r="K3372">
            <v>3289.81</v>
          </cell>
          <cell r="L3372">
            <v>15</v>
          </cell>
          <cell r="M3372" t="str">
            <v>Jul/Aug</v>
          </cell>
          <cell r="N3372">
            <v>36</v>
          </cell>
        </row>
        <row r="3373">
          <cell r="A3373" t="str">
            <v>2006/07 W15</v>
          </cell>
          <cell r="B3373" t="str">
            <v>210 - LGW South Main</v>
          </cell>
          <cell r="C3373" t="str">
            <v>Malt - 2 For £45 (6 glenmorangie + 2)</v>
          </cell>
          <cell r="D3373">
            <v>917.67</v>
          </cell>
          <cell r="E3373">
            <v>502.38</v>
          </cell>
          <cell r="F3373">
            <v>33</v>
          </cell>
          <cell r="G3373">
            <v>365.87</v>
          </cell>
          <cell r="H3373">
            <v>100.54</v>
          </cell>
          <cell r="I3373">
            <v>13</v>
          </cell>
          <cell r="J3373">
            <v>161</v>
          </cell>
          <cell r="K3373">
            <v>1215.45</v>
          </cell>
          <cell r="L3373">
            <v>15</v>
          </cell>
          <cell r="M3373" t="str">
            <v>Jul/Aug</v>
          </cell>
          <cell r="N3373">
            <v>30</v>
          </cell>
        </row>
        <row r="3374">
          <cell r="A3374" t="str">
            <v>2006/07 W15</v>
          </cell>
          <cell r="B3374" t="str">
            <v>210 - LGW South Main</v>
          </cell>
          <cell r="C3374" t="str">
            <v>Malt - Save £5 Glenmorangie Traditional</v>
          </cell>
          <cell r="D3374">
            <v>119.97</v>
          </cell>
          <cell r="E3374">
            <v>68.540000000000006</v>
          </cell>
          <cell r="F3374">
            <v>3</v>
          </cell>
          <cell r="G3374">
            <v>39.99</v>
          </cell>
          <cell r="H3374">
            <v>11.42</v>
          </cell>
          <cell r="I3374">
            <v>1</v>
          </cell>
          <cell r="J3374">
            <v>11</v>
          </cell>
          <cell r="K3374">
            <v>125.73</v>
          </cell>
          <cell r="L3374">
            <v>15</v>
          </cell>
          <cell r="M3374" t="str">
            <v>Jul/Aug</v>
          </cell>
          <cell r="N3374">
            <v>44</v>
          </cell>
        </row>
        <row r="3375">
          <cell r="A3375" t="str">
            <v>2006/07 W15</v>
          </cell>
          <cell r="B3375" t="str">
            <v>210 - LGW South Main</v>
          </cell>
          <cell r="C3375" t="str">
            <v>Cognac - XO @ £45</v>
          </cell>
          <cell r="D3375">
            <v>4005</v>
          </cell>
          <cell r="E3375">
            <v>2318.96</v>
          </cell>
          <cell r="F3375">
            <v>89</v>
          </cell>
          <cell r="G3375">
            <v>1305</v>
          </cell>
          <cell r="H3375">
            <v>521.36</v>
          </cell>
          <cell r="I3375">
            <v>29</v>
          </cell>
          <cell r="J3375">
            <v>98</v>
          </cell>
          <cell r="K3375">
            <v>1886.5</v>
          </cell>
          <cell r="L3375">
            <v>15</v>
          </cell>
          <cell r="M3375" t="str">
            <v>Jul/Aug</v>
          </cell>
          <cell r="N3375">
            <v>37</v>
          </cell>
        </row>
        <row r="3376">
          <cell r="A3376" t="str">
            <v>2006/07 W15</v>
          </cell>
          <cell r="B3376" t="str">
            <v>210 - LGW South Main</v>
          </cell>
          <cell r="C3376" t="str">
            <v>Cognac - VSOP 2 for £45</v>
          </cell>
          <cell r="D3376">
            <v>3221.82</v>
          </cell>
          <cell r="E3376">
            <v>1963.21</v>
          </cell>
          <cell r="F3376">
            <v>138</v>
          </cell>
          <cell r="G3376">
            <v>684.95</v>
          </cell>
          <cell r="H3376">
            <v>157.19999999999999</v>
          </cell>
          <cell r="I3376">
            <v>29</v>
          </cell>
          <cell r="J3376">
            <v>61</v>
          </cell>
          <cell r="K3376">
            <v>566.42999999999995</v>
          </cell>
          <cell r="L3376">
            <v>15</v>
          </cell>
          <cell r="M3376" t="str">
            <v>Jul/Aug</v>
          </cell>
          <cell r="N3376">
            <v>41</v>
          </cell>
        </row>
        <row r="3377">
          <cell r="A3377" t="str">
            <v>2006/07 W15</v>
          </cell>
          <cell r="B3377" t="str">
            <v>210 - LGW South Main</v>
          </cell>
          <cell r="C3377" t="str">
            <v>Cognac - Only £17_99 VS Especiale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6</v>
          </cell>
          <cell r="K3377" t="str">
            <v>/0</v>
          </cell>
          <cell r="L3377">
            <v>15</v>
          </cell>
          <cell r="M3377" t="str">
            <v>Jul/Aug</v>
          </cell>
          <cell r="N3377">
            <v>42</v>
          </cell>
        </row>
        <row r="3378">
          <cell r="A3378" t="str">
            <v>2006/07 W15</v>
          </cell>
          <cell r="B3378" t="str">
            <v>210 - LGW South Main</v>
          </cell>
          <cell r="C3378" t="str">
            <v>Deluxe - Chivas 2 for £30</v>
          </cell>
          <cell r="D3378">
            <v>642.98</v>
          </cell>
          <cell r="E3378">
            <v>410.34</v>
          </cell>
          <cell r="F3378">
            <v>30</v>
          </cell>
          <cell r="G3378">
            <v>123.24</v>
          </cell>
          <cell r="H3378">
            <v>49.2</v>
          </cell>
          <cell r="I3378">
            <v>4</v>
          </cell>
          <cell r="J3378">
            <v>40</v>
          </cell>
          <cell r="K3378">
            <v>244</v>
          </cell>
          <cell r="L3378">
            <v>15</v>
          </cell>
          <cell r="M3378" t="str">
            <v>Jul/Aug</v>
          </cell>
          <cell r="N3378">
            <v>49</v>
          </cell>
        </row>
        <row r="3379">
          <cell r="A3379" t="str">
            <v>2006/07 W15</v>
          </cell>
          <cell r="B3379" t="str">
            <v>210 - LGW South Main</v>
          </cell>
          <cell r="C3379" t="str">
            <v>Deluxe - Chivas Twin for £30</v>
          </cell>
          <cell r="D3379">
            <v>545.86</v>
          </cell>
          <cell r="E3379">
            <v>375.06</v>
          </cell>
          <cell r="F3379">
            <v>14</v>
          </cell>
          <cell r="G3379">
            <v>0</v>
          </cell>
          <cell r="H3379">
            <v>0</v>
          </cell>
          <cell r="I3379">
            <v>0</v>
          </cell>
          <cell r="J3379">
            <v>30</v>
          </cell>
          <cell r="K3379">
            <v>366</v>
          </cell>
          <cell r="L3379">
            <v>15</v>
          </cell>
          <cell r="M3379" t="str">
            <v>Jul/Aug</v>
          </cell>
          <cell r="N3379">
            <v>38</v>
          </cell>
        </row>
        <row r="3380">
          <cell r="A3380" t="str">
            <v>2006/07 W15</v>
          </cell>
          <cell r="B3380" t="str">
            <v>210 - LGW South Main</v>
          </cell>
          <cell r="C3380" t="str">
            <v>Deluxe - Chivas Triple Pack @ £45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6</v>
          </cell>
          <cell r="K3380" t="str">
            <v>/0</v>
          </cell>
          <cell r="L3380">
            <v>15</v>
          </cell>
          <cell r="M3380" t="str">
            <v>Jul/Aug</v>
          </cell>
          <cell r="N3380">
            <v>54</v>
          </cell>
        </row>
        <row r="3381">
          <cell r="A3381" t="str">
            <v>2006/07 W15</v>
          </cell>
          <cell r="B3381" t="str">
            <v>210 - LGW South Main</v>
          </cell>
          <cell r="C3381" t="str">
            <v>Deluxe - Chivas Save £5 18yo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 t="str">
            <v>/0</v>
          </cell>
          <cell r="L3381">
            <v>15</v>
          </cell>
          <cell r="M3381" t="str">
            <v>Jul/Aug</v>
          </cell>
          <cell r="N3381">
            <v>50</v>
          </cell>
        </row>
        <row r="3382">
          <cell r="A3382" t="str">
            <v>2006/07 W15</v>
          </cell>
          <cell r="B3382" t="str">
            <v>210 - LGW South Main</v>
          </cell>
          <cell r="C3382" t="str">
            <v>Deluxe - Chivas Royal Salute get Chivas 18yo</v>
          </cell>
          <cell r="D3382">
            <v>359.94</v>
          </cell>
          <cell r="E3382">
            <v>203.52</v>
          </cell>
          <cell r="F3382">
            <v>6</v>
          </cell>
          <cell r="G3382">
            <v>119.98</v>
          </cell>
          <cell r="H3382">
            <v>48.64</v>
          </cell>
          <cell r="I3382">
            <v>2</v>
          </cell>
          <cell r="J3382">
            <v>4</v>
          </cell>
          <cell r="K3382">
            <v>85.08</v>
          </cell>
          <cell r="L3382">
            <v>15</v>
          </cell>
          <cell r="M3382" t="str">
            <v>Jul/Aug</v>
          </cell>
          <cell r="N3382">
            <v>57</v>
          </cell>
        </row>
        <row r="3383">
          <cell r="A3383" t="str">
            <v>2006/07 W15</v>
          </cell>
          <cell r="B3383" t="str">
            <v>210 - LGW South Main</v>
          </cell>
          <cell r="C3383" t="str">
            <v>Deluxe - Dewars 2 for £30 ATA</v>
          </cell>
          <cell r="D3383">
            <v>869.94</v>
          </cell>
          <cell r="E3383">
            <v>220.82</v>
          </cell>
          <cell r="F3383">
            <v>56</v>
          </cell>
          <cell r="G3383">
            <v>679.96</v>
          </cell>
          <cell r="H3383">
            <v>70.62</v>
          </cell>
          <cell r="I3383">
            <v>44</v>
          </cell>
          <cell r="J3383">
            <v>60</v>
          </cell>
          <cell r="K3383">
            <v>317.42</v>
          </cell>
          <cell r="L3383">
            <v>15</v>
          </cell>
          <cell r="M3383" t="str">
            <v>Jul/Aug</v>
          </cell>
          <cell r="N3383">
            <v>40</v>
          </cell>
        </row>
        <row r="3384">
          <cell r="A3384" t="str">
            <v>2006/07 W15</v>
          </cell>
          <cell r="B3384" t="str">
            <v>210 - LGW South Main</v>
          </cell>
          <cell r="C3384" t="str">
            <v>Deluxe - JW Blue get a free 20cl Gold (Sept Only)</v>
          </cell>
          <cell r="D3384">
            <v>1189.6300000000001</v>
          </cell>
          <cell r="E3384">
            <v>692.42</v>
          </cell>
          <cell r="F3384">
            <v>15</v>
          </cell>
          <cell r="G3384">
            <v>76.28</v>
          </cell>
          <cell r="H3384">
            <v>24.68</v>
          </cell>
          <cell r="I3384">
            <v>1</v>
          </cell>
          <cell r="J3384">
            <v>1</v>
          </cell>
          <cell r="K3384">
            <v>31.83</v>
          </cell>
          <cell r="L3384">
            <v>15</v>
          </cell>
          <cell r="M3384" t="str">
            <v>Jul/Aug</v>
          </cell>
          <cell r="N3384">
            <v>46</v>
          </cell>
        </row>
        <row r="3385">
          <cell r="A3385" t="str">
            <v>2006/07 W15</v>
          </cell>
          <cell r="B3385" t="str">
            <v>210 - LGW South Main</v>
          </cell>
          <cell r="C3385" t="str">
            <v>Deluxe - Free 20cl bottle (linked to JW Blue) (Sept Only)</v>
          </cell>
          <cell r="D3385">
            <v>306.10000000000002</v>
          </cell>
          <cell r="E3385">
            <v>224.17</v>
          </cell>
          <cell r="F3385">
            <v>21</v>
          </cell>
          <cell r="G3385">
            <v>30.08</v>
          </cell>
          <cell r="H3385">
            <v>14.46</v>
          </cell>
          <cell r="I3385">
            <v>2</v>
          </cell>
          <cell r="J3385">
            <v>8</v>
          </cell>
          <cell r="K3385">
            <v>47.93</v>
          </cell>
          <cell r="L3385">
            <v>15</v>
          </cell>
          <cell r="M3385" t="str">
            <v>Jul/Aug</v>
          </cell>
          <cell r="N3385">
            <v>47</v>
          </cell>
        </row>
        <row r="3386">
          <cell r="A3386" t="str">
            <v>2006/07 W15</v>
          </cell>
          <cell r="B3386" t="str">
            <v>210 - LGW South Main</v>
          </cell>
          <cell r="C3386" t="str">
            <v>Champagne - Piper Florens Louis 2 for £30</v>
          </cell>
          <cell r="D3386">
            <v>606.1</v>
          </cell>
          <cell r="E3386">
            <v>171.19</v>
          </cell>
          <cell r="F3386">
            <v>38</v>
          </cell>
          <cell r="G3386">
            <v>382.8</v>
          </cell>
          <cell r="H3386">
            <v>72.489999999999995</v>
          </cell>
          <cell r="I3386">
            <v>24</v>
          </cell>
          <cell r="J3386">
            <v>-6</v>
          </cell>
          <cell r="K3386">
            <v>-53.4</v>
          </cell>
          <cell r="L3386">
            <v>15</v>
          </cell>
          <cell r="M3386" t="str">
            <v>Jul/Aug</v>
          </cell>
          <cell r="N3386">
            <v>53</v>
          </cell>
        </row>
        <row r="3387">
          <cell r="A3387" t="str">
            <v>2006/07 W15</v>
          </cell>
          <cell r="B3387" t="str">
            <v>210 - LGW South Main</v>
          </cell>
          <cell r="C3387" t="str">
            <v>Champagne - Piper Florens Louis Twin for £30</v>
          </cell>
          <cell r="D3387">
            <v>1371.7</v>
          </cell>
          <cell r="E3387">
            <v>397</v>
          </cell>
          <cell r="F3387">
            <v>43</v>
          </cell>
          <cell r="G3387">
            <v>829.4</v>
          </cell>
          <cell r="H3387">
            <v>157.30000000000001</v>
          </cell>
          <cell r="I3387">
            <v>26</v>
          </cell>
          <cell r="J3387">
            <v>26</v>
          </cell>
          <cell r="K3387">
            <v>462.8</v>
          </cell>
          <cell r="L3387">
            <v>15</v>
          </cell>
          <cell r="M3387" t="str">
            <v>Jul/Aug</v>
          </cell>
          <cell r="N3387">
            <v>33</v>
          </cell>
        </row>
        <row r="3388">
          <cell r="A3388" t="str">
            <v>2006/07 W15</v>
          </cell>
          <cell r="B3388" t="str">
            <v>210 - LGW South Main</v>
          </cell>
          <cell r="C3388" t="str">
            <v>Champagne - Charles Heidseick 2 for £35</v>
          </cell>
          <cell r="D3388">
            <v>45.98</v>
          </cell>
          <cell r="E3388">
            <v>17.32</v>
          </cell>
          <cell r="F3388">
            <v>2</v>
          </cell>
          <cell r="G3388">
            <v>45.98</v>
          </cell>
          <cell r="H3388">
            <v>17.32</v>
          </cell>
          <cell r="I3388">
            <v>2</v>
          </cell>
          <cell r="J3388">
            <v>11</v>
          </cell>
          <cell r="K3388">
            <v>101.86</v>
          </cell>
          <cell r="L3388">
            <v>15</v>
          </cell>
          <cell r="M3388" t="str">
            <v>Jul/Aug</v>
          </cell>
          <cell r="N3388">
            <v>55</v>
          </cell>
        </row>
        <row r="3389">
          <cell r="A3389" t="str">
            <v>2006/07 W15</v>
          </cell>
          <cell r="B3389" t="str">
            <v>210 - LGW South Main</v>
          </cell>
          <cell r="C3389" t="str">
            <v>Champagne - Canard Twin for £25</v>
          </cell>
          <cell r="D3389">
            <v>1775</v>
          </cell>
          <cell r="E3389">
            <v>566.19000000000005</v>
          </cell>
          <cell r="F3389">
            <v>71</v>
          </cell>
          <cell r="G3389">
            <v>1000</v>
          </cell>
          <cell r="H3389">
            <v>225.19</v>
          </cell>
          <cell r="I3389">
            <v>40</v>
          </cell>
          <cell r="J3389">
            <v>28</v>
          </cell>
          <cell r="K3389">
            <v>448</v>
          </cell>
          <cell r="L3389">
            <v>15</v>
          </cell>
          <cell r="M3389" t="str">
            <v>Jul/Aug</v>
          </cell>
          <cell r="N3389">
            <v>52</v>
          </cell>
        </row>
        <row r="3390">
          <cell r="A3390" t="str">
            <v>2006/07 W15</v>
          </cell>
          <cell r="B3390" t="str">
            <v>210 - LGW South Main</v>
          </cell>
          <cell r="C3390" t="str">
            <v>Wine - Beringer 3 for £15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 t="str">
            <v>/0</v>
          </cell>
          <cell r="L3390">
            <v>15</v>
          </cell>
          <cell r="M3390" t="str">
            <v>Jul/Aug</v>
          </cell>
          <cell r="N3390">
            <v>43</v>
          </cell>
        </row>
        <row r="3391">
          <cell r="A3391" t="str">
            <v>2006/07 W15</v>
          </cell>
          <cell r="B3391" t="str">
            <v>210 - LGW South Main</v>
          </cell>
          <cell r="C3391" t="str">
            <v>Wine - Rosemount BOGOF</v>
          </cell>
          <cell r="D3391">
            <v>327.76</v>
          </cell>
          <cell r="E3391">
            <v>122.88</v>
          </cell>
          <cell r="F3391">
            <v>40</v>
          </cell>
          <cell r="G3391">
            <v>159.88</v>
          </cell>
          <cell r="H3391">
            <v>39.96</v>
          </cell>
          <cell r="I3391">
            <v>21</v>
          </cell>
          <cell r="J3391">
            <v>95</v>
          </cell>
          <cell r="K3391">
            <v>698.72</v>
          </cell>
          <cell r="L3391">
            <v>15</v>
          </cell>
          <cell r="M3391" t="str">
            <v>Jul/Aug</v>
          </cell>
          <cell r="N3391">
            <v>56</v>
          </cell>
        </row>
        <row r="3392">
          <cell r="A3392" t="str">
            <v>2006/07 W15</v>
          </cell>
          <cell r="B3392" t="str">
            <v>210 - LGW South Main</v>
          </cell>
          <cell r="C3392" t="str">
            <v>WOW - 2 for £45 Malt</v>
          </cell>
          <cell r="D3392">
            <v>617.78</v>
          </cell>
          <cell r="E3392">
            <v>321.08999999999997</v>
          </cell>
          <cell r="F3392">
            <v>22</v>
          </cell>
          <cell r="G3392">
            <v>279.89999999999998</v>
          </cell>
          <cell r="H3392">
            <v>75.8</v>
          </cell>
          <cell r="I3392">
            <v>10</v>
          </cell>
          <cell r="J3392">
            <v>304</v>
          </cell>
          <cell r="K3392">
            <v>2328.09</v>
          </cell>
          <cell r="L3392">
            <v>15</v>
          </cell>
          <cell r="M3392" t="str">
            <v>Jul/Aug</v>
          </cell>
          <cell r="N3392">
            <v>34</v>
          </cell>
        </row>
        <row r="3393">
          <cell r="A3393" t="str">
            <v>2006/07 W15</v>
          </cell>
          <cell r="B3393" t="str">
            <v>210 - LGW South Main</v>
          </cell>
          <cell r="C3393" t="str">
            <v>WOW - Connemara 2 for £30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 t="str">
            <v>/0</v>
          </cell>
          <cell r="L3393">
            <v>15</v>
          </cell>
          <cell r="M3393" t="str">
            <v>Jul/Aug</v>
          </cell>
          <cell r="N3393">
            <v>60</v>
          </cell>
        </row>
        <row r="3394">
          <cell r="A3394" t="str">
            <v>2006/07 W15</v>
          </cell>
          <cell r="B3394" t="str">
            <v>210 - LGW South Main</v>
          </cell>
          <cell r="C3394" t="str">
            <v>Others - 2 for £25 (glayva, disaronno)</v>
          </cell>
          <cell r="D3394">
            <v>836.43</v>
          </cell>
          <cell r="E3394">
            <v>433.61</v>
          </cell>
          <cell r="F3394">
            <v>57</v>
          </cell>
          <cell r="G3394">
            <v>375.74</v>
          </cell>
          <cell r="H3394">
            <v>81.239999999999995</v>
          </cell>
          <cell r="I3394">
            <v>26</v>
          </cell>
          <cell r="J3394">
            <v>58</v>
          </cell>
          <cell r="K3394">
            <v>202.74</v>
          </cell>
          <cell r="L3394">
            <v>15</v>
          </cell>
          <cell r="M3394" t="str">
            <v>Jul/Aug</v>
          </cell>
          <cell r="N3394">
            <v>48</v>
          </cell>
        </row>
        <row r="3395">
          <cell r="A3395" t="str">
            <v>2006/07 W15</v>
          </cell>
          <cell r="B3395" t="str">
            <v>210 - LGW South Main</v>
          </cell>
          <cell r="C3395" t="str">
            <v>Others - Pimms 2 for £15 (70cl)</v>
          </cell>
          <cell r="D3395">
            <v>9993.66</v>
          </cell>
          <cell r="E3395">
            <v>1367.37</v>
          </cell>
          <cell r="F3395">
            <v>1312</v>
          </cell>
          <cell r="G3395">
            <v>9735.7000000000007</v>
          </cell>
          <cell r="H3395">
            <v>1177.71</v>
          </cell>
          <cell r="I3395">
            <v>1280</v>
          </cell>
          <cell r="J3395">
            <v>794</v>
          </cell>
          <cell r="K3395">
            <v>3521.19</v>
          </cell>
          <cell r="L3395">
            <v>15</v>
          </cell>
          <cell r="M3395" t="str">
            <v>Jul/Aug</v>
          </cell>
          <cell r="N3395">
            <v>35</v>
          </cell>
        </row>
        <row r="3396">
          <cell r="A3396" t="str">
            <v>2006/07 W15</v>
          </cell>
          <cell r="B3396" t="str">
            <v>210 - LGW South Main</v>
          </cell>
          <cell r="C3396" t="str">
            <v>Other - 2 for £30 Sauza</v>
          </cell>
          <cell r="D3396">
            <v>222.93</v>
          </cell>
          <cell r="E3396">
            <v>167.31</v>
          </cell>
          <cell r="F3396">
            <v>13</v>
          </cell>
          <cell r="G3396">
            <v>37.979999999999997</v>
          </cell>
          <cell r="H3396">
            <v>12.06</v>
          </cell>
          <cell r="I3396">
            <v>2</v>
          </cell>
          <cell r="J3396">
            <v>25</v>
          </cell>
          <cell r="K3396">
            <v>111.25</v>
          </cell>
          <cell r="L3396">
            <v>15</v>
          </cell>
          <cell r="M3396" t="str">
            <v>Jul/Aug</v>
          </cell>
          <cell r="N3396">
            <v>58</v>
          </cell>
        </row>
        <row r="3397">
          <cell r="A3397" t="str">
            <v>2006/07 W15</v>
          </cell>
          <cell r="B3397" t="str">
            <v>210 - LGW South Main</v>
          </cell>
          <cell r="C3397" t="str">
            <v>Others - 2 for £20 ATA (70cl)</v>
          </cell>
          <cell r="D3397">
            <v>4073.57</v>
          </cell>
          <cell r="E3397">
            <v>1043.5999999999999</v>
          </cell>
          <cell r="F3397">
            <v>389</v>
          </cell>
          <cell r="G3397">
            <v>3600.53</v>
          </cell>
          <cell r="H3397">
            <v>692.47</v>
          </cell>
          <cell r="I3397">
            <v>345</v>
          </cell>
          <cell r="J3397">
            <v>334</v>
          </cell>
          <cell r="K3397">
            <v>1266.97</v>
          </cell>
          <cell r="L3397">
            <v>15</v>
          </cell>
          <cell r="M3397" t="str">
            <v>Jul/Aug</v>
          </cell>
          <cell r="N3397">
            <v>32</v>
          </cell>
        </row>
        <row r="3398">
          <cell r="A3398" t="str">
            <v>2006/07 W15</v>
          </cell>
          <cell r="B3398" t="str">
            <v>210 - LGW South Main</v>
          </cell>
          <cell r="C3398" t="str">
            <v>Others - 2 for £15 Fortified</v>
          </cell>
          <cell r="D3398">
            <v>97.89</v>
          </cell>
          <cell r="E3398">
            <v>46.54</v>
          </cell>
          <cell r="F3398">
            <v>11</v>
          </cell>
          <cell r="G3398">
            <v>26.37</v>
          </cell>
          <cell r="H3398">
            <v>7.02</v>
          </cell>
          <cell r="I3398">
            <v>3</v>
          </cell>
          <cell r="J3398">
            <v>43</v>
          </cell>
          <cell r="K3398">
            <v>172</v>
          </cell>
          <cell r="L3398">
            <v>15</v>
          </cell>
          <cell r="M3398" t="str">
            <v>Jul/Aug</v>
          </cell>
          <cell r="N3398">
            <v>59</v>
          </cell>
        </row>
        <row r="3399">
          <cell r="A3399" t="str">
            <v>2006/07 W15</v>
          </cell>
          <cell r="B3399" t="str">
            <v>220 - LGW North Main</v>
          </cell>
          <cell r="C3399" t="str">
            <v>Liquor</v>
          </cell>
          <cell r="D3399">
            <v>62841.57</v>
          </cell>
          <cell r="E3399">
            <v>31890.1</v>
          </cell>
          <cell r="F3399">
            <v>4354</v>
          </cell>
          <cell r="G3399">
            <v>23033.06</v>
          </cell>
          <cell r="H3399">
            <v>5506.1</v>
          </cell>
          <cell r="I3399">
            <v>1338</v>
          </cell>
          <cell r="J3399">
            <v>6558</v>
          </cell>
          <cell r="K3399">
            <v>37052.160000000003</v>
          </cell>
          <cell r="L3399">
            <v>15</v>
          </cell>
          <cell r="M3399" t="str">
            <v>Jul/Aug</v>
          </cell>
          <cell r="N3399">
            <v>1</v>
          </cell>
        </row>
        <row r="3400">
          <cell r="A3400" t="str">
            <v>2006/07 W15</v>
          </cell>
          <cell r="B3400" t="str">
            <v>220 - LGW North Main</v>
          </cell>
          <cell r="C3400" t="str">
            <v>Tobacco</v>
          </cell>
          <cell r="D3400">
            <v>41644.97</v>
          </cell>
          <cell r="E3400">
            <v>30828.19</v>
          </cell>
          <cell r="F3400">
            <v>1276</v>
          </cell>
          <cell r="G3400">
            <v>490.45</v>
          </cell>
          <cell r="H3400">
            <v>50.42</v>
          </cell>
          <cell r="I3400">
            <v>24</v>
          </cell>
          <cell r="J3400">
            <v>3479</v>
          </cell>
          <cell r="K3400">
            <v>28666.91</v>
          </cell>
          <cell r="L3400">
            <v>15</v>
          </cell>
          <cell r="M3400" t="str">
            <v>Jul/Aug</v>
          </cell>
          <cell r="N3400">
            <v>2</v>
          </cell>
        </row>
        <row r="3401">
          <cell r="A3401" t="str">
            <v>2006/07 W15</v>
          </cell>
          <cell r="B3401" t="str">
            <v>220 - LGW North Main</v>
          </cell>
          <cell r="C3401" t="str">
            <v>Perfumery</v>
          </cell>
          <cell r="D3401">
            <v>331083.65999999997</v>
          </cell>
          <cell r="E3401">
            <v>187532.92</v>
          </cell>
          <cell r="F3401">
            <v>14822</v>
          </cell>
          <cell r="G3401">
            <v>194517.29</v>
          </cell>
          <cell r="H3401">
            <v>98151.18</v>
          </cell>
          <cell r="I3401">
            <v>8915</v>
          </cell>
          <cell r="J3401">
            <v>42674</v>
          </cell>
          <cell r="K3401">
            <v>343252.59</v>
          </cell>
          <cell r="L3401">
            <v>15</v>
          </cell>
          <cell r="M3401" t="str">
            <v>Jul/Aug</v>
          </cell>
          <cell r="N3401">
            <v>3</v>
          </cell>
        </row>
        <row r="3402">
          <cell r="A3402" t="str">
            <v>2006/07 W15</v>
          </cell>
          <cell r="B3402" t="str">
            <v>220 - LGW North Main</v>
          </cell>
          <cell r="C3402" t="str">
            <v>Food</v>
          </cell>
          <cell r="D3402">
            <v>6376.9</v>
          </cell>
          <cell r="E3402">
            <v>2983.43</v>
          </cell>
          <cell r="F3402">
            <v>1536</v>
          </cell>
          <cell r="G3402">
            <v>3072.3</v>
          </cell>
          <cell r="H3402">
            <v>1252.31</v>
          </cell>
          <cell r="I3402">
            <v>686</v>
          </cell>
          <cell r="J3402">
            <v>4700</v>
          </cell>
          <cell r="K3402">
            <v>10078.530000000001</v>
          </cell>
          <cell r="L3402">
            <v>15</v>
          </cell>
          <cell r="M3402" t="str">
            <v>Jul/Aug</v>
          </cell>
          <cell r="N3402">
            <v>4</v>
          </cell>
        </row>
        <row r="3403">
          <cell r="A3403" t="str">
            <v>2006/07 W15</v>
          </cell>
          <cell r="B3403" t="str">
            <v>220 - LGW North Main</v>
          </cell>
          <cell r="C3403" t="str">
            <v>Tax Free</v>
          </cell>
          <cell r="D3403">
            <v>7818.07</v>
          </cell>
          <cell r="E3403">
            <v>3579.35</v>
          </cell>
          <cell r="F3403">
            <v>1298</v>
          </cell>
          <cell r="G3403">
            <v>3391.22</v>
          </cell>
          <cell r="H3403">
            <v>1309.57</v>
          </cell>
          <cell r="I3403">
            <v>514</v>
          </cell>
          <cell r="J3403">
            <v>10231</v>
          </cell>
          <cell r="K3403">
            <v>29383.46</v>
          </cell>
          <cell r="L3403">
            <v>15</v>
          </cell>
          <cell r="M3403" t="str">
            <v>Jul/Aug</v>
          </cell>
          <cell r="N3403">
            <v>5</v>
          </cell>
        </row>
        <row r="3404">
          <cell r="A3404" t="str">
            <v>2006/07 W15</v>
          </cell>
          <cell r="B3404" t="str">
            <v>220 - LGW North Main</v>
          </cell>
          <cell r="C3404" t="str">
            <v>Unclassified Products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 t="str">
            <v>/0</v>
          </cell>
          <cell r="L3404">
            <v>15</v>
          </cell>
          <cell r="M3404" t="str">
            <v>Jul/Aug</v>
          </cell>
          <cell r="N3404">
            <v>6</v>
          </cell>
        </row>
        <row r="3405">
          <cell r="A3405" t="str">
            <v>2006/07 W15</v>
          </cell>
          <cell r="B3405" t="str">
            <v>220 - LGW North Main</v>
          </cell>
          <cell r="C3405" t="str">
            <v>Spirits</v>
          </cell>
          <cell r="D3405">
            <v>45596.12</v>
          </cell>
          <cell r="E3405">
            <v>25493.78</v>
          </cell>
          <cell r="F3405">
            <v>3488</v>
          </cell>
          <cell r="G3405">
            <v>14708.62</v>
          </cell>
          <cell r="H3405">
            <v>3524.3</v>
          </cell>
          <cell r="I3405">
            <v>930</v>
          </cell>
          <cell r="J3405">
            <v>4718</v>
          </cell>
          <cell r="K3405">
            <v>20931.63</v>
          </cell>
          <cell r="L3405">
            <v>15</v>
          </cell>
          <cell r="M3405" t="str">
            <v>Jul/Aug</v>
          </cell>
          <cell r="N3405">
            <v>7</v>
          </cell>
        </row>
        <row r="3406">
          <cell r="A3406" t="str">
            <v>2006/07 W15</v>
          </cell>
          <cell r="B3406" t="str">
            <v>220 - LGW North Main</v>
          </cell>
          <cell r="C3406" t="str">
            <v>Fortified Wines</v>
          </cell>
          <cell r="D3406">
            <v>738.44</v>
          </cell>
          <cell r="E3406">
            <v>334.98</v>
          </cell>
          <cell r="F3406">
            <v>95</v>
          </cell>
          <cell r="G3406">
            <v>285.16000000000003</v>
          </cell>
          <cell r="H3406">
            <v>58.42</v>
          </cell>
          <cell r="I3406">
            <v>41</v>
          </cell>
          <cell r="J3406">
            <v>166</v>
          </cell>
          <cell r="K3406">
            <v>492.92</v>
          </cell>
          <cell r="L3406">
            <v>15</v>
          </cell>
          <cell r="M3406" t="str">
            <v>Jul/Aug</v>
          </cell>
          <cell r="N3406">
            <v>10</v>
          </cell>
        </row>
        <row r="3407">
          <cell r="A3407" t="str">
            <v>2006/07 W15</v>
          </cell>
          <cell r="B3407" t="str">
            <v>220 - LGW North Main</v>
          </cell>
          <cell r="C3407" t="str">
            <v>Others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 t="str">
            <v>/0</v>
          </cell>
          <cell r="L3407">
            <v>15</v>
          </cell>
          <cell r="M3407" t="str">
            <v>Jul/Aug</v>
          </cell>
          <cell r="N3407">
            <v>11</v>
          </cell>
        </row>
        <row r="3408">
          <cell r="A3408" t="str">
            <v>2006/07 W15</v>
          </cell>
          <cell r="B3408" t="str">
            <v>220 - LGW North Main</v>
          </cell>
          <cell r="C3408" t="str">
            <v>Champagne</v>
          </cell>
          <cell r="D3408">
            <v>13495.89</v>
          </cell>
          <cell r="E3408">
            <v>4883.75</v>
          </cell>
          <cell r="F3408">
            <v>410</v>
          </cell>
          <cell r="G3408">
            <v>6717.41</v>
          </cell>
          <cell r="H3408">
            <v>1650.3</v>
          </cell>
          <cell r="I3408">
            <v>204</v>
          </cell>
          <cell r="J3408">
            <v>568</v>
          </cell>
          <cell r="K3408">
            <v>10085.59</v>
          </cell>
          <cell r="L3408">
            <v>15</v>
          </cell>
          <cell r="M3408" t="str">
            <v>Jul/Aug</v>
          </cell>
          <cell r="N3408">
            <v>8</v>
          </cell>
        </row>
        <row r="3409">
          <cell r="A3409" t="str">
            <v>2006/07 W15</v>
          </cell>
          <cell r="B3409" t="str">
            <v>220 - LGW North Main</v>
          </cell>
          <cell r="C3409" t="str">
            <v>Wines</v>
          </cell>
          <cell r="D3409">
            <v>3011.12</v>
          </cell>
          <cell r="E3409">
            <v>1177.5899999999999</v>
          </cell>
          <cell r="F3409">
            <v>361</v>
          </cell>
          <cell r="G3409">
            <v>1321.87</v>
          </cell>
          <cell r="H3409">
            <v>273.08</v>
          </cell>
          <cell r="I3409">
            <v>163</v>
          </cell>
          <cell r="J3409">
            <v>1106</v>
          </cell>
          <cell r="K3409">
            <v>4788.21</v>
          </cell>
          <cell r="L3409">
            <v>15</v>
          </cell>
          <cell r="M3409" t="str">
            <v>Jul/Aug</v>
          </cell>
          <cell r="N3409">
            <v>9</v>
          </cell>
        </row>
        <row r="3410">
          <cell r="A3410" t="str">
            <v>2006/07 W15</v>
          </cell>
          <cell r="B3410" t="str">
            <v>220 - LGW North Main</v>
          </cell>
          <cell r="C3410" t="str">
            <v>Unclassified Liquor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 t="str">
            <v>/0</v>
          </cell>
          <cell r="L3410">
            <v>15</v>
          </cell>
          <cell r="M3410" t="str">
            <v>Jul/Aug</v>
          </cell>
          <cell r="N3410">
            <v>12</v>
          </cell>
        </row>
        <row r="3411">
          <cell r="A3411" t="str">
            <v>2006/07 W15</v>
          </cell>
          <cell r="B3411" t="str">
            <v>220 - LGW North Main</v>
          </cell>
          <cell r="C3411" t="str">
            <v>Value - 2 for £15</v>
          </cell>
          <cell r="D3411">
            <v>7623.14</v>
          </cell>
          <cell r="E3411">
            <v>5184.75</v>
          </cell>
          <cell r="F3411">
            <v>934</v>
          </cell>
          <cell r="G3411">
            <v>537.27</v>
          </cell>
          <cell r="H3411">
            <v>98.02</v>
          </cell>
          <cell r="I3411">
            <v>33</v>
          </cell>
          <cell r="J3411">
            <v>947</v>
          </cell>
          <cell r="K3411">
            <v>2742.55</v>
          </cell>
          <cell r="L3411">
            <v>15</v>
          </cell>
          <cell r="M3411" t="str">
            <v>Jul/Aug</v>
          </cell>
          <cell r="N3411">
            <v>31</v>
          </cell>
        </row>
        <row r="3412">
          <cell r="A3412" t="str">
            <v>2006/07 W15</v>
          </cell>
          <cell r="B3412" t="str">
            <v>220 - LGW North Main</v>
          </cell>
          <cell r="C3412" t="str">
            <v>Value - 2 for £20 Bombay Saphire</v>
          </cell>
          <cell r="D3412">
            <v>636.96</v>
          </cell>
          <cell r="E3412">
            <v>458.46</v>
          </cell>
          <cell r="F3412">
            <v>51</v>
          </cell>
          <cell r="G3412">
            <v>61.44</v>
          </cell>
          <cell r="H3412">
            <v>16.38</v>
          </cell>
          <cell r="I3412">
            <v>3</v>
          </cell>
          <cell r="J3412">
            <v>20</v>
          </cell>
          <cell r="K3412">
            <v>55.6</v>
          </cell>
          <cell r="L3412">
            <v>15</v>
          </cell>
          <cell r="M3412" t="str">
            <v>Jul/Aug</v>
          </cell>
          <cell r="N3412">
            <v>45</v>
          </cell>
        </row>
        <row r="3413">
          <cell r="A3413" t="str">
            <v>2006/07 W15</v>
          </cell>
          <cell r="B3413" t="str">
            <v>220 - LGW North Main</v>
          </cell>
          <cell r="C3413" t="str">
            <v>Value - Baileys 2 for £20</v>
          </cell>
          <cell r="D3413">
            <v>1773.89</v>
          </cell>
          <cell r="E3413">
            <v>1001.39</v>
          </cell>
          <cell r="F3413">
            <v>157</v>
          </cell>
          <cell r="G3413">
            <v>313.64</v>
          </cell>
          <cell r="H3413">
            <v>112.22</v>
          </cell>
          <cell r="I3413">
            <v>19</v>
          </cell>
          <cell r="J3413">
            <v>107</v>
          </cell>
          <cell r="K3413">
            <v>515.74</v>
          </cell>
          <cell r="L3413">
            <v>15</v>
          </cell>
          <cell r="M3413" t="str">
            <v>Jul/Aug</v>
          </cell>
          <cell r="N3413">
            <v>39</v>
          </cell>
        </row>
        <row r="3414">
          <cell r="A3414" t="str">
            <v>2006/07 W15</v>
          </cell>
          <cell r="B3414" t="str">
            <v>220 - LGW North Main</v>
          </cell>
          <cell r="C3414" t="str">
            <v>Value - Baileys Twin @ £20</v>
          </cell>
          <cell r="D3414">
            <v>340</v>
          </cell>
          <cell r="E3414">
            <v>207.4</v>
          </cell>
          <cell r="F3414">
            <v>17</v>
          </cell>
          <cell r="G3414">
            <v>0</v>
          </cell>
          <cell r="H3414">
            <v>0</v>
          </cell>
          <cell r="I3414">
            <v>0</v>
          </cell>
          <cell r="J3414">
            <v>17</v>
          </cell>
          <cell r="K3414">
            <v>163.88</v>
          </cell>
          <cell r="L3414">
            <v>15</v>
          </cell>
          <cell r="M3414" t="str">
            <v>Jul/Aug</v>
          </cell>
          <cell r="N3414">
            <v>51</v>
          </cell>
        </row>
        <row r="3415">
          <cell r="A3415" t="str">
            <v>2006/07 W15</v>
          </cell>
          <cell r="B3415" t="str">
            <v>220 - LGW North Main</v>
          </cell>
          <cell r="C3415" t="str">
            <v>Value - Twins @ £15</v>
          </cell>
          <cell r="D3415">
            <v>2310</v>
          </cell>
          <cell r="E3415">
            <v>1642.5</v>
          </cell>
          <cell r="F3415">
            <v>154</v>
          </cell>
          <cell r="G3415">
            <v>0</v>
          </cell>
          <cell r="H3415">
            <v>0</v>
          </cell>
          <cell r="I3415">
            <v>0</v>
          </cell>
          <cell r="J3415">
            <v>109</v>
          </cell>
          <cell r="K3415">
            <v>571.49</v>
          </cell>
          <cell r="L3415">
            <v>15</v>
          </cell>
          <cell r="M3415" t="str">
            <v>Jul/Aug</v>
          </cell>
          <cell r="N3415">
            <v>36</v>
          </cell>
        </row>
        <row r="3416">
          <cell r="A3416" t="str">
            <v>2006/07 W15</v>
          </cell>
          <cell r="B3416" t="str">
            <v>220 - LGW North Main</v>
          </cell>
          <cell r="C3416" t="str">
            <v>Malt - 2 For £45 (6 glenmorangie + 2)</v>
          </cell>
          <cell r="D3416">
            <v>413.85</v>
          </cell>
          <cell r="E3416">
            <v>224.71</v>
          </cell>
          <cell r="F3416">
            <v>15</v>
          </cell>
          <cell r="G3416">
            <v>164.94</v>
          </cell>
          <cell r="H3416">
            <v>43.28</v>
          </cell>
          <cell r="I3416">
            <v>6</v>
          </cell>
          <cell r="J3416">
            <v>56</v>
          </cell>
          <cell r="K3416">
            <v>419.51</v>
          </cell>
          <cell r="L3416">
            <v>15</v>
          </cell>
          <cell r="M3416" t="str">
            <v>Jul/Aug</v>
          </cell>
          <cell r="N3416">
            <v>30</v>
          </cell>
        </row>
        <row r="3417">
          <cell r="A3417" t="str">
            <v>2006/07 W15</v>
          </cell>
          <cell r="B3417" t="str">
            <v>220 - LGW North Main</v>
          </cell>
          <cell r="C3417" t="str">
            <v>Malt - Save £5 Glenmorangie Traditional</v>
          </cell>
          <cell r="D3417">
            <v>79.98</v>
          </cell>
          <cell r="E3417">
            <v>57.12</v>
          </cell>
          <cell r="F3417">
            <v>2</v>
          </cell>
          <cell r="G3417">
            <v>0</v>
          </cell>
          <cell r="H3417">
            <v>0</v>
          </cell>
          <cell r="I3417">
            <v>0</v>
          </cell>
          <cell r="J3417">
            <v>10</v>
          </cell>
          <cell r="K3417">
            <v>114.3</v>
          </cell>
          <cell r="L3417">
            <v>15</v>
          </cell>
          <cell r="M3417" t="str">
            <v>Jul/Aug</v>
          </cell>
          <cell r="N3417">
            <v>44</v>
          </cell>
        </row>
        <row r="3418">
          <cell r="A3418" t="str">
            <v>2006/07 W15</v>
          </cell>
          <cell r="B3418" t="str">
            <v>220 - LGW North Main</v>
          </cell>
          <cell r="C3418" t="str">
            <v>Cognac - XO @ £45</v>
          </cell>
          <cell r="D3418">
            <v>1485</v>
          </cell>
          <cell r="E3418">
            <v>818.29</v>
          </cell>
          <cell r="F3418">
            <v>33</v>
          </cell>
          <cell r="G3418">
            <v>630</v>
          </cell>
          <cell r="H3418">
            <v>249.05</v>
          </cell>
          <cell r="I3418">
            <v>14</v>
          </cell>
          <cell r="J3418">
            <v>89</v>
          </cell>
          <cell r="K3418">
            <v>1713.25</v>
          </cell>
          <cell r="L3418">
            <v>15</v>
          </cell>
          <cell r="M3418" t="str">
            <v>Jul/Aug</v>
          </cell>
          <cell r="N3418">
            <v>37</v>
          </cell>
        </row>
        <row r="3419">
          <cell r="A3419" t="str">
            <v>2006/07 W15</v>
          </cell>
          <cell r="B3419" t="str">
            <v>220 - LGW North Main</v>
          </cell>
          <cell r="C3419" t="str">
            <v>Cognac - VSOP 2 for £45</v>
          </cell>
          <cell r="D3419">
            <v>1179.95</v>
          </cell>
          <cell r="E3419">
            <v>648.37</v>
          </cell>
          <cell r="F3419">
            <v>51</v>
          </cell>
          <cell r="G3419">
            <v>401.97</v>
          </cell>
          <cell r="H3419">
            <v>92.33</v>
          </cell>
          <cell r="I3419">
            <v>17</v>
          </cell>
          <cell r="J3419">
            <v>67</v>
          </cell>
          <cell r="K3419">
            <v>622.13</v>
          </cell>
          <cell r="L3419">
            <v>15</v>
          </cell>
          <cell r="M3419" t="str">
            <v>Jul/Aug</v>
          </cell>
          <cell r="N3419">
            <v>41</v>
          </cell>
        </row>
        <row r="3420">
          <cell r="A3420" t="str">
            <v>2006/07 W15</v>
          </cell>
          <cell r="B3420" t="str">
            <v>220 - LGW North Main</v>
          </cell>
          <cell r="C3420" t="str">
            <v>Cognac - Only £17_99 VS Especiale</v>
          </cell>
          <cell r="D3420">
            <v>305.82</v>
          </cell>
          <cell r="E3420">
            <v>107.82</v>
          </cell>
          <cell r="F3420">
            <v>18</v>
          </cell>
          <cell r="G3420">
            <v>169.9</v>
          </cell>
          <cell r="H3420">
            <v>13.9</v>
          </cell>
          <cell r="I3420">
            <v>10</v>
          </cell>
          <cell r="J3420">
            <v>0</v>
          </cell>
          <cell r="K3420">
            <v>0</v>
          </cell>
          <cell r="L3420">
            <v>15</v>
          </cell>
          <cell r="M3420" t="str">
            <v>Jul/Aug</v>
          </cell>
          <cell r="N3420">
            <v>42</v>
          </cell>
        </row>
        <row r="3421">
          <cell r="A3421" t="str">
            <v>2006/07 W15</v>
          </cell>
          <cell r="B3421" t="str">
            <v>220 - LGW North Main</v>
          </cell>
          <cell r="C3421" t="str">
            <v>Deluxe - Chivas 2 for £30</v>
          </cell>
          <cell r="D3421">
            <v>261.52</v>
          </cell>
          <cell r="E3421">
            <v>163.5</v>
          </cell>
          <cell r="F3421">
            <v>12</v>
          </cell>
          <cell r="G3421">
            <v>61.62</v>
          </cell>
          <cell r="H3421">
            <v>24.6</v>
          </cell>
          <cell r="I3421">
            <v>2</v>
          </cell>
          <cell r="J3421">
            <v>13</v>
          </cell>
          <cell r="K3421">
            <v>79.3</v>
          </cell>
          <cell r="L3421">
            <v>15</v>
          </cell>
          <cell r="M3421" t="str">
            <v>Jul/Aug</v>
          </cell>
          <cell r="N3421">
            <v>49</v>
          </cell>
        </row>
        <row r="3422">
          <cell r="A3422" t="str">
            <v>2006/07 W15</v>
          </cell>
          <cell r="B3422" t="str">
            <v>220 - LGW North Main</v>
          </cell>
          <cell r="C3422" t="str">
            <v>Deluxe - Chivas Twin for £30</v>
          </cell>
          <cell r="D3422">
            <v>311.92</v>
          </cell>
          <cell r="E3422">
            <v>214.32</v>
          </cell>
          <cell r="F3422">
            <v>8</v>
          </cell>
          <cell r="G3422">
            <v>0</v>
          </cell>
          <cell r="H3422">
            <v>0</v>
          </cell>
          <cell r="I3422">
            <v>0</v>
          </cell>
          <cell r="J3422">
            <v>13</v>
          </cell>
          <cell r="K3422">
            <v>158.6</v>
          </cell>
          <cell r="L3422">
            <v>15</v>
          </cell>
          <cell r="M3422" t="str">
            <v>Jul/Aug</v>
          </cell>
          <cell r="N3422">
            <v>38</v>
          </cell>
        </row>
        <row r="3423">
          <cell r="A3423" t="str">
            <v>2006/07 W15</v>
          </cell>
          <cell r="B3423" t="str">
            <v>220 - LGW North Main</v>
          </cell>
          <cell r="C3423" t="str">
            <v>Deluxe - Chivas Triple Pack @ £45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5</v>
          </cell>
          <cell r="K3423" t="str">
            <v>/0</v>
          </cell>
          <cell r="L3423">
            <v>15</v>
          </cell>
          <cell r="M3423" t="str">
            <v>Jul/Aug</v>
          </cell>
          <cell r="N3423">
            <v>54</v>
          </cell>
        </row>
        <row r="3424">
          <cell r="A3424" t="str">
            <v>2006/07 W15</v>
          </cell>
          <cell r="B3424" t="str">
            <v>220 - LGW North Main</v>
          </cell>
          <cell r="C3424" t="str">
            <v>Deluxe - Chivas Save £5 18yo</v>
          </cell>
          <cell r="D3424">
            <v>34.99</v>
          </cell>
          <cell r="E3424">
            <v>23.93</v>
          </cell>
          <cell r="F3424">
            <v>1</v>
          </cell>
          <cell r="G3424">
            <v>0</v>
          </cell>
          <cell r="H3424">
            <v>0</v>
          </cell>
          <cell r="I3424">
            <v>0</v>
          </cell>
          <cell r="J3424">
            <v>17</v>
          </cell>
          <cell r="K3424">
            <v>188.02</v>
          </cell>
          <cell r="L3424">
            <v>15</v>
          </cell>
          <cell r="M3424" t="str">
            <v>Jul/Aug</v>
          </cell>
          <cell r="N3424">
            <v>50</v>
          </cell>
        </row>
        <row r="3425">
          <cell r="A3425" t="str">
            <v>2006/07 W15</v>
          </cell>
          <cell r="B3425" t="str">
            <v>220 - LGW North Main</v>
          </cell>
          <cell r="C3425" t="str">
            <v>Deluxe - Chivas Royal Salute get Chivas 18yo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4</v>
          </cell>
          <cell r="K3425" t="str">
            <v>/0</v>
          </cell>
          <cell r="L3425">
            <v>15</v>
          </cell>
          <cell r="M3425" t="str">
            <v>Jul/Aug</v>
          </cell>
          <cell r="N3425">
            <v>57</v>
          </cell>
        </row>
        <row r="3426">
          <cell r="A3426" t="str">
            <v>2006/07 W15</v>
          </cell>
          <cell r="B3426" t="str">
            <v>220 - LGW North Main</v>
          </cell>
          <cell r="C3426" t="str">
            <v>Deluxe - Dewars 2 for £30 ATA</v>
          </cell>
          <cell r="D3426">
            <v>169.99</v>
          </cell>
          <cell r="E3426">
            <v>71.63</v>
          </cell>
          <cell r="F3426">
            <v>11</v>
          </cell>
          <cell r="G3426">
            <v>90</v>
          </cell>
          <cell r="H3426">
            <v>8.61</v>
          </cell>
          <cell r="I3426">
            <v>6</v>
          </cell>
          <cell r="J3426">
            <v>9</v>
          </cell>
          <cell r="K3426">
            <v>47.61</v>
          </cell>
          <cell r="L3426">
            <v>15</v>
          </cell>
          <cell r="M3426" t="str">
            <v>Jul/Aug</v>
          </cell>
          <cell r="N3426">
            <v>40</v>
          </cell>
        </row>
        <row r="3427">
          <cell r="A3427" t="str">
            <v>2006/07 W15</v>
          </cell>
          <cell r="B3427" t="str">
            <v>220 - LGW North Main</v>
          </cell>
          <cell r="C3427" t="str">
            <v>Deluxe - JW Blue get a free 20cl Gold (Sept Only)</v>
          </cell>
          <cell r="D3427">
            <v>228.84</v>
          </cell>
          <cell r="E3427">
            <v>113.58</v>
          </cell>
          <cell r="F3427">
            <v>3</v>
          </cell>
          <cell r="G3427">
            <v>76.28</v>
          </cell>
          <cell r="H3427">
            <v>24.68</v>
          </cell>
          <cell r="I3427">
            <v>1</v>
          </cell>
          <cell r="J3427">
            <v>3</v>
          </cell>
          <cell r="K3427">
            <v>95.49</v>
          </cell>
          <cell r="L3427">
            <v>15</v>
          </cell>
          <cell r="M3427" t="str">
            <v>Jul/Aug</v>
          </cell>
          <cell r="N3427">
            <v>46</v>
          </cell>
        </row>
        <row r="3428">
          <cell r="A3428" t="str">
            <v>2006/07 W15</v>
          </cell>
          <cell r="B3428" t="str">
            <v>220 - LGW North Main</v>
          </cell>
          <cell r="C3428" t="str">
            <v>Deluxe - Free 20cl bottle (linked to JW Blue) (Sept Only)</v>
          </cell>
          <cell r="D3428">
            <v>39.270000000000003</v>
          </cell>
          <cell r="E3428">
            <v>29.67</v>
          </cell>
          <cell r="F3428">
            <v>3</v>
          </cell>
          <cell r="G3428">
            <v>13.09</v>
          </cell>
          <cell r="H3428">
            <v>7.55</v>
          </cell>
          <cell r="I3428">
            <v>1</v>
          </cell>
          <cell r="J3428">
            <v>13</v>
          </cell>
          <cell r="K3428">
            <v>77.87</v>
          </cell>
          <cell r="L3428">
            <v>15</v>
          </cell>
          <cell r="M3428" t="str">
            <v>Jul/Aug</v>
          </cell>
          <cell r="N3428">
            <v>47</v>
          </cell>
        </row>
        <row r="3429">
          <cell r="A3429" t="str">
            <v>2006/07 W15</v>
          </cell>
          <cell r="B3429" t="str">
            <v>220 - LGW North Main</v>
          </cell>
          <cell r="C3429" t="str">
            <v>Champagne - Piper Florens Louis 2 for £30</v>
          </cell>
          <cell r="D3429">
            <v>271.14999999999998</v>
          </cell>
          <cell r="E3429">
            <v>91.65</v>
          </cell>
          <cell r="F3429">
            <v>17</v>
          </cell>
          <cell r="G3429">
            <v>111.65</v>
          </cell>
          <cell r="H3429">
            <v>21.15</v>
          </cell>
          <cell r="I3429">
            <v>7</v>
          </cell>
          <cell r="J3429">
            <v>13</v>
          </cell>
          <cell r="K3429">
            <v>115.7</v>
          </cell>
          <cell r="L3429">
            <v>15</v>
          </cell>
          <cell r="M3429" t="str">
            <v>Jul/Aug</v>
          </cell>
          <cell r="N3429">
            <v>53</v>
          </cell>
        </row>
        <row r="3430">
          <cell r="A3430" t="str">
            <v>2006/07 W15</v>
          </cell>
          <cell r="B3430" t="str">
            <v>220 - LGW North Main</v>
          </cell>
          <cell r="C3430" t="str">
            <v>Champagne - Piper Florens Louis Twin for £30</v>
          </cell>
          <cell r="D3430">
            <v>765.6</v>
          </cell>
          <cell r="E3430">
            <v>249.84</v>
          </cell>
          <cell r="F3430">
            <v>24</v>
          </cell>
          <cell r="G3430">
            <v>350.9</v>
          </cell>
          <cell r="H3430">
            <v>66.540000000000006</v>
          </cell>
          <cell r="I3430">
            <v>11</v>
          </cell>
          <cell r="J3430">
            <v>2</v>
          </cell>
          <cell r="K3430">
            <v>35.6</v>
          </cell>
          <cell r="L3430">
            <v>15</v>
          </cell>
          <cell r="M3430" t="str">
            <v>Jul/Aug</v>
          </cell>
          <cell r="N3430">
            <v>33</v>
          </cell>
        </row>
        <row r="3431">
          <cell r="A3431" t="str">
            <v>2006/07 W15</v>
          </cell>
          <cell r="B3431" t="str">
            <v>220 - LGW North Main</v>
          </cell>
          <cell r="C3431" t="str">
            <v>Champagne - Charles Heidseick 2 for £35</v>
          </cell>
          <cell r="D3431">
            <v>22.99</v>
          </cell>
          <cell r="E3431">
            <v>13.73</v>
          </cell>
          <cell r="F3431">
            <v>1</v>
          </cell>
          <cell r="G3431">
            <v>0</v>
          </cell>
          <cell r="H3431">
            <v>0</v>
          </cell>
          <cell r="I3431">
            <v>0</v>
          </cell>
          <cell r="J3431">
            <v>10</v>
          </cell>
          <cell r="K3431">
            <v>92.6</v>
          </cell>
          <cell r="L3431">
            <v>15</v>
          </cell>
          <cell r="M3431" t="str">
            <v>Jul/Aug</v>
          </cell>
          <cell r="N3431">
            <v>55</v>
          </cell>
        </row>
        <row r="3432">
          <cell r="A3432" t="str">
            <v>2006/07 W15</v>
          </cell>
          <cell r="B3432" t="str">
            <v>220 - LGW North Main</v>
          </cell>
          <cell r="C3432" t="str">
            <v>Champagne - Canard Twin for £25</v>
          </cell>
          <cell r="D3432">
            <v>500</v>
          </cell>
          <cell r="E3432">
            <v>182.4</v>
          </cell>
          <cell r="F3432">
            <v>20</v>
          </cell>
          <cell r="G3432">
            <v>175</v>
          </cell>
          <cell r="H3432">
            <v>39.4</v>
          </cell>
          <cell r="I3432">
            <v>7</v>
          </cell>
          <cell r="J3432">
            <v>43</v>
          </cell>
          <cell r="K3432">
            <v>688</v>
          </cell>
          <cell r="L3432">
            <v>15</v>
          </cell>
          <cell r="M3432" t="str">
            <v>Jul/Aug</v>
          </cell>
          <cell r="N3432">
            <v>52</v>
          </cell>
        </row>
        <row r="3433">
          <cell r="A3433" t="str">
            <v>2006/07 W15</v>
          </cell>
          <cell r="B3433" t="str">
            <v>220 - LGW North Main</v>
          </cell>
          <cell r="C3433" t="str">
            <v>Wine - Beringer 3 for £15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 t="str">
            <v>/0</v>
          </cell>
          <cell r="L3433">
            <v>15</v>
          </cell>
          <cell r="M3433" t="str">
            <v>Jul/Aug</v>
          </cell>
          <cell r="N3433">
            <v>43</v>
          </cell>
        </row>
        <row r="3434">
          <cell r="A3434" t="str">
            <v>2006/07 W15</v>
          </cell>
          <cell r="B3434" t="str">
            <v>220 - LGW North Main</v>
          </cell>
          <cell r="C3434" t="str">
            <v>Wine - Rosemount BOGOF</v>
          </cell>
          <cell r="D3434">
            <v>139.9</v>
          </cell>
          <cell r="E3434">
            <v>44.17</v>
          </cell>
          <cell r="F3434">
            <v>19</v>
          </cell>
          <cell r="G3434">
            <v>83.94</v>
          </cell>
          <cell r="H3434">
            <v>17.850000000000001</v>
          </cell>
          <cell r="I3434">
            <v>11</v>
          </cell>
          <cell r="J3434">
            <v>113</v>
          </cell>
          <cell r="K3434">
            <v>832.1</v>
          </cell>
          <cell r="L3434">
            <v>15</v>
          </cell>
          <cell r="M3434" t="str">
            <v>Jul/Aug</v>
          </cell>
          <cell r="N3434">
            <v>56</v>
          </cell>
        </row>
        <row r="3435">
          <cell r="A3435" t="str">
            <v>2006/07 W15</v>
          </cell>
          <cell r="B3435" t="str">
            <v>220 - LGW North Main</v>
          </cell>
          <cell r="C3435" t="str">
            <v>WOW - 2 for £45 Malt</v>
          </cell>
          <cell r="D3435">
            <v>142.94999999999999</v>
          </cell>
          <cell r="E3435">
            <v>63.93</v>
          </cell>
          <cell r="F3435">
            <v>5</v>
          </cell>
          <cell r="G3435">
            <v>85.97</v>
          </cell>
          <cell r="H3435">
            <v>21.75</v>
          </cell>
          <cell r="I3435">
            <v>3</v>
          </cell>
          <cell r="J3435">
            <v>64</v>
          </cell>
          <cell r="K3435">
            <v>500.61</v>
          </cell>
          <cell r="L3435">
            <v>15</v>
          </cell>
          <cell r="M3435" t="str">
            <v>Jul/Aug</v>
          </cell>
          <cell r="N3435">
            <v>34</v>
          </cell>
        </row>
        <row r="3436">
          <cell r="A3436" t="str">
            <v>2006/07 W15</v>
          </cell>
          <cell r="B3436" t="str">
            <v>220 - LGW North Main</v>
          </cell>
          <cell r="C3436" t="str">
            <v>WOW - Connemara 2 for £30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 t="str">
            <v>/0</v>
          </cell>
          <cell r="L3436">
            <v>15</v>
          </cell>
          <cell r="M3436" t="str">
            <v>Jul/Aug</v>
          </cell>
          <cell r="N3436">
            <v>60</v>
          </cell>
        </row>
        <row r="3437">
          <cell r="A3437" t="str">
            <v>2006/07 W15</v>
          </cell>
          <cell r="B3437" t="str">
            <v>220 - LGW North Main</v>
          </cell>
          <cell r="C3437" t="str">
            <v>Others - 2 for £25 (glayva, disaronno)</v>
          </cell>
          <cell r="D3437">
            <v>286.81</v>
          </cell>
          <cell r="E3437">
            <v>162.12</v>
          </cell>
          <cell r="F3437">
            <v>19</v>
          </cell>
          <cell r="G3437">
            <v>106.93</v>
          </cell>
          <cell r="H3437">
            <v>24.16</v>
          </cell>
          <cell r="I3437">
            <v>7</v>
          </cell>
          <cell r="J3437">
            <v>27</v>
          </cell>
          <cell r="K3437">
            <v>94.32</v>
          </cell>
          <cell r="L3437">
            <v>15</v>
          </cell>
          <cell r="M3437" t="str">
            <v>Jul/Aug</v>
          </cell>
          <cell r="N3437">
            <v>48</v>
          </cell>
        </row>
        <row r="3438">
          <cell r="A3438" t="str">
            <v>2006/07 W15</v>
          </cell>
          <cell r="B3438" t="str">
            <v>220 - LGW North Main</v>
          </cell>
          <cell r="C3438" t="str">
            <v>Others - Pimms 2 for £15 (70cl)</v>
          </cell>
          <cell r="D3438">
            <v>2132.81</v>
          </cell>
          <cell r="E3438">
            <v>378.27</v>
          </cell>
          <cell r="F3438">
            <v>273</v>
          </cell>
          <cell r="G3438">
            <v>1991.84</v>
          </cell>
          <cell r="H3438">
            <v>273.57</v>
          </cell>
          <cell r="I3438">
            <v>256</v>
          </cell>
          <cell r="J3438">
            <v>124</v>
          </cell>
          <cell r="K3438">
            <v>549.88</v>
          </cell>
          <cell r="L3438">
            <v>15</v>
          </cell>
          <cell r="M3438" t="str">
            <v>Jul/Aug</v>
          </cell>
          <cell r="N3438">
            <v>35</v>
          </cell>
        </row>
        <row r="3439">
          <cell r="A3439" t="str">
            <v>2006/07 W15</v>
          </cell>
          <cell r="B3439" t="str">
            <v>220 - LGW North Main</v>
          </cell>
          <cell r="C3439" t="str">
            <v>Other - 2 for £30 Sauza</v>
          </cell>
          <cell r="D3439">
            <v>173.94</v>
          </cell>
          <cell r="E3439">
            <v>67.239999999999995</v>
          </cell>
          <cell r="F3439">
            <v>10</v>
          </cell>
          <cell r="G3439">
            <v>135.96</v>
          </cell>
          <cell r="H3439">
            <v>34.659999999999997</v>
          </cell>
          <cell r="I3439">
            <v>8</v>
          </cell>
          <cell r="J3439">
            <v>18</v>
          </cell>
          <cell r="K3439">
            <v>80.099999999999994</v>
          </cell>
          <cell r="L3439">
            <v>15</v>
          </cell>
          <cell r="M3439" t="str">
            <v>Jul/Aug</v>
          </cell>
          <cell r="N3439">
            <v>58</v>
          </cell>
        </row>
        <row r="3440">
          <cell r="A3440" t="str">
            <v>2006/07 W15</v>
          </cell>
          <cell r="B3440" t="str">
            <v>220 - LGW North Main</v>
          </cell>
          <cell r="C3440" t="str">
            <v>Others - 2 for £20 ATA (70cl)</v>
          </cell>
          <cell r="D3440">
            <v>1292.08</v>
          </cell>
          <cell r="E3440">
            <v>268.69</v>
          </cell>
          <cell r="F3440">
            <v>124</v>
          </cell>
          <cell r="G3440">
            <v>1215.6099999999999</v>
          </cell>
          <cell r="H3440">
            <v>210.51</v>
          </cell>
          <cell r="I3440">
            <v>117</v>
          </cell>
          <cell r="J3440">
            <v>52</v>
          </cell>
          <cell r="K3440">
            <v>189.26</v>
          </cell>
          <cell r="L3440">
            <v>15</v>
          </cell>
          <cell r="M3440" t="str">
            <v>Jul/Aug</v>
          </cell>
          <cell r="N3440">
            <v>32</v>
          </cell>
        </row>
        <row r="3441">
          <cell r="A3441" t="str">
            <v>2006/07 W15</v>
          </cell>
          <cell r="B3441" t="str">
            <v>220 - LGW North Main</v>
          </cell>
          <cell r="C3441" t="str">
            <v>Others - 2 for £15 Fortified</v>
          </cell>
          <cell r="D3441">
            <v>79.11</v>
          </cell>
          <cell r="E3441">
            <v>40.659999999999997</v>
          </cell>
          <cell r="F3441">
            <v>9</v>
          </cell>
          <cell r="G3441">
            <v>8.7899999999999991</v>
          </cell>
          <cell r="H3441">
            <v>2.34</v>
          </cell>
          <cell r="I3441">
            <v>1</v>
          </cell>
          <cell r="J3441">
            <v>18</v>
          </cell>
          <cell r="K3441">
            <v>72</v>
          </cell>
          <cell r="L3441">
            <v>15</v>
          </cell>
          <cell r="M3441" t="str">
            <v>Jul/Aug</v>
          </cell>
          <cell r="N3441">
            <v>59</v>
          </cell>
        </row>
        <row r="3442">
          <cell r="A3442" t="str">
            <v>2006/07 W15</v>
          </cell>
          <cell r="B3442" t="str">
            <v>227 - LGW North Transfer</v>
          </cell>
          <cell r="C3442" t="str">
            <v>Liquor</v>
          </cell>
          <cell r="D3442">
            <v>30777.42</v>
          </cell>
          <cell r="E3442">
            <v>15288.34</v>
          </cell>
          <cell r="F3442">
            <v>2299</v>
          </cell>
          <cell r="G3442">
            <v>11600.94</v>
          </cell>
          <cell r="H3442">
            <v>2550.58</v>
          </cell>
          <cell r="I3442">
            <v>693</v>
          </cell>
          <cell r="J3442">
            <v>3675</v>
          </cell>
          <cell r="K3442">
            <v>19367.830000000002</v>
          </cell>
          <cell r="L3442">
            <v>15</v>
          </cell>
          <cell r="M3442" t="str">
            <v>Jul/Aug</v>
          </cell>
          <cell r="N3442">
            <v>1</v>
          </cell>
        </row>
        <row r="3443">
          <cell r="A3443" t="str">
            <v>2006/07 W15</v>
          </cell>
          <cell r="B3443" t="str">
            <v>227 - LGW North Transfer</v>
          </cell>
          <cell r="C3443" t="str">
            <v>Tobacco</v>
          </cell>
          <cell r="D3443">
            <v>21536.61</v>
          </cell>
          <cell r="E3443">
            <v>15866.64</v>
          </cell>
          <cell r="F3443">
            <v>741</v>
          </cell>
          <cell r="G3443">
            <v>413.7</v>
          </cell>
          <cell r="H3443">
            <v>89.39</v>
          </cell>
          <cell r="I3443">
            <v>35</v>
          </cell>
          <cell r="J3443">
            <v>2341</v>
          </cell>
          <cell r="K3443">
            <v>17378.12</v>
          </cell>
          <cell r="L3443">
            <v>15</v>
          </cell>
          <cell r="M3443" t="str">
            <v>Jul/Aug</v>
          </cell>
          <cell r="N3443">
            <v>2</v>
          </cell>
        </row>
        <row r="3444">
          <cell r="A3444" t="str">
            <v>2006/07 W15</v>
          </cell>
          <cell r="B3444" t="str">
            <v>227 - LGW North Transfer</v>
          </cell>
          <cell r="C3444" t="str">
            <v>Perfumery</v>
          </cell>
          <cell r="D3444">
            <v>208176.16</v>
          </cell>
          <cell r="E3444">
            <v>118386.91</v>
          </cell>
          <cell r="F3444">
            <v>8624</v>
          </cell>
          <cell r="G3444">
            <v>122992.72</v>
          </cell>
          <cell r="H3444">
            <v>62365.34</v>
          </cell>
          <cell r="I3444">
            <v>5210</v>
          </cell>
          <cell r="J3444">
            <v>27987</v>
          </cell>
          <cell r="K3444">
            <v>238468.42</v>
          </cell>
          <cell r="L3444">
            <v>15</v>
          </cell>
          <cell r="M3444" t="str">
            <v>Jul/Aug</v>
          </cell>
          <cell r="N3444">
            <v>3</v>
          </cell>
        </row>
        <row r="3445">
          <cell r="A3445" t="str">
            <v>2006/07 W15</v>
          </cell>
          <cell r="B3445" t="str">
            <v>227 - LGW North Transfer</v>
          </cell>
          <cell r="C3445" t="str">
            <v>Food</v>
          </cell>
          <cell r="D3445">
            <v>6102</v>
          </cell>
          <cell r="E3445">
            <v>2731.32</v>
          </cell>
          <cell r="F3445">
            <v>1660</v>
          </cell>
          <cell r="G3445">
            <v>2754.7</v>
          </cell>
          <cell r="H3445">
            <v>1007.89</v>
          </cell>
          <cell r="I3445">
            <v>727</v>
          </cell>
          <cell r="J3445">
            <v>1923</v>
          </cell>
          <cell r="K3445">
            <v>3855.15</v>
          </cell>
          <cell r="L3445">
            <v>15</v>
          </cell>
          <cell r="M3445" t="str">
            <v>Jul/Aug</v>
          </cell>
          <cell r="N3445">
            <v>4</v>
          </cell>
        </row>
        <row r="3446">
          <cell r="A3446" t="str">
            <v>2006/07 W15</v>
          </cell>
          <cell r="B3446" t="str">
            <v>227 - LGW North Transfer</v>
          </cell>
          <cell r="C3446" t="str">
            <v>Tax Free</v>
          </cell>
          <cell r="D3446">
            <v>25796.47</v>
          </cell>
          <cell r="E3446">
            <v>12649.88</v>
          </cell>
          <cell r="F3446">
            <v>2102</v>
          </cell>
          <cell r="G3446">
            <v>15052.57</v>
          </cell>
          <cell r="H3446">
            <v>6644.17</v>
          </cell>
          <cell r="I3446">
            <v>1055</v>
          </cell>
          <cell r="J3446">
            <v>5638</v>
          </cell>
          <cell r="K3446">
            <v>29209.32</v>
          </cell>
          <cell r="L3446">
            <v>15</v>
          </cell>
          <cell r="M3446" t="str">
            <v>Jul/Aug</v>
          </cell>
          <cell r="N3446">
            <v>5</v>
          </cell>
        </row>
        <row r="3447">
          <cell r="A3447" t="str">
            <v>2006/07 W15</v>
          </cell>
          <cell r="B3447" t="str">
            <v>227 - LGW North Transfer</v>
          </cell>
          <cell r="C3447" t="str">
            <v>Unclassified Products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 t="str">
            <v>/0</v>
          </cell>
          <cell r="L3447">
            <v>15</v>
          </cell>
          <cell r="M3447" t="str">
            <v>Jul/Aug</v>
          </cell>
          <cell r="N3447">
            <v>6</v>
          </cell>
        </row>
        <row r="3448">
          <cell r="A3448" t="str">
            <v>2006/07 W15</v>
          </cell>
          <cell r="B3448" t="str">
            <v>227 - LGW North Transfer</v>
          </cell>
          <cell r="C3448" t="str">
            <v>Spirits</v>
          </cell>
          <cell r="D3448">
            <v>22410.75</v>
          </cell>
          <cell r="E3448">
            <v>12434.52</v>
          </cell>
          <cell r="F3448">
            <v>1958</v>
          </cell>
          <cell r="G3448">
            <v>7014.28</v>
          </cell>
          <cell r="H3448">
            <v>1521.84</v>
          </cell>
          <cell r="I3448">
            <v>519</v>
          </cell>
          <cell r="J3448">
            <v>2671</v>
          </cell>
          <cell r="K3448">
            <v>10291.08</v>
          </cell>
          <cell r="L3448">
            <v>15</v>
          </cell>
          <cell r="M3448" t="str">
            <v>Jul/Aug</v>
          </cell>
          <cell r="N3448">
            <v>7</v>
          </cell>
        </row>
        <row r="3449">
          <cell r="A3449" t="str">
            <v>2006/07 W15</v>
          </cell>
          <cell r="B3449" t="str">
            <v>227 - LGW North Transfer</v>
          </cell>
          <cell r="C3449" t="str">
            <v>Fortified Wines</v>
          </cell>
          <cell r="D3449">
            <v>258.02</v>
          </cell>
          <cell r="E3449">
            <v>121.64</v>
          </cell>
          <cell r="F3449">
            <v>40</v>
          </cell>
          <cell r="G3449">
            <v>102.96</v>
          </cell>
          <cell r="H3449">
            <v>19.54</v>
          </cell>
          <cell r="I3449">
            <v>17</v>
          </cell>
          <cell r="J3449">
            <v>70</v>
          </cell>
          <cell r="K3449">
            <v>162.59</v>
          </cell>
          <cell r="L3449">
            <v>15</v>
          </cell>
          <cell r="M3449" t="str">
            <v>Jul/Aug</v>
          </cell>
          <cell r="N3449">
            <v>10</v>
          </cell>
        </row>
        <row r="3450">
          <cell r="A3450" t="str">
            <v>2006/07 W15</v>
          </cell>
          <cell r="B3450" t="str">
            <v>227 - LGW North Transfer</v>
          </cell>
          <cell r="C3450" t="str">
            <v>Others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 t="str">
            <v>/0</v>
          </cell>
          <cell r="L3450">
            <v>15</v>
          </cell>
          <cell r="M3450" t="str">
            <v>Jul/Aug</v>
          </cell>
          <cell r="N3450">
            <v>11</v>
          </cell>
        </row>
        <row r="3451">
          <cell r="A3451" t="str">
            <v>2006/07 W15</v>
          </cell>
          <cell r="B3451" t="str">
            <v>227 - LGW North Transfer</v>
          </cell>
          <cell r="C3451" t="str">
            <v>Champagne</v>
          </cell>
          <cell r="D3451">
            <v>7647.41</v>
          </cell>
          <cell r="E3451">
            <v>2505.4499999999998</v>
          </cell>
          <cell r="F3451">
            <v>234</v>
          </cell>
          <cell r="G3451">
            <v>4358.22</v>
          </cell>
          <cell r="H3451">
            <v>992.26</v>
          </cell>
          <cell r="I3451">
            <v>134</v>
          </cell>
          <cell r="J3451">
            <v>412</v>
          </cell>
          <cell r="K3451">
            <v>7491.55</v>
          </cell>
          <cell r="L3451">
            <v>15</v>
          </cell>
          <cell r="M3451" t="str">
            <v>Jul/Aug</v>
          </cell>
          <cell r="N3451">
            <v>8</v>
          </cell>
        </row>
        <row r="3452">
          <cell r="A3452" t="str">
            <v>2006/07 W15</v>
          </cell>
          <cell r="B3452" t="str">
            <v>227 - LGW North Transfer</v>
          </cell>
          <cell r="C3452" t="str">
            <v>Wines</v>
          </cell>
          <cell r="D3452">
            <v>461.24</v>
          </cell>
          <cell r="E3452">
            <v>226.73</v>
          </cell>
          <cell r="F3452">
            <v>67</v>
          </cell>
          <cell r="G3452">
            <v>125.48</v>
          </cell>
          <cell r="H3452">
            <v>16.940000000000001</v>
          </cell>
          <cell r="I3452">
            <v>23</v>
          </cell>
          <cell r="J3452">
            <v>522</v>
          </cell>
          <cell r="K3452">
            <v>1747.53</v>
          </cell>
          <cell r="L3452">
            <v>15</v>
          </cell>
          <cell r="M3452" t="str">
            <v>Jul/Aug</v>
          </cell>
          <cell r="N3452">
            <v>9</v>
          </cell>
        </row>
        <row r="3453">
          <cell r="A3453" t="str">
            <v>2006/07 W15</v>
          </cell>
          <cell r="B3453" t="str">
            <v>227 - LGW North Transfer</v>
          </cell>
          <cell r="C3453" t="str">
            <v>Unclassified Liquor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 t="str">
            <v>/0</v>
          </cell>
          <cell r="L3453">
            <v>15</v>
          </cell>
          <cell r="M3453" t="str">
            <v>Jul/Aug</v>
          </cell>
          <cell r="N3453">
            <v>12</v>
          </cell>
        </row>
        <row r="3454">
          <cell r="A3454" t="str">
            <v>2006/07 W15</v>
          </cell>
          <cell r="B3454" t="str">
            <v>227 - LGW North Transfer</v>
          </cell>
          <cell r="C3454" t="str">
            <v>Value - 2 for £15</v>
          </cell>
          <cell r="D3454">
            <v>5026.95</v>
          </cell>
          <cell r="E3454">
            <v>3545.95</v>
          </cell>
          <cell r="F3454">
            <v>634</v>
          </cell>
          <cell r="G3454">
            <v>172.66</v>
          </cell>
          <cell r="H3454">
            <v>46.77</v>
          </cell>
          <cell r="I3454">
            <v>10</v>
          </cell>
          <cell r="J3454">
            <v>480</v>
          </cell>
          <cell r="K3454">
            <v>1374.72</v>
          </cell>
          <cell r="L3454">
            <v>15</v>
          </cell>
          <cell r="M3454" t="str">
            <v>Jul/Aug</v>
          </cell>
          <cell r="N3454">
            <v>31</v>
          </cell>
        </row>
        <row r="3455">
          <cell r="A3455" t="str">
            <v>2006/07 W15</v>
          </cell>
          <cell r="B3455" t="str">
            <v>227 - LGW North Transfer</v>
          </cell>
          <cell r="C3455" t="str">
            <v>Value - 2 for £20 Bombay Saphire</v>
          </cell>
          <cell r="D3455">
            <v>506.56</v>
          </cell>
          <cell r="E3455">
            <v>327.48</v>
          </cell>
          <cell r="F3455">
            <v>38</v>
          </cell>
          <cell r="G3455">
            <v>122.88</v>
          </cell>
          <cell r="H3455">
            <v>32.76</v>
          </cell>
          <cell r="I3455">
            <v>6</v>
          </cell>
          <cell r="J3455">
            <v>33</v>
          </cell>
          <cell r="K3455">
            <v>91.74</v>
          </cell>
          <cell r="L3455">
            <v>15</v>
          </cell>
          <cell r="M3455" t="str">
            <v>Jul/Aug</v>
          </cell>
          <cell r="N3455">
            <v>45</v>
          </cell>
        </row>
        <row r="3456">
          <cell r="A3456" t="str">
            <v>2006/07 W15</v>
          </cell>
          <cell r="B3456" t="str">
            <v>227 - LGW North Transfer</v>
          </cell>
          <cell r="C3456" t="str">
            <v>Value - Baileys 2 for £20</v>
          </cell>
          <cell r="D3456">
            <v>740.91</v>
          </cell>
          <cell r="E3456">
            <v>449.28</v>
          </cell>
          <cell r="F3456">
            <v>70</v>
          </cell>
          <cell r="G3456">
            <v>16.36</v>
          </cell>
          <cell r="H3456">
            <v>5.78</v>
          </cell>
          <cell r="I3456">
            <v>1</v>
          </cell>
          <cell r="J3456">
            <v>69</v>
          </cell>
          <cell r="K3456">
            <v>332.57</v>
          </cell>
          <cell r="L3456">
            <v>15</v>
          </cell>
          <cell r="M3456" t="str">
            <v>Jul/Aug</v>
          </cell>
          <cell r="N3456">
            <v>39</v>
          </cell>
        </row>
        <row r="3457">
          <cell r="A3457" t="str">
            <v>2006/07 W15</v>
          </cell>
          <cell r="B3457" t="str">
            <v>227 - LGW North Transfer</v>
          </cell>
          <cell r="C3457" t="str">
            <v>Value - Baileys Twin @ £20</v>
          </cell>
          <cell r="D3457">
            <v>300</v>
          </cell>
          <cell r="E3457">
            <v>183</v>
          </cell>
          <cell r="F3457">
            <v>15</v>
          </cell>
          <cell r="G3457">
            <v>0</v>
          </cell>
          <cell r="H3457">
            <v>0</v>
          </cell>
          <cell r="I3457">
            <v>0</v>
          </cell>
          <cell r="J3457">
            <v>12</v>
          </cell>
          <cell r="K3457">
            <v>115.68</v>
          </cell>
          <cell r="L3457">
            <v>15</v>
          </cell>
          <cell r="M3457" t="str">
            <v>Jul/Aug</v>
          </cell>
          <cell r="N3457">
            <v>51</v>
          </cell>
        </row>
        <row r="3458">
          <cell r="A3458" t="str">
            <v>2006/07 W15</v>
          </cell>
          <cell r="B3458" t="str">
            <v>227 - LGW North Transfer</v>
          </cell>
          <cell r="C3458" t="str">
            <v>Value - Twins @ £15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 t="str">
            <v>/0</v>
          </cell>
          <cell r="L3458">
            <v>15</v>
          </cell>
          <cell r="M3458" t="str">
            <v>Jul/Aug</v>
          </cell>
          <cell r="N3458">
            <v>36</v>
          </cell>
        </row>
        <row r="3459">
          <cell r="A3459" t="str">
            <v>2006/07 W15</v>
          </cell>
          <cell r="B3459" t="str">
            <v>227 - LGW North Transfer</v>
          </cell>
          <cell r="C3459" t="str">
            <v>Malt - 2 For £45 (6 glenmorangie + 2)</v>
          </cell>
          <cell r="D3459">
            <v>305.89</v>
          </cell>
          <cell r="E3459">
            <v>172.48</v>
          </cell>
          <cell r="F3459">
            <v>11</v>
          </cell>
          <cell r="G3459">
            <v>113.96</v>
          </cell>
          <cell r="H3459">
            <v>32.56</v>
          </cell>
          <cell r="I3459">
            <v>4</v>
          </cell>
          <cell r="J3459">
            <v>54</v>
          </cell>
          <cell r="K3459">
            <v>406.42</v>
          </cell>
          <cell r="L3459">
            <v>15</v>
          </cell>
          <cell r="M3459" t="str">
            <v>Jul/Aug</v>
          </cell>
          <cell r="N3459">
            <v>30</v>
          </cell>
        </row>
        <row r="3460">
          <cell r="A3460" t="str">
            <v>2006/07 W15</v>
          </cell>
          <cell r="B3460" t="str">
            <v>227 - LGW North Transfer</v>
          </cell>
          <cell r="C3460" t="str">
            <v>Malt - Save £5 Glenmorangie Traditional</v>
          </cell>
          <cell r="D3460">
            <v>39.99</v>
          </cell>
          <cell r="E3460">
            <v>28.56</v>
          </cell>
          <cell r="F3460">
            <v>1</v>
          </cell>
          <cell r="G3460">
            <v>0</v>
          </cell>
          <cell r="H3460">
            <v>0</v>
          </cell>
          <cell r="I3460">
            <v>0</v>
          </cell>
          <cell r="J3460">
            <v>7</v>
          </cell>
          <cell r="K3460">
            <v>80.010000000000005</v>
          </cell>
          <cell r="L3460">
            <v>15</v>
          </cell>
          <cell r="M3460" t="str">
            <v>Jul/Aug</v>
          </cell>
          <cell r="N3460">
            <v>44</v>
          </cell>
        </row>
        <row r="3461">
          <cell r="A3461" t="str">
            <v>2006/07 W15</v>
          </cell>
          <cell r="B3461" t="str">
            <v>227 - LGW North Transfer</v>
          </cell>
          <cell r="C3461" t="str">
            <v>Cognac - XO @ £45</v>
          </cell>
          <cell r="D3461">
            <v>495</v>
          </cell>
          <cell r="E3461">
            <v>280.88</v>
          </cell>
          <cell r="F3461">
            <v>11</v>
          </cell>
          <cell r="G3461">
            <v>180</v>
          </cell>
          <cell r="H3461">
            <v>71.16</v>
          </cell>
          <cell r="I3461">
            <v>4</v>
          </cell>
          <cell r="J3461">
            <v>14</v>
          </cell>
          <cell r="K3461">
            <v>269.5</v>
          </cell>
          <cell r="L3461">
            <v>15</v>
          </cell>
          <cell r="M3461" t="str">
            <v>Jul/Aug</v>
          </cell>
          <cell r="N3461">
            <v>37</v>
          </cell>
        </row>
        <row r="3462">
          <cell r="A3462" t="str">
            <v>2006/07 W15</v>
          </cell>
          <cell r="B3462" t="str">
            <v>227 - LGW North Transfer</v>
          </cell>
          <cell r="C3462" t="str">
            <v>Cognac - VSOP 2 for £45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19</v>
          </cell>
          <cell r="K3462" t="str">
            <v>/0</v>
          </cell>
          <cell r="L3462">
            <v>15</v>
          </cell>
          <cell r="M3462" t="str">
            <v>Jul/Aug</v>
          </cell>
          <cell r="N3462">
            <v>41</v>
          </cell>
        </row>
        <row r="3463">
          <cell r="A3463" t="str">
            <v>2006/07 W15</v>
          </cell>
          <cell r="B3463" t="str">
            <v>227 - LGW North Transfer</v>
          </cell>
          <cell r="C3463" t="str">
            <v>Cognac - Only £17_99 VS Especiale</v>
          </cell>
          <cell r="D3463">
            <v>33.979999999999997</v>
          </cell>
          <cell r="E3463">
            <v>13.13</v>
          </cell>
          <cell r="F3463">
            <v>2</v>
          </cell>
          <cell r="G3463">
            <v>16.989999999999998</v>
          </cell>
          <cell r="H3463">
            <v>1.39</v>
          </cell>
          <cell r="I3463">
            <v>1</v>
          </cell>
          <cell r="J3463">
            <v>7</v>
          </cell>
          <cell r="K3463">
            <v>36.75</v>
          </cell>
          <cell r="L3463">
            <v>15</v>
          </cell>
          <cell r="M3463" t="str">
            <v>Jul/Aug</v>
          </cell>
          <cell r="N3463">
            <v>42</v>
          </cell>
        </row>
        <row r="3464">
          <cell r="A3464" t="str">
            <v>2006/07 W15</v>
          </cell>
          <cell r="B3464" t="str">
            <v>227 - LGW North Transfer</v>
          </cell>
          <cell r="C3464" t="str">
            <v>Deluxe - Chivas 2 for £30</v>
          </cell>
          <cell r="D3464">
            <v>139.93</v>
          </cell>
          <cell r="E3464">
            <v>97.23</v>
          </cell>
          <cell r="F3464">
            <v>7</v>
          </cell>
          <cell r="G3464">
            <v>0</v>
          </cell>
          <cell r="H3464">
            <v>0</v>
          </cell>
          <cell r="I3464">
            <v>0</v>
          </cell>
          <cell r="J3464">
            <v>10</v>
          </cell>
          <cell r="K3464">
            <v>61</v>
          </cell>
          <cell r="L3464">
            <v>15</v>
          </cell>
          <cell r="M3464" t="str">
            <v>Jul/Aug</v>
          </cell>
          <cell r="N3464">
            <v>49</v>
          </cell>
        </row>
        <row r="3465">
          <cell r="A3465" t="str">
            <v>2006/07 W15</v>
          </cell>
          <cell r="B3465" t="str">
            <v>227 - LGW North Transfer</v>
          </cell>
          <cell r="C3465" t="str">
            <v>Deluxe - Chivas Twin for £30</v>
          </cell>
          <cell r="D3465">
            <v>38.99</v>
          </cell>
          <cell r="E3465">
            <v>26.79</v>
          </cell>
          <cell r="F3465">
            <v>1</v>
          </cell>
          <cell r="G3465">
            <v>0</v>
          </cell>
          <cell r="H3465">
            <v>0</v>
          </cell>
          <cell r="I3465">
            <v>0</v>
          </cell>
          <cell r="J3465">
            <v>6</v>
          </cell>
          <cell r="K3465">
            <v>73.2</v>
          </cell>
          <cell r="L3465">
            <v>15</v>
          </cell>
          <cell r="M3465" t="str">
            <v>Jul/Aug</v>
          </cell>
          <cell r="N3465">
            <v>38</v>
          </cell>
        </row>
        <row r="3466">
          <cell r="A3466" t="str">
            <v>2006/07 W15</v>
          </cell>
          <cell r="B3466" t="str">
            <v>227 - LGW North Transfer</v>
          </cell>
          <cell r="C3466" t="str">
            <v>Deluxe - Chivas Triple Pack @ £45</v>
          </cell>
          <cell r="D3466">
            <v>231.96</v>
          </cell>
          <cell r="E3466">
            <v>158.80000000000001</v>
          </cell>
          <cell r="F3466">
            <v>4</v>
          </cell>
          <cell r="G3466">
            <v>0</v>
          </cell>
          <cell r="H3466">
            <v>0</v>
          </cell>
          <cell r="I3466">
            <v>0</v>
          </cell>
          <cell r="J3466">
            <v>4</v>
          </cell>
          <cell r="K3466">
            <v>73.16</v>
          </cell>
          <cell r="L3466">
            <v>15</v>
          </cell>
          <cell r="M3466" t="str">
            <v>Jul/Aug</v>
          </cell>
          <cell r="N3466">
            <v>54</v>
          </cell>
        </row>
        <row r="3467">
          <cell r="A3467" t="str">
            <v>2006/07 W15</v>
          </cell>
          <cell r="B3467" t="str">
            <v>227 - LGW North Transfer</v>
          </cell>
          <cell r="C3467" t="str">
            <v>Deluxe - Chivas Save £5 18yo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 t="str">
            <v>/0</v>
          </cell>
          <cell r="L3467">
            <v>15</v>
          </cell>
          <cell r="M3467" t="str">
            <v>Jul/Aug</v>
          </cell>
          <cell r="N3467">
            <v>50</v>
          </cell>
        </row>
        <row r="3468">
          <cell r="A3468" t="str">
            <v>2006/07 W15</v>
          </cell>
          <cell r="B3468" t="str">
            <v>227 - LGW North Transfer</v>
          </cell>
          <cell r="C3468" t="str">
            <v>Deluxe - Chivas Royal Salute get Chivas 18yo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 t="str">
            <v>/0</v>
          </cell>
          <cell r="L3468">
            <v>15</v>
          </cell>
          <cell r="M3468" t="str">
            <v>Jul/Aug</v>
          </cell>
          <cell r="N3468">
            <v>57</v>
          </cell>
        </row>
        <row r="3469">
          <cell r="A3469" t="str">
            <v>2006/07 W15</v>
          </cell>
          <cell r="B3469" t="str">
            <v>227 - LGW North Transfer</v>
          </cell>
          <cell r="C3469" t="str">
            <v>Deluxe - Dewars 2 for £30 ATA</v>
          </cell>
          <cell r="D3469">
            <v>59.97</v>
          </cell>
          <cell r="E3469">
            <v>21.32</v>
          </cell>
          <cell r="F3469">
            <v>3</v>
          </cell>
          <cell r="G3469">
            <v>39.979999999999997</v>
          </cell>
          <cell r="H3469">
            <v>6.62</v>
          </cell>
          <cell r="I3469">
            <v>2</v>
          </cell>
          <cell r="J3469">
            <v>32</v>
          </cell>
          <cell r="K3469">
            <v>169.28</v>
          </cell>
          <cell r="L3469">
            <v>15</v>
          </cell>
          <cell r="M3469" t="str">
            <v>Jul/Aug</v>
          </cell>
          <cell r="N3469">
            <v>40</v>
          </cell>
        </row>
        <row r="3470">
          <cell r="A3470" t="str">
            <v>2006/07 W15</v>
          </cell>
          <cell r="B3470" t="str">
            <v>227 - LGW North Transfer</v>
          </cell>
          <cell r="C3470" t="str">
            <v>Deluxe - JW Blue get a free 20cl Gold (Sept Only)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 t="str">
            <v>/0</v>
          </cell>
          <cell r="L3470">
            <v>15</v>
          </cell>
          <cell r="M3470" t="str">
            <v>Jul/Aug</v>
          </cell>
          <cell r="N3470">
            <v>46</v>
          </cell>
        </row>
        <row r="3471">
          <cell r="A3471" t="str">
            <v>2006/07 W15</v>
          </cell>
          <cell r="B3471" t="str">
            <v>227 - LGW North Transfer</v>
          </cell>
          <cell r="C3471" t="str">
            <v>Deluxe - Free 20cl bottle (linked to JW Blue) (Sept Only)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 t="str">
            <v>/0</v>
          </cell>
          <cell r="L3471">
            <v>15</v>
          </cell>
          <cell r="M3471" t="str">
            <v>Jul/Aug</v>
          </cell>
          <cell r="N3471">
            <v>47</v>
          </cell>
        </row>
        <row r="3472">
          <cell r="A3472" t="str">
            <v>2006/07 W15</v>
          </cell>
          <cell r="B3472" t="str">
            <v>227 - LGW North Transfer</v>
          </cell>
          <cell r="C3472" t="str">
            <v>Champagne - Piper Florens Louis 2 for £30</v>
          </cell>
          <cell r="D3472">
            <v>223.3</v>
          </cell>
          <cell r="E3472">
            <v>66.47</v>
          </cell>
          <cell r="F3472">
            <v>14</v>
          </cell>
          <cell r="G3472">
            <v>127.6</v>
          </cell>
          <cell r="H3472">
            <v>24.17</v>
          </cell>
          <cell r="I3472">
            <v>8</v>
          </cell>
          <cell r="J3472">
            <v>3</v>
          </cell>
          <cell r="K3472">
            <v>26.7</v>
          </cell>
          <cell r="L3472">
            <v>15</v>
          </cell>
          <cell r="M3472" t="str">
            <v>Jul/Aug</v>
          </cell>
          <cell r="N3472">
            <v>53</v>
          </cell>
        </row>
        <row r="3473">
          <cell r="A3473" t="str">
            <v>2006/07 W15</v>
          </cell>
          <cell r="B3473" t="str">
            <v>227 - LGW North Transfer</v>
          </cell>
          <cell r="C3473" t="str">
            <v>Champagne - Piper Florens Louis Twin for £30</v>
          </cell>
          <cell r="D3473">
            <v>510.4</v>
          </cell>
          <cell r="E3473">
            <v>169.25</v>
          </cell>
          <cell r="F3473">
            <v>16</v>
          </cell>
          <cell r="G3473">
            <v>223.3</v>
          </cell>
          <cell r="H3473">
            <v>42.35</v>
          </cell>
          <cell r="I3473">
            <v>7</v>
          </cell>
          <cell r="J3473">
            <v>5</v>
          </cell>
          <cell r="K3473">
            <v>89</v>
          </cell>
          <cell r="L3473">
            <v>15</v>
          </cell>
          <cell r="M3473" t="str">
            <v>Jul/Aug</v>
          </cell>
          <cell r="N3473">
            <v>33</v>
          </cell>
        </row>
        <row r="3474">
          <cell r="A3474" t="str">
            <v>2006/07 W15</v>
          </cell>
          <cell r="B3474" t="str">
            <v>227 - LGW North Transfer</v>
          </cell>
          <cell r="C3474" t="str">
            <v>Champagne - Charles Heidseick 2 for £35</v>
          </cell>
          <cell r="D3474">
            <v>91.96</v>
          </cell>
          <cell r="E3474">
            <v>39.71</v>
          </cell>
          <cell r="F3474">
            <v>4</v>
          </cell>
          <cell r="G3474">
            <v>68.97</v>
          </cell>
          <cell r="H3474">
            <v>25.98</v>
          </cell>
          <cell r="I3474">
            <v>3</v>
          </cell>
          <cell r="J3474">
            <v>4</v>
          </cell>
          <cell r="K3474">
            <v>37.03</v>
          </cell>
          <cell r="L3474">
            <v>15</v>
          </cell>
          <cell r="M3474" t="str">
            <v>Jul/Aug</v>
          </cell>
          <cell r="N3474">
            <v>55</v>
          </cell>
        </row>
        <row r="3475">
          <cell r="A3475" t="str">
            <v>2006/07 W15</v>
          </cell>
          <cell r="B3475" t="str">
            <v>227 - LGW North Transfer</v>
          </cell>
          <cell r="C3475" t="str">
            <v>Champagne - Canard Twin for £25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 t="str">
            <v>/0</v>
          </cell>
          <cell r="L3475">
            <v>15</v>
          </cell>
          <cell r="M3475" t="str">
            <v>Jul/Aug</v>
          </cell>
          <cell r="N3475">
            <v>52</v>
          </cell>
        </row>
        <row r="3476">
          <cell r="A3476" t="str">
            <v>2006/07 W15</v>
          </cell>
          <cell r="B3476" t="str">
            <v>227 - LGW North Transfer</v>
          </cell>
          <cell r="C3476" t="str">
            <v>Wine - Beringer 3 for £15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 t="str">
            <v>/0</v>
          </cell>
          <cell r="L3476">
            <v>15</v>
          </cell>
          <cell r="M3476" t="str">
            <v>Jul/Aug</v>
          </cell>
          <cell r="N3476">
            <v>43</v>
          </cell>
        </row>
        <row r="3477">
          <cell r="A3477" t="str">
            <v>2006/07 W15</v>
          </cell>
          <cell r="B3477" t="str">
            <v>227 - LGW North Transfer</v>
          </cell>
          <cell r="C3477" t="str">
            <v>Wine - Rosemount BOGOF</v>
          </cell>
          <cell r="D3477">
            <v>27.98</v>
          </cell>
          <cell r="E3477">
            <v>13.26</v>
          </cell>
          <cell r="F3477">
            <v>4</v>
          </cell>
          <cell r="G3477">
            <v>0</v>
          </cell>
          <cell r="H3477">
            <v>0</v>
          </cell>
          <cell r="I3477">
            <v>0</v>
          </cell>
          <cell r="J3477">
            <v>69</v>
          </cell>
          <cell r="K3477">
            <v>506.46</v>
          </cell>
          <cell r="L3477">
            <v>15</v>
          </cell>
          <cell r="M3477" t="str">
            <v>Jul/Aug</v>
          </cell>
          <cell r="N3477">
            <v>56</v>
          </cell>
        </row>
        <row r="3478">
          <cell r="A3478" t="str">
            <v>2006/07 W15</v>
          </cell>
          <cell r="B3478" t="str">
            <v>227 - LGW North Transfer</v>
          </cell>
          <cell r="C3478" t="str">
            <v>WOW - 2 for £45 Malt</v>
          </cell>
          <cell r="D3478">
            <v>226.92</v>
          </cell>
          <cell r="E3478">
            <v>102.62</v>
          </cell>
          <cell r="F3478">
            <v>8</v>
          </cell>
          <cell r="G3478">
            <v>141.94999999999999</v>
          </cell>
          <cell r="H3478">
            <v>40.29</v>
          </cell>
          <cell r="I3478">
            <v>5</v>
          </cell>
          <cell r="J3478">
            <v>62</v>
          </cell>
          <cell r="K3478">
            <v>478.49</v>
          </cell>
          <cell r="L3478">
            <v>15</v>
          </cell>
          <cell r="M3478" t="str">
            <v>Jul/Aug</v>
          </cell>
          <cell r="N3478">
            <v>34</v>
          </cell>
        </row>
        <row r="3479">
          <cell r="A3479" t="str">
            <v>2006/07 W15</v>
          </cell>
          <cell r="B3479" t="str">
            <v>227 - LGW North Transfer</v>
          </cell>
          <cell r="C3479" t="str">
            <v>WOW - Connemara 2 for £30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 t="str">
            <v>/0</v>
          </cell>
          <cell r="L3479">
            <v>15</v>
          </cell>
          <cell r="M3479" t="str">
            <v>Jul/Aug</v>
          </cell>
          <cell r="N3479">
            <v>60</v>
          </cell>
        </row>
        <row r="3480">
          <cell r="A3480" t="str">
            <v>2006/07 W15</v>
          </cell>
          <cell r="B3480" t="str">
            <v>227 - LGW North Transfer</v>
          </cell>
          <cell r="C3480" t="str">
            <v>Others - 2 for £25 (glayva, disaronno)</v>
          </cell>
          <cell r="D3480">
            <v>101.94</v>
          </cell>
          <cell r="E3480">
            <v>34.19</v>
          </cell>
          <cell r="F3480">
            <v>6</v>
          </cell>
          <cell r="G3480">
            <v>84.95</v>
          </cell>
          <cell r="H3480">
            <v>20.68</v>
          </cell>
          <cell r="I3480">
            <v>5</v>
          </cell>
          <cell r="J3480">
            <v>26</v>
          </cell>
          <cell r="K3480">
            <v>90.52</v>
          </cell>
          <cell r="L3480">
            <v>15</v>
          </cell>
          <cell r="M3480" t="str">
            <v>Jul/Aug</v>
          </cell>
          <cell r="N3480">
            <v>48</v>
          </cell>
        </row>
        <row r="3481">
          <cell r="A3481" t="str">
            <v>2006/07 W15</v>
          </cell>
          <cell r="B3481" t="str">
            <v>227 - LGW North Transfer</v>
          </cell>
          <cell r="C3481" t="str">
            <v>Others - Pimms 2 for £15 (70cl)</v>
          </cell>
          <cell r="D3481">
            <v>1361.94</v>
          </cell>
          <cell r="E3481">
            <v>197.87</v>
          </cell>
          <cell r="F3481">
            <v>178</v>
          </cell>
          <cell r="G3481">
            <v>1316.94</v>
          </cell>
          <cell r="H3481">
            <v>165.68</v>
          </cell>
          <cell r="I3481">
            <v>172</v>
          </cell>
          <cell r="J3481">
            <v>77</v>
          </cell>
          <cell r="K3481">
            <v>341.48</v>
          </cell>
          <cell r="L3481">
            <v>15</v>
          </cell>
          <cell r="M3481" t="str">
            <v>Jul/Aug</v>
          </cell>
          <cell r="N3481">
            <v>35</v>
          </cell>
        </row>
        <row r="3482">
          <cell r="A3482" t="str">
            <v>2006/07 W15</v>
          </cell>
          <cell r="B3482" t="str">
            <v>227 - LGW North Transfer</v>
          </cell>
          <cell r="C3482" t="str">
            <v>Other - 2 for £30 Sauza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 t="str">
            <v>/0</v>
          </cell>
          <cell r="L3482">
            <v>15</v>
          </cell>
          <cell r="M3482" t="str">
            <v>Jul/Aug</v>
          </cell>
          <cell r="N3482">
            <v>58</v>
          </cell>
        </row>
        <row r="3483">
          <cell r="A3483" t="str">
            <v>2006/07 W15</v>
          </cell>
          <cell r="B3483" t="str">
            <v>227 - LGW North Transfer</v>
          </cell>
          <cell r="C3483" t="str">
            <v>Others - 2 for £20 ATA (70cl)</v>
          </cell>
          <cell r="D3483">
            <v>1134.8499999999999</v>
          </cell>
          <cell r="E3483">
            <v>227.18</v>
          </cell>
          <cell r="F3483">
            <v>109</v>
          </cell>
          <cell r="G3483">
            <v>1068.1500000000001</v>
          </cell>
          <cell r="H3483">
            <v>179.85</v>
          </cell>
          <cell r="I3483">
            <v>103</v>
          </cell>
          <cell r="J3483">
            <v>77</v>
          </cell>
          <cell r="K3483">
            <v>314.32</v>
          </cell>
          <cell r="L3483">
            <v>15</v>
          </cell>
          <cell r="M3483" t="str">
            <v>Jul/Aug</v>
          </cell>
          <cell r="N3483">
            <v>32</v>
          </cell>
        </row>
        <row r="3484">
          <cell r="A3484" t="str">
            <v>2006/07 W15</v>
          </cell>
          <cell r="B3484" t="str">
            <v>227 - LGW North Transfer</v>
          </cell>
          <cell r="C3484" t="str">
            <v>Others - 2 for £15 Fortified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 t="str">
            <v>/0</v>
          </cell>
          <cell r="L3484">
            <v>15</v>
          </cell>
          <cell r="M3484" t="str">
            <v>Jul/Aug</v>
          </cell>
          <cell r="N3484">
            <v>59</v>
          </cell>
        </row>
        <row r="3485">
          <cell r="A3485" t="str">
            <v>2006/07 W15</v>
          </cell>
          <cell r="B3485" t="str">
            <v>350 - STN Duty Free</v>
          </cell>
          <cell r="C3485" t="str">
            <v>Liquor</v>
          </cell>
          <cell r="D3485">
            <v>141118.59</v>
          </cell>
          <cell r="E3485">
            <v>50549.48</v>
          </cell>
          <cell r="F3485">
            <v>9840</v>
          </cell>
          <cell r="G3485">
            <v>101406.94</v>
          </cell>
          <cell r="H3485">
            <v>23799.43</v>
          </cell>
          <cell r="I3485">
            <v>6387</v>
          </cell>
          <cell r="J3485">
            <v>10402</v>
          </cell>
          <cell r="K3485">
            <v>55332.45</v>
          </cell>
          <cell r="L3485">
            <v>15</v>
          </cell>
          <cell r="M3485" t="str">
            <v>Jul/Aug</v>
          </cell>
          <cell r="N3485">
            <v>1</v>
          </cell>
        </row>
        <row r="3486">
          <cell r="A3486" t="str">
            <v>2006/07 W15</v>
          </cell>
          <cell r="B3486" t="str">
            <v>350 - STN Duty Free</v>
          </cell>
          <cell r="C3486" t="str">
            <v>Tobacco</v>
          </cell>
          <cell r="D3486">
            <v>34317.660000000003</v>
          </cell>
          <cell r="E3486">
            <v>22403.93</v>
          </cell>
          <cell r="F3486">
            <v>1512</v>
          </cell>
          <cell r="G3486">
            <v>5378.95</v>
          </cell>
          <cell r="H3486">
            <v>984.26</v>
          </cell>
          <cell r="I3486">
            <v>359</v>
          </cell>
          <cell r="J3486">
            <v>3865</v>
          </cell>
          <cell r="K3486">
            <v>24342.6</v>
          </cell>
          <cell r="L3486">
            <v>15</v>
          </cell>
          <cell r="M3486" t="str">
            <v>Jul/Aug</v>
          </cell>
          <cell r="N3486">
            <v>2</v>
          </cell>
        </row>
        <row r="3487">
          <cell r="A3487" t="str">
            <v>2006/07 W15</v>
          </cell>
          <cell r="B3487" t="str">
            <v>350 - STN Duty Free</v>
          </cell>
          <cell r="C3487" t="str">
            <v>Perfumery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 t="str">
            <v>/0</v>
          </cell>
          <cell r="L3487">
            <v>15</v>
          </cell>
          <cell r="M3487" t="str">
            <v>Jul/Aug</v>
          </cell>
          <cell r="N3487">
            <v>3</v>
          </cell>
        </row>
        <row r="3488">
          <cell r="A3488" t="str">
            <v>2006/07 W15</v>
          </cell>
          <cell r="B3488" t="str">
            <v>350 - STN Duty Free</v>
          </cell>
          <cell r="C3488" t="str">
            <v>Food</v>
          </cell>
          <cell r="D3488">
            <v>59900.22</v>
          </cell>
          <cell r="E3488">
            <v>27796.01</v>
          </cell>
          <cell r="F3488">
            <v>16759</v>
          </cell>
          <cell r="G3488">
            <v>45222.23</v>
          </cell>
          <cell r="H3488">
            <v>19757.060000000001</v>
          </cell>
          <cell r="I3488">
            <v>12581</v>
          </cell>
          <cell r="J3488">
            <v>11877</v>
          </cell>
          <cell r="K3488">
            <v>20940.009999999998</v>
          </cell>
          <cell r="L3488">
            <v>15</v>
          </cell>
          <cell r="M3488" t="str">
            <v>Jul/Aug</v>
          </cell>
          <cell r="N3488">
            <v>4</v>
          </cell>
        </row>
        <row r="3489">
          <cell r="A3489" t="str">
            <v>2006/07 W15</v>
          </cell>
          <cell r="B3489" t="str">
            <v>350 - STN Duty Free</v>
          </cell>
          <cell r="C3489" t="str">
            <v>Tax Free</v>
          </cell>
          <cell r="D3489">
            <v>200.87</v>
          </cell>
          <cell r="E3489">
            <v>-252.33</v>
          </cell>
          <cell r="F3489">
            <v>508</v>
          </cell>
          <cell r="G3489">
            <v>158.24</v>
          </cell>
          <cell r="H3489">
            <v>-120.26</v>
          </cell>
          <cell r="I3489">
            <v>299</v>
          </cell>
          <cell r="J3489">
            <v>3880</v>
          </cell>
          <cell r="K3489">
            <v>3233.31</v>
          </cell>
          <cell r="L3489">
            <v>15</v>
          </cell>
          <cell r="M3489" t="str">
            <v>Jul/Aug</v>
          </cell>
          <cell r="N3489">
            <v>5</v>
          </cell>
        </row>
        <row r="3490">
          <cell r="A3490" t="str">
            <v>2006/07 W15</v>
          </cell>
          <cell r="B3490" t="str">
            <v>350 - STN Duty Free</v>
          </cell>
          <cell r="C3490" t="str">
            <v>Unclassified Products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 t="str">
            <v>/0</v>
          </cell>
          <cell r="L3490">
            <v>15</v>
          </cell>
          <cell r="M3490" t="str">
            <v>Jul/Aug</v>
          </cell>
          <cell r="N3490">
            <v>6</v>
          </cell>
        </row>
        <row r="3491">
          <cell r="A3491" t="str">
            <v>2006/07 W15</v>
          </cell>
          <cell r="B3491" t="str">
            <v>350 - STN Duty Free</v>
          </cell>
          <cell r="C3491" t="str">
            <v>Spirits</v>
          </cell>
          <cell r="D3491">
            <v>118659.36</v>
          </cell>
          <cell r="E3491">
            <v>42686.65</v>
          </cell>
          <cell r="F3491">
            <v>7982</v>
          </cell>
          <cell r="G3491">
            <v>86884.98</v>
          </cell>
          <cell r="H3491">
            <v>20381.37</v>
          </cell>
          <cell r="I3491">
            <v>5410</v>
          </cell>
          <cell r="J3491">
            <v>8376</v>
          </cell>
          <cell r="K3491">
            <v>43206.12</v>
          </cell>
          <cell r="L3491">
            <v>15</v>
          </cell>
          <cell r="M3491" t="str">
            <v>Jul/Aug</v>
          </cell>
          <cell r="N3491">
            <v>7</v>
          </cell>
        </row>
        <row r="3492">
          <cell r="A3492" t="str">
            <v>2006/07 W15</v>
          </cell>
          <cell r="B3492" t="str">
            <v>350 - STN Duty Free</v>
          </cell>
          <cell r="C3492" t="str">
            <v>Fortified Wines</v>
          </cell>
          <cell r="D3492">
            <v>1801.86</v>
          </cell>
          <cell r="E3492">
            <v>758.88</v>
          </cell>
          <cell r="F3492">
            <v>253</v>
          </cell>
          <cell r="G3492">
            <v>939.78</v>
          </cell>
          <cell r="H3492">
            <v>186.65</v>
          </cell>
          <cell r="I3492">
            <v>133</v>
          </cell>
          <cell r="J3492">
            <v>358</v>
          </cell>
          <cell r="K3492">
            <v>892.78</v>
          </cell>
          <cell r="L3492">
            <v>15</v>
          </cell>
          <cell r="M3492" t="str">
            <v>Jul/Aug</v>
          </cell>
          <cell r="N3492">
            <v>10</v>
          </cell>
        </row>
        <row r="3493">
          <cell r="A3493" t="str">
            <v>2006/07 W15</v>
          </cell>
          <cell r="B3493" t="str">
            <v>350 - STN Duty Free</v>
          </cell>
          <cell r="C3493" t="str">
            <v>Others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 t="str">
            <v>/0</v>
          </cell>
          <cell r="L3493">
            <v>15</v>
          </cell>
          <cell r="M3493" t="str">
            <v>Jul/Aug</v>
          </cell>
          <cell r="N3493">
            <v>11</v>
          </cell>
        </row>
        <row r="3494">
          <cell r="A3494" t="str">
            <v>2006/07 W15</v>
          </cell>
          <cell r="B3494" t="str">
            <v>350 - STN Duty Free</v>
          </cell>
          <cell r="C3494" t="str">
            <v>Champagne</v>
          </cell>
          <cell r="D3494">
            <v>11134.71</v>
          </cell>
          <cell r="E3494">
            <v>3085.23</v>
          </cell>
          <cell r="F3494">
            <v>367</v>
          </cell>
          <cell r="G3494">
            <v>9578.83</v>
          </cell>
          <cell r="H3494">
            <v>2373.29</v>
          </cell>
          <cell r="I3494">
            <v>315</v>
          </cell>
          <cell r="J3494">
            <v>608</v>
          </cell>
          <cell r="K3494">
            <v>10097.31</v>
          </cell>
          <cell r="L3494">
            <v>15</v>
          </cell>
          <cell r="M3494" t="str">
            <v>Jul/Aug</v>
          </cell>
          <cell r="N3494">
            <v>8</v>
          </cell>
        </row>
        <row r="3495">
          <cell r="A3495" t="str">
            <v>2006/07 W15</v>
          </cell>
          <cell r="B3495" t="str">
            <v>350 - STN Duty Free</v>
          </cell>
          <cell r="C3495" t="str">
            <v>Wines</v>
          </cell>
          <cell r="D3495">
            <v>9522.66</v>
          </cell>
          <cell r="E3495">
            <v>4018.72</v>
          </cell>
          <cell r="F3495">
            <v>1238</v>
          </cell>
          <cell r="G3495">
            <v>4003.35</v>
          </cell>
          <cell r="H3495">
            <v>858.12</v>
          </cell>
          <cell r="I3495">
            <v>529</v>
          </cell>
          <cell r="J3495">
            <v>1060</v>
          </cell>
          <cell r="K3495">
            <v>3804.48</v>
          </cell>
          <cell r="L3495">
            <v>15</v>
          </cell>
          <cell r="M3495" t="str">
            <v>Jul/Aug</v>
          </cell>
          <cell r="N3495">
            <v>9</v>
          </cell>
        </row>
        <row r="3496">
          <cell r="A3496" t="str">
            <v>2006/07 W15</v>
          </cell>
          <cell r="B3496" t="str">
            <v>350 - STN Duty Free</v>
          </cell>
          <cell r="C3496" t="str">
            <v>Unclassified Liquor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 t="str">
            <v>/0</v>
          </cell>
          <cell r="L3496">
            <v>15</v>
          </cell>
          <cell r="M3496" t="str">
            <v>Jul/Aug</v>
          </cell>
          <cell r="N3496">
            <v>12</v>
          </cell>
        </row>
        <row r="3497">
          <cell r="A3497" t="str">
            <v>2006/07 W15</v>
          </cell>
          <cell r="B3497" t="str">
            <v>350 - STN Duty Free</v>
          </cell>
          <cell r="C3497" t="str">
            <v>Value - 2 for £15</v>
          </cell>
          <cell r="D3497">
            <v>7416.56</v>
          </cell>
          <cell r="E3497">
            <v>4975.8999999999996</v>
          </cell>
          <cell r="F3497">
            <v>882</v>
          </cell>
          <cell r="G3497">
            <v>797.92</v>
          </cell>
          <cell r="H3497">
            <v>143.29</v>
          </cell>
          <cell r="I3497">
            <v>47</v>
          </cell>
          <cell r="J3497">
            <v>514</v>
          </cell>
          <cell r="K3497">
            <v>1460.97</v>
          </cell>
          <cell r="L3497">
            <v>15</v>
          </cell>
          <cell r="M3497" t="str">
            <v>Jul/Aug</v>
          </cell>
          <cell r="N3497">
            <v>31</v>
          </cell>
        </row>
        <row r="3498">
          <cell r="A3498" t="str">
            <v>2006/07 W15</v>
          </cell>
          <cell r="B3498" t="str">
            <v>350 - STN Duty Free</v>
          </cell>
          <cell r="C3498" t="str">
            <v>Value - 2 for £20 Bombay Saphire</v>
          </cell>
          <cell r="D3498">
            <v>797.82</v>
          </cell>
          <cell r="E3498">
            <v>561.48</v>
          </cell>
          <cell r="F3498">
            <v>63</v>
          </cell>
          <cell r="G3498">
            <v>102.4</v>
          </cell>
          <cell r="H3498">
            <v>27.3</v>
          </cell>
          <cell r="I3498">
            <v>5</v>
          </cell>
          <cell r="J3498">
            <v>36</v>
          </cell>
          <cell r="K3498">
            <v>100.08</v>
          </cell>
          <cell r="L3498">
            <v>15</v>
          </cell>
          <cell r="M3498" t="str">
            <v>Jul/Aug</v>
          </cell>
          <cell r="N3498">
            <v>45</v>
          </cell>
        </row>
        <row r="3499">
          <cell r="A3499" t="str">
            <v>2006/07 W15</v>
          </cell>
          <cell r="B3499" t="str">
            <v>350 - STN Duty Free</v>
          </cell>
          <cell r="C3499" t="str">
            <v>Value - Baileys 2 for £20</v>
          </cell>
          <cell r="D3499">
            <v>2894.17</v>
          </cell>
          <cell r="E3499">
            <v>1626.6</v>
          </cell>
          <cell r="F3499">
            <v>255</v>
          </cell>
          <cell r="G3499">
            <v>544.91999999999996</v>
          </cell>
          <cell r="H3499">
            <v>195.04</v>
          </cell>
          <cell r="I3499">
            <v>33</v>
          </cell>
          <cell r="J3499">
            <v>142</v>
          </cell>
          <cell r="K3499">
            <v>684.42</v>
          </cell>
          <cell r="L3499">
            <v>15</v>
          </cell>
          <cell r="M3499" t="str">
            <v>Jul/Aug</v>
          </cell>
          <cell r="N3499">
            <v>39</v>
          </cell>
        </row>
        <row r="3500">
          <cell r="A3500" t="str">
            <v>2006/07 W15</v>
          </cell>
          <cell r="B3500" t="str">
            <v>350 - STN Duty Free</v>
          </cell>
          <cell r="C3500" t="str">
            <v>Value - Baileys Twin @ £20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 t="str">
            <v>/0</v>
          </cell>
          <cell r="L3500">
            <v>15</v>
          </cell>
          <cell r="M3500" t="str">
            <v>Jul/Aug</v>
          </cell>
          <cell r="N3500">
            <v>51</v>
          </cell>
        </row>
        <row r="3501">
          <cell r="A3501" t="str">
            <v>2006/07 W15</v>
          </cell>
          <cell r="B3501" t="str">
            <v>350 - STN Duty Free</v>
          </cell>
          <cell r="C3501" t="str">
            <v>Value - Twins @ £15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 t="str">
            <v>/0</v>
          </cell>
          <cell r="L3501">
            <v>15</v>
          </cell>
          <cell r="M3501" t="str">
            <v>Jul/Aug</v>
          </cell>
          <cell r="N3501">
            <v>36</v>
          </cell>
        </row>
        <row r="3502">
          <cell r="A3502" t="str">
            <v>2006/07 W15</v>
          </cell>
          <cell r="B3502" t="str">
            <v>350 - STN Duty Free</v>
          </cell>
          <cell r="C3502" t="str">
            <v>Malt - 2 For £45 (6 glenmorangie + 2)</v>
          </cell>
          <cell r="D3502">
            <v>4049.3</v>
          </cell>
          <cell r="E3502">
            <v>1332.39</v>
          </cell>
          <cell r="F3502">
            <v>153</v>
          </cell>
          <cell r="G3502">
            <v>3500.47</v>
          </cell>
          <cell r="H3502">
            <v>930.08</v>
          </cell>
          <cell r="I3502">
            <v>133</v>
          </cell>
          <cell r="J3502">
            <v>188</v>
          </cell>
          <cell r="K3502">
            <v>1461.26</v>
          </cell>
          <cell r="L3502">
            <v>15</v>
          </cell>
          <cell r="M3502" t="str">
            <v>Jul/Aug</v>
          </cell>
          <cell r="N3502">
            <v>30</v>
          </cell>
        </row>
        <row r="3503">
          <cell r="A3503" t="str">
            <v>2006/07 W15</v>
          </cell>
          <cell r="B3503" t="str">
            <v>350 - STN Duty Free</v>
          </cell>
          <cell r="C3503" t="str">
            <v>Malt - Save £5 Glenmorangie Traditional</v>
          </cell>
          <cell r="D3503">
            <v>279.93</v>
          </cell>
          <cell r="E3503">
            <v>97.08</v>
          </cell>
          <cell r="F3503">
            <v>7</v>
          </cell>
          <cell r="G3503">
            <v>239.94</v>
          </cell>
          <cell r="H3503">
            <v>68.52</v>
          </cell>
          <cell r="I3503">
            <v>6</v>
          </cell>
          <cell r="J3503">
            <v>10</v>
          </cell>
          <cell r="K3503">
            <v>114.3</v>
          </cell>
          <cell r="L3503">
            <v>15</v>
          </cell>
          <cell r="M3503" t="str">
            <v>Jul/Aug</v>
          </cell>
          <cell r="N3503">
            <v>44</v>
          </cell>
        </row>
        <row r="3504">
          <cell r="A3504" t="str">
            <v>2006/07 W15</v>
          </cell>
          <cell r="B3504" t="str">
            <v>350 - STN Duty Free</v>
          </cell>
          <cell r="C3504" t="str">
            <v>Cognac - XO @ £45</v>
          </cell>
          <cell r="D3504">
            <v>1710</v>
          </cell>
          <cell r="E3504">
            <v>931.56</v>
          </cell>
          <cell r="F3504">
            <v>38</v>
          </cell>
          <cell r="G3504">
            <v>765</v>
          </cell>
          <cell r="H3504">
            <v>302.39999999999998</v>
          </cell>
          <cell r="I3504">
            <v>17</v>
          </cell>
          <cell r="J3504">
            <v>65</v>
          </cell>
          <cell r="K3504">
            <v>1251.25</v>
          </cell>
          <cell r="L3504">
            <v>15</v>
          </cell>
          <cell r="M3504" t="str">
            <v>Jul/Aug</v>
          </cell>
          <cell r="N3504">
            <v>37</v>
          </cell>
        </row>
        <row r="3505">
          <cell r="A3505" t="str">
            <v>2006/07 W15</v>
          </cell>
          <cell r="B3505" t="str">
            <v>350 - STN Duty Free</v>
          </cell>
          <cell r="C3505" t="str">
            <v>Cognac - VSOP 2 for £45</v>
          </cell>
          <cell r="D3505">
            <v>2166.92</v>
          </cell>
          <cell r="E3505">
            <v>792.77</v>
          </cell>
          <cell r="F3505">
            <v>94</v>
          </cell>
          <cell r="G3505">
            <v>1539.95</v>
          </cell>
          <cell r="H3505">
            <v>346.19</v>
          </cell>
          <cell r="I3505">
            <v>67</v>
          </cell>
          <cell r="J3505">
            <v>40</v>
          </cell>
          <cell r="K3505">
            <v>371.43</v>
          </cell>
          <cell r="L3505">
            <v>15</v>
          </cell>
          <cell r="M3505" t="str">
            <v>Jul/Aug</v>
          </cell>
          <cell r="N3505">
            <v>41</v>
          </cell>
        </row>
        <row r="3506">
          <cell r="A3506" t="str">
            <v>2006/07 W15</v>
          </cell>
          <cell r="B3506" t="str">
            <v>350 - STN Duty Free</v>
          </cell>
          <cell r="C3506" t="str">
            <v>Cognac - Only £17_99 VS Especiale</v>
          </cell>
          <cell r="D3506">
            <v>203.88</v>
          </cell>
          <cell r="E3506">
            <v>130.53</v>
          </cell>
          <cell r="F3506">
            <v>12</v>
          </cell>
          <cell r="G3506">
            <v>16.989999999999998</v>
          </cell>
          <cell r="H3506">
            <v>1.39</v>
          </cell>
          <cell r="I3506">
            <v>1</v>
          </cell>
          <cell r="J3506">
            <v>1</v>
          </cell>
          <cell r="K3506">
            <v>5.25</v>
          </cell>
          <cell r="L3506">
            <v>15</v>
          </cell>
          <cell r="M3506" t="str">
            <v>Jul/Aug</v>
          </cell>
          <cell r="N3506">
            <v>42</v>
          </cell>
        </row>
        <row r="3507">
          <cell r="A3507" t="str">
            <v>2006/07 W15</v>
          </cell>
          <cell r="B3507" t="str">
            <v>350 - STN Duty Free</v>
          </cell>
          <cell r="C3507" t="str">
            <v>Deluxe - Chivas 2 for £30</v>
          </cell>
          <cell r="D3507">
            <v>530.55999999999995</v>
          </cell>
          <cell r="E3507">
            <v>359.55</v>
          </cell>
          <cell r="F3507">
            <v>26</v>
          </cell>
          <cell r="G3507">
            <v>30.81</v>
          </cell>
          <cell r="H3507">
            <v>12.3</v>
          </cell>
          <cell r="I3507">
            <v>1</v>
          </cell>
          <cell r="J3507">
            <v>22</v>
          </cell>
          <cell r="K3507">
            <v>134.19999999999999</v>
          </cell>
          <cell r="L3507">
            <v>15</v>
          </cell>
          <cell r="M3507" t="str">
            <v>Jul/Aug</v>
          </cell>
          <cell r="N3507">
            <v>49</v>
          </cell>
        </row>
        <row r="3508">
          <cell r="A3508" t="str">
            <v>2006/07 W15</v>
          </cell>
          <cell r="B3508" t="str">
            <v>350 - STN Duty Free</v>
          </cell>
          <cell r="C3508" t="str">
            <v>Deluxe - Chivas Twin for £30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6</v>
          </cell>
          <cell r="K3508" t="str">
            <v>/0</v>
          </cell>
          <cell r="L3508">
            <v>15</v>
          </cell>
          <cell r="M3508" t="str">
            <v>Jul/Aug</v>
          </cell>
          <cell r="N3508">
            <v>38</v>
          </cell>
        </row>
        <row r="3509">
          <cell r="A3509" t="str">
            <v>2006/07 W15</v>
          </cell>
          <cell r="B3509" t="str">
            <v>350 - STN Duty Free</v>
          </cell>
          <cell r="C3509" t="str">
            <v>Deluxe - Chivas Triple Pack @ £45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 t="str">
            <v>/0</v>
          </cell>
          <cell r="L3509">
            <v>15</v>
          </cell>
          <cell r="M3509" t="str">
            <v>Jul/Aug</v>
          </cell>
          <cell r="N3509">
            <v>54</v>
          </cell>
        </row>
        <row r="3510">
          <cell r="A3510" t="str">
            <v>2006/07 W15</v>
          </cell>
          <cell r="B3510" t="str">
            <v>350 - STN Duty Free</v>
          </cell>
          <cell r="C3510" t="str">
            <v>Deluxe - Chivas Save £5 18yo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 t="str">
            <v>/0</v>
          </cell>
          <cell r="L3510">
            <v>15</v>
          </cell>
          <cell r="M3510" t="str">
            <v>Jul/Aug</v>
          </cell>
          <cell r="N3510">
            <v>50</v>
          </cell>
        </row>
        <row r="3511">
          <cell r="A3511" t="str">
            <v>2006/07 W15</v>
          </cell>
          <cell r="B3511" t="str">
            <v>350 - STN Duty Free</v>
          </cell>
          <cell r="C3511" t="str">
            <v>Deluxe - Chivas Royal Salute get Chivas 18yo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 t="str">
            <v>/0</v>
          </cell>
          <cell r="L3511">
            <v>15</v>
          </cell>
          <cell r="M3511" t="str">
            <v>Jul/Aug</v>
          </cell>
          <cell r="N3511">
            <v>57</v>
          </cell>
        </row>
        <row r="3512">
          <cell r="A3512" t="str">
            <v>2006/07 W15</v>
          </cell>
          <cell r="B3512" t="str">
            <v>350 - STN Duty Free</v>
          </cell>
          <cell r="C3512" t="str">
            <v>Deluxe - Dewars 2 for £30 ATA</v>
          </cell>
          <cell r="D3512">
            <v>2869.78</v>
          </cell>
          <cell r="E3512">
            <v>535.33000000000004</v>
          </cell>
          <cell r="F3512">
            <v>184</v>
          </cell>
          <cell r="G3512">
            <v>2519.8200000000002</v>
          </cell>
          <cell r="H3512">
            <v>263.83</v>
          </cell>
          <cell r="I3512">
            <v>162</v>
          </cell>
          <cell r="J3512">
            <v>124</v>
          </cell>
          <cell r="K3512">
            <v>655.98</v>
          </cell>
          <cell r="L3512">
            <v>15</v>
          </cell>
          <cell r="M3512" t="str">
            <v>Jul/Aug</v>
          </cell>
          <cell r="N3512">
            <v>40</v>
          </cell>
        </row>
        <row r="3513">
          <cell r="A3513" t="str">
            <v>2006/07 W15</v>
          </cell>
          <cell r="B3513" t="str">
            <v>350 - STN Duty Free</v>
          </cell>
          <cell r="C3513" t="str">
            <v>Deluxe - JW Blue get a free 20cl Gold (Sept Only)</v>
          </cell>
          <cell r="D3513">
            <v>594</v>
          </cell>
          <cell r="E3513">
            <v>287.27</v>
          </cell>
          <cell r="F3513">
            <v>6</v>
          </cell>
          <cell r="G3513">
            <v>495</v>
          </cell>
          <cell r="H3513">
            <v>220.1</v>
          </cell>
          <cell r="I3513">
            <v>5</v>
          </cell>
          <cell r="J3513">
            <v>3</v>
          </cell>
          <cell r="K3513">
            <v>95.49</v>
          </cell>
          <cell r="L3513">
            <v>15</v>
          </cell>
          <cell r="M3513" t="str">
            <v>Jul/Aug</v>
          </cell>
          <cell r="N3513">
            <v>46</v>
          </cell>
        </row>
        <row r="3514">
          <cell r="A3514" t="str">
            <v>2006/07 W15</v>
          </cell>
          <cell r="B3514" t="str">
            <v>350 - STN Duty Free</v>
          </cell>
          <cell r="C3514" t="str">
            <v>Deluxe - Free 20cl bottle (linked to JW Blue) (Sept Only)</v>
          </cell>
          <cell r="D3514">
            <v>16.989999999999998</v>
          </cell>
          <cell r="E3514">
            <v>-36.83</v>
          </cell>
          <cell r="F3514">
            <v>7</v>
          </cell>
          <cell r="G3514">
            <v>16.989999999999998</v>
          </cell>
          <cell r="H3514">
            <v>-30.84</v>
          </cell>
          <cell r="I3514">
            <v>6</v>
          </cell>
          <cell r="J3514">
            <v>13</v>
          </cell>
          <cell r="K3514">
            <v>77.87</v>
          </cell>
          <cell r="L3514">
            <v>15</v>
          </cell>
          <cell r="M3514" t="str">
            <v>Jul/Aug</v>
          </cell>
          <cell r="N3514">
            <v>47</v>
          </cell>
        </row>
        <row r="3515">
          <cell r="A3515" t="str">
            <v>2006/07 W15</v>
          </cell>
          <cell r="B3515" t="str">
            <v>350 - STN Duty Free</v>
          </cell>
          <cell r="C3515" t="str">
            <v>Champagne - Piper Florens Louis 2 for £30</v>
          </cell>
          <cell r="D3515">
            <v>239.25</v>
          </cell>
          <cell r="E3515">
            <v>49.33</v>
          </cell>
          <cell r="F3515">
            <v>15</v>
          </cell>
          <cell r="G3515">
            <v>223.3</v>
          </cell>
          <cell r="H3515">
            <v>42.28</v>
          </cell>
          <cell r="I3515">
            <v>14</v>
          </cell>
          <cell r="J3515">
            <v>12</v>
          </cell>
          <cell r="K3515">
            <v>106.8</v>
          </cell>
          <cell r="L3515">
            <v>15</v>
          </cell>
          <cell r="M3515" t="str">
            <v>Jul/Aug</v>
          </cell>
          <cell r="N3515">
            <v>53</v>
          </cell>
        </row>
        <row r="3516">
          <cell r="A3516" t="str">
            <v>2006/07 W15</v>
          </cell>
          <cell r="B3516" t="str">
            <v>350 - STN Duty Free</v>
          </cell>
          <cell r="C3516" t="str">
            <v>Champagne - Piper Florens Louis Twin for £30</v>
          </cell>
          <cell r="D3516">
            <v>574.20000000000005</v>
          </cell>
          <cell r="E3516">
            <v>133.05000000000001</v>
          </cell>
          <cell r="F3516">
            <v>18</v>
          </cell>
          <cell r="G3516">
            <v>478.5</v>
          </cell>
          <cell r="H3516">
            <v>90.75</v>
          </cell>
          <cell r="I3516">
            <v>15</v>
          </cell>
          <cell r="J3516">
            <v>6</v>
          </cell>
          <cell r="K3516">
            <v>106.8</v>
          </cell>
          <cell r="L3516">
            <v>15</v>
          </cell>
          <cell r="M3516" t="str">
            <v>Jul/Aug</v>
          </cell>
          <cell r="N3516">
            <v>33</v>
          </cell>
        </row>
        <row r="3517">
          <cell r="A3517" t="str">
            <v>2006/07 W15</v>
          </cell>
          <cell r="B3517" t="str">
            <v>350 - STN Duty Free</v>
          </cell>
          <cell r="C3517" t="str">
            <v>Champagne - Charles Heidseick 2 for £35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 t="str">
            <v>/0</v>
          </cell>
          <cell r="L3517">
            <v>15</v>
          </cell>
          <cell r="M3517" t="str">
            <v>Jul/Aug</v>
          </cell>
          <cell r="N3517">
            <v>55</v>
          </cell>
        </row>
        <row r="3518">
          <cell r="A3518" t="str">
            <v>2006/07 W15</v>
          </cell>
          <cell r="B3518" t="str">
            <v>350 - STN Duty Free</v>
          </cell>
          <cell r="C3518" t="str">
            <v>Champagne - Canard Twin for £25</v>
          </cell>
          <cell r="D3518">
            <v>700</v>
          </cell>
          <cell r="E3518">
            <v>168.36</v>
          </cell>
          <cell r="F3518">
            <v>28</v>
          </cell>
          <cell r="G3518">
            <v>650</v>
          </cell>
          <cell r="H3518">
            <v>146.36000000000001</v>
          </cell>
          <cell r="I3518">
            <v>26</v>
          </cell>
          <cell r="J3518">
            <v>8</v>
          </cell>
          <cell r="K3518">
            <v>128</v>
          </cell>
          <cell r="L3518">
            <v>15</v>
          </cell>
          <cell r="M3518" t="str">
            <v>Jul/Aug</v>
          </cell>
          <cell r="N3518">
            <v>52</v>
          </cell>
        </row>
        <row r="3519">
          <cell r="A3519" t="str">
            <v>2006/07 W15</v>
          </cell>
          <cell r="B3519" t="str">
            <v>350 - STN Duty Free</v>
          </cell>
          <cell r="C3519" t="str">
            <v>Wine - Beringer 3 for £15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 t="str">
            <v>/0</v>
          </cell>
          <cell r="L3519">
            <v>15</v>
          </cell>
          <cell r="M3519" t="str">
            <v>Jul/Aug</v>
          </cell>
          <cell r="N3519">
            <v>43</v>
          </cell>
        </row>
        <row r="3520">
          <cell r="A3520" t="str">
            <v>2006/07 W15</v>
          </cell>
          <cell r="B3520" t="str">
            <v>350 - STN Duty Free</v>
          </cell>
          <cell r="C3520" t="str">
            <v>Wine - Rosemount BOGOF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4</v>
          </cell>
          <cell r="K3520" t="str">
            <v>/0</v>
          </cell>
          <cell r="L3520">
            <v>15</v>
          </cell>
          <cell r="M3520" t="str">
            <v>Jul/Aug</v>
          </cell>
          <cell r="N3520">
            <v>56</v>
          </cell>
        </row>
        <row r="3521">
          <cell r="A3521" t="str">
            <v>2006/07 W15</v>
          </cell>
          <cell r="B3521" t="str">
            <v>350 - STN Duty Free</v>
          </cell>
          <cell r="C3521" t="str">
            <v>WOW - 2 for £45 Malt</v>
          </cell>
          <cell r="D3521">
            <v>1144.5999999999999</v>
          </cell>
          <cell r="E3521">
            <v>367.53</v>
          </cell>
          <cell r="F3521">
            <v>40</v>
          </cell>
          <cell r="G3521">
            <v>996.65</v>
          </cell>
          <cell r="H3521">
            <v>257.3</v>
          </cell>
          <cell r="I3521">
            <v>35</v>
          </cell>
          <cell r="J3521">
            <v>101</v>
          </cell>
          <cell r="K3521">
            <v>777.75</v>
          </cell>
          <cell r="L3521">
            <v>15</v>
          </cell>
          <cell r="M3521" t="str">
            <v>Jul/Aug</v>
          </cell>
          <cell r="N3521">
            <v>34</v>
          </cell>
        </row>
        <row r="3522">
          <cell r="A3522" t="str">
            <v>2006/07 W15</v>
          </cell>
          <cell r="B3522" t="str">
            <v>350 - STN Duty Free</v>
          </cell>
          <cell r="C3522" t="str">
            <v>WOW - Connemara 2 for £30</v>
          </cell>
          <cell r="D3522">
            <v>125.93</v>
          </cell>
          <cell r="E3522">
            <v>36.119999999999997</v>
          </cell>
          <cell r="F3522">
            <v>7</v>
          </cell>
          <cell r="G3522">
            <v>125.93</v>
          </cell>
          <cell r="H3522">
            <v>36.119999999999997</v>
          </cell>
          <cell r="I3522">
            <v>7</v>
          </cell>
          <cell r="J3522">
            <v>12</v>
          </cell>
          <cell r="K3522">
            <v>56.16</v>
          </cell>
          <cell r="L3522">
            <v>15</v>
          </cell>
          <cell r="M3522" t="str">
            <v>Jul/Aug</v>
          </cell>
          <cell r="N3522">
            <v>60</v>
          </cell>
        </row>
        <row r="3523">
          <cell r="A3523" t="str">
            <v>2006/07 W15</v>
          </cell>
          <cell r="B3523" t="str">
            <v>350 - STN Duty Free</v>
          </cell>
          <cell r="C3523" t="str">
            <v>Others - 2 for £25 (glayva, disaronno)</v>
          </cell>
          <cell r="D3523">
            <v>632.58000000000004</v>
          </cell>
          <cell r="E3523">
            <v>211.19</v>
          </cell>
          <cell r="F3523">
            <v>42</v>
          </cell>
          <cell r="G3523">
            <v>503.67</v>
          </cell>
          <cell r="H3523">
            <v>113.76</v>
          </cell>
          <cell r="I3523">
            <v>33</v>
          </cell>
          <cell r="J3523">
            <v>32</v>
          </cell>
          <cell r="K3523">
            <v>111.79</v>
          </cell>
          <cell r="L3523">
            <v>15</v>
          </cell>
          <cell r="M3523" t="str">
            <v>Jul/Aug</v>
          </cell>
          <cell r="N3523">
            <v>48</v>
          </cell>
        </row>
        <row r="3524">
          <cell r="A3524" t="str">
            <v>2006/07 W15</v>
          </cell>
          <cell r="B3524" t="str">
            <v>350 - STN Duty Free</v>
          </cell>
          <cell r="C3524" t="str">
            <v>Others - Pimms 2 for £15 (70cl)</v>
          </cell>
          <cell r="D3524">
            <v>10826.54</v>
          </cell>
          <cell r="E3524">
            <v>1493.45</v>
          </cell>
          <cell r="F3524">
            <v>1416</v>
          </cell>
          <cell r="G3524">
            <v>10580.57</v>
          </cell>
          <cell r="H3524">
            <v>1313.64</v>
          </cell>
          <cell r="I3524">
            <v>1385</v>
          </cell>
          <cell r="J3524">
            <v>975</v>
          </cell>
          <cell r="K3524">
            <v>4323.8500000000004</v>
          </cell>
          <cell r="L3524">
            <v>15</v>
          </cell>
          <cell r="M3524" t="str">
            <v>Jul/Aug</v>
          </cell>
          <cell r="N3524">
            <v>35</v>
          </cell>
        </row>
        <row r="3525">
          <cell r="A3525" t="str">
            <v>2006/07 W15</v>
          </cell>
          <cell r="B3525" t="str">
            <v>350 - STN Duty Free</v>
          </cell>
          <cell r="C3525" t="str">
            <v>Other - 2 for £30 Sauza</v>
          </cell>
          <cell r="D3525">
            <v>282.93</v>
          </cell>
          <cell r="E3525">
            <v>108.41</v>
          </cell>
          <cell r="F3525">
            <v>17</v>
          </cell>
          <cell r="G3525">
            <v>214.95</v>
          </cell>
          <cell r="H3525">
            <v>51.23</v>
          </cell>
          <cell r="I3525">
            <v>13</v>
          </cell>
          <cell r="J3525">
            <v>28</v>
          </cell>
          <cell r="K3525">
            <v>124.6</v>
          </cell>
          <cell r="L3525">
            <v>15</v>
          </cell>
          <cell r="M3525" t="str">
            <v>Jul/Aug</v>
          </cell>
          <cell r="N3525">
            <v>58</v>
          </cell>
        </row>
        <row r="3526">
          <cell r="A3526" t="str">
            <v>2006/07 W15</v>
          </cell>
          <cell r="B3526" t="str">
            <v>350 - STN Duty Free</v>
          </cell>
          <cell r="C3526" t="str">
            <v>Others - 2 for £20 ATA (70cl)</v>
          </cell>
          <cell r="D3526">
            <v>6066.5</v>
          </cell>
          <cell r="E3526">
            <v>1194.52</v>
          </cell>
          <cell r="F3526">
            <v>586</v>
          </cell>
          <cell r="G3526">
            <v>5904.09</v>
          </cell>
          <cell r="H3526">
            <v>1075.97</v>
          </cell>
          <cell r="I3526">
            <v>571</v>
          </cell>
          <cell r="J3526">
            <v>369</v>
          </cell>
          <cell r="K3526">
            <v>1634.49</v>
          </cell>
          <cell r="L3526">
            <v>15</v>
          </cell>
          <cell r="M3526" t="str">
            <v>Jul/Aug</v>
          </cell>
          <cell r="N3526">
            <v>32</v>
          </cell>
        </row>
        <row r="3527">
          <cell r="A3527" t="str">
            <v>2006/07 W15</v>
          </cell>
          <cell r="B3527" t="str">
            <v>350 - STN Duty Free</v>
          </cell>
          <cell r="C3527" t="str">
            <v>Others - 2 for £15 Fortified</v>
          </cell>
          <cell r="D3527">
            <v>175.41</v>
          </cell>
          <cell r="E3527">
            <v>84.53</v>
          </cell>
          <cell r="F3527">
            <v>19</v>
          </cell>
          <cell r="G3527">
            <v>53.94</v>
          </cell>
          <cell r="H3527">
            <v>15.06</v>
          </cell>
          <cell r="I3527">
            <v>6</v>
          </cell>
          <cell r="J3527">
            <v>46</v>
          </cell>
          <cell r="K3527">
            <v>184</v>
          </cell>
          <cell r="L3527">
            <v>15</v>
          </cell>
          <cell r="M3527" t="str">
            <v>Jul/Aug</v>
          </cell>
          <cell r="N3527">
            <v>59</v>
          </cell>
        </row>
        <row r="3528">
          <cell r="A3528" t="str">
            <v>2006/07 W15</v>
          </cell>
          <cell r="B3528" t="str">
            <v>360 - STN Main</v>
          </cell>
          <cell r="C3528" t="str">
            <v>Liquor</v>
          </cell>
          <cell r="D3528">
            <v>50147.79</v>
          </cell>
          <cell r="E3528">
            <v>13114.6</v>
          </cell>
          <cell r="F3528">
            <v>3631</v>
          </cell>
          <cell r="G3528">
            <v>43571.65</v>
          </cell>
          <cell r="H3528">
            <v>8990.49</v>
          </cell>
          <cell r="I3528">
            <v>3088</v>
          </cell>
          <cell r="J3528">
            <v>4967</v>
          </cell>
          <cell r="K3528">
            <v>29208.53</v>
          </cell>
          <cell r="L3528">
            <v>15</v>
          </cell>
          <cell r="M3528" t="str">
            <v>Jul/Aug</v>
          </cell>
          <cell r="N3528">
            <v>1</v>
          </cell>
        </row>
        <row r="3529">
          <cell r="A3529" t="str">
            <v>2006/07 W15</v>
          </cell>
          <cell r="B3529" t="str">
            <v>360 - STN Main</v>
          </cell>
          <cell r="C3529" t="str">
            <v>Tobacco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2</v>
          </cell>
          <cell r="K3529" t="str">
            <v>/0</v>
          </cell>
          <cell r="L3529">
            <v>15</v>
          </cell>
          <cell r="M3529" t="str">
            <v>Jul/Aug</v>
          </cell>
          <cell r="N3529">
            <v>2</v>
          </cell>
        </row>
        <row r="3530">
          <cell r="A3530" t="str">
            <v>2006/07 W15</v>
          </cell>
          <cell r="B3530" t="str">
            <v>360 - STN Main</v>
          </cell>
          <cell r="C3530" t="str">
            <v>Perfumery</v>
          </cell>
          <cell r="D3530">
            <v>553569.69999999995</v>
          </cell>
          <cell r="E3530">
            <v>290946.68</v>
          </cell>
          <cell r="F3530">
            <v>24507</v>
          </cell>
          <cell r="G3530">
            <v>478146.55</v>
          </cell>
          <cell r="H3530">
            <v>241242.38</v>
          </cell>
          <cell r="I3530">
            <v>21240</v>
          </cell>
          <cell r="J3530">
            <v>40049</v>
          </cell>
          <cell r="K3530">
            <v>323702.65000000002</v>
          </cell>
          <cell r="L3530">
            <v>15</v>
          </cell>
          <cell r="M3530" t="str">
            <v>Jul/Aug</v>
          </cell>
          <cell r="N3530">
            <v>3</v>
          </cell>
        </row>
        <row r="3531">
          <cell r="A3531" t="str">
            <v>2006/07 W15</v>
          </cell>
          <cell r="B3531" t="str">
            <v>360 - STN Main</v>
          </cell>
          <cell r="C3531" t="str">
            <v>Food</v>
          </cell>
          <cell r="D3531">
            <v>8308.4500000000007</v>
          </cell>
          <cell r="E3531">
            <v>3508.65</v>
          </cell>
          <cell r="F3531">
            <v>2147</v>
          </cell>
          <cell r="G3531">
            <v>6789.35</v>
          </cell>
          <cell r="H3531">
            <v>2702.46</v>
          </cell>
          <cell r="I3531">
            <v>1737</v>
          </cell>
          <cell r="J3531">
            <v>1736</v>
          </cell>
          <cell r="K3531">
            <v>3524.21</v>
          </cell>
          <cell r="L3531">
            <v>15</v>
          </cell>
          <cell r="M3531" t="str">
            <v>Jul/Aug</v>
          </cell>
          <cell r="N3531">
            <v>4</v>
          </cell>
        </row>
        <row r="3532">
          <cell r="A3532" t="str">
            <v>2006/07 W15</v>
          </cell>
          <cell r="B3532" t="str">
            <v>360 - STN Main</v>
          </cell>
          <cell r="C3532" t="str">
            <v>Tax Free</v>
          </cell>
          <cell r="D3532">
            <v>88663.31</v>
          </cell>
          <cell r="E3532">
            <v>39683.06</v>
          </cell>
          <cell r="F3532">
            <v>5017</v>
          </cell>
          <cell r="G3532">
            <v>76959.31</v>
          </cell>
          <cell r="H3532">
            <v>33060.879999999997</v>
          </cell>
          <cell r="I3532">
            <v>4324</v>
          </cell>
          <cell r="J3532">
            <v>7513</v>
          </cell>
          <cell r="K3532">
            <v>56103.26</v>
          </cell>
          <cell r="L3532">
            <v>15</v>
          </cell>
          <cell r="M3532" t="str">
            <v>Jul/Aug</v>
          </cell>
          <cell r="N3532">
            <v>5</v>
          </cell>
        </row>
        <row r="3533">
          <cell r="A3533" t="str">
            <v>2006/07 W15</v>
          </cell>
          <cell r="B3533" t="str">
            <v>360 - STN Main</v>
          </cell>
          <cell r="C3533" t="str">
            <v>Unclassified Products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 t="str">
            <v>/0</v>
          </cell>
          <cell r="L3533">
            <v>15</v>
          </cell>
          <cell r="M3533" t="str">
            <v>Jul/Aug</v>
          </cell>
          <cell r="N3533">
            <v>6</v>
          </cell>
        </row>
        <row r="3534">
          <cell r="A3534" t="str">
            <v>2006/07 W15</v>
          </cell>
          <cell r="B3534" t="str">
            <v>360 - STN Main</v>
          </cell>
          <cell r="C3534" t="str">
            <v>Spirits</v>
          </cell>
          <cell r="D3534">
            <v>31561.77</v>
          </cell>
          <cell r="E3534">
            <v>7947.36</v>
          </cell>
          <cell r="F3534">
            <v>2397</v>
          </cell>
          <cell r="G3534">
            <v>28187.02</v>
          </cell>
          <cell r="H3534">
            <v>5494.36</v>
          </cell>
          <cell r="I3534">
            <v>2173</v>
          </cell>
          <cell r="J3534">
            <v>3057</v>
          </cell>
          <cell r="K3534">
            <v>14550.67</v>
          </cell>
          <cell r="L3534">
            <v>15</v>
          </cell>
          <cell r="M3534" t="str">
            <v>Jul/Aug</v>
          </cell>
          <cell r="N3534">
            <v>7</v>
          </cell>
        </row>
        <row r="3535">
          <cell r="A3535" t="str">
            <v>2006/07 W15</v>
          </cell>
          <cell r="B3535" t="str">
            <v>360 - STN Main</v>
          </cell>
          <cell r="C3535" t="str">
            <v>Fortified Wines</v>
          </cell>
          <cell r="D3535">
            <v>1112.8</v>
          </cell>
          <cell r="E3535">
            <v>341.72</v>
          </cell>
          <cell r="F3535">
            <v>158</v>
          </cell>
          <cell r="G3535">
            <v>865.62</v>
          </cell>
          <cell r="H3535">
            <v>179.21</v>
          </cell>
          <cell r="I3535">
            <v>122</v>
          </cell>
          <cell r="J3535">
            <v>206</v>
          </cell>
          <cell r="K3535">
            <v>522.13</v>
          </cell>
          <cell r="L3535">
            <v>15</v>
          </cell>
          <cell r="M3535" t="str">
            <v>Jul/Aug</v>
          </cell>
          <cell r="N3535">
            <v>10</v>
          </cell>
        </row>
        <row r="3536">
          <cell r="A3536" t="str">
            <v>2006/07 W15</v>
          </cell>
          <cell r="B3536" t="str">
            <v>360 - STN Main</v>
          </cell>
          <cell r="C3536" t="str">
            <v>Others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 t="str">
            <v>/0</v>
          </cell>
          <cell r="L3536">
            <v>15</v>
          </cell>
          <cell r="M3536" t="str">
            <v>Jul/Aug</v>
          </cell>
          <cell r="N3536">
            <v>11</v>
          </cell>
        </row>
        <row r="3537">
          <cell r="A3537" t="str">
            <v>2006/07 W15</v>
          </cell>
          <cell r="B3537" t="str">
            <v>360 - STN Main</v>
          </cell>
          <cell r="C3537" t="str">
            <v>Champagne</v>
          </cell>
          <cell r="D3537">
            <v>12534.26</v>
          </cell>
          <cell r="E3537">
            <v>3137.17</v>
          </cell>
          <cell r="F3537">
            <v>423</v>
          </cell>
          <cell r="G3537">
            <v>11466.58</v>
          </cell>
          <cell r="H3537">
            <v>2659.97</v>
          </cell>
          <cell r="I3537">
            <v>384</v>
          </cell>
          <cell r="J3537">
            <v>666</v>
          </cell>
          <cell r="K3537">
            <v>11086.99</v>
          </cell>
          <cell r="L3537">
            <v>15</v>
          </cell>
          <cell r="M3537" t="str">
            <v>Jul/Aug</v>
          </cell>
          <cell r="N3537">
            <v>8</v>
          </cell>
        </row>
        <row r="3538">
          <cell r="A3538" t="str">
            <v>2006/07 W15</v>
          </cell>
          <cell r="B3538" t="str">
            <v>360 - STN Main</v>
          </cell>
          <cell r="C3538" t="str">
            <v>Wines</v>
          </cell>
          <cell r="D3538">
            <v>4938.96</v>
          </cell>
          <cell r="E3538">
            <v>1688.35</v>
          </cell>
          <cell r="F3538">
            <v>653</v>
          </cell>
          <cell r="G3538">
            <v>3052.43</v>
          </cell>
          <cell r="H3538">
            <v>656.95</v>
          </cell>
          <cell r="I3538">
            <v>409</v>
          </cell>
          <cell r="J3538">
            <v>1038</v>
          </cell>
          <cell r="K3538">
            <v>3975.14</v>
          </cell>
          <cell r="L3538">
            <v>15</v>
          </cell>
          <cell r="M3538" t="str">
            <v>Jul/Aug</v>
          </cell>
          <cell r="N3538">
            <v>9</v>
          </cell>
        </row>
        <row r="3539">
          <cell r="A3539" t="str">
            <v>2006/07 W15</v>
          </cell>
          <cell r="B3539" t="str">
            <v>360 - STN Main</v>
          </cell>
          <cell r="C3539" t="str">
            <v>Unclassified Liquor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 t="str">
            <v>/0</v>
          </cell>
          <cell r="L3539">
            <v>15</v>
          </cell>
          <cell r="M3539" t="str">
            <v>Jul/Aug</v>
          </cell>
          <cell r="N3539">
            <v>12</v>
          </cell>
        </row>
        <row r="3540">
          <cell r="A3540" t="str">
            <v>2006/07 W15</v>
          </cell>
          <cell r="B3540" t="str">
            <v>360 - STN Main</v>
          </cell>
          <cell r="C3540" t="str">
            <v>Value - 2 for £15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 t="str">
            <v>/0</v>
          </cell>
          <cell r="L3540">
            <v>15</v>
          </cell>
          <cell r="M3540" t="str">
            <v>Jul/Aug</v>
          </cell>
          <cell r="N3540">
            <v>31</v>
          </cell>
        </row>
        <row r="3541">
          <cell r="A3541" t="str">
            <v>2006/07 W15</v>
          </cell>
          <cell r="B3541" t="str">
            <v>360 - STN Main</v>
          </cell>
          <cell r="C3541" t="str">
            <v>Value - 2 for £20 Bombay Saphire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 t="str">
            <v>/0</v>
          </cell>
          <cell r="L3541">
            <v>15</v>
          </cell>
          <cell r="M3541" t="str">
            <v>Jul/Aug</v>
          </cell>
          <cell r="N3541">
            <v>45</v>
          </cell>
        </row>
        <row r="3542">
          <cell r="A3542" t="str">
            <v>2006/07 W15</v>
          </cell>
          <cell r="B3542" t="str">
            <v>360 - STN Main</v>
          </cell>
          <cell r="C3542" t="str">
            <v>Value - Baileys 2 for £20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 t="str">
            <v>/0</v>
          </cell>
          <cell r="L3542">
            <v>15</v>
          </cell>
          <cell r="M3542" t="str">
            <v>Jul/Aug</v>
          </cell>
          <cell r="N3542">
            <v>39</v>
          </cell>
        </row>
        <row r="3543">
          <cell r="A3543" t="str">
            <v>2006/07 W15</v>
          </cell>
          <cell r="B3543" t="str">
            <v>360 - STN Main</v>
          </cell>
          <cell r="C3543" t="str">
            <v>Value - Baileys Twin @ £20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 t="str">
            <v>/0</v>
          </cell>
          <cell r="L3543">
            <v>15</v>
          </cell>
          <cell r="M3543" t="str">
            <v>Jul/Aug</v>
          </cell>
          <cell r="N3543">
            <v>51</v>
          </cell>
        </row>
        <row r="3544">
          <cell r="A3544" t="str">
            <v>2006/07 W15</v>
          </cell>
          <cell r="B3544" t="str">
            <v>360 - STN Main</v>
          </cell>
          <cell r="C3544" t="str">
            <v>Value - Twins @ £15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 t="str">
            <v>/0</v>
          </cell>
          <cell r="L3544">
            <v>15</v>
          </cell>
          <cell r="M3544" t="str">
            <v>Jul/Aug</v>
          </cell>
          <cell r="N3544">
            <v>36</v>
          </cell>
        </row>
        <row r="3545">
          <cell r="A3545" t="str">
            <v>2006/07 W15</v>
          </cell>
          <cell r="B3545" t="str">
            <v>360 - STN Main</v>
          </cell>
          <cell r="C3545" t="str">
            <v>Malt - 2 For £45 (6 glenmorangie + 2)</v>
          </cell>
          <cell r="D3545">
            <v>530.80999999999995</v>
          </cell>
          <cell r="E3545">
            <v>157.09</v>
          </cell>
          <cell r="F3545">
            <v>19</v>
          </cell>
          <cell r="G3545">
            <v>503.82</v>
          </cell>
          <cell r="H3545">
            <v>137.4</v>
          </cell>
          <cell r="I3545">
            <v>18</v>
          </cell>
          <cell r="J3545">
            <v>72</v>
          </cell>
          <cell r="K3545">
            <v>544.92999999999995</v>
          </cell>
          <cell r="L3545">
            <v>15</v>
          </cell>
          <cell r="M3545" t="str">
            <v>Jul/Aug</v>
          </cell>
          <cell r="N3545">
            <v>30</v>
          </cell>
        </row>
        <row r="3546">
          <cell r="A3546" t="str">
            <v>2006/07 W15</v>
          </cell>
          <cell r="B3546" t="str">
            <v>360 - STN Main</v>
          </cell>
          <cell r="C3546" t="str">
            <v>Malt - Save £5 Glenmorangie Traditional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 t="str">
            <v>/0</v>
          </cell>
          <cell r="L3546">
            <v>15</v>
          </cell>
          <cell r="M3546" t="str">
            <v>Jul/Aug</v>
          </cell>
          <cell r="N3546">
            <v>44</v>
          </cell>
        </row>
        <row r="3547">
          <cell r="A3547" t="str">
            <v>2006/07 W15</v>
          </cell>
          <cell r="B3547" t="str">
            <v>360 - STN Main</v>
          </cell>
          <cell r="C3547" t="str">
            <v>Cognac - XO @ £45</v>
          </cell>
          <cell r="D3547">
            <v>585</v>
          </cell>
          <cell r="E3547">
            <v>267.77999999999997</v>
          </cell>
          <cell r="F3547">
            <v>13</v>
          </cell>
          <cell r="G3547">
            <v>450</v>
          </cell>
          <cell r="H3547">
            <v>177.9</v>
          </cell>
          <cell r="I3547">
            <v>10</v>
          </cell>
          <cell r="J3547">
            <v>50</v>
          </cell>
          <cell r="K3547">
            <v>962.5</v>
          </cell>
          <cell r="L3547">
            <v>15</v>
          </cell>
          <cell r="M3547" t="str">
            <v>Jul/Aug</v>
          </cell>
          <cell r="N3547">
            <v>37</v>
          </cell>
        </row>
        <row r="3548">
          <cell r="A3548" t="str">
            <v>2006/07 W15</v>
          </cell>
          <cell r="B3548" t="str">
            <v>360 - STN Main</v>
          </cell>
          <cell r="C3548" t="str">
            <v>Cognac - VSOP 2 for £45</v>
          </cell>
          <cell r="D3548">
            <v>450</v>
          </cell>
          <cell r="E3548">
            <v>211.2</v>
          </cell>
          <cell r="F3548">
            <v>20</v>
          </cell>
          <cell r="G3548">
            <v>225</v>
          </cell>
          <cell r="H3548">
            <v>49.75</v>
          </cell>
          <cell r="I3548">
            <v>10</v>
          </cell>
          <cell r="J3548">
            <v>12</v>
          </cell>
          <cell r="K3548">
            <v>111.42</v>
          </cell>
          <cell r="L3548">
            <v>15</v>
          </cell>
          <cell r="M3548" t="str">
            <v>Jul/Aug</v>
          </cell>
          <cell r="N3548">
            <v>41</v>
          </cell>
        </row>
        <row r="3549">
          <cell r="A3549" t="str">
            <v>2006/07 W15</v>
          </cell>
          <cell r="B3549" t="str">
            <v>360 - STN Main</v>
          </cell>
          <cell r="C3549" t="str">
            <v>Cognac - Only £17_99 VS Especiale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 t="str">
            <v>/0</v>
          </cell>
          <cell r="L3549">
            <v>15</v>
          </cell>
          <cell r="M3549" t="str">
            <v>Jul/Aug</v>
          </cell>
          <cell r="N3549">
            <v>42</v>
          </cell>
        </row>
        <row r="3550">
          <cell r="A3550" t="str">
            <v>2006/07 W15</v>
          </cell>
          <cell r="B3550" t="str">
            <v>360 - STN Main</v>
          </cell>
          <cell r="C3550" t="str">
            <v>Deluxe - Chivas 2 for £30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 t="str">
            <v>/0</v>
          </cell>
          <cell r="L3550">
            <v>15</v>
          </cell>
          <cell r="M3550" t="str">
            <v>Jul/Aug</v>
          </cell>
          <cell r="N3550">
            <v>49</v>
          </cell>
        </row>
        <row r="3551">
          <cell r="A3551" t="str">
            <v>2006/07 W15</v>
          </cell>
          <cell r="B3551" t="str">
            <v>360 - STN Main</v>
          </cell>
          <cell r="C3551" t="str">
            <v>Deluxe - Chivas Twin for £30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 t="str">
            <v>/0</v>
          </cell>
          <cell r="L3551">
            <v>15</v>
          </cell>
          <cell r="M3551" t="str">
            <v>Jul/Aug</v>
          </cell>
          <cell r="N3551">
            <v>38</v>
          </cell>
        </row>
        <row r="3552">
          <cell r="A3552" t="str">
            <v>2006/07 W15</v>
          </cell>
          <cell r="B3552" t="str">
            <v>360 - STN Main</v>
          </cell>
          <cell r="C3552" t="str">
            <v>Deluxe - Chivas Triple Pack @ £45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 t="str">
            <v>/0</v>
          </cell>
          <cell r="L3552">
            <v>15</v>
          </cell>
          <cell r="M3552" t="str">
            <v>Jul/Aug</v>
          </cell>
          <cell r="N3552">
            <v>54</v>
          </cell>
        </row>
        <row r="3553">
          <cell r="A3553" t="str">
            <v>2006/07 W15</v>
          </cell>
          <cell r="B3553" t="str">
            <v>360 - STN Main</v>
          </cell>
          <cell r="C3553" t="str">
            <v>Deluxe - Chivas Save £5 18yo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 t="str">
            <v>/0</v>
          </cell>
          <cell r="L3553">
            <v>15</v>
          </cell>
          <cell r="M3553" t="str">
            <v>Jul/Aug</v>
          </cell>
          <cell r="N3553">
            <v>50</v>
          </cell>
        </row>
        <row r="3554">
          <cell r="A3554" t="str">
            <v>2006/07 W15</v>
          </cell>
          <cell r="B3554" t="str">
            <v>360 - STN Main</v>
          </cell>
          <cell r="C3554" t="str">
            <v>Deluxe - Chivas Royal Salute get Chivas 18yo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 t="str">
            <v>/0</v>
          </cell>
          <cell r="L3554">
            <v>15</v>
          </cell>
          <cell r="M3554" t="str">
            <v>Jul/Aug</v>
          </cell>
          <cell r="N3554">
            <v>57</v>
          </cell>
        </row>
        <row r="3555">
          <cell r="A3555" t="str">
            <v>2006/07 W15</v>
          </cell>
          <cell r="B3555" t="str">
            <v>360 - STN Main</v>
          </cell>
          <cell r="C3555" t="str">
            <v>Deluxe - Dewars 2 for £30 ATA</v>
          </cell>
          <cell r="D3555">
            <v>1049.8800000000001</v>
          </cell>
          <cell r="E3555">
            <v>159.78</v>
          </cell>
          <cell r="F3555">
            <v>66</v>
          </cell>
          <cell r="G3555">
            <v>989.88</v>
          </cell>
          <cell r="H3555">
            <v>111.46</v>
          </cell>
          <cell r="I3555">
            <v>62</v>
          </cell>
          <cell r="J3555">
            <v>96</v>
          </cell>
          <cell r="K3555">
            <v>507.85</v>
          </cell>
          <cell r="L3555">
            <v>15</v>
          </cell>
          <cell r="M3555" t="str">
            <v>Jul/Aug</v>
          </cell>
          <cell r="N3555">
            <v>40</v>
          </cell>
        </row>
        <row r="3556">
          <cell r="A3556" t="str">
            <v>2006/07 W15</v>
          </cell>
          <cell r="B3556" t="str">
            <v>360 - STN Main</v>
          </cell>
          <cell r="C3556" t="str">
            <v>Deluxe - JW Blue get a free 20cl Gold (Sept Only)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 t="str">
            <v>/0</v>
          </cell>
          <cell r="L3556">
            <v>15</v>
          </cell>
          <cell r="M3556" t="str">
            <v>Jul/Aug</v>
          </cell>
          <cell r="N3556">
            <v>46</v>
          </cell>
        </row>
        <row r="3557">
          <cell r="A3557" t="str">
            <v>2006/07 W15</v>
          </cell>
          <cell r="B3557" t="str">
            <v>360 - STN Main</v>
          </cell>
          <cell r="C3557" t="str">
            <v>Deluxe - Free 20cl bottle (linked to JW Blue) (Sept Only)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 t="str">
            <v>/0</v>
          </cell>
          <cell r="L3557">
            <v>15</v>
          </cell>
          <cell r="M3557" t="str">
            <v>Jul/Aug</v>
          </cell>
          <cell r="N3557">
            <v>47</v>
          </cell>
        </row>
        <row r="3558">
          <cell r="A3558" t="str">
            <v>2006/07 W15</v>
          </cell>
          <cell r="B3558" t="str">
            <v>360 - STN Main</v>
          </cell>
          <cell r="C3558" t="str">
            <v>Champagne - Piper Florens Louis 2 for £30</v>
          </cell>
          <cell r="D3558">
            <v>398.75</v>
          </cell>
          <cell r="E3558">
            <v>91.62</v>
          </cell>
          <cell r="F3558">
            <v>25</v>
          </cell>
          <cell r="G3558">
            <v>334.95</v>
          </cell>
          <cell r="H3558">
            <v>63.42</v>
          </cell>
          <cell r="I3558">
            <v>21</v>
          </cell>
          <cell r="J3558">
            <v>7</v>
          </cell>
          <cell r="K3558">
            <v>62.3</v>
          </cell>
          <cell r="L3558">
            <v>15</v>
          </cell>
          <cell r="M3558" t="str">
            <v>Jul/Aug</v>
          </cell>
          <cell r="N3558">
            <v>53</v>
          </cell>
        </row>
        <row r="3559">
          <cell r="A3559" t="str">
            <v>2006/07 W15</v>
          </cell>
          <cell r="B3559" t="str">
            <v>360 - STN Main</v>
          </cell>
          <cell r="C3559" t="str">
            <v>Champagne - Piper Florens Louis Twin for £30</v>
          </cell>
          <cell r="D3559">
            <v>733.7</v>
          </cell>
          <cell r="E3559">
            <v>139.13</v>
          </cell>
          <cell r="F3559">
            <v>23</v>
          </cell>
          <cell r="G3559">
            <v>733.7</v>
          </cell>
          <cell r="H3559">
            <v>139.13</v>
          </cell>
          <cell r="I3559">
            <v>23</v>
          </cell>
          <cell r="J3559">
            <v>27</v>
          </cell>
          <cell r="K3559">
            <v>480.6</v>
          </cell>
          <cell r="L3559">
            <v>15</v>
          </cell>
          <cell r="M3559" t="str">
            <v>Jul/Aug</v>
          </cell>
          <cell r="N3559">
            <v>33</v>
          </cell>
        </row>
        <row r="3560">
          <cell r="A3560" t="str">
            <v>2006/07 W15</v>
          </cell>
          <cell r="B3560" t="str">
            <v>360 - STN Main</v>
          </cell>
          <cell r="C3560" t="str">
            <v>Champagne - Charles Heidseick 2 for £35</v>
          </cell>
          <cell r="D3560">
            <v>90.72</v>
          </cell>
          <cell r="E3560">
            <v>38.65</v>
          </cell>
          <cell r="F3560">
            <v>4</v>
          </cell>
          <cell r="G3560">
            <v>67.73</v>
          </cell>
          <cell r="H3560">
            <v>24.92</v>
          </cell>
          <cell r="I3560">
            <v>3</v>
          </cell>
          <cell r="J3560">
            <v>13</v>
          </cell>
          <cell r="K3560">
            <v>120.35</v>
          </cell>
          <cell r="L3560">
            <v>15</v>
          </cell>
          <cell r="M3560" t="str">
            <v>Jul/Aug</v>
          </cell>
          <cell r="N3560">
            <v>55</v>
          </cell>
        </row>
        <row r="3561">
          <cell r="A3561" t="str">
            <v>2006/07 W15</v>
          </cell>
          <cell r="B3561" t="str">
            <v>360 - STN Main</v>
          </cell>
          <cell r="C3561" t="str">
            <v>Champagne - Canard Twin for £25</v>
          </cell>
          <cell r="D3561">
            <v>825</v>
          </cell>
          <cell r="E3561">
            <v>218</v>
          </cell>
          <cell r="F3561">
            <v>33</v>
          </cell>
          <cell r="G3561">
            <v>675</v>
          </cell>
          <cell r="H3561">
            <v>152</v>
          </cell>
          <cell r="I3561">
            <v>27</v>
          </cell>
          <cell r="J3561">
            <v>11</v>
          </cell>
          <cell r="K3561">
            <v>176</v>
          </cell>
          <cell r="L3561">
            <v>15</v>
          </cell>
          <cell r="M3561" t="str">
            <v>Jul/Aug</v>
          </cell>
          <cell r="N3561">
            <v>52</v>
          </cell>
        </row>
        <row r="3562">
          <cell r="A3562" t="str">
            <v>2006/07 W15</v>
          </cell>
          <cell r="B3562" t="str">
            <v>360 - STN Main</v>
          </cell>
          <cell r="C3562" t="str">
            <v>Wine - Beringer 3 for £15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 t="str">
            <v>/0</v>
          </cell>
          <cell r="L3562">
            <v>15</v>
          </cell>
          <cell r="M3562" t="str">
            <v>Jul/Aug</v>
          </cell>
          <cell r="N3562">
            <v>43</v>
          </cell>
        </row>
        <row r="3563">
          <cell r="A3563" t="str">
            <v>2006/07 W15</v>
          </cell>
          <cell r="B3563" t="str">
            <v>360 - STN Main</v>
          </cell>
          <cell r="C3563" t="str">
            <v>Wine - Rosemount BOGOF</v>
          </cell>
          <cell r="D3563">
            <v>195.86</v>
          </cell>
          <cell r="E3563">
            <v>74.489999999999995</v>
          </cell>
          <cell r="F3563">
            <v>28</v>
          </cell>
          <cell r="G3563">
            <v>83.94</v>
          </cell>
          <cell r="H3563">
            <v>21.8</v>
          </cell>
          <cell r="I3563">
            <v>12</v>
          </cell>
          <cell r="J3563">
            <v>34</v>
          </cell>
          <cell r="K3563">
            <v>250.23</v>
          </cell>
          <cell r="L3563">
            <v>15</v>
          </cell>
          <cell r="M3563" t="str">
            <v>Jul/Aug</v>
          </cell>
          <cell r="N3563">
            <v>56</v>
          </cell>
        </row>
        <row r="3564">
          <cell r="A3564" t="str">
            <v>2006/07 W15</v>
          </cell>
          <cell r="B3564" t="str">
            <v>360 - STN Main</v>
          </cell>
          <cell r="C3564" t="str">
            <v>WOW - 2 for £45 Malt</v>
          </cell>
          <cell r="D3564">
            <v>259.91000000000003</v>
          </cell>
          <cell r="E3564">
            <v>77.44</v>
          </cell>
          <cell r="F3564">
            <v>9</v>
          </cell>
          <cell r="G3564">
            <v>231.92</v>
          </cell>
          <cell r="H3564">
            <v>57.29</v>
          </cell>
          <cell r="I3564">
            <v>8</v>
          </cell>
          <cell r="J3564">
            <v>53</v>
          </cell>
          <cell r="K3564">
            <v>411.69</v>
          </cell>
          <cell r="L3564">
            <v>15</v>
          </cell>
          <cell r="M3564" t="str">
            <v>Jul/Aug</v>
          </cell>
          <cell r="N3564">
            <v>34</v>
          </cell>
        </row>
        <row r="3565">
          <cell r="A3565" t="str">
            <v>2006/07 W15</v>
          </cell>
          <cell r="B3565" t="str">
            <v>360 - STN Main</v>
          </cell>
          <cell r="C3565" t="str">
            <v>WOW - Connemara 2 for £30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 t="str">
            <v>/0</v>
          </cell>
          <cell r="L3565">
            <v>15</v>
          </cell>
          <cell r="M3565" t="str">
            <v>Jul/Aug</v>
          </cell>
          <cell r="N3565">
            <v>60</v>
          </cell>
        </row>
        <row r="3566">
          <cell r="A3566" t="str">
            <v>2006/07 W15</v>
          </cell>
          <cell r="B3566" t="str">
            <v>360 - STN Main</v>
          </cell>
          <cell r="C3566" t="str">
            <v>Others - 2 for £25 (glayva, disaronno)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 t="str">
            <v>/0</v>
          </cell>
          <cell r="L3566">
            <v>15</v>
          </cell>
          <cell r="M3566" t="str">
            <v>Jul/Aug</v>
          </cell>
          <cell r="N3566">
            <v>48</v>
          </cell>
        </row>
        <row r="3567">
          <cell r="A3567" t="str">
            <v>2006/07 W15</v>
          </cell>
          <cell r="B3567" t="str">
            <v>360 - STN Main</v>
          </cell>
          <cell r="C3567" t="str">
            <v>Others - Pimms 2 for £15 (70cl)</v>
          </cell>
          <cell r="D3567">
            <v>4760.82</v>
          </cell>
          <cell r="E3567">
            <v>812.47</v>
          </cell>
          <cell r="F3567">
            <v>624</v>
          </cell>
          <cell r="G3567">
            <v>4391.84</v>
          </cell>
          <cell r="H3567">
            <v>545.95000000000005</v>
          </cell>
          <cell r="I3567">
            <v>576</v>
          </cell>
          <cell r="J3567">
            <v>595</v>
          </cell>
          <cell r="K3567">
            <v>2638.64</v>
          </cell>
          <cell r="L3567">
            <v>15</v>
          </cell>
          <cell r="M3567" t="str">
            <v>Jul/Aug</v>
          </cell>
          <cell r="N3567">
            <v>35</v>
          </cell>
        </row>
        <row r="3568">
          <cell r="A3568" t="str">
            <v>2006/07 W15</v>
          </cell>
          <cell r="B3568" t="str">
            <v>360 - STN Main</v>
          </cell>
          <cell r="C3568" t="str">
            <v>Other - 2 for £30 Sauza</v>
          </cell>
          <cell r="D3568">
            <v>282.93</v>
          </cell>
          <cell r="E3568">
            <v>68.56</v>
          </cell>
          <cell r="F3568">
            <v>17</v>
          </cell>
          <cell r="G3568">
            <v>282.93</v>
          </cell>
          <cell r="H3568">
            <v>68.56</v>
          </cell>
          <cell r="I3568">
            <v>17</v>
          </cell>
          <cell r="J3568">
            <v>22</v>
          </cell>
          <cell r="K3568">
            <v>97.9</v>
          </cell>
          <cell r="L3568">
            <v>15</v>
          </cell>
          <cell r="M3568" t="str">
            <v>Jul/Aug</v>
          </cell>
          <cell r="N3568">
            <v>58</v>
          </cell>
        </row>
        <row r="3569">
          <cell r="A3569" t="str">
            <v>2006/07 W15</v>
          </cell>
          <cell r="B3569" t="str">
            <v>360 - STN Main</v>
          </cell>
          <cell r="C3569" t="str">
            <v>Others - 2 for £20 ATA (70cl)</v>
          </cell>
          <cell r="D3569">
            <v>7236.52</v>
          </cell>
          <cell r="E3569">
            <v>1650.76</v>
          </cell>
          <cell r="F3569">
            <v>704</v>
          </cell>
          <cell r="G3569">
            <v>6617.18</v>
          </cell>
          <cell r="H3569">
            <v>1175.79</v>
          </cell>
          <cell r="I3569">
            <v>644</v>
          </cell>
          <cell r="J3569">
            <v>423</v>
          </cell>
          <cell r="K3569">
            <v>1734.08</v>
          </cell>
          <cell r="L3569">
            <v>15</v>
          </cell>
          <cell r="M3569" t="str">
            <v>Jul/Aug</v>
          </cell>
          <cell r="N3569">
            <v>32</v>
          </cell>
        </row>
        <row r="3570">
          <cell r="A3570" t="str">
            <v>2006/07 W15</v>
          </cell>
          <cell r="B3570" t="str">
            <v>360 - STN Main</v>
          </cell>
          <cell r="C3570" t="str">
            <v>Others - 2 for £15 Fortified</v>
          </cell>
          <cell r="D3570">
            <v>175.41</v>
          </cell>
          <cell r="E3570">
            <v>59.13</v>
          </cell>
          <cell r="F3570">
            <v>19</v>
          </cell>
          <cell r="G3570">
            <v>147.84</v>
          </cell>
          <cell r="H3570">
            <v>43.56</v>
          </cell>
          <cell r="I3570">
            <v>16</v>
          </cell>
          <cell r="J3570">
            <v>64</v>
          </cell>
          <cell r="K3570">
            <v>256</v>
          </cell>
          <cell r="L3570">
            <v>15</v>
          </cell>
          <cell r="M3570" t="str">
            <v>Jul/Aug</v>
          </cell>
          <cell r="N3570">
            <v>59</v>
          </cell>
        </row>
        <row r="3571">
          <cell r="A3571" t="str">
            <v>2006/07 W15</v>
          </cell>
          <cell r="B3571" t="str">
            <v>510 - ABZ Main</v>
          </cell>
          <cell r="C3571" t="str">
            <v>Liquor</v>
          </cell>
          <cell r="D3571">
            <v>28144.59</v>
          </cell>
          <cell r="E3571">
            <v>12495.67</v>
          </cell>
          <cell r="F3571">
            <v>1789</v>
          </cell>
          <cell r="G3571">
            <v>14726.7</v>
          </cell>
          <cell r="H3571">
            <v>3570.19</v>
          </cell>
          <cell r="I3571">
            <v>734</v>
          </cell>
          <cell r="J3571">
            <v>5889</v>
          </cell>
          <cell r="K3571">
            <v>34705.43</v>
          </cell>
          <cell r="L3571">
            <v>15</v>
          </cell>
          <cell r="M3571" t="str">
            <v>Jul/Aug</v>
          </cell>
          <cell r="N3571">
            <v>1</v>
          </cell>
        </row>
        <row r="3572">
          <cell r="A3572" t="str">
            <v>2006/07 W15</v>
          </cell>
          <cell r="B3572" t="str">
            <v>510 - ABZ Main</v>
          </cell>
          <cell r="C3572" t="str">
            <v>Tobacco</v>
          </cell>
          <cell r="D3572">
            <v>10459.790000000001</v>
          </cell>
          <cell r="E3572">
            <v>7634.85</v>
          </cell>
          <cell r="F3572">
            <v>412</v>
          </cell>
          <cell r="G3572">
            <v>251.2</v>
          </cell>
          <cell r="H3572">
            <v>44.92</v>
          </cell>
          <cell r="I3572">
            <v>12</v>
          </cell>
          <cell r="J3572">
            <v>1487</v>
          </cell>
          <cell r="K3572">
            <v>9744.43</v>
          </cell>
          <cell r="L3572">
            <v>15</v>
          </cell>
          <cell r="M3572" t="str">
            <v>Jul/Aug</v>
          </cell>
          <cell r="N3572">
            <v>2</v>
          </cell>
        </row>
        <row r="3573">
          <cell r="A3573" t="str">
            <v>2006/07 W15</v>
          </cell>
          <cell r="B3573" t="str">
            <v>510 - ABZ Main</v>
          </cell>
          <cell r="C3573" t="str">
            <v>Perfumery</v>
          </cell>
          <cell r="D3573">
            <v>33246.519999999997</v>
          </cell>
          <cell r="E3573">
            <v>17687.04</v>
          </cell>
          <cell r="F3573">
            <v>1330</v>
          </cell>
          <cell r="G3573">
            <v>26594.68</v>
          </cell>
          <cell r="H3573">
            <v>13337.49</v>
          </cell>
          <cell r="I3573">
            <v>1042</v>
          </cell>
          <cell r="J3573">
            <v>8302</v>
          </cell>
          <cell r="K3573">
            <v>74510.080000000002</v>
          </cell>
          <cell r="L3573">
            <v>15</v>
          </cell>
          <cell r="M3573" t="str">
            <v>Jul/Aug</v>
          </cell>
          <cell r="N3573">
            <v>3</v>
          </cell>
        </row>
        <row r="3574">
          <cell r="A3574" t="str">
            <v>2006/07 W15</v>
          </cell>
          <cell r="B3574" t="str">
            <v>510 - ABZ Main</v>
          </cell>
          <cell r="C3574" t="str">
            <v>Food</v>
          </cell>
          <cell r="D3574">
            <v>4858.8</v>
          </cell>
          <cell r="E3574">
            <v>2308.59</v>
          </cell>
          <cell r="F3574">
            <v>1204</v>
          </cell>
          <cell r="G3574">
            <v>2635.95</v>
          </cell>
          <cell r="H3574">
            <v>1110.1300000000001</v>
          </cell>
          <cell r="I3574">
            <v>638</v>
          </cell>
          <cell r="J3574">
            <v>3600</v>
          </cell>
          <cell r="K3574">
            <v>7277.02</v>
          </cell>
          <cell r="L3574">
            <v>15</v>
          </cell>
          <cell r="M3574" t="str">
            <v>Jul/Aug</v>
          </cell>
          <cell r="N3574">
            <v>4</v>
          </cell>
        </row>
        <row r="3575">
          <cell r="A3575" t="str">
            <v>2006/07 W15</v>
          </cell>
          <cell r="B3575" t="str">
            <v>510 - ABZ Main</v>
          </cell>
          <cell r="C3575" t="str">
            <v>Tax Free</v>
          </cell>
          <cell r="D3575">
            <v>5927.05</v>
          </cell>
          <cell r="E3575">
            <v>2677.2</v>
          </cell>
          <cell r="F3575">
            <v>602</v>
          </cell>
          <cell r="G3575">
            <v>4873.1000000000004</v>
          </cell>
          <cell r="H3575">
            <v>2074.34</v>
          </cell>
          <cell r="I3575">
            <v>428</v>
          </cell>
          <cell r="J3575">
            <v>3881</v>
          </cell>
          <cell r="K3575">
            <v>16235.15</v>
          </cell>
          <cell r="L3575">
            <v>15</v>
          </cell>
          <cell r="M3575" t="str">
            <v>Jul/Aug</v>
          </cell>
          <cell r="N3575">
            <v>5</v>
          </cell>
        </row>
        <row r="3576">
          <cell r="A3576" t="str">
            <v>2006/07 W15</v>
          </cell>
          <cell r="B3576" t="str">
            <v>510 - ABZ Main</v>
          </cell>
          <cell r="C3576" t="str">
            <v>Unclassified Products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 t="str">
            <v>/0</v>
          </cell>
          <cell r="L3576">
            <v>15</v>
          </cell>
          <cell r="M3576" t="str">
            <v>Jul/Aug</v>
          </cell>
          <cell r="N3576">
            <v>6</v>
          </cell>
        </row>
        <row r="3577">
          <cell r="A3577" t="str">
            <v>2006/07 W15</v>
          </cell>
          <cell r="B3577" t="str">
            <v>510 - ABZ Main</v>
          </cell>
          <cell r="C3577" t="str">
            <v>Spirits</v>
          </cell>
          <cell r="D3577">
            <v>21800.89</v>
          </cell>
          <cell r="E3577">
            <v>10091.75</v>
          </cell>
          <cell r="F3577">
            <v>1260</v>
          </cell>
          <cell r="G3577">
            <v>11545.9</v>
          </cell>
          <cell r="H3577">
            <v>2878.97</v>
          </cell>
          <cell r="I3577">
            <v>539</v>
          </cell>
          <cell r="J3577">
            <v>4368</v>
          </cell>
          <cell r="K3577">
            <v>25015.78</v>
          </cell>
          <cell r="L3577">
            <v>15</v>
          </cell>
          <cell r="M3577" t="str">
            <v>Jul/Aug</v>
          </cell>
          <cell r="N3577">
            <v>7</v>
          </cell>
        </row>
        <row r="3578">
          <cell r="A3578" t="str">
            <v>2006/07 W15</v>
          </cell>
          <cell r="B3578" t="str">
            <v>510 - ABZ Main</v>
          </cell>
          <cell r="C3578" t="str">
            <v>Fortified Wines</v>
          </cell>
          <cell r="D3578">
            <v>437.86</v>
          </cell>
          <cell r="E3578">
            <v>209.71</v>
          </cell>
          <cell r="F3578">
            <v>59</v>
          </cell>
          <cell r="G3578">
            <v>178.94</v>
          </cell>
          <cell r="H3578">
            <v>38.75</v>
          </cell>
          <cell r="I3578">
            <v>23</v>
          </cell>
          <cell r="J3578">
            <v>132</v>
          </cell>
          <cell r="K3578">
            <v>344.83</v>
          </cell>
          <cell r="L3578">
            <v>15</v>
          </cell>
          <cell r="M3578" t="str">
            <v>Jul/Aug</v>
          </cell>
          <cell r="N3578">
            <v>10</v>
          </cell>
        </row>
        <row r="3579">
          <cell r="A3579" t="str">
            <v>2006/07 W15</v>
          </cell>
          <cell r="B3579" t="str">
            <v>510 - ABZ Main</v>
          </cell>
          <cell r="C3579" t="str">
            <v>Others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 t="str">
            <v>/0</v>
          </cell>
          <cell r="L3579">
            <v>15</v>
          </cell>
          <cell r="M3579" t="str">
            <v>Jul/Aug</v>
          </cell>
          <cell r="N3579">
            <v>11</v>
          </cell>
        </row>
        <row r="3580">
          <cell r="A3580" t="str">
            <v>2006/07 W15</v>
          </cell>
          <cell r="B3580" t="str">
            <v>510 - ABZ Main</v>
          </cell>
          <cell r="C3580" t="str">
            <v>Champagne</v>
          </cell>
          <cell r="D3580">
            <v>2760.12</v>
          </cell>
          <cell r="E3580">
            <v>730.33</v>
          </cell>
          <cell r="F3580">
            <v>86</v>
          </cell>
          <cell r="G3580">
            <v>2232.23</v>
          </cell>
          <cell r="H3580">
            <v>491.88</v>
          </cell>
          <cell r="I3580">
            <v>70</v>
          </cell>
          <cell r="J3580">
            <v>264</v>
          </cell>
          <cell r="K3580">
            <v>4807.04</v>
          </cell>
          <cell r="L3580">
            <v>15</v>
          </cell>
          <cell r="M3580" t="str">
            <v>Jul/Aug</v>
          </cell>
          <cell r="N3580">
            <v>8</v>
          </cell>
        </row>
        <row r="3581">
          <cell r="A3581" t="str">
            <v>2006/07 W15</v>
          </cell>
          <cell r="B3581" t="str">
            <v>510 - ABZ Main</v>
          </cell>
          <cell r="C3581" t="str">
            <v>Wines</v>
          </cell>
          <cell r="D3581">
            <v>3145.72</v>
          </cell>
          <cell r="E3581">
            <v>1463.88</v>
          </cell>
          <cell r="F3581">
            <v>384</v>
          </cell>
          <cell r="G3581">
            <v>769.63</v>
          </cell>
          <cell r="H3581">
            <v>160.59</v>
          </cell>
          <cell r="I3581">
            <v>102</v>
          </cell>
          <cell r="J3581">
            <v>1125</v>
          </cell>
          <cell r="K3581">
            <v>4707.71</v>
          </cell>
          <cell r="L3581">
            <v>15</v>
          </cell>
          <cell r="M3581" t="str">
            <v>Jul/Aug</v>
          </cell>
          <cell r="N3581">
            <v>9</v>
          </cell>
        </row>
        <row r="3582">
          <cell r="A3582" t="str">
            <v>2006/07 W15</v>
          </cell>
          <cell r="B3582" t="str">
            <v>510 - ABZ Main</v>
          </cell>
          <cell r="C3582" t="str">
            <v>Unclassified Liquor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 t="str">
            <v>/0</v>
          </cell>
          <cell r="L3582">
            <v>15</v>
          </cell>
          <cell r="M3582" t="str">
            <v>Jul/Aug</v>
          </cell>
          <cell r="N3582">
            <v>12</v>
          </cell>
        </row>
        <row r="3583">
          <cell r="A3583" t="str">
            <v>2006/07 W15</v>
          </cell>
          <cell r="B3583" t="str">
            <v>510 - ABZ Main</v>
          </cell>
          <cell r="C3583" t="str">
            <v>Value - 2 for £15</v>
          </cell>
          <cell r="D3583">
            <v>1413.37</v>
          </cell>
          <cell r="E3583">
            <v>996.35</v>
          </cell>
          <cell r="F3583">
            <v>174</v>
          </cell>
          <cell r="G3583">
            <v>70.239999999999995</v>
          </cell>
          <cell r="H3583">
            <v>14.64</v>
          </cell>
          <cell r="I3583">
            <v>4</v>
          </cell>
          <cell r="J3583">
            <v>420</v>
          </cell>
          <cell r="K3583">
            <v>1114.69</v>
          </cell>
          <cell r="L3583">
            <v>15</v>
          </cell>
          <cell r="M3583" t="str">
            <v>Jul/Aug</v>
          </cell>
          <cell r="N3583">
            <v>31</v>
          </cell>
        </row>
        <row r="3584">
          <cell r="A3584" t="str">
            <v>2006/07 W15</v>
          </cell>
          <cell r="B3584" t="str">
            <v>510 - ABZ Main</v>
          </cell>
          <cell r="C3584" t="str">
            <v>Value - 2 for £20 Bombay Saphire</v>
          </cell>
          <cell r="D3584">
            <v>272.12</v>
          </cell>
          <cell r="E3584">
            <v>198.74</v>
          </cell>
          <cell r="F3584">
            <v>22</v>
          </cell>
          <cell r="G3584">
            <v>20.329999999999998</v>
          </cell>
          <cell r="H3584">
            <v>5.33</v>
          </cell>
          <cell r="I3584">
            <v>1</v>
          </cell>
          <cell r="J3584">
            <v>29</v>
          </cell>
          <cell r="K3584">
            <v>80.62</v>
          </cell>
          <cell r="L3584">
            <v>15</v>
          </cell>
          <cell r="M3584" t="str">
            <v>Jul/Aug</v>
          </cell>
          <cell r="N3584">
            <v>45</v>
          </cell>
        </row>
        <row r="3585">
          <cell r="A3585" t="str">
            <v>2006/07 W15</v>
          </cell>
          <cell r="B3585" t="str">
            <v>510 - ABZ Main</v>
          </cell>
          <cell r="C3585" t="str">
            <v>Value - Baileys 2 for £20</v>
          </cell>
          <cell r="D3585">
            <v>629.75</v>
          </cell>
          <cell r="E3585">
            <v>371.43</v>
          </cell>
          <cell r="F3585">
            <v>56</v>
          </cell>
          <cell r="G3585">
            <v>50.85</v>
          </cell>
          <cell r="H3585">
            <v>18.87</v>
          </cell>
          <cell r="I3585">
            <v>3</v>
          </cell>
          <cell r="J3585">
            <v>116</v>
          </cell>
          <cell r="K3585">
            <v>559.12</v>
          </cell>
          <cell r="L3585">
            <v>15</v>
          </cell>
          <cell r="M3585" t="str">
            <v>Jul/Aug</v>
          </cell>
          <cell r="N3585">
            <v>39</v>
          </cell>
        </row>
        <row r="3586">
          <cell r="A3586" t="str">
            <v>2006/07 W15</v>
          </cell>
          <cell r="B3586" t="str">
            <v>510 - ABZ Main</v>
          </cell>
          <cell r="C3586" t="str">
            <v>Value - Baileys Twin @ £20</v>
          </cell>
          <cell r="D3586">
            <v>20</v>
          </cell>
          <cell r="E3586">
            <v>12.2</v>
          </cell>
          <cell r="F3586">
            <v>1</v>
          </cell>
          <cell r="G3586">
            <v>0</v>
          </cell>
          <cell r="H3586">
            <v>0</v>
          </cell>
          <cell r="I3586">
            <v>0</v>
          </cell>
          <cell r="J3586">
            <v>19</v>
          </cell>
          <cell r="K3586">
            <v>183.16</v>
          </cell>
          <cell r="L3586">
            <v>15</v>
          </cell>
          <cell r="M3586" t="str">
            <v>Jul/Aug</v>
          </cell>
          <cell r="N3586">
            <v>51</v>
          </cell>
        </row>
        <row r="3587">
          <cell r="A3587" t="str">
            <v>2006/07 W15</v>
          </cell>
          <cell r="B3587" t="str">
            <v>510 - ABZ Main</v>
          </cell>
          <cell r="C3587" t="str">
            <v>Value - Twins @ £15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 t="str">
            <v>/0</v>
          </cell>
          <cell r="L3587">
            <v>15</v>
          </cell>
          <cell r="M3587" t="str">
            <v>Jul/Aug</v>
          </cell>
          <cell r="N3587">
            <v>36</v>
          </cell>
        </row>
        <row r="3588">
          <cell r="A3588" t="str">
            <v>2006/07 W15</v>
          </cell>
          <cell r="B3588" t="str">
            <v>510 - ABZ Main</v>
          </cell>
          <cell r="C3588" t="str">
            <v>Malt - 2 For £45 (6 glenmorangie + 2)</v>
          </cell>
          <cell r="D3588">
            <v>494.82</v>
          </cell>
          <cell r="E3588">
            <v>246.78</v>
          </cell>
          <cell r="F3588">
            <v>18</v>
          </cell>
          <cell r="G3588">
            <v>248.91</v>
          </cell>
          <cell r="H3588">
            <v>67.58</v>
          </cell>
          <cell r="I3588">
            <v>9</v>
          </cell>
          <cell r="J3588">
            <v>113</v>
          </cell>
          <cell r="K3588">
            <v>841.91</v>
          </cell>
          <cell r="L3588">
            <v>15</v>
          </cell>
          <cell r="M3588" t="str">
            <v>Jul/Aug</v>
          </cell>
          <cell r="N3588">
            <v>30</v>
          </cell>
        </row>
        <row r="3589">
          <cell r="A3589" t="str">
            <v>2006/07 W15</v>
          </cell>
          <cell r="B3589" t="str">
            <v>510 - ABZ Main</v>
          </cell>
          <cell r="C3589" t="str">
            <v>Malt - Save £5 Glenmorangie Traditional</v>
          </cell>
          <cell r="D3589">
            <v>199.95</v>
          </cell>
          <cell r="E3589">
            <v>74.23</v>
          </cell>
          <cell r="F3589">
            <v>5</v>
          </cell>
          <cell r="G3589">
            <v>159.96</v>
          </cell>
          <cell r="H3589">
            <v>45.67</v>
          </cell>
          <cell r="I3589">
            <v>4</v>
          </cell>
          <cell r="J3589">
            <v>11</v>
          </cell>
          <cell r="K3589">
            <v>125.75</v>
          </cell>
          <cell r="L3589">
            <v>15</v>
          </cell>
          <cell r="M3589" t="str">
            <v>Jul/Aug</v>
          </cell>
          <cell r="N3589">
            <v>44</v>
          </cell>
        </row>
        <row r="3590">
          <cell r="A3590" t="str">
            <v>2006/07 W15</v>
          </cell>
          <cell r="B3590" t="str">
            <v>510 - ABZ Main</v>
          </cell>
          <cell r="C3590" t="str">
            <v>Cognac - XO @ £45</v>
          </cell>
          <cell r="D3590">
            <v>945</v>
          </cell>
          <cell r="E3590">
            <v>470.92</v>
          </cell>
          <cell r="F3590">
            <v>21</v>
          </cell>
          <cell r="G3590">
            <v>585</v>
          </cell>
          <cell r="H3590">
            <v>231.24</v>
          </cell>
          <cell r="I3590">
            <v>13</v>
          </cell>
          <cell r="J3590">
            <v>58</v>
          </cell>
          <cell r="K3590">
            <v>1116.5</v>
          </cell>
          <cell r="L3590">
            <v>15</v>
          </cell>
          <cell r="M3590" t="str">
            <v>Jul/Aug</v>
          </cell>
          <cell r="N3590">
            <v>37</v>
          </cell>
        </row>
        <row r="3591">
          <cell r="A3591" t="str">
            <v>2006/07 W15</v>
          </cell>
          <cell r="B3591" t="str">
            <v>510 - ABZ Main</v>
          </cell>
          <cell r="C3591" t="str">
            <v>Cognac - VSOP 2 for £45</v>
          </cell>
          <cell r="D3591">
            <v>131.97</v>
          </cell>
          <cell r="E3591">
            <v>79.25</v>
          </cell>
          <cell r="F3591">
            <v>5</v>
          </cell>
          <cell r="G3591">
            <v>28.99</v>
          </cell>
          <cell r="H3591">
            <v>7.56</v>
          </cell>
          <cell r="I3591">
            <v>1</v>
          </cell>
          <cell r="J3591">
            <v>91</v>
          </cell>
          <cell r="K3591">
            <v>845.21</v>
          </cell>
          <cell r="L3591">
            <v>15</v>
          </cell>
          <cell r="M3591" t="str">
            <v>Jul/Aug</v>
          </cell>
          <cell r="N3591">
            <v>41</v>
          </cell>
        </row>
        <row r="3592">
          <cell r="A3592" t="str">
            <v>2006/07 W15</v>
          </cell>
          <cell r="B3592" t="str">
            <v>510 - ABZ Main</v>
          </cell>
          <cell r="C3592" t="str">
            <v>Cognac - Only £17_99 VS Especiale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6</v>
          </cell>
          <cell r="K3592" t="str">
            <v>/0</v>
          </cell>
          <cell r="L3592">
            <v>15</v>
          </cell>
          <cell r="M3592" t="str">
            <v>Jul/Aug</v>
          </cell>
          <cell r="N3592">
            <v>42</v>
          </cell>
        </row>
        <row r="3593">
          <cell r="A3593" t="str">
            <v>2006/07 W15</v>
          </cell>
          <cell r="B3593" t="str">
            <v>510 - ABZ Main</v>
          </cell>
          <cell r="C3593" t="str">
            <v>Deluxe - Chivas 2 for £30</v>
          </cell>
          <cell r="D3593">
            <v>119.94</v>
          </cell>
          <cell r="E3593">
            <v>83.34</v>
          </cell>
          <cell r="F3593">
            <v>6</v>
          </cell>
          <cell r="G3593">
            <v>0</v>
          </cell>
          <cell r="H3593">
            <v>0</v>
          </cell>
          <cell r="I3593">
            <v>0</v>
          </cell>
          <cell r="J3593">
            <v>12</v>
          </cell>
          <cell r="K3593">
            <v>73.2</v>
          </cell>
          <cell r="L3593">
            <v>15</v>
          </cell>
          <cell r="M3593" t="str">
            <v>Jul/Aug</v>
          </cell>
          <cell r="N3593">
            <v>49</v>
          </cell>
        </row>
        <row r="3594">
          <cell r="A3594" t="str">
            <v>2006/07 W15</v>
          </cell>
          <cell r="B3594" t="str">
            <v>510 - ABZ Main</v>
          </cell>
          <cell r="C3594" t="str">
            <v>Deluxe - Chivas Twin for £30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 t="str">
            <v>/0</v>
          </cell>
          <cell r="L3594">
            <v>15</v>
          </cell>
          <cell r="M3594" t="str">
            <v>Jul/Aug</v>
          </cell>
          <cell r="N3594">
            <v>38</v>
          </cell>
        </row>
        <row r="3595">
          <cell r="A3595" t="str">
            <v>2006/07 W15</v>
          </cell>
          <cell r="B3595" t="str">
            <v>510 - ABZ Main</v>
          </cell>
          <cell r="C3595" t="str">
            <v>Deluxe - Chivas Triple Pack @ £45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 t="str">
            <v>/0</v>
          </cell>
          <cell r="L3595">
            <v>15</v>
          </cell>
          <cell r="M3595" t="str">
            <v>Jul/Aug</v>
          </cell>
          <cell r="N3595">
            <v>54</v>
          </cell>
        </row>
        <row r="3596">
          <cell r="A3596" t="str">
            <v>2006/07 W15</v>
          </cell>
          <cell r="B3596" t="str">
            <v>510 - ABZ Main</v>
          </cell>
          <cell r="C3596" t="str">
            <v>Deluxe - Chivas Save £5 18yo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 t="str">
            <v>/0</v>
          </cell>
          <cell r="L3596">
            <v>15</v>
          </cell>
          <cell r="M3596" t="str">
            <v>Jul/Aug</v>
          </cell>
          <cell r="N3596">
            <v>50</v>
          </cell>
        </row>
        <row r="3597">
          <cell r="A3597" t="str">
            <v>2006/07 W15</v>
          </cell>
          <cell r="B3597" t="str">
            <v>510 - ABZ Main</v>
          </cell>
          <cell r="C3597" t="str">
            <v>Deluxe - Chivas Royal Salute get Chivas 18yo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 t="str">
            <v>/0</v>
          </cell>
          <cell r="L3597">
            <v>15</v>
          </cell>
          <cell r="M3597" t="str">
            <v>Jul/Aug</v>
          </cell>
          <cell r="N3597">
            <v>57</v>
          </cell>
        </row>
        <row r="3598">
          <cell r="A3598" t="str">
            <v>2006/07 W15</v>
          </cell>
          <cell r="B3598" t="str">
            <v>510 - ABZ Main</v>
          </cell>
          <cell r="C3598" t="str">
            <v>Deluxe - Dewars 2 for £30 ATA</v>
          </cell>
          <cell r="D3598">
            <v>349.96</v>
          </cell>
          <cell r="E3598">
            <v>83.14</v>
          </cell>
          <cell r="F3598">
            <v>22</v>
          </cell>
          <cell r="G3598">
            <v>279.98</v>
          </cell>
          <cell r="H3598">
            <v>29.58</v>
          </cell>
          <cell r="I3598">
            <v>18</v>
          </cell>
          <cell r="J3598">
            <v>50</v>
          </cell>
          <cell r="K3598">
            <v>264.5</v>
          </cell>
          <cell r="L3598">
            <v>15</v>
          </cell>
          <cell r="M3598" t="str">
            <v>Jul/Aug</v>
          </cell>
          <cell r="N3598">
            <v>40</v>
          </cell>
        </row>
        <row r="3599">
          <cell r="A3599" t="str">
            <v>2006/07 W15</v>
          </cell>
          <cell r="B3599" t="str">
            <v>510 - ABZ Main</v>
          </cell>
          <cell r="C3599" t="str">
            <v>Deluxe - JW Blue get a free 20cl Gold (Sept Only)</v>
          </cell>
          <cell r="D3599">
            <v>251.56</v>
          </cell>
          <cell r="E3599">
            <v>93.38</v>
          </cell>
          <cell r="F3599">
            <v>3</v>
          </cell>
          <cell r="G3599">
            <v>251.56</v>
          </cell>
          <cell r="H3599">
            <v>93.38</v>
          </cell>
          <cell r="I3599">
            <v>3</v>
          </cell>
          <cell r="J3599">
            <v>4</v>
          </cell>
          <cell r="K3599">
            <v>127.32</v>
          </cell>
          <cell r="L3599">
            <v>15</v>
          </cell>
          <cell r="M3599" t="str">
            <v>Jul/Aug</v>
          </cell>
          <cell r="N3599">
            <v>46</v>
          </cell>
        </row>
        <row r="3600">
          <cell r="A3600" t="str">
            <v>2006/07 W15</v>
          </cell>
          <cell r="B3600" t="str">
            <v>510 - ABZ Main</v>
          </cell>
          <cell r="C3600" t="str">
            <v>Deluxe - Free 20cl bottle (linked to JW Blue) (Sept Only)</v>
          </cell>
          <cell r="D3600">
            <v>26.18</v>
          </cell>
          <cell r="E3600">
            <v>7.55</v>
          </cell>
          <cell r="F3600">
            <v>3</v>
          </cell>
          <cell r="G3600">
            <v>26.18</v>
          </cell>
          <cell r="H3600">
            <v>7.55</v>
          </cell>
          <cell r="I3600">
            <v>3</v>
          </cell>
          <cell r="J3600">
            <v>17</v>
          </cell>
          <cell r="K3600">
            <v>101.83</v>
          </cell>
          <cell r="L3600">
            <v>15</v>
          </cell>
          <cell r="M3600" t="str">
            <v>Jul/Aug</v>
          </cell>
          <cell r="N3600">
            <v>47</v>
          </cell>
        </row>
        <row r="3601">
          <cell r="A3601" t="str">
            <v>2006/07 W15</v>
          </cell>
          <cell r="B3601" t="str">
            <v>510 - ABZ Main</v>
          </cell>
          <cell r="C3601" t="str">
            <v>Champagne - Piper Florens Louis 2 for £30</v>
          </cell>
          <cell r="D3601">
            <v>31.9</v>
          </cell>
          <cell r="E3601">
            <v>6.04</v>
          </cell>
          <cell r="F3601">
            <v>2</v>
          </cell>
          <cell r="G3601">
            <v>31.9</v>
          </cell>
          <cell r="H3601">
            <v>6.04</v>
          </cell>
          <cell r="I3601">
            <v>2</v>
          </cell>
          <cell r="J3601">
            <v>18</v>
          </cell>
          <cell r="K3601">
            <v>160.19999999999999</v>
          </cell>
          <cell r="L3601">
            <v>15</v>
          </cell>
          <cell r="M3601" t="str">
            <v>Jul/Aug</v>
          </cell>
          <cell r="N3601">
            <v>53</v>
          </cell>
        </row>
        <row r="3602">
          <cell r="A3602" t="str">
            <v>2006/07 W15</v>
          </cell>
          <cell r="B3602" t="str">
            <v>510 - ABZ Main</v>
          </cell>
          <cell r="C3602" t="str">
            <v>Champagne - Piper Florens Louis Twin for £30</v>
          </cell>
          <cell r="D3602">
            <v>159.5</v>
          </cell>
          <cell r="E3602">
            <v>38.29</v>
          </cell>
          <cell r="F3602">
            <v>5</v>
          </cell>
          <cell r="G3602">
            <v>127.6</v>
          </cell>
          <cell r="H3602">
            <v>24.19</v>
          </cell>
          <cell r="I3602">
            <v>4</v>
          </cell>
          <cell r="J3602">
            <v>11</v>
          </cell>
          <cell r="K3602">
            <v>195.8</v>
          </cell>
          <cell r="L3602">
            <v>15</v>
          </cell>
          <cell r="M3602" t="str">
            <v>Jul/Aug</v>
          </cell>
          <cell r="N3602">
            <v>33</v>
          </cell>
        </row>
        <row r="3603">
          <cell r="A3603" t="str">
            <v>2006/07 W15</v>
          </cell>
          <cell r="B3603" t="str">
            <v>510 - ABZ Main</v>
          </cell>
          <cell r="C3603" t="str">
            <v>Champagne - Charles Heidseick 2 for £35</v>
          </cell>
          <cell r="D3603">
            <v>65.97</v>
          </cell>
          <cell r="E3603">
            <v>23.4</v>
          </cell>
          <cell r="F3603">
            <v>3</v>
          </cell>
          <cell r="G3603">
            <v>65.97</v>
          </cell>
          <cell r="H3603">
            <v>23.4</v>
          </cell>
          <cell r="I3603">
            <v>3</v>
          </cell>
          <cell r="J3603">
            <v>5</v>
          </cell>
          <cell r="K3603">
            <v>46.3</v>
          </cell>
          <cell r="L3603">
            <v>15</v>
          </cell>
          <cell r="M3603" t="str">
            <v>Jul/Aug</v>
          </cell>
          <cell r="N3603">
            <v>55</v>
          </cell>
        </row>
        <row r="3604">
          <cell r="A3604" t="str">
            <v>2006/07 W15</v>
          </cell>
          <cell r="B3604" t="str">
            <v>510 - ABZ Main</v>
          </cell>
          <cell r="C3604" t="str">
            <v>Champagne - Canard Twin for £25</v>
          </cell>
          <cell r="D3604">
            <v>25</v>
          </cell>
          <cell r="E3604">
            <v>11</v>
          </cell>
          <cell r="F3604">
            <v>1</v>
          </cell>
          <cell r="G3604">
            <v>0</v>
          </cell>
          <cell r="H3604">
            <v>0</v>
          </cell>
          <cell r="I3604">
            <v>0</v>
          </cell>
          <cell r="J3604">
            <v>8</v>
          </cell>
          <cell r="K3604">
            <v>128</v>
          </cell>
          <cell r="L3604">
            <v>15</v>
          </cell>
          <cell r="M3604" t="str">
            <v>Jul/Aug</v>
          </cell>
          <cell r="N3604">
            <v>52</v>
          </cell>
        </row>
        <row r="3605">
          <cell r="A3605" t="str">
            <v>2006/07 W15</v>
          </cell>
          <cell r="B3605" t="str">
            <v>510 - ABZ Main</v>
          </cell>
          <cell r="C3605" t="str">
            <v>Wine - Beringer 3 for £15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 t="str">
            <v>/0</v>
          </cell>
          <cell r="L3605">
            <v>15</v>
          </cell>
          <cell r="M3605" t="str">
            <v>Jul/Aug</v>
          </cell>
          <cell r="N3605">
            <v>43</v>
          </cell>
        </row>
        <row r="3606">
          <cell r="A3606" t="str">
            <v>2006/07 W15</v>
          </cell>
          <cell r="B3606" t="str">
            <v>510 - ABZ Main</v>
          </cell>
          <cell r="C3606" t="str">
            <v>Wine - Rosemount BOGOF</v>
          </cell>
          <cell r="D3606">
            <v>167.88</v>
          </cell>
          <cell r="E3606">
            <v>71.260000000000005</v>
          </cell>
          <cell r="F3606">
            <v>23</v>
          </cell>
          <cell r="G3606">
            <v>55.96</v>
          </cell>
          <cell r="H3606">
            <v>18.2</v>
          </cell>
          <cell r="I3606">
            <v>8</v>
          </cell>
          <cell r="J3606">
            <v>31</v>
          </cell>
          <cell r="K3606">
            <v>227.54</v>
          </cell>
          <cell r="L3606">
            <v>15</v>
          </cell>
          <cell r="M3606" t="str">
            <v>Jul/Aug</v>
          </cell>
          <cell r="N3606">
            <v>56</v>
          </cell>
        </row>
        <row r="3607">
          <cell r="A3607" t="str">
            <v>2006/07 W15</v>
          </cell>
          <cell r="B3607" t="str">
            <v>510 - ABZ Main</v>
          </cell>
          <cell r="C3607" t="str">
            <v>WOW - 2 for £45 Malt</v>
          </cell>
          <cell r="D3607">
            <v>373.87</v>
          </cell>
          <cell r="E3607">
            <v>151.44999999999999</v>
          </cell>
          <cell r="F3607">
            <v>13</v>
          </cell>
          <cell r="G3607">
            <v>259.91000000000003</v>
          </cell>
          <cell r="H3607">
            <v>67.09</v>
          </cell>
          <cell r="I3607">
            <v>9</v>
          </cell>
          <cell r="J3607">
            <v>120</v>
          </cell>
          <cell r="K3607">
            <v>913.38</v>
          </cell>
          <cell r="L3607">
            <v>15</v>
          </cell>
          <cell r="M3607" t="str">
            <v>Jul/Aug</v>
          </cell>
          <cell r="N3607">
            <v>34</v>
          </cell>
        </row>
        <row r="3608">
          <cell r="A3608" t="str">
            <v>2006/07 W15</v>
          </cell>
          <cell r="B3608" t="str">
            <v>510 - ABZ Main</v>
          </cell>
          <cell r="C3608" t="str">
            <v>WOW - Connemara 2 for £30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 t="str">
            <v>/0</v>
          </cell>
          <cell r="L3608">
            <v>15</v>
          </cell>
          <cell r="M3608" t="str">
            <v>Jul/Aug</v>
          </cell>
          <cell r="N3608">
            <v>60</v>
          </cell>
        </row>
        <row r="3609">
          <cell r="A3609" t="str">
            <v>2006/07 W15</v>
          </cell>
          <cell r="B3609" t="str">
            <v>510 - ABZ Main</v>
          </cell>
          <cell r="C3609" t="str">
            <v>Others - 2 for £25 (glayva, disaronno)</v>
          </cell>
          <cell r="D3609">
            <v>101.94</v>
          </cell>
          <cell r="E3609">
            <v>43.58</v>
          </cell>
          <cell r="F3609">
            <v>6</v>
          </cell>
          <cell r="G3609">
            <v>67.959999999999994</v>
          </cell>
          <cell r="H3609">
            <v>16.559999999999999</v>
          </cell>
          <cell r="I3609">
            <v>4</v>
          </cell>
          <cell r="J3609">
            <v>39</v>
          </cell>
          <cell r="K3609">
            <v>135.72</v>
          </cell>
          <cell r="L3609">
            <v>15</v>
          </cell>
          <cell r="M3609" t="str">
            <v>Jul/Aug</v>
          </cell>
          <cell r="N3609">
            <v>48</v>
          </cell>
        </row>
        <row r="3610">
          <cell r="A3610" t="str">
            <v>2006/07 W15</v>
          </cell>
          <cell r="B3610" t="str">
            <v>510 - ABZ Main</v>
          </cell>
          <cell r="C3610" t="str">
            <v>Others - Pimms 2 for £15 (70cl)</v>
          </cell>
          <cell r="D3610">
            <v>353.98</v>
          </cell>
          <cell r="E3610">
            <v>78.239999999999995</v>
          </cell>
          <cell r="F3610">
            <v>46</v>
          </cell>
          <cell r="G3610">
            <v>296.99</v>
          </cell>
          <cell r="H3610">
            <v>36.19</v>
          </cell>
          <cell r="I3610">
            <v>39</v>
          </cell>
          <cell r="J3610">
            <v>63</v>
          </cell>
          <cell r="K3610">
            <v>279.39</v>
          </cell>
          <cell r="L3610">
            <v>15</v>
          </cell>
          <cell r="M3610" t="str">
            <v>Jul/Aug</v>
          </cell>
          <cell r="N3610">
            <v>35</v>
          </cell>
        </row>
        <row r="3611">
          <cell r="A3611" t="str">
            <v>2006/07 W15</v>
          </cell>
          <cell r="B3611" t="str">
            <v>510 - ABZ Main</v>
          </cell>
          <cell r="C3611" t="str">
            <v>Other - 2 for £30 Sauza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 t="str">
            <v>/0</v>
          </cell>
          <cell r="L3611">
            <v>15</v>
          </cell>
          <cell r="M3611" t="str">
            <v>Jul/Aug</v>
          </cell>
          <cell r="N3611">
            <v>58</v>
          </cell>
        </row>
        <row r="3612">
          <cell r="A3612" t="str">
            <v>2006/07 W15</v>
          </cell>
          <cell r="B3612" t="str">
            <v>510 - ABZ Main</v>
          </cell>
          <cell r="C3612" t="str">
            <v>Others - 2 for £20 ATA (70cl)</v>
          </cell>
          <cell r="D3612">
            <v>680.36</v>
          </cell>
          <cell r="E3612">
            <v>156.36000000000001</v>
          </cell>
          <cell r="F3612">
            <v>66</v>
          </cell>
          <cell r="G3612">
            <v>638.38</v>
          </cell>
          <cell r="H3612">
            <v>128</v>
          </cell>
          <cell r="I3612">
            <v>62</v>
          </cell>
          <cell r="J3612">
            <v>133</v>
          </cell>
          <cell r="K3612">
            <v>515.03</v>
          </cell>
          <cell r="L3612">
            <v>15</v>
          </cell>
          <cell r="M3612" t="str">
            <v>Jul/Aug</v>
          </cell>
          <cell r="N3612">
            <v>32</v>
          </cell>
        </row>
        <row r="3613">
          <cell r="A3613" t="str">
            <v>2006/07 W15</v>
          </cell>
          <cell r="B3613" t="str">
            <v>510 - ABZ Main</v>
          </cell>
          <cell r="C3613" t="str">
            <v>Others - 2 for £15 Fortified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 t="str">
            <v>/0</v>
          </cell>
          <cell r="L3613">
            <v>15</v>
          </cell>
          <cell r="M3613" t="str">
            <v>Jul/Aug</v>
          </cell>
          <cell r="N3613">
            <v>59</v>
          </cell>
        </row>
        <row r="3614">
          <cell r="A3614" t="str">
            <v>2006/07 W15</v>
          </cell>
          <cell r="B3614" t="str">
            <v>521 - EDI Common Lounge</v>
          </cell>
          <cell r="C3614" t="str">
            <v>Liquor</v>
          </cell>
          <cell r="D3614">
            <v>80359.98</v>
          </cell>
          <cell r="E3614">
            <v>21842.34</v>
          </cell>
          <cell r="F3614">
            <v>4130</v>
          </cell>
          <cell r="G3614">
            <v>70304.820000000007</v>
          </cell>
          <cell r="H3614">
            <v>15037.49</v>
          </cell>
          <cell r="I3614">
            <v>3727</v>
          </cell>
          <cell r="J3614">
            <v>8947</v>
          </cell>
          <cell r="K3614">
            <v>65077.27</v>
          </cell>
          <cell r="L3614">
            <v>15</v>
          </cell>
          <cell r="M3614" t="str">
            <v>Jul/Aug</v>
          </cell>
          <cell r="N3614">
            <v>1</v>
          </cell>
        </row>
        <row r="3615">
          <cell r="A3615" t="str">
            <v>2006/07 W15</v>
          </cell>
          <cell r="B3615" t="str">
            <v>521 - EDI Common Lounge</v>
          </cell>
          <cell r="C3615" t="str">
            <v>Tobacco</v>
          </cell>
          <cell r="D3615">
            <v>511.5</v>
          </cell>
          <cell r="E3615">
            <v>137.69999999999999</v>
          </cell>
          <cell r="F3615">
            <v>19</v>
          </cell>
          <cell r="G3615">
            <v>384.6</v>
          </cell>
          <cell r="H3615">
            <v>59.73</v>
          </cell>
          <cell r="I3615">
            <v>15</v>
          </cell>
          <cell r="J3615">
            <v>77</v>
          </cell>
          <cell r="K3615">
            <v>790.99</v>
          </cell>
          <cell r="L3615">
            <v>15</v>
          </cell>
          <cell r="M3615" t="str">
            <v>Jul/Aug</v>
          </cell>
          <cell r="N3615">
            <v>2</v>
          </cell>
        </row>
        <row r="3616">
          <cell r="A3616" t="str">
            <v>2006/07 W15</v>
          </cell>
          <cell r="B3616" t="str">
            <v>521 - EDI Common Lounge</v>
          </cell>
          <cell r="C3616" t="str">
            <v>Perfumery</v>
          </cell>
          <cell r="D3616">
            <v>172864.64000000001</v>
          </cell>
          <cell r="E3616">
            <v>89006.91</v>
          </cell>
          <cell r="F3616">
            <v>7143</v>
          </cell>
          <cell r="G3616">
            <v>159794.73000000001</v>
          </cell>
          <cell r="H3616">
            <v>80462.899999999994</v>
          </cell>
          <cell r="I3616">
            <v>6622</v>
          </cell>
          <cell r="J3616">
            <v>27328</v>
          </cell>
          <cell r="K3616">
            <v>235770.86</v>
          </cell>
          <cell r="L3616">
            <v>15</v>
          </cell>
          <cell r="M3616" t="str">
            <v>Jul/Aug</v>
          </cell>
          <cell r="N3616">
            <v>3</v>
          </cell>
        </row>
        <row r="3617">
          <cell r="A3617" t="str">
            <v>2006/07 W15</v>
          </cell>
          <cell r="B3617" t="str">
            <v>521 - EDI Common Lounge</v>
          </cell>
          <cell r="C3617" t="str">
            <v>Food</v>
          </cell>
          <cell r="D3617">
            <v>21305.78</v>
          </cell>
          <cell r="E3617">
            <v>9524.2099999999991</v>
          </cell>
          <cell r="F3617">
            <v>5393</v>
          </cell>
          <cell r="G3617">
            <v>18888.48</v>
          </cell>
          <cell r="H3617">
            <v>8220.65</v>
          </cell>
          <cell r="I3617">
            <v>4834</v>
          </cell>
          <cell r="J3617">
            <v>7164</v>
          </cell>
          <cell r="K3617">
            <v>13760.53</v>
          </cell>
          <cell r="L3617">
            <v>15</v>
          </cell>
          <cell r="M3617" t="str">
            <v>Jul/Aug</v>
          </cell>
          <cell r="N3617">
            <v>4</v>
          </cell>
        </row>
        <row r="3618">
          <cell r="A3618" t="str">
            <v>2006/07 W15</v>
          </cell>
          <cell r="B3618" t="str">
            <v>521 - EDI Common Lounge</v>
          </cell>
          <cell r="C3618" t="str">
            <v>Tax Free</v>
          </cell>
          <cell r="D3618">
            <v>42859.05</v>
          </cell>
          <cell r="E3618">
            <v>18826.78</v>
          </cell>
          <cell r="F3618">
            <v>3107</v>
          </cell>
          <cell r="G3618">
            <v>39070.239999999998</v>
          </cell>
          <cell r="H3618">
            <v>16703.7</v>
          </cell>
          <cell r="I3618">
            <v>2625</v>
          </cell>
          <cell r="J3618">
            <v>6817</v>
          </cell>
          <cell r="K3618">
            <v>39945.949999999997</v>
          </cell>
          <cell r="L3618">
            <v>15</v>
          </cell>
          <cell r="M3618" t="str">
            <v>Jul/Aug</v>
          </cell>
          <cell r="N3618">
            <v>5</v>
          </cell>
        </row>
        <row r="3619">
          <cell r="A3619" t="str">
            <v>2006/07 W15</v>
          </cell>
          <cell r="B3619" t="str">
            <v>521 - EDI Common Lounge</v>
          </cell>
          <cell r="C3619" t="str">
            <v>Unclassified Products</v>
          </cell>
          <cell r="D3619">
            <v>22.3</v>
          </cell>
          <cell r="E3619">
            <v>18.98</v>
          </cell>
          <cell r="F3619">
            <v>1</v>
          </cell>
          <cell r="G3619">
            <v>22.3</v>
          </cell>
          <cell r="H3619">
            <v>18.98</v>
          </cell>
          <cell r="I3619">
            <v>1</v>
          </cell>
          <cell r="J3619">
            <v>-2</v>
          </cell>
          <cell r="K3619">
            <v>0</v>
          </cell>
          <cell r="L3619">
            <v>15</v>
          </cell>
          <cell r="M3619" t="str">
            <v>Jul/Aug</v>
          </cell>
          <cell r="N3619">
            <v>6</v>
          </cell>
        </row>
        <row r="3620">
          <cell r="A3620" t="str">
            <v>2006/07 W15</v>
          </cell>
          <cell r="B3620" t="str">
            <v>521 - EDI Common Lounge</v>
          </cell>
          <cell r="C3620" t="str">
            <v>Spirits</v>
          </cell>
          <cell r="D3620">
            <v>66342.2</v>
          </cell>
          <cell r="E3620">
            <v>18723.91</v>
          </cell>
          <cell r="F3620">
            <v>3328</v>
          </cell>
          <cell r="G3620">
            <v>56941.22</v>
          </cell>
          <cell r="H3620">
            <v>12244.29</v>
          </cell>
          <cell r="I3620">
            <v>2971</v>
          </cell>
          <cell r="J3620">
            <v>6525</v>
          </cell>
          <cell r="K3620">
            <v>43384.15</v>
          </cell>
          <cell r="L3620">
            <v>15</v>
          </cell>
          <cell r="M3620" t="str">
            <v>Jul/Aug</v>
          </cell>
          <cell r="N3620">
            <v>7</v>
          </cell>
        </row>
        <row r="3621">
          <cell r="A3621" t="str">
            <v>2006/07 W15</v>
          </cell>
          <cell r="B3621" t="str">
            <v>521 - EDI Common Lounge</v>
          </cell>
          <cell r="C3621" t="str">
            <v>Fortified Wines</v>
          </cell>
          <cell r="D3621">
            <v>308.8</v>
          </cell>
          <cell r="E3621">
            <v>64.39</v>
          </cell>
          <cell r="F3621">
            <v>42</v>
          </cell>
          <cell r="G3621">
            <v>308.8</v>
          </cell>
          <cell r="H3621">
            <v>64.39</v>
          </cell>
          <cell r="I3621">
            <v>42</v>
          </cell>
          <cell r="J3621">
            <v>163</v>
          </cell>
          <cell r="K3621">
            <v>433.54</v>
          </cell>
          <cell r="L3621">
            <v>15</v>
          </cell>
          <cell r="M3621" t="str">
            <v>Jul/Aug</v>
          </cell>
          <cell r="N3621">
            <v>10</v>
          </cell>
        </row>
        <row r="3622">
          <cell r="A3622" t="str">
            <v>2006/07 W15</v>
          </cell>
          <cell r="B3622" t="str">
            <v>521 - EDI Common Lounge</v>
          </cell>
          <cell r="C3622" t="str">
            <v>Others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 t="str">
            <v>/0</v>
          </cell>
          <cell r="L3622">
            <v>15</v>
          </cell>
          <cell r="M3622" t="str">
            <v>Jul/Aug</v>
          </cell>
          <cell r="N3622">
            <v>11</v>
          </cell>
        </row>
        <row r="3623">
          <cell r="A3623" t="str">
            <v>2006/07 W15</v>
          </cell>
          <cell r="B3623" t="str">
            <v>521 - EDI Common Lounge</v>
          </cell>
          <cell r="C3623" t="str">
            <v>Champagne</v>
          </cell>
          <cell r="D3623">
            <v>10650.19</v>
          </cell>
          <cell r="E3623">
            <v>2348</v>
          </cell>
          <cell r="F3623">
            <v>363</v>
          </cell>
          <cell r="G3623">
            <v>10244.290000000001</v>
          </cell>
          <cell r="H3623">
            <v>2157.7199999999998</v>
          </cell>
          <cell r="I3623">
            <v>350</v>
          </cell>
          <cell r="J3623">
            <v>1110</v>
          </cell>
          <cell r="K3623">
            <v>18798.57</v>
          </cell>
          <cell r="L3623">
            <v>15</v>
          </cell>
          <cell r="M3623" t="str">
            <v>Jul/Aug</v>
          </cell>
          <cell r="N3623">
            <v>8</v>
          </cell>
        </row>
        <row r="3624">
          <cell r="A3624" t="str">
            <v>2006/07 W15</v>
          </cell>
          <cell r="B3624" t="str">
            <v>521 - EDI Common Lounge</v>
          </cell>
          <cell r="C3624" t="str">
            <v>Wines</v>
          </cell>
          <cell r="D3624">
            <v>3058.79</v>
          </cell>
          <cell r="E3624">
            <v>706.04</v>
          </cell>
          <cell r="F3624">
            <v>397</v>
          </cell>
          <cell r="G3624">
            <v>2810.51</v>
          </cell>
          <cell r="H3624">
            <v>571.09</v>
          </cell>
          <cell r="I3624">
            <v>364</v>
          </cell>
          <cell r="J3624">
            <v>1149</v>
          </cell>
          <cell r="K3624">
            <v>4784.7299999999996</v>
          </cell>
          <cell r="L3624">
            <v>15</v>
          </cell>
          <cell r="M3624" t="str">
            <v>Jul/Aug</v>
          </cell>
          <cell r="N3624">
            <v>9</v>
          </cell>
        </row>
        <row r="3625">
          <cell r="A3625" t="str">
            <v>2006/07 W15</v>
          </cell>
          <cell r="B3625" t="str">
            <v>521 - EDI Common Lounge</v>
          </cell>
          <cell r="C3625" t="str">
            <v>Unclassified Liquor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 t="str">
            <v>/0</v>
          </cell>
          <cell r="L3625">
            <v>15</v>
          </cell>
          <cell r="M3625" t="str">
            <v>Jul/Aug</v>
          </cell>
          <cell r="N3625">
            <v>12</v>
          </cell>
        </row>
        <row r="3626">
          <cell r="A3626" t="str">
            <v>2006/07 W15</v>
          </cell>
          <cell r="B3626" t="str">
            <v>521 - EDI Common Lounge</v>
          </cell>
          <cell r="C3626" t="str">
            <v>Value - 2 for £15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 t="str">
            <v>/0</v>
          </cell>
          <cell r="L3626">
            <v>15</v>
          </cell>
          <cell r="M3626" t="str">
            <v>Jul/Aug</v>
          </cell>
          <cell r="N3626">
            <v>31</v>
          </cell>
        </row>
        <row r="3627">
          <cell r="A3627" t="str">
            <v>2006/07 W15</v>
          </cell>
          <cell r="B3627" t="str">
            <v>521 - EDI Common Lounge</v>
          </cell>
          <cell r="C3627" t="str">
            <v>Value - 2 for £20 Bombay Saphire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 t="str">
            <v>/0</v>
          </cell>
          <cell r="L3627">
            <v>15</v>
          </cell>
          <cell r="M3627" t="str">
            <v>Jul/Aug</v>
          </cell>
          <cell r="N3627">
            <v>45</v>
          </cell>
        </row>
        <row r="3628">
          <cell r="A3628" t="str">
            <v>2006/07 W15</v>
          </cell>
          <cell r="B3628" t="str">
            <v>521 - EDI Common Lounge</v>
          </cell>
          <cell r="C3628" t="str">
            <v>Value - Baileys 2 for £20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43</v>
          </cell>
          <cell r="K3628" t="str">
            <v>/0</v>
          </cell>
          <cell r="L3628">
            <v>15</v>
          </cell>
          <cell r="M3628" t="str">
            <v>Jul/Aug</v>
          </cell>
          <cell r="N3628">
            <v>39</v>
          </cell>
        </row>
        <row r="3629">
          <cell r="A3629" t="str">
            <v>2006/07 W15</v>
          </cell>
          <cell r="B3629" t="str">
            <v>521 - EDI Common Lounge</v>
          </cell>
          <cell r="C3629" t="str">
            <v>Value - Baileys Twin @ £20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 t="str">
            <v>/0</v>
          </cell>
          <cell r="L3629">
            <v>15</v>
          </cell>
          <cell r="M3629" t="str">
            <v>Jul/Aug</v>
          </cell>
          <cell r="N3629">
            <v>51</v>
          </cell>
        </row>
        <row r="3630">
          <cell r="A3630" t="str">
            <v>2006/07 W15</v>
          </cell>
          <cell r="B3630" t="str">
            <v>521 - EDI Common Lounge</v>
          </cell>
          <cell r="C3630" t="str">
            <v>Value - Twins @ £15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 t="str">
            <v>/0</v>
          </cell>
          <cell r="L3630">
            <v>15</v>
          </cell>
          <cell r="M3630" t="str">
            <v>Jul/Aug</v>
          </cell>
          <cell r="N3630">
            <v>36</v>
          </cell>
        </row>
        <row r="3631">
          <cell r="A3631" t="str">
            <v>2006/07 W15</v>
          </cell>
          <cell r="B3631" t="str">
            <v>521 - EDI Common Lounge</v>
          </cell>
          <cell r="C3631" t="str">
            <v>Malt - 2 For £45 (6 glenmorangie + 2)</v>
          </cell>
          <cell r="D3631">
            <v>5807.97</v>
          </cell>
          <cell r="E3631">
            <v>1737.51</v>
          </cell>
          <cell r="F3631">
            <v>217</v>
          </cell>
          <cell r="G3631">
            <v>4808.2299999999996</v>
          </cell>
          <cell r="H3631">
            <v>1000.71</v>
          </cell>
          <cell r="I3631">
            <v>180</v>
          </cell>
          <cell r="J3631">
            <v>498</v>
          </cell>
          <cell r="K3631">
            <v>3909.19</v>
          </cell>
          <cell r="L3631">
            <v>15</v>
          </cell>
          <cell r="M3631" t="str">
            <v>Jul/Aug</v>
          </cell>
          <cell r="N3631">
            <v>30</v>
          </cell>
        </row>
        <row r="3632">
          <cell r="A3632" t="str">
            <v>2006/07 W15</v>
          </cell>
          <cell r="B3632" t="str">
            <v>521 - EDI Common Lounge</v>
          </cell>
          <cell r="C3632" t="str">
            <v>Malt - Save £5 Glenmorangie Traditional</v>
          </cell>
          <cell r="D3632">
            <v>1079.73</v>
          </cell>
          <cell r="E3632">
            <v>350.06</v>
          </cell>
          <cell r="F3632">
            <v>27</v>
          </cell>
          <cell r="G3632">
            <v>799.8</v>
          </cell>
          <cell r="H3632">
            <v>150.13999999999999</v>
          </cell>
          <cell r="I3632">
            <v>20</v>
          </cell>
          <cell r="J3632">
            <v>60</v>
          </cell>
          <cell r="K3632">
            <v>685.8</v>
          </cell>
          <cell r="L3632">
            <v>15</v>
          </cell>
          <cell r="M3632" t="str">
            <v>Jul/Aug</v>
          </cell>
          <cell r="N3632">
            <v>44</v>
          </cell>
        </row>
        <row r="3633">
          <cell r="A3633" t="str">
            <v>2006/07 W15</v>
          </cell>
          <cell r="B3633" t="str">
            <v>521 - EDI Common Lounge</v>
          </cell>
          <cell r="C3633" t="str">
            <v>Cognac - XO @ £45</v>
          </cell>
          <cell r="D3633">
            <v>945</v>
          </cell>
          <cell r="E3633">
            <v>413.74</v>
          </cell>
          <cell r="F3633">
            <v>21</v>
          </cell>
          <cell r="G3633">
            <v>675</v>
          </cell>
          <cell r="H3633">
            <v>233.98</v>
          </cell>
          <cell r="I3633">
            <v>15</v>
          </cell>
          <cell r="J3633">
            <v>33</v>
          </cell>
          <cell r="K3633">
            <v>635.25</v>
          </cell>
          <cell r="L3633">
            <v>15</v>
          </cell>
          <cell r="M3633" t="str">
            <v>Jul/Aug</v>
          </cell>
          <cell r="N3633">
            <v>37</v>
          </cell>
        </row>
        <row r="3634">
          <cell r="A3634" t="str">
            <v>2006/07 W15</v>
          </cell>
          <cell r="B3634" t="str">
            <v>521 - EDI Common Lounge</v>
          </cell>
          <cell r="C3634" t="str">
            <v>Cognac - VSOP 2 for £45</v>
          </cell>
          <cell r="D3634">
            <v>282.98</v>
          </cell>
          <cell r="E3634">
            <v>75.89</v>
          </cell>
          <cell r="F3634">
            <v>12</v>
          </cell>
          <cell r="G3634">
            <v>208.99</v>
          </cell>
          <cell r="H3634">
            <v>23.9</v>
          </cell>
          <cell r="I3634">
            <v>9</v>
          </cell>
          <cell r="J3634">
            <v>34</v>
          </cell>
          <cell r="K3634">
            <v>315.72000000000003</v>
          </cell>
          <cell r="L3634">
            <v>15</v>
          </cell>
          <cell r="M3634" t="str">
            <v>Jul/Aug</v>
          </cell>
          <cell r="N3634">
            <v>41</v>
          </cell>
        </row>
        <row r="3635">
          <cell r="A3635" t="str">
            <v>2006/07 W15</v>
          </cell>
          <cell r="B3635" t="str">
            <v>521 - EDI Common Lounge</v>
          </cell>
          <cell r="C3635" t="str">
            <v>Cognac - Only £17_99 VS Especiale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 t="str">
            <v>/0</v>
          </cell>
          <cell r="L3635">
            <v>15</v>
          </cell>
          <cell r="M3635" t="str">
            <v>Jul/Aug</v>
          </cell>
          <cell r="N3635">
            <v>42</v>
          </cell>
        </row>
        <row r="3636">
          <cell r="A3636" t="str">
            <v>2006/07 W15</v>
          </cell>
          <cell r="B3636" t="str">
            <v>521 - EDI Common Lounge</v>
          </cell>
          <cell r="C3636" t="str">
            <v>Deluxe - Chivas 2 for £30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 t="str">
            <v>/0</v>
          </cell>
          <cell r="L3636">
            <v>15</v>
          </cell>
          <cell r="M3636" t="str">
            <v>Jul/Aug</v>
          </cell>
          <cell r="N3636">
            <v>49</v>
          </cell>
        </row>
        <row r="3637">
          <cell r="A3637" t="str">
            <v>2006/07 W15</v>
          </cell>
          <cell r="B3637" t="str">
            <v>521 - EDI Common Lounge</v>
          </cell>
          <cell r="C3637" t="str">
            <v>Deluxe - Chivas Twin for £30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 t="str">
            <v>/0</v>
          </cell>
          <cell r="L3637">
            <v>15</v>
          </cell>
          <cell r="M3637" t="str">
            <v>Jul/Aug</v>
          </cell>
          <cell r="N3637">
            <v>38</v>
          </cell>
        </row>
        <row r="3638">
          <cell r="A3638" t="str">
            <v>2006/07 W15</v>
          </cell>
          <cell r="B3638" t="str">
            <v>521 - EDI Common Lounge</v>
          </cell>
          <cell r="C3638" t="str">
            <v>Deluxe - Chivas Triple Pack @ £45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 t="str">
            <v>/0</v>
          </cell>
          <cell r="L3638">
            <v>15</v>
          </cell>
          <cell r="M3638" t="str">
            <v>Jul/Aug</v>
          </cell>
          <cell r="N3638">
            <v>54</v>
          </cell>
        </row>
        <row r="3639">
          <cell r="A3639" t="str">
            <v>2006/07 W15</v>
          </cell>
          <cell r="B3639" t="str">
            <v>521 - EDI Common Lounge</v>
          </cell>
          <cell r="C3639" t="str">
            <v>Deluxe - Chivas Save £5 18yo</v>
          </cell>
          <cell r="D3639">
            <v>139.96</v>
          </cell>
          <cell r="E3639">
            <v>56.65</v>
          </cell>
          <cell r="F3639">
            <v>4</v>
          </cell>
          <cell r="G3639">
            <v>104.97</v>
          </cell>
          <cell r="H3639">
            <v>32.72</v>
          </cell>
          <cell r="I3639">
            <v>3</v>
          </cell>
          <cell r="J3639">
            <v>4</v>
          </cell>
          <cell r="K3639">
            <v>44.24</v>
          </cell>
          <cell r="L3639">
            <v>15</v>
          </cell>
          <cell r="M3639" t="str">
            <v>Jul/Aug</v>
          </cell>
          <cell r="N3639">
            <v>50</v>
          </cell>
        </row>
        <row r="3640">
          <cell r="A3640" t="str">
            <v>2006/07 W15</v>
          </cell>
          <cell r="B3640" t="str">
            <v>521 - EDI Common Lounge</v>
          </cell>
          <cell r="C3640" t="str">
            <v>Deluxe - Chivas Royal Salute get Chivas 18yo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 t="str">
            <v>/0</v>
          </cell>
          <cell r="L3640">
            <v>15</v>
          </cell>
          <cell r="M3640" t="str">
            <v>Jul/Aug</v>
          </cell>
          <cell r="N3640">
            <v>57</v>
          </cell>
        </row>
        <row r="3641">
          <cell r="A3641" t="str">
            <v>2006/07 W15</v>
          </cell>
          <cell r="B3641" t="str">
            <v>521 - EDI Common Lounge</v>
          </cell>
          <cell r="C3641" t="str">
            <v>Deluxe - Dewars 2 for £30 ATA</v>
          </cell>
          <cell r="D3641">
            <v>1599.86</v>
          </cell>
          <cell r="E3641">
            <v>189.26</v>
          </cell>
          <cell r="F3641">
            <v>102</v>
          </cell>
          <cell r="G3641">
            <v>1519.87</v>
          </cell>
          <cell r="H3641">
            <v>126.24</v>
          </cell>
          <cell r="I3641">
            <v>97</v>
          </cell>
          <cell r="J3641">
            <v>80</v>
          </cell>
          <cell r="K3641">
            <v>423.22</v>
          </cell>
          <cell r="L3641">
            <v>15</v>
          </cell>
          <cell r="M3641" t="str">
            <v>Jul/Aug</v>
          </cell>
          <cell r="N3641">
            <v>40</v>
          </cell>
        </row>
        <row r="3642">
          <cell r="A3642" t="str">
            <v>2006/07 W15</v>
          </cell>
          <cell r="B3642" t="str">
            <v>521 - EDI Common Lounge</v>
          </cell>
          <cell r="C3642" t="str">
            <v>Deluxe - JW Blue get a free 20cl Gold (Sept Only)</v>
          </cell>
          <cell r="D3642">
            <v>792</v>
          </cell>
          <cell r="E3642">
            <v>381.64</v>
          </cell>
          <cell r="F3642">
            <v>8</v>
          </cell>
          <cell r="G3642">
            <v>594</v>
          </cell>
          <cell r="H3642">
            <v>247.3</v>
          </cell>
          <cell r="I3642">
            <v>6</v>
          </cell>
          <cell r="J3642">
            <v>31</v>
          </cell>
          <cell r="K3642">
            <v>986.73</v>
          </cell>
          <cell r="L3642">
            <v>15</v>
          </cell>
          <cell r="M3642" t="str">
            <v>Jul/Aug</v>
          </cell>
          <cell r="N3642">
            <v>46</v>
          </cell>
        </row>
        <row r="3643">
          <cell r="A3643" t="str">
            <v>2006/07 W15</v>
          </cell>
          <cell r="B3643" t="str">
            <v>521 - EDI Common Lounge</v>
          </cell>
          <cell r="C3643" t="str">
            <v>Deluxe - Free 20cl bottle (linked to JW Blue) (Sept Only)</v>
          </cell>
          <cell r="D3643">
            <v>16.989999999999998</v>
          </cell>
          <cell r="E3643">
            <v>-45.94</v>
          </cell>
          <cell r="F3643">
            <v>8</v>
          </cell>
          <cell r="G3643">
            <v>16.989999999999998</v>
          </cell>
          <cell r="H3643">
            <v>-33.96</v>
          </cell>
          <cell r="I3643">
            <v>6</v>
          </cell>
          <cell r="J3643">
            <v>137</v>
          </cell>
          <cell r="K3643">
            <v>820.63</v>
          </cell>
          <cell r="L3643">
            <v>15</v>
          </cell>
          <cell r="M3643" t="str">
            <v>Jul/Aug</v>
          </cell>
          <cell r="N3643">
            <v>47</v>
          </cell>
        </row>
        <row r="3644">
          <cell r="A3644" t="str">
            <v>2006/07 W15</v>
          </cell>
          <cell r="B3644" t="str">
            <v>521 - EDI Common Lounge</v>
          </cell>
          <cell r="C3644" t="str">
            <v>Champagne - Piper Florens Louis 2 for £30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32</v>
          </cell>
          <cell r="K3644" t="str">
            <v>/0</v>
          </cell>
          <cell r="L3644">
            <v>15</v>
          </cell>
          <cell r="M3644" t="str">
            <v>Jul/Aug</v>
          </cell>
          <cell r="N3644">
            <v>53</v>
          </cell>
        </row>
        <row r="3645">
          <cell r="A3645" t="str">
            <v>2006/07 W15</v>
          </cell>
          <cell r="B3645" t="str">
            <v>521 - EDI Common Lounge</v>
          </cell>
          <cell r="C3645" t="str">
            <v>Champagne - Piper Florens Louis Twin for £30</v>
          </cell>
          <cell r="D3645">
            <v>2029.4</v>
          </cell>
          <cell r="E3645">
            <v>272.97000000000003</v>
          </cell>
          <cell r="F3645">
            <v>74</v>
          </cell>
          <cell r="G3645">
            <v>2029.4</v>
          </cell>
          <cell r="H3645">
            <v>272.97000000000003</v>
          </cell>
          <cell r="I3645">
            <v>74</v>
          </cell>
          <cell r="J3645">
            <v>153</v>
          </cell>
          <cell r="K3645">
            <v>2723.4</v>
          </cell>
          <cell r="L3645">
            <v>15</v>
          </cell>
          <cell r="M3645" t="str">
            <v>Jul/Aug</v>
          </cell>
          <cell r="N3645">
            <v>33</v>
          </cell>
        </row>
        <row r="3646">
          <cell r="A3646" t="str">
            <v>2006/07 W15</v>
          </cell>
          <cell r="B3646" t="str">
            <v>521 - EDI Common Lounge</v>
          </cell>
          <cell r="C3646" t="str">
            <v>Champagne - Charles Heidseick 2 for £35</v>
          </cell>
          <cell r="D3646">
            <v>21.99</v>
          </cell>
          <cell r="E3646">
            <v>7.8</v>
          </cell>
          <cell r="F3646">
            <v>1</v>
          </cell>
          <cell r="G3646">
            <v>21.99</v>
          </cell>
          <cell r="H3646">
            <v>7.8</v>
          </cell>
          <cell r="I3646">
            <v>1</v>
          </cell>
          <cell r="J3646">
            <v>19</v>
          </cell>
          <cell r="K3646">
            <v>175.94</v>
          </cell>
          <cell r="L3646">
            <v>15</v>
          </cell>
          <cell r="M3646" t="str">
            <v>Jul/Aug</v>
          </cell>
          <cell r="N3646">
            <v>55</v>
          </cell>
        </row>
        <row r="3647">
          <cell r="A3647" t="str">
            <v>2006/07 W15</v>
          </cell>
          <cell r="B3647" t="str">
            <v>521 - EDI Common Lounge</v>
          </cell>
          <cell r="C3647" t="str">
            <v>Champagne - Canard Twin for £25</v>
          </cell>
          <cell r="D3647">
            <v>325</v>
          </cell>
          <cell r="E3647">
            <v>76.900000000000006</v>
          </cell>
          <cell r="F3647">
            <v>13</v>
          </cell>
          <cell r="G3647">
            <v>300</v>
          </cell>
          <cell r="H3647">
            <v>65.900000000000006</v>
          </cell>
          <cell r="I3647">
            <v>12</v>
          </cell>
          <cell r="J3647">
            <v>0</v>
          </cell>
          <cell r="K3647">
            <v>0</v>
          </cell>
          <cell r="L3647">
            <v>15</v>
          </cell>
          <cell r="M3647" t="str">
            <v>Jul/Aug</v>
          </cell>
          <cell r="N3647">
            <v>52</v>
          </cell>
        </row>
        <row r="3648">
          <cell r="A3648" t="str">
            <v>2006/07 W15</v>
          </cell>
          <cell r="B3648" t="str">
            <v>521 - EDI Common Lounge</v>
          </cell>
          <cell r="C3648" t="str">
            <v>Wine - Beringer 3 for £15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 t="str">
            <v>/0</v>
          </cell>
          <cell r="L3648">
            <v>15</v>
          </cell>
          <cell r="M3648" t="str">
            <v>Jul/Aug</v>
          </cell>
          <cell r="N3648">
            <v>43</v>
          </cell>
        </row>
        <row r="3649">
          <cell r="A3649" t="str">
            <v>2006/07 W15</v>
          </cell>
          <cell r="B3649" t="str">
            <v>521 - EDI Common Lounge</v>
          </cell>
          <cell r="C3649" t="str">
            <v>Wine - Rosemount BOGOF</v>
          </cell>
          <cell r="D3649">
            <v>307.77999999999997</v>
          </cell>
          <cell r="E3649">
            <v>63.99</v>
          </cell>
          <cell r="F3649">
            <v>43</v>
          </cell>
          <cell r="G3649">
            <v>307.77999999999997</v>
          </cell>
          <cell r="H3649">
            <v>63.99</v>
          </cell>
          <cell r="I3649">
            <v>43</v>
          </cell>
          <cell r="J3649">
            <v>65</v>
          </cell>
          <cell r="K3649">
            <v>478.31</v>
          </cell>
          <cell r="L3649">
            <v>15</v>
          </cell>
          <cell r="M3649" t="str">
            <v>Jul/Aug</v>
          </cell>
          <cell r="N3649">
            <v>56</v>
          </cell>
        </row>
        <row r="3650">
          <cell r="A3650" t="str">
            <v>2006/07 W15</v>
          </cell>
          <cell r="B3650" t="str">
            <v>521 - EDI Common Lounge</v>
          </cell>
          <cell r="C3650" t="str">
            <v>WOW - 2 for £45 Malt</v>
          </cell>
          <cell r="D3650">
            <v>1204.58</v>
          </cell>
          <cell r="E3650">
            <v>345.86</v>
          </cell>
          <cell r="F3650">
            <v>42</v>
          </cell>
          <cell r="G3650">
            <v>858.7</v>
          </cell>
          <cell r="H3650">
            <v>91.65</v>
          </cell>
          <cell r="I3650">
            <v>30</v>
          </cell>
          <cell r="J3650">
            <v>145</v>
          </cell>
          <cell r="K3650">
            <v>1102.4100000000001</v>
          </cell>
          <cell r="L3650">
            <v>15</v>
          </cell>
          <cell r="M3650" t="str">
            <v>Jul/Aug</v>
          </cell>
          <cell r="N3650">
            <v>34</v>
          </cell>
        </row>
        <row r="3651">
          <cell r="A3651" t="str">
            <v>2006/07 W15</v>
          </cell>
          <cell r="B3651" t="str">
            <v>521 - EDI Common Lounge</v>
          </cell>
          <cell r="C3651" t="str">
            <v>WOW - Connemara 2 for £30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 t="str">
            <v>/0</v>
          </cell>
          <cell r="L3651">
            <v>15</v>
          </cell>
          <cell r="M3651" t="str">
            <v>Jul/Aug</v>
          </cell>
          <cell r="N3651">
            <v>60</v>
          </cell>
        </row>
        <row r="3652">
          <cell r="A3652" t="str">
            <v>2006/07 W15</v>
          </cell>
          <cell r="B3652" t="str">
            <v>521 - EDI Common Lounge</v>
          </cell>
          <cell r="C3652" t="str">
            <v>Others - 2 for £25 (glayva, disaronno)</v>
          </cell>
          <cell r="D3652">
            <v>407.76</v>
          </cell>
          <cell r="E3652">
            <v>101.89</v>
          </cell>
          <cell r="F3652">
            <v>24</v>
          </cell>
          <cell r="G3652">
            <v>390.77</v>
          </cell>
          <cell r="H3652">
            <v>88.38</v>
          </cell>
          <cell r="I3652">
            <v>23</v>
          </cell>
          <cell r="J3652">
            <v>24</v>
          </cell>
          <cell r="K3652">
            <v>83.52</v>
          </cell>
          <cell r="L3652">
            <v>15</v>
          </cell>
          <cell r="M3652" t="str">
            <v>Jul/Aug</v>
          </cell>
          <cell r="N3652">
            <v>48</v>
          </cell>
        </row>
        <row r="3653">
          <cell r="A3653" t="str">
            <v>2006/07 W15</v>
          </cell>
          <cell r="B3653" t="str">
            <v>521 - EDI Common Lounge</v>
          </cell>
          <cell r="C3653" t="str">
            <v>Others - Pimms 2 for £15 (70cl)</v>
          </cell>
          <cell r="D3653">
            <v>2054.9499999999998</v>
          </cell>
          <cell r="E3653">
            <v>246.23</v>
          </cell>
          <cell r="F3653">
            <v>271</v>
          </cell>
          <cell r="G3653">
            <v>2039.95</v>
          </cell>
          <cell r="H3653">
            <v>235.5</v>
          </cell>
          <cell r="I3653">
            <v>269</v>
          </cell>
          <cell r="J3653">
            <v>81</v>
          </cell>
          <cell r="K3653">
            <v>359.22</v>
          </cell>
          <cell r="L3653">
            <v>15</v>
          </cell>
          <cell r="M3653" t="str">
            <v>Jul/Aug</v>
          </cell>
          <cell r="N3653">
            <v>35</v>
          </cell>
        </row>
        <row r="3654">
          <cell r="A3654" t="str">
            <v>2006/07 W15</v>
          </cell>
          <cell r="B3654" t="str">
            <v>521 - EDI Common Lounge</v>
          </cell>
          <cell r="C3654" t="str">
            <v>Other - 2 for £30 Sauza</v>
          </cell>
          <cell r="D3654">
            <v>165.96</v>
          </cell>
          <cell r="E3654">
            <v>39.93</v>
          </cell>
          <cell r="F3654">
            <v>10</v>
          </cell>
          <cell r="G3654">
            <v>165.96</v>
          </cell>
          <cell r="H3654">
            <v>39.93</v>
          </cell>
          <cell r="I3654">
            <v>10</v>
          </cell>
          <cell r="J3654">
            <v>18</v>
          </cell>
          <cell r="K3654">
            <v>80.099999999999994</v>
          </cell>
          <cell r="L3654">
            <v>15</v>
          </cell>
          <cell r="M3654" t="str">
            <v>Jul/Aug</v>
          </cell>
          <cell r="N3654">
            <v>58</v>
          </cell>
        </row>
        <row r="3655">
          <cell r="A3655" t="str">
            <v>2006/07 W15</v>
          </cell>
          <cell r="B3655" t="str">
            <v>521 - EDI Common Lounge</v>
          </cell>
          <cell r="C3655" t="str">
            <v>Others - 2 for £20 ATA (70cl)</v>
          </cell>
          <cell r="D3655">
            <v>5628.16</v>
          </cell>
          <cell r="E3655">
            <v>1054.67</v>
          </cell>
          <cell r="F3655">
            <v>550</v>
          </cell>
          <cell r="G3655">
            <v>5534.43</v>
          </cell>
          <cell r="H3655">
            <v>981.35</v>
          </cell>
          <cell r="I3655">
            <v>541</v>
          </cell>
          <cell r="J3655">
            <v>490</v>
          </cell>
          <cell r="K3655">
            <v>1782.09</v>
          </cell>
          <cell r="L3655">
            <v>15</v>
          </cell>
          <cell r="M3655" t="str">
            <v>Jul/Aug</v>
          </cell>
          <cell r="N3655">
            <v>32</v>
          </cell>
        </row>
        <row r="3656">
          <cell r="A3656" t="str">
            <v>2006/07 W15</v>
          </cell>
          <cell r="B3656" t="str">
            <v>521 - EDI Common Lounge</v>
          </cell>
          <cell r="C3656" t="str">
            <v>Others - 2 for £15 Fortified</v>
          </cell>
          <cell r="D3656">
            <v>26.37</v>
          </cell>
          <cell r="E3656">
            <v>7.02</v>
          </cell>
          <cell r="F3656">
            <v>3</v>
          </cell>
          <cell r="G3656">
            <v>26.37</v>
          </cell>
          <cell r="H3656">
            <v>7.02</v>
          </cell>
          <cell r="I3656">
            <v>3</v>
          </cell>
          <cell r="J3656">
            <v>20</v>
          </cell>
          <cell r="K3656">
            <v>80</v>
          </cell>
          <cell r="L3656">
            <v>15</v>
          </cell>
          <cell r="M3656" t="str">
            <v>Jul/Aug</v>
          </cell>
          <cell r="N3656">
            <v>59</v>
          </cell>
        </row>
        <row r="3657">
          <cell r="A3657" t="str">
            <v>2006/07 W15</v>
          </cell>
          <cell r="B3657" t="str">
            <v>530 - GLA Main</v>
          </cell>
          <cell r="C3657" t="str">
            <v>Liquor</v>
          </cell>
          <cell r="D3657">
            <v>78927.570000000007</v>
          </cell>
          <cell r="E3657">
            <v>46451.72</v>
          </cell>
          <cell r="F3657">
            <v>6155</v>
          </cell>
          <cell r="G3657">
            <v>19787.2</v>
          </cell>
          <cell r="H3657">
            <v>4615.45</v>
          </cell>
          <cell r="I3657">
            <v>1184</v>
          </cell>
          <cell r="J3657">
            <v>12474</v>
          </cell>
          <cell r="K3657">
            <v>53850.98</v>
          </cell>
          <cell r="L3657">
            <v>15</v>
          </cell>
          <cell r="M3657" t="str">
            <v>Jul/Aug</v>
          </cell>
          <cell r="N3657">
            <v>1</v>
          </cell>
        </row>
        <row r="3658">
          <cell r="A3658" t="str">
            <v>2006/07 W15</v>
          </cell>
          <cell r="B3658" t="str">
            <v>530 - GLA Main</v>
          </cell>
          <cell r="C3658" t="str">
            <v>Tobacco</v>
          </cell>
          <cell r="D3658">
            <v>67382.16</v>
          </cell>
          <cell r="E3658">
            <v>50906.92</v>
          </cell>
          <cell r="F3658">
            <v>2007</v>
          </cell>
          <cell r="G3658">
            <v>97.2</v>
          </cell>
          <cell r="H3658">
            <v>23.79</v>
          </cell>
          <cell r="I3658">
            <v>7</v>
          </cell>
          <cell r="J3658">
            <v>4473</v>
          </cell>
          <cell r="K3658">
            <v>39870.81</v>
          </cell>
          <cell r="L3658">
            <v>15</v>
          </cell>
          <cell r="M3658" t="str">
            <v>Jul/Aug</v>
          </cell>
          <cell r="N3658">
            <v>2</v>
          </cell>
        </row>
        <row r="3659">
          <cell r="A3659" t="str">
            <v>2006/07 W15</v>
          </cell>
          <cell r="B3659" t="str">
            <v>530 - GLA Main</v>
          </cell>
          <cell r="C3659" t="str">
            <v>Perfumery</v>
          </cell>
          <cell r="D3659">
            <v>287346.39</v>
          </cell>
          <cell r="E3659">
            <v>165701.87</v>
          </cell>
          <cell r="F3659">
            <v>11513</v>
          </cell>
          <cell r="G3659">
            <v>148859.12</v>
          </cell>
          <cell r="H3659">
            <v>75259.97</v>
          </cell>
          <cell r="I3659">
            <v>5973</v>
          </cell>
          <cell r="J3659">
            <v>32467</v>
          </cell>
          <cell r="K3659">
            <v>288511.5</v>
          </cell>
          <cell r="L3659">
            <v>15</v>
          </cell>
          <cell r="M3659" t="str">
            <v>Jul/Aug</v>
          </cell>
          <cell r="N3659">
            <v>3</v>
          </cell>
        </row>
        <row r="3660">
          <cell r="A3660" t="str">
            <v>2006/07 W15</v>
          </cell>
          <cell r="B3660" t="str">
            <v>530 - GLA Main</v>
          </cell>
          <cell r="C3660" t="str">
            <v>Food</v>
          </cell>
          <cell r="D3660">
            <v>7223.94</v>
          </cell>
          <cell r="E3660">
            <v>3814.21</v>
          </cell>
          <cell r="F3660">
            <v>2621</v>
          </cell>
          <cell r="G3660">
            <v>2701.82</v>
          </cell>
          <cell r="H3660">
            <v>1250.42</v>
          </cell>
          <cell r="I3660">
            <v>1036</v>
          </cell>
          <cell r="J3660">
            <v>3565</v>
          </cell>
          <cell r="K3660">
            <v>4345.59</v>
          </cell>
          <cell r="L3660">
            <v>15</v>
          </cell>
          <cell r="M3660" t="str">
            <v>Jul/Aug</v>
          </cell>
          <cell r="N3660">
            <v>4</v>
          </cell>
        </row>
        <row r="3661">
          <cell r="A3661" t="str">
            <v>2006/07 W15</v>
          </cell>
          <cell r="B3661" t="str">
            <v>530 - GLA Main</v>
          </cell>
          <cell r="C3661" t="str">
            <v>Tax Free</v>
          </cell>
          <cell r="D3661">
            <v>45314.02</v>
          </cell>
          <cell r="E3661">
            <v>22245.75</v>
          </cell>
          <cell r="F3661">
            <v>3217</v>
          </cell>
          <cell r="G3661">
            <v>24329.48</v>
          </cell>
          <cell r="H3661">
            <v>10286.879999999999</v>
          </cell>
          <cell r="I3661">
            <v>1638</v>
          </cell>
          <cell r="J3661">
            <v>7552</v>
          </cell>
          <cell r="K3661">
            <v>45608.05</v>
          </cell>
          <cell r="L3661">
            <v>15</v>
          </cell>
          <cell r="M3661" t="str">
            <v>Jul/Aug</v>
          </cell>
          <cell r="N3661">
            <v>5</v>
          </cell>
        </row>
        <row r="3662">
          <cell r="A3662" t="str">
            <v>2006/07 W15</v>
          </cell>
          <cell r="B3662" t="str">
            <v>530 - GLA Main</v>
          </cell>
          <cell r="C3662" t="str">
            <v>Unclassified Products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-1</v>
          </cell>
          <cell r="K3662" t="str">
            <v>/0</v>
          </cell>
          <cell r="L3662">
            <v>15</v>
          </cell>
          <cell r="M3662" t="str">
            <v>Jul/Aug</v>
          </cell>
          <cell r="N3662">
            <v>6</v>
          </cell>
        </row>
        <row r="3663">
          <cell r="A3663" t="str">
            <v>2006/07 W15</v>
          </cell>
          <cell r="B3663" t="str">
            <v>530 - GLA Main</v>
          </cell>
          <cell r="C3663" t="str">
            <v>Spirits</v>
          </cell>
          <cell r="D3663">
            <v>73276.039999999994</v>
          </cell>
          <cell r="E3663">
            <v>44308.19</v>
          </cell>
          <cell r="F3663">
            <v>5813</v>
          </cell>
          <cell r="G3663">
            <v>17171.439999999999</v>
          </cell>
          <cell r="H3663">
            <v>4029.11</v>
          </cell>
          <cell r="I3663">
            <v>1036</v>
          </cell>
          <cell r="J3663">
            <v>11330</v>
          </cell>
          <cell r="K3663">
            <v>46009.19</v>
          </cell>
          <cell r="L3663">
            <v>15</v>
          </cell>
          <cell r="M3663" t="str">
            <v>Jul/Aug</v>
          </cell>
          <cell r="N3663">
            <v>7</v>
          </cell>
        </row>
        <row r="3664">
          <cell r="A3664" t="str">
            <v>2006/07 W15</v>
          </cell>
          <cell r="B3664" t="str">
            <v>530 - GLA Main</v>
          </cell>
          <cell r="C3664" t="str">
            <v>Fortified Wines</v>
          </cell>
          <cell r="D3664">
            <v>383.76</v>
          </cell>
          <cell r="E3664">
            <v>187.56</v>
          </cell>
          <cell r="F3664">
            <v>58</v>
          </cell>
          <cell r="G3664">
            <v>167.17</v>
          </cell>
          <cell r="H3664">
            <v>35.78</v>
          </cell>
          <cell r="I3664">
            <v>22</v>
          </cell>
          <cell r="J3664">
            <v>139</v>
          </cell>
          <cell r="K3664">
            <v>312.51</v>
          </cell>
          <cell r="L3664">
            <v>15</v>
          </cell>
          <cell r="M3664" t="str">
            <v>Jul/Aug</v>
          </cell>
          <cell r="N3664">
            <v>10</v>
          </cell>
        </row>
        <row r="3665">
          <cell r="A3665" t="str">
            <v>2006/07 W15</v>
          </cell>
          <cell r="B3665" t="str">
            <v>530 - GLA Main</v>
          </cell>
          <cell r="C3665" t="str">
            <v>Others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 t="str">
            <v>/0</v>
          </cell>
          <cell r="L3665">
            <v>15</v>
          </cell>
          <cell r="M3665" t="str">
            <v>Jul/Aug</v>
          </cell>
          <cell r="N3665">
            <v>11</v>
          </cell>
        </row>
        <row r="3666">
          <cell r="A3666" t="str">
            <v>2006/07 W15</v>
          </cell>
          <cell r="B3666" t="str">
            <v>530 - GLA Main</v>
          </cell>
          <cell r="C3666" t="str">
            <v>Champagne</v>
          </cell>
          <cell r="D3666">
            <v>4031.05</v>
          </cell>
          <cell r="E3666">
            <v>1409.39</v>
          </cell>
          <cell r="F3666">
            <v>126</v>
          </cell>
          <cell r="G3666">
            <v>1938.51</v>
          </cell>
          <cell r="H3666">
            <v>431.57</v>
          </cell>
          <cell r="I3666">
            <v>59</v>
          </cell>
          <cell r="J3666">
            <v>365</v>
          </cell>
          <cell r="K3666">
            <v>6518.41</v>
          </cell>
          <cell r="L3666">
            <v>15</v>
          </cell>
          <cell r="M3666" t="str">
            <v>Jul/Aug</v>
          </cell>
          <cell r="N3666">
            <v>8</v>
          </cell>
        </row>
        <row r="3667">
          <cell r="A3667" t="str">
            <v>2006/07 W15</v>
          </cell>
          <cell r="B3667" t="str">
            <v>530 - GLA Main</v>
          </cell>
          <cell r="C3667" t="str">
            <v>Wines</v>
          </cell>
          <cell r="D3667">
            <v>1236.72</v>
          </cell>
          <cell r="E3667">
            <v>546.58000000000004</v>
          </cell>
          <cell r="F3667">
            <v>158</v>
          </cell>
          <cell r="G3667">
            <v>510.08</v>
          </cell>
          <cell r="H3667">
            <v>118.99</v>
          </cell>
          <cell r="I3667">
            <v>67</v>
          </cell>
          <cell r="J3667">
            <v>640</v>
          </cell>
          <cell r="K3667">
            <v>2370.84</v>
          </cell>
          <cell r="L3667">
            <v>15</v>
          </cell>
          <cell r="M3667" t="str">
            <v>Jul/Aug</v>
          </cell>
          <cell r="N3667">
            <v>9</v>
          </cell>
        </row>
        <row r="3668">
          <cell r="A3668" t="str">
            <v>2006/07 W15</v>
          </cell>
          <cell r="B3668" t="str">
            <v>530 - GLA Main</v>
          </cell>
          <cell r="C3668" t="str">
            <v>Unclassified Liquor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 t="str">
            <v>/0</v>
          </cell>
          <cell r="L3668">
            <v>15</v>
          </cell>
          <cell r="M3668" t="str">
            <v>Jul/Aug</v>
          </cell>
          <cell r="N3668">
            <v>12</v>
          </cell>
        </row>
        <row r="3669">
          <cell r="A3669" t="str">
            <v>2006/07 W15</v>
          </cell>
          <cell r="B3669" t="str">
            <v>530 - GLA Main</v>
          </cell>
          <cell r="C3669" t="str">
            <v>Value - 2 for £15</v>
          </cell>
          <cell r="D3669">
            <v>16072.72</v>
          </cell>
          <cell r="E3669">
            <v>11774.87</v>
          </cell>
          <cell r="F3669">
            <v>2076</v>
          </cell>
          <cell r="G3669">
            <v>100.1</v>
          </cell>
          <cell r="H3669">
            <v>26.6</v>
          </cell>
          <cell r="I3669">
            <v>6</v>
          </cell>
          <cell r="J3669">
            <v>2466</v>
          </cell>
          <cell r="K3669">
            <v>6449.29</v>
          </cell>
          <cell r="L3669">
            <v>15</v>
          </cell>
          <cell r="M3669" t="str">
            <v>Jul/Aug</v>
          </cell>
          <cell r="N3669">
            <v>31</v>
          </cell>
        </row>
        <row r="3670">
          <cell r="A3670" t="str">
            <v>2006/07 W15</v>
          </cell>
          <cell r="B3670" t="str">
            <v>530 - GLA Main</v>
          </cell>
          <cell r="C3670" t="str">
            <v>Value - 2 for £20 Bombay Saphire</v>
          </cell>
          <cell r="D3670">
            <v>583.86</v>
          </cell>
          <cell r="E3670">
            <v>438.2</v>
          </cell>
          <cell r="F3670">
            <v>48</v>
          </cell>
          <cell r="G3670">
            <v>20.329999999999998</v>
          </cell>
          <cell r="H3670">
            <v>5.33</v>
          </cell>
          <cell r="I3670">
            <v>1</v>
          </cell>
          <cell r="J3670">
            <v>46</v>
          </cell>
          <cell r="K3670">
            <v>127.88</v>
          </cell>
          <cell r="L3670">
            <v>15</v>
          </cell>
          <cell r="M3670" t="str">
            <v>Jul/Aug</v>
          </cell>
          <cell r="N3670">
            <v>45</v>
          </cell>
        </row>
        <row r="3671">
          <cell r="A3671" t="str">
            <v>2006/07 W15</v>
          </cell>
          <cell r="B3671" t="str">
            <v>530 - GLA Main</v>
          </cell>
          <cell r="C3671" t="str">
            <v>Value - Baileys 2 for £20</v>
          </cell>
          <cell r="D3671">
            <v>1715.1</v>
          </cell>
          <cell r="E3671">
            <v>1049.49</v>
          </cell>
          <cell r="F3671">
            <v>161</v>
          </cell>
          <cell r="G3671">
            <v>33.9</v>
          </cell>
          <cell r="H3671">
            <v>12.58</v>
          </cell>
          <cell r="I3671">
            <v>2</v>
          </cell>
          <cell r="J3671">
            <v>205</v>
          </cell>
          <cell r="K3671">
            <v>988.09</v>
          </cell>
          <cell r="L3671">
            <v>15</v>
          </cell>
          <cell r="M3671" t="str">
            <v>Jul/Aug</v>
          </cell>
          <cell r="N3671">
            <v>39</v>
          </cell>
        </row>
        <row r="3672">
          <cell r="A3672" t="str">
            <v>2006/07 W15</v>
          </cell>
          <cell r="B3672" t="str">
            <v>530 - GLA Main</v>
          </cell>
          <cell r="C3672" t="str">
            <v>Value - Baileys Twin @ £20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 t="str">
            <v>/0</v>
          </cell>
          <cell r="L3672">
            <v>15</v>
          </cell>
          <cell r="M3672" t="str">
            <v>Jul/Aug</v>
          </cell>
          <cell r="N3672">
            <v>51</v>
          </cell>
        </row>
        <row r="3673">
          <cell r="A3673" t="str">
            <v>2006/07 W15</v>
          </cell>
          <cell r="B3673" t="str">
            <v>530 - GLA Main</v>
          </cell>
          <cell r="C3673" t="str">
            <v>Value - Twins @ £15</v>
          </cell>
          <cell r="D3673">
            <v>2040</v>
          </cell>
          <cell r="E3673">
            <v>1504.66</v>
          </cell>
          <cell r="F3673">
            <v>136</v>
          </cell>
          <cell r="G3673">
            <v>0</v>
          </cell>
          <cell r="H3673">
            <v>0</v>
          </cell>
          <cell r="I3673">
            <v>0</v>
          </cell>
          <cell r="J3673">
            <v>175</v>
          </cell>
          <cell r="K3673">
            <v>870.7</v>
          </cell>
          <cell r="L3673">
            <v>15</v>
          </cell>
          <cell r="M3673" t="str">
            <v>Jul/Aug</v>
          </cell>
          <cell r="N3673">
            <v>36</v>
          </cell>
        </row>
        <row r="3674">
          <cell r="A3674" t="str">
            <v>2006/07 W15</v>
          </cell>
          <cell r="B3674" t="str">
            <v>530 - GLA Main</v>
          </cell>
          <cell r="C3674" t="str">
            <v>Malt - 2 For £45 (6 glenmorangie + 2)</v>
          </cell>
          <cell r="D3674">
            <v>2888.04</v>
          </cell>
          <cell r="E3674">
            <v>1627.06</v>
          </cell>
          <cell r="F3674">
            <v>108</v>
          </cell>
          <cell r="G3674">
            <v>1074.98</v>
          </cell>
          <cell r="H3674">
            <v>290.05</v>
          </cell>
          <cell r="I3674">
            <v>41</v>
          </cell>
          <cell r="J3674">
            <v>260</v>
          </cell>
          <cell r="K3674">
            <v>2046.01</v>
          </cell>
          <cell r="L3674">
            <v>15</v>
          </cell>
          <cell r="M3674" t="str">
            <v>Jul/Aug</v>
          </cell>
          <cell r="N3674">
            <v>30</v>
          </cell>
        </row>
        <row r="3675">
          <cell r="A3675" t="str">
            <v>2006/07 W15</v>
          </cell>
          <cell r="B3675" t="str">
            <v>530 - GLA Main</v>
          </cell>
          <cell r="C3675" t="str">
            <v>Malt - Save £5 Glenmorangie Traditional</v>
          </cell>
          <cell r="D3675">
            <v>399.9</v>
          </cell>
          <cell r="E3675">
            <v>285.60000000000002</v>
          </cell>
          <cell r="F3675">
            <v>10</v>
          </cell>
          <cell r="G3675">
            <v>0</v>
          </cell>
          <cell r="H3675">
            <v>0</v>
          </cell>
          <cell r="I3675">
            <v>0</v>
          </cell>
          <cell r="J3675">
            <v>30</v>
          </cell>
          <cell r="K3675">
            <v>342.9</v>
          </cell>
          <cell r="L3675">
            <v>15</v>
          </cell>
          <cell r="M3675" t="str">
            <v>Jul/Aug</v>
          </cell>
          <cell r="N3675">
            <v>44</v>
          </cell>
        </row>
        <row r="3676">
          <cell r="A3676" t="str">
            <v>2006/07 W15</v>
          </cell>
          <cell r="B3676" t="str">
            <v>530 - GLA Main</v>
          </cell>
          <cell r="C3676" t="str">
            <v>Cognac - XO @ £45</v>
          </cell>
          <cell r="D3676">
            <v>270</v>
          </cell>
          <cell r="E3676">
            <v>143.25</v>
          </cell>
          <cell r="F3676">
            <v>6</v>
          </cell>
          <cell r="G3676">
            <v>135</v>
          </cell>
          <cell r="H3676">
            <v>53.37</v>
          </cell>
          <cell r="I3676">
            <v>3</v>
          </cell>
          <cell r="J3676">
            <v>82</v>
          </cell>
          <cell r="K3676">
            <v>1578.5</v>
          </cell>
          <cell r="L3676">
            <v>15</v>
          </cell>
          <cell r="M3676" t="str">
            <v>Jul/Aug</v>
          </cell>
          <cell r="N3676">
            <v>37</v>
          </cell>
        </row>
        <row r="3677">
          <cell r="A3677" t="str">
            <v>2006/07 W15</v>
          </cell>
          <cell r="B3677" t="str">
            <v>530 - GLA Main</v>
          </cell>
          <cell r="C3677" t="str">
            <v>Cognac - VSOP 2 for £45</v>
          </cell>
          <cell r="D3677">
            <v>45</v>
          </cell>
          <cell r="E3677">
            <v>9.9499999999999993</v>
          </cell>
          <cell r="F3677">
            <v>2</v>
          </cell>
          <cell r="G3677">
            <v>45</v>
          </cell>
          <cell r="H3677">
            <v>9.9499999999999993</v>
          </cell>
          <cell r="I3677">
            <v>2</v>
          </cell>
          <cell r="J3677">
            <v>67</v>
          </cell>
          <cell r="K3677">
            <v>622.1</v>
          </cell>
          <cell r="L3677">
            <v>15</v>
          </cell>
          <cell r="M3677" t="str">
            <v>Jul/Aug</v>
          </cell>
          <cell r="N3677">
            <v>41</v>
          </cell>
        </row>
        <row r="3678">
          <cell r="A3678" t="str">
            <v>2006/07 W15</v>
          </cell>
          <cell r="B3678" t="str">
            <v>530 - GLA Main</v>
          </cell>
          <cell r="C3678" t="str">
            <v>Cognac - Only £17_99 VS Especiale</v>
          </cell>
          <cell r="D3678">
            <v>82.95</v>
          </cell>
          <cell r="E3678">
            <v>46.65</v>
          </cell>
          <cell r="F3678">
            <v>5</v>
          </cell>
          <cell r="G3678">
            <v>14.99</v>
          </cell>
          <cell r="H3678">
            <v>-0.31</v>
          </cell>
          <cell r="I3678">
            <v>1</v>
          </cell>
          <cell r="J3678">
            <v>4</v>
          </cell>
          <cell r="K3678">
            <v>21</v>
          </cell>
          <cell r="L3678">
            <v>15</v>
          </cell>
          <cell r="M3678" t="str">
            <v>Jul/Aug</v>
          </cell>
          <cell r="N3678">
            <v>42</v>
          </cell>
        </row>
        <row r="3679">
          <cell r="A3679" t="str">
            <v>2006/07 W15</v>
          </cell>
          <cell r="B3679" t="str">
            <v>530 - GLA Main</v>
          </cell>
          <cell r="C3679" t="str">
            <v>Deluxe - Chivas 2 for £30</v>
          </cell>
          <cell r="D3679">
            <v>199.9</v>
          </cell>
          <cell r="E3679">
            <v>138.9</v>
          </cell>
          <cell r="F3679">
            <v>10</v>
          </cell>
          <cell r="G3679">
            <v>0</v>
          </cell>
          <cell r="H3679">
            <v>0</v>
          </cell>
          <cell r="I3679">
            <v>0</v>
          </cell>
          <cell r="J3679">
            <v>29</v>
          </cell>
          <cell r="K3679">
            <v>176.9</v>
          </cell>
          <cell r="L3679">
            <v>15</v>
          </cell>
          <cell r="M3679" t="str">
            <v>Jul/Aug</v>
          </cell>
          <cell r="N3679">
            <v>49</v>
          </cell>
        </row>
        <row r="3680">
          <cell r="A3680" t="str">
            <v>2006/07 W15</v>
          </cell>
          <cell r="B3680" t="str">
            <v>530 - GLA Main</v>
          </cell>
          <cell r="C3680" t="str">
            <v>Deluxe - Chivas Twin for £30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20</v>
          </cell>
          <cell r="K3680" t="str">
            <v>/0</v>
          </cell>
          <cell r="L3680">
            <v>15</v>
          </cell>
          <cell r="M3680" t="str">
            <v>Jul/Aug</v>
          </cell>
          <cell r="N3680">
            <v>38</v>
          </cell>
        </row>
        <row r="3681">
          <cell r="A3681" t="str">
            <v>2006/07 W15</v>
          </cell>
          <cell r="B3681" t="str">
            <v>530 - GLA Main</v>
          </cell>
          <cell r="C3681" t="str">
            <v>Deluxe - Chivas Triple Pack @ £45</v>
          </cell>
          <cell r="D3681">
            <v>57.99</v>
          </cell>
          <cell r="E3681">
            <v>39.700000000000003</v>
          </cell>
          <cell r="F3681">
            <v>1</v>
          </cell>
          <cell r="G3681">
            <v>0</v>
          </cell>
          <cell r="H3681">
            <v>0</v>
          </cell>
          <cell r="I3681">
            <v>0</v>
          </cell>
          <cell r="J3681">
            <v>7</v>
          </cell>
          <cell r="K3681">
            <v>128.03</v>
          </cell>
          <cell r="L3681">
            <v>15</v>
          </cell>
          <cell r="M3681" t="str">
            <v>Jul/Aug</v>
          </cell>
          <cell r="N3681">
            <v>54</v>
          </cell>
        </row>
        <row r="3682">
          <cell r="A3682" t="str">
            <v>2006/07 W15</v>
          </cell>
          <cell r="B3682" t="str">
            <v>530 - GLA Main</v>
          </cell>
          <cell r="C3682" t="str">
            <v>Deluxe - Chivas Save £5 18yo</v>
          </cell>
          <cell r="D3682">
            <v>69.98</v>
          </cell>
          <cell r="E3682">
            <v>25.72</v>
          </cell>
          <cell r="F3682">
            <v>2</v>
          </cell>
          <cell r="G3682">
            <v>69.98</v>
          </cell>
          <cell r="H3682">
            <v>25.72</v>
          </cell>
          <cell r="I3682">
            <v>2</v>
          </cell>
          <cell r="J3682">
            <v>12</v>
          </cell>
          <cell r="K3682">
            <v>132.72</v>
          </cell>
          <cell r="L3682">
            <v>15</v>
          </cell>
          <cell r="M3682" t="str">
            <v>Jul/Aug</v>
          </cell>
          <cell r="N3682">
            <v>50</v>
          </cell>
        </row>
        <row r="3683">
          <cell r="A3683" t="str">
            <v>2006/07 W15</v>
          </cell>
          <cell r="B3683" t="str">
            <v>530 - GLA Main</v>
          </cell>
          <cell r="C3683" t="str">
            <v>Deluxe - Chivas Royal Salute get Chivas 18yo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 t="str">
            <v>/0</v>
          </cell>
          <cell r="L3683">
            <v>15</v>
          </cell>
          <cell r="M3683" t="str">
            <v>Jul/Aug</v>
          </cell>
          <cell r="N3683">
            <v>57</v>
          </cell>
        </row>
        <row r="3684">
          <cell r="A3684" t="str">
            <v>2006/07 W15</v>
          </cell>
          <cell r="B3684" t="str">
            <v>530 - GLA Main</v>
          </cell>
          <cell r="C3684" t="str">
            <v>Deluxe - Dewars 2 for £30 ATA</v>
          </cell>
          <cell r="D3684">
            <v>189.98</v>
          </cell>
          <cell r="E3684">
            <v>63.55</v>
          </cell>
          <cell r="F3684">
            <v>12</v>
          </cell>
          <cell r="G3684">
            <v>129.97999999999999</v>
          </cell>
          <cell r="H3684">
            <v>15.23</v>
          </cell>
          <cell r="I3684">
            <v>8</v>
          </cell>
          <cell r="J3684">
            <v>26</v>
          </cell>
          <cell r="K3684">
            <v>137.54</v>
          </cell>
          <cell r="L3684">
            <v>15</v>
          </cell>
          <cell r="M3684" t="str">
            <v>Jul/Aug</v>
          </cell>
          <cell r="N3684">
            <v>40</v>
          </cell>
        </row>
        <row r="3685">
          <cell r="A3685" t="str">
            <v>2006/07 W15</v>
          </cell>
          <cell r="B3685" t="str">
            <v>530 - GLA Main</v>
          </cell>
          <cell r="C3685" t="str">
            <v>Deluxe - JW Blue get a free 20cl Gold (Sept Only)</v>
          </cell>
          <cell r="D3685">
            <v>472.28</v>
          </cell>
          <cell r="E3685">
            <v>270.20999999999998</v>
          </cell>
          <cell r="F3685">
            <v>5</v>
          </cell>
          <cell r="G3685">
            <v>175.28</v>
          </cell>
          <cell r="H3685">
            <v>68.7</v>
          </cell>
          <cell r="I3685">
            <v>2</v>
          </cell>
          <cell r="J3685">
            <v>9</v>
          </cell>
          <cell r="K3685">
            <v>286.47000000000003</v>
          </cell>
          <cell r="L3685">
            <v>15</v>
          </cell>
          <cell r="M3685" t="str">
            <v>Jul/Aug</v>
          </cell>
          <cell r="N3685">
            <v>46</v>
          </cell>
        </row>
        <row r="3686">
          <cell r="A3686" t="str">
            <v>2006/07 W15</v>
          </cell>
          <cell r="B3686" t="str">
            <v>530 - GLA Main</v>
          </cell>
          <cell r="C3686" t="str">
            <v>Deluxe - Free 20cl bottle (linked to JW Blue) (Sept Only)</v>
          </cell>
          <cell r="D3686">
            <v>13.09</v>
          </cell>
          <cell r="E3686">
            <v>7.55</v>
          </cell>
          <cell r="F3686">
            <v>1</v>
          </cell>
          <cell r="G3686">
            <v>13.09</v>
          </cell>
          <cell r="H3686">
            <v>7.55</v>
          </cell>
          <cell r="I3686">
            <v>1</v>
          </cell>
          <cell r="J3686">
            <v>30</v>
          </cell>
          <cell r="K3686">
            <v>179.7</v>
          </cell>
          <cell r="L3686">
            <v>15</v>
          </cell>
          <cell r="M3686" t="str">
            <v>Jul/Aug</v>
          </cell>
          <cell r="N3686">
            <v>47</v>
          </cell>
        </row>
        <row r="3687">
          <cell r="A3687" t="str">
            <v>2006/07 W15</v>
          </cell>
          <cell r="B3687" t="str">
            <v>530 - GLA Main</v>
          </cell>
          <cell r="C3687" t="str">
            <v>Champagne - Piper Florens Louis 2 for £30</v>
          </cell>
          <cell r="D3687">
            <v>63.8</v>
          </cell>
          <cell r="E3687">
            <v>16.11</v>
          </cell>
          <cell r="F3687">
            <v>4</v>
          </cell>
          <cell r="G3687">
            <v>47.85</v>
          </cell>
          <cell r="H3687">
            <v>9.06</v>
          </cell>
          <cell r="I3687">
            <v>3</v>
          </cell>
          <cell r="J3687">
            <v>8</v>
          </cell>
          <cell r="K3687">
            <v>71.2</v>
          </cell>
          <cell r="L3687">
            <v>15</v>
          </cell>
          <cell r="M3687" t="str">
            <v>Jul/Aug</v>
          </cell>
          <cell r="N3687">
            <v>53</v>
          </cell>
        </row>
        <row r="3688">
          <cell r="A3688" t="str">
            <v>2006/07 W15</v>
          </cell>
          <cell r="B3688" t="str">
            <v>530 - GLA Main</v>
          </cell>
          <cell r="C3688" t="str">
            <v>Champagne - Piper Florens Louis Twin for £30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9</v>
          </cell>
          <cell r="K3688" t="str">
            <v>/0</v>
          </cell>
          <cell r="L3688">
            <v>15</v>
          </cell>
          <cell r="M3688" t="str">
            <v>Jul/Aug</v>
          </cell>
          <cell r="N3688">
            <v>33</v>
          </cell>
        </row>
        <row r="3689">
          <cell r="A3689" t="str">
            <v>2006/07 W15</v>
          </cell>
          <cell r="B3689" t="str">
            <v>530 - GLA Main</v>
          </cell>
          <cell r="C3689" t="str">
            <v>Champagne - Charles Heidseick 2 for £35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15</v>
          </cell>
          <cell r="K3689" t="str">
            <v>/0</v>
          </cell>
          <cell r="L3689">
            <v>15</v>
          </cell>
          <cell r="M3689" t="str">
            <v>Jul/Aug</v>
          </cell>
          <cell r="N3689">
            <v>55</v>
          </cell>
        </row>
        <row r="3690">
          <cell r="A3690" t="str">
            <v>2006/07 W15</v>
          </cell>
          <cell r="B3690" t="str">
            <v>530 - GLA Main</v>
          </cell>
          <cell r="C3690" t="str">
            <v>Champagne - Canard Twin for £25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1</v>
          </cell>
          <cell r="K3690" t="str">
            <v>/0</v>
          </cell>
          <cell r="L3690">
            <v>15</v>
          </cell>
          <cell r="M3690" t="str">
            <v>Jul/Aug</v>
          </cell>
          <cell r="N3690">
            <v>52</v>
          </cell>
        </row>
        <row r="3691">
          <cell r="A3691" t="str">
            <v>2006/07 W15</v>
          </cell>
          <cell r="B3691" t="str">
            <v>530 - GLA Main</v>
          </cell>
          <cell r="C3691" t="str">
            <v>Wine - Beringer 3 for £15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 t="str">
            <v>/0</v>
          </cell>
          <cell r="L3691">
            <v>15</v>
          </cell>
          <cell r="M3691" t="str">
            <v>Jul/Aug</v>
          </cell>
          <cell r="N3691">
            <v>43</v>
          </cell>
        </row>
        <row r="3692">
          <cell r="A3692" t="str">
            <v>2006/07 W15</v>
          </cell>
          <cell r="B3692" t="str">
            <v>530 - GLA Main</v>
          </cell>
          <cell r="C3692" t="str">
            <v>Wine - Rosemount BOGOF</v>
          </cell>
          <cell r="D3692">
            <v>111.92</v>
          </cell>
          <cell r="E3692">
            <v>38.65</v>
          </cell>
          <cell r="F3692">
            <v>16</v>
          </cell>
          <cell r="G3692">
            <v>41.97</v>
          </cell>
          <cell r="H3692">
            <v>5.7</v>
          </cell>
          <cell r="I3692">
            <v>6</v>
          </cell>
          <cell r="J3692">
            <v>52</v>
          </cell>
          <cell r="K3692">
            <v>382.82</v>
          </cell>
          <cell r="L3692">
            <v>15</v>
          </cell>
          <cell r="M3692" t="str">
            <v>Jul/Aug</v>
          </cell>
          <cell r="N3692">
            <v>56</v>
          </cell>
        </row>
        <row r="3693">
          <cell r="A3693" t="str">
            <v>2006/07 W15</v>
          </cell>
          <cell r="B3693" t="str">
            <v>530 - GLA Main</v>
          </cell>
          <cell r="C3693" t="str">
            <v>WOW - 2 for £45 Malt</v>
          </cell>
          <cell r="D3693">
            <v>863.7</v>
          </cell>
          <cell r="E3693">
            <v>492.98</v>
          </cell>
          <cell r="F3693">
            <v>30</v>
          </cell>
          <cell r="G3693">
            <v>289.89999999999998</v>
          </cell>
          <cell r="H3693">
            <v>73.680000000000007</v>
          </cell>
          <cell r="I3693">
            <v>10</v>
          </cell>
          <cell r="J3693">
            <v>172</v>
          </cell>
          <cell r="K3693">
            <v>1326.29</v>
          </cell>
          <cell r="L3693">
            <v>15</v>
          </cell>
          <cell r="M3693" t="str">
            <v>Jul/Aug</v>
          </cell>
          <cell r="N3693">
            <v>34</v>
          </cell>
        </row>
        <row r="3694">
          <cell r="A3694" t="str">
            <v>2006/07 W15</v>
          </cell>
          <cell r="B3694" t="str">
            <v>530 - GLA Main</v>
          </cell>
          <cell r="C3694" t="str">
            <v>WOW - Connemara 2 for £30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4</v>
          </cell>
          <cell r="K3694" t="str">
            <v>/0</v>
          </cell>
          <cell r="L3694">
            <v>15</v>
          </cell>
          <cell r="M3694" t="str">
            <v>Jul/Aug</v>
          </cell>
          <cell r="N3694">
            <v>60</v>
          </cell>
        </row>
        <row r="3695">
          <cell r="A3695" t="str">
            <v>2006/07 W15</v>
          </cell>
          <cell r="B3695" t="str">
            <v>530 - GLA Main</v>
          </cell>
          <cell r="C3695" t="str">
            <v>Others - 2 for £25 (glayva, disaronno)</v>
          </cell>
          <cell r="D3695">
            <v>934.45</v>
          </cell>
          <cell r="E3695">
            <v>574.32000000000005</v>
          </cell>
          <cell r="F3695">
            <v>55</v>
          </cell>
          <cell r="G3695">
            <v>305.82</v>
          </cell>
          <cell r="H3695">
            <v>74.48</v>
          </cell>
          <cell r="I3695">
            <v>18</v>
          </cell>
          <cell r="J3695">
            <v>39</v>
          </cell>
          <cell r="K3695">
            <v>135.76</v>
          </cell>
          <cell r="L3695">
            <v>15</v>
          </cell>
          <cell r="M3695" t="str">
            <v>Jul/Aug</v>
          </cell>
          <cell r="N3695">
            <v>48</v>
          </cell>
        </row>
        <row r="3696">
          <cell r="A3696" t="str">
            <v>2006/07 W15</v>
          </cell>
          <cell r="B3696" t="str">
            <v>530 - GLA Main</v>
          </cell>
          <cell r="C3696" t="str">
            <v>Others - Pimms 2 for £15 (70cl)</v>
          </cell>
          <cell r="D3696">
            <v>30</v>
          </cell>
          <cell r="E3696">
            <v>3.32</v>
          </cell>
          <cell r="F3696">
            <v>4</v>
          </cell>
          <cell r="G3696">
            <v>30</v>
          </cell>
          <cell r="H3696">
            <v>3.32</v>
          </cell>
          <cell r="I3696">
            <v>4</v>
          </cell>
          <cell r="J3696">
            <v>32</v>
          </cell>
          <cell r="K3696">
            <v>141.91999999999999</v>
          </cell>
          <cell r="L3696">
            <v>15</v>
          </cell>
          <cell r="M3696" t="str">
            <v>Jul/Aug</v>
          </cell>
          <cell r="N3696">
            <v>35</v>
          </cell>
        </row>
        <row r="3697">
          <cell r="A3697" t="str">
            <v>2006/07 W15</v>
          </cell>
          <cell r="B3697" t="str">
            <v>530 - GLA Main</v>
          </cell>
          <cell r="C3697" t="str">
            <v>Other - 2 for £30 Sauza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 t="str">
            <v>/0</v>
          </cell>
          <cell r="L3697">
            <v>15</v>
          </cell>
          <cell r="M3697" t="str">
            <v>Jul/Aug</v>
          </cell>
          <cell r="N3697">
            <v>58</v>
          </cell>
        </row>
        <row r="3698">
          <cell r="A3698" t="str">
            <v>2006/07 W15</v>
          </cell>
          <cell r="B3698" t="str">
            <v>530 - GLA Main</v>
          </cell>
          <cell r="C3698" t="str">
            <v>Others - 2 for £20 ATA (70cl)</v>
          </cell>
          <cell r="D3698">
            <v>4663.93</v>
          </cell>
          <cell r="E3698">
            <v>941.05</v>
          </cell>
          <cell r="F3698">
            <v>455</v>
          </cell>
          <cell r="G3698">
            <v>4517.99</v>
          </cell>
          <cell r="H3698">
            <v>836.9</v>
          </cell>
          <cell r="I3698">
            <v>441</v>
          </cell>
          <cell r="J3698">
            <v>480</v>
          </cell>
          <cell r="K3698">
            <v>1669.57</v>
          </cell>
          <cell r="L3698">
            <v>15</v>
          </cell>
          <cell r="M3698" t="str">
            <v>Jul/Aug</v>
          </cell>
          <cell r="N3698">
            <v>32</v>
          </cell>
        </row>
        <row r="3699">
          <cell r="A3699" t="str">
            <v>2006/07 W15</v>
          </cell>
          <cell r="B3699" t="str">
            <v>530 - GLA Main</v>
          </cell>
          <cell r="C3699" t="str">
            <v>Others - 2 for £15 Fortified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 t="str">
            <v>/0</v>
          </cell>
          <cell r="L3699">
            <v>15</v>
          </cell>
          <cell r="M3699" t="str">
            <v>Jul/Aug</v>
          </cell>
          <cell r="N3699">
            <v>59</v>
          </cell>
        </row>
        <row r="3700">
          <cell r="A3700" t="str">
            <v>2006/07 W15</v>
          </cell>
          <cell r="B3700" t="str">
            <v>400 - SOTON Main</v>
          </cell>
          <cell r="C3700" t="str">
            <v>Liquor</v>
          </cell>
          <cell r="D3700">
            <v>15503.19</v>
          </cell>
          <cell r="E3700">
            <v>5569.83</v>
          </cell>
          <cell r="F3700">
            <v>1153</v>
          </cell>
          <cell r="G3700">
            <v>10270.23</v>
          </cell>
          <cell r="H3700">
            <v>2092.25</v>
          </cell>
          <cell r="I3700">
            <v>694</v>
          </cell>
          <cell r="J3700">
            <v>2968</v>
          </cell>
          <cell r="K3700">
            <v>16404.52</v>
          </cell>
          <cell r="L3700">
            <v>15</v>
          </cell>
          <cell r="M3700" t="str">
            <v>Jul/Aug</v>
          </cell>
          <cell r="N3700">
            <v>1</v>
          </cell>
        </row>
        <row r="3701">
          <cell r="A3701" t="str">
            <v>2006/07 W15</v>
          </cell>
          <cell r="B3701" t="str">
            <v>400 - SOTON Main</v>
          </cell>
          <cell r="C3701" t="str">
            <v>Tobacco</v>
          </cell>
          <cell r="D3701">
            <v>8987.7900000000009</v>
          </cell>
          <cell r="E3701">
            <v>6376.69</v>
          </cell>
          <cell r="F3701">
            <v>320</v>
          </cell>
          <cell r="G3701">
            <v>593.35</v>
          </cell>
          <cell r="H3701">
            <v>99.59</v>
          </cell>
          <cell r="I3701">
            <v>32</v>
          </cell>
          <cell r="J3701">
            <v>1409</v>
          </cell>
          <cell r="K3701">
            <v>10208.870000000001</v>
          </cell>
          <cell r="L3701">
            <v>15</v>
          </cell>
          <cell r="M3701" t="str">
            <v>Jul/Aug</v>
          </cell>
          <cell r="N3701">
            <v>2</v>
          </cell>
        </row>
        <row r="3702">
          <cell r="A3702" t="str">
            <v>2006/07 W15</v>
          </cell>
          <cell r="B3702" t="str">
            <v>400 - SOTON Main</v>
          </cell>
          <cell r="C3702" t="str">
            <v>Perfumery</v>
          </cell>
          <cell r="D3702">
            <v>43637.9</v>
          </cell>
          <cell r="E3702">
            <v>23050.18</v>
          </cell>
          <cell r="F3702">
            <v>1741</v>
          </cell>
          <cell r="G3702">
            <v>35620.57</v>
          </cell>
          <cell r="H3702">
            <v>17877.71</v>
          </cell>
          <cell r="I3702">
            <v>1428</v>
          </cell>
          <cell r="J3702">
            <v>8598</v>
          </cell>
          <cell r="K3702">
            <v>77441.06</v>
          </cell>
          <cell r="L3702">
            <v>15</v>
          </cell>
          <cell r="M3702" t="str">
            <v>Jul/Aug</v>
          </cell>
          <cell r="N3702">
            <v>3</v>
          </cell>
        </row>
        <row r="3703">
          <cell r="A3703" t="str">
            <v>2006/07 W15</v>
          </cell>
          <cell r="B3703" t="str">
            <v>400 - SOTON Main</v>
          </cell>
          <cell r="C3703" t="str">
            <v>Food</v>
          </cell>
          <cell r="D3703">
            <v>2455.9299999999998</v>
          </cell>
          <cell r="E3703">
            <v>1021.81</v>
          </cell>
          <cell r="F3703">
            <v>548</v>
          </cell>
          <cell r="G3703">
            <v>2048.84</v>
          </cell>
          <cell r="H3703">
            <v>804.6</v>
          </cell>
          <cell r="I3703">
            <v>458</v>
          </cell>
          <cell r="J3703">
            <v>848</v>
          </cell>
          <cell r="K3703">
            <v>1887.14</v>
          </cell>
          <cell r="L3703">
            <v>15</v>
          </cell>
          <cell r="M3703" t="str">
            <v>Jul/Aug</v>
          </cell>
          <cell r="N3703">
            <v>4</v>
          </cell>
        </row>
        <row r="3704">
          <cell r="A3704" t="str">
            <v>2006/07 W15</v>
          </cell>
          <cell r="B3704" t="str">
            <v>400 - SOTON Main</v>
          </cell>
          <cell r="C3704" t="str">
            <v>Tax Free</v>
          </cell>
          <cell r="D3704">
            <v>12695.52</v>
          </cell>
          <cell r="E3704">
            <v>5891.59</v>
          </cell>
          <cell r="F3704">
            <v>975</v>
          </cell>
          <cell r="G3704">
            <v>10719.53</v>
          </cell>
          <cell r="H3704">
            <v>4742.9799999999996</v>
          </cell>
          <cell r="I3704">
            <v>839</v>
          </cell>
          <cell r="J3704">
            <v>5573</v>
          </cell>
          <cell r="K3704">
            <v>30318.03</v>
          </cell>
          <cell r="L3704">
            <v>15</v>
          </cell>
          <cell r="M3704" t="str">
            <v>Jul/Aug</v>
          </cell>
          <cell r="N3704">
            <v>5</v>
          </cell>
        </row>
        <row r="3705">
          <cell r="A3705" t="str">
            <v>2006/07 W15</v>
          </cell>
          <cell r="B3705" t="str">
            <v>400 - SOTON Main</v>
          </cell>
          <cell r="C3705" t="str">
            <v>Unclassified Products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 t="str">
            <v>/0</v>
          </cell>
          <cell r="L3705">
            <v>15</v>
          </cell>
          <cell r="M3705" t="str">
            <v>Jul/Aug</v>
          </cell>
          <cell r="N3705">
            <v>6</v>
          </cell>
        </row>
        <row r="3706">
          <cell r="A3706" t="str">
            <v>2006/07 W15</v>
          </cell>
          <cell r="B3706" t="str">
            <v>400 - SOTON Main</v>
          </cell>
          <cell r="C3706" t="str">
            <v>Spirits</v>
          </cell>
          <cell r="D3706">
            <v>10710.45</v>
          </cell>
          <cell r="E3706">
            <v>4161.07</v>
          </cell>
          <cell r="F3706">
            <v>889</v>
          </cell>
          <cell r="G3706">
            <v>6605.11</v>
          </cell>
          <cell r="H3706">
            <v>1234.5899999999999</v>
          </cell>
          <cell r="I3706">
            <v>509</v>
          </cell>
          <cell r="J3706">
            <v>2180</v>
          </cell>
          <cell r="K3706">
            <v>9358.8700000000008</v>
          </cell>
          <cell r="L3706">
            <v>15</v>
          </cell>
          <cell r="M3706" t="str">
            <v>Jul/Aug</v>
          </cell>
          <cell r="N3706">
            <v>7</v>
          </cell>
        </row>
        <row r="3707">
          <cell r="A3707" t="str">
            <v>2006/07 W15</v>
          </cell>
          <cell r="B3707" t="str">
            <v>400 - SOTON Main</v>
          </cell>
          <cell r="C3707" t="str">
            <v>Fortified Wines</v>
          </cell>
          <cell r="D3707">
            <v>139.68</v>
          </cell>
          <cell r="E3707">
            <v>52.79</v>
          </cell>
          <cell r="F3707">
            <v>21</v>
          </cell>
          <cell r="G3707">
            <v>72.599999999999994</v>
          </cell>
          <cell r="H3707">
            <v>10.27</v>
          </cell>
          <cell r="I3707">
            <v>12</v>
          </cell>
          <cell r="J3707">
            <v>83</v>
          </cell>
          <cell r="K3707">
            <v>202.76</v>
          </cell>
          <cell r="L3707">
            <v>15</v>
          </cell>
          <cell r="M3707" t="str">
            <v>Jul/Aug</v>
          </cell>
          <cell r="N3707">
            <v>10</v>
          </cell>
        </row>
        <row r="3708">
          <cell r="A3708" t="str">
            <v>2006/07 W15</v>
          </cell>
          <cell r="B3708" t="str">
            <v>400 - SOTON Main</v>
          </cell>
          <cell r="C3708" t="str">
            <v>Others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 t="str">
            <v>/0</v>
          </cell>
          <cell r="L3708">
            <v>15</v>
          </cell>
          <cell r="M3708" t="str">
            <v>Jul/Aug</v>
          </cell>
          <cell r="N3708">
            <v>11</v>
          </cell>
        </row>
        <row r="3709">
          <cell r="A3709" t="str">
            <v>2006/07 W15</v>
          </cell>
          <cell r="B3709" t="str">
            <v>400 - SOTON Main</v>
          </cell>
          <cell r="C3709" t="str">
            <v>Champagne</v>
          </cell>
          <cell r="D3709">
            <v>3663.03</v>
          </cell>
          <cell r="E3709">
            <v>1023.23</v>
          </cell>
          <cell r="F3709">
            <v>118</v>
          </cell>
          <cell r="G3709">
            <v>2904.59</v>
          </cell>
          <cell r="H3709">
            <v>679.96</v>
          </cell>
          <cell r="I3709">
            <v>93</v>
          </cell>
          <cell r="J3709">
            <v>153</v>
          </cell>
          <cell r="K3709">
            <v>2629.05</v>
          </cell>
          <cell r="L3709">
            <v>15</v>
          </cell>
          <cell r="M3709" t="str">
            <v>Jul/Aug</v>
          </cell>
          <cell r="N3709">
            <v>8</v>
          </cell>
        </row>
        <row r="3710">
          <cell r="A3710" t="str">
            <v>2006/07 W15</v>
          </cell>
          <cell r="B3710" t="str">
            <v>400 - SOTON Main</v>
          </cell>
          <cell r="C3710" t="str">
            <v>Wines</v>
          </cell>
          <cell r="D3710">
            <v>990.03</v>
          </cell>
          <cell r="E3710">
            <v>332.74</v>
          </cell>
          <cell r="F3710">
            <v>125</v>
          </cell>
          <cell r="G3710">
            <v>687.93</v>
          </cell>
          <cell r="H3710">
            <v>167.43</v>
          </cell>
          <cell r="I3710">
            <v>80</v>
          </cell>
          <cell r="J3710">
            <v>552</v>
          </cell>
          <cell r="K3710">
            <v>2107.85</v>
          </cell>
          <cell r="L3710">
            <v>15</v>
          </cell>
          <cell r="M3710" t="str">
            <v>Jul/Aug</v>
          </cell>
          <cell r="N3710">
            <v>9</v>
          </cell>
        </row>
        <row r="3711">
          <cell r="A3711" t="str">
            <v>2006/07 W15</v>
          </cell>
          <cell r="B3711" t="str">
            <v>400 - SOTON Main</v>
          </cell>
          <cell r="C3711" t="str">
            <v>Unclassified Liquor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 t="str">
            <v>/0</v>
          </cell>
          <cell r="L3711">
            <v>15</v>
          </cell>
          <cell r="M3711" t="str">
            <v>Jul/Aug</v>
          </cell>
          <cell r="N3711">
            <v>12</v>
          </cell>
        </row>
        <row r="3712">
          <cell r="A3712" t="str">
            <v>2006/07 W15</v>
          </cell>
          <cell r="B3712" t="str">
            <v>400 - SOTON Main</v>
          </cell>
          <cell r="C3712" t="str">
            <v>Value - 2 for £15</v>
          </cell>
          <cell r="D3712">
            <v>1665.07</v>
          </cell>
          <cell r="E3712">
            <v>969.37</v>
          </cell>
          <cell r="F3712">
            <v>191</v>
          </cell>
          <cell r="G3712">
            <v>342.27</v>
          </cell>
          <cell r="H3712">
            <v>34.979999999999997</v>
          </cell>
          <cell r="I3712">
            <v>23</v>
          </cell>
          <cell r="J3712">
            <v>250</v>
          </cell>
          <cell r="K3712">
            <v>710.84</v>
          </cell>
          <cell r="L3712">
            <v>15</v>
          </cell>
          <cell r="M3712" t="str">
            <v>Jul/Aug</v>
          </cell>
          <cell r="N3712">
            <v>31</v>
          </cell>
        </row>
        <row r="3713">
          <cell r="A3713" t="str">
            <v>2006/07 W15</v>
          </cell>
          <cell r="B3713" t="str">
            <v>400 - SOTON Main</v>
          </cell>
          <cell r="C3713" t="str">
            <v>Value - 2 for £20 Bombay Saphire</v>
          </cell>
          <cell r="D3713">
            <v>363.96</v>
          </cell>
          <cell r="E3713">
            <v>79.94</v>
          </cell>
          <cell r="F3713">
            <v>29</v>
          </cell>
          <cell r="G3713">
            <v>255.06</v>
          </cell>
          <cell r="H3713">
            <v>1.62</v>
          </cell>
          <cell r="I3713">
            <v>18</v>
          </cell>
          <cell r="J3713">
            <v>24</v>
          </cell>
          <cell r="K3713">
            <v>66.72</v>
          </cell>
          <cell r="L3713">
            <v>15</v>
          </cell>
          <cell r="M3713" t="str">
            <v>Jul/Aug</v>
          </cell>
          <cell r="N3713">
            <v>45</v>
          </cell>
        </row>
        <row r="3714">
          <cell r="A3714" t="str">
            <v>2006/07 W15</v>
          </cell>
          <cell r="B3714" t="str">
            <v>400 - SOTON Main</v>
          </cell>
          <cell r="C3714" t="str">
            <v>Value - Baileys 2 for £20</v>
          </cell>
          <cell r="D3714">
            <v>202.1</v>
          </cell>
          <cell r="E3714">
            <v>98.94</v>
          </cell>
          <cell r="F3714">
            <v>17</v>
          </cell>
          <cell r="G3714">
            <v>76.16</v>
          </cell>
          <cell r="H3714">
            <v>24.12</v>
          </cell>
          <cell r="I3714">
            <v>5</v>
          </cell>
          <cell r="J3714">
            <v>52</v>
          </cell>
          <cell r="K3714">
            <v>250.64</v>
          </cell>
          <cell r="L3714">
            <v>15</v>
          </cell>
          <cell r="M3714" t="str">
            <v>Jul/Aug</v>
          </cell>
          <cell r="N3714">
            <v>39</v>
          </cell>
        </row>
        <row r="3715">
          <cell r="A3715" t="str">
            <v>2006/07 W15</v>
          </cell>
          <cell r="B3715" t="str">
            <v>400 - SOTON Main</v>
          </cell>
          <cell r="C3715" t="str">
            <v>Value - Baileys Twin @ £20</v>
          </cell>
          <cell r="D3715">
            <v>200</v>
          </cell>
          <cell r="E3715">
            <v>122</v>
          </cell>
          <cell r="F3715">
            <v>10</v>
          </cell>
          <cell r="G3715">
            <v>0</v>
          </cell>
          <cell r="H3715">
            <v>0</v>
          </cell>
          <cell r="I3715">
            <v>0</v>
          </cell>
          <cell r="J3715">
            <v>19</v>
          </cell>
          <cell r="K3715">
            <v>183.16</v>
          </cell>
          <cell r="L3715">
            <v>15</v>
          </cell>
          <cell r="M3715" t="str">
            <v>Jul/Aug</v>
          </cell>
          <cell r="N3715">
            <v>51</v>
          </cell>
        </row>
        <row r="3716">
          <cell r="A3716" t="str">
            <v>2006/07 W15</v>
          </cell>
          <cell r="B3716" t="str">
            <v>400 - SOTON Main</v>
          </cell>
          <cell r="C3716" t="str">
            <v>Value - Twins @ £15</v>
          </cell>
          <cell r="D3716">
            <v>673.34</v>
          </cell>
          <cell r="E3716">
            <v>479.73</v>
          </cell>
          <cell r="F3716">
            <v>44</v>
          </cell>
          <cell r="G3716">
            <v>28.34</v>
          </cell>
          <cell r="H3716">
            <v>1.02</v>
          </cell>
          <cell r="I3716">
            <v>1</v>
          </cell>
          <cell r="J3716">
            <v>84</v>
          </cell>
          <cell r="K3716">
            <v>423.15</v>
          </cell>
          <cell r="L3716">
            <v>15</v>
          </cell>
          <cell r="M3716" t="str">
            <v>Jul/Aug</v>
          </cell>
          <cell r="N3716">
            <v>36</v>
          </cell>
        </row>
        <row r="3717">
          <cell r="A3717" t="str">
            <v>2006/07 W15</v>
          </cell>
          <cell r="B3717" t="str">
            <v>400 - SOTON Main</v>
          </cell>
          <cell r="C3717" t="str">
            <v>Malt - 2 For £45 (6 glenmorangie + 2)</v>
          </cell>
          <cell r="D3717">
            <v>287.89999999999998</v>
          </cell>
          <cell r="E3717">
            <v>95.44</v>
          </cell>
          <cell r="F3717">
            <v>10</v>
          </cell>
          <cell r="G3717">
            <v>257.91000000000003</v>
          </cell>
          <cell r="H3717">
            <v>73.540000000000006</v>
          </cell>
          <cell r="I3717">
            <v>9</v>
          </cell>
          <cell r="J3717">
            <v>70</v>
          </cell>
          <cell r="K3717">
            <v>544.32000000000005</v>
          </cell>
          <cell r="L3717">
            <v>15</v>
          </cell>
          <cell r="M3717" t="str">
            <v>Jul/Aug</v>
          </cell>
          <cell r="N3717">
            <v>30</v>
          </cell>
        </row>
        <row r="3718">
          <cell r="A3718" t="str">
            <v>2006/07 W15</v>
          </cell>
          <cell r="B3718" t="str">
            <v>400 - SOTON Main</v>
          </cell>
          <cell r="C3718" t="str">
            <v>Malt - Save £5 Glenmorangie Traditional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3</v>
          </cell>
          <cell r="K3718" t="str">
            <v>/0</v>
          </cell>
          <cell r="L3718">
            <v>15</v>
          </cell>
          <cell r="M3718" t="str">
            <v>Jul/Aug</v>
          </cell>
          <cell r="N3718">
            <v>44</v>
          </cell>
        </row>
        <row r="3719">
          <cell r="A3719" t="str">
            <v>2006/07 W15</v>
          </cell>
          <cell r="B3719" t="str">
            <v>400 - SOTON Main</v>
          </cell>
          <cell r="C3719" t="str">
            <v>Cognac - XO @ £45</v>
          </cell>
          <cell r="D3719">
            <v>45</v>
          </cell>
          <cell r="E3719">
            <v>17.79</v>
          </cell>
          <cell r="F3719">
            <v>1</v>
          </cell>
          <cell r="G3719">
            <v>45</v>
          </cell>
          <cell r="H3719">
            <v>17.79</v>
          </cell>
          <cell r="I3719">
            <v>1</v>
          </cell>
          <cell r="J3719">
            <v>16</v>
          </cell>
          <cell r="K3719">
            <v>308</v>
          </cell>
          <cell r="L3719">
            <v>15</v>
          </cell>
          <cell r="M3719" t="str">
            <v>Jul/Aug</v>
          </cell>
          <cell r="N3719">
            <v>37</v>
          </cell>
        </row>
        <row r="3720">
          <cell r="A3720" t="str">
            <v>2006/07 W15</v>
          </cell>
          <cell r="B3720" t="str">
            <v>400 - SOTON Main</v>
          </cell>
          <cell r="C3720" t="str">
            <v>Cognac - VSOP 2 for £45</v>
          </cell>
          <cell r="D3720">
            <v>135</v>
          </cell>
          <cell r="E3720">
            <v>29.85</v>
          </cell>
          <cell r="F3720">
            <v>6</v>
          </cell>
          <cell r="G3720">
            <v>135</v>
          </cell>
          <cell r="H3720">
            <v>29.85</v>
          </cell>
          <cell r="I3720">
            <v>6</v>
          </cell>
          <cell r="J3720">
            <v>22</v>
          </cell>
          <cell r="K3720">
            <v>204.27</v>
          </cell>
          <cell r="L3720">
            <v>15</v>
          </cell>
          <cell r="M3720" t="str">
            <v>Jul/Aug</v>
          </cell>
          <cell r="N3720">
            <v>41</v>
          </cell>
        </row>
        <row r="3721">
          <cell r="A3721" t="str">
            <v>2006/07 W15</v>
          </cell>
          <cell r="B3721" t="str">
            <v>400 - SOTON Main</v>
          </cell>
          <cell r="C3721" t="str">
            <v>Cognac - Only £17_99 VS Especiale</v>
          </cell>
          <cell r="D3721">
            <v>50.97</v>
          </cell>
          <cell r="E3721">
            <v>24.87</v>
          </cell>
          <cell r="F3721">
            <v>3</v>
          </cell>
          <cell r="G3721">
            <v>16.989999999999998</v>
          </cell>
          <cell r="H3721">
            <v>1.39</v>
          </cell>
          <cell r="I3721">
            <v>1</v>
          </cell>
          <cell r="J3721">
            <v>3</v>
          </cell>
          <cell r="K3721">
            <v>15.75</v>
          </cell>
          <cell r="L3721">
            <v>15</v>
          </cell>
          <cell r="M3721" t="str">
            <v>Jul/Aug</v>
          </cell>
          <cell r="N3721">
            <v>42</v>
          </cell>
        </row>
        <row r="3722">
          <cell r="A3722" t="str">
            <v>2006/07 W15</v>
          </cell>
          <cell r="B3722" t="str">
            <v>400 - SOTON Main</v>
          </cell>
          <cell r="C3722" t="str">
            <v>Deluxe - Chivas 2 for £30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12</v>
          </cell>
          <cell r="K3722" t="str">
            <v>/0</v>
          </cell>
          <cell r="L3722">
            <v>15</v>
          </cell>
          <cell r="M3722" t="str">
            <v>Jul/Aug</v>
          </cell>
          <cell r="N3722">
            <v>49</v>
          </cell>
        </row>
        <row r="3723">
          <cell r="A3723" t="str">
            <v>2006/07 W15</v>
          </cell>
          <cell r="B3723" t="str">
            <v>400 - SOTON Main</v>
          </cell>
          <cell r="C3723" t="str">
            <v>Deluxe - Chivas Twin for £30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 t="str">
            <v>/0</v>
          </cell>
          <cell r="L3723">
            <v>15</v>
          </cell>
          <cell r="M3723" t="str">
            <v>Jul/Aug</v>
          </cell>
          <cell r="N3723">
            <v>38</v>
          </cell>
        </row>
        <row r="3724">
          <cell r="A3724" t="str">
            <v>2006/07 W15</v>
          </cell>
          <cell r="B3724" t="str">
            <v>400 - SOTON Main</v>
          </cell>
          <cell r="C3724" t="str">
            <v>Deluxe - Chivas Triple Pack @ £45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 t="str">
            <v>/0</v>
          </cell>
          <cell r="L3724">
            <v>15</v>
          </cell>
          <cell r="M3724" t="str">
            <v>Jul/Aug</v>
          </cell>
          <cell r="N3724">
            <v>54</v>
          </cell>
        </row>
        <row r="3725">
          <cell r="A3725" t="str">
            <v>2006/07 W15</v>
          </cell>
          <cell r="B3725" t="str">
            <v>400 - SOTON Main</v>
          </cell>
          <cell r="C3725" t="str">
            <v>Deluxe - Chivas Save £5 18yo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7</v>
          </cell>
          <cell r="K3725" t="str">
            <v>/0</v>
          </cell>
          <cell r="L3725">
            <v>15</v>
          </cell>
          <cell r="M3725" t="str">
            <v>Jul/Aug</v>
          </cell>
          <cell r="N3725">
            <v>50</v>
          </cell>
        </row>
        <row r="3726">
          <cell r="A3726" t="str">
            <v>2006/07 W15</v>
          </cell>
          <cell r="B3726" t="str">
            <v>400 - SOTON Main</v>
          </cell>
          <cell r="C3726" t="str">
            <v>Deluxe - Chivas Royal Salute get Chivas 18yo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 t="str">
            <v>/0</v>
          </cell>
          <cell r="L3726">
            <v>15</v>
          </cell>
          <cell r="M3726" t="str">
            <v>Jul/Aug</v>
          </cell>
          <cell r="N3726">
            <v>57</v>
          </cell>
        </row>
        <row r="3727">
          <cell r="A3727" t="str">
            <v>2006/07 W15</v>
          </cell>
          <cell r="B3727" t="str">
            <v>400 - SOTON Main</v>
          </cell>
          <cell r="C3727" t="str">
            <v>Deluxe - Dewars 2 for £30 ATA</v>
          </cell>
          <cell r="D3727">
            <v>139.99</v>
          </cell>
          <cell r="E3727">
            <v>14.79</v>
          </cell>
          <cell r="F3727">
            <v>9</v>
          </cell>
          <cell r="G3727">
            <v>139.99</v>
          </cell>
          <cell r="H3727">
            <v>14.79</v>
          </cell>
          <cell r="I3727">
            <v>9</v>
          </cell>
          <cell r="J3727">
            <v>22</v>
          </cell>
          <cell r="K3727">
            <v>116.38</v>
          </cell>
          <cell r="L3727">
            <v>15</v>
          </cell>
          <cell r="M3727" t="str">
            <v>Jul/Aug</v>
          </cell>
          <cell r="N3727">
            <v>40</v>
          </cell>
        </row>
        <row r="3728">
          <cell r="A3728" t="str">
            <v>2006/07 W15</v>
          </cell>
          <cell r="B3728" t="str">
            <v>400 - SOTON Main</v>
          </cell>
          <cell r="C3728" t="str">
            <v>Deluxe - JW Blue get a free 20cl Gold (Sept Only)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 t="str">
            <v>/0</v>
          </cell>
          <cell r="L3728">
            <v>15</v>
          </cell>
          <cell r="M3728" t="str">
            <v>Jul/Aug</v>
          </cell>
          <cell r="N3728">
            <v>46</v>
          </cell>
        </row>
        <row r="3729">
          <cell r="A3729" t="str">
            <v>2006/07 W15</v>
          </cell>
          <cell r="B3729" t="str">
            <v>400 - SOTON Main</v>
          </cell>
          <cell r="C3729" t="str">
            <v>Deluxe - Free 20cl bottle (linked to JW Blue) (Sept Only)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 t="str">
            <v>/0</v>
          </cell>
          <cell r="L3729">
            <v>15</v>
          </cell>
          <cell r="M3729" t="str">
            <v>Jul/Aug</v>
          </cell>
          <cell r="N3729">
            <v>47</v>
          </cell>
        </row>
        <row r="3730">
          <cell r="A3730" t="str">
            <v>2006/07 W15</v>
          </cell>
          <cell r="B3730" t="str">
            <v>400 - SOTON Main</v>
          </cell>
          <cell r="C3730" t="str">
            <v>Champagne - Piper Florens Louis 2 for £30</v>
          </cell>
          <cell r="D3730">
            <v>95.7</v>
          </cell>
          <cell r="E3730">
            <v>18.12</v>
          </cell>
          <cell r="F3730">
            <v>6</v>
          </cell>
          <cell r="G3730">
            <v>95.7</v>
          </cell>
          <cell r="H3730">
            <v>18.12</v>
          </cell>
          <cell r="I3730">
            <v>6</v>
          </cell>
          <cell r="J3730">
            <v>2</v>
          </cell>
          <cell r="K3730">
            <v>17.8</v>
          </cell>
          <cell r="L3730">
            <v>15</v>
          </cell>
          <cell r="M3730" t="str">
            <v>Jul/Aug</v>
          </cell>
          <cell r="N3730">
            <v>53</v>
          </cell>
        </row>
        <row r="3731">
          <cell r="A3731" t="str">
            <v>2006/07 W15</v>
          </cell>
          <cell r="B3731" t="str">
            <v>400 - SOTON Main</v>
          </cell>
          <cell r="C3731" t="str">
            <v>Champagne - Piper Florens Louis Twin for £30</v>
          </cell>
          <cell r="D3731">
            <v>287.10000000000002</v>
          </cell>
          <cell r="E3731">
            <v>86.65</v>
          </cell>
          <cell r="F3731">
            <v>9</v>
          </cell>
          <cell r="G3731">
            <v>159.5</v>
          </cell>
          <cell r="H3731">
            <v>30.25</v>
          </cell>
          <cell r="I3731">
            <v>5</v>
          </cell>
          <cell r="J3731">
            <v>5</v>
          </cell>
          <cell r="K3731">
            <v>89</v>
          </cell>
          <cell r="L3731">
            <v>15</v>
          </cell>
          <cell r="M3731" t="str">
            <v>Jul/Aug</v>
          </cell>
          <cell r="N3731">
            <v>33</v>
          </cell>
        </row>
        <row r="3732">
          <cell r="A3732" t="str">
            <v>2006/07 W15</v>
          </cell>
          <cell r="B3732" t="str">
            <v>400 - SOTON Main</v>
          </cell>
          <cell r="C3732" t="str">
            <v>Champagne - Charles Heidseick 2 for £35</v>
          </cell>
          <cell r="D3732">
            <v>45.98</v>
          </cell>
          <cell r="E3732">
            <v>17.32</v>
          </cell>
          <cell r="F3732">
            <v>2</v>
          </cell>
          <cell r="G3732">
            <v>45.98</v>
          </cell>
          <cell r="H3732">
            <v>17.32</v>
          </cell>
          <cell r="I3732">
            <v>2</v>
          </cell>
          <cell r="J3732">
            <v>9</v>
          </cell>
          <cell r="K3732">
            <v>83.34</v>
          </cell>
          <cell r="L3732">
            <v>15</v>
          </cell>
          <cell r="M3732" t="str">
            <v>Jul/Aug</v>
          </cell>
          <cell r="N3732">
            <v>55</v>
          </cell>
        </row>
        <row r="3733">
          <cell r="A3733" t="str">
            <v>2006/07 W15</v>
          </cell>
          <cell r="B3733" t="str">
            <v>400 - SOTON Main</v>
          </cell>
          <cell r="C3733" t="str">
            <v>Champagne - Canard Twin for £25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 t="str">
            <v>/0</v>
          </cell>
          <cell r="L3733">
            <v>15</v>
          </cell>
          <cell r="M3733" t="str">
            <v>Jul/Aug</v>
          </cell>
          <cell r="N3733">
            <v>52</v>
          </cell>
        </row>
        <row r="3734">
          <cell r="A3734" t="str">
            <v>2006/07 W15</v>
          </cell>
          <cell r="B3734" t="str">
            <v>400 - SOTON Main</v>
          </cell>
          <cell r="C3734" t="str">
            <v>Wine - Beringer 3 for £15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 t="str">
            <v>/0</v>
          </cell>
          <cell r="L3734">
            <v>15</v>
          </cell>
          <cell r="M3734" t="str">
            <v>Jul/Aug</v>
          </cell>
          <cell r="N3734">
            <v>43</v>
          </cell>
        </row>
        <row r="3735">
          <cell r="A3735" t="str">
            <v>2006/07 W15</v>
          </cell>
          <cell r="B3735" t="str">
            <v>400 - SOTON Main</v>
          </cell>
          <cell r="C3735" t="str">
            <v>Wine - Rosemount BOGOF</v>
          </cell>
          <cell r="D3735">
            <v>13.99</v>
          </cell>
          <cell r="E3735">
            <v>6.65</v>
          </cell>
          <cell r="F3735">
            <v>1</v>
          </cell>
          <cell r="G3735">
            <v>0</v>
          </cell>
          <cell r="H3735">
            <v>0</v>
          </cell>
          <cell r="I3735">
            <v>0</v>
          </cell>
          <cell r="J3735">
            <v>69</v>
          </cell>
          <cell r="K3735">
            <v>506.46</v>
          </cell>
          <cell r="L3735">
            <v>15</v>
          </cell>
          <cell r="M3735" t="str">
            <v>Jul/Aug</v>
          </cell>
          <cell r="N3735">
            <v>56</v>
          </cell>
        </row>
        <row r="3736">
          <cell r="A3736" t="str">
            <v>2006/07 W15</v>
          </cell>
          <cell r="B3736" t="str">
            <v>400 - SOTON Main</v>
          </cell>
          <cell r="C3736" t="str">
            <v>WOW - 2 for £45 Malt</v>
          </cell>
          <cell r="D3736">
            <v>140.94999999999999</v>
          </cell>
          <cell r="E3736">
            <v>49.97</v>
          </cell>
          <cell r="F3736">
            <v>5</v>
          </cell>
          <cell r="G3736">
            <v>110.96</v>
          </cell>
          <cell r="H3736">
            <v>28.28</v>
          </cell>
          <cell r="I3736">
            <v>4</v>
          </cell>
          <cell r="J3736">
            <v>41</v>
          </cell>
          <cell r="K3736">
            <v>309.63</v>
          </cell>
          <cell r="L3736">
            <v>15</v>
          </cell>
          <cell r="M3736" t="str">
            <v>Jul/Aug</v>
          </cell>
          <cell r="N3736">
            <v>34</v>
          </cell>
        </row>
        <row r="3737">
          <cell r="A3737" t="str">
            <v>2006/07 W15</v>
          </cell>
          <cell r="B3737" t="str">
            <v>400 - SOTON Main</v>
          </cell>
          <cell r="C3737" t="str">
            <v>WOW - Connemara 2 for £30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 t="str">
            <v>/0</v>
          </cell>
          <cell r="L3737">
            <v>15</v>
          </cell>
          <cell r="M3737" t="str">
            <v>Jul/Aug</v>
          </cell>
          <cell r="N3737">
            <v>60</v>
          </cell>
        </row>
        <row r="3738">
          <cell r="A3738" t="str">
            <v>2006/07 W15</v>
          </cell>
          <cell r="B3738" t="str">
            <v>400 - SOTON Main</v>
          </cell>
          <cell r="C3738" t="str">
            <v>Others - 2 for £25 (glayva, disaronno)</v>
          </cell>
          <cell r="D3738">
            <v>101.94</v>
          </cell>
          <cell r="E3738">
            <v>24.84</v>
          </cell>
          <cell r="F3738">
            <v>6</v>
          </cell>
          <cell r="G3738">
            <v>101.94</v>
          </cell>
          <cell r="H3738">
            <v>24.84</v>
          </cell>
          <cell r="I3738">
            <v>6</v>
          </cell>
          <cell r="J3738">
            <v>13</v>
          </cell>
          <cell r="K3738">
            <v>45.24</v>
          </cell>
          <cell r="L3738">
            <v>15</v>
          </cell>
          <cell r="M3738" t="str">
            <v>Jul/Aug</v>
          </cell>
          <cell r="N3738">
            <v>48</v>
          </cell>
        </row>
        <row r="3739">
          <cell r="A3739" t="str">
            <v>2006/07 W15</v>
          </cell>
          <cell r="B3739" t="str">
            <v>400 - SOTON Main</v>
          </cell>
          <cell r="C3739" t="str">
            <v>Others - Pimms 2 for £15 (70cl)</v>
          </cell>
          <cell r="D3739">
            <v>1988.98</v>
          </cell>
          <cell r="E3739">
            <v>268.16000000000003</v>
          </cell>
          <cell r="F3739">
            <v>264</v>
          </cell>
          <cell r="G3739">
            <v>1916.99</v>
          </cell>
          <cell r="H3739">
            <v>215.38</v>
          </cell>
          <cell r="I3739">
            <v>255</v>
          </cell>
          <cell r="J3739">
            <v>127</v>
          </cell>
          <cell r="K3739">
            <v>563.20000000000005</v>
          </cell>
          <cell r="L3739">
            <v>15</v>
          </cell>
          <cell r="M3739" t="str">
            <v>Jul/Aug</v>
          </cell>
          <cell r="N3739">
            <v>35</v>
          </cell>
        </row>
        <row r="3740">
          <cell r="A3740" t="str">
            <v>2006/07 W15</v>
          </cell>
          <cell r="B3740" t="str">
            <v>400 - SOTON Main</v>
          </cell>
          <cell r="C3740" t="str">
            <v>Other - 2 for £30 Sauza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25</v>
          </cell>
          <cell r="K3740" t="str">
            <v>/0</v>
          </cell>
          <cell r="L3740">
            <v>15</v>
          </cell>
          <cell r="M3740" t="str">
            <v>Jul/Aug</v>
          </cell>
          <cell r="N3740">
            <v>58</v>
          </cell>
        </row>
        <row r="3741">
          <cell r="A3741" t="str">
            <v>2006/07 W15</v>
          </cell>
          <cell r="B3741" t="str">
            <v>400 - SOTON Main</v>
          </cell>
          <cell r="C3741" t="str">
            <v>Others - 2 for £20 ATA (70cl)</v>
          </cell>
          <cell r="D3741">
            <v>234.95</v>
          </cell>
          <cell r="E3741">
            <v>48.15</v>
          </cell>
          <cell r="F3741">
            <v>23</v>
          </cell>
          <cell r="G3741">
            <v>223.96</v>
          </cell>
          <cell r="H3741">
            <v>39.5</v>
          </cell>
          <cell r="I3741">
            <v>22</v>
          </cell>
          <cell r="J3741">
            <v>37</v>
          </cell>
          <cell r="K3741">
            <v>147.63</v>
          </cell>
          <cell r="L3741">
            <v>15</v>
          </cell>
          <cell r="M3741" t="str">
            <v>Jul/Aug</v>
          </cell>
          <cell r="N3741">
            <v>32</v>
          </cell>
        </row>
        <row r="3742">
          <cell r="A3742" t="str">
            <v>2006/07 W15</v>
          </cell>
          <cell r="B3742" t="str">
            <v>400 - SOTON Main</v>
          </cell>
          <cell r="C3742" t="str">
            <v>Others - 2 for £15 Fortified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 t="str">
            <v>/0</v>
          </cell>
          <cell r="L3742">
            <v>15</v>
          </cell>
          <cell r="M3742" t="str">
            <v>Jul/Aug</v>
          </cell>
          <cell r="N3742">
            <v>59</v>
          </cell>
        </row>
        <row r="3743">
          <cell r="A3743" t="str">
            <v>2006/07 W15</v>
          </cell>
          <cell r="B3743" t="str">
            <v>112 - LHR T1 World of Whiskies</v>
          </cell>
          <cell r="C3743" t="str">
            <v>Liquor</v>
          </cell>
          <cell r="D3743">
            <v>27395.77</v>
          </cell>
          <cell r="E3743">
            <v>12736.44</v>
          </cell>
          <cell r="F3743">
            <v>958</v>
          </cell>
          <cell r="G3743">
            <v>15155.31</v>
          </cell>
          <cell r="H3743">
            <v>4683.08</v>
          </cell>
          <cell r="I3743">
            <v>490</v>
          </cell>
          <cell r="J3743">
            <v>3810</v>
          </cell>
          <cell r="K3743">
            <v>39666.71</v>
          </cell>
          <cell r="L3743">
            <v>15</v>
          </cell>
          <cell r="M3743" t="str">
            <v>Jul/Aug</v>
          </cell>
          <cell r="N3743">
            <v>1</v>
          </cell>
        </row>
        <row r="3744">
          <cell r="A3744" t="str">
            <v>2006/07 W15</v>
          </cell>
          <cell r="B3744" t="str">
            <v>112 - LHR T1 World of Whiskies</v>
          </cell>
          <cell r="C3744" t="str">
            <v>Tobacco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 t="str">
            <v>/0</v>
          </cell>
          <cell r="L3744">
            <v>15</v>
          </cell>
          <cell r="M3744" t="str">
            <v>Jul/Aug</v>
          </cell>
          <cell r="N3744">
            <v>2</v>
          </cell>
        </row>
        <row r="3745">
          <cell r="A3745" t="str">
            <v>2006/07 W15</v>
          </cell>
          <cell r="B3745" t="str">
            <v>112 - LHR T1 World of Whiskies</v>
          </cell>
          <cell r="C3745" t="str">
            <v>Perfumery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 t="str">
            <v>/0</v>
          </cell>
          <cell r="L3745">
            <v>15</v>
          </cell>
          <cell r="M3745" t="str">
            <v>Jul/Aug</v>
          </cell>
          <cell r="N3745">
            <v>3</v>
          </cell>
        </row>
        <row r="3746">
          <cell r="A3746" t="str">
            <v>2006/07 W15</v>
          </cell>
          <cell r="B3746" t="str">
            <v>112 - LHR T1 World of Whiskies</v>
          </cell>
          <cell r="C3746" t="str">
            <v>Food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 t="str">
            <v>/0</v>
          </cell>
          <cell r="L3746">
            <v>15</v>
          </cell>
          <cell r="M3746" t="str">
            <v>Jul/Aug</v>
          </cell>
          <cell r="N3746">
            <v>4</v>
          </cell>
        </row>
        <row r="3747">
          <cell r="A3747" t="str">
            <v>2006/07 W15</v>
          </cell>
          <cell r="B3747" t="str">
            <v>112 - LHR T1 World of Whiskies</v>
          </cell>
          <cell r="C3747" t="str">
            <v>Tax Free</v>
          </cell>
          <cell r="D3747">
            <v>-42.49</v>
          </cell>
          <cell r="E3747">
            <v>-42.49</v>
          </cell>
          <cell r="F3747">
            <v>-6</v>
          </cell>
          <cell r="G3747">
            <v>0</v>
          </cell>
          <cell r="H3747">
            <v>0</v>
          </cell>
          <cell r="I3747">
            <v>0</v>
          </cell>
          <cell r="J3747">
            <v>158</v>
          </cell>
          <cell r="K3747">
            <v>0</v>
          </cell>
          <cell r="L3747">
            <v>15</v>
          </cell>
          <cell r="M3747" t="str">
            <v>Jul/Aug</v>
          </cell>
          <cell r="N3747">
            <v>5</v>
          </cell>
        </row>
        <row r="3748">
          <cell r="A3748" t="str">
            <v>2006/07 W15</v>
          </cell>
          <cell r="B3748" t="str">
            <v>112 - LHR T1 World of Whiskies</v>
          </cell>
          <cell r="C3748" t="str">
            <v>Unclassified Products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 t="str">
            <v>/0</v>
          </cell>
          <cell r="L3748">
            <v>15</v>
          </cell>
          <cell r="M3748" t="str">
            <v>Jul/Aug</v>
          </cell>
          <cell r="N3748">
            <v>6</v>
          </cell>
        </row>
        <row r="3749">
          <cell r="A3749" t="str">
            <v>2006/07 W15</v>
          </cell>
          <cell r="B3749" t="str">
            <v>112 - LHR T1 World of Whiskies</v>
          </cell>
          <cell r="C3749" t="str">
            <v>Spirits</v>
          </cell>
          <cell r="D3749">
            <v>27395.77</v>
          </cell>
          <cell r="E3749">
            <v>12736.44</v>
          </cell>
          <cell r="F3749">
            <v>958</v>
          </cell>
          <cell r="G3749">
            <v>15155.31</v>
          </cell>
          <cell r="H3749">
            <v>4683.08</v>
          </cell>
          <cell r="I3749">
            <v>490</v>
          </cell>
          <cell r="J3749">
            <v>3810</v>
          </cell>
          <cell r="K3749">
            <v>39666.71</v>
          </cell>
          <cell r="L3749">
            <v>15</v>
          </cell>
          <cell r="M3749" t="str">
            <v>Jul/Aug</v>
          </cell>
          <cell r="N3749">
            <v>7</v>
          </cell>
        </row>
        <row r="3750">
          <cell r="A3750" t="str">
            <v>2006/07 W15</v>
          </cell>
          <cell r="B3750" t="str">
            <v>112 - LHR T1 World of Whiskies</v>
          </cell>
          <cell r="C3750" t="str">
            <v>Fortified Wines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 t="str">
            <v>/0</v>
          </cell>
          <cell r="L3750">
            <v>15</v>
          </cell>
          <cell r="M3750" t="str">
            <v>Jul/Aug</v>
          </cell>
          <cell r="N3750">
            <v>10</v>
          </cell>
        </row>
        <row r="3751">
          <cell r="A3751" t="str">
            <v>2006/07 W15</v>
          </cell>
          <cell r="B3751" t="str">
            <v>112 - LHR T1 World of Whiskies</v>
          </cell>
          <cell r="C3751" t="str">
            <v>Others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 t="str">
            <v>/0</v>
          </cell>
          <cell r="L3751">
            <v>15</v>
          </cell>
          <cell r="M3751" t="str">
            <v>Jul/Aug</v>
          </cell>
          <cell r="N3751">
            <v>11</v>
          </cell>
        </row>
        <row r="3752">
          <cell r="A3752" t="str">
            <v>2006/07 W15</v>
          </cell>
          <cell r="B3752" t="str">
            <v>112 - LHR T1 World of Whiskies</v>
          </cell>
          <cell r="C3752" t="str">
            <v>Champagne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 t="str">
            <v>/0</v>
          </cell>
          <cell r="L3752">
            <v>15</v>
          </cell>
          <cell r="M3752" t="str">
            <v>Jul/Aug</v>
          </cell>
          <cell r="N3752">
            <v>8</v>
          </cell>
        </row>
        <row r="3753">
          <cell r="A3753" t="str">
            <v>2006/07 W15</v>
          </cell>
          <cell r="B3753" t="str">
            <v>112 - LHR T1 World of Whiskies</v>
          </cell>
          <cell r="C3753" t="str">
            <v>Wines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 t="str">
            <v>/0</v>
          </cell>
          <cell r="L3753">
            <v>15</v>
          </cell>
          <cell r="M3753" t="str">
            <v>Jul/Aug</v>
          </cell>
          <cell r="N3753">
            <v>9</v>
          </cell>
        </row>
        <row r="3754">
          <cell r="A3754" t="str">
            <v>2006/07 W15</v>
          </cell>
          <cell r="B3754" t="str">
            <v>112 - LHR T1 World of Whiskies</v>
          </cell>
          <cell r="C3754" t="str">
            <v>Unclassified Liquor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 t="str">
            <v>/0</v>
          </cell>
          <cell r="L3754">
            <v>15</v>
          </cell>
          <cell r="M3754" t="str">
            <v>Jul/Aug</v>
          </cell>
          <cell r="N3754">
            <v>12</v>
          </cell>
        </row>
        <row r="3755">
          <cell r="A3755" t="str">
            <v>2006/07 W15</v>
          </cell>
          <cell r="B3755" t="str">
            <v>112 - LHR T1 World of Whiskies</v>
          </cell>
          <cell r="C3755" t="str">
            <v>Value - 2 for £15</v>
          </cell>
          <cell r="D3755">
            <v>126.52</v>
          </cell>
          <cell r="E3755">
            <v>-7.76</v>
          </cell>
          <cell r="F3755">
            <v>13</v>
          </cell>
          <cell r="G3755">
            <v>97.13</v>
          </cell>
          <cell r="H3755">
            <v>-30.23</v>
          </cell>
          <cell r="I3755">
            <v>10</v>
          </cell>
          <cell r="J3755">
            <v>71</v>
          </cell>
          <cell r="K3755">
            <v>207.43</v>
          </cell>
          <cell r="L3755">
            <v>15</v>
          </cell>
          <cell r="M3755" t="str">
            <v>Jul/Aug</v>
          </cell>
          <cell r="N3755">
            <v>31</v>
          </cell>
        </row>
        <row r="3756">
          <cell r="A3756" t="str">
            <v>2006/07 W15</v>
          </cell>
          <cell r="B3756" t="str">
            <v>112 - LHR T1 World of Whiskies</v>
          </cell>
          <cell r="C3756" t="str">
            <v>Value - 2 for £20 Bombay Saphire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 t="str">
            <v>/0</v>
          </cell>
          <cell r="L3756">
            <v>15</v>
          </cell>
          <cell r="M3756" t="str">
            <v>Jul/Aug</v>
          </cell>
          <cell r="N3756">
            <v>45</v>
          </cell>
        </row>
        <row r="3757">
          <cell r="A3757" t="str">
            <v>2006/07 W15</v>
          </cell>
          <cell r="B3757" t="str">
            <v>112 - LHR T1 World of Whiskies</v>
          </cell>
          <cell r="C3757" t="str">
            <v>Value - Baileys 2 for £20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 t="str">
            <v>/0</v>
          </cell>
          <cell r="L3757">
            <v>15</v>
          </cell>
          <cell r="M3757" t="str">
            <v>Jul/Aug</v>
          </cell>
          <cell r="N3757">
            <v>39</v>
          </cell>
        </row>
        <row r="3758">
          <cell r="A3758" t="str">
            <v>2006/07 W15</v>
          </cell>
          <cell r="B3758" t="str">
            <v>112 - LHR T1 World of Whiskies</v>
          </cell>
          <cell r="C3758" t="str">
            <v>Value - Baileys Twin @ £20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 t="str">
            <v>/0</v>
          </cell>
          <cell r="L3758">
            <v>15</v>
          </cell>
          <cell r="M3758" t="str">
            <v>Jul/Aug</v>
          </cell>
          <cell r="N3758">
            <v>51</v>
          </cell>
        </row>
        <row r="3759">
          <cell r="A3759" t="str">
            <v>2006/07 W15</v>
          </cell>
          <cell r="B3759" t="str">
            <v>112 - LHR T1 World of Whiskies</v>
          </cell>
          <cell r="C3759" t="str">
            <v>Value - Twins @ £15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 t="str">
            <v>/0</v>
          </cell>
          <cell r="L3759">
            <v>15</v>
          </cell>
          <cell r="M3759" t="str">
            <v>Jul/Aug</v>
          </cell>
          <cell r="N3759">
            <v>36</v>
          </cell>
        </row>
        <row r="3760">
          <cell r="A3760" t="str">
            <v>2006/07 W15</v>
          </cell>
          <cell r="B3760" t="str">
            <v>112 - LHR T1 World of Whiskies</v>
          </cell>
          <cell r="C3760" t="str">
            <v>Malt - 2 For £45 (6 glenmorangie + 2)</v>
          </cell>
          <cell r="D3760">
            <v>1516.63</v>
          </cell>
          <cell r="E3760">
            <v>667.17</v>
          </cell>
          <cell r="F3760">
            <v>59</v>
          </cell>
          <cell r="G3760">
            <v>947.55</v>
          </cell>
          <cell r="H3760">
            <v>243.96</v>
          </cell>
          <cell r="I3760">
            <v>37</v>
          </cell>
          <cell r="J3760">
            <v>78</v>
          </cell>
          <cell r="K3760">
            <v>611.37</v>
          </cell>
          <cell r="L3760">
            <v>15</v>
          </cell>
          <cell r="M3760" t="str">
            <v>Jul/Aug</v>
          </cell>
          <cell r="N3760">
            <v>30</v>
          </cell>
        </row>
        <row r="3761">
          <cell r="A3761" t="str">
            <v>2006/07 W15</v>
          </cell>
          <cell r="B3761" t="str">
            <v>112 - LHR T1 World of Whiskies</v>
          </cell>
          <cell r="C3761" t="str">
            <v>Malt - Save £5 Glenmorangie Traditional</v>
          </cell>
          <cell r="D3761">
            <v>119.97</v>
          </cell>
          <cell r="E3761">
            <v>51.4</v>
          </cell>
          <cell r="F3761">
            <v>3</v>
          </cell>
          <cell r="G3761">
            <v>79.98</v>
          </cell>
          <cell r="H3761">
            <v>22.84</v>
          </cell>
          <cell r="I3761">
            <v>2</v>
          </cell>
          <cell r="J3761">
            <v>12</v>
          </cell>
          <cell r="K3761">
            <v>137.16</v>
          </cell>
          <cell r="L3761">
            <v>15</v>
          </cell>
          <cell r="M3761" t="str">
            <v>Jul/Aug</v>
          </cell>
          <cell r="N3761">
            <v>44</v>
          </cell>
        </row>
        <row r="3762">
          <cell r="A3762" t="str">
            <v>2006/07 W15</v>
          </cell>
          <cell r="B3762" t="str">
            <v>112 - LHR T1 World of Whiskies</v>
          </cell>
          <cell r="C3762" t="str">
            <v>Cognac - XO @ £45</v>
          </cell>
          <cell r="D3762">
            <v>90</v>
          </cell>
          <cell r="E3762">
            <v>47.75</v>
          </cell>
          <cell r="F3762">
            <v>2</v>
          </cell>
          <cell r="G3762">
            <v>45</v>
          </cell>
          <cell r="H3762">
            <v>17.79</v>
          </cell>
          <cell r="I3762">
            <v>1</v>
          </cell>
          <cell r="J3762">
            <v>6</v>
          </cell>
          <cell r="K3762">
            <v>115.5</v>
          </cell>
          <cell r="L3762">
            <v>15</v>
          </cell>
          <cell r="M3762" t="str">
            <v>Jul/Aug</v>
          </cell>
          <cell r="N3762">
            <v>37</v>
          </cell>
        </row>
        <row r="3763">
          <cell r="A3763" t="str">
            <v>2006/07 W15</v>
          </cell>
          <cell r="B3763" t="str">
            <v>112 - LHR T1 World of Whiskies</v>
          </cell>
          <cell r="C3763" t="str">
            <v>Cognac - VSOP 2 for £45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 t="str">
            <v>/0</v>
          </cell>
          <cell r="L3763">
            <v>15</v>
          </cell>
          <cell r="M3763" t="str">
            <v>Jul/Aug</v>
          </cell>
          <cell r="N3763">
            <v>41</v>
          </cell>
        </row>
        <row r="3764">
          <cell r="A3764" t="str">
            <v>2006/07 W15</v>
          </cell>
          <cell r="B3764" t="str">
            <v>112 - LHR T1 World of Whiskies</v>
          </cell>
          <cell r="C3764" t="str">
            <v>Cognac - Only £17_99 VS Especiale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 t="str">
            <v>/0</v>
          </cell>
          <cell r="L3764">
            <v>15</v>
          </cell>
          <cell r="M3764" t="str">
            <v>Jul/Aug</v>
          </cell>
          <cell r="N3764">
            <v>42</v>
          </cell>
        </row>
        <row r="3765">
          <cell r="A3765" t="str">
            <v>2006/07 W15</v>
          </cell>
          <cell r="B3765" t="str">
            <v>112 - LHR T1 World of Whiskies</v>
          </cell>
          <cell r="C3765" t="str">
            <v>Deluxe - Chivas 2 for £30</v>
          </cell>
          <cell r="D3765">
            <v>210.72</v>
          </cell>
          <cell r="E3765">
            <v>137.31</v>
          </cell>
          <cell r="F3765">
            <v>10</v>
          </cell>
          <cell r="G3765">
            <v>30.81</v>
          </cell>
          <cell r="H3765">
            <v>12.3</v>
          </cell>
          <cell r="I3765">
            <v>1</v>
          </cell>
          <cell r="J3765">
            <v>22</v>
          </cell>
          <cell r="K3765">
            <v>134.19999999999999</v>
          </cell>
          <cell r="L3765">
            <v>15</v>
          </cell>
          <cell r="M3765" t="str">
            <v>Jul/Aug</v>
          </cell>
          <cell r="N3765">
            <v>49</v>
          </cell>
        </row>
        <row r="3766">
          <cell r="A3766" t="str">
            <v>2006/07 W15</v>
          </cell>
          <cell r="B3766" t="str">
            <v>112 - LHR T1 World of Whiskies</v>
          </cell>
          <cell r="C3766" t="str">
            <v>Deluxe - Chivas Twin for £30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 t="str">
            <v>/0</v>
          </cell>
          <cell r="L3766">
            <v>15</v>
          </cell>
          <cell r="M3766" t="str">
            <v>Jul/Aug</v>
          </cell>
          <cell r="N3766">
            <v>38</v>
          </cell>
        </row>
        <row r="3767">
          <cell r="A3767" t="str">
            <v>2006/07 W15</v>
          </cell>
          <cell r="B3767" t="str">
            <v>112 - LHR T1 World of Whiskies</v>
          </cell>
          <cell r="C3767" t="str">
            <v>Deluxe - Chivas Triple Pack @ £45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 t="str">
            <v>/0</v>
          </cell>
          <cell r="L3767">
            <v>15</v>
          </cell>
          <cell r="M3767" t="str">
            <v>Jul/Aug</v>
          </cell>
          <cell r="N3767">
            <v>54</v>
          </cell>
        </row>
        <row r="3768">
          <cell r="A3768" t="str">
            <v>2006/07 W15</v>
          </cell>
          <cell r="B3768" t="str">
            <v>112 - LHR T1 World of Whiskies</v>
          </cell>
          <cell r="C3768" t="str">
            <v>Deluxe - Chivas Save £5 18yo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2</v>
          </cell>
          <cell r="K3768" t="str">
            <v>/0</v>
          </cell>
          <cell r="L3768">
            <v>15</v>
          </cell>
          <cell r="M3768" t="str">
            <v>Jul/Aug</v>
          </cell>
          <cell r="N3768">
            <v>50</v>
          </cell>
        </row>
        <row r="3769">
          <cell r="A3769" t="str">
            <v>2006/07 W15</v>
          </cell>
          <cell r="B3769" t="str">
            <v>112 - LHR T1 World of Whiskies</v>
          </cell>
          <cell r="C3769" t="str">
            <v>Deluxe - Chivas Royal Salute get Chivas 18yo</v>
          </cell>
          <cell r="D3769">
            <v>239.96</v>
          </cell>
          <cell r="E3769">
            <v>126.08</v>
          </cell>
          <cell r="F3769">
            <v>4</v>
          </cell>
          <cell r="G3769">
            <v>119.98</v>
          </cell>
          <cell r="H3769">
            <v>48.64</v>
          </cell>
          <cell r="I3769">
            <v>2</v>
          </cell>
          <cell r="J3769">
            <v>2</v>
          </cell>
          <cell r="K3769">
            <v>42.54</v>
          </cell>
          <cell r="L3769">
            <v>15</v>
          </cell>
          <cell r="M3769" t="str">
            <v>Jul/Aug</v>
          </cell>
          <cell r="N3769">
            <v>57</v>
          </cell>
        </row>
        <row r="3770">
          <cell r="A3770" t="str">
            <v>2006/07 W15</v>
          </cell>
          <cell r="B3770" t="str">
            <v>112 - LHR T1 World of Whiskies</v>
          </cell>
          <cell r="C3770" t="str">
            <v>Deluxe - Dewars 2 for £30 ATA</v>
          </cell>
          <cell r="D3770">
            <v>159.97999999999999</v>
          </cell>
          <cell r="E3770">
            <v>18.100000000000001</v>
          </cell>
          <cell r="F3770">
            <v>10</v>
          </cell>
          <cell r="G3770">
            <v>159.97999999999999</v>
          </cell>
          <cell r="H3770">
            <v>18.100000000000001</v>
          </cell>
          <cell r="I3770">
            <v>10</v>
          </cell>
          <cell r="J3770">
            <v>17</v>
          </cell>
          <cell r="K3770">
            <v>89.93</v>
          </cell>
          <cell r="L3770">
            <v>15</v>
          </cell>
          <cell r="M3770" t="str">
            <v>Jul/Aug</v>
          </cell>
          <cell r="N3770">
            <v>40</v>
          </cell>
        </row>
        <row r="3771">
          <cell r="A3771" t="str">
            <v>2006/07 W15</v>
          </cell>
          <cell r="B3771" t="str">
            <v>112 - LHR T1 World of Whiskies</v>
          </cell>
          <cell r="C3771" t="str">
            <v>Deluxe - JW Blue get a free 20cl Gold (Sept Only)</v>
          </cell>
          <cell r="D3771">
            <v>251.56</v>
          </cell>
          <cell r="E3771">
            <v>136.30000000000001</v>
          </cell>
          <cell r="F3771">
            <v>3</v>
          </cell>
          <cell r="G3771">
            <v>76.28</v>
          </cell>
          <cell r="H3771">
            <v>24.68</v>
          </cell>
          <cell r="I3771">
            <v>1</v>
          </cell>
          <cell r="J3771">
            <v>4</v>
          </cell>
          <cell r="K3771">
            <v>127.32</v>
          </cell>
          <cell r="L3771">
            <v>15</v>
          </cell>
          <cell r="M3771" t="str">
            <v>Jul/Aug</v>
          </cell>
          <cell r="N3771">
            <v>46</v>
          </cell>
        </row>
        <row r="3772">
          <cell r="A3772" t="str">
            <v>2006/07 W15</v>
          </cell>
          <cell r="B3772" t="str">
            <v>112 - LHR T1 World of Whiskies</v>
          </cell>
          <cell r="C3772" t="str">
            <v>Deluxe - Free 20cl bottle (linked to JW Blue) (Sept Only)</v>
          </cell>
          <cell r="D3772">
            <v>26.18</v>
          </cell>
          <cell r="E3772">
            <v>-2.48</v>
          </cell>
          <cell r="F3772">
            <v>5</v>
          </cell>
          <cell r="G3772">
            <v>13.09</v>
          </cell>
          <cell r="H3772">
            <v>-7.55</v>
          </cell>
          <cell r="I3772">
            <v>3</v>
          </cell>
          <cell r="J3772">
            <v>21</v>
          </cell>
          <cell r="K3772">
            <v>125.79</v>
          </cell>
          <cell r="L3772">
            <v>15</v>
          </cell>
          <cell r="M3772" t="str">
            <v>Jul/Aug</v>
          </cell>
          <cell r="N3772">
            <v>47</v>
          </cell>
        </row>
        <row r="3773">
          <cell r="A3773" t="str">
            <v>2006/07 W15</v>
          </cell>
          <cell r="B3773" t="str">
            <v>112 - LHR T1 World of Whiskies</v>
          </cell>
          <cell r="C3773" t="str">
            <v>Champagne - Piper Florens Louis 2 for £30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 t="str">
            <v>/0</v>
          </cell>
          <cell r="L3773">
            <v>15</v>
          </cell>
          <cell r="M3773" t="str">
            <v>Jul/Aug</v>
          </cell>
          <cell r="N3773">
            <v>53</v>
          </cell>
        </row>
        <row r="3774">
          <cell r="A3774" t="str">
            <v>2006/07 W15</v>
          </cell>
          <cell r="B3774" t="str">
            <v>112 - LHR T1 World of Whiskies</v>
          </cell>
          <cell r="C3774" t="str">
            <v>Champagne - Piper Florens Louis Twin for £30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 t="str">
            <v>/0</v>
          </cell>
          <cell r="L3774">
            <v>15</v>
          </cell>
          <cell r="M3774" t="str">
            <v>Jul/Aug</v>
          </cell>
          <cell r="N3774">
            <v>33</v>
          </cell>
        </row>
        <row r="3775">
          <cell r="A3775" t="str">
            <v>2006/07 W15</v>
          </cell>
          <cell r="B3775" t="str">
            <v>112 - LHR T1 World of Whiskies</v>
          </cell>
          <cell r="C3775" t="str">
            <v>Champagne - Charles Heidseick 2 for £35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 t="str">
            <v>/0</v>
          </cell>
          <cell r="L3775">
            <v>15</v>
          </cell>
          <cell r="M3775" t="str">
            <v>Jul/Aug</v>
          </cell>
          <cell r="N3775">
            <v>55</v>
          </cell>
        </row>
        <row r="3776">
          <cell r="A3776" t="str">
            <v>2006/07 W15</v>
          </cell>
          <cell r="B3776" t="str">
            <v>112 - LHR T1 World of Whiskies</v>
          </cell>
          <cell r="C3776" t="str">
            <v>Champagne - Canard Twin for £25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 t="str">
            <v>/0</v>
          </cell>
          <cell r="L3776">
            <v>15</v>
          </cell>
          <cell r="M3776" t="str">
            <v>Jul/Aug</v>
          </cell>
          <cell r="N3776">
            <v>52</v>
          </cell>
        </row>
        <row r="3777">
          <cell r="A3777" t="str">
            <v>2006/07 W15</v>
          </cell>
          <cell r="B3777" t="str">
            <v>112 - LHR T1 World of Whiskies</v>
          </cell>
          <cell r="C3777" t="str">
            <v>Wine - Beringer 3 for £15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 t="str">
            <v>/0</v>
          </cell>
          <cell r="L3777">
            <v>15</v>
          </cell>
          <cell r="M3777" t="str">
            <v>Jul/Aug</v>
          </cell>
          <cell r="N3777">
            <v>43</v>
          </cell>
        </row>
        <row r="3778">
          <cell r="A3778" t="str">
            <v>2006/07 W15</v>
          </cell>
          <cell r="B3778" t="str">
            <v>112 - LHR T1 World of Whiskies</v>
          </cell>
          <cell r="C3778" t="str">
            <v>Wine - Rosemount BOGOF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 t="str">
            <v>/0</v>
          </cell>
          <cell r="L3778">
            <v>15</v>
          </cell>
          <cell r="M3778" t="str">
            <v>Jul/Aug</v>
          </cell>
          <cell r="N3778">
            <v>56</v>
          </cell>
        </row>
        <row r="3779">
          <cell r="A3779" t="str">
            <v>2006/07 W15</v>
          </cell>
          <cell r="B3779" t="str">
            <v>112 - LHR T1 World of Whiskies</v>
          </cell>
          <cell r="C3779" t="str">
            <v>WOW - 2 for £45 Malt</v>
          </cell>
          <cell r="D3779">
            <v>699.75</v>
          </cell>
          <cell r="E3779">
            <v>270.61</v>
          </cell>
          <cell r="F3779">
            <v>25</v>
          </cell>
          <cell r="G3779">
            <v>504.82</v>
          </cell>
          <cell r="H3779">
            <v>129.49</v>
          </cell>
          <cell r="I3779">
            <v>18</v>
          </cell>
          <cell r="J3779">
            <v>57</v>
          </cell>
          <cell r="K3779">
            <v>432.99</v>
          </cell>
          <cell r="L3779">
            <v>15</v>
          </cell>
          <cell r="M3779" t="str">
            <v>Jul/Aug</v>
          </cell>
          <cell r="N3779">
            <v>34</v>
          </cell>
        </row>
        <row r="3780">
          <cell r="A3780" t="str">
            <v>2006/07 W15</v>
          </cell>
          <cell r="B3780" t="str">
            <v>112 - LHR T1 World of Whiskies</v>
          </cell>
          <cell r="C3780" t="str">
            <v>WOW - Connemara 2 for £30</v>
          </cell>
          <cell r="D3780">
            <v>17.989999999999998</v>
          </cell>
          <cell r="E3780">
            <v>13.31</v>
          </cell>
          <cell r="F3780">
            <v>1</v>
          </cell>
          <cell r="G3780">
            <v>0</v>
          </cell>
          <cell r="H3780">
            <v>0</v>
          </cell>
          <cell r="I3780">
            <v>0</v>
          </cell>
          <cell r="J3780">
            <v>16</v>
          </cell>
          <cell r="K3780">
            <v>74.88</v>
          </cell>
          <cell r="L3780">
            <v>15</v>
          </cell>
          <cell r="M3780" t="str">
            <v>Jul/Aug</v>
          </cell>
          <cell r="N3780">
            <v>60</v>
          </cell>
        </row>
        <row r="3781">
          <cell r="A3781" t="str">
            <v>2006/07 W15</v>
          </cell>
          <cell r="B3781" t="str">
            <v>112 - LHR T1 World of Whiskies</v>
          </cell>
          <cell r="C3781" t="str">
            <v>Others - 2 for £25 (glayva, disaronno)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9</v>
          </cell>
          <cell r="K3781" t="str">
            <v>/0</v>
          </cell>
          <cell r="L3781">
            <v>15</v>
          </cell>
          <cell r="M3781" t="str">
            <v>Jul/Aug</v>
          </cell>
          <cell r="N3781">
            <v>48</v>
          </cell>
        </row>
        <row r="3782">
          <cell r="A3782" t="str">
            <v>2006/07 W15</v>
          </cell>
          <cell r="B3782" t="str">
            <v>112 - LHR T1 World of Whiskies</v>
          </cell>
          <cell r="C3782" t="str">
            <v>Others - Pimms 2 for £15 (70cl)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 t="str">
            <v>/0</v>
          </cell>
          <cell r="L3782">
            <v>15</v>
          </cell>
          <cell r="M3782" t="str">
            <v>Jul/Aug</v>
          </cell>
          <cell r="N3782">
            <v>35</v>
          </cell>
        </row>
        <row r="3783">
          <cell r="A3783" t="str">
            <v>2006/07 W15</v>
          </cell>
          <cell r="B3783" t="str">
            <v>112 - LHR T1 World of Whiskies</v>
          </cell>
          <cell r="C3783" t="str">
            <v>Other - 2 for £30 Sauza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 t="str">
            <v>/0</v>
          </cell>
          <cell r="L3783">
            <v>15</v>
          </cell>
          <cell r="M3783" t="str">
            <v>Jul/Aug</v>
          </cell>
          <cell r="N3783">
            <v>58</v>
          </cell>
        </row>
        <row r="3784">
          <cell r="A3784" t="str">
            <v>2006/07 W15</v>
          </cell>
          <cell r="B3784" t="str">
            <v>112 - LHR T1 World of Whiskies</v>
          </cell>
          <cell r="C3784" t="str">
            <v>Others - 2 for £20 ATA (70cl)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 t="str">
            <v>/0</v>
          </cell>
          <cell r="L3784">
            <v>15</v>
          </cell>
          <cell r="M3784" t="str">
            <v>Jul/Aug</v>
          </cell>
          <cell r="N3784">
            <v>32</v>
          </cell>
        </row>
        <row r="3785">
          <cell r="A3785" t="str">
            <v>2006/07 W15</v>
          </cell>
          <cell r="B3785" t="str">
            <v>112 - LHR T1 World of Whiskies</v>
          </cell>
          <cell r="C3785" t="str">
            <v>Others - 2 for £15 Fortified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 t="str">
            <v>/0</v>
          </cell>
          <cell r="L3785">
            <v>15</v>
          </cell>
          <cell r="M3785" t="str">
            <v>Jul/Aug</v>
          </cell>
          <cell r="N3785">
            <v>59</v>
          </cell>
        </row>
        <row r="3786">
          <cell r="A3786" t="str">
            <v>2006/07 W15</v>
          </cell>
          <cell r="B3786" t="str">
            <v>122 - LHR T2 World Of Whiskies</v>
          </cell>
          <cell r="C3786" t="str">
            <v>Liquor</v>
          </cell>
          <cell r="D3786">
            <v>16448.18</v>
          </cell>
          <cell r="E3786">
            <v>7772.88</v>
          </cell>
          <cell r="F3786">
            <v>557</v>
          </cell>
          <cell r="G3786">
            <v>8719.42</v>
          </cell>
          <cell r="H3786">
            <v>2804.11</v>
          </cell>
          <cell r="I3786">
            <v>315</v>
          </cell>
          <cell r="J3786">
            <v>2466</v>
          </cell>
          <cell r="K3786">
            <v>25996.95</v>
          </cell>
          <cell r="L3786">
            <v>15</v>
          </cell>
          <cell r="M3786" t="str">
            <v>Jul/Aug</v>
          </cell>
          <cell r="N3786">
            <v>1</v>
          </cell>
        </row>
        <row r="3787">
          <cell r="A3787" t="str">
            <v>2006/07 W15</v>
          </cell>
          <cell r="B3787" t="str">
            <v>122 - LHR T2 World Of Whiskies</v>
          </cell>
          <cell r="C3787" t="str">
            <v>Tobacco</v>
          </cell>
          <cell r="D3787">
            <v>1261.05</v>
          </cell>
          <cell r="E3787">
            <v>409.4</v>
          </cell>
          <cell r="F3787">
            <v>50</v>
          </cell>
          <cell r="G3787">
            <v>908.25</v>
          </cell>
          <cell r="H3787">
            <v>199.73</v>
          </cell>
          <cell r="I3787">
            <v>32</v>
          </cell>
          <cell r="J3787">
            <v>153</v>
          </cell>
          <cell r="K3787">
            <v>1495.58</v>
          </cell>
          <cell r="L3787">
            <v>15</v>
          </cell>
          <cell r="M3787" t="str">
            <v>Jul/Aug</v>
          </cell>
          <cell r="N3787">
            <v>2</v>
          </cell>
        </row>
        <row r="3788">
          <cell r="A3788" t="str">
            <v>2006/07 W15</v>
          </cell>
          <cell r="B3788" t="str">
            <v>122 - LHR T2 World Of Whiskies</v>
          </cell>
          <cell r="C3788" t="str">
            <v>Perfumery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 t="str">
            <v>/0</v>
          </cell>
          <cell r="L3788">
            <v>15</v>
          </cell>
          <cell r="M3788" t="str">
            <v>Jul/Aug</v>
          </cell>
          <cell r="N3788">
            <v>3</v>
          </cell>
        </row>
        <row r="3789">
          <cell r="A3789" t="str">
            <v>2006/07 W15</v>
          </cell>
          <cell r="B3789" t="str">
            <v>122 - LHR T2 World Of Whiskies</v>
          </cell>
          <cell r="C3789" t="str">
            <v>Food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 t="str">
            <v>/0</v>
          </cell>
          <cell r="L3789">
            <v>15</v>
          </cell>
          <cell r="M3789" t="str">
            <v>Jul/Aug</v>
          </cell>
          <cell r="N3789">
            <v>4</v>
          </cell>
        </row>
        <row r="3790">
          <cell r="A3790" t="str">
            <v>2006/07 W15</v>
          </cell>
          <cell r="B3790" t="str">
            <v>122 - LHR T2 World Of Whiskies</v>
          </cell>
          <cell r="C3790" t="str">
            <v>Tax Free</v>
          </cell>
          <cell r="D3790">
            <v>69.62</v>
          </cell>
          <cell r="E3790">
            <v>30.82</v>
          </cell>
          <cell r="F3790">
            <v>5</v>
          </cell>
          <cell r="G3790">
            <v>67.099999999999994</v>
          </cell>
          <cell r="H3790">
            <v>29.17</v>
          </cell>
          <cell r="I3790">
            <v>2</v>
          </cell>
          <cell r="J3790">
            <v>84</v>
          </cell>
          <cell r="K3790">
            <v>484.01</v>
          </cell>
          <cell r="L3790">
            <v>15</v>
          </cell>
          <cell r="M3790" t="str">
            <v>Jul/Aug</v>
          </cell>
          <cell r="N3790">
            <v>5</v>
          </cell>
        </row>
        <row r="3791">
          <cell r="A3791" t="str">
            <v>2006/07 W15</v>
          </cell>
          <cell r="B3791" t="str">
            <v>122 - LHR T2 World Of Whiskies</v>
          </cell>
          <cell r="C3791" t="str">
            <v>Unclassified Products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 t="str">
            <v>/0</v>
          </cell>
          <cell r="L3791">
            <v>15</v>
          </cell>
          <cell r="M3791" t="str">
            <v>Jul/Aug</v>
          </cell>
          <cell r="N3791">
            <v>6</v>
          </cell>
        </row>
        <row r="3792">
          <cell r="A3792" t="str">
            <v>2006/07 W15</v>
          </cell>
          <cell r="B3792" t="str">
            <v>122 - LHR T2 World Of Whiskies</v>
          </cell>
          <cell r="C3792" t="str">
            <v>Spirits</v>
          </cell>
          <cell r="D3792">
            <v>16448.18</v>
          </cell>
          <cell r="E3792">
            <v>7772.88</v>
          </cell>
          <cell r="F3792">
            <v>557</v>
          </cell>
          <cell r="G3792">
            <v>8719.42</v>
          </cell>
          <cell r="H3792">
            <v>2804.11</v>
          </cell>
          <cell r="I3792">
            <v>315</v>
          </cell>
          <cell r="J3792">
            <v>2466</v>
          </cell>
          <cell r="K3792">
            <v>25996.95</v>
          </cell>
          <cell r="L3792">
            <v>15</v>
          </cell>
          <cell r="M3792" t="str">
            <v>Jul/Aug</v>
          </cell>
          <cell r="N3792">
            <v>7</v>
          </cell>
        </row>
        <row r="3793">
          <cell r="A3793" t="str">
            <v>2006/07 W15</v>
          </cell>
          <cell r="B3793" t="str">
            <v>122 - LHR T2 World Of Whiskies</v>
          </cell>
          <cell r="C3793" t="str">
            <v>Fortified Wines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 t="str">
            <v>/0</v>
          </cell>
          <cell r="L3793">
            <v>15</v>
          </cell>
          <cell r="M3793" t="str">
            <v>Jul/Aug</v>
          </cell>
          <cell r="N3793">
            <v>10</v>
          </cell>
        </row>
        <row r="3794">
          <cell r="A3794" t="str">
            <v>2006/07 W15</v>
          </cell>
          <cell r="B3794" t="str">
            <v>122 - LHR T2 World Of Whiskies</v>
          </cell>
          <cell r="C3794" t="str">
            <v>Others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 t="str">
            <v>/0</v>
          </cell>
          <cell r="L3794">
            <v>15</v>
          </cell>
          <cell r="M3794" t="str">
            <v>Jul/Aug</v>
          </cell>
          <cell r="N3794">
            <v>11</v>
          </cell>
        </row>
        <row r="3795">
          <cell r="A3795" t="str">
            <v>2006/07 W15</v>
          </cell>
          <cell r="B3795" t="str">
            <v>122 - LHR T2 World Of Whiskies</v>
          </cell>
          <cell r="C3795" t="str">
            <v>Champagne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 t="str">
            <v>/0</v>
          </cell>
          <cell r="L3795">
            <v>15</v>
          </cell>
          <cell r="M3795" t="str">
            <v>Jul/Aug</v>
          </cell>
          <cell r="N3795">
            <v>8</v>
          </cell>
        </row>
        <row r="3796">
          <cell r="A3796" t="str">
            <v>2006/07 W15</v>
          </cell>
          <cell r="B3796" t="str">
            <v>122 - LHR T2 World Of Whiskies</v>
          </cell>
          <cell r="C3796" t="str">
            <v>Wines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 t="str">
            <v>/0</v>
          </cell>
          <cell r="L3796">
            <v>15</v>
          </cell>
          <cell r="M3796" t="str">
            <v>Jul/Aug</v>
          </cell>
          <cell r="N3796">
            <v>9</v>
          </cell>
        </row>
        <row r="3797">
          <cell r="A3797" t="str">
            <v>2006/07 W15</v>
          </cell>
          <cell r="B3797" t="str">
            <v>122 - LHR T2 World Of Whiskies</v>
          </cell>
          <cell r="C3797" t="str">
            <v>Unclassified Liquor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 t="str">
            <v>/0</v>
          </cell>
          <cell r="L3797">
            <v>15</v>
          </cell>
          <cell r="M3797" t="str">
            <v>Jul/Aug</v>
          </cell>
          <cell r="N3797">
            <v>12</v>
          </cell>
        </row>
        <row r="3798">
          <cell r="A3798" t="str">
            <v>2006/07 W15</v>
          </cell>
          <cell r="B3798" t="str">
            <v>122 - LHR T2 World Of Whiskies</v>
          </cell>
          <cell r="C3798" t="str">
            <v>Value - 2 for £15</v>
          </cell>
          <cell r="D3798">
            <v>45</v>
          </cell>
          <cell r="E3798">
            <v>32.82</v>
          </cell>
          <cell r="F3798">
            <v>6</v>
          </cell>
          <cell r="G3798">
            <v>0</v>
          </cell>
          <cell r="H3798">
            <v>0</v>
          </cell>
          <cell r="I3798">
            <v>0</v>
          </cell>
          <cell r="J3798">
            <v>4</v>
          </cell>
          <cell r="K3798">
            <v>11.88</v>
          </cell>
          <cell r="L3798">
            <v>15</v>
          </cell>
          <cell r="M3798" t="str">
            <v>Jul/Aug</v>
          </cell>
          <cell r="N3798">
            <v>31</v>
          </cell>
        </row>
        <row r="3799">
          <cell r="A3799" t="str">
            <v>2006/07 W15</v>
          </cell>
          <cell r="B3799" t="str">
            <v>122 - LHR T2 World Of Whiskies</v>
          </cell>
          <cell r="C3799" t="str">
            <v>Value - 2 for £20 Bombay Saphire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 t="str">
            <v>/0</v>
          </cell>
          <cell r="L3799">
            <v>15</v>
          </cell>
          <cell r="M3799" t="str">
            <v>Jul/Aug</v>
          </cell>
          <cell r="N3799">
            <v>45</v>
          </cell>
        </row>
        <row r="3800">
          <cell r="A3800" t="str">
            <v>2006/07 W15</v>
          </cell>
          <cell r="B3800" t="str">
            <v>122 - LHR T2 World Of Whiskies</v>
          </cell>
          <cell r="C3800" t="str">
            <v>Value - Baileys 2 for £20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 t="str">
            <v>/0</v>
          </cell>
          <cell r="L3800">
            <v>15</v>
          </cell>
          <cell r="M3800" t="str">
            <v>Jul/Aug</v>
          </cell>
          <cell r="N3800">
            <v>39</v>
          </cell>
        </row>
        <row r="3801">
          <cell r="A3801" t="str">
            <v>2006/07 W15</v>
          </cell>
          <cell r="B3801" t="str">
            <v>122 - LHR T2 World Of Whiskies</v>
          </cell>
          <cell r="C3801" t="str">
            <v>Value - Baileys Twin @ £20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 t="str">
            <v>/0</v>
          </cell>
          <cell r="L3801">
            <v>15</v>
          </cell>
          <cell r="M3801" t="str">
            <v>Jul/Aug</v>
          </cell>
          <cell r="N3801">
            <v>51</v>
          </cell>
        </row>
        <row r="3802">
          <cell r="A3802" t="str">
            <v>2006/07 W15</v>
          </cell>
          <cell r="B3802" t="str">
            <v>122 - LHR T2 World Of Whiskies</v>
          </cell>
          <cell r="C3802" t="str">
            <v>Value - Twins @ £15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 t="str">
            <v>/0</v>
          </cell>
          <cell r="L3802">
            <v>15</v>
          </cell>
          <cell r="M3802" t="str">
            <v>Jul/Aug</v>
          </cell>
          <cell r="N3802">
            <v>36</v>
          </cell>
        </row>
        <row r="3803">
          <cell r="A3803" t="str">
            <v>2006/07 W15</v>
          </cell>
          <cell r="B3803" t="str">
            <v>122 - LHR T2 World Of Whiskies</v>
          </cell>
          <cell r="C3803" t="str">
            <v>Malt - 2 For £45 (6 glenmorangie + 2)</v>
          </cell>
          <cell r="D3803">
            <v>895.33</v>
          </cell>
          <cell r="E3803">
            <v>356.5</v>
          </cell>
          <cell r="F3803">
            <v>34</v>
          </cell>
          <cell r="G3803">
            <v>647.23</v>
          </cell>
          <cell r="H3803">
            <v>174.3</v>
          </cell>
          <cell r="I3803">
            <v>25</v>
          </cell>
          <cell r="J3803">
            <v>45</v>
          </cell>
          <cell r="K3803">
            <v>357.8</v>
          </cell>
          <cell r="L3803">
            <v>15</v>
          </cell>
          <cell r="M3803" t="str">
            <v>Jul/Aug</v>
          </cell>
          <cell r="N3803">
            <v>30</v>
          </cell>
        </row>
        <row r="3804">
          <cell r="A3804" t="str">
            <v>2006/07 W15</v>
          </cell>
          <cell r="B3804" t="str">
            <v>122 - LHR T2 World Of Whiskies</v>
          </cell>
          <cell r="C3804" t="str">
            <v>Malt - Save £5 Glenmorangie Traditional</v>
          </cell>
          <cell r="D3804">
            <v>159.96</v>
          </cell>
          <cell r="E3804">
            <v>114.23</v>
          </cell>
          <cell r="F3804">
            <v>4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15</v>
          </cell>
          <cell r="M3804" t="str">
            <v>Jul/Aug</v>
          </cell>
          <cell r="N3804">
            <v>44</v>
          </cell>
        </row>
        <row r="3805">
          <cell r="A3805" t="str">
            <v>2006/07 W15</v>
          </cell>
          <cell r="B3805" t="str">
            <v>122 - LHR T2 World Of Whiskies</v>
          </cell>
          <cell r="C3805" t="str">
            <v>Cognac - XO @ £45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 t="str">
            <v>/0</v>
          </cell>
          <cell r="L3805">
            <v>15</v>
          </cell>
          <cell r="M3805" t="str">
            <v>Jul/Aug</v>
          </cell>
          <cell r="N3805">
            <v>37</v>
          </cell>
        </row>
        <row r="3806">
          <cell r="A3806" t="str">
            <v>2006/07 W15</v>
          </cell>
          <cell r="B3806" t="str">
            <v>122 - LHR T2 World Of Whiskies</v>
          </cell>
          <cell r="C3806" t="str">
            <v>Cognac - VSOP 2 for £45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 t="str">
            <v>/0</v>
          </cell>
          <cell r="L3806">
            <v>15</v>
          </cell>
          <cell r="M3806" t="str">
            <v>Jul/Aug</v>
          </cell>
          <cell r="N3806">
            <v>41</v>
          </cell>
        </row>
        <row r="3807">
          <cell r="A3807" t="str">
            <v>2006/07 W15</v>
          </cell>
          <cell r="B3807" t="str">
            <v>122 - LHR T2 World Of Whiskies</v>
          </cell>
          <cell r="C3807" t="str">
            <v>Cognac - Only £17_99 VS Especiale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 t="str">
            <v>/0</v>
          </cell>
          <cell r="L3807">
            <v>15</v>
          </cell>
          <cell r="M3807" t="str">
            <v>Jul/Aug</v>
          </cell>
          <cell r="N3807">
            <v>42</v>
          </cell>
        </row>
        <row r="3808">
          <cell r="A3808" t="str">
            <v>2006/07 W15</v>
          </cell>
          <cell r="B3808" t="str">
            <v>122 - LHR T2 World Of Whiskies</v>
          </cell>
          <cell r="C3808" t="str">
            <v>Deluxe - Chivas 2 for £30</v>
          </cell>
          <cell r="D3808">
            <v>39.979999999999997</v>
          </cell>
          <cell r="E3808">
            <v>27.78</v>
          </cell>
          <cell r="F3808">
            <v>2</v>
          </cell>
          <cell r="G3808">
            <v>0</v>
          </cell>
          <cell r="H3808">
            <v>0</v>
          </cell>
          <cell r="I3808">
            <v>0</v>
          </cell>
          <cell r="J3808">
            <v>11</v>
          </cell>
          <cell r="K3808">
            <v>67.099999999999994</v>
          </cell>
          <cell r="L3808">
            <v>15</v>
          </cell>
          <cell r="M3808" t="str">
            <v>Jul/Aug</v>
          </cell>
          <cell r="N3808">
            <v>49</v>
          </cell>
        </row>
        <row r="3809">
          <cell r="A3809" t="str">
            <v>2006/07 W15</v>
          </cell>
          <cell r="B3809" t="str">
            <v>122 - LHR T2 World Of Whiskies</v>
          </cell>
          <cell r="C3809" t="str">
            <v>Deluxe - Chivas Twin for £30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 t="str">
            <v>/0</v>
          </cell>
          <cell r="L3809">
            <v>15</v>
          </cell>
          <cell r="M3809" t="str">
            <v>Jul/Aug</v>
          </cell>
          <cell r="N3809">
            <v>38</v>
          </cell>
        </row>
        <row r="3810">
          <cell r="A3810" t="str">
            <v>2006/07 W15</v>
          </cell>
          <cell r="B3810" t="str">
            <v>122 - LHR T2 World Of Whiskies</v>
          </cell>
          <cell r="C3810" t="str">
            <v>Deluxe - Chivas Triple Pack @ £45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 t="str">
            <v>/0</v>
          </cell>
          <cell r="L3810">
            <v>15</v>
          </cell>
          <cell r="M3810" t="str">
            <v>Jul/Aug</v>
          </cell>
          <cell r="N3810">
            <v>54</v>
          </cell>
        </row>
        <row r="3811">
          <cell r="A3811" t="str">
            <v>2006/07 W15</v>
          </cell>
          <cell r="B3811" t="str">
            <v>122 - LHR T2 World Of Whiskies</v>
          </cell>
          <cell r="C3811" t="str">
            <v>Deluxe - Chivas Save £5 18yo</v>
          </cell>
          <cell r="D3811">
            <v>104.97</v>
          </cell>
          <cell r="E3811">
            <v>49.65</v>
          </cell>
          <cell r="F3811">
            <v>3</v>
          </cell>
          <cell r="G3811">
            <v>69.98</v>
          </cell>
          <cell r="H3811">
            <v>25.72</v>
          </cell>
          <cell r="I3811">
            <v>2</v>
          </cell>
          <cell r="J3811">
            <v>6</v>
          </cell>
          <cell r="K3811">
            <v>66.36</v>
          </cell>
          <cell r="L3811">
            <v>15</v>
          </cell>
          <cell r="M3811" t="str">
            <v>Jul/Aug</v>
          </cell>
          <cell r="N3811">
            <v>50</v>
          </cell>
        </row>
        <row r="3812">
          <cell r="A3812" t="str">
            <v>2006/07 W15</v>
          </cell>
          <cell r="B3812" t="str">
            <v>122 - LHR T2 World Of Whiskies</v>
          </cell>
          <cell r="C3812" t="str">
            <v>Deluxe - Chivas Royal Salute get Chivas 18yo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3</v>
          </cell>
          <cell r="K3812" t="str">
            <v>/0</v>
          </cell>
          <cell r="L3812">
            <v>15</v>
          </cell>
          <cell r="M3812" t="str">
            <v>Jul/Aug</v>
          </cell>
          <cell r="N3812">
            <v>57</v>
          </cell>
        </row>
        <row r="3813">
          <cell r="A3813" t="str">
            <v>2006/07 W15</v>
          </cell>
          <cell r="B3813" t="str">
            <v>122 - LHR T2 World Of Whiskies</v>
          </cell>
          <cell r="C3813" t="str">
            <v>Deluxe - Dewars 2 for £30 ATA</v>
          </cell>
          <cell r="D3813">
            <v>19.989999999999998</v>
          </cell>
          <cell r="E3813">
            <v>3.31</v>
          </cell>
          <cell r="F3813">
            <v>1</v>
          </cell>
          <cell r="G3813">
            <v>19.989999999999998</v>
          </cell>
          <cell r="H3813">
            <v>3.31</v>
          </cell>
          <cell r="I3813">
            <v>1</v>
          </cell>
          <cell r="J3813">
            <v>13</v>
          </cell>
          <cell r="K3813">
            <v>68.77</v>
          </cell>
          <cell r="L3813">
            <v>15</v>
          </cell>
          <cell r="M3813" t="str">
            <v>Jul/Aug</v>
          </cell>
          <cell r="N3813">
            <v>40</v>
          </cell>
        </row>
        <row r="3814">
          <cell r="A3814" t="str">
            <v>2006/07 W15</v>
          </cell>
          <cell r="B3814" t="str">
            <v>122 - LHR T2 World Of Whiskies</v>
          </cell>
          <cell r="C3814" t="str">
            <v>Deluxe - JW Blue get a free 20cl Gold (Sept Only)</v>
          </cell>
          <cell r="D3814">
            <v>99</v>
          </cell>
          <cell r="E3814">
            <v>44.02</v>
          </cell>
          <cell r="F3814">
            <v>1</v>
          </cell>
          <cell r="G3814">
            <v>99</v>
          </cell>
          <cell r="H3814">
            <v>44.02</v>
          </cell>
          <cell r="I3814">
            <v>1</v>
          </cell>
          <cell r="J3814">
            <v>6</v>
          </cell>
          <cell r="K3814">
            <v>190.98</v>
          </cell>
          <cell r="L3814">
            <v>15</v>
          </cell>
          <cell r="M3814" t="str">
            <v>Jul/Aug</v>
          </cell>
          <cell r="N3814">
            <v>46</v>
          </cell>
        </row>
        <row r="3815">
          <cell r="A3815" t="str">
            <v>2006/07 W15</v>
          </cell>
          <cell r="B3815" t="str">
            <v>122 - LHR T2 World Of Whiskies</v>
          </cell>
          <cell r="C3815" t="str">
            <v>Deluxe - Free 20cl bottle (linked to JW Blue) (Sept Only)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27</v>
          </cell>
          <cell r="K3815" t="str">
            <v>/0</v>
          </cell>
          <cell r="L3815">
            <v>15</v>
          </cell>
          <cell r="M3815" t="str">
            <v>Jul/Aug</v>
          </cell>
          <cell r="N3815">
            <v>47</v>
          </cell>
        </row>
        <row r="3816">
          <cell r="A3816" t="str">
            <v>2006/07 W15</v>
          </cell>
          <cell r="B3816" t="str">
            <v>122 - LHR T2 World Of Whiskies</v>
          </cell>
          <cell r="C3816" t="str">
            <v>Champagne - Piper Florens Louis 2 for £30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 t="str">
            <v>/0</v>
          </cell>
          <cell r="L3816">
            <v>15</v>
          </cell>
          <cell r="M3816" t="str">
            <v>Jul/Aug</v>
          </cell>
          <cell r="N3816">
            <v>53</v>
          </cell>
        </row>
        <row r="3817">
          <cell r="A3817" t="str">
            <v>2006/07 W15</v>
          </cell>
          <cell r="B3817" t="str">
            <v>122 - LHR T2 World Of Whiskies</v>
          </cell>
          <cell r="C3817" t="str">
            <v>Champagne - Piper Florens Louis Twin for £30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 t="str">
            <v>/0</v>
          </cell>
          <cell r="L3817">
            <v>15</v>
          </cell>
          <cell r="M3817" t="str">
            <v>Jul/Aug</v>
          </cell>
          <cell r="N3817">
            <v>33</v>
          </cell>
        </row>
        <row r="3818">
          <cell r="A3818" t="str">
            <v>2006/07 W15</v>
          </cell>
          <cell r="B3818" t="str">
            <v>122 - LHR T2 World Of Whiskies</v>
          </cell>
          <cell r="C3818" t="str">
            <v>Champagne - Charles Heidseick 2 for £35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 t="str">
            <v>/0</v>
          </cell>
          <cell r="L3818">
            <v>15</v>
          </cell>
          <cell r="M3818" t="str">
            <v>Jul/Aug</v>
          </cell>
          <cell r="N3818">
            <v>55</v>
          </cell>
        </row>
        <row r="3819">
          <cell r="A3819" t="str">
            <v>2006/07 W15</v>
          </cell>
          <cell r="B3819" t="str">
            <v>122 - LHR T2 World Of Whiskies</v>
          </cell>
          <cell r="C3819" t="str">
            <v>Champagne - Canard Twin for £25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 t="str">
            <v>/0</v>
          </cell>
          <cell r="L3819">
            <v>15</v>
          </cell>
          <cell r="M3819" t="str">
            <v>Jul/Aug</v>
          </cell>
          <cell r="N3819">
            <v>52</v>
          </cell>
        </row>
        <row r="3820">
          <cell r="A3820" t="str">
            <v>2006/07 W15</v>
          </cell>
          <cell r="B3820" t="str">
            <v>122 - LHR T2 World Of Whiskies</v>
          </cell>
          <cell r="C3820" t="str">
            <v>Wine - Beringer 3 for £15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 t="str">
            <v>/0</v>
          </cell>
          <cell r="L3820">
            <v>15</v>
          </cell>
          <cell r="M3820" t="str">
            <v>Jul/Aug</v>
          </cell>
          <cell r="N3820">
            <v>43</v>
          </cell>
        </row>
        <row r="3821">
          <cell r="A3821" t="str">
            <v>2006/07 W15</v>
          </cell>
          <cell r="B3821" t="str">
            <v>122 - LHR T2 World Of Whiskies</v>
          </cell>
          <cell r="C3821" t="str">
            <v>Wine - Rosemount BOGOF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 t="str">
            <v>/0</v>
          </cell>
          <cell r="L3821">
            <v>15</v>
          </cell>
          <cell r="M3821" t="str">
            <v>Jul/Aug</v>
          </cell>
          <cell r="N3821">
            <v>56</v>
          </cell>
        </row>
        <row r="3822">
          <cell r="A3822" t="str">
            <v>2006/07 W15</v>
          </cell>
          <cell r="B3822" t="str">
            <v>122 - LHR T2 World Of Whiskies</v>
          </cell>
          <cell r="C3822" t="str">
            <v>WOW - 2 for £45 Malt</v>
          </cell>
          <cell r="D3822">
            <v>195.93</v>
          </cell>
          <cell r="E3822">
            <v>79.47</v>
          </cell>
          <cell r="F3822">
            <v>7</v>
          </cell>
          <cell r="G3822">
            <v>138.94999999999999</v>
          </cell>
          <cell r="H3822">
            <v>38.119999999999997</v>
          </cell>
          <cell r="I3822">
            <v>5</v>
          </cell>
          <cell r="J3822">
            <v>59</v>
          </cell>
          <cell r="K3822">
            <v>453.12</v>
          </cell>
          <cell r="L3822">
            <v>15</v>
          </cell>
          <cell r="M3822" t="str">
            <v>Jul/Aug</v>
          </cell>
          <cell r="N3822">
            <v>34</v>
          </cell>
        </row>
        <row r="3823">
          <cell r="A3823" t="str">
            <v>2006/07 W15</v>
          </cell>
          <cell r="B3823" t="str">
            <v>122 - LHR T2 World Of Whiskies</v>
          </cell>
          <cell r="C3823" t="str">
            <v>WOW - Connemara 2 for £30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 t="str">
            <v>/0</v>
          </cell>
          <cell r="L3823">
            <v>15</v>
          </cell>
          <cell r="M3823" t="str">
            <v>Jul/Aug</v>
          </cell>
          <cell r="N3823">
            <v>60</v>
          </cell>
        </row>
        <row r="3824">
          <cell r="A3824" t="str">
            <v>2006/07 W15</v>
          </cell>
          <cell r="B3824" t="str">
            <v>122 - LHR T2 World Of Whiskies</v>
          </cell>
          <cell r="C3824" t="str">
            <v>Others - 2 for £25 (glayva, disaronno)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 t="str">
            <v>/0</v>
          </cell>
          <cell r="L3824">
            <v>15</v>
          </cell>
          <cell r="M3824" t="str">
            <v>Jul/Aug</v>
          </cell>
          <cell r="N3824">
            <v>48</v>
          </cell>
        </row>
        <row r="3825">
          <cell r="A3825" t="str">
            <v>2006/07 W15</v>
          </cell>
          <cell r="B3825" t="str">
            <v>122 - LHR T2 World Of Whiskies</v>
          </cell>
          <cell r="C3825" t="str">
            <v>Others - Pimms 2 for £15 (70cl)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 t="str">
            <v>/0</v>
          </cell>
          <cell r="L3825">
            <v>15</v>
          </cell>
          <cell r="M3825" t="str">
            <v>Jul/Aug</v>
          </cell>
          <cell r="N3825">
            <v>35</v>
          </cell>
        </row>
        <row r="3826">
          <cell r="A3826" t="str">
            <v>2006/07 W15</v>
          </cell>
          <cell r="B3826" t="str">
            <v>122 - LHR T2 World Of Whiskies</v>
          </cell>
          <cell r="C3826" t="str">
            <v>Other - 2 for £30 Sauza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 t="str">
            <v>/0</v>
          </cell>
          <cell r="L3826">
            <v>15</v>
          </cell>
          <cell r="M3826" t="str">
            <v>Jul/Aug</v>
          </cell>
          <cell r="N3826">
            <v>58</v>
          </cell>
        </row>
        <row r="3827">
          <cell r="A3827" t="str">
            <v>2006/07 W15</v>
          </cell>
          <cell r="B3827" t="str">
            <v>122 - LHR T2 World Of Whiskies</v>
          </cell>
          <cell r="C3827" t="str">
            <v>Others - 2 for £20 ATA (70cl)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 t="str">
            <v>/0</v>
          </cell>
          <cell r="L3827">
            <v>15</v>
          </cell>
          <cell r="M3827" t="str">
            <v>Jul/Aug</v>
          </cell>
          <cell r="N3827">
            <v>32</v>
          </cell>
        </row>
        <row r="3828">
          <cell r="A3828" t="str">
            <v>2006/07 W15</v>
          </cell>
          <cell r="B3828" t="str">
            <v>122 - LHR T2 World Of Whiskies</v>
          </cell>
          <cell r="C3828" t="str">
            <v>Others - 2 for £15 Fortified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 t="str">
            <v>/0</v>
          </cell>
          <cell r="L3828">
            <v>15</v>
          </cell>
          <cell r="M3828" t="str">
            <v>Jul/Aug</v>
          </cell>
          <cell r="N3828">
            <v>59</v>
          </cell>
        </row>
        <row r="3829">
          <cell r="A3829" t="str">
            <v>2006/07 W15</v>
          </cell>
          <cell r="B3829" t="str">
            <v>131 - LHR T3 World Of Whiskies</v>
          </cell>
          <cell r="C3829" t="str">
            <v>Liquor</v>
          </cell>
          <cell r="D3829">
            <v>34153.33</v>
          </cell>
          <cell r="E3829">
            <v>20951.63</v>
          </cell>
          <cell r="F3829">
            <v>949</v>
          </cell>
          <cell r="G3829">
            <v>2472.6</v>
          </cell>
          <cell r="H3829">
            <v>697.88</v>
          </cell>
          <cell r="I3829">
            <v>82</v>
          </cell>
          <cell r="J3829">
            <v>2464</v>
          </cell>
          <cell r="K3829">
            <v>34213.769999999997</v>
          </cell>
          <cell r="L3829">
            <v>15</v>
          </cell>
          <cell r="M3829" t="str">
            <v>Jul/Aug</v>
          </cell>
          <cell r="N3829">
            <v>1</v>
          </cell>
        </row>
        <row r="3830">
          <cell r="A3830" t="str">
            <v>2006/07 W15</v>
          </cell>
          <cell r="B3830" t="str">
            <v>131 - LHR T3 World Of Whiskies</v>
          </cell>
          <cell r="C3830" t="str">
            <v>Tobacco</v>
          </cell>
          <cell r="D3830">
            <v>12036.18</v>
          </cell>
          <cell r="E3830">
            <v>7300.69</v>
          </cell>
          <cell r="F3830">
            <v>372</v>
          </cell>
          <cell r="G3830">
            <v>762.2</v>
          </cell>
          <cell r="H3830">
            <v>163.66999999999999</v>
          </cell>
          <cell r="I3830">
            <v>20</v>
          </cell>
          <cell r="J3830">
            <v>3369</v>
          </cell>
          <cell r="K3830">
            <v>42786.66</v>
          </cell>
          <cell r="L3830">
            <v>15</v>
          </cell>
          <cell r="M3830" t="str">
            <v>Jul/Aug</v>
          </cell>
          <cell r="N3830">
            <v>2</v>
          </cell>
        </row>
        <row r="3831">
          <cell r="A3831" t="str">
            <v>2006/07 W15</v>
          </cell>
          <cell r="B3831" t="str">
            <v>131 - LHR T3 World Of Whiskies</v>
          </cell>
          <cell r="C3831" t="str">
            <v>Perfumery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47</v>
          </cell>
          <cell r="K3831" t="str">
            <v>/0</v>
          </cell>
          <cell r="L3831">
            <v>15</v>
          </cell>
          <cell r="M3831" t="str">
            <v>Jul/Aug</v>
          </cell>
          <cell r="N3831">
            <v>3</v>
          </cell>
        </row>
        <row r="3832">
          <cell r="A3832" t="str">
            <v>2006/07 W15</v>
          </cell>
          <cell r="B3832" t="str">
            <v>131 - LHR T3 World Of Whiskies</v>
          </cell>
          <cell r="C3832" t="str">
            <v>Food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 t="str">
            <v>/0</v>
          </cell>
          <cell r="L3832">
            <v>15</v>
          </cell>
          <cell r="M3832" t="str">
            <v>Jul/Aug</v>
          </cell>
          <cell r="N3832">
            <v>4</v>
          </cell>
        </row>
        <row r="3833">
          <cell r="A3833" t="str">
            <v>2006/07 W15</v>
          </cell>
          <cell r="B3833" t="str">
            <v>131 - LHR T3 World Of Whiskies</v>
          </cell>
          <cell r="C3833" t="str">
            <v>Tax Free</v>
          </cell>
          <cell r="D3833">
            <v>956.26</v>
          </cell>
          <cell r="E3833">
            <v>568.65</v>
          </cell>
          <cell r="F3833">
            <v>30</v>
          </cell>
          <cell r="G3833">
            <v>12</v>
          </cell>
          <cell r="H3833">
            <v>5.41</v>
          </cell>
          <cell r="I3833">
            <v>1</v>
          </cell>
          <cell r="J3833">
            <v>241031</v>
          </cell>
          <cell r="K3833">
            <v>3099819.35</v>
          </cell>
          <cell r="L3833">
            <v>15</v>
          </cell>
          <cell r="M3833" t="str">
            <v>Jul/Aug</v>
          </cell>
          <cell r="N3833">
            <v>5</v>
          </cell>
        </row>
        <row r="3834">
          <cell r="A3834" t="str">
            <v>2006/07 W15</v>
          </cell>
          <cell r="B3834" t="str">
            <v>131 - LHR T3 World Of Whiskies</v>
          </cell>
          <cell r="C3834" t="str">
            <v>Unclassified Products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 t="str">
            <v>/0</v>
          </cell>
          <cell r="L3834">
            <v>15</v>
          </cell>
          <cell r="M3834" t="str">
            <v>Jul/Aug</v>
          </cell>
          <cell r="N3834">
            <v>6</v>
          </cell>
        </row>
        <row r="3835">
          <cell r="A3835" t="str">
            <v>2006/07 W15</v>
          </cell>
          <cell r="B3835" t="str">
            <v>131 - LHR T3 World Of Whiskies</v>
          </cell>
          <cell r="C3835" t="str">
            <v>Spirits</v>
          </cell>
          <cell r="D3835">
            <v>34153.33</v>
          </cell>
          <cell r="E3835">
            <v>20951.63</v>
          </cell>
          <cell r="F3835">
            <v>949</v>
          </cell>
          <cell r="G3835">
            <v>2472.6</v>
          </cell>
          <cell r="H3835">
            <v>697.88</v>
          </cell>
          <cell r="I3835">
            <v>82</v>
          </cell>
          <cell r="J3835">
            <v>2464</v>
          </cell>
          <cell r="K3835">
            <v>34213.769999999997</v>
          </cell>
          <cell r="L3835">
            <v>15</v>
          </cell>
          <cell r="M3835" t="str">
            <v>Jul/Aug</v>
          </cell>
          <cell r="N3835">
            <v>7</v>
          </cell>
        </row>
        <row r="3836">
          <cell r="A3836" t="str">
            <v>2006/07 W15</v>
          </cell>
          <cell r="B3836" t="str">
            <v>131 - LHR T3 World Of Whiskies</v>
          </cell>
          <cell r="C3836" t="str">
            <v>Fortified Wines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 t="str">
            <v>/0</v>
          </cell>
          <cell r="L3836">
            <v>15</v>
          </cell>
          <cell r="M3836" t="str">
            <v>Jul/Aug</v>
          </cell>
          <cell r="N3836">
            <v>10</v>
          </cell>
        </row>
        <row r="3837">
          <cell r="A3837" t="str">
            <v>2006/07 W15</v>
          </cell>
          <cell r="B3837" t="str">
            <v>131 - LHR T3 World Of Whiskies</v>
          </cell>
          <cell r="C3837" t="str">
            <v>Others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 t="str">
            <v>/0</v>
          </cell>
          <cell r="L3837">
            <v>15</v>
          </cell>
          <cell r="M3837" t="str">
            <v>Jul/Aug</v>
          </cell>
          <cell r="N3837">
            <v>11</v>
          </cell>
        </row>
        <row r="3838">
          <cell r="A3838" t="str">
            <v>2006/07 W15</v>
          </cell>
          <cell r="B3838" t="str">
            <v>131 - LHR T3 World Of Whiskies</v>
          </cell>
          <cell r="C3838" t="str">
            <v>Champagne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 t="str">
            <v>/0</v>
          </cell>
          <cell r="L3838">
            <v>15</v>
          </cell>
          <cell r="M3838" t="str">
            <v>Jul/Aug</v>
          </cell>
          <cell r="N3838">
            <v>8</v>
          </cell>
        </row>
        <row r="3839">
          <cell r="A3839" t="str">
            <v>2006/07 W15</v>
          </cell>
          <cell r="B3839" t="str">
            <v>131 - LHR T3 World Of Whiskies</v>
          </cell>
          <cell r="C3839" t="str">
            <v>Wines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 t="str">
            <v>/0</v>
          </cell>
          <cell r="L3839">
            <v>15</v>
          </cell>
          <cell r="M3839" t="str">
            <v>Jul/Aug</v>
          </cell>
          <cell r="N3839">
            <v>9</v>
          </cell>
        </row>
        <row r="3840">
          <cell r="A3840" t="str">
            <v>2006/07 W15</v>
          </cell>
          <cell r="B3840" t="str">
            <v>131 - LHR T3 World Of Whiskies</v>
          </cell>
          <cell r="C3840" t="str">
            <v>Unclassified Liquor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 t="str">
            <v>/0</v>
          </cell>
          <cell r="L3840">
            <v>15</v>
          </cell>
          <cell r="M3840" t="str">
            <v>Jul/Aug</v>
          </cell>
          <cell r="N3840">
            <v>12</v>
          </cell>
        </row>
        <row r="3841">
          <cell r="A3841" t="str">
            <v>2006/07 W15</v>
          </cell>
          <cell r="B3841" t="str">
            <v>131 - LHR T3 World Of Whiskies</v>
          </cell>
          <cell r="C3841" t="str">
            <v>Value - 2 for £15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9</v>
          </cell>
          <cell r="K3841" t="str">
            <v>/0</v>
          </cell>
          <cell r="L3841">
            <v>15</v>
          </cell>
          <cell r="M3841" t="str">
            <v>Jul/Aug</v>
          </cell>
          <cell r="N3841">
            <v>31</v>
          </cell>
        </row>
        <row r="3842">
          <cell r="A3842" t="str">
            <v>2006/07 W15</v>
          </cell>
          <cell r="B3842" t="str">
            <v>131 - LHR T3 World Of Whiskies</v>
          </cell>
          <cell r="C3842" t="str">
            <v>Value - 2 for £20 Bombay Saphire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 t="str">
            <v>/0</v>
          </cell>
          <cell r="L3842">
            <v>15</v>
          </cell>
          <cell r="M3842" t="str">
            <v>Jul/Aug</v>
          </cell>
          <cell r="N3842">
            <v>45</v>
          </cell>
        </row>
        <row r="3843">
          <cell r="A3843" t="str">
            <v>2006/07 W15</v>
          </cell>
          <cell r="B3843" t="str">
            <v>131 - LHR T3 World Of Whiskies</v>
          </cell>
          <cell r="C3843" t="str">
            <v>Value - Baileys 2 for £20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 t="str">
            <v>/0</v>
          </cell>
          <cell r="L3843">
            <v>15</v>
          </cell>
          <cell r="M3843" t="str">
            <v>Jul/Aug</v>
          </cell>
          <cell r="N3843">
            <v>39</v>
          </cell>
        </row>
        <row r="3844">
          <cell r="A3844" t="str">
            <v>2006/07 W15</v>
          </cell>
          <cell r="B3844" t="str">
            <v>131 - LHR T3 World Of Whiskies</v>
          </cell>
          <cell r="C3844" t="str">
            <v>Value - Baileys Twin @ £20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 t="str">
            <v>/0</v>
          </cell>
          <cell r="L3844">
            <v>15</v>
          </cell>
          <cell r="M3844" t="str">
            <v>Jul/Aug</v>
          </cell>
          <cell r="N3844">
            <v>51</v>
          </cell>
        </row>
        <row r="3845">
          <cell r="A3845" t="str">
            <v>2006/07 W15</v>
          </cell>
          <cell r="B3845" t="str">
            <v>131 - LHR T3 World Of Whiskies</v>
          </cell>
          <cell r="C3845" t="str">
            <v>Value - Twins @ £15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 t="str">
            <v>/0</v>
          </cell>
          <cell r="L3845">
            <v>15</v>
          </cell>
          <cell r="M3845" t="str">
            <v>Jul/Aug</v>
          </cell>
          <cell r="N3845">
            <v>36</v>
          </cell>
        </row>
        <row r="3846">
          <cell r="A3846" t="str">
            <v>2006/07 W15</v>
          </cell>
          <cell r="B3846" t="str">
            <v>131 - LHR T3 World Of Whiskies</v>
          </cell>
          <cell r="C3846" t="str">
            <v>Malt - 2 For £45 (6 glenmorangie + 2)</v>
          </cell>
          <cell r="D3846">
            <v>1142.3399999999999</v>
          </cell>
          <cell r="E3846">
            <v>784</v>
          </cell>
          <cell r="F3846">
            <v>44</v>
          </cell>
          <cell r="G3846">
            <v>128.07</v>
          </cell>
          <cell r="H3846">
            <v>34.659999999999997</v>
          </cell>
          <cell r="I3846">
            <v>5</v>
          </cell>
          <cell r="J3846">
            <v>89</v>
          </cell>
          <cell r="K3846">
            <v>691.98</v>
          </cell>
          <cell r="L3846">
            <v>15</v>
          </cell>
          <cell r="M3846" t="str">
            <v>Jul/Aug</v>
          </cell>
          <cell r="N3846">
            <v>30</v>
          </cell>
        </row>
        <row r="3847">
          <cell r="A3847" t="str">
            <v>2006/07 W15</v>
          </cell>
          <cell r="B3847" t="str">
            <v>131 - LHR T3 World Of Whiskies</v>
          </cell>
          <cell r="C3847" t="str">
            <v>Malt - Save £5 Glenmorangie Traditional</v>
          </cell>
          <cell r="D3847">
            <v>199.95</v>
          </cell>
          <cell r="E3847">
            <v>125.66</v>
          </cell>
          <cell r="F3847">
            <v>5</v>
          </cell>
          <cell r="G3847">
            <v>39.99</v>
          </cell>
          <cell r="H3847">
            <v>11.42</v>
          </cell>
          <cell r="I3847">
            <v>1</v>
          </cell>
          <cell r="J3847">
            <v>3</v>
          </cell>
          <cell r="K3847">
            <v>34.29</v>
          </cell>
          <cell r="L3847">
            <v>15</v>
          </cell>
          <cell r="M3847" t="str">
            <v>Jul/Aug</v>
          </cell>
          <cell r="N3847">
            <v>44</v>
          </cell>
        </row>
        <row r="3848">
          <cell r="A3848" t="str">
            <v>2006/07 W15</v>
          </cell>
          <cell r="B3848" t="str">
            <v>131 - LHR T3 World Of Whiskies</v>
          </cell>
          <cell r="C3848" t="str">
            <v>Cognac - XO @ £45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 t="str">
            <v>/0</v>
          </cell>
          <cell r="L3848">
            <v>15</v>
          </cell>
          <cell r="M3848" t="str">
            <v>Jul/Aug</v>
          </cell>
          <cell r="N3848">
            <v>37</v>
          </cell>
        </row>
        <row r="3849">
          <cell r="A3849" t="str">
            <v>2006/07 W15</v>
          </cell>
          <cell r="B3849" t="str">
            <v>131 - LHR T3 World Of Whiskies</v>
          </cell>
          <cell r="C3849" t="str">
            <v>Cognac - VSOP 2 for £45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 t="str">
            <v>/0</v>
          </cell>
          <cell r="L3849">
            <v>15</v>
          </cell>
          <cell r="M3849" t="str">
            <v>Jul/Aug</v>
          </cell>
          <cell r="N3849">
            <v>41</v>
          </cell>
        </row>
        <row r="3850">
          <cell r="A3850" t="str">
            <v>2006/07 W15</v>
          </cell>
          <cell r="B3850" t="str">
            <v>131 - LHR T3 World Of Whiskies</v>
          </cell>
          <cell r="C3850" t="str">
            <v>Cognac - Only £17_99 VS Especiale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 t="str">
            <v>/0</v>
          </cell>
          <cell r="L3850">
            <v>15</v>
          </cell>
          <cell r="M3850" t="str">
            <v>Jul/Aug</v>
          </cell>
          <cell r="N3850">
            <v>42</v>
          </cell>
        </row>
        <row r="3851">
          <cell r="A3851" t="str">
            <v>2006/07 W15</v>
          </cell>
          <cell r="B3851" t="str">
            <v>131 - LHR T3 World Of Whiskies</v>
          </cell>
          <cell r="C3851" t="str">
            <v>Deluxe - Chivas 2 for £30</v>
          </cell>
          <cell r="D3851">
            <v>199.9</v>
          </cell>
          <cell r="E3851">
            <v>138.9</v>
          </cell>
          <cell r="F3851">
            <v>10</v>
          </cell>
          <cell r="G3851">
            <v>0</v>
          </cell>
          <cell r="H3851">
            <v>0</v>
          </cell>
          <cell r="I3851">
            <v>0</v>
          </cell>
          <cell r="J3851">
            <v>5</v>
          </cell>
          <cell r="K3851">
            <v>30.5</v>
          </cell>
          <cell r="L3851">
            <v>15</v>
          </cell>
          <cell r="M3851" t="str">
            <v>Jul/Aug</v>
          </cell>
          <cell r="N3851">
            <v>49</v>
          </cell>
        </row>
        <row r="3852">
          <cell r="A3852" t="str">
            <v>2006/07 W15</v>
          </cell>
          <cell r="B3852" t="str">
            <v>131 - LHR T3 World Of Whiskies</v>
          </cell>
          <cell r="C3852" t="str">
            <v>Deluxe - Chivas Twin for £30</v>
          </cell>
          <cell r="D3852">
            <v>77.98</v>
          </cell>
          <cell r="E3852">
            <v>53.58</v>
          </cell>
          <cell r="F3852">
            <v>2</v>
          </cell>
          <cell r="G3852">
            <v>0</v>
          </cell>
          <cell r="H3852">
            <v>0</v>
          </cell>
          <cell r="I3852">
            <v>0</v>
          </cell>
          <cell r="J3852">
            <v>3</v>
          </cell>
          <cell r="K3852">
            <v>36.6</v>
          </cell>
          <cell r="L3852">
            <v>15</v>
          </cell>
          <cell r="M3852" t="str">
            <v>Jul/Aug</v>
          </cell>
          <cell r="N3852">
            <v>38</v>
          </cell>
        </row>
        <row r="3853">
          <cell r="A3853" t="str">
            <v>2006/07 W15</v>
          </cell>
          <cell r="B3853" t="str">
            <v>131 - LHR T3 World Of Whiskies</v>
          </cell>
          <cell r="C3853" t="str">
            <v>Deluxe - Chivas Triple Pack @ £45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6</v>
          </cell>
          <cell r="K3853" t="str">
            <v>/0</v>
          </cell>
          <cell r="L3853">
            <v>15</v>
          </cell>
          <cell r="M3853" t="str">
            <v>Jul/Aug</v>
          </cell>
          <cell r="N3853">
            <v>54</v>
          </cell>
        </row>
        <row r="3854">
          <cell r="A3854" t="str">
            <v>2006/07 W15</v>
          </cell>
          <cell r="B3854" t="str">
            <v>131 - LHR T3 World Of Whiskies</v>
          </cell>
          <cell r="C3854" t="str">
            <v>Deluxe - Chivas Save £5 18yo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 t="str">
            <v>/0</v>
          </cell>
          <cell r="L3854">
            <v>15</v>
          </cell>
          <cell r="M3854" t="str">
            <v>Jul/Aug</v>
          </cell>
          <cell r="N3854">
            <v>50</v>
          </cell>
        </row>
        <row r="3855">
          <cell r="A3855" t="str">
            <v>2006/07 W15</v>
          </cell>
          <cell r="B3855" t="str">
            <v>131 - LHR T3 World Of Whiskies</v>
          </cell>
          <cell r="C3855" t="str">
            <v>Deluxe - Chivas Royal Salute get Chivas 18yo</v>
          </cell>
          <cell r="D3855">
            <v>239.96</v>
          </cell>
          <cell r="E3855">
            <v>154.88</v>
          </cell>
          <cell r="F3855">
            <v>4</v>
          </cell>
          <cell r="G3855">
            <v>0</v>
          </cell>
          <cell r="H3855">
            <v>0</v>
          </cell>
          <cell r="I3855">
            <v>0</v>
          </cell>
          <cell r="J3855">
            <v>4</v>
          </cell>
          <cell r="K3855">
            <v>85.08</v>
          </cell>
          <cell r="L3855">
            <v>15</v>
          </cell>
          <cell r="M3855" t="str">
            <v>Jul/Aug</v>
          </cell>
          <cell r="N3855">
            <v>57</v>
          </cell>
        </row>
        <row r="3856">
          <cell r="A3856" t="str">
            <v>2006/07 W15</v>
          </cell>
          <cell r="B3856" t="str">
            <v>131 - LHR T3 World Of Whiskies</v>
          </cell>
          <cell r="C3856" t="str">
            <v>Deluxe - Dewars 2 for £30 ATA</v>
          </cell>
          <cell r="D3856">
            <v>169.99</v>
          </cell>
          <cell r="E3856">
            <v>114.21</v>
          </cell>
          <cell r="F3856">
            <v>11</v>
          </cell>
          <cell r="G3856">
            <v>30</v>
          </cell>
          <cell r="H3856">
            <v>2.87</v>
          </cell>
          <cell r="I3856">
            <v>2</v>
          </cell>
          <cell r="J3856">
            <v>15</v>
          </cell>
          <cell r="K3856">
            <v>79.349999999999994</v>
          </cell>
          <cell r="L3856">
            <v>15</v>
          </cell>
          <cell r="M3856" t="str">
            <v>Jul/Aug</v>
          </cell>
          <cell r="N3856">
            <v>40</v>
          </cell>
        </row>
        <row r="3857">
          <cell r="A3857" t="str">
            <v>2006/07 W15</v>
          </cell>
          <cell r="B3857" t="str">
            <v>131 - LHR T3 World Of Whiskies</v>
          </cell>
          <cell r="C3857" t="str">
            <v>Deluxe - JW Blue get a free 20cl Gold (Sept Only)</v>
          </cell>
          <cell r="D3857">
            <v>655.68</v>
          </cell>
          <cell r="E3857">
            <v>401.04</v>
          </cell>
          <cell r="F3857">
            <v>8</v>
          </cell>
          <cell r="G3857">
            <v>0</v>
          </cell>
          <cell r="H3857">
            <v>0</v>
          </cell>
          <cell r="I3857">
            <v>0</v>
          </cell>
          <cell r="J3857">
            <v>5</v>
          </cell>
          <cell r="K3857">
            <v>159.15</v>
          </cell>
          <cell r="L3857">
            <v>15</v>
          </cell>
          <cell r="M3857" t="str">
            <v>Jul/Aug</v>
          </cell>
          <cell r="N3857">
            <v>46</v>
          </cell>
        </row>
        <row r="3858">
          <cell r="A3858" t="str">
            <v>2006/07 W15</v>
          </cell>
          <cell r="B3858" t="str">
            <v>131 - LHR T3 World Of Whiskies</v>
          </cell>
          <cell r="C3858" t="str">
            <v>Deluxe - Free 20cl bottle (linked to JW Blue) (Sept Only)</v>
          </cell>
          <cell r="D3858">
            <v>95.53</v>
          </cell>
          <cell r="E3858">
            <v>77.349999999999994</v>
          </cell>
          <cell r="F3858">
            <v>7</v>
          </cell>
          <cell r="G3858">
            <v>0</v>
          </cell>
          <cell r="H3858">
            <v>0</v>
          </cell>
          <cell r="I3858">
            <v>0</v>
          </cell>
          <cell r="J3858">
            <v>27</v>
          </cell>
          <cell r="K3858">
            <v>161.77000000000001</v>
          </cell>
          <cell r="L3858">
            <v>15</v>
          </cell>
          <cell r="M3858" t="str">
            <v>Jul/Aug</v>
          </cell>
          <cell r="N3858">
            <v>47</v>
          </cell>
        </row>
        <row r="3859">
          <cell r="A3859" t="str">
            <v>2006/07 W15</v>
          </cell>
          <cell r="B3859" t="str">
            <v>131 - LHR T3 World Of Whiskies</v>
          </cell>
          <cell r="C3859" t="str">
            <v>Champagne - Piper Florens Louis 2 for £30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 t="str">
            <v>/0</v>
          </cell>
          <cell r="L3859">
            <v>15</v>
          </cell>
          <cell r="M3859" t="str">
            <v>Jul/Aug</v>
          </cell>
          <cell r="N3859">
            <v>53</v>
          </cell>
        </row>
        <row r="3860">
          <cell r="A3860" t="str">
            <v>2006/07 W15</v>
          </cell>
          <cell r="B3860" t="str">
            <v>131 - LHR T3 World Of Whiskies</v>
          </cell>
          <cell r="C3860" t="str">
            <v>Champagne - Piper Florens Louis Twin for £30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 t="str">
            <v>/0</v>
          </cell>
          <cell r="L3860">
            <v>15</v>
          </cell>
          <cell r="M3860" t="str">
            <v>Jul/Aug</v>
          </cell>
          <cell r="N3860">
            <v>33</v>
          </cell>
        </row>
        <row r="3861">
          <cell r="A3861" t="str">
            <v>2006/07 W15</v>
          </cell>
          <cell r="B3861" t="str">
            <v>131 - LHR T3 World Of Whiskies</v>
          </cell>
          <cell r="C3861" t="str">
            <v>Champagne - Charles Heidseick 2 for £35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 t="str">
            <v>/0</v>
          </cell>
          <cell r="L3861">
            <v>15</v>
          </cell>
          <cell r="M3861" t="str">
            <v>Jul/Aug</v>
          </cell>
          <cell r="N3861">
            <v>55</v>
          </cell>
        </row>
        <row r="3862">
          <cell r="A3862" t="str">
            <v>2006/07 W15</v>
          </cell>
          <cell r="B3862" t="str">
            <v>131 - LHR T3 World Of Whiskies</v>
          </cell>
          <cell r="C3862" t="str">
            <v>Champagne - Canard Twin for £25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 t="str">
            <v>/0</v>
          </cell>
          <cell r="L3862">
            <v>15</v>
          </cell>
          <cell r="M3862" t="str">
            <v>Jul/Aug</v>
          </cell>
          <cell r="N3862">
            <v>52</v>
          </cell>
        </row>
        <row r="3863">
          <cell r="A3863" t="str">
            <v>2006/07 W15</v>
          </cell>
          <cell r="B3863" t="str">
            <v>131 - LHR T3 World Of Whiskies</v>
          </cell>
          <cell r="C3863" t="str">
            <v>Wine - Beringer 3 for £15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 t="str">
            <v>/0</v>
          </cell>
          <cell r="L3863">
            <v>15</v>
          </cell>
          <cell r="M3863" t="str">
            <v>Jul/Aug</v>
          </cell>
          <cell r="N3863">
            <v>43</v>
          </cell>
        </row>
        <row r="3864">
          <cell r="A3864" t="str">
            <v>2006/07 W15</v>
          </cell>
          <cell r="B3864" t="str">
            <v>131 - LHR T3 World Of Whiskies</v>
          </cell>
          <cell r="C3864" t="str">
            <v>Wine - Rosemount BOGOF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 t="str">
            <v>/0</v>
          </cell>
          <cell r="L3864">
            <v>15</v>
          </cell>
          <cell r="M3864" t="str">
            <v>Jul/Aug</v>
          </cell>
          <cell r="N3864">
            <v>56</v>
          </cell>
        </row>
        <row r="3865">
          <cell r="A3865" t="str">
            <v>2006/07 W15</v>
          </cell>
          <cell r="B3865" t="str">
            <v>131 - LHR T3 World Of Whiskies</v>
          </cell>
          <cell r="C3865" t="str">
            <v>WOW - 2 for £45 Malt</v>
          </cell>
          <cell r="D3865">
            <v>734.74</v>
          </cell>
          <cell r="E3865">
            <v>489.04</v>
          </cell>
          <cell r="F3865">
            <v>26</v>
          </cell>
          <cell r="G3865">
            <v>86.97</v>
          </cell>
          <cell r="H3865">
            <v>20.43</v>
          </cell>
          <cell r="I3865">
            <v>3</v>
          </cell>
          <cell r="J3865">
            <v>38</v>
          </cell>
          <cell r="K3865">
            <v>294.38</v>
          </cell>
          <cell r="L3865">
            <v>15</v>
          </cell>
          <cell r="M3865" t="str">
            <v>Jul/Aug</v>
          </cell>
          <cell r="N3865">
            <v>34</v>
          </cell>
        </row>
        <row r="3866">
          <cell r="A3866" t="str">
            <v>2006/07 W15</v>
          </cell>
          <cell r="B3866" t="str">
            <v>131 - LHR T3 World Of Whiskies</v>
          </cell>
          <cell r="C3866" t="str">
            <v>WOW - Connemara 2 for £30</v>
          </cell>
          <cell r="D3866">
            <v>35.979999999999997</v>
          </cell>
          <cell r="E3866">
            <v>26.62</v>
          </cell>
          <cell r="F3866">
            <v>2</v>
          </cell>
          <cell r="G3866">
            <v>0</v>
          </cell>
          <cell r="H3866">
            <v>0</v>
          </cell>
          <cell r="I3866">
            <v>0</v>
          </cell>
          <cell r="J3866">
            <v>6</v>
          </cell>
          <cell r="K3866">
            <v>28.08</v>
          </cell>
          <cell r="L3866">
            <v>15</v>
          </cell>
          <cell r="M3866" t="str">
            <v>Jul/Aug</v>
          </cell>
          <cell r="N3866">
            <v>60</v>
          </cell>
        </row>
        <row r="3867">
          <cell r="A3867" t="str">
            <v>2006/07 W15</v>
          </cell>
          <cell r="B3867" t="str">
            <v>131 - LHR T3 World Of Whiskies</v>
          </cell>
          <cell r="C3867" t="str">
            <v>Others - 2 for £25 (glayva, disaronno)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 t="str">
            <v>/0</v>
          </cell>
          <cell r="L3867">
            <v>15</v>
          </cell>
          <cell r="M3867" t="str">
            <v>Jul/Aug</v>
          </cell>
          <cell r="N3867">
            <v>48</v>
          </cell>
        </row>
        <row r="3868">
          <cell r="A3868" t="str">
            <v>2006/07 W15</v>
          </cell>
          <cell r="B3868" t="str">
            <v>131 - LHR T3 World Of Whiskies</v>
          </cell>
          <cell r="C3868" t="str">
            <v>Others - Pimms 2 for £15 (70cl)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 t="str">
            <v>/0</v>
          </cell>
          <cell r="L3868">
            <v>15</v>
          </cell>
          <cell r="M3868" t="str">
            <v>Jul/Aug</v>
          </cell>
          <cell r="N3868">
            <v>35</v>
          </cell>
        </row>
        <row r="3869">
          <cell r="A3869" t="str">
            <v>2006/07 W15</v>
          </cell>
          <cell r="B3869" t="str">
            <v>131 - LHR T3 World Of Whiskies</v>
          </cell>
          <cell r="C3869" t="str">
            <v>Other - 2 for £30 Sauza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 t="str">
            <v>/0</v>
          </cell>
          <cell r="L3869">
            <v>15</v>
          </cell>
          <cell r="M3869" t="str">
            <v>Jul/Aug</v>
          </cell>
          <cell r="N3869">
            <v>58</v>
          </cell>
        </row>
        <row r="3870">
          <cell r="A3870" t="str">
            <v>2006/07 W15</v>
          </cell>
          <cell r="B3870" t="str">
            <v>131 - LHR T3 World Of Whiskies</v>
          </cell>
          <cell r="C3870" t="str">
            <v>Others - 2 for £20 ATA (70cl)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 t="str">
            <v>/0</v>
          </cell>
          <cell r="L3870">
            <v>15</v>
          </cell>
          <cell r="M3870" t="str">
            <v>Jul/Aug</v>
          </cell>
          <cell r="N3870">
            <v>32</v>
          </cell>
        </row>
        <row r="3871">
          <cell r="A3871" t="str">
            <v>2006/07 W15</v>
          </cell>
          <cell r="B3871" t="str">
            <v>131 - LHR T3 World Of Whiskies</v>
          </cell>
          <cell r="C3871" t="str">
            <v>Others - 2 for £15 Fortified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 t="str">
            <v>/0</v>
          </cell>
          <cell r="L3871">
            <v>15</v>
          </cell>
          <cell r="M3871" t="str">
            <v>Jul/Aug</v>
          </cell>
          <cell r="N3871">
            <v>59</v>
          </cell>
        </row>
        <row r="3872">
          <cell r="A3872" t="str">
            <v>2006/07 W15</v>
          </cell>
          <cell r="B3872" t="str">
            <v>142 - LHR T4 World Of Whiskies</v>
          </cell>
          <cell r="C3872" t="str">
            <v>Liquor</v>
          </cell>
          <cell r="D3872">
            <v>31875.86</v>
          </cell>
          <cell r="E3872">
            <v>19259.84</v>
          </cell>
          <cell r="F3872">
            <v>879</v>
          </cell>
          <cell r="G3872">
            <v>3754.12</v>
          </cell>
          <cell r="H3872">
            <v>1178.54</v>
          </cell>
          <cell r="I3872">
            <v>130</v>
          </cell>
          <cell r="J3872">
            <v>2939</v>
          </cell>
          <cell r="K3872">
            <v>40217.519999999997</v>
          </cell>
          <cell r="L3872">
            <v>15</v>
          </cell>
          <cell r="M3872" t="str">
            <v>Jul/Aug</v>
          </cell>
          <cell r="N3872">
            <v>1</v>
          </cell>
        </row>
        <row r="3873">
          <cell r="A3873" t="str">
            <v>2006/07 W15</v>
          </cell>
          <cell r="B3873" t="str">
            <v>142 - LHR T4 World Of Whiskies</v>
          </cell>
          <cell r="C3873" t="str">
            <v>Tobacco</v>
          </cell>
          <cell r="D3873">
            <v>26115.69</v>
          </cell>
          <cell r="E3873">
            <v>14703.29</v>
          </cell>
          <cell r="F3873">
            <v>668</v>
          </cell>
          <cell r="G3873">
            <v>2554.4</v>
          </cell>
          <cell r="H3873">
            <v>447.91</v>
          </cell>
          <cell r="I3873">
            <v>79</v>
          </cell>
          <cell r="J3873">
            <v>2094</v>
          </cell>
          <cell r="K3873">
            <v>34510.97</v>
          </cell>
          <cell r="L3873">
            <v>15</v>
          </cell>
          <cell r="M3873" t="str">
            <v>Jul/Aug</v>
          </cell>
          <cell r="N3873">
            <v>2</v>
          </cell>
        </row>
        <row r="3874">
          <cell r="A3874" t="str">
            <v>2006/07 W15</v>
          </cell>
          <cell r="B3874" t="str">
            <v>142 - LHR T4 World Of Whiskies</v>
          </cell>
          <cell r="C3874" t="str">
            <v>Perfumery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 t="str">
            <v>/0</v>
          </cell>
          <cell r="L3874">
            <v>15</v>
          </cell>
          <cell r="M3874" t="str">
            <v>Jul/Aug</v>
          </cell>
          <cell r="N3874">
            <v>3</v>
          </cell>
        </row>
        <row r="3875">
          <cell r="A3875" t="str">
            <v>2006/07 W15</v>
          </cell>
          <cell r="B3875" t="str">
            <v>142 - LHR T4 World Of Whiskies</v>
          </cell>
          <cell r="C3875" t="str">
            <v>Food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 t="str">
            <v>/0</v>
          </cell>
          <cell r="L3875">
            <v>15</v>
          </cell>
          <cell r="M3875" t="str">
            <v>Jul/Aug</v>
          </cell>
          <cell r="N3875">
            <v>4</v>
          </cell>
        </row>
        <row r="3876">
          <cell r="A3876" t="str">
            <v>2006/07 W15</v>
          </cell>
          <cell r="B3876" t="str">
            <v>142 - LHR T4 World Of Whiskies</v>
          </cell>
          <cell r="C3876" t="str">
            <v>Tax Free</v>
          </cell>
          <cell r="D3876">
            <v>1406.27</v>
          </cell>
          <cell r="E3876">
            <v>841.97</v>
          </cell>
          <cell r="F3876">
            <v>80</v>
          </cell>
          <cell r="G3876">
            <v>256.05</v>
          </cell>
          <cell r="H3876">
            <v>115.34</v>
          </cell>
          <cell r="I3876">
            <v>9</v>
          </cell>
          <cell r="J3876">
            <v>1490</v>
          </cell>
          <cell r="K3876">
            <v>9793.2099999999991</v>
          </cell>
          <cell r="L3876">
            <v>15</v>
          </cell>
          <cell r="M3876" t="str">
            <v>Jul/Aug</v>
          </cell>
          <cell r="N3876">
            <v>5</v>
          </cell>
        </row>
        <row r="3877">
          <cell r="A3877" t="str">
            <v>2006/07 W15</v>
          </cell>
          <cell r="B3877" t="str">
            <v>142 - LHR T4 World Of Whiskies</v>
          </cell>
          <cell r="C3877" t="str">
            <v>Unclassified Products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 t="str">
            <v>/0</v>
          </cell>
          <cell r="L3877">
            <v>15</v>
          </cell>
          <cell r="M3877" t="str">
            <v>Jul/Aug</v>
          </cell>
          <cell r="N3877">
            <v>6</v>
          </cell>
        </row>
        <row r="3878">
          <cell r="A3878" t="str">
            <v>2006/07 W15</v>
          </cell>
          <cell r="B3878" t="str">
            <v>142 - LHR T4 World Of Whiskies</v>
          </cell>
          <cell r="C3878" t="str">
            <v>Spirits</v>
          </cell>
          <cell r="D3878">
            <v>31875.86</v>
          </cell>
          <cell r="E3878">
            <v>19259.84</v>
          </cell>
          <cell r="F3878">
            <v>879</v>
          </cell>
          <cell r="G3878">
            <v>3754.12</v>
          </cell>
          <cell r="H3878">
            <v>1178.54</v>
          </cell>
          <cell r="I3878">
            <v>130</v>
          </cell>
          <cell r="J3878">
            <v>2938</v>
          </cell>
          <cell r="K3878">
            <v>40203.839999999997</v>
          </cell>
          <cell r="L3878">
            <v>15</v>
          </cell>
          <cell r="M3878" t="str">
            <v>Jul/Aug</v>
          </cell>
          <cell r="N3878">
            <v>7</v>
          </cell>
        </row>
        <row r="3879">
          <cell r="A3879" t="str">
            <v>2006/07 W15</v>
          </cell>
          <cell r="B3879" t="str">
            <v>142 - LHR T4 World Of Whiskies</v>
          </cell>
          <cell r="C3879" t="str">
            <v>Fortified Wines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 t="str">
            <v>/0</v>
          </cell>
          <cell r="L3879">
            <v>15</v>
          </cell>
          <cell r="M3879" t="str">
            <v>Jul/Aug</v>
          </cell>
          <cell r="N3879">
            <v>10</v>
          </cell>
        </row>
        <row r="3880">
          <cell r="A3880" t="str">
            <v>2006/07 W15</v>
          </cell>
          <cell r="B3880" t="str">
            <v>142 - LHR T4 World Of Whiskies</v>
          </cell>
          <cell r="C3880" t="str">
            <v>Others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 t="str">
            <v>/0</v>
          </cell>
          <cell r="L3880">
            <v>15</v>
          </cell>
          <cell r="M3880" t="str">
            <v>Jul/Aug</v>
          </cell>
          <cell r="N3880">
            <v>11</v>
          </cell>
        </row>
        <row r="3881">
          <cell r="A3881" t="str">
            <v>2006/07 W15</v>
          </cell>
          <cell r="B3881" t="str">
            <v>142 - LHR T4 World Of Whiskies</v>
          </cell>
          <cell r="C3881" t="str">
            <v>Champagne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1</v>
          </cell>
          <cell r="K3881" t="str">
            <v>/0</v>
          </cell>
          <cell r="L3881">
            <v>15</v>
          </cell>
          <cell r="M3881" t="str">
            <v>Jul/Aug</v>
          </cell>
          <cell r="N3881">
            <v>8</v>
          </cell>
        </row>
        <row r="3882">
          <cell r="A3882" t="str">
            <v>2006/07 W15</v>
          </cell>
          <cell r="B3882" t="str">
            <v>142 - LHR T4 World Of Whiskies</v>
          </cell>
          <cell r="C3882" t="str">
            <v>Wines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 t="str">
            <v>/0</v>
          </cell>
          <cell r="L3882">
            <v>15</v>
          </cell>
          <cell r="M3882" t="str">
            <v>Jul/Aug</v>
          </cell>
          <cell r="N3882">
            <v>9</v>
          </cell>
        </row>
        <row r="3883">
          <cell r="A3883" t="str">
            <v>2006/07 W15</v>
          </cell>
          <cell r="B3883" t="str">
            <v>142 - LHR T4 World Of Whiskies</v>
          </cell>
          <cell r="C3883" t="str">
            <v>Unclassified Liquor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 t="str">
            <v>/0</v>
          </cell>
          <cell r="L3883">
            <v>15</v>
          </cell>
          <cell r="M3883" t="str">
            <v>Jul/Aug</v>
          </cell>
          <cell r="N3883">
            <v>12</v>
          </cell>
        </row>
        <row r="3884">
          <cell r="A3884" t="str">
            <v>2006/07 W15</v>
          </cell>
          <cell r="B3884" t="str">
            <v>142 - LHR T4 World Of Whiskies</v>
          </cell>
          <cell r="C3884" t="str">
            <v>Value - 2 for £15</v>
          </cell>
          <cell r="D3884">
            <v>109.2</v>
          </cell>
          <cell r="E3884">
            <v>79</v>
          </cell>
          <cell r="F3884">
            <v>14</v>
          </cell>
          <cell r="G3884">
            <v>0</v>
          </cell>
          <cell r="H3884">
            <v>0</v>
          </cell>
          <cell r="I3884">
            <v>0</v>
          </cell>
          <cell r="J3884">
            <v>19</v>
          </cell>
          <cell r="K3884">
            <v>56.29</v>
          </cell>
          <cell r="L3884">
            <v>15</v>
          </cell>
          <cell r="M3884" t="str">
            <v>Jul/Aug</v>
          </cell>
          <cell r="N3884">
            <v>31</v>
          </cell>
        </row>
        <row r="3885">
          <cell r="A3885" t="str">
            <v>2006/07 W15</v>
          </cell>
          <cell r="B3885" t="str">
            <v>142 - LHR T4 World Of Whiskies</v>
          </cell>
          <cell r="C3885" t="str">
            <v>Value - 2 for £20 Bombay Saphire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 t="str">
            <v>/0</v>
          </cell>
          <cell r="L3885">
            <v>15</v>
          </cell>
          <cell r="M3885" t="str">
            <v>Jul/Aug</v>
          </cell>
          <cell r="N3885">
            <v>45</v>
          </cell>
        </row>
        <row r="3886">
          <cell r="A3886" t="str">
            <v>2006/07 W15</v>
          </cell>
          <cell r="B3886" t="str">
            <v>142 - LHR T4 World Of Whiskies</v>
          </cell>
          <cell r="C3886" t="str">
            <v>Value - Baileys 2 for £20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 t="str">
            <v>/0</v>
          </cell>
          <cell r="L3886">
            <v>15</v>
          </cell>
          <cell r="M3886" t="str">
            <v>Jul/Aug</v>
          </cell>
          <cell r="N3886">
            <v>39</v>
          </cell>
        </row>
        <row r="3887">
          <cell r="A3887" t="str">
            <v>2006/07 W15</v>
          </cell>
          <cell r="B3887" t="str">
            <v>142 - LHR T4 World Of Whiskies</v>
          </cell>
          <cell r="C3887" t="str">
            <v>Value - Baileys Twin @ £20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 t="str">
            <v>/0</v>
          </cell>
          <cell r="L3887">
            <v>15</v>
          </cell>
          <cell r="M3887" t="str">
            <v>Jul/Aug</v>
          </cell>
          <cell r="N3887">
            <v>51</v>
          </cell>
        </row>
        <row r="3888">
          <cell r="A3888" t="str">
            <v>2006/07 W15</v>
          </cell>
          <cell r="B3888" t="str">
            <v>142 - LHR T4 World Of Whiskies</v>
          </cell>
          <cell r="C3888" t="str">
            <v>Value - Twins @ £15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 t="str">
            <v>/0</v>
          </cell>
          <cell r="L3888">
            <v>15</v>
          </cell>
          <cell r="M3888" t="str">
            <v>Jul/Aug</v>
          </cell>
          <cell r="N3888">
            <v>36</v>
          </cell>
        </row>
        <row r="3889">
          <cell r="A3889" t="str">
            <v>2006/07 W15</v>
          </cell>
          <cell r="B3889" t="str">
            <v>142 - LHR T4 World Of Whiskies</v>
          </cell>
          <cell r="C3889" t="str">
            <v>Malt - 2 For £45 (6 glenmorangie + 2)</v>
          </cell>
          <cell r="D3889">
            <v>1465.58</v>
          </cell>
          <cell r="E3889">
            <v>961.94</v>
          </cell>
          <cell r="F3889">
            <v>57</v>
          </cell>
          <cell r="G3889">
            <v>242.21</v>
          </cell>
          <cell r="H3889">
            <v>53.13</v>
          </cell>
          <cell r="I3889">
            <v>10</v>
          </cell>
          <cell r="J3889">
            <v>138</v>
          </cell>
          <cell r="K3889">
            <v>1088.55</v>
          </cell>
          <cell r="L3889">
            <v>15</v>
          </cell>
          <cell r="M3889" t="str">
            <v>Jul/Aug</v>
          </cell>
          <cell r="N3889">
            <v>30</v>
          </cell>
        </row>
        <row r="3890">
          <cell r="A3890" t="str">
            <v>2006/07 W15</v>
          </cell>
          <cell r="B3890" t="str">
            <v>142 - LHR T4 World Of Whiskies</v>
          </cell>
          <cell r="C3890" t="str">
            <v>Malt - Save £5 Glenmorangie Traditional</v>
          </cell>
          <cell r="D3890">
            <v>119.97</v>
          </cell>
          <cell r="E3890">
            <v>85.68</v>
          </cell>
          <cell r="F3890">
            <v>3</v>
          </cell>
          <cell r="G3890">
            <v>0</v>
          </cell>
          <cell r="H3890">
            <v>0</v>
          </cell>
          <cell r="I3890">
            <v>0</v>
          </cell>
          <cell r="J3890">
            <v>11</v>
          </cell>
          <cell r="K3890">
            <v>125.73</v>
          </cell>
          <cell r="L3890">
            <v>15</v>
          </cell>
          <cell r="M3890" t="str">
            <v>Jul/Aug</v>
          </cell>
          <cell r="N3890">
            <v>44</v>
          </cell>
        </row>
        <row r="3891">
          <cell r="A3891" t="str">
            <v>2006/07 W15</v>
          </cell>
          <cell r="B3891" t="str">
            <v>142 - LHR T4 World Of Whiskies</v>
          </cell>
          <cell r="C3891" t="str">
            <v>Cognac - XO @ £45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 t="str">
            <v>/0</v>
          </cell>
          <cell r="L3891">
            <v>15</v>
          </cell>
          <cell r="M3891" t="str">
            <v>Jul/Aug</v>
          </cell>
          <cell r="N3891">
            <v>37</v>
          </cell>
        </row>
        <row r="3892">
          <cell r="A3892" t="str">
            <v>2006/07 W15</v>
          </cell>
          <cell r="B3892" t="str">
            <v>142 - LHR T4 World Of Whiskies</v>
          </cell>
          <cell r="C3892" t="str">
            <v>Cognac - VSOP 2 for £45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 t="str">
            <v>/0</v>
          </cell>
          <cell r="L3892">
            <v>15</v>
          </cell>
          <cell r="M3892" t="str">
            <v>Jul/Aug</v>
          </cell>
          <cell r="N3892">
            <v>41</v>
          </cell>
        </row>
        <row r="3893">
          <cell r="A3893" t="str">
            <v>2006/07 W15</v>
          </cell>
          <cell r="B3893" t="str">
            <v>142 - LHR T4 World Of Whiskies</v>
          </cell>
          <cell r="C3893" t="str">
            <v>Cognac - Only £17_99 VS Especiale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 t="str">
            <v>/0</v>
          </cell>
          <cell r="L3893">
            <v>15</v>
          </cell>
          <cell r="M3893" t="str">
            <v>Jul/Aug</v>
          </cell>
          <cell r="N3893">
            <v>42</v>
          </cell>
        </row>
        <row r="3894">
          <cell r="A3894" t="str">
            <v>2006/07 W15</v>
          </cell>
          <cell r="B3894" t="str">
            <v>142 - LHR T4 World Of Whiskies</v>
          </cell>
          <cell r="C3894" t="str">
            <v>Deluxe - Chivas 2 for £30</v>
          </cell>
          <cell r="D3894">
            <v>79.959999999999994</v>
          </cell>
          <cell r="E3894">
            <v>55.56</v>
          </cell>
          <cell r="F3894">
            <v>4</v>
          </cell>
          <cell r="G3894">
            <v>0</v>
          </cell>
          <cell r="H3894">
            <v>0</v>
          </cell>
          <cell r="I3894">
            <v>0</v>
          </cell>
          <cell r="J3894">
            <v>7</v>
          </cell>
          <cell r="K3894">
            <v>42.7</v>
          </cell>
          <cell r="L3894">
            <v>15</v>
          </cell>
          <cell r="M3894" t="str">
            <v>Jul/Aug</v>
          </cell>
          <cell r="N3894">
            <v>49</v>
          </cell>
        </row>
        <row r="3895">
          <cell r="A3895" t="str">
            <v>2006/07 W15</v>
          </cell>
          <cell r="B3895" t="str">
            <v>142 - LHR T4 World Of Whiskies</v>
          </cell>
          <cell r="C3895" t="str">
            <v>Deluxe - Chivas Twin for £30</v>
          </cell>
          <cell r="D3895">
            <v>389.9</v>
          </cell>
          <cell r="E3895">
            <v>267.89999999999998</v>
          </cell>
          <cell r="F3895">
            <v>10</v>
          </cell>
          <cell r="G3895">
            <v>0</v>
          </cell>
          <cell r="H3895">
            <v>0</v>
          </cell>
          <cell r="I3895">
            <v>0</v>
          </cell>
          <cell r="J3895">
            <v>4</v>
          </cell>
          <cell r="K3895">
            <v>48.8</v>
          </cell>
          <cell r="L3895">
            <v>15</v>
          </cell>
          <cell r="M3895" t="str">
            <v>Jul/Aug</v>
          </cell>
          <cell r="N3895">
            <v>38</v>
          </cell>
        </row>
        <row r="3896">
          <cell r="A3896" t="str">
            <v>2006/07 W15</v>
          </cell>
          <cell r="B3896" t="str">
            <v>142 - LHR T4 World Of Whiskies</v>
          </cell>
          <cell r="C3896" t="str">
            <v>Deluxe - Chivas Triple Pack @ £45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6</v>
          </cell>
          <cell r="K3896" t="str">
            <v>/0</v>
          </cell>
          <cell r="L3896">
            <v>15</v>
          </cell>
          <cell r="M3896" t="str">
            <v>Jul/Aug</v>
          </cell>
          <cell r="N3896">
            <v>54</v>
          </cell>
        </row>
        <row r="3897">
          <cell r="A3897" t="str">
            <v>2006/07 W15</v>
          </cell>
          <cell r="B3897" t="str">
            <v>142 - LHR T4 World Of Whiskies</v>
          </cell>
          <cell r="C3897" t="str">
            <v>Deluxe - Chivas Save £5 18yo</v>
          </cell>
          <cell r="D3897">
            <v>34.99</v>
          </cell>
          <cell r="E3897">
            <v>23.93</v>
          </cell>
          <cell r="F3897">
            <v>1</v>
          </cell>
          <cell r="G3897">
            <v>0</v>
          </cell>
          <cell r="H3897">
            <v>0</v>
          </cell>
          <cell r="I3897">
            <v>0</v>
          </cell>
          <cell r="J3897">
            <v>4</v>
          </cell>
          <cell r="K3897">
            <v>44.24</v>
          </cell>
          <cell r="L3897">
            <v>15</v>
          </cell>
          <cell r="M3897" t="str">
            <v>Jul/Aug</v>
          </cell>
          <cell r="N3897">
            <v>50</v>
          </cell>
        </row>
        <row r="3898">
          <cell r="A3898" t="str">
            <v>2006/07 W15</v>
          </cell>
          <cell r="B3898" t="str">
            <v>142 - LHR T4 World Of Whiskies</v>
          </cell>
          <cell r="C3898" t="str">
            <v>Deluxe - Chivas Royal Salute get Chivas 18yo</v>
          </cell>
          <cell r="D3898">
            <v>179.97</v>
          </cell>
          <cell r="E3898">
            <v>101.76</v>
          </cell>
          <cell r="F3898">
            <v>3</v>
          </cell>
          <cell r="G3898">
            <v>59.99</v>
          </cell>
          <cell r="H3898">
            <v>24.32</v>
          </cell>
          <cell r="I3898">
            <v>1</v>
          </cell>
          <cell r="J3898">
            <v>6</v>
          </cell>
          <cell r="K3898">
            <v>127.62</v>
          </cell>
          <cell r="L3898">
            <v>15</v>
          </cell>
          <cell r="M3898" t="str">
            <v>Jul/Aug</v>
          </cell>
          <cell r="N3898">
            <v>57</v>
          </cell>
        </row>
        <row r="3899">
          <cell r="A3899" t="str">
            <v>2006/07 W15</v>
          </cell>
          <cell r="B3899" t="str">
            <v>142 - LHR T4 World Of Whiskies</v>
          </cell>
          <cell r="C3899" t="str">
            <v>Deluxe - Dewars 2 for £30 ATA</v>
          </cell>
          <cell r="D3899">
            <v>79.989999999999995</v>
          </cell>
          <cell r="E3899">
            <v>30.34</v>
          </cell>
          <cell r="F3899">
            <v>5</v>
          </cell>
          <cell r="G3899">
            <v>49.99</v>
          </cell>
          <cell r="H3899">
            <v>6.18</v>
          </cell>
          <cell r="I3899">
            <v>3</v>
          </cell>
          <cell r="J3899">
            <v>16</v>
          </cell>
          <cell r="K3899">
            <v>84.64</v>
          </cell>
          <cell r="L3899">
            <v>15</v>
          </cell>
          <cell r="M3899" t="str">
            <v>Jul/Aug</v>
          </cell>
          <cell r="N3899">
            <v>40</v>
          </cell>
        </row>
        <row r="3900">
          <cell r="A3900" t="str">
            <v>2006/07 W15</v>
          </cell>
          <cell r="B3900" t="str">
            <v>142 - LHR T4 World Of Whiskies</v>
          </cell>
          <cell r="C3900" t="str">
            <v>Deluxe - JW Blue get a free 20cl Gold (Sept Only)</v>
          </cell>
          <cell r="D3900">
            <v>686.52</v>
          </cell>
          <cell r="E3900">
            <v>380.28</v>
          </cell>
          <cell r="F3900">
            <v>9</v>
          </cell>
          <cell r="G3900">
            <v>76.28</v>
          </cell>
          <cell r="H3900">
            <v>24.68</v>
          </cell>
          <cell r="I3900">
            <v>1</v>
          </cell>
          <cell r="J3900">
            <v>20</v>
          </cell>
          <cell r="K3900">
            <v>636.6</v>
          </cell>
          <cell r="L3900">
            <v>15</v>
          </cell>
          <cell r="M3900" t="str">
            <v>Jul/Aug</v>
          </cell>
          <cell r="N3900">
            <v>46</v>
          </cell>
        </row>
        <row r="3901">
          <cell r="A3901" t="str">
            <v>2006/07 W15</v>
          </cell>
          <cell r="B3901" t="str">
            <v>142 - LHR T4 World Of Whiskies</v>
          </cell>
          <cell r="C3901" t="str">
            <v>Deluxe - Free 20cl bottle (linked to JW Blue) (Sept Only)</v>
          </cell>
          <cell r="D3901">
            <v>134.80000000000001</v>
          </cell>
          <cell r="E3901">
            <v>102.94</v>
          </cell>
          <cell r="F3901">
            <v>10</v>
          </cell>
          <cell r="G3901">
            <v>30.08</v>
          </cell>
          <cell r="H3901">
            <v>14.46</v>
          </cell>
          <cell r="I3901">
            <v>2</v>
          </cell>
          <cell r="J3901">
            <v>22</v>
          </cell>
          <cell r="K3901">
            <v>131.78</v>
          </cell>
          <cell r="L3901">
            <v>15</v>
          </cell>
          <cell r="M3901" t="str">
            <v>Jul/Aug</v>
          </cell>
          <cell r="N3901">
            <v>47</v>
          </cell>
        </row>
        <row r="3902">
          <cell r="A3902" t="str">
            <v>2006/07 W15</v>
          </cell>
          <cell r="B3902" t="str">
            <v>142 - LHR T4 World Of Whiskies</v>
          </cell>
          <cell r="C3902" t="str">
            <v>Champagne - Piper Florens Louis 2 for £30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 t="str">
            <v>/0</v>
          </cell>
          <cell r="L3902">
            <v>15</v>
          </cell>
          <cell r="M3902" t="str">
            <v>Jul/Aug</v>
          </cell>
          <cell r="N3902">
            <v>53</v>
          </cell>
        </row>
        <row r="3903">
          <cell r="A3903" t="str">
            <v>2006/07 W15</v>
          </cell>
          <cell r="B3903" t="str">
            <v>142 - LHR T4 World Of Whiskies</v>
          </cell>
          <cell r="C3903" t="str">
            <v>Champagne - Piper Florens Louis Twin for £30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 t="str">
            <v>/0</v>
          </cell>
          <cell r="L3903">
            <v>15</v>
          </cell>
          <cell r="M3903" t="str">
            <v>Jul/Aug</v>
          </cell>
          <cell r="N3903">
            <v>33</v>
          </cell>
        </row>
        <row r="3904">
          <cell r="A3904" t="str">
            <v>2006/07 W15</v>
          </cell>
          <cell r="B3904" t="str">
            <v>142 - LHR T4 World Of Whiskies</v>
          </cell>
          <cell r="C3904" t="str">
            <v>Champagne - Charles Heidseick 2 for £35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 t="str">
            <v>/0</v>
          </cell>
          <cell r="L3904">
            <v>15</v>
          </cell>
          <cell r="M3904" t="str">
            <v>Jul/Aug</v>
          </cell>
          <cell r="N3904">
            <v>55</v>
          </cell>
        </row>
        <row r="3905">
          <cell r="A3905" t="str">
            <v>2006/07 W15</v>
          </cell>
          <cell r="B3905" t="str">
            <v>142 - LHR T4 World Of Whiskies</v>
          </cell>
          <cell r="C3905" t="str">
            <v>Champagne - Canard Twin for £25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 t="str">
            <v>/0</v>
          </cell>
          <cell r="L3905">
            <v>15</v>
          </cell>
          <cell r="M3905" t="str">
            <v>Jul/Aug</v>
          </cell>
          <cell r="N3905">
            <v>52</v>
          </cell>
        </row>
        <row r="3906">
          <cell r="A3906" t="str">
            <v>2006/07 W15</v>
          </cell>
          <cell r="B3906" t="str">
            <v>142 - LHR T4 World Of Whiskies</v>
          </cell>
          <cell r="C3906" t="str">
            <v>Wine - Beringer 3 for £15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 t="str">
            <v>/0</v>
          </cell>
          <cell r="L3906">
            <v>15</v>
          </cell>
          <cell r="M3906" t="str">
            <v>Jul/Aug</v>
          </cell>
          <cell r="N3906">
            <v>43</v>
          </cell>
        </row>
        <row r="3907">
          <cell r="A3907" t="str">
            <v>2006/07 W15</v>
          </cell>
          <cell r="B3907" t="str">
            <v>142 - LHR T4 World Of Whiskies</v>
          </cell>
          <cell r="C3907" t="str">
            <v>Wine - Rosemount BOGOF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 t="str">
            <v>/0</v>
          </cell>
          <cell r="L3907">
            <v>15</v>
          </cell>
          <cell r="M3907" t="str">
            <v>Jul/Aug</v>
          </cell>
          <cell r="N3907">
            <v>56</v>
          </cell>
        </row>
        <row r="3908">
          <cell r="A3908" t="str">
            <v>2006/07 W15</v>
          </cell>
          <cell r="B3908" t="str">
            <v>142 - LHR T4 World Of Whiskies</v>
          </cell>
          <cell r="C3908" t="str">
            <v>WOW - 2 for £45 Malt</v>
          </cell>
          <cell r="D3908">
            <v>733.74</v>
          </cell>
          <cell r="E3908">
            <v>494.25</v>
          </cell>
          <cell r="F3908">
            <v>26</v>
          </cell>
          <cell r="G3908">
            <v>84.97</v>
          </cell>
          <cell r="H3908">
            <v>20.85</v>
          </cell>
          <cell r="I3908">
            <v>3</v>
          </cell>
          <cell r="J3908">
            <v>73</v>
          </cell>
          <cell r="K3908">
            <v>555.95000000000005</v>
          </cell>
          <cell r="L3908">
            <v>15</v>
          </cell>
          <cell r="M3908" t="str">
            <v>Jul/Aug</v>
          </cell>
          <cell r="N3908">
            <v>34</v>
          </cell>
        </row>
        <row r="3909">
          <cell r="A3909" t="str">
            <v>2006/07 W15</v>
          </cell>
          <cell r="B3909" t="str">
            <v>142 - LHR T4 World Of Whiskies</v>
          </cell>
          <cell r="C3909" t="str">
            <v>WOW - Connemara 2 for £30</v>
          </cell>
          <cell r="D3909">
            <v>17.989999999999998</v>
          </cell>
          <cell r="E3909">
            <v>5.16</v>
          </cell>
          <cell r="F3909">
            <v>1</v>
          </cell>
          <cell r="G3909">
            <v>17.989999999999998</v>
          </cell>
          <cell r="H3909">
            <v>5.16</v>
          </cell>
          <cell r="I3909">
            <v>1</v>
          </cell>
          <cell r="J3909">
            <v>14</v>
          </cell>
          <cell r="K3909">
            <v>65.52</v>
          </cell>
          <cell r="L3909">
            <v>15</v>
          </cell>
          <cell r="M3909" t="str">
            <v>Jul/Aug</v>
          </cell>
          <cell r="N3909">
            <v>60</v>
          </cell>
        </row>
        <row r="3910">
          <cell r="A3910" t="str">
            <v>2006/07 W15</v>
          </cell>
          <cell r="B3910" t="str">
            <v>142 - LHR T4 World Of Whiskies</v>
          </cell>
          <cell r="C3910" t="str">
            <v>Others - 2 for £25 (glayva, disaronno)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 t="str">
            <v>/0</v>
          </cell>
          <cell r="L3910">
            <v>15</v>
          </cell>
          <cell r="M3910" t="str">
            <v>Jul/Aug</v>
          </cell>
          <cell r="N3910">
            <v>48</v>
          </cell>
        </row>
        <row r="3911">
          <cell r="A3911" t="str">
            <v>2006/07 W15</v>
          </cell>
          <cell r="B3911" t="str">
            <v>142 - LHR T4 World Of Whiskies</v>
          </cell>
          <cell r="C3911" t="str">
            <v>Others - Pimms 2 for £15 (70cl)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 t="str">
            <v>/0</v>
          </cell>
          <cell r="L3911">
            <v>15</v>
          </cell>
          <cell r="M3911" t="str">
            <v>Jul/Aug</v>
          </cell>
          <cell r="N3911">
            <v>35</v>
          </cell>
        </row>
        <row r="3912">
          <cell r="A3912" t="str">
            <v>2006/07 W15</v>
          </cell>
          <cell r="B3912" t="str">
            <v>142 - LHR T4 World Of Whiskies</v>
          </cell>
          <cell r="C3912" t="str">
            <v>Other - 2 for £30 Sauza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 t="str">
            <v>/0</v>
          </cell>
          <cell r="L3912">
            <v>15</v>
          </cell>
          <cell r="M3912" t="str">
            <v>Jul/Aug</v>
          </cell>
          <cell r="N3912">
            <v>58</v>
          </cell>
        </row>
        <row r="3913">
          <cell r="A3913" t="str">
            <v>2006/07 W15</v>
          </cell>
          <cell r="B3913" t="str">
            <v>142 - LHR T4 World Of Whiskies</v>
          </cell>
          <cell r="C3913" t="str">
            <v>Others - 2 for £20 ATA (70cl)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 t="str">
            <v>/0</v>
          </cell>
          <cell r="L3913">
            <v>15</v>
          </cell>
          <cell r="M3913" t="str">
            <v>Jul/Aug</v>
          </cell>
          <cell r="N3913">
            <v>32</v>
          </cell>
        </row>
        <row r="3914">
          <cell r="A3914" t="str">
            <v>2006/07 W15</v>
          </cell>
          <cell r="B3914" t="str">
            <v>142 - LHR T4 World Of Whiskies</v>
          </cell>
          <cell r="C3914" t="str">
            <v>Others - 2 for £15 Fortified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 t="str">
            <v>/0</v>
          </cell>
          <cell r="L3914">
            <v>15</v>
          </cell>
          <cell r="M3914" t="str">
            <v>Jul/Aug</v>
          </cell>
          <cell r="N3914">
            <v>59</v>
          </cell>
        </row>
        <row r="3915">
          <cell r="A3915" t="str">
            <v>2006/07 W15</v>
          </cell>
          <cell r="B3915" t="str">
            <v>219 - LGW South World of Whiskies</v>
          </cell>
          <cell r="C3915" t="str">
            <v>Liquor</v>
          </cell>
          <cell r="D3915">
            <v>21017.64</v>
          </cell>
          <cell r="E3915">
            <v>10862.87</v>
          </cell>
          <cell r="F3915">
            <v>694</v>
          </cell>
          <cell r="G3915">
            <v>9353.24</v>
          </cell>
          <cell r="H3915">
            <v>2812.24</v>
          </cell>
          <cell r="I3915">
            <v>323</v>
          </cell>
          <cell r="J3915">
            <v>1970</v>
          </cell>
          <cell r="K3915">
            <v>20351.41</v>
          </cell>
          <cell r="L3915">
            <v>15</v>
          </cell>
          <cell r="M3915" t="str">
            <v>Jul/Aug</v>
          </cell>
          <cell r="N3915">
            <v>1</v>
          </cell>
        </row>
        <row r="3916">
          <cell r="A3916" t="str">
            <v>2006/07 W15</v>
          </cell>
          <cell r="B3916" t="str">
            <v>219 - LGW South World of Whiskies</v>
          </cell>
          <cell r="C3916" t="str">
            <v>Tobacco</v>
          </cell>
          <cell r="D3916">
            <v>3084.75</v>
          </cell>
          <cell r="E3916">
            <v>1383.83</v>
          </cell>
          <cell r="F3916">
            <v>88</v>
          </cell>
          <cell r="G3916">
            <v>1277.3499999999999</v>
          </cell>
          <cell r="H3916">
            <v>287.95</v>
          </cell>
          <cell r="I3916">
            <v>46</v>
          </cell>
          <cell r="J3916">
            <v>266</v>
          </cell>
          <cell r="K3916">
            <v>3683.19</v>
          </cell>
          <cell r="L3916">
            <v>15</v>
          </cell>
          <cell r="M3916" t="str">
            <v>Jul/Aug</v>
          </cell>
          <cell r="N3916">
            <v>2</v>
          </cell>
        </row>
        <row r="3917">
          <cell r="A3917" t="str">
            <v>2006/07 W15</v>
          </cell>
          <cell r="B3917" t="str">
            <v>219 - LGW South World of Whiskies</v>
          </cell>
          <cell r="C3917" t="str">
            <v>Perfumery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 t="str">
            <v>/0</v>
          </cell>
          <cell r="L3917">
            <v>15</v>
          </cell>
          <cell r="M3917" t="str">
            <v>Jul/Aug</v>
          </cell>
          <cell r="N3917">
            <v>3</v>
          </cell>
        </row>
        <row r="3918">
          <cell r="A3918" t="str">
            <v>2006/07 W15</v>
          </cell>
          <cell r="B3918" t="str">
            <v>219 - LGW South World of Whiskies</v>
          </cell>
          <cell r="C3918" t="str">
            <v>Food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 t="str">
            <v>/0</v>
          </cell>
          <cell r="L3918">
            <v>15</v>
          </cell>
          <cell r="M3918" t="str">
            <v>Jul/Aug</v>
          </cell>
          <cell r="N3918">
            <v>4</v>
          </cell>
        </row>
        <row r="3919">
          <cell r="A3919" t="str">
            <v>2006/07 W15</v>
          </cell>
          <cell r="B3919" t="str">
            <v>219 - LGW South World of Whiskies</v>
          </cell>
          <cell r="C3919" t="str">
            <v>Tax Free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3</v>
          </cell>
          <cell r="K3919" t="str">
            <v>/0</v>
          </cell>
          <cell r="L3919">
            <v>15</v>
          </cell>
          <cell r="M3919" t="str">
            <v>Jul/Aug</v>
          </cell>
          <cell r="N3919">
            <v>5</v>
          </cell>
        </row>
        <row r="3920">
          <cell r="A3920" t="str">
            <v>2006/07 W15</v>
          </cell>
          <cell r="B3920" t="str">
            <v>219 - LGW South World of Whiskies</v>
          </cell>
          <cell r="C3920" t="str">
            <v>Unclassified Products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 t="str">
            <v>/0</v>
          </cell>
          <cell r="L3920">
            <v>15</v>
          </cell>
          <cell r="M3920" t="str">
            <v>Jul/Aug</v>
          </cell>
          <cell r="N3920">
            <v>6</v>
          </cell>
        </row>
        <row r="3921">
          <cell r="A3921" t="str">
            <v>2006/07 W15</v>
          </cell>
          <cell r="B3921" t="str">
            <v>219 - LGW South World of Whiskies</v>
          </cell>
          <cell r="C3921" t="str">
            <v>Spirits</v>
          </cell>
          <cell r="D3921">
            <v>21017.64</v>
          </cell>
          <cell r="E3921">
            <v>10862.87</v>
          </cell>
          <cell r="F3921">
            <v>694</v>
          </cell>
          <cell r="G3921">
            <v>9353.24</v>
          </cell>
          <cell r="H3921">
            <v>2812.24</v>
          </cell>
          <cell r="I3921">
            <v>323</v>
          </cell>
          <cell r="J3921">
            <v>1970</v>
          </cell>
          <cell r="K3921">
            <v>20351.41</v>
          </cell>
          <cell r="L3921">
            <v>15</v>
          </cell>
          <cell r="M3921" t="str">
            <v>Jul/Aug</v>
          </cell>
          <cell r="N3921">
            <v>7</v>
          </cell>
        </row>
        <row r="3922">
          <cell r="A3922" t="str">
            <v>2006/07 W15</v>
          </cell>
          <cell r="B3922" t="str">
            <v>219 - LGW South World of Whiskies</v>
          </cell>
          <cell r="C3922" t="str">
            <v>Fortified Wines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 t="str">
            <v>/0</v>
          </cell>
          <cell r="L3922">
            <v>15</v>
          </cell>
          <cell r="M3922" t="str">
            <v>Jul/Aug</v>
          </cell>
          <cell r="N3922">
            <v>10</v>
          </cell>
        </row>
        <row r="3923">
          <cell r="A3923" t="str">
            <v>2006/07 W15</v>
          </cell>
          <cell r="B3923" t="str">
            <v>219 - LGW South World of Whiskies</v>
          </cell>
          <cell r="C3923" t="str">
            <v>Others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 t="str">
            <v>/0</v>
          </cell>
          <cell r="L3923">
            <v>15</v>
          </cell>
          <cell r="M3923" t="str">
            <v>Jul/Aug</v>
          </cell>
          <cell r="N3923">
            <v>11</v>
          </cell>
        </row>
        <row r="3924">
          <cell r="A3924" t="str">
            <v>2006/07 W15</v>
          </cell>
          <cell r="B3924" t="str">
            <v>219 - LGW South World of Whiskies</v>
          </cell>
          <cell r="C3924" t="str">
            <v>Champagne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 t="str">
            <v>/0</v>
          </cell>
          <cell r="L3924">
            <v>15</v>
          </cell>
          <cell r="M3924" t="str">
            <v>Jul/Aug</v>
          </cell>
          <cell r="N3924">
            <v>8</v>
          </cell>
        </row>
        <row r="3925">
          <cell r="A3925" t="str">
            <v>2006/07 W15</v>
          </cell>
          <cell r="B3925" t="str">
            <v>219 - LGW South World of Whiskies</v>
          </cell>
          <cell r="C3925" t="str">
            <v>Wines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 t="str">
            <v>/0</v>
          </cell>
          <cell r="L3925">
            <v>15</v>
          </cell>
          <cell r="M3925" t="str">
            <v>Jul/Aug</v>
          </cell>
          <cell r="N3925">
            <v>9</v>
          </cell>
        </row>
        <row r="3926">
          <cell r="A3926" t="str">
            <v>2006/07 W15</v>
          </cell>
          <cell r="B3926" t="str">
            <v>219 - LGW South World of Whiskies</v>
          </cell>
          <cell r="C3926" t="str">
            <v>Unclassified Liquor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 t="str">
            <v>/0</v>
          </cell>
          <cell r="L3926">
            <v>15</v>
          </cell>
          <cell r="M3926" t="str">
            <v>Jul/Aug</v>
          </cell>
          <cell r="N3926">
            <v>12</v>
          </cell>
        </row>
        <row r="3927">
          <cell r="A3927" t="str">
            <v>2006/07 W15</v>
          </cell>
          <cell r="B3927" t="str">
            <v>219 - LGW South World of Whiskies</v>
          </cell>
          <cell r="C3927" t="str">
            <v>Value - 2 for £15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 t="str">
            <v>/0</v>
          </cell>
          <cell r="L3927">
            <v>15</v>
          </cell>
          <cell r="M3927" t="str">
            <v>Jul/Aug</v>
          </cell>
          <cell r="N3927">
            <v>31</v>
          </cell>
        </row>
        <row r="3928">
          <cell r="A3928" t="str">
            <v>2006/07 W15</v>
          </cell>
          <cell r="B3928" t="str">
            <v>219 - LGW South World of Whiskies</v>
          </cell>
          <cell r="C3928" t="str">
            <v>Value - 2 for £20 Bombay Saphire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 t="str">
            <v>/0</v>
          </cell>
          <cell r="L3928">
            <v>15</v>
          </cell>
          <cell r="M3928" t="str">
            <v>Jul/Aug</v>
          </cell>
          <cell r="N3928">
            <v>45</v>
          </cell>
        </row>
        <row r="3929">
          <cell r="A3929" t="str">
            <v>2006/07 W15</v>
          </cell>
          <cell r="B3929" t="str">
            <v>219 - LGW South World of Whiskies</v>
          </cell>
          <cell r="C3929" t="str">
            <v>Value - Baileys 2 for £20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 t="str">
            <v>/0</v>
          </cell>
          <cell r="L3929">
            <v>15</v>
          </cell>
          <cell r="M3929" t="str">
            <v>Jul/Aug</v>
          </cell>
          <cell r="N3929">
            <v>39</v>
          </cell>
        </row>
        <row r="3930">
          <cell r="A3930" t="str">
            <v>2006/07 W15</v>
          </cell>
          <cell r="B3930" t="str">
            <v>219 - LGW South World of Whiskies</v>
          </cell>
          <cell r="C3930" t="str">
            <v>Value - Baileys Twin @ £20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 t="str">
            <v>/0</v>
          </cell>
          <cell r="L3930">
            <v>15</v>
          </cell>
          <cell r="M3930" t="str">
            <v>Jul/Aug</v>
          </cell>
          <cell r="N3930">
            <v>51</v>
          </cell>
        </row>
        <row r="3931">
          <cell r="A3931" t="str">
            <v>2006/07 W15</v>
          </cell>
          <cell r="B3931" t="str">
            <v>219 - LGW South World of Whiskies</v>
          </cell>
          <cell r="C3931" t="str">
            <v>Value - Twins @ £15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 t="str">
            <v>/0</v>
          </cell>
          <cell r="L3931">
            <v>15</v>
          </cell>
          <cell r="M3931" t="str">
            <v>Jul/Aug</v>
          </cell>
          <cell r="N3931">
            <v>36</v>
          </cell>
        </row>
        <row r="3932">
          <cell r="A3932" t="str">
            <v>2006/07 W15</v>
          </cell>
          <cell r="B3932" t="str">
            <v>219 - LGW South World of Whiskies</v>
          </cell>
          <cell r="C3932" t="str">
            <v>Malt - 2 For £45 (6 glenmorangie + 2)</v>
          </cell>
          <cell r="D3932">
            <v>1290.1300000000001</v>
          </cell>
          <cell r="E3932">
            <v>581.83000000000004</v>
          </cell>
          <cell r="F3932">
            <v>47</v>
          </cell>
          <cell r="G3932">
            <v>786.11</v>
          </cell>
          <cell r="H3932">
            <v>212.21</v>
          </cell>
          <cell r="I3932">
            <v>29</v>
          </cell>
          <cell r="J3932">
            <v>56</v>
          </cell>
          <cell r="K3932">
            <v>438.81</v>
          </cell>
          <cell r="L3932">
            <v>15</v>
          </cell>
          <cell r="M3932" t="str">
            <v>Jul/Aug</v>
          </cell>
          <cell r="N3932">
            <v>30</v>
          </cell>
        </row>
        <row r="3933">
          <cell r="A3933" t="str">
            <v>2006/07 W15</v>
          </cell>
          <cell r="B3933" t="str">
            <v>219 - LGW South World of Whiskies</v>
          </cell>
          <cell r="C3933" t="str">
            <v>Malt - Save £5 Glenmorangie Traditional</v>
          </cell>
          <cell r="D3933">
            <v>79.98</v>
          </cell>
          <cell r="E3933">
            <v>39.979999999999997</v>
          </cell>
          <cell r="F3933">
            <v>2</v>
          </cell>
          <cell r="G3933">
            <v>39.99</v>
          </cell>
          <cell r="H3933">
            <v>11.42</v>
          </cell>
          <cell r="I3933">
            <v>1</v>
          </cell>
          <cell r="J3933">
            <v>6</v>
          </cell>
          <cell r="K3933">
            <v>68.58</v>
          </cell>
          <cell r="L3933">
            <v>15</v>
          </cell>
          <cell r="M3933" t="str">
            <v>Jul/Aug</v>
          </cell>
          <cell r="N3933">
            <v>44</v>
          </cell>
        </row>
        <row r="3934">
          <cell r="A3934" t="str">
            <v>2006/07 W15</v>
          </cell>
          <cell r="B3934" t="str">
            <v>219 - LGW South World of Whiskies</v>
          </cell>
          <cell r="C3934" t="str">
            <v>Cognac - XO @ £45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 t="str">
            <v>/0</v>
          </cell>
          <cell r="L3934">
            <v>15</v>
          </cell>
          <cell r="M3934" t="str">
            <v>Jul/Aug</v>
          </cell>
          <cell r="N3934">
            <v>37</v>
          </cell>
        </row>
        <row r="3935">
          <cell r="A3935" t="str">
            <v>2006/07 W15</v>
          </cell>
          <cell r="B3935" t="str">
            <v>219 - LGW South World of Whiskies</v>
          </cell>
          <cell r="C3935" t="str">
            <v>Cognac - VSOP 2 for £45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 t="str">
            <v>/0</v>
          </cell>
          <cell r="L3935">
            <v>15</v>
          </cell>
          <cell r="M3935" t="str">
            <v>Jul/Aug</v>
          </cell>
          <cell r="N3935">
            <v>41</v>
          </cell>
        </row>
        <row r="3936">
          <cell r="A3936" t="str">
            <v>2006/07 W15</v>
          </cell>
          <cell r="B3936" t="str">
            <v>219 - LGW South World of Whiskies</v>
          </cell>
          <cell r="C3936" t="str">
            <v>Cognac - Only £17_99 VS Especiale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 t="str">
            <v>/0</v>
          </cell>
          <cell r="L3936">
            <v>15</v>
          </cell>
          <cell r="M3936" t="str">
            <v>Jul/Aug</v>
          </cell>
          <cell r="N3936">
            <v>42</v>
          </cell>
        </row>
        <row r="3937">
          <cell r="A3937" t="str">
            <v>2006/07 W15</v>
          </cell>
          <cell r="B3937" t="str">
            <v>219 - LGW South World of Whiskies</v>
          </cell>
          <cell r="C3937" t="str">
            <v>Deluxe - Chivas 2 for £30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12</v>
          </cell>
          <cell r="K3937" t="str">
            <v>/0</v>
          </cell>
          <cell r="L3937">
            <v>15</v>
          </cell>
          <cell r="M3937" t="str">
            <v>Jul/Aug</v>
          </cell>
          <cell r="N3937">
            <v>49</v>
          </cell>
        </row>
        <row r="3938">
          <cell r="A3938" t="str">
            <v>2006/07 W15</v>
          </cell>
          <cell r="B3938" t="str">
            <v>219 - LGW South World of Whiskies</v>
          </cell>
          <cell r="C3938" t="str">
            <v>Deluxe - Chivas Twin for £30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 t="str">
            <v>/0</v>
          </cell>
          <cell r="L3938">
            <v>15</v>
          </cell>
          <cell r="M3938" t="str">
            <v>Jul/Aug</v>
          </cell>
          <cell r="N3938">
            <v>38</v>
          </cell>
        </row>
        <row r="3939">
          <cell r="A3939" t="str">
            <v>2006/07 W15</v>
          </cell>
          <cell r="B3939" t="str">
            <v>219 - LGW South World of Whiskies</v>
          </cell>
          <cell r="C3939" t="str">
            <v>Deluxe - Chivas Triple Pack @ £45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 t="str">
            <v>/0</v>
          </cell>
          <cell r="L3939">
            <v>15</v>
          </cell>
          <cell r="M3939" t="str">
            <v>Jul/Aug</v>
          </cell>
          <cell r="N3939">
            <v>54</v>
          </cell>
        </row>
        <row r="3940">
          <cell r="A3940" t="str">
            <v>2006/07 W15</v>
          </cell>
          <cell r="B3940" t="str">
            <v>219 - LGW South World of Whiskies</v>
          </cell>
          <cell r="C3940" t="str">
            <v>Deluxe - Chivas Save £5 18yo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</v>
          </cell>
          <cell r="K3940" t="str">
            <v>/0</v>
          </cell>
          <cell r="L3940">
            <v>15</v>
          </cell>
          <cell r="M3940" t="str">
            <v>Jul/Aug</v>
          </cell>
          <cell r="N3940">
            <v>50</v>
          </cell>
        </row>
        <row r="3941">
          <cell r="A3941" t="str">
            <v>2006/07 W15</v>
          </cell>
          <cell r="B3941" t="str">
            <v>219 - LGW South World of Whiskies</v>
          </cell>
          <cell r="C3941" t="str">
            <v>Deluxe - Chivas Royal Salute get Chivas 18yo</v>
          </cell>
          <cell r="D3941">
            <v>119.98</v>
          </cell>
          <cell r="E3941">
            <v>77.44</v>
          </cell>
          <cell r="F3941">
            <v>2</v>
          </cell>
          <cell r="G3941">
            <v>0</v>
          </cell>
          <cell r="H3941">
            <v>0</v>
          </cell>
          <cell r="I3941">
            <v>0</v>
          </cell>
          <cell r="J3941">
            <v>7</v>
          </cell>
          <cell r="K3941">
            <v>148.88999999999999</v>
          </cell>
          <cell r="L3941">
            <v>15</v>
          </cell>
          <cell r="M3941" t="str">
            <v>Jul/Aug</v>
          </cell>
          <cell r="N3941">
            <v>57</v>
          </cell>
        </row>
        <row r="3942">
          <cell r="A3942" t="str">
            <v>2006/07 W15</v>
          </cell>
          <cell r="B3942" t="str">
            <v>219 - LGW South World of Whiskies</v>
          </cell>
          <cell r="C3942" t="str">
            <v>Deluxe - Dewars 2 for £30 ATA</v>
          </cell>
          <cell r="D3942">
            <v>30</v>
          </cell>
          <cell r="E3942">
            <v>24.16</v>
          </cell>
          <cell r="F3942">
            <v>2</v>
          </cell>
          <cell r="G3942">
            <v>0</v>
          </cell>
          <cell r="H3942">
            <v>0</v>
          </cell>
          <cell r="I3942">
            <v>0</v>
          </cell>
          <cell r="J3942">
            <v>9</v>
          </cell>
          <cell r="K3942">
            <v>47.61</v>
          </cell>
          <cell r="L3942">
            <v>15</v>
          </cell>
          <cell r="M3942" t="str">
            <v>Jul/Aug</v>
          </cell>
          <cell r="N3942">
            <v>40</v>
          </cell>
        </row>
        <row r="3943">
          <cell r="A3943" t="str">
            <v>2006/07 W15</v>
          </cell>
          <cell r="B3943" t="str">
            <v>219 - LGW South World of Whiskies</v>
          </cell>
          <cell r="C3943" t="str">
            <v>Deluxe - JW Blue get a free 20cl Gold (Sept Only)</v>
          </cell>
          <cell r="D3943">
            <v>533.96</v>
          </cell>
          <cell r="E3943">
            <v>251.84</v>
          </cell>
          <cell r="F3943">
            <v>7</v>
          </cell>
          <cell r="G3943">
            <v>228.84</v>
          </cell>
          <cell r="H3943">
            <v>74.040000000000006</v>
          </cell>
          <cell r="I3943">
            <v>3</v>
          </cell>
          <cell r="J3943">
            <v>6</v>
          </cell>
          <cell r="K3943">
            <v>190.98</v>
          </cell>
          <cell r="L3943">
            <v>15</v>
          </cell>
          <cell r="M3943" t="str">
            <v>Jul/Aug</v>
          </cell>
          <cell r="N3943">
            <v>46</v>
          </cell>
        </row>
        <row r="3944">
          <cell r="A3944" t="str">
            <v>2006/07 W15</v>
          </cell>
          <cell r="B3944" t="str">
            <v>219 - LGW South World of Whiskies</v>
          </cell>
          <cell r="C3944" t="str">
            <v>Deluxe - Free 20cl bottle (linked to JW Blue) (Sept Only)</v>
          </cell>
          <cell r="D3944">
            <v>142.6</v>
          </cell>
          <cell r="E3944">
            <v>87.62</v>
          </cell>
          <cell r="F3944">
            <v>10</v>
          </cell>
          <cell r="G3944">
            <v>90.24</v>
          </cell>
          <cell r="H3944">
            <v>43.38</v>
          </cell>
          <cell r="I3944">
            <v>6</v>
          </cell>
          <cell r="J3944">
            <v>11</v>
          </cell>
          <cell r="K3944">
            <v>65.89</v>
          </cell>
          <cell r="L3944">
            <v>15</v>
          </cell>
          <cell r="M3944" t="str">
            <v>Jul/Aug</v>
          </cell>
          <cell r="N3944">
            <v>47</v>
          </cell>
        </row>
        <row r="3945">
          <cell r="A3945" t="str">
            <v>2006/07 W15</v>
          </cell>
          <cell r="B3945" t="str">
            <v>219 - LGW South World of Whiskies</v>
          </cell>
          <cell r="C3945" t="str">
            <v>Champagne - Piper Florens Louis 2 for £30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 t="str">
            <v>/0</v>
          </cell>
          <cell r="L3945">
            <v>15</v>
          </cell>
          <cell r="M3945" t="str">
            <v>Jul/Aug</v>
          </cell>
          <cell r="N3945">
            <v>53</v>
          </cell>
        </row>
        <row r="3946">
          <cell r="A3946" t="str">
            <v>2006/07 W15</v>
          </cell>
          <cell r="B3946" t="str">
            <v>219 - LGW South World of Whiskies</v>
          </cell>
          <cell r="C3946" t="str">
            <v>Champagne - Piper Florens Louis Twin for £30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 t="str">
            <v>/0</v>
          </cell>
          <cell r="L3946">
            <v>15</v>
          </cell>
          <cell r="M3946" t="str">
            <v>Jul/Aug</v>
          </cell>
          <cell r="N3946">
            <v>33</v>
          </cell>
        </row>
        <row r="3947">
          <cell r="A3947" t="str">
            <v>2006/07 W15</v>
          </cell>
          <cell r="B3947" t="str">
            <v>219 - LGW South World of Whiskies</v>
          </cell>
          <cell r="C3947" t="str">
            <v>Champagne - Charles Heidseick 2 for £35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 t="str">
            <v>/0</v>
          </cell>
          <cell r="L3947">
            <v>15</v>
          </cell>
          <cell r="M3947" t="str">
            <v>Jul/Aug</v>
          </cell>
          <cell r="N3947">
            <v>55</v>
          </cell>
        </row>
        <row r="3948">
          <cell r="A3948" t="str">
            <v>2006/07 W15</v>
          </cell>
          <cell r="B3948" t="str">
            <v>219 - LGW South World of Whiskies</v>
          </cell>
          <cell r="C3948" t="str">
            <v>Champagne - Canard Twin for £25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 t="str">
            <v>/0</v>
          </cell>
          <cell r="L3948">
            <v>15</v>
          </cell>
          <cell r="M3948" t="str">
            <v>Jul/Aug</v>
          </cell>
          <cell r="N3948">
            <v>52</v>
          </cell>
        </row>
        <row r="3949">
          <cell r="A3949" t="str">
            <v>2006/07 W15</v>
          </cell>
          <cell r="B3949" t="str">
            <v>219 - LGW South World of Whiskies</v>
          </cell>
          <cell r="C3949" t="str">
            <v>Wine - Beringer 3 for £15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 t="str">
            <v>/0</v>
          </cell>
          <cell r="L3949">
            <v>15</v>
          </cell>
          <cell r="M3949" t="str">
            <v>Jul/Aug</v>
          </cell>
          <cell r="N3949">
            <v>43</v>
          </cell>
        </row>
        <row r="3950">
          <cell r="A3950" t="str">
            <v>2006/07 W15</v>
          </cell>
          <cell r="B3950" t="str">
            <v>219 - LGW South World of Whiskies</v>
          </cell>
          <cell r="C3950" t="str">
            <v>Wine - Rosemount BOGOF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 t="str">
            <v>/0</v>
          </cell>
          <cell r="L3950">
            <v>15</v>
          </cell>
          <cell r="M3950" t="str">
            <v>Jul/Aug</v>
          </cell>
          <cell r="N3950">
            <v>56</v>
          </cell>
        </row>
        <row r="3951">
          <cell r="A3951" t="str">
            <v>2006/07 W15</v>
          </cell>
          <cell r="B3951" t="str">
            <v>219 - LGW South World of Whiskies</v>
          </cell>
          <cell r="C3951" t="str">
            <v>WOW - 2 for £45 Malt</v>
          </cell>
          <cell r="D3951">
            <v>705.75</v>
          </cell>
          <cell r="E3951">
            <v>387.15</v>
          </cell>
          <cell r="F3951">
            <v>25</v>
          </cell>
          <cell r="G3951">
            <v>277.89999999999998</v>
          </cell>
          <cell r="H3951">
            <v>74.02</v>
          </cell>
          <cell r="I3951">
            <v>10</v>
          </cell>
          <cell r="J3951">
            <v>58</v>
          </cell>
          <cell r="K3951">
            <v>445.72</v>
          </cell>
          <cell r="L3951">
            <v>15</v>
          </cell>
          <cell r="M3951" t="str">
            <v>Jul/Aug</v>
          </cell>
          <cell r="N3951">
            <v>34</v>
          </cell>
        </row>
        <row r="3952">
          <cell r="A3952" t="str">
            <v>2006/07 W15</v>
          </cell>
          <cell r="B3952" t="str">
            <v>219 - LGW South World of Whiskies</v>
          </cell>
          <cell r="C3952" t="str">
            <v>WOW - Connemara 2 for £30</v>
          </cell>
          <cell r="D3952">
            <v>53.97</v>
          </cell>
          <cell r="E3952">
            <v>23.63</v>
          </cell>
          <cell r="F3952">
            <v>3</v>
          </cell>
          <cell r="G3952">
            <v>35.979999999999997</v>
          </cell>
          <cell r="H3952">
            <v>10.32</v>
          </cell>
          <cell r="I3952">
            <v>2</v>
          </cell>
          <cell r="J3952">
            <v>9</v>
          </cell>
          <cell r="K3952">
            <v>42.12</v>
          </cell>
          <cell r="L3952">
            <v>15</v>
          </cell>
          <cell r="M3952" t="str">
            <v>Jul/Aug</v>
          </cell>
          <cell r="N3952">
            <v>60</v>
          </cell>
        </row>
        <row r="3953">
          <cell r="A3953" t="str">
            <v>2006/07 W15</v>
          </cell>
          <cell r="B3953" t="str">
            <v>219 - LGW South World of Whiskies</v>
          </cell>
          <cell r="C3953" t="str">
            <v>Others - 2 for £25 (glayva, disaronno)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 t="str">
            <v>/0</v>
          </cell>
          <cell r="L3953">
            <v>15</v>
          </cell>
          <cell r="M3953" t="str">
            <v>Jul/Aug</v>
          </cell>
          <cell r="N3953">
            <v>48</v>
          </cell>
        </row>
        <row r="3954">
          <cell r="A3954" t="str">
            <v>2006/07 W15</v>
          </cell>
          <cell r="B3954" t="str">
            <v>219 - LGW South World of Whiskies</v>
          </cell>
          <cell r="C3954" t="str">
            <v>Others - Pimms 2 for £15 (70cl)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 t="str">
            <v>/0</v>
          </cell>
          <cell r="L3954">
            <v>15</v>
          </cell>
          <cell r="M3954" t="str">
            <v>Jul/Aug</v>
          </cell>
          <cell r="N3954">
            <v>35</v>
          </cell>
        </row>
        <row r="3955">
          <cell r="A3955" t="str">
            <v>2006/07 W15</v>
          </cell>
          <cell r="B3955" t="str">
            <v>219 - LGW South World of Whiskies</v>
          </cell>
          <cell r="C3955" t="str">
            <v>Other - 2 for £30 Sauza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 t="str">
            <v>/0</v>
          </cell>
          <cell r="L3955">
            <v>15</v>
          </cell>
          <cell r="M3955" t="str">
            <v>Jul/Aug</v>
          </cell>
          <cell r="N3955">
            <v>58</v>
          </cell>
        </row>
        <row r="3956">
          <cell r="A3956" t="str">
            <v>2006/07 W15</v>
          </cell>
          <cell r="B3956" t="str">
            <v>219 - LGW South World of Whiskies</v>
          </cell>
          <cell r="C3956" t="str">
            <v>Others - 2 for £20 ATA (70cl)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 t="str">
            <v>/0</v>
          </cell>
          <cell r="L3956">
            <v>15</v>
          </cell>
          <cell r="M3956" t="str">
            <v>Jul/Aug</v>
          </cell>
          <cell r="N3956">
            <v>32</v>
          </cell>
        </row>
        <row r="3957">
          <cell r="A3957" t="str">
            <v>2006/07 W15</v>
          </cell>
          <cell r="B3957" t="str">
            <v>219 - LGW South World of Whiskies</v>
          </cell>
          <cell r="C3957" t="str">
            <v>Others - 2 for £15 Fortified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 t="str">
            <v>/0</v>
          </cell>
          <cell r="L3957">
            <v>15</v>
          </cell>
          <cell r="M3957" t="str">
            <v>Jul/Aug</v>
          </cell>
          <cell r="N3957">
            <v>59</v>
          </cell>
        </row>
        <row r="3958">
          <cell r="A3958" t="str">
            <v>2006/07 W15</v>
          </cell>
          <cell r="B3958" t="str">
            <v>222 - LGW North World Of Whiskies</v>
          </cell>
          <cell r="C3958" t="str">
            <v>Liquor</v>
          </cell>
          <cell r="D3958">
            <v>21183.22</v>
          </cell>
          <cell r="E3958">
            <v>10482.719999999999</v>
          </cell>
          <cell r="F3958">
            <v>706</v>
          </cell>
          <cell r="G3958">
            <v>11255.08</v>
          </cell>
          <cell r="H3958">
            <v>3698.72</v>
          </cell>
          <cell r="I3958">
            <v>349</v>
          </cell>
          <cell r="J3958">
            <v>2438</v>
          </cell>
          <cell r="K3958">
            <v>25714.34</v>
          </cell>
          <cell r="L3958">
            <v>15</v>
          </cell>
          <cell r="M3958" t="str">
            <v>Jul/Aug</v>
          </cell>
          <cell r="N3958">
            <v>1</v>
          </cell>
        </row>
        <row r="3959">
          <cell r="A3959" t="str">
            <v>2006/07 W15</v>
          </cell>
          <cell r="B3959" t="str">
            <v>222 - LGW North World Of Whiskies</v>
          </cell>
          <cell r="C3959" t="str">
            <v>Tobacco</v>
          </cell>
          <cell r="D3959">
            <v>5104.8</v>
          </cell>
          <cell r="E3959">
            <v>2045.03</v>
          </cell>
          <cell r="F3959">
            <v>156</v>
          </cell>
          <cell r="G3959">
            <v>2973.65</v>
          </cell>
          <cell r="H3959">
            <v>750.21</v>
          </cell>
          <cell r="I3959">
            <v>80</v>
          </cell>
          <cell r="J3959">
            <v>402</v>
          </cell>
          <cell r="K3959">
            <v>5100.3500000000004</v>
          </cell>
          <cell r="L3959">
            <v>15</v>
          </cell>
          <cell r="M3959" t="str">
            <v>Jul/Aug</v>
          </cell>
          <cell r="N3959">
            <v>2</v>
          </cell>
        </row>
        <row r="3960">
          <cell r="A3960" t="str">
            <v>2006/07 W15</v>
          </cell>
          <cell r="B3960" t="str">
            <v>222 - LGW North World Of Whiskies</v>
          </cell>
          <cell r="C3960" t="str">
            <v>Perfumery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 t="str">
            <v>/0</v>
          </cell>
          <cell r="L3960">
            <v>15</v>
          </cell>
          <cell r="M3960" t="str">
            <v>Jul/Aug</v>
          </cell>
          <cell r="N3960">
            <v>3</v>
          </cell>
        </row>
        <row r="3961">
          <cell r="A3961" t="str">
            <v>2006/07 W15</v>
          </cell>
          <cell r="B3961" t="str">
            <v>222 - LGW North World Of Whiskies</v>
          </cell>
          <cell r="C3961" t="str">
            <v>Food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 t="str">
            <v>/0</v>
          </cell>
          <cell r="L3961">
            <v>15</v>
          </cell>
          <cell r="M3961" t="str">
            <v>Jul/Aug</v>
          </cell>
          <cell r="N3961">
            <v>4</v>
          </cell>
        </row>
        <row r="3962">
          <cell r="A3962" t="str">
            <v>2006/07 W15</v>
          </cell>
          <cell r="B3962" t="str">
            <v>222 - LGW North World Of Whiskies</v>
          </cell>
          <cell r="C3962" t="str">
            <v>Tax Free</v>
          </cell>
          <cell r="D3962">
            <v>-41.77</v>
          </cell>
          <cell r="E3962">
            <v>-42.48</v>
          </cell>
          <cell r="F3962">
            <v>1</v>
          </cell>
          <cell r="G3962">
            <v>0.84</v>
          </cell>
          <cell r="H3962">
            <v>0.42</v>
          </cell>
          <cell r="I3962">
            <v>1</v>
          </cell>
          <cell r="J3962">
            <v>97</v>
          </cell>
          <cell r="K3962">
            <v>56.26</v>
          </cell>
          <cell r="L3962">
            <v>15</v>
          </cell>
          <cell r="M3962" t="str">
            <v>Jul/Aug</v>
          </cell>
          <cell r="N3962">
            <v>5</v>
          </cell>
        </row>
        <row r="3963">
          <cell r="A3963" t="str">
            <v>2006/07 W15</v>
          </cell>
          <cell r="B3963" t="str">
            <v>222 - LGW North World Of Whiskies</v>
          </cell>
          <cell r="C3963" t="str">
            <v>Unclassified Products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 t="str">
            <v>/0</v>
          </cell>
          <cell r="L3963">
            <v>15</v>
          </cell>
          <cell r="M3963" t="str">
            <v>Jul/Aug</v>
          </cell>
          <cell r="N3963">
            <v>6</v>
          </cell>
        </row>
        <row r="3964">
          <cell r="A3964" t="str">
            <v>2006/07 W15</v>
          </cell>
          <cell r="B3964" t="str">
            <v>222 - LGW North World Of Whiskies</v>
          </cell>
          <cell r="C3964" t="str">
            <v>Spirits</v>
          </cell>
          <cell r="D3964">
            <v>21183.22</v>
          </cell>
          <cell r="E3964">
            <v>10482.719999999999</v>
          </cell>
          <cell r="F3964">
            <v>706</v>
          </cell>
          <cell r="G3964">
            <v>11255.08</v>
          </cell>
          <cell r="H3964">
            <v>3698.72</v>
          </cell>
          <cell r="I3964">
            <v>349</v>
          </cell>
          <cell r="J3964">
            <v>2438</v>
          </cell>
          <cell r="K3964">
            <v>25714.34</v>
          </cell>
          <cell r="L3964">
            <v>15</v>
          </cell>
          <cell r="M3964" t="str">
            <v>Jul/Aug</v>
          </cell>
          <cell r="N3964">
            <v>7</v>
          </cell>
        </row>
        <row r="3965">
          <cell r="A3965" t="str">
            <v>2006/07 W15</v>
          </cell>
          <cell r="B3965" t="str">
            <v>222 - LGW North World Of Whiskies</v>
          </cell>
          <cell r="C3965" t="str">
            <v>Fortified Wines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 t="str">
            <v>/0</v>
          </cell>
          <cell r="L3965">
            <v>15</v>
          </cell>
          <cell r="M3965" t="str">
            <v>Jul/Aug</v>
          </cell>
          <cell r="N3965">
            <v>10</v>
          </cell>
        </row>
        <row r="3966">
          <cell r="A3966" t="str">
            <v>2006/07 W15</v>
          </cell>
          <cell r="B3966" t="str">
            <v>222 - LGW North World Of Whiskies</v>
          </cell>
          <cell r="C3966" t="str">
            <v>Others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 t="str">
            <v>/0</v>
          </cell>
          <cell r="L3966">
            <v>15</v>
          </cell>
          <cell r="M3966" t="str">
            <v>Jul/Aug</v>
          </cell>
          <cell r="N3966">
            <v>11</v>
          </cell>
        </row>
        <row r="3967">
          <cell r="A3967" t="str">
            <v>2006/07 W15</v>
          </cell>
          <cell r="B3967" t="str">
            <v>222 - LGW North World Of Whiskies</v>
          </cell>
          <cell r="C3967" t="str">
            <v>Champagne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 t="str">
            <v>/0</v>
          </cell>
          <cell r="L3967">
            <v>15</v>
          </cell>
          <cell r="M3967" t="str">
            <v>Jul/Aug</v>
          </cell>
          <cell r="N3967">
            <v>8</v>
          </cell>
        </row>
        <row r="3968">
          <cell r="A3968" t="str">
            <v>2006/07 W15</v>
          </cell>
          <cell r="B3968" t="str">
            <v>222 - LGW North World Of Whiskies</v>
          </cell>
          <cell r="C3968" t="str">
            <v>Wines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 t="str">
            <v>/0</v>
          </cell>
          <cell r="L3968">
            <v>15</v>
          </cell>
          <cell r="M3968" t="str">
            <v>Jul/Aug</v>
          </cell>
          <cell r="N3968">
            <v>9</v>
          </cell>
        </row>
        <row r="3969">
          <cell r="A3969" t="str">
            <v>2006/07 W15</v>
          </cell>
          <cell r="B3969" t="str">
            <v>222 - LGW North World Of Whiskies</v>
          </cell>
          <cell r="C3969" t="str">
            <v>Unclassified Liquor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 t="str">
            <v>/0</v>
          </cell>
          <cell r="L3969">
            <v>15</v>
          </cell>
          <cell r="M3969" t="str">
            <v>Jul/Aug</v>
          </cell>
          <cell r="N3969">
            <v>12</v>
          </cell>
        </row>
        <row r="3970">
          <cell r="A3970" t="str">
            <v>2006/07 W15</v>
          </cell>
          <cell r="B3970" t="str">
            <v>222 - LGW North World Of Whiskies</v>
          </cell>
          <cell r="C3970" t="str">
            <v>Value - 2 for £15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 t="str">
            <v>/0</v>
          </cell>
          <cell r="L3970">
            <v>15</v>
          </cell>
          <cell r="M3970" t="str">
            <v>Jul/Aug</v>
          </cell>
          <cell r="N3970">
            <v>31</v>
          </cell>
        </row>
        <row r="3971">
          <cell r="A3971" t="str">
            <v>2006/07 W15</v>
          </cell>
          <cell r="B3971" t="str">
            <v>222 - LGW North World Of Whiskies</v>
          </cell>
          <cell r="C3971" t="str">
            <v>Value - 2 for £20 Bombay Saphire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 t="str">
            <v>/0</v>
          </cell>
          <cell r="L3971">
            <v>15</v>
          </cell>
          <cell r="M3971" t="str">
            <v>Jul/Aug</v>
          </cell>
          <cell r="N3971">
            <v>45</v>
          </cell>
        </row>
        <row r="3972">
          <cell r="A3972" t="str">
            <v>2006/07 W15</v>
          </cell>
          <cell r="B3972" t="str">
            <v>222 - LGW North World Of Whiskies</v>
          </cell>
          <cell r="C3972" t="str">
            <v>Value - Baileys 2 for £20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 t="str">
            <v>/0</v>
          </cell>
          <cell r="L3972">
            <v>15</v>
          </cell>
          <cell r="M3972" t="str">
            <v>Jul/Aug</v>
          </cell>
          <cell r="N3972">
            <v>39</v>
          </cell>
        </row>
        <row r="3973">
          <cell r="A3973" t="str">
            <v>2006/07 W15</v>
          </cell>
          <cell r="B3973" t="str">
            <v>222 - LGW North World Of Whiskies</v>
          </cell>
          <cell r="C3973" t="str">
            <v>Value - Baileys Twin @ £20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 t="str">
            <v>/0</v>
          </cell>
          <cell r="L3973">
            <v>15</v>
          </cell>
          <cell r="M3973" t="str">
            <v>Jul/Aug</v>
          </cell>
          <cell r="N3973">
            <v>51</v>
          </cell>
        </row>
        <row r="3974">
          <cell r="A3974" t="str">
            <v>2006/07 W15</v>
          </cell>
          <cell r="B3974" t="str">
            <v>222 - LGW North World Of Whiskies</v>
          </cell>
          <cell r="C3974" t="str">
            <v>Value - Twins @ £15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 t="str">
            <v>/0</v>
          </cell>
          <cell r="L3974">
            <v>15</v>
          </cell>
          <cell r="M3974" t="str">
            <v>Jul/Aug</v>
          </cell>
          <cell r="N3974">
            <v>36</v>
          </cell>
        </row>
        <row r="3975">
          <cell r="A3975" t="str">
            <v>2006/07 W15</v>
          </cell>
          <cell r="B3975" t="str">
            <v>222 - LGW North World Of Whiskies</v>
          </cell>
          <cell r="C3975" t="str">
            <v>Malt - 2 For £45 (6 glenmorangie + 2)</v>
          </cell>
          <cell r="D3975">
            <v>1321.7</v>
          </cell>
          <cell r="E3975">
            <v>746.06</v>
          </cell>
          <cell r="F3975">
            <v>51</v>
          </cell>
          <cell r="G3975">
            <v>502.22</v>
          </cell>
          <cell r="H3975">
            <v>134.91999999999999</v>
          </cell>
          <cell r="I3975">
            <v>19</v>
          </cell>
          <cell r="J3975">
            <v>116</v>
          </cell>
          <cell r="K3975">
            <v>926.13</v>
          </cell>
          <cell r="L3975">
            <v>15</v>
          </cell>
          <cell r="M3975" t="str">
            <v>Jul/Aug</v>
          </cell>
          <cell r="N3975">
            <v>30</v>
          </cell>
        </row>
        <row r="3976">
          <cell r="A3976" t="str">
            <v>2006/07 W15</v>
          </cell>
          <cell r="B3976" t="str">
            <v>222 - LGW North World Of Whiskies</v>
          </cell>
          <cell r="C3976" t="str">
            <v>Malt - Save £5 Glenmorangie Traditional</v>
          </cell>
          <cell r="D3976">
            <v>119.97</v>
          </cell>
          <cell r="E3976">
            <v>85.67</v>
          </cell>
          <cell r="F3976">
            <v>3</v>
          </cell>
          <cell r="G3976">
            <v>0</v>
          </cell>
          <cell r="H3976">
            <v>0</v>
          </cell>
          <cell r="I3976">
            <v>0</v>
          </cell>
          <cell r="J3976">
            <v>8</v>
          </cell>
          <cell r="K3976">
            <v>91.47</v>
          </cell>
          <cell r="L3976">
            <v>15</v>
          </cell>
          <cell r="M3976" t="str">
            <v>Jul/Aug</v>
          </cell>
          <cell r="N3976">
            <v>44</v>
          </cell>
        </row>
        <row r="3977">
          <cell r="A3977" t="str">
            <v>2006/07 W15</v>
          </cell>
          <cell r="B3977" t="str">
            <v>222 - LGW North World Of Whiskies</v>
          </cell>
          <cell r="C3977" t="str">
            <v>Cognac - XO @ £45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 t="str">
            <v>/0</v>
          </cell>
          <cell r="L3977">
            <v>15</v>
          </cell>
          <cell r="M3977" t="str">
            <v>Jul/Aug</v>
          </cell>
          <cell r="N3977">
            <v>37</v>
          </cell>
        </row>
        <row r="3978">
          <cell r="A3978" t="str">
            <v>2006/07 W15</v>
          </cell>
          <cell r="B3978" t="str">
            <v>222 - LGW North World Of Whiskies</v>
          </cell>
          <cell r="C3978" t="str">
            <v>Cognac - VSOP 2 for £45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 t="str">
            <v>/0</v>
          </cell>
          <cell r="L3978">
            <v>15</v>
          </cell>
          <cell r="M3978" t="str">
            <v>Jul/Aug</v>
          </cell>
          <cell r="N3978">
            <v>41</v>
          </cell>
        </row>
        <row r="3979">
          <cell r="A3979" t="str">
            <v>2006/07 W15</v>
          </cell>
          <cell r="B3979" t="str">
            <v>222 - LGW North World Of Whiskies</v>
          </cell>
          <cell r="C3979" t="str">
            <v>Cognac - Only £17_99 VS Especiale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 t="str">
            <v>/0</v>
          </cell>
          <cell r="L3979">
            <v>15</v>
          </cell>
          <cell r="M3979" t="str">
            <v>Jul/Aug</v>
          </cell>
          <cell r="N3979">
            <v>42</v>
          </cell>
        </row>
        <row r="3980">
          <cell r="A3980" t="str">
            <v>2006/07 W15</v>
          </cell>
          <cell r="B3980" t="str">
            <v>222 - LGW North World Of Whiskies</v>
          </cell>
          <cell r="C3980" t="str">
            <v>Deluxe - Chivas 2 for £30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 t="str">
            <v>/0</v>
          </cell>
          <cell r="L3980">
            <v>15</v>
          </cell>
          <cell r="M3980" t="str">
            <v>Jul/Aug</v>
          </cell>
          <cell r="N3980">
            <v>49</v>
          </cell>
        </row>
        <row r="3981">
          <cell r="A3981" t="str">
            <v>2006/07 W15</v>
          </cell>
          <cell r="B3981" t="str">
            <v>222 - LGW North World Of Whiskies</v>
          </cell>
          <cell r="C3981" t="str">
            <v>Deluxe - Chivas Twin for £30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 t="str">
            <v>/0</v>
          </cell>
          <cell r="L3981">
            <v>15</v>
          </cell>
          <cell r="M3981" t="str">
            <v>Jul/Aug</v>
          </cell>
          <cell r="N3981">
            <v>38</v>
          </cell>
        </row>
        <row r="3982">
          <cell r="A3982" t="str">
            <v>2006/07 W15</v>
          </cell>
          <cell r="B3982" t="str">
            <v>222 - LGW North World Of Whiskies</v>
          </cell>
          <cell r="C3982" t="str">
            <v>Deluxe - Chivas Triple Pack @ £45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 t="str">
            <v>/0</v>
          </cell>
          <cell r="L3982">
            <v>15</v>
          </cell>
          <cell r="M3982" t="str">
            <v>Jul/Aug</v>
          </cell>
          <cell r="N3982">
            <v>54</v>
          </cell>
        </row>
        <row r="3983">
          <cell r="A3983" t="str">
            <v>2006/07 W15</v>
          </cell>
          <cell r="B3983" t="str">
            <v>222 - LGW North World Of Whiskies</v>
          </cell>
          <cell r="C3983" t="str">
            <v>Deluxe - Chivas Save £5 18yo</v>
          </cell>
          <cell r="D3983">
            <v>139.96</v>
          </cell>
          <cell r="E3983">
            <v>84.65</v>
          </cell>
          <cell r="F3983">
            <v>4</v>
          </cell>
          <cell r="G3983">
            <v>34.99</v>
          </cell>
          <cell r="H3983">
            <v>12.86</v>
          </cell>
          <cell r="I3983">
            <v>1</v>
          </cell>
          <cell r="J3983">
            <v>3</v>
          </cell>
          <cell r="K3983">
            <v>33.18</v>
          </cell>
          <cell r="L3983">
            <v>15</v>
          </cell>
          <cell r="M3983" t="str">
            <v>Jul/Aug</v>
          </cell>
          <cell r="N3983">
            <v>50</v>
          </cell>
        </row>
        <row r="3984">
          <cell r="A3984" t="str">
            <v>2006/07 W15</v>
          </cell>
          <cell r="B3984" t="str">
            <v>222 - LGW North World Of Whiskies</v>
          </cell>
          <cell r="C3984" t="str">
            <v>Deluxe - Chivas Royal Salute get Chivas 18yo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4</v>
          </cell>
          <cell r="K3984" t="str">
            <v>/0</v>
          </cell>
          <cell r="L3984">
            <v>15</v>
          </cell>
          <cell r="M3984" t="str">
            <v>Jul/Aug</v>
          </cell>
          <cell r="N3984">
            <v>57</v>
          </cell>
        </row>
        <row r="3985">
          <cell r="A3985" t="str">
            <v>2006/07 W15</v>
          </cell>
          <cell r="B3985" t="str">
            <v>222 - LGW North World Of Whiskies</v>
          </cell>
          <cell r="C3985" t="str">
            <v>Deluxe - Dewars 2 for £30 ATA</v>
          </cell>
          <cell r="D3985">
            <v>129.97999999999999</v>
          </cell>
          <cell r="E3985">
            <v>69.2</v>
          </cell>
          <cell r="F3985">
            <v>8</v>
          </cell>
          <cell r="G3985">
            <v>49.99</v>
          </cell>
          <cell r="H3985">
            <v>6.18</v>
          </cell>
          <cell r="I3985">
            <v>3</v>
          </cell>
          <cell r="J3985">
            <v>20</v>
          </cell>
          <cell r="K3985">
            <v>105.8</v>
          </cell>
          <cell r="L3985">
            <v>15</v>
          </cell>
          <cell r="M3985" t="str">
            <v>Jul/Aug</v>
          </cell>
          <cell r="N3985">
            <v>40</v>
          </cell>
        </row>
        <row r="3986">
          <cell r="A3986" t="str">
            <v>2006/07 W15</v>
          </cell>
          <cell r="B3986" t="str">
            <v>222 - LGW North World Of Whiskies</v>
          </cell>
          <cell r="C3986" t="str">
            <v>Deluxe - JW Blue get a free 20cl Gold (Sept Only)</v>
          </cell>
          <cell r="D3986">
            <v>381.4</v>
          </cell>
          <cell r="E3986">
            <v>162.94</v>
          </cell>
          <cell r="F3986">
            <v>5</v>
          </cell>
          <cell r="G3986">
            <v>228.84</v>
          </cell>
          <cell r="H3986">
            <v>74.040000000000006</v>
          </cell>
          <cell r="I3986">
            <v>3</v>
          </cell>
          <cell r="J3986">
            <v>4</v>
          </cell>
          <cell r="K3986">
            <v>127.32</v>
          </cell>
          <cell r="L3986">
            <v>15</v>
          </cell>
          <cell r="M3986" t="str">
            <v>Jul/Aug</v>
          </cell>
          <cell r="N3986">
            <v>46</v>
          </cell>
        </row>
        <row r="3987">
          <cell r="A3987" t="str">
            <v>2006/07 W15</v>
          </cell>
          <cell r="B3987" t="str">
            <v>222 - LGW North World Of Whiskies</v>
          </cell>
          <cell r="C3987" t="str">
            <v>Deluxe - Free 20cl bottle (linked to JW Blue) (Sept Only)</v>
          </cell>
          <cell r="D3987">
            <v>82.44</v>
          </cell>
          <cell r="E3987">
            <v>51.68</v>
          </cell>
          <cell r="F3987">
            <v>6</v>
          </cell>
          <cell r="G3987">
            <v>56.26</v>
          </cell>
          <cell r="H3987">
            <v>29.56</v>
          </cell>
          <cell r="I3987">
            <v>4</v>
          </cell>
          <cell r="J3987">
            <v>15</v>
          </cell>
          <cell r="K3987">
            <v>89.85</v>
          </cell>
          <cell r="L3987">
            <v>15</v>
          </cell>
          <cell r="M3987" t="str">
            <v>Jul/Aug</v>
          </cell>
          <cell r="N3987">
            <v>47</v>
          </cell>
        </row>
        <row r="3988">
          <cell r="A3988" t="str">
            <v>2006/07 W15</v>
          </cell>
          <cell r="B3988" t="str">
            <v>222 - LGW North World Of Whiskies</v>
          </cell>
          <cell r="C3988" t="str">
            <v>Champagne - Piper Florens Louis 2 for £30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 t="str">
            <v>/0</v>
          </cell>
          <cell r="L3988">
            <v>15</v>
          </cell>
          <cell r="M3988" t="str">
            <v>Jul/Aug</v>
          </cell>
          <cell r="N3988">
            <v>53</v>
          </cell>
        </row>
        <row r="3989">
          <cell r="A3989" t="str">
            <v>2006/07 W15</v>
          </cell>
          <cell r="B3989" t="str">
            <v>222 - LGW North World Of Whiskies</v>
          </cell>
          <cell r="C3989" t="str">
            <v>Champagne - Piper Florens Louis Twin for £30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 t="str">
            <v>/0</v>
          </cell>
          <cell r="L3989">
            <v>15</v>
          </cell>
          <cell r="M3989" t="str">
            <v>Jul/Aug</v>
          </cell>
          <cell r="N3989">
            <v>33</v>
          </cell>
        </row>
        <row r="3990">
          <cell r="A3990" t="str">
            <v>2006/07 W15</v>
          </cell>
          <cell r="B3990" t="str">
            <v>222 - LGW North World Of Whiskies</v>
          </cell>
          <cell r="C3990" t="str">
            <v>Champagne - Charles Heidseick 2 for £35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 t="str">
            <v>/0</v>
          </cell>
          <cell r="L3990">
            <v>15</v>
          </cell>
          <cell r="M3990" t="str">
            <v>Jul/Aug</v>
          </cell>
          <cell r="N3990">
            <v>55</v>
          </cell>
        </row>
        <row r="3991">
          <cell r="A3991" t="str">
            <v>2006/07 W15</v>
          </cell>
          <cell r="B3991" t="str">
            <v>222 - LGW North World Of Whiskies</v>
          </cell>
          <cell r="C3991" t="str">
            <v>Champagne - Canard Twin for £25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 t="str">
            <v>/0</v>
          </cell>
          <cell r="L3991">
            <v>15</v>
          </cell>
          <cell r="M3991" t="str">
            <v>Jul/Aug</v>
          </cell>
          <cell r="N3991">
            <v>52</v>
          </cell>
        </row>
        <row r="3992">
          <cell r="A3992" t="str">
            <v>2006/07 W15</v>
          </cell>
          <cell r="B3992" t="str">
            <v>222 - LGW North World Of Whiskies</v>
          </cell>
          <cell r="C3992" t="str">
            <v>Wine - Beringer 3 for £15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 t="str">
            <v>/0</v>
          </cell>
          <cell r="L3992">
            <v>15</v>
          </cell>
          <cell r="M3992" t="str">
            <v>Jul/Aug</v>
          </cell>
          <cell r="N3992">
            <v>43</v>
          </cell>
        </row>
        <row r="3993">
          <cell r="A3993" t="str">
            <v>2006/07 W15</v>
          </cell>
          <cell r="B3993" t="str">
            <v>222 - LGW North World Of Whiskies</v>
          </cell>
          <cell r="C3993" t="str">
            <v>Wine - Rosemount BOGOF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 t="str">
            <v>/0</v>
          </cell>
          <cell r="L3993">
            <v>15</v>
          </cell>
          <cell r="M3993" t="str">
            <v>Jul/Aug</v>
          </cell>
          <cell r="N3993">
            <v>56</v>
          </cell>
        </row>
        <row r="3994">
          <cell r="A3994" t="str">
            <v>2006/07 W15</v>
          </cell>
          <cell r="B3994" t="str">
            <v>222 - LGW North World Of Whiskies</v>
          </cell>
          <cell r="C3994" t="str">
            <v>WOW - 2 for £45 Malt</v>
          </cell>
          <cell r="D3994">
            <v>574.79999999999995</v>
          </cell>
          <cell r="E3994">
            <v>285.74</v>
          </cell>
          <cell r="F3994">
            <v>20</v>
          </cell>
          <cell r="G3994">
            <v>287.89999999999998</v>
          </cell>
          <cell r="H3994">
            <v>76.930000000000007</v>
          </cell>
          <cell r="I3994">
            <v>10</v>
          </cell>
          <cell r="J3994">
            <v>44</v>
          </cell>
          <cell r="K3994">
            <v>343.44</v>
          </cell>
          <cell r="L3994">
            <v>15</v>
          </cell>
          <cell r="M3994" t="str">
            <v>Jul/Aug</v>
          </cell>
          <cell r="N3994">
            <v>34</v>
          </cell>
        </row>
        <row r="3995">
          <cell r="A3995" t="str">
            <v>2006/07 W15</v>
          </cell>
          <cell r="B3995" t="str">
            <v>222 - LGW North World Of Whiskies</v>
          </cell>
          <cell r="C3995" t="str">
            <v>WOW - Connemara 2 for £30</v>
          </cell>
          <cell r="D3995">
            <v>107.94</v>
          </cell>
          <cell r="E3995">
            <v>47.26</v>
          </cell>
          <cell r="F3995">
            <v>6</v>
          </cell>
          <cell r="G3995">
            <v>71.959999999999994</v>
          </cell>
          <cell r="H3995">
            <v>20.64</v>
          </cell>
          <cell r="I3995">
            <v>4</v>
          </cell>
          <cell r="J3995">
            <v>9</v>
          </cell>
          <cell r="K3995">
            <v>42.12</v>
          </cell>
          <cell r="L3995">
            <v>15</v>
          </cell>
          <cell r="M3995" t="str">
            <v>Jul/Aug</v>
          </cell>
          <cell r="N3995">
            <v>60</v>
          </cell>
        </row>
        <row r="3996">
          <cell r="A3996" t="str">
            <v>2006/07 W15</v>
          </cell>
          <cell r="B3996" t="str">
            <v>222 - LGW North World Of Whiskies</v>
          </cell>
          <cell r="C3996" t="str">
            <v>Others - 2 for £25 (glayva, disaronno)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 t="str">
            <v>/0</v>
          </cell>
          <cell r="L3996">
            <v>15</v>
          </cell>
          <cell r="M3996" t="str">
            <v>Jul/Aug</v>
          </cell>
          <cell r="N3996">
            <v>48</v>
          </cell>
        </row>
        <row r="3997">
          <cell r="A3997" t="str">
            <v>2006/07 W15</v>
          </cell>
          <cell r="B3997" t="str">
            <v>222 - LGW North World Of Whiskies</v>
          </cell>
          <cell r="C3997" t="str">
            <v>Others - Pimms 2 for £15 (70cl)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 t="str">
            <v>/0</v>
          </cell>
          <cell r="L3997">
            <v>15</v>
          </cell>
          <cell r="M3997" t="str">
            <v>Jul/Aug</v>
          </cell>
          <cell r="N3997">
            <v>35</v>
          </cell>
        </row>
        <row r="3998">
          <cell r="A3998" t="str">
            <v>2006/07 W15</v>
          </cell>
          <cell r="B3998" t="str">
            <v>222 - LGW North World Of Whiskies</v>
          </cell>
          <cell r="C3998" t="str">
            <v>Other - 2 for £30 Sauza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 t="str">
            <v>/0</v>
          </cell>
          <cell r="L3998">
            <v>15</v>
          </cell>
          <cell r="M3998" t="str">
            <v>Jul/Aug</v>
          </cell>
          <cell r="N3998">
            <v>58</v>
          </cell>
        </row>
        <row r="3999">
          <cell r="A3999" t="str">
            <v>2006/07 W15</v>
          </cell>
          <cell r="B3999" t="str">
            <v>222 - LGW North World Of Whiskies</v>
          </cell>
          <cell r="C3999" t="str">
            <v>Others - 2 for £20 ATA (70cl)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 t="str">
            <v>/0</v>
          </cell>
          <cell r="L3999">
            <v>15</v>
          </cell>
          <cell r="M3999" t="str">
            <v>Jul/Aug</v>
          </cell>
          <cell r="N3999">
            <v>32</v>
          </cell>
        </row>
        <row r="4000">
          <cell r="A4000" t="str">
            <v>2006/07 W15</v>
          </cell>
          <cell r="B4000" t="str">
            <v>222 - LGW North World Of Whiskies</v>
          </cell>
          <cell r="C4000" t="str">
            <v>Others - 2 for £15 Fortified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 t="str">
            <v>/0</v>
          </cell>
          <cell r="L4000">
            <v>15</v>
          </cell>
          <cell r="M4000" t="str">
            <v>Jul/Aug</v>
          </cell>
          <cell r="N4000">
            <v>59</v>
          </cell>
        </row>
        <row r="4001">
          <cell r="A4001" t="str">
            <v>2006/07 W16</v>
          </cell>
          <cell r="B4001" t="str">
            <v>UK Airports</v>
          </cell>
          <cell r="C4001" t="str">
            <v>Liquor</v>
          </cell>
          <cell r="D4001">
            <v>1842942.3</v>
          </cell>
          <cell r="E4001">
            <v>862639.85</v>
          </cell>
          <cell r="F4001">
            <v>117422</v>
          </cell>
          <cell r="G4001">
            <v>826174.73</v>
          </cell>
          <cell r="H4001">
            <v>185774.24</v>
          </cell>
          <cell r="I4001">
            <v>52308</v>
          </cell>
          <cell r="J4001">
            <v>191305</v>
          </cell>
          <cell r="K4001">
            <v>1166535.6299999999</v>
          </cell>
          <cell r="L4001">
            <v>16</v>
          </cell>
          <cell r="M4001" t="str">
            <v>Jul/Aug</v>
          </cell>
          <cell r="N4001">
            <v>1</v>
          </cell>
        </row>
        <row r="4002">
          <cell r="A4002" t="str">
            <v>2006/07 W16</v>
          </cell>
          <cell r="B4002" t="str">
            <v>UK Airports</v>
          </cell>
          <cell r="C4002" t="str">
            <v>Tobacco</v>
          </cell>
          <cell r="D4002">
            <v>726250.97</v>
          </cell>
          <cell r="E4002">
            <v>508107.73</v>
          </cell>
          <cell r="F4002">
            <v>24013</v>
          </cell>
          <cell r="G4002">
            <v>48471.45</v>
          </cell>
          <cell r="H4002">
            <v>9440.92</v>
          </cell>
          <cell r="I4002">
            <v>1851</v>
          </cell>
          <cell r="J4002">
            <v>76455</v>
          </cell>
          <cell r="K4002">
            <v>638868.56000000006</v>
          </cell>
          <cell r="L4002">
            <v>16</v>
          </cell>
          <cell r="M4002" t="str">
            <v>Jul/Aug</v>
          </cell>
          <cell r="N4002">
            <v>2</v>
          </cell>
        </row>
        <row r="4003">
          <cell r="A4003" t="str">
            <v>2006/07 W16</v>
          </cell>
          <cell r="B4003" t="str">
            <v>UK Airports</v>
          </cell>
          <cell r="C4003" t="str">
            <v>Perfumery</v>
          </cell>
          <cell r="D4003">
            <v>4921474.92</v>
          </cell>
          <cell r="E4003">
            <v>2829386.43</v>
          </cell>
          <cell r="F4003">
            <v>207280</v>
          </cell>
          <cell r="G4003">
            <v>2561160.29</v>
          </cell>
          <cell r="H4003">
            <v>1291058.07</v>
          </cell>
          <cell r="I4003">
            <v>110066</v>
          </cell>
          <cell r="J4003">
            <v>637882</v>
          </cell>
          <cell r="K4003">
            <v>5421999.2199999997</v>
          </cell>
          <cell r="L4003">
            <v>16</v>
          </cell>
          <cell r="M4003" t="str">
            <v>Jul/Aug</v>
          </cell>
          <cell r="N4003">
            <v>3</v>
          </cell>
        </row>
        <row r="4004">
          <cell r="A4004" t="str">
            <v>2006/07 W16</v>
          </cell>
          <cell r="B4004" t="str">
            <v>UK Airports</v>
          </cell>
          <cell r="C4004" t="str">
            <v>Food</v>
          </cell>
          <cell r="D4004">
            <v>631280.54</v>
          </cell>
          <cell r="E4004">
            <v>310660.11</v>
          </cell>
          <cell r="F4004">
            <v>161581</v>
          </cell>
          <cell r="G4004">
            <v>234853.45</v>
          </cell>
          <cell r="H4004">
            <v>99161.51</v>
          </cell>
          <cell r="I4004">
            <v>62628</v>
          </cell>
          <cell r="J4004">
            <v>169354</v>
          </cell>
          <cell r="K4004">
            <v>336841.15</v>
          </cell>
          <cell r="L4004">
            <v>16</v>
          </cell>
          <cell r="M4004" t="str">
            <v>Jul/Aug</v>
          </cell>
          <cell r="N4004">
            <v>4</v>
          </cell>
        </row>
        <row r="4005">
          <cell r="A4005" t="str">
            <v>2006/07 W16</v>
          </cell>
          <cell r="B4005" t="str">
            <v>UK Airports</v>
          </cell>
          <cell r="C4005" t="str">
            <v>Tax Free</v>
          </cell>
          <cell r="D4005">
            <v>759185.4</v>
          </cell>
          <cell r="E4005">
            <v>371943.63</v>
          </cell>
          <cell r="F4005">
            <v>55461</v>
          </cell>
          <cell r="G4005">
            <v>400384.23</v>
          </cell>
          <cell r="H4005">
            <v>169450.87</v>
          </cell>
          <cell r="I4005">
            <v>26031</v>
          </cell>
          <cell r="J4005">
            <v>451412</v>
          </cell>
          <cell r="K4005">
            <v>2665782.5099999998</v>
          </cell>
          <cell r="L4005">
            <v>16</v>
          </cell>
          <cell r="M4005" t="str">
            <v>Jul/Aug</v>
          </cell>
          <cell r="N4005">
            <v>5</v>
          </cell>
        </row>
        <row r="4006">
          <cell r="A4006" t="str">
            <v>2006/07 W16</v>
          </cell>
          <cell r="B4006" t="str">
            <v>UK Airports</v>
          </cell>
          <cell r="C4006" t="str">
            <v>Unclassified Products</v>
          </cell>
          <cell r="D4006">
            <v>13.15</v>
          </cell>
          <cell r="E4006">
            <v>13.15</v>
          </cell>
          <cell r="F4006">
            <v>1</v>
          </cell>
          <cell r="G4006">
            <v>0</v>
          </cell>
          <cell r="H4006">
            <v>0</v>
          </cell>
          <cell r="I4006">
            <v>0</v>
          </cell>
          <cell r="J4006">
            <v>-1</v>
          </cell>
          <cell r="K4006">
            <v>0</v>
          </cell>
          <cell r="L4006">
            <v>16</v>
          </cell>
          <cell r="M4006" t="str">
            <v>Jul/Aug</v>
          </cell>
          <cell r="N4006">
            <v>6</v>
          </cell>
        </row>
        <row r="4007">
          <cell r="A4007" t="str">
            <v>2006/07 W16</v>
          </cell>
          <cell r="B4007" t="str">
            <v>UK Airports</v>
          </cell>
          <cell r="C4007" t="str">
            <v>Spirits</v>
          </cell>
          <cell r="D4007">
            <v>1490229.05</v>
          </cell>
          <cell r="E4007">
            <v>743608.77</v>
          </cell>
          <cell r="F4007">
            <v>96419</v>
          </cell>
          <cell r="G4007">
            <v>612162.51</v>
          </cell>
          <cell r="H4007">
            <v>136086.07</v>
          </cell>
          <cell r="I4007">
            <v>40573</v>
          </cell>
          <cell r="J4007">
            <v>151248</v>
          </cell>
          <cell r="K4007">
            <v>828277.23</v>
          </cell>
          <cell r="L4007">
            <v>16</v>
          </cell>
          <cell r="M4007" t="str">
            <v>Jul/Aug</v>
          </cell>
          <cell r="N4007">
            <v>7</v>
          </cell>
        </row>
        <row r="4008">
          <cell r="A4008" t="str">
            <v>2006/07 W16</v>
          </cell>
          <cell r="B4008" t="str">
            <v>UK Airports</v>
          </cell>
          <cell r="C4008" t="str">
            <v>Fortified Wines</v>
          </cell>
          <cell r="D4008">
            <v>17461.38</v>
          </cell>
          <cell r="E4008">
            <v>7822.95</v>
          </cell>
          <cell r="F4008">
            <v>2207</v>
          </cell>
          <cell r="G4008">
            <v>7262.13</v>
          </cell>
          <cell r="H4008">
            <v>1484.58</v>
          </cell>
          <cell r="I4008">
            <v>957</v>
          </cell>
          <cell r="J4008">
            <v>3380</v>
          </cell>
          <cell r="K4008">
            <v>10624.38</v>
          </cell>
          <cell r="L4008">
            <v>16</v>
          </cell>
          <cell r="M4008" t="str">
            <v>Jul/Aug</v>
          </cell>
          <cell r="N4008">
            <v>10</v>
          </cell>
        </row>
        <row r="4009">
          <cell r="A4009" t="str">
            <v>2006/07 W16</v>
          </cell>
          <cell r="B4009" t="str">
            <v>UK Airports</v>
          </cell>
          <cell r="C4009" t="str">
            <v>Others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 t="str">
            <v>/0</v>
          </cell>
          <cell r="L4009">
            <v>16</v>
          </cell>
          <cell r="M4009" t="str">
            <v>Jul/Aug</v>
          </cell>
          <cell r="N4009">
            <v>11</v>
          </cell>
        </row>
        <row r="4010">
          <cell r="A4010" t="str">
            <v>2006/07 W16</v>
          </cell>
          <cell r="B4010" t="str">
            <v>UK Airports</v>
          </cell>
          <cell r="C4010" t="str">
            <v>Champagne</v>
          </cell>
          <cell r="D4010">
            <v>244845.37</v>
          </cell>
          <cell r="E4010">
            <v>77170.83</v>
          </cell>
          <cell r="F4010">
            <v>7557</v>
          </cell>
          <cell r="G4010">
            <v>164464.76999999999</v>
          </cell>
          <cell r="H4010">
            <v>39693.980000000003</v>
          </cell>
          <cell r="I4010">
            <v>5082</v>
          </cell>
          <cell r="J4010">
            <v>16176</v>
          </cell>
          <cell r="K4010">
            <v>289216.73</v>
          </cell>
          <cell r="L4010">
            <v>16</v>
          </cell>
          <cell r="M4010" t="str">
            <v>Jul/Aug</v>
          </cell>
          <cell r="N4010">
            <v>8</v>
          </cell>
        </row>
        <row r="4011">
          <cell r="A4011" t="str">
            <v>2006/07 W16</v>
          </cell>
          <cell r="B4011" t="str">
            <v>UK Airports</v>
          </cell>
          <cell r="C4011" t="str">
            <v>Wines</v>
          </cell>
          <cell r="D4011">
            <v>90406.5</v>
          </cell>
          <cell r="E4011">
            <v>34037.300000000003</v>
          </cell>
          <cell r="F4011">
            <v>11239</v>
          </cell>
          <cell r="G4011">
            <v>42285.32</v>
          </cell>
          <cell r="H4011">
            <v>8509.61</v>
          </cell>
          <cell r="I4011">
            <v>5696</v>
          </cell>
          <cell r="J4011">
            <v>20500</v>
          </cell>
          <cell r="K4011">
            <v>83801.66</v>
          </cell>
          <cell r="L4011">
            <v>16</v>
          </cell>
          <cell r="M4011" t="str">
            <v>Jul/Aug</v>
          </cell>
          <cell r="N4011">
            <v>9</v>
          </cell>
        </row>
        <row r="4012">
          <cell r="A4012" t="str">
            <v>2006/07 W16</v>
          </cell>
          <cell r="B4012" t="str">
            <v>UK Airports</v>
          </cell>
          <cell r="C4012" t="str">
            <v>Unclassified Liquor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1</v>
          </cell>
          <cell r="K4012" t="str">
            <v>/0</v>
          </cell>
          <cell r="L4012">
            <v>16</v>
          </cell>
          <cell r="M4012" t="str">
            <v>Jul/Aug</v>
          </cell>
          <cell r="N4012">
            <v>12</v>
          </cell>
        </row>
        <row r="4013">
          <cell r="A4013" t="str">
            <v>2006/07 W16</v>
          </cell>
          <cell r="B4013" t="str">
            <v>UK Airports</v>
          </cell>
          <cell r="C4013" t="str">
            <v>Value - 2 for £15</v>
          </cell>
          <cell r="D4013">
            <v>125221.28</v>
          </cell>
          <cell r="E4013">
            <v>87388.96</v>
          </cell>
          <cell r="F4013">
            <v>15488</v>
          </cell>
          <cell r="G4013">
            <v>5761.74</v>
          </cell>
          <cell r="H4013">
            <v>893.83</v>
          </cell>
          <cell r="I4013">
            <v>389</v>
          </cell>
          <cell r="J4013">
            <v>15269</v>
          </cell>
          <cell r="K4013">
            <v>45003.87</v>
          </cell>
          <cell r="L4013">
            <v>16</v>
          </cell>
          <cell r="M4013" t="str">
            <v>Jul/Aug</v>
          </cell>
          <cell r="N4013">
            <v>31</v>
          </cell>
        </row>
        <row r="4014">
          <cell r="A4014" t="str">
            <v>2006/07 W16</v>
          </cell>
          <cell r="B4014" t="str">
            <v>UK Airports</v>
          </cell>
          <cell r="C4014" t="str">
            <v>Value - 2 for £20 Bombay Saphire</v>
          </cell>
          <cell r="D4014">
            <v>11444.35</v>
          </cell>
          <cell r="E4014">
            <v>8236.41</v>
          </cell>
          <cell r="F4014">
            <v>923</v>
          </cell>
          <cell r="G4014">
            <v>1040.22</v>
          </cell>
          <cell r="H4014">
            <v>250.88</v>
          </cell>
          <cell r="I4014">
            <v>53</v>
          </cell>
          <cell r="J4014">
            <v>789</v>
          </cell>
          <cell r="K4014">
            <v>2193.42</v>
          </cell>
          <cell r="L4014">
            <v>16</v>
          </cell>
          <cell r="M4014" t="str">
            <v>Jul/Aug</v>
          </cell>
          <cell r="N4014">
            <v>45</v>
          </cell>
        </row>
        <row r="4015">
          <cell r="A4015" t="str">
            <v>2006/07 W16</v>
          </cell>
          <cell r="B4015" t="str">
            <v>UK Airports</v>
          </cell>
          <cell r="C4015" t="str">
            <v>Value - Baileys 2 for £20</v>
          </cell>
          <cell r="D4015">
            <v>32359.01</v>
          </cell>
          <cell r="E4015">
            <v>18813.02</v>
          </cell>
          <cell r="F4015">
            <v>2963</v>
          </cell>
          <cell r="G4015">
            <v>3098.9</v>
          </cell>
          <cell r="H4015">
            <v>968.11</v>
          </cell>
          <cell r="I4015">
            <v>205</v>
          </cell>
          <cell r="J4015">
            <v>3091</v>
          </cell>
          <cell r="K4015">
            <v>14898.46</v>
          </cell>
          <cell r="L4015">
            <v>16</v>
          </cell>
          <cell r="M4015" t="str">
            <v>Jul/Aug</v>
          </cell>
          <cell r="N4015">
            <v>39</v>
          </cell>
        </row>
        <row r="4016">
          <cell r="A4016" t="str">
            <v>2006/07 W16</v>
          </cell>
          <cell r="B4016" t="str">
            <v>UK Airports</v>
          </cell>
          <cell r="C4016" t="str">
            <v>Value - Baileys Twin @ £20</v>
          </cell>
          <cell r="D4016">
            <v>6973.2</v>
          </cell>
          <cell r="E4016">
            <v>4177.87</v>
          </cell>
          <cell r="F4016">
            <v>343</v>
          </cell>
          <cell r="G4016">
            <v>293.2</v>
          </cell>
          <cell r="H4016">
            <v>102.95</v>
          </cell>
          <cell r="I4016">
            <v>9</v>
          </cell>
          <cell r="J4016">
            <v>241</v>
          </cell>
          <cell r="K4016">
            <v>2323.16</v>
          </cell>
          <cell r="L4016">
            <v>16</v>
          </cell>
          <cell r="M4016" t="str">
            <v>Jul/Aug</v>
          </cell>
          <cell r="N4016">
            <v>51</v>
          </cell>
        </row>
        <row r="4017">
          <cell r="A4017" t="str">
            <v>2006/07 W16</v>
          </cell>
          <cell r="B4017" t="str">
            <v>UK Airports</v>
          </cell>
          <cell r="C4017" t="str">
            <v>Value - Twins @ £15</v>
          </cell>
          <cell r="D4017">
            <v>35724.660000000003</v>
          </cell>
          <cell r="E4017">
            <v>24245.02</v>
          </cell>
          <cell r="F4017">
            <v>2349</v>
          </cell>
          <cell r="G4017">
            <v>894.66</v>
          </cell>
          <cell r="H4017">
            <v>137.91999999999999</v>
          </cell>
          <cell r="I4017">
            <v>27</v>
          </cell>
          <cell r="J4017">
            <v>1586</v>
          </cell>
          <cell r="K4017">
            <v>8500.27</v>
          </cell>
          <cell r="L4017">
            <v>16</v>
          </cell>
          <cell r="M4017" t="str">
            <v>Jul/Aug</v>
          </cell>
          <cell r="N4017">
            <v>36</v>
          </cell>
        </row>
        <row r="4018">
          <cell r="A4018" t="str">
            <v>2006/07 W16</v>
          </cell>
          <cell r="B4018" t="str">
            <v>UK Airports</v>
          </cell>
          <cell r="C4018" t="str">
            <v>Malt - 2 For £45 (6 glenmorangie + 2)</v>
          </cell>
          <cell r="D4018">
            <v>41898.519999999997</v>
          </cell>
          <cell r="E4018">
            <v>20488.48</v>
          </cell>
          <cell r="F4018">
            <v>1545</v>
          </cell>
          <cell r="G4018">
            <v>21569.78</v>
          </cell>
          <cell r="H4018">
            <v>5555.74</v>
          </cell>
          <cell r="I4018">
            <v>799</v>
          </cell>
          <cell r="J4018">
            <v>3823</v>
          </cell>
          <cell r="K4018">
            <v>29617.54</v>
          </cell>
          <cell r="L4018">
            <v>16</v>
          </cell>
          <cell r="M4018" t="str">
            <v>Jul/Aug</v>
          </cell>
          <cell r="N4018">
            <v>30</v>
          </cell>
        </row>
        <row r="4019">
          <cell r="A4019" t="str">
            <v>2006/07 W16</v>
          </cell>
          <cell r="B4019" t="str">
            <v>UK Airports</v>
          </cell>
          <cell r="C4019" t="str">
            <v>Malt - Save £5 Glenmorangie Traditional</v>
          </cell>
          <cell r="D4019">
            <v>7758.06</v>
          </cell>
          <cell r="E4019">
            <v>4222.95</v>
          </cell>
          <cell r="F4019">
            <v>194</v>
          </cell>
          <cell r="G4019">
            <v>2839.29</v>
          </cell>
          <cell r="H4019">
            <v>710.15</v>
          </cell>
          <cell r="I4019">
            <v>71</v>
          </cell>
          <cell r="J4019">
            <v>321</v>
          </cell>
          <cell r="K4019">
            <v>3669.25</v>
          </cell>
          <cell r="L4019">
            <v>16</v>
          </cell>
          <cell r="M4019" t="str">
            <v>Jul/Aug</v>
          </cell>
          <cell r="N4019">
            <v>44</v>
          </cell>
        </row>
        <row r="4020">
          <cell r="A4020" t="str">
            <v>2006/07 W16</v>
          </cell>
          <cell r="B4020" t="str">
            <v>UK Airports</v>
          </cell>
          <cell r="C4020" t="str">
            <v>Cognac - XO @ £45</v>
          </cell>
          <cell r="D4020">
            <v>32715</v>
          </cell>
          <cell r="E4020">
            <v>18647.41</v>
          </cell>
          <cell r="F4020">
            <v>727</v>
          </cell>
          <cell r="G4020">
            <v>11565</v>
          </cell>
          <cell r="H4020">
            <v>4566.21</v>
          </cell>
          <cell r="I4020">
            <v>257</v>
          </cell>
          <cell r="J4020">
            <v>2105</v>
          </cell>
          <cell r="K4020">
            <v>40521.25</v>
          </cell>
          <cell r="L4020">
            <v>16</v>
          </cell>
          <cell r="M4020" t="str">
            <v>Jul/Aug</v>
          </cell>
          <cell r="N4020">
            <v>37</v>
          </cell>
        </row>
        <row r="4021">
          <cell r="A4021" t="str">
            <v>2006/07 W16</v>
          </cell>
          <cell r="B4021" t="str">
            <v>UK Airports</v>
          </cell>
          <cell r="C4021" t="str">
            <v>Cognac - VSOP 2 for £45</v>
          </cell>
          <cell r="D4021">
            <v>17847.64</v>
          </cell>
          <cell r="E4021">
            <v>9421.85</v>
          </cell>
          <cell r="F4021">
            <v>754</v>
          </cell>
          <cell r="G4021">
            <v>6697.63</v>
          </cell>
          <cell r="H4021">
            <v>1527.27</v>
          </cell>
          <cell r="I4021">
            <v>287</v>
          </cell>
          <cell r="J4021">
            <v>1165</v>
          </cell>
          <cell r="K4021">
            <v>10818.15</v>
          </cell>
          <cell r="L4021">
            <v>16</v>
          </cell>
          <cell r="M4021" t="str">
            <v>Jul/Aug</v>
          </cell>
          <cell r="N4021">
            <v>41</v>
          </cell>
        </row>
        <row r="4022">
          <cell r="A4022" t="str">
            <v>2006/07 W16</v>
          </cell>
          <cell r="B4022" t="str">
            <v>UK Airports</v>
          </cell>
          <cell r="C4022" t="str">
            <v>Cognac - Only £17_99 VS Especiale</v>
          </cell>
          <cell r="D4022">
            <v>3443.88</v>
          </cell>
          <cell r="E4022">
            <v>1995.34</v>
          </cell>
          <cell r="F4022">
            <v>203</v>
          </cell>
          <cell r="G4022">
            <v>627.54</v>
          </cell>
          <cell r="H4022">
            <v>50.5</v>
          </cell>
          <cell r="I4022">
            <v>37</v>
          </cell>
          <cell r="J4022">
            <v>158</v>
          </cell>
          <cell r="K4022">
            <v>829.5</v>
          </cell>
          <cell r="L4022">
            <v>16</v>
          </cell>
          <cell r="M4022" t="str">
            <v>Jul/Aug</v>
          </cell>
          <cell r="N4022">
            <v>42</v>
          </cell>
        </row>
        <row r="4023">
          <cell r="A4023" t="str">
            <v>2006/07 W16</v>
          </cell>
          <cell r="B4023" t="str">
            <v>UK Airports</v>
          </cell>
          <cell r="C4023" t="str">
            <v>Deluxe - Chivas 2 for £30</v>
          </cell>
          <cell r="D4023">
            <v>8838.34</v>
          </cell>
          <cell r="E4023">
            <v>5973.98</v>
          </cell>
          <cell r="F4023">
            <v>433</v>
          </cell>
          <cell r="G4023">
            <v>552.47</v>
          </cell>
          <cell r="H4023">
            <v>219.61</v>
          </cell>
          <cell r="I4023">
            <v>18</v>
          </cell>
          <cell r="J4023">
            <v>714</v>
          </cell>
          <cell r="K4023">
            <v>4355.3999999999996</v>
          </cell>
          <cell r="L4023">
            <v>16</v>
          </cell>
          <cell r="M4023" t="str">
            <v>Jul/Aug</v>
          </cell>
          <cell r="N4023">
            <v>49</v>
          </cell>
        </row>
        <row r="4024">
          <cell r="A4024" t="str">
            <v>2006/07 W16</v>
          </cell>
          <cell r="B4024" t="str">
            <v>UK Airports</v>
          </cell>
          <cell r="C4024" t="str">
            <v>Deluxe - Chivas Twin for £30</v>
          </cell>
          <cell r="D4024">
            <v>12093.17</v>
          </cell>
          <cell r="E4024">
            <v>8273.73</v>
          </cell>
          <cell r="F4024">
            <v>309</v>
          </cell>
          <cell r="G4024">
            <v>123.24</v>
          </cell>
          <cell r="H4024">
            <v>49.2</v>
          </cell>
          <cell r="I4024">
            <v>2</v>
          </cell>
          <cell r="J4024">
            <v>196</v>
          </cell>
          <cell r="K4024">
            <v>2391.1999999999998</v>
          </cell>
          <cell r="L4024">
            <v>16</v>
          </cell>
          <cell r="M4024" t="str">
            <v>Jul/Aug</v>
          </cell>
          <cell r="N4024">
            <v>38</v>
          </cell>
        </row>
        <row r="4025">
          <cell r="A4025" t="str">
            <v>2006/07 W16</v>
          </cell>
          <cell r="B4025" t="str">
            <v>UK Airports</v>
          </cell>
          <cell r="C4025" t="str">
            <v>Deluxe - Chivas Triple Pack @ £45</v>
          </cell>
          <cell r="D4025">
            <v>1913.67</v>
          </cell>
          <cell r="E4025">
            <v>1310.0999999999999</v>
          </cell>
          <cell r="F4025">
            <v>33</v>
          </cell>
          <cell r="G4025">
            <v>0</v>
          </cell>
          <cell r="H4025">
            <v>0</v>
          </cell>
          <cell r="I4025">
            <v>0</v>
          </cell>
          <cell r="J4025">
            <v>128</v>
          </cell>
          <cell r="K4025">
            <v>2341.12</v>
          </cell>
          <cell r="L4025">
            <v>16</v>
          </cell>
          <cell r="M4025" t="str">
            <v>Jul/Aug</v>
          </cell>
          <cell r="N4025">
            <v>54</v>
          </cell>
        </row>
        <row r="4026">
          <cell r="A4026" t="str">
            <v>2006/07 W16</v>
          </cell>
          <cell r="B4026" t="str">
            <v>UK Airports</v>
          </cell>
          <cell r="C4026" t="str">
            <v>Deluxe - Chivas Save £5 18yo</v>
          </cell>
          <cell r="D4026">
            <v>804.77</v>
          </cell>
          <cell r="E4026">
            <v>417.54</v>
          </cell>
          <cell r="F4026">
            <v>23</v>
          </cell>
          <cell r="G4026">
            <v>419.88</v>
          </cell>
          <cell r="H4026">
            <v>154.31</v>
          </cell>
          <cell r="I4026">
            <v>12</v>
          </cell>
          <cell r="J4026">
            <v>45</v>
          </cell>
          <cell r="K4026">
            <v>497.7</v>
          </cell>
          <cell r="L4026">
            <v>16</v>
          </cell>
          <cell r="M4026" t="str">
            <v>Jul/Aug</v>
          </cell>
          <cell r="N4026">
            <v>50</v>
          </cell>
        </row>
        <row r="4027">
          <cell r="A4027" t="str">
            <v>2006/07 W16</v>
          </cell>
          <cell r="B4027" t="str">
            <v>UK Airports</v>
          </cell>
          <cell r="C4027" t="str">
            <v>Deluxe - Chivas Royal Salute get Chivas 18yo</v>
          </cell>
          <cell r="D4027">
            <v>3839.36</v>
          </cell>
          <cell r="E4027">
            <v>2319.66</v>
          </cell>
          <cell r="F4027">
            <v>64</v>
          </cell>
          <cell r="G4027">
            <v>659.89</v>
          </cell>
          <cell r="H4027">
            <v>267.5</v>
          </cell>
          <cell r="I4027">
            <v>11</v>
          </cell>
          <cell r="J4027">
            <v>69</v>
          </cell>
          <cell r="K4027">
            <v>1467.63</v>
          </cell>
          <cell r="L4027">
            <v>16</v>
          </cell>
          <cell r="M4027" t="str">
            <v>Jul/Aug</v>
          </cell>
          <cell r="N4027">
            <v>57</v>
          </cell>
        </row>
        <row r="4028">
          <cell r="A4028" t="str">
            <v>2006/07 W16</v>
          </cell>
          <cell r="B4028" t="str">
            <v>UK Airports</v>
          </cell>
          <cell r="C4028" t="str">
            <v>Deluxe - Dewars 2 for £30 ATA</v>
          </cell>
          <cell r="D4028">
            <v>17718.97</v>
          </cell>
          <cell r="E4028">
            <v>3204.76</v>
          </cell>
          <cell r="F4028">
            <v>1147</v>
          </cell>
          <cell r="G4028">
            <v>15719.16</v>
          </cell>
          <cell r="H4028">
            <v>1616.08</v>
          </cell>
          <cell r="I4028">
            <v>1020</v>
          </cell>
          <cell r="J4028">
            <v>1239</v>
          </cell>
          <cell r="K4028">
            <v>6554.5</v>
          </cell>
          <cell r="L4028">
            <v>16</v>
          </cell>
          <cell r="M4028" t="str">
            <v>Jul/Aug</v>
          </cell>
          <cell r="N4028">
            <v>40</v>
          </cell>
        </row>
        <row r="4029">
          <cell r="A4029" t="str">
            <v>2006/07 W16</v>
          </cell>
          <cell r="B4029" t="str">
            <v>UK Airports</v>
          </cell>
          <cell r="C4029" t="str">
            <v>Deluxe - JW Blue get a free 20cl Gold (Sept Only)</v>
          </cell>
          <cell r="D4029">
            <v>15662.4</v>
          </cell>
          <cell r="E4029">
            <v>8303.69</v>
          </cell>
          <cell r="F4029">
            <v>189</v>
          </cell>
          <cell r="G4029">
            <v>5346.8</v>
          </cell>
          <cell r="H4029">
            <v>1998.67</v>
          </cell>
          <cell r="I4029">
            <v>63</v>
          </cell>
          <cell r="J4029">
            <v>379</v>
          </cell>
          <cell r="K4029">
            <v>12063.53</v>
          </cell>
          <cell r="L4029">
            <v>16</v>
          </cell>
          <cell r="M4029" t="str">
            <v>Jul/Aug</v>
          </cell>
          <cell r="N4029">
            <v>46</v>
          </cell>
        </row>
        <row r="4030">
          <cell r="A4030" t="str">
            <v>2006/07 W16</v>
          </cell>
          <cell r="B4030" t="str">
            <v>UK Airports</v>
          </cell>
          <cell r="C4030" t="str">
            <v>Deluxe - Free 20cl bottle (linked to JW Blue) (Sept Only)</v>
          </cell>
          <cell r="D4030">
            <v>2690.89</v>
          </cell>
          <cell r="E4030">
            <v>1671.36</v>
          </cell>
          <cell r="F4030">
            <v>226</v>
          </cell>
          <cell r="G4030">
            <v>716.77</v>
          </cell>
          <cell r="H4030">
            <v>285.62</v>
          </cell>
          <cell r="I4030">
            <v>63</v>
          </cell>
          <cell r="J4030">
            <v>1033</v>
          </cell>
          <cell r="K4030">
            <v>6188.31</v>
          </cell>
          <cell r="L4030">
            <v>16</v>
          </cell>
          <cell r="M4030" t="str">
            <v>Jul/Aug</v>
          </cell>
          <cell r="N4030">
            <v>47</v>
          </cell>
        </row>
        <row r="4031">
          <cell r="A4031" t="str">
            <v>2006/07 W16</v>
          </cell>
          <cell r="B4031" t="str">
            <v>UK Airports</v>
          </cell>
          <cell r="C4031" t="str">
            <v>Champagne - Piper Florens Louis 2 for £30</v>
          </cell>
          <cell r="D4031">
            <v>3878.9</v>
          </cell>
          <cell r="E4031">
            <v>1163.93</v>
          </cell>
          <cell r="F4031">
            <v>236</v>
          </cell>
          <cell r="G4031">
            <v>2460.6999999999998</v>
          </cell>
          <cell r="H4031">
            <v>511.13</v>
          </cell>
          <cell r="I4031">
            <v>150</v>
          </cell>
          <cell r="J4031">
            <v>470</v>
          </cell>
          <cell r="K4031">
            <v>4183</v>
          </cell>
          <cell r="L4031">
            <v>16</v>
          </cell>
          <cell r="M4031" t="str">
            <v>Jul/Aug</v>
          </cell>
          <cell r="N4031">
            <v>53</v>
          </cell>
        </row>
        <row r="4032">
          <cell r="A4032" t="str">
            <v>2006/07 W16</v>
          </cell>
          <cell r="B4032" t="str">
            <v>UK Airports</v>
          </cell>
          <cell r="C4032" t="str">
            <v>Champagne - Piper Florens Louis Twin for £30</v>
          </cell>
          <cell r="D4032">
            <v>8955.9</v>
          </cell>
          <cell r="E4032">
            <v>2357.0300000000002</v>
          </cell>
          <cell r="F4032">
            <v>277</v>
          </cell>
          <cell r="G4032">
            <v>6843</v>
          </cell>
          <cell r="H4032">
            <v>1383.33</v>
          </cell>
          <cell r="I4032">
            <v>213</v>
          </cell>
          <cell r="J4032">
            <v>686</v>
          </cell>
          <cell r="K4032">
            <v>12210.8</v>
          </cell>
          <cell r="L4032">
            <v>16</v>
          </cell>
          <cell r="M4032" t="str">
            <v>Jul/Aug</v>
          </cell>
          <cell r="N4032">
            <v>33</v>
          </cell>
        </row>
        <row r="4033">
          <cell r="A4033" t="str">
            <v>2006/07 W16</v>
          </cell>
          <cell r="B4033" t="str">
            <v>UK Airports</v>
          </cell>
          <cell r="C4033" t="str">
            <v>Champagne - Charles Heidseick 2 for £35</v>
          </cell>
          <cell r="D4033">
            <v>1359.16</v>
          </cell>
          <cell r="E4033">
            <v>568.21</v>
          </cell>
          <cell r="F4033">
            <v>60</v>
          </cell>
          <cell r="G4033">
            <v>1060.29</v>
          </cell>
          <cell r="H4033">
            <v>389.71</v>
          </cell>
          <cell r="I4033">
            <v>47</v>
          </cell>
          <cell r="J4033">
            <v>381</v>
          </cell>
          <cell r="K4033">
            <v>3527.93</v>
          </cell>
          <cell r="L4033">
            <v>16</v>
          </cell>
          <cell r="M4033" t="str">
            <v>Jul/Aug</v>
          </cell>
          <cell r="N4033">
            <v>55</v>
          </cell>
        </row>
        <row r="4034">
          <cell r="A4034" t="str">
            <v>2006/07 W16</v>
          </cell>
          <cell r="B4034" t="str">
            <v>UK Airports</v>
          </cell>
          <cell r="C4034" t="str">
            <v>Champagne - Canard Twin for £25</v>
          </cell>
          <cell r="D4034">
            <v>9775</v>
          </cell>
          <cell r="E4034">
            <v>2752.62</v>
          </cell>
          <cell r="F4034">
            <v>391</v>
          </cell>
          <cell r="G4034">
            <v>7200</v>
          </cell>
          <cell r="H4034">
            <v>1619.62</v>
          </cell>
          <cell r="I4034">
            <v>288</v>
          </cell>
          <cell r="J4034">
            <v>461</v>
          </cell>
          <cell r="K4034">
            <v>7376</v>
          </cell>
          <cell r="L4034">
            <v>16</v>
          </cell>
          <cell r="M4034" t="str">
            <v>Jul/Aug</v>
          </cell>
          <cell r="N4034">
            <v>52</v>
          </cell>
        </row>
        <row r="4035">
          <cell r="A4035" t="str">
            <v>2006/07 W16</v>
          </cell>
          <cell r="B4035" t="str">
            <v>UK Airports</v>
          </cell>
          <cell r="C4035" t="str">
            <v>Wine - Beringer 3 for £15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 t="str">
            <v>/0</v>
          </cell>
          <cell r="L4035">
            <v>16</v>
          </cell>
          <cell r="M4035" t="str">
            <v>Jul/Aug</v>
          </cell>
          <cell r="N4035">
            <v>43</v>
          </cell>
        </row>
        <row r="4036">
          <cell r="A4036" t="str">
            <v>2006/07 W16</v>
          </cell>
          <cell r="B4036" t="str">
            <v>UK Airports</v>
          </cell>
          <cell r="C4036" t="str">
            <v>Wine - Rosemount BOGOF</v>
          </cell>
          <cell r="D4036">
            <v>2196.4299999999998</v>
          </cell>
          <cell r="E4036">
            <v>711.41</v>
          </cell>
          <cell r="F4036">
            <v>279</v>
          </cell>
          <cell r="G4036">
            <v>1412.99</v>
          </cell>
          <cell r="H4036">
            <v>333.97</v>
          </cell>
          <cell r="I4036">
            <v>184</v>
          </cell>
          <cell r="J4036">
            <v>1178</v>
          </cell>
          <cell r="K4036">
            <v>8665.31</v>
          </cell>
          <cell r="L4036">
            <v>16</v>
          </cell>
          <cell r="M4036" t="str">
            <v>Jul/Aug</v>
          </cell>
          <cell r="N4036">
            <v>56</v>
          </cell>
        </row>
        <row r="4037">
          <cell r="A4037" t="str">
            <v>2006/07 W16</v>
          </cell>
          <cell r="B4037" t="str">
            <v>UK Airports</v>
          </cell>
          <cell r="C4037" t="str">
            <v>WOW - 2 for £45 Malt</v>
          </cell>
          <cell r="D4037">
            <v>18907.34</v>
          </cell>
          <cell r="E4037">
            <v>8691.57</v>
          </cell>
          <cell r="F4037">
            <v>666</v>
          </cell>
          <cell r="G4037">
            <v>10628.25</v>
          </cell>
          <cell r="H4037">
            <v>2660.14</v>
          </cell>
          <cell r="I4037">
            <v>375</v>
          </cell>
          <cell r="J4037">
            <v>2617</v>
          </cell>
          <cell r="K4037">
            <v>20183.79</v>
          </cell>
          <cell r="L4037">
            <v>16</v>
          </cell>
          <cell r="M4037" t="str">
            <v>Jul/Aug</v>
          </cell>
          <cell r="N4037">
            <v>34</v>
          </cell>
        </row>
        <row r="4038">
          <cell r="A4038" t="str">
            <v>2006/07 W16</v>
          </cell>
          <cell r="B4038" t="str">
            <v>UK Airports</v>
          </cell>
          <cell r="C4038" t="str">
            <v>WOW - Connemara 2 for £30</v>
          </cell>
          <cell r="D4038">
            <v>1061.4100000000001</v>
          </cell>
          <cell r="E4038">
            <v>605.99</v>
          </cell>
          <cell r="F4038">
            <v>59</v>
          </cell>
          <cell r="G4038">
            <v>395.78</v>
          </cell>
          <cell r="H4038">
            <v>113.52</v>
          </cell>
          <cell r="I4038">
            <v>22</v>
          </cell>
          <cell r="J4038">
            <v>112</v>
          </cell>
          <cell r="K4038">
            <v>524.16</v>
          </cell>
          <cell r="L4038">
            <v>16</v>
          </cell>
          <cell r="M4038" t="str">
            <v>Jul/Aug</v>
          </cell>
          <cell r="N4038">
            <v>60</v>
          </cell>
        </row>
        <row r="4039">
          <cell r="A4039" t="str">
            <v>2006/07 W16</v>
          </cell>
          <cell r="B4039" t="str">
            <v>UK Airports</v>
          </cell>
          <cell r="C4039" t="str">
            <v>Others - 2 for £25 (glayva, disaronno)</v>
          </cell>
          <cell r="D4039">
            <v>5524.45</v>
          </cell>
          <cell r="E4039">
            <v>2616.5300000000002</v>
          </cell>
          <cell r="F4039">
            <v>355</v>
          </cell>
          <cell r="G4039">
            <v>3007.05</v>
          </cell>
          <cell r="H4039">
            <v>657.3</v>
          </cell>
          <cell r="I4039">
            <v>195</v>
          </cell>
          <cell r="J4039">
            <v>559</v>
          </cell>
          <cell r="K4039">
            <v>1950.75</v>
          </cell>
          <cell r="L4039">
            <v>16</v>
          </cell>
          <cell r="M4039" t="str">
            <v>Jul/Aug</v>
          </cell>
          <cell r="N4039">
            <v>48</v>
          </cell>
        </row>
        <row r="4040">
          <cell r="A4040" t="str">
            <v>2006/07 W16</v>
          </cell>
          <cell r="B4040" t="str">
            <v>UK Airports</v>
          </cell>
          <cell r="C4040" t="str">
            <v>Others - Pimms 2 for £15 (70cl)</v>
          </cell>
          <cell r="D4040">
            <v>102339.34</v>
          </cell>
          <cell r="E4040">
            <v>13304.93</v>
          </cell>
          <cell r="F4040">
            <v>13488</v>
          </cell>
          <cell r="G4040">
            <v>100359.69</v>
          </cell>
          <cell r="H4040">
            <v>11843.9</v>
          </cell>
          <cell r="I4040">
            <v>13245</v>
          </cell>
          <cell r="J4040">
            <v>6938</v>
          </cell>
          <cell r="K4040">
            <v>30768.33</v>
          </cell>
          <cell r="L4040">
            <v>16</v>
          </cell>
          <cell r="M4040" t="str">
            <v>Jul/Aug</v>
          </cell>
          <cell r="N4040">
            <v>35</v>
          </cell>
        </row>
        <row r="4041">
          <cell r="A4041" t="str">
            <v>2006/07 W16</v>
          </cell>
          <cell r="B4041" t="str">
            <v>UK Airports</v>
          </cell>
          <cell r="C4041" t="str">
            <v>Other - 2 for £30 Sauza</v>
          </cell>
          <cell r="D4041">
            <v>2746.17</v>
          </cell>
          <cell r="E4041">
            <v>1545.25</v>
          </cell>
          <cell r="F4041">
            <v>161</v>
          </cell>
          <cell r="G4041">
            <v>1302.6300000000001</v>
          </cell>
          <cell r="H4041">
            <v>328.51</v>
          </cell>
          <cell r="I4041">
            <v>77</v>
          </cell>
          <cell r="J4041">
            <v>310</v>
          </cell>
          <cell r="K4041">
            <v>1379.5</v>
          </cell>
          <cell r="L4041">
            <v>16</v>
          </cell>
          <cell r="M4041" t="str">
            <v>Jul/Aug</v>
          </cell>
          <cell r="N4041">
            <v>58</v>
          </cell>
        </row>
        <row r="4042">
          <cell r="A4042" t="str">
            <v>2006/07 W16</v>
          </cell>
          <cell r="B4042" t="str">
            <v>UK Airports</v>
          </cell>
          <cell r="C4042" t="str">
            <v>Others - 2 for £20 ATA (70cl)</v>
          </cell>
          <cell r="D4042">
            <v>61462.86</v>
          </cell>
          <cell r="E4042">
            <v>12079.48</v>
          </cell>
          <cell r="F4042">
            <v>5972</v>
          </cell>
          <cell r="G4042">
            <v>59518.03</v>
          </cell>
          <cell r="H4042">
            <v>10693.51</v>
          </cell>
          <cell r="I4042">
            <v>5789</v>
          </cell>
          <cell r="J4042">
            <v>4672</v>
          </cell>
          <cell r="K4042">
            <v>18787.05</v>
          </cell>
          <cell r="L4042">
            <v>16</v>
          </cell>
          <cell r="M4042" t="str">
            <v>Jul/Aug</v>
          </cell>
          <cell r="N4042">
            <v>32</v>
          </cell>
        </row>
        <row r="4043">
          <cell r="A4043" t="str">
            <v>2006/07 W16</v>
          </cell>
          <cell r="B4043" t="str">
            <v>UK Airports</v>
          </cell>
          <cell r="C4043" t="str">
            <v>Others - 2 for £15 Fortified</v>
          </cell>
          <cell r="D4043">
            <v>1065.21</v>
          </cell>
          <cell r="E4043">
            <v>455.97</v>
          </cell>
          <cell r="F4043">
            <v>119</v>
          </cell>
          <cell r="G4043">
            <v>480.66</v>
          </cell>
          <cell r="H4043">
            <v>131.41999999999999</v>
          </cell>
          <cell r="I4043">
            <v>54</v>
          </cell>
          <cell r="J4043">
            <v>375</v>
          </cell>
          <cell r="K4043">
            <v>1500</v>
          </cell>
          <cell r="L4043">
            <v>16</v>
          </cell>
          <cell r="M4043" t="str">
            <v>Jul/Aug</v>
          </cell>
          <cell r="N4043">
            <v>59</v>
          </cell>
        </row>
        <row r="4044">
          <cell r="A4044" t="str">
            <v>2006/07 W16</v>
          </cell>
          <cell r="B4044" t="str">
            <v>LHR Terminal 1</v>
          </cell>
          <cell r="C4044" t="str">
            <v>Liquor</v>
          </cell>
          <cell r="D4044">
            <v>245106.96</v>
          </cell>
          <cell r="E4044">
            <v>91653.92</v>
          </cell>
          <cell r="F4044">
            <v>14337</v>
          </cell>
          <cell r="G4044">
            <v>158732.01</v>
          </cell>
          <cell r="H4044">
            <v>35752.19</v>
          </cell>
          <cell r="I4044">
            <v>9804</v>
          </cell>
          <cell r="J4044">
            <v>28423</v>
          </cell>
          <cell r="K4044">
            <v>200120.86</v>
          </cell>
          <cell r="L4044">
            <v>16</v>
          </cell>
          <cell r="M4044" t="str">
            <v>Jul/Aug</v>
          </cell>
          <cell r="N4044">
            <v>1</v>
          </cell>
        </row>
        <row r="4045">
          <cell r="A4045" t="str">
            <v>2006/07 W16</v>
          </cell>
          <cell r="B4045" t="str">
            <v>LHR Terminal 1</v>
          </cell>
          <cell r="C4045" t="str">
            <v>Tobacco</v>
          </cell>
          <cell r="D4045">
            <v>56144.36</v>
          </cell>
          <cell r="E4045">
            <v>32386.2</v>
          </cell>
          <cell r="F4045">
            <v>1863</v>
          </cell>
          <cell r="G4045">
            <v>15230.85</v>
          </cell>
          <cell r="H4045">
            <v>2978.26</v>
          </cell>
          <cell r="I4045">
            <v>519</v>
          </cell>
          <cell r="J4045">
            <v>11649</v>
          </cell>
          <cell r="K4045">
            <v>111961.52</v>
          </cell>
          <cell r="L4045">
            <v>16</v>
          </cell>
          <cell r="M4045" t="str">
            <v>Jul/Aug</v>
          </cell>
          <cell r="N4045">
            <v>2</v>
          </cell>
        </row>
        <row r="4046">
          <cell r="A4046" t="str">
            <v>2006/07 W16</v>
          </cell>
          <cell r="B4046" t="str">
            <v>LHR Terminal 1</v>
          </cell>
          <cell r="C4046" t="str">
            <v>Perfumery</v>
          </cell>
          <cell r="D4046">
            <v>594079.91</v>
          </cell>
          <cell r="E4046">
            <v>331082</v>
          </cell>
          <cell r="F4046">
            <v>24834</v>
          </cell>
          <cell r="G4046">
            <v>382887.36</v>
          </cell>
          <cell r="H4046">
            <v>192528.84</v>
          </cell>
          <cell r="I4046">
            <v>16142</v>
          </cell>
          <cell r="J4046">
            <v>104031</v>
          </cell>
          <cell r="K4046">
            <v>891216.33</v>
          </cell>
          <cell r="L4046">
            <v>16</v>
          </cell>
          <cell r="M4046" t="str">
            <v>Jul/Aug</v>
          </cell>
          <cell r="N4046">
            <v>3</v>
          </cell>
        </row>
        <row r="4047">
          <cell r="A4047" t="str">
            <v>2006/07 W16</v>
          </cell>
          <cell r="B4047" t="str">
            <v>LHR Terminal 1</v>
          </cell>
          <cell r="C4047" t="str">
            <v>Food</v>
          </cell>
          <cell r="D4047">
            <v>71899.899999999994</v>
          </cell>
          <cell r="E4047">
            <v>33713.480000000003</v>
          </cell>
          <cell r="F4047">
            <v>17223</v>
          </cell>
          <cell r="G4047">
            <v>37763.9</v>
          </cell>
          <cell r="H4047">
            <v>15399.98</v>
          </cell>
          <cell r="I4047">
            <v>9236</v>
          </cell>
          <cell r="J4047">
            <v>31982</v>
          </cell>
          <cell r="K4047">
            <v>68530.09</v>
          </cell>
          <cell r="L4047">
            <v>16</v>
          </cell>
          <cell r="M4047" t="str">
            <v>Jul/Aug</v>
          </cell>
          <cell r="N4047">
            <v>4</v>
          </cell>
        </row>
        <row r="4048">
          <cell r="A4048" t="str">
            <v>2006/07 W16</v>
          </cell>
          <cell r="B4048" t="str">
            <v>LHR Terminal 1</v>
          </cell>
          <cell r="C4048" t="str">
            <v>Tax Free</v>
          </cell>
          <cell r="D4048">
            <v>98147</v>
          </cell>
          <cell r="E4048">
            <v>40956.57</v>
          </cell>
          <cell r="F4048">
            <v>6873</v>
          </cell>
          <cell r="G4048">
            <v>64894.12</v>
          </cell>
          <cell r="H4048">
            <v>24267.17</v>
          </cell>
          <cell r="I4048">
            <v>4153</v>
          </cell>
          <cell r="J4048">
            <v>25993</v>
          </cell>
          <cell r="K4048">
            <v>179501.16</v>
          </cell>
          <cell r="L4048">
            <v>16</v>
          </cell>
          <cell r="M4048" t="str">
            <v>Jul/Aug</v>
          </cell>
          <cell r="N4048">
            <v>5</v>
          </cell>
        </row>
        <row r="4049">
          <cell r="A4049" t="str">
            <v>2006/07 W16</v>
          </cell>
          <cell r="B4049" t="str">
            <v>LHR Terminal 1</v>
          </cell>
          <cell r="C4049" t="str">
            <v>Unclassified Products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 t="str">
            <v>/0</v>
          </cell>
          <cell r="L4049">
            <v>16</v>
          </cell>
          <cell r="M4049" t="str">
            <v>Jul/Aug</v>
          </cell>
          <cell r="N4049">
            <v>6</v>
          </cell>
        </row>
        <row r="4050">
          <cell r="A4050" t="str">
            <v>2006/07 W16</v>
          </cell>
          <cell r="B4050" t="str">
            <v>LHR Terminal 1</v>
          </cell>
          <cell r="C4050" t="str">
            <v>Spirits</v>
          </cell>
          <cell r="D4050">
            <v>181604.77</v>
          </cell>
          <cell r="E4050">
            <v>73765.13</v>
          </cell>
          <cell r="F4050">
            <v>10899</v>
          </cell>
          <cell r="G4050">
            <v>106673.05</v>
          </cell>
          <cell r="H4050">
            <v>23404.81</v>
          </cell>
          <cell r="I4050">
            <v>6992</v>
          </cell>
          <cell r="J4050">
            <v>21174</v>
          </cell>
          <cell r="K4050">
            <v>129877.71</v>
          </cell>
          <cell r="L4050">
            <v>16</v>
          </cell>
          <cell r="M4050" t="str">
            <v>Jul/Aug</v>
          </cell>
          <cell r="N4050">
            <v>7</v>
          </cell>
        </row>
        <row r="4051">
          <cell r="A4051" t="str">
            <v>2006/07 W16</v>
          </cell>
          <cell r="B4051" t="str">
            <v>LHR Terminal 1</v>
          </cell>
          <cell r="C4051" t="str">
            <v>Fortified Wines</v>
          </cell>
          <cell r="D4051">
            <v>1860.38</v>
          </cell>
          <cell r="E4051">
            <v>634.19000000000005</v>
          </cell>
          <cell r="F4051">
            <v>213</v>
          </cell>
          <cell r="G4051">
            <v>1288.99</v>
          </cell>
          <cell r="H4051">
            <v>282.2</v>
          </cell>
          <cell r="I4051">
            <v>143</v>
          </cell>
          <cell r="J4051">
            <v>334</v>
          </cell>
          <cell r="K4051">
            <v>1251.73</v>
          </cell>
          <cell r="L4051">
            <v>16</v>
          </cell>
          <cell r="M4051" t="str">
            <v>Jul/Aug</v>
          </cell>
          <cell r="N4051">
            <v>10</v>
          </cell>
        </row>
        <row r="4052">
          <cell r="A4052" t="str">
            <v>2006/07 W16</v>
          </cell>
          <cell r="B4052" t="str">
            <v>LHR Terminal 1</v>
          </cell>
          <cell r="C4052" t="str">
            <v>Others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 t="str">
            <v>/0</v>
          </cell>
          <cell r="L4052">
            <v>16</v>
          </cell>
          <cell r="M4052" t="str">
            <v>Jul/Aug</v>
          </cell>
          <cell r="N4052">
            <v>11</v>
          </cell>
        </row>
        <row r="4053">
          <cell r="A4053" t="str">
            <v>2006/07 W16</v>
          </cell>
          <cell r="B4053" t="str">
            <v>LHR Terminal 1</v>
          </cell>
          <cell r="C4053" t="str">
            <v>Champagne</v>
          </cell>
          <cell r="D4053">
            <v>46201.67</v>
          </cell>
          <cell r="E4053">
            <v>12916.83</v>
          </cell>
          <cell r="F4053">
            <v>1379</v>
          </cell>
          <cell r="G4053">
            <v>39275.29</v>
          </cell>
          <cell r="H4053">
            <v>9698.9599999999991</v>
          </cell>
          <cell r="I4053">
            <v>1175</v>
          </cell>
          <cell r="J4053">
            <v>2921</v>
          </cell>
          <cell r="K4053">
            <v>53755.66</v>
          </cell>
          <cell r="L4053">
            <v>16</v>
          </cell>
          <cell r="M4053" t="str">
            <v>Jul/Aug</v>
          </cell>
          <cell r="N4053">
            <v>8</v>
          </cell>
        </row>
        <row r="4054">
          <cell r="A4054" t="str">
            <v>2006/07 W16</v>
          </cell>
          <cell r="B4054" t="str">
            <v>LHR Terminal 1</v>
          </cell>
          <cell r="C4054" t="str">
            <v>Wines</v>
          </cell>
          <cell r="D4054">
            <v>15440.14</v>
          </cell>
          <cell r="E4054">
            <v>4337.7700000000004</v>
          </cell>
          <cell r="F4054">
            <v>1846</v>
          </cell>
          <cell r="G4054">
            <v>11494.68</v>
          </cell>
          <cell r="H4054">
            <v>2366.2199999999998</v>
          </cell>
          <cell r="I4054">
            <v>1494</v>
          </cell>
          <cell r="J4054">
            <v>3994</v>
          </cell>
          <cell r="K4054">
            <v>17125.32</v>
          </cell>
          <cell r="L4054">
            <v>16</v>
          </cell>
          <cell r="M4054" t="str">
            <v>Jul/Aug</v>
          </cell>
          <cell r="N4054">
            <v>9</v>
          </cell>
        </row>
        <row r="4055">
          <cell r="A4055" t="str">
            <v>2006/07 W16</v>
          </cell>
          <cell r="B4055" t="str">
            <v>LHR Terminal 1</v>
          </cell>
          <cell r="C4055" t="str">
            <v>Unclassified Liquor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 t="str">
            <v>/0</v>
          </cell>
          <cell r="L4055">
            <v>16</v>
          </cell>
          <cell r="M4055" t="str">
            <v>Jul/Aug</v>
          </cell>
          <cell r="N4055">
            <v>12</v>
          </cell>
        </row>
        <row r="4056">
          <cell r="A4056" t="str">
            <v>2006/07 W16</v>
          </cell>
          <cell r="B4056" t="str">
            <v>LHR Terminal 1</v>
          </cell>
          <cell r="C4056" t="str">
            <v>Value - 2 for £15</v>
          </cell>
          <cell r="D4056">
            <v>7215.49</v>
          </cell>
          <cell r="E4056">
            <v>4777.4399999999996</v>
          </cell>
          <cell r="F4056">
            <v>866</v>
          </cell>
          <cell r="G4056">
            <v>765.24</v>
          </cell>
          <cell r="H4056">
            <v>83.33</v>
          </cell>
          <cell r="I4056">
            <v>54</v>
          </cell>
          <cell r="J4056">
            <v>1446</v>
          </cell>
          <cell r="K4056">
            <v>4348.3999999999996</v>
          </cell>
          <cell r="L4056">
            <v>16</v>
          </cell>
          <cell r="M4056" t="str">
            <v>Jul/Aug</v>
          </cell>
          <cell r="N4056">
            <v>31</v>
          </cell>
        </row>
        <row r="4057">
          <cell r="A4057" t="str">
            <v>2006/07 W16</v>
          </cell>
          <cell r="B4057" t="str">
            <v>LHR Terminal 1</v>
          </cell>
          <cell r="C4057" t="str">
            <v>Value - 2 for £20 Bombay Saphire</v>
          </cell>
          <cell r="D4057">
            <v>691.4</v>
          </cell>
          <cell r="E4057">
            <v>448.92</v>
          </cell>
          <cell r="F4057">
            <v>52</v>
          </cell>
          <cell r="G4057">
            <v>163.84</v>
          </cell>
          <cell r="H4057">
            <v>43.68</v>
          </cell>
          <cell r="I4057">
            <v>8</v>
          </cell>
          <cell r="J4057">
            <v>78</v>
          </cell>
          <cell r="K4057">
            <v>216.84</v>
          </cell>
          <cell r="L4057">
            <v>16</v>
          </cell>
          <cell r="M4057" t="str">
            <v>Jul/Aug</v>
          </cell>
          <cell r="N4057">
            <v>45</v>
          </cell>
        </row>
        <row r="4058">
          <cell r="A4058" t="str">
            <v>2006/07 W16</v>
          </cell>
          <cell r="B4058" t="str">
            <v>LHR Terminal 1</v>
          </cell>
          <cell r="C4058" t="str">
            <v>Value - Baileys 2 for £20</v>
          </cell>
          <cell r="D4058">
            <v>2744.1</v>
          </cell>
          <cell r="E4058">
            <v>1476.32</v>
          </cell>
          <cell r="F4058">
            <v>242</v>
          </cell>
          <cell r="G4058">
            <v>669.4</v>
          </cell>
          <cell r="H4058">
            <v>195.14</v>
          </cell>
          <cell r="I4058">
            <v>46</v>
          </cell>
          <cell r="J4058">
            <v>519</v>
          </cell>
          <cell r="K4058">
            <v>2501.58</v>
          </cell>
          <cell r="L4058">
            <v>16</v>
          </cell>
          <cell r="M4058" t="str">
            <v>Jul/Aug</v>
          </cell>
          <cell r="N4058">
            <v>39</v>
          </cell>
        </row>
        <row r="4059">
          <cell r="A4059" t="str">
            <v>2006/07 W16</v>
          </cell>
          <cell r="B4059" t="str">
            <v>LHR Terminal 1</v>
          </cell>
          <cell r="C4059" t="str">
            <v>Value - Baileys Twin @ £20</v>
          </cell>
          <cell r="D4059">
            <v>320</v>
          </cell>
          <cell r="E4059">
            <v>195.2</v>
          </cell>
          <cell r="F4059">
            <v>16</v>
          </cell>
          <cell r="G4059">
            <v>0</v>
          </cell>
          <cell r="H4059">
            <v>0</v>
          </cell>
          <cell r="I4059">
            <v>0</v>
          </cell>
          <cell r="J4059">
            <v>40</v>
          </cell>
          <cell r="K4059">
            <v>385.6</v>
          </cell>
          <cell r="L4059">
            <v>16</v>
          </cell>
          <cell r="M4059" t="str">
            <v>Jul/Aug</v>
          </cell>
          <cell r="N4059">
            <v>51</v>
          </cell>
        </row>
        <row r="4060">
          <cell r="A4060" t="str">
            <v>2006/07 W16</v>
          </cell>
          <cell r="B4060" t="str">
            <v>LHR Terminal 1</v>
          </cell>
          <cell r="C4060" t="str">
            <v>Value - Twins @ £15</v>
          </cell>
          <cell r="D4060">
            <v>2385</v>
          </cell>
          <cell r="E4060">
            <v>1581.92</v>
          </cell>
          <cell r="F4060">
            <v>159</v>
          </cell>
          <cell r="G4060">
            <v>0</v>
          </cell>
          <cell r="H4060">
            <v>0</v>
          </cell>
          <cell r="I4060">
            <v>0</v>
          </cell>
          <cell r="J4060">
            <v>118</v>
          </cell>
          <cell r="K4060">
            <v>656.18</v>
          </cell>
          <cell r="L4060">
            <v>16</v>
          </cell>
          <cell r="M4060" t="str">
            <v>Jul/Aug</v>
          </cell>
          <cell r="N4060">
            <v>36</v>
          </cell>
        </row>
        <row r="4061">
          <cell r="A4061" t="str">
            <v>2006/07 W16</v>
          </cell>
          <cell r="B4061" t="str">
            <v>LHR Terminal 1</v>
          </cell>
          <cell r="C4061" t="str">
            <v>Malt - 2 For £45 (6 glenmorangie + 2)</v>
          </cell>
          <cell r="D4061">
            <v>4038.31</v>
          </cell>
          <cell r="E4061">
            <v>1946.96</v>
          </cell>
          <cell r="F4061">
            <v>149</v>
          </cell>
          <cell r="G4061">
            <v>2248.58</v>
          </cell>
          <cell r="H4061">
            <v>614.91999999999996</v>
          </cell>
          <cell r="I4061">
            <v>82</v>
          </cell>
          <cell r="J4061">
            <v>589</v>
          </cell>
          <cell r="K4061">
            <v>4545.5</v>
          </cell>
          <cell r="L4061">
            <v>16</v>
          </cell>
          <cell r="M4061" t="str">
            <v>Jul/Aug</v>
          </cell>
          <cell r="N4061">
            <v>30</v>
          </cell>
        </row>
        <row r="4062">
          <cell r="A4062" t="str">
            <v>2006/07 W16</v>
          </cell>
          <cell r="B4062" t="str">
            <v>LHR Terminal 1</v>
          </cell>
          <cell r="C4062" t="str">
            <v>Malt - Save £5 Glenmorangie Traditional</v>
          </cell>
          <cell r="D4062">
            <v>479.88</v>
          </cell>
          <cell r="E4062">
            <v>222.74</v>
          </cell>
          <cell r="F4062">
            <v>12</v>
          </cell>
          <cell r="G4062">
            <v>279.93</v>
          </cell>
          <cell r="H4062">
            <v>79.94</v>
          </cell>
          <cell r="I4062">
            <v>7</v>
          </cell>
          <cell r="J4062">
            <v>53</v>
          </cell>
          <cell r="K4062">
            <v>605.79</v>
          </cell>
          <cell r="L4062">
            <v>16</v>
          </cell>
          <cell r="M4062" t="str">
            <v>Jul/Aug</v>
          </cell>
          <cell r="N4062">
            <v>44</v>
          </cell>
        </row>
        <row r="4063">
          <cell r="A4063" t="str">
            <v>2006/07 W16</v>
          </cell>
          <cell r="B4063" t="str">
            <v>LHR Terminal 1</v>
          </cell>
          <cell r="C4063" t="str">
            <v>Cognac - XO @ £45</v>
          </cell>
          <cell r="D4063">
            <v>4050</v>
          </cell>
          <cell r="E4063">
            <v>2148.69</v>
          </cell>
          <cell r="F4063">
            <v>90</v>
          </cell>
          <cell r="G4063">
            <v>2025</v>
          </cell>
          <cell r="H4063">
            <v>800.49</v>
          </cell>
          <cell r="I4063">
            <v>45</v>
          </cell>
          <cell r="J4063">
            <v>430</v>
          </cell>
          <cell r="K4063">
            <v>8277.5</v>
          </cell>
          <cell r="L4063">
            <v>16</v>
          </cell>
          <cell r="M4063" t="str">
            <v>Jul/Aug</v>
          </cell>
          <cell r="N4063">
            <v>37</v>
          </cell>
        </row>
        <row r="4064">
          <cell r="A4064" t="str">
            <v>2006/07 W16</v>
          </cell>
          <cell r="B4064" t="str">
            <v>LHR Terminal 1</v>
          </cell>
          <cell r="C4064" t="str">
            <v>Cognac - VSOP 2 for £45</v>
          </cell>
          <cell r="D4064">
            <v>1562.88</v>
          </cell>
          <cell r="E4064">
            <v>606.59</v>
          </cell>
          <cell r="F4064">
            <v>66</v>
          </cell>
          <cell r="G4064">
            <v>1044.95</v>
          </cell>
          <cell r="H4064">
            <v>242.66</v>
          </cell>
          <cell r="I4064">
            <v>45</v>
          </cell>
          <cell r="J4064">
            <v>238</v>
          </cell>
          <cell r="K4064">
            <v>2210.0500000000002</v>
          </cell>
          <cell r="L4064">
            <v>16</v>
          </cell>
          <cell r="M4064" t="str">
            <v>Jul/Aug</v>
          </cell>
          <cell r="N4064">
            <v>41</v>
          </cell>
        </row>
        <row r="4065">
          <cell r="A4065" t="str">
            <v>2006/07 W16</v>
          </cell>
          <cell r="B4065" t="str">
            <v>LHR Terminal 1</v>
          </cell>
          <cell r="C4065" t="str">
            <v>Cognac - Only £17_99 VS Especiale</v>
          </cell>
          <cell r="D4065">
            <v>185.8</v>
          </cell>
          <cell r="E4065">
            <v>66.11</v>
          </cell>
          <cell r="F4065">
            <v>11</v>
          </cell>
          <cell r="G4065">
            <v>100.85</v>
          </cell>
          <cell r="H4065">
            <v>7.41</v>
          </cell>
          <cell r="I4065">
            <v>6</v>
          </cell>
          <cell r="J4065">
            <v>11</v>
          </cell>
          <cell r="K4065">
            <v>57.75</v>
          </cell>
          <cell r="L4065">
            <v>16</v>
          </cell>
          <cell r="M4065" t="str">
            <v>Jul/Aug</v>
          </cell>
          <cell r="N4065">
            <v>42</v>
          </cell>
        </row>
        <row r="4066">
          <cell r="A4066" t="str">
            <v>2006/07 W16</v>
          </cell>
          <cell r="B4066" t="str">
            <v>LHR Terminal 1</v>
          </cell>
          <cell r="C4066" t="str">
            <v>Deluxe - Chivas 2 for £30</v>
          </cell>
          <cell r="D4066">
            <v>1111.92</v>
          </cell>
          <cell r="E4066">
            <v>745.29</v>
          </cell>
          <cell r="F4066">
            <v>54</v>
          </cell>
          <cell r="G4066">
            <v>92.43</v>
          </cell>
          <cell r="H4066">
            <v>36.9</v>
          </cell>
          <cell r="I4066">
            <v>3</v>
          </cell>
          <cell r="J4066">
            <v>99</v>
          </cell>
          <cell r="K4066">
            <v>603.9</v>
          </cell>
          <cell r="L4066">
            <v>16</v>
          </cell>
          <cell r="M4066" t="str">
            <v>Jul/Aug</v>
          </cell>
          <cell r="N4066">
            <v>49</v>
          </cell>
        </row>
        <row r="4067">
          <cell r="A4067" t="str">
            <v>2006/07 W16</v>
          </cell>
          <cell r="B4067" t="str">
            <v>LHR Terminal 1</v>
          </cell>
          <cell r="C4067" t="str">
            <v>Deluxe - Chivas Twin for £30</v>
          </cell>
          <cell r="D4067">
            <v>545.86</v>
          </cell>
          <cell r="E4067">
            <v>375.06</v>
          </cell>
          <cell r="F4067">
            <v>14</v>
          </cell>
          <cell r="G4067">
            <v>0</v>
          </cell>
          <cell r="H4067">
            <v>0</v>
          </cell>
          <cell r="I4067">
            <v>0</v>
          </cell>
          <cell r="J4067">
            <v>21</v>
          </cell>
          <cell r="K4067">
            <v>256.2</v>
          </cell>
          <cell r="L4067">
            <v>16</v>
          </cell>
          <cell r="M4067" t="str">
            <v>Jul/Aug</v>
          </cell>
          <cell r="N4067">
            <v>38</v>
          </cell>
        </row>
        <row r="4068">
          <cell r="A4068" t="str">
            <v>2006/07 W16</v>
          </cell>
          <cell r="B4068" t="str">
            <v>LHR Terminal 1</v>
          </cell>
          <cell r="C4068" t="str">
            <v>Deluxe - Chivas Triple Pack @ £45</v>
          </cell>
          <cell r="D4068">
            <v>57.99</v>
          </cell>
          <cell r="E4068">
            <v>39.700000000000003</v>
          </cell>
          <cell r="F4068">
            <v>1</v>
          </cell>
          <cell r="G4068">
            <v>0</v>
          </cell>
          <cell r="H4068">
            <v>0</v>
          </cell>
          <cell r="I4068">
            <v>0</v>
          </cell>
          <cell r="J4068">
            <v>9</v>
          </cell>
          <cell r="K4068">
            <v>164.61</v>
          </cell>
          <cell r="L4068">
            <v>16</v>
          </cell>
          <cell r="M4068" t="str">
            <v>Jul/Aug</v>
          </cell>
          <cell r="N4068">
            <v>54</v>
          </cell>
        </row>
        <row r="4069">
          <cell r="A4069" t="str">
            <v>2006/07 W16</v>
          </cell>
          <cell r="B4069" t="str">
            <v>LHR Terminal 1</v>
          </cell>
          <cell r="C4069" t="str">
            <v>Deluxe - Chivas Save £5 18yo</v>
          </cell>
          <cell r="D4069">
            <v>34.99</v>
          </cell>
          <cell r="E4069">
            <v>12.86</v>
          </cell>
          <cell r="F4069">
            <v>1</v>
          </cell>
          <cell r="G4069">
            <v>34.99</v>
          </cell>
          <cell r="H4069">
            <v>12.86</v>
          </cell>
          <cell r="I4069">
            <v>1</v>
          </cell>
          <cell r="J4069">
            <v>6</v>
          </cell>
          <cell r="K4069">
            <v>66.36</v>
          </cell>
          <cell r="L4069">
            <v>16</v>
          </cell>
          <cell r="M4069" t="str">
            <v>Jul/Aug</v>
          </cell>
          <cell r="N4069">
            <v>50</v>
          </cell>
        </row>
        <row r="4070">
          <cell r="A4070" t="str">
            <v>2006/07 W16</v>
          </cell>
          <cell r="B4070" t="str">
            <v>LHR Terminal 1</v>
          </cell>
          <cell r="C4070" t="str">
            <v>Deluxe - Chivas Royal Salute get Chivas 18yo</v>
          </cell>
          <cell r="D4070">
            <v>599.9</v>
          </cell>
          <cell r="E4070">
            <v>358.4</v>
          </cell>
          <cell r="F4070">
            <v>10</v>
          </cell>
          <cell r="G4070">
            <v>119.98</v>
          </cell>
          <cell r="H4070">
            <v>48.64</v>
          </cell>
          <cell r="I4070">
            <v>2</v>
          </cell>
          <cell r="J4070">
            <v>15</v>
          </cell>
          <cell r="K4070">
            <v>319.05</v>
          </cell>
          <cell r="L4070">
            <v>16</v>
          </cell>
          <cell r="M4070" t="str">
            <v>Jul/Aug</v>
          </cell>
          <cell r="N4070">
            <v>57</v>
          </cell>
        </row>
        <row r="4071">
          <cell r="A4071" t="str">
            <v>2006/07 W16</v>
          </cell>
          <cell r="B4071" t="str">
            <v>LHR Terminal 1</v>
          </cell>
          <cell r="C4071" t="str">
            <v>Deluxe - Dewars 2 for £30 ATA</v>
          </cell>
          <cell r="D4071">
            <v>2949.89</v>
          </cell>
          <cell r="E4071">
            <v>413.49</v>
          </cell>
          <cell r="F4071">
            <v>193</v>
          </cell>
          <cell r="G4071">
            <v>2799.89</v>
          </cell>
          <cell r="H4071">
            <v>292.69</v>
          </cell>
          <cell r="I4071">
            <v>183</v>
          </cell>
          <cell r="J4071">
            <v>165</v>
          </cell>
          <cell r="K4071">
            <v>872.88</v>
          </cell>
          <cell r="L4071">
            <v>16</v>
          </cell>
          <cell r="M4071" t="str">
            <v>Jul/Aug</v>
          </cell>
          <cell r="N4071">
            <v>40</v>
          </cell>
        </row>
        <row r="4072">
          <cell r="A4072" t="str">
            <v>2006/07 W16</v>
          </cell>
          <cell r="B4072" t="str">
            <v>LHR Terminal 1</v>
          </cell>
          <cell r="C4072" t="str">
            <v>Deluxe - JW Blue get a free 20cl Gold (Sept Only)</v>
          </cell>
          <cell r="D4072">
            <v>1929.72</v>
          </cell>
          <cell r="E4072">
            <v>893.35</v>
          </cell>
          <cell r="F4072">
            <v>25</v>
          </cell>
          <cell r="G4072">
            <v>938.08</v>
          </cell>
          <cell r="H4072">
            <v>315.5</v>
          </cell>
          <cell r="I4072">
            <v>12</v>
          </cell>
          <cell r="J4072">
            <v>68</v>
          </cell>
          <cell r="K4072">
            <v>2164.44</v>
          </cell>
          <cell r="L4072">
            <v>16</v>
          </cell>
          <cell r="M4072" t="str">
            <v>Jul/Aug</v>
          </cell>
          <cell r="N4072">
            <v>46</v>
          </cell>
        </row>
        <row r="4073">
          <cell r="A4073" t="str">
            <v>2006/07 W16</v>
          </cell>
          <cell r="B4073" t="str">
            <v>LHR Terminal 1</v>
          </cell>
          <cell r="C4073" t="str">
            <v>Deluxe - Free 20cl bottle (linked to JW Blue) (Sept Only)</v>
          </cell>
          <cell r="D4073">
            <v>518.04</v>
          </cell>
          <cell r="E4073">
            <v>334.78</v>
          </cell>
          <cell r="F4073">
            <v>37</v>
          </cell>
          <cell r="G4073">
            <v>228.94</v>
          </cell>
          <cell r="H4073">
            <v>110.04</v>
          </cell>
          <cell r="I4073">
            <v>17</v>
          </cell>
          <cell r="J4073">
            <v>206</v>
          </cell>
          <cell r="K4073">
            <v>1234</v>
          </cell>
          <cell r="L4073">
            <v>16</v>
          </cell>
          <cell r="M4073" t="str">
            <v>Jul/Aug</v>
          </cell>
          <cell r="N4073">
            <v>47</v>
          </cell>
        </row>
        <row r="4074">
          <cell r="A4074" t="str">
            <v>2006/07 W16</v>
          </cell>
          <cell r="B4074" t="str">
            <v>LHR Terminal 1</v>
          </cell>
          <cell r="C4074" t="str">
            <v>Champagne - Piper Florens Louis 2 for £30</v>
          </cell>
          <cell r="D4074">
            <v>605.65</v>
          </cell>
          <cell r="E4074">
            <v>137.27000000000001</v>
          </cell>
          <cell r="F4074">
            <v>37</v>
          </cell>
          <cell r="G4074">
            <v>556.25</v>
          </cell>
          <cell r="H4074">
            <v>114.57</v>
          </cell>
          <cell r="I4074">
            <v>34</v>
          </cell>
          <cell r="J4074">
            <v>87</v>
          </cell>
          <cell r="K4074">
            <v>774.3</v>
          </cell>
          <cell r="L4074">
            <v>16</v>
          </cell>
          <cell r="M4074" t="str">
            <v>Jul/Aug</v>
          </cell>
          <cell r="N4074">
            <v>53</v>
          </cell>
        </row>
        <row r="4075">
          <cell r="A4075" t="str">
            <v>2006/07 W16</v>
          </cell>
          <cell r="B4075" t="str">
            <v>LHR Terminal 1</v>
          </cell>
          <cell r="C4075" t="str">
            <v>Champagne - Piper Florens Louis Twin for £30</v>
          </cell>
          <cell r="D4075">
            <v>1096.0999999999999</v>
          </cell>
          <cell r="E4075">
            <v>253.17</v>
          </cell>
          <cell r="F4075">
            <v>33</v>
          </cell>
          <cell r="G4075">
            <v>1029.2</v>
          </cell>
          <cell r="H4075">
            <v>221.87</v>
          </cell>
          <cell r="I4075">
            <v>31</v>
          </cell>
          <cell r="J4075">
            <v>86</v>
          </cell>
          <cell r="K4075">
            <v>1530.8</v>
          </cell>
          <cell r="L4075">
            <v>16</v>
          </cell>
          <cell r="M4075" t="str">
            <v>Jul/Aug</v>
          </cell>
          <cell r="N4075">
            <v>33</v>
          </cell>
        </row>
        <row r="4076">
          <cell r="A4076" t="str">
            <v>2006/07 W16</v>
          </cell>
          <cell r="B4076" t="str">
            <v>LHR Terminal 1</v>
          </cell>
          <cell r="C4076" t="str">
            <v>Champagne - Charles Heidseick 2 for £35</v>
          </cell>
          <cell r="D4076">
            <v>366.6</v>
          </cell>
          <cell r="E4076">
            <v>147.63999999999999</v>
          </cell>
          <cell r="F4076">
            <v>16</v>
          </cell>
          <cell r="G4076">
            <v>320.62</v>
          </cell>
          <cell r="H4076">
            <v>120.18</v>
          </cell>
          <cell r="I4076">
            <v>14</v>
          </cell>
          <cell r="J4076">
            <v>80</v>
          </cell>
          <cell r="K4076">
            <v>740.75</v>
          </cell>
          <cell r="L4076">
            <v>16</v>
          </cell>
          <cell r="M4076" t="str">
            <v>Jul/Aug</v>
          </cell>
          <cell r="N4076">
            <v>55</v>
          </cell>
        </row>
        <row r="4077">
          <cell r="A4077" t="str">
            <v>2006/07 W16</v>
          </cell>
          <cell r="B4077" t="str">
            <v>LHR Terminal 1</v>
          </cell>
          <cell r="C4077" t="str">
            <v>Champagne - Canard Twin for £25</v>
          </cell>
          <cell r="D4077">
            <v>2350</v>
          </cell>
          <cell r="E4077">
            <v>561.37</v>
          </cell>
          <cell r="F4077">
            <v>94</v>
          </cell>
          <cell r="G4077">
            <v>2200</v>
          </cell>
          <cell r="H4077">
            <v>495.37</v>
          </cell>
          <cell r="I4077">
            <v>88</v>
          </cell>
          <cell r="J4077">
            <v>118</v>
          </cell>
          <cell r="K4077">
            <v>1888</v>
          </cell>
          <cell r="L4077">
            <v>16</v>
          </cell>
          <cell r="M4077" t="str">
            <v>Jul/Aug</v>
          </cell>
          <cell r="N4077">
            <v>52</v>
          </cell>
        </row>
        <row r="4078">
          <cell r="A4078" t="str">
            <v>2006/07 W16</v>
          </cell>
          <cell r="B4078" t="str">
            <v>LHR Terminal 1</v>
          </cell>
          <cell r="C4078" t="str">
            <v>Wine - Beringer 3 for £15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 t="str">
            <v>/0</v>
          </cell>
          <cell r="L4078">
            <v>16</v>
          </cell>
          <cell r="M4078" t="str">
            <v>Jul/Aug</v>
          </cell>
          <cell r="N4078">
            <v>43</v>
          </cell>
        </row>
        <row r="4079">
          <cell r="A4079" t="str">
            <v>2006/07 W16</v>
          </cell>
          <cell r="B4079" t="str">
            <v>LHR Terminal 1</v>
          </cell>
          <cell r="C4079" t="str">
            <v>Wine - Rosemount BOGOF</v>
          </cell>
          <cell r="D4079">
            <v>321.77</v>
          </cell>
          <cell r="E4079">
            <v>91.46</v>
          </cell>
          <cell r="F4079">
            <v>36</v>
          </cell>
          <cell r="G4079">
            <v>279.8</v>
          </cell>
          <cell r="H4079">
            <v>67.95</v>
          </cell>
          <cell r="I4079">
            <v>33</v>
          </cell>
          <cell r="J4079">
            <v>238</v>
          </cell>
          <cell r="K4079">
            <v>1750.23</v>
          </cell>
          <cell r="L4079">
            <v>16</v>
          </cell>
          <cell r="M4079" t="str">
            <v>Jul/Aug</v>
          </cell>
          <cell r="N4079">
            <v>56</v>
          </cell>
        </row>
        <row r="4080">
          <cell r="A4080" t="str">
            <v>2006/07 W16</v>
          </cell>
          <cell r="B4080" t="str">
            <v>LHR Terminal 1</v>
          </cell>
          <cell r="C4080" t="str">
            <v>WOW - 2 for £45 Malt</v>
          </cell>
          <cell r="D4080">
            <v>2738.04</v>
          </cell>
          <cell r="E4080">
            <v>1141.17</v>
          </cell>
          <cell r="F4080">
            <v>96</v>
          </cell>
          <cell r="G4080">
            <v>1796.37</v>
          </cell>
          <cell r="H4080">
            <v>456.04</v>
          </cell>
          <cell r="I4080">
            <v>63</v>
          </cell>
          <cell r="J4080">
            <v>443</v>
          </cell>
          <cell r="K4080">
            <v>3406.12</v>
          </cell>
          <cell r="L4080">
            <v>16</v>
          </cell>
          <cell r="M4080" t="str">
            <v>Jul/Aug</v>
          </cell>
          <cell r="N4080">
            <v>34</v>
          </cell>
        </row>
        <row r="4081">
          <cell r="A4081" t="str">
            <v>2006/07 W16</v>
          </cell>
          <cell r="B4081" t="str">
            <v>LHR Terminal 1</v>
          </cell>
          <cell r="C4081" t="str">
            <v>WOW - Connemara 2 for £30</v>
          </cell>
          <cell r="D4081">
            <v>143.91999999999999</v>
          </cell>
          <cell r="E4081">
            <v>57.58</v>
          </cell>
          <cell r="F4081">
            <v>8</v>
          </cell>
          <cell r="G4081">
            <v>107.94</v>
          </cell>
          <cell r="H4081">
            <v>30.96</v>
          </cell>
          <cell r="I4081">
            <v>6</v>
          </cell>
          <cell r="J4081">
            <v>33</v>
          </cell>
          <cell r="K4081">
            <v>154.44</v>
          </cell>
          <cell r="L4081">
            <v>16</v>
          </cell>
          <cell r="M4081" t="str">
            <v>Jul/Aug</v>
          </cell>
          <cell r="N4081">
            <v>60</v>
          </cell>
        </row>
        <row r="4082">
          <cell r="A4082" t="str">
            <v>2006/07 W16</v>
          </cell>
          <cell r="B4082" t="str">
            <v>LHR Terminal 1</v>
          </cell>
          <cell r="C4082" t="str">
            <v>Others - 2 for £25 (glayva, disaronno)</v>
          </cell>
          <cell r="D4082">
            <v>594.59</v>
          </cell>
          <cell r="E4082">
            <v>179.66</v>
          </cell>
          <cell r="F4082">
            <v>41</v>
          </cell>
          <cell r="G4082">
            <v>501.65</v>
          </cell>
          <cell r="H4082">
            <v>107.66</v>
          </cell>
          <cell r="I4082">
            <v>35</v>
          </cell>
          <cell r="J4082">
            <v>91</v>
          </cell>
          <cell r="K4082">
            <v>318.19</v>
          </cell>
          <cell r="L4082">
            <v>16</v>
          </cell>
          <cell r="M4082" t="str">
            <v>Jul/Aug</v>
          </cell>
          <cell r="N4082">
            <v>48</v>
          </cell>
        </row>
        <row r="4083">
          <cell r="A4083" t="str">
            <v>2006/07 W16</v>
          </cell>
          <cell r="B4083" t="str">
            <v>LHR Terminal 1</v>
          </cell>
          <cell r="C4083" t="str">
            <v>Others - Pimms 2 for £15 (70cl)</v>
          </cell>
          <cell r="D4083">
            <v>18719.7</v>
          </cell>
          <cell r="E4083">
            <v>2246.17</v>
          </cell>
          <cell r="F4083">
            <v>2478</v>
          </cell>
          <cell r="G4083">
            <v>18581.740000000002</v>
          </cell>
          <cell r="H4083">
            <v>2142.35</v>
          </cell>
          <cell r="I4083">
            <v>2462</v>
          </cell>
          <cell r="J4083">
            <v>996</v>
          </cell>
          <cell r="K4083">
            <v>4417.03</v>
          </cell>
          <cell r="L4083">
            <v>16</v>
          </cell>
          <cell r="M4083" t="str">
            <v>Jul/Aug</v>
          </cell>
          <cell r="N4083">
            <v>35</v>
          </cell>
        </row>
        <row r="4084">
          <cell r="A4084" t="str">
            <v>2006/07 W16</v>
          </cell>
          <cell r="B4084" t="str">
            <v>LHR Terminal 1</v>
          </cell>
          <cell r="C4084" t="str">
            <v>Other - 2 for £30 Sauza</v>
          </cell>
          <cell r="D4084">
            <v>309.89999999999998</v>
          </cell>
          <cell r="E4084">
            <v>132.68</v>
          </cell>
          <cell r="F4084">
            <v>18</v>
          </cell>
          <cell r="G4084">
            <v>214.95</v>
          </cell>
          <cell r="H4084">
            <v>51.23</v>
          </cell>
          <cell r="I4084">
            <v>13</v>
          </cell>
          <cell r="J4084">
            <v>54</v>
          </cell>
          <cell r="K4084">
            <v>240.3</v>
          </cell>
          <cell r="L4084">
            <v>16</v>
          </cell>
          <cell r="M4084" t="str">
            <v>Jul/Aug</v>
          </cell>
          <cell r="N4084">
            <v>58</v>
          </cell>
        </row>
        <row r="4085">
          <cell r="A4085" t="str">
            <v>2006/07 W16</v>
          </cell>
          <cell r="B4085" t="str">
            <v>LHR Terminal 1</v>
          </cell>
          <cell r="C4085" t="str">
            <v>Others - 2 for £20 ATA (70cl)</v>
          </cell>
          <cell r="D4085">
            <v>9777.06</v>
          </cell>
          <cell r="E4085">
            <v>1786.08</v>
          </cell>
          <cell r="F4085">
            <v>946</v>
          </cell>
          <cell r="G4085">
            <v>9600.92</v>
          </cell>
          <cell r="H4085">
            <v>1670.18</v>
          </cell>
          <cell r="I4085">
            <v>930</v>
          </cell>
          <cell r="J4085">
            <v>405</v>
          </cell>
          <cell r="K4085">
            <v>1689.28</v>
          </cell>
          <cell r="L4085">
            <v>16</v>
          </cell>
          <cell r="M4085" t="str">
            <v>Jul/Aug</v>
          </cell>
          <cell r="N4085">
            <v>32</v>
          </cell>
        </row>
        <row r="4086">
          <cell r="A4086" t="str">
            <v>2006/07 W16</v>
          </cell>
          <cell r="B4086" t="str">
            <v>LHR Terminal 1</v>
          </cell>
          <cell r="C4086" t="str">
            <v>Others - 2 for £15 Fortified</v>
          </cell>
          <cell r="D4086">
            <v>71.52</v>
          </cell>
          <cell r="E4086">
            <v>27.09</v>
          </cell>
          <cell r="F4086">
            <v>8</v>
          </cell>
          <cell r="G4086">
            <v>45.15</v>
          </cell>
          <cell r="H4086">
            <v>12.72</v>
          </cell>
          <cell r="I4086">
            <v>5</v>
          </cell>
          <cell r="J4086">
            <v>43</v>
          </cell>
          <cell r="K4086">
            <v>172</v>
          </cell>
          <cell r="L4086">
            <v>16</v>
          </cell>
          <cell r="M4086" t="str">
            <v>Jul/Aug</v>
          </cell>
          <cell r="N4086">
            <v>59</v>
          </cell>
        </row>
        <row r="4087">
          <cell r="A4087" t="str">
            <v>2006/07 W16</v>
          </cell>
          <cell r="B4087" t="str">
            <v>LHR Terminal 2</v>
          </cell>
          <cell r="C4087" t="str">
            <v>Liquor</v>
          </cell>
          <cell r="D4087">
            <v>116312.96000000001</v>
          </cell>
          <cell r="E4087">
            <v>60011.519999999997</v>
          </cell>
          <cell r="F4087">
            <v>6822</v>
          </cell>
          <cell r="G4087">
            <v>42698.17</v>
          </cell>
          <cell r="H4087">
            <v>11045.59</v>
          </cell>
          <cell r="I4087">
            <v>2213</v>
          </cell>
          <cell r="J4087">
            <v>13349</v>
          </cell>
          <cell r="K4087">
            <v>86137.84</v>
          </cell>
          <cell r="L4087">
            <v>16</v>
          </cell>
          <cell r="M4087" t="str">
            <v>Jul/Aug</v>
          </cell>
          <cell r="N4087">
            <v>1</v>
          </cell>
        </row>
        <row r="4088">
          <cell r="A4088" t="str">
            <v>2006/07 W16</v>
          </cell>
          <cell r="B4088" t="str">
            <v>LHR Terminal 2</v>
          </cell>
          <cell r="C4088" t="str">
            <v>Tobacco</v>
          </cell>
          <cell r="D4088">
            <v>39829.370000000003</v>
          </cell>
          <cell r="E4088">
            <v>27172.05</v>
          </cell>
          <cell r="F4088">
            <v>1275</v>
          </cell>
          <cell r="G4088">
            <v>4855.1000000000004</v>
          </cell>
          <cell r="H4088">
            <v>1009.83</v>
          </cell>
          <cell r="I4088">
            <v>183</v>
          </cell>
          <cell r="J4088">
            <v>4807</v>
          </cell>
          <cell r="K4088">
            <v>40186.11</v>
          </cell>
          <cell r="L4088">
            <v>16</v>
          </cell>
          <cell r="M4088" t="str">
            <v>Jul/Aug</v>
          </cell>
          <cell r="N4088">
            <v>2</v>
          </cell>
        </row>
        <row r="4089">
          <cell r="A4089" t="str">
            <v>2006/07 W16</v>
          </cell>
          <cell r="B4089" t="str">
            <v>LHR Terminal 2</v>
          </cell>
          <cell r="C4089" t="str">
            <v>Perfumery</v>
          </cell>
          <cell r="D4089">
            <v>321135.08</v>
          </cell>
          <cell r="E4089">
            <v>180834.51</v>
          </cell>
          <cell r="F4089">
            <v>12646</v>
          </cell>
          <cell r="G4089">
            <v>209860.9</v>
          </cell>
          <cell r="H4089">
            <v>107139.93</v>
          </cell>
          <cell r="I4089">
            <v>8307</v>
          </cell>
          <cell r="J4089">
            <v>49648</v>
          </cell>
          <cell r="K4089">
            <v>437988.64</v>
          </cell>
          <cell r="L4089">
            <v>16</v>
          </cell>
          <cell r="M4089" t="str">
            <v>Jul/Aug</v>
          </cell>
          <cell r="N4089">
            <v>3</v>
          </cell>
        </row>
        <row r="4090">
          <cell r="A4090" t="str">
            <v>2006/07 W16</v>
          </cell>
          <cell r="B4090" t="str">
            <v>LHR Terminal 2</v>
          </cell>
          <cell r="C4090" t="str">
            <v>Food</v>
          </cell>
          <cell r="D4090">
            <v>50846.84</v>
          </cell>
          <cell r="E4090">
            <v>24056.83</v>
          </cell>
          <cell r="F4090">
            <v>11882</v>
          </cell>
          <cell r="G4090">
            <v>28383.37</v>
          </cell>
          <cell r="H4090">
            <v>11999.89</v>
          </cell>
          <cell r="I4090">
            <v>6589</v>
          </cell>
          <cell r="J4090">
            <v>10765</v>
          </cell>
          <cell r="K4090">
            <v>23339.99</v>
          </cell>
          <cell r="L4090">
            <v>16</v>
          </cell>
          <cell r="M4090" t="str">
            <v>Jul/Aug</v>
          </cell>
          <cell r="N4090">
            <v>4</v>
          </cell>
        </row>
        <row r="4091">
          <cell r="A4091" t="str">
            <v>2006/07 W16</v>
          </cell>
          <cell r="B4091" t="str">
            <v>LHR Terminal 2</v>
          </cell>
          <cell r="C4091" t="str">
            <v>Tax Free</v>
          </cell>
          <cell r="D4091">
            <v>47919.9</v>
          </cell>
          <cell r="E4091">
            <v>23778.68</v>
          </cell>
          <cell r="F4091">
            <v>4783</v>
          </cell>
          <cell r="G4091">
            <v>30276.13</v>
          </cell>
          <cell r="H4091">
            <v>13371.42</v>
          </cell>
          <cell r="I4091">
            <v>3016</v>
          </cell>
          <cell r="J4091">
            <v>16381</v>
          </cell>
          <cell r="K4091">
            <v>67417.279999999999</v>
          </cell>
          <cell r="L4091">
            <v>16</v>
          </cell>
          <cell r="M4091" t="str">
            <v>Jul/Aug</v>
          </cell>
          <cell r="N4091">
            <v>5</v>
          </cell>
        </row>
        <row r="4092">
          <cell r="A4092" t="str">
            <v>2006/07 W16</v>
          </cell>
          <cell r="B4092" t="str">
            <v>LHR Terminal 2</v>
          </cell>
          <cell r="C4092" t="str">
            <v>Unclassified Products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 t="str">
            <v>/0</v>
          </cell>
          <cell r="L4092">
            <v>16</v>
          </cell>
          <cell r="M4092" t="str">
            <v>Jul/Aug</v>
          </cell>
          <cell r="N4092">
            <v>6</v>
          </cell>
        </row>
        <row r="4093">
          <cell r="A4093" t="str">
            <v>2006/07 W16</v>
          </cell>
          <cell r="B4093" t="str">
            <v>LHR Terminal 2</v>
          </cell>
          <cell r="C4093" t="str">
            <v>Spirits</v>
          </cell>
          <cell r="D4093">
            <v>100760.31</v>
          </cell>
          <cell r="E4093">
            <v>54186.58</v>
          </cell>
          <cell r="F4093">
            <v>5840</v>
          </cell>
          <cell r="G4093">
            <v>35284.19</v>
          </cell>
          <cell r="H4093">
            <v>9292.58</v>
          </cell>
          <cell r="I4093">
            <v>1820</v>
          </cell>
          <cell r="J4093">
            <v>10358</v>
          </cell>
          <cell r="K4093">
            <v>63411.23</v>
          </cell>
          <cell r="L4093">
            <v>16</v>
          </cell>
          <cell r="M4093" t="str">
            <v>Jul/Aug</v>
          </cell>
          <cell r="N4093">
            <v>7</v>
          </cell>
        </row>
        <row r="4094">
          <cell r="A4094" t="str">
            <v>2006/07 W16</v>
          </cell>
          <cell r="B4094" t="str">
            <v>LHR Terminal 2</v>
          </cell>
          <cell r="C4094" t="str">
            <v>Fortified Wines</v>
          </cell>
          <cell r="D4094">
            <v>990.68</v>
          </cell>
          <cell r="E4094">
            <v>517.9</v>
          </cell>
          <cell r="F4094">
            <v>117</v>
          </cell>
          <cell r="G4094">
            <v>220.51</v>
          </cell>
          <cell r="H4094">
            <v>44.68</v>
          </cell>
          <cell r="I4094">
            <v>23</v>
          </cell>
          <cell r="J4094">
            <v>192</v>
          </cell>
          <cell r="K4094">
            <v>700.64</v>
          </cell>
          <cell r="L4094">
            <v>16</v>
          </cell>
          <cell r="M4094" t="str">
            <v>Jul/Aug</v>
          </cell>
          <cell r="N4094">
            <v>10</v>
          </cell>
        </row>
        <row r="4095">
          <cell r="A4095" t="str">
            <v>2006/07 W16</v>
          </cell>
          <cell r="B4095" t="str">
            <v>LHR Terminal 2</v>
          </cell>
          <cell r="C4095" t="str">
            <v>Others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 t="str">
            <v>/0</v>
          </cell>
          <cell r="L4095">
            <v>16</v>
          </cell>
          <cell r="M4095" t="str">
            <v>Jul/Aug</v>
          </cell>
          <cell r="N4095">
            <v>11</v>
          </cell>
        </row>
        <row r="4096">
          <cell r="A4096" t="str">
            <v>2006/07 W16</v>
          </cell>
          <cell r="B4096" t="str">
            <v>LHR Terminal 2</v>
          </cell>
          <cell r="C4096" t="str">
            <v>Champagne</v>
          </cell>
          <cell r="D4096">
            <v>10138.120000000001</v>
          </cell>
          <cell r="E4096">
            <v>3476.12</v>
          </cell>
          <cell r="F4096">
            <v>314</v>
          </cell>
          <cell r="G4096">
            <v>5807.88</v>
          </cell>
          <cell r="H4096">
            <v>1448.04</v>
          </cell>
          <cell r="I4096">
            <v>187</v>
          </cell>
          <cell r="J4096">
            <v>1674</v>
          </cell>
          <cell r="K4096">
            <v>29472.1</v>
          </cell>
          <cell r="L4096">
            <v>16</v>
          </cell>
          <cell r="M4096" t="str">
            <v>Jul/Aug</v>
          </cell>
          <cell r="N4096">
            <v>8</v>
          </cell>
        </row>
        <row r="4097">
          <cell r="A4097" t="str">
            <v>2006/07 W16</v>
          </cell>
          <cell r="B4097" t="str">
            <v>LHR Terminal 2</v>
          </cell>
          <cell r="C4097" t="str">
            <v>Wines</v>
          </cell>
          <cell r="D4097">
            <v>4423.8500000000004</v>
          </cell>
          <cell r="E4097">
            <v>1830.92</v>
          </cell>
          <cell r="F4097">
            <v>551</v>
          </cell>
          <cell r="G4097">
            <v>1385.59</v>
          </cell>
          <cell r="H4097">
            <v>260.29000000000002</v>
          </cell>
          <cell r="I4097">
            <v>183</v>
          </cell>
          <cell r="J4097">
            <v>1125</v>
          </cell>
          <cell r="K4097">
            <v>4723.16</v>
          </cell>
          <cell r="L4097">
            <v>16</v>
          </cell>
          <cell r="M4097" t="str">
            <v>Jul/Aug</v>
          </cell>
          <cell r="N4097">
            <v>9</v>
          </cell>
        </row>
        <row r="4098">
          <cell r="A4098" t="str">
            <v>2006/07 W16</v>
          </cell>
          <cell r="B4098" t="str">
            <v>LHR Terminal 2</v>
          </cell>
          <cell r="C4098" t="str">
            <v>Unclassified Liquor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 t="str">
            <v>/0</v>
          </cell>
          <cell r="L4098">
            <v>16</v>
          </cell>
          <cell r="M4098" t="str">
            <v>Jul/Aug</v>
          </cell>
          <cell r="N4098">
            <v>12</v>
          </cell>
        </row>
        <row r="4099">
          <cell r="A4099" t="str">
            <v>2006/07 W16</v>
          </cell>
          <cell r="B4099" t="str">
            <v>LHR Terminal 2</v>
          </cell>
          <cell r="C4099" t="str">
            <v>Value - 2 for £15</v>
          </cell>
          <cell r="D4099">
            <v>7288</v>
          </cell>
          <cell r="E4099">
            <v>5119.62</v>
          </cell>
          <cell r="F4099">
            <v>908</v>
          </cell>
          <cell r="G4099">
            <v>276.33999999999997</v>
          </cell>
          <cell r="H4099">
            <v>54.93</v>
          </cell>
          <cell r="I4099">
            <v>19</v>
          </cell>
          <cell r="J4099">
            <v>1032</v>
          </cell>
          <cell r="K4099">
            <v>3114.14</v>
          </cell>
          <cell r="L4099">
            <v>16</v>
          </cell>
          <cell r="M4099" t="str">
            <v>Jul/Aug</v>
          </cell>
          <cell r="N4099">
            <v>31</v>
          </cell>
        </row>
        <row r="4100">
          <cell r="A4100" t="str">
            <v>2006/07 W16</v>
          </cell>
          <cell r="B4100" t="str">
            <v>LHR Terminal 2</v>
          </cell>
          <cell r="C4100" t="str">
            <v>Value - 2 for £20 Bombay Saphire</v>
          </cell>
          <cell r="D4100">
            <v>761.85</v>
          </cell>
          <cell r="E4100">
            <v>533.85</v>
          </cell>
          <cell r="F4100">
            <v>60</v>
          </cell>
          <cell r="G4100">
            <v>102.4</v>
          </cell>
          <cell r="H4100">
            <v>27.3</v>
          </cell>
          <cell r="I4100">
            <v>5</v>
          </cell>
          <cell r="J4100">
            <v>58</v>
          </cell>
          <cell r="K4100">
            <v>161.24</v>
          </cell>
          <cell r="L4100">
            <v>16</v>
          </cell>
          <cell r="M4100" t="str">
            <v>Jul/Aug</v>
          </cell>
          <cell r="N4100">
            <v>45</v>
          </cell>
        </row>
        <row r="4101">
          <cell r="A4101" t="str">
            <v>2006/07 W16</v>
          </cell>
          <cell r="B4101" t="str">
            <v>LHR Terminal 2</v>
          </cell>
          <cell r="C4101" t="str">
            <v>Value - Baileys 2 for £20</v>
          </cell>
          <cell r="D4101">
            <v>2371.5</v>
          </cell>
          <cell r="E4101">
            <v>1412.01</v>
          </cell>
          <cell r="F4101">
            <v>219</v>
          </cell>
          <cell r="G4101">
            <v>116.2</v>
          </cell>
          <cell r="H4101">
            <v>41.9</v>
          </cell>
          <cell r="I4101">
            <v>7</v>
          </cell>
          <cell r="J4101">
            <v>160</v>
          </cell>
          <cell r="K4101">
            <v>771.19</v>
          </cell>
          <cell r="L4101">
            <v>16</v>
          </cell>
          <cell r="M4101" t="str">
            <v>Jul/Aug</v>
          </cell>
          <cell r="N4101">
            <v>39</v>
          </cell>
        </row>
        <row r="4102">
          <cell r="A4102" t="str">
            <v>2006/07 W16</v>
          </cell>
          <cell r="B4102" t="str">
            <v>LHR Terminal 2</v>
          </cell>
          <cell r="C4102" t="str">
            <v>Value - Baileys Twin @ £20</v>
          </cell>
          <cell r="D4102">
            <v>640</v>
          </cell>
          <cell r="E4102">
            <v>390.41</v>
          </cell>
          <cell r="F4102">
            <v>32</v>
          </cell>
          <cell r="G4102">
            <v>0</v>
          </cell>
          <cell r="H4102">
            <v>0</v>
          </cell>
          <cell r="I4102">
            <v>0</v>
          </cell>
          <cell r="J4102">
            <v>31</v>
          </cell>
          <cell r="K4102">
            <v>298.83</v>
          </cell>
          <cell r="L4102">
            <v>16</v>
          </cell>
          <cell r="M4102" t="str">
            <v>Jul/Aug</v>
          </cell>
          <cell r="N4102">
            <v>51</v>
          </cell>
        </row>
        <row r="4103">
          <cell r="A4103" t="str">
            <v>2006/07 W16</v>
          </cell>
          <cell r="B4103" t="str">
            <v>LHR Terminal 2</v>
          </cell>
          <cell r="C4103" t="str">
            <v>Value - Twins @ £15</v>
          </cell>
          <cell r="D4103">
            <v>3750</v>
          </cell>
          <cell r="E4103">
            <v>2476.81</v>
          </cell>
          <cell r="F4103">
            <v>250</v>
          </cell>
          <cell r="G4103">
            <v>0</v>
          </cell>
          <cell r="H4103">
            <v>0</v>
          </cell>
          <cell r="I4103">
            <v>0</v>
          </cell>
          <cell r="J4103">
            <v>82</v>
          </cell>
          <cell r="K4103">
            <v>458.03</v>
          </cell>
          <cell r="L4103">
            <v>16</v>
          </cell>
          <cell r="M4103" t="str">
            <v>Jul/Aug</v>
          </cell>
          <cell r="N4103">
            <v>36</v>
          </cell>
        </row>
        <row r="4104">
          <cell r="A4104" t="str">
            <v>2006/07 W16</v>
          </cell>
          <cell r="B4104" t="str">
            <v>LHR Terminal 2</v>
          </cell>
          <cell r="C4104" t="str">
            <v>Malt - 2 For £45 (6 glenmorangie + 2)</v>
          </cell>
          <cell r="D4104">
            <v>3751.85</v>
          </cell>
          <cell r="E4104">
            <v>1664.54</v>
          </cell>
          <cell r="F4104">
            <v>138</v>
          </cell>
          <cell r="G4104">
            <v>2369.92</v>
          </cell>
          <cell r="H4104">
            <v>650.48</v>
          </cell>
          <cell r="I4104">
            <v>87</v>
          </cell>
          <cell r="J4104">
            <v>213</v>
          </cell>
          <cell r="K4104">
            <v>1647.79</v>
          </cell>
          <cell r="L4104">
            <v>16</v>
          </cell>
          <cell r="M4104" t="str">
            <v>Jul/Aug</v>
          </cell>
          <cell r="N4104">
            <v>30</v>
          </cell>
        </row>
        <row r="4105">
          <cell r="A4105" t="str">
            <v>2006/07 W16</v>
          </cell>
          <cell r="B4105" t="str">
            <v>LHR Terminal 2</v>
          </cell>
          <cell r="C4105" t="str">
            <v>Malt - Save £5 Glenmorangie Traditional</v>
          </cell>
          <cell r="D4105">
            <v>679.83</v>
          </cell>
          <cell r="E4105">
            <v>296.95999999999998</v>
          </cell>
          <cell r="F4105">
            <v>17</v>
          </cell>
          <cell r="G4105">
            <v>439.89</v>
          </cell>
          <cell r="H4105">
            <v>125.6</v>
          </cell>
          <cell r="I4105">
            <v>11</v>
          </cell>
          <cell r="J4105">
            <v>17</v>
          </cell>
          <cell r="K4105">
            <v>194.33</v>
          </cell>
          <cell r="L4105">
            <v>16</v>
          </cell>
          <cell r="M4105" t="str">
            <v>Jul/Aug</v>
          </cell>
          <cell r="N4105">
            <v>44</v>
          </cell>
        </row>
        <row r="4106">
          <cell r="A4106" t="str">
            <v>2006/07 W16</v>
          </cell>
          <cell r="B4106" t="str">
            <v>LHR Terminal 2</v>
          </cell>
          <cell r="C4106" t="str">
            <v>Cognac - XO @ £45</v>
          </cell>
          <cell r="D4106">
            <v>2520</v>
          </cell>
          <cell r="E4106">
            <v>1397.84</v>
          </cell>
          <cell r="F4106">
            <v>56</v>
          </cell>
          <cell r="G4106">
            <v>1035</v>
          </cell>
          <cell r="H4106">
            <v>409.16</v>
          </cell>
          <cell r="I4106">
            <v>23</v>
          </cell>
          <cell r="J4106">
            <v>143</v>
          </cell>
          <cell r="K4106">
            <v>2752.75</v>
          </cell>
          <cell r="L4106">
            <v>16</v>
          </cell>
          <cell r="M4106" t="str">
            <v>Jul/Aug</v>
          </cell>
          <cell r="N4106">
            <v>37</v>
          </cell>
        </row>
        <row r="4107">
          <cell r="A4107" t="str">
            <v>2006/07 W16</v>
          </cell>
          <cell r="B4107" t="str">
            <v>LHR Terminal 2</v>
          </cell>
          <cell r="C4107" t="str">
            <v>Cognac - VSOP 2 for £45</v>
          </cell>
          <cell r="D4107">
            <v>1591.87</v>
          </cell>
          <cell r="E4107">
            <v>962.34</v>
          </cell>
          <cell r="F4107">
            <v>67</v>
          </cell>
          <cell r="G4107">
            <v>343.99</v>
          </cell>
          <cell r="H4107">
            <v>77.209999999999994</v>
          </cell>
          <cell r="I4107">
            <v>15</v>
          </cell>
          <cell r="J4107">
            <v>142</v>
          </cell>
          <cell r="K4107">
            <v>1318.61</v>
          </cell>
          <cell r="L4107">
            <v>16</v>
          </cell>
          <cell r="M4107" t="str">
            <v>Jul/Aug</v>
          </cell>
          <cell r="N4107">
            <v>41</v>
          </cell>
        </row>
        <row r="4108">
          <cell r="A4108" t="str">
            <v>2006/07 W16</v>
          </cell>
          <cell r="B4108" t="str">
            <v>LHR Terminal 2</v>
          </cell>
          <cell r="C4108" t="str">
            <v>Cognac - Only £17_99 VS Especiale</v>
          </cell>
          <cell r="D4108">
            <v>50.97</v>
          </cell>
          <cell r="E4108">
            <v>35.22</v>
          </cell>
          <cell r="F4108">
            <v>3</v>
          </cell>
          <cell r="G4108">
            <v>0</v>
          </cell>
          <cell r="H4108">
            <v>0</v>
          </cell>
          <cell r="I4108">
            <v>0</v>
          </cell>
          <cell r="J4108">
            <v>6</v>
          </cell>
          <cell r="K4108">
            <v>31.5</v>
          </cell>
          <cell r="L4108">
            <v>16</v>
          </cell>
          <cell r="M4108" t="str">
            <v>Jul/Aug</v>
          </cell>
          <cell r="N4108">
            <v>42</v>
          </cell>
        </row>
        <row r="4109">
          <cell r="A4109" t="str">
            <v>2006/07 W16</v>
          </cell>
          <cell r="B4109" t="str">
            <v>LHR Terminal 2</v>
          </cell>
          <cell r="C4109" t="str">
            <v>Deluxe - Chivas 2 for £30</v>
          </cell>
          <cell r="D4109">
            <v>1151.9000000000001</v>
          </cell>
          <cell r="E4109">
            <v>773.07</v>
          </cell>
          <cell r="F4109">
            <v>56</v>
          </cell>
          <cell r="G4109">
            <v>92.43</v>
          </cell>
          <cell r="H4109">
            <v>36.9</v>
          </cell>
          <cell r="I4109">
            <v>3</v>
          </cell>
          <cell r="J4109">
            <v>54</v>
          </cell>
          <cell r="K4109">
            <v>329.4</v>
          </cell>
          <cell r="L4109">
            <v>16</v>
          </cell>
          <cell r="M4109" t="str">
            <v>Jul/Aug</v>
          </cell>
          <cell r="N4109">
            <v>49</v>
          </cell>
        </row>
        <row r="4110">
          <cell r="A4110" t="str">
            <v>2006/07 W16</v>
          </cell>
          <cell r="B4110" t="str">
            <v>LHR Terminal 2</v>
          </cell>
          <cell r="C4110" t="str">
            <v>Deluxe - Chivas Twin for £30</v>
          </cell>
          <cell r="D4110">
            <v>1286.67</v>
          </cell>
          <cell r="E4110">
            <v>884.07</v>
          </cell>
          <cell r="F4110">
            <v>33</v>
          </cell>
          <cell r="G4110">
            <v>0</v>
          </cell>
          <cell r="H4110">
            <v>0</v>
          </cell>
          <cell r="I4110">
            <v>0</v>
          </cell>
          <cell r="J4110">
            <v>21</v>
          </cell>
          <cell r="K4110">
            <v>256.2</v>
          </cell>
          <cell r="L4110">
            <v>16</v>
          </cell>
          <cell r="M4110" t="str">
            <v>Jul/Aug</v>
          </cell>
          <cell r="N4110">
            <v>38</v>
          </cell>
        </row>
        <row r="4111">
          <cell r="A4111" t="str">
            <v>2006/07 W16</v>
          </cell>
          <cell r="B4111" t="str">
            <v>LHR Terminal 2</v>
          </cell>
          <cell r="C4111" t="str">
            <v>Deluxe - Chivas Triple Pack @ £45</v>
          </cell>
          <cell r="D4111">
            <v>231.96</v>
          </cell>
          <cell r="E4111">
            <v>158.80000000000001</v>
          </cell>
          <cell r="F4111">
            <v>4</v>
          </cell>
          <cell r="G4111">
            <v>0</v>
          </cell>
          <cell r="H4111">
            <v>0</v>
          </cell>
          <cell r="I4111">
            <v>0</v>
          </cell>
          <cell r="J4111">
            <v>16</v>
          </cell>
          <cell r="K4111">
            <v>292.64</v>
          </cell>
          <cell r="L4111">
            <v>16</v>
          </cell>
          <cell r="M4111" t="str">
            <v>Jul/Aug</v>
          </cell>
          <cell r="N4111">
            <v>54</v>
          </cell>
        </row>
        <row r="4112">
          <cell r="A4112" t="str">
            <v>2006/07 W16</v>
          </cell>
          <cell r="B4112" t="str">
            <v>LHR Terminal 2</v>
          </cell>
          <cell r="C4112" t="str">
            <v>Deluxe - Chivas Save £5 18yo</v>
          </cell>
          <cell r="D4112">
            <v>209.94</v>
          </cell>
          <cell r="E4112">
            <v>143.58000000000001</v>
          </cell>
          <cell r="F4112">
            <v>6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16</v>
          </cell>
          <cell r="M4112" t="str">
            <v>Jul/Aug</v>
          </cell>
          <cell r="N4112">
            <v>50</v>
          </cell>
        </row>
        <row r="4113">
          <cell r="A4113" t="str">
            <v>2006/07 W16</v>
          </cell>
          <cell r="B4113" t="str">
            <v>LHR Terminal 2</v>
          </cell>
          <cell r="C4113" t="str">
            <v>Deluxe - Chivas Royal Salute get Chivas 18yo</v>
          </cell>
          <cell r="D4113">
            <v>539.91</v>
          </cell>
          <cell r="E4113">
            <v>305.27999999999997</v>
          </cell>
          <cell r="F4113">
            <v>9</v>
          </cell>
          <cell r="G4113">
            <v>179.97</v>
          </cell>
          <cell r="H4113">
            <v>72.959999999999994</v>
          </cell>
          <cell r="I4113">
            <v>3</v>
          </cell>
          <cell r="J4113">
            <v>3</v>
          </cell>
          <cell r="K4113">
            <v>63.81</v>
          </cell>
          <cell r="L4113">
            <v>16</v>
          </cell>
          <cell r="M4113" t="str">
            <v>Jul/Aug</v>
          </cell>
          <cell r="N4113">
            <v>57</v>
          </cell>
        </row>
        <row r="4114">
          <cell r="A4114" t="str">
            <v>2006/07 W16</v>
          </cell>
          <cell r="B4114" t="str">
            <v>LHR Terminal 2</v>
          </cell>
          <cell r="C4114" t="str">
            <v>Deluxe - Dewars 2 for £30 ATA</v>
          </cell>
          <cell r="D4114">
            <v>669.89</v>
          </cell>
          <cell r="E4114">
            <v>188.89</v>
          </cell>
          <cell r="F4114">
            <v>41</v>
          </cell>
          <cell r="G4114">
            <v>499.93</v>
          </cell>
          <cell r="H4114">
            <v>57.61</v>
          </cell>
          <cell r="I4114">
            <v>31</v>
          </cell>
          <cell r="J4114">
            <v>26</v>
          </cell>
          <cell r="K4114">
            <v>137.54</v>
          </cell>
          <cell r="L4114">
            <v>16</v>
          </cell>
          <cell r="M4114" t="str">
            <v>Jul/Aug</v>
          </cell>
          <cell r="N4114">
            <v>40</v>
          </cell>
        </row>
        <row r="4115">
          <cell r="A4115" t="str">
            <v>2006/07 W16</v>
          </cell>
          <cell r="B4115" t="str">
            <v>LHR Terminal 2</v>
          </cell>
          <cell r="C4115" t="str">
            <v>Deluxe - JW Blue get a free 20cl Gold (Sept Only)</v>
          </cell>
          <cell r="D4115">
            <v>449.56</v>
          </cell>
          <cell r="E4115">
            <v>270.64</v>
          </cell>
          <cell r="F4115">
            <v>5</v>
          </cell>
          <cell r="G4115">
            <v>76.28</v>
          </cell>
          <cell r="H4115">
            <v>24.68</v>
          </cell>
          <cell r="I4115">
            <v>1</v>
          </cell>
          <cell r="J4115">
            <v>26</v>
          </cell>
          <cell r="K4115">
            <v>827.58</v>
          </cell>
          <cell r="L4115">
            <v>16</v>
          </cell>
          <cell r="M4115" t="str">
            <v>Jul/Aug</v>
          </cell>
          <cell r="N4115">
            <v>46</v>
          </cell>
        </row>
        <row r="4116">
          <cell r="A4116" t="str">
            <v>2006/07 W16</v>
          </cell>
          <cell r="B4116" t="str">
            <v>LHR Terminal 2</v>
          </cell>
          <cell r="C4116" t="str">
            <v>Deluxe - Free 20cl bottle (linked to JW Blue) (Sept Only)</v>
          </cell>
          <cell r="D4116">
            <v>94.14</v>
          </cell>
          <cell r="E4116">
            <v>62.61</v>
          </cell>
          <cell r="F4116">
            <v>6</v>
          </cell>
          <cell r="G4116">
            <v>13.09</v>
          </cell>
          <cell r="H4116">
            <v>7.55</v>
          </cell>
          <cell r="I4116">
            <v>1</v>
          </cell>
          <cell r="J4116">
            <v>93</v>
          </cell>
          <cell r="K4116">
            <v>557.07000000000005</v>
          </cell>
          <cell r="L4116">
            <v>16</v>
          </cell>
          <cell r="M4116" t="str">
            <v>Jul/Aug</v>
          </cell>
          <cell r="N4116">
            <v>47</v>
          </cell>
        </row>
        <row r="4117">
          <cell r="A4117" t="str">
            <v>2006/07 W16</v>
          </cell>
          <cell r="B4117" t="str">
            <v>LHR Terminal 2</v>
          </cell>
          <cell r="C4117" t="str">
            <v>Champagne - Piper Florens Louis 2 for £30</v>
          </cell>
          <cell r="D4117">
            <v>282</v>
          </cell>
          <cell r="E4117">
            <v>93.28</v>
          </cell>
          <cell r="F4117">
            <v>17</v>
          </cell>
          <cell r="G4117">
            <v>151.30000000000001</v>
          </cell>
          <cell r="H4117">
            <v>33.78</v>
          </cell>
          <cell r="I4117">
            <v>9</v>
          </cell>
          <cell r="J4117">
            <v>39</v>
          </cell>
          <cell r="K4117">
            <v>347.1</v>
          </cell>
          <cell r="L4117">
            <v>16</v>
          </cell>
          <cell r="M4117" t="str">
            <v>Jul/Aug</v>
          </cell>
          <cell r="N4117">
            <v>53</v>
          </cell>
        </row>
        <row r="4118">
          <cell r="A4118" t="str">
            <v>2006/07 W16</v>
          </cell>
          <cell r="B4118" t="str">
            <v>LHR Terminal 2</v>
          </cell>
          <cell r="C4118" t="str">
            <v>Champagne - Piper Florens Louis Twin for £30</v>
          </cell>
          <cell r="D4118">
            <v>424</v>
          </cell>
          <cell r="E4118">
            <v>127.27</v>
          </cell>
          <cell r="F4118">
            <v>13</v>
          </cell>
          <cell r="G4118">
            <v>261.39999999999998</v>
          </cell>
          <cell r="H4118">
            <v>53.67</v>
          </cell>
          <cell r="I4118">
            <v>8</v>
          </cell>
          <cell r="J4118">
            <v>73</v>
          </cell>
          <cell r="K4118">
            <v>1299.4000000000001</v>
          </cell>
          <cell r="L4118">
            <v>16</v>
          </cell>
          <cell r="M4118" t="str">
            <v>Jul/Aug</v>
          </cell>
          <cell r="N4118">
            <v>33</v>
          </cell>
        </row>
        <row r="4119">
          <cell r="A4119" t="str">
            <v>2006/07 W16</v>
          </cell>
          <cell r="B4119" t="str">
            <v>LHR Terminal 2</v>
          </cell>
          <cell r="C4119" t="str">
            <v>Champagne - Charles Heidseick 2 for £35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51</v>
          </cell>
          <cell r="K4119" t="str">
            <v>/0</v>
          </cell>
          <cell r="L4119">
            <v>16</v>
          </cell>
          <cell r="M4119" t="str">
            <v>Jul/Aug</v>
          </cell>
          <cell r="N4119">
            <v>55</v>
          </cell>
        </row>
        <row r="4120">
          <cell r="A4120" t="str">
            <v>2006/07 W16</v>
          </cell>
          <cell r="B4120" t="str">
            <v>LHR Terminal 2</v>
          </cell>
          <cell r="C4120" t="str">
            <v>Champagne - Canard Twin for £25</v>
          </cell>
          <cell r="D4120">
            <v>375</v>
          </cell>
          <cell r="E4120">
            <v>111.3</v>
          </cell>
          <cell r="F4120">
            <v>15</v>
          </cell>
          <cell r="G4120">
            <v>250</v>
          </cell>
          <cell r="H4120">
            <v>56.3</v>
          </cell>
          <cell r="I4120">
            <v>10</v>
          </cell>
          <cell r="J4120">
            <v>65</v>
          </cell>
          <cell r="K4120">
            <v>1040</v>
          </cell>
          <cell r="L4120">
            <v>16</v>
          </cell>
          <cell r="M4120" t="str">
            <v>Jul/Aug</v>
          </cell>
          <cell r="N4120">
            <v>52</v>
          </cell>
        </row>
        <row r="4121">
          <cell r="A4121" t="str">
            <v>2006/07 W16</v>
          </cell>
          <cell r="B4121" t="str">
            <v>LHR Terminal 2</v>
          </cell>
          <cell r="C4121" t="str">
            <v>Wine - Beringer 3 for £15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 t="str">
            <v>/0</v>
          </cell>
          <cell r="L4121">
            <v>16</v>
          </cell>
          <cell r="M4121" t="str">
            <v>Jul/Aug</v>
          </cell>
          <cell r="N4121">
            <v>43</v>
          </cell>
        </row>
        <row r="4122">
          <cell r="A4122" t="str">
            <v>2006/07 W16</v>
          </cell>
          <cell r="B4122" t="str">
            <v>LHR Terminal 2</v>
          </cell>
          <cell r="C4122" t="str">
            <v>Wine - Rosemount BOGOF</v>
          </cell>
          <cell r="D4122">
            <v>153.88999999999999</v>
          </cell>
          <cell r="E4122">
            <v>54.29</v>
          </cell>
          <cell r="F4122">
            <v>18</v>
          </cell>
          <cell r="G4122">
            <v>69.95</v>
          </cell>
          <cell r="H4122">
            <v>14.62</v>
          </cell>
          <cell r="I4122">
            <v>8</v>
          </cell>
          <cell r="J4122">
            <v>71</v>
          </cell>
          <cell r="K4122">
            <v>522.32000000000005</v>
          </cell>
          <cell r="L4122">
            <v>16</v>
          </cell>
          <cell r="M4122" t="str">
            <v>Jul/Aug</v>
          </cell>
          <cell r="N4122">
            <v>56</v>
          </cell>
        </row>
        <row r="4123">
          <cell r="A4123" t="str">
            <v>2006/07 W16</v>
          </cell>
          <cell r="B4123" t="str">
            <v>LHR Terminal 2</v>
          </cell>
          <cell r="C4123" t="str">
            <v>WOW - 2 for £45 Malt</v>
          </cell>
          <cell r="D4123">
            <v>675.76</v>
          </cell>
          <cell r="E4123">
            <v>265.99</v>
          </cell>
          <cell r="F4123">
            <v>24</v>
          </cell>
          <cell r="G4123">
            <v>479.83</v>
          </cell>
          <cell r="H4123">
            <v>124.13</v>
          </cell>
          <cell r="I4123">
            <v>17</v>
          </cell>
          <cell r="J4123">
            <v>194</v>
          </cell>
          <cell r="K4123">
            <v>1488.22</v>
          </cell>
          <cell r="L4123">
            <v>16</v>
          </cell>
          <cell r="M4123" t="str">
            <v>Jul/Aug</v>
          </cell>
          <cell r="N4123">
            <v>34</v>
          </cell>
        </row>
        <row r="4124">
          <cell r="A4124" t="str">
            <v>2006/07 W16</v>
          </cell>
          <cell r="B4124" t="str">
            <v>LHR Terminal 2</v>
          </cell>
          <cell r="C4124" t="str">
            <v>WOW - Connemara 2 for £30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 t="str">
            <v>/0</v>
          </cell>
          <cell r="L4124">
            <v>16</v>
          </cell>
          <cell r="M4124" t="str">
            <v>Jul/Aug</v>
          </cell>
          <cell r="N4124">
            <v>60</v>
          </cell>
        </row>
        <row r="4125">
          <cell r="A4125" t="str">
            <v>2006/07 W16</v>
          </cell>
          <cell r="B4125" t="str">
            <v>LHR Terminal 2</v>
          </cell>
          <cell r="C4125" t="str">
            <v>Others - 2 for £25 (glayva, disaronno)</v>
          </cell>
          <cell r="D4125">
            <v>162.88999999999999</v>
          </cell>
          <cell r="E4125">
            <v>73.69</v>
          </cell>
          <cell r="F4125">
            <v>11</v>
          </cell>
          <cell r="G4125">
            <v>92.94</v>
          </cell>
          <cell r="H4125">
            <v>21.24</v>
          </cell>
          <cell r="I4125">
            <v>6</v>
          </cell>
          <cell r="J4125">
            <v>11</v>
          </cell>
          <cell r="K4125">
            <v>38.44</v>
          </cell>
          <cell r="L4125">
            <v>16</v>
          </cell>
          <cell r="M4125" t="str">
            <v>Jul/Aug</v>
          </cell>
          <cell r="N4125">
            <v>48</v>
          </cell>
        </row>
        <row r="4126">
          <cell r="A4126" t="str">
            <v>2006/07 W16</v>
          </cell>
          <cell r="B4126" t="str">
            <v>LHR Terminal 2</v>
          </cell>
          <cell r="C4126" t="str">
            <v>Others - Pimms 2 for £15 (70cl)</v>
          </cell>
          <cell r="D4126">
            <v>4478.83</v>
          </cell>
          <cell r="E4126">
            <v>605.63</v>
          </cell>
          <cell r="F4126">
            <v>587</v>
          </cell>
          <cell r="G4126">
            <v>4394.8500000000004</v>
          </cell>
          <cell r="H4126">
            <v>542.98</v>
          </cell>
          <cell r="I4126">
            <v>577</v>
          </cell>
          <cell r="J4126">
            <v>498</v>
          </cell>
          <cell r="K4126">
            <v>2208.4899999999998</v>
          </cell>
          <cell r="L4126">
            <v>16</v>
          </cell>
          <cell r="M4126" t="str">
            <v>Jul/Aug</v>
          </cell>
          <cell r="N4126">
            <v>35</v>
          </cell>
        </row>
        <row r="4127">
          <cell r="A4127" t="str">
            <v>2006/07 W16</v>
          </cell>
          <cell r="B4127" t="str">
            <v>LHR Terminal 2</v>
          </cell>
          <cell r="C4127" t="str">
            <v>Other - 2 for £30 Sauza</v>
          </cell>
          <cell r="D4127">
            <v>290.91000000000003</v>
          </cell>
          <cell r="E4127">
            <v>205.16</v>
          </cell>
          <cell r="F4127">
            <v>17</v>
          </cell>
          <cell r="G4127">
            <v>67.98</v>
          </cell>
          <cell r="H4127">
            <v>17.329999999999998</v>
          </cell>
          <cell r="I4127">
            <v>4</v>
          </cell>
          <cell r="J4127">
            <v>12</v>
          </cell>
          <cell r="K4127">
            <v>53.4</v>
          </cell>
          <cell r="L4127">
            <v>16</v>
          </cell>
          <cell r="M4127" t="str">
            <v>Jul/Aug</v>
          </cell>
          <cell r="N4127">
            <v>58</v>
          </cell>
        </row>
        <row r="4128">
          <cell r="A4128" t="str">
            <v>2006/07 W16</v>
          </cell>
          <cell r="B4128" t="str">
            <v>LHR Terminal 2</v>
          </cell>
          <cell r="C4128" t="str">
            <v>Others - 2 for £20 ATA (70cl)</v>
          </cell>
          <cell r="D4128">
            <v>471.49</v>
          </cell>
          <cell r="E4128">
            <v>139.27000000000001</v>
          </cell>
          <cell r="F4128">
            <v>43</v>
          </cell>
          <cell r="G4128">
            <v>371.06</v>
          </cell>
          <cell r="H4128">
            <v>70.569999999999993</v>
          </cell>
          <cell r="I4128">
            <v>34</v>
          </cell>
          <cell r="J4128">
            <v>136</v>
          </cell>
          <cell r="K4128">
            <v>557.57000000000005</v>
          </cell>
          <cell r="L4128">
            <v>16</v>
          </cell>
          <cell r="M4128" t="str">
            <v>Jul/Aug</v>
          </cell>
          <cell r="N4128">
            <v>32</v>
          </cell>
        </row>
        <row r="4129">
          <cell r="A4129" t="str">
            <v>2006/07 W16</v>
          </cell>
          <cell r="B4129" t="str">
            <v>LHR Terminal 2</v>
          </cell>
          <cell r="C4129" t="str">
            <v>Others - 2 for £15 Fortified</v>
          </cell>
          <cell r="D4129">
            <v>61.53</v>
          </cell>
          <cell r="E4129">
            <v>33.53</v>
          </cell>
          <cell r="F4129">
            <v>7</v>
          </cell>
          <cell r="G4129">
            <v>0</v>
          </cell>
          <cell r="H4129">
            <v>0</v>
          </cell>
          <cell r="I4129">
            <v>0</v>
          </cell>
          <cell r="J4129">
            <v>46</v>
          </cell>
          <cell r="K4129">
            <v>184</v>
          </cell>
          <cell r="L4129">
            <v>16</v>
          </cell>
          <cell r="M4129" t="str">
            <v>Jul/Aug</v>
          </cell>
          <cell r="N4129">
            <v>59</v>
          </cell>
        </row>
        <row r="4130">
          <cell r="A4130" t="str">
            <v>2006/07 W16</v>
          </cell>
          <cell r="B4130" t="str">
            <v>LHR Terminal 3</v>
          </cell>
          <cell r="C4130" t="str">
            <v>Liquor</v>
          </cell>
          <cell r="D4130">
            <v>368993.02</v>
          </cell>
          <cell r="E4130">
            <v>217324.13</v>
          </cell>
          <cell r="F4130">
            <v>21400</v>
          </cell>
          <cell r="G4130">
            <v>62463.48</v>
          </cell>
          <cell r="H4130">
            <v>14214.28</v>
          </cell>
          <cell r="I4130">
            <v>3740</v>
          </cell>
          <cell r="J4130">
            <v>28616</v>
          </cell>
          <cell r="K4130">
            <v>186278.57</v>
          </cell>
          <cell r="L4130">
            <v>16</v>
          </cell>
          <cell r="M4130" t="str">
            <v>Jul/Aug</v>
          </cell>
          <cell r="N4130">
            <v>1</v>
          </cell>
        </row>
        <row r="4131">
          <cell r="A4131" t="str">
            <v>2006/07 W16</v>
          </cell>
          <cell r="B4131" t="str">
            <v>LHR Terminal 3</v>
          </cell>
          <cell r="C4131" t="str">
            <v>Tobacco</v>
          </cell>
          <cell r="D4131">
            <v>157610.70000000001</v>
          </cell>
          <cell r="E4131">
            <v>112625.41</v>
          </cell>
          <cell r="F4131">
            <v>5377</v>
          </cell>
          <cell r="G4131">
            <v>3081.7</v>
          </cell>
          <cell r="H4131">
            <v>687.26</v>
          </cell>
          <cell r="I4131">
            <v>98</v>
          </cell>
          <cell r="J4131">
            <v>19138</v>
          </cell>
          <cell r="K4131">
            <v>158964.88</v>
          </cell>
          <cell r="L4131">
            <v>16</v>
          </cell>
          <cell r="M4131" t="str">
            <v>Jul/Aug</v>
          </cell>
          <cell r="N4131">
            <v>2</v>
          </cell>
        </row>
        <row r="4132">
          <cell r="A4132" t="str">
            <v>2006/07 W16</v>
          </cell>
          <cell r="B4132" t="str">
            <v>LHR Terminal 3</v>
          </cell>
          <cell r="C4132" t="str">
            <v>Perfumery</v>
          </cell>
          <cell r="D4132">
            <v>792036.67</v>
          </cell>
          <cell r="E4132">
            <v>500526.63</v>
          </cell>
          <cell r="F4132">
            <v>31881</v>
          </cell>
          <cell r="G4132">
            <v>69907.66</v>
          </cell>
          <cell r="H4132">
            <v>34659.65</v>
          </cell>
          <cell r="I4132">
            <v>2923</v>
          </cell>
          <cell r="J4132">
            <v>94082</v>
          </cell>
          <cell r="K4132">
            <v>847334.55</v>
          </cell>
          <cell r="L4132">
            <v>16</v>
          </cell>
          <cell r="M4132" t="str">
            <v>Jul/Aug</v>
          </cell>
          <cell r="N4132">
            <v>3</v>
          </cell>
        </row>
        <row r="4133">
          <cell r="A4133" t="str">
            <v>2006/07 W16</v>
          </cell>
          <cell r="B4133" t="str">
            <v>LHR Terminal 3</v>
          </cell>
          <cell r="C4133" t="str">
            <v>Food</v>
          </cell>
          <cell r="D4133">
            <v>202199.8</v>
          </cell>
          <cell r="E4133">
            <v>105353.53</v>
          </cell>
          <cell r="F4133">
            <v>47379</v>
          </cell>
          <cell r="G4133">
            <v>12733.75</v>
          </cell>
          <cell r="H4133">
            <v>5117.83</v>
          </cell>
          <cell r="I4133">
            <v>3033</v>
          </cell>
          <cell r="J4133">
            <v>29727</v>
          </cell>
          <cell r="K4133">
            <v>66030.600000000006</v>
          </cell>
          <cell r="L4133">
            <v>16</v>
          </cell>
          <cell r="M4133" t="str">
            <v>Jul/Aug</v>
          </cell>
          <cell r="N4133">
            <v>4</v>
          </cell>
        </row>
        <row r="4134">
          <cell r="A4134" t="str">
            <v>2006/07 W16</v>
          </cell>
          <cell r="B4134" t="str">
            <v>LHR Terminal 3</v>
          </cell>
          <cell r="C4134" t="str">
            <v>Tax Free</v>
          </cell>
          <cell r="D4134">
            <v>112352.6</v>
          </cell>
          <cell r="E4134">
            <v>62889.9</v>
          </cell>
          <cell r="F4134">
            <v>9102</v>
          </cell>
          <cell r="G4134">
            <v>4980.1499999999996</v>
          </cell>
          <cell r="H4134">
            <v>1951.63</v>
          </cell>
          <cell r="I4134">
            <v>735</v>
          </cell>
          <cell r="J4134">
            <v>290566</v>
          </cell>
          <cell r="K4134">
            <v>1555187.95</v>
          </cell>
          <cell r="L4134">
            <v>16</v>
          </cell>
          <cell r="M4134" t="str">
            <v>Jul/Aug</v>
          </cell>
          <cell r="N4134">
            <v>5</v>
          </cell>
        </row>
        <row r="4135">
          <cell r="A4135" t="str">
            <v>2006/07 W16</v>
          </cell>
          <cell r="B4135" t="str">
            <v>LHR Terminal 3</v>
          </cell>
          <cell r="C4135" t="str">
            <v>Unclassified Products</v>
          </cell>
          <cell r="D4135">
            <v>13.15</v>
          </cell>
          <cell r="E4135">
            <v>13.15</v>
          </cell>
          <cell r="F4135">
            <v>1</v>
          </cell>
          <cell r="G4135">
            <v>0</v>
          </cell>
          <cell r="H4135">
            <v>0</v>
          </cell>
          <cell r="I4135">
            <v>0</v>
          </cell>
          <cell r="J4135">
            <v>1</v>
          </cell>
          <cell r="K4135">
            <v>0</v>
          </cell>
          <cell r="L4135">
            <v>16</v>
          </cell>
          <cell r="M4135" t="str">
            <v>Jul/Aug</v>
          </cell>
          <cell r="N4135">
            <v>6</v>
          </cell>
        </row>
        <row r="4136">
          <cell r="A4136" t="str">
            <v>2006/07 W16</v>
          </cell>
          <cell r="B4136" t="str">
            <v>LHR Terminal 3</v>
          </cell>
          <cell r="C4136" t="str">
            <v>Spirits</v>
          </cell>
          <cell r="D4136">
            <v>309812.64</v>
          </cell>
          <cell r="E4136">
            <v>192702.3</v>
          </cell>
          <cell r="F4136">
            <v>17616</v>
          </cell>
          <cell r="G4136">
            <v>44415.49</v>
          </cell>
          <cell r="H4136">
            <v>10047.32</v>
          </cell>
          <cell r="I4136">
            <v>2763</v>
          </cell>
          <cell r="J4136">
            <v>24197</v>
          </cell>
          <cell r="K4136">
            <v>148748.32</v>
          </cell>
          <cell r="L4136">
            <v>16</v>
          </cell>
          <cell r="M4136" t="str">
            <v>Jul/Aug</v>
          </cell>
          <cell r="N4136">
            <v>7</v>
          </cell>
        </row>
        <row r="4137">
          <cell r="A4137" t="str">
            <v>2006/07 W16</v>
          </cell>
          <cell r="B4137" t="str">
            <v>LHR Terminal 3</v>
          </cell>
          <cell r="C4137" t="str">
            <v>Fortified Wines</v>
          </cell>
          <cell r="D4137">
            <v>3961.92</v>
          </cell>
          <cell r="E4137">
            <v>2101.5500000000002</v>
          </cell>
          <cell r="F4137">
            <v>471</v>
          </cell>
          <cell r="G4137">
            <v>730.95</v>
          </cell>
          <cell r="H4137">
            <v>146.63999999999999</v>
          </cell>
          <cell r="I4137">
            <v>95</v>
          </cell>
          <cell r="J4137">
            <v>451</v>
          </cell>
          <cell r="K4137">
            <v>1587.32</v>
          </cell>
          <cell r="L4137">
            <v>16</v>
          </cell>
          <cell r="M4137" t="str">
            <v>Jul/Aug</v>
          </cell>
          <cell r="N4137">
            <v>10</v>
          </cell>
        </row>
        <row r="4138">
          <cell r="A4138" t="str">
            <v>2006/07 W16</v>
          </cell>
          <cell r="B4138" t="str">
            <v>LHR Terminal 3</v>
          </cell>
          <cell r="C4138" t="str">
            <v>Others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 t="str">
            <v>/0</v>
          </cell>
          <cell r="L4138">
            <v>16</v>
          </cell>
          <cell r="M4138" t="str">
            <v>Jul/Aug</v>
          </cell>
          <cell r="N4138">
            <v>11</v>
          </cell>
        </row>
        <row r="4139">
          <cell r="A4139" t="str">
            <v>2006/07 W16</v>
          </cell>
          <cell r="B4139" t="str">
            <v>LHR Terminal 3</v>
          </cell>
          <cell r="C4139" t="str">
            <v>Champagne</v>
          </cell>
          <cell r="D4139">
            <v>33185.21</v>
          </cell>
          <cell r="E4139">
            <v>12411.11</v>
          </cell>
          <cell r="F4139">
            <v>1013</v>
          </cell>
          <cell r="G4139">
            <v>13265.43</v>
          </cell>
          <cell r="H4139">
            <v>3161.52</v>
          </cell>
          <cell r="I4139">
            <v>385</v>
          </cell>
          <cell r="J4139">
            <v>2362</v>
          </cell>
          <cell r="K4139">
            <v>42756.63</v>
          </cell>
          <cell r="L4139">
            <v>16</v>
          </cell>
          <cell r="M4139" t="str">
            <v>Jul/Aug</v>
          </cell>
          <cell r="N4139">
            <v>8</v>
          </cell>
        </row>
        <row r="4140">
          <cell r="A4140" t="str">
            <v>2006/07 W16</v>
          </cell>
          <cell r="B4140" t="str">
            <v>LHR Terminal 3</v>
          </cell>
          <cell r="C4140" t="str">
            <v>Wines</v>
          </cell>
          <cell r="D4140">
            <v>22033.25</v>
          </cell>
          <cell r="E4140">
            <v>10109.17</v>
          </cell>
          <cell r="F4140">
            <v>2300</v>
          </cell>
          <cell r="G4140">
            <v>4051.61</v>
          </cell>
          <cell r="H4140">
            <v>858.8</v>
          </cell>
          <cell r="I4140">
            <v>497</v>
          </cell>
          <cell r="J4140">
            <v>1606</v>
          </cell>
          <cell r="K4140">
            <v>7693.47</v>
          </cell>
          <cell r="L4140">
            <v>16</v>
          </cell>
          <cell r="M4140" t="str">
            <v>Jul/Aug</v>
          </cell>
          <cell r="N4140">
            <v>9</v>
          </cell>
        </row>
        <row r="4141">
          <cell r="A4141" t="str">
            <v>2006/07 W16</v>
          </cell>
          <cell r="B4141" t="str">
            <v>LHR Terminal 3</v>
          </cell>
          <cell r="C4141" t="str">
            <v>Unclassified Liquor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 t="str">
            <v>/0</v>
          </cell>
          <cell r="L4141">
            <v>16</v>
          </cell>
          <cell r="M4141" t="str">
            <v>Jul/Aug</v>
          </cell>
          <cell r="N4141">
            <v>12</v>
          </cell>
        </row>
        <row r="4142">
          <cell r="A4142" t="str">
            <v>2006/07 W16</v>
          </cell>
          <cell r="B4142" t="str">
            <v>LHR Terminal 3</v>
          </cell>
          <cell r="C4142" t="str">
            <v>Value - 2 for £15</v>
          </cell>
          <cell r="D4142">
            <v>26275.52</v>
          </cell>
          <cell r="E4142">
            <v>18606.25</v>
          </cell>
          <cell r="F4142">
            <v>3241</v>
          </cell>
          <cell r="G4142">
            <v>646.9</v>
          </cell>
          <cell r="H4142">
            <v>72.849999999999994</v>
          </cell>
          <cell r="I4142">
            <v>49</v>
          </cell>
          <cell r="J4142">
            <v>2685</v>
          </cell>
          <cell r="K4142">
            <v>8138.6</v>
          </cell>
          <cell r="L4142">
            <v>16</v>
          </cell>
          <cell r="M4142" t="str">
            <v>Jul/Aug</v>
          </cell>
          <cell r="N4142">
            <v>31</v>
          </cell>
        </row>
        <row r="4143">
          <cell r="A4143" t="str">
            <v>2006/07 W16</v>
          </cell>
          <cell r="B4143" t="str">
            <v>LHR Terminal 3</v>
          </cell>
          <cell r="C4143" t="str">
            <v>Value - 2 for £20 Bombay Saphire</v>
          </cell>
          <cell r="D4143">
            <v>2327.5500000000002</v>
          </cell>
          <cell r="E4143">
            <v>1757.07</v>
          </cell>
          <cell r="F4143">
            <v>192</v>
          </cell>
          <cell r="G4143">
            <v>61.44</v>
          </cell>
          <cell r="H4143">
            <v>16.38</v>
          </cell>
          <cell r="I4143">
            <v>3</v>
          </cell>
          <cell r="J4143">
            <v>217</v>
          </cell>
          <cell r="K4143">
            <v>603.26</v>
          </cell>
          <cell r="L4143">
            <v>16</v>
          </cell>
          <cell r="M4143" t="str">
            <v>Jul/Aug</v>
          </cell>
          <cell r="N4143">
            <v>45</v>
          </cell>
        </row>
        <row r="4144">
          <cell r="A4144" t="str">
            <v>2006/07 W16</v>
          </cell>
          <cell r="B4144" t="str">
            <v>LHR Terminal 3</v>
          </cell>
          <cell r="C4144" t="str">
            <v>Value - Baileys 2 for £20</v>
          </cell>
          <cell r="D4144">
            <v>6668.29</v>
          </cell>
          <cell r="E4144">
            <v>3984.85</v>
          </cell>
          <cell r="F4144">
            <v>620</v>
          </cell>
          <cell r="G4144">
            <v>204.44</v>
          </cell>
          <cell r="H4144">
            <v>59.98</v>
          </cell>
          <cell r="I4144">
            <v>14</v>
          </cell>
          <cell r="J4144">
            <v>501</v>
          </cell>
          <cell r="K4144">
            <v>2414.8000000000002</v>
          </cell>
          <cell r="L4144">
            <v>16</v>
          </cell>
          <cell r="M4144" t="str">
            <v>Jul/Aug</v>
          </cell>
          <cell r="N4144">
            <v>39</v>
          </cell>
        </row>
        <row r="4145">
          <cell r="A4145" t="str">
            <v>2006/07 W16</v>
          </cell>
          <cell r="B4145" t="str">
            <v>LHR Terminal 3</v>
          </cell>
          <cell r="C4145" t="str">
            <v>Value - Baileys Twin @ £20</v>
          </cell>
          <cell r="D4145">
            <v>1972.72</v>
          </cell>
          <cell r="E4145">
            <v>1195.01</v>
          </cell>
          <cell r="F4145">
            <v>98</v>
          </cell>
          <cell r="G4145">
            <v>32.72</v>
          </cell>
          <cell r="H4145">
            <v>11.56</v>
          </cell>
          <cell r="I4145">
            <v>1</v>
          </cell>
          <cell r="J4145">
            <v>28</v>
          </cell>
          <cell r="K4145">
            <v>269.91000000000003</v>
          </cell>
          <cell r="L4145">
            <v>16</v>
          </cell>
          <cell r="M4145" t="str">
            <v>Jul/Aug</v>
          </cell>
          <cell r="N4145">
            <v>51</v>
          </cell>
        </row>
        <row r="4146">
          <cell r="A4146" t="str">
            <v>2006/07 W16</v>
          </cell>
          <cell r="B4146" t="str">
            <v>LHR Terminal 3</v>
          </cell>
          <cell r="C4146" t="str">
            <v>Value - Twins @ £15</v>
          </cell>
          <cell r="D4146">
            <v>11510.18</v>
          </cell>
          <cell r="E4146">
            <v>7610.56</v>
          </cell>
          <cell r="F4146">
            <v>760</v>
          </cell>
          <cell r="G4146">
            <v>200.18</v>
          </cell>
          <cell r="H4146">
            <v>32.130000000000003</v>
          </cell>
          <cell r="I4146">
            <v>6</v>
          </cell>
          <cell r="J4146">
            <v>415</v>
          </cell>
          <cell r="K4146">
            <v>2284.6999999999998</v>
          </cell>
          <cell r="L4146">
            <v>16</v>
          </cell>
          <cell r="M4146" t="str">
            <v>Jul/Aug</v>
          </cell>
          <cell r="N4146">
            <v>36</v>
          </cell>
        </row>
        <row r="4147">
          <cell r="A4147" t="str">
            <v>2006/07 W16</v>
          </cell>
          <cell r="B4147" t="str">
            <v>LHR Terminal 3</v>
          </cell>
          <cell r="C4147" t="str">
            <v>Malt - 2 For £45 (6 glenmorangie + 2)</v>
          </cell>
          <cell r="D4147">
            <v>8156.74</v>
          </cell>
          <cell r="E4147">
            <v>5241.67</v>
          </cell>
          <cell r="F4147">
            <v>294</v>
          </cell>
          <cell r="G4147">
            <v>1583.8</v>
          </cell>
          <cell r="H4147">
            <v>430.79</v>
          </cell>
          <cell r="I4147">
            <v>57</v>
          </cell>
          <cell r="J4147">
            <v>430</v>
          </cell>
          <cell r="K4147">
            <v>3307.31</v>
          </cell>
          <cell r="L4147">
            <v>16</v>
          </cell>
          <cell r="M4147" t="str">
            <v>Jul/Aug</v>
          </cell>
          <cell r="N4147">
            <v>30</v>
          </cell>
        </row>
        <row r="4148">
          <cell r="A4148" t="str">
            <v>2006/07 W16</v>
          </cell>
          <cell r="B4148" t="str">
            <v>LHR Terminal 3</v>
          </cell>
          <cell r="C4148" t="str">
            <v>Malt - Save £5 Glenmorangie Traditional</v>
          </cell>
          <cell r="D4148">
            <v>3039.24</v>
          </cell>
          <cell r="E4148">
            <v>2136.1999999999998</v>
          </cell>
          <cell r="F4148">
            <v>76</v>
          </cell>
          <cell r="G4148">
            <v>79.98</v>
          </cell>
          <cell r="H4148">
            <v>22.84</v>
          </cell>
          <cell r="I4148">
            <v>2</v>
          </cell>
          <cell r="J4148">
            <v>34</v>
          </cell>
          <cell r="K4148">
            <v>388.66</v>
          </cell>
          <cell r="L4148">
            <v>16</v>
          </cell>
          <cell r="M4148" t="str">
            <v>Jul/Aug</v>
          </cell>
          <cell r="N4148">
            <v>44</v>
          </cell>
        </row>
        <row r="4149">
          <cell r="A4149" t="str">
            <v>2006/07 W16</v>
          </cell>
          <cell r="B4149" t="str">
            <v>LHR Terminal 3</v>
          </cell>
          <cell r="C4149" t="str">
            <v>Cognac - XO @ £45</v>
          </cell>
          <cell r="D4149">
            <v>9450</v>
          </cell>
          <cell r="E4149">
            <v>5926.45</v>
          </cell>
          <cell r="F4149">
            <v>210</v>
          </cell>
          <cell r="G4149">
            <v>1350</v>
          </cell>
          <cell r="H4149">
            <v>533.65</v>
          </cell>
          <cell r="I4149">
            <v>30</v>
          </cell>
          <cell r="J4149">
            <v>451</v>
          </cell>
          <cell r="K4149">
            <v>8681.75</v>
          </cell>
          <cell r="L4149">
            <v>16</v>
          </cell>
          <cell r="M4149" t="str">
            <v>Jul/Aug</v>
          </cell>
          <cell r="N4149">
            <v>37</v>
          </cell>
        </row>
        <row r="4150">
          <cell r="A4150" t="str">
            <v>2006/07 W16</v>
          </cell>
          <cell r="B4150" t="str">
            <v>LHR Terminal 3</v>
          </cell>
          <cell r="C4150" t="str">
            <v>Cognac - VSOP 2 for £45</v>
          </cell>
          <cell r="D4150">
            <v>2154.8000000000002</v>
          </cell>
          <cell r="E4150">
            <v>1247.82</v>
          </cell>
          <cell r="F4150">
            <v>90</v>
          </cell>
          <cell r="G4150">
            <v>581.97</v>
          </cell>
          <cell r="H4150">
            <v>137.97</v>
          </cell>
          <cell r="I4150">
            <v>25</v>
          </cell>
          <cell r="J4150">
            <v>123</v>
          </cell>
          <cell r="K4150">
            <v>1142.22</v>
          </cell>
          <cell r="L4150">
            <v>16</v>
          </cell>
          <cell r="M4150" t="str">
            <v>Jul/Aug</v>
          </cell>
          <cell r="N4150">
            <v>41</v>
          </cell>
        </row>
        <row r="4151">
          <cell r="A4151" t="str">
            <v>2006/07 W16</v>
          </cell>
          <cell r="B4151" t="str">
            <v>LHR Terminal 3</v>
          </cell>
          <cell r="C4151" t="str">
            <v>Cognac - Only £17_99 VS Especiale</v>
          </cell>
          <cell r="D4151">
            <v>847.5</v>
          </cell>
          <cell r="E4151">
            <v>543.6</v>
          </cell>
          <cell r="F4151">
            <v>50</v>
          </cell>
          <cell r="G4151">
            <v>67.959999999999994</v>
          </cell>
          <cell r="H4151">
            <v>5.56</v>
          </cell>
          <cell r="I4151">
            <v>4</v>
          </cell>
          <cell r="J4151">
            <v>34</v>
          </cell>
          <cell r="K4151">
            <v>178.5</v>
          </cell>
          <cell r="L4151">
            <v>16</v>
          </cell>
          <cell r="M4151" t="str">
            <v>Jul/Aug</v>
          </cell>
          <cell r="N4151">
            <v>42</v>
          </cell>
        </row>
        <row r="4152">
          <cell r="A4152" t="str">
            <v>2006/07 W16</v>
          </cell>
          <cell r="B4152" t="str">
            <v>LHR Terminal 3</v>
          </cell>
          <cell r="C4152" t="str">
            <v>Deluxe - Chivas 2 for £30</v>
          </cell>
          <cell r="D4152">
            <v>2809.42</v>
          </cell>
          <cell r="E4152">
            <v>1943.01</v>
          </cell>
          <cell r="F4152">
            <v>140</v>
          </cell>
          <cell r="G4152">
            <v>30.81</v>
          </cell>
          <cell r="H4152">
            <v>12.3</v>
          </cell>
          <cell r="I4152">
            <v>1</v>
          </cell>
          <cell r="J4152">
            <v>141</v>
          </cell>
          <cell r="K4152">
            <v>860.1</v>
          </cell>
          <cell r="L4152">
            <v>16</v>
          </cell>
          <cell r="M4152" t="str">
            <v>Jul/Aug</v>
          </cell>
          <cell r="N4152">
            <v>49</v>
          </cell>
        </row>
        <row r="4153">
          <cell r="A4153" t="str">
            <v>2006/07 W16</v>
          </cell>
          <cell r="B4153" t="str">
            <v>LHR Terminal 3</v>
          </cell>
          <cell r="C4153" t="str">
            <v>Deluxe - Chivas Twin for £30</v>
          </cell>
          <cell r="D4153">
            <v>6004.46</v>
          </cell>
          <cell r="E4153">
            <v>4125.66</v>
          </cell>
          <cell r="F4153">
            <v>154</v>
          </cell>
          <cell r="G4153">
            <v>0</v>
          </cell>
          <cell r="H4153">
            <v>0</v>
          </cell>
          <cell r="I4153">
            <v>0</v>
          </cell>
          <cell r="J4153">
            <v>57</v>
          </cell>
          <cell r="K4153">
            <v>695.4</v>
          </cell>
          <cell r="L4153">
            <v>16</v>
          </cell>
          <cell r="M4153" t="str">
            <v>Jul/Aug</v>
          </cell>
          <cell r="N4153">
            <v>38</v>
          </cell>
        </row>
        <row r="4154">
          <cell r="A4154" t="str">
            <v>2006/07 W16</v>
          </cell>
          <cell r="B4154" t="str">
            <v>LHR Terminal 3</v>
          </cell>
          <cell r="C4154" t="str">
            <v>Deluxe - Chivas Triple Pack @ £45</v>
          </cell>
          <cell r="D4154">
            <v>985.83</v>
          </cell>
          <cell r="E4154">
            <v>674.9</v>
          </cell>
          <cell r="F4154">
            <v>17</v>
          </cell>
          <cell r="G4154">
            <v>0</v>
          </cell>
          <cell r="H4154">
            <v>0</v>
          </cell>
          <cell r="I4154">
            <v>0</v>
          </cell>
          <cell r="J4154">
            <v>23</v>
          </cell>
          <cell r="K4154">
            <v>420.67</v>
          </cell>
          <cell r="L4154">
            <v>16</v>
          </cell>
          <cell r="M4154" t="str">
            <v>Jul/Aug</v>
          </cell>
          <cell r="N4154">
            <v>54</v>
          </cell>
        </row>
        <row r="4155">
          <cell r="A4155" t="str">
            <v>2006/07 W16</v>
          </cell>
          <cell r="B4155" t="str">
            <v>LHR Terminal 3</v>
          </cell>
          <cell r="C4155" t="str">
            <v>Deluxe - Chivas Save £5 18yo</v>
          </cell>
          <cell r="D4155">
            <v>69.98</v>
          </cell>
          <cell r="E4155">
            <v>47.86</v>
          </cell>
          <cell r="F4155">
            <v>2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16</v>
          </cell>
          <cell r="M4155" t="str">
            <v>Jul/Aug</v>
          </cell>
          <cell r="N4155">
            <v>50</v>
          </cell>
        </row>
        <row r="4156">
          <cell r="A4156" t="str">
            <v>2006/07 W16</v>
          </cell>
          <cell r="B4156" t="str">
            <v>LHR Terminal 3</v>
          </cell>
          <cell r="C4156" t="str">
            <v>Deluxe - Chivas Royal Salute get Chivas 18yo</v>
          </cell>
          <cell r="D4156">
            <v>1619.73</v>
          </cell>
          <cell r="E4156">
            <v>1045.44</v>
          </cell>
          <cell r="F4156">
            <v>27</v>
          </cell>
          <cell r="G4156">
            <v>0</v>
          </cell>
          <cell r="H4156">
            <v>0</v>
          </cell>
          <cell r="I4156">
            <v>0</v>
          </cell>
          <cell r="J4156">
            <v>14</v>
          </cell>
          <cell r="K4156">
            <v>297.77999999999997</v>
          </cell>
          <cell r="L4156">
            <v>16</v>
          </cell>
          <cell r="M4156" t="str">
            <v>Jul/Aug</v>
          </cell>
          <cell r="N4156">
            <v>57</v>
          </cell>
        </row>
        <row r="4157">
          <cell r="A4157" t="str">
            <v>2006/07 W16</v>
          </cell>
          <cell r="B4157" t="str">
            <v>LHR Terminal 3</v>
          </cell>
          <cell r="C4157" t="str">
            <v>Deluxe - Dewars 2 for £30 ATA</v>
          </cell>
          <cell r="D4157">
            <v>3149.88</v>
          </cell>
          <cell r="E4157">
            <v>489.85</v>
          </cell>
          <cell r="F4157">
            <v>206</v>
          </cell>
          <cell r="G4157">
            <v>2899.9</v>
          </cell>
          <cell r="H4157">
            <v>291.33</v>
          </cell>
          <cell r="I4157">
            <v>190</v>
          </cell>
          <cell r="J4157">
            <v>261</v>
          </cell>
          <cell r="K4157">
            <v>1380.79</v>
          </cell>
          <cell r="L4157">
            <v>16</v>
          </cell>
          <cell r="M4157" t="str">
            <v>Jul/Aug</v>
          </cell>
          <cell r="N4157">
            <v>40</v>
          </cell>
        </row>
        <row r="4158">
          <cell r="A4158" t="str">
            <v>2006/07 W16</v>
          </cell>
          <cell r="B4158" t="str">
            <v>LHR Terminal 3</v>
          </cell>
          <cell r="C4158" t="str">
            <v>Deluxe - JW Blue get a free 20cl Gold (Sept Only)</v>
          </cell>
          <cell r="D4158">
            <v>6738.55</v>
          </cell>
          <cell r="E4158">
            <v>3749.94</v>
          </cell>
          <cell r="F4158">
            <v>80</v>
          </cell>
          <cell r="G4158">
            <v>1783.63</v>
          </cell>
          <cell r="H4158">
            <v>672.99</v>
          </cell>
          <cell r="I4158">
            <v>21</v>
          </cell>
          <cell r="J4158">
            <v>109</v>
          </cell>
          <cell r="K4158">
            <v>3469.46</v>
          </cell>
          <cell r="L4158">
            <v>16</v>
          </cell>
          <cell r="M4158" t="str">
            <v>Jul/Aug</v>
          </cell>
          <cell r="N4158">
            <v>46</v>
          </cell>
        </row>
        <row r="4159">
          <cell r="A4159" t="str">
            <v>2006/07 W16</v>
          </cell>
          <cell r="B4159" t="str">
            <v>LHR Terminal 3</v>
          </cell>
          <cell r="C4159" t="str">
            <v>Deluxe - Free 20cl bottle (linked to JW Blue) (Sept Only)</v>
          </cell>
          <cell r="D4159">
            <v>1071.46</v>
          </cell>
          <cell r="E4159">
            <v>670.88</v>
          </cell>
          <cell r="F4159">
            <v>94</v>
          </cell>
          <cell r="G4159">
            <v>187.17</v>
          </cell>
          <cell r="H4159">
            <v>97.49</v>
          </cell>
          <cell r="I4159">
            <v>15</v>
          </cell>
          <cell r="J4159">
            <v>237</v>
          </cell>
          <cell r="K4159">
            <v>1419.81</v>
          </cell>
          <cell r="L4159">
            <v>16</v>
          </cell>
          <cell r="M4159" t="str">
            <v>Jul/Aug</v>
          </cell>
          <cell r="N4159">
            <v>47</v>
          </cell>
        </row>
        <row r="4160">
          <cell r="A4160" t="str">
            <v>2006/07 W16</v>
          </cell>
          <cell r="B4160" t="str">
            <v>LHR Terminal 3</v>
          </cell>
          <cell r="C4160" t="str">
            <v>Champagne - Piper Florens Louis 2 for £30</v>
          </cell>
          <cell r="D4160">
            <v>513.04999999999995</v>
          </cell>
          <cell r="E4160">
            <v>216.54</v>
          </cell>
          <cell r="F4160">
            <v>31</v>
          </cell>
          <cell r="G4160">
            <v>82.85</v>
          </cell>
          <cell r="H4160">
            <v>17.739999999999998</v>
          </cell>
          <cell r="I4160">
            <v>5</v>
          </cell>
          <cell r="J4160">
            <v>79</v>
          </cell>
          <cell r="K4160">
            <v>703.1</v>
          </cell>
          <cell r="L4160">
            <v>16</v>
          </cell>
          <cell r="M4160" t="str">
            <v>Jul/Aug</v>
          </cell>
          <cell r="N4160">
            <v>53</v>
          </cell>
        </row>
        <row r="4161">
          <cell r="A4161" t="str">
            <v>2006/07 W16</v>
          </cell>
          <cell r="B4161" t="str">
            <v>LHR Terminal 3</v>
          </cell>
          <cell r="C4161" t="str">
            <v>Champagne - Piper Florens Louis Twin for £30</v>
          </cell>
          <cell r="D4161">
            <v>1153.7</v>
          </cell>
          <cell r="E4161">
            <v>415.68</v>
          </cell>
          <cell r="F4161">
            <v>35</v>
          </cell>
          <cell r="G4161">
            <v>462.1</v>
          </cell>
          <cell r="H4161">
            <v>97.88</v>
          </cell>
          <cell r="I4161">
            <v>14</v>
          </cell>
          <cell r="J4161">
            <v>83</v>
          </cell>
          <cell r="K4161">
            <v>1477.4</v>
          </cell>
          <cell r="L4161">
            <v>16</v>
          </cell>
          <cell r="M4161" t="str">
            <v>Jul/Aug</v>
          </cell>
          <cell r="N4161">
            <v>33</v>
          </cell>
        </row>
        <row r="4162">
          <cell r="A4162" t="str">
            <v>2006/07 W16</v>
          </cell>
          <cell r="B4162" t="str">
            <v>LHR Terminal 3</v>
          </cell>
          <cell r="C4162" t="str">
            <v>Champagne - Charles Heidseick 2 for £35</v>
          </cell>
          <cell r="D4162">
            <v>183.92</v>
          </cell>
          <cell r="E4162">
            <v>89.56</v>
          </cell>
          <cell r="F4162">
            <v>8</v>
          </cell>
          <cell r="G4162">
            <v>91.96</v>
          </cell>
          <cell r="H4162">
            <v>34.64</v>
          </cell>
          <cell r="I4162">
            <v>4</v>
          </cell>
          <cell r="J4162">
            <v>51</v>
          </cell>
          <cell r="K4162">
            <v>472.26</v>
          </cell>
          <cell r="L4162">
            <v>16</v>
          </cell>
          <cell r="M4162" t="str">
            <v>Jul/Aug</v>
          </cell>
          <cell r="N4162">
            <v>55</v>
          </cell>
        </row>
        <row r="4163">
          <cell r="A4163" t="str">
            <v>2006/07 W16</v>
          </cell>
          <cell r="B4163" t="str">
            <v>LHR Terminal 3</v>
          </cell>
          <cell r="C4163" t="str">
            <v>Champagne - Canard Twin for £25</v>
          </cell>
          <cell r="D4163">
            <v>1475</v>
          </cell>
          <cell r="E4163">
            <v>493.27</v>
          </cell>
          <cell r="F4163">
            <v>59</v>
          </cell>
          <cell r="G4163">
            <v>725</v>
          </cell>
          <cell r="H4163">
            <v>163.27000000000001</v>
          </cell>
          <cell r="I4163">
            <v>29</v>
          </cell>
          <cell r="J4163">
            <v>64</v>
          </cell>
          <cell r="K4163">
            <v>1024</v>
          </cell>
          <cell r="L4163">
            <v>16</v>
          </cell>
          <cell r="M4163" t="str">
            <v>Jul/Aug</v>
          </cell>
          <cell r="N4163">
            <v>52</v>
          </cell>
        </row>
        <row r="4164">
          <cell r="A4164" t="str">
            <v>2006/07 W16</v>
          </cell>
          <cell r="B4164" t="str">
            <v>LHR Terminal 3</v>
          </cell>
          <cell r="C4164" t="str">
            <v>Wine - Beringer 3 for £15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 t="str">
            <v>/0</v>
          </cell>
          <cell r="L4164">
            <v>16</v>
          </cell>
          <cell r="M4164" t="str">
            <v>Jul/Aug</v>
          </cell>
          <cell r="N4164">
            <v>43</v>
          </cell>
        </row>
        <row r="4165">
          <cell r="A4165" t="str">
            <v>2006/07 W16</v>
          </cell>
          <cell r="B4165" t="str">
            <v>LHR Terminal 3</v>
          </cell>
          <cell r="C4165" t="str">
            <v>Wine - Rosemount BOGOF</v>
          </cell>
          <cell r="D4165">
            <v>181.87</v>
          </cell>
          <cell r="E4165">
            <v>72.31</v>
          </cell>
          <cell r="F4165">
            <v>15</v>
          </cell>
          <cell r="G4165">
            <v>55.96</v>
          </cell>
          <cell r="H4165">
            <v>12.7</v>
          </cell>
          <cell r="I4165">
            <v>4</v>
          </cell>
          <cell r="J4165">
            <v>77</v>
          </cell>
          <cell r="K4165">
            <v>566.98</v>
          </cell>
          <cell r="L4165">
            <v>16</v>
          </cell>
          <cell r="M4165" t="str">
            <v>Jul/Aug</v>
          </cell>
          <cell r="N4165">
            <v>56</v>
          </cell>
        </row>
        <row r="4166">
          <cell r="A4166" t="str">
            <v>2006/07 W16</v>
          </cell>
          <cell r="B4166" t="str">
            <v>LHR Terminal 3</v>
          </cell>
          <cell r="C4166" t="str">
            <v>WOW - 2 for £45 Malt</v>
          </cell>
          <cell r="D4166">
            <v>2931.97</v>
          </cell>
          <cell r="E4166">
            <v>1856.19</v>
          </cell>
          <cell r="F4166">
            <v>103</v>
          </cell>
          <cell r="G4166">
            <v>609.78</v>
          </cell>
          <cell r="H4166">
            <v>164.11</v>
          </cell>
          <cell r="I4166">
            <v>22</v>
          </cell>
          <cell r="J4166">
            <v>249</v>
          </cell>
          <cell r="K4166">
            <v>1925.47</v>
          </cell>
          <cell r="L4166">
            <v>16</v>
          </cell>
          <cell r="M4166" t="str">
            <v>Jul/Aug</v>
          </cell>
          <cell r="N4166">
            <v>34</v>
          </cell>
        </row>
        <row r="4167">
          <cell r="A4167" t="str">
            <v>2006/07 W16</v>
          </cell>
          <cell r="B4167" t="str">
            <v>LHR Terminal 3</v>
          </cell>
          <cell r="C4167" t="str">
            <v>WOW - Connemara 2 for £30</v>
          </cell>
          <cell r="D4167">
            <v>503.72</v>
          </cell>
          <cell r="E4167">
            <v>356.38</v>
          </cell>
          <cell r="F4167">
            <v>28</v>
          </cell>
          <cell r="G4167">
            <v>35.979999999999997</v>
          </cell>
          <cell r="H4167">
            <v>10.32</v>
          </cell>
          <cell r="I4167">
            <v>2</v>
          </cell>
          <cell r="J4167">
            <v>36</v>
          </cell>
          <cell r="K4167">
            <v>168.48</v>
          </cell>
          <cell r="L4167">
            <v>16</v>
          </cell>
          <cell r="M4167" t="str">
            <v>Jul/Aug</v>
          </cell>
          <cell r="N4167">
            <v>60</v>
          </cell>
        </row>
        <row r="4168">
          <cell r="A4168" t="str">
            <v>2006/07 W16</v>
          </cell>
          <cell r="B4168" t="str">
            <v>LHR Terminal 3</v>
          </cell>
          <cell r="C4168" t="str">
            <v>Others - 2 for £25 (glayva, disaronno)</v>
          </cell>
          <cell r="D4168">
            <v>549.65</v>
          </cell>
          <cell r="E4168">
            <v>391.89</v>
          </cell>
          <cell r="F4168">
            <v>35</v>
          </cell>
          <cell r="G4168">
            <v>64.959999999999994</v>
          </cell>
          <cell r="H4168">
            <v>15.36</v>
          </cell>
          <cell r="I4168">
            <v>4</v>
          </cell>
          <cell r="J4168">
            <v>65</v>
          </cell>
          <cell r="K4168">
            <v>226.76</v>
          </cell>
          <cell r="L4168">
            <v>16</v>
          </cell>
          <cell r="M4168" t="str">
            <v>Jul/Aug</v>
          </cell>
          <cell r="N4168">
            <v>48</v>
          </cell>
        </row>
        <row r="4169">
          <cell r="A4169" t="str">
            <v>2006/07 W16</v>
          </cell>
          <cell r="B4169" t="str">
            <v>LHR Terminal 3</v>
          </cell>
          <cell r="C4169" t="str">
            <v>Others - Pimms 2 for £15 (70cl)</v>
          </cell>
          <cell r="D4169">
            <v>4850.82</v>
          </cell>
          <cell r="E4169">
            <v>718.51</v>
          </cell>
          <cell r="F4169">
            <v>636</v>
          </cell>
          <cell r="G4169">
            <v>4628.88</v>
          </cell>
          <cell r="H4169">
            <v>552.04999999999995</v>
          </cell>
          <cell r="I4169">
            <v>610</v>
          </cell>
          <cell r="J4169">
            <v>504</v>
          </cell>
          <cell r="K4169">
            <v>2235.1</v>
          </cell>
          <cell r="L4169">
            <v>16</v>
          </cell>
          <cell r="M4169" t="str">
            <v>Jul/Aug</v>
          </cell>
          <cell r="N4169">
            <v>35</v>
          </cell>
        </row>
        <row r="4170">
          <cell r="A4170" t="str">
            <v>2006/07 W16</v>
          </cell>
          <cell r="B4170" t="str">
            <v>LHR Terminal 3</v>
          </cell>
          <cell r="C4170" t="str">
            <v>Other - 2 for £30 Sauza</v>
          </cell>
          <cell r="D4170">
            <v>252.93</v>
          </cell>
          <cell r="E4170">
            <v>202.17</v>
          </cell>
          <cell r="F4170">
            <v>15</v>
          </cell>
          <cell r="G4170">
            <v>18.989999999999998</v>
          </cell>
          <cell r="H4170">
            <v>6.03</v>
          </cell>
          <cell r="I4170">
            <v>1</v>
          </cell>
          <cell r="J4170">
            <v>49</v>
          </cell>
          <cell r="K4170">
            <v>218.05</v>
          </cell>
          <cell r="L4170">
            <v>16</v>
          </cell>
          <cell r="M4170" t="str">
            <v>Jul/Aug</v>
          </cell>
          <cell r="N4170">
            <v>58</v>
          </cell>
        </row>
        <row r="4171">
          <cell r="A4171" t="str">
            <v>2006/07 W16</v>
          </cell>
          <cell r="B4171" t="str">
            <v>LHR Terminal 3</v>
          </cell>
          <cell r="C4171" t="str">
            <v>Others - 2 for £20 ATA (70cl)</v>
          </cell>
          <cell r="D4171">
            <v>4656.2700000000004</v>
          </cell>
          <cell r="E4171">
            <v>829.92</v>
          </cell>
          <cell r="F4171">
            <v>457</v>
          </cell>
          <cell r="G4171">
            <v>4656.2700000000004</v>
          </cell>
          <cell r="H4171">
            <v>829.92</v>
          </cell>
          <cell r="I4171">
            <v>457</v>
          </cell>
          <cell r="J4171">
            <v>257</v>
          </cell>
          <cell r="K4171">
            <v>1119.82</v>
          </cell>
          <cell r="L4171">
            <v>16</v>
          </cell>
          <cell r="M4171" t="str">
            <v>Jul/Aug</v>
          </cell>
          <cell r="N4171">
            <v>32</v>
          </cell>
        </row>
        <row r="4172">
          <cell r="A4172" t="str">
            <v>2006/07 W16</v>
          </cell>
          <cell r="B4172" t="str">
            <v>LHR Terminal 3</v>
          </cell>
          <cell r="C4172" t="str">
            <v>Others - 2 for £15 Fortified</v>
          </cell>
          <cell r="D4172">
            <v>270.89999999999998</v>
          </cell>
          <cell r="E4172">
            <v>141.09</v>
          </cell>
          <cell r="F4172">
            <v>30</v>
          </cell>
          <cell r="G4172">
            <v>35.159999999999997</v>
          </cell>
          <cell r="H4172">
            <v>9.35</v>
          </cell>
          <cell r="I4172">
            <v>4</v>
          </cell>
          <cell r="J4172">
            <v>31</v>
          </cell>
          <cell r="K4172">
            <v>124</v>
          </cell>
          <cell r="L4172">
            <v>16</v>
          </cell>
          <cell r="M4172" t="str">
            <v>Jul/Aug</v>
          </cell>
          <cell r="N4172">
            <v>59</v>
          </cell>
        </row>
        <row r="4173">
          <cell r="A4173" t="str">
            <v>2006/07 W16</v>
          </cell>
          <cell r="B4173" t="str">
            <v>LHR Terminal 4</v>
          </cell>
          <cell r="C4173" t="str">
            <v>Liquor</v>
          </cell>
          <cell r="D4173">
            <v>254540.47</v>
          </cell>
          <cell r="E4173">
            <v>145043.01</v>
          </cell>
          <cell r="F4173">
            <v>14653</v>
          </cell>
          <cell r="G4173">
            <v>50816.53</v>
          </cell>
          <cell r="H4173">
            <v>11309.02</v>
          </cell>
          <cell r="I4173">
            <v>3108</v>
          </cell>
          <cell r="J4173">
            <v>19010</v>
          </cell>
          <cell r="K4173">
            <v>130208.11</v>
          </cell>
          <cell r="L4173">
            <v>16</v>
          </cell>
          <cell r="M4173" t="str">
            <v>Jul/Aug</v>
          </cell>
          <cell r="N4173">
            <v>1</v>
          </cell>
        </row>
        <row r="4174">
          <cell r="A4174" t="str">
            <v>2006/07 W16</v>
          </cell>
          <cell r="B4174" t="str">
            <v>LHR Terminal 4</v>
          </cell>
          <cell r="C4174" t="str">
            <v>Tobacco</v>
          </cell>
          <cell r="D4174">
            <v>106243.03</v>
          </cell>
          <cell r="E4174">
            <v>72939.34</v>
          </cell>
          <cell r="F4174">
            <v>3537</v>
          </cell>
          <cell r="G4174">
            <v>6548.15</v>
          </cell>
          <cell r="H4174">
            <v>1332.14</v>
          </cell>
          <cell r="I4174">
            <v>170</v>
          </cell>
          <cell r="J4174">
            <v>9472</v>
          </cell>
          <cell r="K4174">
            <v>83206.87</v>
          </cell>
          <cell r="L4174">
            <v>16</v>
          </cell>
          <cell r="M4174" t="str">
            <v>Jul/Aug</v>
          </cell>
          <cell r="N4174">
            <v>2</v>
          </cell>
        </row>
        <row r="4175">
          <cell r="A4175" t="str">
            <v>2006/07 W16</v>
          </cell>
          <cell r="B4175" t="str">
            <v>LHR Terminal 4</v>
          </cell>
          <cell r="C4175" t="str">
            <v>Perfumery</v>
          </cell>
          <cell r="D4175">
            <v>590305.05000000005</v>
          </cell>
          <cell r="E4175">
            <v>368717.61</v>
          </cell>
          <cell r="F4175">
            <v>24733</v>
          </cell>
          <cell r="G4175">
            <v>109122.85</v>
          </cell>
          <cell r="H4175">
            <v>54782.080000000002</v>
          </cell>
          <cell r="I4175">
            <v>4792</v>
          </cell>
          <cell r="J4175">
            <v>85997</v>
          </cell>
          <cell r="K4175">
            <v>733721.41</v>
          </cell>
          <cell r="L4175">
            <v>16</v>
          </cell>
          <cell r="M4175" t="str">
            <v>Jul/Aug</v>
          </cell>
          <cell r="N4175">
            <v>3</v>
          </cell>
        </row>
        <row r="4176">
          <cell r="A4176" t="str">
            <v>2006/07 W16</v>
          </cell>
          <cell r="B4176" t="str">
            <v>LHR Terminal 4</v>
          </cell>
          <cell r="C4176" t="str">
            <v>Food</v>
          </cell>
          <cell r="D4176">
            <v>76128.3</v>
          </cell>
          <cell r="E4176">
            <v>39004.879999999997</v>
          </cell>
          <cell r="F4176">
            <v>19458</v>
          </cell>
          <cell r="G4176">
            <v>10713.9</v>
          </cell>
          <cell r="H4176">
            <v>4374.5</v>
          </cell>
          <cell r="I4176">
            <v>2630</v>
          </cell>
          <cell r="J4176">
            <v>19282</v>
          </cell>
          <cell r="K4176">
            <v>39740.07</v>
          </cell>
          <cell r="L4176">
            <v>16</v>
          </cell>
          <cell r="M4176" t="str">
            <v>Jul/Aug</v>
          </cell>
          <cell r="N4176">
            <v>4</v>
          </cell>
        </row>
        <row r="4177">
          <cell r="A4177" t="str">
            <v>2006/07 W16</v>
          </cell>
          <cell r="B4177" t="str">
            <v>LHR Terminal 4</v>
          </cell>
          <cell r="C4177" t="str">
            <v>Tax Free</v>
          </cell>
          <cell r="D4177">
            <v>73808.44</v>
          </cell>
          <cell r="E4177">
            <v>39603.769999999997</v>
          </cell>
          <cell r="F4177">
            <v>6681</v>
          </cell>
          <cell r="G4177">
            <v>11672.7</v>
          </cell>
          <cell r="H4177">
            <v>4984.71</v>
          </cell>
          <cell r="I4177">
            <v>893</v>
          </cell>
          <cell r="J4177">
            <v>19500</v>
          </cell>
          <cell r="K4177">
            <v>94749.39</v>
          </cell>
          <cell r="L4177">
            <v>16</v>
          </cell>
          <cell r="M4177" t="str">
            <v>Jul/Aug</v>
          </cell>
          <cell r="N4177">
            <v>5</v>
          </cell>
        </row>
        <row r="4178">
          <cell r="A4178" t="str">
            <v>2006/07 W16</v>
          </cell>
          <cell r="B4178" t="str">
            <v>LHR Terminal 4</v>
          </cell>
          <cell r="C4178" t="str">
            <v>Unclassified Products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 t="str">
            <v>/0</v>
          </cell>
          <cell r="L4178">
            <v>16</v>
          </cell>
          <cell r="M4178" t="str">
            <v>Jul/Aug</v>
          </cell>
          <cell r="N4178">
            <v>6</v>
          </cell>
        </row>
        <row r="4179">
          <cell r="A4179" t="str">
            <v>2006/07 W16</v>
          </cell>
          <cell r="B4179" t="str">
            <v>LHR Terminal 4</v>
          </cell>
          <cell r="C4179" t="str">
            <v>Spirits</v>
          </cell>
          <cell r="D4179">
            <v>209101.47</v>
          </cell>
          <cell r="E4179">
            <v>126907.79</v>
          </cell>
          <cell r="F4179">
            <v>12281</v>
          </cell>
          <cell r="G4179">
            <v>35033.4</v>
          </cell>
          <cell r="H4179">
            <v>7707.96</v>
          </cell>
          <cell r="I4179">
            <v>2360</v>
          </cell>
          <cell r="J4179">
            <v>15599</v>
          </cell>
          <cell r="K4179">
            <v>96281.24</v>
          </cell>
          <cell r="L4179">
            <v>16</v>
          </cell>
          <cell r="M4179" t="str">
            <v>Jul/Aug</v>
          </cell>
          <cell r="N4179">
            <v>7</v>
          </cell>
        </row>
        <row r="4180">
          <cell r="A4180" t="str">
            <v>2006/07 W16</v>
          </cell>
          <cell r="B4180" t="str">
            <v>LHR Terminal 4</v>
          </cell>
          <cell r="C4180" t="str">
            <v>Fortified Wines</v>
          </cell>
          <cell r="D4180">
            <v>2352.23</v>
          </cell>
          <cell r="E4180">
            <v>1273.1099999999999</v>
          </cell>
          <cell r="F4180">
            <v>265</v>
          </cell>
          <cell r="G4180">
            <v>367.74</v>
          </cell>
          <cell r="H4180">
            <v>76.459999999999994</v>
          </cell>
          <cell r="I4180">
            <v>37</v>
          </cell>
          <cell r="J4180">
            <v>378</v>
          </cell>
          <cell r="K4180">
            <v>1399.37</v>
          </cell>
          <cell r="L4180">
            <v>16</v>
          </cell>
          <cell r="M4180" t="str">
            <v>Jul/Aug</v>
          </cell>
          <cell r="N4180">
            <v>10</v>
          </cell>
        </row>
        <row r="4181">
          <cell r="A4181" t="str">
            <v>2006/07 W16</v>
          </cell>
          <cell r="B4181" t="str">
            <v>LHR Terminal 4</v>
          </cell>
          <cell r="C4181" t="str">
            <v>Others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 t="str">
            <v>/0</v>
          </cell>
          <cell r="L4181">
            <v>16</v>
          </cell>
          <cell r="M4181" t="str">
            <v>Jul/Aug</v>
          </cell>
          <cell r="N4181">
            <v>11</v>
          </cell>
        </row>
        <row r="4182">
          <cell r="A4182" t="str">
            <v>2006/07 W16</v>
          </cell>
          <cell r="B4182" t="str">
            <v>LHR Terminal 4</v>
          </cell>
          <cell r="C4182" t="str">
            <v>Champagne</v>
          </cell>
          <cell r="D4182">
            <v>35615.589999999997</v>
          </cell>
          <cell r="E4182">
            <v>13622.5</v>
          </cell>
          <cell r="F4182">
            <v>1057</v>
          </cell>
          <cell r="G4182">
            <v>13075.24</v>
          </cell>
          <cell r="H4182">
            <v>3088.89</v>
          </cell>
          <cell r="I4182">
            <v>378</v>
          </cell>
          <cell r="J4182">
            <v>1634</v>
          </cell>
          <cell r="K4182">
            <v>30449.599999999999</v>
          </cell>
          <cell r="L4182">
            <v>16</v>
          </cell>
          <cell r="M4182" t="str">
            <v>Jul/Aug</v>
          </cell>
          <cell r="N4182">
            <v>8</v>
          </cell>
        </row>
        <row r="4183">
          <cell r="A4183" t="str">
            <v>2006/07 W16</v>
          </cell>
          <cell r="B4183" t="str">
            <v>LHR Terminal 4</v>
          </cell>
          <cell r="C4183" t="str">
            <v>Wines</v>
          </cell>
          <cell r="D4183">
            <v>7471.18</v>
          </cell>
          <cell r="E4183">
            <v>3239.61</v>
          </cell>
          <cell r="F4183">
            <v>1050</v>
          </cell>
          <cell r="G4183">
            <v>2340.15</v>
          </cell>
          <cell r="H4183">
            <v>435.71</v>
          </cell>
          <cell r="I4183">
            <v>333</v>
          </cell>
          <cell r="J4183">
            <v>1398</v>
          </cell>
          <cell r="K4183">
            <v>5172.8</v>
          </cell>
          <cell r="L4183">
            <v>16</v>
          </cell>
          <cell r="M4183" t="str">
            <v>Jul/Aug</v>
          </cell>
          <cell r="N4183">
            <v>9</v>
          </cell>
        </row>
        <row r="4184">
          <cell r="A4184" t="str">
            <v>2006/07 W16</v>
          </cell>
          <cell r="B4184" t="str">
            <v>LHR Terminal 4</v>
          </cell>
          <cell r="C4184" t="str">
            <v>Unclassified Liquor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1</v>
          </cell>
          <cell r="K4184" t="str">
            <v>/0</v>
          </cell>
          <cell r="L4184">
            <v>16</v>
          </cell>
          <cell r="M4184" t="str">
            <v>Jul/Aug</v>
          </cell>
          <cell r="N4184">
            <v>12</v>
          </cell>
        </row>
        <row r="4185">
          <cell r="A4185" t="str">
            <v>2006/07 W16</v>
          </cell>
          <cell r="B4185" t="str">
            <v>LHR Terminal 4</v>
          </cell>
          <cell r="C4185" t="str">
            <v>Value - 2 for £15</v>
          </cell>
          <cell r="D4185">
            <v>18654.07</v>
          </cell>
          <cell r="E4185">
            <v>13426.37</v>
          </cell>
          <cell r="F4185">
            <v>2337</v>
          </cell>
          <cell r="G4185">
            <v>136.91</v>
          </cell>
          <cell r="H4185">
            <v>33.200000000000003</v>
          </cell>
          <cell r="I4185">
            <v>8</v>
          </cell>
          <cell r="J4185">
            <v>1695</v>
          </cell>
          <cell r="K4185">
            <v>5158.96</v>
          </cell>
          <cell r="L4185">
            <v>16</v>
          </cell>
          <cell r="M4185" t="str">
            <v>Jul/Aug</v>
          </cell>
          <cell r="N4185">
            <v>31</v>
          </cell>
        </row>
        <row r="4186">
          <cell r="A4186" t="str">
            <v>2006/07 W16</v>
          </cell>
          <cell r="B4186" t="str">
            <v>LHR Terminal 4</v>
          </cell>
          <cell r="C4186" t="str">
            <v>Value - 2 for £20 Bombay Saphire</v>
          </cell>
          <cell r="D4186">
            <v>2250.62</v>
          </cell>
          <cell r="E4186">
            <v>1718.52</v>
          </cell>
          <cell r="F4186">
            <v>187</v>
          </cell>
          <cell r="G4186">
            <v>20.48</v>
          </cell>
          <cell r="H4186">
            <v>5.46</v>
          </cell>
          <cell r="I4186">
            <v>1</v>
          </cell>
          <cell r="J4186">
            <v>88</v>
          </cell>
          <cell r="K4186">
            <v>244.64</v>
          </cell>
          <cell r="L4186">
            <v>16</v>
          </cell>
          <cell r="M4186" t="str">
            <v>Jul/Aug</v>
          </cell>
          <cell r="N4186">
            <v>45</v>
          </cell>
        </row>
        <row r="4187">
          <cell r="A4187" t="str">
            <v>2006/07 W16</v>
          </cell>
          <cell r="B4187" t="str">
            <v>LHR Terminal 4</v>
          </cell>
          <cell r="C4187" t="str">
            <v>Value - Baileys 2 for £20</v>
          </cell>
          <cell r="D4187">
            <v>5509.31</v>
          </cell>
          <cell r="E4187">
            <v>3359.81</v>
          </cell>
          <cell r="F4187">
            <v>523</v>
          </cell>
          <cell r="G4187">
            <v>49.36</v>
          </cell>
          <cell r="H4187">
            <v>17.579999999999998</v>
          </cell>
          <cell r="I4187">
            <v>3</v>
          </cell>
          <cell r="J4187">
            <v>430</v>
          </cell>
          <cell r="K4187">
            <v>2072.5700000000002</v>
          </cell>
          <cell r="L4187">
            <v>16</v>
          </cell>
          <cell r="M4187" t="str">
            <v>Jul/Aug</v>
          </cell>
          <cell r="N4187">
            <v>39</v>
          </cell>
        </row>
        <row r="4188">
          <cell r="A4188" t="str">
            <v>2006/07 W16</v>
          </cell>
          <cell r="B4188" t="str">
            <v>LHR Terminal 4</v>
          </cell>
          <cell r="C4188" t="str">
            <v>Value - Baileys Twin @ £20</v>
          </cell>
          <cell r="D4188">
            <v>920</v>
          </cell>
          <cell r="E4188">
            <v>561.21</v>
          </cell>
          <cell r="F4188">
            <v>46</v>
          </cell>
          <cell r="G4188">
            <v>0</v>
          </cell>
          <cell r="H4188">
            <v>0</v>
          </cell>
          <cell r="I4188">
            <v>0</v>
          </cell>
          <cell r="J4188">
            <v>24</v>
          </cell>
          <cell r="K4188">
            <v>231.35</v>
          </cell>
          <cell r="L4188">
            <v>16</v>
          </cell>
          <cell r="M4188" t="str">
            <v>Jul/Aug</v>
          </cell>
          <cell r="N4188">
            <v>51</v>
          </cell>
        </row>
        <row r="4189">
          <cell r="A4189" t="str">
            <v>2006/07 W16</v>
          </cell>
          <cell r="B4189" t="str">
            <v>LHR Terminal 4</v>
          </cell>
          <cell r="C4189" t="str">
            <v>Value - Twins @ £15</v>
          </cell>
          <cell r="D4189">
            <v>6405</v>
          </cell>
          <cell r="E4189">
            <v>4475.54</v>
          </cell>
          <cell r="F4189">
            <v>427</v>
          </cell>
          <cell r="G4189">
            <v>0</v>
          </cell>
          <cell r="H4189">
            <v>0</v>
          </cell>
          <cell r="I4189">
            <v>0</v>
          </cell>
          <cell r="J4189">
            <v>177</v>
          </cell>
          <cell r="K4189">
            <v>945.13</v>
          </cell>
          <cell r="L4189">
            <v>16</v>
          </cell>
          <cell r="M4189" t="str">
            <v>Jul/Aug</v>
          </cell>
          <cell r="N4189">
            <v>36</v>
          </cell>
        </row>
        <row r="4190">
          <cell r="A4190" t="str">
            <v>2006/07 W16</v>
          </cell>
          <cell r="B4190" t="str">
            <v>LHR Terminal 4</v>
          </cell>
          <cell r="C4190" t="str">
            <v>Malt - 2 For £45 (6 glenmorangie + 2)</v>
          </cell>
          <cell r="D4190">
            <v>4829.7299999999996</v>
          </cell>
          <cell r="E4190">
            <v>3221.27</v>
          </cell>
          <cell r="F4190">
            <v>177</v>
          </cell>
          <cell r="G4190">
            <v>700.87</v>
          </cell>
          <cell r="H4190">
            <v>196.65</v>
          </cell>
          <cell r="I4190">
            <v>25</v>
          </cell>
          <cell r="J4190">
            <v>438</v>
          </cell>
          <cell r="K4190">
            <v>3377.57</v>
          </cell>
          <cell r="L4190">
            <v>16</v>
          </cell>
          <cell r="M4190" t="str">
            <v>Jul/Aug</v>
          </cell>
          <cell r="N4190">
            <v>30</v>
          </cell>
        </row>
        <row r="4191">
          <cell r="A4191" t="str">
            <v>2006/07 W16</v>
          </cell>
          <cell r="B4191" t="str">
            <v>LHR Terminal 4</v>
          </cell>
          <cell r="C4191" t="str">
            <v>Malt - Save £5 Glenmorangie Traditional</v>
          </cell>
          <cell r="D4191">
            <v>559.86</v>
          </cell>
          <cell r="E4191">
            <v>365.56</v>
          </cell>
          <cell r="F4191">
            <v>14</v>
          </cell>
          <cell r="G4191">
            <v>79.98</v>
          </cell>
          <cell r="H4191">
            <v>22.84</v>
          </cell>
          <cell r="I4191">
            <v>2</v>
          </cell>
          <cell r="J4191">
            <v>36</v>
          </cell>
          <cell r="K4191">
            <v>411.48</v>
          </cell>
          <cell r="L4191">
            <v>16</v>
          </cell>
          <cell r="M4191" t="str">
            <v>Jul/Aug</v>
          </cell>
          <cell r="N4191">
            <v>44</v>
          </cell>
        </row>
        <row r="4192">
          <cell r="A4192" t="str">
            <v>2006/07 W16</v>
          </cell>
          <cell r="B4192" t="str">
            <v>LHR Terminal 4</v>
          </cell>
          <cell r="C4192" t="str">
            <v>Cognac - XO @ £45</v>
          </cell>
          <cell r="D4192">
            <v>5040</v>
          </cell>
          <cell r="E4192">
            <v>3075.58</v>
          </cell>
          <cell r="F4192">
            <v>112</v>
          </cell>
          <cell r="G4192">
            <v>1035</v>
          </cell>
          <cell r="H4192">
            <v>409.14</v>
          </cell>
          <cell r="I4192">
            <v>23</v>
          </cell>
          <cell r="J4192">
            <v>326</v>
          </cell>
          <cell r="K4192">
            <v>6275.5</v>
          </cell>
          <cell r="L4192">
            <v>16</v>
          </cell>
          <cell r="M4192" t="str">
            <v>Jul/Aug</v>
          </cell>
          <cell r="N4192">
            <v>37</v>
          </cell>
        </row>
        <row r="4193">
          <cell r="A4193" t="str">
            <v>2006/07 W16</v>
          </cell>
          <cell r="B4193" t="str">
            <v>LHR Terminal 4</v>
          </cell>
          <cell r="C4193" t="str">
            <v>Cognac - VSOP 2 for £45</v>
          </cell>
          <cell r="D4193">
            <v>3572.73</v>
          </cell>
          <cell r="E4193">
            <v>2129.8000000000002</v>
          </cell>
          <cell r="F4193">
            <v>151</v>
          </cell>
          <cell r="G4193">
            <v>822.98</v>
          </cell>
          <cell r="H4193">
            <v>184.25</v>
          </cell>
          <cell r="I4193">
            <v>36</v>
          </cell>
          <cell r="J4193">
            <v>157</v>
          </cell>
          <cell r="K4193">
            <v>1457.9</v>
          </cell>
          <cell r="L4193">
            <v>16</v>
          </cell>
          <cell r="M4193" t="str">
            <v>Jul/Aug</v>
          </cell>
          <cell r="N4193">
            <v>41</v>
          </cell>
        </row>
        <row r="4194">
          <cell r="A4194" t="str">
            <v>2006/07 W16</v>
          </cell>
          <cell r="B4194" t="str">
            <v>LHR Terminal 4</v>
          </cell>
          <cell r="C4194" t="str">
            <v>Cognac - Only £17_99 VS Especiale</v>
          </cell>
          <cell r="D4194">
            <v>203.88</v>
          </cell>
          <cell r="E4194">
            <v>130.53</v>
          </cell>
          <cell r="F4194">
            <v>12</v>
          </cell>
          <cell r="G4194">
            <v>16.989999999999998</v>
          </cell>
          <cell r="H4194">
            <v>1.39</v>
          </cell>
          <cell r="I4194">
            <v>1</v>
          </cell>
          <cell r="J4194">
            <v>12</v>
          </cell>
          <cell r="K4194">
            <v>63</v>
          </cell>
          <cell r="L4194">
            <v>16</v>
          </cell>
          <cell r="M4194" t="str">
            <v>Jul/Aug</v>
          </cell>
          <cell r="N4194">
            <v>42</v>
          </cell>
        </row>
        <row r="4195">
          <cell r="A4195" t="str">
            <v>2006/07 W16</v>
          </cell>
          <cell r="B4195" t="str">
            <v>LHR Terminal 4</v>
          </cell>
          <cell r="C4195" t="str">
            <v>Deluxe - Chivas 2 for £30</v>
          </cell>
          <cell r="D4195">
            <v>1560.06</v>
          </cell>
          <cell r="E4195">
            <v>1071.8499999999999</v>
          </cell>
          <cell r="F4195">
            <v>78</v>
          </cell>
          <cell r="G4195">
            <v>30.81</v>
          </cell>
          <cell r="H4195">
            <v>12.3</v>
          </cell>
          <cell r="I4195">
            <v>1</v>
          </cell>
          <cell r="J4195">
            <v>96</v>
          </cell>
          <cell r="K4195">
            <v>585.6</v>
          </cell>
          <cell r="L4195">
            <v>16</v>
          </cell>
          <cell r="M4195" t="str">
            <v>Jul/Aug</v>
          </cell>
          <cell r="N4195">
            <v>49</v>
          </cell>
        </row>
        <row r="4196">
          <cell r="A4196" t="str">
            <v>2006/07 W16</v>
          </cell>
          <cell r="B4196" t="str">
            <v>LHR Terminal 4</v>
          </cell>
          <cell r="C4196" t="str">
            <v>Deluxe - Chivas Twin for £30</v>
          </cell>
          <cell r="D4196">
            <v>3080.21</v>
          </cell>
          <cell r="E4196">
            <v>2116.41</v>
          </cell>
          <cell r="F4196">
            <v>79</v>
          </cell>
          <cell r="G4196">
            <v>0</v>
          </cell>
          <cell r="H4196">
            <v>0</v>
          </cell>
          <cell r="I4196">
            <v>0</v>
          </cell>
          <cell r="J4196">
            <v>45</v>
          </cell>
          <cell r="K4196">
            <v>549</v>
          </cell>
          <cell r="L4196">
            <v>16</v>
          </cell>
          <cell r="M4196" t="str">
            <v>Jul/Aug</v>
          </cell>
          <cell r="N4196">
            <v>38</v>
          </cell>
        </row>
        <row r="4197">
          <cell r="A4197" t="str">
            <v>2006/07 W16</v>
          </cell>
          <cell r="B4197" t="str">
            <v>LHR Terminal 4</v>
          </cell>
          <cell r="C4197" t="str">
            <v>Deluxe - Chivas Triple Pack @ £45</v>
          </cell>
          <cell r="D4197">
            <v>173.97</v>
          </cell>
          <cell r="E4197">
            <v>119.1</v>
          </cell>
          <cell r="F4197">
            <v>3</v>
          </cell>
          <cell r="G4197">
            <v>0</v>
          </cell>
          <cell r="H4197">
            <v>0</v>
          </cell>
          <cell r="I4197">
            <v>0</v>
          </cell>
          <cell r="J4197">
            <v>22</v>
          </cell>
          <cell r="K4197">
            <v>402.38</v>
          </cell>
          <cell r="L4197">
            <v>16</v>
          </cell>
          <cell r="M4197" t="str">
            <v>Jul/Aug</v>
          </cell>
          <cell r="N4197">
            <v>54</v>
          </cell>
        </row>
        <row r="4198">
          <cell r="A4198" t="str">
            <v>2006/07 W16</v>
          </cell>
          <cell r="B4198" t="str">
            <v>LHR Terminal 4</v>
          </cell>
          <cell r="C4198" t="str">
            <v>Deluxe - Chivas Save £5 18yo</v>
          </cell>
          <cell r="D4198">
            <v>104.97</v>
          </cell>
          <cell r="E4198">
            <v>60.72</v>
          </cell>
          <cell r="F4198">
            <v>3</v>
          </cell>
          <cell r="G4198">
            <v>34.99</v>
          </cell>
          <cell r="H4198">
            <v>12.86</v>
          </cell>
          <cell r="I4198">
            <v>1</v>
          </cell>
          <cell r="J4198">
            <v>1</v>
          </cell>
          <cell r="K4198">
            <v>11.06</v>
          </cell>
          <cell r="L4198">
            <v>16</v>
          </cell>
          <cell r="M4198" t="str">
            <v>Jul/Aug</v>
          </cell>
          <cell r="N4198">
            <v>50</v>
          </cell>
        </row>
        <row r="4199">
          <cell r="A4199" t="str">
            <v>2006/07 W16</v>
          </cell>
          <cell r="B4199" t="str">
            <v>LHR Terminal 4</v>
          </cell>
          <cell r="C4199" t="str">
            <v>Deluxe - Chivas Royal Salute get Chivas 18yo</v>
          </cell>
          <cell r="D4199">
            <v>539.91</v>
          </cell>
          <cell r="E4199">
            <v>305.26</v>
          </cell>
          <cell r="F4199">
            <v>9</v>
          </cell>
          <cell r="G4199">
            <v>179.97</v>
          </cell>
          <cell r="H4199">
            <v>72.94</v>
          </cell>
          <cell r="I4199">
            <v>3</v>
          </cell>
          <cell r="J4199">
            <v>9</v>
          </cell>
          <cell r="K4199">
            <v>191.43</v>
          </cell>
          <cell r="L4199">
            <v>16</v>
          </cell>
          <cell r="M4199" t="str">
            <v>Jul/Aug</v>
          </cell>
          <cell r="N4199">
            <v>57</v>
          </cell>
        </row>
        <row r="4200">
          <cell r="A4200" t="str">
            <v>2006/07 W16</v>
          </cell>
          <cell r="B4200" t="str">
            <v>LHR Terminal 4</v>
          </cell>
          <cell r="C4200" t="str">
            <v>Deluxe - Dewars 2 for £30 ATA</v>
          </cell>
          <cell r="D4200">
            <v>1609.9</v>
          </cell>
          <cell r="E4200">
            <v>311.83</v>
          </cell>
          <cell r="F4200">
            <v>104</v>
          </cell>
          <cell r="G4200">
            <v>1409.91</v>
          </cell>
          <cell r="H4200">
            <v>147.43</v>
          </cell>
          <cell r="I4200">
            <v>91</v>
          </cell>
          <cell r="J4200">
            <v>73</v>
          </cell>
          <cell r="K4200">
            <v>386.19</v>
          </cell>
          <cell r="L4200">
            <v>16</v>
          </cell>
          <cell r="M4200" t="str">
            <v>Jul/Aug</v>
          </cell>
          <cell r="N4200">
            <v>40</v>
          </cell>
        </row>
        <row r="4201">
          <cell r="A4201" t="str">
            <v>2006/07 W16</v>
          </cell>
          <cell r="B4201" t="str">
            <v>LHR Terminal 4</v>
          </cell>
          <cell r="C4201" t="str">
            <v>Deluxe - JW Blue get a free 20cl Gold (Sept Only)</v>
          </cell>
          <cell r="D4201">
            <v>2882.4</v>
          </cell>
          <cell r="E4201">
            <v>1555.21</v>
          </cell>
          <cell r="F4201">
            <v>36</v>
          </cell>
          <cell r="G4201">
            <v>709.24</v>
          </cell>
          <cell r="H4201">
            <v>241.46</v>
          </cell>
          <cell r="I4201">
            <v>9</v>
          </cell>
          <cell r="J4201">
            <v>53</v>
          </cell>
          <cell r="K4201">
            <v>1686.99</v>
          </cell>
          <cell r="L4201">
            <v>16</v>
          </cell>
          <cell r="M4201" t="str">
            <v>Jul/Aug</v>
          </cell>
          <cell r="N4201">
            <v>46</v>
          </cell>
        </row>
        <row r="4202">
          <cell r="A4202" t="str">
            <v>2006/07 W16</v>
          </cell>
          <cell r="B4202" t="str">
            <v>LHR Terminal 4</v>
          </cell>
          <cell r="C4202" t="str">
            <v>Deluxe - Free 20cl bottle (linked to JW Blue) (Sept Only)</v>
          </cell>
          <cell r="D4202">
            <v>477.65</v>
          </cell>
          <cell r="E4202">
            <v>317.10000000000002</v>
          </cell>
          <cell r="F4202">
            <v>41</v>
          </cell>
          <cell r="G4202">
            <v>121.71</v>
          </cell>
          <cell r="H4202">
            <v>59.76</v>
          </cell>
          <cell r="I4202">
            <v>10</v>
          </cell>
          <cell r="J4202">
            <v>127</v>
          </cell>
          <cell r="K4202">
            <v>760.82</v>
          </cell>
          <cell r="L4202">
            <v>16</v>
          </cell>
          <cell r="M4202" t="str">
            <v>Jul/Aug</v>
          </cell>
          <cell r="N4202">
            <v>47</v>
          </cell>
        </row>
        <row r="4203">
          <cell r="A4203" t="str">
            <v>2006/07 W16</v>
          </cell>
          <cell r="B4203" t="str">
            <v>LHR Terminal 4</v>
          </cell>
          <cell r="C4203" t="str">
            <v>Champagne - Piper Florens Louis 2 for £30</v>
          </cell>
          <cell r="D4203">
            <v>427.1</v>
          </cell>
          <cell r="E4203">
            <v>154.96</v>
          </cell>
          <cell r="F4203">
            <v>26</v>
          </cell>
          <cell r="G4203">
            <v>162.6</v>
          </cell>
          <cell r="H4203">
            <v>32.86</v>
          </cell>
          <cell r="I4203">
            <v>10</v>
          </cell>
          <cell r="J4203">
            <v>43</v>
          </cell>
          <cell r="K4203">
            <v>382.7</v>
          </cell>
          <cell r="L4203">
            <v>16</v>
          </cell>
          <cell r="M4203" t="str">
            <v>Jul/Aug</v>
          </cell>
          <cell r="N4203">
            <v>53</v>
          </cell>
        </row>
        <row r="4204">
          <cell r="A4204" t="str">
            <v>2006/07 W16</v>
          </cell>
          <cell r="B4204" t="str">
            <v>LHR Terminal 4</v>
          </cell>
          <cell r="C4204" t="str">
            <v>Champagne - Piper Florens Louis Twin for £30</v>
          </cell>
          <cell r="D4204">
            <v>767.8</v>
          </cell>
          <cell r="E4204">
            <v>267.07</v>
          </cell>
          <cell r="F4204">
            <v>23</v>
          </cell>
          <cell r="G4204">
            <v>369.5</v>
          </cell>
          <cell r="H4204">
            <v>82.37</v>
          </cell>
          <cell r="I4204">
            <v>11</v>
          </cell>
          <cell r="J4204">
            <v>31</v>
          </cell>
          <cell r="K4204">
            <v>551.79999999999995</v>
          </cell>
          <cell r="L4204">
            <v>16</v>
          </cell>
          <cell r="M4204" t="str">
            <v>Jul/Aug</v>
          </cell>
          <cell r="N4204">
            <v>33</v>
          </cell>
        </row>
        <row r="4205">
          <cell r="A4205" t="str">
            <v>2006/07 W16</v>
          </cell>
          <cell r="B4205" t="str">
            <v>LHR Terminal 4</v>
          </cell>
          <cell r="C4205" t="str">
            <v>Champagne - Charles Heidseick 2 for £35</v>
          </cell>
          <cell r="D4205">
            <v>183.92</v>
          </cell>
          <cell r="E4205">
            <v>74.349999999999994</v>
          </cell>
          <cell r="F4205">
            <v>8</v>
          </cell>
          <cell r="G4205">
            <v>160.93</v>
          </cell>
          <cell r="H4205">
            <v>60.62</v>
          </cell>
          <cell r="I4205">
            <v>7</v>
          </cell>
          <cell r="J4205">
            <v>43</v>
          </cell>
          <cell r="K4205">
            <v>398.18</v>
          </cell>
          <cell r="L4205">
            <v>16</v>
          </cell>
          <cell r="M4205" t="str">
            <v>Jul/Aug</v>
          </cell>
          <cell r="N4205">
            <v>55</v>
          </cell>
        </row>
        <row r="4206">
          <cell r="A4206" t="str">
            <v>2006/07 W16</v>
          </cell>
          <cell r="B4206" t="str">
            <v>LHR Terminal 4</v>
          </cell>
          <cell r="C4206" t="str">
            <v>Champagne - Canard Twin for £25</v>
          </cell>
          <cell r="D4206">
            <v>425</v>
          </cell>
          <cell r="E4206">
            <v>176.26</v>
          </cell>
          <cell r="F4206">
            <v>17</v>
          </cell>
          <cell r="G4206">
            <v>50</v>
          </cell>
          <cell r="H4206">
            <v>11.26</v>
          </cell>
          <cell r="I4206">
            <v>2</v>
          </cell>
          <cell r="J4206">
            <v>22</v>
          </cell>
          <cell r="K4206">
            <v>352</v>
          </cell>
          <cell r="L4206">
            <v>16</v>
          </cell>
          <cell r="M4206" t="str">
            <v>Jul/Aug</v>
          </cell>
          <cell r="N4206">
            <v>52</v>
          </cell>
        </row>
        <row r="4207">
          <cell r="A4207" t="str">
            <v>2006/07 W16</v>
          </cell>
          <cell r="B4207" t="str">
            <v>LHR Terminal 4</v>
          </cell>
          <cell r="C4207" t="str">
            <v>Wine - Beringer 3 for £15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 t="str">
            <v>/0</v>
          </cell>
          <cell r="L4207">
            <v>16</v>
          </cell>
          <cell r="M4207" t="str">
            <v>Jul/Aug</v>
          </cell>
          <cell r="N4207">
            <v>43</v>
          </cell>
        </row>
        <row r="4208">
          <cell r="A4208" t="str">
            <v>2006/07 W16</v>
          </cell>
          <cell r="B4208" t="str">
            <v>LHR Terminal 4</v>
          </cell>
          <cell r="C4208" t="str">
            <v>Wine - Rosemount BOGOF</v>
          </cell>
          <cell r="D4208">
            <v>167.88</v>
          </cell>
          <cell r="E4208">
            <v>77.12</v>
          </cell>
          <cell r="F4208">
            <v>22</v>
          </cell>
          <cell r="G4208">
            <v>13.99</v>
          </cell>
          <cell r="H4208">
            <v>4.5</v>
          </cell>
          <cell r="I4208">
            <v>2</v>
          </cell>
          <cell r="J4208">
            <v>75</v>
          </cell>
          <cell r="K4208">
            <v>551.86</v>
          </cell>
          <cell r="L4208">
            <v>16</v>
          </cell>
          <cell r="M4208" t="str">
            <v>Jul/Aug</v>
          </cell>
          <cell r="N4208">
            <v>56</v>
          </cell>
        </row>
        <row r="4209">
          <cell r="A4209" t="str">
            <v>2006/07 W16</v>
          </cell>
          <cell r="B4209" t="str">
            <v>LHR Terminal 4</v>
          </cell>
          <cell r="C4209" t="str">
            <v>WOW - 2 for £45 Malt</v>
          </cell>
          <cell r="D4209">
            <v>2370.16</v>
          </cell>
          <cell r="E4209">
            <v>1461.11</v>
          </cell>
          <cell r="F4209">
            <v>84</v>
          </cell>
          <cell r="G4209">
            <v>593.79</v>
          </cell>
          <cell r="H4209">
            <v>165.8</v>
          </cell>
          <cell r="I4209">
            <v>21</v>
          </cell>
          <cell r="J4209">
            <v>220</v>
          </cell>
          <cell r="K4209">
            <v>1688.89</v>
          </cell>
          <cell r="L4209">
            <v>16</v>
          </cell>
          <cell r="M4209" t="str">
            <v>Jul/Aug</v>
          </cell>
          <cell r="N4209">
            <v>34</v>
          </cell>
        </row>
        <row r="4210">
          <cell r="A4210" t="str">
            <v>2006/07 W16</v>
          </cell>
          <cell r="B4210" t="str">
            <v>LHR Terminal 4</v>
          </cell>
          <cell r="C4210" t="str">
            <v>WOW - Connemara 2 for £30</v>
          </cell>
          <cell r="D4210">
            <v>71.959999999999994</v>
          </cell>
          <cell r="E4210">
            <v>45.09</v>
          </cell>
          <cell r="F4210">
            <v>4</v>
          </cell>
          <cell r="G4210">
            <v>17.989999999999998</v>
          </cell>
          <cell r="H4210">
            <v>5.16</v>
          </cell>
          <cell r="I4210">
            <v>1</v>
          </cell>
          <cell r="J4210">
            <v>10</v>
          </cell>
          <cell r="K4210">
            <v>46.8</v>
          </cell>
          <cell r="L4210">
            <v>16</v>
          </cell>
          <cell r="M4210" t="str">
            <v>Jul/Aug</v>
          </cell>
          <cell r="N4210">
            <v>60</v>
          </cell>
        </row>
        <row r="4211">
          <cell r="A4211" t="str">
            <v>2006/07 W16</v>
          </cell>
          <cell r="B4211" t="str">
            <v>LHR Terminal 4</v>
          </cell>
          <cell r="C4211" t="str">
            <v>Others - 2 for £25 (glayva, disaronno)</v>
          </cell>
          <cell r="D4211">
            <v>388.75</v>
          </cell>
          <cell r="E4211">
            <v>284.58999999999997</v>
          </cell>
          <cell r="F4211">
            <v>25</v>
          </cell>
          <cell r="G4211">
            <v>30.98</v>
          </cell>
          <cell r="H4211">
            <v>7.08</v>
          </cell>
          <cell r="I4211">
            <v>2</v>
          </cell>
          <cell r="J4211">
            <v>56</v>
          </cell>
          <cell r="K4211">
            <v>195.42</v>
          </cell>
          <cell r="L4211">
            <v>16</v>
          </cell>
          <cell r="M4211" t="str">
            <v>Jul/Aug</v>
          </cell>
          <cell r="N4211">
            <v>48</v>
          </cell>
        </row>
        <row r="4212">
          <cell r="A4212" t="str">
            <v>2006/07 W16</v>
          </cell>
          <cell r="B4212" t="str">
            <v>LHR Terminal 4</v>
          </cell>
          <cell r="C4212" t="str">
            <v>Others - Pimms 2 for £15 (70cl)</v>
          </cell>
          <cell r="D4212">
            <v>6833.88</v>
          </cell>
          <cell r="E4212">
            <v>838.85</v>
          </cell>
          <cell r="F4212">
            <v>904</v>
          </cell>
          <cell r="G4212">
            <v>6752.91</v>
          </cell>
          <cell r="H4212">
            <v>777.08</v>
          </cell>
          <cell r="I4212">
            <v>895</v>
          </cell>
          <cell r="J4212">
            <v>499</v>
          </cell>
          <cell r="K4212">
            <v>2212.9499999999998</v>
          </cell>
          <cell r="L4212">
            <v>16</v>
          </cell>
          <cell r="M4212" t="str">
            <v>Jul/Aug</v>
          </cell>
          <cell r="N4212">
            <v>35</v>
          </cell>
        </row>
        <row r="4213">
          <cell r="A4213" t="str">
            <v>2006/07 W16</v>
          </cell>
          <cell r="B4213" t="str">
            <v>LHR Terminal 4</v>
          </cell>
          <cell r="C4213" t="str">
            <v>Other - 2 for £30 Sauza</v>
          </cell>
          <cell r="D4213">
            <v>312.93</v>
          </cell>
          <cell r="E4213">
            <v>242.3</v>
          </cell>
          <cell r="F4213">
            <v>19</v>
          </cell>
          <cell r="G4213">
            <v>30</v>
          </cell>
          <cell r="H4213">
            <v>5.27</v>
          </cell>
          <cell r="I4213">
            <v>2</v>
          </cell>
          <cell r="J4213">
            <v>41</v>
          </cell>
          <cell r="K4213">
            <v>182.45</v>
          </cell>
          <cell r="L4213">
            <v>16</v>
          </cell>
          <cell r="M4213" t="str">
            <v>Jul/Aug</v>
          </cell>
          <cell r="N4213">
            <v>58</v>
          </cell>
        </row>
        <row r="4214">
          <cell r="A4214" t="str">
            <v>2006/07 W16</v>
          </cell>
          <cell r="B4214" t="str">
            <v>LHR Terminal 4</v>
          </cell>
          <cell r="C4214" t="str">
            <v>Others - 2 for £20 ATA (70cl)</v>
          </cell>
          <cell r="D4214">
            <v>3347.2</v>
          </cell>
          <cell r="E4214">
            <v>656.04</v>
          </cell>
          <cell r="F4214">
            <v>324</v>
          </cell>
          <cell r="G4214">
            <v>3237.3</v>
          </cell>
          <cell r="H4214">
            <v>587.65</v>
          </cell>
          <cell r="I4214">
            <v>314</v>
          </cell>
          <cell r="J4214">
            <v>330</v>
          </cell>
          <cell r="K4214">
            <v>1406.83</v>
          </cell>
          <cell r="L4214">
            <v>16</v>
          </cell>
          <cell r="M4214" t="str">
            <v>Jul/Aug</v>
          </cell>
          <cell r="N4214">
            <v>32</v>
          </cell>
        </row>
        <row r="4215">
          <cell r="A4215" t="str">
            <v>2006/07 W16</v>
          </cell>
          <cell r="B4215" t="str">
            <v>LHR Terminal 4</v>
          </cell>
          <cell r="C4215" t="str">
            <v>Others - 2 for £15 Fortified</v>
          </cell>
          <cell r="D4215">
            <v>62.73</v>
          </cell>
          <cell r="E4215">
            <v>32.28</v>
          </cell>
          <cell r="F4215">
            <v>7</v>
          </cell>
          <cell r="G4215">
            <v>8.7899999999999991</v>
          </cell>
          <cell r="H4215">
            <v>2.34</v>
          </cell>
          <cell r="I4215">
            <v>1</v>
          </cell>
          <cell r="J4215">
            <v>31</v>
          </cell>
          <cell r="K4215">
            <v>124</v>
          </cell>
          <cell r="L4215">
            <v>16</v>
          </cell>
          <cell r="M4215" t="str">
            <v>Jul/Aug</v>
          </cell>
          <cell r="N4215">
            <v>59</v>
          </cell>
        </row>
        <row r="4216">
          <cell r="A4216" t="str">
            <v>2006/07 W16</v>
          </cell>
          <cell r="B4216" t="str">
            <v>LGW South</v>
          </cell>
          <cell r="C4216" t="str">
            <v>Liquor</v>
          </cell>
          <cell r="D4216">
            <v>251505.6</v>
          </cell>
          <cell r="E4216">
            <v>116344.19</v>
          </cell>
          <cell r="F4216">
            <v>18634</v>
          </cell>
          <cell r="G4216">
            <v>116449.96</v>
          </cell>
          <cell r="H4216">
            <v>24660.13</v>
          </cell>
          <cell r="I4216">
            <v>8425</v>
          </cell>
          <cell r="J4216">
            <v>26355</v>
          </cell>
          <cell r="K4216">
            <v>140250.51</v>
          </cell>
          <cell r="L4216">
            <v>16</v>
          </cell>
          <cell r="M4216" t="str">
            <v>Jul/Aug</v>
          </cell>
          <cell r="N4216">
            <v>1</v>
          </cell>
        </row>
        <row r="4217">
          <cell r="A4217" t="str">
            <v>2006/07 W16</v>
          </cell>
          <cell r="B4217" t="str">
            <v>LGW South</v>
          </cell>
          <cell r="C4217" t="str">
            <v>Tobacco</v>
          </cell>
          <cell r="D4217">
            <v>164249.74</v>
          </cell>
          <cell r="E4217">
            <v>119099.3</v>
          </cell>
          <cell r="F4217">
            <v>5227</v>
          </cell>
          <cell r="G4217">
            <v>6969.6</v>
          </cell>
          <cell r="H4217">
            <v>1305.97</v>
          </cell>
          <cell r="I4217">
            <v>332</v>
          </cell>
          <cell r="J4217">
            <v>11647</v>
          </cell>
          <cell r="K4217">
            <v>93737.96</v>
          </cell>
          <cell r="L4217">
            <v>16</v>
          </cell>
          <cell r="M4217" t="str">
            <v>Jul/Aug</v>
          </cell>
          <cell r="N4217">
            <v>2</v>
          </cell>
        </row>
        <row r="4218">
          <cell r="A4218" t="str">
            <v>2006/07 W16</v>
          </cell>
          <cell r="B4218" t="str">
            <v>LGW South</v>
          </cell>
          <cell r="C4218" t="str">
            <v>Perfumery</v>
          </cell>
          <cell r="D4218">
            <v>895233.65</v>
          </cell>
          <cell r="E4218">
            <v>508550.76</v>
          </cell>
          <cell r="F4218">
            <v>39508</v>
          </cell>
          <cell r="G4218">
            <v>518080.53</v>
          </cell>
          <cell r="H4218">
            <v>261747.20000000001</v>
          </cell>
          <cell r="I4218">
            <v>23260</v>
          </cell>
          <cell r="J4218">
            <v>77686</v>
          </cell>
          <cell r="K4218">
            <v>629959.86</v>
          </cell>
          <cell r="L4218">
            <v>16</v>
          </cell>
          <cell r="M4218" t="str">
            <v>Jul/Aug</v>
          </cell>
          <cell r="N4218">
            <v>3</v>
          </cell>
        </row>
        <row r="4219">
          <cell r="A4219" t="str">
            <v>2006/07 W16</v>
          </cell>
          <cell r="B4219" t="str">
            <v>LGW South</v>
          </cell>
          <cell r="C4219" t="str">
            <v>Food</v>
          </cell>
          <cell r="D4219">
            <v>73291.240000000005</v>
          </cell>
          <cell r="E4219">
            <v>35638.85</v>
          </cell>
          <cell r="F4219">
            <v>22864</v>
          </cell>
          <cell r="G4219">
            <v>36558.83</v>
          </cell>
          <cell r="H4219">
            <v>15622.59</v>
          </cell>
          <cell r="I4219">
            <v>11612</v>
          </cell>
          <cell r="J4219">
            <v>26598</v>
          </cell>
          <cell r="K4219">
            <v>41681.46</v>
          </cell>
          <cell r="L4219">
            <v>16</v>
          </cell>
          <cell r="M4219" t="str">
            <v>Jul/Aug</v>
          </cell>
          <cell r="N4219">
            <v>4</v>
          </cell>
        </row>
        <row r="4220">
          <cell r="A4220" t="str">
            <v>2006/07 W16</v>
          </cell>
          <cell r="B4220" t="str">
            <v>LGW South</v>
          </cell>
          <cell r="C4220" t="str">
            <v>Tax Free</v>
          </cell>
          <cell r="D4220">
            <v>173971.21</v>
          </cell>
          <cell r="E4220">
            <v>86264.42</v>
          </cell>
          <cell r="F4220">
            <v>12477</v>
          </cell>
          <cell r="G4220">
            <v>93467.17</v>
          </cell>
          <cell r="H4220">
            <v>40175.19</v>
          </cell>
          <cell r="I4220">
            <v>5838</v>
          </cell>
          <cell r="J4220">
            <v>37726</v>
          </cell>
          <cell r="K4220">
            <v>223070.42</v>
          </cell>
          <cell r="L4220">
            <v>16</v>
          </cell>
          <cell r="M4220" t="str">
            <v>Jul/Aug</v>
          </cell>
          <cell r="N4220">
            <v>5</v>
          </cell>
        </row>
        <row r="4221">
          <cell r="A4221" t="str">
            <v>2006/07 W16</v>
          </cell>
          <cell r="B4221" t="str">
            <v>LGW South</v>
          </cell>
          <cell r="C4221" t="str">
            <v>Unclassified Products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 t="str">
            <v>/0</v>
          </cell>
          <cell r="L4221">
            <v>16</v>
          </cell>
          <cell r="M4221" t="str">
            <v>Jul/Aug</v>
          </cell>
          <cell r="N4221">
            <v>6</v>
          </cell>
        </row>
        <row r="4222">
          <cell r="A4222" t="str">
            <v>2006/07 W16</v>
          </cell>
          <cell r="B4222" t="str">
            <v>LGW South</v>
          </cell>
          <cell r="C4222" t="str">
            <v>Spirits</v>
          </cell>
          <cell r="D4222">
            <v>205589.53</v>
          </cell>
          <cell r="E4222">
            <v>101269.56</v>
          </cell>
          <cell r="F4222">
            <v>16026</v>
          </cell>
          <cell r="G4222">
            <v>85471.34</v>
          </cell>
          <cell r="H4222">
            <v>17096.27</v>
          </cell>
          <cell r="I4222">
            <v>6788</v>
          </cell>
          <cell r="J4222">
            <v>22141</v>
          </cell>
          <cell r="K4222">
            <v>103641.61</v>
          </cell>
          <cell r="L4222">
            <v>16</v>
          </cell>
          <cell r="M4222" t="str">
            <v>Jul/Aug</v>
          </cell>
          <cell r="N4222">
            <v>7</v>
          </cell>
        </row>
        <row r="4223">
          <cell r="A4223" t="str">
            <v>2006/07 W16</v>
          </cell>
          <cell r="B4223" t="str">
            <v>LGW South</v>
          </cell>
          <cell r="C4223" t="str">
            <v>Fortified Wines</v>
          </cell>
          <cell r="D4223">
            <v>2087.5700000000002</v>
          </cell>
          <cell r="E4223">
            <v>929.08</v>
          </cell>
          <cell r="F4223">
            <v>267</v>
          </cell>
          <cell r="G4223">
            <v>934.9</v>
          </cell>
          <cell r="H4223">
            <v>189.84</v>
          </cell>
          <cell r="I4223">
            <v>114</v>
          </cell>
          <cell r="J4223">
            <v>349</v>
          </cell>
          <cell r="K4223">
            <v>1102.21</v>
          </cell>
          <cell r="L4223">
            <v>16</v>
          </cell>
          <cell r="M4223" t="str">
            <v>Jul/Aug</v>
          </cell>
          <cell r="N4223">
            <v>10</v>
          </cell>
        </row>
        <row r="4224">
          <cell r="A4224" t="str">
            <v>2006/07 W16</v>
          </cell>
          <cell r="B4224" t="str">
            <v>LGW South</v>
          </cell>
          <cell r="C4224" t="str">
            <v>Others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 t="str">
            <v>/0</v>
          </cell>
          <cell r="L4224">
            <v>16</v>
          </cell>
          <cell r="M4224" t="str">
            <v>Jul/Aug</v>
          </cell>
          <cell r="N4224">
            <v>11</v>
          </cell>
        </row>
        <row r="4225">
          <cell r="A4225" t="str">
            <v>2006/07 W16</v>
          </cell>
          <cell r="B4225" t="str">
            <v>LGW South</v>
          </cell>
          <cell r="C4225" t="str">
            <v>Champagne</v>
          </cell>
          <cell r="D4225">
            <v>33748.01</v>
          </cell>
          <cell r="E4225">
            <v>10627.16</v>
          </cell>
          <cell r="F4225">
            <v>1070</v>
          </cell>
          <cell r="G4225">
            <v>24203.119999999999</v>
          </cell>
          <cell r="H4225">
            <v>6146.14</v>
          </cell>
          <cell r="I4225">
            <v>764</v>
          </cell>
          <cell r="J4225">
            <v>1691</v>
          </cell>
          <cell r="K4225">
            <v>29025.98</v>
          </cell>
          <cell r="L4225">
            <v>16</v>
          </cell>
          <cell r="M4225" t="str">
            <v>Jul/Aug</v>
          </cell>
          <cell r="N4225">
            <v>8</v>
          </cell>
        </row>
        <row r="4226">
          <cell r="A4226" t="str">
            <v>2006/07 W16</v>
          </cell>
          <cell r="B4226" t="str">
            <v>LGW South</v>
          </cell>
          <cell r="C4226" t="str">
            <v>Wines</v>
          </cell>
          <cell r="D4226">
            <v>10080.49</v>
          </cell>
          <cell r="E4226">
            <v>3518.39</v>
          </cell>
          <cell r="F4226">
            <v>1271</v>
          </cell>
          <cell r="G4226">
            <v>5840.6</v>
          </cell>
          <cell r="H4226">
            <v>1227.8800000000001</v>
          </cell>
          <cell r="I4226">
            <v>759</v>
          </cell>
          <cell r="J4226">
            <v>2174</v>
          </cell>
          <cell r="K4226">
            <v>8441.7099999999991</v>
          </cell>
          <cell r="L4226">
            <v>16</v>
          </cell>
          <cell r="M4226" t="str">
            <v>Jul/Aug</v>
          </cell>
          <cell r="N4226">
            <v>9</v>
          </cell>
        </row>
        <row r="4227">
          <cell r="A4227" t="str">
            <v>2006/07 W16</v>
          </cell>
          <cell r="B4227" t="str">
            <v>LGW South</v>
          </cell>
          <cell r="C4227" t="str">
            <v>Unclassified Liquor</v>
          </cell>
          <cell r="D4227">
            <v>0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 t="str">
            <v>/0</v>
          </cell>
          <cell r="L4227">
            <v>16</v>
          </cell>
          <cell r="M4227" t="str">
            <v>Jul/Aug</v>
          </cell>
          <cell r="N4227">
            <v>12</v>
          </cell>
        </row>
        <row r="4228">
          <cell r="A4228" t="str">
            <v>2006/07 W16</v>
          </cell>
          <cell r="B4228" t="str">
            <v>LGW South</v>
          </cell>
          <cell r="C4228" t="str">
            <v>Value - 2 for £15</v>
          </cell>
          <cell r="D4228">
            <v>24671.81</v>
          </cell>
          <cell r="E4228">
            <v>16665.87</v>
          </cell>
          <cell r="F4228">
            <v>3031</v>
          </cell>
          <cell r="G4228">
            <v>1797.12</v>
          </cell>
          <cell r="H4228">
            <v>212.23</v>
          </cell>
          <cell r="I4228">
            <v>130</v>
          </cell>
          <cell r="J4228">
            <v>2760</v>
          </cell>
          <cell r="K4228">
            <v>8302.43</v>
          </cell>
          <cell r="L4228">
            <v>16</v>
          </cell>
          <cell r="M4228" t="str">
            <v>Jul/Aug</v>
          </cell>
          <cell r="N4228">
            <v>31</v>
          </cell>
        </row>
        <row r="4229">
          <cell r="A4229" t="str">
            <v>2006/07 W16</v>
          </cell>
          <cell r="B4229" t="str">
            <v>LGW South</v>
          </cell>
          <cell r="C4229" t="str">
            <v>Value - 2 for £20 Bombay Saphire</v>
          </cell>
          <cell r="D4229">
            <v>2191.64</v>
          </cell>
          <cell r="E4229">
            <v>1570.5</v>
          </cell>
          <cell r="F4229">
            <v>175</v>
          </cell>
          <cell r="G4229">
            <v>225.28</v>
          </cell>
          <cell r="H4229">
            <v>60.06</v>
          </cell>
          <cell r="I4229">
            <v>11</v>
          </cell>
          <cell r="J4229">
            <v>106</v>
          </cell>
          <cell r="K4229">
            <v>294.68</v>
          </cell>
          <cell r="L4229">
            <v>16</v>
          </cell>
          <cell r="M4229" t="str">
            <v>Jul/Aug</v>
          </cell>
          <cell r="N4229">
            <v>45</v>
          </cell>
        </row>
        <row r="4230">
          <cell r="A4230" t="str">
            <v>2006/07 W16</v>
          </cell>
          <cell r="B4230" t="str">
            <v>LGW South</v>
          </cell>
          <cell r="C4230" t="str">
            <v>Value - Baileys 2 for £20</v>
          </cell>
          <cell r="D4230">
            <v>6145.53</v>
          </cell>
          <cell r="E4230">
            <v>3438.08</v>
          </cell>
          <cell r="F4230">
            <v>557</v>
          </cell>
          <cell r="G4230">
            <v>973.68</v>
          </cell>
          <cell r="H4230">
            <v>283.06</v>
          </cell>
          <cell r="I4230">
            <v>67</v>
          </cell>
          <cell r="J4230">
            <v>454</v>
          </cell>
          <cell r="K4230">
            <v>2188.2600000000002</v>
          </cell>
          <cell r="L4230">
            <v>16</v>
          </cell>
          <cell r="M4230" t="str">
            <v>Jul/Aug</v>
          </cell>
          <cell r="N4230">
            <v>39</v>
          </cell>
        </row>
        <row r="4231">
          <cell r="A4231" t="str">
            <v>2006/07 W16</v>
          </cell>
          <cell r="B4231" t="str">
            <v>LGW South</v>
          </cell>
          <cell r="C4231" t="str">
            <v>Value - Baileys Twin @ £20</v>
          </cell>
          <cell r="D4231">
            <v>2043.6</v>
          </cell>
          <cell r="E4231">
            <v>1204.6500000000001</v>
          </cell>
          <cell r="F4231">
            <v>99</v>
          </cell>
          <cell r="G4231">
            <v>163.6</v>
          </cell>
          <cell r="H4231">
            <v>57.8</v>
          </cell>
          <cell r="I4231">
            <v>5</v>
          </cell>
          <cell r="J4231">
            <v>59</v>
          </cell>
          <cell r="K4231">
            <v>568.73</v>
          </cell>
          <cell r="L4231">
            <v>16</v>
          </cell>
          <cell r="M4231" t="str">
            <v>Jul/Aug</v>
          </cell>
          <cell r="N4231">
            <v>51</v>
          </cell>
        </row>
        <row r="4232">
          <cell r="A4232" t="str">
            <v>2006/07 W16</v>
          </cell>
          <cell r="B4232" t="str">
            <v>LGW South</v>
          </cell>
          <cell r="C4232" t="str">
            <v>Value - Twins @ £15</v>
          </cell>
          <cell r="D4232">
            <v>7432.8</v>
          </cell>
          <cell r="E4232">
            <v>5032.57</v>
          </cell>
          <cell r="F4232">
            <v>472</v>
          </cell>
          <cell r="G4232">
            <v>637.79999999999995</v>
          </cell>
          <cell r="H4232">
            <v>103.75</v>
          </cell>
          <cell r="I4232">
            <v>19</v>
          </cell>
          <cell r="J4232">
            <v>338</v>
          </cell>
          <cell r="K4232">
            <v>1731.64</v>
          </cell>
          <cell r="L4232">
            <v>16</v>
          </cell>
          <cell r="M4232" t="str">
            <v>Jul/Aug</v>
          </cell>
          <cell r="N4232">
            <v>36</v>
          </cell>
        </row>
        <row r="4233">
          <cell r="A4233" t="str">
            <v>2006/07 W16</v>
          </cell>
          <cell r="B4233" t="str">
            <v>LGW South</v>
          </cell>
          <cell r="C4233" t="str">
            <v>Malt - 2 For £45 (6 glenmorangie + 2)</v>
          </cell>
          <cell r="D4233">
            <v>2260.9699999999998</v>
          </cell>
          <cell r="E4233">
            <v>1273.99</v>
          </cell>
          <cell r="F4233">
            <v>82</v>
          </cell>
          <cell r="G4233">
            <v>832.99</v>
          </cell>
          <cell r="H4233">
            <v>228.27</v>
          </cell>
          <cell r="I4233">
            <v>30</v>
          </cell>
          <cell r="J4233">
            <v>315</v>
          </cell>
          <cell r="K4233">
            <v>2445.17</v>
          </cell>
          <cell r="L4233">
            <v>16</v>
          </cell>
          <cell r="M4233" t="str">
            <v>Jul/Aug</v>
          </cell>
          <cell r="N4233">
            <v>30</v>
          </cell>
        </row>
        <row r="4234">
          <cell r="A4234" t="str">
            <v>2006/07 W16</v>
          </cell>
          <cell r="B4234" t="str">
            <v>LGW South</v>
          </cell>
          <cell r="C4234" t="str">
            <v>Malt - Save £5 Glenmorangie Traditional</v>
          </cell>
          <cell r="D4234">
            <v>79.98</v>
          </cell>
          <cell r="E4234">
            <v>22.84</v>
          </cell>
          <cell r="F4234">
            <v>2</v>
          </cell>
          <cell r="G4234">
            <v>79.98</v>
          </cell>
          <cell r="H4234">
            <v>22.84</v>
          </cell>
          <cell r="I4234">
            <v>2</v>
          </cell>
          <cell r="J4234">
            <v>15</v>
          </cell>
          <cell r="K4234">
            <v>171.45</v>
          </cell>
          <cell r="L4234">
            <v>16</v>
          </cell>
          <cell r="M4234" t="str">
            <v>Jul/Aug</v>
          </cell>
          <cell r="N4234">
            <v>44</v>
          </cell>
        </row>
        <row r="4235">
          <cell r="A4235" t="str">
            <v>2006/07 W16</v>
          </cell>
          <cell r="B4235" t="str">
            <v>LGW South</v>
          </cell>
          <cell r="C4235" t="str">
            <v>Cognac - XO @ £45</v>
          </cell>
          <cell r="D4235">
            <v>4455</v>
          </cell>
          <cell r="E4235">
            <v>2576.54</v>
          </cell>
          <cell r="F4235">
            <v>99</v>
          </cell>
          <cell r="G4235">
            <v>1440</v>
          </cell>
          <cell r="H4235">
            <v>569.22</v>
          </cell>
          <cell r="I4235">
            <v>32</v>
          </cell>
          <cell r="J4235">
            <v>191</v>
          </cell>
          <cell r="K4235">
            <v>3676.75</v>
          </cell>
          <cell r="L4235">
            <v>16</v>
          </cell>
          <cell r="M4235" t="str">
            <v>Jul/Aug</v>
          </cell>
          <cell r="N4235">
            <v>37</v>
          </cell>
        </row>
        <row r="4236">
          <cell r="A4236" t="str">
            <v>2006/07 W16</v>
          </cell>
          <cell r="B4236" t="str">
            <v>LGW South</v>
          </cell>
          <cell r="C4236" t="str">
            <v>Cognac - VSOP 2 for £45</v>
          </cell>
          <cell r="D4236">
            <v>3601.72</v>
          </cell>
          <cell r="E4236">
            <v>2107.2800000000002</v>
          </cell>
          <cell r="F4236">
            <v>152</v>
          </cell>
          <cell r="G4236">
            <v>948.89</v>
          </cell>
          <cell r="H4236">
            <v>222.46</v>
          </cell>
          <cell r="I4236">
            <v>39</v>
          </cell>
          <cell r="J4236">
            <v>111</v>
          </cell>
          <cell r="K4236">
            <v>1030.74</v>
          </cell>
          <cell r="L4236">
            <v>16</v>
          </cell>
          <cell r="M4236" t="str">
            <v>Jul/Aug</v>
          </cell>
          <cell r="N4236">
            <v>41</v>
          </cell>
        </row>
        <row r="4237">
          <cell r="A4237" t="str">
            <v>2006/07 W16</v>
          </cell>
          <cell r="B4237" t="str">
            <v>LGW South</v>
          </cell>
          <cell r="C4237" t="str">
            <v>Cognac - Only £17_99 VS Especiale</v>
          </cell>
          <cell r="D4237">
            <v>1155.32</v>
          </cell>
          <cell r="E4237">
            <v>684.47</v>
          </cell>
          <cell r="F4237">
            <v>68</v>
          </cell>
          <cell r="G4237">
            <v>186.89</v>
          </cell>
          <cell r="H4237">
            <v>15.29</v>
          </cell>
          <cell r="I4237">
            <v>11</v>
          </cell>
          <cell r="J4237">
            <v>76</v>
          </cell>
          <cell r="K4237">
            <v>399</v>
          </cell>
          <cell r="L4237">
            <v>16</v>
          </cell>
          <cell r="M4237" t="str">
            <v>Jul/Aug</v>
          </cell>
          <cell r="N4237">
            <v>42</v>
          </cell>
        </row>
        <row r="4238">
          <cell r="A4238" t="str">
            <v>2006/07 W16</v>
          </cell>
          <cell r="B4238" t="str">
            <v>LGW South</v>
          </cell>
          <cell r="C4238" t="str">
            <v>Deluxe - Chivas 2 for £30</v>
          </cell>
          <cell r="D4238">
            <v>875.34</v>
          </cell>
          <cell r="E4238">
            <v>544.47</v>
          </cell>
          <cell r="F4238">
            <v>40</v>
          </cell>
          <cell r="G4238">
            <v>215.67</v>
          </cell>
          <cell r="H4238">
            <v>86.1</v>
          </cell>
          <cell r="I4238">
            <v>7</v>
          </cell>
          <cell r="J4238">
            <v>110</v>
          </cell>
          <cell r="K4238">
            <v>671</v>
          </cell>
          <cell r="L4238">
            <v>16</v>
          </cell>
          <cell r="M4238" t="str">
            <v>Jul/Aug</v>
          </cell>
          <cell r="N4238">
            <v>49</v>
          </cell>
        </row>
        <row r="4239">
          <cell r="A4239" t="str">
            <v>2006/07 W16</v>
          </cell>
          <cell r="B4239" t="str">
            <v>LGW South</v>
          </cell>
          <cell r="C4239" t="str">
            <v>Deluxe - Chivas Twin for £30</v>
          </cell>
          <cell r="D4239">
            <v>864.05</v>
          </cell>
          <cell r="E4239">
            <v>558.21</v>
          </cell>
          <cell r="F4239">
            <v>21</v>
          </cell>
          <cell r="G4239">
            <v>123.24</v>
          </cell>
          <cell r="H4239">
            <v>49.2</v>
          </cell>
          <cell r="I4239">
            <v>2</v>
          </cell>
          <cell r="J4239">
            <v>15</v>
          </cell>
          <cell r="K4239">
            <v>183</v>
          </cell>
          <cell r="L4239">
            <v>16</v>
          </cell>
          <cell r="M4239" t="str">
            <v>Jul/Aug</v>
          </cell>
          <cell r="N4239">
            <v>38</v>
          </cell>
        </row>
        <row r="4240">
          <cell r="A4240" t="str">
            <v>2006/07 W16</v>
          </cell>
          <cell r="B4240" t="str">
            <v>LGW South</v>
          </cell>
          <cell r="C4240" t="str">
            <v>Deluxe - Chivas Triple Pack @ £45</v>
          </cell>
          <cell r="D4240">
            <v>115.98</v>
          </cell>
          <cell r="E4240">
            <v>79.400000000000006</v>
          </cell>
          <cell r="F4240">
            <v>2</v>
          </cell>
          <cell r="G4240">
            <v>0</v>
          </cell>
          <cell r="H4240">
            <v>0</v>
          </cell>
          <cell r="I4240">
            <v>0</v>
          </cell>
          <cell r="J4240">
            <v>8</v>
          </cell>
          <cell r="K4240">
            <v>146.32</v>
          </cell>
          <cell r="L4240">
            <v>16</v>
          </cell>
          <cell r="M4240" t="str">
            <v>Jul/Aug</v>
          </cell>
          <cell r="N4240">
            <v>54</v>
          </cell>
        </row>
        <row r="4241">
          <cell r="A4241" t="str">
            <v>2006/07 W16</v>
          </cell>
          <cell r="B4241" t="str">
            <v>LGW South</v>
          </cell>
          <cell r="C4241" t="str">
            <v>Deluxe - Chivas Save £5 18yo</v>
          </cell>
          <cell r="D4241">
            <v>139.96</v>
          </cell>
          <cell r="E4241">
            <v>51.43</v>
          </cell>
          <cell r="F4241">
            <v>4</v>
          </cell>
          <cell r="G4241">
            <v>139.96</v>
          </cell>
          <cell r="H4241">
            <v>51.43</v>
          </cell>
          <cell r="I4241">
            <v>4</v>
          </cell>
          <cell r="J4241">
            <v>2</v>
          </cell>
          <cell r="K4241">
            <v>22.12</v>
          </cell>
          <cell r="L4241">
            <v>16</v>
          </cell>
          <cell r="M4241" t="str">
            <v>Jul/Aug</v>
          </cell>
          <cell r="N4241">
            <v>50</v>
          </cell>
        </row>
        <row r="4242">
          <cell r="A4242" t="str">
            <v>2006/07 W16</v>
          </cell>
          <cell r="B4242" t="str">
            <v>LGW South</v>
          </cell>
          <cell r="C4242" t="str">
            <v>Deluxe - Chivas Royal Salute get Chivas 18yo</v>
          </cell>
          <cell r="D4242">
            <v>179.97</v>
          </cell>
          <cell r="E4242">
            <v>87.36</v>
          </cell>
          <cell r="F4242">
            <v>3</v>
          </cell>
          <cell r="G4242">
            <v>119.98</v>
          </cell>
          <cell r="H4242">
            <v>48.64</v>
          </cell>
          <cell r="I4242">
            <v>2</v>
          </cell>
          <cell r="J4242">
            <v>14</v>
          </cell>
          <cell r="K4242">
            <v>297.77999999999997</v>
          </cell>
          <cell r="L4242">
            <v>16</v>
          </cell>
          <cell r="M4242" t="str">
            <v>Jul/Aug</v>
          </cell>
          <cell r="N4242">
            <v>57</v>
          </cell>
        </row>
        <row r="4243">
          <cell r="A4243" t="str">
            <v>2006/07 W16</v>
          </cell>
          <cell r="B4243" t="str">
            <v>LGW South</v>
          </cell>
          <cell r="C4243" t="str">
            <v>Deluxe - Dewars 2 for £30 ATA</v>
          </cell>
          <cell r="D4243">
            <v>1009.93</v>
          </cell>
          <cell r="E4243">
            <v>289.60000000000002</v>
          </cell>
          <cell r="F4243">
            <v>65</v>
          </cell>
          <cell r="G4243">
            <v>739.96</v>
          </cell>
          <cell r="H4243">
            <v>76.38</v>
          </cell>
          <cell r="I4243">
            <v>48</v>
          </cell>
          <cell r="J4243">
            <v>110</v>
          </cell>
          <cell r="K4243">
            <v>581.9</v>
          </cell>
          <cell r="L4243">
            <v>16</v>
          </cell>
          <cell r="M4243" t="str">
            <v>Jul/Aug</v>
          </cell>
          <cell r="N4243">
            <v>40</v>
          </cell>
        </row>
        <row r="4244">
          <cell r="A4244" t="str">
            <v>2006/07 W16</v>
          </cell>
          <cell r="B4244" t="str">
            <v>LGW South</v>
          </cell>
          <cell r="C4244" t="str">
            <v>Deluxe - JW Blue get a free 20cl Gold (Sept Only)</v>
          </cell>
          <cell r="D4244">
            <v>1418.48</v>
          </cell>
          <cell r="E4244">
            <v>716.78</v>
          </cell>
          <cell r="F4244">
            <v>18</v>
          </cell>
          <cell r="G4244">
            <v>525.84</v>
          </cell>
          <cell r="H4244">
            <v>206.1</v>
          </cell>
          <cell r="I4244">
            <v>6</v>
          </cell>
          <cell r="J4244">
            <v>12</v>
          </cell>
          <cell r="K4244">
            <v>381.96</v>
          </cell>
          <cell r="L4244">
            <v>16</v>
          </cell>
          <cell r="M4244" t="str">
            <v>Jul/Aug</v>
          </cell>
          <cell r="N4244">
            <v>46</v>
          </cell>
        </row>
        <row r="4245">
          <cell r="A4245" t="str">
            <v>2006/07 W16</v>
          </cell>
          <cell r="B4245" t="str">
            <v>LGW South</v>
          </cell>
          <cell r="C4245" t="str">
            <v>Deluxe - Free 20cl bottle (linked to JW Blue) (Sept Only)</v>
          </cell>
          <cell r="D4245">
            <v>328.37</v>
          </cell>
          <cell r="E4245">
            <v>226.12</v>
          </cell>
          <cell r="F4245">
            <v>24</v>
          </cell>
          <cell r="G4245">
            <v>73.25</v>
          </cell>
          <cell r="H4245">
            <v>21.36</v>
          </cell>
          <cell r="I4245">
            <v>7</v>
          </cell>
          <cell r="J4245">
            <v>67</v>
          </cell>
          <cell r="K4245">
            <v>401.39</v>
          </cell>
          <cell r="L4245">
            <v>16</v>
          </cell>
          <cell r="M4245" t="str">
            <v>Jul/Aug</v>
          </cell>
          <cell r="N4245">
            <v>47</v>
          </cell>
        </row>
        <row r="4246">
          <cell r="A4246" t="str">
            <v>2006/07 W16</v>
          </cell>
          <cell r="B4246" t="str">
            <v>LGW South</v>
          </cell>
          <cell r="C4246" t="str">
            <v>Champagne - Piper Florens Louis 2 for £30</v>
          </cell>
          <cell r="D4246">
            <v>713.75</v>
          </cell>
          <cell r="E4246">
            <v>211.89</v>
          </cell>
          <cell r="F4246">
            <v>43</v>
          </cell>
          <cell r="G4246">
            <v>478.05</v>
          </cell>
          <cell r="H4246">
            <v>100.79</v>
          </cell>
          <cell r="I4246">
            <v>29</v>
          </cell>
          <cell r="J4246">
            <v>64</v>
          </cell>
          <cell r="K4246">
            <v>569.6</v>
          </cell>
          <cell r="L4246">
            <v>16</v>
          </cell>
          <cell r="M4246" t="str">
            <v>Jul/Aug</v>
          </cell>
          <cell r="N4246">
            <v>53</v>
          </cell>
        </row>
        <row r="4247">
          <cell r="A4247" t="str">
            <v>2006/07 W16</v>
          </cell>
          <cell r="B4247" t="str">
            <v>LGW South</v>
          </cell>
          <cell r="C4247" t="str">
            <v>Champagne - Piper Florens Louis Twin for £30</v>
          </cell>
          <cell r="D4247">
            <v>1517</v>
          </cell>
          <cell r="E4247">
            <v>418.97</v>
          </cell>
          <cell r="F4247">
            <v>46</v>
          </cell>
          <cell r="G4247">
            <v>1121.8</v>
          </cell>
          <cell r="H4247">
            <v>237.37</v>
          </cell>
          <cell r="I4247">
            <v>34</v>
          </cell>
          <cell r="J4247">
            <v>78</v>
          </cell>
          <cell r="K4247">
            <v>1388.4</v>
          </cell>
          <cell r="L4247">
            <v>16</v>
          </cell>
          <cell r="M4247" t="str">
            <v>Jul/Aug</v>
          </cell>
          <cell r="N4247">
            <v>33</v>
          </cell>
        </row>
        <row r="4248">
          <cell r="A4248" t="str">
            <v>2006/07 W16</v>
          </cell>
          <cell r="B4248" t="str">
            <v>LGW South</v>
          </cell>
          <cell r="C4248" t="str">
            <v>Champagne - Charles Heidseick 2 for £35</v>
          </cell>
          <cell r="D4248">
            <v>160.93</v>
          </cell>
          <cell r="E4248">
            <v>70.760000000000005</v>
          </cell>
          <cell r="F4248">
            <v>7</v>
          </cell>
          <cell r="G4248">
            <v>114.95</v>
          </cell>
          <cell r="H4248">
            <v>43.3</v>
          </cell>
          <cell r="I4248">
            <v>5</v>
          </cell>
          <cell r="J4248">
            <v>28</v>
          </cell>
          <cell r="K4248">
            <v>259.27999999999997</v>
          </cell>
          <cell r="L4248">
            <v>16</v>
          </cell>
          <cell r="M4248" t="str">
            <v>Jul/Aug</v>
          </cell>
          <cell r="N4248">
            <v>55</v>
          </cell>
        </row>
        <row r="4249">
          <cell r="A4249" t="str">
            <v>2006/07 W16</v>
          </cell>
          <cell r="B4249" t="str">
            <v>LGW South</v>
          </cell>
          <cell r="C4249" t="str">
            <v>Champagne - Canard Twin for £25</v>
          </cell>
          <cell r="D4249">
            <v>2450</v>
          </cell>
          <cell r="E4249">
            <v>707.41</v>
          </cell>
          <cell r="F4249">
            <v>98</v>
          </cell>
          <cell r="G4249">
            <v>1725</v>
          </cell>
          <cell r="H4249">
            <v>388.41</v>
          </cell>
          <cell r="I4249">
            <v>69</v>
          </cell>
          <cell r="J4249">
            <v>87</v>
          </cell>
          <cell r="K4249">
            <v>1392</v>
          </cell>
          <cell r="L4249">
            <v>16</v>
          </cell>
          <cell r="M4249" t="str">
            <v>Jul/Aug</v>
          </cell>
          <cell r="N4249">
            <v>52</v>
          </cell>
        </row>
        <row r="4250">
          <cell r="A4250" t="str">
            <v>2006/07 W16</v>
          </cell>
          <cell r="B4250" t="str">
            <v>LGW South</v>
          </cell>
          <cell r="C4250" t="str">
            <v>Wine - Beringer 3 for £15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 t="str">
            <v>/0</v>
          </cell>
          <cell r="L4250">
            <v>16</v>
          </cell>
          <cell r="M4250" t="str">
            <v>Jul/Aug</v>
          </cell>
          <cell r="N4250">
            <v>43</v>
          </cell>
        </row>
        <row r="4251">
          <cell r="A4251" t="str">
            <v>2006/07 W16</v>
          </cell>
          <cell r="B4251" t="str">
            <v>LGW South</v>
          </cell>
          <cell r="C4251" t="str">
            <v>Wine - Rosemount BOGOF</v>
          </cell>
          <cell r="D4251">
            <v>209.85</v>
          </cell>
          <cell r="E4251">
            <v>66.930000000000007</v>
          </cell>
          <cell r="F4251">
            <v>29</v>
          </cell>
          <cell r="G4251">
            <v>125.91</v>
          </cell>
          <cell r="H4251">
            <v>27.38</v>
          </cell>
          <cell r="I4251">
            <v>18</v>
          </cell>
          <cell r="J4251">
            <v>114</v>
          </cell>
          <cell r="K4251">
            <v>838.92</v>
          </cell>
          <cell r="L4251">
            <v>16</v>
          </cell>
          <cell r="M4251" t="str">
            <v>Jul/Aug</v>
          </cell>
          <cell r="N4251">
            <v>56</v>
          </cell>
        </row>
        <row r="4252">
          <cell r="A4252" t="str">
            <v>2006/07 W16</v>
          </cell>
          <cell r="B4252" t="str">
            <v>LGW South</v>
          </cell>
          <cell r="C4252" t="str">
            <v>WOW - 2 for £45 Malt</v>
          </cell>
          <cell r="D4252">
            <v>1840.35</v>
          </cell>
          <cell r="E4252">
            <v>774.53</v>
          </cell>
          <cell r="F4252">
            <v>65</v>
          </cell>
          <cell r="G4252">
            <v>1203.57</v>
          </cell>
          <cell r="H4252">
            <v>310.89999999999998</v>
          </cell>
          <cell r="I4252">
            <v>43</v>
          </cell>
          <cell r="J4252">
            <v>398</v>
          </cell>
          <cell r="K4252">
            <v>3075.19</v>
          </cell>
          <cell r="L4252">
            <v>16</v>
          </cell>
          <cell r="M4252" t="str">
            <v>Jul/Aug</v>
          </cell>
          <cell r="N4252">
            <v>34</v>
          </cell>
        </row>
        <row r="4253">
          <cell r="A4253" t="str">
            <v>2006/07 W16</v>
          </cell>
          <cell r="B4253" t="str">
            <v>LGW South</v>
          </cell>
          <cell r="C4253" t="str">
            <v>WOW - Connemara 2 for £30</v>
          </cell>
          <cell r="D4253">
            <v>161.91</v>
          </cell>
          <cell r="E4253">
            <v>95.34</v>
          </cell>
          <cell r="F4253">
            <v>9</v>
          </cell>
          <cell r="G4253">
            <v>53.97</v>
          </cell>
          <cell r="H4253">
            <v>15.48</v>
          </cell>
          <cell r="I4253">
            <v>3</v>
          </cell>
          <cell r="J4253">
            <v>6</v>
          </cell>
          <cell r="K4253">
            <v>28.08</v>
          </cell>
          <cell r="L4253">
            <v>16</v>
          </cell>
          <cell r="M4253" t="str">
            <v>Jul/Aug</v>
          </cell>
          <cell r="N4253">
            <v>60</v>
          </cell>
        </row>
        <row r="4254">
          <cell r="A4254" t="str">
            <v>2006/07 W16</v>
          </cell>
          <cell r="B4254" t="str">
            <v>LGW South</v>
          </cell>
          <cell r="C4254" t="str">
            <v>Others - 2 for £25 (glayva, disaronno)</v>
          </cell>
          <cell r="D4254">
            <v>1055.28</v>
          </cell>
          <cell r="E4254">
            <v>498.13</v>
          </cell>
          <cell r="F4254">
            <v>72</v>
          </cell>
          <cell r="G4254">
            <v>563.61</v>
          </cell>
          <cell r="H4254">
            <v>121.78</v>
          </cell>
          <cell r="I4254">
            <v>39</v>
          </cell>
          <cell r="J4254">
            <v>60</v>
          </cell>
          <cell r="K4254">
            <v>209.75</v>
          </cell>
          <cell r="L4254">
            <v>16</v>
          </cell>
          <cell r="M4254" t="str">
            <v>Jul/Aug</v>
          </cell>
          <cell r="N4254">
            <v>48</v>
          </cell>
        </row>
        <row r="4255">
          <cell r="A4255" t="str">
            <v>2006/07 W16</v>
          </cell>
          <cell r="B4255" t="str">
            <v>LGW South</v>
          </cell>
          <cell r="C4255" t="str">
            <v>Others - Pimms 2 for £15 (70cl)</v>
          </cell>
          <cell r="D4255">
            <v>26012.560000000001</v>
          </cell>
          <cell r="E4255">
            <v>3334.31</v>
          </cell>
          <cell r="F4255">
            <v>3442</v>
          </cell>
          <cell r="G4255">
            <v>25469.65</v>
          </cell>
          <cell r="H4255">
            <v>2934.4</v>
          </cell>
          <cell r="I4255">
            <v>3375</v>
          </cell>
          <cell r="J4255">
            <v>1890</v>
          </cell>
          <cell r="K4255">
            <v>8381.73</v>
          </cell>
          <cell r="L4255">
            <v>16</v>
          </cell>
          <cell r="M4255" t="str">
            <v>Jul/Aug</v>
          </cell>
          <cell r="N4255">
            <v>35</v>
          </cell>
        </row>
        <row r="4256">
          <cell r="A4256" t="str">
            <v>2006/07 W16</v>
          </cell>
          <cell r="B4256" t="str">
            <v>LGW South</v>
          </cell>
          <cell r="C4256" t="str">
            <v>Other - 2 for £30 Sauza</v>
          </cell>
          <cell r="D4256">
            <v>461.82</v>
          </cell>
          <cell r="E4256">
            <v>341.51</v>
          </cell>
          <cell r="F4256">
            <v>26</v>
          </cell>
          <cell r="G4256">
            <v>86.97</v>
          </cell>
          <cell r="H4256">
            <v>23.36</v>
          </cell>
          <cell r="I4256">
            <v>5</v>
          </cell>
          <cell r="J4256">
            <v>17</v>
          </cell>
          <cell r="K4256">
            <v>75.650000000000006</v>
          </cell>
          <cell r="L4256">
            <v>16</v>
          </cell>
          <cell r="M4256" t="str">
            <v>Jul/Aug</v>
          </cell>
          <cell r="N4256">
            <v>58</v>
          </cell>
        </row>
        <row r="4257">
          <cell r="A4257" t="str">
            <v>2006/07 W16</v>
          </cell>
          <cell r="B4257" t="str">
            <v>LGW South</v>
          </cell>
          <cell r="C4257" t="str">
            <v>Others - 2 for £20 ATA (70cl)</v>
          </cell>
          <cell r="D4257">
            <v>8897.19</v>
          </cell>
          <cell r="E4257">
            <v>1947.95</v>
          </cell>
          <cell r="F4257">
            <v>863</v>
          </cell>
          <cell r="G4257">
            <v>8380.16</v>
          </cell>
          <cell r="H4257">
            <v>1558.49</v>
          </cell>
          <cell r="I4257">
            <v>814</v>
          </cell>
          <cell r="J4257">
            <v>500</v>
          </cell>
          <cell r="K4257">
            <v>1970.96</v>
          </cell>
          <cell r="L4257">
            <v>16</v>
          </cell>
          <cell r="M4257" t="str">
            <v>Jul/Aug</v>
          </cell>
          <cell r="N4257">
            <v>32</v>
          </cell>
        </row>
        <row r="4258">
          <cell r="A4258" t="str">
            <v>2006/07 W16</v>
          </cell>
          <cell r="B4258" t="str">
            <v>LGW South</v>
          </cell>
          <cell r="C4258" t="str">
            <v>Others - 2 for £15 Fortified</v>
          </cell>
          <cell r="D4258">
            <v>134.25</v>
          </cell>
          <cell r="E4258">
            <v>54.47</v>
          </cell>
          <cell r="F4258">
            <v>15</v>
          </cell>
          <cell r="G4258">
            <v>71.52</v>
          </cell>
          <cell r="H4258">
            <v>19.739999999999998</v>
          </cell>
          <cell r="I4258">
            <v>8</v>
          </cell>
          <cell r="J4258">
            <v>52</v>
          </cell>
          <cell r="K4258">
            <v>208</v>
          </cell>
          <cell r="L4258">
            <v>16</v>
          </cell>
          <cell r="M4258" t="str">
            <v>Jul/Aug</v>
          </cell>
          <cell r="N4258">
            <v>59</v>
          </cell>
        </row>
        <row r="4259">
          <cell r="A4259" t="str">
            <v>2006/07 W16</v>
          </cell>
          <cell r="B4259" t="str">
            <v>LGW North</v>
          </cell>
          <cell r="C4259" t="str">
            <v>Liquor</v>
          </cell>
          <cell r="D4259">
            <v>141611.43</v>
          </cell>
          <cell r="E4259">
            <v>63375.92</v>
          </cell>
          <cell r="F4259">
            <v>9785</v>
          </cell>
          <cell r="G4259">
            <v>70674.03</v>
          </cell>
          <cell r="H4259">
            <v>15938.98</v>
          </cell>
          <cell r="I4259">
            <v>4548</v>
          </cell>
          <cell r="J4259">
            <v>18945</v>
          </cell>
          <cell r="K4259">
            <v>109799.08</v>
          </cell>
          <cell r="L4259">
            <v>16</v>
          </cell>
          <cell r="M4259" t="str">
            <v>Jul/Aug</v>
          </cell>
          <cell r="N4259">
            <v>1</v>
          </cell>
        </row>
        <row r="4260">
          <cell r="A4260" t="str">
            <v>2006/07 W16</v>
          </cell>
          <cell r="B4260" t="str">
            <v>LGW North</v>
          </cell>
          <cell r="C4260" t="str">
            <v>Tobacco</v>
          </cell>
          <cell r="D4260">
            <v>79260.5</v>
          </cell>
          <cell r="E4260">
            <v>56294.89</v>
          </cell>
          <cell r="F4260">
            <v>2429</v>
          </cell>
          <cell r="G4260">
            <v>3955.8</v>
          </cell>
          <cell r="H4260">
            <v>699.2</v>
          </cell>
          <cell r="I4260">
            <v>159</v>
          </cell>
          <cell r="J4260">
            <v>7574</v>
          </cell>
          <cell r="K4260">
            <v>65762.649999999994</v>
          </cell>
          <cell r="L4260">
            <v>16</v>
          </cell>
          <cell r="M4260" t="str">
            <v>Jul/Aug</v>
          </cell>
          <cell r="N4260">
            <v>2</v>
          </cell>
        </row>
        <row r="4261">
          <cell r="A4261" t="str">
            <v>2006/07 W16</v>
          </cell>
          <cell r="B4261" t="str">
            <v>LGW North</v>
          </cell>
          <cell r="C4261" t="str">
            <v>Perfumery</v>
          </cell>
          <cell r="D4261">
            <v>580896.4</v>
          </cell>
          <cell r="E4261">
            <v>326935.95</v>
          </cell>
          <cell r="F4261">
            <v>25276</v>
          </cell>
          <cell r="G4261">
            <v>356606.41</v>
          </cell>
          <cell r="H4261">
            <v>180029.53</v>
          </cell>
          <cell r="I4261">
            <v>15774</v>
          </cell>
          <cell r="J4261">
            <v>86697</v>
          </cell>
          <cell r="K4261">
            <v>713232.96</v>
          </cell>
          <cell r="L4261">
            <v>16</v>
          </cell>
          <cell r="M4261" t="str">
            <v>Jul/Aug</v>
          </cell>
          <cell r="N4261">
            <v>3</v>
          </cell>
        </row>
        <row r="4262">
          <cell r="A4262" t="str">
            <v>2006/07 W16</v>
          </cell>
          <cell r="B4262" t="str">
            <v>LGW North</v>
          </cell>
          <cell r="C4262" t="str">
            <v>Food</v>
          </cell>
          <cell r="D4262">
            <v>35373.71</v>
          </cell>
          <cell r="E4262">
            <v>17095.78</v>
          </cell>
          <cell r="F4262">
            <v>9419</v>
          </cell>
          <cell r="G4262">
            <v>16957.61</v>
          </cell>
          <cell r="H4262">
            <v>7150.38</v>
          </cell>
          <cell r="I4262">
            <v>4577</v>
          </cell>
          <cell r="J4262">
            <v>7542</v>
          </cell>
          <cell r="K4262">
            <v>14164.54</v>
          </cell>
          <cell r="L4262">
            <v>16</v>
          </cell>
          <cell r="M4262" t="str">
            <v>Jul/Aug</v>
          </cell>
          <cell r="N4262">
            <v>4</v>
          </cell>
        </row>
        <row r="4263">
          <cell r="A4263" t="str">
            <v>2006/07 W16</v>
          </cell>
          <cell r="B4263" t="str">
            <v>LGW North</v>
          </cell>
          <cell r="C4263" t="str">
            <v>Tax Free</v>
          </cell>
          <cell r="D4263">
            <v>42044.32</v>
          </cell>
          <cell r="E4263">
            <v>20730.63</v>
          </cell>
          <cell r="F4263">
            <v>3408</v>
          </cell>
          <cell r="G4263">
            <v>24651.59</v>
          </cell>
          <cell r="H4263">
            <v>10473.08</v>
          </cell>
          <cell r="I4263">
            <v>2042</v>
          </cell>
          <cell r="J4263">
            <v>19994</v>
          </cell>
          <cell r="K4263">
            <v>103293.89</v>
          </cell>
          <cell r="L4263">
            <v>16</v>
          </cell>
          <cell r="M4263" t="str">
            <v>Jul/Aug</v>
          </cell>
          <cell r="N4263">
            <v>5</v>
          </cell>
        </row>
        <row r="4264">
          <cell r="A4264" t="str">
            <v>2006/07 W16</v>
          </cell>
          <cell r="B4264" t="str">
            <v>LGW North</v>
          </cell>
          <cell r="C4264" t="str">
            <v>Unclassified Products</v>
          </cell>
          <cell r="D4264">
            <v>0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 t="str">
            <v>/0</v>
          </cell>
          <cell r="L4264">
            <v>16</v>
          </cell>
          <cell r="M4264" t="str">
            <v>Jul/Aug</v>
          </cell>
          <cell r="N4264">
            <v>6</v>
          </cell>
        </row>
        <row r="4265">
          <cell r="A4265" t="str">
            <v>2006/07 W16</v>
          </cell>
          <cell r="B4265" t="str">
            <v>LGW North</v>
          </cell>
          <cell r="C4265" t="str">
            <v>Spirits</v>
          </cell>
          <cell r="D4265">
            <v>107486.38</v>
          </cell>
          <cell r="E4265">
            <v>52286.61</v>
          </cell>
          <cell r="F4265">
            <v>8175</v>
          </cell>
          <cell r="G4265">
            <v>48639.11</v>
          </cell>
          <cell r="H4265">
            <v>10769.79</v>
          </cell>
          <cell r="I4265">
            <v>3539</v>
          </cell>
          <cell r="J4265">
            <v>14410</v>
          </cell>
          <cell r="K4265">
            <v>67263.679999999993</v>
          </cell>
          <cell r="L4265">
            <v>16</v>
          </cell>
          <cell r="M4265" t="str">
            <v>Jul/Aug</v>
          </cell>
          <cell r="N4265">
            <v>7</v>
          </cell>
        </row>
        <row r="4266">
          <cell r="A4266" t="str">
            <v>2006/07 W16</v>
          </cell>
          <cell r="B4266" t="str">
            <v>LGW North</v>
          </cell>
          <cell r="C4266" t="str">
            <v>Fortified Wines</v>
          </cell>
          <cell r="D4266">
            <v>1092.96</v>
          </cell>
          <cell r="E4266">
            <v>521.72</v>
          </cell>
          <cell r="F4266">
            <v>139</v>
          </cell>
          <cell r="G4266">
            <v>379.32</v>
          </cell>
          <cell r="H4266">
            <v>69.900000000000006</v>
          </cell>
          <cell r="I4266">
            <v>52</v>
          </cell>
          <cell r="J4266">
            <v>346</v>
          </cell>
          <cell r="K4266">
            <v>1053.3599999999999</v>
          </cell>
          <cell r="L4266">
            <v>16</v>
          </cell>
          <cell r="M4266" t="str">
            <v>Jul/Aug</v>
          </cell>
          <cell r="N4266">
            <v>10</v>
          </cell>
        </row>
        <row r="4267">
          <cell r="A4267" t="str">
            <v>2006/07 W16</v>
          </cell>
          <cell r="B4267" t="str">
            <v>LGW North</v>
          </cell>
          <cell r="C4267" t="str">
            <v>Others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 t="str">
            <v>/0</v>
          </cell>
          <cell r="L4267">
            <v>16</v>
          </cell>
          <cell r="M4267" t="str">
            <v>Jul/Aug</v>
          </cell>
          <cell r="N4267">
            <v>11</v>
          </cell>
        </row>
        <row r="4268">
          <cell r="A4268" t="str">
            <v>2006/07 W16</v>
          </cell>
          <cell r="B4268" t="str">
            <v>LGW North</v>
          </cell>
          <cell r="C4268" t="str">
            <v>Champagne</v>
          </cell>
          <cell r="D4268">
            <v>28893.71</v>
          </cell>
          <cell r="E4268">
            <v>9164.56</v>
          </cell>
          <cell r="F4268">
            <v>879</v>
          </cell>
          <cell r="G4268">
            <v>19184.84</v>
          </cell>
          <cell r="H4268">
            <v>4619.0200000000004</v>
          </cell>
          <cell r="I4268">
            <v>590</v>
          </cell>
          <cell r="J4268">
            <v>1845</v>
          </cell>
          <cell r="K4268">
            <v>33363.29</v>
          </cell>
          <cell r="L4268">
            <v>16</v>
          </cell>
          <cell r="M4268" t="str">
            <v>Jul/Aug</v>
          </cell>
          <cell r="N4268">
            <v>8</v>
          </cell>
        </row>
        <row r="4269">
          <cell r="A4269" t="str">
            <v>2006/07 W16</v>
          </cell>
          <cell r="B4269" t="str">
            <v>LGW North</v>
          </cell>
          <cell r="C4269" t="str">
            <v>Wines</v>
          </cell>
          <cell r="D4269">
            <v>4138.38</v>
          </cell>
          <cell r="E4269">
            <v>1403.03</v>
          </cell>
          <cell r="F4269">
            <v>592</v>
          </cell>
          <cell r="G4269">
            <v>2470.7600000000002</v>
          </cell>
          <cell r="H4269">
            <v>480.27</v>
          </cell>
          <cell r="I4269">
            <v>367</v>
          </cell>
          <cell r="J4269">
            <v>2344</v>
          </cell>
          <cell r="K4269">
            <v>8840.84</v>
          </cell>
          <cell r="L4269">
            <v>16</v>
          </cell>
          <cell r="M4269" t="str">
            <v>Jul/Aug</v>
          </cell>
          <cell r="N4269">
            <v>9</v>
          </cell>
        </row>
        <row r="4270">
          <cell r="A4270" t="str">
            <v>2006/07 W16</v>
          </cell>
          <cell r="B4270" t="str">
            <v>LGW North</v>
          </cell>
          <cell r="C4270" t="str">
            <v>Unclassified Liquor</v>
          </cell>
          <cell r="D4270">
            <v>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 t="str">
            <v>/0</v>
          </cell>
          <cell r="L4270">
            <v>16</v>
          </cell>
          <cell r="M4270" t="str">
            <v>Jul/Aug</v>
          </cell>
          <cell r="N4270">
            <v>12</v>
          </cell>
        </row>
        <row r="4271">
          <cell r="A4271" t="str">
            <v>2006/07 W16</v>
          </cell>
          <cell r="B4271" t="str">
            <v>LGW North</v>
          </cell>
          <cell r="C4271" t="str">
            <v>Value - 2 for £15</v>
          </cell>
          <cell r="D4271">
            <v>15013.49</v>
          </cell>
          <cell r="E4271">
            <v>10329.120000000001</v>
          </cell>
          <cell r="F4271">
            <v>1843</v>
          </cell>
          <cell r="G4271">
            <v>967.57</v>
          </cell>
          <cell r="H4271">
            <v>181.49</v>
          </cell>
          <cell r="I4271">
            <v>60</v>
          </cell>
          <cell r="J4271">
            <v>1568</v>
          </cell>
          <cell r="K4271">
            <v>4544.47</v>
          </cell>
          <cell r="L4271">
            <v>16</v>
          </cell>
          <cell r="M4271" t="str">
            <v>Jul/Aug</v>
          </cell>
          <cell r="N4271">
            <v>31</v>
          </cell>
        </row>
        <row r="4272">
          <cell r="A4272" t="str">
            <v>2006/07 W16</v>
          </cell>
          <cell r="B4272" t="str">
            <v>LGW North</v>
          </cell>
          <cell r="C4272" t="str">
            <v>Value - 2 for £20 Bombay Saphire</v>
          </cell>
          <cell r="D4272">
            <v>1220.45</v>
          </cell>
          <cell r="E4272">
            <v>824.49</v>
          </cell>
          <cell r="F4272">
            <v>94</v>
          </cell>
          <cell r="G4272">
            <v>225.28</v>
          </cell>
          <cell r="H4272">
            <v>60.06</v>
          </cell>
          <cell r="I4272">
            <v>11</v>
          </cell>
          <cell r="J4272">
            <v>78</v>
          </cell>
          <cell r="K4272">
            <v>216.84</v>
          </cell>
          <cell r="L4272">
            <v>16</v>
          </cell>
          <cell r="M4272" t="str">
            <v>Jul/Aug</v>
          </cell>
          <cell r="N4272">
            <v>45</v>
          </cell>
        </row>
        <row r="4273">
          <cell r="A4273" t="str">
            <v>2006/07 W16</v>
          </cell>
          <cell r="B4273" t="str">
            <v>LGW North</v>
          </cell>
          <cell r="C4273" t="str">
            <v>Value - Baileys 2 for £20</v>
          </cell>
          <cell r="D4273">
            <v>2708.57</v>
          </cell>
          <cell r="E4273">
            <v>1543.93</v>
          </cell>
          <cell r="F4273">
            <v>243</v>
          </cell>
          <cell r="G4273">
            <v>382.72</v>
          </cell>
          <cell r="H4273">
            <v>130.29</v>
          </cell>
          <cell r="I4273">
            <v>24</v>
          </cell>
          <cell r="J4273">
            <v>257</v>
          </cell>
          <cell r="K4273">
            <v>1238.72</v>
          </cell>
          <cell r="L4273">
            <v>16</v>
          </cell>
          <cell r="M4273" t="str">
            <v>Jul/Aug</v>
          </cell>
          <cell r="N4273">
            <v>39</v>
          </cell>
        </row>
        <row r="4274">
          <cell r="A4274" t="str">
            <v>2006/07 W16</v>
          </cell>
          <cell r="B4274" t="str">
            <v>LGW North</v>
          </cell>
          <cell r="C4274" t="str">
            <v>Value - Baileys Twin @ £20</v>
          </cell>
          <cell r="D4274">
            <v>865.44</v>
          </cell>
          <cell r="E4274">
            <v>511.12</v>
          </cell>
          <cell r="F4274">
            <v>42</v>
          </cell>
          <cell r="G4274">
            <v>65.44</v>
          </cell>
          <cell r="H4274">
            <v>23.12</v>
          </cell>
          <cell r="I4274">
            <v>2</v>
          </cell>
          <cell r="J4274">
            <v>25</v>
          </cell>
          <cell r="K4274">
            <v>241</v>
          </cell>
          <cell r="L4274">
            <v>16</v>
          </cell>
          <cell r="M4274" t="str">
            <v>Jul/Aug</v>
          </cell>
          <cell r="N4274">
            <v>51</v>
          </cell>
        </row>
        <row r="4275">
          <cell r="A4275" t="str">
            <v>2006/07 W16</v>
          </cell>
          <cell r="B4275" t="str">
            <v>LGW North</v>
          </cell>
          <cell r="C4275" t="str">
            <v>Value - Twins @ £15</v>
          </cell>
          <cell r="D4275">
            <v>1695</v>
          </cell>
          <cell r="E4275">
            <v>1210.75</v>
          </cell>
          <cell r="F4275">
            <v>113</v>
          </cell>
          <cell r="G4275">
            <v>0</v>
          </cell>
          <cell r="H4275">
            <v>0</v>
          </cell>
          <cell r="I4275">
            <v>0</v>
          </cell>
          <cell r="J4275">
            <v>128</v>
          </cell>
          <cell r="K4275">
            <v>669.37</v>
          </cell>
          <cell r="L4275">
            <v>16</v>
          </cell>
          <cell r="M4275" t="str">
            <v>Jul/Aug</v>
          </cell>
          <cell r="N4275">
            <v>36</v>
          </cell>
        </row>
        <row r="4276">
          <cell r="A4276" t="str">
            <v>2006/07 W16</v>
          </cell>
          <cell r="B4276" t="str">
            <v>LGW North</v>
          </cell>
          <cell r="C4276" t="str">
            <v>Malt - 2 For £45 (6 glenmorangie + 2)</v>
          </cell>
          <cell r="D4276">
            <v>2303.1</v>
          </cell>
          <cell r="E4276">
            <v>1215.27</v>
          </cell>
          <cell r="F4276">
            <v>85</v>
          </cell>
          <cell r="G4276">
            <v>1031.28</v>
          </cell>
          <cell r="H4276">
            <v>279.64999999999998</v>
          </cell>
          <cell r="I4276">
            <v>38</v>
          </cell>
          <cell r="J4276">
            <v>347</v>
          </cell>
          <cell r="K4276">
            <v>2688.76</v>
          </cell>
          <cell r="L4276">
            <v>16</v>
          </cell>
          <cell r="M4276" t="str">
            <v>Jul/Aug</v>
          </cell>
          <cell r="N4276">
            <v>30</v>
          </cell>
        </row>
        <row r="4277">
          <cell r="A4277" t="str">
            <v>2006/07 W16</v>
          </cell>
          <cell r="B4277" t="str">
            <v>LGW North</v>
          </cell>
          <cell r="C4277" t="str">
            <v>Malt - Save £5 Glenmorangie Traditional</v>
          </cell>
          <cell r="D4277">
            <v>79.98</v>
          </cell>
          <cell r="E4277">
            <v>57.12</v>
          </cell>
          <cell r="F4277">
            <v>2</v>
          </cell>
          <cell r="G4277">
            <v>0</v>
          </cell>
          <cell r="H4277">
            <v>0</v>
          </cell>
          <cell r="I4277">
            <v>0</v>
          </cell>
          <cell r="J4277">
            <v>28</v>
          </cell>
          <cell r="K4277">
            <v>320.04000000000002</v>
          </cell>
          <cell r="L4277">
            <v>16</v>
          </cell>
          <cell r="M4277" t="str">
            <v>Jul/Aug</v>
          </cell>
          <cell r="N4277">
            <v>44</v>
          </cell>
        </row>
        <row r="4278">
          <cell r="A4278" t="str">
            <v>2006/07 W16</v>
          </cell>
          <cell r="B4278" t="str">
            <v>LGW North</v>
          </cell>
          <cell r="C4278" t="str">
            <v>Cognac - XO @ £45</v>
          </cell>
          <cell r="D4278">
            <v>2610</v>
          </cell>
          <cell r="E4278">
            <v>1311.69</v>
          </cell>
          <cell r="F4278">
            <v>58</v>
          </cell>
          <cell r="G4278">
            <v>1575</v>
          </cell>
          <cell r="H4278">
            <v>622.61</v>
          </cell>
          <cell r="I4278">
            <v>35</v>
          </cell>
          <cell r="J4278">
            <v>168</v>
          </cell>
          <cell r="K4278">
            <v>3234</v>
          </cell>
          <cell r="L4278">
            <v>16</v>
          </cell>
          <cell r="M4278" t="str">
            <v>Jul/Aug</v>
          </cell>
          <cell r="N4278">
            <v>37</v>
          </cell>
        </row>
        <row r="4279">
          <cell r="A4279" t="str">
            <v>2006/07 W16</v>
          </cell>
          <cell r="B4279" t="str">
            <v>LGW North</v>
          </cell>
          <cell r="C4279" t="str">
            <v>Cognac - VSOP 2 for £45</v>
          </cell>
          <cell r="D4279">
            <v>1533.89</v>
          </cell>
          <cell r="E4279">
            <v>727.21</v>
          </cell>
          <cell r="F4279">
            <v>65</v>
          </cell>
          <cell r="G4279">
            <v>745.96</v>
          </cell>
          <cell r="H4279">
            <v>169.54</v>
          </cell>
          <cell r="I4279">
            <v>32</v>
          </cell>
          <cell r="J4279">
            <v>109</v>
          </cell>
          <cell r="K4279">
            <v>1012.16</v>
          </cell>
          <cell r="L4279">
            <v>16</v>
          </cell>
          <cell r="M4279" t="str">
            <v>Jul/Aug</v>
          </cell>
          <cell r="N4279">
            <v>41</v>
          </cell>
        </row>
        <row r="4280">
          <cell r="A4280" t="str">
            <v>2006/07 W16</v>
          </cell>
          <cell r="B4280" t="str">
            <v>LGW North</v>
          </cell>
          <cell r="C4280" t="str">
            <v>Cognac - Only £17_99 VS Especiale</v>
          </cell>
          <cell r="D4280">
            <v>509.7</v>
          </cell>
          <cell r="E4280">
            <v>259.05</v>
          </cell>
          <cell r="F4280">
            <v>30</v>
          </cell>
          <cell r="G4280">
            <v>152.91</v>
          </cell>
          <cell r="H4280">
            <v>12.51</v>
          </cell>
          <cell r="I4280">
            <v>9</v>
          </cell>
          <cell r="J4280">
            <v>4</v>
          </cell>
          <cell r="K4280">
            <v>21</v>
          </cell>
          <cell r="L4280">
            <v>16</v>
          </cell>
          <cell r="M4280" t="str">
            <v>Jul/Aug</v>
          </cell>
          <cell r="N4280">
            <v>42</v>
          </cell>
        </row>
        <row r="4281">
          <cell r="A4281" t="str">
            <v>2006/07 W16</v>
          </cell>
          <cell r="B4281" t="str">
            <v>LGW North</v>
          </cell>
          <cell r="C4281" t="str">
            <v>Deluxe - Chivas 2 for £30</v>
          </cell>
          <cell r="D4281">
            <v>321.49</v>
          </cell>
          <cell r="E4281">
            <v>205.17</v>
          </cell>
          <cell r="F4281">
            <v>15</v>
          </cell>
          <cell r="G4281">
            <v>61.62</v>
          </cell>
          <cell r="H4281">
            <v>24.6</v>
          </cell>
          <cell r="I4281">
            <v>2</v>
          </cell>
          <cell r="J4281">
            <v>82</v>
          </cell>
          <cell r="K4281">
            <v>500.2</v>
          </cell>
          <cell r="L4281">
            <v>16</v>
          </cell>
          <cell r="M4281" t="str">
            <v>Jul/Aug</v>
          </cell>
          <cell r="N4281">
            <v>49</v>
          </cell>
        </row>
        <row r="4282">
          <cell r="A4282" t="str">
            <v>2006/07 W16</v>
          </cell>
          <cell r="B4282" t="str">
            <v>LGW North</v>
          </cell>
          <cell r="C4282" t="str">
            <v>Deluxe - Chivas Twin for £30</v>
          </cell>
          <cell r="D4282">
            <v>311.92</v>
          </cell>
          <cell r="E4282">
            <v>214.32</v>
          </cell>
          <cell r="F4282">
            <v>8</v>
          </cell>
          <cell r="G4282">
            <v>0</v>
          </cell>
          <cell r="H4282">
            <v>0</v>
          </cell>
          <cell r="I4282">
            <v>0</v>
          </cell>
          <cell r="J4282">
            <v>11</v>
          </cell>
          <cell r="K4282">
            <v>134.19999999999999</v>
          </cell>
          <cell r="L4282">
            <v>16</v>
          </cell>
          <cell r="M4282" t="str">
            <v>Jul/Aug</v>
          </cell>
          <cell r="N4282">
            <v>38</v>
          </cell>
        </row>
        <row r="4283">
          <cell r="A4283" t="str">
            <v>2006/07 W16</v>
          </cell>
          <cell r="B4283" t="str">
            <v>LGW North</v>
          </cell>
          <cell r="C4283" t="str">
            <v>Deluxe - Chivas Triple Pack @ £45</v>
          </cell>
          <cell r="D4283">
            <v>347.94</v>
          </cell>
          <cell r="E4283">
            <v>238.2</v>
          </cell>
          <cell r="F4283">
            <v>6</v>
          </cell>
          <cell r="G4283">
            <v>0</v>
          </cell>
          <cell r="H4283">
            <v>0</v>
          </cell>
          <cell r="I4283">
            <v>0</v>
          </cell>
          <cell r="J4283">
            <v>43</v>
          </cell>
          <cell r="K4283">
            <v>786.47</v>
          </cell>
          <cell r="L4283">
            <v>16</v>
          </cell>
          <cell r="M4283" t="str">
            <v>Jul/Aug</v>
          </cell>
          <cell r="N4283">
            <v>54</v>
          </cell>
        </row>
        <row r="4284">
          <cell r="A4284" t="str">
            <v>2006/07 W16</v>
          </cell>
          <cell r="B4284" t="str">
            <v>LGW North</v>
          </cell>
          <cell r="C4284" t="str">
            <v>Deluxe - Chivas Save £5 18yo</v>
          </cell>
          <cell r="D4284">
            <v>139.96</v>
          </cell>
          <cell r="E4284">
            <v>51.44</v>
          </cell>
          <cell r="F4284">
            <v>4</v>
          </cell>
          <cell r="G4284">
            <v>139.96</v>
          </cell>
          <cell r="H4284">
            <v>51.44</v>
          </cell>
          <cell r="I4284">
            <v>4</v>
          </cell>
          <cell r="J4284">
            <v>16</v>
          </cell>
          <cell r="K4284">
            <v>176.96</v>
          </cell>
          <cell r="L4284">
            <v>16</v>
          </cell>
          <cell r="M4284" t="str">
            <v>Jul/Aug</v>
          </cell>
          <cell r="N4284">
            <v>50</v>
          </cell>
        </row>
        <row r="4285">
          <cell r="A4285" t="str">
            <v>2006/07 W16</v>
          </cell>
          <cell r="B4285" t="str">
            <v>LGW North</v>
          </cell>
          <cell r="C4285" t="str">
            <v>Deluxe - Chivas Royal Salute get Chivas 18yo</v>
          </cell>
          <cell r="D4285">
            <v>359.94</v>
          </cell>
          <cell r="E4285">
            <v>217.92</v>
          </cell>
          <cell r="F4285">
            <v>6</v>
          </cell>
          <cell r="G4285">
            <v>59.99</v>
          </cell>
          <cell r="H4285">
            <v>24.32</v>
          </cell>
          <cell r="I4285">
            <v>1</v>
          </cell>
          <cell r="J4285">
            <v>14</v>
          </cell>
          <cell r="K4285">
            <v>297.77999999999997</v>
          </cell>
          <cell r="L4285">
            <v>16</v>
          </cell>
          <cell r="M4285" t="str">
            <v>Jul/Aug</v>
          </cell>
          <cell r="N4285">
            <v>57</v>
          </cell>
        </row>
        <row r="4286">
          <cell r="A4286" t="str">
            <v>2006/07 W16</v>
          </cell>
          <cell r="B4286" t="str">
            <v>LGW North</v>
          </cell>
          <cell r="C4286" t="str">
            <v>Deluxe - Dewars 2 for £30 ATA</v>
          </cell>
          <cell r="D4286">
            <v>909.92</v>
          </cell>
          <cell r="E4286">
            <v>262.51</v>
          </cell>
          <cell r="F4286">
            <v>58</v>
          </cell>
          <cell r="G4286">
            <v>669.95</v>
          </cell>
          <cell r="H4286">
            <v>73.45</v>
          </cell>
          <cell r="I4286">
            <v>43</v>
          </cell>
          <cell r="J4286">
            <v>110</v>
          </cell>
          <cell r="K4286">
            <v>581.91999999999996</v>
          </cell>
          <cell r="L4286">
            <v>16</v>
          </cell>
          <cell r="M4286" t="str">
            <v>Jul/Aug</v>
          </cell>
          <cell r="N4286">
            <v>40</v>
          </cell>
        </row>
        <row r="4287">
          <cell r="A4287" t="str">
            <v>2006/07 W16</v>
          </cell>
          <cell r="B4287" t="str">
            <v>LGW North</v>
          </cell>
          <cell r="C4287" t="str">
            <v>Deluxe - JW Blue get a free 20cl Gold (Sept Only)</v>
          </cell>
          <cell r="D4287">
            <v>1002.13</v>
          </cell>
          <cell r="E4287">
            <v>488.64</v>
          </cell>
          <cell r="F4287">
            <v>12</v>
          </cell>
          <cell r="G4287">
            <v>544.45000000000005</v>
          </cell>
          <cell r="H4287">
            <v>221.94</v>
          </cell>
          <cell r="I4287">
            <v>6</v>
          </cell>
          <cell r="J4287">
            <v>49</v>
          </cell>
          <cell r="K4287">
            <v>1559.63</v>
          </cell>
          <cell r="L4287">
            <v>16</v>
          </cell>
          <cell r="M4287" t="str">
            <v>Jul/Aug</v>
          </cell>
          <cell r="N4287">
            <v>46</v>
          </cell>
        </row>
        <row r="4288">
          <cell r="A4288" t="str">
            <v>2006/07 W16</v>
          </cell>
          <cell r="B4288" t="str">
            <v>LGW North</v>
          </cell>
          <cell r="C4288" t="str">
            <v>Deluxe - Free 20cl bottle (linked to JW Blue) (Sept Only)</v>
          </cell>
          <cell r="D4288">
            <v>158.06</v>
          </cell>
          <cell r="E4288">
            <v>93.19</v>
          </cell>
          <cell r="F4288">
            <v>13</v>
          </cell>
          <cell r="G4288">
            <v>62.53</v>
          </cell>
          <cell r="H4288">
            <v>15.83</v>
          </cell>
          <cell r="I4288">
            <v>6</v>
          </cell>
          <cell r="J4288">
            <v>60</v>
          </cell>
          <cell r="K4288">
            <v>359.45</v>
          </cell>
          <cell r="L4288">
            <v>16</v>
          </cell>
          <cell r="M4288" t="str">
            <v>Jul/Aug</v>
          </cell>
          <cell r="N4288">
            <v>47</v>
          </cell>
        </row>
        <row r="4289">
          <cell r="A4289" t="str">
            <v>2006/07 W16</v>
          </cell>
          <cell r="B4289" t="str">
            <v>LGW North</v>
          </cell>
          <cell r="C4289" t="str">
            <v>Champagne - Piper Florens Louis 2 for £30</v>
          </cell>
          <cell r="D4289">
            <v>431.75</v>
          </cell>
          <cell r="E4289">
            <v>121.95</v>
          </cell>
          <cell r="F4289">
            <v>26</v>
          </cell>
          <cell r="G4289">
            <v>315.45</v>
          </cell>
          <cell r="H4289">
            <v>67.95</v>
          </cell>
          <cell r="I4289">
            <v>19</v>
          </cell>
          <cell r="J4289">
            <v>53</v>
          </cell>
          <cell r="K4289">
            <v>471.7</v>
          </cell>
          <cell r="L4289">
            <v>16</v>
          </cell>
          <cell r="M4289" t="str">
            <v>Jul/Aug</v>
          </cell>
          <cell r="N4289">
            <v>53</v>
          </cell>
        </row>
        <row r="4290">
          <cell r="A4290" t="str">
            <v>2006/07 W16</v>
          </cell>
          <cell r="B4290" t="str">
            <v>LGW North</v>
          </cell>
          <cell r="C4290" t="str">
            <v>Champagne - Piper Florens Louis Twin for £30</v>
          </cell>
          <cell r="D4290">
            <v>1389.4</v>
          </cell>
          <cell r="E4290">
            <v>345.51</v>
          </cell>
          <cell r="F4290">
            <v>42</v>
          </cell>
          <cell r="G4290">
            <v>1191.8</v>
          </cell>
          <cell r="H4290">
            <v>254.71</v>
          </cell>
          <cell r="I4290">
            <v>36</v>
          </cell>
          <cell r="J4290">
            <v>50</v>
          </cell>
          <cell r="K4290">
            <v>890</v>
          </cell>
          <cell r="L4290">
            <v>16</v>
          </cell>
          <cell r="M4290" t="str">
            <v>Jul/Aug</v>
          </cell>
          <cell r="N4290">
            <v>33</v>
          </cell>
        </row>
        <row r="4291">
          <cell r="A4291" t="str">
            <v>2006/07 W16</v>
          </cell>
          <cell r="B4291" t="str">
            <v>LGW North</v>
          </cell>
          <cell r="C4291" t="str">
            <v>Champagne - Charles Heidseick 2 for £35</v>
          </cell>
          <cell r="D4291">
            <v>160.93</v>
          </cell>
          <cell r="E4291">
            <v>75.84</v>
          </cell>
          <cell r="F4291">
            <v>7</v>
          </cell>
          <cell r="G4291">
            <v>91.96</v>
          </cell>
          <cell r="H4291">
            <v>34.64</v>
          </cell>
          <cell r="I4291">
            <v>4</v>
          </cell>
          <cell r="J4291">
            <v>46</v>
          </cell>
          <cell r="K4291">
            <v>425.89</v>
          </cell>
          <cell r="L4291">
            <v>16</v>
          </cell>
          <cell r="M4291" t="str">
            <v>Jul/Aug</v>
          </cell>
          <cell r="N4291">
            <v>55</v>
          </cell>
        </row>
        <row r="4292">
          <cell r="A4292" t="str">
            <v>2006/07 W16</v>
          </cell>
          <cell r="B4292" t="str">
            <v>LGW North</v>
          </cell>
          <cell r="C4292" t="str">
            <v>Champagne - Canard Twin for £25</v>
          </cell>
          <cell r="D4292">
            <v>875</v>
          </cell>
          <cell r="E4292">
            <v>240</v>
          </cell>
          <cell r="F4292">
            <v>35</v>
          </cell>
          <cell r="G4292">
            <v>675</v>
          </cell>
          <cell r="H4292">
            <v>152</v>
          </cell>
          <cell r="I4292">
            <v>27</v>
          </cell>
          <cell r="J4292">
            <v>75</v>
          </cell>
          <cell r="K4292">
            <v>1200</v>
          </cell>
          <cell r="L4292">
            <v>16</v>
          </cell>
          <cell r="M4292" t="str">
            <v>Jul/Aug</v>
          </cell>
          <cell r="N4292">
            <v>52</v>
          </cell>
        </row>
        <row r="4293">
          <cell r="A4293" t="str">
            <v>2006/07 W16</v>
          </cell>
          <cell r="B4293" t="str">
            <v>LGW North</v>
          </cell>
          <cell r="C4293" t="str">
            <v>Wine - Beringer 3 for £15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 t="str">
            <v>/0</v>
          </cell>
          <cell r="L4293">
            <v>16</v>
          </cell>
          <cell r="M4293" t="str">
            <v>Jul/Aug</v>
          </cell>
          <cell r="N4293">
            <v>43</v>
          </cell>
        </row>
        <row r="4294">
          <cell r="A4294" t="str">
            <v>2006/07 W16</v>
          </cell>
          <cell r="B4294" t="str">
            <v>LGW North</v>
          </cell>
          <cell r="C4294" t="str">
            <v>Wine - Rosemount BOGOF</v>
          </cell>
          <cell r="D4294">
            <v>349.75</v>
          </cell>
          <cell r="E4294">
            <v>114.95</v>
          </cell>
          <cell r="F4294">
            <v>47</v>
          </cell>
          <cell r="G4294">
            <v>237.83</v>
          </cell>
          <cell r="H4294">
            <v>62.09</v>
          </cell>
          <cell r="I4294">
            <v>32</v>
          </cell>
          <cell r="J4294">
            <v>199</v>
          </cell>
          <cell r="K4294">
            <v>1463.84</v>
          </cell>
          <cell r="L4294">
            <v>16</v>
          </cell>
          <cell r="M4294" t="str">
            <v>Jul/Aug</v>
          </cell>
          <cell r="N4294">
            <v>56</v>
          </cell>
        </row>
        <row r="4295">
          <cell r="A4295" t="str">
            <v>2006/07 W16</v>
          </cell>
          <cell r="B4295" t="str">
            <v>LGW North</v>
          </cell>
          <cell r="C4295" t="str">
            <v>WOW - 2 for £45 Malt</v>
          </cell>
          <cell r="D4295">
            <v>1909.33</v>
          </cell>
          <cell r="E4295">
            <v>818.08</v>
          </cell>
          <cell r="F4295">
            <v>67</v>
          </cell>
          <cell r="G4295">
            <v>1200.58</v>
          </cell>
          <cell r="H4295">
            <v>303</v>
          </cell>
          <cell r="I4295">
            <v>42</v>
          </cell>
          <cell r="J4295">
            <v>302</v>
          </cell>
          <cell r="K4295">
            <v>2327.25</v>
          </cell>
          <cell r="L4295">
            <v>16</v>
          </cell>
          <cell r="M4295" t="str">
            <v>Jul/Aug</v>
          </cell>
          <cell r="N4295">
            <v>34</v>
          </cell>
        </row>
        <row r="4296">
          <cell r="A4296" t="str">
            <v>2006/07 W16</v>
          </cell>
          <cell r="B4296" t="str">
            <v>LGW North</v>
          </cell>
          <cell r="C4296" t="str">
            <v>WOW - Connemara 2 for £30</v>
          </cell>
          <cell r="D4296">
            <v>17.989999999999998</v>
          </cell>
          <cell r="E4296">
            <v>5.16</v>
          </cell>
          <cell r="F4296">
            <v>1</v>
          </cell>
          <cell r="G4296">
            <v>17.989999999999998</v>
          </cell>
          <cell r="H4296">
            <v>5.16</v>
          </cell>
          <cell r="I4296">
            <v>1</v>
          </cell>
          <cell r="J4296">
            <v>8</v>
          </cell>
          <cell r="K4296">
            <v>37.44</v>
          </cell>
          <cell r="L4296">
            <v>16</v>
          </cell>
          <cell r="M4296" t="str">
            <v>Jul/Aug</v>
          </cell>
          <cell r="N4296">
            <v>60</v>
          </cell>
        </row>
        <row r="4297">
          <cell r="A4297" t="str">
            <v>2006/07 W16</v>
          </cell>
          <cell r="B4297" t="str">
            <v>LGW North</v>
          </cell>
          <cell r="C4297" t="str">
            <v>Others - 2 for £25 (glayva, disaronno)</v>
          </cell>
          <cell r="D4297">
            <v>487.69</v>
          </cell>
          <cell r="E4297">
            <v>244.13</v>
          </cell>
          <cell r="F4297">
            <v>31</v>
          </cell>
          <cell r="G4297">
            <v>247.84</v>
          </cell>
          <cell r="H4297">
            <v>56.58</v>
          </cell>
          <cell r="I4297">
            <v>16</v>
          </cell>
          <cell r="J4297">
            <v>73</v>
          </cell>
          <cell r="K4297">
            <v>254.68</v>
          </cell>
          <cell r="L4297">
            <v>16</v>
          </cell>
          <cell r="M4297" t="str">
            <v>Jul/Aug</v>
          </cell>
          <cell r="N4297">
            <v>48</v>
          </cell>
        </row>
        <row r="4298">
          <cell r="A4298" t="str">
            <v>2006/07 W16</v>
          </cell>
          <cell r="B4298" t="str">
            <v>LGW North</v>
          </cell>
          <cell r="C4298" t="str">
            <v>Others - Pimms 2 for £15 (70cl)</v>
          </cell>
          <cell r="D4298">
            <v>11567.71</v>
          </cell>
          <cell r="E4298">
            <v>1406.67</v>
          </cell>
          <cell r="F4298">
            <v>1527</v>
          </cell>
          <cell r="G4298">
            <v>11495.72</v>
          </cell>
          <cell r="H4298">
            <v>1353.89</v>
          </cell>
          <cell r="I4298">
            <v>1518</v>
          </cell>
          <cell r="J4298">
            <v>753</v>
          </cell>
          <cell r="K4298">
            <v>3339.37</v>
          </cell>
          <cell r="L4298">
            <v>16</v>
          </cell>
          <cell r="M4298" t="str">
            <v>Jul/Aug</v>
          </cell>
          <cell r="N4298">
            <v>35</v>
          </cell>
        </row>
        <row r="4299">
          <cell r="A4299" t="str">
            <v>2006/07 W16</v>
          </cell>
          <cell r="B4299" t="str">
            <v>LGW North</v>
          </cell>
          <cell r="C4299" t="str">
            <v>Other - 2 for £30 Sauza</v>
          </cell>
          <cell r="D4299">
            <v>165.96</v>
          </cell>
          <cell r="E4299">
            <v>78.59</v>
          </cell>
          <cell r="F4299">
            <v>10</v>
          </cell>
          <cell r="G4299">
            <v>105.96</v>
          </cell>
          <cell r="H4299">
            <v>29.39</v>
          </cell>
          <cell r="I4299">
            <v>6</v>
          </cell>
          <cell r="J4299">
            <v>20</v>
          </cell>
          <cell r="K4299">
            <v>89</v>
          </cell>
          <cell r="L4299">
            <v>16</v>
          </cell>
          <cell r="M4299" t="str">
            <v>Jul/Aug</v>
          </cell>
          <cell r="N4299">
            <v>58</v>
          </cell>
        </row>
        <row r="4300">
          <cell r="A4300" t="str">
            <v>2006/07 W16</v>
          </cell>
          <cell r="B4300" t="str">
            <v>LGW North</v>
          </cell>
          <cell r="C4300" t="str">
            <v>Others - 2 for £20 ATA (70cl)</v>
          </cell>
          <cell r="D4300">
            <v>4499.57</v>
          </cell>
          <cell r="E4300">
            <v>870.1</v>
          </cell>
          <cell r="F4300">
            <v>433</v>
          </cell>
          <cell r="G4300">
            <v>4342.6400000000003</v>
          </cell>
          <cell r="H4300">
            <v>762.5</v>
          </cell>
          <cell r="I4300">
            <v>418</v>
          </cell>
          <cell r="J4300">
            <v>319</v>
          </cell>
          <cell r="K4300">
            <v>1261.94</v>
          </cell>
          <cell r="L4300">
            <v>16</v>
          </cell>
          <cell r="M4300" t="str">
            <v>Jul/Aug</v>
          </cell>
          <cell r="N4300">
            <v>32</v>
          </cell>
        </row>
        <row r="4301">
          <cell r="A4301" t="str">
            <v>2006/07 W16</v>
          </cell>
          <cell r="B4301" t="str">
            <v>LGW North</v>
          </cell>
          <cell r="C4301" t="str">
            <v>Others - 2 for £15 Fortified</v>
          </cell>
          <cell r="D4301">
            <v>26.37</v>
          </cell>
          <cell r="E4301">
            <v>7.02</v>
          </cell>
          <cell r="F4301">
            <v>3</v>
          </cell>
          <cell r="G4301">
            <v>26.37</v>
          </cell>
          <cell r="H4301">
            <v>7.02</v>
          </cell>
          <cell r="I4301">
            <v>3</v>
          </cell>
          <cell r="J4301">
            <v>33</v>
          </cell>
          <cell r="K4301">
            <v>132</v>
          </cell>
          <cell r="L4301">
            <v>16</v>
          </cell>
          <cell r="M4301" t="str">
            <v>Jul/Aug</v>
          </cell>
          <cell r="N4301">
            <v>59</v>
          </cell>
        </row>
        <row r="4302">
          <cell r="A4302" t="str">
            <v>2006/07 W16</v>
          </cell>
          <cell r="B4302" t="str">
            <v>Stansted</v>
          </cell>
          <cell r="C4302" t="str">
            <v>Liquor</v>
          </cell>
          <cell r="D4302">
            <v>214529.98</v>
          </cell>
          <cell r="E4302">
            <v>69850.87</v>
          </cell>
          <cell r="F4302">
            <v>16017</v>
          </cell>
          <cell r="G4302">
            <v>162771.31</v>
          </cell>
          <cell r="H4302">
            <v>35602.22</v>
          </cell>
          <cell r="I4302">
            <v>11586</v>
          </cell>
          <cell r="J4302">
            <v>19108</v>
          </cell>
          <cell r="K4302">
            <v>99809.46</v>
          </cell>
          <cell r="L4302">
            <v>16</v>
          </cell>
          <cell r="M4302" t="str">
            <v>Jul/Aug</v>
          </cell>
          <cell r="N4302">
            <v>1</v>
          </cell>
        </row>
        <row r="4303">
          <cell r="A4303" t="str">
            <v>2006/07 W16</v>
          </cell>
          <cell r="B4303" t="str">
            <v>Stansted</v>
          </cell>
          <cell r="C4303" t="str">
            <v>Tobacco</v>
          </cell>
          <cell r="D4303">
            <v>37242.35</v>
          </cell>
          <cell r="E4303">
            <v>23753.91</v>
          </cell>
          <cell r="F4303">
            <v>1540</v>
          </cell>
          <cell r="G4303">
            <v>6788.8</v>
          </cell>
          <cell r="H4303">
            <v>1258.8900000000001</v>
          </cell>
          <cell r="I4303">
            <v>345</v>
          </cell>
          <cell r="J4303">
            <v>4030</v>
          </cell>
          <cell r="K4303">
            <v>27349.46</v>
          </cell>
          <cell r="L4303">
            <v>16</v>
          </cell>
          <cell r="M4303" t="str">
            <v>Jul/Aug</v>
          </cell>
          <cell r="N4303">
            <v>2</v>
          </cell>
        </row>
        <row r="4304">
          <cell r="A4304" t="str">
            <v>2006/07 W16</v>
          </cell>
          <cell r="B4304" t="str">
            <v>Stansted</v>
          </cell>
          <cell r="C4304" t="str">
            <v>Perfumery</v>
          </cell>
          <cell r="D4304">
            <v>583120.26</v>
          </cell>
          <cell r="E4304">
            <v>306424.03999999998</v>
          </cell>
          <cell r="F4304">
            <v>25784</v>
          </cell>
          <cell r="G4304">
            <v>499550.81</v>
          </cell>
          <cell r="H4304">
            <v>251568.3</v>
          </cell>
          <cell r="I4304">
            <v>22168</v>
          </cell>
          <cell r="J4304">
            <v>44341</v>
          </cell>
          <cell r="K4304">
            <v>359791.81</v>
          </cell>
          <cell r="L4304">
            <v>16</v>
          </cell>
          <cell r="M4304" t="str">
            <v>Jul/Aug</v>
          </cell>
          <cell r="N4304">
            <v>3</v>
          </cell>
        </row>
        <row r="4305">
          <cell r="A4305" t="str">
            <v>2006/07 W16</v>
          </cell>
          <cell r="B4305" t="str">
            <v>Stansted</v>
          </cell>
          <cell r="C4305" t="str">
            <v>Food</v>
          </cell>
          <cell r="D4305">
            <v>76713.490000000005</v>
          </cell>
          <cell r="E4305">
            <v>34892.83</v>
          </cell>
          <cell r="F4305">
            <v>21595</v>
          </cell>
          <cell r="G4305">
            <v>58502.62</v>
          </cell>
          <cell r="H4305">
            <v>24970.34</v>
          </cell>
          <cell r="I4305">
            <v>16426</v>
          </cell>
          <cell r="J4305">
            <v>21573</v>
          </cell>
          <cell r="K4305">
            <v>38319.089999999997</v>
          </cell>
          <cell r="L4305">
            <v>16</v>
          </cell>
          <cell r="M4305" t="str">
            <v>Jul/Aug</v>
          </cell>
          <cell r="N4305">
            <v>4</v>
          </cell>
        </row>
        <row r="4306">
          <cell r="A4306" t="str">
            <v>2006/07 W16</v>
          </cell>
          <cell r="B4306" t="str">
            <v>Stansted</v>
          </cell>
          <cell r="C4306" t="str">
            <v>Tax Free</v>
          </cell>
          <cell r="D4306">
            <v>98209.18</v>
          </cell>
          <cell r="E4306">
            <v>45031.76</v>
          </cell>
          <cell r="F4306">
            <v>4444</v>
          </cell>
          <cell r="G4306">
            <v>85707.67</v>
          </cell>
          <cell r="H4306">
            <v>37733.230000000003</v>
          </cell>
          <cell r="I4306">
            <v>3812</v>
          </cell>
          <cell r="J4306">
            <v>13600</v>
          </cell>
          <cell r="K4306">
            <v>123445.58</v>
          </cell>
          <cell r="L4306">
            <v>16</v>
          </cell>
          <cell r="M4306" t="str">
            <v>Jul/Aug</v>
          </cell>
          <cell r="N4306">
            <v>5</v>
          </cell>
        </row>
        <row r="4307">
          <cell r="A4307" t="str">
            <v>2006/07 W16</v>
          </cell>
          <cell r="B4307" t="str">
            <v>Stansted</v>
          </cell>
          <cell r="C4307" t="str">
            <v>Unclassified Products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1</v>
          </cell>
          <cell r="K4307" t="str">
            <v>/0</v>
          </cell>
          <cell r="L4307">
            <v>16</v>
          </cell>
          <cell r="M4307" t="str">
            <v>Jul/Aug</v>
          </cell>
          <cell r="N4307">
            <v>6</v>
          </cell>
        </row>
        <row r="4308">
          <cell r="A4308" t="str">
            <v>2006/07 W16</v>
          </cell>
          <cell r="B4308" t="str">
            <v>Stansted</v>
          </cell>
          <cell r="C4308" t="str">
            <v>Spirits</v>
          </cell>
          <cell r="D4308">
            <v>168002.84</v>
          </cell>
          <cell r="E4308">
            <v>55255.73</v>
          </cell>
          <cell r="F4308">
            <v>12400</v>
          </cell>
          <cell r="G4308">
            <v>129556.32</v>
          </cell>
          <cell r="H4308">
            <v>28165.73</v>
          </cell>
          <cell r="I4308">
            <v>9335</v>
          </cell>
          <cell r="J4308">
            <v>14067</v>
          </cell>
          <cell r="K4308">
            <v>67532.039999999994</v>
          </cell>
          <cell r="L4308">
            <v>16</v>
          </cell>
          <cell r="M4308" t="str">
            <v>Jul/Aug</v>
          </cell>
          <cell r="N4308">
            <v>7</v>
          </cell>
        </row>
        <row r="4309">
          <cell r="A4309" t="str">
            <v>2006/07 W16</v>
          </cell>
          <cell r="B4309" t="str">
            <v>Stansted</v>
          </cell>
          <cell r="C4309" t="str">
            <v>Fortified Wines</v>
          </cell>
          <cell r="D4309">
            <v>3852.67</v>
          </cell>
          <cell r="E4309">
            <v>1290.71</v>
          </cell>
          <cell r="F4309">
            <v>568</v>
          </cell>
          <cell r="G4309">
            <v>2731.69</v>
          </cell>
          <cell r="H4309">
            <v>552.41999999999996</v>
          </cell>
          <cell r="I4309">
            <v>415</v>
          </cell>
          <cell r="J4309">
            <v>762</v>
          </cell>
          <cell r="K4309">
            <v>1798.37</v>
          </cell>
          <cell r="L4309">
            <v>16</v>
          </cell>
          <cell r="M4309" t="str">
            <v>Jul/Aug</v>
          </cell>
          <cell r="N4309">
            <v>10</v>
          </cell>
        </row>
        <row r="4310">
          <cell r="A4310" t="str">
            <v>2006/07 W16</v>
          </cell>
          <cell r="B4310" t="str">
            <v>Stansted</v>
          </cell>
          <cell r="C4310" t="str">
            <v>Others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 t="str">
            <v>/0</v>
          </cell>
          <cell r="L4310">
            <v>16</v>
          </cell>
          <cell r="M4310" t="str">
            <v>Jul/Aug</v>
          </cell>
          <cell r="N4310">
            <v>11</v>
          </cell>
        </row>
        <row r="4311">
          <cell r="A4311" t="str">
            <v>2006/07 W16</v>
          </cell>
          <cell r="B4311" t="str">
            <v>Stansted</v>
          </cell>
          <cell r="C4311" t="str">
            <v>Champagne</v>
          </cell>
          <cell r="D4311">
            <v>26563.64</v>
          </cell>
          <cell r="E4311">
            <v>7090.68</v>
          </cell>
          <cell r="F4311">
            <v>875</v>
          </cell>
          <cell r="G4311">
            <v>22814.32</v>
          </cell>
          <cell r="H4311">
            <v>5366.06</v>
          </cell>
          <cell r="I4311">
            <v>752</v>
          </cell>
          <cell r="J4311">
            <v>1564</v>
          </cell>
          <cell r="K4311">
            <v>26517.22</v>
          </cell>
          <cell r="L4311">
            <v>16</v>
          </cell>
          <cell r="M4311" t="str">
            <v>Jul/Aug</v>
          </cell>
          <cell r="N4311">
            <v>8</v>
          </cell>
        </row>
        <row r="4312">
          <cell r="A4312" t="str">
            <v>2006/07 W16</v>
          </cell>
          <cell r="B4312" t="str">
            <v>Stansted</v>
          </cell>
          <cell r="C4312" t="str">
            <v>Wines</v>
          </cell>
          <cell r="D4312">
            <v>16110.83</v>
          </cell>
          <cell r="E4312">
            <v>6213.75</v>
          </cell>
          <cell r="F4312">
            <v>2174</v>
          </cell>
          <cell r="G4312">
            <v>7668.98</v>
          </cell>
          <cell r="H4312">
            <v>1518.01</v>
          </cell>
          <cell r="I4312">
            <v>1084</v>
          </cell>
          <cell r="J4312">
            <v>2715</v>
          </cell>
          <cell r="K4312">
            <v>9939.2099999999991</v>
          </cell>
          <cell r="L4312">
            <v>16</v>
          </cell>
          <cell r="M4312" t="str">
            <v>Jul/Aug</v>
          </cell>
          <cell r="N4312">
            <v>9</v>
          </cell>
        </row>
        <row r="4313">
          <cell r="A4313" t="str">
            <v>2006/07 W16</v>
          </cell>
          <cell r="B4313" t="str">
            <v>Stansted</v>
          </cell>
          <cell r="C4313" t="str">
            <v>Unclassified Liquor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 t="str">
            <v>/0</v>
          </cell>
          <cell r="L4313">
            <v>16</v>
          </cell>
          <cell r="M4313" t="str">
            <v>Jul/Aug</v>
          </cell>
          <cell r="N4313">
            <v>12</v>
          </cell>
        </row>
        <row r="4314">
          <cell r="A4314" t="str">
            <v>2006/07 W16</v>
          </cell>
          <cell r="B4314" t="str">
            <v>Stansted</v>
          </cell>
          <cell r="C4314" t="str">
            <v>Value - 2 for £15</v>
          </cell>
          <cell r="D4314">
            <v>7931.29</v>
          </cell>
          <cell r="E4314">
            <v>5490.33</v>
          </cell>
          <cell r="F4314">
            <v>957</v>
          </cell>
          <cell r="G4314">
            <v>607.84</v>
          </cell>
          <cell r="H4314">
            <v>164.66</v>
          </cell>
          <cell r="I4314">
            <v>33</v>
          </cell>
          <cell r="J4314">
            <v>777</v>
          </cell>
          <cell r="K4314">
            <v>2226.5700000000002</v>
          </cell>
          <cell r="L4314">
            <v>16</v>
          </cell>
          <cell r="M4314" t="str">
            <v>Jul/Aug</v>
          </cell>
          <cell r="N4314">
            <v>31</v>
          </cell>
        </row>
        <row r="4315">
          <cell r="A4315" t="str">
            <v>2006/07 W16</v>
          </cell>
          <cell r="B4315" t="str">
            <v>Stansted</v>
          </cell>
          <cell r="C4315" t="str">
            <v>Value - 2 for £20 Bombay Saphire</v>
          </cell>
          <cell r="D4315">
            <v>767.36</v>
          </cell>
          <cell r="E4315">
            <v>589.44000000000005</v>
          </cell>
          <cell r="F4315">
            <v>64</v>
          </cell>
          <cell r="G4315">
            <v>0</v>
          </cell>
          <cell r="H4315">
            <v>0</v>
          </cell>
          <cell r="I4315">
            <v>0</v>
          </cell>
          <cell r="J4315">
            <v>56</v>
          </cell>
          <cell r="K4315">
            <v>155.68</v>
          </cell>
          <cell r="L4315">
            <v>16</v>
          </cell>
          <cell r="M4315" t="str">
            <v>Jul/Aug</v>
          </cell>
          <cell r="N4315">
            <v>45</v>
          </cell>
        </row>
        <row r="4316">
          <cell r="A4316" t="str">
            <v>2006/07 W16</v>
          </cell>
          <cell r="B4316" t="str">
            <v>Stansted</v>
          </cell>
          <cell r="C4316" t="str">
            <v>Value - Baileys 2 for £20</v>
          </cell>
          <cell r="D4316">
            <v>3283.54</v>
          </cell>
          <cell r="E4316">
            <v>1874.74</v>
          </cell>
          <cell r="F4316">
            <v>293</v>
          </cell>
          <cell r="G4316">
            <v>495.84</v>
          </cell>
          <cell r="H4316">
            <v>177.73</v>
          </cell>
          <cell r="I4316">
            <v>30</v>
          </cell>
          <cell r="J4316">
            <v>257</v>
          </cell>
          <cell r="K4316">
            <v>1238.72</v>
          </cell>
          <cell r="L4316">
            <v>16</v>
          </cell>
          <cell r="M4316" t="str">
            <v>Jul/Aug</v>
          </cell>
          <cell r="N4316">
            <v>39</v>
          </cell>
        </row>
        <row r="4317">
          <cell r="A4317" t="str">
            <v>2006/07 W16</v>
          </cell>
          <cell r="B4317" t="str">
            <v>Stansted</v>
          </cell>
          <cell r="C4317" t="str">
            <v>Value - Baileys Twin @ £20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 t="str">
            <v>/0</v>
          </cell>
          <cell r="L4317">
            <v>16</v>
          </cell>
          <cell r="M4317" t="str">
            <v>Jul/Aug</v>
          </cell>
          <cell r="N4317">
            <v>51</v>
          </cell>
        </row>
        <row r="4318">
          <cell r="A4318" t="str">
            <v>2006/07 W16</v>
          </cell>
          <cell r="B4318" t="str">
            <v>Stansted</v>
          </cell>
          <cell r="C4318" t="str">
            <v>Value - Twins @ £15</v>
          </cell>
          <cell r="D4318">
            <v>0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 t="str">
            <v>/0</v>
          </cell>
          <cell r="L4318">
            <v>16</v>
          </cell>
          <cell r="M4318" t="str">
            <v>Jul/Aug</v>
          </cell>
          <cell r="N4318">
            <v>36</v>
          </cell>
        </row>
        <row r="4319">
          <cell r="A4319" t="str">
            <v>2006/07 W16</v>
          </cell>
          <cell r="B4319" t="str">
            <v>Stansted</v>
          </cell>
          <cell r="C4319" t="str">
            <v>Malt - 2 For £45 (6 glenmorangie + 2)</v>
          </cell>
          <cell r="D4319">
            <v>5476.55</v>
          </cell>
          <cell r="E4319">
            <v>1823.18</v>
          </cell>
          <cell r="F4319">
            <v>206</v>
          </cell>
          <cell r="G4319">
            <v>4728.5600000000004</v>
          </cell>
          <cell r="H4319">
            <v>1270.74</v>
          </cell>
          <cell r="I4319">
            <v>178</v>
          </cell>
          <cell r="J4319">
            <v>371</v>
          </cell>
          <cell r="K4319">
            <v>2873.9</v>
          </cell>
          <cell r="L4319">
            <v>16</v>
          </cell>
          <cell r="M4319" t="str">
            <v>Jul/Aug</v>
          </cell>
          <cell r="N4319">
            <v>30</v>
          </cell>
        </row>
        <row r="4320">
          <cell r="A4320" t="str">
            <v>2006/07 W16</v>
          </cell>
          <cell r="B4320" t="str">
            <v>Stansted</v>
          </cell>
          <cell r="C4320" t="str">
            <v>Malt - Save £5 Glenmorangie Traditional</v>
          </cell>
          <cell r="D4320">
            <v>399.9</v>
          </cell>
          <cell r="E4320">
            <v>131.34</v>
          </cell>
          <cell r="F4320">
            <v>10</v>
          </cell>
          <cell r="G4320">
            <v>359.91</v>
          </cell>
          <cell r="H4320">
            <v>102.78</v>
          </cell>
          <cell r="I4320">
            <v>9</v>
          </cell>
          <cell r="J4320">
            <v>12</v>
          </cell>
          <cell r="K4320">
            <v>137.16</v>
          </cell>
          <cell r="L4320">
            <v>16</v>
          </cell>
          <cell r="M4320" t="str">
            <v>Jul/Aug</v>
          </cell>
          <cell r="N4320">
            <v>44</v>
          </cell>
        </row>
        <row r="4321">
          <cell r="A4321" t="str">
            <v>2006/07 W16</v>
          </cell>
          <cell r="B4321" t="str">
            <v>Stansted</v>
          </cell>
          <cell r="C4321" t="str">
            <v>Cognac - XO @ £45</v>
          </cell>
          <cell r="D4321">
            <v>1935</v>
          </cell>
          <cell r="E4321">
            <v>947.48</v>
          </cell>
          <cell r="F4321">
            <v>43</v>
          </cell>
          <cell r="G4321">
            <v>1260</v>
          </cell>
          <cell r="H4321">
            <v>498.08</v>
          </cell>
          <cell r="I4321">
            <v>28</v>
          </cell>
          <cell r="J4321">
            <v>150</v>
          </cell>
          <cell r="K4321">
            <v>2887.5</v>
          </cell>
          <cell r="L4321">
            <v>16</v>
          </cell>
          <cell r="M4321" t="str">
            <v>Jul/Aug</v>
          </cell>
          <cell r="N4321">
            <v>37</v>
          </cell>
        </row>
        <row r="4322">
          <cell r="A4322" t="str">
            <v>2006/07 W16</v>
          </cell>
          <cell r="B4322" t="str">
            <v>Stansted</v>
          </cell>
          <cell r="C4322" t="str">
            <v>Cognac - VSOP 2 for £45</v>
          </cell>
          <cell r="D4322">
            <v>2825.91</v>
          </cell>
          <cell r="E4322">
            <v>1185.3699999999999</v>
          </cell>
          <cell r="F4322">
            <v>123</v>
          </cell>
          <cell r="G4322">
            <v>1703.94</v>
          </cell>
          <cell r="H4322">
            <v>383.6</v>
          </cell>
          <cell r="I4322">
            <v>74</v>
          </cell>
          <cell r="J4322">
            <v>65</v>
          </cell>
          <cell r="K4322">
            <v>603.55999999999995</v>
          </cell>
          <cell r="L4322">
            <v>16</v>
          </cell>
          <cell r="M4322" t="str">
            <v>Jul/Aug</v>
          </cell>
          <cell r="N4322">
            <v>41</v>
          </cell>
        </row>
        <row r="4323">
          <cell r="A4323" t="str">
            <v>2006/07 W16</v>
          </cell>
          <cell r="B4323" t="str">
            <v>Stansted</v>
          </cell>
          <cell r="C4323" t="str">
            <v>Cognac - Only £17_99 VS Especiale</v>
          </cell>
          <cell r="D4323">
            <v>339.8</v>
          </cell>
          <cell r="E4323">
            <v>193.4</v>
          </cell>
          <cell r="F4323">
            <v>20</v>
          </cell>
          <cell r="G4323">
            <v>67.959999999999994</v>
          </cell>
          <cell r="H4323">
            <v>5.56</v>
          </cell>
          <cell r="I4323">
            <v>4</v>
          </cell>
          <cell r="J4323">
            <v>5</v>
          </cell>
          <cell r="K4323">
            <v>26.25</v>
          </cell>
          <cell r="L4323">
            <v>16</v>
          </cell>
          <cell r="M4323" t="str">
            <v>Jul/Aug</v>
          </cell>
          <cell r="N4323">
            <v>42</v>
          </cell>
        </row>
        <row r="4324">
          <cell r="A4324" t="str">
            <v>2006/07 W16</v>
          </cell>
          <cell r="B4324" t="str">
            <v>Stansted</v>
          </cell>
          <cell r="C4324" t="str">
            <v>Deluxe - Chivas 2 for £30</v>
          </cell>
          <cell r="D4324">
            <v>459.77</v>
          </cell>
          <cell r="E4324">
            <v>319.47000000000003</v>
          </cell>
          <cell r="F4324">
            <v>23</v>
          </cell>
          <cell r="G4324">
            <v>0</v>
          </cell>
          <cell r="H4324">
            <v>0</v>
          </cell>
          <cell r="I4324">
            <v>0</v>
          </cell>
          <cell r="J4324">
            <v>57</v>
          </cell>
          <cell r="K4324">
            <v>347.7</v>
          </cell>
          <cell r="L4324">
            <v>16</v>
          </cell>
          <cell r="M4324" t="str">
            <v>Jul/Aug</v>
          </cell>
          <cell r="N4324">
            <v>49</v>
          </cell>
        </row>
        <row r="4325">
          <cell r="A4325" t="str">
            <v>2006/07 W16</v>
          </cell>
          <cell r="B4325" t="str">
            <v>Stansted</v>
          </cell>
          <cell r="C4325" t="str">
            <v>Deluxe - Chivas Twin for £30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6</v>
          </cell>
          <cell r="K4325" t="str">
            <v>/0</v>
          </cell>
          <cell r="L4325">
            <v>16</v>
          </cell>
          <cell r="M4325" t="str">
            <v>Jul/Aug</v>
          </cell>
          <cell r="N4325">
            <v>38</v>
          </cell>
        </row>
        <row r="4326">
          <cell r="A4326" t="str">
            <v>2006/07 W16</v>
          </cell>
          <cell r="B4326" t="str">
            <v>Stansted</v>
          </cell>
          <cell r="C4326" t="str">
            <v>Deluxe - Chivas Triple Pack @ £45</v>
          </cell>
          <cell r="D4326">
            <v>0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 t="str">
            <v>/0</v>
          </cell>
          <cell r="L4326">
            <v>16</v>
          </cell>
          <cell r="M4326" t="str">
            <v>Jul/Aug</v>
          </cell>
          <cell r="N4326">
            <v>54</v>
          </cell>
        </row>
        <row r="4327">
          <cell r="A4327" t="str">
            <v>2006/07 W16</v>
          </cell>
          <cell r="B4327" t="str">
            <v>Stansted</v>
          </cell>
          <cell r="C4327" t="str">
            <v>Deluxe - Chivas Save £5 18yo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 t="str">
            <v>/0</v>
          </cell>
          <cell r="L4327">
            <v>16</v>
          </cell>
          <cell r="M4327" t="str">
            <v>Jul/Aug</v>
          </cell>
          <cell r="N4327">
            <v>50</v>
          </cell>
        </row>
        <row r="4328">
          <cell r="A4328" t="str">
            <v>2006/07 W16</v>
          </cell>
          <cell r="B4328" t="str">
            <v>Stansted</v>
          </cell>
          <cell r="C4328" t="str">
            <v>Deluxe - Chivas Royal Salute get Chivas 18yo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 t="str">
            <v>/0</v>
          </cell>
          <cell r="L4328">
            <v>16</v>
          </cell>
          <cell r="M4328" t="str">
            <v>Jul/Aug</v>
          </cell>
          <cell r="N4328">
            <v>57</v>
          </cell>
        </row>
        <row r="4329">
          <cell r="A4329" t="str">
            <v>2006/07 W16</v>
          </cell>
          <cell r="B4329" t="str">
            <v>Stansted</v>
          </cell>
          <cell r="C4329" t="str">
            <v>Deluxe - Dewars 2 for £30 ATA</v>
          </cell>
          <cell r="D4329">
            <v>4389.71</v>
          </cell>
          <cell r="E4329">
            <v>858.04</v>
          </cell>
          <cell r="F4329">
            <v>283</v>
          </cell>
          <cell r="G4329">
            <v>3809.76</v>
          </cell>
          <cell r="H4329">
            <v>397.98</v>
          </cell>
          <cell r="I4329">
            <v>246</v>
          </cell>
          <cell r="J4329">
            <v>245</v>
          </cell>
          <cell r="K4329">
            <v>1296.08</v>
          </cell>
          <cell r="L4329">
            <v>16</v>
          </cell>
          <cell r="M4329" t="str">
            <v>Jul/Aug</v>
          </cell>
          <cell r="N4329">
            <v>40</v>
          </cell>
        </row>
        <row r="4330">
          <cell r="A4330" t="str">
            <v>2006/07 W16</v>
          </cell>
          <cell r="B4330" t="str">
            <v>Stansted</v>
          </cell>
          <cell r="C4330" t="str">
            <v>Deluxe - JW Blue get a free 20cl Gold (Sept Only)</v>
          </cell>
          <cell r="D4330">
            <v>373.28</v>
          </cell>
          <cell r="E4330">
            <v>179.89</v>
          </cell>
          <cell r="F4330">
            <v>4</v>
          </cell>
          <cell r="G4330">
            <v>274.27999999999997</v>
          </cell>
          <cell r="H4330">
            <v>112.72</v>
          </cell>
          <cell r="I4330">
            <v>3</v>
          </cell>
          <cell r="J4330">
            <v>11</v>
          </cell>
          <cell r="K4330">
            <v>350.13</v>
          </cell>
          <cell r="L4330">
            <v>16</v>
          </cell>
          <cell r="M4330" t="str">
            <v>Jul/Aug</v>
          </cell>
          <cell r="N4330">
            <v>46</v>
          </cell>
        </row>
        <row r="4331">
          <cell r="A4331" t="str">
            <v>2006/07 W16</v>
          </cell>
          <cell r="B4331" t="str">
            <v>Stansted</v>
          </cell>
          <cell r="C4331" t="str">
            <v>Deluxe - Free 20cl bottle (linked to JW Blue) (Sept Only)</v>
          </cell>
          <cell r="D4331">
            <v>30.08</v>
          </cell>
          <cell r="E4331">
            <v>6.91</v>
          </cell>
          <cell r="F4331">
            <v>3</v>
          </cell>
          <cell r="G4331">
            <v>30.08</v>
          </cell>
          <cell r="H4331">
            <v>6.91</v>
          </cell>
          <cell r="I4331">
            <v>3</v>
          </cell>
          <cell r="J4331">
            <v>10</v>
          </cell>
          <cell r="K4331">
            <v>59.9</v>
          </cell>
          <cell r="L4331">
            <v>16</v>
          </cell>
          <cell r="M4331" t="str">
            <v>Jul/Aug</v>
          </cell>
          <cell r="N4331">
            <v>47</v>
          </cell>
        </row>
        <row r="4332">
          <cell r="A4332" t="str">
            <v>2006/07 W16</v>
          </cell>
          <cell r="B4332" t="str">
            <v>Stansted</v>
          </cell>
          <cell r="C4332" t="str">
            <v>Champagne - Piper Florens Louis 2 for £30</v>
          </cell>
          <cell r="D4332">
            <v>534.1</v>
          </cell>
          <cell r="E4332">
            <v>126.41</v>
          </cell>
          <cell r="F4332">
            <v>33</v>
          </cell>
          <cell r="G4332">
            <v>454.35</v>
          </cell>
          <cell r="H4332">
            <v>91.16</v>
          </cell>
          <cell r="I4332">
            <v>28</v>
          </cell>
          <cell r="J4332">
            <v>28</v>
          </cell>
          <cell r="K4332">
            <v>249.2</v>
          </cell>
          <cell r="L4332">
            <v>16</v>
          </cell>
          <cell r="M4332" t="str">
            <v>Jul/Aug</v>
          </cell>
          <cell r="N4332">
            <v>53</v>
          </cell>
        </row>
        <row r="4333">
          <cell r="A4333" t="str">
            <v>2006/07 W16</v>
          </cell>
          <cell r="B4333" t="str">
            <v>Stansted</v>
          </cell>
          <cell r="C4333" t="str">
            <v>Champagne - Piper Florens Louis Twin for £30</v>
          </cell>
          <cell r="D4333">
            <v>688.5</v>
          </cell>
          <cell r="E4333">
            <v>175.55</v>
          </cell>
          <cell r="F4333">
            <v>21</v>
          </cell>
          <cell r="G4333">
            <v>557.79999999999995</v>
          </cell>
          <cell r="H4333">
            <v>116.05</v>
          </cell>
          <cell r="I4333">
            <v>17</v>
          </cell>
          <cell r="J4333">
            <v>72</v>
          </cell>
          <cell r="K4333">
            <v>1281.5999999999999</v>
          </cell>
          <cell r="L4333">
            <v>16</v>
          </cell>
          <cell r="M4333" t="str">
            <v>Jul/Aug</v>
          </cell>
          <cell r="N4333">
            <v>33</v>
          </cell>
        </row>
        <row r="4334">
          <cell r="A4334" t="str">
            <v>2006/07 W16</v>
          </cell>
          <cell r="B4334" t="str">
            <v>Stansted</v>
          </cell>
          <cell r="C4334" t="str">
            <v>Champagne - Charles Heidseick 2 for £35</v>
          </cell>
          <cell r="D4334">
            <v>68.97</v>
          </cell>
          <cell r="E4334">
            <v>25.98</v>
          </cell>
          <cell r="F4334">
            <v>3</v>
          </cell>
          <cell r="G4334">
            <v>68.97</v>
          </cell>
          <cell r="H4334">
            <v>25.98</v>
          </cell>
          <cell r="I4334">
            <v>3</v>
          </cell>
          <cell r="J4334">
            <v>16</v>
          </cell>
          <cell r="K4334">
            <v>148.16</v>
          </cell>
          <cell r="L4334">
            <v>16</v>
          </cell>
          <cell r="M4334" t="str">
            <v>Jul/Aug</v>
          </cell>
          <cell r="N4334">
            <v>55</v>
          </cell>
        </row>
        <row r="4335">
          <cell r="A4335" t="str">
            <v>2006/07 W16</v>
          </cell>
          <cell r="B4335" t="str">
            <v>Stansted</v>
          </cell>
          <cell r="C4335" t="str">
            <v>Champagne - Canard Twin for £25</v>
          </cell>
          <cell r="D4335">
            <v>1350</v>
          </cell>
          <cell r="E4335">
            <v>341.58</v>
          </cell>
          <cell r="F4335">
            <v>54</v>
          </cell>
          <cell r="G4335">
            <v>1175</v>
          </cell>
          <cell r="H4335">
            <v>264.58</v>
          </cell>
          <cell r="I4335">
            <v>47</v>
          </cell>
          <cell r="J4335">
            <v>22</v>
          </cell>
          <cell r="K4335">
            <v>352</v>
          </cell>
          <cell r="L4335">
            <v>16</v>
          </cell>
          <cell r="M4335" t="str">
            <v>Jul/Aug</v>
          </cell>
          <cell r="N4335">
            <v>52</v>
          </cell>
        </row>
        <row r="4336">
          <cell r="A4336" t="str">
            <v>2006/07 W16</v>
          </cell>
          <cell r="B4336" t="str">
            <v>Stansted</v>
          </cell>
          <cell r="C4336" t="str">
            <v>Wine - Beringer 3 for £15</v>
          </cell>
          <cell r="D4336">
            <v>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 t="str">
            <v>/0</v>
          </cell>
          <cell r="L4336">
            <v>16</v>
          </cell>
          <cell r="M4336" t="str">
            <v>Jul/Aug</v>
          </cell>
          <cell r="N4336">
            <v>43</v>
          </cell>
        </row>
        <row r="4337">
          <cell r="A4337" t="str">
            <v>2006/07 W16</v>
          </cell>
          <cell r="B4337" t="str">
            <v>Stansted</v>
          </cell>
          <cell r="C4337" t="str">
            <v>Wine - Rosemount BOGOF</v>
          </cell>
          <cell r="D4337">
            <v>139.9</v>
          </cell>
          <cell r="E4337">
            <v>46.38</v>
          </cell>
          <cell r="F4337">
            <v>20</v>
          </cell>
          <cell r="G4337">
            <v>97.93</v>
          </cell>
          <cell r="H4337">
            <v>26.64</v>
          </cell>
          <cell r="I4337">
            <v>14</v>
          </cell>
          <cell r="J4337">
            <v>42</v>
          </cell>
          <cell r="K4337">
            <v>308.7</v>
          </cell>
          <cell r="L4337">
            <v>16</v>
          </cell>
          <cell r="M4337" t="str">
            <v>Jul/Aug</v>
          </cell>
          <cell r="N4337">
            <v>56</v>
          </cell>
        </row>
        <row r="4338">
          <cell r="A4338" t="str">
            <v>2006/07 W16</v>
          </cell>
          <cell r="B4338" t="str">
            <v>Stansted</v>
          </cell>
          <cell r="C4338" t="str">
            <v>WOW - 2 for £45 Malt</v>
          </cell>
          <cell r="D4338">
            <v>1614.43</v>
          </cell>
          <cell r="E4338">
            <v>517.72</v>
          </cell>
          <cell r="F4338">
            <v>57</v>
          </cell>
          <cell r="G4338">
            <v>1389.51</v>
          </cell>
          <cell r="H4338">
            <v>353.25</v>
          </cell>
          <cell r="I4338">
            <v>49</v>
          </cell>
          <cell r="J4338">
            <v>218</v>
          </cell>
          <cell r="K4338">
            <v>1685.75</v>
          </cell>
          <cell r="L4338">
            <v>16</v>
          </cell>
          <cell r="M4338" t="str">
            <v>Jul/Aug</v>
          </cell>
          <cell r="N4338">
            <v>34</v>
          </cell>
        </row>
        <row r="4339">
          <cell r="A4339" t="str">
            <v>2006/07 W16</v>
          </cell>
          <cell r="B4339" t="str">
            <v>Stansted</v>
          </cell>
          <cell r="C4339" t="str">
            <v>WOW - Connemara 2 for £30</v>
          </cell>
          <cell r="D4339">
            <v>161.91</v>
          </cell>
          <cell r="E4339">
            <v>46.44</v>
          </cell>
          <cell r="F4339">
            <v>9</v>
          </cell>
          <cell r="G4339">
            <v>161.91</v>
          </cell>
          <cell r="H4339">
            <v>46.44</v>
          </cell>
          <cell r="I4339">
            <v>9</v>
          </cell>
          <cell r="J4339">
            <v>15</v>
          </cell>
          <cell r="K4339">
            <v>70.2</v>
          </cell>
          <cell r="L4339">
            <v>16</v>
          </cell>
          <cell r="M4339" t="str">
            <v>Jul/Aug</v>
          </cell>
          <cell r="N4339">
            <v>60</v>
          </cell>
        </row>
        <row r="4340">
          <cell r="A4340" t="str">
            <v>2006/07 W16</v>
          </cell>
          <cell r="B4340" t="str">
            <v>Stansted</v>
          </cell>
          <cell r="C4340" t="str">
            <v>Others - 2 for £25 (glayva, disaronno)</v>
          </cell>
          <cell r="D4340">
            <v>638.58000000000004</v>
          </cell>
          <cell r="E4340">
            <v>200.35</v>
          </cell>
          <cell r="F4340">
            <v>42</v>
          </cell>
          <cell r="G4340">
            <v>534.65</v>
          </cell>
          <cell r="H4340">
            <v>120.88</v>
          </cell>
          <cell r="I4340">
            <v>35</v>
          </cell>
          <cell r="J4340">
            <v>50</v>
          </cell>
          <cell r="K4340">
            <v>174.61</v>
          </cell>
          <cell r="L4340">
            <v>16</v>
          </cell>
          <cell r="M4340" t="str">
            <v>Jul/Aug</v>
          </cell>
          <cell r="N4340">
            <v>48</v>
          </cell>
        </row>
        <row r="4341">
          <cell r="A4341" t="str">
            <v>2006/07 W16</v>
          </cell>
          <cell r="B4341" t="str">
            <v>Stansted</v>
          </cell>
          <cell r="C4341" t="str">
            <v>Others - Pimms 2 for £15 (70cl)</v>
          </cell>
          <cell r="D4341">
            <v>22714.97</v>
          </cell>
          <cell r="E4341">
            <v>3287.47</v>
          </cell>
          <cell r="F4341">
            <v>2967</v>
          </cell>
          <cell r="G4341">
            <v>21974.05</v>
          </cell>
          <cell r="H4341">
            <v>2747.2</v>
          </cell>
          <cell r="I4341">
            <v>2873</v>
          </cell>
          <cell r="J4341">
            <v>1467</v>
          </cell>
          <cell r="K4341">
            <v>6505.74</v>
          </cell>
          <cell r="L4341">
            <v>16</v>
          </cell>
          <cell r="M4341" t="str">
            <v>Jul/Aug</v>
          </cell>
          <cell r="N4341">
            <v>35</v>
          </cell>
        </row>
        <row r="4342">
          <cell r="A4342" t="str">
            <v>2006/07 W16</v>
          </cell>
          <cell r="B4342" t="str">
            <v>Stansted</v>
          </cell>
          <cell r="C4342" t="str">
            <v>Other - 2 for £30 Sauza</v>
          </cell>
          <cell r="D4342">
            <v>823.74</v>
          </cell>
          <cell r="E4342">
            <v>314.97000000000003</v>
          </cell>
          <cell r="F4342">
            <v>48</v>
          </cell>
          <cell r="G4342">
            <v>649.79999999999995</v>
          </cell>
          <cell r="H4342">
            <v>168.03</v>
          </cell>
          <cell r="I4342">
            <v>38</v>
          </cell>
          <cell r="J4342">
            <v>64</v>
          </cell>
          <cell r="K4342">
            <v>284.8</v>
          </cell>
          <cell r="L4342">
            <v>16</v>
          </cell>
          <cell r="M4342" t="str">
            <v>Jul/Aug</v>
          </cell>
          <cell r="N4342">
            <v>58</v>
          </cell>
        </row>
        <row r="4343">
          <cell r="A4343" t="str">
            <v>2006/07 W16</v>
          </cell>
          <cell r="B4343" t="str">
            <v>Stansted</v>
          </cell>
          <cell r="C4343" t="str">
            <v>Others - 2 for £20 ATA (70cl)</v>
          </cell>
          <cell r="D4343">
            <v>15419.84</v>
          </cell>
          <cell r="E4343">
            <v>3028.68</v>
          </cell>
          <cell r="F4343">
            <v>1496</v>
          </cell>
          <cell r="G4343">
            <v>14919.31</v>
          </cell>
          <cell r="H4343">
            <v>2677.74</v>
          </cell>
          <cell r="I4343">
            <v>1449</v>
          </cell>
          <cell r="J4343">
            <v>1088</v>
          </cell>
          <cell r="K4343">
            <v>4512.57</v>
          </cell>
          <cell r="L4343">
            <v>16</v>
          </cell>
          <cell r="M4343" t="str">
            <v>Jul/Aug</v>
          </cell>
          <cell r="N4343">
            <v>32</v>
          </cell>
        </row>
        <row r="4344">
          <cell r="A4344" t="str">
            <v>2006/07 W16</v>
          </cell>
          <cell r="B4344" t="str">
            <v>Stansted</v>
          </cell>
          <cell r="C4344" t="str">
            <v>Others - 2 for £15 Fortified</v>
          </cell>
          <cell r="D4344">
            <v>385.17</v>
          </cell>
          <cell r="E4344">
            <v>146.44999999999999</v>
          </cell>
          <cell r="F4344">
            <v>43</v>
          </cell>
          <cell r="G4344">
            <v>240.93</v>
          </cell>
          <cell r="H4344">
            <v>66.209999999999994</v>
          </cell>
          <cell r="I4344">
            <v>27</v>
          </cell>
          <cell r="J4344">
            <v>119</v>
          </cell>
          <cell r="K4344">
            <v>476</v>
          </cell>
          <cell r="L4344">
            <v>16</v>
          </cell>
          <cell r="M4344" t="str">
            <v>Jul/Aug</v>
          </cell>
          <cell r="N4344">
            <v>59</v>
          </cell>
        </row>
        <row r="4345">
          <cell r="A4345" t="str">
            <v>2006/07 W16</v>
          </cell>
          <cell r="B4345" t="str">
            <v>Aberdeen</v>
          </cell>
          <cell r="C4345" t="str">
            <v>Liquor</v>
          </cell>
          <cell r="D4345">
            <v>29953.25</v>
          </cell>
          <cell r="E4345">
            <v>13619.33</v>
          </cell>
          <cell r="F4345">
            <v>1928</v>
          </cell>
          <cell r="G4345">
            <v>14731.52</v>
          </cell>
          <cell r="H4345">
            <v>3511.19</v>
          </cell>
          <cell r="I4345">
            <v>727</v>
          </cell>
          <cell r="J4345">
            <v>5602</v>
          </cell>
          <cell r="K4345">
            <v>32129.16</v>
          </cell>
          <cell r="L4345">
            <v>16</v>
          </cell>
          <cell r="M4345" t="str">
            <v>Jul/Aug</v>
          </cell>
          <cell r="N4345">
            <v>1</v>
          </cell>
        </row>
        <row r="4346">
          <cell r="A4346" t="str">
            <v>2006/07 W16</v>
          </cell>
          <cell r="B4346" t="str">
            <v>Aberdeen</v>
          </cell>
          <cell r="C4346" t="str">
            <v>Tobacco</v>
          </cell>
          <cell r="D4346">
            <v>12304.74</v>
          </cell>
          <cell r="E4346">
            <v>9061.2000000000007</v>
          </cell>
          <cell r="F4346">
            <v>508</v>
          </cell>
          <cell r="G4346">
            <v>96.3</v>
          </cell>
          <cell r="H4346">
            <v>22.42</v>
          </cell>
          <cell r="I4346">
            <v>5</v>
          </cell>
          <cell r="J4346">
            <v>1366</v>
          </cell>
          <cell r="K4346">
            <v>8615.02</v>
          </cell>
          <cell r="L4346">
            <v>16</v>
          </cell>
          <cell r="M4346" t="str">
            <v>Jul/Aug</v>
          </cell>
          <cell r="N4346">
            <v>2</v>
          </cell>
        </row>
        <row r="4347">
          <cell r="A4347" t="str">
            <v>2006/07 W16</v>
          </cell>
          <cell r="B4347" t="str">
            <v>Aberdeen</v>
          </cell>
          <cell r="C4347" t="str">
            <v>Perfumery</v>
          </cell>
          <cell r="D4347">
            <v>32018.85</v>
          </cell>
          <cell r="E4347">
            <v>17083.11</v>
          </cell>
          <cell r="F4347">
            <v>1230</v>
          </cell>
          <cell r="G4347">
            <v>25372.78</v>
          </cell>
          <cell r="H4347">
            <v>12717.49</v>
          </cell>
          <cell r="I4347">
            <v>957</v>
          </cell>
          <cell r="J4347">
            <v>8557</v>
          </cell>
          <cell r="K4347">
            <v>80028.89</v>
          </cell>
          <cell r="L4347">
            <v>16</v>
          </cell>
          <cell r="M4347" t="str">
            <v>Jul/Aug</v>
          </cell>
          <cell r="N4347">
            <v>3</v>
          </cell>
        </row>
        <row r="4348">
          <cell r="A4348" t="str">
            <v>2006/07 W16</v>
          </cell>
          <cell r="B4348" t="str">
            <v>Aberdeen</v>
          </cell>
          <cell r="C4348" t="str">
            <v>Food</v>
          </cell>
          <cell r="D4348">
            <v>5416.3</v>
          </cell>
          <cell r="E4348">
            <v>2617.48</v>
          </cell>
          <cell r="F4348">
            <v>1289</v>
          </cell>
          <cell r="G4348">
            <v>2953.55</v>
          </cell>
          <cell r="H4348">
            <v>1264.69</v>
          </cell>
          <cell r="I4348">
            <v>699</v>
          </cell>
          <cell r="J4348">
            <v>3379</v>
          </cell>
          <cell r="K4348">
            <v>6868.6</v>
          </cell>
          <cell r="L4348">
            <v>16</v>
          </cell>
          <cell r="M4348" t="str">
            <v>Jul/Aug</v>
          </cell>
          <cell r="N4348">
            <v>4</v>
          </cell>
        </row>
        <row r="4349">
          <cell r="A4349" t="str">
            <v>2006/07 W16</v>
          </cell>
          <cell r="B4349" t="str">
            <v>Aberdeen</v>
          </cell>
          <cell r="C4349" t="str">
            <v>Tax Free</v>
          </cell>
          <cell r="D4349">
            <v>5170.95</v>
          </cell>
          <cell r="E4349">
            <v>2127.7600000000002</v>
          </cell>
          <cell r="F4349">
            <v>591</v>
          </cell>
          <cell r="G4349">
            <v>4192.2299999999996</v>
          </cell>
          <cell r="H4349">
            <v>1598.45</v>
          </cell>
          <cell r="I4349">
            <v>463</v>
          </cell>
          <cell r="J4349">
            <v>3736</v>
          </cell>
          <cell r="K4349">
            <v>15239.97</v>
          </cell>
          <cell r="L4349">
            <v>16</v>
          </cell>
          <cell r="M4349" t="str">
            <v>Jul/Aug</v>
          </cell>
          <cell r="N4349">
            <v>5</v>
          </cell>
        </row>
        <row r="4350">
          <cell r="A4350" t="str">
            <v>2006/07 W16</v>
          </cell>
          <cell r="B4350" t="str">
            <v>Aberdeen</v>
          </cell>
          <cell r="C4350" t="str">
            <v>Unclassified Products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 t="str">
            <v>/0</v>
          </cell>
          <cell r="L4350">
            <v>16</v>
          </cell>
          <cell r="M4350" t="str">
            <v>Jul/Aug</v>
          </cell>
          <cell r="N4350">
            <v>6</v>
          </cell>
        </row>
        <row r="4351">
          <cell r="A4351" t="str">
            <v>2006/07 W16</v>
          </cell>
          <cell r="B4351" t="str">
            <v>Aberdeen</v>
          </cell>
          <cell r="C4351" t="str">
            <v>Spirits</v>
          </cell>
          <cell r="D4351">
            <v>23661.84</v>
          </cell>
          <cell r="E4351">
            <v>11095.73</v>
          </cell>
          <cell r="F4351">
            <v>1417</v>
          </cell>
          <cell r="G4351">
            <v>11945.1</v>
          </cell>
          <cell r="H4351">
            <v>2898.57</v>
          </cell>
          <cell r="I4351">
            <v>580</v>
          </cell>
          <cell r="J4351">
            <v>4144</v>
          </cell>
          <cell r="K4351">
            <v>22798.99</v>
          </cell>
          <cell r="L4351">
            <v>16</v>
          </cell>
          <cell r="M4351" t="str">
            <v>Jul/Aug</v>
          </cell>
          <cell r="N4351">
            <v>7</v>
          </cell>
        </row>
        <row r="4352">
          <cell r="A4352" t="str">
            <v>2006/07 W16</v>
          </cell>
          <cell r="B4352" t="str">
            <v>Aberdeen</v>
          </cell>
          <cell r="C4352" t="str">
            <v>Fortified Wines</v>
          </cell>
          <cell r="D4352">
            <v>509.02</v>
          </cell>
          <cell r="E4352">
            <v>295.60000000000002</v>
          </cell>
          <cell r="F4352">
            <v>66</v>
          </cell>
          <cell r="G4352">
            <v>93.93</v>
          </cell>
          <cell r="H4352">
            <v>22.04</v>
          </cell>
          <cell r="I4352">
            <v>11</v>
          </cell>
          <cell r="J4352">
            <v>108</v>
          </cell>
          <cell r="K4352">
            <v>305.41000000000003</v>
          </cell>
          <cell r="L4352">
            <v>16</v>
          </cell>
          <cell r="M4352" t="str">
            <v>Jul/Aug</v>
          </cell>
          <cell r="N4352">
            <v>10</v>
          </cell>
        </row>
        <row r="4353">
          <cell r="A4353" t="str">
            <v>2006/07 W16</v>
          </cell>
          <cell r="B4353" t="str">
            <v>Aberdeen</v>
          </cell>
          <cell r="C4353" t="str">
            <v>Others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 t="str">
            <v>/0</v>
          </cell>
          <cell r="L4353">
            <v>16</v>
          </cell>
          <cell r="M4353" t="str">
            <v>Jul/Aug</v>
          </cell>
          <cell r="N4353">
            <v>11</v>
          </cell>
        </row>
        <row r="4354">
          <cell r="A4354" t="str">
            <v>2006/07 W16</v>
          </cell>
          <cell r="B4354" t="str">
            <v>Aberdeen</v>
          </cell>
          <cell r="C4354" t="str">
            <v>Champagne</v>
          </cell>
          <cell r="D4354">
            <v>2758.79</v>
          </cell>
          <cell r="E4354">
            <v>760.89</v>
          </cell>
          <cell r="F4354">
            <v>88</v>
          </cell>
          <cell r="G4354">
            <v>2092.06</v>
          </cell>
          <cell r="H4354">
            <v>456.1</v>
          </cell>
          <cell r="I4354">
            <v>67</v>
          </cell>
          <cell r="J4354">
            <v>290</v>
          </cell>
          <cell r="K4354">
            <v>5189.12</v>
          </cell>
          <cell r="L4354">
            <v>16</v>
          </cell>
          <cell r="M4354" t="str">
            <v>Jul/Aug</v>
          </cell>
          <cell r="N4354">
            <v>8</v>
          </cell>
        </row>
        <row r="4355">
          <cell r="A4355" t="str">
            <v>2006/07 W16</v>
          </cell>
          <cell r="B4355" t="str">
            <v>Aberdeen</v>
          </cell>
          <cell r="C4355" t="str">
            <v>Wines</v>
          </cell>
          <cell r="D4355">
            <v>3023.6</v>
          </cell>
          <cell r="E4355">
            <v>1467.11</v>
          </cell>
          <cell r="F4355">
            <v>357</v>
          </cell>
          <cell r="G4355">
            <v>600.42999999999995</v>
          </cell>
          <cell r="H4355">
            <v>134.47999999999999</v>
          </cell>
          <cell r="I4355">
            <v>69</v>
          </cell>
          <cell r="J4355">
            <v>1060</v>
          </cell>
          <cell r="K4355">
            <v>4455.2700000000004</v>
          </cell>
          <cell r="L4355">
            <v>16</v>
          </cell>
          <cell r="M4355" t="str">
            <v>Jul/Aug</v>
          </cell>
          <cell r="N4355">
            <v>9</v>
          </cell>
        </row>
        <row r="4356">
          <cell r="A4356" t="str">
            <v>2006/07 W16</v>
          </cell>
          <cell r="B4356" t="str">
            <v>Aberdeen</v>
          </cell>
          <cell r="C4356" t="str">
            <v>Unclassified Liquor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 t="str">
            <v>/0</v>
          </cell>
          <cell r="L4356">
            <v>16</v>
          </cell>
          <cell r="M4356" t="str">
            <v>Jul/Aug</v>
          </cell>
          <cell r="N4356">
            <v>12</v>
          </cell>
        </row>
        <row r="4357">
          <cell r="A4357" t="str">
            <v>2006/07 W16</v>
          </cell>
          <cell r="B4357" t="str">
            <v>Aberdeen</v>
          </cell>
          <cell r="C4357" t="str">
            <v>Value - 2 for £15</v>
          </cell>
          <cell r="D4357">
            <v>1703.79</v>
          </cell>
          <cell r="E4357">
            <v>1192.03</v>
          </cell>
          <cell r="F4357">
            <v>203</v>
          </cell>
          <cell r="G4357">
            <v>102.58</v>
          </cell>
          <cell r="H4357">
            <v>19.010000000000002</v>
          </cell>
          <cell r="I4357">
            <v>6</v>
          </cell>
          <cell r="J4357">
            <v>361</v>
          </cell>
          <cell r="K4357">
            <v>949.55</v>
          </cell>
          <cell r="L4357">
            <v>16</v>
          </cell>
          <cell r="M4357" t="str">
            <v>Jul/Aug</v>
          </cell>
          <cell r="N4357">
            <v>31</v>
          </cell>
        </row>
        <row r="4358">
          <cell r="A4358" t="str">
            <v>2006/07 W16</v>
          </cell>
          <cell r="B4358" t="str">
            <v>Aberdeen</v>
          </cell>
          <cell r="C4358" t="str">
            <v>Value - 2 for £20 Bombay Saphire</v>
          </cell>
          <cell r="D4358">
            <v>261.17</v>
          </cell>
          <cell r="E4358">
            <v>159.47</v>
          </cell>
          <cell r="F4358">
            <v>19</v>
          </cell>
          <cell r="G4358">
            <v>81.319999999999993</v>
          </cell>
          <cell r="H4358">
            <v>21.32</v>
          </cell>
          <cell r="I4358">
            <v>4</v>
          </cell>
          <cell r="J4358">
            <v>34</v>
          </cell>
          <cell r="K4358">
            <v>94.52</v>
          </cell>
          <cell r="L4358">
            <v>16</v>
          </cell>
          <cell r="M4358" t="str">
            <v>Jul/Aug</v>
          </cell>
          <cell r="N4358">
            <v>45</v>
          </cell>
        </row>
        <row r="4359">
          <cell r="A4359" t="str">
            <v>2006/07 W16</v>
          </cell>
          <cell r="B4359" t="str">
            <v>Aberdeen</v>
          </cell>
          <cell r="C4359" t="str">
            <v>Value - Baileys 2 for £20</v>
          </cell>
          <cell r="D4359">
            <v>897.76</v>
          </cell>
          <cell r="E4359">
            <v>531.33000000000004</v>
          </cell>
          <cell r="F4359">
            <v>80</v>
          </cell>
          <cell r="G4359">
            <v>67.959999999999994</v>
          </cell>
          <cell r="H4359">
            <v>25.28</v>
          </cell>
          <cell r="I4359">
            <v>4</v>
          </cell>
          <cell r="J4359">
            <v>84</v>
          </cell>
          <cell r="K4359">
            <v>404.87</v>
          </cell>
          <cell r="L4359">
            <v>16</v>
          </cell>
          <cell r="M4359" t="str">
            <v>Jul/Aug</v>
          </cell>
          <cell r="N4359">
            <v>39</v>
          </cell>
        </row>
        <row r="4360">
          <cell r="A4360" t="str">
            <v>2006/07 W16</v>
          </cell>
          <cell r="B4360" t="str">
            <v>Aberdeen</v>
          </cell>
          <cell r="C4360" t="str">
            <v>Value - Baileys Twin @ £20</v>
          </cell>
          <cell r="D4360">
            <v>40</v>
          </cell>
          <cell r="E4360">
            <v>24.4</v>
          </cell>
          <cell r="F4360">
            <v>2</v>
          </cell>
          <cell r="G4360">
            <v>0</v>
          </cell>
          <cell r="H4360">
            <v>0</v>
          </cell>
          <cell r="I4360">
            <v>0</v>
          </cell>
          <cell r="J4360">
            <v>17</v>
          </cell>
          <cell r="K4360">
            <v>163.88</v>
          </cell>
          <cell r="L4360">
            <v>16</v>
          </cell>
          <cell r="M4360" t="str">
            <v>Jul/Aug</v>
          </cell>
          <cell r="N4360">
            <v>51</v>
          </cell>
        </row>
        <row r="4361">
          <cell r="A4361" t="str">
            <v>2006/07 W16</v>
          </cell>
          <cell r="B4361" t="str">
            <v>Aberdeen</v>
          </cell>
          <cell r="C4361" t="str">
            <v>Value - Twins @ £15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 t="str">
            <v>/0</v>
          </cell>
          <cell r="L4361">
            <v>16</v>
          </cell>
          <cell r="M4361" t="str">
            <v>Jul/Aug</v>
          </cell>
          <cell r="N4361">
            <v>36</v>
          </cell>
        </row>
        <row r="4362">
          <cell r="A4362" t="str">
            <v>2006/07 W16</v>
          </cell>
          <cell r="B4362" t="str">
            <v>Aberdeen</v>
          </cell>
          <cell r="C4362" t="str">
            <v>Malt - 2 For £45 (6 glenmorangie + 2)</v>
          </cell>
          <cell r="D4362">
            <v>527.80999999999995</v>
          </cell>
          <cell r="E4362">
            <v>284.58</v>
          </cell>
          <cell r="F4362">
            <v>19</v>
          </cell>
          <cell r="G4362">
            <v>221.92</v>
          </cell>
          <cell r="H4362">
            <v>61.76</v>
          </cell>
          <cell r="I4362">
            <v>8</v>
          </cell>
          <cell r="J4362">
            <v>112</v>
          </cell>
          <cell r="K4362">
            <v>842.3</v>
          </cell>
          <cell r="L4362">
            <v>16</v>
          </cell>
          <cell r="M4362" t="str">
            <v>Jul/Aug</v>
          </cell>
          <cell r="N4362">
            <v>30</v>
          </cell>
        </row>
        <row r="4363">
          <cell r="A4363" t="str">
            <v>2006/07 W16</v>
          </cell>
          <cell r="B4363" t="str">
            <v>Aberdeen</v>
          </cell>
          <cell r="C4363" t="str">
            <v>Malt - Save £5 Glenmorangie Traditional</v>
          </cell>
          <cell r="D4363">
            <v>0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17</v>
          </cell>
          <cell r="K4363" t="str">
            <v>/0</v>
          </cell>
          <cell r="L4363">
            <v>16</v>
          </cell>
          <cell r="M4363" t="str">
            <v>Jul/Aug</v>
          </cell>
          <cell r="N4363">
            <v>44</v>
          </cell>
        </row>
        <row r="4364">
          <cell r="A4364" t="str">
            <v>2006/07 W16</v>
          </cell>
          <cell r="B4364" t="str">
            <v>Aberdeen</v>
          </cell>
          <cell r="C4364" t="str">
            <v>Cognac - XO @ £45</v>
          </cell>
          <cell r="D4364">
            <v>630</v>
          </cell>
          <cell r="E4364">
            <v>370.75</v>
          </cell>
          <cell r="F4364">
            <v>14</v>
          </cell>
          <cell r="G4364">
            <v>180</v>
          </cell>
          <cell r="H4364">
            <v>71.150000000000006</v>
          </cell>
          <cell r="I4364">
            <v>4</v>
          </cell>
          <cell r="J4364">
            <v>56</v>
          </cell>
          <cell r="K4364">
            <v>1078</v>
          </cell>
          <cell r="L4364">
            <v>16</v>
          </cell>
          <cell r="M4364" t="str">
            <v>Jul/Aug</v>
          </cell>
          <cell r="N4364">
            <v>37</v>
          </cell>
        </row>
        <row r="4365">
          <cell r="A4365" t="str">
            <v>2006/07 W16</v>
          </cell>
          <cell r="B4365" t="str">
            <v>Aberdeen</v>
          </cell>
          <cell r="C4365" t="str">
            <v>Cognac - VSOP 2 for £45</v>
          </cell>
          <cell r="D4365">
            <v>366.92</v>
          </cell>
          <cell r="E4365">
            <v>209.79</v>
          </cell>
          <cell r="F4365">
            <v>14</v>
          </cell>
          <cell r="G4365">
            <v>90</v>
          </cell>
          <cell r="H4365">
            <v>19.899999999999999</v>
          </cell>
          <cell r="I4365">
            <v>4</v>
          </cell>
          <cell r="J4365">
            <v>77</v>
          </cell>
          <cell r="K4365">
            <v>715.17</v>
          </cell>
          <cell r="L4365">
            <v>16</v>
          </cell>
          <cell r="M4365" t="str">
            <v>Jul/Aug</v>
          </cell>
          <cell r="N4365">
            <v>41</v>
          </cell>
        </row>
        <row r="4366">
          <cell r="A4366" t="str">
            <v>2006/07 W16</v>
          </cell>
          <cell r="B4366" t="str">
            <v>Aberdeen</v>
          </cell>
          <cell r="C4366" t="str">
            <v>Cognac - Only £17_99 VS Especiale</v>
          </cell>
          <cell r="D4366">
            <v>31.98</v>
          </cell>
          <cell r="E4366">
            <v>21.48</v>
          </cell>
          <cell r="F4366">
            <v>2</v>
          </cell>
          <cell r="G4366">
            <v>0</v>
          </cell>
          <cell r="H4366">
            <v>0</v>
          </cell>
          <cell r="I4366">
            <v>0</v>
          </cell>
          <cell r="J4366">
            <v>4</v>
          </cell>
          <cell r="K4366">
            <v>21</v>
          </cell>
          <cell r="L4366">
            <v>16</v>
          </cell>
          <cell r="M4366" t="str">
            <v>Jul/Aug</v>
          </cell>
          <cell r="N4366">
            <v>42</v>
          </cell>
        </row>
        <row r="4367">
          <cell r="A4367" t="str">
            <v>2006/07 W16</v>
          </cell>
          <cell r="B4367" t="str">
            <v>Aberdeen</v>
          </cell>
          <cell r="C4367" t="str">
            <v>Deluxe - Chivas 2 for £30</v>
          </cell>
          <cell r="D4367">
            <v>159.91999999999999</v>
          </cell>
          <cell r="E4367">
            <v>111.12</v>
          </cell>
          <cell r="F4367">
            <v>8</v>
          </cell>
          <cell r="G4367">
            <v>0</v>
          </cell>
          <cell r="H4367">
            <v>0</v>
          </cell>
          <cell r="I4367">
            <v>0</v>
          </cell>
          <cell r="J4367">
            <v>16</v>
          </cell>
          <cell r="K4367">
            <v>97.6</v>
          </cell>
          <cell r="L4367">
            <v>16</v>
          </cell>
          <cell r="M4367" t="str">
            <v>Jul/Aug</v>
          </cell>
          <cell r="N4367">
            <v>49</v>
          </cell>
        </row>
        <row r="4368">
          <cell r="A4368" t="str">
            <v>2006/07 W16</v>
          </cell>
          <cell r="B4368" t="str">
            <v>Aberdeen</v>
          </cell>
          <cell r="C4368" t="str">
            <v>Deluxe - Chivas Twin for £30</v>
          </cell>
          <cell r="D4368">
            <v>0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 t="str">
            <v>/0</v>
          </cell>
          <cell r="L4368">
            <v>16</v>
          </cell>
          <cell r="M4368" t="str">
            <v>Jul/Aug</v>
          </cell>
          <cell r="N4368">
            <v>38</v>
          </cell>
        </row>
        <row r="4369">
          <cell r="A4369" t="str">
            <v>2006/07 W16</v>
          </cell>
          <cell r="B4369" t="str">
            <v>Aberdeen</v>
          </cell>
          <cell r="C4369" t="str">
            <v>Deluxe - Chivas Triple Pack @ £45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 t="str">
            <v>/0</v>
          </cell>
          <cell r="L4369">
            <v>16</v>
          </cell>
          <cell r="M4369" t="str">
            <v>Jul/Aug</v>
          </cell>
          <cell r="N4369">
            <v>54</v>
          </cell>
        </row>
        <row r="4370">
          <cell r="A4370" t="str">
            <v>2006/07 W16</v>
          </cell>
          <cell r="B4370" t="str">
            <v>Aberdeen</v>
          </cell>
          <cell r="C4370" t="str">
            <v>Deluxe - Chivas Save £5 18yo</v>
          </cell>
          <cell r="D4370">
            <v>0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 t="str">
            <v>/0</v>
          </cell>
          <cell r="L4370">
            <v>16</v>
          </cell>
          <cell r="M4370" t="str">
            <v>Jul/Aug</v>
          </cell>
          <cell r="N4370">
            <v>50</v>
          </cell>
        </row>
        <row r="4371">
          <cell r="A4371" t="str">
            <v>2006/07 W16</v>
          </cell>
          <cell r="B4371" t="str">
            <v>Aberdeen</v>
          </cell>
          <cell r="C4371" t="str">
            <v>Deluxe - Chivas Royal Salute get Chivas 18yo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 t="str">
            <v>/0</v>
          </cell>
          <cell r="L4371">
            <v>16</v>
          </cell>
          <cell r="M4371" t="str">
            <v>Jul/Aug</v>
          </cell>
          <cell r="N4371">
            <v>57</v>
          </cell>
        </row>
        <row r="4372">
          <cell r="A4372" t="str">
            <v>2006/07 W16</v>
          </cell>
          <cell r="B4372" t="str">
            <v>Aberdeen</v>
          </cell>
          <cell r="C4372" t="str">
            <v>Deluxe - Dewars 2 for £30 ATA</v>
          </cell>
          <cell r="D4372">
            <v>319.99</v>
          </cell>
          <cell r="E4372">
            <v>53.3</v>
          </cell>
          <cell r="F4372">
            <v>21</v>
          </cell>
          <cell r="G4372">
            <v>289.99</v>
          </cell>
          <cell r="H4372">
            <v>29.14</v>
          </cell>
          <cell r="I4372">
            <v>19</v>
          </cell>
          <cell r="J4372">
            <v>47</v>
          </cell>
          <cell r="K4372">
            <v>248.63</v>
          </cell>
          <cell r="L4372">
            <v>16</v>
          </cell>
          <cell r="M4372" t="str">
            <v>Jul/Aug</v>
          </cell>
          <cell r="N4372">
            <v>40</v>
          </cell>
        </row>
        <row r="4373">
          <cell r="A4373" t="str">
            <v>2006/07 W16</v>
          </cell>
          <cell r="B4373" t="str">
            <v>Aberdeen</v>
          </cell>
          <cell r="C4373" t="str">
            <v>Deluxe - JW Blue get a free 20cl Gold (Sept Only)</v>
          </cell>
          <cell r="D4373">
            <v>76.28</v>
          </cell>
          <cell r="E4373">
            <v>44.45</v>
          </cell>
          <cell r="F4373">
            <v>1</v>
          </cell>
          <cell r="G4373">
            <v>0</v>
          </cell>
          <cell r="H4373">
            <v>0</v>
          </cell>
          <cell r="I4373">
            <v>0</v>
          </cell>
          <cell r="J4373">
            <v>3</v>
          </cell>
          <cell r="K4373">
            <v>95.49</v>
          </cell>
          <cell r="L4373">
            <v>16</v>
          </cell>
          <cell r="M4373" t="str">
            <v>Jul/Aug</v>
          </cell>
          <cell r="N4373">
            <v>46</v>
          </cell>
        </row>
        <row r="4374">
          <cell r="A4374" t="str">
            <v>2006/07 W16</v>
          </cell>
          <cell r="B4374" t="str">
            <v>Aberdeen</v>
          </cell>
          <cell r="C4374" t="str">
            <v>Deluxe - Free 20cl bottle (linked to JW Blue) (Sept Only)</v>
          </cell>
          <cell r="D4374">
            <v>13.09</v>
          </cell>
          <cell r="E4374">
            <v>11.06</v>
          </cell>
          <cell r="F4374">
            <v>1</v>
          </cell>
          <cell r="G4374">
            <v>0</v>
          </cell>
          <cell r="H4374">
            <v>0</v>
          </cell>
          <cell r="I4374">
            <v>0</v>
          </cell>
          <cell r="J4374">
            <v>16</v>
          </cell>
          <cell r="K4374">
            <v>95.84</v>
          </cell>
          <cell r="L4374">
            <v>16</v>
          </cell>
          <cell r="M4374" t="str">
            <v>Jul/Aug</v>
          </cell>
          <cell r="N4374">
            <v>47</v>
          </cell>
        </row>
        <row r="4375">
          <cell r="A4375" t="str">
            <v>2006/07 W16</v>
          </cell>
          <cell r="B4375" t="str">
            <v>Aberdeen</v>
          </cell>
          <cell r="C4375" t="str">
            <v>Champagne - Piper Florens Louis 2 for £30</v>
          </cell>
          <cell r="D4375">
            <v>65.349999999999994</v>
          </cell>
          <cell r="E4375">
            <v>25.49</v>
          </cell>
          <cell r="F4375">
            <v>4</v>
          </cell>
          <cell r="G4375">
            <v>17.5</v>
          </cell>
          <cell r="H4375">
            <v>4.34</v>
          </cell>
          <cell r="I4375">
            <v>1</v>
          </cell>
          <cell r="J4375">
            <v>14</v>
          </cell>
          <cell r="K4375">
            <v>124.6</v>
          </cell>
          <cell r="L4375">
            <v>16</v>
          </cell>
          <cell r="M4375" t="str">
            <v>Jul/Aug</v>
          </cell>
          <cell r="N4375">
            <v>53</v>
          </cell>
        </row>
        <row r="4376">
          <cell r="A4376" t="str">
            <v>2006/07 W16</v>
          </cell>
          <cell r="B4376" t="str">
            <v>Aberdeen</v>
          </cell>
          <cell r="C4376" t="str">
            <v>Champagne - Piper Florens Louis Twin for £30</v>
          </cell>
          <cell r="D4376">
            <v>133.80000000000001</v>
          </cell>
          <cell r="E4376">
            <v>29.48</v>
          </cell>
          <cell r="F4376">
            <v>4</v>
          </cell>
          <cell r="G4376">
            <v>133.80000000000001</v>
          </cell>
          <cell r="H4376">
            <v>29.48</v>
          </cell>
          <cell r="I4376">
            <v>4</v>
          </cell>
          <cell r="J4376">
            <v>13</v>
          </cell>
          <cell r="K4376">
            <v>231.4</v>
          </cell>
          <cell r="L4376">
            <v>16</v>
          </cell>
          <cell r="M4376" t="str">
            <v>Jul/Aug</v>
          </cell>
          <cell r="N4376">
            <v>33</v>
          </cell>
        </row>
        <row r="4377">
          <cell r="A4377" t="str">
            <v>2006/07 W16</v>
          </cell>
          <cell r="B4377" t="str">
            <v>Aberdeen</v>
          </cell>
          <cell r="C4377" t="str">
            <v>Champagne - Charles Heidseick 2 for £35</v>
          </cell>
          <cell r="D4377">
            <v>43.98</v>
          </cell>
          <cell r="E4377">
            <v>15.6</v>
          </cell>
          <cell r="F4377">
            <v>2</v>
          </cell>
          <cell r="G4377">
            <v>43.98</v>
          </cell>
          <cell r="H4377">
            <v>15.6</v>
          </cell>
          <cell r="I4377">
            <v>2</v>
          </cell>
          <cell r="J4377">
            <v>9</v>
          </cell>
          <cell r="K4377">
            <v>83.34</v>
          </cell>
          <cell r="L4377">
            <v>16</v>
          </cell>
          <cell r="M4377" t="str">
            <v>Jul/Aug</v>
          </cell>
          <cell r="N4377">
            <v>55</v>
          </cell>
        </row>
        <row r="4378">
          <cell r="A4378" t="str">
            <v>2006/07 W16</v>
          </cell>
          <cell r="B4378" t="str">
            <v>Aberdeen</v>
          </cell>
          <cell r="C4378" t="str">
            <v>Champagne - Canard Twin for £25</v>
          </cell>
          <cell r="D4378">
            <v>100</v>
          </cell>
          <cell r="E4378">
            <v>33.26</v>
          </cell>
          <cell r="F4378">
            <v>4</v>
          </cell>
          <cell r="G4378">
            <v>50</v>
          </cell>
          <cell r="H4378">
            <v>11.26</v>
          </cell>
          <cell r="I4378">
            <v>2</v>
          </cell>
          <cell r="J4378">
            <v>4</v>
          </cell>
          <cell r="K4378">
            <v>64</v>
          </cell>
          <cell r="L4378">
            <v>16</v>
          </cell>
          <cell r="M4378" t="str">
            <v>Jul/Aug</v>
          </cell>
          <cell r="N4378">
            <v>52</v>
          </cell>
        </row>
        <row r="4379">
          <cell r="A4379" t="str">
            <v>2006/07 W16</v>
          </cell>
          <cell r="B4379" t="str">
            <v>Aberdeen</v>
          </cell>
          <cell r="C4379" t="str">
            <v>Wine - Beringer 3 for £15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 t="str">
            <v>/0</v>
          </cell>
          <cell r="L4379">
            <v>16</v>
          </cell>
          <cell r="M4379" t="str">
            <v>Jul/Aug</v>
          </cell>
          <cell r="N4379">
            <v>43</v>
          </cell>
        </row>
        <row r="4380">
          <cell r="A4380" t="str">
            <v>2006/07 W16</v>
          </cell>
          <cell r="B4380" t="str">
            <v>Aberdeen</v>
          </cell>
          <cell r="C4380" t="str">
            <v>Wine - Rosemount BOGOF</v>
          </cell>
          <cell r="D4380">
            <v>83.94</v>
          </cell>
          <cell r="E4380">
            <v>37.700000000000003</v>
          </cell>
          <cell r="F4380">
            <v>12</v>
          </cell>
          <cell r="G4380">
            <v>13.99</v>
          </cell>
          <cell r="H4380">
            <v>4.55</v>
          </cell>
          <cell r="I4380">
            <v>2</v>
          </cell>
          <cell r="J4380">
            <v>31</v>
          </cell>
          <cell r="K4380">
            <v>227.54</v>
          </cell>
          <cell r="L4380">
            <v>16</v>
          </cell>
          <cell r="M4380" t="str">
            <v>Jul/Aug</v>
          </cell>
          <cell r="N4380">
            <v>56</v>
          </cell>
        </row>
        <row r="4381">
          <cell r="A4381" t="str">
            <v>2006/07 W16</v>
          </cell>
          <cell r="B4381" t="str">
            <v>Aberdeen</v>
          </cell>
          <cell r="C4381" t="str">
            <v>WOW - 2 for £45 Malt</v>
          </cell>
          <cell r="D4381">
            <v>637.78</v>
          </cell>
          <cell r="E4381">
            <v>274.97000000000003</v>
          </cell>
          <cell r="F4381">
            <v>22</v>
          </cell>
          <cell r="G4381">
            <v>405.86</v>
          </cell>
          <cell r="H4381">
            <v>103.73</v>
          </cell>
          <cell r="I4381">
            <v>14</v>
          </cell>
          <cell r="J4381">
            <v>122</v>
          </cell>
          <cell r="K4381">
            <v>936.9</v>
          </cell>
          <cell r="L4381">
            <v>16</v>
          </cell>
          <cell r="M4381" t="str">
            <v>Jul/Aug</v>
          </cell>
          <cell r="N4381">
            <v>34</v>
          </cell>
        </row>
        <row r="4382">
          <cell r="A4382" t="str">
            <v>2006/07 W16</v>
          </cell>
          <cell r="B4382" t="str">
            <v>Aberdeen</v>
          </cell>
          <cell r="C4382" t="str">
            <v>WOW - Connemara 2 for £30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 t="str">
            <v>/0</v>
          </cell>
          <cell r="L4382">
            <v>16</v>
          </cell>
          <cell r="M4382" t="str">
            <v>Jul/Aug</v>
          </cell>
          <cell r="N4382">
            <v>60</v>
          </cell>
        </row>
        <row r="4383">
          <cell r="A4383" t="str">
            <v>2006/07 W16</v>
          </cell>
          <cell r="B4383" t="str">
            <v>Aberdeen</v>
          </cell>
          <cell r="C4383" t="str">
            <v>Others - 2 for £25 (glayva, disaronno)</v>
          </cell>
          <cell r="D4383">
            <v>188.88</v>
          </cell>
          <cell r="E4383">
            <v>90.52</v>
          </cell>
          <cell r="F4383">
            <v>12</v>
          </cell>
          <cell r="G4383">
            <v>103.93</v>
          </cell>
          <cell r="H4383">
            <v>22.98</v>
          </cell>
          <cell r="I4383">
            <v>7</v>
          </cell>
          <cell r="J4383">
            <v>27</v>
          </cell>
          <cell r="K4383">
            <v>94.21</v>
          </cell>
          <cell r="L4383">
            <v>16</v>
          </cell>
          <cell r="M4383" t="str">
            <v>Jul/Aug</v>
          </cell>
          <cell r="N4383">
            <v>48</v>
          </cell>
        </row>
        <row r="4384">
          <cell r="A4384" t="str">
            <v>2006/07 W16</v>
          </cell>
          <cell r="B4384" t="str">
            <v>Aberdeen</v>
          </cell>
          <cell r="C4384" t="str">
            <v>Others - Pimms 2 for £15 (70cl)</v>
          </cell>
          <cell r="D4384">
            <v>356.99</v>
          </cell>
          <cell r="E4384">
            <v>48.02</v>
          </cell>
          <cell r="F4384">
            <v>47</v>
          </cell>
          <cell r="G4384">
            <v>345</v>
          </cell>
          <cell r="H4384">
            <v>38.159999999999997</v>
          </cell>
          <cell r="I4384">
            <v>46</v>
          </cell>
          <cell r="J4384">
            <v>64</v>
          </cell>
          <cell r="K4384">
            <v>283.81</v>
          </cell>
          <cell r="L4384">
            <v>16</v>
          </cell>
          <cell r="M4384" t="str">
            <v>Jul/Aug</v>
          </cell>
          <cell r="N4384">
            <v>35</v>
          </cell>
        </row>
        <row r="4385">
          <cell r="A4385" t="str">
            <v>2006/07 W16</v>
          </cell>
          <cell r="B4385" t="str">
            <v>Aberdeen</v>
          </cell>
          <cell r="C4385" t="str">
            <v>Other - 2 for £30 Sauza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 t="str">
            <v>/0</v>
          </cell>
          <cell r="L4385">
            <v>16</v>
          </cell>
          <cell r="M4385" t="str">
            <v>Jul/Aug</v>
          </cell>
          <cell r="N4385">
            <v>58</v>
          </cell>
        </row>
        <row r="4386">
          <cell r="A4386" t="str">
            <v>2006/07 W16</v>
          </cell>
          <cell r="B4386" t="str">
            <v>Aberdeen</v>
          </cell>
          <cell r="C4386" t="str">
            <v>Others - 2 for £20 ATA (70cl)</v>
          </cell>
          <cell r="D4386">
            <v>1080.82</v>
          </cell>
          <cell r="E4386">
            <v>222.03</v>
          </cell>
          <cell r="F4386">
            <v>106</v>
          </cell>
          <cell r="G4386">
            <v>1018.84</v>
          </cell>
          <cell r="H4386">
            <v>177.37</v>
          </cell>
          <cell r="I4386">
            <v>100</v>
          </cell>
          <cell r="J4386">
            <v>117</v>
          </cell>
          <cell r="K4386">
            <v>434.7</v>
          </cell>
          <cell r="L4386">
            <v>16</v>
          </cell>
          <cell r="M4386" t="str">
            <v>Jul/Aug</v>
          </cell>
          <cell r="N4386">
            <v>32</v>
          </cell>
        </row>
        <row r="4387">
          <cell r="A4387" t="str">
            <v>2006/07 W16</v>
          </cell>
          <cell r="B4387" t="str">
            <v>Aberdeen</v>
          </cell>
          <cell r="C4387" t="str">
            <v>Others - 2 for £15 Fortified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 t="str">
            <v>/0</v>
          </cell>
          <cell r="L4387">
            <v>16</v>
          </cell>
          <cell r="M4387" t="str">
            <v>Jul/Aug</v>
          </cell>
          <cell r="N4387">
            <v>59</v>
          </cell>
        </row>
        <row r="4388">
          <cell r="A4388" t="str">
            <v>2006/07 W16</v>
          </cell>
          <cell r="B4388" t="str">
            <v>Edinburgh</v>
          </cell>
          <cell r="C4388" t="str">
            <v>Liquor</v>
          </cell>
          <cell r="D4388">
            <v>93750.38</v>
          </cell>
          <cell r="E4388">
            <v>28793.39</v>
          </cell>
          <cell r="F4388">
            <v>4924</v>
          </cell>
          <cell r="G4388">
            <v>78169.33</v>
          </cell>
          <cell r="H4388">
            <v>17927.82</v>
          </cell>
          <cell r="I4388">
            <v>4038</v>
          </cell>
          <cell r="J4388">
            <v>11812</v>
          </cell>
          <cell r="K4388">
            <v>81906.58</v>
          </cell>
          <cell r="L4388">
            <v>16</v>
          </cell>
          <cell r="M4388" t="str">
            <v>Jul/Aug</v>
          </cell>
          <cell r="N4388">
            <v>1</v>
          </cell>
        </row>
        <row r="4389">
          <cell r="A4389" t="str">
            <v>2006/07 W16</v>
          </cell>
          <cell r="B4389" t="str">
            <v>Edinburgh</v>
          </cell>
          <cell r="C4389" t="str">
            <v>Tobacco</v>
          </cell>
          <cell r="D4389">
            <v>7755.28</v>
          </cell>
          <cell r="E4389">
            <v>5659.15</v>
          </cell>
          <cell r="F4389">
            <v>266</v>
          </cell>
          <cell r="G4389">
            <v>272.89999999999998</v>
          </cell>
          <cell r="H4389">
            <v>28.63</v>
          </cell>
          <cell r="I4389">
            <v>10</v>
          </cell>
          <cell r="J4389">
            <v>1637</v>
          </cell>
          <cell r="K4389">
            <v>11982.53</v>
          </cell>
          <cell r="L4389">
            <v>16</v>
          </cell>
          <cell r="M4389" t="str">
            <v>Jul/Aug</v>
          </cell>
          <cell r="N4389">
            <v>2</v>
          </cell>
        </row>
        <row r="4390">
          <cell r="A4390" t="str">
            <v>2006/07 W16</v>
          </cell>
          <cell r="B4390" t="str">
            <v>Edinburgh</v>
          </cell>
          <cell r="C4390" t="str">
            <v>Perfumery</v>
          </cell>
          <cell r="D4390">
            <v>176304.07</v>
          </cell>
          <cell r="E4390">
            <v>91162.240000000005</v>
          </cell>
          <cell r="F4390">
            <v>7235</v>
          </cell>
          <cell r="G4390">
            <v>160853.23000000001</v>
          </cell>
          <cell r="H4390">
            <v>81079.570000000007</v>
          </cell>
          <cell r="I4390">
            <v>6655</v>
          </cell>
          <cell r="J4390">
            <v>29694</v>
          </cell>
          <cell r="K4390">
            <v>257869.3</v>
          </cell>
          <cell r="L4390">
            <v>16</v>
          </cell>
          <cell r="M4390" t="str">
            <v>Jul/Aug</v>
          </cell>
          <cell r="N4390">
            <v>3</v>
          </cell>
        </row>
        <row r="4391">
          <cell r="A4391" t="str">
            <v>2006/07 W16</v>
          </cell>
          <cell r="B4391" t="str">
            <v>Edinburgh</v>
          </cell>
          <cell r="C4391" t="str">
            <v>Food</v>
          </cell>
          <cell r="D4391">
            <v>24717.55</v>
          </cell>
          <cell r="E4391">
            <v>11223.68</v>
          </cell>
          <cell r="F4391">
            <v>6085</v>
          </cell>
          <cell r="G4391">
            <v>21572.45</v>
          </cell>
          <cell r="H4391">
            <v>9515.1200000000008</v>
          </cell>
          <cell r="I4391">
            <v>5294</v>
          </cell>
          <cell r="J4391">
            <v>10086</v>
          </cell>
          <cell r="K4391">
            <v>19750.11</v>
          </cell>
          <cell r="L4391">
            <v>16</v>
          </cell>
          <cell r="M4391" t="str">
            <v>Jul/Aug</v>
          </cell>
          <cell r="N4391">
            <v>4</v>
          </cell>
        </row>
        <row r="4392">
          <cell r="A4392" t="str">
            <v>2006/07 W16</v>
          </cell>
          <cell r="B4392" t="str">
            <v>Edinburgh</v>
          </cell>
          <cell r="C4392" t="str">
            <v>Tax Free</v>
          </cell>
          <cell r="D4392">
            <v>46456.82</v>
          </cell>
          <cell r="E4392">
            <v>21101.08</v>
          </cell>
          <cell r="F4392">
            <v>2840</v>
          </cell>
          <cell r="G4392">
            <v>42362.96</v>
          </cell>
          <cell r="H4392">
            <v>18693.490000000002</v>
          </cell>
          <cell r="I4392">
            <v>2472</v>
          </cell>
          <cell r="J4392">
            <v>10752</v>
          </cell>
          <cell r="K4392">
            <v>72103.78</v>
          </cell>
          <cell r="L4392">
            <v>16</v>
          </cell>
          <cell r="M4392" t="str">
            <v>Jul/Aug</v>
          </cell>
          <cell r="N4392">
            <v>5</v>
          </cell>
        </row>
        <row r="4393">
          <cell r="A4393" t="str">
            <v>2006/07 W16</v>
          </cell>
          <cell r="B4393" t="str">
            <v>Edinburgh</v>
          </cell>
          <cell r="C4393" t="str">
            <v>Unclassified Products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-2</v>
          </cell>
          <cell r="K4393" t="str">
            <v>/0</v>
          </cell>
          <cell r="L4393">
            <v>16</v>
          </cell>
          <cell r="M4393" t="str">
            <v>Jul/Aug</v>
          </cell>
          <cell r="N4393">
            <v>6</v>
          </cell>
        </row>
        <row r="4394">
          <cell r="A4394" t="str">
            <v>2006/07 W16</v>
          </cell>
          <cell r="B4394" t="str">
            <v>Edinburgh</v>
          </cell>
          <cell r="C4394" t="str">
            <v>Spirits</v>
          </cell>
          <cell r="D4394">
            <v>79468.88</v>
          </cell>
          <cell r="E4394">
            <v>25382.22</v>
          </cell>
          <cell r="F4394">
            <v>4145</v>
          </cell>
          <cell r="G4394">
            <v>64509.41</v>
          </cell>
          <cell r="H4394">
            <v>14832.83</v>
          </cell>
          <cell r="I4394">
            <v>3308</v>
          </cell>
          <cell r="J4394">
            <v>9010</v>
          </cell>
          <cell r="K4394">
            <v>56993.24</v>
          </cell>
          <cell r="L4394">
            <v>16</v>
          </cell>
          <cell r="M4394" t="str">
            <v>Jul/Aug</v>
          </cell>
          <cell r="N4394">
            <v>7</v>
          </cell>
        </row>
        <row r="4395">
          <cell r="A4395" t="str">
            <v>2006/07 W16</v>
          </cell>
          <cell r="B4395" t="str">
            <v>Edinburgh</v>
          </cell>
          <cell r="C4395" t="str">
            <v>Fortified Wines</v>
          </cell>
          <cell r="D4395">
            <v>285.23</v>
          </cell>
          <cell r="E4395">
            <v>73.16</v>
          </cell>
          <cell r="F4395">
            <v>34</v>
          </cell>
          <cell r="G4395">
            <v>261.52999999999997</v>
          </cell>
          <cell r="H4395">
            <v>59.71</v>
          </cell>
          <cell r="I4395">
            <v>31</v>
          </cell>
          <cell r="J4395">
            <v>223</v>
          </cell>
          <cell r="K4395">
            <v>728.29</v>
          </cell>
          <cell r="L4395">
            <v>16</v>
          </cell>
          <cell r="M4395" t="str">
            <v>Jul/Aug</v>
          </cell>
          <cell r="N4395">
            <v>10</v>
          </cell>
        </row>
        <row r="4396">
          <cell r="A4396" t="str">
            <v>2006/07 W16</v>
          </cell>
          <cell r="B4396" t="str">
            <v>Edinburgh</v>
          </cell>
          <cell r="C4396" t="str">
            <v>Others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 t="str">
            <v>/0</v>
          </cell>
          <cell r="L4396">
            <v>16</v>
          </cell>
          <cell r="M4396" t="str">
            <v>Jul/Aug</v>
          </cell>
          <cell r="N4396">
            <v>11</v>
          </cell>
        </row>
        <row r="4397">
          <cell r="A4397" t="str">
            <v>2006/07 W16</v>
          </cell>
          <cell r="B4397" t="str">
            <v>Edinburgh</v>
          </cell>
          <cell r="C4397" t="str">
            <v>Champagne</v>
          </cell>
          <cell r="D4397">
            <v>11260.73</v>
          </cell>
          <cell r="E4397">
            <v>2740.9</v>
          </cell>
          <cell r="F4397">
            <v>359</v>
          </cell>
          <cell r="G4397">
            <v>10873.05</v>
          </cell>
          <cell r="H4397">
            <v>2550</v>
          </cell>
          <cell r="I4397">
            <v>347</v>
          </cell>
          <cell r="J4397">
            <v>1166</v>
          </cell>
          <cell r="K4397">
            <v>20309.580000000002</v>
          </cell>
          <cell r="L4397">
            <v>16</v>
          </cell>
          <cell r="M4397" t="str">
            <v>Jul/Aug</v>
          </cell>
          <cell r="N4397">
            <v>8</v>
          </cell>
        </row>
        <row r="4398">
          <cell r="A4398" t="str">
            <v>2006/07 W16</v>
          </cell>
          <cell r="B4398" t="str">
            <v>Edinburgh</v>
          </cell>
          <cell r="C4398" t="str">
            <v>Wines</v>
          </cell>
          <cell r="D4398">
            <v>2735.54</v>
          </cell>
          <cell r="E4398">
            <v>597.11</v>
          </cell>
          <cell r="F4398">
            <v>386</v>
          </cell>
          <cell r="G4398">
            <v>2525.34</v>
          </cell>
          <cell r="H4398">
            <v>485.28</v>
          </cell>
          <cell r="I4398">
            <v>352</v>
          </cell>
          <cell r="J4398">
            <v>1413</v>
          </cell>
          <cell r="K4398">
            <v>5711.81</v>
          </cell>
          <cell r="L4398">
            <v>16</v>
          </cell>
          <cell r="M4398" t="str">
            <v>Jul/Aug</v>
          </cell>
          <cell r="N4398">
            <v>9</v>
          </cell>
        </row>
        <row r="4399">
          <cell r="A4399" t="str">
            <v>2006/07 W16</v>
          </cell>
          <cell r="B4399" t="str">
            <v>Edinburgh</v>
          </cell>
          <cell r="C4399" t="str">
            <v>Unclassified Liquor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 t="str">
            <v>/0</v>
          </cell>
          <cell r="L4399">
            <v>16</v>
          </cell>
          <cell r="M4399" t="str">
            <v>Jul/Aug</v>
          </cell>
          <cell r="N4399">
            <v>12</v>
          </cell>
        </row>
        <row r="4400">
          <cell r="A4400" t="str">
            <v>2006/07 W16</v>
          </cell>
          <cell r="B4400" t="str">
            <v>Edinburgh</v>
          </cell>
          <cell r="C4400" t="str">
            <v>Value - 2 for £15</v>
          </cell>
          <cell r="D4400">
            <v>1478.64</v>
          </cell>
          <cell r="E4400">
            <v>1067.8499999999999</v>
          </cell>
          <cell r="F4400">
            <v>189</v>
          </cell>
          <cell r="G4400">
            <v>32.340000000000003</v>
          </cell>
          <cell r="H4400">
            <v>4.3899999999999997</v>
          </cell>
          <cell r="I4400">
            <v>2</v>
          </cell>
          <cell r="J4400">
            <v>576</v>
          </cell>
          <cell r="K4400">
            <v>1589.27</v>
          </cell>
          <cell r="L4400">
            <v>16</v>
          </cell>
          <cell r="M4400" t="str">
            <v>Jul/Aug</v>
          </cell>
          <cell r="N4400">
            <v>31</v>
          </cell>
        </row>
        <row r="4401">
          <cell r="A4401" t="str">
            <v>2006/07 W16</v>
          </cell>
          <cell r="B4401" t="str">
            <v>Edinburgh</v>
          </cell>
          <cell r="C4401" t="str">
            <v>Value - 2 for £20 Bombay Saphire</v>
          </cell>
          <cell r="D4401">
            <v>119.9</v>
          </cell>
          <cell r="E4401">
            <v>92.1</v>
          </cell>
          <cell r="F4401">
            <v>10</v>
          </cell>
          <cell r="G4401">
            <v>0</v>
          </cell>
          <cell r="H4401">
            <v>0</v>
          </cell>
          <cell r="I4401">
            <v>0</v>
          </cell>
          <cell r="J4401">
            <v>26</v>
          </cell>
          <cell r="K4401">
            <v>72.28</v>
          </cell>
          <cell r="L4401">
            <v>16</v>
          </cell>
          <cell r="M4401" t="str">
            <v>Jul/Aug</v>
          </cell>
          <cell r="N4401">
            <v>45</v>
          </cell>
        </row>
        <row r="4402">
          <cell r="A4402" t="str">
            <v>2006/07 W16</v>
          </cell>
          <cell r="B4402" t="str">
            <v>Edinburgh</v>
          </cell>
          <cell r="C4402" t="str">
            <v>Value - Baileys 2 for £20</v>
          </cell>
          <cell r="D4402">
            <v>248.13</v>
          </cell>
          <cell r="E4402">
            <v>149.33000000000001</v>
          </cell>
          <cell r="F4402">
            <v>23</v>
          </cell>
          <cell r="G4402">
            <v>17.03</v>
          </cell>
          <cell r="H4402">
            <v>6.35</v>
          </cell>
          <cell r="I4402">
            <v>1</v>
          </cell>
          <cell r="J4402">
            <v>128</v>
          </cell>
          <cell r="K4402">
            <v>616.96</v>
          </cell>
          <cell r="L4402">
            <v>16</v>
          </cell>
          <cell r="M4402" t="str">
            <v>Jul/Aug</v>
          </cell>
          <cell r="N4402">
            <v>39</v>
          </cell>
        </row>
        <row r="4403">
          <cell r="A4403" t="str">
            <v>2006/07 W16</v>
          </cell>
          <cell r="B4403" t="str">
            <v>Edinburgh</v>
          </cell>
          <cell r="C4403" t="str">
            <v>Value - Baileys Twin @ £20</v>
          </cell>
          <cell r="D4403">
            <v>0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 t="str">
            <v>/0</v>
          </cell>
          <cell r="L4403">
            <v>16</v>
          </cell>
          <cell r="M4403" t="str">
            <v>Jul/Aug</v>
          </cell>
          <cell r="N4403">
            <v>51</v>
          </cell>
        </row>
        <row r="4404">
          <cell r="A4404" t="str">
            <v>2006/07 W16</v>
          </cell>
          <cell r="B4404" t="str">
            <v>Edinburgh</v>
          </cell>
          <cell r="C4404" t="str">
            <v>Value - Twins @ £15</v>
          </cell>
          <cell r="D4404">
            <v>135</v>
          </cell>
          <cell r="E4404">
            <v>105.96</v>
          </cell>
          <cell r="F4404">
            <v>9</v>
          </cell>
          <cell r="G4404">
            <v>0</v>
          </cell>
          <cell r="H4404">
            <v>0</v>
          </cell>
          <cell r="I4404">
            <v>0</v>
          </cell>
          <cell r="J4404">
            <v>93</v>
          </cell>
          <cell r="K4404">
            <v>454.46</v>
          </cell>
          <cell r="L4404">
            <v>16</v>
          </cell>
          <cell r="M4404" t="str">
            <v>Jul/Aug</v>
          </cell>
          <cell r="N4404">
            <v>36</v>
          </cell>
        </row>
        <row r="4405">
          <cell r="A4405" t="str">
            <v>2006/07 W16</v>
          </cell>
          <cell r="B4405" t="str">
            <v>Edinburgh</v>
          </cell>
          <cell r="C4405" t="str">
            <v>Malt - 2 For £45 (6 glenmorangie + 2)</v>
          </cell>
          <cell r="D4405">
            <v>6867.35</v>
          </cell>
          <cell r="E4405">
            <v>2043.4</v>
          </cell>
          <cell r="F4405">
            <v>258</v>
          </cell>
          <cell r="G4405">
            <v>5816.03</v>
          </cell>
          <cell r="H4405">
            <v>1269.23</v>
          </cell>
          <cell r="I4405">
            <v>219</v>
          </cell>
          <cell r="J4405">
            <v>513</v>
          </cell>
          <cell r="K4405">
            <v>4030.91</v>
          </cell>
          <cell r="L4405">
            <v>16</v>
          </cell>
          <cell r="M4405" t="str">
            <v>Jul/Aug</v>
          </cell>
          <cell r="N4405">
            <v>30</v>
          </cell>
        </row>
        <row r="4406">
          <cell r="A4406" t="str">
            <v>2006/07 W16</v>
          </cell>
          <cell r="B4406" t="str">
            <v>Edinburgh</v>
          </cell>
          <cell r="C4406" t="str">
            <v>Malt - Save £5 Glenmorangie Traditional</v>
          </cell>
          <cell r="D4406">
            <v>1639.59</v>
          </cell>
          <cell r="E4406">
            <v>538.99</v>
          </cell>
          <cell r="F4406">
            <v>41</v>
          </cell>
          <cell r="G4406">
            <v>1239.69</v>
          </cell>
          <cell r="H4406">
            <v>253.39</v>
          </cell>
          <cell r="I4406">
            <v>31</v>
          </cell>
          <cell r="J4406">
            <v>52</v>
          </cell>
          <cell r="K4406">
            <v>594.37</v>
          </cell>
          <cell r="L4406">
            <v>16</v>
          </cell>
          <cell r="M4406" t="str">
            <v>Jul/Aug</v>
          </cell>
          <cell r="N4406">
            <v>44</v>
          </cell>
        </row>
        <row r="4407">
          <cell r="A4407" t="str">
            <v>2006/07 W16</v>
          </cell>
          <cell r="B4407" t="str">
            <v>Edinburgh</v>
          </cell>
          <cell r="C4407" t="str">
            <v>Cognac - XO @ £45</v>
          </cell>
          <cell r="D4407">
            <v>720</v>
          </cell>
          <cell r="E4407">
            <v>303.49</v>
          </cell>
          <cell r="F4407">
            <v>16</v>
          </cell>
          <cell r="G4407">
            <v>630</v>
          </cell>
          <cell r="H4407">
            <v>243.57</v>
          </cell>
          <cell r="I4407">
            <v>14</v>
          </cell>
          <cell r="J4407">
            <v>52</v>
          </cell>
          <cell r="K4407">
            <v>1001</v>
          </cell>
          <cell r="L4407">
            <v>16</v>
          </cell>
          <cell r="M4407" t="str">
            <v>Jul/Aug</v>
          </cell>
          <cell r="N4407">
            <v>37</v>
          </cell>
        </row>
        <row r="4408">
          <cell r="A4408" t="str">
            <v>2006/07 W16</v>
          </cell>
          <cell r="B4408" t="str">
            <v>Edinburgh</v>
          </cell>
          <cell r="C4408" t="str">
            <v>Cognac - VSOP 2 for £45</v>
          </cell>
          <cell r="D4408">
            <v>263.94</v>
          </cell>
          <cell r="E4408">
            <v>69.58</v>
          </cell>
          <cell r="F4408">
            <v>10</v>
          </cell>
          <cell r="G4408">
            <v>234.95</v>
          </cell>
          <cell r="H4408">
            <v>49.88</v>
          </cell>
          <cell r="I4408">
            <v>9</v>
          </cell>
          <cell r="J4408">
            <v>52</v>
          </cell>
          <cell r="K4408">
            <v>482.98</v>
          </cell>
          <cell r="L4408">
            <v>16</v>
          </cell>
          <cell r="M4408" t="str">
            <v>Jul/Aug</v>
          </cell>
          <cell r="N4408">
            <v>41</v>
          </cell>
        </row>
        <row r="4409">
          <cell r="A4409" t="str">
            <v>2006/07 W16</v>
          </cell>
          <cell r="B4409" t="str">
            <v>Edinburgh</v>
          </cell>
          <cell r="C4409" t="str">
            <v>Cognac - Only £17_99 VS Especiale</v>
          </cell>
          <cell r="D4409">
            <v>33.979999999999997</v>
          </cell>
          <cell r="E4409">
            <v>2.78</v>
          </cell>
          <cell r="F4409">
            <v>2</v>
          </cell>
          <cell r="G4409">
            <v>33.979999999999997</v>
          </cell>
          <cell r="H4409">
            <v>2.78</v>
          </cell>
          <cell r="I4409">
            <v>2</v>
          </cell>
          <cell r="J4409">
            <v>4</v>
          </cell>
          <cell r="K4409">
            <v>21</v>
          </cell>
          <cell r="L4409">
            <v>16</v>
          </cell>
          <cell r="M4409" t="str">
            <v>Jul/Aug</v>
          </cell>
          <cell r="N4409">
            <v>42</v>
          </cell>
        </row>
        <row r="4410">
          <cell r="A4410" t="str">
            <v>2006/07 W16</v>
          </cell>
          <cell r="B4410" t="str">
            <v>Edinburgh</v>
          </cell>
          <cell r="C4410" t="str">
            <v>Deluxe - Chivas 2 for £30</v>
          </cell>
          <cell r="D4410">
            <v>88.67</v>
          </cell>
          <cell r="E4410">
            <v>52.18</v>
          </cell>
          <cell r="F4410">
            <v>4</v>
          </cell>
          <cell r="G4410">
            <v>28.7</v>
          </cell>
          <cell r="H4410">
            <v>10.51</v>
          </cell>
          <cell r="I4410">
            <v>1</v>
          </cell>
          <cell r="J4410">
            <v>21</v>
          </cell>
          <cell r="K4410">
            <v>128.1</v>
          </cell>
          <cell r="L4410">
            <v>16</v>
          </cell>
          <cell r="M4410" t="str">
            <v>Jul/Aug</v>
          </cell>
          <cell r="N4410">
            <v>49</v>
          </cell>
        </row>
        <row r="4411">
          <cell r="A4411" t="str">
            <v>2006/07 W16</v>
          </cell>
          <cell r="B4411" t="str">
            <v>Edinburgh</v>
          </cell>
          <cell r="C4411" t="str">
            <v>Deluxe - Chivas Twin for £30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 t="str">
            <v>/0</v>
          </cell>
          <cell r="L4411">
            <v>16</v>
          </cell>
          <cell r="M4411" t="str">
            <v>Jul/Aug</v>
          </cell>
          <cell r="N4411">
            <v>38</v>
          </cell>
        </row>
        <row r="4412">
          <cell r="A4412" t="str">
            <v>2006/07 W16</v>
          </cell>
          <cell r="B4412" t="str">
            <v>Edinburgh</v>
          </cell>
          <cell r="C4412" t="str">
            <v>Deluxe - Chivas Triple Pack @ £45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 t="str">
            <v>/0</v>
          </cell>
          <cell r="L4412">
            <v>16</v>
          </cell>
          <cell r="M4412" t="str">
            <v>Jul/Aug</v>
          </cell>
          <cell r="N4412">
            <v>54</v>
          </cell>
        </row>
        <row r="4413">
          <cell r="A4413" t="str">
            <v>2006/07 W16</v>
          </cell>
          <cell r="B4413" t="str">
            <v>Edinburgh</v>
          </cell>
          <cell r="C4413" t="str">
            <v>Deluxe - Chivas Save £5 18yo</v>
          </cell>
          <cell r="D4413">
            <v>69.98</v>
          </cell>
          <cell r="E4413">
            <v>25.72</v>
          </cell>
          <cell r="F4413">
            <v>2</v>
          </cell>
          <cell r="G4413">
            <v>69.98</v>
          </cell>
          <cell r="H4413">
            <v>25.72</v>
          </cell>
          <cell r="I4413">
            <v>2</v>
          </cell>
          <cell r="J4413">
            <v>2</v>
          </cell>
          <cell r="K4413">
            <v>22.12</v>
          </cell>
          <cell r="L4413">
            <v>16</v>
          </cell>
          <cell r="M4413" t="str">
            <v>Jul/Aug</v>
          </cell>
          <cell r="N4413">
            <v>50</v>
          </cell>
        </row>
        <row r="4414">
          <cell r="A4414" t="str">
            <v>2006/07 W16</v>
          </cell>
          <cell r="B4414" t="str">
            <v>Edinburgh</v>
          </cell>
          <cell r="C4414" t="str">
            <v>Deluxe - Chivas Royal Salute get Chivas 18yo</v>
          </cell>
          <cell r="D4414">
            <v>0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 t="str">
            <v>/0</v>
          </cell>
          <cell r="L4414">
            <v>16</v>
          </cell>
          <cell r="M4414" t="str">
            <v>Jul/Aug</v>
          </cell>
          <cell r="N4414">
            <v>57</v>
          </cell>
        </row>
        <row r="4415">
          <cell r="A4415" t="str">
            <v>2006/07 W16</v>
          </cell>
          <cell r="B4415" t="str">
            <v>Edinburgh</v>
          </cell>
          <cell r="C4415" t="str">
            <v>Deluxe - Dewars 2 for £30 ATA</v>
          </cell>
          <cell r="D4415">
            <v>1319.94</v>
          </cell>
          <cell r="E4415">
            <v>139.13</v>
          </cell>
          <cell r="F4415">
            <v>86</v>
          </cell>
          <cell r="G4415">
            <v>1289.94</v>
          </cell>
          <cell r="H4415">
            <v>114.97</v>
          </cell>
          <cell r="I4415">
            <v>84</v>
          </cell>
          <cell r="J4415">
            <v>90</v>
          </cell>
          <cell r="K4415">
            <v>476.1</v>
          </cell>
          <cell r="L4415">
            <v>16</v>
          </cell>
          <cell r="M4415" t="str">
            <v>Jul/Aug</v>
          </cell>
          <cell r="N4415">
            <v>40</v>
          </cell>
        </row>
        <row r="4416">
          <cell r="A4416" t="str">
            <v>2006/07 W16</v>
          </cell>
          <cell r="B4416" t="str">
            <v>Edinburgh</v>
          </cell>
          <cell r="C4416" t="str">
            <v>Deluxe - JW Blue get a free 20cl Gold (Sept Only)</v>
          </cell>
          <cell r="D4416">
            <v>495</v>
          </cell>
          <cell r="E4416">
            <v>249.58</v>
          </cell>
          <cell r="F4416">
            <v>5</v>
          </cell>
          <cell r="G4416">
            <v>297</v>
          </cell>
          <cell r="H4416">
            <v>115.24</v>
          </cell>
          <cell r="I4416">
            <v>3</v>
          </cell>
          <cell r="J4416">
            <v>32</v>
          </cell>
          <cell r="K4416">
            <v>1018.56</v>
          </cell>
          <cell r="L4416">
            <v>16</v>
          </cell>
          <cell r="M4416" t="str">
            <v>Jul/Aug</v>
          </cell>
          <cell r="N4416">
            <v>46</v>
          </cell>
        </row>
        <row r="4417">
          <cell r="A4417" t="str">
            <v>2006/07 W16</v>
          </cell>
          <cell r="B4417" t="str">
            <v>Edinburgh</v>
          </cell>
          <cell r="C4417" t="str">
            <v>Deluxe - Free 20cl bottle (linked to JW Blue) (Sept Only)</v>
          </cell>
          <cell r="D4417">
            <v>0</v>
          </cell>
          <cell r="E4417">
            <v>-37.75</v>
          </cell>
          <cell r="F4417">
            <v>5</v>
          </cell>
          <cell r="G4417">
            <v>0</v>
          </cell>
          <cell r="H4417">
            <v>-25.77</v>
          </cell>
          <cell r="I4417">
            <v>3</v>
          </cell>
          <cell r="J4417">
            <v>158</v>
          </cell>
          <cell r="K4417">
            <v>946.42</v>
          </cell>
          <cell r="L4417">
            <v>16</v>
          </cell>
          <cell r="M4417" t="str">
            <v>Jul/Aug</v>
          </cell>
          <cell r="N4417">
            <v>47</v>
          </cell>
        </row>
        <row r="4418">
          <cell r="A4418" t="str">
            <v>2006/07 W16</v>
          </cell>
          <cell r="B4418" t="str">
            <v>Edinburgh</v>
          </cell>
          <cell r="C4418" t="str">
            <v>Champagne - Piper Florens Louis 2 for £30</v>
          </cell>
          <cell r="D4418">
            <v>0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32</v>
          </cell>
          <cell r="K4418" t="str">
            <v>/0</v>
          </cell>
          <cell r="L4418">
            <v>16</v>
          </cell>
          <cell r="M4418" t="str">
            <v>Jul/Aug</v>
          </cell>
          <cell r="N4418">
            <v>53</v>
          </cell>
        </row>
        <row r="4419">
          <cell r="A4419" t="str">
            <v>2006/07 W16</v>
          </cell>
          <cell r="B4419" t="str">
            <v>Edinburgh</v>
          </cell>
          <cell r="C4419" t="str">
            <v>Champagne - Piper Florens Louis Twin for £30</v>
          </cell>
          <cell r="D4419">
            <v>1285.4000000000001</v>
          </cell>
          <cell r="E4419">
            <v>198.08</v>
          </cell>
          <cell r="F4419">
            <v>45</v>
          </cell>
          <cell r="G4419">
            <v>1285.4000000000001</v>
          </cell>
          <cell r="H4419">
            <v>198.08</v>
          </cell>
          <cell r="I4419">
            <v>45</v>
          </cell>
          <cell r="J4419">
            <v>174</v>
          </cell>
          <cell r="K4419">
            <v>3097.2</v>
          </cell>
          <cell r="L4419">
            <v>16</v>
          </cell>
          <cell r="M4419" t="str">
            <v>Jul/Aug</v>
          </cell>
          <cell r="N4419">
            <v>33</v>
          </cell>
        </row>
        <row r="4420">
          <cell r="A4420" t="str">
            <v>2006/07 W16</v>
          </cell>
          <cell r="B4420" t="str">
            <v>Edinburgh</v>
          </cell>
          <cell r="C4420" t="str">
            <v>Champagne - Charles Heidseick 2 for £35</v>
          </cell>
          <cell r="D4420">
            <v>143.93</v>
          </cell>
          <cell r="E4420">
            <v>46.09</v>
          </cell>
          <cell r="F4420">
            <v>7</v>
          </cell>
          <cell r="G4420">
            <v>143.93</v>
          </cell>
          <cell r="H4420">
            <v>46.09</v>
          </cell>
          <cell r="I4420">
            <v>7</v>
          </cell>
          <cell r="J4420">
            <v>12</v>
          </cell>
          <cell r="K4420">
            <v>111.12</v>
          </cell>
          <cell r="L4420">
            <v>16</v>
          </cell>
          <cell r="M4420" t="str">
            <v>Jul/Aug</v>
          </cell>
          <cell r="N4420">
            <v>55</v>
          </cell>
        </row>
        <row r="4421">
          <cell r="A4421" t="str">
            <v>2006/07 W16</v>
          </cell>
          <cell r="B4421" t="str">
            <v>Edinburgh</v>
          </cell>
          <cell r="C4421" t="str">
            <v>Champagne - Canard Twin for £25</v>
          </cell>
          <cell r="D4421">
            <v>375</v>
          </cell>
          <cell r="E4421">
            <v>88.17</v>
          </cell>
          <cell r="F4421">
            <v>15</v>
          </cell>
          <cell r="G4421">
            <v>350</v>
          </cell>
          <cell r="H4421">
            <v>77.17</v>
          </cell>
          <cell r="I4421">
            <v>14</v>
          </cell>
          <cell r="J4421">
            <v>3</v>
          </cell>
          <cell r="K4421">
            <v>48</v>
          </cell>
          <cell r="L4421">
            <v>16</v>
          </cell>
          <cell r="M4421" t="str">
            <v>Jul/Aug</v>
          </cell>
          <cell r="N4421">
            <v>52</v>
          </cell>
        </row>
        <row r="4422">
          <cell r="A4422" t="str">
            <v>2006/07 W16</v>
          </cell>
          <cell r="B4422" t="str">
            <v>Edinburgh</v>
          </cell>
          <cell r="C4422" t="str">
            <v>Wine - Beringer 3 for £15</v>
          </cell>
          <cell r="D4422">
            <v>0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 t="str">
            <v>/0</v>
          </cell>
          <cell r="L4422">
            <v>16</v>
          </cell>
          <cell r="M4422" t="str">
            <v>Jul/Aug</v>
          </cell>
          <cell r="N4422">
            <v>43</v>
          </cell>
        </row>
        <row r="4423">
          <cell r="A4423" t="str">
            <v>2006/07 W16</v>
          </cell>
          <cell r="B4423" t="str">
            <v>Edinburgh</v>
          </cell>
          <cell r="C4423" t="str">
            <v>Wine - Rosemount BOGOF</v>
          </cell>
          <cell r="D4423">
            <v>391.72</v>
          </cell>
          <cell r="E4423">
            <v>92.66</v>
          </cell>
          <cell r="F4423">
            <v>53</v>
          </cell>
          <cell r="G4423">
            <v>363.74</v>
          </cell>
          <cell r="H4423">
            <v>79.45</v>
          </cell>
          <cell r="I4423">
            <v>49</v>
          </cell>
          <cell r="J4423">
            <v>87</v>
          </cell>
          <cell r="K4423">
            <v>640.47</v>
          </cell>
          <cell r="L4423">
            <v>16</v>
          </cell>
          <cell r="M4423" t="str">
            <v>Jul/Aug</v>
          </cell>
          <cell r="N4423">
            <v>56</v>
          </cell>
        </row>
        <row r="4424">
          <cell r="A4424" t="str">
            <v>2006/07 W16</v>
          </cell>
          <cell r="B4424" t="str">
            <v>Edinburgh</v>
          </cell>
          <cell r="C4424" t="str">
            <v>WOW - 2 for £45 Malt</v>
          </cell>
          <cell r="D4424">
            <v>1775.37</v>
          </cell>
          <cell r="E4424">
            <v>552.98</v>
          </cell>
          <cell r="F4424">
            <v>63</v>
          </cell>
          <cell r="G4424">
            <v>1382.51</v>
          </cell>
          <cell r="H4424">
            <v>266.22000000000003</v>
          </cell>
          <cell r="I4424">
            <v>49</v>
          </cell>
          <cell r="J4424">
            <v>168</v>
          </cell>
          <cell r="K4424">
            <v>1296.67</v>
          </cell>
          <cell r="L4424">
            <v>16</v>
          </cell>
          <cell r="M4424" t="str">
            <v>Jul/Aug</v>
          </cell>
          <cell r="N4424">
            <v>34</v>
          </cell>
        </row>
        <row r="4425">
          <cell r="A4425" t="str">
            <v>2006/07 W16</v>
          </cell>
          <cell r="B4425" t="str">
            <v>Edinburgh</v>
          </cell>
          <cell r="C4425" t="str">
            <v>WOW - Connemara 2 for £30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 t="str">
            <v>/0</v>
          </cell>
          <cell r="L4425">
            <v>16</v>
          </cell>
          <cell r="M4425" t="str">
            <v>Jul/Aug</v>
          </cell>
          <cell r="N4425">
            <v>60</v>
          </cell>
        </row>
        <row r="4426">
          <cell r="A4426" t="str">
            <v>2006/07 W16</v>
          </cell>
          <cell r="B4426" t="str">
            <v>Edinburgh</v>
          </cell>
          <cell r="C4426" t="str">
            <v>Others - 2 for £25 (glayva, disaronno)</v>
          </cell>
          <cell r="D4426">
            <v>475.72</v>
          </cell>
          <cell r="E4426">
            <v>163.52000000000001</v>
          </cell>
          <cell r="F4426">
            <v>28</v>
          </cell>
          <cell r="G4426">
            <v>339.8</v>
          </cell>
          <cell r="H4426">
            <v>55.44</v>
          </cell>
          <cell r="I4426">
            <v>20</v>
          </cell>
          <cell r="J4426">
            <v>32</v>
          </cell>
          <cell r="K4426">
            <v>111.36</v>
          </cell>
          <cell r="L4426">
            <v>16</v>
          </cell>
          <cell r="M4426" t="str">
            <v>Jul/Aug</v>
          </cell>
          <cell r="N4426">
            <v>48</v>
          </cell>
        </row>
        <row r="4427">
          <cell r="A4427" t="str">
            <v>2006/07 W16</v>
          </cell>
          <cell r="B4427" t="str">
            <v>Edinburgh</v>
          </cell>
          <cell r="C4427" t="str">
            <v>Others - Pimms 2 for £15 (70cl)</v>
          </cell>
          <cell r="D4427">
            <v>2612.91</v>
          </cell>
          <cell r="E4427">
            <v>327.52</v>
          </cell>
          <cell r="F4427">
            <v>343</v>
          </cell>
          <cell r="G4427">
            <v>2555.92</v>
          </cell>
          <cell r="H4427">
            <v>285.47000000000003</v>
          </cell>
          <cell r="I4427">
            <v>336</v>
          </cell>
          <cell r="J4427">
            <v>79</v>
          </cell>
          <cell r="K4427">
            <v>350.35</v>
          </cell>
          <cell r="L4427">
            <v>16</v>
          </cell>
          <cell r="M4427" t="str">
            <v>Jul/Aug</v>
          </cell>
          <cell r="N4427">
            <v>35</v>
          </cell>
        </row>
        <row r="4428">
          <cell r="A4428" t="str">
            <v>2006/07 W16</v>
          </cell>
          <cell r="B4428" t="str">
            <v>Edinburgh</v>
          </cell>
          <cell r="C4428" t="str">
            <v>Other - 2 for £30 Sauza</v>
          </cell>
          <cell r="D4428">
            <v>127.98</v>
          </cell>
          <cell r="E4428">
            <v>27.87</v>
          </cell>
          <cell r="F4428">
            <v>8</v>
          </cell>
          <cell r="G4428">
            <v>127.98</v>
          </cell>
          <cell r="H4428">
            <v>27.87</v>
          </cell>
          <cell r="I4428">
            <v>8</v>
          </cell>
          <cell r="J4428">
            <v>28</v>
          </cell>
          <cell r="K4428">
            <v>124.6</v>
          </cell>
          <cell r="L4428">
            <v>16</v>
          </cell>
          <cell r="M4428" t="str">
            <v>Jul/Aug</v>
          </cell>
          <cell r="N4428">
            <v>58</v>
          </cell>
        </row>
        <row r="4429">
          <cell r="A4429" t="str">
            <v>2006/07 W16</v>
          </cell>
          <cell r="B4429" t="str">
            <v>Edinburgh</v>
          </cell>
          <cell r="C4429" t="str">
            <v>Others - 2 for £20 ATA (70cl)</v>
          </cell>
          <cell r="D4429">
            <v>4769.3100000000004</v>
          </cell>
          <cell r="E4429">
            <v>908.2</v>
          </cell>
          <cell r="F4429">
            <v>467</v>
          </cell>
          <cell r="G4429">
            <v>4684.3500000000004</v>
          </cell>
          <cell r="H4429">
            <v>850.93</v>
          </cell>
          <cell r="I4429">
            <v>459</v>
          </cell>
          <cell r="J4429">
            <v>658</v>
          </cell>
          <cell r="K4429">
            <v>2467.44</v>
          </cell>
          <cell r="L4429">
            <v>16</v>
          </cell>
          <cell r="M4429" t="str">
            <v>Jul/Aug</v>
          </cell>
          <cell r="N4429">
            <v>32</v>
          </cell>
        </row>
        <row r="4430">
          <cell r="A4430" t="str">
            <v>2006/07 W16</v>
          </cell>
          <cell r="B4430" t="str">
            <v>Edinburgh</v>
          </cell>
          <cell r="C4430" t="str">
            <v>Others - 2 for £15 Fortified</v>
          </cell>
          <cell r="D4430">
            <v>52.74</v>
          </cell>
          <cell r="E4430">
            <v>14.04</v>
          </cell>
          <cell r="F4430">
            <v>6</v>
          </cell>
          <cell r="G4430">
            <v>52.74</v>
          </cell>
          <cell r="H4430">
            <v>14.04</v>
          </cell>
          <cell r="I4430">
            <v>6</v>
          </cell>
          <cell r="J4430">
            <v>20</v>
          </cell>
          <cell r="K4430">
            <v>80</v>
          </cell>
          <cell r="L4430">
            <v>16</v>
          </cell>
          <cell r="M4430" t="str">
            <v>Jul/Aug</v>
          </cell>
          <cell r="N4430">
            <v>59</v>
          </cell>
        </row>
        <row r="4431">
          <cell r="A4431" t="str">
            <v>2006/07 W16</v>
          </cell>
          <cell r="B4431" t="str">
            <v>Glasgow</v>
          </cell>
          <cell r="C4431" t="str">
            <v>Liquor</v>
          </cell>
          <cell r="D4431">
            <v>108775.54</v>
          </cell>
          <cell r="E4431">
            <v>50251.47</v>
          </cell>
          <cell r="F4431">
            <v>7521</v>
          </cell>
          <cell r="G4431">
            <v>56720.57</v>
          </cell>
          <cell r="H4431">
            <v>13448.29</v>
          </cell>
          <cell r="I4431">
            <v>3226</v>
          </cell>
          <cell r="J4431">
            <v>17268</v>
          </cell>
          <cell r="K4431">
            <v>89383.56</v>
          </cell>
          <cell r="L4431">
            <v>16</v>
          </cell>
          <cell r="M4431" t="str">
            <v>Jul/Aug</v>
          </cell>
          <cell r="N4431">
            <v>1</v>
          </cell>
        </row>
        <row r="4432">
          <cell r="A4432" t="str">
            <v>2006/07 W16</v>
          </cell>
          <cell r="B4432" t="str">
            <v>Glasgow</v>
          </cell>
          <cell r="C4432" t="str">
            <v>Tobacco</v>
          </cell>
          <cell r="D4432">
            <v>55424.61</v>
          </cell>
          <cell r="E4432">
            <v>41785.339999999997</v>
          </cell>
          <cell r="F4432">
            <v>1637</v>
          </cell>
          <cell r="G4432">
            <v>192.4</v>
          </cell>
          <cell r="H4432">
            <v>33.85</v>
          </cell>
          <cell r="I4432">
            <v>11</v>
          </cell>
          <cell r="J4432">
            <v>3842</v>
          </cell>
          <cell r="K4432">
            <v>35188</v>
          </cell>
          <cell r="L4432">
            <v>16</v>
          </cell>
          <cell r="M4432" t="str">
            <v>Jul/Aug</v>
          </cell>
          <cell r="N4432">
            <v>2</v>
          </cell>
        </row>
        <row r="4433">
          <cell r="A4433" t="str">
            <v>2006/07 W16</v>
          </cell>
          <cell r="B4433" t="str">
            <v>Glasgow</v>
          </cell>
          <cell r="C4433" t="str">
            <v>Perfumery</v>
          </cell>
          <cell r="D4433">
            <v>313517.5</v>
          </cell>
          <cell r="E4433">
            <v>175575.89</v>
          </cell>
          <cell r="F4433">
            <v>12440</v>
          </cell>
          <cell r="G4433">
            <v>193571.73</v>
          </cell>
          <cell r="H4433">
            <v>97164.14</v>
          </cell>
          <cell r="I4433">
            <v>7666</v>
          </cell>
          <cell r="J4433">
            <v>47960</v>
          </cell>
          <cell r="K4433">
            <v>432064.89</v>
          </cell>
          <cell r="L4433">
            <v>16</v>
          </cell>
          <cell r="M4433" t="str">
            <v>Jul/Aug</v>
          </cell>
          <cell r="N4433">
            <v>3</v>
          </cell>
        </row>
        <row r="4434">
          <cell r="A4434" t="str">
            <v>2006/07 W16</v>
          </cell>
          <cell r="B4434" t="str">
            <v>Glasgow</v>
          </cell>
          <cell r="C4434" t="str">
            <v>Food</v>
          </cell>
          <cell r="D4434">
            <v>12320.21</v>
          </cell>
          <cell r="E4434">
            <v>6050.88</v>
          </cell>
          <cell r="F4434">
            <v>3815</v>
          </cell>
          <cell r="G4434">
            <v>6788.77</v>
          </cell>
          <cell r="H4434">
            <v>2970.75</v>
          </cell>
          <cell r="I4434">
            <v>2062</v>
          </cell>
          <cell r="J4434">
            <v>7512</v>
          </cell>
          <cell r="K4434">
            <v>11343.18</v>
          </cell>
          <cell r="L4434">
            <v>16</v>
          </cell>
          <cell r="M4434" t="str">
            <v>Jul/Aug</v>
          </cell>
          <cell r="N4434">
            <v>4</v>
          </cell>
        </row>
        <row r="4435">
          <cell r="A4435" t="str">
            <v>2006/07 W16</v>
          </cell>
          <cell r="B4435" t="str">
            <v>Glasgow</v>
          </cell>
          <cell r="C4435" t="str">
            <v>Tax Free</v>
          </cell>
          <cell r="D4435">
            <v>45686.21</v>
          </cell>
          <cell r="E4435">
            <v>22434.03</v>
          </cell>
          <cell r="F4435">
            <v>3161</v>
          </cell>
          <cell r="G4435">
            <v>24684.17</v>
          </cell>
          <cell r="H4435">
            <v>10349.24</v>
          </cell>
          <cell r="I4435">
            <v>1645</v>
          </cell>
          <cell r="J4435">
            <v>7210</v>
          </cell>
          <cell r="K4435">
            <v>44619.66</v>
          </cell>
          <cell r="L4435">
            <v>16</v>
          </cell>
          <cell r="M4435" t="str">
            <v>Jul/Aug</v>
          </cell>
          <cell r="N4435">
            <v>5</v>
          </cell>
        </row>
        <row r="4436">
          <cell r="A4436" t="str">
            <v>2006/07 W16</v>
          </cell>
          <cell r="B4436" t="str">
            <v>Glasgow</v>
          </cell>
          <cell r="C4436" t="str">
            <v>Unclassified Products</v>
          </cell>
          <cell r="D4436">
            <v>0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-1</v>
          </cell>
          <cell r="K4436" t="str">
            <v>/0</v>
          </cell>
          <cell r="L4436">
            <v>16</v>
          </cell>
          <cell r="M4436" t="str">
            <v>Jul/Aug</v>
          </cell>
          <cell r="N4436">
            <v>6</v>
          </cell>
        </row>
        <row r="4437">
          <cell r="A4437" t="str">
            <v>2006/07 W16</v>
          </cell>
          <cell r="B4437" t="str">
            <v>Glasgow</v>
          </cell>
          <cell r="C4437" t="str">
            <v>Spirits</v>
          </cell>
          <cell r="D4437">
            <v>92020.88</v>
          </cell>
          <cell r="E4437">
            <v>45816.26</v>
          </cell>
          <cell r="F4437">
            <v>6498</v>
          </cell>
          <cell r="G4437">
            <v>42753.18</v>
          </cell>
          <cell r="H4437">
            <v>10399.6</v>
          </cell>
          <cell r="I4437">
            <v>2406</v>
          </cell>
          <cell r="J4437">
            <v>14101</v>
          </cell>
          <cell r="K4437">
            <v>64414.47</v>
          </cell>
          <cell r="L4437">
            <v>16</v>
          </cell>
          <cell r="M4437" t="str">
            <v>Jul/Aug</v>
          </cell>
          <cell r="N4437">
            <v>7</v>
          </cell>
        </row>
        <row r="4438">
          <cell r="A4438" t="str">
            <v>2006/07 W16</v>
          </cell>
          <cell r="B4438" t="str">
            <v>Glasgow</v>
          </cell>
          <cell r="C4438" t="str">
            <v>Fortified Wines</v>
          </cell>
          <cell r="D4438">
            <v>259.17</v>
          </cell>
          <cell r="E4438">
            <v>128.31</v>
          </cell>
          <cell r="F4438">
            <v>38</v>
          </cell>
          <cell r="G4438">
            <v>88.2</v>
          </cell>
          <cell r="H4438">
            <v>12.96</v>
          </cell>
          <cell r="I4438">
            <v>13</v>
          </cell>
          <cell r="J4438">
            <v>159</v>
          </cell>
          <cell r="K4438">
            <v>384.91</v>
          </cell>
          <cell r="L4438">
            <v>16</v>
          </cell>
          <cell r="M4438" t="str">
            <v>Jul/Aug</v>
          </cell>
          <cell r="N4438">
            <v>10</v>
          </cell>
        </row>
        <row r="4439">
          <cell r="A4439" t="str">
            <v>2006/07 W16</v>
          </cell>
          <cell r="B4439" t="str">
            <v>Glasgow</v>
          </cell>
          <cell r="C4439" t="str">
            <v>Others</v>
          </cell>
          <cell r="D4439">
            <v>0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 t="str">
            <v>/0</v>
          </cell>
          <cell r="L4439">
            <v>16</v>
          </cell>
          <cell r="M4439" t="str">
            <v>Jul/Aug</v>
          </cell>
          <cell r="N4439">
            <v>11</v>
          </cell>
        </row>
        <row r="4440">
          <cell r="A4440" t="str">
            <v>2006/07 W16</v>
          </cell>
          <cell r="B4440" t="str">
            <v>Glasgow</v>
          </cell>
          <cell r="C4440" t="str">
            <v>Champagne</v>
          </cell>
          <cell r="D4440">
            <v>12385.56</v>
          </cell>
          <cell r="E4440">
            <v>3247.23</v>
          </cell>
          <cell r="F4440">
            <v>390</v>
          </cell>
          <cell r="G4440">
            <v>10546.91</v>
          </cell>
          <cell r="H4440">
            <v>2408.4499999999998</v>
          </cell>
          <cell r="I4440">
            <v>329</v>
          </cell>
          <cell r="J4440">
            <v>861</v>
          </cell>
          <cell r="K4440">
            <v>15382.74</v>
          </cell>
          <cell r="L4440">
            <v>16</v>
          </cell>
          <cell r="M4440" t="str">
            <v>Jul/Aug</v>
          </cell>
          <cell r="N4440">
            <v>8</v>
          </cell>
        </row>
        <row r="4441">
          <cell r="A4441" t="str">
            <v>2006/07 W16</v>
          </cell>
          <cell r="B4441" t="str">
            <v>Glasgow</v>
          </cell>
          <cell r="C4441" t="str">
            <v>Wines</v>
          </cell>
          <cell r="D4441">
            <v>4109.93</v>
          </cell>
          <cell r="E4441">
            <v>1059.67</v>
          </cell>
          <cell r="F4441">
            <v>595</v>
          </cell>
          <cell r="G4441">
            <v>3332.28</v>
          </cell>
          <cell r="H4441">
            <v>627.28</v>
          </cell>
          <cell r="I4441">
            <v>478</v>
          </cell>
          <cell r="J4441">
            <v>2147</v>
          </cell>
          <cell r="K4441">
            <v>7893.24</v>
          </cell>
          <cell r="L4441">
            <v>16</v>
          </cell>
          <cell r="M4441" t="str">
            <v>Jul/Aug</v>
          </cell>
          <cell r="N4441">
            <v>9</v>
          </cell>
        </row>
        <row r="4442">
          <cell r="A4442" t="str">
            <v>2006/07 W16</v>
          </cell>
          <cell r="B4442" t="str">
            <v>Glasgow</v>
          </cell>
          <cell r="C4442" t="str">
            <v>Unclassified Liquor</v>
          </cell>
          <cell r="D4442">
            <v>0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 t="str">
            <v>/0</v>
          </cell>
          <cell r="L4442">
            <v>16</v>
          </cell>
          <cell r="M4442" t="str">
            <v>Jul/Aug</v>
          </cell>
          <cell r="N4442">
            <v>12</v>
          </cell>
        </row>
        <row r="4443">
          <cell r="A4443" t="str">
            <v>2006/07 W16</v>
          </cell>
          <cell r="B4443" t="str">
            <v>Glasgow</v>
          </cell>
          <cell r="C4443" t="str">
            <v>Value - 2 for £15</v>
          </cell>
          <cell r="D4443">
            <v>13143.46</v>
          </cell>
          <cell r="E4443">
            <v>9564.19</v>
          </cell>
          <cell r="F4443">
            <v>1689</v>
          </cell>
          <cell r="G4443">
            <v>168.69</v>
          </cell>
          <cell r="H4443">
            <v>47.19</v>
          </cell>
          <cell r="I4443">
            <v>9</v>
          </cell>
          <cell r="J4443">
            <v>2151</v>
          </cell>
          <cell r="K4443">
            <v>5682.35</v>
          </cell>
          <cell r="L4443">
            <v>16</v>
          </cell>
          <cell r="M4443" t="str">
            <v>Jul/Aug</v>
          </cell>
          <cell r="N4443">
            <v>31</v>
          </cell>
        </row>
        <row r="4444">
          <cell r="A4444" t="str">
            <v>2006/07 W16</v>
          </cell>
          <cell r="B4444" t="str">
            <v>Glasgow</v>
          </cell>
          <cell r="C4444" t="str">
            <v>Value - 2 for £20 Bombay Saphire</v>
          </cell>
          <cell r="D4444">
            <v>624.52</v>
          </cell>
          <cell r="E4444">
            <v>448.86</v>
          </cell>
          <cell r="F4444">
            <v>50</v>
          </cell>
          <cell r="G4444">
            <v>60.99</v>
          </cell>
          <cell r="H4444">
            <v>15.99</v>
          </cell>
          <cell r="I4444">
            <v>3</v>
          </cell>
          <cell r="J4444">
            <v>32</v>
          </cell>
          <cell r="K4444">
            <v>88.96</v>
          </cell>
          <cell r="L4444">
            <v>16</v>
          </cell>
          <cell r="M4444" t="str">
            <v>Jul/Aug</v>
          </cell>
          <cell r="N4444">
            <v>45</v>
          </cell>
        </row>
        <row r="4445">
          <cell r="A4445" t="str">
            <v>2006/07 W16</v>
          </cell>
          <cell r="B4445" t="str">
            <v>Glasgow</v>
          </cell>
          <cell r="C4445" t="str">
            <v>Value - Baileys 2 for £20</v>
          </cell>
          <cell r="D4445">
            <v>1529.65</v>
          </cell>
          <cell r="E4445">
            <v>926.51</v>
          </cell>
          <cell r="F4445">
            <v>141</v>
          </cell>
          <cell r="G4445">
            <v>28.55</v>
          </cell>
          <cell r="H4445">
            <v>8.02</v>
          </cell>
          <cell r="I4445">
            <v>2</v>
          </cell>
          <cell r="J4445">
            <v>247</v>
          </cell>
          <cell r="K4445">
            <v>1190.52</v>
          </cell>
          <cell r="L4445">
            <v>16</v>
          </cell>
          <cell r="M4445" t="str">
            <v>Jul/Aug</v>
          </cell>
          <cell r="N4445">
            <v>39</v>
          </cell>
        </row>
        <row r="4446">
          <cell r="A4446" t="str">
            <v>2006/07 W16</v>
          </cell>
          <cell r="B4446" t="str">
            <v>Glasgow</v>
          </cell>
          <cell r="C4446" t="str">
            <v>Value - Baileys Twin @ £20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 t="str">
            <v>/0</v>
          </cell>
          <cell r="L4446">
            <v>16</v>
          </cell>
          <cell r="M4446" t="str">
            <v>Jul/Aug</v>
          </cell>
          <cell r="N4446">
            <v>51</v>
          </cell>
        </row>
        <row r="4447">
          <cell r="A4447" t="str">
            <v>2006/07 W16</v>
          </cell>
          <cell r="B4447" t="str">
            <v>Glasgow</v>
          </cell>
          <cell r="C4447" t="str">
            <v>Value - Twins @ £15</v>
          </cell>
          <cell r="D4447">
            <v>1605</v>
          </cell>
          <cell r="E4447">
            <v>1164.3</v>
          </cell>
          <cell r="F4447">
            <v>107</v>
          </cell>
          <cell r="G4447">
            <v>0</v>
          </cell>
          <cell r="H4447">
            <v>0</v>
          </cell>
          <cell r="I4447">
            <v>0</v>
          </cell>
          <cell r="J4447">
            <v>155</v>
          </cell>
          <cell r="K4447">
            <v>783.63</v>
          </cell>
          <cell r="L4447">
            <v>16</v>
          </cell>
          <cell r="M4447" t="str">
            <v>Jul/Aug</v>
          </cell>
          <cell r="N4447">
            <v>36</v>
          </cell>
        </row>
        <row r="4448">
          <cell r="A4448" t="str">
            <v>2006/07 W16</v>
          </cell>
          <cell r="B4448" t="str">
            <v>Glasgow</v>
          </cell>
          <cell r="C4448" t="str">
            <v>Malt - 2 For £45 (6 glenmorangie + 2)</v>
          </cell>
          <cell r="D4448">
            <v>3545.16</v>
          </cell>
          <cell r="E4448">
            <v>1708.64</v>
          </cell>
          <cell r="F4448">
            <v>132</v>
          </cell>
          <cell r="G4448">
            <v>1954.86</v>
          </cell>
          <cell r="H4448">
            <v>532.07000000000005</v>
          </cell>
          <cell r="I4448">
            <v>72</v>
          </cell>
          <cell r="J4448">
            <v>418</v>
          </cell>
          <cell r="K4448">
            <v>3251.03</v>
          </cell>
          <cell r="L4448">
            <v>16</v>
          </cell>
          <cell r="M4448" t="str">
            <v>Jul/Aug</v>
          </cell>
          <cell r="N4448">
            <v>30</v>
          </cell>
        </row>
        <row r="4449">
          <cell r="A4449" t="str">
            <v>2006/07 W16</v>
          </cell>
          <cell r="B4449" t="str">
            <v>Glasgow</v>
          </cell>
          <cell r="C4449" t="str">
            <v>Malt - Save £5 Glenmorangie Traditional</v>
          </cell>
          <cell r="D4449">
            <v>799.8</v>
          </cell>
          <cell r="E4449">
            <v>451.2</v>
          </cell>
          <cell r="F4449">
            <v>20</v>
          </cell>
          <cell r="G4449">
            <v>279.93</v>
          </cell>
          <cell r="H4449">
            <v>79.92</v>
          </cell>
          <cell r="I4449">
            <v>7</v>
          </cell>
          <cell r="J4449">
            <v>54</v>
          </cell>
          <cell r="K4449">
            <v>617.27</v>
          </cell>
          <cell r="L4449">
            <v>16</v>
          </cell>
          <cell r="M4449" t="str">
            <v>Jul/Aug</v>
          </cell>
          <cell r="N4449">
            <v>44</v>
          </cell>
        </row>
        <row r="4450">
          <cell r="A4450" t="str">
            <v>2006/07 W16</v>
          </cell>
          <cell r="B4450" t="str">
            <v>Glasgow</v>
          </cell>
          <cell r="C4450" t="str">
            <v>Cognac - XO @ £45</v>
          </cell>
          <cell r="D4450">
            <v>765</v>
          </cell>
          <cell r="E4450">
            <v>338.93</v>
          </cell>
          <cell r="F4450">
            <v>17</v>
          </cell>
          <cell r="G4450">
            <v>630</v>
          </cell>
          <cell r="H4450">
            <v>249.05</v>
          </cell>
          <cell r="I4450">
            <v>14</v>
          </cell>
          <cell r="J4450">
            <v>122</v>
          </cell>
          <cell r="K4450">
            <v>2348.5</v>
          </cell>
          <cell r="L4450">
            <v>16</v>
          </cell>
          <cell r="M4450" t="str">
            <v>Jul/Aug</v>
          </cell>
          <cell r="N4450">
            <v>37</v>
          </cell>
        </row>
        <row r="4451">
          <cell r="A4451" t="str">
            <v>2006/07 W16</v>
          </cell>
          <cell r="B4451" t="str">
            <v>Glasgow</v>
          </cell>
          <cell r="C4451" t="str">
            <v>Cognac - VSOP 2 for £45</v>
          </cell>
          <cell r="D4451">
            <v>208.99</v>
          </cell>
          <cell r="E4451">
            <v>104.18</v>
          </cell>
          <cell r="F4451">
            <v>9</v>
          </cell>
          <cell r="G4451">
            <v>90</v>
          </cell>
          <cell r="H4451">
            <v>19.899999999999999</v>
          </cell>
          <cell r="I4451">
            <v>4</v>
          </cell>
          <cell r="J4451">
            <v>76</v>
          </cell>
          <cell r="K4451">
            <v>705.7</v>
          </cell>
          <cell r="L4451">
            <v>16</v>
          </cell>
          <cell r="M4451" t="str">
            <v>Jul/Aug</v>
          </cell>
          <cell r="N4451">
            <v>41</v>
          </cell>
        </row>
        <row r="4452">
          <cell r="A4452" t="str">
            <v>2006/07 W16</v>
          </cell>
          <cell r="B4452" t="str">
            <v>Glasgow</v>
          </cell>
          <cell r="C4452" t="str">
            <v>Cognac - Only £17_99 VS Especiale</v>
          </cell>
          <cell r="D4452">
            <v>67.959999999999994</v>
          </cell>
          <cell r="E4452">
            <v>46.96</v>
          </cell>
          <cell r="F4452">
            <v>4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16</v>
          </cell>
          <cell r="M4452" t="str">
            <v>Jul/Aug</v>
          </cell>
          <cell r="N4452">
            <v>42</v>
          </cell>
        </row>
        <row r="4453">
          <cell r="A4453" t="str">
            <v>2006/07 W16</v>
          </cell>
          <cell r="B4453" t="str">
            <v>Glasgow</v>
          </cell>
          <cell r="C4453" t="str">
            <v>Deluxe - Chivas 2 for £30</v>
          </cell>
          <cell r="D4453">
            <v>299.85000000000002</v>
          </cell>
          <cell r="E4453">
            <v>208.35</v>
          </cell>
          <cell r="F4453">
            <v>15</v>
          </cell>
          <cell r="G4453">
            <v>0</v>
          </cell>
          <cell r="H4453">
            <v>0</v>
          </cell>
          <cell r="I4453">
            <v>0</v>
          </cell>
          <cell r="J4453">
            <v>26</v>
          </cell>
          <cell r="K4453">
            <v>158.6</v>
          </cell>
          <cell r="L4453">
            <v>16</v>
          </cell>
          <cell r="M4453" t="str">
            <v>Jul/Aug</v>
          </cell>
          <cell r="N4453">
            <v>49</v>
          </cell>
        </row>
        <row r="4454">
          <cell r="A4454" t="str">
            <v>2006/07 W16</v>
          </cell>
          <cell r="B4454" t="str">
            <v>Glasgow</v>
          </cell>
          <cell r="C4454" t="str">
            <v>Deluxe - Chivas Twin for £30</v>
          </cell>
          <cell r="D4454">
            <v>0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20</v>
          </cell>
          <cell r="K4454" t="str">
            <v>/0</v>
          </cell>
          <cell r="L4454">
            <v>16</v>
          </cell>
          <cell r="M4454" t="str">
            <v>Jul/Aug</v>
          </cell>
          <cell r="N4454">
            <v>38</v>
          </cell>
        </row>
        <row r="4455">
          <cell r="A4455" t="str">
            <v>2006/07 W16</v>
          </cell>
          <cell r="B4455" t="str">
            <v>Glasgow</v>
          </cell>
          <cell r="C4455" t="str">
            <v>Deluxe - Chivas Triple Pack @ £45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7</v>
          </cell>
          <cell r="K4455" t="str">
            <v>/0</v>
          </cell>
          <cell r="L4455">
            <v>16</v>
          </cell>
          <cell r="M4455" t="str">
            <v>Jul/Aug</v>
          </cell>
          <cell r="N4455">
            <v>54</v>
          </cell>
        </row>
        <row r="4456">
          <cell r="A4456" t="str">
            <v>2006/07 W16</v>
          </cell>
          <cell r="B4456" t="str">
            <v>Glasgow</v>
          </cell>
          <cell r="C4456" t="str">
            <v>Deluxe - Chivas Save £5 18yo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12</v>
          </cell>
          <cell r="K4456" t="str">
            <v>/0</v>
          </cell>
          <cell r="L4456">
            <v>16</v>
          </cell>
          <cell r="M4456" t="str">
            <v>Jul/Aug</v>
          </cell>
          <cell r="N4456">
            <v>50</v>
          </cell>
        </row>
        <row r="4457">
          <cell r="A4457" t="str">
            <v>2006/07 W16</v>
          </cell>
          <cell r="B4457" t="str">
            <v>Glasgow</v>
          </cell>
          <cell r="C4457" t="str">
            <v>Deluxe - Chivas Royal Salute get Chivas 18yo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 t="str">
            <v>/0</v>
          </cell>
          <cell r="L4457">
            <v>16</v>
          </cell>
          <cell r="M4457" t="str">
            <v>Jul/Aug</v>
          </cell>
          <cell r="N4457">
            <v>57</v>
          </cell>
        </row>
        <row r="4458">
          <cell r="A4458" t="str">
            <v>2006/07 W16</v>
          </cell>
          <cell r="B4458" t="str">
            <v>Glasgow</v>
          </cell>
          <cell r="C4458" t="str">
            <v>Deluxe - Dewars 2 for £30 ATA</v>
          </cell>
          <cell r="D4458">
            <v>1299.95</v>
          </cell>
          <cell r="E4458">
            <v>185.32</v>
          </cell>
          <cell r="F4458">
            <v>85</v>
          </cell>
          <cell r="G4458">
            <v>1219.96</v>
          </cell>
          <cell r="H4458">
            <v>122.3</v>
          </cell>
          <cell r="I4458">
            <v>80</v>
          </cell>
          <cell r="J4458">
            <v>89</v>
          </cell>
          <cell r="K4458">
            <v>470.81</v>
          </cell>
          <cell r="L4458">
            <v>16</v>
          </cell>
          <cell r="M4458" t="str">
            <v>Jul/Aug</v>
          </cell>
          <cell r="N4458">
            <v>40</v>
          </cell>
        </row>
        <row r="4459">
          <cell r="A4459" t="str">
            <v>2006/07 W16</v>
          </cell>
          <cell r="B4459" t="str">
            <v>Glasgow</v>
          </cell>
          <cell r="C4459" t="str">
            <v>Deluxe - JW Blue get a free 20cl Gold (Sept Only)</v>
          </cell>
          <cell r="D4459">
            <v>297</v>
          </cell>
          <cell r="E4459">
            <v>155.21</v>
          </cell>
          <cell r="F4459">
            <v>3</v>
          </cell>
          <cell r="G4459">
            <v>198</v>
          </cell>
          <cell r="H4459">
            <v>88.04</v>
          </cell>
          <cell r="I4459">
            <v>2</v>
          </cell>
          <cell r="J4459">
            <v>16</v>
          </cell>
          <cell r="K4459">
            <v>509.28</v>
          </cell>
          <cell r="L4459">
            <v>16</v>
          </cell>
          <cell r="M4459" t="str">
            <v>Jul/Aug</v>
          </cell>
          <cell r="N4459">
            <v>46</v>
          </cell>
        </row>
        <row r="4460">
          <cell r="A4460" t="str">
            <v>2006/07 W16</v>
          </cell>
          <cell r="B4460" t="str">
            <v>Glasgow</v>
          </cell>
          <cell r="C4460" t="str">
            <v>Deluxe - Free 20cl bottle (linked to JW Blue) (Sept Only)</v>
          </cell>
          <cell r="D4460">
            <v>0</v>
          </cell>
          <cell r="E4460">
            <v>-13.54</v>
          </cell>
          <cell r="F4460">
            <v>2</v>
          </cell>
          <cell r="G4460">
            <v>0</v>
          </cell>
          <cell r="H4460">
            <v>-7.55</v>
          </cell>
          <cell r="I4460">
            <v>1</v>
          </cell>
          <cell r="J4460">
            <v>59</v>
          </cell>
          <cell r="K4460">
            <v>353.41</v>
          </cell>
          <cell r="L4460">
            <v>16</v>
          </cell>
          <cell r="M4460" t="str">
            <v>Jul/Aug</v>
          </cell>
          <cell r="N4460">
            <v>47</v>
          </cell>
        </row>
        <row r="4461">
          <cell r="A4461" t="str">
            <v>2006/07 W16</v>
          </cell>
          <cell r="B4461" t="str">
            <v>Glasgow</v>
          </cell>
          <cell r="C4461" t="str">
            <v>Champagne - Piper Florens Louis 2 for £30</v>
          </cell>
          <cell r="D4461">
            <v>223.3</v>
          </cell>
          <cell r="E4461">
            <v>58.4</v>
          </cell>
          <cell r="F4461">
            <v>14</v>
          </cell>
          <cell r="G4461">
            <v>159.5</v>
          </cell>
          <cell r="H4461">
            <v>30.2</v>
          </cell>
          <cell r="I4461">
            <v>10</v>
          </cell>
          <cell r="J4461">
            <v>22</v>
          </cell>
          <cell r="K4461">
            <v>195.8</v>
          </cell>
          <cell r="L4461">
            <v>16</v>
          </cell>
          <cell r="M4461" t="str">
            <v>Jul/Aug</v>
          </cell>
          <cell r="N4461">
            <v>53</v>
          </cell>
        </row>
        <row r="4462">
          <cell r="A4462" t="str">
            <v>2006/07 W16</v>
          </cell>
          <cell r="B4462" t="str">
            <v>Glasgow</v>
          </cell>
          <cell r="C4462" t="str">
            <v>Champagne - Piper Florens Louis Twin for £30</v>
          </cell>
          <cell r="D4462">
            <v>334.5</v>
          </cell>
          <cell r="E4462">
            <v>73.7</v>
          </cell>
          <cell r="F4462">
            <v>10</v>
          </cell>
          <cell r="G4462">
            <v>334.5</v>
          </cell>
          <cell r="H4462">
            <v>73.7</v>
          </cell>
          <cell r="I4462">
            <v>10</v>
          </cell>
          <cell r="J4462">
            <v>20</v>
          </cell>
          <cell r="K4462">
            <v>356</v>
          </cell>
          <cell r="L4462">
            <v>16</v>
          </cell>
          <cell r="M4462" t="str">
            <v>Jul/Aug</v>
          </cell>
          <cell r="N4462">
            <v>33</v>
          </cell>
        </row>
        <row r="4463">
          <cell r="A4463" t="str">
            <v>2006/07 W16</v>
          </cell>
          <cell r="B4463" t="str">
            <v>Glasgow</v>
          </cell>
          <cell r="C4463" t="str">
            <v>Champagne - Charles Heidseick 2 for £35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32</v>
          </cell>
          <cell r="K4463" t="str">
            <v>/0</v>
          </cell>
          <cell r="L4463">
            <v>16</v>
          </cell>
          <cell r="M4463" t="str">
            <v>Jul/Aug</v>
          </cell>
          <cell r="N4463">
            <v>55</v>
          </cell>
        </row>
        <row r="4464">
          <cell r="A4464" t="str">
            <v>2006/07 W16</v>
          </cell>
          <cell r="B4464" t="str">
            <v>Glasgow</v>
          </cell>
          <cell r="C4464" t="str">
            <v>Champagne - Canard Twin for £25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</v>
          </cell>
          <cell r="K4464" t="str">
            <v>/0</v>
          </cell>
          <cell r="L4464">
            <v>16</v>
          </cell>
          <cell r="M4464" t="str">
            <v>Jul/Aug</v>
          </cell>
          <cell r="N4464">
            <v>52</v>
          </cell>
        </row>
        <row r="4465">
          <cell r="A4465" t="str">
            <v>2006/07 W16</v>
          </cell>
          <cell r="B4465" t="str">
            <v>Glasgow</v>
          </cell>
          <cell r="C4465" t="str">
            <v>Wine - Beringer 3 for £15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 t="str">
            <v>/0</v>
          </cell>
          <cell r="L4465">
            <v>16</v>
          </cell>
          <cell r="M4465" t="str">
            <v>Jul/Aug</v>
          </cell>
          <cell r="N4465">
            <v>43</v>
          </cell>
        </row>
        <row r="4466">
          <cell r="A4466" t="str">
            <v>2006/07 W16</v>
          </cell>
          <cell r="B4466" t="str">
            <v>Glasgow</v>
          </cell>
          <cell r="C4466" t="str">
            <v>Wine - Rosemount BOGOF</v>
          </cell>
          <cell r="D4466">
            <v>167.88</v>
          </cell>
          <cell r="E4466">
            <v>51.38</v>
          </cell>
          <cell r="F4466">
            <v>23</v>
          </cell>
          <cell r="G4466">
            <v>125.91</v>
          </cell>
          <cell r="H4466">
            <v>27.86</v>
          </cell>
          <cell r="I4466">
            <v>18</v>
          </cell>
          <cell r="J4466">
            <v>173</v>
          </cell>
          <cell r="K4466">
            <v>1270.95</v>
          </cell>
          <cell r="L4466">
            <v>16</v>
          </cell>
          <cell r="M4466" t="str">
            <v>Jul/Aug</v>
          </cell>
          <cell r="N4466">
            <v>56</v>
          </cell>
        </row>
        <row r="4467">
          <cell r="A4467" t="str">
            <v>2006/07 W16</v>
          </cell>
          <cell r="B4467" t="str">
            <v>Glasgow</v>
          </cell>
          <cell r="C4467" t="str">
            <v>WOW - 2 for £45 Malt</v>
          </cell>
          <cell r="D4467">
            <v>2126.25</v>
          </cell>
          <cell r="E4467">
            <v>935.97</v>
          </cell>
          <cell r="F4467">
            <v>75</v>
          </cell>
          <cell r="G4467">
            <v>1308.54</v>
          </cell>
          <cell r="H4467">
            <v>342.62</v>
          </cell>
          <cell r="I4467">
            <v>46</v>
          </cell>
          <cell r="J4467">
            <v>260</v>
          </cell>
          <cell r="K4467">
            <v>2012.3</v>
          </cell>
          <cell r="L4467">
            <v>16</v>
          </cell>
          <cell r="M4467" t="str">
            <v>Jul/Aug</v>
          </cell>
          <cell r="N4467">
            <v>34</v>
          </cell>
        </row>
        <row r="4468">
          <cell r="A4468" t="str">
            <v>2006/07 W16</v>
          </cell>
          <cell r="B4468" t="str">
            <v>Glasgow</v>
          </cell>
          <cell r="C4468" t="str">
            <v>WOW - Connemara 2 for £30</v>
          </cell>
          <cell r="D4468">
            <v>0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4</v>
          </cell>
          <cell r="K4468" t="str">
            <v>/0</v>
          </cell>
          <cell r="L4468">
            <v>16</v>
          </cell>
          <cell r="M4468" t="str">
            <v>Jul/Aug</v>
          </cell>
          <cell r="N4468">
            <v>60</v>
          </cell>
        </row>
        <row r="4469">
          <cell r="A4469" t="str">
            <v>2006/07 W16</v>
          </cell>
          <cell r="B4469" t="str">
            <v>Glasgow</v>
          </cell>
          <cell r="C4469" t="str">
            <v>Others - 2 for £25 (glayva, disaronno)</v>
          </cell>
          <cell r="D4469">
            <v>846.5</v>
          </cell>
          <cell r="E4469">
            <v>447.56</v>
          </cell>
          <cell r="F4469">
            <v>50</v>
          </cell>
          <cell r="G4469">
            <v>407.76</v>
          </cell>
          <cell r="H4469">
            <v>99.32</v>
          </cell>
          <cell r="I4469">
            <v>24</v>
          </cell>
          <cell r="J4469">
            <v>89</v>
          </cell>
          <cell r="K4469">
            <v>309.79000000000002</v>
          </cell>
          <cell r="L4469">
            <v>16</v>
          </cell>
          <cell r="M4469" t="str">
            <v>Jul/Aug</v>
          </cell>
          <cell r="N4469">
            <v>48</v>
          </cell>
        </row>
        <row r="4470">
          <cell r="A4470" t="str">
            <v>2006/07 W16</v>
          </cell>
          <cell r="B4470" t="str">
            <v>Glasgow</v>
          </cell>
          <cell r="C4470" t="str">
            <v>Others - Pimms 2 for £15 (70cl)</v>
          </cell>
          <cell r="D4470">
            <v>968.98</v>
          </cell>
          <cell r="E4470">
            <v>122.94</v>
          </cell>
          <cell r="F4470">
            <v>128</v>
          </cell>
          <cell r="G4470">
            <v>953.98</v>
          </cell>
          <cell r="H4470">
            <v>112.21</v>
          </cell>
          <cell r="I4470">
            <v>126</v>
          </cell>
          <cell r="J4470">
            <v>119</v>
          </cell>
          <cell r="K4470">
            <v>527.75</v>
          </cell>
          <cell r="L4470">
            <v>16</v>
          </cell>
          <cell r="M4470" t="str">
            <v>Jul/Aug</v>
          </cell>
          <cell r="N4470">
            <v>35</v>
          </cell>
        </row>
        <row r="4471">
          <cell r="A4471" t="str">
            <v>2006/07 W16</v>
          </cell>
          <cell r="B4471" t="str">
            <v>Glasgow</v>
          </cell>
          <cell r="C4471" t="str">
            <v>Other - 2 for £30 Sauza</v>
          </cell>
          <cell r="D4471">
            <v>0</v>
          </cell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 t="str">
            <v>/0</v>
          </cell>
          <cell r="L4471">
            <v>16</v>
          </cell>
          <cell r="M4471" t="str">
            <v>Jul/Aug</v>
          </cell>
          <cell r="N4471">
            <v>58</v>
          </cell>
        </row>
        <row r="4472">
          <cell r="A4472" t="str">
            <v>2006/07 W16</v>
          </cell>
          <cell r="B4472" t="str">
            <v>Glasgow</v>
          </cell>
          <cell r="C4472" t="str">
            <v>Others - 2 for £20 ATA (70cl)</v>
          </cell>
          <cell r="D4472">
            <v>8000.94</v>
          </cell>
          <cell r="E4472">
            <v>1583.58</v>
          </cell>
          <cell r="F4472">
            <v>784</v>
          </cell>
          <cell r="G4472">
            <v>7764.01</v>
          </cell>
          <cell r="H4472">
            <v>1400.53</v>
          </cell>
          <cell r="I4472">
            <v>761</v>
          </cell>
          <cell r="J4472">
            <v>842</v>
          </cell>
          <cell r="K4472">
            <v>3058.48</v>
          </cell>
          <cell r="L4472">
            <v>16</v>
          </cell>
          <cell r="M4472" t="str">
            <v>Jul/Aug</v>
          </cell>
          <cell r="N4472">
            <v>32</v>
          </cell>
        </row>
        <row r="4473">
          <cell r="A4473" t="str">
            <v>2006/07 W16</v>
          </cell>
          <cell r="B4473" t="str">
            <v>Glasgow</v>
          </cell>
          <cell r="C4473" t="str">
            <v>Others - 2 for £15 Fortified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 t="str">
            <v>/0</v>
          </cell>
          <cell r="L4473">
            <v>16</v>
          </cell>
          <cell r="M4473" t="str">
            <v>Jul/Aug</v>
          </cell>
          <cell r="N4473">
            <v>59</v>
          </cell>
        </row>
        <row r="4474">
          <cell r="A4474" t="str">
            <v>2006/07 W16</v>
          </cell>
          <cell r="B4474" t="str">
            <v>Southampton</v>
          </cell>
          <cell r="C4474" t="str">
            <v>Liquor</v>
          </cell>
          <cell r="D4474">
            <v>17862.71</v>
          </cell>
          <cell r="E4474">
            <v>6372.1</v>
          </cell>
          <cell r="F4474">
            <v>1401</v>
          </cell>
          <cell r="G4474">
            <v>11947.82</v>
          </cell>
          <cell r="H4474">
            <v>2364.5300000000002</v>
          </cell>
          <cell r="I4474">
            <v>893</v>
          </cell>
          <cell r="J4474">
            <v>2817</v>
          </cell>
          <cell r="K4474">
            <v>15500.74</v>
          </cell>
          <cell r="L4474">
            <v>16</v>
          </cell>
          <cell r="M4474" t="str">
            <v>Jul/Aug</v>
          </cell>
          <cell r="N4474">
            <v>1</v>
          </cell>
        </row>
        <row r="4475">
          <cell r="A4475" t="str">
            <v>2006/07 W16</v>
          </cell>
          <cell r="B4475" t="str">
            <v>Southampton</v>
          </cell>
          <cell r="C4475" t="str">
            <v>Tobacco</v>
          </cell>
          <cell r="D4475">
            <v>10186.290000000001</v>
          </cell>
          <cell r="E4475">
            <v>7330.94</v>
          </cell>
          <cell r="F4475">
            <v>354</v>
          </cell>
          <cell r="G4475">
            <v>479.85</v>
          </cell>
          <cell r="H4475">
            <v>84.47</v>
          </cell>
          <cell r="I4475">
            <v>19</v>
          </cell>
          <cell r="J4475">
            <v>1293</v>
          </cell>
          <cell r="K4475">
            <v>9512.68</v>
          </cell>
          <cell r="L4475">
            <v>16</v>
          </cell>
          <cell r="M4475" t="str">
            <v>Jul/Aug</v>
          </cell>
          <cell r="N4475">
            <v>2</v>
          </cell>
        </row>
        <row r="4476">
          <cell r="A4476" t="str">
            <v>2006/07 W16</v>
          </cell>
          <cell r="B4476" t="str">
            <v>Southampton</v>
          </cell>
          <cell r="C4476" t="str">
            <v>Perfumery</v>
          </cell>
          <cell r="D4476">
            <v>42827.48</v>
          </cell>
          <cell r="E4476">
            <v>22493.69</v>
          </cell>
          <cell r="F4476">
            <v>1713</v>
          </cell>
          <cell r="G4476">
            <v>35346.03</v>
          </cell>
          <cell r="H4476">
            <v>17641.34</v>
          </cell>
          <cell r="I4476">
            <v>1422</v>
          </cell>
          <cell r="J4476">
            <v>9189</v>
          </cell>
          <cell r="K4476">
            <v>83075.69</v>
          </cell>
          <cell r="L4476">
            <v>16</v>
          </cell>
          <cell r="M4476" t="str">
            <v>Jul/Aug</v>
          </cell>
          <cell r="N4476">
            <v>3</v>
          </cell>
        </row>
        <row r="4477">
          <cell r="A4477" t="str">
            <v>2006/07 W16</v>
          </cell>
          <cell r="B4477" t="str">
            <v>Southampton</v>
          </cell>
          <cell r="C4477" t="str">
            <v>Food</v>
          </cell>
          <cell r="D4477">
            <v>2373.1999999999998</v>
          </cell>
          <cell r="E4477">
            <v>1011.89</v>
          </cell>
          <cell r="F4477">
            <v>572</v>
          </cell>
          <cell r="G4477">
            <v>1924.7</v>
          </cell>
          <cell r="H4477">
            <v>775.44</v>
          </cell>
          <cell r="I4477">
            <v>470</v>
          </cell>
          <cell r="J4477">
            <v>908</v>
          </cell>
          <cell r="K4477">
            <v>1900.62</v>
          </cell>
          <cell r="L4477">
            <v>16</v>
          </cell>
          <cell r="M4477" t="str">
            <v>Jul/Aug</v>
          </cell>
          <cell r="N4477">
            <v>4</v>
          </cell>
        </row>
        <row r="4478">
          <cell r="A4478" t="str">
            <v>2006/07 W16</v>
          </cell>
          <cell r="B4478" t="str">
            <v>Southampton</v>
          </cell>
          <cell r="C4478" t="str">
            <v>Tax Free</v>
          </cell>
          <cell r="D4478">
            <v>15418.77</v>
          </cell>
          <cell r="E4478">
            <v>7025.03</v>
          </cell>
          <cell r="F4478">
            <v>1101</v>
          </cell>
          <cell r="G4478">
            <v>13495.34</v>
          </cell>
          <cell r="H4478">
            <v>5853.26</v>
          </cell>
          <cell r="I4478">
            <v>962</v>
          </cell>
          <cell r="J4478">
            <v>5954</v>
          </cell>
          <cell r="K4478">
            <v>34914.67</v>
          </cell>
          <cell r="L4478">
            <v>16</v>
          </cell>
          <cell r="M4478" t="str">
            <v>Jul/Aug</v>
          </cell>
          <cell r="N4478">
            <v>5</v>
          </cell>
        </row>
        <row r="4479">
          <cell r="A4479" t="str">
            <v>2006/07 W16</v>
          </cell>
          <cell r="B4479" t="str">
            <v>Southampton</v>
          </cell>
          <cell r="C4479" t="str">
            <v>Unclassified Products</v>
          </cell>
          <cell r="D4479">
            <v>0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 t="str">
            <v>/0</v>
          </cell>
          <cell r="L4479">
            <v>16</v>
          </cell>
          <cell r="M4479" t="str">
            <v>Jul/Aug</v>
          </cell>
          <cell r="N4479">
            <v>6</v>
          </cell>
        </row>
        <row r="4480">
          <cell r="A4480" t="str">
            <v>2006/07 W16</v>
          </cell>
          <cell r="B4480" t="str">
            <v>Southampton</v>
          </cell>
          <cell r="C4480" t="str">
            <v>Spirits</v>
          </cell>
          <cell r="D4480">
            <v>12719.51</v>
          </cell>
          <cell r="E4480">
            <v>4940.8599999999997</v>
          </cell>
          <cell r="F4480">
            <v>1122</v>
          </cell>
          <cell r="G4480">
            <v>7881.92</v>
          </cell>
          <cell r="H4480">
            <v>1470.61</v>
          </cell>
          <cell r="I4480">
            <v>682</v>
          </cell>
          <cell r="J4480">
            <v>2047</v>
          </cell>
          <cell r="K4480">
            <v>8965.51</v>
          </cell>
          <cell r="L4480">
            <v>16</v>
          </cell>
          <cell r="M4480" t="str">
            <v>Jul/Aug</v>
          </cell>
          <cell r="N4480">
            <v>7</v>
          </cell>
        </row>
        <row r="4481">
          <cell r="A4481" t="str">
            <v>2006/07 W16</v>
          </cell>
          <cell r="B4481" t="str">
            <v>Southampton</v>
          </cell>
          <cell r="C4481" t="str">
            <v>Fortified Wines</v>
          </cell>
          <cell r="D4481">
            <v>209.55</v>
          </cell>
          <cell r="E4481">
            <v>57.62</v>
          </cell>
          <cell r="F4481">
            <v>29</v>
          </cell>
          <cell r="G4481">
            <v>164.37</v>
          </cell>
          <cell r="H4481">
            <v>27.73</v>
          </cell>
          <cell r="I4481">
            <v>23</v>
          </cell>
          <cell r="J4481">
            <v>78</v>
          </cell>
          <cell r="K4481">
            <v>206.35</v>
          </cell>
          <cell r="L4481">
            <v>16</v>
          </cell>
          <cell r="M4481" t="str">
            <v>Jul/Aug</v>
          </cell>
          <cell r="N4481">
            <v>10</v>
          </cell>
        </row>
        <row r="4482">
          <cell r="A4482" t="str">
            <v>2006/07 W16</v>
          </cell>
          <cell r="B4482" t="str">
            <v>Southampton</v>
          </cell>
          <cell r="C4482" t="str">
            <v>Others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 t="str">
            <v>/0</v>
          </cell>
          <cell r="L4482">
            <v>16</v>
          </cell>
          <cell r="M4482" t="str">
            <v>Jul/Aug</v>
          </cell>
          <cell r="N4482">
            <v>11</v>
          </cell>
        </row>
        <row r="4483">
          <cell r="A4483" t="str">
            <v>2006/07 W16</v>
          </cell>
          <cell r="B4483" t="str">
            <v>Southampton</v>
          </cell>
          <cell r="C4483" t="str">
            <v>Champagne</v>
          </cell>
          <cell r="D4483">
            <v>4094.34</v>
          </cell>
          <cell r="E4483">
            <v>1112.8499999999999</v>
          </cell>
          <cell r="F4483">
            <v>133</v>
          </cell>
          <cell r="G4483">
            <v>3326.63</v>
          </cell>
          <cell r="H4483">
            <v>750.8</v>
          </cell>
          <cell r="I4483">
            <v>108</v>
          </cell>
          <cell r="J4483">
            <v>168</v>
          </cell>
          <cell r="K4483">
            <v>2881.68</v>
          </cell>
          <cell r="L4483">
            <v>16</v>
          </cell>
          <cell r="M4483" t="str">
            <v>Jul/Aug</v>
          </cell>
          <cell r="N4483">
            <v>8</v>
          </cell>
        </row>
        <row r="4484">
          <cell r="A4484" t="str">
            <v>2006/07 W16</v>
          </cell>
          <cell r="B4484" t="str">
            <v>Southampton</v>
          </cell>
          <cell r="C4484" t="str">
            <v>Wines</v>
          </cell>
          <cell r="D4484">
            <v>839.31</v>
          </cell>
          <cell r="E4484">
            <v>260.77</v>
          </cell>
          <cell r="F4484">
            <v>117</v>
          </cell>
          <cell r="G4484">
            <v>574.9</v>
          </cell>
          <cell r="H4484">
            <v>115.39</v>
          </cell>
          <cell r="I4484">
            <v>80</v>
          </cell>
          <cell r="J4484">
            <v>524</v>
          </cell>
          <cell r="K4484">
            <v>1956.62</v>
          </cell>
          <cell r="L4484">
            <v>16</v>
          </cell>
          <cell r="M4484" t="str">
            <v>Jul/Aug</v>
          </cell>
          <cell r="N4484">
            <v>9</v>
          </cell>
        </row>
        <row r="4485">
          <cell r="A4485" t="str">
            <v>2006/07 W16</v>
          </cell>
          <cell r="B4485" t="str">
            <v>Southampton</v>
          </cell>
          <cell r="C4485" t="str">
            <v>Unclassified Liquor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 t="str">
            <v>/0</v>
          </cell>
          <cell r="L4485">
            <v>16</v>
          </cell>
          <cell r="M4485" t="str">
            <v>Jul/Aug</v>
          </cell>
          <cell r="N4485">
            <v>12</v>
          </cell>
        </row>
        <row r="4486">
          <cell r="A4486" t="str">
            <v>2006/07 W16</v>
          </cell>
          <cell r="B4486" t="str">
            <v>Southampton</v>
          </cell>
          <cell r="C4486" t="str">
            <v>Value - 2 for £15</v>
          </cell>
          <cell r="D4486">
            <v>1845.72</v>
          </cell>
          <cell r="E4486">
            <v>1149.8900000000001</v>
          </cell>
          <cell r="F4486">
            <v>224</v>
          </cell>
          <cell r="G4486">
            <v>260.20999999999998</v>
          </cell>
          <cell r="H4486">
            <v>20.55</v>
          </cell>
          <cell r="I4486">
            <v>19</v>
          </cell>
          <cell r="J4486">
            <v>218</v>
          </cell>
          <cell r="K4486">
            <v>632.05999999999995</v>
          </cell>
          <cell r="L4486">
            <v>16</v>
          </cell>
          <cell r="M4486" t="str">
            <v>Jul/Aug</v>
          </cell>
          <cell r="N4486">
            <v>31</v>
          </cell>
        </row>
        <row r="4487">
          <cell r="A4487" t="str">
            <v>2006/07 W16</v>
          </cell>
          <cell r="B4487" t="str">
            <v>Southampton</v>
          </cell>
          <cell r="C4487" t="str">
            <v>Value - 2 for £20 Bombay Saphire</v>
          </cell>
          <cell r="D4487">
            <v>227.89</v>
          </cell>
          <cell r="E4487">
            <v>93.19</v>
          </cell>
          <cell r="F4487">
            <v>20</v>
          </cell>
          <cell r="G4487">
            <v>99.19</v>
          </cell>
          <cell r="H4487">
            <v>0.63</v>
          </cell>
          <cell r="I4487">
            <v>7</v>
          </cell>
          <cell r="J4487">
            <v>16</v>
          </cell>
          <cell r="K4487">
            <v>44.48</v>
          </cell>
          <cell r="L4487">
            <v>16</v>
          </cell>
          <cell r="M4487" t="str">
            <v>Jul/Aug</v>
          </cell>
          <cell r="N4487">
            <v>45</v>
          </cell>
        </row>
        <row r="4488">
          <cell r="A4488" t="str">
            <v>2006/07 W16</v>
          </cell>
          <cell r="B4488" t="str">
            <v>Southampton</v>
          </cell>
          <cell r="C4488" t="str">
            <v>Value - Baileys 2 for £20</v>
          </cell>
          <cell r="D4488">
            <v>252.63</v>
          </cell>
          <cell r="E4488">
            <v>116.11</v>
          </cell>
          <cell r="F4488">
            <v>22</v>
          </cell>
          <cell r="G4488">
            <v>93.72</v>
          </cell>
          <cell r="H4488">
            <v>22.78</v>
          </cell>
          <cell r="I4488">
            <v>7</v>
          </cell>
          <cell r="J4488">
            <v>54</v>
          </cell>
          <cell r="K4488">
            <v>260.27999999999997</v>
          </cell>
          <cell r="L4488">
            <v>16</v>
          </cell>
          <cell r="M4488" t="str">
            <v>Jul/Aug</v>
          </cell>
          <cell r="N4488">
            <v>39</v>
          </cell>
        </row>
        <row r="4489">
          <cell r="A4489" t="str">
            <v>2006/07 W16</v>
          </cell>
          <cell r="B4489" t="str">
            <v>Southampton</v>
          </cell>
          <cell r="C4489" t="str">
            <v>Value - Baileys Twin @ £20</v>
          </cell>
          <cell r="D4489">
            <v>171.44</v>
          </cell>
          <cell r="E4489">
            <v>95.87</v>
          </cell>
          <cell r="F4489">
            <v>8</v>
          </cell>
          <cell r="G4489">
            <v>31.44</v>
          </cell>
          <cell r="H4489">
            <v>10.47</v>
          </cell>
          <cell r="I4489">
            <v>1</v>
          </cell>
          <cell r="J4489">
            <v>17</v>
          </cell>
          <cell r="K4489">
            <v>163.88</v>
          </cell>
          <cell r="L4489">
            <v>16</v>
          </cell>
          <cell r="M4489" t="str">
            <v>Jul/Aug</v>
          </cell>
          <cell r="N4489">
            <v>51</v>
          </cell>
        </row>
        <row r="4490">
          <cell r="A4490" t="str">
            <v>2006/07 W16</v>
          </cell>
          <cell r="B4490" t="str">
            <v>Southampton</v>
          </cell>
          <cell r="C4490" t="str">
            <v>Value - Twins @ £15</v>
          </cell>
          <cell r="D4490">
            <v>806.68</v>
          </cell>
          <cell r="E4490">
            <v>586.61</v>
          </cell>
          <cell r="F4490">
            <v>52</v>
          </cell>
          <cell r="G4490">
            <v>56.68</v>
          </cell>
          <cell r="H4490">
            <v>2.04</v>
          </cell>
          <cell r="I4490">
            <v>2</v>
          </cell>
          <cell r="J4490">
            <v>80</v>
          </cell>
          <cell r="K4490">
            <v>386.02</v>
          </cell>
          <cell r="L4490">
            <v>16</v>
          </cell>
          <cell r="M4490" t="str">
            <v>Jul/Aug</v>
          </cell>
          <cell r="N4490">
            <v>36</v>
          </cell>
        </row>
        <row r="4491">
          <cell r="A4491" t="str">
            <v>2006/07 W16</v>
          </cell>
          <cell r="B4491" t="str">
            <v>Southampton</v>
          </cell>
          <cell r="C4491" t="str">
            <v>Malt - 2 For £45 (6 glenmorangie + 2)</v>
          </cell>
          <cell r="D4491">
            <v>140.94999999999999</v>
          </cell>
          <cell r="E4491">
            <v>64.98</v>
          </cell>
          <cell r="F4491">
            <v>5</v>
          </cell>
          <cell r="G4491">
            <v>80.97</v>
          </cell>
          <cell r="H4491">
            <v>21.18</v>
          </cell>
          <cell r="I4491">
            <v>3</v>
          </cell>
          <cell r="J4491">
            <v>77</v>
          </cell>
          <cell r="K4491">
            <v>586.74</v>
          </cell>
          <cell r="L4491">
            <v>16</v>
          </cell>
          <cell r="M4491" t="str">
            <v>Jul/Aug</v>
          </cell>
          <cell r="N4491">
            <v>30</v>
          </cell>
        </row>
        <row r="4492">
          <cell r="A4492" t="str">
            <v>2006/07 W16</v>
          </cell>
          <cell r="B4492" t="str">
            <v>Southampton</v>
          </cell>
          <cell r="C4492" t="str">
            <v>Malt - Save £5 Glenmorangie Traditional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3</v>
          </cell>
          <cell r="K4492" t="str">
            <v>/0</v>
          </cell>
          <cell r="L4492">
            <v>16</v>
          </cell>
          <cell r="M4492" t="str">
            <v>Jul/Aug</v>
          </cell>
          <cell r="N4492">
            <v>44</v>
          </cell>
        </row>
        <row r="4493">
          <cell r="A4493" t="str">
            <v>2006/07 W16</v>
          </cell>
          <cell r="B4493" t="str">
            <v>Southampton</v>
          </cell>
          <cell r="C4493" t="str">
            <v>Cognac - XO @ £45</v>
          </cell>
          <cell r="D4493">
            <v>540</v>
          </cell>
          <cell r="E4493">
            <v>249.97</v>
          </cell>
          <cell r="F4493">
            <v>12</v>
          </cell>
          <cell r="G4493">
            <v>405</v>
          </cell>
          <cell r="H4493">
            <v>160.09</v>
          </cell>
          <cell r="I4493">
            <v>9</v>
          </cell>
          <cell r="J4493">
            <v>16</v>
          </cell>
          <cell r="K4493">
            <v>308</v>
          </cell>
          <cell r="L4493">
            <v>16</v>
          </cell>
          <cell r="M4493" t="str">
            <v>Jul/Aug</v>
          </cell>
          <cell r="N4493">
            <v>37</v>
          </cell>
        </row>
        <row r="4494">
          <cell r="A4494" t="str">
            <v>2006/07 W16</v>
          </cell>
          <cell r="B4494" t="str">
            <v>Southampton</v>
          </cell>
          <cell r="C4494" t="str">
            <v>Cognac - VSOP 2 for £45</v>
          </cell>
          <cell r="D4494">
            <v>163.99</v>
          </cell>
          <cell r="E4494">
            <v>71.89</v>
          </cell>
          <cell r="F4494">
            <v>7</v>
          </cell>
          <cell r="G4494">
            <v>90</v>
          </cell>
          <cell r="H4494">
            <v>19.899999999999999</v>
          </cell>
          <cell r="I4494">
            <v>4</v>
          </cell>
          <cell r="J4494">
            <v>15</v>
          </cell>
          <cell r="K4494">
            <v>139.29</v>
          </cell>
          <cell r="L4494">
            <v>16</v>
          </cell>
          <cell r="M4494" t="str">
            <v>Jul/Aug</v>
          </cell>
          <cell r="N4494">
            <v>41</v>
          </cell>
        </row>
        <row r="4495">
          <cell r="A4495" t="str">
            <v>2006/07 W16</v>
          </cell>
          <cell r="B4495" t="str">
            <v>Southampton</v>
          </cell>
          <cell r="C4495" t="str">
            <v>Cognac - Only £17_99 VS Especiale</v>
          </cell>
          <cell r="D4495">
            <v>16.989999999999998</v>
          </cell>
          <cell r="E4495">
            <v>11.74</v>
          </cell>
          <cell r="F4495">
            <v>1</v>
          </cell>
          <cell r="G4495">
            <v>0</v>
          </cell>
          <cell r="H4495">
            <v>0</v>
          </cell>
          <cell r="I4495">
            <v>0</v>
          </cell>
          <cell r="J4495">
            <v>2</v>
          </cell>
          <cell r="K4495">
            <v>10.5</v>
          </cell>
          <cell r="L4495">
            <v>16</v>
          </cell>
          <cell r="M4495" t="str">
            <v>Jul/Aug</v>
          </cell>
          <cell r="N4495">
            <v>42</v>
          </cell>
        </row>
        <row r="4496">
          <cell r="A4496" t="str">
            <v>2006/07 W16</v>
          </cell>
          <cell r="B4496" t="str">
            <v>Southampton</v>
          </cell>
          <cell r="C4496" t="str">
            <v>Deluxe - Chivas 2 for £30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12</v>
          </cell>
          <cell r="K4496" t="str">
            <v>/0</v>
          </cell>
          <cell r="L4496">
            <v>16</v>
          </cell>
          <cell r="M4496" t="str">
            <v>Jul/Aug</v>
          </cell>
          <cell r="N4496">
            <v>49</v>
          </cell>
        </row>
        <row r="4497">
          <cell r="A4497" t="str">
            <v>2006/07 W16</v>
          </cell>
          <cell r="B4497" t="str">
            <v>Southampton</v>
          </cell>
          <cell r="C4497" t="str">
            <v>Deluxe - Chivas Twin for £30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 t="str">
            <v>/0</v>
          </cell>
          <cell r="L4497">
            <v>16</v>
          </cell>
          <cell r="M4497" t="str">
            <v>Jul/Aug</v>
          </cell>
          <cell r="N4497">
            <v>38</v>
          </cell>
        </row>
        <row r="4498">
          <cell r="A4498" t="str">
            <v>2006/07 W16</v>
          </cell>
          <cell r="B4498" t="str">
            <v>Southampton</v>
          </cell>
          <cell r="C4498" t="str">
            <v>Deluxe - Chivas Triple Pack @ £45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 t="str">
            <v>/0</v>
          </cell>
          <cell r="L4498">
            <v>16</v>
          </cell>
          <cell r="M4498" t="str">
            <v>Jul/Aug</v>
          </cell>
          <cell r="N4498">
            <v>54</v>
          </cell>
        </row>
        <row r="4499">
          <cell r="A4499" t="str">
            <v>2006/07 W16</v>
          </cell>
          <cell r="B4499" t="str">
            <v>Southampton</v>
          </cell>
          <cell r="C4499" t="str">
            <v>Deluxe - Chivas Save £5 18yo</v>
          </cell>
          <cell r="D4499">
            <v>34.99</v>
          </cell>
          <cell r="E4499">
            <v>23.93</v>
          </cell>
          <cell r="F4499">
            <v>1</v>
          </cell>
          <cell r="G4499">
            <v>0</v>
          </cell>
          <cell r="H4499">
            <v>0</v>
          </cell>
          <cell r="I4499">
            <v>0</v>
          </cell>
          <cell r="J4499">
            <v>6</v>
          </cell>
          <cell r="K4499">
            <v>66.36</v>
          </cell>
          <cell r="L4499">
            <v>16</v>
          </cell>
          <cell r="M4499" t="str">
            <v>Jul/Aug</v>
          </cell>
          <cell r="N4499">
            <v>50</v>
          </cell>
        </row>
        <row r="4500">
          <cell r="A4500" t="str">
            <v>2006/07 W16</v>
          </cell>
          <cell r="B4500" t="str">
            <v>Southampton</v>
          </cell>
          <cell r="C4500" t="str">
            <v>Deluxe - Chivas Royal Salute get Chivas 18yo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 t="str">
            <v>/0</v>
          </cell>
          <cell r="L4500">
            <v>16</v>
          </cell>
          <cell r="M4500" t="str">
            <v>Jul/Aug</v>
          </cell>
          <cell r="N4500">
            <v>57</v>
          </cell>
        </row>
        <row r="4501">
          <cell r="A4501" t="str">
            <v>2006/07 W16</v>
          </cell>
          <cell r="B4501" t="str">
            <v>Southampton</v>
          </cell>
          <cell r="C4501" t="str">
            <v>Deluxe - Dewars 2 for £30 ATA</v>
          </cell>
          <cell r="D4501">
            <v>89.97</v>
          </cell>
          <cell r="E4501">
            <v>12.8</v>
          </cell>
          <cell r="F4501">
            <v>5</v>
          </cell>
          <cell r="G4501">
            <v>89.97</v>
          </cell>
          <cell r="H4501">
            <v>12.8</v>
          </cell>
          <cell r="I4501">
            <v>5</v>
          </cell>
          <cell r="J4501">
            <v>23</v>
          </cell>
          <cell r="K4501">
            <v>121.67</v>
          </cell>
          <cell r="L4501">
            <v>16</v>
          </cell>
          <cell r="M4501" t="str">
            <v>Jul/Aug</v>
          </cell>
          <cell r="N4501">
            <v>40</v>
          </cell>
        </row>
        <row r="4502">
          <cell r="A4502" t="str">
            <v>2006/07 W16</v>
          </cell>
          <cell r="B4502" t="str">
            <v>Southampton</v>
          </cell>
          <cell r="C4502" t="str">
            <v>Deluxe - JW Blue get a free 20cl Gold (Sept Only)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  <cell r="K4502" t="str">
            <v>/0</v>
          </cell>
          <cell r="L4502">
            <v>16</v>
          </cell>
          <cell r="M4502" t="str">
            <v>Jul/Aug</v>
          </cell>
          <cell r="N4502">
            <v>46</v>
          </cell>
        </row>
        <row r="4503">
          <cell r="A4503" t="str">
            <v>2006/07 W16</v>
          </cell>
          <cell r="B4503" t="str">
            <v>Southampton</v>
          </cell>
          <cell r="C4503" t="str">
            <v>Deluxe - Free 20cl bottle (linked to JW Blue) (Sept Only)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  <cell r="K4503" t="str">
            <v>/0</v>
          </cell>
          <cell r="L4503">
            <v>16</v>
          </cell>
          <cell r="M4503" t="str">
            <v>Jul/Aug</v>
          </cell>
          <cell r="N4503">
            <v>47</v>
          </cell>
        </row>
        <row r="4504">
          <cell r="A4504" t="str">
            <v>2006/07 W16</v>
          </cell>
          <cell r="B4504" t="str">
            <v>Southampton</v>
          </cell>
          <cell r="C4504" t="str">
            <v>Champagne - Piper Florens Louis 2 for £30</v>
          </cell>
          <cell r="D4504">
            <v>82.85</v>
          </cell>
          <cell r="E4504">
            <v>17.739999999999998</v>
          </cell>
          <cell r="F4504">
            <v>5</v>
          </cell>
          <cell r="G4504">
            <v>82.85</v>
          </cell>
          <cell r="H4504">
            <v>17.739999999999998</v>
          </cell>
          <cell r="I4504">
            <v>5</v>
          </cell>
          <cell r="J4504">
            <v>9</v>
          </cell>
          <cell r="K4504">
            <v>80.099999999999994</v>
          </cell>
          <cell r="L4504">
            <v>16</v>
          </cell>
          <cell r="M4504" t="str">
            <v>Jul/Aug</v>
          </cell>
          <cell r="N4504">
            <v>53</v>
          </cell>
        </row>
        <row r="4505">
          <cell r="A4505" t="str">
            <v>2006/07 W16</v>
          </cell>
          <cell r="B4505" t="str">
            <v>Southampton</v>
          </cell>
          <cell r="C4505" t="str">
            <v>Champagne - Piper Florens Louis Twin for £30</v>
          </cell>
          <cell r="D4505">
            <v>165.7</v>
          </cell>
          <cell r="E4505">
            <v>52.55</v>
          </cell>
          <cell r="F4505">
            <v>5</v>
          </cell>
          <cell r="G4505">
            <v>95.7</v>
          </cell>
          <cell r="H4505">
            <v>18.149999999999999</v>
          </cell>
          <cell r="I4505">
            <v>3</v>
          </cell>
          <cell r="J4505">
            <v>6</v>
          </cell>
          <cell r="K4505">
            <v>106.8</v>
          </cell>
          <cell r="L4505">
            <v>16</v>
          </cell>
          <cell r="M4505" t="str">
            <v>Jul/Aug</v>
          </cell>
          <cell r="N4505">
            <v>33</v>
          </cell>
        </row>
        <row r="4506">
          <cell r="A4506" t="str">
            <v>2006/07 W16</v>
          </cell>
          <cell r="B4506" t="str">
            <v>Southampton</v>
          </cell>
          <cell r="C4506" t="str">
            <v>Champagne - Charles Heidseick 2 for £35</v>
          </cell>
          <cell r="D4506">
            <v>45.98</v>
          </cell>
          <cell r="E4506">
            <v>22.39</v>
          </cell>
          <cell r="F4506">
            <v>2</v>
          </cell>
          <cell r="G4506">
            <v>22.99</v>
          </cell>
          <cell r="H4506">
            <v>8.66</v>
          </cell>
          <cell r="I4506">
            <v>1</v>
          </cell>
          <cell r="J4506">
            <v>13</v>
          </cell>
          <cell r="K4506">
            <v>120.38</v>
          </cell>
          <cell r="L4506">
            <v>16</v>
          </cell>
          <cell r="M4506" t="str">
            <v>Jul/Aug</v>
          </cell>
          <cell r="N4506">
            <v>55</v>
          </cell>
        </row>
        <row r="4507">
          <cell r="A4507" t="str">
            <v>2006/07 W16</v>
          </cell>
          <cell r="B4507" t="str">
            <v>Southampton</v>
          </cell>
          <cell r="C4507" t="str">
            <v>Champagne - Canard Twin for £25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 t="str">
            <v>/0</v>
          </cell>
          <cell r="L4507">
            <v>16</v>
          </cell>
          <cell r="M4507" t="str">
            <v>Jul/Aug</v>
          </cell>
          <cell r="N4507">
            <v>52</v>
          </cell>
        </row>
        <row r="4508">
          <cell r="A4508" t="str">
            <v>2006/07 W16</v>
          </cell>
          <cell r="B4508" t="str">
            <v>Southampton</v>
          </cell>
          <cell r="C4508" t="str">
            <v>Wine - Beringer 3 for £15</v>
          </cell>
          <cell r="D4508">
            <v>0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 t="str">
            <v>/0</v>
          </cell>
          <cell r="L4508">
            <v>16</v>
          </cell>
          <cell r="M4508" t="str">
            <v>Jul/Aug</v>
          </cell>
          <cell r="N4508">
            <v>43</v>
          </cell>
        </row>
        <row r="4509">
          <cell r="A4509" t="str">
            <v>2006/07 W16</v>
          </cell>
          <cell r="B4509" t="str">
            <v>Southampton</v>
          </cell>
          <cell r="C4509" t="str">
            <v>Wine - Rosemount BOGOF</v>
          </cell>
          <cell r="D4509">
            <v>27.98</v>
          </cell>
          <cell r="E4509">
            <v>6.23</v>
          </cell>
          <cell r="F4509">
            <v>4</v>
          </cell>
          <cell r="G4509">
            <v>27.98</v>
          </cell>
          <cell r="H4509">
            <v>6.23</v>
          </cell>
          <cell r="I4509">
            <v>4</v>
          </cell>
          <cell r="J4509">
            <v>71</v>
          </cell>
          <cell r="K4509">
            <v>522.91</v>
          </cell>
          <cell r="L4509">
            <v>16</v>
          </cell>
          <cell r="M4509" t="str">
            <v>Jul/Aug</v>
          </cell>
          <cell r="N4509">
            <v>56</v>
          </cell>
        </row>
        <row r="4510">
          <cell r="A4510" t="str">
            <v>2006/07 W16</v>
          </cell>
          <cell r="B4510" t="str">
            <v>Southampton</v>
          </cell>
          <cell r="C4510" t="str">
            <v>WOW - 2 for £45 Malt</v>
          </cell>
          <cell r="D4510">
            <v>287.89999999999998</v>
          </cell>
          <cell r="E4510">
            <v>92.86</v>
          </cell>
          <cell r="F4510">
            <v>10</v>
          </cell>
          <cell r="G4510">
            <v>257.91000000000003</v>
          </cell>
          <cell r="H4510">
            <v>70.34</v>
          </cell>
          <cell r="I4510">
            <v>9</v>
          </cell>
          <cell r="J4510">
            <v>43</v>
          </cell>
          <cell r="K4510">
            <v>335.53</v>
          </cell>
          <cell r="L4510">
            <v>16</v>
          </cell>
          <cell r="M4510" t="str">
            <v>Jul/Aug</v>
          </cell>
          <cell r="N4510">
            <v>34</v>
          </cell>
        </row>
        <row r="4511">
          <cell r="A4511" t="str">
            <v>2006/07 W16</v>
          </cell>
          <cell r="B4511" t="str">
            <v>Southampton</v>
          </cell>
          <cell r="C4511" t="str">
            <v>WOW - Connemara 2 for £30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 t="str">
            <v>/0</v>
          </cell>
          <cell r="L4511">
            <v>16</v>
          </cell>
          <cell r="M4511" t="str">
            <v>Jul/Aug</v>
          </cell>
          <cell r="N4511">
            <v>60</v>
          </cell>
        </row>
        <row r="4512">
          <cell r="A4512" t="str">
            <v>2006/07 W16</v>
          </cell>
          <cell r="B4512" t="str">
            <v>Southampton</v>
          </cell>
          <cell r="C4512" t="str">
            <v>Others - 2 for £25 (glayva, disaronno)</v>
          </cell>
          <cell r="D4512">
            <v>135.91999999999999</v>
          </cell>
          <cell r="E4512">
            <v>42.49</v>
          </cell>
          <cell r="F4512">
            <v>8</v>
          </cell>
          <cell r="G4512">
            <v>118.93</v>
          </cell>
          <cell r="H4512">
            <v>28.98</v>
          </cell>
          <cell r="I4512">
            <v>7</v>
          </cell>
          <cell r="J4512">
            <v>5</v>
          </cell>
          <cell r="K4512">
            <v>17.399999999999999</v>
          </cell>
          <cell r="L4512">
            <v>16</v>
          </cell>
          <cell r="M4512" t="str">
            <v>Jul/Aug</v>
          </cell>
          <cell r="N4512">
            <v>48</v>
          </cell>
        </row>
        <row r="4513">
          <cell r="A4513" t="str">
            <v>2006/07 W16</v>
          </cell>
          <cell r="B4513" t="str">
            <v>Southampton</v>
          </cell>
          <cell r="C4513" t="str">
            <v>Others - Pimms 2 for £15 (70cl)</v>
          </cell>
          <cell r="D4513">
            <v>3221.99</v>
          </cell>
          <cell r="E4513">
            <v>368.84</v>
          </cell>
          <cell r="F4513">
            <v>429</v>
          </cell>
          <cell r="G4513">
            <v>3206.99</v>
          </cell>
          <cell r="H4513">
            <v>358.11</v>
          </cell>
          <cell r="I4513">
            <v>427</v>
          </cell>
          <cell r="J4513">
            <v>69</v>
          </cell>
          <cell r="K4513">
            <v>306</v>
          </cell>
          <cell r="L4513">
            <v>16</v>
          </cell>
          <cell r="M4513" t="str">
            <v>Jul/Aug</v>
          </cell>
          <cell r="N4513">
            <v>35</v>
          </cell>
        </row>
        <row r="4514">
          <cell r="A4514" t="str">
            <v>2006/07 W16</v>
          </cell>
          <cell r="B4514" t="str">
            <v>Southampton</v>
          </cell>
          <cell r="C4514" t="str">
            <v>Other - 2 for £30 Sauza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25</v>
          </cell>
          <cell r="K4514" t="str">
            <v>/0</v>
          </cell>
          <cell r="L4514">
            <v>16</v>
          </cell>
          <cell r="M4514" t="str">
            <v>Jul/Aug</v>
          </cell>
          <cell r="N4514">
            <v>58</v>
          </cell>
        </row>
        <row r="4515">
          <cell r="A4515" t="str">
            <v>2006/07 W16</v>
          </cell>
          <cell r="B4515" t="str">
            <v>Southampton</v>
          </cell>
          <cell r="C4515" t="str">
            <v>Others - 2 for £20 ATA (70cl)</v>
          </cell>
          <cell r="D4515">
            <v>543.16999999999996</v>
          </cell>
          <cell r="E4515">
            <v>107.63</v>
          </cell>
          <cell r="F4515">
            <v>53</v>
          </cell>
          <cell r="G4515">
            <v>543.16999999999996</v>
          </cell>
          <cell r="H4515">
            <v>107.63</v>
          </cell>
          <cell r="I4515">
            <v>53</v>
          </cell>
          <cell r="J4515">
            <v>20</v>
          </cell>
          <cell r="K4515">
            <v>78.319999999999993</v>
          </cell>
          <cell r="L4515">
            <v>16</v>
          </cell>
          <cell r="M4515" t="str">
            <v>Jul/Aug</v>
          </cell>
          <cell r="N4515">
            <v>32</v>
          </cell>
        </row>
        <row r="4516">
          <cell r="A4516" t="str">
            <v>2006/07 W16</v>
          </cell>
          <cell r="B4516" t="str">
            <v>Southampton</v>
          </cell>
          <cell r="C4516" t="str">
            <v>Others - 2 for £15 Fortified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 t="str">
            <v>/0</v>
          </cell>
          <cell r="L4516">
            <v>16</v>
          </cell>
          <cell r="M4516" t="str">
            <v>Jul/Aug</v>
          </cell>
          <cell r="N4516">
            <v>59</v>
          </cell>
        </row>
        <row r="4517">
          <cell r="A4517" t="str">
            <v>2006/07 W16</v>
          </cell>
          <cell r="B4517" t="str">
            <v>110 - LHR T1 Main</v>
          </cell>
          <cell r="C4517" t="str">
            <v>Liquor</v>
          </cell>
          <cell r="D4517">
            <v>82997.19</v>
          </cell>
          <cell r="E4517">
            <v>36555.29</v>
          </cell>
          <cell r="F4517">
            <v>5052</v>
          </cell>
          <cell r="G4517">
            <v>41328.82</v>
          </cell>
          <cell r="H4517">
            <v>9194.82</v>
          </cell>
          <cell r="I4517">
            <v>2579</v>
          </cell>
          <cell r="J4517">
            <v>7399</v>
          </cell>
          <cell r="K4517">
            <v>47711.51</v>
          </cell>
          <cell r="L4517">
            <v>16</v>
          </cell>
          <cell r="M4517" t="str">
            <v>Jul/Aug</v>
          </cell>
          <cell r="N4517">
            <v>1</v>
          </cell>
        </row>
        <row r="4518">
          <cell r="A4518" t="str">
            <v>2006/07 W16</v>
          </cell>
          <cell r="B4518" t="str">
            <v>110 - LHR T1 Main</v>
          </cell>
          <cell r="C4518" t="str">
            <v>Tobacco</v>
          </cell>
          <cell r="D4518">
            <v>28009.38</v>
          </cell>
          <cell r="E4518">
            <v>20118.75</v>
          </cell>
          <cell r="F4518">
            <v>931</v>
          </cell>
          <cell r="G4518">
            <v>1438.05</v>
          </cell>
          <cell r="H4518">
            <v>209.17</v>
          </cell>
          <cell r="I4518">
            <v>62</v>
          </cell>
          <cell r="J4518">
            <v>5115</v>
          </cell>
          <cell r="K4518">
            <v>39102.11</v>
          </cell>
          <cell r="L4518">
            <v>16</v>
          </cell>
          <cell r="M4518" t="str">
            <v>Jul/Aug</v>
          </cell>
          <cell r="N4518">
            <v>2</v>
          </cell>
        </row>
        <row r="4519">
          <cell r="A4519" t="str">
            <v>2006/07 W16</v>
          </cell>
          <cell r="B4519" t="str">
            <v>110 - LHR T1 Main</v>
          </cell>
          <cell r="C4519" t="str">
            <v>Perfumery</v>
          </cell>
          <cell r="D4519">
            <v>387976.88</v>
          </cell>
          <cell r="E4519">
            <v>221584.55</v>
          </cell>
          <cell r="F4519">
            <v>16367</v>
          </cell>
          <cell r="G4519">
            <v>221234.68</v>
          </cell>
          <cell r="H4519">
            <v>111920.83</v>
          </cell>
          <cell r="I4519">
            <v>9622</v>
          </cell>
          <cell r="J4519">
            <v>45381</v>
          </cell>
          <cell r="K4519">
            <v>383661.99</v>
          </cell>
          <cell r="L4519">
            <v>16</v>
          </cell>
          <cell r="M4519" t="str">
            <v>Jul/Aug</v>
          </cell>
          <cell r="N4519">
            <v>3</v>
          </cell>
        </row>
        <row r="4520">
          <cell r="A4520" t="str">
            <v>2006/07 W16</v>
          </cell>
          <cell r="B4520" t="str">
            <v>110 - LHR T1 Main</v>
          </cell>
          <cell r="C4520" t="str">
            <v>Food</v>
          </cell>
          <cell r="D4520">
            <v>42952.15</v>
          </cell>
          <cell r="E4520">
            <v>20937.240000000002</v>
          </cell>
          <cell r="F4520">
            <v>9620</v>
          </cell>
          <cell r="G4520">
            <v>18101.45</v>
          </cell>
          <cell r="H4520">
            <v>7602.33</v>
          </cell>
          <cell r="I4520">
            <v>4269</v>
          </cell>
          <cell r="J4520">
            <v>10764</v>
          </cell>
          <cell r="K4520">
            <v>24359.63</v>
          </cell>
          <cell r="L4520">
            <v>16</v>
          </cell>
          <cell r="M4520" t="str">
            <v>Jul/Aug</v>
          </cell>
          <cell r="N4520">
            <v>4</v>
          </cell>
        </row>
        <row r="4521">
          <cell r="A4521" t="str">
            <v>2006/07 W16</v>
          </cell>
          <cell r="B4521" t="str">
            <v>110 - LHR T1 Main</v>
          </cell>
          <cell r="C4521" t="str">
            <v>Tax Free</v>
          </cell>
          <cell r="D4521">
            <v>36561.599999999999</v>
          </cell>
          <cell r="E4521">
            <v>17124.53</v>
          </cell>
          <cell r="F4521">
            <v>2302</v>
          </cell>
          <cell r="G4521">
            <v>21224.21</v>
          </cell>
          <cell r="H4521">
            <v>8643.2199999999993</v>
          </cell>
          <cell r="I4521">
            <v>1214</v>
          </cell>
          <cell r="J4521">
            <v>10840</v>
          </cell>
          <cell r="K4521">
            <v>76556.11</v>
          </cell>
          <cell r="L4521">
            <v>16</v>
          </cell>
          <cell r="M4521" t="str">
            <v>Jul/Aug</v>
          </cell>
          <cell r="N4521">
            <v>5</v>
          </cell>
        </row>
        <row r="4522">
          <cell r="A4522" t="str">
            <v>2006/07 W16</v>
          </cell>
          <cell r="B4522" t="str">
            <v>110 - LHR T1 Main</v>
          </cell>
          <cell r="C4522" t="str">
            <v>Unclassified Products</v>
          </cell>
          <cell r="D4522">
            <v>0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 t="str">
            <v>/0</v>
          </cell>
          <cell r="L4522">
            <v>16</v>
          </cell>
          <cell r="M4522" t="str">
            <v>Jul/Aug</v>
          </cell>
          <cell r="N4522">
            <v>6</v>
          </cell>
        </row>
        <row r="4523">
          <cell r="A4523" t="str">
            <v>2006/07 W16</v>
          </cell>
          <cell r="B4523" t="str">
            <v>110 - LHR T1 Main</v>
          </cell>
          <cell r="C4523" t="str">
            <v>Spirits</v>
          </cell>
          <cell r="D4523">
            <v>64242.93</v>
          </cell>
          <cell r="E4523">
            <v>30255.599999999999</v>
          </cell>
          <cell r="F4523">
            <v>4017</v>
          </cell>
          <cell r="G4523">
            <v>29605.65</v>
          </cell>
          <cell r="H4523">
            <v>6352.66</v>
          </cell>
          <cell r="I4523">
            <v>1952</v>
          </cell>
          <cell r="J4523">
            <v>5714</v>
          </cell>
          <cell r="K4523">
            <v>32279.51</v>
          </cell>
          <cell r="L4523">
            <v>16</v>
          </cell>
          <cell r="M4523" t="str">
            <v>Jul/Aug</v>
          </cell>
          <cell r="N4523">
            <v>7</v>
          </cell>
        </row>
        <row r="4524">
          <cell r="A4524" t="str">
            <v>2006/07 W16</v>
          </cell>
          <cell r="B4524" t="str">
            <v>110 - LHR T1 Main</v>
          </cell>
          <cell r="C4524" t="str">
            <v>Fortified Wines</v>
          </cell>
          <cell r="D4524">
            <v>1247.93</v>
          </cell>
          <cell r="E4524">
            <v>494.73</v>
          </cell>
          <cell r="F4524">
            <v>156</v>
          </cell>
          <cell r="G4524">
            <v>676.54</v>
          </cell>
          <cell r="H4524">
            <v>142.74</v>
          </cell>
          <cell r="I4524">
            <v>86</v>
          </cell>
          <cell r="J4524">
            <v>133</v>
          </cell>
          <cell r="K4524">
            <v>444.96</v>
          </cell>
          <cell r="L4524">
            <v>16</v>
          </cell>
          <cell r="M4524" t="str">
            <v>Jul/Aug</v>
          </cell>
          <cell r="N4524">
            <v>10</v>
          </cell>
        </row>
        <row r="4525">
          <cell r="A4525" t="str">
            <v>2006/07 W16</v>
          </cell>
          <cell r="B4525" t="str">
            <v>110 - LHR T1 Main</v>
          </cell>
          <cell r="C4525" t="str">
            <v>Others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 t="str">
            <v>/0</v>
          </cell>
          <cell r="L4525">
            <v>16</v>
          </cell>
          <cell r="M4525" t="str">
            <v>Jul/Aug</v>
          </cell>
          <cell r="N4525">
            <v>11</v>
          </cell>
        </row>
        <row r="4526">
          <cell r="A4526" t="str">
            <v>2006/07 W16</v>
          </cell>
          <cell r="B4526" t="str">
            <v>110 - LHR T1 Main</v>
          </cell>
          <cell r="C4526" t="str">
            <v>Champagne</v>
          </cell>
          <cell r="D4526">
            <v>13311.32</v>
          </cell>
          <cell r="E4526">
            <v>4265.62</v>
          </cell>
          <cell r="F4526">
            <v>408</v>
          </cell>
          <cell r="G4526">
            <v>9016.34</v>
          </cell>
          <cell r="H4526">
            <v>2260.12</v>
          </cell>
          <cell r="I4526">
            <v>281</v>
          </cell>
          <cell r="J4526">
            <v>818</v>
          </cell>
          <cell r="K4526">
            <v>14625.64</v>
          </cell>
          <cell r="L4526">
            <v>16</v>
          </cell>
          <cell r="M4526" t="str">
            <v>Jul/Aug</v>
          </cell>
          <cell r="N4526">
            <v>8</v>
          </cell>
        </row>
        <row r="4527">
          <cell r="A4527" t="str">
            <v>2006/07 W16</v>
          </cell>
          <cell r="B4527" t="str">
            <v>110 - LHR T1 Main</v>
          </cell>
          <cell r="C4527" t="str">
            <v>Wines</v>
          </cell>
          <cell r="D4527">
            <v>4195.01</v>
          </cell>
          <cell r="E4527">
            <v>1539.34</v>
          </cell>
          <cell r="F4527">
            <v>471</v>
          </cell>
          <cell r="G4527">
            <v>2030.29</v>
          </cell>
          <cell r="H4527">
            <v>439.3</v>
          </cell>
          <cell r="I4527">
            <v>260</v>
          </cell>
          <cell r="J4527">
            <v>734</v>
          </cell>
          <cell r="K4527">
            <v>3221.98</v>
          </cell>
          <cell r="L4527">
            <v>16</v>
          </cell>
          <cell r="M4527" t="str">
            <v>Jul/Aug</v>
          </cell>
          <cell r="N4527">
            <v>9</v>
          </cell>
        </row>
        <row r="4528">
          <cell r="A4528" t="str">
            <v>2006/07 W16</v>
          </cell>
          <cell r="B4528" t="str">
            <v>110 - LHR T1 Main</v>
          </cell>
          <cell r="C4528" t="str">
            <v>Unclassified Liquor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 t="str">
            <v>/0</v>
          </cell>
          <cell r="L4528">
            <v>16</v>
          </cell>
          <cell r="M4528" t="str">
            <v>Jul/Aug</v>
          </cell>
          <cell r="N4528">
            <v>12</v>
          </cell>
        </row>
        <row r="4529">
          <cell r="A4529" t="str">
            <v>2006/07 W16</v>
          </cell>
          <cell r="B4529" t="str">
            <v>110 - LHR T1 Main</v>
          </cell>
          <cell r="C4529" t="str">
            <v>Value - 2 for £15</v>
          </cell>
          <cell r="D4529">
            <v>4157.49</v>
          </cell>
          <cell r="E4529">
            <v>2783.95</v>
          </cell>
          <cell r="F4529">
            <v>497</v>
          </cell>
          <cell r="G4529">
            <v>388.13</v>
          </cell>
          <cell r="H4529">
            <v>55.57</v>
          </cell>
          <cell r="I4529">
            <v>26</v>
          </cell>
          <cell r="J4529">
            <v>610</v>
          </cell>
          <cell r="K4529">
            <v>1835.36</v>
          </cell>
          <cell r="L4529">
            <v>16</v>
          </cell>
          <cell r="M4529" t="str">
            <v>Jul/Aug</v>
          </cell>
          <cell r="N4529">
            <v>31</v>
          </cell>
        </row>
        <row r="4530">
          <cell r="A4530" t="str">
            <v>2006/07 W16</v>
          </cell>
          <cell r="B4530" t="str">
            <v>110 - LHR T1 Main</v>
          </cell>
          <cell r="C4530" t="str">
            <v>Value - 2 for £20 Bombay Saphire</v>
          </cell>
          <cell r="D4530">
            <v>429.63</v>
          </cell>
          <cell r="E4530">
            <v>288.93</v>
          </cell>
          <cell r="F4530">
            <v>33</v>
          </cell>
          <cell r="G4530">
            <v>81.92</v>
          </cell>
          <cell r="H4530">
            <v>21.84</v>
          </cell>
          <cell r="I4530">
            <v>4</v>
          </cell>
          <cell r="J4530">
            <v>13</v>
          </cell>
          <cell r="K4530">
            <v>36.14</v>
          </cell>
          <cell r="L4530">
            <v>16</v>
          </cell>
          <cell r="M4530" t="str">
            <v>Jul/Aug</v>
          </cell>
          <cell r="N4530">
            <v>45</v>
          </cell>
        </row>
        <row r="4531">
          <cell r="A4531" t="str">
            <v>2006/07 W16</v>
          </cell>
          <cell r="B4531" t="str">
            <v>110 - LHR T1 Main</v>
          </cell>
          <cell r="C4531" t="str">
            <v>Value - Baileys 2 for £20</v>
          </cell>
          <cell r="D4531">
            <v>1687.53</v>
          </cell>
          <cell r="E4531">
            <v>899.63</v>
          </cell>
          <cell r="F4531">
            <v>148</v>
          </cell>
          <cell r="G4531">
            <v>394.48</v>
          </cell>
          <cell r="H4531">
            <v>115.88</v>
          </cell>
          <cell r="I4531">
            <v>27</v>
          </cell>
          <cell r="J4531">
            <v>160</v>
          </cell>
          <cell r="K4531">
            <v>771.2</v>
          </cell>
          <cell r="L4531">
            <v>16</v>
          </cell>
          <cell r="M4531" t="str">
            <v>Jul/Aug</v>
          </cell>
          <cell r="N4531">
            <v>39</v>
          </cell>
        </row>
        <row r="4532">
          <cell r="A4532" t="str">
            <v>2006/07 W16</v>
          </cell>
          <cell r="B4532" t="str">
            <v>110 - LHR T1 Main</v>
          </cell>
          <cell r="C4532" t="str">
            <v>Value - Baileys Twin @ £20</v>
          </cell>
          <cell r="D4532">
            <v>260</v>
          </cell>
          <cell r="E4532">
            <v>158.6</v>
          </cell>
          <cell r="F4532">
            <v>13</v>
          </cell>
          <cell r="G4532">
            <v>0</v>
          </cell>
          <cell r="H4532">
            <v>0</v>
          </cell>
          <cell r="I4532">
            <v>0</v>
          </cell>
          <cell r="J4532">
            <v>14</v>
          </cell>
          <cell r="K4532">
            <v>134.96</v>
          </cell>
          <cell r="L4532">
            <v>16</v>
          </cell>
          <cell r="M4532" t="str">
            <v>Jul/Aug</v>
          </cell>
          <cell r="N4532">
            <v>51</v>
          </cell>
        </row>
        <row r="4533">
          <cell r="A4533" t="str">
            <v>2006/07 W16</v>
          </cell>
          <cell r="B4533" t="str">
            <v>110 - LHR T1 Main</v>
          </cell>
          <cell r="C4533" t="str">
            <v>Value - Twins @ £15</v>
          </cell>
          <cell r="D4533">
            <v>1410</v>
          </cell>
          <cell r="E4533">
            <v>943.89</v>
          </cell>
          <cell r="F4533">
            <v>94</v>
          </cell>
          <cell r="G4533">
            <v>0</v>
          </cell>
          <cell r="H4533">
            <v>0</v>
          </cell>
          <cell r="I4533">
            <v>0</v>
          </cell>
          <cell r="J4533">
            <v>58</v>
          </cell>
          <cell r="K4533">
            <v>319.73</v>
          </cell>
          <cell r="L4533">
            <v>16</v>
          </cell>
          <cell r="M4533" t="str">
            <v>Jul/Aug</v>
          </cell>
          <cell r="N4533">
            <v>36</v>
          </cell>
        </row>
        <row r="4534">
          <cell r="A4534" t="str">
            <v>2006/07 W16</v>
          </cell>
          <cell r="B4534" t="str">
            <v>110 - LHR T1 Main</v>
          </cell>
          <cell r="C4534" t="str">
            <v>Malt - 2 For £45 (6 glenmorangie + 2)</v>
          </cell>
          <cell r="D4534">
            <v>827.7</v>
          </cell>
          <cell r="E4534">
            <v>411.77</v>
          </cell>
          <cell r="F4534">
            <v>30</v>
          </cell>
          <cell r="G4534">
            <v>416.85</v>
          </cell>
          <cell r="H4534">
            <v>111.86</v>
          </cell>
          <cell r="I4534">
            <v>15</v>
          </cell>
          <cell r="J4534">
            <v>90</v>
          </cell>
          <cell r="K4534">
            <v>672.6</v>
          </cell>
          <cell r="L4534">
            <v>16</v>
          </cell>
          <cell r="M4534" t="str">
            <v>Jul/Aug</v>
          </cell>
          <cell r="N4534">
            <v>30</v>
          </cell>
        </row>
        <row r="4535">
          <cell r="A4535" t="str">
            <v>2006/07 W16</v>
          </cell>
          <cell r="B4535" t="str">
            <v>110 - LHR T1 Main</v>
          </cell>
          <cell r="C4535" t="str">
            <v>Malt - Save £5 Glenmorangie Traditional</v>
          </cell>
          <cell r="D4535">
            <v>79.98</v>
          </cell>
          <cell r="E4535">
            <v>39.979999999999997</v>
          </cell>
          <cell r="F4535">
            <v>2</v>
          </cell>
          <cell r="G4535">
            <v>39.99</v>
          </cell>
          <cell r="H4535">
            <v>11.42</v>
          </cell>
          <cell r="I4535">
            <v>1</v>
          </cell>
          <cell r="J4535">
            <v>10</v>
          </cell>
          <cell r="K4535">
            <v>114.3</v>
          </cell>
          <cell r="L4535">
            <v>16</v>
          </cell>
          <cell r="M4535" t="str">
            <v>Jul/Aug</v>
          </cell>
          <cell r="N4535">
            <v>44</v>
          </cell>
        </row>
        <row r="4536">
          <cell r="A4536" t="str">
            <v>2006/07 W16</v>
          </cell>
          <cell r="B4536" t="str">
            <v>110 - LHR T1 Main</v>
          </cell>
          <cell r="C4536" t="str">
            <v>Cognac - XO @ £45</v>
          </cell>
          <cell r="D4536">
            <v>1845</v>
          </cell>
          <cell r="E4536">
            <v>1070.1199999999999</v>
          </cell>
          <cell r="F4536">
            <v>41</v>
          </cell>
          <cell r="G4536">
            <v>585</v>
          </cell>
          <cell r="H4536">
            <v>231.24</v>
          </cell>
          <cell r="I4536">
            <v>13</v>
          </cell>
          <cell r="J4536">
            <v>37</v>
          </cell>
          <cell r="K4536">
            <v>712.25</v>
          </cell>
          <cell r="L4536">
            <v>16</v>
          </cell>
          <cell r="M4536" t="str">
            <v>Jul/Aug</v>
          </cell>
          <cell r="N4536">
            <v>37</v>
          </cell>
        </row>
        <row r="4537">
          <cell r="A4537" t="str">
            <v>2006/07 W16</v>
          </cell>
          <cell r="B4537" t="str">
            <v>110 - LHR T1 Main</v>
          </cell>
          <cell r="C4537" t="str">
            <v>Cognac - VSOP 2 for £45</v>
          </cell>
          <cell r="D4537">
            <v>816.92</v>
          </cell>
          <cell r="E4537">
            <v>341.83</v>
          </cell>
          <cell r="F4537">
            <v>34</v>
          </cell>
          <cell r="G4537">
            <v>478.99</v>
          </cell>
          <cell r="H4537">
            <v>107.06</v>
          </cell>
          <cell r="I4537">
            <v>21</v>
          </cell>
          <cell r="J4537">
            <v>42</v>
          </cell>
          <cell r="K4537">
            <v>390.02</v>
          </cell>
          <cell r="L4537">
            <v>16</v>
          </cell>
          <cell r="M4537" t="str">
            <v>Jul/Aug</v>
          </cell>
          <cell r="N4537">
            <v>41</v>
          </cell>
        </row>
        <row r="4538">
          <cell r="A4538" t="str">
            <v>2006/07 W16</v>
          </cell>
          <cell r="B4538" t="str">
            <v>110 - LHR T1 Main</v>
          </cell>
          <cell r="C4538" t="str">
            <v>Cognac - Only £17_99 VS Especiale</v>
          </cell>
          <cell r="D4538">
            <v>151.82</v>
          </cell>
          <cell r="E4538">
            <v>42.63</v>
          </cell>
          <cell r="F4538">
            <v>9</v>
          </cell>
          <cell r="G4538">
            <v>100.85</v>
          </cell>
          <cell r="H4538">
            <v>7.41</v>
          </cell>
          <cell r="I4538">
            <v>6</v>
          </cell>
          <cell r="J4538">
            <v>8</v>
          </cell>
          <cell r="K4538">
            <v>42</v>
          </cell>
          <cell r="L4538">
            <v>16</v>
          </cell>
          <cell r="M4538" t="str">
            <v>Jul/Aug</v>
          </cell>
          <cell r="N4538">
            <v>42</v>
          </cell>
        </row>
        <row r="4539">
          <cell r="A4539" t="str">
            <v>2006/07 W16</v>
          </cell>
          <cell r="B4539" t="str">
            <v>110 - LHR T1 Main</v>
          </cell>
          <cell r="C4539" t="str">
            <v>Deluxe - Chivas 2 for £30</v>
          </cell>
          <cell r="D4539">
            <v>452.25</v>
          </cell>
          <cell r="E4539">
            <v>286.92</v>
          </cell>
          <cell r="F4539">
            <v>21</v>
          </cell>
          <cell r="G4539">
            <v>92.43</v>
          </cell>
          <cell r="H4539">
            <v>36.9</v>
          </cell>
          <cell r="I4539">
            <v>3</v>
          </cell>
          <cell r="J4539">
            <v>9</v>
          </cell>
          <cell r="K4539">
            <v>54.9</v>
          </cell>
          <cell r="L4539">
            <v>16</v>
          </cell>
          <cell r="M4539" t="str">
            <v>Jul/Aug</v>
          </cell>
          <cell r="N4539">
            <v>49</v>
          </cell>
        </row>
        <row r="4540">
          <cell r="A4540" t="str">
            <v>2006/07 W16</v>
          </cell>
          <cell r="B4540" t="str">
            <v>110 - LHR T1 Main</v>
          </cell>
          <cell r="C4540" t="str">
            <v>Deluxe - Chivas Twin for £30</v>
          </cell>
          <cell r="D4540">
            <v>506.87</v>
          </cell>
          <cell r="E4540">
            <v>348.27</v>
          </cell>
          <cell r="F4540">
            <v>13</v>
          </cell>
          <cell r="G4540">
            <v>0</v>
          </cell>
          <cell r="H4540">
            <v>0</v>
          </cell>
          <cell r="I4540">
            <v>0</v>
          </cell>
          <cell r="J4540">
            <v>9</v>
          </cell>
          <cell r="K4540">
            <v>109.8</v>
          </cell>
          <cell r="L4540">
            <v>16</v>
          </cell>
          <cell r="M4540" t="str">
            <v>Jul/Aug</v>
          </cell>
          <cell r="N4540">
            <v>38</v>
          </cell>
        </row>
        <row r="4541">
          <cell r="A4541" t="str">
            <v>2006/07 W16</v>
          </cell>
          <cell r="B4541" t="str">
            <v>110 - LHR T1 Main</v>
          </cell>
          <cell r="C4541" t="str">
            <v>Deluxe - Chivas Triple Pack @ £45</v>
          </cell>
          <cell r="D4541">
            <v>57.99</v>
          </cell>
          <cell r="E4541">
            <v>39.700000000000003</v>
          </cell>
          <cell r="F4541">
            <v>1</v>
          </cell>
          <cell r="G4541">
            <v>0</v>
          </cell>
          <cell r="H4541">
            <v>0</v>
          </cell>
          <cell r="I4541">
            <v>0</v>
          </cell>
          <cell r="J4541">
            <v>5</v>
          </cell>
          <cell r="K4541">
            <v>91.45</v>
          </cell>
          <cell r="L4541">
            <v>16</v>
          </cell>
          <cell r="M4541" t="str">
            <v>Jul/Aug</v>
          </cell>
          <cell r="N4541">
            <v>54</v>
          </cell>
        </row>
        <row r="4542">
          <cell r="A4542" t="str">
            <v>2006/07 W16</v>
          </cell>
          <cell r="B4542" t="str">
            <v>110 - LHR T1 Main</v>
          </cell>
          <cell r="C4542" t="str">
            <v>Deluxe - Chivas Save £5 18yo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 t="str">
            <v>/0</v>
          </cell>
          <cell r="L4542">
            <v>16</v>
          </cell>
          <cell r="M4542" t="str">
            <v>Jul/Aug</v>
          </cell>
          <cell r="N4542">
            <v>50</v>
          </cell>
        </row>
        <row r="4543">
          <cell r="A4543" t="str">
            <v>2006/07 W16</v>
          </cell>
          <cell r="B4543" t="str">
            <v>110 - LHR T1 Main</v>
          </cell>
          <cell r="C4543" t="str">
            <v>Deluxe - Chivas Royal Salute get Chivas 18yo</v>
          </cell>
          <cell r="D4543">
            <v>179.97</v>
          </cell>
          <cell r="E4543">
            <v>116.16</v>
          </cell>
          <cell r="F4543">
            <v>3</v>
          </cell>
          <cell r="G4543">
            <v>0</v>
          </cell>
          <cell r="H4543">
            <v>0</v>
          </cell>
          <cell r="I4543">
            <v>0</v>
          </cell>
          <cell r="J4543">
            <v>5</v>
          </cell>
          <cell r="K4543">
            <v>106.35</v>
          </cell>
          <cell r="L4543">
            <v>16</v>
          </cell>
          <cell r="M4543" t="str">
            <v>Jul/Aug</v>
          </cell>
          <cell r="N4543">
            <v>57</v>
          </cell>
        </row>
        <row r="4544">
          <cell r="A4544" t="str">
            <v>2006/07 W16</v>
          </cell>
          <cell r="B4544" t="str">
            <v>110 - LHR T1 Main</v>
          </cell>
          <cell r="C4544" t="str">
            <v>Deluxe - Dewars 2 for £30 ATA</v>
          </cell>
          <cell r="D4544">
            <v>329.97</v>
          </cell>
          <cell r="E4544">
            <v>78.34</v>
          </cell>
          <cell r="F4544">
            <v>21</v>
          </cell>
          <cell r="G4544">
            <v>269.97000000000003</v>
          </cell>
          <cell r="H4544">
            <v>30.02</v>
          </cell>
          <cell r="I4544">
            <v>17</v>
          </cell>
          <cell r="J4544">
            <v>7</v>
          </cell>
          <cell r="K4544">
            <v>37.03</v>
          </cell>
          <cell r="L4544">
            <v>16</v>
          </cell>
          <cell r="M4544" t="str">
            <v>Jul/Aug</v>
          </cell>
          <cell r="N4544">
            <v>40</v>
          </cell>
        </row>
        <row r="4545">
          <cell r="A4545" t="str">
            <v>2006/07 W16</v>
          </cell>
          <cell r="B4545" t="str">
            <v>110 - LHR T1 Main</v>
          </cell>
          <cell r="C4545" t="str">
            <v>Deluxe - JW Blue get a free 20cl Gold (Sept Only)</v>
          </cell>
          <cell r="D4545">
            <v>457.68</v>
          </cell>
          <cell r="E4545">
            <v>246.93</v>
          </cell>
          <cell r="F4545">
            <v>6</v>
          </cell>
          <cell r="G4545">
            <v>76.28</v>
          </cell>
          <cell r="H4545">
            <v>24.68</v>
          </cell>
          <cell r="I4545">
            <v>1</v>
          </cell>
          <cell r="J4545">
            <v>2</v>
          </cell>
          <cell r="K4545">
            <v>63.66</v>
          </cell>
          <cell r="L4545">
            <v>16</v>
          </cell>
          <cell r="M4545" t="str">
            <v>Jul/Aug</v>
          </cell>
          <cell r="N4545">
            <v>46</v>
          </cell>
        </row>
        <row r="4546">
          <cell r="A4546" t="str">
            <v>2006/07 W16</v>
          </cell>
          <cell r="B4546" t="str">
            <v>110 - LHR T1 Main</v>
          </cell>
          <cell r="C4546" t="str">
            <v>Deluxe - Free 20cl bottle (linked to JW Blue) (Sept Only)</v>
          </cell>
          <cell r="D4546">
            <v>214.46</v>
          </cell>
          <cell r="E4546">
            <v>138.58000000000001</v>
          </cell>
          <cell r="F4546">
            <v>14</v>
          </cell>
          <cell r="G4546">
            <v>64.06</v>
          </cell>
          <cell r="H4546">
            <v>28.28</v>
          </cell>
          <cell r="I4546">
            <v>4</v>
          </cell>
          <cell r="J4546">
            <v>30</v>
          </cell>
          <cell r="K4546">
            <v>179.7</v>
          </cell>
          <cell r="L4546">
            <v>16</v>
          </cell>
          <cell r="M4546" t="str">
            <v>Jul/Aug</v>
          </cell>
          <cell r="N4546">
            <v>47</v>
          </cell>
        </row>
        <row r="4547">
          <cell r="A4547" t="str">
            <v>2006/07 W16</v>
          </cell>
          <cell r="B4547" t="str">
            <v>110 - LHR T1 Main</v>
          </cell>
          <cell r="C4547" t="str">
            <v>Champagne - Piper Florens Louis 2 for £30</v>
          </cell>
          <cell r="D4547">
            <v>146.65</v>
          </cell>
          <cell r="E4547">
            <v>38.119999999999997</v>
          </cell>
          <cell r="F4547">
            <v>9</v>
          </cell>
          <cell r="G4547">
            <v>113.2</v>
          </cell>
          <cell r="H4547">
            <v>22.47</v>
          </cell>
          <cell r="I4547">
            <v>7</v>
          </cell>
          <cell r="J4547">
            <v>15</v>
          </cell>
          <cell r="K4547">
            <v>133.5</v>
          </cell>
          <cell r="L4547">
            <v>16</v>
          </cell>
          <cell r="M4547" t="str">
            <v>Jul/Aug</v>
          </cell>
          <cell r="N4547">
            <v>53</v>
          </cell>
        </row>
        <row r="4548">
          <cell r="A4548" t="str">
            <v>2006/07 W16</v>
          </cell>
          <cell r="B4548" t="str">
            <v>110 - LHR T1 Main</v>
          </cell>
          <cell r="C4548" t="str">
            <v>Champagne - Piper Florens Louis Twin for £30</v>
          </cell>
          <cell r="D4548">
            <v>392.1</v>
          </cell>
          <cell r="E4548">
            <v>88.57</v>
          </cell>
          <cell r="F4548">
            <v>12</v>
          </cell>
          <cell r="G4548">
            <v>360.2</v>
          </cell>
          <cell r="H4548">
            <v>74.47</v>
          </cell>
          <cell r="I4548">
            <v>11</v>
          </cell>
          <cell r="J4548">
            <v>31</v>
          </cell>
          <cell r="K4548">
            <v>551.79999999999995</v>
          </cell>
          <cell r="L4548">
            <v>16</v>
          </cell>
          <cell r="M4548" t="str">
            <v>Jul/Aug</v>
          </cell>
          <cell r="N4548">
            <v>33</v>
          </cell>
        </row>
        <row r="4549">
          <cell r="A4549" t="str">
            <v>2006/07 W16</v>
          </cell>
          <cell r="B4549" t="str">
            <v>110 - LHR T1 Main</v>
          </cell>
          <cell r="C4549" t="str">
            <v>Champagne - Charles Heidseick 2 for £35</v>
          </cell>
          <cell r="D4549">
            <v>45.98</v>
          </cell>
          <cell r="E4549">
            <v>22.39</v>
          </cell>
          <cell r="F4549">
            <v>2</v>
          </cell>
          <cell r="G4549">
            <v>22.99</v>
          </cell>
          <cell r="H4549">
            <v>8.66</v>
          </cell>
          <cell r="I4549">
            <v>1</v>
          </cell>
          <cell r="J4549">
            <v>12</v>
          </cell>
          <cell r="K4549">
            <v>111.12</v>
          </cell>
          <cell r="L4549">
            <v>16</v>
          </cell>
          <cell r="M4549" t="str">
            <v>Jul/Aug</v>
          </cell>
          <cell r="N4549">
            <v>55</v>
          </cell>
        </row>
        <row r="4550">
          <cell r="A4550" t="str">
            <v>2006/07 W16</v>
          </cell>
          <cell r="B4550" t="str">
            <v>110 - LHR T1 Main</v>
          </cell>
          <cell r="C4550" t="str">
            <v>Champagne - Canard Twin for £25</v>
          </cell>
          <cell r="D4550">
            <v>1075</v>
          </cell>
          <cell r="E4550">
            <v>274.27</v>
          </cell>
          <cell r="F4550">
            <v>43</v>
          </cell>
          <cell r="G4550">
            <v>925</v>
          </cell>
          <cell r="H4550">
            <v>208.27</v>
          </cell>
          <cell r="I4550">
            <v>37</v>
          </cell>
          <cell r="J4550">
            <v>112</v>
          </cell>
          <cell r="K4550">
            <v>1792</v>
          </cell>
          <cell r="L4550">
            <v>16</v>
          </cell>
          <cell r="M4550" t="str">
            <v>Jul/Aug</v>
          </cell>
          <cell r="N4550">
            <v>52</v>
          </cell>
        </row>
        <row r="4551">
          <cell r="A4551" t="str">
            <v>2006/07 W16</v>
          </cell>
          <cell r="B4551" t="str">
            <v>110 - LHR T1 Main</v>
          </cell>
          <cell r="C4551" t="str">
            <v>Wine - Beringer 3 for £15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 t="str">
            <v>/0</v>
          </cell>
          <cell r="L4551">
            <v>16</v>
          </cell>
          <cell r="M4551" t="str">
            <v>Jul/Aug</v>
          </cell>
          <cell r="N4551">
            <v>43</v>
          </cell>
        </row>
        <row r="4552">
          <cell r="A4552" t="str">
            <v>2006/07 W16</v>
          </cell>
          <cell r="B4552" t="str">
            <v>110 - LHR T1 Main</v>
          </cell>
          <cell r="C4552" t="str">
            <v>Wine - Rosemount BOGOF</v>
          </cell>
          <cell r="D4552">
            <v>27.98</v>
          </cell>
          <cell r="E4552">
            <v>9.8800000000000008</v>
          </cell>
          <cell r="F4552">
            <v>2</v>
          </cell>
          <cell r="G4552">
            <v>13.99</v>
          </cell>
          <cell r="H4552">
            <v>3.28</v>
          </cell>
          <cell r="I4552">
            <v>1</v>
          </cell>
          <cell r="J4552">
            <v>46</v>
          </cell>
          <cell r="K4552">
            <v>338.79</v>
          </cell>
          <cell r="L4552">
            <v>16</v>
          </cell>
          <cell r="M4552" t="str">
            <v>Jul/Aug</v>
          </cell>
          <cell r="N4552">
            <v>56</v>
          </cell>
        </row>
        <row r="4553">
          <cell r="A4553" t="str">
            <v>2006/07 W16</v>
          </cell>
          <cell r="B4553" t="str">
            <v>110 - LHR T1 Main</v>
          </cell>
          <cell r="C4553" t="str">
            <v>WOW - 2 for £45 Malt</v>
          </cell>
          <cell r="D4553">
            <v>690.76</v>
          </cell>
          <cell r="E4553">
            <v>372.21</v>
          </cell>
          <cell r="F4553">
            <v>24</v>
          </cell>
          <cell r="G4553">
            <v>281.89999999999998</v>
          </cell>
          <cell r="H4553">
            <v>73.180000000000007</v>
          </cell>
          <cell r="I4553">
            <v>10</v>
          </cell>
          <cell r="J4553">
            <v>97</v>
          </cell>
          <cell r="K4553">
            <v>759.35</v>
          </cell>
          <cell r="L4553">
            <v>16</v>
          </cell>
          <cell r="M4553" t="str">
            <v>Jul/Aug</v>
          </cell>
          <cell r="N4553">
            <v>34</v>
          </cell>
        </row>
        <row r="4554">
          <cell r="A4554" t="str">
            <v>2006/07 W16</v>
          </cell>
          <cell r="B4554" t="str">
            <v>110 - LHR T1 Main</v>
          </cell>
          <cell r="C4554" t="str">
            <v>WOW - Connemara 2 for £30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 t="str">
            <v>/0</v>
          </cell>
          <cell r="L4554">
            <v>16</v>
          </cell>
          <cell r="M4554" t="str">
            <v>Jul/Aug</v>
          </cell>
          <cell r="N4554">
            <v>60</v>
          </cell>
        </row>
        <row r="4555">
          <cell r="A4555" t="str">
            <v>2006/07 W16</v>
          </cell>
          <cell r="B4555" t="str">
            <v>110 - LHR T1 Main</v>
          </cell>
          <cell r="C4555" t="str">
            <v>Others - 2 for £25 (glayva, disaronno)</v>
          </cell>
          <cell r="D4555">
            <v>305.79000000000002</v>
          </cell>
          <cell r="E4555">
            <v>107.93</v>
          </cell>
          <cell r="F4555">
            <v>21</v>
          </cell>
          <cell r="G4555">
            <v>229.84</v>
          </cell>
          <cell r="H4555">
            <v>49.44</v>
          </cell>
          <cell r="I4555">
            <v>16</v>
          </cell>
          <cell r="J4555">
            <v>25</v>
          </cell>
          <cell r="K4555">
            <v>87.4</v>
          </cell>
          <cell r="L4555">
            <v>16</v>
          </cell>
          <cell r="M4555" t="str">
            <v>Jul/Aug</v>
          </cell>
          <cell r="N4555">
            <v>48</v>
          </cell>
        </row>
        <row r="4556">
          <cell r="A4556" t="str">
            <v>2006/07 W16</v>
          </cell>
          <cell r="B4556" t="str">
            <v>110 - LHR T1 Main</v>
          </cell>
          <cell r="C4556" t="str">
            <v>Others - Pimms 2 for £15 (70cl)</v>
          </cell>
          <cell r="D4556">
            <v>4733.78</v>
          </cell>
          <cell r="E4556">
            <v>648.84</v>
          </cell>
          <cell r="F4556">
            <v>618</v>
          </cell>
          <cell r="G4556">
            <v>4637.8100000000004</v>
          </cell>
          <cell r="H4556">
            <v>576.34</v>
          </cell>
          <cell r="I4556">
            <v>607</v>
          </cell>
          <cell r="J4556">
            <v>288</v>
          </cell>
          <cell r="K4556">
            <v>1277.21</v>
          </cell>
          <cell r="L4556">
            <v>16</v>
          </cell>
          <cell r="M4556" t="str">
            <v>Jul/Aug</v>
          </cell>
          <cell r="N4556">
            <v>35</v>
          </cell>
        </row>
        <row r="4557">
          <cell r="A4557" t="str">
            <v>2006/07 W16</v>
          </cell>
          <cell r="B4557" t="str">
            <v>110 - LHR T1 Main</v>
          </cell>
          <cell r="C4557" t="str">
            <v>Other - 2 for £30 Sauza</v>
          </cell>
          <cell r="D4557">
            <v>271.92</v>
          </cell>
          <cell r="E4557">
            <v>120.62</v>
          </cell>
          <cell r="F4557">
            <v>16</v>
          </cell>
          <cell r="G4557">
            <v>176.97</v>
          </cell>
          <cell r="H4557">
            <v>39.17</v>
          </cell>
          <cell r="I4557">
            <v>11</v>
          </cell>
          <cell r="J4557">
            <v>30</v>
          </cell>
          <cell r="K4557">
            <v>133.5</v>
          </cell>
          <cell r="L4557">
            <v>16</v>
          </cell>
          <cell r="M4557" t="str">
            <v>Jul/Aug</v>
          </cell>
          <cell r="N4557">
            <v>58</v>
          </cell>
        </row>
        <row r="4558">
          <cell r="A4558" t="str">
            <v>2006/07 W16</v>
          </cell>
          <cell r="B4558" t="str">
            <v>110 - LHR T1 Main</v>
          </cell>
          <cell r="C4558" t="str">
            <v>Others - 2 for £20 ATA (70cl)</v>
          </cell>
          <cell r="D4558">
            <v>2782.84</v>
          </cell>
          <cell r="E4558">
            <v>549.24</v>
          </cell>
          <cell r="F4558">
            <v>270</v>
          </cell>
          <cell r="G4558">
            <v>2639.67</v>
          </cell>
          <cell r="H4558">
            <v>456.71</v>
          </cell>
          <cell r="I4558">
            <v>257</v>
          </cell>
          <cell r="J4558">
            <v>139</v>
          </cell>
          <cell r="K4558">
            <v>584.36</v>
          </cell>
          <cell r="L4558">
            <v>16</v>
          </cell>
          <cell r="M4558" t="str">
            <v>Jul/Aug</v>
          </cell>
          <cell r="N4558">
            <v>32</v>
          </cell>
        </row>
        <row r="4559">
          <cell r="A4559" t="str">
            <v>2006/07 W16</v>
          </cell>
          <cell r="B4559" t="str">
            <v>110 - LHR T1 Main</v>
          </cell>
          <cell r="C4559" t="str">
            <v>Others - 2 for £15 Fortified</v>
          </cell>
          <cell r="D4559">
            <v>62.73</v>
          </cell>
          <cell r="E4559">
            <v>24.75</v>
          </cell>
          <cell r="F4559">
            <v>7</v>
          </cell>
          <cell r="G4559">
            <v>36.36</v>
          </cell>
          <cell r="H4559">
            <v>10.38</v>
          </cell>
          <cell r="I4559">
            <v>4</v>
          </cell>
          <cell r="J4559">
            <v>17</v>
          </cell>
          <cell r="K4559">
            <v>68</v>
          </cell>
          <cell r="L4559">
            <v>16</v>
          </cell>
          <cell r="M4559" t="str">
            <v>Jul/Aug</v>
          </cell>
          <cell r="N4559">
            <v>59</v>
          </cell>
        </row>
        <row r="4560">
          <cell r="A4560" t="str">
            <v>2006/07 W16</v>
          </cell>
          <cell r="B4560" t="str">
            <v>120 - LHR T2 Main</v>
          </cell>
          <cell r="C4560" t="str">
            <v>Liquor</v>
          </cell>
          <cell r="D4560">
            <v>84266.2</v>
          </cell>
          <cell r="E4560">
            <v>44527.95</v>
          </cell>
          <cell r="F4560">
            <v>5233</v>
          </cell>
          <cell r="G4560">
            <v>27708.99</v>
          </cell>
          <cell r="H4560">
            <v>6823.98</v>
          </cell>
          <cell r="I4560">
            <v>1546</v>
          </cell>
          <cell r="J4560">
            <v>7879</v>
          </cell>
          <cell r="K4560">
            <v>48307.14</v>
          </cell>
          <cell r="L4560">
            <v>16</v>
          </cell>
          <cell r="M4560" t="str">
            <v>Jul/Aug</v>
          </cell>
          <cell r="N4560">
            <v>1</v>
          </cell>
        </row>
        <row r="4561">
          <cell r="A4561" t="str">
            <v>2006/07 W16</v>
          </cell>
          <cell r="B4561" t="str">
            <v>120 - LHR T2 Main</v>
          </cell>
          <cell r="C4561" t="str">
            <v>Tobacco</v>
          </cell>
          <cell r="D4561">
            <v>30391.73</v>
          </cell>
          <cell r="E4561">
            <v>20974.17</v>
          </cell>
          <cell r="F4561">
            <v>990</v>
          </cell>
          <cell r="G4561">
            <v>3326.6</v>
          </cell>
          <cell r="H4561">
            <v>692.45</v>
          </cell>
          <cell r="I4561">
            <v>108</v>
          </cell>
          <cell r="J4561">
            <v>3704</v>
          </cell>
          <cell r="K4561">
            <v>30040.53</v>
          </cell>
          <cell r="L4561">
            <v>16</v>
          </cell>
          <cell r="M4561" t="str">
            <v>Jul/Aug</v>
          </cell>
          <cell r="N4561">
            <v>2</v>
          </cell>
        </row>
        <row r="4562">
          <cell r="A4562" t="str">
            <v>2006/07 W16</v>
          </cell>
          <cell r="B4562" t="str">
            <v>120 - LHR T2 Main</v>
          </cell>
          <cell r="C4562" t="str">
            <v>Perfumery</v>
          </cell>
          <cell r="D4562">
            <v>281236.78000000003</v>
          </cell>
          <cell r="E4562">
            <v>159171.22</v>
          </cell>
          <cell r="F4562">
            <v>11191</v>
          </cell>
          <cell r="G4562">
            <v>181262.25</v>
          </cell>
          <cell r="H4562">
            <v>92849.77</v>
          </cell>
          <cell r="I4562">
            <v>7251</v>
          </cell>
          <cell r="J4562">
            <v>34695</v>
          </cell>
          <cell r="K4562">
            <v>301316.98</v>
          </cell>
          <cell r="L4562">
            <v>16</v>
          </cell>
          <cell r="M4562" t="str">
            <v>Jul/Aug</v>
          </cell>
          <cell r="N4562">
            <v>3</v>
          </cell>
        </row>
        <row r="4563">
          <cell r="A4563" t="str">
            <v>2006/07 W16</v>
          </cell>
          <cell r="B4563" t="str">
            <v>120 - LHR T2 Main</v>
          </cell>
          <cell r="C4563" t="str">
            <v>Food</v>
          </cell>
          <cell r="D4563">
            <v>40002.04</v>
          </cell>
          <cell r="E4563">
            <v>18847.810000000001</v>
          </cell>
          <cell r="F4563">
            <v>9248</v>
          </cell>
          <cell r="G4563">
            <v>21570.92</v>
          </cell>
          <cell r="H4563">
            <v>8998.9</v>
          </cell>
          <cell r="I4563">
            <v>4975</v>
          </cell>
          <cell r="J4563">
            <v>6912</v>
          </cell>
          <cell r="K4563">
            <v>15216.83</v>
          </cell>
          <cell r="L4563">
            <v>16</v>
          </cell>
          <cell r="M4563" t="str">
            <v>Jul/Aug</v>
          </cell>
          <cell r="N4563">
            <v>4</v>
          </cell>
        </row>
        <row r="4564">
          <cell r="A4564" t="str">
            <v>2006/07 W16</v>
          </cell>
          <cell r="B4564" t="str">
            <v>120 - LHR T2 Main</v>
          </cell>
          <cell r="C4564" t="str">
            <v>Tax Free</v>
          </cell>
          <cell r="D4564">
            <v>39499.879999999997</v>
          </cell>
          <cell r="E4564">
            <v>19752.080000000002</v>
          </cell>
          <cell r="F4564">
            <v>3661</v>
          </cell>
          <cell r="G4564">
            <v>24285.11</v>
          </cell>
          <cell r="H4564">
            <v>10769.98</v>
          </cell>
          <cell r="I4564">
            <v>2228</v>
          </cell>
          <cell r="J4564">
            <v>12955</v>
          </cell>
          <cell r="K4564">
            <v>57266.05</v>
          </cell>
          <cell r="L4564">
            <v>16</v>
          </cell>
          <cell r="M4564" t="str">
            <v>Jul/Aug</v>
          </cell>
          <cell r="N4564">
            <v>5</v>
          </cell>
        </row>
        <row r="4565">
          <cell r="A4565" t="str">
            <v>2006/07 W16</v>
          </cell>
          <cell r="B4565" t="str">
            <v>120 - LHR T2 Main</v>
          </cell>
          <cell r="C4565" t="str">
            <v>Unclassified Products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 t="str">
            <v>/0</v>
          </cell>
          <cell r="L4565">
            <v>16</v>
          </cell>
          <cell r="M4565" t="str">
            <v>Jul/Aug</v>
          </cell>
          <cell r="N4565">
            <v>6</v>
          </cell>
        </row>
        <row r="4566">
          <cell r="A4566" t="str">
            <v>2006/07 W16</v>
          </cell>
          <cell r="B4566" t="str">
            <v>120 - LHR T2 Main</v>
          </cell>
          <cell r="C4566" t="str">
            <v>Spirits</v>
          </cell>
          <cell r="D4566">
            <v>70472.600000000006</v>
          </cell>
          <cell r="E4566">
            <v>39278.71</v>
          </cell>
          <cell r="F4566">
            <v>4376</v>
          </cell>
          <cell r="G4566">
            <v>21392.31</v>
          </cell>
          <cell r="H4566">
            <v>5318.48</v>
          </cell>
          <cell r="I4566">
            <v>1224</v>
          </cell>
          <cell r="J4566">
            <v>5684</v>
          </cell>
          <cell r="K4566">
            <v>32138.1</v>
          </cell>
          <cell r="L4566">
            <v>16</v>
          </cell>
          <cell r="M4566" t="str">
            <v>Jul/Aug</v>
          </cell>
          <cell r="N4566">
            <v>7</v>
          </cell>
        </row>
        <row r="4567">
          <cell r="A4567" t="str">
            <v>2006/07 W16</v>
          </cell>
          <cell r="B4567" t="str">
            <v>120 - LHR T2 Main</v>
          </cell>
          <cell r="C4567" t="str">
            <v>Fortified Wines</v>
          </cell>
          <cell r="D4567">
            <v>912.89</v>
          </cell>
          <cell r="E4567">
            <v>483.83</v>
          </cell>
          <cell r="F4567">
            <v>108</v>
          </cell>
          <cell r="G4567">
            <v>195.01</v>
          </cell>
          <cell r="H4567">
            <v>40.96</v>
          </cell>
          <cell r="I4567">
            <v>20</v>
          </cell>
          <cell r="J4567">
            <v>129</v>
          </cell>
          <cell r="K4567">
            <v>470.5</v>
          </cell>
          <cell r="L4567">
            <v>16</v>
          </cell>
          <cell r="M4567" t="str">
            <v>Jul/Aug</v>
          </cell>
          <cell r="N4567">
            <v>10</v>
          </cell>
        </row>
        <row r="4568">
          <cell r="A4568" t="str">
            <v>2006/07 W16</v>
          </cell>
          <cell r="B4568" t="str">
            <v>120 - LHR T2 Main</v>
          </cell>
          <cell r="C4568" t="str">
            <v>Others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 t="str">
            <v>/0</v>
          </cell>
          <cell r="L4568">
            <v>16</v>
          </cell>
          <cell r="M4568" t="str">
            <v>Jul/Aug</v>
          </cell>
          <cell r="N4568">
            <v>11</v>
          </cell>
        </row>
        <row r="4569">
          <cell r="A4569" t="str">
            <v>2006/07 W16</v>
          </cell>
          <cell r="B4569" t="str">
            <v>120 - LHR T2 Main</v>
          </cell>
          <cell r="C4569" t="str">
            <v>Champagne</v>
          </cell>
          <cell r="D4569">
            <v>9042.89</v>
          </cell>
          <cell r="E4569">
            <v>3140.28</v>
          </cell>
          <cell r="F4569">
            <v>279</v>
          </cell>
          <cell r="G4569">
            <v>5060.25</v>
          </cell>
          <cell r="H4569">
            <v>1270.52</v>
          </cell>
          <cell r="I4569">
            <v>164</v>
          </cell>
          <cell r="J4569">
            <v>1244</v>
          </cell>
          <cell r="K4569">
            <v>21961.42</v>
          </cell>
          <cell r="L4569">
            <v>16</v>
          </cell>
          <cell r="M4569" t="str">
            <v>Jul/Aug</v>
          </cell>
          <cell r="N4569">
            <v>8</v>
          </cell>
        </row>
        <row r="4570">
          <cell r="A4570" t="str">
            <v>2006/07 W16</v>
          </cell>
          <cell r="B4570" t="str">
            <v>120 - LHR T2 Main</v>
          </cell>
          <cell r="C4570" t="str">
            <v>Wines</v>
          </cell>
          <cell r="D4570">
            <v>3837.82</v>
          </cell>
          <cell r="E4570">
            <v>1625.13</v>
          </cell>
          <cell r="F4570">
            <v>470</v>
          </cell>
          <cell r="G4570">
            <v>1061.42</v>
          </cell>
          <cell r="H4570">
            <v>194.02</v>
          </cell>
          <cell r="I4570">
            <v>138</v>
          </cell>
          <cell r="J4570">
            <v>822</v>
          </cell>
          <cell r="K4570">
            <v>3536.96</v>
          </cell>
          <cell r="L4570">
            <v>16</v>
          </cell>
          <cell r="M4570" t="str">
            <v>Jul/Aug</v>
          </cell>
          <cell r="N4570">
            <v>9</v>
          </cell>
        </row>
        <row r="4571">
          <cell r="A4571" t="str">
            <v>2006/07 W16</v>
          </cell>
          <cell r="B4571" t="str">
            <v>120 - LHR T2 Main</v>
          </cell>
          <cell r="C4571" t="str">
            <v>Unclassified Liquor</v>
          </cell>
          <cell r="D4571">
            <v>0</v>
          </cell>
          <cell r="E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 t="str">
            <v>/0</v>
          </cell>
          <cell r="L4571">
            <v>16</v>
          </cell>
          <cell r="M4571" t="str">
            <v>Jul/Aug</v>
          </cell>
          <cell r="N4571">
            <v>12</v>
          </cell>
        </row>
        <row r="4572">
          <cell r="A4572" t="str">
            <v>2006/07 W16</v>
          </cell>
          <cell r="B4572" t="str">
            <v>120 - LHR T2 Main</v>
          </cell>
          <cell r="C4572" t="str">
            <v>Value - 2 for £15</v>
          </cell>
          <cell r="D4572">
            <v>5727.35</v>
          </cell>
          <cell r="E4572">
            <v>4017.53</v>
          </cell>
          <cell r="F4572">
            <v>711</v>
          </cell>
          <cell r="G4572">
            <v>213.24</v>
          </cell>
          <cell r="H4572">
            <v>40.19</v>
          </cell>
          <cell r="I4572">
            <v>15</v>
          </cell>
          <cell r="J4572">
            <v>735</v>
          </cell>
          <cell r="K4572">
            <v>2227.9899999999998</v>
          </cell>
          <cell r="L4572">
            <v>16</v>
          </cell>
          <cell r="M4572" t="str">
            <v>Jul/Aug</v>
          </cell>
          <cell r="N4572">
            <v>31</v>
          </cell>
        </row>
        <row r="4573">
          <cell r="A4573" t="str">
            <v>2006/07 W16</v>
          </cell>
          <cell r="B4573" t="str">
            <v>120 - LHR T2 Main</v>
          </cell>
          <cell r="C4573" t="str">
            <v>Value - 2 for £20 Bombay Saphire</v>
          </cell>
          <cell r="D4573">
            <v>681.42</v>
          </cell>
          <cell r="E4573">
            <v>482.34</v>
          </cell>
          <cell r="F4573">
            <v>54</v>
          </cell>
          <cell r="G4573">
            <v>81.92</v>
          </cell>
          <cell r="H4573">
            <v>21.84</v>
          </cell>
          <cell r="I4573">
            <v>4</v>
          </cell>
          <cell r="J4573">
            <v>34</v>
          </cell>
          <cell r="K4573">
            <v>94.52</v>
          </cell>
          <cell r="L4573">
            <v>16</v>
          </cell>
          <cell r="M4573" t="str">
            <v>Jul/Aug</v>
          </cell>
          <cell r="N4573">
            <v>45</v>
          </cell>
        </row>
        <row r="4574">
          <cell r="A4574" t="str">
            <v>2006/07 W16</v>
          </cell>
          <cell r="B4574" t="str">
            <v>120 - LHR T2 Main</v>
          </cell>
          <cell r="C4574" t="str">
            <v>Value - Baileys 2 for £20</v>
          </cell>
          <cell r="D4574">
            <v>1929.53</v>
          </cell>
          <cell r="E4574">
            <v>1155.5999999999999</v>
          </cell>
          <cell r="F4574">
            <v>179</v>
          </cell>
          <cell r="G4574">
            <v>66.28</v>
          </cell>
          <cell r="H4574">
            <v>23.84</v>
          </cell>
          <cell r="I4574">
            <v>4</v>
          </cell>
          <cell r="J4574">
            <v>94</v>
          </cell>
          <cell r="K4574">
            <v>453.07</v>
          </cell>
          <cell r="L4574">
            <v>16</v>
          </cell>
          <cell r="M4574" t="str">
            <v>Jul/Aug</v>
          </cell>
          <cell r="N4574">
            <v>39</v>
          </cell>
        </row>
        <row r="4575">
          <cell r="A4575" t="str">
            <v>2006/07 W16</v>
          </cell>
          <cell r="B4575" t="str">
            <v>120 - LHR T2 Main</v>
          </cell>
          <cell r="C4575" t="str">
            <v>Value - Baileys Twin @ £20</v>
          </cell>
          <cell r="D4575">
            <v>520</v>
          </cell>
          <cell r="E4575">
            <v>317.20999999999998</v>
          </cell>
          <cell r="F4575">
            <v>26</v>
          </cell>
          <cell r="G4575">
            <v>0</v>
          </cell>
          <cell r="H4575">
            <v>0</v>
          </cell>
          <cell r="I4575">
            <v>0</v>
          </cell>
          <cell r="J4575">
            <v>18</v>
          </cell>
          <cell r="K4575">
            <v>173.51</v>
          </cell>
          <cell r="L4575">
            <v>16</v>
          </cell>
          <cell r="M4575" t="str">
            <v>Jul/Aug</v>
          </cell>
          <cell r="N4575">
            <v>51</v>
          </cell>
        </row>
        <row r="4576">
          <cell r="A4576" t="str">
            <v>2006/07 W16</v>
          </cell>
          <cell r="B4576" t="str">
            <v>120 - LHR T2 Main</v>
          </cell>
          <cell r="C4576" t="str">
            <v>Value - Twins @ £15</v>
          </cell>
          <cell r="D4576">
            <v>3750</v>
          </cell>
          <cell r="E4576">
            <v>2476.81</v>
          </cell>
          <cell r="F4576">
            <v>250</v>
          </cell>
          <cell r="G4576">
            <v>0</v>
          </cell>
          <cell r="H4576">
            <v>0</v>
          </cell>
          <cell r="I4576">
            <v>0</v>
          </cell>
          <cell r="J4576">
            <v>82</v>
          </cell>
          <cell r="K4576">
            <v>458.03</v>
          </cell>
          <cell r="L4576">
            <v>16</v>
          </cell>
          <cell r="M4576" t="str">
            <v>Jul/Aug</v>
          </cell>
          <cell r="N4576">
            <v>36</v>
          </cell>
        </row>
        <row r="4577">
          <cell r="A4577" t="str">
            <v>2006/07 W16</v>
          </cell>
          <cell r="B4577" t="str">
            <v>120 - LHR T2 Main</v>
          </cell>
          <cell r="C4577" t="str">
            <v>Malt - 2 For £45 (6 glenmorangie + 2)</v>
          </cell>
          <cell r="D4577">
            <v>2327.17</v>
          </cell>
          <cell r="E4577">
            <v>1063.8</v>
          </cell>
          <cell r="F4577">
            <v>83</v>
          </cell>
          <cell r="G4577">
            <v>1403.5</v>
          </cell>
          <cell r="H4577">
            <v>389.72</v>
          </cell>
          <cell r="I4577">
            <v>50</v>
          </cell>
          <cell r="J4577">
            <v>71</v>
          </cell>
          <cell r="K4577">
            <v>538.17999999999995</v>
          </cell>
          <cell r="L4577">
            <v>16</v>
          </cell>
          <cell r="M4577" t="str">
            <v>Jul/Aug</v>
          </cell>
          <cell r="N4577">
            <v>30</v>
          </cell>
        </row>
        <row r="4578">
          <cell r="A4578" t="str">
            <v>2006/07 W16</v>
          </cell>
          <cell r="B4578" t="str">
            <v>120 - LHR T2 Main</v>
          </cell>
          <cell r="C4578" t="str">
            <v>Malt - Save £5 Glenmorangie Traditional</v>
          </cell>
          <cell r="D4578">
            <v>399.9</v>
          </cell>
          <cell r="E4578">
            <v>182.75</v>
          </cell>
          <cell r="F4578">
            <v>10</v>
          </cell>
          <cell r="G4578">
            <v>239.94</v>
          </cell>
          <cell r="H4578">
            <v>68.510000000000005</v>
          </cell>
          <cell r="I4578">
            <v>6</v>
          </cell>
          <cell r="J4578">
            <v>3</v>
          </cell>
          <cell r="K4578">
            <v>34.29</v>
          </cell>
          <cell r="L4578">
            <v>16</v>
          </cell>
          <cell r="M4578" t="str">
            <v>Jul/Aug</v>
          </cell>
          <cell r="N4578">
            <v>44</v>
          </cell>
        </row>
        <row r="4579">
          <cell r="A4579" t="str">
            <v>2006/07 W16</v>
          </cell>
          <cell r="B4579" t="str">
            <v>120 - LHR T2 Main</v>
          </cell>
          <cell r="C4579" t="str">
            <v>Cognac - XO @ £45</v>
          </cell>
          <cell r="D4579">
            <v>2205</v>
          </cell>
          <cell r="E4579">
            <v>1236.8</v>
          </cell>
          <cell r="F4579">
            <v>49</v>
          </cell>
          <cell r="G4579">
            <v>855</v>
          </cell>
          <cell r="H4579">
            <v>338</v>
          </cell>
          <cell r="I4579">
            <v>19</v>
          </cell>
          <cell r="J4579">
            <v>100</v>
          </cell>
          <cell r="K4579">
            <v>1925</v>
          </cell>
          <cell r="L4579">
            <v>16</v>
          </cell>
          <cell r="M4579" t="str">
            <v>Jul/Aug</v>
          </cell>
          <cell r="N4579">
            <v>37</v>
          </cell>
        </row>
        <row r="4580">
          <cell r="A4580" t="str">
            <v>2006/07 W16</v>
          </cell>
          <cell r="B4580" t="str">
            <v>120 - LHR T2 Main</v>
          </cell>
          <cell r="C4580" t="str">
            <v>Cognac - VSOP 2 for £45</v>
          </cell>
          <cell r="D4580">
            <v>1591.87</v>
          </cell>
          <cell r="E4580">
            <v>962.34</v>
          </cell>
          <cell r="F4580">
            <v>67</v>
          </cell>
          <cell r="G4580">
            <v>343.99</v>
          </cell>
          <cell r="H4580">
            <v>77.209999999999994</v>
          </cell>
          <cell r="I4580">
            <v>15</v>
          </cell>
          <cell r="J4580">
            <v>120</v>
          </cell>
          <cell r="K4580">
            <v>1114.32</v>
          </cell>
          <cell r="L4580">
            <v>16</v>
          </cell>
          <cell r="M4580" t="str">
            <v>Jul/Aug</v>
          </cell>
          <cell r="N4580">
            <v>41</v>
          </cell>
        </row>
        <row r="4581">
          <cell r="A4581" t="str">
            <v>2006/07 W16</v>
          </cell>
          <cell r="B4581" t="str">
            <v>120 - LHR T2 Main</v>
          </cell>
          <cell r="C4581" t="str">
            <v>Cognac - Only £17_99 VS Especiale</v>
          </cell>
          <cell r="D4581">
            <v>50.97</v>
          </cell>
          <cell r="E4581">
            <v>35.22</v>
          </cell>
          <cell r="F4581">
            <v>3</v>
          </cell>
          <cell r="G4581">
            <v>0</v>
          </cell>
          <cell r="H4581">
            <v>0</v>
          </cell>
          <cell r="I4581">
            <v>0</v>
          </cell>
          <cell r="J4581">
            <v>6</v>
          </cell>
          <cell r="K4581">
            <v>31.5</v>
          </cell>
          <cell r="L4581">
            <v>16</v>
          </cell>
          <cell r="M4581" t="str">
            <v>Jul/Aug</v>
          </cell>
          <cell r="N4581">
            <v>42</v>
          </cell>
        </row>
        <row r="4582">
          <cell r="A4582" t="str">
            <v>2006/07 W16</v>
          </cell>
          <cell r="B4582" t="str">
            <v>120 - LHR T2 Main</v>
          </cell>
          <cell r="C4582" t="str">
            <v>Deluxe - Chivas 2 for £30</v>
          </cell>
          <cell r="D4582">
            <v>881.21</v>
          </cell>
          <cell r="E4582">
            <v>594.09</v>
          </cell>
          <cell r="F4582">
            <v>43</v>
          </cell>
          <cell r="G4582">
            <v>61.62</v>
          </cell>
          <cell r="H4582">
            <v>24.6</v>
          </cell>
          <cell r="I4582">
            <v>2</v>
          </cell>
          <cell r="J4582">
            <v>32</v>
          </cell>
          <cell r="K4582">
            <v>195.2</v>
          </cell>
          <cell r="L4582">
            <v>16</v>
          </cell>
          <cell r="M4582" t="str">
            <v>Jul/Aug</v>
          </cell>
          <cell r="N4582">
            <v>49</v>
          </cell>
        </row>
        <row r="4583">
          <cell r="A4583" t="str">
            <v>2006/07 W16</v>
          </cell>
          <cell r="B4583" t="str">
            <v>120 - LHR T2 Main</v>
          </cell>
          <cell r="C4583" t="str">
            <v>Deluxe - Chivas Twin for £30</v>
          </cell>
          <cell r="D4583">
            <v>1130.71</v>
          </cell>
          <cell r="E4583">
            <v>776.91</v>
          </cell>
          <cell r="F4583">
            <v>29</v>
          </cell>
          <cell r="G4583">
            <v>0</v>
          </cell>
          <cell r="H4583">
            <v>0</v>
          </cell>
          <cell r="I4583">
            <v>0</v>
          </cell>
          <cell r="J4583">
            <v>14</v>
          </cell>
          <cell r="K4583">
            <v>170.8</v>
          </cell>
          <cell r="L4583">
            <v>16</v>
          </cell>
          <cell r="M4583" t="str">
            <v>Jul/Aug</v>
          </cell>
          <cell r="N4583">
            <v>38</v>
          </cell>
        </row>
        <row r="4584">
          <cell r="A4584" t="str">
            <v>2006/07 W16</v>
          </cell>
          <cell r="B4584" t="str">
            <v>120 - LHR T2 Main</v>
          </cell>
          <cell r="C4584" t="str">
            <v>Deluxe - Chivas Triple Pack @ £45</v>
          </cell>
          <cell r="D4584">
            <v>231.96</v>
          </cell>
          <cell r="E4584">
            <v>158.80000000000001</v>
          </cell>
          <cell r="F4584">
            <v>4</v>
          </cell>
          <cell r="G4584">
            <v>0</v>
          </cell>
          <cell r="H4584">
            <v>0</v>
          </cell>
          <cell r="I4584">
            <v>0</v>
          </cell>
          <cell r="J4584">
            <v>13</v>
          </cell>
          <cell r="K4584">
            <v>237.77</v>
          </cell>
          <cell r="L4584">
            <v>16</v>
          </cell>
          <cell r="M4584" t="str">
            <v>Jul/Aug</v>
          </cell>
          <cell r="N4584">
            <v>54</v>
          </cell>
        </row>
        <row r="4585">
          <cell r="A4585" t="str">
            <v>2006/07 W16</v>
          </cell>
          <cell r="B4585" t="str">
            <v>120 - LHR T2 Main</v>
          </cell>
          <cell r="C4585" t="str">
            <v>Deluxe - Chivas Save £5 18yo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-1</v>
          </cell>
          <cell r="K4585" t="str">
            <v>/0</v>
          </cell>
          <cell r="L4585">
            <v>16</v>
          </cell>
          <cell r="M4585" t="str">
            <v>Jul/Aug</v>
          </cell>
          <cell r="N4585">
            <v>50</v>
          </cell>
        </row>
        <row r="4586">
          <cell r="A4586" t="str">
            <v>2006/07 W16</v>
          </cell>
          <cell r="B4586" t="str">
            <v>120 - LHR T2 Main</v>
          </cell>
          <cell r="C4586" t="str">
            <v>Deluxe - Chivas Royal Salute get Chivas 18yo</v>
          </cell>
          <cell r="D4586">
            <v>359.94</v>
          </cell>
          <cell r="E4586">
            <v>217.92</v>
          </cell>
          <cell r="F4586">
            <v>6</v>
          </cell>
          <cell r="G4586">
            <v>59.99</v>
          </cell>
          <cell r="H4586">
            <v>24.32</v>
          </cell>
          <cell r="I4586">
            <v>1</v>
          </cell>
          <cell r="J4586">
            <v>3</v>
          </cell>
          <cell r="K4586">
            <v>63.81</v>
          </cell>
          <cell r="L4586">
            <v>16</v>
          </cell>
          <cell r="M4586" t="str">
            <v>Jul/Aug</v>
          </cell>
          <cell r="N4586">
            <v>57</v>
          </cell>
        </row>
        <row r="4587">
          <cell r="A4587" t="str">
            <v>2006/07 W16</v>
          </cell>
          <cell r="B4587" t="str">
            <v>120 - LHR T2 Main</v>
          </cell>
          <cell r="C4587" t="str">
            <v>Deluxe - Dewars 2 for £30 ATA</v>
          </cell>
          <cell r="D4587">
            <v>379.9</v>
          </cell>
          <cell r="E4587">
            <v>84.49</v>
          </cell>
          <cell r="F4587">
            <v>22</v>
          </cell>
          <cell r="G4587">
            <v>319.93</v>
          </cell>
          <cell r="H4587">
            <v>40.39</v>
          </cell>
          <cell r="I4587">
            <v>19</v>
          </cell>
          <cell r="J4587">
            <v>6</v>
          </cell>
          <cell r="K4587">
            <v>31.74</v>
          </cell>
          <cell r="L4587">
            <v>16</v>
          </cell>
          <cell r="M4587" t="str">
            <v>Jul/Aug</v>
          </cell>
          <cell r="N4587">
            <v>40</v>
          </cell>
        </row>
        <row r="4588">
          <cell r="A4588" t="str">
            <v>2006/07 W16</v>
          </cell>
          <cell r="B4588" t="str">
            <v>120 - LHR T2 Main</v>
          </cell>
          <cell r="C4588" t="str">
            <v>Deluxe - JW Blue get a free 20cl Gold (Sept Only)</v>
          </cell>
          <cell r="D4588">
            <v>449.56</v>
          </cell>
          <cell r="E4588">
            <v>270.64</v>
          </cell>
          <cell r="F4588">
            <v>5</v>
          </cell>
          <cell r="G4588">
            <v>76.28</v>
          </cell>
          <cell r="H4588">
            <v>24.68</v>
          </cell>
          <cell r="I4588">
            <v>1</v>
          </cell>
          <cell r="J4588">
            <v>7</v>
          </cell>
          <cell r="K4588">
            <v>222.81</v>
          </cell>
          <cell r="L4588">
            <v>16</v>
          </cell>
          <cell r="M4588" t="str">
            <v>Jul/Aug</v>
          </cell>
          <cell r="N4588">
            <v>46</v>
          </cell>
        </row>
        <row r="4589">
          <cell r="A4589" t="str">
            <v>2006/07 W16</v>
          </cell>
          <cell r="B4589" t="str">
            <v>120 - LHR T2 Main</v>
          </cell>
          <cell r="C4589" t="str">
            <v>Deluxe - Free 20cl bottle (linked to JW Blue) (Sept Only)</v>
          </cell>
          <cell r="D4589">
            <v>77.150000000000006</v>
          </cell>
          <cell r="E4589">
            <v>51.61</v>
          </cell>
          <cell r="F4589">
            <v>5</v>
          </cell>
          <cell r="G4589">
            <v>13.09</v>
          </cell>
          <cell r="H4589">
            <v>7.55</v>
          </cell>
          <cell r="I4589">
            <v>1</v>
          </cell>
          <cell r="J4589">
            <v>43</v>
          </cell>
          <cell r="K4589">
            <v>257.57</v>
          </cell>
          <cell r="L4589">
            <v>16</v>
          </cell>
          <cell r="M4589" t="str">
            <v>Jul/Aug</v>
          </cell>
          <cell r="N4589">
            <v>47</v>
          </cell>
        </row>
        <row r="4590">
          <cell r="A4590" t="str">
            <v>2006/07 W16</v>
          </cell>
          <cell r="B4590" t="str">
            <v>120 - LHR T2 Main</v>
          </cell>
          <cell r="C4590" t="str">
            <v>Champagne - Piper Florens Louis 2 for £30</v>
          </cell>
          <cell r="D4590">
            <v>218.2</v>
          </cell>
          <cell r="E4590">
            <v>69.11</v>
          </cell>
          <cell r="F4590">
            <v>13</v>
          </cell>
          <cell r="G4590">
            <v>135.35</v>
          </cell>
          <cell r="H4590">
            <v>30.76</v>
          </cell>
          <cell r="I4590">
            <v>8</v>
          </cell>
          <cell r="J4590">
            <v>18</v>
          </cell>
          <cell r="K4590">
            <v>160.19999999999999</v>
          </cell>
          <cell r="L4590">
            <v>16</v>
          </cell>
          <cell r="M4590" t="str">
            <v>Jul/Aug</v>
          </cell>
          <cell r="N4590">
            <v>53</v>
          </cell>
        </row>
        <row r="4591">
          <cell r="A4591" t="str">
            <v>2006/07 W16</v>
          </cell>
          <cell r="B4591" t="str">
            <v>120 - LHR T2 Main</v>
          </cell>
          <cell r="C4591" t="str">
            <v>Champagne - Piper Florens Louis Twin for £30</v>
          </cell>
          <cell r="D4591">
            <v>328.3</v>
          </cell>
          <cell r="E4591">
            <v>93.02</v>
          </cell>
          <cell r="F4591">
            <v>10</v>
          </cell>
          <cell r="G4591">
            <v>229.5</v>
          </cell>
          <cell r="H4591">
            <v>47.62</v>
          </cell>
          <cell r="I4591">
            <v>7</v>
          </cell>
          <cell r="J4591">
            <v>26</v>
          </cell>
          <cell r="K4591">
            <v>462.8</v>
          </cell>
          <cell r="L4591">
            <v>16</v>
          </cell>
          <cell r="M4591" t="str">
            <v>Jul/Aug</v>
          </cell>
          <cell r="N4591">
            <v>33</v>
          </cell>
        </row>
        <row r="4592">
          <cell r="A4592" t="str">
            <v>2006/07 W16</v>
          </cell>
          <cell r="B4592" t="str">
            <v>120 - LHR T2 Main</v>
          </cell>
          <cell r="C4592" t="str">
            <v>Champagne - Charles Heidseick 2 for £35</v>
          </cell>
          <cell r="D4592">
            <v>0</v>
          </cell>
          <cell r="E4592">
            <v>0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10</v>
          </cell>
          <cell r="K4592" t="str">
            <v>/0</v>
          </cell>
          <cell r="L4592">
            <v>16</v>
          </cell>
          <cell r="M4592" t="str">
            <v>Jul/Aug</v>
          </cell>
          <cell r="N4592">
            <v>55</v>
          </cell>
        </row>
        <row r="4593">
          <cell r="A4593" t="str">
            <v>2006/07 W16</v>
          </cell>
          <cell r="B4593" t="str">
            <v>120 - LHR T2 Main</v>
          </cell>
          <cell r="C4593" t="str">
            <v>Champagne - Canard Twin for £25</v>
          </cell>
          <cell r="D4593">
            <v>375</v>
          </cell>
          <cell r="E4593">
            <v>111.3</v>
          </cell>
          <cell r="F4593">
            <v>15</v>
          </cell>
          <cell r="G4593">
            <v>250</v>
          </cell>
          <cell r="H4593">
            <v>56.3</v>
          </cell>
          <cell r="I4593">
            <v>10</v>
          </cell>
          <cell r="J4593">
            <v>65</v>
          </cell>
          <cell r="K4593">
            <v>1040</v>
          </cell>
          <cell r="L4593">
            <v>16</v>
          </cell>
          <cell r="M4593" t="str">
            <v>Jul/Aug</v>
          </cell>
          <cell r="N4593">
            <v>52</v>
          </cell>
        </row>
        <row r="4594">
          <cell r="A4594" t="str">
            <v>2006/07 W16</v>
          </cell>
          <cell r="B4594" t="str">
            <v>120 - LHR T2 Main</v>
          </cell>
          <cell r="C4594" t="str">
            <v>Wine - Beringer 3 for £15</v>
          </cell>
          <cell r="D4594">
            <v>0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0</v>
          </cell>
          <cell r="K4594" t="str">
            <v>/0</v>
          </cell>
          <cell r="L4594">
            <v>16</v>
          </cell>
          <cell r="M4594" t="str">
            <v>Jul/Aug</v>
          </cell>
          <cell r="N4594">
            <v>43</v>
          </cell>
        </row>
        <row r="4595">
          <cell r="A4595" t="str">
            <v>2006/07 W16</v>
          </cell>
          <cell r="B4595" t="str">
            <v>120 - LHR T2 Main</v>
          </cell>
          <cell r="C4595" t="str">
            <v>Wine - Rosemount BOGOF</v>
          </cell>
          <cell r="D4595">
            <v>153.88999999999999</v>
          </cell>
          <cell r="E4595">
            <v>54.29</v>
          </cell>
          <cell r="F4595">
            <v>18</v>
          </cell>
          <cell r="G4595">
            <v>69.95</v>
          </cell>
          <cell r="H4595">
            <v>14.62</v>
          </cell>
          <cell r="I4595">
            <v>8</v>
          </cell>
          <cell r="J4595">
            <v>63</v>
          </cell>
          <cell r="K4595">
            <v>463.47</v>
          </cell>
          <cell r="L4595">
            <v>16</v>
          </cell>
          <cell r="M4595" t="str">
            <v>Jul/Aug</v>
          </cell>
          <cell r="N4595">
            <v>56</v>
          </cell>
        </row>
        <row r="4596">
          <cell r="A4596" t="str">
            <v>2006/07 W16</v>
          </cell>
          <cell r="B4596" t="str">
            <v>120 - LHR T2 Main</v>
          </cell>
          <cell r="C4596" t="str">
            <v>WOW - 2 for £45 Malt</v>
          </cell>
          <cell r="D4596">
            <v>339.88</v>
          </cell>
          <cell r="E4596">
            <v>150.47</v>
          </cell>
          <cell r="F4596">
            <v>12</v>
          </cell>
          <cell r="G4596">
            <v>199.93</v>
          </cell>
          <cell r="H4596">
            <v>48.33</v>
          </cell>
          <cell r="I4596">
            <v>7</v>
          </cell>
          <cell r="J4596">
            <v>56</v>
          </cell>
          <cell r="K4596">
            <v>429.1</v>
          </cell>
          <cell r="L4596">
            <v>16</v>
          </cell>
          <cell r="M4596" t="str">
            <v>Jul/Aug</v>
          </cell>
          <cell r="N4596">
            <v>34</v>
          </cell>
        </row>
        <row r="4597">
          <cell r="A4597" t="str">
            <v>2006/07 W16</v>
          </cell>
          <cell r="B4597" t="str">
            <v>120 - LHR T2 Main</v>
          </cell>
          <cell r="C4597" t="str">
            <v>WOW - Connemara 2 for £30</v>
          </cell>
          <cell r="D4597">
            <v>0</v>
          </cell>
          <cell r="E4597">
            <v>0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0</v>
          </cell>
          <cell r="K4597" t="str">
            <v>/0</v>
          </cell>
          <cell r="L4597">
            <v>16</v>
          </cell>
          <cell r="M4597" t="str">
            <v>Jul/Aug</v>
          </cell>
          <cell r="N4597">
            <v>60</v>
          </cell>
        </row>
        <row r="4598">
          <cell r="A4598" t="str">
            <v>2006/07 W16</v>
          </cell>
          <cell r="B4598" t="str">
            <v>120 - LHR T2 Main</v>
          </cell>
          <cell r="C4598" t="str">
            <v>Others - 2 for £25 (glayva, disaronno)</v>
          </cell>
          <cell r="D4598">
            <v>162.88999999999999</v>
          </cell>
          <cell r="E4598">
            <v>73.69</v>
          </cell>
          <cell r="F4598">
            <v>11</v>
          </cell>
          <cell r="G4598">
            <v>92.94</v>
          </cell>
          <cell r="H4598">
            <v>21.24</v>
          </cell>
          <cell r="I4598">
            <v>6</v>
          </cell>
          <cell r="J4598">
            <v>11</v>
          </cell>
          <cell r="K4598">
            <v>38.44</v>
          </cell>
          <cell r="L4598">
            <v>16</v>
          </cell>
          <cell r="M4598" t="str">
            <v>Jul/Aug</v>
          </cell>
          <cell r="N4598">
            <v>48</v>
          </cell>
        </row>
        <row r="4599">
          <cell r="A4599" t="str">
            <v>2006/07 W16</v>
          </cell>
          <cell r="B4599" t="str">
            <v>120 - LHR T2 Main</v>
          </cell>
          <cell r="C4599" t="str">
            <v>Others - Pimms 2 for £15 (70cl)</v>
          </cell>
          <cell r="D4599">
            <v>3644.85</v>
          </cell>
          <cell r="E4599">
            <v>488.56</v>
          </cell>
          <cell r="F4599">
            <v>477</v>
          </cell>
          <cell r="G4599">
            <v>3590.87</v>
          </cell>
          <cell r="H4599">
            <v>447.37</v>
          </cell>
          <cell r="I4599">
            <v>471</v>
          </cell>
          <cell r="J4599">
            <v>407</v>
          </cell>
          <cell r="K4599">
            <v>1804.92</v>
          </cell>
          <cell r="L4599">
            <v>16</v>
          </cell>
          <cell r="M4599" t="str">
            <v>Jul/Aug</v>
          </cell>
          <cell r="N4599">
            <v>35</v>
          </cell>
        </row>
        <row r="4600">
          <cell r="A4600" t="str">
            <v>2006/07 W16</v>
          </cell>
          <cell r="B4600" t="str">
            <v>120 - LHR T2 Main</v>
          </cell>
          <cell r="C4600" t="str">
            <v>Other - 2 for £30 Sauza</v>
          </cell>
          <cell r="D4600">
            <v>290.91000000000003</v>
          </cell>
          <cell r="E4600">
            <v>205.16</v>
          </cell>
          <cell r="F4600">
            <v>17</v>
          </cell>
          <cell r="G4600">
            <v>67.98</v>
          </cell>
          <cell r="H4600">
            <v>17.329999999999998</v>
          </cell>
          <cell r="I4600">
            <v>4</v>
          </cell>
          <cell r="J4600">
            <v>12</v>
          </cell>
          <cell r="K4600">
            <v>53.4</v>
          </cell>
          <cell r="L4600">
            <v>16</v>
          </cell>
          <cell r="M4600" t="str">
            <v>Jul/Aug</v>
          </cell>
          <cell r="N4600">
            <v>58</v>
          </cell>
        </row>
        <row r="4601">
          <cell r="A4601" t="str">
            <v>2006/07 W16</v>
          </cell>
          <cell r="B4601" t="str">
            <v>120 - LHR T2 Main</v>
          </cell>
          <cell r="C4601" t="str">
            <v>Others - 2 for £20 ATA (70cl)</v>
          </cell>
          <cell r="D4601">
            <v>199.64</v>
          </cell>
          <cell r="E4601">
            <v>63.23</v>
          </cell>
          <cell r="F4601">
            <v>18</v>
          </cell>
          <cell r="G4601">
            <v>154.16</v>
          </cell>
          <cell r="H4601">
            <v>27.43</v>
          </cell>
          <cell r="I4601">
            <v>14</v>
          </cell>
          <cell r="J4601">
            <v>58</v>
          </cell>
          <cell r="K4601">
            <v>190.63</v>
          </cell>
          <cell r="L4601">
            <v>16</v>
          </cell>
          <cell r="M4601" t="str">
            <v>Jul/Aug</v>
          </cell>
          <cell r="N4601">
            <v>32</v>
          </cell>
        </row>
        <row r="4602">
          <cell r="A4602" t="str">
            <v>2006/07 W16</v>
          </cell>
          <cell r="B4602" t="str">
            <v>120 - LHR T2 Main</v>
          </cell>
          <cell r="C4602" t="str">
            <v>Others - 2 for £15 Fortified</v>
          </cell>
          <cell r="D4602">
            <v>52.74</v>
          </cell>
          <cell r="E4602">
            <v>28.74</v>
          </cell>
          <cell r="F4602">
            <v>6</v>
          </cell>
          <cell r="G4602">
            <v>0</v>
          </cell>
          <cell r="H4602">
            <v>0</v>
          </cell>
          <cell r="I4602">
            <v>0</v>
          </cell>
          <cell r="J4602">
            <v>20</v>
          </cell>
          <cell r="K4602">
            <v>80</v>
          </cell>
          <cell r="L4602">
            <v>16</v>
          </cell>
          <cell r="M4602" t="str">
            <v>Jul/Aug</v>
          </cell>
          <cell r="N4602">
            <v>59</v>
          </cell>
        </row>
        <row r="4603">
          <cell r="A4603" t="str">
            <v>2006/07 W16</v>
          </cell>
          <cell r="B4603" t="str">
            <v>130 - LHR T3 Main</v>
          </cell>
          <cell r="C4603" t="str">
            <v>Liquor</v>
          </cell>
          <cell r="D4603">
            <v>285062.23</v>
          </cell>
          <cell r="E4603">
            <v>178234.72</v>
          </cell>
          <cell r="F4603">
            <v>17519</v>
          </cell>
          <cell r="G4603">
            <v>24724.21</v>
          </cell>
          <cell r="H4603">
            <v>5726.15</v>
          </cell>
          <cell r="I4603">
            <v>1570</v>
          </cell>
          <cell r="J4603">
            <v>19265</v>
          </cell>
          <cell r="K4603">
            <v>116366.78</v>
          </cell>
          <cell r="L4603">
            <v>16</v>
          </cell>
          <cell r="M4603" t="str">
            <v>Jul/Aug</v>
          </cell>
          <cell r="N4603">
            <v>1</v>
          </cell>
        </row>
        <row r="4604">
          <cell r="A4604" t="str">
            <v>2006/07 W16</v>
          </cell>
          <cell r="B4604" t="str">
            <v>130 - LHR T3 Main</v>
          </cell>
          <cell r="C4604" t="str">
            <v>Tobacco</v>
          </cell>
          <cell r="D4604">
            <v>135619.59</v>
          </cell>
          <cell r="E4604">
            <v>98500.24</v>
          </cell>
          <cell r="F4604">
            <v>4662</v>
          </cell>
          <cell r="G4604">
            <v>1212.8</v>
          </cell>
          <cell r="H4604">
            <v>246</v>
          </cell>
          <cell r="I4604">
            <v>43</v>
          </cell>
          <cell r="J4604">
            <v>13206</v>
          </cell>
          <cell r="K4604">
            <v>105103.87</v>
          </cell>
          <cell r="L4604">
            <v>16</v>
          </cell>
          <cell r="M4604" t="str">
            <v>Jul/Aug</v>
          </cell>
          <cell r="N4604">
            <v>2</v>
          </cell>
        </row>
        <row r="4605">
          <cell r="A4605" t="str">
            <v>2006/07 W16</v>
          </cell>
          <cell r="B4605" t="str">
            <v>130 - LHR T3 Main</v>
          </cell>
          <cell r="C4605" t="str">
            <v>Perfumery</v>
          </cell>
          <cell r="D4605">
            <v>683299.6</v>
          </cell>
          <cell r="E4605">
            <v>441667.78</v>
          </cell>
          <cell r="F4605">
            <v>26956</v>
          </cell>
          <cell r="G4605">
            <v>35931.06</v>
          </cell>
          <cell r="H4605">
            <v>18233.080000000002</v>
          </cell>
          <cell r="I4605">
            <v>1587</v>
          </cell>
          <cell r="J4605">
            <v>67214</v>
          </cell>
          <cell r="K4605">
            <v>602434.37</v>
          </cell>
          <cell r="L4605">
            <v>16</v>
          </cell>
          <cell r="M4605" t="str">
            <v>Jul/Aug</v>
          </cell>
          <cell r="N4605">
            <v>3</v>
          </cell>
        </row>
        <row r="4606">
          <cell r="A4606" t="str">
            <v>2006/07 W16</v>
          </cell>
          <cell r="B4606" t="str">
            <v>130 - LHR T3 Main</v>
          </cell>
          <cell r="C4606" t="str">
            <v>Food</v>
          </cell>
          <cell r="D4606">
            <v>196088.75</v>
          </cell>
          <cell r="E4606">
            <v>102607.86</v>
          </cell>
          <cell r="F4606">
            <v>46027</v>
          </cell>
          <cell r="G4606">
            <v>9333.2999999999993</v>
          </cell>
          <cell r="H4606">
            <v>3767.57</v>
          </cell>
          <cell r="I4606">
            <v>2295</v>
          </cell>
          <cell r="J4606">
            <v>25019</v>
          </cell>
          <cell r="K4606">
            <v>55474.58</v>
          </cell>
          <cell r="L4606">
            <v>16</v>
          </cell>
          <cell r="M4606" t="str">
            <v>Jul/Aug</v>
          </cell>
          <cell r="N4606">
            <v>4</v>
          </cell>
        </row>
        <row r="4607">
          <cell r="A4607" t="str">
            <v>2006/07 W16</v>
          </cell>
          <cell r="B4607" t="str">
            <v>130 - LHR T3 Main</v>
          </cell>
          <cell r="C4607" t="str">
            <v>Tax Free</v>
          </cell>
          <cell r="D4607">
            <v>107673.69</v>
          </cell>
          <cell r="E4607">
            <v>60558.39</v>
          </cell>
          <cell r="F4607">
            <v>8351</v>
          </cell>
          <cell r="G4607">
            <v>3337.91</v>
          </cell>
          <cell r="H4607">
            <v>1328.64</v>
          </cell>
          <cell r="I4607">
            <v>332</v>
          </cell>
          <cell r="J4607">
            <v>43105</v>
          </cell>
          <cell r="K4607">
            <v>240612.77</v>
          </cell>
          <cell r="L4607">
            <v>16</v>
          </cell>
          <cell r="M4607" t="str">
            <v>Jul/Aug</v>
          </cell>
          <cell r="N4607">
            <v>5</v>
          </cell>
        </row>
        <row r="4608">
          <cell r="A4608" t="str">
            <v>2006/07 W16</v>
          </cell>
          <cell r="B4608" t="str">
            <v>130 - LHR T3 Main</v>
          </cell>
          <cell r="C4608" t="str">
            <v>Unclassified Products</v>
          </cell>
          <cell r="D4608">
            <v>13.15</v>
          </cell>
          <cell r="E4608">
            <v>13.15</v>
          </cell>
          <cell r="F4608">
            <v>1</v>
          </cell>
          <cell r="G4608">
            <v>0</v>
          </cell>
          <cell r="H4608">
            <v>0</v>
          </cell>
          <cell r="I4608">
            <v>0</v>
          </cell>
          <cell r="J4608">
            <v>1</v>
          </cell>
          <cell r="K4608">
            <v>0</v>
          </cell>
          <cell r="L4608">
            <v>16</v>
          </cell>
          <cell r="M4608" t="str">
            <v>Jul/Aug</v>
          </cell>
          <cell r="N4608">
            <v>6</v>
          </cell>
        </row>
        <row r="4609">
          <cell r="A4609" t="str">
            <v>2006/07 W16</v>
          </cell>
          <cell r="B4609" t="str">
            <v>130 - LHR T3 Main</v>
          </cell>
          <cell r="C4609" t="str">
            <v>Spirits</v>
          </cell>
          <cell r="D4609">
            <v>238814.31</v>
          </cell>
          <cell r="E4609">
            <v>156893.51999999999</v>
          </cell>
          <cell r="F4609">
            <v>14328</v>
          </cell>
          <cell r="G4609">
            <v>18439.47</v>
          </cell>
          <cell r="H4609">
            <v>4255.62</v>
          </cell>
          <cell r="I4609">
            <v>1111</v>
          </cell>
          <cell r="J4609">
            <v>16460</v>
          </cell>
          <cell r="K4609">
            <v>94099.22</v>
          </cell>
          <cell r="L4609">
            <v>16</v>
          </cell>
          <cell r="M4609" t="str">
            <v>Jul/Aug</v>
          </cell>
          <cell r="N4609">
            <v>7</v>
          </cell>
        </row>
        <row r="4610">
          <cell r="A4610" t="str">
            <v>2006/07 W16</v>
          </cell>
          <cell r="B4610" t="str">
            <v>130 - LHR T3 Main</v>
          </cell>
          <cell r="C4610" t="str">
            <v>Fortified Wines</v>
          </cell>
          <cell r="D4610">
            <v>3819.05</v>
          </cell>
          <cell r="E4610">
            <v>2049.89</v>
          </cell>
          <cell r="F4610">
            <v>455</v>
          </cell>
          <cell r="G4610">
            <v>653.70000000000005</v>
          </cell>
          <cell r="H4610">
            <v>134.4</v>
          </cell>
          <cell r="I4610">
            <v>86</v>
          </cell>
          <cell r="J4610">
            <v>355</v>
          </cell>
          <cell r="K4610">
            <v>1247.28</v>
          </cell>
          <cell r="L4610">
            <v>16</v>
          </cell>
          <cell r="M4610" t="str">
            <v>Jul/Aug</v>
          </cell>
          <cell r="N4610">
            <v>10</v>
          </cell>
        </row>
        <row r="4611">
          <cell r="A4611" t="str">
            <v>2006/07 W16</v>
          </cell>
          <cell r="B4611" t="str">
            <v>130 - LHR T3 Main</v>
          </cell>
          <cell r="C4611" t="str">
            <v>Others</v>
          </cell>
          <cell r="D4611">
            <v>0</v>
          </cell>
          <cell r="E4611">
            <v>0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0</v>
          </cell>
          <cell r="K4611" t="str">
            <v>/0</v>
          </cell>
          <cell r="L4611">
            <v>16</v>
          </cell>
          <cell r="M4611" t="str">
            <v>Jul/Aug</v>
          </cell>
          <cell r="N4611">
            <v>11</v>
          </cell>
        </row>
        <row r="4612">
          <cell r="A4612" t="str">
            <v>2006/07 W16</v>
          </cell>
          <cell r="B4612" t="str">
            <v>130 - LHR T3 Main</v>
          </cell>
          <cell r="C4612" t="str">
            <v>Champagne</v>
          </cell>
          <cell r="D4612">
            <v>22367.3</v>
          </cell>
          <cell r="E4612">
            <v>9666.89</v>
          </cell>
          <cell r="F4612">
            <v>714</v>
          </cell>
          <cell r="G4612">
            <v>3306.21</v>
          </cell>
          <cell r="H4612">
            <v>819.98</v>
          </cell>
          <cell r="I4612">
            <v>108</v>
          </cell>
          <cell r="J4612">
            <v>1308</v>
          </cell>
          <cell r="K4612">
            <v>22541.93</v>
          </cell>
          <cell r="L4612">
            <v>16</v>
          </cell>
          <cell r="M4612" t="str">
            <v>Jul/Aug</v>
          </cell>
          <cell r="N4612">
            <v>8</v>
          </cell>
        </row>
        <row r="4613">
          <cell r="A4613" t="str">
            <v>2006/07 W16</v>
          </cell>
          <cell r="B4613" t="str">
            <v>130 - LHR T3 Main</v>
          </cell>
          <cell r="C4613" t="str">
            <v>Wines</v>
          </cell>
          <cell r="D4613">
            <v>20061.57</v>
          </cell>
          <cell r="E4613">
            <v>9624.42</v>
          </cell>
          <cell r="F4613">
            <v>2022</v>
          </cell>
          <cell r="G4613">
            <v>2324.83</v>
          </cell>
          <cell r="H4613">
            <v>516.15</v>
          </cell>
          <cell r="I4613">
            <v>265</v>
          </cell>
          <cell r="J4613">
            <v>1142</v>
          </cell>
          <cell r="K4613">
            <v>5651.17</v>
          </cell>
          <cell r="L4613">
            <v>16</v>
          </cell>
          <cell r="M4613" t="str">
            <v>Jul/Aug</v>
          </cell>
          <cell r="N4613">
            <v>9</v>
          </cell>
        </row>
        <row r="4614">
          <cell r="A4614" t="str">
            <v>2006/07 W16</v>
          </cell>
          <cell r="B4614" t="str">
            <v>130 - LHR T3 Main</v>
          </cell>
          <cell r="C4614" t="str">
            <v>Unclassified Liquor</v>
          </cell>
          <cell r="D4614">
            <v>0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  <cell r="I4614">
            <v>0</v>
          </cell>
          <cell r="J4614">
            <v>0</v>
          </cell>
          <cell r="K4614" t="str">
            <v>/0</v>
          </cell>
          <cell r="L4614">
            <v>16</v>
          </cell>
          <cell r="M4614" t="str">
            <v>Jul/Aug</v>
          </cell>
          <cell r="N4614">
            <v>12</v>
          </cell>
        </row>
        <row r="4615">
          <cell r="A4615" t="str">
            <v>2006/07 W16</v>
          </cell>
          <cell r="B4615" t="str">
            <v>130 - LHR T3 Main</v>
          </cell>
          <cell r="C4615" t="str">
            <v>Value - 2 for £15</v>
          </cell>
          <cell r="D4615">
            <v>24842.58</v>
          </cell>
          <cell r="E4615">
            <v>17588.68</v>
          </cell>
          <cell r="F4615">
            <v>3061</v>
          </cell>
          <cell r="G4615">
            <v>601.52</v>
          </cell>
          <cell r="H4615">
            <v>94.57</v>
          </cell>
          <cell r="I4615">
            <v>43</v>
          </cell>
          <cell r="J4615">
            <v>1874</v>
          </cell>
          <cell r="K4615">
            <v>5699.87</v>
          </cell>
          <cell r="L4615">
            <v>16</v>
          </cell>
          <cell r="M4615" t="str">
            <v>Jul/Aug</v>
          </cell>
          <cell r="N4615">
            <v>31</v>
          </cell>
        </row>
        <row r="4616">
          <cell r="A4616" t="str">
            <v>2006/07 W16</v>
          </cell>
          <cell r="B4616" t="str">
            <v>130 - LHR T3 Main</v>
          </cell>
          <cell r="C4616" t="str">
            <v>Value - 2 for £20 Bombay Saphire</v>
          </cell>
          <cell r="D4616">
            <v>2135.71</v>
          </cell>
          <cell r="E4616">
            <v>1609.71</v>
          </cell>
          <cell r="F4616">
            <v>176</v>
          </cell>
          <cell r="G4616">
            <v>61.44</v>
          </cell>
          <cell r="H4616">
            <v>16.38</v>
          </cell>
          <cell r="I4616">
            <v>3</v>
          </cell>
          <cell r="J4616">
            <v>163</v>
          </cell>
          <cell r="K4616">
            <v>453.14</v>
          </cell>
          <cell r="L4616">
            <v>16</v>
          </cell>
          <cell r="M4616" t="str">
            <v>Jul/Aug</v>
          </cell>
          <cell r="N4616">
            <v>45</v>
          </cell>
        </row>
        <row r="4617">
          <cell r="A4617" t="str">
            <v>2006/07 W16</v>
          </cell>
          <cell r="B4617" t="str">
            <v>130 - LHR T3 Main</v>
          </cell>
          <cell r="C4617" t="str">
            <v>Value - Baileys 2 for £20</v>
          </cell>
          <cell r="D4617">
            <v>6026.79</v>
          </cell>
          <cell r="E4617">
            <v>3585.85</v>
          </cell>
          <cell r="F4617">
            <v>559</v>
          </cell>
          <cell r="G4617">
            <v>204.44</v>
          </cell>
          <cell r="H4617">
            <v>59.98</v>
          </cell>
          <cell r="I4617">
            <v>14</v>
          </cell>
          <cell r="J4617">
            <v>244</v>
          </cell>
          <cell r="K4617">
            <v>1176.07</v>
          </cell>
          <cell r="L4617">
            <v>16</v>
          </cell>
          <cell r="M4617" t="str">
            <v>Jul/Aug</v>
          </cell>
          <cell r="N4617">
            <v>39</v>
          </cell>
        </row>
        <row r="4618">
          <cell r="A4618" t="str">
            <v>2006/07 W16</v>
          </cell>
          <cell r="B4618" t="str">
            <v>130 - LHR T3 Main</v>
          </cell>
          <cell r="C4618" t="str">
            <v>Value - Baileys Twin @ £20</v>
          </cell>
          <cell r="D4618">
            <v>1972.72</v>
          </cell>
          <cell r="E4618">
            <v>1195.01</v>
          </cell>
          <cell r="F4618">
            <v>98</v>
          </cell>
          <cell r="G4618">
            <v>32.72</v>
          </cell>
          <cell r="H4618">
            <v>11.56</v>
          </cell>
          <cell r="I4618">
            <v>1</v>
          </cell>
          <cell r="J4618">
            <v>28</v>
          </cell>
          <cell r="K4618">
            <v>269.91000000000003</v>
          </cell>
          <cell r="L4618">
            <v>16</v>
          </cell>
          <cell r="M4618" t="str">
            <v>Jul/Aug</v>
          </cell>
          <cell r="N4618">
            <v>51</v>
          </cell>
        </row>
        <row r="4619">
          <cell r="A4619" t="str">
            <v>2006/07 W16</v>
          </cell>
          <cell r="B4619" t="str">
            <v>130 - LHR T3 Main</v>
          </cell>
          <cell r="C4619" t="str">
            <v>Value - Twins @ £15</v>
          </cell>
          <cell r="D4619">
            <v>11195.18</v>
          </cell>
          <cell r="E4619">
            <v>7390.49</v>
          </cell>
          <cell r="F4619">
            <v>739</v>
          </cell>
          <cell r="G4619">
            <v>200.18</v>
          </cell>
          <cell r="H4619">
            <v>32.130000000000003</v>
          </cell>
          <cell r="I4619">
            <v>6</v>
          </cell>
          <cell r="J4619">
            <v>342</v>
          </cell>
          <cell r="K4619">
            <v>1883.75</v>
          </cell>
          <cell r="L4619">
            <v>16</v>
          </cell>
          <cell r="M4619" t="str">
            <v>Jul/Aug</v>
          </cell>
          <cell r="N4619">
            <v>36</v>
          </cell>
        </row>
        <row r="4620">
          <cell r="A4620" t="str">
            <v>2006/07 W16</v>
          </cell>
          <cell r="B4620" t="str">
            <v>130 - LHR T3 Main</v>
          </cell>
          <cell r="C4620" t="str">
            <v>Malt - 2 For £45 (6 glenmorangie + 2)</v>
          </cell>
          <cell r="D4620">
            <v>6156.82</v>
          </cell>
          <cell r="E4620">
            <v>4044.79</v>
          </cell>
          <cell r="F4620">
            <v>218</v>
          </cell>
          <cell r="G4620">
            <v>974.65</v>
          </cell>
          <cell r="H4620">
            <v>263.87</v>
          </cell>
          <cell r="I4620">
            <v>35</v>
          </cell>
          <cell r="J4620">
            <v>247</v>
          </cell>
          <cell r="K4620">
            <v>1887.09</v>
          </cell>
          <cell r="L4620">
            <v>16</v>
          </cell>
          <cell r="M4620" t="str">
            <v>Jul/Aug</v>
          </cell>
          <cell r="N4620">
            <v>30</v>
          </cell>
        </row>
        <row r="4621">
          <cell r="A4621" t="str">
            <v>2006/07 W16</v>
          </cell>
          <cell r="B4621" t="str">
            <v>130 - LHR T3 Main</v>
          </cell>
          <cell r="C4621" t="str">
            <v>Malt - Save £5 Glenmorangie Traditional</v>
          </cell>
          <cell r="D4621">
            <v>2679.33</v>
          </cell>
          <cell r="E4621">
            <v>1879.17</v>
          </cell>
          <cell r="F4621">
            <v>67</v>
          </cell>
          <cell r="G4621">
            <v>79.98</v>
          </cell>
          <cell r="H4621">
            <v>22.84</v>
          </cell>
          <cell r="I4621">
            <v>2</v>
          </cell>
          <cell r="J4621">
            <v>24</v>
          </cell>
          <cell r="K4621">
            <v>274.35000000000002</v>
          </cell>
          <cell r="L4621">
            <v>16</v>
          </cell>
          <cell r="M4621" t="str">
            <v>Jul/Aug</v>
          </cell>
          <cell r="N4621">
            <v>44</v>
          </cell>
        </row>
        <row r="4622">
          <cell r="A4622" t="str">
            <v>2006/07 W16</v>
          </cell>
          <cell r="B4622" t="str">
            <v>130 - LHR T3 Main</v>
          </cell>
          <cell r="C4622" t="str">
            <v>Cognac - XO @ £45</v>
          </cell>
          <cell r="D4622">
            <v>8100</v>
          </cell>
          <cell r="E4622">
            <v>5283.27</v>
          </cell>
          <cell r="F4622">
            <v>180</v>
          </cell>
          <cell r="G4622">
            <v>405</v>
          </cell>
          <cell r="H4622">
            <v>160.11000000000001</v>
          </cell>
          <cell r="I4622">
            <v>9</v>
          </cell>
          <cell r="J4622">
            <v>330</v>
          </cell>
          <cell r="K4622">
            <v>6352.5</v>
          </cell>
          <cell r="L4622">
            <v>16</v>
          </cell>
          <cell r="M4622" t="str">
            <v>Jul/Aug</v>
          </cell>
          <cell r="N4622">
            <v>37</v>
          </cell>
        </row>
        <row r="4623">
          <cell r="A4623" t="str">
            <v>2006/07 W16</v>
          </cell>
          <cell r="B4623" t="str">
            <v>130 - LHR T3 Main</v>
          </cell>
          <cell r="C4623" t="str">
            <v>Cognac - VSOP 2 for £45</v>
          </cell>
          <cell r="D4623">
            <v>1855.81</v>
          </cell>
          <cell r="E4623">
            <v>1140.22</v>
          </cell>
          <cell r="F4623">
            <v>77</v>
          </cell>
          <cell r="G4623">
            <v>356.97</v>
          </cell>
          <cell r="H4623">
            <v>82.36</v>
          </cell>
          <cell r="I4623">
            <v>15</v>
          </cell>
          <cell r="J4623">
            <v>80</v>
          </cell>
          <cell r="K4623">
            <v>742.92</v>
          </cell>
          <cell r="L4623">
            <v>16</v>
          </cell>
          <cell r="M4623" t="str">
            <v>Jul/Aug</v>
          </cell>
          <cell r="N4623">
            <v>41</v>
          </cell>
        </row>
        <row r="4624">
          <cell r="A4624" t="str">
            <v>2006/07 W16</v>
          </cell>
          <cell r="B4624" t="str">
            <v>130 - LHR T3 Main</v>
          </cell>
          <cell r="C4624" t="str">
            <v>Cognac - Only £17_99 VS Especiale</v>
          </cell>
          <cell r="D4624">
            <v>762.55</v>
          </cell>
          <cell r="E4624">
            <v>484.9</v>
          </cell>
          <cell r="F4624">
            <v>45</v>
          </cell>
          <cell r="G4624">
            <v>67.959999999999994</v>
          </cell>
          <cell r="H4624">
            <v>5.56</v>
          </cell>
          <cell r="I4624">
            <v>4</v>
          </cell>
          <cell r="J4624">
            <v>29</v>
          </cell>
          <cell r="K4624">
            <v>152.25</v>
          </cell>
          <cell r="L4624">
            <v>16</v>
          </cell>
          <cell r="M4624" t="str">
            <v>Jul/Aug</v>
          </cell>
          <cell r="N4624">
            <v>42</v>
          </cell>
        </row>
        <row r="4625">
          <cell r="A4625" t="str">
            <v>2006/07 W16</v>
          </cell>
          <cell r="B4625" t="str">
            <v>130 - LHR T3 Main</v>
          </cell>
          <cell r="C4625" t="str">
            <v>Deluxe - Chivas 2 for £30</v>
          </cell>
          <cell r="D4625">
            <v>2589.5300000000002</v>
          </cell>
          <cell r="E4625">
            <v>1790.22</v>
          </cell>
          <cell r="F4625">
            <v>129</v>
          </cell>
          <cell r="G4625">
            <v>30.81</v>
          </cell>
          <cell r="H4625">
            <v>12.3</v>
          </cell>
          <cell r="I4625">
            <v>1</v>
          </cell>
          <cell r="J4625">
            <v>116</v>
          </cell>
          <cell r="K4625">
            <v>707.6</v>
          </cell>
          <cell r="L4625">
            <v>16</v>
          </cell>
          <cell r="M4625" t="str">
            <v>Jul/Aug</v>
          </cell>
          <cell r="N4625">
            <v>49</v>
          </cell>
        </row>
        <row r="4626">
          <cell r="A4626" t="str">
            <v>2006/07 W16</v>
          </cell>
          <cell r="B4626" t="str">
            <v>130 - LHR T3 Main</v>
          </cell>
          <cell r="C4626" t="str">
            <v>Deluxe - Chivas Twin for £30</v>
          </cell>
          <cell r="D4626">
            <v>5887.49</v>
          </cell>
          <cell r="E4626">
            <v>4045.29</v>
          </cell>
          <cell r="F4626">
            <v>151</v>
          </cell>
          <cell r="G4626">
            <v>0</v>
          </cell>
          <cell r="H4626">
            <v>0</v>
          </cell>
          <cell r="I4626">
            <v>0</v>
          </cell>
          <cell r="J4626">
            <v>45</v>
          </cell>
          <cell r="K4626">
            <v>549</v>
          </cell>
          <cell r="L4626">
            <v>16</v>
          </cell>
          <cell r="M4626" t="str">
            <v>Jul/Aug</v>
          </cell>
          <cell r="N4626">
            <v>38</v>
          </cell>
        </row>
        <row r="4627">
          <cell r="A4627" t="str">
            <v>2006/07 W16</v>
          </cell>
          <cell r="B4627" t="str">
            <v>130 - LHR T3 Main</v>
          </cell>
          <cell r="C4627" t="str">
            <v>Deluxe - Chivas Triple Pack @ £45</v>
          </cell>
          <cell r="D4627">
            <v>927.84</v>
          </cell>
          <cell r="E4627">
            <v>635.20000000000005</v>
          </cell>
          <cell r="F4627">
            <v>16</v>
          </cell>
          <cell r="G4627">
            <v>0</v>
          </cell>
          <cell r="H4627">
            <v>0</v>
          </cell>
          <cell r="I4627">
            <v>0</v>
          </cell>
          <cell r="J4627">
            <v>15</v>
          </cell>
          <cell r="K4627">
            <v>274.35000000000002</v>
          </cell>
          <cell r="L4627">
            <v>16</v>
          </cell>
          <cell r="M4627" t="str">
            <v>Jul/Aug</v>
          </cell>
          <cell r="N4627">
            <v>54</v>
          </cell>
        </row>
        <row r="4628">
          <cell r="A4628" t="str">
            <v>2006/07 W16</v>
          </cell>
          <cell r="B4628" t="str">
            <v>130 - LHR T3 Main</v>
          </cell>
          <cell r="C4628" t="str">
            <v>Deluxe - Chivas Save £5 18yo</v>
          </cell>
          <cell r="D4628">
            <v>69.98</v>
          </cell>
          <cell r="E4628">
            <v>47.86</v>
          </cell>
          <cell r="F4628">
            <v>2</v>
          </cell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16</v>
          </cell>
          <cell r="M4628" t="str">
            <v>Jul/Aug</v>
          </cell>
          <cell r="N4628">
            <v>50</v>
          </cell>
        </row>
        <row r="4629">
          <cell r="A4629" t="str">
            <v>2006/07 W16</v>
          </cell>
          <cell r="B4629" t="str">
            <v>130 - LHR T3 Main</v>
          </cell>
          <cell r="C4629" t="str">
            <v>Deluxe - Chivas Royal Salute get Chivas 18yo</v>
          </cell>
          <cell r="D4629">
            <v>1319.78</v>
          </cell>
          <cell r="E4629">
            <v>851.84</v>
          </cell>
          <cell r="F4629">
            <v>22</v>
          </cell>
          <cell r="G4629">
            <v>0</v>
          </cell>
          <cell r="H4629">
            <v>0</v>
          </cell>
          <cell r="I4629">
            <v>0</v>
          </cell>
          <cell r="J4629">
            <v>9</v>
          </cell>
          <cell r="K4629">
            <v>191.43</v>
          </cell>
          <cell r="L4629">
            <v>16</v>
          </cell>
          <cell r="M4629" t="str">
            <v>Jul/Aug</v>
          </cell>
          <cell r="N4629">
            <v>57</v>
          </cell>
        </row>
        <row r="4630">
          <cell r="A4630" t="str">
            <v>2006/07 W16</v>
          </cell>
          <cell r="B4630" t="str">
            <v>130 - LHR T3 Main</v>
          </cell>
          <cell r="C4630" t="str">
            <v>Deluxe - Dewars 2 for £30 ATA</v>
          </cell>
          <cell r="D4630">
            <v>519.98</v>
          </cell>
          <cell r="E4630">
            <v>224.35</v>
          </cell>
          <cell r="F4630">
            <v>34</v>
          </cell>
          <cell r="G4630">
            <v>270</v>
          </cell>
          <cell r="H4630">
            <v>25.83</v>
          </cell>
          <cell r="I4630">
            <v>18</v>
          </cell>
          <cell r="J4630">
            <v>78</v>
          </cell>
          <cell r="K4630">
            <v>412.62</v>
          </cell>
          <cell r="L4630">
            <v>16</v>
          </cell>
          <cell r="M4630" t="str">
            <v>Jul/Aug</v>
          </cell>
          <cell r="N4630">
            <v>40</v>
          </cell>
        </row>
        <row r="4631">
          <cell r="A4631" t="str">
            <v>2006/07 W16</v>
          </cell>
          <cell r="B4631" t="str">
            <v>130 - LHR T3 Main</v>
          </cell>
          <cell r="C4631" t="str">
            <v>Deluxe - JW Blue get a free 20cl Gold (Sept Only)</v>
          </cell>
          <cell r="D4631">
            <v>4596.24</v>
          </cell>
          <cell r="E4631">
            <v>2791.58</v>
          </cell>
          <cell r="F4631">
            <v>54</v>
          </cell>
          <cell r="G4631">
            <v>350.56</v>
          </cell>
          <cell r="H4631">
            <v>137.4</v>
          </cell>
          <cell r="I4631">
            <v>4</v>
          </cell>
          <cell r="J4631">
            <v>72</v>
          </cell>
          <cell r="K4631">
            <v>2291.7600000000002</v>
          </cell>
          <cell r="L4631">
            <v>16</v>
          </cell>
          <cell r="M4631" t="str">
            <v>Jul/Aug</v>
          </cell>
          <cell r="N4631">
            <v>46</v>
          </cell>
        </row>
        <row r="4632">
          <cell r="A4632" t="str">
            <v>2006/07 W16</v>
          </cell>
          <cell r="B4632" t="str">
            <v>130 - LHR T3 Main</v>
          </cell>
          <cell r="C4632" t="str">
            <v>Deluxe - Free 20cl bottle (linked to JW Blue) (Sept Only)</v>
          </cell>
          <cell r="D4632">
            <v>686.82</v>
          </cell>
          <cell r="E4632">
            <v>407.56</v>
          </cell>
          <cell r="F4632">
            <v>67</v>
          </cell>
          <cell r="G4632">
            <v>26.18</v>
          </cell>
          <cell r="H4632">
            <v>7.55</v>
          </cell>
          <cell r="I4632">
            <v>3</v>
          </cell>
          <cell r="J4632">
            <v>163</v>
          </cell>
          <cell r="K4632">
            <v>976.44</v>
          </cell>
          <cell r="L4632">
            <v>16</v>
          </cell>
          <cell r="M4632" t="str">
            <v>Jul/Aug</v>
          </cell>
          <cell r="N4632">
            <v>47</v>
          </cell>
        </row>
        <row r="4633">
          <cell r="A4633" t="str">
            <v>2006/07 W16</v>
          </cell>
          <cell r="B4633" t="str">
            <v>130 - LHR T3 Main</v>
          </cell>
          <cell r="C4633" t="str">
            <v>Champagne - Piper Florens Louis 2 for £30</v>
          </cell>
          <cell r="D4633">
            <v>465.2</v>
          </cell>
          <cell r="E4633">
            <v>207.48</v>
          </cell>
          <cell r="F4633">
            <v>28</v>
          </cell>
          <cell r="G4633">
            <v>35</v>
          </cell>
          <cell r="H4633">
            <v>8.68</v>
          </cell>
          <cell r="I4633">
            <v>2</v>
          </cell>
          <cell r="J4633">
            <v>36</v>
          </cell>
          <cell r="K4633">
            <v>320.39999999999998</v>
          </cell>
          <cell r="L4633">
            <v>16</v>
          </cell>
          <cell r="M4633" t="str">
            <v>Jul/Aug</v>
          </cell>
          <cell r="N4633">
            <v>53</v>
          </cell>
        </row>
        <row r="4634">
          <cell r="A4634" t="str">
            <v>2006/07 W16</v>
          </cell>
          <cell r="B4634" t="str">
            <v>130 - LHR T3 Main</v>
          </cell>
          <cell r="C4634" t="str">
            <v>Champagne - Piper Florens Louis Twin for £30</v>
          </cell>
          <cell r="D4634">
            <v>825.4</v>
          </cell>
          <cell r="E4634">
            <v>331.16</v>
          </cell>
          <cell r="F4634">
            <v>25</v>
          </cell>
          <cell r="G4634">
            <v>197.6</v>
          </cell>
          <cell r="H4634">
            <v>41.56</v>
          </cell>
          <cell r="I4634">
            <v>6</v>
          </cell>
          <cell r="J4634">
            <v>61</v>
          </cell>
          <cell r="K4634">
            <v>1085.8</v>
          </cell>
          <cell r="L4634">
            <v>16</v>
          </cell>
          <cell r="M4634" t="str">
            <v>Jul/Aug</v>
          </cell>
          <cell r="N4634">
            <v>33</v>
          </cell>
        </row>
        <row r="4635">
          <cell r="A4635" t="str">
            <v>2006/07 W16</v>
          </cell>
          <cell r="B4635" t="str">
            <v>130 - LHR T3 Main</v>
          </cell>
          <cell r="C4635" t="str">
            <v>Champagne - Charles Heidseick 2 for £35</v>
          </cell>
          <cell r="D4635">
            <v>91.96</v>
          </cell>
          <cell r="E4635">
            <v>49.85</v>
          </cell>
          <cell r="F4635">
            <v>4</v>
          </cell>
          <cell r="G4635">
            <v>22.99</v>
          </cell>
          <cell r="H4635">
            <v>8.66</v>
          </cell>
          <cell r="I4635">
            <v>1</v>
          </cell>
          <cell r="J4635">
            <v>13</v>
          </cell>
          <cell r="K4635">
            <v>120.38</v>
          </cell>
          <cell r="L4635">
            <v>16</v>
          </cell>
          <cell r="M4635" t="str">
            <v>Jul/Aug</v>
          </cell>
          <cell r="N4635">
            <v>55</v>
          </cell>
        </row>
        <row r="4636">
          <cell r="A4636" t="str">
            <v>2006/07 W16</v>
          </cell>
          <cell r="B4636" t="str">
            <v>130 - LHR T3 Main</v>
          </cell>
          <cell r="C4636" t="str">
            <v>Champagne - Canard Twin for £25</v>
          </cell>
          <cell r="D4636">
            <v>1150</v>
          </cell>
          <cell r="E4636">
            <v>420.08</v>
          </cell>
          <cell r="F4636">
            <v>46</v>
          </cell>
          <cell r="G4636">
            <v>400</v>
          </cell>
          <cell r="H4636">
            <v>90.08</v>
          </cell>
          <cell r="I4636">
            <v>16</v>
          </cell>
          <cell r="J4636">
            <v>51</v>
          </cell>
          <cell r="K4636">
            <v>816</v>
          </cell>
          <cell r="L4636">
            <v>16</v>
          </cell>
          <cell r="M4636" t="str">
            <v>Jul/Aug</v>
          </cell>
          <cell r="N4636">
            <v>52</v>
          </cell>
        </row>
        <row r="4637">
          <cell r="A4637" t="str">
            <v>2006/07 W16</v>
          </cell>
          <cell r="B4637" t="str">
            <v>130 - LHR T3 Main</v>
          </cell>
          <cell r="C4637" t="str">
            <v>Wine - Beringer 3 for £15</v>
          </cell>
          <cell r="D4637">
            <v>0</v>
          </cell>
          <cell r="E4637">
            <v>0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0</v>
          </cell>
          <cell r="K4637" t="str">
            <v>/0</v>
          </cell>
          <cell r="L4637">
            <v>16</v>
          </cell>
          <cell r="M4637" t="str">
            <v>Jul/Aug</v>
          </cell>
          <cell r="N4637">
            <v>43</v>
          </cell>
        </row>
        <row r="4638">
          <cell r="A4638" t="str">
            <v>2006/07 W16</v>
          </cell>
          <cell r="B4638" t="str">
            <v>130 - LHR T3 Main</v>
          </cell>
          <cell r="C4638" t="str">
            <v>Wine - Rosemount BOGOF</v>
          </cell>
          <cell r="D4638">
            <v>181.87</v>
          </cell>
          <cell r="E4638">
            <v>72.31</v>
          </cell>
          <cell r="F4638">
            <v>15</v>
          </cell>
          <cell r="G4638">
            <v>55.96</v>
          </cell>
          <cell r="H4638">
            <v>12.7</v>
          </cell>
          <cell r="I4638">
            <v>4</v>
          </cell>
          <cell r="J4638">
            <v>58</v>
          </cell>
          <cell r="K4638">
            <v>427.07</v>
          </cell>
          <cell r="L4638">
            <v>16</v>
          </cell>
          <cell r="M4638" t="str">
            <v>Jul/Aug</v>
          </cell>
          <cell r="N4638">
            <v>56</v>
          </cell>
        </row>
        <row r="4639">
          <cell r="A4639" t="str">
            <v>2006/07 W16</v>
          </cell>
          <cell r="B4639" t="str">
            <v>130 - LHR T3 Main</v>
          </cell>
          <cell r="C4639" t="str">
            <v>WOW - 2 for £45 Malt</v>
          </cell>
          <cell r="D4639">
            <v>1747.39</v>
          </cell>
          <cell r="E4639">
            <v>1179.46</v>
          </cell>
          <cell r="F4639">
            <v>61</v>
          </cell>
          <cell r="G4639">
            <v>194.93</v>
          </cell>
          <cell r="H4639">
            <v>49.37</v>
          </cell>
          <cell r="I4639">
            <v>7</v>
          </cell>
          <cell r="J4639">
            <v>126</v>
          </cell>
          <cell r="K4639">
            <v>981.87</v>
          </cell>
          <cell r="L4639">
            <v>16</v>
          </cell>
          <cell r="M4639" t="str">
            <v>Jul/Aug</v>
          </cell>
          <cell r="N4639">
            <v>34</v>
          </cell>
        </row>
        <row r="4640">
          <cell r="A4640" t="str">
            <v>2006/07 W16</v>
          </cell>
          <cell r="B4640" t="str">
            <v>130 - LHR T3 Main</v>
          </cell>
          <cell r="C4640" t="str">
            <v>WOW - Connemara 2 for £30</v>
          </cell>
          <cell r="D4640">
            <v>467.74</v>
          </cell>
          <cell r="E4640">
            <v>329.76</v>
          </cell>
          <cell r="F4640">
            <v>26</v>
          </cell>
          <cell r="G4640">
            <v>35.979999999999997</v>
          </cell>
          <cell r="H4640">
            <v>10.32</v>
          </cell>
          <cell r="I4640">
            <v>2</v>
          </cell>
          <cell r="J4640">
            <v>32</v>
          </cell>
          <cell r="K4640">
            <v>149.76</v>
          </cell>
          <cell r="L4640">
            <v>16</v>
          </cell>
          <cell r="M4640" t="str">
            <v>Jul/Aug</v>
          </cell>
          <cell r="N4640">
            <v>60</v>
          </cell>
        </row>
        <row r="4641">
          <cell r="A4641" t="str">
            <v>2006/07 W16</v>
          </cell>
          <cell r="B4641" t="str">
            <v>130 - LHR T3 Main</v>
          </cell>
          <cell r="C4641" t="str">
            <v>Others - 2 for £25 (glayva, disaronno)</v>
          </cell>
          <cell r="D4641">
            <v>481.69</v>
          </cell>
          <cell r="E4641">
            <v>365.96</v>
          </cell>
          <cell r="F4641">
            <v>31</v>
          </cell>
          <cell r="G4641">
            <v>13.99</v>
          </cell>
          <cell r="H4641">
            <v>2.94</v>
          </cell>
          <cell r="I4641">
            <v>1</v>
          </cell>
          <cell r="J4641">
            <v>36</v>
          </cell>
          <cell r="K4641">
            <v>125.63</v>
          </cell>
          <cell r="L4641">
            <v>16</v>
          </cell>
          <cell r="M4641" t="str">
            <v>Jul/Aug</v>
          </cell>
          <cell r="N4641">
            <v>48</v>
          </cell>
        </row>
        <row r="4642">
          <cell r="A4642" t="str">
            <v>2006/07 W16</v>
          </cell>
          <cell r="B4642" t="str">
            <v>130 - LHR T3 Main</v>
          </cell>
          <cell r="C4642" t="str">
            <v>Others - Pimms 2 for £15 (70cl)</v>
          </cell>
          <cell r="D4642">
            <v>1913.88</v>
          </cell>
          <cell r="E4642">
            <v>373.6</v>
          </cell>
          <cell r="F4642">
            <v>248</v>
          </cell>
          <cell r="G4642">
            <v>1691.94</v>
          </cell>
          <cell r="H4642">
            <v>207.14</v>
          </cell>
          <cell r="I4642">
            <v>222</v>
          </cell>
          <cell r="J4642">
            <v>111</v>
          </cell>
          <cell r="K4642">
            <v>492.24</v>
          </cell>
          <cell r="L4642">
            <v>16</v>
          </cell>
          <cell r="M4642" t="str">
            <v>Jul/Aug</v>
          </cell>
          <cell r="N4642">
            <v>35</v>
          </cell>
        </row>
        <row r="4643">
          <cell r="A4643" t="str">
            <v>2006/07 W16</v>
          </cell>
          <cell r="B4643" t="str">
            <v>130 - LHR T3 Main</v>
          </cell>
          <cell r="C4643" t="str">
            <v>Other - 2 for £30 Sauza</v>
          </cell>
          <cell r="D4643">
            <v>252.93</v>
          </cell>
          <cell r="E4643">
            <v>202.17</v>
          </cell>
          <cell r="F4643">
            <v>15</v>
          </cell>
          <cell r="G4643">
            <v>18.989999999999998</v>
          </cell>
          <cell r="H4643">
            <v>6.03</v>
          </cell>
          <cell r="I4643">
            <v>1</v>
          </cell>
          <cell r="J4643">
            <v>49</v>
          </cell>
          <cell r="K4643">
            <v>218.05</v>
          </cell>
          <cell r="L4643">
            <v>16</v>
          </cell>
          <cell r="M4643" t="str">
            <v>Jul/Aug</v>
          </cell>
          <cell r="N4643">
            <v>58</v>
          </cell>
        </row>
        <row r="4644">
          <cell r="A4644" t="str">
            <v>2006/07 W16</v>
          </cell>
          <cell r="B4644" t="str">
            <v>130 - LHR T3 Main</v>
          </cell>
          <cell r="C4644" t="str">
            <v>Others - 2 for £20 ATA (70cl)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24</v>
          </cell>
          <cell r="K4644" t="str">
            <v>/0</v>
          </cell>
          <cell r="L4644">
            <v>16</v>
          </cell>
          <cell r="M4644" t="str">
            <v>Jul/Aug</v>
          </cell>
          <cell r="N4644">
            <v>32</v>
          </cell>
        </row>
        <row r="4645">
          <cell r="A4645" t="str">
            <v>2006/07 W16</v>
          </cell>
          <cell r="B4645" t="str">
            <v>130 - LHR T3 Main</v>
          </cell>
          <cell r="C4645" t="str">
            <v>Others - 2 for £15 Fortified</v>
          </cell>
          <cell r="D4645">
            <v>270.89999999999998</v>
          </cell>
          <cell r="E4645">
            <v>141.09</v>
          </cell>
          <cell r="F4645">
            <v>30</v>
          </cell>
          <cell r="G4645">
            <v>35.159999999999997</v>
          </cell>
          <cell r="H4645">
            <v>9.35</v>
          </cell>
          <cell r="I4645">
            <v>4</v>
          </cell>
          <cell r="J4645">
            <v>31</v>
          </cell>
          <cell r="K4645">
            <v>124</v>
          </cell>
          <cell r="L4645">
            <v>16</v>
          </cell>
          <cell r="M4645" t="str">
            <v>Jul/Aug</v>
          </cell>
          <cell r="N4645">
            <v>59</v>
          </cell>
        </row>
        <row r="4646">
          <cell r="A4646" t="str">
            <v>2006/07 W16</v>
          </cell>
          <cell r="B4646" t="str">
            <v>140 - LHR T4 Main</v>
          </cell>
          <cell r="C4646" t="str">
            <v>Liquor</v>
          </cell>
          <cell r="D4646">
            <v>156376.64000000001</v>
          </cell>
          <cell r="E4646">
            <v>96085.58</v>
          </cell>
          <cell r="F4646">
            <v>8912</v>
          </cell>
          <cell r="G4646">
            <v>14714.92</v>
          </cell>
          <cell r="H4646">
            <v>3503.1</v>
          </cell>
          <cell r="I4646">
            <v>833</v>
          </cell>
          <cell r="J4646">
            <v>8660</v>
          </cell>
          <cell r="K4646">
            <v>59175.37</v>
          </cell>
          <cell r="L4646">
            <v>16</v>
          </cell>
          <cell r="M4646" t="str">
            <v>Jul/Aug</v>
          </cell>
          <cell r="N4646">
            <v>1</v>
          </cell>
        </row>
        <row r="4647">
          <cell r="A4647" t="str">
            <v>2006/07 W16</v>
          </cell>
          <cell r="B4647" t="str">
            <v>140 - LHR T4 Main</v>
          </cell>
          <cell r="C4647" t="str">
            <v>Tobacco</v>
          </cell>
          <cell r="D4647">
            <v>60798.96</v>
          </cell>
          <cell r="E4647">
            <v>44676.160000000003</v>
          </cell>
          <cell r="F4647">
            <v>2095</v>
          </cell>
          <cell r="G4647">
            <v>890.25</v>
          </cell>
          <cell r="H4647">
            <v>199.02</v>
          </cell>
          <cell r="I4647">
            <v>29</v>
          </cell>
          <cell r="J4647">
            <v>4237</v>
          </cell>
          <cell r="K4647">
            <v>31812.1</v>
          </cell>
          <cell r="L4647">
            <v>16</v>
          </cell>
          <cell r="M4647" t="str">
            <v>Jul/Aug</v>
          </cell>
          <cell r="N4647">
            <v>2</v>
          </cell>
        </row>
        <row r="4648">
          <cell r="A4648" t="str">
            <v>2006/07 W16</v>
          </cell>
          <cell r="B4648" t="str">
            <v>140 - LHR T4 Main</v>
          </cell>
          <cell r="C4648" t="str">
            <v>Perfumery</v>
          </cell>
          <cell r="D4648">
            <v>451118.75</v>
          </cell>
          <cell r="E4648">
            <v>285523.06</v>
          </cell>
          <cell r="F4648">
            <v>17471</v>
          </cell>
          <cell r="G4648">
            <v>71276.929999999993</v>
          </cell>
          <cell r="H4648">
            <v>36091.440000000002</v>
          </cell>
          <cell r="I4648">
            <v>2891</v>
          </cell>
          <cell r="J4648">
            <v>42799</v>
          </cell>
          <cell r="K4648">
            <v>387658.99</v>
          </cell>
          <cell r="L4648">
            <v>16</v>
          </cell>
          <cell r="M4648" t="str">
            <v>Jul/Aug</v>
          </cell>
          <cell r="N4648">
            <v>3</v>
          </cell>
        </row>
        <row r="4649">
          <cell r="A4649" t="str">
            <v>2006/07 W16</v>
          </cell>
          <cell r="B4649" t="str">
            <v>140 - LHR T4 Main</v>
          </cell>
          <cell r="C4649" t="str">
            <v>Food</v>
          </cell>
          <cell r="D4649">
            <v>54066.3</v>
          </cell>
          <cell r="E4649">
            <v>27952.34</v>
          </cell>
          <cell r="F4649">
            <v>13800</v>
          </cell>
          <cell r="G4649">
            <v>5441.25</v>
          </cell>
          <cell r="H4649">
            <v>2250.08</v>
          </cell>
          <cell r="I4649">
            <v>1361</v>
          </cell>
          <cell r="J4649">
            <v>9919</v>
          </cell>
          <cell r="K4649">
            <v>20562.09</v>
          </cell>
          <cell r="L4649">
            <v>16</v>
          </cell>
          <cell r="M4649" t="str">
            <v>Jul/Aug</v>
          </cell>
          <cell r="N4649">
            <v>4</v>
          </cell>
        </row>
        <row r="4650">
          <cell r="A4650" t="str">
            <v>2006/07 W16</v>
          </cell>
          <cell r="B4650" t="str">
            <v>140 - LHR T4 Main</v>
          </cell>
          <cell r="C4650" t="str">
            <v>Tax Free</v>
          </cell>
          <cell r="D4650">
            <v>52631.39</v>
          </cell>
          <cell r="E4650">
            <v>27969.98</v>
          </cell>
          <cell r="F4650">
            <v>4822</v>
          </cell>
          <cell r="G4650">
            <v>7780.61</v>
          </cell>
          <cell r="H4650">
            <v>3269.52</v>
          </cell>
          <cell r="I4650">
            <v>574</v>
          </cell>
          <cell r="J4650">
            <v>11232</v>
          </cell>
          <cell r="K4650">
            <v>54742.96</v>
          </cell>
          <cell r="L4650">
            <v>16</v>
          </cell>
          <cell r="M4650" t="str">
            <v>Jul/Aug</v>
          </cell>
          <cell r="N4650">
            <v>5</v>
          </cell>
        </row>
        <row r="4651">
          <cell r="A4651" t="str">
            <v>2006/07 W16</v>
          </cell>
          <cell r="B4651" t="str">
            <v>140 - LHR T4 Main</v>
          </cell>
          <cell r="C4651" t="str">
            <v>Unclassified Products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 t="str">
            <v>/0</v>
          </cell>
          <cell r="L4651">
            <v>16</v>
          </cell>
          <cell r="M4651" t="str">
            <v>Jul/Aug</v>
          </cell>
          <cell r="N4651">
            <v>6</v>
          </cell>
        </row>
        <row r="4652">
          <cell r="A4652" t="str">
            <v>2006/07 W16</v>
          </cell>
          <cell r="B4652" t="str">
            <v>140 - LHR T4 Main</v>
          </cell>
          <cell r="C4652" t="str">
            <v>Spirits</v>
          </cell>
          <cell r="D4652">
            <v>130109.65</v>
          </cell>
          <cell r="E4652">
            <v>84012.06</v>
          </cell>
          <cell r="F4652">
            <v>7545</v>
          </cell>
          <cell r="G4652">
            <v>11388.45</v>
          </cell>
          <cell r="H4652">
            <v>2731.3</v>
          </cell>
          <cell r="I4652">
            <v>668</v>
          </cell>
          <cell r="J4652">
            <v>7176</v>
          </cell>
          <cell r="K4652">
            <v>44569.63</v>
          </cell>
          <cell r="L4652">
            <v>16</v>
          </cell>
          <cell r="M4652" t="str">
            <v>Jul/Aug</v>
          </cell>
          <cell r="N4652">
            <v>7</v>
          </cell>
        </row>
        <row r="4653">
          <cell r="A4653" t="str">
            <v>2006/07 W16</v>
          </cell>
          <cell r="B4653" t="str">
            <v>140 - LHR T4 Main</v>
          </cell>
          <cell r="C4653" t="str">
            <v>Fortified Wines</v>
          </cell>
          <cell r="D4653">
            <v>2126.7600000000002</v>
          </cell>
          <cell r="E4653">
            <v>1183.19</v>
          </cell>
          <cell r="F4653">
            <v>240</v>
          </cell>
          <cell r="G4653">
            <v>257.39999999999998</v>
          </cell>
          <cell r="H4653">
            <v>55.59</v>
          </cell>
          <cell r="I4653">
            <v>25</v>
          </cell>
          <cell r="J4653">
            <v>242</v>
          </cell>
          <cell r="K4653">
            <v>896.83</v>
          </cell>
          <cell r="L4653">
            <v>16</v>
          </cell>
          <cell r="M4653" t="str">
            <v>Jul/Aug</v>
          </cell>
          <cell r="N4653">
            <v>10</v>
          </cell>
        </row>
        <row r="4654">
          <cell r="A4654" t="str">
            <v>2006/07 W16</v>
          </cell>
          <cell r="B4654" t="str">
            <v>140 - LHR T4 Main</v>
          </cell>
          <cell r="C4654" t="str">
            <v>Others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 t="str">
            <v>/0</v>
          </cell>
          <cell r="L4654">
            <v>16</v>
          </cell>
          <cell r="M4654" t="str">
            <v>Jul/Aug</v>
          </cell>
          <cell r="N4654">
            <v>11</v>
          </cell>
        </row>
        <row r="4655">
          <cell r="A4655" t="str">
            <v>2006/07 W16</v>
          </cell>
          <cell r="B4655" t="str">
            <v>140 - LHR T4 Main</v>
          </cell>
          <cell r="C4655" t="str">
            <v>Champagne</v>
          </cell>
          <cell r="D4655">
            <v>20822.240000000002</v>
          </cell>
          <cell r="E4655">
            <v>9167.2999999999993</v>
          </cell>
          <cell r="F4655">
            <v>634</v>
          </cell>
          <cell r="G4655">
            <v>2764.8</v>
          </cell>
          <cell r="H4655">
            <v>667.32</v>
          </cell>
          <cell r="I4655">
            <v>89</v>
          </cell>
          <cell r="J4655">
            <v>923</v>
          </cell>
          <cell r="K4655">
            <v>16554.169999999998</v>
          </cell>
          <cell r="L4655">
            <v>16</v>
          </cell>
          <cell r="M4655" t="str">
            <v>Jul/Aug</v>
          </cell>
          <cell r="N4655">
            <v>8</v>
          </cell>
        </row>
        <row r="4656">
          <cell r="A4656" t="str">
            <v>2006/07 W16</v>
          </cell>
          <cell r="B4656" t="str">
            <v>140 - LHR T4 Main</v>
          </cell>
          <cell r="C4656" t="str">
            <v>Wines</v>
          </cell>
          <cell r="D4656">
            <v>3317.99</v>
          </cell>
          <cell r="E4656">
            <v>1723.03</v>
          </cell>
          <cell r="F4656">
            <v>493</v>
          </cell>
          <cell r="G4656">
            <v>304.27</v>
          </cell>
          <cell r="H4656">
            <v>48.89</v>
          </cell>
          <cell r="I4656">
            <v>51</v>
          </cell>
          <cell r="J4656">
            <v>318</v>
          </cell>
          <cell r="K4656">
            <v>1145.28</v>
          </cell>
          <cell r="L4656">
            <v>16</v>
          </cell>
          <cell r="M4656" t="str">
            <v>Jul/Aug</v>
          </cell>
          <cell r="N4656">
            <v>9</v>
          </cell>
        </row>
        <row r="4657">
          <cell r="A4657" t="str">
            <v>2006/07 W16</v>
          </cell>
          <cell r="B4657" t="str">
            <v>140 - LHR T4 Main</v>
          </cell>
          <cell r="C4657" t="str">
            <v>Unclassified Liquor</v>
          </cell>
          <cell r="D4657">
            <v>0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1</v>
          </cell>
          <cell r="K4657" t="str">
            <v>/0</v>
          </cell>
          <cell r="L4657">
            <v>16</v>
          </cell>
          <cell r="M4657" t="str">
            <v>Jul/Aug</v>
          </cell>
          <cell r="N4657">
            <v>12</v>
          </cell>
        </row>
        <row r="4658">
          <cell r="A4658" t="str">
            <v>2006/07 W16</v>
          </cell>
          <cell r="B4658" t="str">
            <v>140 - LHR T4 Main</v>
          </cell>
          <cell r="C4658" t="str">
            <v>Value - 2 for £15</v>
          </cell>
          <cell r="D4658">
            <v>12167.51</v>
          </cell>
          <cell r="E4658">
            <v>8744.5400000000009</v>
          </cell>
          <cell r="F4658">
            <v>1517</v>
          </cell>
          <cell r="G4658">
            <v>88.56</v>
          </cell>
          <cell r="H4658">
            <v>26.2</v>
          </cell>
          <cell r="I4658">
            <v>5</v>
          </cell>
          <cell r="J4658">
            <v>773</v>
          </cell>
          <cell r="K4658">
            <v>2367.19</v>
          </cell>
          <cell r="L4658">
            <v>16</v>
          </cell>
          <cell r="M4658" t="str">
            <v>Jul/Aug</v>
          </cell>
          <cell r="N4658">
            <v>31</v>
          </cell>
        </row>
        <row r="4659">
          <cell r="A4659" t="str">
            <v>2006/07 W16</v>
          </cell>
          <cell r="B4659" t="str">
            <v>140 - LHR T4 Main</v>
          </cell>
          <cell r="C4659" t="str">
            <v>Value - 2 for £20 Bombay Saphire</v>
          </cell>
          <cell r="D4659">
            <v>1522.73</v>
          </cell>
          <cell r="E4659">
            <v>1169.67</v>
          </cell>
          <cell r="F4659">
            <v>127</v>
          </cell>
          <cell r="G4659">
            <v>0</v>
          </cell>
          <cell r="H4659">
            <v>0</v>
          </cell>
          <cell r="I4659">
            <v>0</v>
          </cell>
          <cell r="J4659">
            <v>42</v>
          </cell>
          <cell r="K4659">
            <v>116.76</v>
          </cell>
          <cell r="L4659">
            <v>16</v>
          </cell>
          <cell r="M4659" t="str">
            <v>Jul/Aug</v>
          </cell>
          <cell r="N4659">
            <v>45</v>
          </cell>
        </row>
        <row r="4660">
          <cell r="A4660" t="str">
            <v>2006/07 W16</v>
          </cell>
          <cell r="B4660" t="str">
            <v>140 - LHR T4 Main</v>
          </cell>
          <cell r="C4660" t="str">
            <v>Value - Baileys 2 for £20</v>
          </cell>
          <cell r="D4660">
            <v>3595.3</v>
          </cell>
          <cell r="E4660">
            <v>2198.88</v>
          </cell>
          <cell r="F4660">
            <v>342</v>
          </cell>
          <cell r="G4660">
            <v>0</v>
          </cell>
          <cell r="H4660">
            <v>0</v>
          </cell>
          <cell r="I4660">
            <v>0</v>
          </cell>
          <cell r="J4660">
            <v>194</v>
          </cell>
          <cell r="K4660">
            <v>935.07</v>
          </cell>
          <cell r="L4660">
            <v>16</v>
          </cell>
          <cell r="M4660" t="str">
            <v>Jul/Aug</v>
          </cell>
          <cell r="N4660">
            <v>39</v>
          </cell>
        </row>
        <row r="4661">
          <cell r="A4661" t="str">
            <v>2006/07 W16</v>
          </cell>
          <cell r="B4661" t="str">
            <v>140 - LHR T4 Main</v>
          </cell>
          <cell r="C4661" t="str">
            <v>Value - Baileys Twin @ £20</v>
          </cell>
          <cell r="D4661">
            <v>840</v>
          </cell>
          <cell r="E4661">
            <v>512.41</v>
          </cell>
          <cell r="F4661">
            <v>42</v>
          </cell>
          <cell r="G4661">
            <v>0</v>
          </cell>
          <cell r="H4661">
            <v>0</v>
          </cell>
          <cell r="I4661">
            <v>0</v>
          </cell>
          <cell r="J4661">
            <v>23</v>
          </cell>
          <cell r="K4661">
            <v>221.71</v>
          </cell>
          <cell r="L4661">
            <v>16</v>
          </cell>
          <cell r="M4661" t="str">
            <v>Jul/Aug</v>
          </cell>
          <cell r="N4661">
            <v>51</v>
          </cell>
        </row>
        <row r="4662">
          <cell r="A4662" t="str">
            <v>2006/07 W16</v>
          </cell>
          <cell r="B4662" t="str">
            <v>140 - LHR T4 Main</v>
          </cell>
          <cell r="C4662" t="str">
            <v>Value - Twins @ £15</v>
          </cell>
          <cell r="D4662">
            <v>5835</v>
          </cell>
          <cell r="E4662">
            <v>4083.6</v>
          </cell>
          <cell r="F4662">
            <v>389</v>
          </cell>
          <cell r="G4662">
            <v>0</v>
          </cell>
          <cell r="H4662">
            <v>0</v>
          </cell>
          <cell r="I4662">
            <v>0</v>
          </cell>
          <cell r="J4662">
            <v>133</v>
          </cell>
          <cell r="K4662">
            <v>709.21</v>
          </cell>
          <cell r="L4662">
            <v>16</v>
          </cell>
          <cell r="M4662" t="str">
            <v>Jul/Aug</v>
          </cell>
          <cell r="N4662">
            <v>36</v>
          </cell>
        </row>
        <row r="4663">
          <cell r="A4663" t="str">
            <v>2006/07 W16</v>
          </cell>
          <cell r="B4663" t="str">
            <v>140 - LHR T4 Main</v>
          </cell>
          <cell r="C4663" t="str">
            <v>Malt - 2 For £45 (6 glenmorangie + 2)</v>
          </cell>
          <cell r="D4663">
            <v>1858.36</v>
          </cell>
          <cell r="E4663">
            <v>1238.1600000000001</v>
          </cell>
          <cell r="F4663">
            <v>66</v>
          </cell>
          <cell r="G4663">
            <v>254.91</v>
          </cell>
          <cell r="H4663">
            <v>71.180000000000007</v>
          </cell>
          <cell r="I4663">
            <v>9</v>
          </cell>
          <cell r="J4663">
            <v>80</v>
          </cell>
          <cell r="K4663">
            <v>612.57000000000005</v>
          </cell>
          <cell r="L4663">
            <v>16</v>
          </cell>
          <cell r="M4663" t="str">
            <v>Jul/Aug</v>
          </cell>
          <cell r="N4663">
            <v>30</v>
          </cell>
        </row>
        <row r="4664">
          <cell r="A4664" t="str">
            <v>2006/07 W16</v>
          </cell>
          <cell r="B4664" t="str">
            <v>140 - LHR T4 Main</v>
          </cell>
          <cell r="C4664" t="str">
            <v>Malt - Save £5 Glenmorangie Traditional</v>
          </cell>
          <cell r="D4664">
            <v>239.94</v>
          </cell>
          <cell r="E4664">
            <v>154.22</v>
          </cell>
          <cell r="F4664">
            <v>6</v>
          </cell>
          <cell r="G4664">
            <v>39.99</v>
          </cell>
          <cell r="H4664">
            <v>11.42</v>
          </cell>
          <cell r="I4664">
            <v>1</v>
          </cell>
          <cell r="J4664">
            <v>14</v>
          </cell>
          <cell r="K4664">
            <v>160.02000000000001</v>
          </cell>
          <cell r="L4664">
            <v>16</v>
          </cell>
          <cell r="M4664" t="str">
            <v>Jul/Aug</v>
          </cell>
          <cell r="N4664">
            <v>44</v>
          </cell>
        </row>
        <row r="4665">
          <cell r="A4665" t="str">
            <v>2006/07 W16</v>
          </cell>
          <cell r="B4665" t="str">
            <v>140 - LHR T4 Main</v>
          </cell>
          <cell r="C4665" t="str">
            <v>Cognac - XO @ £45</v>
          </cell>
          <cell r="D4665">
            <v>4095</v>
          </cell>
          <cell r="E4665">
            <v>2580.3000000000002</v>
          </cell>
          <cell r="F4665">
            <v>91</v>
          </cell>
          <cell r="G4665">
            <v>540</v>
          </cell>
          <cell r="H4665">
            <v>213.46</v>
          </cell>
          <cell r="I4665">
            <v>12</v>
          </cell>
          <cell r="J4665">
            <v>201</v>
          </cell>
          <cell r="K4665">
            <v>3869.25</v>
          </cell>
          <cell r="L4665">
            <v>16</v>
          </cell>
          <cell r="M4665" t="str">
            <v>Jul/Aug</v>
          </cell>
          <cell r="N4665">
            <v>37</v>
          </cell>
        </row>
        <row r="4666">
          <cell r="A4666" t="str">
            <v>2006/07 W16</v>
          </cell>
          <cell r="B4666" t="str">
            <v>140 - LHR T4 Main</v>
          </cell>
          <cell r="C4666" t="str">
            <v>Cognac - VSOP 2 for £45</v>
          </cell>
          <cell r="D4666">
            <v>2858.79</v>
          </cell>
          <cell r="E4666">
            <v>1792.66</v>
          </cell>
          <cell r="F4666">
            <v>121</v>
          </cell>
          <cell r="G4666">
            <v>478.99</v>
          </cell>
          <cell r="H4666">
            <v>107.06</v>
          </cell>
          <cell r="I4666">
            <v>21</v>
          </cell>
          <cell r="J4666">
            <v>100</v>
          </cell>
          <cell r="K4666">
            <v>928.59</v>
          </cell>
          <cell r="L4666">
            <v>16</v>
          </cell>
          <cell r="M4666" t="str">
            <v>Jul/Aug</v>
          </cell>
          <cell r="N4666">
            <v>41</v>
          </cell>
        </row>
        <row r="4667">
          <cell r="A4667" t="str">
            <v>2006/07 W16</v>
          </cell>
          <cell r="B4667" t="str">
            <v>140 - LHR T4 Main</v>
          </cell>
          <cell r="C4667" t="str">
            <v>Cognac - Only £17_99 VS Especiale</v>
          </cell>
          <cell r="D4667">
            <v>0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6</v>
          </cell>
          <cell r="K4667" t="str">
            <v>/0</v>
          </cell>
          <cell r="L4667">
            <v>16</v>
          </cell>
          <cell r="M4667" t="str">
            <v>Jul/Aug</v>
          </cell>
          <cell r="N4667">
            <v>42</v>
          </cell>
        </row>
        <row r="4668">
          <cell r="A4668" t="str">
            <v>2006/07 W16</v>
          </cell>
          <cell r="B4668" t="str">
            <v>140 - LHR T4 Main</v>
          </cell>
          <cell r="C4668" t="str">
            <v>Deluxe - Chivas 2 for £30</v>
          </cell>
          <cell r="D4668">
            <v>969.53</v>
          </cell>
          <cell r="E4668">
            <v>670.63</v>
          </cell>
          <cell r="F4668">
            <v>49</v>
          </cell>
          <cell r="G4668">
            <v>0</v>
          </cell>
          <cell r="H4668">
            <v>0</v>
          </cell>
          <cell r="I4668">
            <v>0</v>
          </cell>
          <cell r="J4668">
            <v>35</v>
          </cell>
          <cell r="K4668">
            <v>213.5</v>
          </cell>
          <cell r="L4668">
            <v>16</v>
          </cell>
          <cell r="M4668" t="str">
            <v>Jul/Aug</v>
          </cell>
          <cell r="N4668">
            <v>49</v>
          </cell>
        </row>
        <row r="4669">
          <cell r="A4669" t="str">
            <v>2006/07 W16</v>
          </cell>
          <cell r="B4669" t="str">
            <v>140 - LHR T4 Main</v>
          </cell>
          <cell r="C4669" t="str">
            <v>Deluxe - Chivas Twin for £30</v>
          </cell>
          <cell r="D4669">
            <v>1715.56</v>
          </cell>
          <cell r="E4669">
            <v>1178.76</v>
          </cell>
          <cell r="F4669">
            <v>44</v>
          </cell>
          <cell r="G4669">
            <v>0</v>
          </cell>
          <cell r="H4669">
            <v>0</v>
          </cell>
          <cell r="I4669">
            <v>0</v>
          </cell>
          <cell r="J4669">
            <v>13</v>
          </cell>
          <cell r="K4669">
            <v>158.6</v>
          </cell>
          <cell r="L4669">
            <v>16</v>
          </cell>
          <cell r="M4669" t="str">
            <v>Jul/Aug</v>
          </cell>
          <cell r="N4669">
            <v>38</v>
          </cell>
        </row>
        <row r="4670">
          <cell r="A4670" t="str">
            <v>2006/07 W16</v>
          </cell>
          <cell r="B4670" t="str">
            <v>140 - LHR T4 Main</v>
          </cell>
          <cell r="C4670" t="str">
            <v>Deluxe - Chivas Triple Pack @ £45</v>
          </cell>
          <cell r="D4670">
            <v>173.97</v>
          </cell>
          <cell r="E4670">
            <v>119.1</v>
          </cell>
          <cell r="F4670">
            <v>3</v>
          </cell>
          <cell r="G4670">
            <v>0</v>
          </cell>
          <cell r="H4670">
            <v>0</v>
          </cell>
          <cell r="I4670">
            <v>0</v>
          </cell>
          <cell r="J4670">
            <v>5</v>
          </cell>
          <cell r="K4670">
            <v>91.45</v>
          </cell>
          <cell r="L4670">
            <v>16</v>
          </cell>
          <cell r="M4670" t="str">
            <v>Jul/Aug</v>
          </cell>
          <cell r="N4670">
            <v>54</v>
          </cell>
        </row>
        <row r="4671">
          <cell r="A4671" t="str">
            <v>2006/07 W16</v>
          </cell>
          <cell r="B4671" t="str">
            <v>140 - LHR T4 Main</v>
          </cell>
          <cell r="C4671" t="str">
            <v>Deluxe - Chivas Save £5 18yo</v>
          </cell>
          <cell r="D4671">
            <v>0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0</v>
          </cell>
          <cell r="K4671" t="str">
            <v>/0</v>
          </cell>
          <cell r="L4671">
            <v>16</v>
          </cell>
          <cell r="M4671" t="str">
            <v>Jul/Aug</v>
          </cell>
          <cell r="N4671">
            <v>50</v>
          </cell>
        </row>
        <row r="4672">
          <cell r="A4672" t="str">
            <v>2006/07 W16</v>
          </cell>
          <cell r="B4672" t="str">
            <v>140 - LHR T4 Main</v>
          </cell>
          <cell r="C4672" t="str">
            <v>Deluxe - Chivas Royal Salute get Chivas 18yo</v>
          </cell>
          <cell r="D4672">
            <v>359.94</v>
          </cell>
          <cell r="E4672">
            <v>232.32</v>
          </cell>
          <cell r="F4672">
            <v>6</v>
          </cell>
          <cell r="G4672">
            <v>0</v>
          </cell>
          <cell r="H4672">
            <v>0</v>
          </cell>
          <cell r="I4672">
            <v>0</v>
          </cell>
          <cell r="J4672">
            <v>6</v>
          </cell>
          <cell r="K4672">
            <v>127.62</v>
          </cell>
          <cell r="L4672">
            <v>16</v>
          </cell>
          <cell r="M4672" t="str">
            <v>Jul/Aug</v>
          </cell>
          <cell r="N4672">
            <v>57</v>
          </cell>
        </row>
        <row r="4673">
          <cell r="A4673" t="str">
            <v>2006/07 W16</v>
          </cell>
          <cell r="B4673" t="str">
            <v>140 - LHR T4 Main</v>
          </cell>
          <cell r="C4673" t="str">
            <v>Deluxe - Dewars 2 for £30 ATA</v>
          </cell>
          <cell r="D4673">
            <v>199.99</v>
          </cell>
          <cell r="E4673">
            <v>126.98</v>
          </cell>
          <cell r="F4673">
            <v>13</v>
          </cell>
          <cell r="G4673">
            <v>49.99</v>
          </cell>
          <cell r="H4673">
            <v>6.18</v>
          </cell>
          <cell r="I4673">
            <v>3</v>
          </cell>
          <cell r="J4673">
            <v>16</v>
          </cell>
          <cell r="K4673">
            <v>84.64</v>
          </cell>
          <cell r="L4673">
            <v>16</v>
          </cell>
          <cell r="M4673" t="str">
            <v>Jul/Aug</v>
          </cell>
          <cell r="N4673">
            <v>40</v>
          </cell>
        </row>
        <row r="4674">
          <cell r="A4674" t="str">
            <v>2006/07 W16</v>
          </cell>
          <cell r="B4674" t="str">
            <v>140 - LHR T4 Main</v>
          </cell>
          <cell r="C4674" t="str">
            <v>Deluxe - JW Blue get a free 20cl Gold (Sept Only)</v>
          </cell>
          <cell r="D4674">
            <v>1692.76</v>
          </cell>
          <cell r="E4674">
            <v>984.79</v>
          </cell>
          <cell r="F4674">
            <v>21</v>
          </cell>
          <cell r="G4674">
            <v>152.56</v>
          </cell>
          <cell r="H4674">
            <v>49.36</v>
          </cell>
          <cell r="I4674">
            <v>2</v>
          </cell>
          <cell r="J4674">
            <v>20</v>
          </cell>
          <cell r="K4674">
            <v>636.6</v>
          </cell>
          <cell r="L4674">
            <v>16</v>
          </cell>
          <cell r="M4674" t="str">
            <v>Jul/Aug</v>
          </cell>
          <cell r="N4674">
            <v>46</v>
          </cell>
        </row>
        <row r="4675">
          <cell r="A4675" t="str">
            <v>2006/07 W16</v>
          </cell>
          <cell r="B4675" t="str">
            <v>140 - LHR T4 Main</v>
          </cell>
          <cell r="C4675" t="str">
            <v>Deluxe - Free 20cl bottle (linked to JW Blue) (Sept Only)</v>
          </cell>
          <cell r="D4675">
            <v>290.49</v>
          </cell>
          <cell r="E4675">
            <v>195.03</v>
          </cell>
          <cell r="F4675">
            <v>26</v>
          </cell>
          <cell r="G4675">
            <v>26.18</v>
          </cell>
          <cell r="H4675">
            <v>15.1</v>
          </cell>
          <cell r="I4675">
            <v>2</v>
          </cell>
          <cell r="J4675">
            <v>39</v>
          </cell>
          <cell r="K4675">
            <v>233.64</v>
          </cell>
          <cell r="L4675">
            <v>16</v>
          </cell>
          <cell r="M4675" t="str">
            <v>Jul/Aug</v>
          </cell>
          <cell r="N4675">
            <v>47</v>
          </cell>
        </row>
        <row r="4676">
          <cell r="A4676" t="str">
            <v>2006/07 W16</v>
          </cell>
          <cell r="B4676" t="str">
            <v>140 - LHR T4 Main</v>
          </cell>
          <cell r="C4676" t="str">
            <v>Champagne - Piper Florens Louis 2 for £30</v>
          </cell>
          <cell r="D4676">
            <v>227.95</v>
          </cell>
          <cell r="E4676">
            <v>91.03</v>
          </cell>
          <cell r="F4676">
            <v>14</v>
          </cell>
          <cell r="G4676">
            <v>49.4</v>
          </cell>
          <cell r="H4676">
            <v>10.38</v>
          </cell>
          <cell r="I4676">
            <v>3</v>
          </cell>
          <cell r="J4676">
            <v>14</v>
          </cell>
          <cell r="K4676">
            <v>124.6</v>
          </cell>
          <cell r="L4676">
            <v>16</v>
          </cell>
          <cell r="M4676" t="str">
            <v>Jul/Aug</v>
          </cell>
          <cell r="N4676">
            <v>53</v>
          </cell>
        </row>
        <row r="4677">
          <cell r="A4677" t="str">
            <v>2006/07 W16</v>
          </cell>
          <cell r="B4677" t="str">
            <v>140 - LHR T4 Main</v>
          </cell>
          <cell r="C4677" t="str">
            <v>Champagne - Piper Florens Louis Twin for £30</v>
          </cell>
          <cell r="D4677">
            <v>267.60000000000002</v>
          </cell>
          <cell r="E4677">
            <v>116.69</v>
          </cell>
          <cell r="F4677">
            <v>8</v>
          </cell>
          <cell r="G4677">
            <v>35</v>
          </cell>
          <cell r="H4677">
            <v>8.69</v>
          </cell>
          <cell r="I4677">
            <v>1</v>
          </cell>
          <cell r="J4677">
            <v>11</v>
          </cell>
          <cell r="K4677">
            <v>195.8</v>
          </cell>
          <cell r="L4677">
            <v>16</v>
          </cell>
          <cell r="M4677" t="str">
            <v>Jul/Aug</v>
          </cell>
          <cell r="N4677">
            <v>33</v>
          </cell>
        </row>
        <row r="4678">
          <cell r="A4678" t="str">
            <v>2006/07 W16</v>
          </cell>
          <cell r="B4678" t="str">
            <v>140 - LHR T4 Main</v>
          </cell>
          <cell r="C4678" t="str">
            <v>Champagne - Charles Heidseick 2 for £35</v>
          </cell>
          <cell r="D4678">
            <v>22.99</v>
          </cell>
          <cell r="E4678">
            <v>13.73</v>
          </cell>
          <cell r="F4678">
            <v>1</v>
          </cell>
          <cell r="G4678">
            <v>0</v>
          </cell>
          <cell r="H4678">
            <v>0</v>
          </cell>
          <cell r="I4678">
            <v>0</v>
          </cell>
          <cell r="J4678">
            <v>20</v>
          </cell>
          <cell r="K4678">
            <v>185.2</v>
          </cell>
          <cell r="L4678">
            <v>16</v>
          </cell>
          <cell r="M4678" t="str">
            <v>Jul/Aug</v>
          </cell>
          <cell r="N4678">
            <v>55</v>
          </cell>
        </row>
        <row r="4679">
          <cell r="A4679" t="str">
            <v>2006/07 W16</v>
          </cell>
          <cell r="B4679" t="str">
            <v>140 - LHR T4 Main</v>
          </cell>
          <cell r="C4679" t="str">
            <v>Champagne - Canard Twin for £25</v>
          </cell>
          <cell r="D4679">
            <v>425</v>
          </cell>
          <cell r="E4679">
            <v>176.26</v>
          </cell>
          <cell r="F4679">
            <v>17</v>
          </cell>
          <cell r="G4679">
            <v>50</v>
          </cell>
          <cell r="H4679">
            <v>11.26</v>
          </cell>
          <cell r="I4679">
            <v>2</v>
          </cell>
          <cell r="J4679">
            <v>4</v>
          </cell>
          <cell r="K4679">
            <v>64</v>
          </cell>
          <cell r="L4679">
            <v>16</v>
          </cell>
          <cell r="M4679" t="str">
            <v>Jul/Aug</v>
          </cell>
          <cell r="N4679">
            <v>52</v>
          </cell>
        </row>
        <row r="4680">
          <cell r="A4680" t="str">
            <v>2006/07 W16</v>
          </cell>
          <cell r="B4680" t="str">
            <v>140 - LHR T4 Main</v>
          </cell>
          <cell r="C4680" t="str">
            <v>Wine - Beringer 3 for £15</v>
          </cell>
          <cell r="D4680">
            <v>0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  <cell r="K4680" t="str">
            <v>/0</v>
          </cell>
          <cell r="L4680">
            <v>16</v>
          </cell>
          <cell r="M4680" t="str">
            <v>Jul/Aug</v>
          </cell>
          <cell r="N4680">
            <v>43</v>
          </cell>
        </row>
        <row r="4681">
          <cell r="A4681" t="str">
            <v>2006/07 W16</v>
          </cell>
          <cell r="B4681" t="str">
            <v>140 - LHR T4 Main</v>
          </cell>
          <cell r="C4681" t="str">
            <v>Wine - Rosemount BOGOF</v>
          </cell>
          <cell r="D4681">
            <v>167.88</v>
          </cell>
          <cell r="E4681">
            <v>77.12</v>
          </cell>
          <cell r="F4681">
            <v>22</v>
          </cell>
          <cell r="G4681">
            <v>13.99</v>
          </cell>
          <cell r="H4681">
            <v>4.5</v>
          </cell>
          <cell r="I4681">
            <v>2</v>
          </cell>
          <cell r="J4681">
            <v>33</v>
          </cell>
          <cell r="K4681">
            <v>242.82</v>
          </cell>
          <cell r="L4681">
            <v>16</v>
          </cell>
          <cell r="M4681" t="str">
            <v>Jul/Aug</v>
          </cell>
          <cell r="N4681">
            <v>56</v>
          </cell>
        </row>
        <row r="4682">
          <cell r="A4682" t="str">
            <v>2006/07 W16</v>
          </cell>
          <cell r="B4682" t="str">
            <v>140 - LHR T4 Main</v>
          </cell>
          <cell r="C4682" t="str">
            <v>WOW - 2 for £45 Malt</v>
          </cell>
          <cell r="D4682">
            <v>930.67</v>
          </cell>
          <cell r="E4682">
            <v>653.41</v>
          </cell>
          <cell r="F4682">
            <v>33</v>
          </cell>
          <cell r="G4682">
            <v>56.98</v>
          </cell>
          <cell r="H4682">
            <v>16.63</v>
          </cell>
          <cell r="I4682">
            <v>2</v>
          </cell>
          <cell r="J4682">
            <v>59</v>
          </cell>
          <cell r="K4682">
            <v>451.51</v>
          </cell>
          <cell r="L4682">
            <v>16</v>
          </cell>
          <cell r="M4682" t="str">
            <v>Jul/Aug</v>
          </cell>
          <cell r="N4682">
            <v>34</v>
          </cell>
        </row>
        <row r="4683">
          <cell r="A4683" t="str">
            <v>2006/07 W16</v>
          </cell>
          <cell r="B4683" t="str">
            <v>140 - LHR T4 Main</v>
          </cell>
          <cell r="C4683" t="str">
            <v>WOW - Connemara 2 for £30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0</v>
          </cell>
          <cell r="J4683">
            <v>0</v>
          </cell>
          <cell r="K4683" t="str">
            <v>/0</v>
          </cell>
          <cell r="L4683">
            <v>16</v>
          </cell>
          <cell r="M4683" t="str">
            <v>Jul/Aug</v>
          </cell>
          <cell r="N4683">
            <v>60</v>
          </cell>
        </row>
        <row r="4684">
          <cell r="A4684" t="str">
            <v>2006/07 W16</v>
          </cell>
          <cell r="B4684" t="str">
            <v>140 - LHR T4 Main</v>
          </cell>
          <cell r="C4684" t="str">
            <v>Others - 2 for £25 (glayva, disaronno)</v>
          </cell>
          <cell r="D4684">
            <v>337.78</v>
          </cell>
          <cell r="E4684">
            <v>244.06</v>
          </cell>
          <cell r="F4684">
            <v>22</v>
          </cell>
          <cell r="G4684">
            <v>30.98</v>
          </cell>
          <cell r="H4684">
            <v>7.08</v>
          </cell>
          <cell r="I4684">
            <v>2</v>
          </cell>
          <cell r="J4684">
            <v>26</v>
          </cell>
          <cell r="K4684">
            <v>90.76</v>
          </cell>
          <cell r="L4684">
            <v>16</v>
          </cell>
          <cell r="M4684" t="str">
            <v>Jul/Aug</v>
          </cell>
          <cell r="N4684">
            <v>48</v>
          </cell>
        </row>
        <row r="4685">
          <cell r="A4685" t="str">
            <v>2006/07 W16</v>
          </cell>
          <cell r="B4685" t="str">
            <v>140 - LHR T4 Main</v>
          </cell>
          <cell r="C4685" t="str">
            <v>Others - Pimms 2 for £15 (70cl)</v>
          </cell>
          <cell r="D4685">
            <v>1313.93</v>
          </cell>
          <cell r="E4685">
            <v>206.28</v>
          </cell>
          <cell r="F4685">
            <v>171</v>
          </cell>
          <cell r="G4685">
            <v>1244.95</v>
          </cell>
          <cell r="H4685">
            <v>154.37</v>
          </cell>
          <cell r="I4685">
            <v>163</v>
          </cell>
          <cell r="J4685">
            <v>331</v>
          </cell>
          <cell r="K4685">
            <v>1467.88</v>
          </cell>
          <cell r="L4685">
            <v>16</v>
          </cell>
          <cell r="M4685" t="str">
            <v>Jul/Aug</v>
          </cell>
          <cell r="N4685">
            <v>35</v>
          </cell>
        </row>
        <row r="4686">
          <cell r="A4686" t="str">
            <v>2006/07 W16</v>
          </cell>
          <cell r="B4686" t="str">
            <v>140 - LHR T4 Main</v>
          </cell>
          <cell r="C4686" t="str">
            <v>Other - 2 for £30 Sauza</v>
          </cell>
          <cell r="D4686">
            <v>233.94</v>
          </cell>
          <cell r="E4686">
            <v>176.81</v>
          </cell>
          <cell r="F4686">
            <v>14</v>
          </cell>
          <cell r="G4686">
            <v>30</v>
          </cell>
          <cell r="H4686">
            <v>5.27</v>
          </cell>
          <cell r="I4686">
            <v>2</v>
          </cell>
          <cell r="J4686">
            <v>17</v>
          </cell>
          <cell r="K4686">
            <v>75.650000000000006</v>
          </cell>
          <cell r="L4686">
            <v>16</v>
          </cell>
          <cell r="M4686" t="str">
            <v>Jul/Aug</v>
          </cell>
          <cell r="N4686">
            <v>58</v>
          </cell>
        </row>
        <row r="4687">
          <cell r="A4687" t="str">
            <v>2006/07 W16</v>
          </cell>
          <cell r="B4687" t="str">
            <v>140 - LHR T4 Main</v>
          </cell>
          <cell r="C4687" t="str">
            <v>Others - 2 for £20 ATA (70cl)</v>
          </cell>
          <cell r="D4687">
            <v>680.23</v>
          </cell>
          <cell r="E4687">
            <v>166.47</v>
          </cell>
          <cell r="F4687">
            <v>65</v>
          </cell>
          <cell r="G4687">
            <v>570.33000000000004</v>
          </cell>
          <cell r="H4687">
            <v>98.08</v>
          </cell>
          <cell r="I4687">
            <v>55</v>
          </cell>
          <cell r="J4687">
            <v>141</v>
          </cell>
          <cell r="K4687">
            <v>642.04999999999995</v>
          </cell>
          <cell r="L4687">
            <v>16</v>
          </cell>
          <cell r="M4687" t="str">
            <v>Jul/Aug</v>
          </cell>
          <cell r="N4687">
            <v>32</v>
          </cell>
        </row>
        <row r="4688">
          <cell r="A4688" t="str">
            <v>2006/07 W16</v>
          </cell>
          <cell r="B4688" t="str">
            <v>140 - LHR T4 Main</v>
          </cell>
          <cell r="C4688" t="str">
            <v>Others - 2 for £15 Fortified</v>
          </cell>
          <cell r="D4688">
            <v>62.73</v>
          </cell>
          <cell r="E4688">
            <v>32.28</v>
          </cell>
          <cell r="F4688">
            <v>7</v>
          </cell>
          <cell r="G4688">
            <v>8.7899999999999991</v>
          </cell>
          <cell r="H4688">
            <v>2.34</v>
          </cell>
          <cell r="I4688">
            <v>1</v>
          </cell>
          <cell r="J4688">
            <v>31</v>
          </cell>
          <cell r="K4688">
            <v>124</v>
          </cell>
          <cell r="L4688">
            <v>16</v>
          </cell>
          <cell r="M4688" t="str">
            <v>Jul/Aug</v>
          </cell>
          <cell r="N4688">
            <v>59</v>
          </cell>
        </row>
        <row r="4689">
          <cell r="A4689" t="str">
            <v>2006/07 W16</v>
          </cell>
          <cell r="B4689" t="str">
            <v>210 - LGW South Main</v>
          </cell>
          <cell r="C4689" t="str">
            <v>Liquor</v>
          </cell>
          <cell r="D4689">
            <v>177850.03</v>
          </cell>
          <cell r="E4689">
            <v>88388.98</v>
          </cell>
          <cell r="F4689">
            <v>13504</v>
          </cell>
          <cell r="G4689">
            <v>69376.759999999995</v>
          </cell>
          <cell r="H4689">
            <v>14803.53</v>
          </cell>
          <cell r="I4689">
            <v>4905</v>
          </cell>
          <cell r="J4689">
            <v>17149</v>
          </cell>
          <cell r="K4689">
            <v>87269.29</v>
          </cell>
          <cell r="L4689">
            <v>16</v>
          </cell>
          <cell r="M4689" t="str">
            <v>Jul/Aug</v>
          </cell>
          <cell r="N4689">
            <v>1</v>
          </cell>
        </row>
        <row r="4690">
          <cell r="A4690" t="str">
            <v>2006/07 W16</v>
          </cell>
          <cell r="B4690" t="str">
            <v>210 - LGW South Main</v>
          </cell>
          <cell r="C4690" t="str">
            <v>Tobacco</v>
          </cell>
          <cell r="D4690">
            <v>128666.11</v>
          </cell>
          <cell r="E4690">
            <v>93404.96</v>
          </cell>
          <cell r="F4690">
            <v>4072</v>
          </cell>
          <cell r="G4690">
            <v>5117.6000000000004</v>
          </cell>
          <cell r="H4690">
            <v>971.35</v>
          </cell>
          <cell r="I4690">
            <v>244</v>
          </cell>
          <cell r="J4690">
            <v>8782</v>
          </cell>
          <cell r="K4690">
            <v>71034.3</v>
          </cell>
          <cell r="L4690">
            <v>16</v>
          </cell>
          <cell r="M4690" t="str">
            <v>Jul/Aug</v>
          </cell>
          <cell r="N4690">
            <v>2</v>
          </cell>
        </row>
        <row r="4691">
          <cell r="A4691" t="str">
            <v>2006/07 W16</v>
          </cell>
          <cell r="B4691" t="str">
            <v>210 - LGW South Main</v>
          </cell>
          <cell r="C4691" t="str">
            <v>Perfumery</v>
          </cell>
          <cell r="D4691">
            <v>804760.92</v>
          </cell>
          <cell r="E4691">
            <v>459903.24</v>
          </cell>
          <cell r="F4691">
            <v>35753</v>
          </cell>
          <cell r="G4691">
            <v>453214.38</v>
          </cell>
          <cell r="H4691">
            <v>229555.81</v>
          </cell>
          <cell r="I4691">
            <v>20578</v>
          </cell>
          <cell r="J4691">
            <v>62433</v>
          </cell>
          <cell r="K4691">
            <v>501940.1</v>
          </cell>
          <cell r="L4691">
            <v>16</v>
          </cell>
          <cell r="M4691" t="str">
            <v>Jul/Aug</v>
          </cell>
          <cell r="N4691">
            <v>3</v>
          </cell>
        </row>
        <row r="4692">
          <cell r="A4692" t="str">
            <v>2006/07 W16</v>
          </cell>
          <cell r="B4692" t="str">
            <v>210 - LGW South Main</v>
          </cell>
          <cell r="C4692" t="str">
            <v>Food</v>
          </cell>
          <cell r="D4692">
            <v>48151.34</v>
          </cell>
          <cell r="E4692">
            <v>23117.47</v>
          </cell>
          <cell r="F4692">
            <v>15197</v>
          </cell>
          <cell r="G4692">
            <v>22847.38</v>
          </cell>
          <cell r="H4692">
            <v>9611.42</v>
          </cell>
          <cell r="I4692">
            <v>7399</v>
          </cell>
          <cell r="J4692">
            <v>15001</v>
          </cell>
          <cell r="K4692">
            <v>23733.35</v>
          </cell>
          <cell r="L4692">
            <v>16</v>
          </cell>
          <cell r="M4692" t="str">
            <v>Jul/Aug</v>
          </cell>
          <cell r="N4692">
            <v>4</v>
          </cell>
        </row>
        <row r="4693">
          <cell r="A4693" t="str">
            <v>2006/07 W16</v>
          </cell>
          <cell r="B4693" t="str">
            <v>210 - LGW South Main</v>
          </cell>
          <cell r="C4693" t="str">
            <v>Tax Free</v>
          </cell>
          <cell r="D4693">
            <v>110055.85</v>
          </cell>
          <cell r="E4693">
            <v>54242.6</v>
          </cell>
          <cell r="F4693">
            <v>9223</v>
          </cell>
          <cell r="G4693">
            <v>56479.78</v>
          </cell>
          <cell r="H4693">
            <v>23852.43</v>
          </cell>
          <cell r="I4693">
            <v>4231</v>
          </cell>
          <cell r="J4693">
            <v>30062</v>
          </cell>
          <cell r="K4693">
            <v>154493.81</v>
          </cell>
          <cell r="L4693">
            <v>16</v>
          </cell>
          <cell r="M4693" t="str">
            <v>Jul/Aug</v>
          </cell>
          <cell r="N4693">
            <v>5</v>
          </cell>
        </row>
        <row r="4694">
          <cell r="A4694" t="str">
            <v>2006/07 W16</v>
          </cell>
          <cell r="B4694" t="str">
            <v>210 - LGW South Main</v>
          </cell>
          <cell r="C4694" t="str">
            <v>Unclassified Products</v>
          </cell>
          <cell r="D4694">
            <v>0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  <cell r="K4694" t="str">
            <v>/0</v>
          </cell>
          <cell r="L4694">
            <v>16</v>
          </cell>
          <cell r="M4694" t="str">
            <v>Jul/Aug</v>
          </cell>
          <cell r="N4694">
            <v>6</v>
          </cell>
        </row>
        <row r="4695">
          <cell r="A4695" t="str">
            <v>2006/07 W16</v>
          </cell>
          <cell r="B4695" t="str">
            <v>210 - LGW South Main</v>
          </cell>
          <cell r="C4695" t="str">
            <v>Spirits</v>
          </cell>
          <cell r="D4695">
            <v>143410.91</v>
          </cell>
          <cell r="E4695">
            <v>76392.88</v>
          </cell>
          <cell r="F4695">
            <v>11458</v>
          </cell>
          <cell r="G4695">
            <v>48476.87</v>
          </cell>
          <cell r="H4695">
            <v>9645.9599999999991</v>
          </cell>
          <cell r="I4695">
            <v>3739</v>
          </cell>
          <cell r="J4695">
            <v>14283</v>
          </cell>
          <cell r="K4695">
            <v>63326.05</v>
          </cell>
          <cell r="L4695">
            <v>16</v>
          </cell>
          <cell r="M4695" t="str">
            <v>Jul/Aug</v>
          </cell>
          <cell r="N4695">
            <v>7</v>
          </cell>
        </row>
        <row r="4696">
          <cell r="A4696" t="str">
            <v>2006/07 W16</v>
          </cell>
          <cell r="B4696" t="str">
            <v>210 - LGW South Main</v>
          </cell>
          <cell r="C4696" t="str">
            <v>Fortified Wines</v>
          </cell>
          <cell r="D4696">
            <v>1966.08</v>
          </cell>
          <cell r="E4696">
            <v>898.86</v>
          </cell>
          <cell r="F4696">
            <v>253</v>
          </cell>
          <cell r="G4696">
            <v>841.4</v>
          </cell>
          <cell r="H4696">
            <v>176.2</v>
          </cell>
          <cell r="I4696">
            <v>103</v>
          </cell>
          <cell r="J4696">
            <v>262</v>
          </cell>
          <cell r="K4696">
            <v>819.27</v>
          </cell>
          <cell r="L4696">
            <v>16</v>
          </cell>
          <cell r="M4696" t="str">
            <v>Jul/Aug</v>
          </cell>
          <cell r="N4696">
            <v>10</v>
          </cell>
        </row>
        <row r="4697">
          <cell r="A4697" t="str">
            <v>2006/07 W16</v>
          </cell>
          <cell r="B4697" t="str">
            <v>210 - LGW South Main</v>
          </cell>
          <cell r="C4697" t="str">
            <v>Others</v>
          </cell>
          <cell r="D4697">
            <v>0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  <cell r="K4697" t="str">
            <v>/0</v>
          </cell>
          <cell r="L4697">
            <v>16</v>
          </cell>
          <cell r="M4697" t="str">
            <v>Jul/Aug</v>
          </cell>
          <cell r="N4697">
            <v>11</v>
          </cell>
        </row>
        <row r="4698">
          <cell r="A4698" t="str">
            <v>2006/07 W16</v>
          </cell>
          <cell r="B4698" t="str">
            <v>210 - LGW South Main</v>
          </cell>
          <cell r="C4698" t="str">
            <v>Champagne</v>
          </cell>
          <cell r="D4698">
            <v>24052.6</v>
          </cell>
          <cell r="E4698">
            <v>7978.59</v>
          </cell>
          <cell r="F4698">
            <v>772</v>
          </cell>
          <cell r="G4698">
            <v>15598.3</v>
          </cell>
          <cell r="H4698">
            <v>4002.29</v>
          </cell>
          <cell r="I4698">
            <v>500</v>
          </cell>
          <cell r="J4698">
            <v>1103</v>
          </cell>
          <cell r="K4698">
            <v>18690.91</v>
          </cell>
          <cell r="L4698">
            <v>16</v>
          </cell>
          <cell r="M4698" t="str">
            <v>Jul/Aug</v>
          </cell>
          <cell r="N4698">
            <v>8</v>
          </cell>
        </row>
        <row r="4699">
          <cell r="A4699" t="str">
            <v>2006/07 W16</v>
          </cell>
          <cell r="B4699" t="str">
            <v>210 - LGW South Main</v>
          </cell>
          <cell r="C4699" t="str">
            <v>Wines</v>
          </cell>
          <cell r="D4699">
            <v>8420.44</v>
          </cell>
          <cell r="E4699">
            <v>3118.65</v>
          </cell>
          <cell r="F4699">
            <v>1021</v>
          </cell>
          <cell r="G4699">
            <v>4460.1899999999996</v>
          </cell>
          <cell r="H4699">
            <v>979.08</v>
          </cell>
          <cell r="I4699">
            <v>563</v>
          </cell>
          <cell r="J4699">
            <v>1501</v>
          </cell>
          <cell r="K4699">
            <v>5948.56</v>
          </cell>
          <cell r="L4699">
            <v>16</v>
          </cell>
          <cell r="M4699" t="str">
            <v>Jul/Aug</v>
          </cell>
          <cell r="N4699">
            <v>9</v>
          </cell>
        </row>
        <row r="4700">
          <cell r="A4700" t="str">
            <v>2006/07 W16</v>
          </cell>
          <cell r="B4700" t="str">
            <v>210 - LGW South Main</v>
          </cell>
          <cell r="C4700" t="str">
            <v>Unclassified Liquor</v>
          </cell>
          <cell r="D4700">
            <v>0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  <cell r="K4700" t="str">
            <v>/0</v>
          </cell>
          <cell r="L4700">
            <v>16</v>
          </cell>
          <cell r="M4700" t="str">
            <v>Jul/Aug</v>
          </cell>
          <cell r="N4700">
            <v>12</v>
          </cell>
        </row>
        <row r="4701">
          <cell r="A4701" t="str">
            <v>2006/07 W16</v>
          </cell>
          <cell r="B4701" t="str">
            <v>210 - LGW South Main</v>
          </cell>
          <cell r="C4701" t="str">
            <v>Value - 2 for £15</v>
          </cell>
          <cell r="D4701">
            <v>21284.91</v>
          </cell>
          <cell r="E4701">
            <v>14457.53</v>
          </cell>
          <cell r="F4701">
            <v>2635</v>
          </cell>
          <cell r="G4701">
            <v>1427.11</v>
          </cell>
          <cell r="H4701">
            <v>177.2</v>
          </cell>
          <cell r="I4701">
            <v>101</v>
          </cell>
          <cell r="J4701">
            <v>1876</v>
          </cell>
          <cell r="K4701">
            <v>5651.34</v>
          </cell>
          <cell r="L4701">
            <v>16</v>
          </cell>
          <cell r="M4701" t="str">
            <v>Jul/Aug</v>
          </cell>
          <cell r="N4701">
            <v>31</v>
          </cell>
        </row>
        <row r="4702">
          <cell r="A4702" t="str">
            <v>2006/07 W16</v>
          </cell>
          <cell r="B4702" t="str">
            <v>210 - LGW South Main</v>
          </cell>
          <cell r="C4702" t="str">
            <v>Value - 2 for £20 Bombay Saphire</v>
          </cell>
          <cell r="D4702">
            <v>1838.94</v>
          </cell>
          <cell r="E4702">
            <v>1320.12</v>
          </cell>
          <cell r="F4702">
            <v>147</v>
          </cell>
          <cell r="G4702">
            <v>184.32</v>
          </cell>
          <cell r="H4702">
            <v>49.14</v>
          </cell>
          <cell r="I4702">
            <v>9</v>
          </cell>
          <cell r="J4702">
            <v>61</v>
          </cell>
          <cell r="K4702">
            <v>169.58</v>
          </cell>
          <cell r="L4702">
            <v>16</v>
          </cell>
          <cell r="M4702" t="str">
            <v>Jul/Aug</v>
          </cell>
          <cell r="N4702">
            <v>45</v>
          </cell>
        </row>
        <row r="4703">
          <cell r="A4703" t="str">
            <v>2006/07 W16</v>
          </cell>
          <cell r="B4703" t="str">
            <v>210 - LGW South Main</v>
          </cell>
          <cell r="C4703" t="str">
            <v>Value - Baileys 2 for £20</v>
          </cell>
          <cell r="D4703">
            <v>4578.7</v>
          </cell>
          <cell r="E4703">
            <v>2604.4</v>
          </cell>
          <cell r="F4703">
            <v>413</v>
          </cell>
          <cell r="G4703">
            <v>652.6</v>
          </cell>
          <cell r="H4703">
            <v>213.39</v>
          </cell>
          <cell r="I4703">
            <v>42</v>
          </cell>
          <cell r="J4703">
            <v>137</v>
          </cell>
          <cell r="K4703">
            <v>660.33</v>
          </cell>
          <cell r="L4703">
            <v>16</v>
          </cell>
          <cell r="M4703" t="str">
            <v>Jul/Aug</v>
          </cell>
          <cell r="N4703">
            <v>39</v>
          </cell>
        </row>
        <row r="4704">
          <cell r="A4704" t="str">
            <v>2006/07 W16</v>
          </cell>
          <cell r="B4704" t="str">
            <v>210 - LGW South Main</v>
          </cell>
          <cell r="C4704" t="str">
            <v>Value - Baileys Twin @ £20</v>
          </cell>
          <cell r="D4704">
            <v>1870.88</v>
          </cell>
          <cell r="E4704">
            <v>1107.69</v>
          </cell>
          <cell r="F4704">
            <v>91</v>
          </cell>
          <cell r="G4704">
            <v>130.88</v>
          </cell>
          <cell r="H4704">
            <v>46.24</v>
          </cell>
          <cell r="I4704">
            <v>4</v>
          </cell>
          <cell r="J4704">
            <v>38</v>
          </cell>
          <cell r="K4704">
            <v>366.3</v>
          </cell>
          <cell r="L4704">
            <v>16</v>
          </cell>
          <cell r="M4704" t="str">
            <v>Jul/Aug</v>
          </cell>
          <cell r="N4704">
            <v>51</v>
          </cell>
        </row>
        <row r="4705">
          <cell r="A4705" t="str">
            <v>2006/07 W16</v>
          </cell>
          <cell r="B4705" t="str">
            <v>210 - LGW South Main</v>
          </cell>
          <cell r="C4705" t="str">
            <v>Value - Twins @ £15</v>
          </cell>
          <cell r="D4705">
            <v>6642.56</v>
          </cell>
          <cell r="E4705">
            <v>4474.33</v>
          </cell>
          <cell r="F4705">
            <v>422</v>
          </cell>
          <cell r="G4705">
            <v>567.55999999999995</v>
          </cell>
          <cell r="H4705">
            <v>91.35</v>
          </cell>
          <cell r="I4705">
            <v>17</v>
          </cell>
          <cell r="J4705">
            <v>283</v>
          </cell>
          <cell r="K4705">
            <v>1457.82</v>
          </cell>
          <cell r="L4705">
            <v>16</v>
          </cell>
          <cell r="M4705" t="str">
            <v>Jul/Aug</v>
          </cell>
          <cell r="N4705">
            <v>36</v>
          </cell>
        </row>
        <row r="4706">
          <cell r="A4706" t="str">
            <v>2006/07 W16</v>
          </cell>
          <cell r="B4706" t="str">
            <v>210 - LGW South Main</v>
          </cell>
          <cell r="C4706" t="str">
            <v>Malt - 2 For £45 (6 glenmorangie + 2)</v>
          </cell>
          <cell r="D4706">
            <v>776.72</v>
          </cell>
          <cell r="E4706">
            <v>477.04</v>
          </cell>
          <cell r="F4706">
            <v>28</v>
          </cell>
          <cell r="G4706">
            <v>194.93</v>
          </cell>
          <cell r="H4706">
            <v>53.14</v>
          </cell>
          <cell r="I4706">
            <v>7</v>
          </cell>
          <cell r="J4706">
            <v>169</v>
          </cell>
          <cell r="K4706">
            <v>1271.18</v>
          </cell>
          <cell r="L4706">
            <v>16</v>
          </cell>
          <cell r="M4706" t="str">
            <v>Jul/Aug</v>
          </cell>
          <cell r="N4706">
            <v>30</v>
          </cell>
        </row>
        <row r="4707">
          <cell r="A4707" t="str">
            <v>2006/07 W16</v>
          </cell>
          <cell r="B4707" t="str">
            <v>210 - LGW South Main</v>
          </cell>
          <cell r="C4707" t="str">
            <v>Malt - Save £5 Glenmorangie Traditional</v>
          </cell>
          <cell r="D4707">
            <v>39.99</v>
          </cell>
          <cell r="E4707">
            <v>11.42</v>
          </cell>
          <cell r="F4707">
            <v>1</v>
          </cell>
          <cell r="G4707">
            <v>39.99</v>
          </cell>
          <cell r="H4707">
            <v>11.42</v>
          </cell>
          <cell r="I4707">
            <v>1</v>
          </cell>
          <cell r="J4707">
            <v>10</v>
          </cell>
          <cell r="K4707">
            <v>114.3</v>
          </cell>
          <cell r="L4707">
            <v>16</v>
          </cell>
          <cell r="M4707" t="str">
            <v>Jul/Aug</v>
          </cell>
          <cell r="N4707">
            <v>44</v>
          </cell>
        </row>
        <row r="4708">
          <cell r="A4708" t="str">
            <v>2006/07 W16</v>
          </cell>
          <cell r="B4708" t="str">
            <v>210 - LGW South Main</v>
          </cell>
          <cell r="C4708" t="str">
            <v>Cognac - XO @ £45</v>
          </cell>
          <cell r="D4708">
            <v>3690</v>
          </cell>
          <cell r="E4708">
            <v>2176.75</v>
          </cell>
          <cell r="F4708">
            <v>82</v>
          </cell>
          <cell r="G4708">
            <v>1035</v>
          </cell>
          <cell r="H4708">
            <v>409.11</v>
          </cell>
          <cell r="I4708">
            <v>23</v>
          </cell>
          <cell r="J4708">
            <v>136</v>
          </cell>
          <cell r="K4708">
            <v>2618</v>
          </cell>
          <cell r="L4708">
            <v>16</v>
          </cell>
          <cell r="M4708" t="str">
            <v>Jul/Aug</v>
          </cell>
          <cell r="N4708">
            <v>37</v>
          </cell>
        </row>
        <row r="4709">
          <cell r="A4709" t="str">
            <v>2006/07 W16</v>
          </cell>
          <cell r="B4709" t="str">
            <v>210 - LGW South Main</v>
          </cell>
          <cell r="C4709" t="str">
            <v>Cognac - VSOP 2 for £45</v>
          </cell>
          <cell r="D4709">
            <v>3527.73</v>
          </cell>
          <cell r="E4709">
            <v>2055.29</v>
          </cell>
          <cell r="F4709">
            <v>149</v>
          </cell>
          <cell r="G4709">
            <v>948.89</v>
          </cell>
          <cell r="H4709">
            <v>222.46</v>
          </cell>
          <cell r="I4709">
            <v>39</v>
          </cell>
          <cell r="J4709">
            <v>104</v>
          </cell>
          <cell r="K4709">
            <v>965.73</v>
          </cell>
          <cell r="L4709">
            <v>16</v>
          </cell>
          <cell r="M4709" t="str">
            <v>Jul/Aug</v>
          </cell>
          <cell r="N4709">
            <v>41</v>
          </cell>
        </row>
        <row r="4710">
          <cell r="A4710" t="str">
            <v>2006/07 W16</v>
          </cell>
          <cell r="B4710" t="str">
            <v>210 - LGW South Main</v>
          </cell>
          <cell r="C4710" t="str">
            <v>Cognac - Only £17_99 VS Especiale</v>
          </cell>
          <cell r="D4710">
            <v>832.51</v>
          </cell>
          <cell r="E4710">
            <v>461.41</v>
          </cell>
          <cell r="F4710">
            <v>49</v>
          </cell>
          <cell r="G4710">
            <v>186.89</v>
          </cell>
          <cell r="H4710">
            <v>15.29</v>
          </cell>
          <cell r="I4710">
            <v>11</v>
          </cell>
          <cell r="J4710">
            <v>71</v>
          </cell>
          <cell r="K4710">
            <v>372.75</v>
          </cell>
          <cell r="L4710">
            <v>16</v>
          </cell>
          <cell r="M4710" t="str">
            <v>Jul/Aug</v>
          </cell>
          <cell r="N4710">
            <v>42</v>
          </cell>
        </row>
        <row r="4711">
          <cell r="A4711" t="str">
            <v>2006/07 W16</v>
          </cell>
          <cell r="B4711" t="str">
            <v>210 - LGW South Main</v>
          </cell>
          <cell r="C4711" t="str">
            <v>Deluxe - Chivas 2 for £30</v>
          </cell>
          <cell r="D4711">
            <v>653.79999999999995</v>
          </cell>
          <cell r="E4711">
            <v>408.75</v>
          </cell>
          <cell r="F4711">
            <v>30</v>
          </cell>
          <cell r="G4711">
            <v>154.05000000000001</v>
          </cell>
          <cell r="H4711">
            <v>61.5</v>
          </cell>
          <cell r="I4711">
            <v>5</v>
          </cell>
          <cell r="J4711">
            <v>22</v>
          </cell>
          <cell r="K4711">
            <v>134.19999999999999</v>
          </cell>
          <cell r="L4711">
            <v>16</v>
          </cell>
          <cell r="M4711" t="str">
            <v>Jul/Aug</v>
          </cell>
          <cell r="N4711">
            <v>49</v>
          </cell>
        </row>
        <row r="4712">
          <cell r="A4712" t="str">
            <v>2006/07 W16</v>
          </cell>
          <cell r="B4712" t="str">
            <v>210 - LGW South Main</v>
          </cell>
          <cell r="C4712" t="str">
            <v>Deluxe - Chivas Twin for £30</v>
          </cell>
          <cell r="D4712">
            <v>864.05</v>
          </cell>
          <cell r="E4712">
            <v>558.21</v>
          </cell>
          <cell r="F4712">
            <v>21</v>
          </cell>
          <cell r="G4712">
            <v>123.24</v>
          </cell>
          <cell r="H4712">
            <v>49.2</v>
          </cell>
          <cell r="I4712">
            <v>2</v>
          </cell>
          <cell r="J4712">
            <v>15</v>
          </cell>
          <cell r="K4712">
            <v>183</v>
          </cell>
          <cell r="L4712">
            <v>16</v>
          </cell>
          <cell r="M4712" t="str">
            <v>Jul/Aug</v>
          </cell>
          <cell r="N4712">
            <v>38</v>
          </cell>
        </row>
        <row r="4713">
          <cell r="A4713" t="str">
            <v>2006/07 W16</v>
          </cell>
          <cell r="B4713" t="str">
            <v>210 - LGW South Main</v>
          </cell>
          <cell r="C4713" t="str">
            <v>Deluxe - Chivas Triple Pack @ £45</v>
          </cell>
          <cell r="D4713">
            <v>115.98</v>
          </cell>
          <cell r="E4713">
            <v>79.400000000000006</v>
          </cell>
          <cell r="F4713">
            <v>2</v>
          </cell>
          <cell r="G4713">
            <v>0</v>
          </cell>
          <cell r="H4713">
            <v>0</v>
          </cell>
          <cell r="I4713">
            <v>0</v>
          </cell>
          <cell r="J4713">
            <v>8</v>
          </cell>
          <cell r="K4713">
            <v>146.32</v>
          </cell>
          <cell r="L4713">
            <v>16</v>
          </cell>
          <cell r="M4713" t="str">
            <v>Jul/Aug</v>
          </cell>
          <cell r="N4713">
            <v>54</v>
          </cell>
        </row>
        <row r="4714">
          <cell r="A4714" t="str">
            <v>2006/07 W16</v>
          </cell>
          <cell r="B4714" t="str">
            <v>210 - LGW South Main</v>
          </cell>
          <cell r="C4714" t="str">
            <v>Deluxe - Chivas Save £5 18yo</v>
          </cell>
          <cell r="D4714">
            <v>0</v>
          </cell>
          <cell r="E4714">
            <v>0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0</v>
          </cell>
          <cell r="K4714" t="str">
            <v>/0</v>
          </cell>
          <cell r="L4714">
            <v>16</v>
          </cell>
          <cell r="M4714" t="str">
            <v>Jul/Aug</v>
          </cell>
          <cell r="N4714">
            <v>50</v>
          </cell>
        </row>
        <row r="4715">
          <cell r="A4715" t="str">
            <v>2006/07 W16</v>
          </cell>
          <cell r="B4715" t="str">
            <v>210 - LGW South Main</v>
          </cell>
          <cell r="C4715" t="str">
            <v>Deluxe - Chivas Royal Salute get Chivas 18yo</v>
          </cell>
          <cell r="D4715">
            <v>119.98</v>
          </cell>
          <cell r="E4715">
            <v>63.04</v>
          </cell>
          <cell r="F4715">
            <v>2</v>
          </cell>
          <cell r="G4715">
            <v>59.99</v>
          </cell>
          <cell r="H4715">
            <v>24.32</v>
          </cell>
          <cell r="I4715">
            <v>1</v>
          </cell>
          <cell r="J4715">
            <v>8</v>
          </cell>
          <cell r="K4715">
            <v>170.16</v>
          </cell>
          <cell r="L4715">
            <v>16</v>
          </cell>
          <cell r="M4715" t="str">
            <v>Jul/Aug</v>
          </cell>
          <cell r="N4715">
            <v>57</v>
          </cell>
        </row>
        <row r="4716">
          <cell r="A4716" t="str">
            <v>2006/07 W16</v>
          </cell>
          <cell r="B4716" t="str">
            <v>210 - LGW South Main</v>
          </cell>
          <cell r="C4716" t="str">
            <v>Deluxe - Dewars 2 for £30 ATA</v>
          </cell>
          <cell r="D4716">
            <v>629.97</v>
          </cell>
          <cell r="E4716">
            <v>214.98</v>
          </cell>
          <cell r="F4716">
            <v>41</v>
          </cell>
          <cell r="G4716">
            <v>409.99</v>
          </cell>
          <cell r="H4716">
            <v>40.619999999999997</v>
          </cell>
          <cell r="I4716">
            <v>27</v>
          </cell>
          <cell r="J4716">
            <v>55</v>
          </cell>
          <cell r="K4716">
            <v>290.95</v>
          </cell>
          <cell r="L4716">
            <v>16</v>
          </cell>
          <cell r="M4716" t="str">
            <v>Jul/Aug</v>
          </cell>
          <cell r="N4716">
            <v>40</v>
          </cell>
        </row>
        <row r="4717">
          <cell r="A4717" t="str">
            <v>2006/07 W16</v>
          </cell>
          <cell r="B4717" t="str">
            <v>210 - LGW South Main</v>
          </cell>
          <cell r="C4717" t="str">
            <v>Deluxe - JW Blue get a free 20cl Gold (Sept Only)</v>
          </cell>
          <cell r="D4717">
            <v>785.52</v>
          </cell>
          <cell r="E4717">
            <v>401.15</v>
          </cell>
          <cell r="F4717">
            <v>10</v>
          </cell>
          <cell r="G4717">
            <v>274.27999999999997</v>
          </cell>
          <cell r="H4717">
            <v>112.72</v>
          </cell>
          <cell r="I4717">
            <v>3</v>
          </cell>
          <cell r="J4717">
            <v>3</v>
          </cell>
          <cell r="K4717">
            <v>95.49</v>
          </cell>
          <cell r="L4717">
            <v>16</v>
          </cell>
          <cell r="M4717" t="str">
            <v>Jul/Aug</v>
          </cell>
          <cell r="N4717">
            <v>46</v>
          </cell>
        </row>
        <row r="4718">
          <cell r="A4718" t="str">
            <v>2006/07 W16</v>
          </cell>
          <cell r="B4718" t="str">
            <v>210 - LGW South Main</v>
          </cell>
          <cell r="C4718" t="str">
            <v>Deluxe - Free 20cl bottle (linked to JW Blue) (Sept Only)</v>
          </cell>
          <cell r="D4718">
            <v>151.79</v>
          </cell>
          <cell r="E4718">
            <v>108.9</v>
          </cell>
          <cell r="F4718">
            <v>12</v>
          </cell>
          <cell r="G4718">
            <v>13.09</v>
          </cell>
          <cell r="H4718">
            <v>-7.56</v>
          </cell>
          <cell r="I4718">
            <v>3</v>
          </cell>
          <cell r="J4718">
            <v>20</v>
          </cell>
          <cell r="K4718">
            <v>119.83</v>
          </cell>
          <cell r="L4718">
            <v>16</v>
          </cell>
          <cell r="M4718" t="str">
            <v>Jul/Aug</v>
          </cell>
          <cell r="N4718">
            <v>47</v>
          </cell>
        </row>
        <row r="4719">
          <cell r="A4719" t="str">
            <v>2006/07 W16</v>
          </cell>
          <cell r="B4719" t="str">
            <v>210 - LGW South Main</v>
          </cell>
          <cell r="C4719" t="str">
            <v>Champagne - Piper Florens Louis 2 for £30</v>
          </cell>
          <cell r="D4719">
            <v>517.70000000000005</v>
          </cell>
          <cell r="E4719">
            <v>159.37</v>
          </cell>
          <cell r="F4719">
            <v>31</v>
          </cell>
          <cell r="G4719">
            <v>331.4</v>
          </cell>
          <cell r="H4719">
            <v>70.97</v>
          </cell>
          <cell r="I4719">
            <v>20</v>
          </cell>
          <cell r="J4719">
            <v>11</v>
          </cell>
          <cell r="K4719">
            <v>97.9</v>
          </cell>
          <cell r="L4719">
            <v>16</v>
          </cell>
          <cell r="M4719" t="str">
            <v>Jul/Aug</v>
          </cell>
          <cell r="N4719">
            <v>53</v>
          </cell>
        </row>
        <row r="4720">
          <cell r="A4720" t="str">
            <v>2006/07 W16</v>
          </cell>
          <cell r="B4720" t="str">
            <v>210 - LGW South Main</v>
          </cell>
          <cell r="C4720" t="str">
            <v>Champagne - Piper Florens Louis Twin for £30</v>
          </cell>
          <cell r="D4720">
            <v>994.2</v>
          </cell>
          <cell r="E4720">
            <v>311.62</v>
          </cell>
          <cell r="F4720">
            <v>30</v>
          </cell>
          <cell r="G4720">
            <v>599</v>
          </cell>
          <cell r="H4720">
            <v>130.02000000000001</v>
          </cell>
          <cell r="I4720">
            <v>18</v>
          </cell>
          <cell r="J4720">
            <v>50</v>
          </cell>
          <cell r="K4720">
            <v>890</v>
          </cell>
          <cell r="L4720">
            <v>16</v>
          </cell>
          <cell r="M4720" t="str">
            <v>Jul/Aug</v>
          </cell>
          <cell r="N4720">
            <v>33</v>
          </cell>
        </row>
        <row r="4721">
          <cell r="A4721" t="str">
            <v>2006/07 W16</v>
          </cell>
          <cell r="B4721" t="str">
            <v>210 - LGW South Main</v>
          </cell>
          <cell r="C4721" t="str">
            <v>Champagne - Charles Heidseick 2 for £35</v>
          </cell>
          <cell r="D4721">
            <v>137.94</v>
          </cell>
          <cell r="E4721">
            <v>62.1</v>
          </cell>
          <cell r="F4721">
            <v>6</v>
          </cell>
          <cell r="G4721">
            <v>91.96</v>
          </cell>
          <cell r="H4721">
            <v>34.64</v>
          </cell>
          <cell r="I4721">
            <v>4</v>
          </cell>
          <cell r="J4721">
            <v>11</v>
          </cell>
          <cell r="K4721">
            <v>101.86</v>
          </cell>
          <cell r="L4721">
            <v>16</v>
          </cell>
          <cell r="M4721" t="str">
            <v>Jul/Aug</v>
          </cell>
          <cell r="N4721">
            <v>55</v>
          </cell>
        </row>
        <row r="4722">
          <cell r="A4722" t="str">
            <v>2006/07 W16</v>
          </cell>
          <cell r="B4722" t="str">
            <v>210 - LGW South Main</v>
          </cell>
          <cell r="C4722" t="str">
            <v>Champagne - Canard Twin for £25</v>
          </cell>
          <cell r="D4722">
            <v>1900</v>
          </cell>
          <cell r="E4722">
            <v>578.17999999999995</v>
          </cell>
          <cell r="F4722">
            <v>76</v>
          </cell>
          <cell r="G4722">
            <v>1200</v>
          </cell>
          <cell r="H4722">
            <v>270.18</v>
          </cell>
          <cell r="I4722">
            <v>48</v>
          </cell>
          <cell r="J4722">
            <v>72</v>
          </cell>
          <cell r="K4722">
            <v>1152</v>
          </cell>
          <cell r="L4722">
            <v>16</v>
          </cell>
          <cell r="M4722" t="str">
            <v>Jul/Aug</v>
          </cell>
          <cell r="N4722">
            <v>52</v>
          </cell>
        </row>
        <row r="4723">
          <cell r="A4723" t="str">
            <v>2006/07 W16</v>
          </cell>
          <cell r="B4723" t="str">
            <v>210 - LGW South Main</v>
          </cell>
          <cell r="C4723" t="str">
            <v>Wine - Beringer 3 for £15</v>
          </cell>
          <cell r="D4723">
            <v>0</v>
          </cell>
          <cell r="E4723">
            <v>0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0</v>
          </cell>
          <cell r="K4723" t="str">
            <v>/0</v>
          </cell>
          <cell r="L4723">
            <v>16</v>
          </cell>
          <cell r="M4723" t="str">
            <v>Jul/Aug</v>
          </cell>
          <cell r="N4723">
            <v>43</v>
          </cell>
        </row>
        <row r="4724">
          <cell r="A4724" t="str">
            <v>2006/07 W16</v>
          </cell>
          <cell r="B4724" t="str">
            <v>210 - LGW South Main</v>
          </cell>
          <cell r="C4724" t="str">
            <v>Wine - Rosemount BOGOF</v>
          </cell>
          <cell r="D4724">
            <v>209.85</v>
          </cell>
          <cell r="E4724">
            <v>66.930000000000007</v>
          </cell>
          <cell r="F4724">
            <v>29</v>
          </cell>
          <cell r="G4724">
            <v>125.91</v>
          </cell>
          <cell r="H4724">
            <v>27.38</v>
          </cell>
          <cell r="I4724">
            <v>18</v>
          </cell>
          <cell r="J4724">
            <v>108</v>
          </cell>
          <cell r="K4724">
            <v>794.77</v>
          </cell>
          <cell r="L4724">
            <v>16</v>
          </cell>
          <cell r="M4724" t="str">
            <v>Jul/Aug</v>
          </cell>
          <cell r="N4724">
            <v>56</v>
          </cell>
        </row>
        <row r="4725">
          <cell r="A4725" t="str">
            <v>2006/07 W16</v>
          </cell>
          <cell r="B4725" t="str">
            <v>210 - LGW South Main</v>
          </cell>
          <cell r="C4725" t="str">
            <v>WOW - 2 for £45 Malt</v>
          </cell>
          <cell r="D4725">
            <v>682.76</v>
          </cell>
          <cell r="E4725">
            <v>327.37</v>
          </cell>
          <cell r="F4725">
            <v>24</v>
          </cell>
          <cell r="G4725">
            <v>362.87</v>
          </cell>
          <cell r="H4725">
            <v>94.26</v>
          </cell>
          <cell r="I4725">
            <v>13</v>
          </cell>
          <cell r="J4725">
            <v>292</v>
          </cell>
          <cell r="K4725">
            <v>2249.13</v>
          </cell>
          <cell r="L4725">
            <v>16</v>
          </cell>
          <cell r="M4725" t="str">
            <v>Jul/Aug</v>
          </cell>
          <cell r="N4725">
            <v>34</v>
          </cell>
        </row>
        <row r="4726">
          <cell r="A4726" t="str">
            <v>2006/07 W16</v>
          </cell>
          <cell r="B4726" t="str">
            <v>210 - LGW South Main</v>
          </cell>
          <cell r="C4726" t="str">
            <v>WOW - Connemara 2 for £30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 t="str">
            <v>/0</v>
          </cell>
          <cell r="L4726">
            <v>16</v>
          </cell>
          <cell r="M4726" t="str">
            <v>Jul/Aug</v>
          </cell>
          <cell r="N4726">
            <v>60</v>
          </cell>
        </row>
        <row r="4727">
          <cell r="A4727" t="str">
            <v>2006/07 W16</v>
          </cell>
          <cell r="B4727" t="str">
            <v>210 - LGW South Main</v>
          </cell>
          <cell r="C4727" t="str">
            <v>Others - 2 for £25 (glayva, disaronno)</v>
          </cell>
          <cell r="D4727">
            <v>870.41</v>
          </cell>
          <cell r="E4727">
            <v>449.4</v>
          </cell>
          <cell r="F4727">
            <v>59</v>
          </cell>
          <cell r="G4727">
            <v>395.73</v>
          </cell>
          <cell r="H4727">
            <v>86.56</v>
          </cell>
          <cell r="I4727">
            <v>27</v>
          </cell>
          <cell r="J4727">
            <v>47</v>
          </cell>
          <cell r="K4727">
            <v>164.28</v>
          </cell>
          <cell r="L4727">
            <v>16</v>
          </cell>
          <cell r="M4727" t="str">
            <v>Jul/Aug</v>
          </cell>
          <cell r="N4727">
            <v>48</v>
          </cell>
        </row>
        <row r="4728">
          <cell r="A4728" t="str">
            <v>2006/07 W16</v>
          </cell>
          <cell r="B4728" t="str">
            <v>210 - LGW South Main</v>
          </cell>
          <cell r="C4728" t="str">
            <v>Others - Pimms 2 for £15 (70cl)</v>
          </cell>
          <cell r="D4728">
            <v>12200.62</v>
          </cell>
          <cell r="E4728">
            <v>1735.61</v>
          </cell>
          <cell r="F4728">
            <v>1604</v>
          </cell>
          <cell r="G4728">
            <v>11744.7</v>
          </cell>
          <cell r="H4728">
            <v>1399.21</v>
          </cell>
          <cell r="I4728">
            <v>1548</v>
          </cell>
          <cell r="J4728">
            <v>534</v>
          </cell>
          <cell r="K4728">
            <v>2368.15</v>
          </cell>
          <cell r="L4728">
            <v>16</v>
          </cell>
          <cell r="M4728" t="str">
            <v>Jul/Aug</v>
          </cell>
          <cell r="N4728">
            <v>35</v>
          </cell>
        </row>
        <row r="4729">
          <cell r="A4729" t="str">
            <v>2006/07 W16</v>
          </cell>
          <cell r="B4729" t="str">
            <v>210 - LGW South Main</v>
          </cell>
          <cell r="C4729" t="str">
            <v>Other - 2 for £30 Sauza</v>
          </cell>
          <cell r="D4729">
            <v>461.82</v>
          </cell>
          <cell r="E4729">
            <v>341.51</v>
          </cell>
          <cell r="F4729">
            <v>26</v>
          </cell>
          <cell r="G4729">
            <v>86.97</v>
          </cell>
          <cell r="H4729">
            <v>23.36</v>
          </cell>
          <cell r="I4729">
            <v>5</v>
          </cell>
          <cell r="J4729">
            <v>17</v>
          </cell>
          <cell r="K4729">
            <v>75.650000000000006</v>
          </cell>
          <cell r="L4729">
            <v>16</v>
          </cell>
          <cell r="M4729" t="str">
            <v>Jul/Aug</v>
          </cell>
          <cell r="N4729">
            <v>58</v>
          </cell>
        </row>
        <row r="4730">
          <cell r="A4730" t="str">
            <v>2006/07 W16</v>
          </cell>
          <cell r="B4730" t="str">
            <v>210 - LGW South Main</v>
          </cell>
          <cell r="C4730" t="str">
            <v>Others - 2 for £20 ATA (70cl)</v>
          </cell>
          <cell r="D4730">
            <v>5385.18</v>
          </cell>
          <cell r="E4730">
            <v>1285.21</v>
          </cell>
          <cell r="F4730">
            <v>520</v>
          </cell>
          <cell r="G4730">
            <v>4899.1400000000003</v>
          </cell>
          <cell r="H4730">
            <v>920.64</v>
          </cell>
          <cell r="I4730">
            <v>474</v>
          </cell>
          <cell r="J4730">
            <v>184</v>
          </cell>
          <cell r="K4730">
            <v>699.62</v>
          </cell>
          <cell r="L4730">
            <v>16</v>
          </cell>
          <cell r="M4730" t="str">
            <v>Jul/Aug</v>
          </cell>
          <cell r="N4730">
            <v>32</v>
          </cell>
        </row>
        <row r="4731">
          <cell r="A4731" t="str">
            <v>2006/07 W16</v>
          </cell>
          <cell r="B4731" t="str">
            <v>210 - LGW South Main</v>
          </cell>
          <cell r="C4731" t="str">
            <v>Others - 2 for £15 Fortified</v>
          </cell>
          <cell r="D4731">
            <v>134.25</v>
          </cell>
          <cell r="E4731">
            <v>54.47</v>
          </cell>
          <cell r="F4731">
            <v>15</v>
          </cell>
          <cell r="G4731">
            <v>71.52</v>
          </cell>
          <cell r="H4731">
            <v>19.739999999999998</v>
          </cell>
          <cell r="I4731">
            <v>8</v>
          </cell>
          <cell r="J4731">
            <v>52</v>
          </cell>
          <cell r="K4731">
            <v>208</v>
          </cell>
          <cell r="L4731">
            <v>16</v>
          </cell>
          <cell r="M4731" t="str">
            <v>Jul/Aug</v>
          </cell>
          <cell r="N4731">
            <v>59</v>
          </cell>
        </row>
        <row r="4732">
          <cell r="A4732" t="str">
            <v>2006/07 W16</v>
          </cell>
          <cell r="B4732" t="str">
            <v>220 - LGW North Main</v>
          </cell>
          <cell r="C4732" t="str">
            <v>Liquor</v>
          </cell>
          <cell r="D4732">
            <v>60883.37</v>
          </cell>
          <cell r="E4732">
            <v>30479.9</v>
          </cell>
          <cell r="F4732">
            <v>4319</v>
          </cell>
          <cell r="G4732">
            <v>23365.5</v>
          </cell>
          <cell r="H4732">
            <v>5400.16</v>
          </cell>
          <cell r="I4732">
            <v>1423</v>
          </cell>
          <cell r="J4732">
            <v>8557</v>
          </cell>
          <cell r="K4732">
            <v>47283.5</v>
          </cell>
          <cell r="L4732">
            <v>16</v>
          </cell>
          <cell r="M4732" t="str">
            <v>Jul/Aug</v>
          </cell>
          <cell r="N4732">
            <v>1</v>
          </cell>
        </row>
        <row r="4733">
          <cell r="A4733" t="str">
            <v>2006/07 W16</v>
          </cell>
          <cell r="B4733" t="str">
            <v>220 - LGW North Main</v>
          </cell>
          <cell r="C4733" t="str">
            <v>Tobacco</v>
          </cell>
          <cell r="D4733">
            <v>47353.38</v>
          </cell>
          <cell r="E4733">
            <v>34575.699999999997</v>
          </cell>
          <cell r="F4733">
            <v>1396</v>
          </cell>
          <cell r="G4733">
            <v>1092.55</v>
          </cell>
          <cell r="H4733">
            <v>56.47</v>
          </cell>
          <cell r="I4733">
            <v>39</v>
          </cell>
          <cell r="J4733">
            <v>4069</v>
          </cell>
          <cell r="K4733">
            <v>34975.120000000003</v>
          </cell>
          <cell r="L4733">
            <v>16</v>
          </cell>
          <cell r="M4733" t="str">
            <v>Jul/Aug</v>
          </cell>
          <cell r="N4733">
            <v>2</v>
          </cell>
        </row>
        <row r="4734">
          <cell r="A4734" t="str">
            <v>2006/07 W16</v>
          </cell>
          <cell r="B4734" t="str">
            <v>220 - LGW North Main</v>
          </cell>
          <cell r="C4734" t="str">
            <v>Perfumery</v>
          </cell>
          <cell r="D4734">
            <v>336927.51</v>
          </cell>
          <cell r="E4734">
            <v>190828.32</v>
          </cell>
          <cell r="F4734">
            <v>14924</v>
          </cell>
          <cell r="G4734">
            <v>197992.4</v>
          </cell>
          <cell r="H4734">
            <v>99945.17</v>
          </cell>
          <cell r="I4734">
            <v>9009</v>
          </cell>
          <cell r="J4734">
            <v>45579</v>
          </cell>
          <cell r="K4734">
            <v>370328.95</v>
          </cell>
          <cell r="L4734">
            <v>16</v>
          </cell>
          <cell r="M4734" t="str">
            <v>Jul/Aug</v>
          </cell>
          <cell r="N4734">
            <v>3</v>
          </cell>
        </row>
        <row r="4735">
          <cell r="A4735" t="str">
            <v>2006/07 W16</v>
          </cell>
          <cell r="B4735" t="str">
            <v>220 - LGW North Main</v>
          </cell>
          <cell r="C4735" t="str">
            <v>Food</v>
          </cell>
          <cell r="D4735">
            <v>6922.15</v>
          </cell>
          <cell r="E4735">
            <v>3271.42</v>
          </cell>
          <cell r="F4735">
            <v>1690</v>
          </cell>
          <cell r="G4735">
            <v>2887.7</v>
          </cell>
          <cell r="H4735">
            <v>1159.3900000000001</v>
          </cell>
          <cell r="I4735">
            <v>705</v>
          </cell>
          <cell r="J4735">
            <v>6821</v>
          </cell>
          <cell r="K4735">
            <v>14451.56</v>
          </cell>
          <cell r="L4735">
            <v>16</v>
          </cell>
          <cell r="M4735" t="str">
            <v>Jul/Aug</v>
          </cell>
          <cell r="N4735">
            <v>4</v>
          </cell>
        </row>
        <row r="4736">
          <cell r="A4736" t="str">
            <v>2006/07 W16</v>
          </cell>
          <cell r="B4736" t="str">
            <v>220 - LGW North Main</v>
          </cell>
          <cell r="C4736" t="str">
            <v>Tax Free</v>
          </cell>
          <cell r="D4736">
            <v>9823.17</v>
          </cell>
          <cell r="E4736">
            <v>5159.54</v>
          </cell>
          <cell r="F4736">
            <v>863</v>
          </cell>
          <cell r="G4736">
            <v>4898.26</v>
          </cell>
          <cell r="H4736">
            <v>2169.0500000000002</v>
          </cell>
          <cell r="I4736">
            <v>388</v>
          </cell>
          <cell r="J4736">
            <v>11549</v>
          </cell>
          <cell r="K4736">
            <v>52638.82</v>
          </cell>
          <cell r="L4736">
            <v>16</v>
          </cell>
          <cell r="M4736" t="str">
            <v>Jul/Aug</v>
          </cell>
          <cell r="N4736">
            <v>5</v>
          </cell>
        </row>
        <row r="4737">
          <cell r="A4737" t="str">
            <v>2006/07 W16</v>
          </cell>
          <cell r="B4737" t="str">
            <v>220 - LGW North Main</v>
          </cell>
          <cell r="C4737" t="str">
            <v>Unclassified Products</v>
          </cell>
          <cell r="D4737">
            <v>0</v>
          </cell>
          <cell r="E4737">
            <v>0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0</v>
          </cell>
          <cell r="K4737" t="str">
            <v>/0</v>
          </cell>
          <cell r="L4737">
            <v>16</v>
          </cell>
          <cell r="M4737" t="str">
            <v>Jul/Aug</v>
          </cell>
          <cell r="N4737">
            <v>6</v>
          </cell>
        </row>
        <row r="4738">
          <cell r="A4738" t="str">
            <v>2006/07 W16</v>
          </cell>
          <cell r="B4738" t="str">
            <v>220 - LGW North Main</v>
          </cell>
          <cell r="C4738" t="str">
            <v>Spirits</v>
          </cell>
          <cell r="D4738">
            <v>44935.34</v>
          </cell>
          <cell r="E4738">
            <v>24741.85</v>
          </cell>
          <cell r="F4738">
            <v>3527</v>
          </cell>
          <cell r="G4738">
            <v>14866.17</v>
          </cell>
          <cell r="H4738">
            <v>3355.25</v>
          </cell>
          <cell r="I4738">
            <v>1025</v>
          </cell>
          <cell r="J4738">
            <v>6430</v>
          </cell>
          <cell r="K4738">
            <v>27987.75</v>
          </cell>
          <cell r="L4738">
            <v>16</v>
          </cell>
          <cell r="M4738" t="str">
            <v>Jul/Aug</v>
          </cell>
          <cell r="N4738">
            <v>7</v>
          </cell>
        </row>
        <row r="4739">
          <cell r="A4739" t="str">
            <v>2006/07 W16</v>
          </cell>
          <cell r="B4739" t="str">
            <v>220 - LGW North Main</v>
          </cell>
          <cell r="C4739" t="str">
            <v>Fortified Wines</v>
          </cell>
          <cell r="D4739">
            <v>725.97</v>
          </cell>
          <cell r="E4739">
            <v>364.52</v>
          </cell>
          <cell r="F4739">
            <v>85</v>
          </cell>
          <cell r="G4739">
            <v>201.45</v>
          </cell>
          <cell r="H4739">
            <v>39.89</v>
          </cell>
          <cell r="I4739">
            <v>25</v>
          </cell>
          <cell r="J4739">
            <v>177</v>
          </cell>
          <cell r="K4739">
            <v>607.28</v>
          </cell>
          <cell r="L4739">
            <v>16</v>
          </cell>
          <cell r="M4739" t="str">
            <v>Jul/Aug</v>
          </cell>
          <cell r="N4739">
            <v>10</v>
          </cell>
        </row>
        <row r="4740">
          <cell r="A4740" t="str">
            <v>2006/07 W16</v>
          </cell>
          <cell r="B4740" t="str">
            <v>220 - LGW North Main</v>
          </cell>
          <cell r="C4740" t="str">
            <v>Others</v>
          </cell>
          <cell r="D4740">
            <v>0</v>
          </cell>
          <cell r="E4740">
            <v>0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0</v>
          </cell>
          <cell r="K4740" t="str">
            <v>/0</v>
          </cell>
          <cell r="L4740">
            <v>16</v>
          </cell>
          <cell r="M4740" t="str">
            <v>Jul/Aug</v>
          </cell>
          <cell r="N4740">
            <v>11</v>
          </cell>
        </row>
        <row r="4741">
          <cell r="A4741" t="str">
            <v>2006/07 W16</v>
          </cell>
          <cell r="B4741" t="str">
            <v>220 - LGW North Main</v>
          </cell>
          <cell r="C4741" t="str">
            <v>Champagne</v>
          </cell>
          <cell r="D4741">
            <v>12893</v>
          </cell>
          <cell r="E4741">
            <v>4485.38</v>
          </cell>
          <cell r="F4741">
            <v>396</v>
          </cell>
          <cell r="G4741">
            <v>7197.3</v>
          </cell>
          <cell r="H4741">
            <v>1782.58</v>
          </cell>
          <cell r="I4741">
            <v>222</v>
          </cell>
          <cell r="J4741">
            <v>757</v>
          </cell>
          <cell r="K4741">
            <v>13410.81</v>
          </cell>
          <cell r="L4741">
            <v>16</v>
          </cell>
          <cell r="M4741" t="str">
            <v>Jul/Aug</v>
          </cell>
          <cell r="N4741">
            <v>8</v>
          </cell>
        </row>
        <row r="4742">
          <cell r="A4742" t="str">
            <v>2006/07 W16</v>
          </cell>
          <cell r="B4742" t="str">
            <v>220 - LGW North Main</v>
          </cell>
          <cell r="C4742" t="str">
            <v>Wines</v>
          </cell>
          <cell r="D4742">
            <v>2329.06</v>
          </cell>
          <cell r="E4742">
            <v>888.15</v>
          </cell>
          <cell r="F4742">
            <v>311</v>
          </cell>
          <cell r="G4742">
            <v>1100.58</v>
          </cell>
          <cell r="H4742">
            <v>222.44</v>
          </cell>
          <cell r="I4742">
            <v>151</v>
          </cell>
          <cell r="J4742">
            <v>1193</v>
          </cell>
          <cell r="K4742">
            <v>4628.42</v>
          </cell>
          <cell r="L4742">
            <v>16</v>
          </cell>
          <cell r="M4742" t="str">
            <v>Jul/Aug</v>
          </cell>
          <cell r="N4742">
            <v>9</v>
          </cell>
        </row>
        <row r="4743">
          <cell r="A4743" t="str">
            <v>2006/07 W16</v>
          </cell>
          <cell r="B4743" t="str">
            <v>220 - LGW North Main</v>
          </cell>
          <cell r="C4743" t="str">
            <v>Unclassified Liquor</v>
          </cell>
          <cell r="D4743">
            <v>0</v>
          </cell>
          <cell r="E4743">
            <v>0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0</v>
          </cell>
          <cell r="K4743" t="str">
            <v>/0</v>
          </cell>
          <cell r="L4743">
            <v>16</v>
          </cell>
          <cell r="M4743" t="str">
            <v>Jul/Aug</v>
          </cell>
          <cell r="N4743">
            <v>12</v>
          </cell>
        </row>
        <row r="4744">
          <cell r="A4744" t="str">
            <v>2006/07 W16</v>
          </cell>
          <cell r="B4744" t="str">
            <v>220 - LGW North Main</v>
          </cell>
          <cell r="C4744" t="str">
            <v>Value - 2 for £15</v>
          </cell>
          <cell r="D4744">
            <v>7703.7</v>
          </cell>
          <cell r="E4744">
            <v>5294.73</v>
          </cell>
          <cell r="F4744">
            <v>944</v>
          </cell>
          <cell r="G4744">
            <v>467.43</v>
          </cell>
          <cell r="H4744">
            <v>84.64</v>
          </cell>
          <cell r="I4744">
            <v>28</v>
          </cell>
          <cell r="J4744">
            <v>938</v>
          </cell>
          <cell r="K4744">
            <v>2723.9</v>
          </cell>
          <cell r="L4744">
            <v>16</v>
          </cell>
          <cell r="M4744" t="str">
            <v>Jul/Aug</v>
          </cell>
          <cell r="N4744">
            <v>31</v>
          </cell>
        </row>
        <row r="4745">
          <cell r="A4745" t="str">
            <v>2006/07 W16</v>
          </cell>
          <cell r="B4745" t="str">
            <v>220 - LGW North Main</v>
          </cell>
          <cell r="C4745" t="str">
            <v>Value - 2 for £20 Bombay Saphire</v>
          </cell>
          <cell r="D4745">
            <v>609.48</v>
          </cell>
          <cell r="E4745">
            <v>427.08</v>
          </cell>
          <cell r="F4745">
            <v>48</v>
          </cell>
          <cell r="G4745">
            <v>81.92</v>
          </cell>
          <cell r="H4745">
            <v>21.84</v>
          </cell>
          <cell r="I4745">
            <v>4</v>
          </cell>
          <cell r="J4745">
            <v>32</v>
          </cell>
          <cell r="K4745">
            <v>88.96</v>
          </cell>
          <cell r="L4745">
            <v>16</v>
          </cell>
          <cell r="M4745" t="str">
            <v>Jul/Aug</v>
          </cell>
          <cell r="N4745">
            <v>45</v>
          </cell>
        </row>
        <row r="4746">
          <cell r="A4746" t="str">
            <v>2006/07 W16</v>
          </cell>
          <cell r="B4746" t="str">
            <v>220 - LGW North Main</v>
          </cell>
          <cell r="C4746" t="str">
            <v>Value - Baileys 2 for £20</v>
          </cell>
          <cell r="D4746">
            <v>1715.13</v>
          </cell>
          <cell r="E4746">
            <v>971.65</v>
          </cell>
          <cell r="F4746">
            <v>152</v>
          </cell>
          <cell r="G4746">
            <v>280.08</v>
          </cell>
          <cell r="H4746">
            <v>99.93</v>
          </cell>
          <cell r="I4746">
            <v>17</v>
          </cell>
          <cell r="J4746">
            <v>99</v>
          </cell>
          <cell r="K4746">
            <v>477.17</v>
          </cell>
          <cell r="L4746">
            <v>16</v>
          </cell>
          <cell r="M4746" t="str">
            <v>Jul/Aug</v>
          </cell>
          <cell r="N4746">
            <v>39</v>
          </cell>
        </row>
        <row r="4747">
          <cell r="A4747" t="str">
            <v>2006/07 W16</v>
          </cell>
          <cell r="B4747" t="str">
            <v>220 - LGW North Main</v>
          </cell>
          <cell r="C4747" t="str">
            <v>Value - Baileys Twin @ £20</v>
          </cell>
          <cell r="D4747">
            <v>392.72</v>
          </cell>
          <cell r="E4747">
            <v>231.16</v>
          </cell>
          <cell r="F4747">
            <v>19</v>
          </cell>
          <cell r="G4747">
            <v>32.72</v>
          </cell>
          <cell r="H4747">
            <v>11.56</v>
          </cell>
          <cell r="I4747">
            <v>1</v>
          </cell>
          <cell r="J4747">
            <v>16</v>
          </cell>
          <cell r="K4747">
            <v>154.24</v>
          </cell>
          <cell r="L4747">
            <v>16</v>
          </cell>
          <cell r="M4747" t="str">
            <v>Jul/Aug</v>
          </cell>
          <cell r="N4747">
            <v>51</v>
          </cell>
        </row>
        <row r="4748">
          <cell r="A4748" t="str">
            <v>2006/07 W16</v>
          </cell>
          <cell r="B4748" t="str">
            <v>220 - LGW North Main</v>
          </cell>
          <cell r="C4748" t="str">
            <v>Value - Twins @ £15</v>
          </cell>
          <cell r="D4748">
            <v>1695</v>
          </cell>
          <cell r="E4748">
            <v>1210.75</v>
          </cell>
          <cell r="F4748">
            <v>113</v>
          </cell>
          <cell r="G4748">
            <v>0</v>
          </cell>
          <cell r="H4748">
            <v>0</v>
          </cell>
          <cell r="I4748">
            <v>0</v>
          </cell>
          <cell r="J4748">
            <v>128</v>
          </cell>
          <cell r="K4748">
            <v>669.37</v>
          </cell>
          <cell r="L4748">
            <v>16</v>
          </cell>
          <cell r="M4748" t="str">
            <v>Jul/Aug</v>
          </cell>
          <cell r="N4748">
            <v>36</v>
          </cell>
        </row>
        <row r="4749">
          <cell r="A4749" t="str">
            <v>2006/07 W16</v>
          </cell>
          <cell r="B4749" t="str">
            <v>220 - LGW North Main</v>
          </cell>
          <cell r="C4749" t="str">
            <v>Malt - 2 For £45 (6 glenmorangie + 2)</v>
          </cell>
          <cell r="D4749">
            <v>611.78</v>
          </cell>
          <cell r="E4749">
            <v>344.5</v>
          </cell>
          <cell r="F4749">
            <v>22</v>
          </cell>
          <cell r="G4749">
            <v>221.92</v>
          </cell>
          <cell r="H4749">
            <v>60.32</v>
          </cell>
          <cell r="I4749">
            <v>8</v>
          </cell>
          <cell r="J4749">
            <v>88</v>
          </cell>
          <cell r="K4749">
            <v>663.12</v>
          </cell>
          <cell r="L4749">
            <v>16</v>
          </cell>
          <cell r="M4749" t="str">
            <v>Jul/Aug</v>
          </cell>
          <cell r="N4749">
            <v>30</v>
          </cell>
        </row>
        <row r="4750">
          <cell r="A4750" t="str">
            <v>2006/07 W16</v>
          </cell>
          <cell r="B4750" t="str">
            <v>220 - LGW North Main</v>
          </cell>
          <cell r="C4750" t="str">
            <v>Malt - Save £5 Glenmorangie Traditional</v>
          </cell>
          <cell r="D4750">
            <v>0</v>
          </cell>
          <cell r="E4750">
            <v>0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15</v>
          </cell>
          <cell r="K4750" t="str">
            <v>/0</v>
          </cell>
          <cell r="L4750">
            <v>16</v>
          </cell>
          <cell r="M4750" t="str">
            <v>Jul/Aug</v>
          </cell>
          <cell r="N4750">
            <v>44</v>
          </cell>
        </row>
        <row r="4751">
          <cell r="A4751" t="str">
            <v>2006/07 W16</v>
          </cell>
          <cell r="B4751" t="str">
            <v>220 - LGW North Main</v>
          </cell>
          <cell r="C4751" t="str">
            <v>Cognac - XO @ £45</v>
          </cell>
          <cell r="D4751">
            <v>1485</v>
          </cell>
          <cell r="E4751">
            <v>781.77</v>
          </cell>
          <cell r="F4751">
            <v>33</v>
          </cell>
          <cell r="G4751">
            <v>765</v>
          </cell>
          <cell r="H4751">
            <v>302.41000000000003</v>
          </cell>
          <cell r="I4751">
            <v>17</v>
          </cell>
          <cell r="J4751">
            <v>116</v>
          </cell>
          <cell r="K4751">
            <v>2233</v>
          </cell>
          <cell r="L4751">
            <v>16</v>
          </cell>
          <cell r="M4751" t="str">
            <v>Jul/Aug</v>
          </cell>
          <cell r="N4751">
            <v>37</v>
          </cell>
        </row>
        <row r="4752">
          <cell r="A4752" t="str">
            <v>2006/07 W16</v>
          </cell>
          <cell r="B4752" t="str">
            <v>220 - LGW North Main</v>
          </cell>
          <cell r="C4752" t="str">
            <v>Cognac - VSOP 2 for £45</v>
          </cell>
          <cell r="D4752">
            <v>1324.9</v>
          </cell>
          <cell r="E4752">
            <v>667.71</v>
          </cell>
          <cell r="F4752">
            <v>56</v>
          </cell>
          <cell r="G4752">
            <v>565.96</v>
          </cell>
          <cell r="H4752">
            <v>129.74</v>
          </cell>
          <cell r="I4752">
            <v>24</v>
          </cell>
          <cell r="J4752">
            <v>71</v>
          </cell>
          <cell r="K4752">
            <v>659.3</v>
          </cell>
          <cell r="L4752">
            <v>16</v>
          </cell>
          <cell r="M4752" t="str">
            <v>Jul/Aug</v>
          </cell>
          <cell r="N4752">
            <v>41</v>
          </cell>
        </row>
        <row r="4753">
          <cell r="A4753" t="str">
            <v>2006/07 W16</v>
          </cell>
          <cell r="B4753" t="str">
            <v>220 - LGW North Main</v>
          </cell>
          <cell r="C4753" t="str">
            <v>Cognac - Only £17_99 VS Especiale</v>
          </cell>
          <cell r="D4753">
            <v>407.76</v>
          </cell>
          <cell r="E4753">
            <v>219.66</v>
          </cell>
          <cell r="F4753">
            <v>24</v>
          </cell>
          <cell r="G4753">
            <v>101.94</v>
          </cell>
          <cell r="H4753">
            <v>8.34</v>
          </cell>
          <cell r="I4753">
            <v>6</v>
          </cell>
          <cell r="J4753">
            <v>0</v>
          </cell>
          <cell r="K4753">
            <v>0</v>
          </cell>
          <cell r="L4753">
            <v>16</v>
          </cell>
          <cell r="M4753" t="str">
            <v>Jul/Aug</v>
          </cell>
          <cell r="N4753">
            <v>42</v>
          </cell>
        </row>
        <row r="4754">
          <cell r="A4754" t="str">
            <v>2006/07 W16</v>
          </cell>
          <cell r="B4754" t="str">
            <v>220 - LGW North Main</v>
          </cell>
          <cell r="C4754" t="str">
            <v>Deluxe - Chivas 2 for £30</v>
          </cell>
          <cell r="D4754">
            <v>150.75</v>
          </cell>
          <cell r="E4754">
            <v>95.64</v>
          </cell>
          <cell r="F4754">
            <v>7</v>
          </cell>
          <cell r="G4754">
            <v>30.81</v>
          </cell>
          <cell r="H4754">
            <v>12.3</v>
          </cell>
          <cell r="I4754">
            <v>1</v>
          </cell>
          <cell r="J4754">
            <v>42</v>
          </cell>
          <cell r="K4754">
            <v>256.2</v>
          </cell>
          <cell r="L4754">
            <v>16</v>
          </cell>
          <cell r="M4754" t="str">
            <v>Jul/Aug</v>
          </cell>
          <cell r="N4754">
            <v>49</v>
          </cell>
        </row>
        <row r="4755">
          <cell r="A4755" t="str">
            <v>2006/07 W16</v>
          </cell>
          <cell r="B4755" t="str">
            <v>220 - LGW North Main</v>
          </cell>
          <cell r="C4755" t="str">
            <v>Deluxe - Chivas Twin for £30</v>
          </cell>
          <cell r="D4755">
            <v>194.95</v>
          </cell>
          <cell r="E4755">
            <v>133.94999999999999</v>
          </cell>
          <cell r="F4755">
            <v>5</v>
          </cell>
          <cell r="G4755">
            <v>0</v>
          </cell>
          <cell r="H4755">
            <v>0</v>
          </cell>
          <cell r="I4755">
            <v>0</v>
          </cell>
          <cell r="J4755">
            <v>8</v>
          </cell>
          <cell r="K4755">
            <v>97.6</v>
          </cell>
          <cell r="L4755">
            <v>16</v>
          </cell>
          <cell r="M4755" t="str">
            <v>Jul/Aug</v>
          </cell>
          <cell r="N4755">
            <v>38</v>
          </cell>
        </row>
        <row r="4756">
          <cell r="A4756" t="str">
            <v>2006/07 W16</v>
          </cell>
          <cell r="B4756" t="str">
            <v>220 - LGW North Main</v>
          </cell>
          <cell r="C4756" t="str">
            <v>Deluxe - Chivas Triple Pack @ £45</v>
          </cell>
          <cell r="D4756">
            <v>0</v>
          </cell>
          <cell r="E4756">
            <v>0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41</v>
          </cell>
          <cell r="K4756" t="str">
            <v>/0</v>
          </cell>
          <cell r="L4756">
            <v>16</v>
          </cell>
          <cell r="M4756" t="str">
            <v>Jul/Aug</v>
          </cell>
          <cell r="N4756">
            <v>54</v>
          </cell>
        </row>
        <row r="4757">
          <cell r="A4757" t="str">
            <v>2006/07 W16</v>
          </cell>
          <cell r="B4757" t="str">
            <v>220 - LGW North Main</v>
          </cell>
          <cell r="C4757" t="str">
            <v>Deluxe - Chivas Save £5 18yo</v>
          </cell>
          <cell r="D4757">
            <v>34.99</v>
          </cell>
          <cell r="E4757">
            <v>12.86</v>
          </cell>
          <cell r="F4757">
            <v>1</v>
          </cell>
          <cell r="G4757">
            <v>34.99</v>
          </cell>
          <cell r="H4757">
            <v>12.86</v>
          </cell>
          <cell r="I4757">
            <v>1</v>
          </cell>
          <cell r="J4757">
            <v>16</v>
          </cell>
          <cell r="K4757">
            <v>176.96</v>
          </cell>
          <cell r="L4757">
            <v>16</v>
          </cell>
          <cell r="M4757" t="str">
            <v>Jul/Aug</v>
          </cell>
          <cell r="N4757">
            <v>50</v>
          </cell>
        </row>
        <row r="4758">
          <cell r="A4758" t="str">
            <v>2006/07 W16</v>
          </cell>
          <cell r="B4758" t="str">
            <v>220 - LGW North Main</v>
          </cell>
          <cell r="C4758" t="str">
            <v>Deluxe - Chivas Royal Salute get Chivas 18yo</v>
          </cell>
          <cell r="D4758">
            <v>239.96</v>
          </cell>
          <cell r="E4758">
            <v>140.47999999999999</v>
          </cell>
          <cell r="F4758">
            <v>4</v>
          </cell>
          <cell r="G4758">
            <v>59.99</v>
          </cell>
          <cell r="H4758">
            <v>24.32</v>
          </cell>
          <cell r="I4758">
            <v>1</v>
          </cell>
          <cell r="J4758">
            <v>6</v>
          </cell>
          <cell r="K4758">
            <v>127.62</v>
          </cell>
          <cell r="L4758">
            <v>16</v>
          </cell>
          <cell r="M4758" t="str">
            <v>Jul/Aug</v>
          </cell>
          <cell r="N4758">
            <v>57</v>
          </cell>
        </row>
        <row r="4759">
          <cell r="A4759" t="str">
            <v>2006/07 W16</v>
          </cell>
          <cell r="B4759" t="str">
            <v>220 - LGW North Main</v>
          </cell>
          <cell r="C4759" t="str">
            <v>Deluxe - Dewars 2 for £30 ATA</v>
          </cell>
          <cell r="D4759">
            <v>229.99</v>
          </cell>
          <cell r="E4759">
            <v>110.93</v>
          </cell>
          <cell r="F4759">
            <v>15</v>
          </cell>
          <cell r="G4759">
            <v>109.99</v>
          </cell>
          <cell r="H4759">
            <v>14.29</v>
          </cell>
          <cell r="I4759">
            <v>7</v>
          </cell>
          <cell r="J4759">
            <v>24</v>
          </cell>
          <cell r="K4759">
            <v>126.98</v>
          </cell>
          <cell r="L4759">
            <v>16</v>
          </cell>
          <cell r="M4759" t="str">
            <v>Jul/Aug</v>
          </cell>
          <cell r="N4759">
            <v>40</v>
          </cell>
        </row>
        <row r="4760">
          <cell r="A4760" t="str">
            <v>2006/07 W16</v>
          </cell>
          <cell r="B4760" t="str">
            <v>220 - LGW North Main</v>
          </cell>
          <cell r="C4760" t="str">
            <v>Deluxe - JW Blue get a free 20cl Gold (Sept Only)</v>
          </cell>
          <cell r="D4760">
            <v>76.28</v>
          </cell>
          <cell r="E4760">
            <v>24.68</v>
          </cell>
          <cell r="F4760">
            <v>1</v>
          </cell>
          <cell r="G4760">
            <v>76.28</v>
          </cell>
          <cell r="H4760">
            <v>24.68</v>
          </cell>
          <cell r="I4760">
            <v>1</v>
          </cell>
          <cell r="J4760">
            <v>44</v>
          </cell>
          <cell r="K4760">
            <v>1400.52</v>
          </cell>
          <cell r="L4760">
            <v>16</v>
          </cell>
          <cell r="M4760" t="str">
            <v>Jul/Aug</v>
          </cell>
          <cell r="N4760">
            <v>46</v>
          </cell>
        </row>
        <row r="4761">
          <cell r="A4761" t="str">
            <v>2006/07 W16</v>
          </cell>
          <cell r="B4761" t="str">
            <v>220 - LGW North Main</v>
          </cell>
          <cell r="C4761" t="str">
            <v>Deluxe - Free 20cl bottle (linked to JW Blue) (Sept Only)</v>
          </cell>
          <cell r="D4761">
            <v>30.08</v>
          </cell>
          <cell r="E4761">
            <v>18.55</v>
          </cell>
          <cell r="F4761">
            <v>2</v>
          </cell>
          <cell r="G4761">
            <v>13.09</v>
          </cell>
          <cell r="H4761">
            <v>7.55</v>
          </cell>
          <cell r="I4761">
            <v>1</v>
          </cell>
          <cell r="J4761">
            <v>11</v>
          </cell>
          <cell r="K4761">
            <v>65.89</v>
          </cell>
          <cell r="L4761">
            <v>16</v>
          </cell>
          <cell r="M4761" t="str">
            <v>Jul/Aug</v>
          </cell>
          <cell r="N4761">
            <v>47</v>
          </cell>
        </row>
        <row r="4762">
          <cell r="A4762" t="str">
            <v>2006/07 W16</v>
          </cell>
          <cell r="B4762" t="str">
            <v>220 - LGW North Main</v>
          </cell>
          <cell r="C4762" t="str">
            <v>Champagne - Piper Florens Louis 2 for £30</v>
          </cell>
          <cell r="D4762">
            <v>165.7</v>
          </cell>
          <cell r="E4762">
            <v>51.83</v>
          </cell>
          <cell r="F4762">
            <v>10</v>
          </cell>
          <cell r="G4762">
            <v>100.35</v>
          </cell>
          <cell r="H4762">
            <v>22.08</v>
          </cell>
          <cell r="I4762">
            <v>6</v>
          </cell>
          <cell r="J4762">
            <v>15</v>
          </cell>
          <cell r="K4762">
            <v>133.5</v>
          </cell>
          <cell r="L4762">
            <v>16</v>
          </cell>
          <cell r="M4762" t="str">
            <v>Jul/Aug</v>
          </cell>
          <cell r="N4762">
            <v>53</v>
          </cell>
        </row>
        <row r="4763">
          <cell r="A4763" t="str">
            <v>2006/07 W16</v>
          </cell>
          <cell r="B4763" t="str">
            <v>220 - LGW North Main</v>
          </cell>
          <cell r="C4763" t="str">
            <v>Champagne - Piper Florens Louis Twin for £30</v>
          </cell>
          <cell r="D4763">
            <v>385.9</v>
          </cell>
          <cell r="E4763">
            <v>91.33</v>
          </cell>
          <cell r="F4763">
            <v>12</v>
          </cell>
          <cell r="G4763">
            <v>322.10000000000002</v>
          </cell>
          <cell r="H4763">
            <v>63.13</v>
          </cell>
          <cell r="I4763">
            <v>10</v>
          </cell>
          <cell r="J4763">
            <v>11</v>
          </cell>
          <cell r="K4763">
            <v>195.8</v>
          </cell>
          <cell r="L4763">
            <v>16</v>
          </cell>
          <cell r="M4763" t="str">
            <v>Jul/Aug</v>
          </cell>
          <cell r="N4763">
            <v>33</v>
          </cell>
        </row>
        <row r="4764">
          <cell r="A4764" t="str">
            <v>2006/07 W16</v>
          </cell>
          <cell r="B4764" t="str">
            <v>220 - LGW North Main</v>
          </cell>
          <cell r="C4764" t="str">
            <v>Champagne - Charles Heidseick 2 for £35</v>
          </cell>
          <cell r="D4764">
            <v>22.99</v>
          </cell>
          <cell r="E4764">
            <v>8.66</v>
          </cell>
          <cell r="F4764">
            <v>1</v>
          </cell>
          <cell r="G4764">
            <v>22.99</v>
          </cell>
          <cell r="H4764">
            <v>8.66</v>
          </cell>
          <cell r="I4764">
            <v>1</v>
          </cell>
          <cell r="J4764">
            <v>9</v>
          </cell>
          <cell r="K4764">
            <v>83.34</v>
          </cell>
          <cell r="L4764">
            <v>16</v>
          </cell>
          <cell r="M4764" t="str">
            <v>Jul/Aug</v>
          </cell>
          <cell r="N4764">
            <v>55</v>
          </cell>
        </row>
        <row r="4765">
          <cell r="A4765" t="str">
            <v>2006/07 W16</v>
          </cell>
          <cell r="B4765" t="str">
            <v>220 - LGW North Main</v>
          </cell>
          <cell r="C4765" t="str">
            <v>Champagne - Canard Twin for £25</v>
          </cell>
          <cell r="D4765">
            <v>400</v>
          </cell>
          <cell r="E4765">
            <v>133.04</v>
          </cell>
          <cell r="F4765">
            <v>16</v>
          </cell>
          <cell r="G4765">
            <v>200</v>
          </cell>
          <cell r="H4765">
            <v>45.04</v>
          </cell>
          <cell r="I4765">
            <v>8</v>
          </cell>
          <cell r="J4765">
            <v>42</v>
          </cell>
          <cell r="K4765">
            <v>672</v>
          </cell>
          <cell r="L4765">
            <v>16</v>
          </cell>
          <cell r="M4765" t="str">
            <v>Jul/Aug</v>
          </cell>
          <cell r="N4765">
            <v>52</v>
          </cell>
        </row>
        <row r="4766">
          <cell r="A4766" t="str">
            <v>2006/07 W16</v>
          </cell>
          <cell r="B4766" t="str">
            <v>220 - LGW North Main</v>
          </cell>
          <cell r="C4766" t="str">
            <v>Wine - Beringer 3 for £15</v>
          </cell>
          <cell r="D4766">
            <v>0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0</v>
          </cell>
          <cell r="K4766" t="str">
            <v>/0</v>
          </cell>
          <cell r="L4766">
            <v>16</v>
          </cell>
          <cell r="M4766" t="str">
            <v>Jul/Aug</v>
          </cell>
          <cell r="N4766">
            <v>43</v>
          </cell>
        </row>
        <row r="4767">
          <cell r="A4767" t="str">
            <v>2006/07 W16</v>
          </cell>
          <cell r="B4767" t="str">
            <v>220 - LGW North Main</v>
          </cell>
          <cell r="C4767" t="str">
            <v>Wine - Rosemount BOGOF</v>
          </cell>
          <cell r="D4767">
            <v>97.93</v>
          </cell>
          <cell r="E4767">
            <v>32.64</v>
          </cell>
          <cell r="F4767">
            <v>14</v>
          </cell>
          <cell r="G4767">
            <v>55.96</v>
          </cell>
          <cell r="H4767">
            <v>12.8</v>
          </cell>
          <cell r="I4767">
            <v>8</v>
          </cell>
          <cell r="J4767">
            <v>99</v>
          </cell>
          <cell r="K4767">
            <v>728.07</v>
          </cell>
          <cell r="L4767">
            <v>16</v>
          </cell>
          <cell r="M4767" t="str">
            <v>Jul/Aug</v>
          </cell>
          <cell r="N4767">
            <v>56</v>
          </cell>
        </row>
        <row r="4768">
          <cell r="A4768" t="str">
            <v>2006/07 W16</v>
          </cell>
          <cell r="B4768" t="str">
            <v>220 - LGW North Main</v>
          </cell>
          <cell r="C4768" t="str">
            <v>WOW - 2 for £45 Malt</v>
          </cell>
          <cell r="D4768">
            <v>372.87</v>
          </cell>
          <cell r="E4768">
            <v>163.38</v>
          </cell>
          <cell r="F4768">
            <v>13</v>
          </cell>
          <cell r="G4768">
            <v>226.92</v>
          </cell>
          <cell r="H4768">
            <v>55.52</v>
          </cell>
          <cell r="I4768">
            <v>8</v>
          </cell>
          <cell r="J4768">
            <v>81</v>
          </cell>
          <cell r="K4768">
            <v>611.66999999999996</v>
          </cell>
          <cell r="L4768">
            <v>16</v>
          </cell>
          <cell r="M4768" t="str">
            <v>Jul/Aug</v>
          </cell>
          <cell r="N4768">
            <v>34</v>
          </cell>
        </row>
        <row r="4769">
          <cell r="A4769" t="str">
            <v>2006/07 W16</v>
          </cell>
          <cell r="B4769" t="str">
            <v>220 - LGW North Main</v>
          </cell>
          <cell r="C4769" t="str">
            <v>WOW - Connemara 2 for £30</v>
          </cell>
          <cell r="D4769">
            <v>0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0</v>
          </cell>
          <cell r="K4769" t="str">
            <v>/0</v>
          </cell>
          <cell r="L4769">
            <v>16</v>
          </cell>
          <cell r="M4769" t="str">
            <v>Jul/Aug</v>
          </cell>
          <cell r="N4769">
            <v>60</v>
          </cell>
        </row>
        <row r="4770">
          <cell r="A4770" t="str">
            <v>2006/07 W16</v>
          </cell>
          <cell r="B4770" t="str">
            <v>220 - LGW North Main</v>
          </cell>
          <cell r="C4770" t="str">
            <v>Others - 2 for £25 (glayva, disaronno)</v>
          </cell>
          <cell r="D4770">
            <v>309.8</v>
          </cell>
          <cell r="E4770">
            <v>183.49</v>
          </cell>
          <cell r="F4770">
            <v>20</v>
          </cell>
          <cell r="G4770">
            <v>103.93</v>
          </cell>
          <cell r="H4770">
            <v>22.96</v>
          </cell>
          <cell r="I4770">
            <v>7</v>
          </cell>
          <cell r="J4770">
            <v>31</v>
          </cell>
          <cell r="K4770">
            <v>108.19</v>
          </cell>
          <cell r="L4770">
            <v>16</v>
          </cell>
          <cell r="M4770" t="str">
            <v>Jul/Aug</v>
          </cell>
          <cell r="N4770">
            <v>48</v>
          </cell>
        </row>
        <row r="4771">
          <cell r="A4771" t="str">
            <v>2006/07 W16</v>
          </cell>
          <cell r="B4771" t="str">
            <v>220 - LGW North Main</v>
          </cell>
          <cell r="C4771" t="str">
            <v>Others - Pimms 2 for £15 (70cl)</v>
          </cell>
          <cell r="D4771">
            <v>2816.84</v>
          </cell>
          <cell r="E4771">
            <v>397.28</v>
          </cell>
          <cell r="F4771">
            <v>366</v>
          </cell>
          <cell r="G4771">
            <v>2759.85</v>
          </cell>
          <cell r="H4771">
            <v>355.23</v>
          </cell>
          <cell r="I4771">
            <v>359</v>
          </cell>
          <cell r="J4771">
            <v>106</v>
          </cell>
          <cell r="K4771">
            <v>470.08</v>
          </cell>
          <cell r="L4771">
            <v>16</v>
          </cell>
          <cell r="M4771" t="str">
            <v>Jul/Aug</v>
          </cell>
          <cell r="N4771">
            <v>35</v>
          </cell>
        </row>
        <row r="4772">
          <cell r="A4772" t="str">
            <v>2006/07 W16</v>
          </cell>
          <cell r="B4772" t="str">
            <v>220 - LGW North Main</v>
          </cell>
          <cell r="C4772" t="str">
            <v>Other - 2 for £30 Sauza</v>
          </cell>
          <cell r="D4772">
            <v>165.96</v>
          </cell>
          <cell r="E4772">
            <v>78.59</v>
          </cell>
          <cell r="F4772">
            <v>10</v>
          </cell>
          <cell r="G4772">
            <v>105.96</v>
          </cell>
          <cell r="H4772">
            <v>29.39</v>
          </cell>
          <cell r="I4772">
            <v>6</v>
          </cell>
          <cell r="J4772">
            <v>20</v>
          </cell>
          <cell r="K4772">
            <v>89</v>
          </cell>
          <cell r="L4772">
            <v>16</v>
          </cell>
          <cell r="M4772" t="str">
            <v>Jul/Aug</v>
          </cell>
          <cell r="N4772">
            <v>58</v>
          </cell>
        </row>
        <row r="4773">
          <cell r="A4773" t="str">
            <v>2006/07 W16</v>
          </cell>
          <cell r="B4773" t="str">
            <v>220 - LGW North Main</v>
          </cell>
          <cell r="C4773" t="str">
            <v>Others - 2 for £20 ATA (70cl)</v>
          </cell>
          <cell r="D4773">
            <v>1177.5899999999999</v>
          </cell>
          <cell r="E4773">
            <v>223.45</v>
          </cell>
          <cell r="F4773">
            <v>113</v>
          </cell>
          <cell r="G4773">
            <v>1146.5999999999999</v>
          </cell>
          <cell r="H4773">
            <v>201.15</v>
          </cell>
          <cell r="I4773">
            <v>110</v>
          </cell>
          <cell r="J4773">
            <v>59</v>
          </cell>
          <cell r="K4773">
            <v>227.31</v>
          </cell>
          <cell r="L4773">
            <v>16</v>
          </cell>
          <cell r="M4773" t="str">
            <v>Jul/Aug</v>
          </cell>
          <cell r="N4773">
            <v>32</v>
          </cell>
        </row>
        <row r="4774">
          <cell r="A4774" t="str">
            <v>2006/07 W16</v>
          </cell>
          <cell r="B4774" t="str">
            <v>220 - LGW North Main</v>
          </cell>
          <cell r="C4774" t="str">
            <v>Others - 2 for £15 Fortified</v>
          </cell>
          <cell r="D4774">
            <v>17.579999999999998</v>
          </cell>
          <cell r="E4774">
            <v>4.68</v>
          </cell>
          <cell r="F4774">
            <v>2</v>
          </cell>
          <cell r="G4774">
            <v>17.579999999999998</v>
          </cell>
          <cell r="H4774">
            <v>4.68</v>
          </cell>
          <cell r="I4774">
            <v>2</v>
          </cell>
          <cell r="J4774">
            <v>22</v>
          </cell>
          <cell r="K4774">
            <v>88</v>
          </cell>
          <cell r="L4774">
            <v>16</v>
          </cell>
          <cell r="M4774" t="str">
            <v>Jul/Aug</v>
          </cell>
          <cell r="N4774">
            <v>59</v>
          </cell>
        </row>
        <row r="4775">
          <cell r="A4775" t="str">
            <v>2006/07 W16</v>
          </cell>
          <cell r="B4775" t="str">
            <v>227 - LGW North Transfer</v>
          </cell>
          <cell r="C4775" t="str">
            <v>Liquor</v>
          </cell>
          <cell r="D4775">
            <v>35599.760000000002</v>
          </cell>
          <cell r="E4775">
            <v>16971.48</v>
          </cell>
          <cell r="F4775">
            <v>2745</v>
          </cell>
          <cell r="G4775">
            <v>15167.91</v>
          </cell>
          <cell r="H4775">
            <v>3377.25</v>
          </cell>
          <cell r="I4775">
            <v>969</v>
          </cell>
          <cell r="J4775">
            <v>3457</v>
          </cell>
          <cell r="K4775">
            <v>17857.099999999999</v>
          </cell>
          <cell r="L4775">
            <v>16</v>
          </cell>
          <cell r="M4775" t="str">
            <v>Jul/Aug</v>
          </cell>
          <cell r="N4775">
            <v>1</v>
          </cell>
        </row>
        <row r="4776">
          <cell r="A4776" t="str">
            <v>2006/07 W16</v>
          </cell>
          <cell r="B4776" t="str">
            <v>227 - LGW North Transfer</v>
          </cell>
          <cell r="C4776" t="str">
            <v>Tobacco</v>
          </cell>
          <cell r="D4776">
            <v>23927.27</v>
          </cell>
          <cell r="E4776">
            <v>17716.2</v>
          </cell>
          <cell r="F4776">
            <v>781</v>
          </cell>
          <cell r="G4776">
            <v>407.8</v>
          </cell>
          <cell r="H4776">
            <v>77.77</v>
          </cell>
          <cell r="I4776">
            <v>21</v>
          </cell>
          <cell r="J4776">
            <v>2282</v>
          </cell>
          <cell r="K4776">
            <v>17675.48</v>
          </cell>
          <cell r="L4776">
            <v>16</v>
          </cell>
          <cell r="M4776" t="str">
            <v>Jul/Aug</v>
          </cell>
          <cell r="N4776">
            <v>2</v>
          </cell>
        </row>
        <row r="4777">
          <cell r="A4777" t="str">
            <v>2006/07 W16</v>
          </cell>
          <cell r="B4777" t="str">
            <v>227 - LGW North Transfer</v>
          </cell>
          <cell r="C4777" t="str">
            <v>Perfumery</v>
          </cell>
          <cell r="D4777">
            <v>204210.96</v>
          </cell>
          <cell r="E4777">
            <v>115143.96</v>
          </cell>
          <cell r="F4777">
            <v>8572</v>
          </cell>
          <cell r="G4777">
            <v>124972.58</v>
          </cell>
          <cell r="H4777">
            <v>63176.2</v>
          </cell>
          <cell r="I4777">
            <v>5314</v>
          </cell>
          <cell r="J4777">
            <v>27689</v>
          </cell>
          <cell r="K4777">
            <v>233782.08</v>
          </cell>
          <cell r="L4777">
            <v>16</v>
          </cell>
          <cell r="M4777" t="str">
            <v>Jul/Aug</v>
          </cell>
          <cell r="N4777">
            <v>3</v>
          </cell>
        </row>
        <row r="4778">
          <cell r="A4778" t="str">
            <v>2006/07 W16</v>
          </cell>
          <cell r="B4778" t="str">
            <v>227 - LGW North Transfer</v>
          </cell>
          <cell r="C4778" t="str">
            <v>Food</v>
          </cell>
          <cell r="D4778">
            <v>6267.3</v>
          </cell>
          <cell r="E4778">
            <v>2848.26</v>
          </cell>
          <cell r="F4778">
            <v>1677</v>
          </cell>
          <cell r="G4778">
            <v>2554.6999999999998</v>
          </cell>
          <cell r="H4778">
            <v>942.85</v>
          </cell>
          <cell r="I4778">
            <v>687</v>
          </cell>
          <cell r="J4778">
            <v>2045</v>
          </cell>
          <cell r="K4778">
            <v>4126.24</v>
          </cell>
          <cell r="L4778">
            <v>16</v>
          </cell>
          <cell r="M4778" t="str">
            <v>Jul/Aug</v>
          </cell>
          <cell r="N4778">
            <v>4</v>
          </cell>
        </row>
        <row r="4779">
          <cell r="A4779" t="str">
            <v>2006/07 W16</v>
          </cell>
          <cell r="B4779" t="str">
            <v>227 - LGW North Transfer</v>
          </cell>
          <cell r="C4779" t="str">
            <v>Tax Free</v>
          </cell>
          <cell r="D4779">
            <v>29385.360000000001</v>
          </cell>
          <cell r="E4779">
            <v>14739.94</v>
          </cell>
          <cell r="F4779">
            <v>1809</v>
          </cell>
          <cell r="G4779">
            <v>17250.439999999999</v>
          </cell>
          <cell r="H4779">
            <v>7579.58</v>
          </cell>
          <cell r="I4779">
            <v>1050</v>
          </cell>
          <cell r="J4779">
            <v>5545</v>
          </cell>
          <cell r="K4779">
            <v>36950.85</v>
          </cell>
          <cell r="L4779">
            <v>16</v>
          </cell>
          <cell r="M4779" t="str">
            <v>Jul/Aug</v>
          </cell>
          <cell r="N4779">
            <v>5</v>
          </cell>
        </row>
        <row r="4780">
          <cell r="A4780" t="str">
            <v>2006/07 W16</v>
          </cell>
          <cell r="B4780" t="str">
            <v>227 - LGW North Transfer</v>
          </cell>
          <cell r="C4780" t="str">
            <v>Unclassified Products</v>
          </cell>
          <cell r="D4780">
            <v>0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 t="str">
            <v>/0</v>
          </cell>
          <cell r="L4780">
            <v>16</v>
          </cell>
          <cell r="M4780" t="str">
            <v>Jul/Aug</v>
          </cell>
          <cell r="N4780">
            <v>6</v>
          </cell>
        </row>
        <row r="4781">
          <cell r="A4781" t="str">
            <v>2006/07 W16</v>
          </cell>
          <cell r="B4781" t="str">
            <v>227 - LGW North Transfer</v>
          </cell>
          <cell r="C4781" t="str">
            <v>Spirits</v>
          </cell>
          <cell r="D4781">
            <v>26034.39</v>
          </cell>
          <cell r="E4781">
            <v>13825.49</v>
          </cell>
          <cell r="F4781">
            <v>2313</v>
          </cell>
          <cell r="G4781">
            <v>9387.9</v>
          </cell>
          <cell r="H4781">
            <v>2039.18</v>
          </cell>
          <cell r="I4781">
            <v>705</v>
          </cell>
          <cell r="J4781">
            <v>2552</v>
          </cell>
          <cell r="K4781">
            <v>9801.2099999999991</v>
          </cell>
          <cell r="L4781">
            <v>16</v>
          </cell>
          <cell r="M4781" t="str">
            <v>Jul/Aug</v>
          </cell>
          <cell r="N4781">
            <v>7</v>
          </cell>
        </row>
        <row r="4782">
          <cell r="A4782" t="str">
            <v>2006/07 W16</v>
          </cell>
          <cell r="B4782" t="str">
            <v>227 - LGW North Transfer</v>
          </cell>
          <cell r="C4782" t="str">
            <v>Fortified Wines</v>
          </cell>
          <cell r="D4782">
            <v>271.32</v>
          </cell>
          <cell r="E4782">
            <v>136.38</v>
          </cell>
          <cell r="F4782">
            <v>42</v>
          </cell>
          <cell r="G4782">
            <v>93.19</v>
          </cell>
          <cell r="H4782">
            <v>16.170000000000002</v>
          </cell>
          <cell r="I4782">
            <v>16</v>
          </cell>
          <cell r="J4782">
            <v>64</v>
          </cell>
          <cell r="K4782">
            <v>140.44999999999999</v>
          </cell>
          <cell r="L4782">
            <v>16</v>
          </cell>
          <cell r="M4782" t="str">
            <v>Jul/Aug</v>
          </cell>
          <cell r="N4782">
            <v>10</v>
          </cell>
        </row>
        <row r="4783">
          <cell r="A4783" t="str">
            <v>2006/07 W16</v>
          </cell>
          <cell r="B4783" t="str">
            <v>227 - LGW North Transfer</v>
          </cell>
          <cell r="C4783" t="str">
            <v>Others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  <cell r="I4783">
            <v>0</v>
          </cell>
          <cell r="J4783">
            <v>0</v>
          </cell>
          <cell r="K4783" t="str">
            <v>/0</v>
          </cell>
          <cell r="L4783">
            <v>16</v>
          </cell>
          <cell r="M4783" t="str">
            <v>Jul/Aug</v>
          </cell>
          <cell r="N4783">
            <v>11</v>
          </cell>
        </row>
        <row r="4784">
          <cell r="A4784" t="str">
            <v>2006/07 W16</v>
          </cell>
          <cell r="B4784" t="str">
            <v>227 - LGW North Transfer</v>
          </cell>
          <cell r="C4784" t="str">
            <v>Champagne</v>
          </cell>
          <cell r="D4784">
            <v>8430.99</v>
          </cell>
          <cell r="E4784">
            <v>2705.8</v>
          </cell>
          <cell r="F4784">
            <v>253</v>
          </cell>
          <cell r="G4784">
            <v>5152.6000000000004</v>
          </cell>
          <cell r="H4784">
            <v>1213.01</v>
          </cell>
          <cell r="I4784">
            <v>160</v>
          </cell>
          <cell r="J4784">
            <v>360</v>
          </cell>
          <cell r="K4784">
            <v>6655.22</v>
          </cell>
          <cell r="L4784">
            <v>16</v>
          </cell>
          <cell r="M4784" t="str">
            <v>Jul/Aug</v>
          </cell>
          <cell r="N4784">
            <v>8</v>
          </cell>
        </row>
        <row r="4785">
          <cell r="A4785" t="str">
            <v>2006/07 W16</v>
          </cell>
          <cell r="B4785" t="str">
            <v>227 - LGW North Transfer</v>
          </cell>
          <cell r="C4785" t="str">
            <v>Wines</v>
          </cell>
          <cell r="D4785">
            <v>863.06</v>
          </cell>
          <cell r="E4785">
            <v>303.81</v>
          </cell>
          <cell r="F4785">
            <v>137</v>
          </cell>
          <cell r="G4785">
            <v>534.22</v>
          </cell>
          <cell r="H4785">
            <v>108.89</v>
          </cell>
          <cell r="I4785">
            <v>88</v>
          </cell>
          <cell r="J4785">
            <v>481</v>
          </cell>
          <cell r="K4785">
            <v>1849.04</v>
          </cell>
          <cell r="L4785">
            <v>16</v>
          </cell>
          <cell r="M4785" t="str">
            <v>Jul/Aug</v>
          </cell>
          <cell r="N4785">
            <v>9</v>
          </cell>
        </row>
        <row r="4786">
          <cell r="A4786" t="str">
            <v>2006/07 W16</v>
          </cell>
          <cell r="B4786" t="str">
            <v>227 - LGW North Transfer</v>
          </cell>
          <cell r="C4786" t="str">
            <v>Unclassified Liquor</v>
          </cell>
          <cell r="D4786">
            <v>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 t="str">
            <v>/0</v>
          </cell>
          <cell r="L4786">
            <v>16</v>
          </cell>
          <cell r="M4786" t="str">
            <v>Jul/Aug</v>
          </cell>
          <cell r="N4786">
            <v>12</v>
          </cell>
        </row>
        <row r="4787">
          <cell r="A4787" t="str">
            <v>2006/07 W16</v>
          </cell>
          <cell r="B4787" t="str">
            <v>227 - LGW North Transfer</v>
          </cell>
          <cell r="C4787" t="str">
            <v>Value - 2 for £15</v>
          </cell>
          <cell r="D4787">
            <v>6787.03</v>
          </cell>
          <cell r="E4787">
            <v>4671.54</v>
          </cell>
          <cell r="F4787">
            <v>834</v>
          </cell>
          <cell r="G4787">
            <v>463.61</v>
          </cell>
          <cell r="H4787">
            <v>88.94</v>
          </cell>
          <cell r="I4787">
            <v>30</v>
          </cell>
          <cell r="J4787">
            <v>438</v>
          </cell>
          <cell r="K4787">
            <v>1267.8399999999999</v>
          </cell>
          <cell r="L4787">
            <v>16</v>
          </cell>
          <cell r="M4787" t="str">
            <v>Jul/Aug</v>
          </cell>
          <cell r="N4787">
            <v>31</v>
          </cell>
        </row>
        <row r="4788">
          <cell r="A4788" t="str">
            <v>2006/07 W16</v>
          </cell>
          <cell r="B4788" t="str">
            <v>227 - LGW North Transfer</v>
          </cell>
          <cell r="C4788" t="str">
            <v>Value - 2 for £20 Bombay Saphire</v>
          </cell>
          <cell r="D4788">
            <v>518.54999999999995</v>
          </cell>
          <cell r="E4788">
            <v>336.69</v>
          </cell>
          <cell r="F4788">
            <v>39</v>
          </cell>
          <cell r="G4788">
            <v>122.88</v>
          </cell>
          <cell r="H4788">
            <v>32.76</v>
          </cell>
          <cell r="I4788">
            <v>6</v>
          </cell>
          <cell r="J4788">
            <v>30</v>
          </cell>
          <cell r="K4788">
            <v>83.4</v>
          </cell>
          <cell r="L4788">
            <v>16</v>
          </cell>
          <cell r="M4788" t="str">
            <v>Jul/Aug</v>
          </cell>
          <cell r="N4788">
            <v>45</v>
          </cell>
        </row>
        <row r="4789">
          <cell r="A4789" t="str">
            <v>2006/07 W16</v>
          </cell>
          <cell r="B4789" t="str">
            <v>227 - LGW North Transfer</v>
          </cell>
          <cell r="C4789" t="str">
            <v>Value - Baileys 2 for £20</v>
          </cell>
          <cell r="D4789">
            <v>878.94</v>
          </cell>
          <cell r="E4789">
            <v>501.84</v>
          </cell>
          <cell r="F4789">
            <v>80</v>
          </cell>
          <cell r="G4789">
            <v>102.64</v>
          </cell>
          <cell r="H4789">
            <v>30.36</v>
          </cell>
          <cell r="I4789">
            <v>7</v>
          </cell>
          <cell r="J4789">
            <v>61</v>
          </cell>
          <cell r="K4789">
            <v>294.01</v>
          </cell>
          <cell r="L4789">
            <v>16</v>
          </cell>
          <cell r="M4789" t="str">
            <v>Jul/Aug</v>
          </cell>
          <cell r="N4789">
            <v>39</v>
          </cell>
        </row>
        <row r="4790">
          <cell r="A4790" t="str">
            <v>2006/07 W16</v>
          </cell>
          <cell r="B4790" t="str">
            <v>227 - LGW North Transfer</v>
          </cell>
          <cell r="C4790" t="str">
            <v>Value - Baileys Twin @ £20</v>
          </cell>
          <cell r="D4790">
            <v>412.72</v>
          </cell>
          <cell r="E4790">
            <v>243.36</v>
          </cell>
          <cell r="F4790">
            <v>20</v>
          </cell>
          <cell r="G4790">
            <v>32.72</v>
          </cell>
          <cell r="H4790">
            <v>11.56</v>
          </cell>
          <cell r="I4790">
            <v>1</v>
          </cell>
          <cell r="J4790">
            <v>4</v>
          </cell>
          <cell r="K4790">
            <v>38.56</v>
          </cell>
          <cell r="L4790">
            <v>16</v>
          </cell>
          <cell r="M4790" t="str">
            <v>Jul/Aug</v>
          </cell>
          <cell r="N4790">
            <v>51</v>
          </cell>
        </row>
        <row r="4791">
          <cell r="A4791" t="str">
            <v>2006/07 W16</v>
          </cell>
          <cell r="B4791" t="str">
            <v>227 - LGW North Transfer</v>
          </cell>
          <cell r="C4791" t="str">
            <v>Value - Twins @ £15</v>
          </cell>
          <cell r="D4791">
            <v>0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  <cell r="I4791">
            <v>0</v>
          </cell>
          <cell r="J4791">
            <v>0</v>
          </cell>
          <cell r="K4791" t="str">
            <v>/0</v>
          </cell>
          <cell r="L4791">
            <v>16</v>
          </cell>
          <cell r="M4791" t="str">
            <v>Jul/Aug</v>
          </cell>
          <cell r="N4791">
            <v>36</v>
          </cell>
        </row>
        <row r="4792">
          <cell r="A4792" t="str">
            <v>2006/07 W16</v>
          </cell>
          <cell r="B4792" t="str">
            <v>227 - LGW North Transfer</v>
          </cell>
          <cell r="C4792" t="str">
            <v>Malt - 2 For £45 (6 glenmorangie + 2)</v>
          </cell>
          <cell r="D4792">
            <v>164.94</v>
          </cell>
          <cell r="E4792">
            <v>70.03</v>
          </cell>
          <cell r="F4792">
            <v>6</v>
          </cell>
          <cell r="G4792">
            <v>107.96</v>
          </cell>
          <cell r="H4792">
            <v>28.36</v>
          </cell>
          <cell r="I4792">
            <v>4</v>
          </cell>
          <cell r="J4792">
            <v>54</v>
          </cell>
          <cell r="K4792">
            <v>401.49</v>
          </cell>
          <cell r="L4792">
            <v>16</v>
          </cell>
          <cell r="M4792" t="str">
            <v>Jul/Aug</v>
          </cell>
          <cell r="N4792">
            <v>30</v>
          </cell>
        </row>
        <row r="4793">
          <cell r="A4793" t="str">
            <v>2006/07 W16</v>
          </cell>
          <cell r="B4793" t="str">
            <v>227 - LGW North Transfer</v>
          </cell>
          <cell r="C4793" t="str">
            <v>Malt - Save £5 Glenmorangie Traditional</v>
          </cell>
          <cell r="D4793">
            <v>0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  <cell r="I4793">
            <v>0</v>
          </cell>
          <cell r="J4793">
            <v>7</v>
          </cell>
          <cell r="K4793" t="str">
            <v>/0</v>
          </cell>
          <cell r="L4793">
            <v>16</v>
          </cell>
          <cell r="M4793" t="str">
            <v>Jul/Aug</v>
          </cell>
          <cell r="N4793">
            <v>44</v>
          </cell>
        </row>
        <row r="4794">
          <cell r="A4794" t="str">
            <v>2006/07 W16</v>
          </cell>
          <cell r="B4794" t="str">
            <v>227 - LGW North Transfer</v>
          </cell>
          <cell r="C4794" t="str">
            <v>Cognac - XO @ £45</v>
          </cell>
          <cell r="D4794">
            <v>585</v>
          </cell>
          <cell r="E4794">
            <v>316.45999999999998</v>
          </cell>
          <cell r="F4794">
            <v>13</v>
          </cell>
          <cell r="G4794">
            <v>270</v>
          </cell>
          <cell r="H4794">
            <v>106.74</v>
          </cell>
          <cell r="I4794">
            <v>6</v>
          </cell>
          <cell r="J4794">
            <v>13</v>
          </cell>
          <cell r="K4794">
            <v>250.25</v>
          </cell>
          <cell r="L4794">
            <v>16</v>
          </cell>
          <cell r="M4794" t="str">
            <v>Jul/Aug</v>
          </cell>
          <cell r="N4794">
            <v>37</v>
          </cell>
        </row>
        <row r="4795">
          <cell r="A4795" t="str">
            <v>2006/07 W16</v>
          </cell>
          <cell r="B4795" t="str">
            <v>227 - LGW North Transfer</v>
          </cell>
          <cell r="C4795" t="str">
            <v>Cognac - VSOP 2 for £45</v>
          </cell>
          <cell r="D4795">
            <v>28.99</v>
          </cell>
          <cell r="E4795">
            <v>19.7</v>
          </cell>
          <cell r="F4795">
            <v>1</v>
          </cell>
          <cell r="G4795">
            <v>0</v>
          </cell>
          <cell r="H4795">
            <v>0</v>
          </cell>
          <cell r="I4795">
            <v>0</v>
          </cell>
          <cell r="J4795">
            <v>18</v>
          </cell>
          <cell r="K4795">
            <v>167.22</v>
          </cell>
          <cell r="L4795">
            <v>16</v>
          </cell>
          <cell r="M4795" t="str">
            <v>Jul/Aug</v>
          </cell>
          <cell r="N4795">
            <v>41</v>
          </cell>
        </row>
        <row r="4796">
          <cell r="A4796" t="str">
            <v>2006/07 W16</v>
          </cell>
          <cell r="B4796" t="str">
            <v>227 - LGW North Transfer</v>
          </cell>
          <cell r="C4796" t="str">
            <v>Cognac - Only £17_99 VS Especiale</v>
          </cell>
          <cell r="D4796">
            <v>101.94</v>
          </cell>
          <cell r="E4796">
            <v>39.39</v>
          </cell>
          <cell r="F4796">
            <v>6</v>
          </cell>
          <cell r="G4796">
            <v>50.97</v>
          </cell>
          <cell r="H4796">
            <v>4.17</v>
          </cell>
          <cell r="I4796">
            <v>3</v>
          </cell>
          <cell r="J4796">
            <v>1</v>
          </cell>
          <cell r="K4796">
            <v>5.25</v>
          </cell>
          <cell r="L4796">
            <v>16</v>
          </cell>
          <cell r="M4796" t="str">
            <v>Jul/Aug</v>
          </cell>
          <cell r="N4796">
            <v>42</v>
          </cell>
        </row>
        <row r="4797">
          <cell r="A4797" t="str">
            <v>2006/07 W16</v>
          </cell>
          <cell r="B4797" t="str">
            <v>227 - LGW North Transfer</v>
          </cell>
          <cell r="C4797" t="str">
            <v>Deluxe - Chivas 2 for £30</v>
          </cell>
          <cell r="D4797">
            <v>150.75</v>
          </cell>
          <cell r="E4797">
            <v>95.64</v>
          </cell>
          <cell r="F4797">
            <v>7</v>
          </cell>
          <cell r="G4797">
            <v>30.81</v>
          </cell>
          <cell r="H4797">
            <v>12.3</v>
          </cell>
          <cell r="I4797">
            <v>1</v>
          </cell>
          <cell r="J4797">
            <v>15</v>
          </cell>
          <cell r="K4797">
            <v>91.5</v>
          </cell>
          <cell r="L4797">
            <v>16</v>
          </cell>
          <cell r="M4797" t="str">
            <v>Jul/Aug</v>
          </cell>
          <cell r="N4797">
            <v>49</v>
          </cell>
        </row>
        <row r="4798">
          <cell r="A4798" t="str">
            <v>2006/07 W16</v>
          </cell>
          <cell r="B4798" t="str">
            <v>227 - LGW North Transfer</v>
          </cell>
          <cell r="C4798" t="str">
            <v>Deluxe - Chivas Twin for £30</v>
          </cell>
          <cell r="D4798">
            <v>116.97</v>
          </cell>
          <cell r="E4798">
            <v>80.37</v>
          </cell>
          <cell r="F4798">
            <v>3</v>
          </cell>
          <cell r="G4798">
            <v>0</v>
          </cell>
          <cell r="H4798">
            <v>0</v>
          </cell>
          <cell r="I4798">
            <v>0</v>
          </cell>
          <cell r="J4798">
            <v>3</v>
          </cell>
          <cell r="K4798">
            <v>36.6</v>
          </cell>
          <cell r="L4798">
            <v>16</v>
          </cell>
          <cell r="M4798" t="str">
            <v>Jul/Aug</v>
          </cell>
          <cell r="N4798">
            <v>38</v>
          </cell>
        </row>
        <row r="4799">
          <cell r="A4799" t="str">
            <v>2006/07 W16</v>
          </cell>
          <cell r="B4799" t="str">
            <v>227 - LGW North Transfer</v>
          </cell>
          <cell r="C4799" t="str">
            <v>Deluxe - Chivas Triple Pack @ £45</v>
          </cell>
          <cell r="D4799">
            <v>347.94</v>
          </cell>
          <cell r="E4799">
            <v>238.2</v>
          </cell>
          <cell r="F4799">
            <v>6</v>
          </cell>
          <cell r="G4799">
            <v>0</v>
          </cell>
          <cell r="H4799">
            <v>0</v>
          </cell>
          <cell r="I4799">
            <v>0</v>
          </cell>
          <cell r="J4799">
            <v>2</v>
          </cell>
          <cell r="K4799">
            <v>36.58</v>
          </cell>
          <cell r="L4799">
            <v>16</v>
          </cell>
          <cell r="M4799" t="str">
            <v>Jul/Aug</v>
          </cell>
          <cell r="N4799">
            <v>54</v>
          </cell>
        </row>
        <row r="4800">
          <cell r="A4800" t="str">
            <v>2006/07 W16</v>
          </cell>
          <cell r="B4800" t="str">
            <v>227 - LGW North Transfer</v>
          </cell>
          <cell r="C4800" t="str">
            <v>Deluxe - Chivas Save £5 18yo</v>
          </cell>
          <cell r="D4800">
            <v>0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0</v>
          </cell>
          <cell r="K4800" t="str">
            <v>/0</v>
          </cell>
          <cell r="L4800">
            <v>16</v>
          </cell>
          <cell r="M4800" t="str">
            <v>Jul/Aug</v>
          </cell>
          <cell r="N4800">
            <v>50</v>
          </cell>
        </row>
        <row r="4801">
          <cell r="A4801" t="str">
            <v>2006/07 W16</v>
          </cell>
          <cell r="B4801" t="str">
            <v>227 - LGW North Transfer</v>
          </cell>
          <cell r="C4801" t="str">
            <v>Deluxe - Chivas Royal Salute get Chivas 18yo</v>
          </cell>
          <cell r="D4801">
            <v>0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 t="str">
            <v>/0</v>
          </cell>
          <cell r="L4801">
            <v>16</v>
          </cell>
          <cell r="M4801" t="str">
            <v>Jul/Aug</v>
          </cell>
          <cell r="N4801">
            <v>57</v>
          </cell>
        </row>
        <row r="4802">
          <cell r="A4802" t="str">
            <v>2006/07 W16</v>
          </cell>
          <cell r="B4802" t="str">
            <v>227 - LGW North Transfer</v>
          </cell>
          <cell r="C4802" t="str">
            <v>Deluxe - Dewars 2 for £30 ATA</v>
          </cell>
          <cell r="D4802">
            <v>99.95</v>
          </cell>
          <cell r="E4802">
            <v>50.72</v>
          </cell>
          <cell r="F4802">
            <v>5</v>
          </cell>
          <cell r="G4802">
            <v>39.979999999999997</v>
          </cell>
          <cell r="H4802">
            <v>6.62</v>
          </cell>
          <cell r="I4802">
            <v>2</v>
          </cell>
          <cell r="J4802">
            <v>33</v>
          </cell>
          <cell r="K4802">
            <v>174.57</v>
          </cell>
          <cell r="L4802">
            <v>16</v>
          </cell>
          <cell r="M4802" t="str">
            <v>Jul/Aug</v>
          </cell>
          <cell r="N4802">
            <v>40</v>
          </cell>
        </row>
        <row r="4803">
          <cell r="A4803" t="str">
            <v>2006/07 W16</v>
          </cell>
          <cell r="B4803" t="str">
            <v>227 - LGW North Transfer</v>
          </cell>
          <cell r="C4803" t="str">
            <v>Deluxe - JW Blue get a free 20cl Gold (Sept Only)</v>
          </cell>
          <cell r="D4803">
            <v>0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 t="str">
            <v>/0</v>
          </cell>
          <cell r="L4803">
            <v>16</v>
          </cell>
          <cell r="M4803" t="str">
            <v>Jul/Aug</v>
          </cell>
          <cell r="N4803">
            <v>46</v>
          </cell>
        </row>
        <row r="4804">
          <cell r="A4804" t="str">
            <v>2006/07 W16</v>
          </cell>
          <cell r="B4804" t="str">
            <v>227 - LGW North Transfer</v>
          </cell>
          <cell r="C4804" t="str">
            <v>Deluxe - Free 20cl bottle (linked to JW Blue) (Sept Only)</v>
          </cell>
          <cell r="D4804">
            <v>0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 t="str">
            <v>/0</v>
          </cell>
          <cell r="L4804">
            <v>16</v>
          </cell>
          <cell r="M4804" t="str">
            <v>Jul/Aug</v>
          </cell>
          <cell r="N4804">
            <v>47</v>
          </cell>
        </row>
        <row r="4805">
          <cell r="A4805" t="str">
            <v>2006/07 W16</v>
          </cell>
          <cell r="B4805" t="str">
            <v>227 - LGW North Transfer</v>
          </cell>
          <cell r="C4805" t="str">
            <v>Champagne - Piper Florens Louis 2 for £30</v>
          </cell>
          <cell r="D4805">
            <v>132.25</v>
          </cell>
          <cell r="E4805">
            <v>32.15</v>
          </cell>
          <cell r="F4805">
            <v>8</v>
          </cell>
          <cell r="G4805">
            <v>116.3</v>
          </cell>
          <cell r="H4805">
            <v>25.1</v>
          </cell>
          <cell r="I4805">
            <v>7</v>
          </cell>
          <cell r="J4805">
            <v>7</v>
          </cell>
          <cell r="K4805">
            <v>62.3</v>
          </cell>
          <cell r="L4805">
            <v>16</v>
          </cell>
          <cell r="M4805" t="str">
            <v>Jul/Aug</v>
          </cell>
          <cell r="N4805">
            <v>53</v>
          </cell>
        </row>
        <row r="4806">
          <cell r="A4806" t="str">
            <v>2006/07 W16</v>
          </cell>
          <cell r="B4806" t="str">
            <v>227 - LGW North Transfer</v>
          </cell>
          <cell r="C4806" t="str">
            <v>Champagne - Piper Florens Louis Twin for £30</v>
          </cell>
          <cell r="D4806">
            <v>503.3</v>
          </cell>
          <cell r="E4806">
            <v>136.91999999999999</v>
          </cell>
          <cell r="F4806">
            <v>15</v>
          </cell>
          <cell r="G4806">
            <v>401.4</v>
          </cell>
          <cell r="H4806">
            <v>88.42</v>
          </cell>
          <cell r="I4806">
            <v>12</v>
          </cell>
          <cell r="J4806">
            <v>5</v>
          </cell>
          <cell r="K4806">
            <v>89</v>
          </cell>
          <cell r="L4806">
            <v>16</v>
          </cell>
          <cell r="M4806" t="str">
            <v>Jul/Aug</v>
          </cell>
          <cell r="N4806">
            <v>33</v>
          </cell>
        </row>
        <row r="4807">
          <cell r="A4807" t="str">
            <v>2006/07 W16</v>
          </cell>
          <cell r="B4807" t="str">
            <v>227 - LGW North Transfer</v>
          </cell>
          <cell r="C4807" t="str">
            <v>Champagne - Charles Heidseick 2 for £35</v>
          </cell>
          <cell r="D4807">
            <v>68.97</v>
          </cell>
          <cell r="E4807">
            <v>31.05</v>
          </cell>
          <cell r="F4807">
            <v>3</v>
          </cell>
          <cell r="G4807">
            <v>45.98</v>
          </cell>
          <cell r="H4807">
            <v>17.32</v>
          </cell>
          <cell r="I4807">
            <v>2</v>
          </cell>
          <cell r="J4807">
            <v>1</v>
          </cell>
          <cell r="K4807">
            <v>9.26</v>
          </cell>
          <cell r="L4807">
            <v>16</v>
          </cell>
          <cell r="M4807" t="str">
            <v>Jul/Aug</v>
          </cell>
          <cell r="N4807">
            <v>55</v>
          </cell>
        </row>
        <row r="4808">
          <cell r="A4808" t="str">
            <v>2006/07 W16</v>
          </cell>
          <cell r="B4808" t="str">
            <v>227 - LGW North Transfer</v>
          </cell>
          <cell r="C4808" t="str">
            <v>Champagne - Canard Twin for £25</v>
          </cell>
          <cell r="D4808">
            <v>0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 t="str">
            <v>/0</v>
          </cell>
          <cell r="L4808">
            <v>16</v>
          </cell>
          <cell r="M4808" t="str">
            <v>Jul/Aug</v>
          </cell>
          <cell r="N4808">
            <v>52</v>
          </cell>
        </row>
        <row r="4809">
          <cell r="A4809" t="str">
            <v>2006/07 W16</v>
          </cell>
          <cell r="B4809" t="str">
            <v>227 - LGW North Transfer</v>
          </cell>
          <cell r="C4809" t="str">
            <v>Wine - Beringer 3 for £15</v>
          </cell>
          <cell r="D4809">
            <v>0</v>
          </cell>
          <cell r="E4809">
            <v>0</v>
          </cell>
          <cell r="F4809">
            <v>0</v>
          </cell>
          <cell r="G4809">
            <v>0</v>
          </cell>
          <cell r="H4809">
            <v>0</v>
          </cell>
          <cell r="I4809">
            <v>0</v>
          </cell>
          <cell r="J4809">
            <v>0</v>
          </cell>
          <cell r="K4809" t="str">
            <v>/0</v>
          </cell>
          <cell r="L4809">
            <v>16</v>
          </cell>
          <cell r="M4809" t="str">
            <v>Jul/Aug</v>
          </cell>
          <cell r="N4809">
            <v>43</v>
          </cell>
        </row>
        <row r="4810">
          <cell r="A4810" t="str">
            <v>2006/07 W16</v>
          </cell>
          <cell r="B4810" t="str">
            <v>227 - LGW North Transfer</v>
          </cell>
          <cell r="C4810" t="str">
            <v>Wine - Rosemount BOGOF</v>
          </cell>
          <cell r="D4810">
            <v>181.87</v>
          </cell>
          <cell r="E4810">
            <v>55.36</v>
          </cell>
          <cell r="F4810">
            <v>25</v>
          </cell>
          <cell r="G4810">
            <v>139.9</v>
          </cell>
          <cell r="H4810">
            <v>35.619999999999997</v>
          </cell>
          <cell r="I4810">
            <v>19</v>
          </cell>
          <cell r="J4810">
            <v>56</v>
          </cell>
          <cell r="K4810">
            <v>412.27</v>
          </cell>
          <cell r="L4810">
            <v>16</v>
          </cell>
          <cell r="M4810" t="str">
            <v>Jul/Aug</v>
          </cell>
          <cell r="N4810">
            <v>56</v>
          </cell>
        </row>
        <row r="4811">
          <cell r="A4811" t="str">
            <v>2006/07 W16</v>
          </cell>
          <cell r="B4811" t="str">
            <v>227 - LGW North Transfer</v>
          </cell>
          <cell r="C4811" t="str">
            <v>WOW - 2 for £45 Malt</v>
          </cell>
          <cell r="D4811">
            <v>285.89999999999998</v>
          </cell>
          <cell r="E4811">
            <v>151.76</v>
          </cell>
          <cell r="F4811">
            <v>10</v>
          </cell>
          <cell r="G4811">
            <v>116.96</v>
          </cell>
          <cell r="H4811">
            <v>29.81</v>
          </cell>
          <cell r="I4811">
            <v>4</v>
          </cell>
          <cell r="J4811">
            <v>64</v>
          </cell>
          <cell r="K4811">
            <v>496.38</v>
          </cell>
          <cell r="L4811">
            <v>16</v>
          </cell>
          <cell r="M4811" t="str">
            <v>Jul/Aug</v>
          </cell>
          <cell r="N4811">
            <v>34</v>
          </cell>
        </row>
        <row r="4812">
          <cell r="A4812" t="str">
            <v>2006/07 W16</v>
          </cell>
          <cell r="B4812" t="str">
            <v>227 - LGW North Transfer</v>
          </cell>
          <cell r="C4812" t="str">
            <v>WOW - Connemara 2 for £30</v>
          </cell>
          <cell r="D4812">
            <v>0</v>
          </cell>
          <cell r="E4812">
            <v>0</v>
          </cell>
          <cell r="F4812">
            <v>0</v>
          </cell>
          <cell r="G4812">
            <v>0</v>
          </cell>
          <cell r="H4812">
            <v>0</v>
          </cell>
          <cell r="I4812">
            <v>0</v>
          </cell>
          <cell r="J4812">
            <v>0</v>
          </cell>
          <cell r="K4812" t="str">
            <v>/0</v>
          </cell>
          <cell r="L4812">
            <v>16</v>
          </cell>
          <cell r="M4812" t="str">
            <v>Jul/Aug</v>
          </cell>
          <cell r="N4812">
            <v>60</v>
          </cell>
        </row>
        <row r="4813">
          <cell r="A4813" t="str">
            <v>2006/07 W16</v>
          </cell>
          <cell r="B4813" t="str">
            <v>227 - LGW North Transfer</v>
          </cell>
          <cell r="C4813" t="str">
            <v>Others - 2 for £25 (glayva, disaronno)</v>
          </cell>
          <cell r="D4813">
            <v>135.91999999999999</v>
          </cell>
          <cell r="E4813">
            <v>51.84</v>
          </cell>
          <cell r="F4813">
            <v>8</v>
          </cell>
          <cell r="G4813">
            <v>101.94</v>
          </cell>
          <cell r="H4813">
            <v>24.82</v>
          </cell>
          <cell r="I4813">
            <v>6</v>
          </cell>
          <cell r="J4813">
            <v>18</v>
          </cell>
          <cell r="K4813">
            <v>62.66</v>
          </cell>
          <cell r="L4813">
            <v>16</v>
          </cell>
          <cell r="M4813" t="str">
            <v>Jul/Aug</v>
          </cell>
          <cell r="N4813">
            <v>48</v>
          </cell>
        </row>
        <row r="4814">
          <cell r="A4814" t="str">
            <v>2006/07 W16</v>
          </cell>
          <cell r="B4814" t="str">
            <v>227 - LGW North Transfer</v>
          </cell>
          <cell r="C4814" t="str">
            <v>Others - Pimms 2 for £15 (70cl)</v>
          </cell>
          <cell r="D4814">
            <v>1946.89</v>
          </cell>
          <cell r="E4814">
            <v>249.97</v>
          </cell>
          <cell r="F4814">
            <v>255</v>
          </cell>
          <cell r="G4814">
            <v>1931.89</v>
          </cell>
          <cell r="H4814">
            <v>239.24</v>
          </cell>
          <cell r="I4814">
            <v>253</v>
          </cell>
          <cell r="J4814">
            <v>62</v>
          </cell>
          <cell r="K4814">
            <v>274.95999999999998</v>
          </cell>
          <cell r="L4814">
            <v>16</v>
          </cell>
          <cell r="M4814" t="str">
            <v>Jul/Aug</v>
          </cell>
          <cell r="N4814">
            <v>35</v>
          </cell>
        </row>
        <row r="4815">
          <cell r="A4815" t="str">
            <v>2006/07 W16</v>
          </cell>
          <cell r="B4815" t="str">
            <v>227 - LGW North Transfer</v>
          </cell>
          <cell r="C4815" t="str">
            <v>Other - 2 for £30 Sauza</v>
          </cell>
          <cell r="D4815">
            <v>0</v>
          </cell>
          <cell r="E4815">
            <v>0</v>
          </cell>
          <cell r="F4815">
            <v>0</v>
          </cell>
          <cell r="G4815">
            <v>0</v>
          </cell>
          <cell r="H4815">
            <v>0</v>
          </cell>
          <cell r="I4815">
            <v>0</v>
          </cell>
          <cell r="J4815">
            <v>0</v>
          </cell>
          <cell r="K4815" t="str">
            <v>/0</v>
          </cell>
          <cell r="L4815">
            <v>16</v>
          </cell>
          <cell r="M4815" t="str">
            <v>Jul/Aug</v>
          </cell>
          <cell r="N4815">
            <v>58</v>
          </cell>
        </row>
        <row r="4816">
          <cell r="A4816" t="str">
            <v>2006/07 W16</v>
          </cell>
          <cell r="B4816" t="str">
            <v>227 - LGW North Transfer</v>
          </cell>
          <cell r="C4816" t="str">
            <v>Others - 2 for £20 ATA (70cl)</v>
          </cell>
          <cell r="D4816">
            <v>1358.22</v>
          </cell>
          <cell r="E4816">
            <v>290.35000000000002</v>
          </cell>
          <cell r="F4816">
            <v>132</v>
          </cell>
          <cell r="G4816">
            <v>1254.26</v>
          </cell>
          <cell r="H4816">
            <v>222.35</v>
          </cell>
          <cell r="I4816">
            <v>122</v>
          </cell>
          <cell r="J4816">
            <v>53</v>
          </cell>
          <cell r="K4816">
            <v>205.44</v>
          </cell>
          <cell r="L4816">
            <v>16</v>
          </cell>
          <cell r="M4816" t="str">
            <v>Jul/Aug</v>
          </cell>
          <cell r="N4816">
            <v>32</v>
          </cell>
        </row>
        <row r="4817">
          <cell r="A4817" t="str">
            <v>2006/07 W16</v>
          </cell>
          <cell r="B4817" t="str">
            <v>227 - LGW North Transfer</v>
          </cell>
          <cell r="C4817" t="str">
            <v>Others - 2 for £15 Fortified</v>
          </cell>
          <cell r="D4817">
            <v>0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  <cell r="I4817">
            <v>0</v>
          </cell>
          <cell r="J4817">
            <v>0</v>
          </cell>
          <cell r="K4817" t="str">
            <v>/0</v>
          </cell>
          <cell r="L4817">
            <v>16</v>
          </cell>
          <cell r="M4817" t="str">
            <v>Jul/Aug</v>
          </cell>
          <cell r="N4817">
            <v>59</v>
          </cell>
        </row>
        <row r="4818">
          <cell r="A4818" t="str">
            <v>2006/07 W16</v>
          </cell>
          <cell r="B4818" t="str">
            <v>350 - STN Duty Free</v>
          </cell>
          <cell r="C4818" t="str">
            <v>Liquor</v>
          </cell>
          <cell r="D4818">
            <v>143846.20000000001</v>
          </cell>
          <cell r="E4818">
            <v>51531.48</v>
          </cell>
          <cell r="F4818">
            <v>10521</v>
          </cell>
          <cell r="G4818">
            <v>101584.07</v>
          </cell>
          <cell r="H4818">
            <v>23288.59</v>
          </cell>
          <cell r="I4818">
            <v>6869</v>
          </cell>
          <cell r="J4818">
            <v>10113</v>
          </cell>
          <cell r="K4818">
            <v>51718.55</v>
          </cell>
          <cell r="L4818">
            <v>16</v>
          </cell>
          <cell r="M4818" t="str">
            <v>Jul/Aug</v>
          </cell>
          <cell r="N4818">
            <v>1</v>
          </cell>
        </row>
        <row r="4819">
          <cell r="A4819" t="str">
            <v>2006/07 W16</v>
          </cell>
          <cell r="B4819" t="str">
            <v>350 - STN Duty Free</v>
          </cell>
          <cell r="C4819" t="str">
            <v>Tobacco</v>
          </cell>
          <cell r="D4819">
            <v>37242.35</v>
          </cell>
          <cell r="E4819">
            <v>23753.91</v>
          </cell>
          <cell r="F4819">
            <v>1540</v>
          </cell>
          <cell r="G4819">
            <v>6788.8</v>
          </cell>
          <cell r="H4819">
            <v>1258.8900000000001</v>
          </cell>
          <cell r="I4819">
            <v>345</v>
          </cell>
          <cell r="J4819">
            <v>3945</v>
          </cell>
          <cell r="K4819">
            <v>26772.61</v>
          </cell>
          <cell r="L4819">
            <v>16</v>
          </cell>
          <cell r="M4819" t="str">
            <v>Jul/Aug</v>
          </cell>
          <cell r="N4819">
            <v>2</v>
          </cell>
        </row>
        <row r="4820">
          <cell r="A4820" t="str">
            <v>2006/07 W16</v>
          </cell>
          <cell r="B4820" t="str">
            <v>350 - STN Duty Free</v>
          </cell>
          <cell r="C4820" t="str">
            <v>Perfumery</v>
          </cell>
          <cell r="D4820">
            <v>0</v>
          </cell>
          <cell r="E4820">
            <v>0</v>
          </cell>
          <cell r="F4820">
            <v>0</v>
          </cell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 t="str">
            <v>/0</v>
          </cell>
          <cell r="L4820">
            <v>16</v>
          </cell>
          <cell r="M4820" t="str">
            <v>Jul/Aug</v>
          </cell>
          <cell r="N4820">
            <v>3</v>
          </cell>
        </row>
        <row r="4821">
          <cell r="A4821" t="str">
            <v>2006/07 W16</v>
          </cell>
          <cell r="B4821" t="str">
            <v>350 - STN Duty Free</v>
          </cell>
          <cell r="C4821" t="str">
            <v>Food</v>
          </cell>
          <cell r="D4821">
            <v>59279.24</v>
          </cell>
          <cell r="E4821">
            <v>27487.52</v>
          </cell>
          <cell r="F4821">
            <v>16578</v>
          </cell>
          <cell r="G4821">
            <v>44169.77</v>
          </cell>
          <cell r="H4821">
            <v>19217.22</v>
          </cell>
          <cell r="I4821">
            <v>12302</v>
          </cell>
          <cell r="J4821">
            <v>13572</v>
          </cell>
          <cell r="K4821">
            <v>24055.24</v>
          </cell>
          <cell r="L4821">
            <v>16</v>
          </cell>
          <cell r="M4821" t="str">
            <v>Jul/Aug</v>
          </cell>
          <cell r="N4821">
            <v>4</v>
          </cell>
        </row>
        <row r="4822">
          <cell r="A4822" t="str">
            <v>2006/07 W16</v>
          </cell>
          <cell r="B4822" t="str">
            <v>350 - STN Duty Free</v>
          </cell>
          <cell r="C4822" t="str">
            <v>Tax Free</v>
          </cell>
          <cell r="D4822">
            <v>277.83999999999997</v>
          </cell>
          <cell r="E4822">
            <v>21.54</v>
          </cell>
          <cell r="F4822">
            <v>244</v>
          </cell>
          <cell r="G4822">
            <v>185.73</v>
          </cell>
          <cell r="H4822">
            <v>-26.74</v>
          </cell>
          <cell r="I4822">
            <v>182</v>
          </cell>
          <cell r="J4822">
            <v>4042</v>
          </cell>
          <cell r="K4822">
            <v>3731.23</v>
          </cell>
          <cell r="L4822">
            <v>16</v>
          </cell>
          <cell r="M4822" t="str">
            <v>Jul/Aug</v>
          </cell>
          <cell r="N4822">
            <v>5</v>
          </cell>
        </row>
        <row r="4823">
          <cell r="A4823" t="str">
            <v>2006/07 W16</v>
          </cell>
          <cell r="B4823" t="str">
            <v>350 - STN Duty Free</v>
          </cell>
          <cell r="C4823" t="str">
            <v>Unclassified Products</v>
          </cell>
          <cell r="D4823">
            <v>0</v>
          </cell>
          <cell r="E4823">
            <v>0</v>
          </cell>
          <cell r="F4823">
            <v>0</v>
          </cell>
          <cell r="G4823">
            <v>0</v>
          </cell>
          <cell r="H4823">
            <v>0</v>
          </cell>
          <cell r="I4823">
            <v>0</v>
          </cell>
          <cell r="J4823">
            <v>0</v>
          </cell>
          <cell r="K4823" t="str">
            <v>/0</v>
          </cell>
          <cell r="L4823">
            <v>16</v>
          </cell>
          <cell r="M4823" t="str">
            <v>Jul/Aug</v>
          </cell>
          <cell r="N4823">
            <v>6</v>
          </cell>
        </row>
        <row r="4824">
          <cell r="A4824" t="str">
            <v>2006/07 W16</v>
          </cell>
          <cell r="B4824" t="str">
            <v>350 - STN Duty Free</v>
          </cell>
          <cell r="C4824" t="str">
            <v>Spirits</v>
          </cell>
          <cell r="D4824">
            <v>119891.53</v>
          </cell>
          <cell r="E4824">
            <v>43121.29</v>
          </cell>
          <cell r="F4824">
            <v>8491</v>
          </cell>
          <cell r="G4824">
            <v>86854.88</v>
          </cell>
          <cell r="H4824">
            <v>19913.849999999999</v>
          </cell>
          <cell r="I4824">
            <v>5797</v>
          </cell>
          <cell r="J4824">
            <v>8022</v>
          </cell>
          <cell r="K4824">
            <v>39471.42</v>
          </cell>
          <cell r="L4824">
            <v>16</v>
          </cell>
          <cell r="M4824" t="str">
            <v>Jul/Aug</v>
          </cell>
          <cell r="N4824">
            <v>7</v>
          </cell>
        </row>
        <row r="4825">
          <cell r="A4825" t="str">
            <v>2006/07 W16</v>
          </cell>
          <cell r="B4825" t="str">
            <v>350 - STN Duty Free</v>
          </cell>
          <cell r="C4825" t="str">
            <v>Fortified Wines</v>
          </cell>
          <cell r="D4825">
            <v>2407.64</v>
          </cell>
          <cell r="E4825">
            <v>893.84</v>
          </cell>
          <cell r="F4825">
            <v>347</v>
          </cell>
          <cell r="G4825">
            <v>1530.59</v>
          </cell>
          <cell r="H4825">
            <v>314.55</v>
          </cell>
          <cell r="I4825">
            <v>227</v>
          </cell>
          <cell r="J4825">
            <v>275</v>
          </cell>
          <cell r="K4825">
            <v>662.62</v>
          </cell>
          <cell r="L4825">
            <v>16</v>
          </cell>
          <cell r="M4825" t="str">
            <v>Jul/Aug</v>
          </cell>
          <cell r="N4825">
            <v>10</v>
          </cell>
        </row>
        <row r="4826">
          <cell r="A4826" t="str">
            <v>2006/07 W16</v>
          </cell>
          <cell r="B4826" t="str">
            <v>350 - STN Duty Free</v>
          </cell>
          <cell r="C4826" t="str">
            <v>Others</v>
          </cell>
          <cell r="D4826">
            <v>0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  <cell r="I4826">
            <v>0</v>
          </cell>
          <cell r="J4826">
            <v>0</v>
          </cell>
          <cell r="K4826" t="str">
            <v>/0</v>
          </cell>
          <cell r="L4826">
            <v>16</v>
          </cell>
          <cell r="M4826" t="str">
            <v>Jul/Aug</v>
          </cell>
          <cell r="N4826">
            <v>11</v>
          </cell>
        </row>
        <row r="4827">
          <cell r="A4827" t="str">
            <v>2006/07 W16</v>
          </cell>
          <cell r="B4827" t="str">
            <v>350 - STN Duty Free</v>
          </cell>
          <cell r="C4827" t="str">
            <v>Champagne</v>
          </cell>
          <cell r="D4827">
            <v>11876.39</v>
          </cell>
          <cell r="E4827">
            <v>3443.43</v>
          </cell>
          <cell r="F4827">
            <v>391</v>
          </cell>
          <cell r="G4827">
            <v>9431.14</v>
          </cell>
          <cell r="H4827">
            <v>2301.0300000000002</v>
          </cell>
          <cell r="I4827">
            <v>312</v>
          </cell>
          <cell r="J4827">
            <v>616</v>
          </cell>
          <cell r="K4827">
            <v>10307.48</v>
          </cell>
          <cell r="L4827">
            <v>16</v>
          </cell>
          <cell r="M4827" t="str">
            <v>Jul/Aug</v>
          </cell>
          <cell r="N4827">
            <v>8</v>
          </cell>
        </row>
        <row r="4828">
          <cell r="A4828" t="str">
            <v>2006/07 W16</v>
          </cell>
          <cell r="B4828" t="str">
            <v>350 - STN Duty Free</v>
          </cell>
          <cell r="C4828" t="str">
            <v>Wines</v>
          </cell>
          <cell r="D4828">
            <v>9670.64</v>
          </cell>
          <cell r="E4828">
            <v>4072.92</v>
          </cell>
          <cell r="F4828">
            <v>1292</v>
          </cell>
          <cell r="G4828">
            <v>3767.46</v>
          </cell>
          <cell r="H4828">
            <v>759.16</v>
          </cell>
          <cell r="I4828">
            <v>533</v>
          </cell>
          <cell r="J4828">
            <v>1200</v>
          </cell>
          <cell r="K4828">
            <v>4316.41</v>
          </cell>
          <cell r="L4828">
            <v>16</v>
          </cell>
          <cell r="M4828" t="str">
            <v>Jul/Aug</v>
          </cell>
          <cell r="N4828">
            <v>9</v>
          </cell>
        </row>
        <row r="4829">
          <cell r="A4829" t="str">
            <v>2006/07 W16</v>
          </cell>
          <cell r="B4829" t="str">
            <v>350 - STN Duty Free</v>
          </cell>
          <cell r="C4829" t="str">
            <v>Unclassified Liquor</v>
          </cell>
          <cell r="D4829">
            <v>0</v>
          </cell>
          <cell r="E4829">
            <v>0</v>
          </cell>
          <cell r="F4829">
            <v>0</v>
          </cell>
          <cell r="G4829">
            <v>0</v>
          </cell>
          <cell r="H4829">
            <v>0</v>
          </cell>
          <cell r="I4829">
            <v>0</v>
          </cell>
          <cell r="J4829">
            <v>0</v>
          </cell>
          <cell r="K4829" t="str">
            <v>/0</v>
          </cell>
          <cell r="L4829">
            <v>16</v>
          </cell>
          <cell r="M4829" t="str">
            <v>Jul/Aug</v>
          </cell>
          <cell r="N4829">
            <v>12</v>
          </cell>
        </row>
        <row r="4830">
          <cell r="A4830" t="str">
            <v>2006/07 W16</v>
          </cell>
          <cell r="B4830" t="str">
            <v>350 - STN Duty Free</v>
          </cell>
          <cell r="C4830" t="str">
            <v>Value - 2 for £15</v>
          </cell>
          <cell r="D4830">
            <v>7344.71</v>
          </cell>
          <cell r="E4830">
            <v>5097.58</v>
          </cell>
          <cell r="F4830">
            <v>886</v>
          </cell>
          <cell r="G4830">
            <v>540.70000000000005</v>
          </cell>
          <cell r="H4830">
            <v>147.86000000000001</v>
          </cell>
          <cell r="I4830">
            <v>29</v>
          </cell>
          <cell r="J4830">
            <v>582</v>
          </cell>
          <cell r="K4830">
            <v>1666.41</v>
          </cell>
          <cell r="L4830">
            <v>16</v>
          </cell>
          <cell r="M4830" t="str">
            <v>Jul/Aug</v>
          </cell>
          <cell r="N4830">
            <v>31</v>
          </cell>
        </row>
        <row r="4831">
          <cell r="A4831" t="str">
            <v>2006/07 W16</v>
          </cell>
          <cell r="B4831" t="str">
            <v>350 - STN Duty Free</v>
          </cell>
          <cell r="C4831" t="str">
            <v>Value - 2 for £20 Bombay Saphire</v>
          </cell>
          <cell r="D4831">
            <v>767.36</v>
          </cell>
          <cell r="E4831">
            <v>589.44000000000005</v>
          </cell>
          <cell r="F4831">
            <v>64</v>
          </cell>
          <cell r="G4831">
            <v>0</v>
          </cell>
          <cell r="H4831">
            <v>0</v>
          </cell>
          <cell r="I4831">
            <v>0</v>
          </cell>
          <cell r="J4831">
            <v>56</v>
          </cell>
          <cell r="K4831">
            <v>155.68</v>
          </cell>
          <cell r="L4831">
            <v>16</v>
          </cell>
          <cell r="M4831" t="str">
            <v>Jul/Aug</v>
          </cell>
          <cell r="N4831">
            <v>45</v>
          </cell>
        </row>
        <row r="4832">
          <cell r="A4832" t="str">
            <v>2006/07 W16</v>
          </cell>
          <cell r="B4832" t="str">
            <v>350 - STN Duty Free</v>
          </cell>
          <cell r="C4832" t="str">
            <v>Value - Baileys 2 for £20</v>
          </cell>
          <cell r="D4832">
            <v>3112.09</v>
          </cell>
          <cell r="E4832">
            <v>1765.07</v>
          </cell>
          <cell r="F4832">
            <v>276</v>
          </cell>
          <cell r="G4832">
            <v>495.84</v>
          </cell>
          <cell r="H4832">
            <v>177.73</v>
          </cell>
          <cell r="I4832">
            <v>30</v>
          </cell>
          <cell r="J4832">
            <v>178</v>
          </cell>
          <cell r="K4832">
            <v>857.95</v>
          </cell>
          <cell r="L4832">
            <v>16</v>
          </cell>
          <cell r="M4832" t="str">
            <v>Jul/Aug</v>
          </cell>
          <cell r="N4832">
            <v>39</v>
          </cell>
        </row>
        <row r="4833">
          <cell r="A4833" t="str">
            <v>2006/07 W16</v>
          </cell>
          <cell r="B4833" t="str">
            <v>350 - STN Duty Free</v>
          </cell>
          <cell r="C4833" t="str">
            <v>Value - Baileys Twin @ £20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 t="str">
            <v>/0</v>
          </cell>
          <cell r="L4833">
            <v>16</v>
          </cell>
          <cell r="M4833" t="str">
            <v>Jul/Aug</v>
          </cell>
          <cell r="N4833">
            <v>51</v>
          </cell>
        </row>
        <row r="4834">
          <cell r="A4834" t="str">
            <v>2006/07 W16</v>
          </cell>
          <cell r="B4834" t="str">
            <v>350 - STN Duty Free</v>
          </cell>
          <cell r="C4834" t="str">
            <v>Value - Twins @ £15</v>
          </cell>
          <cell r="D4834">
            <v>0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 t="str">
            <v>/0</v>
          </cell>
          <cell r="L4834">
            <v>16</v>
          </cell>
          <cell r="M4834" t="str">
            <v>Jul/Aug</v>
          </cell>
          <cell r="N4834">
            <v>36</v>
          </cell>
        </row>
        <row r="4835">
          <cell r="A4835" t="str">
            <v>2006/07 W16</v>
          </cell>
          <cell r="B4835" t="str">
            <v>350 - STN Duty Free</v>
          </cell>
          <cell r="C4835" t="str">
            <v>Malt - 2 For £45 (6 glenmorangie + 2)</v>
          </cell>
          <cell r="D4835">
            <v>4774.8</v>
          </cell>
          <cell r="E4835">
            <v>1577.42</v>
          </cell>
          <cell r="F4835">
            <v>181</v>
          </cell>
          <cell r="G4835">
            <v>4137.7700000000004</v>
          </cell>
          <cell r="H4835">
            <v>1105.83</v>
          </cell>
          <cell r="I4835">
            <v>157</v>
          </cell>
          <cell r="J4835">
            <v>223</v>
          </cell>
          <cell r="K4835">
            <v>1732.4</v>
          </cell>
          <cell r="L4835">
            <v>16</v>
          </cell>
          <cell r="M4835" t="str">
            <v>Jul/Aug</v>
          </cell>
          <cell r="N4835">
            <v>30</v>
          </cell>
        </row>
        <row r="4836">
          <cell r="A4836" t="str">
            <v>2006/07 W16</v>
          </cell>
          <cell r="B4836" t="str">
            <v>350 - STN Duty Free</v>
          </cell>
          <cell r="C4836" t="str">
            <v>Malt - Save £5 Glenmorangie Traditional</v>
          </cell>
          <cell r="D4836">
            <v>399.9</v>
          </cell>
          <cell r="E4836">
            <v>131.34</v>
          </cell>
          <cell r="F4836">
            <v>10</v>
          </cell>
          <cell r="G4836">
            <v>359.91</v>
          </cell>
          <cell r="H4836">
            <v>102.78</v>
          </cell>
          <cell r="I4836">
            <v>9</v>
          </cell>
          <cell r="J4836">
            <v>12</v>
          </cell>
          <cell r="K4836">
            <v>137.16</v>
          </cell>
          <cell r="L4836">
            <v>16</v>
          </cell>
          <cell r="M4836" t="str">
            <v>Jul/Aug</v>
          </cell>
          <cell r="N4836">
            <v>44</v>
          </cell>
        </row>
        <row r="4837">
          <cell r="A4837" t="str">
            <v>2006/07 W16</v>
          </cell>
          <cell r="B4837" t="str">
            <v>350 - STN Duty Free</v>
          </cell>
          <cell r="C4837" t="str">
            <v>Cognac - XO @ £45</v>
          </cell>
          <cell r="D4837">
            <v>1080</v>
          </cell>
          <cell r="E4837">
            <v>536.47</v>
          </cell>
          <cell r="F4837">
            <v>24</v>
          </cell>
          <cell r="G4837">
            <v>675</v>
          </cell>
          <cell r="H4837">
            <v>266.83</v>
          </cell>
          <cell r="I4837">
            <v>15</v>
          </cell>
          <cell r="J4837">
            <v>88</v>
          </cell>
          <cell r="K4837">
            <v>1694</v>
          </cell>
          <cell r="L4837">
            <v>16</v>
          </cell>
          <cell r="M4837" t="str">
            <v>Jul/Aug</v>
          </cell>
          <cell r="N4837">
            <v>37</v>
          </cell>
        </row>
        <row r="4838">
          <cell r="A4838" t="str">
            <v>2006/07 W16</v>
          </cell>
          <cell r="B4838" t="str">
            <v>350 - STN Duty Free</v>
          </cell>
          <cell r="C4838" t="str">
            <v>Cognac - VSOP 2 for £45</v>
          </cell>
          <cell r="D4838">
            <v>2137.9299999999998</v>
          </cell>
          <cell r="E4838">
            <v>974.13</v>
          </cell>
          <cell r="F4838">
            <v>93</v>
          </cell>
          <cell r="G4838">
            <v>1134.95</v>
          </cell>
          <cell r="H4838">
            <v>256.64</v>
          </cell>
          <cell r="I4838">
            <v>49</v>
          </cell>
          <cell r="J4838">
            <v>43</v>
          </cell>
          <cell r="K4838">
            <v>399.28</v>
          </cell>
          <cell r="L4838">
            <v>16</v>
          </cell>
          <cell r="M4838" t="str">
            <v>Jul/Aug</v>
          </cell>
          <cell r="N4838">
            <v>41</v>
          </cell>
        </row>
        <row r="4839">
          <cell r="A4839" t="str">
            <v>2006/07 W16</v>
          </cell>
          <cell r="B4839" t="str">
            <v>350 - STN Duty Free</v>
          </cell>
          <cell r="C4839" t="str">
            <v>Cognac - Only £17_99 VS Especiale</v>
          </cell>
          <cell r="D4839">
            <v>339.8</v>
          </cell>
          <cell r="E4839">
            <v>193.4</v>
          </cell>
          <cell r="F4839">
            <v>20</v>
          </cell>
          <cell r="G4839">
            <v>67.959999999999994</v>
          </cell>
          <cell r="H4839">
            <v>5.56</v>
          </cell>
          <cell r="I4839">
            <v>4</v>
          </cell>
          <cell r="J4839">
            <v>5</v>
          </cell>
          <cell r="K4839">
            <v>26.25</v>
          </cell>
          <cell r="L4839">
            <v>16</v>
          </cell>
          <cell r="M4839" t="str">
            <v>Jul/Aug</v>
          </cell>
          <cell r="N4839">
            <v>42</v>
          </cell>
        </row>
        <row r="4840">
          <cell r="A4840" t="str">
            <v>2006/07 W16</v>
          </cell>
          <cell r="B4840" t="str">
            <v>350 - STN Duty Free</v>
          </cell>
          <cell r="C4840" t="str">
            <v>Deluxe - Chivas 2 for £30</v>
          </cell>
          <cell r="D4840">
            <v>399.8</v>
          </cell>
          <cell r="E4840">
            <v>277.8</v>
          </cell>
          <cell r="F4840">
            <v>20</v>
          </cell>
          <cell r="G4840">
            <v>0</v>
          </cell>
          <cell r="H4840">
            <v>0</v>
          </cell>
          <cell r="I4840">
            <v>0</v>
          </cell>
          <cell r="J4840">
            <v>26</v>
          </cell>
          <cell r="K4840">
            <v>158.6</v>
          </cell>
          <cell r="L4840">
            <v>16</v>
          </cell>
          <cell r="M4840" t="str">
            <v>Jul/Aug</v>
          </cell>
          <cell r="N4840">
            <v>49</v>
          </cell>
        </row>
        <row r="4841">
          <cell r="A4841" t="str">
            <v>2006/07 W16</v>
          </cell>
          <cell r="B4841" t="str">
            <v>350 - STN Duty Free</v>
          </cell>
          <cell r="C4841" t="str">
            <v>Deluxe - Chivas Twin for £30</v>
          </cell>
          <cell r="D4841">
            <v>0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  <cell r="I4841">
            <v>0</v>
          </cell>
          <cell r="J4841">
            <v>6</v>
          </cell>
          <cell r="K4841" t="str">
            <v>/0</v>
          </cell>
          <cell r="L4841">
            <v>16</v>
          </cell>
          <cell r="M4841" t="str">
            <v>Jul/Aug</v>
          </cell>
          <cell r="N4841">
            <v>38</v>
          </cell>
        </row>
        <row r="4842">
          <cell r="A4842" t="str">
            <v>2006/07 W16</v>
          </cell>
          <cell r="B4842" t="str">
            <v>350 - STN Duty Free</v>
          </cell>
          <cell r="C4842" t="str">
            <v>Deluxe - Chivas Triple Pack @ £45</v>
          </cell>
          <cell r="D4842">
            <v>0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  <cell r="I4842">
            <v>0</v>
          </cell>
          <cell r="J4842">
            <v>0</v>
          </cell>
          <cell r="K4842" t="str">
            <v>/0</v>
          </cell>
          <cell r="L4842">
            <v>16</v>
          </cell>
          <cell r="M4842" t="str">
            <v>Jul/Aug</v>
          </cell>
          <cell r="N4842">
            <v>54</v>
          </cell>
        </row>
        <row r="4843">
          <cell r="A4843" t="str">
            <v>2006/07 W16</v>
          </cell>
          <cell r="B4843" t="str">
            <v>350 - STN Duty Free</v>
          </cell>
          <cell r="C4843" t="str">
            <v>Deluxe - Chivas Save £5 18yo</v>
          </cell>
          <cell r="D4843">
            <v>0</v>
          </cell>
          <cell r="E4843">
            <v>0</v>
          </cell>
          <cell r="F4843">
            <v>0</v>
          </cell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 t="str">
            <v>/0</v>
          </cell>
          <cell r="L4843">
            <v>16</v>
          </cell>
          <cell r="M4843" t="str">
            <v>Jul/Aug</v>
          </cell>
          <cell r="N4843">
            <v>50</v>
          </cell>
        </row>
        <row r="4844">
          <cell r="A4844" t="str">
            <v>2006/07 W16</v>
          </cell>
          <cell r="B4844" t="str">
            <v>350 - STN Duty Free</v>
          </cell>
          <cell r="C4844" t="str">
            <v>Deluxe - Chivas Royal Salute get Chivas 18yo</v>
          </cell>
          <cell r="D4844">
            <v>0</v>
          </cell>
          <cell r="E4844">
            <v>0</v>
          </cell>
          <cell r="F4844">
            <v>0</v>
          </cell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 t="str">
            <v>/0</v>
          </cell>
          <cell r="L4844">
            <v>16</v>
          </cell>
          <cell r="M4844" t="str">
            <v>Jul/Aug</v>
          </cell>
          <cell r="N4844">
            <v>57</v>
          </cell>
        </row>
        <row r="4845">
          <cell r="A4845" t="str">
            <v>2006/07 W16</v>
          </cell>
          <cell r="B4845" t="str">
            <v>350 - STN Duty Free</v>
          </cell>
          <cell r="C4845" t="str">
            <v>Deluxe - Dewars 2 for £30 ATA</v>
          </cell>
          <cell r="D4845">
            <v>2989.81</v>
          </cell>
          <cell r="E4845">
            <v>592.30999999999995</v>
          </cell>
          <cell r="F4845">
            <v>193</v>
          </cell>
          <cell r="G4845">
            <v>2579.85</v>
          </cell>
          <cell r="H4845">
            <v>267.75</v>
          </cell>
          <cell r="I4845">
            <v>167</v>
          </cell>
          <cell r="J4845">
            <v>129</v>
          </cell>
          <cell r="K4845">
            <v>682.42</v>
          </cell>
          <cell r="L4845">
            <v>16</v>
          </cell>
          <cell r="M4845" t="str">
            <v>Jul/Aug</v>
          </cell>
          <cell r="N4845">
            <v>40</v>
          </cell>
        </row>
        <row r="4846">
          <cell r="A4846" t="str">
            <v>2006/07 W16</v>
          </cell>
          <cell r="B4846" t="str">
            <v>350 - STN Duty Free</v>
          </cell>
          <cell r="C4846" t="str">
            <v>Deluxe - JW Blue get a free 20cl Gold (Sept Only)</v>
          </cell>
          <cell r="D4846">
            <v>373.28</v>
          </cell>
          <cell r="E4846">
            <v>179.89</v>
          </cell>
          <cell r="F4846">
            <v>4</v>
          </cell>
          <cell r="G4846">
            <v>274.27999999999997</v>
          </cell>
          <cell r="H4846">
            <v>112.72</v>
          </cell>
          <cell r="I4846">
            <v>3</v>
          </cell>
          <cell r="J4846">
            <v>11</v>
          </cell>
          <cell r="K4846">
            <v>350.13</v>
          </cell>
          <cell r="L4846">
            <v>16</v>
          </cell>
          <cell r="M4846" t="str">
            <v>Jul/Aug</v>
          </cell>
          <cell r="N4846">
            <v>46</v>
          </cell>
        </row>
        <row r="4847">
          <cell r="A4847" t="str">
            <v>2006/07 W16</v>
          </cell>
          <cell r="B4847" t="str">
            <v>350 - STN Duty Free</v>
          </cell>
          <cell r="C4847" t="str">
            <v>Deluxe - Free 20cl bottle (linked to JW Blue) (Sept Only)</v>
          </cell>
          <cell r="D4847">
            <v>30.08</v>
          </cell>
          <cell r="E4847">
            <v>6.91</v>
          </cell>
          <cell r="F4847">
            <v>3</v>
          </cell>
          <cell r="G4847">
            <v>30.08</v>
          </cell>
          <cell r="H4847">
            <v>6.91</v>
          </cell>
          <cell r="I4847">
            <v>3</v>
          </cell>
          <cell r="J4847">
            <v>10</v>
          </cell>
          <cell r="K4847">
            <v>59.9</v>
          </cell>
          <cell r="L4847">
            <v>16</v>
          </cell>
          <cell r="M4847" t="str">
            <v>Jul/Aug</v>
          </cell>
          <cell r="N4847">
            <v>47</v>
          </cell>
        </row>
        <row r="4848">
          <cell r="A4848" t="str">
            <v>2006/07 W16</v>
          </cell>
          <cell r="B4848" t="str">
            <v>350 - STN Duty Free</v>
          </cell>
          <cell r="C4848" t="str">
            <v>Champagne - Piper Florens Louis 2 for £30</v>
          </cell>
          <cell r="D4848">
            <v>239.25</v>
          </cell>
          <cell r="E4848">
            <v>53.36</v>
          </cell>
          <cell r="F4848">
            <v>15</v>
          </cell>
          <cell r="G4848">
            <v>207.35</v>
          </cell>
          <cell r="H4848">
            <v>39.26</v>
          </cell>
          <cell r="I4848">
            <v>13</v>
          </cell>
          <cell r="J4848">
            <v>15</v>
          </cell>
          <cell r="K4848">
            <v>133.5</v>
          </cell>
          <cell r="L4848">
            <v>16</v>
          </cell>
          <cell r="M4848" t="str">
            <v>Jul/Aug</v>
          </cell>
          <cell r="N4848">
            <v>53</v>
          </cell>
        </row>
        <row r="4849">
          <cell r="A4849" t="str">
            <v>2006/07 W16</v>
          </cell>
          <cell r="B4849" t="str">
            <v>350 - STN Duty Free</v>
          </cell>
          <cell r="C4849" t="str">
            <v>Champagne - Piper Florens Louis Twin for £30</v>
          </cell>
          <cell r="D4849">
            <v>223.3</v>
          </cell>
          <cell r="E4849">
            <v>58.45</v>
          </cell>
          <cell r="F4849">
            <v>7</v>
          </cell>
          <cell r="G4849">
            <v>159.5</v>
          </cell>
          <cell r="H4849">
            <v>30.25</v>
          </cell>
          <cell r="I4849">
            <v>5</v>
          </cell>
          <cell r="J4849">
            <v>17</v>
          </cell>
          <cell r="K4849">
            <v>302.60000000000002</v>
          </cell>
          <cell r="L4849">
            <v>16</v>
          </cell>
          <cell r="M4849" t="str">
            <v>Jul/Aug</v>
          </cell>
          <cell r="N4849">
            <v>33</v>
          </cell>
        </row>
        <row r="4850">
          <cell r="A4850" t="str">
            <v>2006/07 W16</v>
          </cell>
          <cell r="B4850" t="str">
            <v>350 - STN Duty Free</v>
          </cell>
          <cell r="C4850" t="str">
            <v>Champagne - Charles Heidseick 2 for £35</v>
          </cell>
          <cell r="D4850">
            <v>0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 t="str">
            <v>/0</v>
          </cell>
          <cell r="L4850">
            <v>16</v>
          </cell>
          <cell r="M4850" t="str">
            <v>Jul/Aug</v>
          </cell>
          <cell r="N4850">
            <v>55</v>
          </cell>
        </row>
        <row r="4851">
          <cell r="A4851" t="str">
            <v>2006/07 W16</v>
          </cell>
          <cell r="B4851" t="str">
            <v>350 - STN Duty Free</v>
          </cell>
          <cell r="C4851" t="str">
            <v>Champagne - Canard Twin for £25</v>
          </cell>
          <cell r="D4851">
            <v>750</v>
          </cell>
          <cell r="E4851">
            <v>195.74</v>
          </cell>
          <cell r="F4851">
            <v>30</v>
          </cell>
          <cell r="G4851">
            <v>625</v>
          </cell>
          <cell r="H4851">
            <v>140.74</v>
          </cell>
          <cell r="I4851">
            <v>25</v>
          </cell>
          <cell r="J4851">
            <v>2</v>
          </cell>
          <cell r="K4851">
            <v>32</v>
          </cell>
          <cell r="L4851">
            <v>16</v>
          </cell>
          <cell r="M4851" t="str">
            <v>Jul/Aug</v>
          </cell>
          <cell r="N4851">
            <v>52</v>
          </cell>
        </row>
        <row r="4852">
          <cell r="A4852" t="str">
            <v>2006/07 W16</v>
          </cell>
          <cell r="B4852" t="str">
            <v>350 - STN Duty Free</v>
          </cell>
          <cell r="C4852" t="str">
            <v>Wine - Beringer 3 for £15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 t="str">
            <v>/0</v>
          </cell>
          <cell r="L4852">
            <v>16</v>
          </cell>
          <cell r="M4852" t="str">
            <v>Jul/Aug</v>
          </cell>
          <cell r="N4852">
            <v>43</v>
          </cell>
        </row>
        <row r="4853">
          <cell r="A4853" t="str">
            <v>2006/07 W16</v>
          </cell>
          <cell r="B4853" t="str">
            <v>350 - STN Duty Free</v>
          </cell>
          <cell r="C4853" t="str">
            <v>Wine - Rosemount BOGOF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4</v>
          </cell>
          <cell r="K4853" t="str">
            <v>/0</v>
          </cell>
          <cell r="L4853">
            <v>16</v>
          </cell>
          <cell r="M4853" t="str">
            <v>Jul/Aug</v>
          </cell>
          <cell r="N4853">
            <v>56</v>
          </cell>
        </row>
        <row r="4854">
          <cell r="A4854" t="str">
            <v>2006/07 W16</v>
          </cell>
          <cell r="B4854" t="str">
            <v>350 - STN Duty Free</v>
          </cell>
          <cell r="C4854" t="str">
            <v>WOW - 2 for £45 Malt</v>
          </cell>
          <cell r="D4854">
            <v>1220.57</v>
          </cell>
          <cell r="E4854">
            <v>393.5</v>
          </cell>
          <cell r="F4854">
            <v>43</v>
          </cell>
          <cell r="G4854">
            <v>1051.6300000000001</v>
          </cell>
          <cell r="H4854">
            <v>269.33</v>
          </cell>
          <cell r="I4854">
            <v>37</v>
          </cell>
          <cell r="J4854">
            <v>106</v>
          </cell>
          <cell r="K4854">
            <v>816.89</v>
          </cell>
          <cell r="L4854">
            <v>16</v>
          </cell>
          <cell r="M4854" t="str">
            <v>Jul/Aug</v>
          </cell>
          <cell r="N4854">
            <v>34</v>
          </cell>
        </row>
        <row r="4855">
          <cell r="A4855" t="str">
            <v>2006/07 W16</v>
          </cell>
          <cell r="B4855" t="str">
            <v>350 - STN Duty Free</v>
          </cell>
          <cell r="C4855" t="str">
            <v>WOW - Connemara 2 for £30</v>
          </cell>
          <cell r="D4855">
            <v>161.91</v>
          </cell>
          <cell r="E4855">
            <v>46.44</v>
          </cell>
          <cell r="F4855">
            <v>9</v>
          </cell>
          <cell r="G4855">
            <v>161.91</v>
          </cell>
          <cell r="H4855">
            <v>46.44</v>
          </cell>
          <cell r="I4855">
            <v>9</v>
          </cell>
          <cell r="J4855">
            <v>15</v>
          </cell>
          <cell r="K4855">
            <v>70.2</v>
          </cell>
          <cell r="L4855">
            <v>16</v>
          </cell>
          <cell r="M4855" t="str">
            <v>Jul/Aug</v>
          </cell>
          <cell r="N4855">
            <v>60</v>
          </cell>
        </row>
        <row r="4856">
          <cell r="A4856" t="str">
            <v>2006/07 W16</v>
          </cell>
          <cell r="B4856" t="str">
            <v>350 - STN Duty Free</v>
          </cell>
          <cell r="C4856" t="str">
            <v>Others - 2 for £25 (glayva, disaronno)</v>
          </cell>
          <cell r="D4856">
            <v>517.66</v>
          </cell>
          <cell r="E4856">
            <v>163.86</v>
          </cell>
          <cell r="F4856">
            <v>34</v>
          </cell>
          <cell r="G4856">
            <v>430.72</v>
          </cell>
          <cell r="H4856">
            <v>97.9</v>
          </cell>
          <cell r="I4856">
            <v>28</v>
          </cell>
          <cell r="J4856">
            <v>10</v>
          </cell>
          <cell r="K4856">
            <v>34.92</v>
          </cell>
          <cell r="L4856">
            <v>16</v>
          </cell>
          <cell r="M4856" t="str">
            <v>Jul/Aug</v>
          </cell>
          <cell r="N4856">
            <v>48</v>
          </cell>
        </row>
        <row r="4857">
          <cell r="A4857" t="str">
            <v>2006/07 W16</v>
          </cell>
          <cell r="B4857" t="str">
            <v>350 - STN Duty Free</v>
          </cell>
          <cell r="C4857" t="str">
            <v>Others - Pimms 2 for £15 (70cl)</v>
          </cell>
          <cell r="D4857">
            <v>13295.52</v>
          </cell>
          <cell r="E4857">
            <v>1845.86</v>
          </cell>
          <cell r="F4857">
            <v>1744</v>
          </cell>
          <cell r="G4857">
            <v>12929.55</v>
          </cell>
          <cell r="H4857">
            <v>1580.22</v>
          </cell>
          <cell r="I4857">
            <v>1697</v>
          </cell>
          <cell r="J4857">
            <v>647</v>
          </cell>
          <cell r="K4857">
            <v>2869.28</v>
          </cell>
          <cell r="L4857">
            <v>16</v>
          </cell>
          <cell r="M4857" t="str">
            <v>Jul/Aug</v>
          </cell>
          <cell r="N4857">
            <v>35</v>
          </cell>
        </row>
        <row r="4858">
          <cell r="A4858" t="str">
            <v>2006/07 W16</v>
          </cell>
          <cell r="B4858" t="str">
            <v>350 - STN Duty Free</v>
          </cell>
          <cell r="C4858" t="str">
            <v>Other - 2 for £30 Sauza</v>
          </cell>
          <cell r="D4858">
            <v>453.84</v>
          </cell>
          <cell r="E4858">
            <v>203.72</v>
          </cell>
          <cell r="F4858">
            <v>26</v>
          </cell>
          <cell r="G4858">
            <v>309.89999999999998</v>
          </cell>
          <cell r="H4858">
            <v>81.38</v>
          </cell>
          <cell r="I4858">
            <v>18</v>
          </cell>
          <cell r="J4858">
            <v>14</v>
          </cell>
          <cell r="K4858">
            <v>62.3</v>
          </cell>
          <cell r="L4858">
            <v>16</v>
          </cell>
          <cell r="M4858" t="str">
            <v>Jul/Aug</v>
          </cell>
          <cell r="N4858">
            <v>58</v>
          </cell>
        </row>
        <row r="4859">
          <cell r="A4859" t="str">
            <v>2006/07 W16</v>
          </cell>
          <cell r="B4859" t="str">
            <v>350 - STN Duty Free</v>
          </cell>
          <cell r="C4859" t="str">
            <v>Others - 2 for £20 ATA (70cl)</v>
          </cell>
          <cell r="D4859">
            <v>6196.31</v>
          </cell>
          <cell r="E4859">
            <v>1125.3399999999999</v>
          </cell>
          <cell r="F4859">
            <v>603</v>
          </cell>
          <cell r="G4859">
            <v>6120.6</v>
          </cell>
          <cell r="H4859">
            <v>1075.55</v>
          </cell>
          <cell r="I4859">
            <v>596</v>
          </cell>
          <cell r="J4859">
            <v>365</v>
          </cell>
          <cell r="K4859">
            <v>1555.61</v>
          </cell>
          <cell r="L4859">
            <v>16</v>
          </cell>
          <cell r="M4859" t="str">
            <v>Jul/Aug</v>
          </cell>
          <cell r="N4859">
            <v>32</v>
          </cell>
        </row>
        <row r="4860">
          <cell r="A4860" t="str">
            <v>2006/07 W16</v>
          </cell>
          <cell r="B4860" t="str">
            <v>350 - STN Duty Free</v>
          </cell>
          <cell r="C4860" t="str">
            <v>Others - 2 for £15 Fortified</v>
          </cell>
          <cell r="D4860">
            <v>204.57</v>
          </cell>
          <cell r="E4860">
            <v>85.44</v>
          </cell>
          <cell r="F4860">
            <v>23</v>
          </cell>
          <cell r="G4860">
            <v>97.89</v>
          </cell>
          <cell r="H4860">
            <v>26.76</v>
          </cell>
          <cell r="I4860">
            <v>11</v>
          </cell>
          <cell r="J4860">
            <v>29</v>
          </cell>
          <cell r="K4860">
            <v>116</v>
          </cell>
          <cell r="L4860">
            <v>16</v>
          </cell>
          <cell r="M4860" t="str">
            <v>Jul/Aug</v>
          </cell>
          <cell r="N4860">
            <v>59</v>
          </cell>
        </row>
        <row r="4861">
          <cell r="A4861" t="str">
            <v>2006/07 W16</v>
          </cell>
          <cell r="B4861" t="str">
            <v>360 - STN Main</v>
          </cell>
          <cell r="C4861" t="str">
            <v>Liquor</v>
          </cell>
          <cell r="D4861">
            <v>53185.33</v>
          </cell>
          <cell r="E4861">
            <v>13816.05</v>
          </cell>
          <cell r="F4861">
            <v>3878</v>
          </cell>
          <cell r="G4861">
            <v>46292.26</v>
          </cell>
          <cell r="H4861">
            <v>9503.8799999999992</v>
          </cell>
          <cell r="I4861">
            <v>3344</v>
          </cell>
          <cell r="J4861">
            <v>4949</v>
          </cell>
          <cell r="K4861">
            <v>28529.99</v>
          </cell>
          <cell r="L4861">
            <v>16</v>
          </cell>
          <cell r="M4861" t="str">
            <v>Jul/Aug</v>
          </cell>
          <cell r="N4861">
            <v>1</v>
          </cell>
        </row>
        <row r="4862">
          <cell r="A4862" t="str">
            <v>2006/07 W16</v>
          </cell>
          <cell r="B4862" t="str">
            <v>360 - STN Main</v>
          </cell>
          <cell r="C4862" t="str">
            <v>Tobacco</v>
          </cell>
          <cell r="D4862">
            <v>0</v>
          </cell>
          <cell r="E4862">
            <v>0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2</v>
          </cell>
          <cell r="K4862" t="str">
            <v>/0</v>
          </cell>
          <cell r="L4862">
            <v>16</v>
          </cell>
          <cell r="M4862" t="str">
            <v>Jul/Aug</v>
          </cell>
          <cell r="N4862">
            <v>2</v>
          </cell>
        </row>
        <row r="4863">
          <cell r="A4863" t="str">
            <v>2006/07 W16</v>
          </cell>
          <cell r="B4863" t="str">
            <v>360 - STN Main</v>
          </cell>
          <cell r="C4863" t="str">
            <v>Perfumery</v>
          </cell>
          <cell r="D4863">
            <v>563263.13</v>
          </cell>
          <cell r="E4863">
            <v>296340.13</v>
          </cell>
          <cell r="F4863">
            <v>25015</v>
          </cell>
          <cell r="G4863">
            <v>481822.13</v>
          </cell>
          <cell r="H4863">
            <v>242852.36</v>
          </cell>
          <cell r="I4863">
            <v>21481</v>
          </cell>
          <cell r="J4863">
            <v>39834</v>
          </cell>
          <cell r="K4863">
            <v>321461.7</v>
          </cell>
          <cell r="L4863">
            <v>16</v>
          </cell>
          <cell r="M4863" t="str">
            <v>Jul/Aug</v>
          </cell>
          <cell r="N4863">
            <v>3</v>
          </cell>
        </row>
        <row r="4864">
          <cell r="A4864" t="str">
            <v>2006/07 W16</v>
          </cell>
          <cell r="B4864" t="str">
            <v>360 - STN Main</v>
          </cell>
          <cell r="C4864" t="str">
            <v>Food</v>
          </cell>
          <cell r="D4864">
            <v>8521.0499999999993</v>
          </cell>
          <cell r="E4864">
            <v>3566.53</v>
          </cell>
          <cell r="F4864">
            <v>2139</v>
          </cell>
          <cell r="G4864">
            <v>7141.95</v>
          </cell>
          <cell r="H4864">
            <v>2832.4</v>
          </cell>
          <cell r="I4864">
            <v>1783</v>
          </cell>
          <cell r="J4864">
            <v>2099</v>
          </cell>
          <cell r="K4864">
            <v>4407.5600000000004</v>
          </cell>
          <cell r="L4864">
            <v>16</v>
          </cell>
          <cell r="M4864" t="str">
            <v>Jul/Aug</v>
          </cell>
          <cell r="N4864">
            <v>4</v>
          </cell>
        </row>
        <row r="4865">
          <cell r="A4865" t="str">
            <v>2006/07 W16</v>
          </cell>
          <cell r="B4865" t="str">
            <v>360 - STN Main</v>
          </cell>
          <cell r="C4865" t="str">
            <v>Tax Free</v>
          </cell>
          <cell r="D4865">
            <v>94359.59</v>
          </cell>
          <cell r="E4865">
            <v>43626.05</v>
          </cell>
          <cell r="F4865">
            <v>3582</v>
          </cell>
          <cell r="G4865">
            <v>82398.78</v>
          </cell>
          <cell r="H4865">
            <v>36588.839999999997</v>
          </cell>
          <cell r="I4865">
            <v>3086</v>
          </cell>
          <cell r="J4865">
            <v>7262</v>
          </cell>
          <cell r="K4865">
            <v>77839.740000000005</v>
          </cell>
          <cell r="L4865">
            <v>16</v>
          </cell>
          <cell r="M4865" t="str">
            <v>Jul/Aug</v>
          </cell>
          <cell r="N4865">
            <v>5</v>
          </cell>
        </row>
        <row r="4866">
          <cell r="A4866" t="str">
            <v>2006/07 W16</v>
          </cell>
          <cell r="B4866" t="str">
            <v>360 - STN Main</v>
          </cell>
          <cell r="C4866" t="str">
            <v>Unclassified Products</v>
          </cell>
          <cell r="D4866">
            <v>0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 t="str">
            <v>/0</v>
          </cell>
          <cell r="L4866">
            <v>16</v>
          </cell>
          <cell r="M4866" t="str">
            <v>Jul/Aug</v>
          </cell>
          <cell r="N4866">
            <v>6</v>
          </cell>
        </row>
        <row r="4867">
          <cell r="A4867" t="str">
            <v>2006/07 W16</v>
          </cell>
          <cell r="B4867" t="str">
            <v>360 - STN Main</v>
          </cell>
          <cell r="C4867" t="str">
            <v>Spirits</v>
          </cell>
          <cell r="D4867">
            <v>35152.71</v>
          </cell>
          <cell r="E4867">
            <v>8761.6</v>
          </cell>
          <cell r="F4867">
            <v>2681</v>
          </cell>
          <cell r="G4867">
            <v>31633.35</v>
          </cell>
          <cell r="H4867">
            <v>6210.75</v>
          </cell>
          <cell r="I4867">
            <v>2482</v>
          </cell>
          <cell r="J4867">
            <v>3018</v>
          </cell>
          <cell r="K4867">
            <v>14262.77</v>
          </cell>
          <cell r="L4867">
            <v>16</v>
          </cell>
          <cell r="M4867" t="str">
            <v>Jul/Aug</v>
          </cell>
          <cell r="N4867">
            <v>7</v>
          </cell>
        </row>
        <row r="4868">
          <cell r="A4868" t="str">
            <v>2006/07 W16</v>
          </cell>
          <cell r="B4868" t="str">
            <v>360 - STN Main</v>
          </cell>
          <cell r="C4868" t="str">
            <v>Fortified Wines</v>
          </cell>
          <cell r="D4868">
            <v>859.1</v>
          </cell>
          <cell r="E4868">
            <v>250.96</v>
          </cell>
          <cell r="F4868">
            <v>126</v>
          </cell>
          <cell r="G4868">
            <v>686.84</v>
          </cell>
          <cell r="H4868">
            <v>138.47</v>
          </cell>
          <cell r="I4868">
            <v>103</v>
          </cell>
          <cell r="J4868">
            <v>194</v>
          </cell>
          <cell r="K4868">
            <v>473.9</v>
          </cell>
          <cell r="L4868">
            <v>16</v>
          </cell>
          <cell r="M4868" t="str">
            <v>Jul/Aug</v>
          </cell>
          <cell r="N4868">
            <v>10</v>
          </cell>
        </row>
        <row r="4869">
          <cell r="A4869" t="str">
            <v>2006/07 W16</v>
          </cell>
          <cell r="B4869" t="str">
            <v>360 - STN Main</v>
          </cell>
          <cell r="C4869" t="str">
            <v>Others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 t="str">
            <v>/0</v>
          </cell>
          <cell r="L4869">
            <v>16</v>
          </cell>
          <cell r="M4869" t="str">
            <v>Jul/Aug</v>
          </cell>
          <cell r="N4869">
            <v>11</v>
          </cell>
        </row>
        <row r="4870">
          <cell r="A4870" t="str">
            <v>2006/07 W16</v>
          </cell>
          <cell r="B4870" t="str">
            <v>360 - STN Main</v>
          </cell>
          <cell r="C4870" t="str">
            <v>Champagne</v>
          </cell>
          <cell r="D4870">
            <v>12019.2</v>
          </cell>
          <cell r="E4870">
            <v>3003.19</v>
          </cell>
          <cell r="F4870">
            <v>403</v>
          </cell>
          <cell r="G4870">
            <v>10995.13</v>
          </cell>
          <cell r="H4870">
            <v>2543.13</v>
          </cell>
          <cell r="I4870">
            <v>367</v>
          </cell>
          <cell r="J4870">
            <v>719</v>
          </cell>
          <cell r="K4870">
            <v>12058.43</v>
          </cell>
          <cell r="L4870">
            <v>16</v>
          </cell>
          <cell r="M4870" t="str">
            <v>Jul/Aug</v>
          </cell>
          <cell r="N4870">
            <v>8</v>
          </cell>
        </row>
        <row r="4871">
          <cell r="A4871" t="str">
            <v>2006/07 W16</v>
          </cell>
          <cell r="B4871" t="str">
            <v>360 - STN Main</v>
          </cell>
          <cell r="C4871" t="str">
            <v>Wines</v>
          </cell>
          <cell r="D4871">
            <v>5154.32</v>
          </cell>
          <cell r="E4871">
            <v>1800.3</v>
          </cell>
          <cell r="F4871">
            <v>668</v>
          </cell>
          <cell r="G4871">
            <v>2976.94</v>
          </cell>
          <cell r="H4871">
            <v>611.53</v>
          </cell>
          <cell r="I4871">
            <v>392</v>
          </cell>
          <cell r="J4871">
            <v>1018</v>
          </cell>
          <cell r="K4871">
            <v>3991.54</v>
          </cell>
          <cell r="L4871">
            <v>16</v>
          </cell>
          <cell r="M4871" t="str">
            <v>Jul/Aug</v>
          </cell>
          <cell r="N4871">
            <v>9</v>
          </cell>
        </row>
        <row r="4872">
          <cell r="A4872" t="str">
            <v>2006/07 W16</v>
          </cell>
          <cell r="B4872" t="str">
            <v>360 - STN Main</v>
          </cell>
          <cell r="C4872" t="str">
            <v>Unclassified Liquor</v>
          </cell>
          <cell r="D4872">
            <v>0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0</v>
          </cell>
          <cell r="K4872" t="str">
            <v>/0</v>
          </cell>
          <cell r="L4872">
            <v>16</v>
          </cell>
          <cell r="M4872" t="str">
            <v>Jul/Aug</v>
          </cell>
          <cell r="N4872">
            <v>12</v>
          </cell>
        </row>
        <row r="4873">
          <cell r="A4873" t="str">
            <v>2006/07 W16</v>
          </cell>
          <cell r="B4873" t="str">
            <v>360 - STN Main</v>
          </cell>
          <cell r="C4873" t="str">
            <v>Value - 2 for £15</v>
          </cell>
          <cell r="D4873">
            <v>0</v>
          </cell>
          <cell r="E4873">
            <v>0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0</v>
          </cell>
          <cell r="K4873" t="str">
            <v>/0</v>
          </cell>
          <cell r="L4873">
            <v>16</v>
          </cell>
          <cell r="M4873" t="str">
            <v>Jul/Aug</v>
          </cell>
          <cell r="N4873">
            <v>31</v>
          </cell>
        </row>
        <row r="4874">
          <cell r="A4874" t="str">
            <v>2006/07 W16</v>
          </cell>
          <cell r="B4874" t="str">
            <v>360 - STN Main</v>
          </cell>
          <cell r="C4874" t="str">
            <v>Value - 2 for £20 Bombay Saphire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 t="str">
            <v>/0</v>
          </cell>
          <cell r="L4874">
            <v>16</v>
          </cell>
          <cell r="M4874" t="str">
            <v>Jul/Aug</v>
          </cell>
          <cell r="N4874">
            <v>45</v>
          </cell>
        </row>
        <row r="4875">
          <cell r="A4875" t="str">
            <v>2006/07 W16</v>
          </cell>
          <cell r="B4875" t="str">
            <v>360 - STN Main</v>
          </cell>
          <cell r="C4875" t="str">
            <v>Value - Baileys 2 for £20</v>
          </cell>
          <cell r="D4875">
            <v>0</v>
          </cell>
          <cell r="E4875">
            <v>0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0</v>
          </cell>
          <cell r="K4875" t="str">
            <v>/0</v>
          </cell>
          <cell r="L4875">
            <v>16</v>
          </cell>
          <cell r="M4875" t="str">
            <v>Jul/Aug</v>
          </cell>
          <cell r="N4875">
            <v>39</v>
          </cell>
        </row>
        <row r="4876">
          <cell r="A4876" t="str">
            <v>2006/07 W16</v>
          </cell>
          <cell r="B4876" t="str">
            <v>360 - STN Main</v>
          </cell>
          <cell r="C4876" t="str">
            <v>Value - Baileys Twin @ £20</v>
          </cell>
          <cell r="D4876">
            <v>0</v>
          </cell>
          <cell r="E4876">
            <v>0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0</v>
          </cell>
          <cell r="K4876" t="str">
            <v>/0</v>
          </cell>
          <cell r="L4876">
            <v>16</v>
          </cell>
          <cell r="M4876" t="str">
            <v>Jul/Aug</v>
          </cell>
          <cell r="N4876">
            <v>51</v>
          </cell>
        </row>
        <row r="4877">
          <cell r="A4877" t="str">
            <v>2006/07 W16</v>
          </cell>
          <cell r="B4877" t="str">
            <v>360 - STN Main</v>
          </cell>
          <cell r="C4877" t="str">
            <v>Value - Twins @ £15</v>
          </cell>
          <cell r="D4877">
            <v>0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0</v>
          </cell>
          <cell r="K4877" t="str">
            <v>/0</v>
          </cell>
          <cell r="L4877">
            <v>16</v>
          </cell>
          <cell r="M4877" t="str">
            <v>Jul/Aug</v>
          </cell>
          <cell r="N4877">
            <v>36</v>
          </cell>
        </row>
        <row r="4878">
          <cell r="A4878" t="str">
            <v>2006/07 W16</v>
          </cell>
          <cell r="B4878" t="str">
            <v>360 - STN Main</v>
          </cell>
          <cell r="C4878" t="str">
            <v>Malt - 2 For £45 (6 glenmorangie + 2)</v>
          </cell>
          <cell r="D4878">
            <v>551.79999999999995</v>
          </cell>
          <cell r="E4878">
            <v>187.78</v>
          </cell>
          <cell r="F4878">
            <v>20</v>
          </cell>
          <cell r="G4878">
            <v>470.83</v>
          </cell>
          <cell r="H4878">
            <v>128.83000000000001</v>
          </cell>
          <cell r="I4878">
            <v>17</v>
          </cell>
          <cell r="J4878">
            <v>76</v>
          </cell>
          <cell r="K4878">
            <v>566.88</v>
          </cell>
          <cell r="L4878">
            <v>16</v>
          </cell>
          <cell r="M4878" t="str">
            <v>Jul/Aug</v>
          </cell>
          <cell r="N4878">
            <v>30</v>
          </cell>
        </row>
        <row r="4879">
          <cell r="A4879" t="str">
            <v>2006/07 W16</v>
          </cell>
          <cell r="B4879" t="str">
            <v>360 - STN Main</v>
          </cell>
          <cell r="C4879" t="str">
            <v>Malt - Save £5 Glenmorangie Traditional</v>
          </cell>
          <cell r="D4879">
            <v>0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 t="str">
            <v>/0</v>
          </cell>
          <cell r="L4879">
            <v>16</v>
          </cell>
          <cell r="M4879" t="str">
            <v>Jul/Aug</v>
          </cell>
          <cell r="N4879">
            <v>44</v>
          </cell>
        </row>
        <row r="4880">
          <cell r="A4880" t="str">
            <v>2006/07 W16</v>
          </cell>
          <cell r="B4880" t="str">
            <v>360 - STN Main</v>
          </cell>
          <cell r="C4880" t="str">
            <v>Cognac - XO @ £45</v>
          </cell>
          <cell r="D4880">
            <v>765</v>
          </cell>
          <cell r="E4880">
            <v>375.43</v>
          </cell>
          <cell r="F4880">
            <v>17</v>
          </cell>
          <cell r="G4880">
            <v>495</v>
          </cell>
          <cell r="H4880">
            <v>195.67</v>
          </cell>
          <cell r="I4880">
            <v>11</v>
          </cell>
          <cell r="J4880">
            <v>45</v>
          </cell>
          <cell r="K4880">
            <v>866.25</v>
          </cell>
          <cell r="L4880">
            <v>16</v>
          </cell>
          <cell r="M4880" t="str">
            <v>Jul/Aug</v>
          </cell>
          <cell r="N4880">
            <v>37</v>
          </cell>
        </row>
        <row r="4881">
          <cell r="A4881" t="str">
            <v>2006/07 W16</v>
          </cell>
          <cell r="B4881" t="str">
            <v>360 - STN Main</v>
          </cell>
          <cell r="C4881" t="str">
            <v>Cognac - VSOP 2 for £45</v>
          </cell>
          <cell r="D4881">
            <v>597.98</v>
          </cell>
          <cell r="E4881">
            <v>191.34</v>
          </cell>
          <cell r="F4881">
            <v>26</v>
          </cell>
          <cell r="G4881">
            <v>478.99</v>
          </cell>
          <cell r="H4881">
            <v>107.06</v>
          </cell>
          <cell r="I4881">
            <v>21</v>
          </cell>
          <cell r="J4881">
            <v>10</v>
          </cell>
          <cell r="K4881">
            <v>92.85</v>
          </cell>
          <cell r="L4881">
            <v>16</v>
          </cell>
          <cell r="M4881" t="str">
            <v>Jul/Aug</v>
          </cell>
          <cell r="N4881">
            <v>41</v>
          </cell>
        </row>
        <row r="4882">
          <cell r="A4882" t="str">
            <v>2006/07 W16</v>
          </cell>
          <cell r="B4882" t="str">
            <v>360 - STN Main</v>
          </cell>
          <cell r="C4882" t="str">
            <v>Cognac - Only £17_99 VS Especiale</v>
          </cell>
          <cell r="D4882">
            <v>0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0</v>
          </cell>
          <cell r="K4882" t="str">
            <v>/0</v>
          </cell>
          <cell r="L4882">
            <v>16</v>
          </cell>
          <cell r="M4882" t="str">
            <v>Jul/Aug</v>
          </cell>
          <cell r="N4882">
            <v>42</v>
          </cell>
        </row>
        <row r="4883">
          <cell r="A4883" t="str">
            <v>2006/07 W16</v>
          </cell>
          <cell r="B4883" t="str">
            <v>360 - STN Main</v>
          </cell>
          <cell r="C4883" t="str">
            <v>Deluxe - Chivas 2 for £30</v>
          </cell>
          <cell r="D4883">
            <v>0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0</v>
          </cell>
          <cell r="K4883" t="str">
            <v>/0</v>
          </cell>
          <cell r="L4883">
            <v>16</v>
          </cell>
          <cell r="M4883" t="str">
            <v>Jul/Aug</v>
          </cell>
          <cell r="N4883">
            <v>49</v>
          </cell>
        </row>
        <row r="4884">
          <cell r="A4884" t="str">
            <v>2006/07 W16</v>
          </cell>
          <cell r="B4884" t="str">
            <v>360 - STN Main</v>
          </cell>
          <cell r="C4884" t="str">
            <v>Deluxe - Chivas Twin for £30</v>
          </cell>
          <cell r="D4884">
            <v>0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0</v>
          </cell>
          <cell r="K4884" t="str">
            <v>/0</v>
          </cell>
          <cell r="L4884">
            <v>16</v>
          </cell>
          <cell r="M4884" t="str">
            <v>Jul/Aug</v>
          </cell>
          <cell r="N4884">
            <v>38</v>
          </cell>
        </row>
        <row r="4885">
          <cell r="A4885" t="str">
            <v>2006/07 W16</v>
          </cell>
          <cell r="B4885" t="str">
            <v>360 - STN Main</v>
          </cell>
          <cell r="C4885" t="str">
            <v>Deluxe - Chivas Triple Pack @ £45</v>
          </cell>
          <cell r="D4885">
            <v>0</v>
          </cell>
          <cell r="E4885">
            <v>0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0</v>
          </cell>
          <cell r="K4885" t="str">
            <v>/0</v>
          </cell>
          <cell r="L4885">
            <v>16</v>
          </cell>
          <cell r="M4885" t="str">
            <v>Jul/Aug</v>
          </cell>
          <cell r="N4885">
            <v>54</v>
          </cell>
        </row>
        <row r="4886">
          <cell r="A4886" t="str">
            <v>2006/07 W16</v>
          </cell>
          <cell r="B4886" t="str">
            <v>360 - STN Main</v>
          </cell>
          <cell r="C4886" t="str">
            <v>Deluxe - Chivas Save £5 18yo</v>
          </cell>
          <cell r="D4886">
            <v>0</v>
          </cell>
          <cell r="E4886">
            <v>0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0</v>
          </cell>
          <cell r="K4886" t="str">
            <v>/0</v>
          </cell>
          <cell r="L4886">
            <v>16</v>
          </cell>
          <cell r="M4886" t="str">
            <v>Jul/Aug</v>
          </cell>
          <cell r="N4886">
            <v>50</v>
          </cell>
        </row>
        <row r="4887">
          <cell r="A4887" t="str">
            <v>2006/07 W16</v>
          </cell>
          <cell r="B4887" t="str">
            <v>360 - STN Main</v>
          </cell>
          <cell r="C4887" t="str">
            <v>Deluxe - Chivas Royal Salute get Chivas 18yo</v>
          </cell>
          <cell r="D4887">
            <v>0</v>
          </cell>
          <cell r="E4887">
            <v>0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0</v>
          </cell>
          <cell r="K4887" t="str">
            <v>/0</v>
          </cell>
          <cell r="L4887">
            <v>16</v>
          </cell>
          <cell r="M4887" t="str">
            <v>Jul/Aug</v>
          </cell>
          <cell r="N4887">
            <v>57</v>
          </cell>
        </row>
        <row r="4888">
          <cell r="A4888" t="str">
            <v>2006/07 W16</v>
          </cell>
          <cell r="B4888" t="str">
            <v>360 - STN Main</v>
          </cell>
          <cell r="C4888" t="str">
            <v>Deluxe - Dewars 2 for £30 ATA</v>
          </cell>
          <cell r="D4888">
            <v>1159.9000000000001</v>
          </cell>
          <cell r="E4888">
            <v>242.78</v>
          </cell>
          <cell r="F4888">
            <v>74</v>
          </cell>
          <cell r="G4888">
            <v>989.91</v>
          </cell>
          <cell r="H4888">
            <v>107.28</v>
          </cell>
          <cell r="I4888">
            <v>63</v>
          </cell>
          <cell r="J4888">
            <v>88</v>
          </cell>
          <cell r="K4888">
            <v>465.52</v>
          </cell>
          <cell r="L4888">
            <v>16</v>
          </cell>
          <cell r="M4888" t="str">
            <v>Jul/Aug</v>
          </cell>
          <cell r="N4888">
            <v>40</v>
          </cell>
        </row>
        <row r="4889">
          <cell r="A4889" t="str">
            <v>2006/07 W16</v>
          </cell>
          <cell r="B4889" t="str">
            <v>360 - STN Main</v>
          </cell>
          <cell r="C4889" t="str">
            <v>Deluxe - JW Blue get a free 20cl Gold (Sept Only)</v>
          </cell>
          <cell r="D4889">
            <v>0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0</v>
          </cell>
          <cell r="K4889" t="str">
            <v>/0</v>
          </cell>
          <cell r="L4889">
            <v>16</v>
          </cell>
          <cell r="M4889" t="str">
            <v>Jul/Aug</v>
          </cell>
          <cell r="N4889">
            <v>46</v>
          </cell>
        </row>
        <row r="4890">
          <cell r="A4890" t="str">
            <v>2006/07 W16</v>
          </cell>
          <cell r="B4890" t="str">
            <v>360 - STN Main</v>
          </cell>
          <cell r="C4890" t="str">
            <v>Deluxe - Free 20cl bottle (linked to JW Blue) (Sept Only)</v>
          </cell>
          <cell r="D4890">
            <v>0</v>
          </cell>
          <cell r="E4890">
            <v>0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0</v>
          </cell>
          <cell r="K4890" t="str">
            <v>/0</v>
          </cell>
          <cell r="L4890">
            <v>16</v>
          </cell>
          <cell r="M4890" t="str">
            <v>Jul/Aug</v>
          </cell>
          <cell r="N4890">
            <v>47</v>
          </cell>
        </row>
        <row r="4891">
          <cell r="A4891" t="str">
            <v>2006/07 W16</v>
          </cell>
          <cell r="B4891" t="str">
            <v>360 - STN Main</v>
          </cell>
          <cell r="C4891" t="str">
            <v>Champagne - Piper Florens Louis 2 for £30</v>
          </cell>
          <cell r="D4891">
            <v>294.85000000000002</v>
          </cell>
          <cell r="E4891">
            <v>73.05</v>
          </cell>
          <cell r="F4891">
            <v>18</v>
          </cell>
          <cell r="G4891">
            <v>247</v>
          </cell>
          <cell r="H4891">
            <v>51.9</v>
          </cell>
          <cell r="I4891">
            <v>15</v>
          </cell>
          <cell r="J4891">
            <v>13</v>
          </cell>
          <cell r="K4891">
            <v>115.7</v>
          </cell>
          <cell r="L4891">
            <v>16</v>
          </cell>
          <cell r="M4891" t="str">
            <v>Jul/Aug</v>
          </cell>
          <cell r="N4891">
            <v>53</v>
          </cell>
        </row>
        <row r="4892">
          <cell r="A4892" t="str">
            <v>2006/07 W16</v>
          </cell>
          <cell r="B4892" t="str">
            <v>360 - STN Main</v>
          </cell>
          <cell r="C4892" t="str">
            <v>Champagne - Piper Florens Louis Twin for £30</v>
          </cell>
          <cell r="D4892">
            <v>465.2</v>
          </cell>
          <cell r="E4892">
            <v>117.1</v>
          </cell>
          <cell r="F4892">
            <v>14</v>
          </cell>
          <cell r="G4892">
            <v>398.3</v>
          </cell>
          <cell r="H4892">
            <v>85.8</v>
          </cell>
          <cell r="I4892">
            <v>12</v>
          </cell>
          <cell r="J4892">
            <v>28</v>
          </cell>
          <cell r="K4892">
            <v>498.4</v>
          </cell>
          <cell r="L4892">
            <v>16</v>
          </cell>
          <cell r="M4892" t="str">
            <v>Jul/Aug</v>
          </cell>
          <cell r="N4892">
            <v>33</v>
          </cell>
        </row>
        <row r="4893">
          <cell r="A4893" t="str">
            <v>2006/07 W16</v>
          </cell>
          <cell r="B4893" t="str">
            <v>360 - STN Main</v>
          </cell>
          <cell r="C4893" t="str">
            <v>Champagne - Charles Heidseick 2 for £35</v>
          </cell>
          <cell r="D4893">
            <v>68.97</v>
          </cell>
          <cell r="E4893">
            <v>25.98</v>
          </cell>
          <cell r="F4893">
            <v>3</v>
          </cell>
          <cell r="G4893">
            <v>68.97</v>
          </cell>
          <cell r="H4893">
            <v>25.98</v>
          </cell>
          <cell r="I4893">
            <v>3</v>
          </cell>
          <cell r="J4893">
            <v>16</v>
          </cell>
          <cell r="K4893">
            <v>148.16</v>
          </cell>
          <cell r="L4893">
            <v>16</v>
          </cell>
          <cell r="M4893" t="str">
            <v>Jul/Aug</v>
          </cell>
          <cell r="N4893">
            <v>55</v>
          </cell>
        </row>
        <row r="4894">
          <cell r="A4894" t="str">
            <v>2006/07 W16</v>
          </cell>
          <cell r="B4894" t="str">
            <v>360 - STN Main</v>
          </cell>
          <cell r="C4894" t="str">
            <v>Champagne - Canard Twin for £25</v>
          </cell>
          <cell r="D4894">
            <v>600</v>
          </cell>
          <cell r="E4894">
            <v>145.84</v>
          </cell>
          <cell r="F4894">
            <v>24</v>
          </cell>
          <cell r="G4894">
            <v>550</v>
          </cell>
          <cell r="H4894">
            <v>123.84</v>
          </cell>
          <cell r="I4894">
            <v>22</v>
          </cell>
          <cell r="J4894">
            <v>20</v>
          </cell>
          <cell r="K4894">
            <v>320</v>
          </cell>
          <cell r="L4894">
            <v>16</v>
          </cell>
          <cell r="M4894" t="str">
            <v>Jul/Aug</v>
          </cell>
          <cell r="N4894">
            <v>52</v>
          </cell>
        </row>
        <row r="4895">
          <cell r="A4895" t="str">
            <v>2006/07 W16</v>
          </cell>
          <cell r="B4895" t="str">
            <v>360 - STN Main</v>
          </cell>
          <cell r="C4895" t="str">
            <v>Wine - Beringer 3 for £15</v>
          </cell>
          <cell r="D4895">
            <v>0</v>
          </cell>
          <cell r="E4895">
            <v>0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0</v>
          </cell>
          <cell r="K4895" t="str">
            <v>/0</v>
          </cell>
          <cell r="L4895">
            <v>16</v>
          </cell>
          <cell r="M4895" t="str">
            <v>Jul/Aug</v>
          </cell>
          <cell r="N4895">
            <v>43</v>
          </cell>
        </row>
        <row r="4896">
          <cell r="A4896" t="str">
            <v>2006/07 W16</v>
          </cell>
          <cell r="B4896" t="str">
            <v>360 - STN Main</v>
          </cell>
          <cell r="C4896" t="str">
            <v>Wine - Rosemount BOGOF</v>
          </cell>
          <cell r="D4896">
            <v>139.9</v>
          </cell>
          <cell r="E4896">
            <v>46.38</v>
          </cell>
          <cell r="F4896">
            <v>20</v>
          </cell>
          <cell r="G4896">
            <v>97.93</v>
          </cell>
          <cell r="H4896">
            <v>26.64</v>
          </cell>
          <cell r="I4896">
            <v>14</v>
          </cell>
          <cell r="J4896">
            <v>38</v>
          </cell>
          <cell r="K4896">
            <v>279.3</v>
          </cell>
          <cell r="L4896">
            <v>16</v>
          </cell>
          <cell r="M4896" t="str">
            <v>Jul/Aug</v>
          </cell>
          <cell r="N4896">
            <v>56</v>
          </cell>
        </row>
        <row r="4897">
          <cell r="A4897" t="str">
            <v>2006/07 W16</v>
          </cell>
          <cell r="B4897" t="str">
            <v>360 - STN Main</v>
          </cell>
          <cell r="C4897" t="str">
            <v>WOW - 2 for £45 Malt</v>
          </cell>
          <cell r="D4897">
            <v>281.89999999999998</v>
          </cell>
          <cell r="E4897">
            <v>82.98</v>
          </cell>
          <cell r="F4897">
            <v>10</v>
          </cell>
          <cell r="G4897">
            <v>253.91</v>
          </cell>
          <cell r="H4897">
            <v>62.83</v>
          </cell>
          <cell r="I4897">
            <v>9</v>
          </cell>
          <cell r="J4897">
            <v>55</v>
          </cell>
          <cell r="K4897">
            <v>429.17</v>
          </cell>
          <cell r="L4897">
            <v>16</v>
          </cell>
          <cell r="M4897" t="str">
            <v>Jul/Aug</v>
          </cell>
          <cell r="N4897">
            <v>34</v>
          </cell>
        </row>
        <row r="4898">
          <cell r="A4898" t="str">
            <v>2006/07 W16</v>
          </cell>
          <cell r="B4898" t="str">
            <v>360 - STN Main</v>
          </cell>
          <cell r="C4898" t="str">
            <v>WOW - Connemara 2 for £30</v>
          </cell>
          <cell r="D4898">
            <v>0</v>
          </cell>
          <cell r="E4898">
            <v>0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0</v>
          </cell>
          <cell r="K4898" t="str">
            <v>/0</v>
          </cell>
          <cell r="L4898">
            <v>16</v>
          </cell>
          <cell r="M4898" t="str">
            <v>Jul/Aug</v>
          </cell>
          <cell r="N4898">
            <v>60</v>
          </cell>
        </row>
        <row r="4899">
          <cell r="A4899" t="str">
            <v>2006/07 W16</v>
          </cell>
          <cell r="B4899" t="str">
            <v>360 - STN Main</v>
          </cell>
          <cell r="C4899" t="str">
            <v>Others - 2 for £25 (glayva, disaronno)</v>
          </cell>
          <cell r="D4899">
            <v>0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0</v>
          </cell>
          <cell r="K4899" t="str">
            <v>/0</v>
          </cell>
          <cell r="L4899">
            <v>16</v>
          </cell>
          <cell r="M4899" t="str">
            <v>Jul/Aug</v>
          </cell>
          <cell r="N4899">
            <v>48</v>
          </cell>
        </row>
        <row r="4900">
          <cell r="A4900" t="str">
            <v>2006/07 W16</v>
          </cell>
          <cell r="B4900" t="str">
            <v>360 - STN Main</v>
          </cell>
          <cell r="C4900" t="str">
            <v>Others - Pimms 2 for £15 (70cl)</v>
          </cell>
          <cell r="D4900">
            <v>5729.65</v>
          </cell>
          <cell r="E4900">
            <v>874.81</v>
          </cell>
          <cell r="F4900">
            <v>743</v>
          </cell>
          <cell r="G4900">
            <v>5513.68</v>
          </cell>
          <cell r="H4900">
            <v>716.47</v>
          </cell>
          <cell r="I4900">
            <v>716</v>
          </cell>
          <cell r="J4900">
            <v>548</v>
          </cell>
          <cell r="K4900">
            <v>2430.21</v>
          </cell>
          <cell r="L4900">
            <v>16</v>
          </cell>
          <cell r="M4900" t="str">
            <v>Jul/Aug</v>
          </cell>
          <cell r="N4900">
            <v>35</v>
          </cell>
        </row>
        <row r="4901">
          <cell r="A4901" t="str">
            <v>2006/07 W16</v>
          </cell>
          <cell r="B4901" t="str">
            <v>360 - STN Main</v>
          </cell>
          <cell r="C4901" t="str">
            <v>Other - 2 for £30 Sauza</v>
          </cell>
          <cell r="D4901">
            <v>290.91000000000003</v>
          </cell>
          <cell r="E4901">
            <v>94.68</v>
          </cell>
          <cell r="F4901">
            <v>17</v>
          </cell>
          <cell r="G4901">
            <v>260.91000000000003</v>
          </cell>
          <cell r="H4901">
            <v>70.08</v>
          </cell>
          <cell r="I4901">
            <v>15</v>
          </cell>
          <cell r="J4901">
            <v>23</v>
          </cell>
          <cell r="K4901">
            <v>102.35</v>
          </cell>
          <cell r="L4901">
            <v>16</v>
          </cell>
          <cell r="M4901" t="str">
            <v>Jul/Aug</v>
          </cell>
          <cell r="N4901">
            <v>58</v>
          </cell>
        </row>
        <row r="4902">
          <cell r="A4902" t="str">
            <v>2006/07 W16</v>
          </cell>
          <cell r="B4902" t="str">
            <v>360 - STN Main</v>
          </cell>
          <cell r="C4902" t="str">
            <v>Others - 2 for £20 ATA (70cl)</v>
          </cell>
          <cell r="D4902">
            <v>7198.71</v>
          </cell>
          <cell r="E4902">
            <v>1417.13</v>
          </cell>
          <cell r="F4902">
            <v>699</v>
          </cell>
          <cell r="G4902">
            <v>6979.04</v>
          </cell>
          <cell r="H4902">
            <v>1258.93</v>
          </cell>
          <cell r="I4902">
            <v>678</v>
          </cell>
          <cell r="J4902">
            <v>468</v>
          </cell>
          <cell r="K4902">
            <v>1897.62</v>
          </cell>
          <cell r="L4902">
            <v>16</v>
          </cell>
          <cell r="M4902" t="str">
            <v>Jul/Aug</v>
          </cell>
          <cell r="N4902">
            <v>32</v>
          </cell>
        </row>
        <row r="4903">
          <cell r="A4903" t="str">
            <v>2006/07 W16</v>
          </cell>
          <cell r="B4903" t="str">
            <v>360 - STN Main</v>
          </cell>
          <cell r="C4903" t="str">
            <v>Others - 2 for £15 Fortified</v>
          </cell>
          <cell r="D4903">
            <v>154.22999999999999</v>
          </cell>
          <cell r="E4903">
            <v>54</v>
          </cell>
          <cell r="F4903">
            <v>17</v>
          </cell>
          <cell r="G4903">
            <v>116.67</v>
          </cell>
          <cell r="H4903">
            <v>32.44</v>
          </cell>
          <cell r="I4903">
            <v>13</v>
          </cell>
          <cell r="J4903">
            <v>71</v>
          </cell>
          <cell r="K4903">
            <v>284</v>
          </cell>
          <cell r="L4903">
            <v>16</v>
          </cell>
          <cell r="M4903" t="str">
            <v>Jul/Aug</v>
          </cell>
          <cell r="N4903">
            <v>59</v>
          </cell>
        </row>
        <row r="4904">
          <cell r="A4904" t="str">
            <v>2006/07 W16</v>
          </cell>
          <cell r="B4904" t="str">
            <v>510 - ABZ Main</v>
          </cell>
          <cell r="C4904" t="str">
            <v>Liquor</v>
          </cell>
          <cell r="D4904">
            <v>29953.25</v>
          </cell>
          <cell r="E4904">
            <v>13619.33</v>
          </cell>
          <cell r="F4904">
            <v>1928</v>
          </cell>
          <cell r="G4904">
            <v>14731.52</v>
          </cell>
          <cell r="H4904">
            <v>3511.19</v>
          </cell>
          <cell r="I4904">
            <v>727</v>
          </cell>
          <cell r="J4904">
            <v>5602</v>
          </cell>
          <cell r="K4904">
            <v>32129.16</v>
          </cell>
          <cell r="L4904">
            <v>16</v>
          </cell>
          <cell r="M4904" t="str">
            <v>Jul/Aug</v>
          </cell>
          <cell r="N4904">
            <v>1</v>
          </cell>
        </row>
        <row r="4905">
          <cell r="A4905" t="str">
            <v>2006/07 W16</v>
          </cell>
          <cell r="B4905" t="str">
            <v>510 - ABZ Main</v>
          </cell>
          <cell r="C4905" t="str">
            <v>Tobacco</v>
          </cell>
          <cell r="D4905">
            <v>12304.74</v>
          </cell>
          <cell r="E4905">
            <v>9061.2000000000007</v>
          </cell>
          <cell r="F4905">
            <v>508</v>
          </cell>
          <cell r="G4905">
            <v>96.3</v>
          </cell>
          <cell r="H4905">
            <v>22.42</v>
          </cell>
          <cell r="I4905">
            <v>5</v>
          </cell>
          <cell r="J4905">
            <v>1366</v>
          </cell>
          <cell r="K4905">
            <v>8615.02</v>
          </cell>
          <cell r="L4905">
            <v>16</v>
          </cell>
          <cell r="M4905" t="str">
            <v>Jul/Aug</v>
          </cell>
          <cell r="N4905">
            <v>2</v>
          </cell>
        </row>
        <row r="4906">
          <cell r="A4906" t="str">
            <v>2006/07 W16</v>
          </cell>
          <cell r="B4906" t="str">
            <v>510 - ABZ Main</v>
          </cell>
          <cell r="C4906" t="str">
            <v>Perfumery</v>
          </cell>
          <cell r="D4906">
            <v>32018.85</v>
          </cell>
          <cell r="E4906">
            <v>17083.11</v>
          </cell>
          <cell r="F4906">
            <v>1230</v>
          </cell>
          <cell r="G4906">
            <v>25372.78</v>
          </cell>
          <cell r="H4906">
            <v>12717.49</v>
          </cell>
          <cell r="I4906">
            <v>957</v>
          </cell>
          <cell r="J4906">
            <v>8557</v>
          </cell>
          <cell r="K4906">
            <v>80028.89</v>
          </cell>
          <cell r="L4906">
            <v>16</v>
          </cell>
          <cell r="M4906" t="str">
            <v>Jul/Aug</v>
          </cell>
          <cell r="N4906">
            <v>3</v>
          </cell>
        </row>
        <row r="4907">
          <cell r="A4907" t="str">
            <v>2006/07 W16</v>
          </cell>
          <cell r="B4907" t="str">
            <v>510 - ABZ Main</v>
          </cell>
          <cell r="C4907" t="str">
            <v>Food</v>
          </cell>
          <cell r="D4907">
            <v>5416.3</v>
          </cell>
          <cell r="E4907">
            <v>2617.48</v>
          </cell>
          <cell r="F4907">
            <v>1289</v>
          </cell>
          <cell r="G4907">
            <v>2953.55</v>
          </cell>
          <cell r="H4907">
            <v>1264.69</v>
          </cell>
          <cell r="I4907">
            <v>699</v>
          </cell>
          <cell r="J4907">
            <v>3379</v>
          </cell>
          <cell r="K4907">
            <v>6868.6</v>
          </cell>
          <cell r="L4907">
            <v>16</v>
          </cell>
          <cell r="M4907" t="str">
            <v>Jul/Aug</v>
          </cell>
          <cell r="N4907">
            <v>4</v>
          </cell>
        </row>
        <row r="4908">
          <cell r="A4908" t="str">
            <v>2006/07 W16</v>
          </cell>
          <cell r="B4908" t="str">
            <v>510 - ABZ Main</v>
          </cell>
          <cell r="C4908" t="str">
            <v>Tax Free</v>
          </cell>
          <cell r="D4908">
            <v>5170.95</v>
          </cell>
          <cell r="E4908">
            <v>2127.7600000000002</v>
          </cell>
          <cell r="F4908">
            <v>591</v>
          </cell>
          <cell r="G4908">
            <v>4192.2299999999996</v>
          </cell>
          <cell r="H4908">
            <v>1598.45</v>
          </cell>
          <cell r="I4908">
            <v>463</v>
          </cell>
          <cell r="J4908">
            <v>3736</v>
          </cell>
          <cell r="K4908">
            <v>15239.97</v>
          </cell>
          <cell r="L4908">
            <v>16</v>
          </cell>
          <cell r="M4908" t="str">
            <v>Jul/Aug</v>
          </cell>
          <cell r="N4908">
            <v>5</v>
          </cell>
        </row>
        <row r="4909">
          <cell r="A4909" t="str">
            <v>2006/07 W16</v>
          </cell>
          <cell r="B4909" t="str">
            <v>510 - ABZ Main</v>
          </cell>
          <cell r="C4909" t="str">
            <v>Unclassified Products</v>
          </cell>
          <cell r="D4909">
            <v>0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0</v>
          </cell>
          <cell r="K4909" t="str">
            <v>/0</v>
          </cell>
          <cell r="L4909">
            <v>16</v>
          </cell>
          <cell r="M4909" t="str">
            <v>Jul/Aug</v>
          </cell>
          <cell r="N4909">
            <v>6</v>
          </cell>
        </row>
        <row r="4910">
          <cell r="A4910" t="str">
            <v>2006/07 W16</v>
          </cell>
          <cell r="B4910" t="str">
            <v>510 - ABZ Main</v>
          </cell>
          <cell r="C4910" t="str">
            <v>Spirits</v>
          </cell>
          <cell r="D4910">
            <v>23661.84</v>
          </cell>
          <cell r="E4910">
            <v>11095.73</v>
          </cell>
          <cell r="F4910">
            <v>1417</v>
          </cell>
          <cell r="G4910">
            <v>11945.1</v>
          </cell>
          <cell r="H4910">
            <v>2898.57</v>
          </cell>
          <cell r="I4910">
            <v>580</v>
          </cell>
          <cell r="J4910">
            <v>4144</v>
          </cell>
          <cell r="K4910">
            <v>22798.99</v>
          </cell>
          <cell r="L4910">
            <v>16</v>
          </cell>
          <cell r="M4910" t="str">
            <v>Jul/Aug</v>
          </cell>
          <cell r="N4910">
            <v>7</v>
          </cell>
        </row>
        <row r="4911">
          <cell r="A4911" t="str">
            <v>2006/07 W16</v>
          </cell>
          <cell r="B4911" t="str">
            <v>510 - ABZ Main</v>
          </cell>
          <cell r="C4911" t="str">
            <v>Fortified Wines</v>
          </cell>
          <cell r="D4911">
            <v>509.02</v>
          </cell>
          <cell r="E4911">
            <v>295.60000000000002</v>
          </cell>
          <cell r="F4911">
            <v>66</v>
          </cell>
          <cell r="G4911">
            <v>93.93</v>
          </cell>
          <cell r="H4911">
            <v>22.04</v>
          </cell>
          <cell r="I4911">
            <v>11</v>
          </cell>
          <cell r="J4911">
            <v>108</v>
          </cell>
          <cell r="K4911">
            <v>305.41000000000003</v>
          </cell>
          <cell r="L4911">
            <v>16</v>
          </cell>
          <cell r="M4911" t="str">
            <v>Jul/Aug</v>
          </cell>
          <cell r="N4911">
            <v>10</v>
          </cell>
        </row>
        <row r="4912">
          <cell r="A4912" t="str">
            <v>2006/07 W16</v>
          </cell>
          <cell r="B4912" t="str">
            <v>510 - ABZ Main</v>
          </cell>
          <cell r="C4912" t="str">
            <v>Others</v>
          </cell>
          <cell r="D4912">
            <v>0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0</v>
          </cell>
          <cell r="K4912" t="str">
            <v>/0</v>
          </cell>
          <cell r="L4912">
            <v>16</v>
          </cell>
          <cell r="M4912" t="str">
            <v>Jul/Aug</v>
          </cell>
          <cell r="N4912">
            <v>11</v>
          </cell>
        </row>
        <row r="4913">
          <cell r="A4913" t="str">
            <v>2006/07 W16</v>
          </cell>
          <cell r="B4913" t="str">
            <v>510 - ABZ Main</v>
          </cell>
          <cell r="C4913" t="str">
            <v>Champagne</v>
          </cell>
          <cell r="D4913">
            <v>2758.79</v>
          </cell>
          <cell r="E4913">
            <v>760.89</v>
          </cell>
          <cell r="F4913">
            <v>88</v>
          </cell>
          <cell r="G4913">
            <v>2092.06</v>
          </cell>
          <cell r="H4913">
            <v>456.1</v>
          </cell>
          <cell r="I4913">
            <v>67</v>
          </cell>
          <cell r="J4913">
            <v>290</v>
          </cell>
          <cell r="K4913">
            <v>5189.12</v>
          </cell>
          <cell r="L4913">
            <v>16</v>
          </cell>
          <cell r="M4913" t="str">
            <v>Jul/Aug</v>
          </cell>
          <cell r="N4913">
            <v>8</v>
          </cell>
        </row>
        <row r="4914">
          <cell r="A4914" t="str">
            <v>2006/07 W16</v>
          </cell>
          <cell r="B4914" t="str">
            <v>510 - ABZ Main</v>
          </cell>
          <cell r="C4914" t="str">
            <v>Wines</v>
          </cell>
          <cell r="D4914">
            <v>3023.6</v>
          </cell>
          <cell r="E4914">
            <v>1467.11</v>
          </cell>
          <cell r="F4914">
            <v>357</v>
          </cell>
          <cell r="G4914">
            <v>600.42999999999995</v>
          </cell>
          <cell r="H4914">
            <v>134.47999999999999</v>
          </cell>
          <cell r="I4914">
            <v>69</v>
          </cell>
          <cell r="J4914">
            <v>1060</v>
          </cell>
          <cell r="K4914">
            <v>4455.2700000000004</v>
          </cell>
          <cell r="L4914">
            <v>16</v>
          </cell>
          <cell r="M4914" t="str">
            <v>Jul/Aug</v>
          </cell>
          <cell r="N4914">
            <v>9</v>
          </cell>
        </row>
        <row r="4915">
          <cell r="A4915" t="str">
            <v>2006/07 W16</v>
          </cell>
          <cell r="B4915" t="str">
            <v>510 - ABZ Main</v>
          </cell>
          <cell r="C4915" t="str">
            <v>Unclassified Liquor</v>
          </cell>
          <cell r="D4915">
            <v>0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0</v>
          </cell>
          <cell r="K4915" t="str">
            <v>/0</v>
          </cell>
          <cell r="L4915">
            <v>16</v>
          </cell>
          <cell r="M4915" t="str">
            <v>Jul/Aug</v>
          </cell>
          <cell r="N4915">
            <v>12</v>
          </cell>
        </row>
        <row r="4916">
          <cell r="A4916" t="str">
            <v>2006/07 W16</v>
          </cell>
          <cell r="B4916" t="str">
            <v>510 - ABZ Main</v>
          </cell>
          <cell r="C4916" t="str">
            <v>Value - 2 for £15</v>
          </cell>
          <cell r="D4916">
            <v>1703.79</v>
          </cell>
          <cell r="E4916">
            <v>1192.03</v>
          </cell>
          <cell r="F4916">
            <v>203</v>
          </cell>
          <cell r="G4916">
            <v>102.58</v>
          </cell>
          <cell r="H4916">
            <v>19.010000000000002</v>
          </cell>
          <cell r="I4916">
            <v>6</v>
          </cell>
          <cell r="J4916">
            <v>361</v>
          </cell>
          <cell r="K4916">
            <v>949.55</v>
          </cell>
          <cell r="L4916">
            <v>16</v>
          </cell>
          <cell r="M4916" t="str">
            <v>Jul/Aug</v>
          </cell>
          <cell r="N4916">
            <v>31</v>
          </cell>
        </row>
        <row r="4917">
          <cell r="A4917" t="str">
            <v>2006/07 W16</v>
          </cell>
          <cell r="B4917" t="str">
            <v>510 - ABZ Main</v>
          </cell>
          <cell r="C4917" t="str">
            <v>Value - 2 for £20 Bombay Saphire</v>
          </cell>
          <cell r="D4917">
            <v>261.17</v>
          </cell>
          <cell r="E4917">
            <v>159.47</v>
          </cell>
          <cell r="F4917">
            <v>19</v>
          </cell>
          <cell r="G4917">
            <v>81.319999999999993</v>
          </cell>
          <cell r="H4917">
            <v>21.32</v>
          </cell>
          <cell r="I4917">
            <v>4</v>
          </cell>
          <cell r="J4917">
            <v>34</v>
          </cell>
          <cell r="K4917">
            <v>94.52</v>
          </cell>
          <cell r="L4917">
            <v>16</v>
          </cell>
          <cell r="M4917" t="str">
            <v>Jul/Aug</v>
          </cell>
          <cell r="N4917">
            <v>45</v>
          </cell>
        </row>
        <row r="4918">
          <cell r="A4918" t="str">
            <v>2006/07 W16</v>
          </cell>
          <cell r="B4918" t="str">
            <v>510 - ABZ Main</v>
          </cell>
          <cell r="C4918" t="str">
            <v>Value - Baileys 2 for £20</v>
          </cell>
          <cell r="D4918">
            <v>897.76</v>
          </cell>
          <cell r="E4918">
            <v>531.33000000000004</v>
          </cell>
          <cell r="F4918">
            <v>80</v>
          </cell>
          <cell r="G4918">
            <v>67.959999999999994</v>
          </cell>
          <cell r="H4918">
            <v>25.28</v>
          </cell>
          <cell r="I4918">
            <v>4</v>
          </cell>
          <cell r="J4918">
            <v>84</v>
          </cell>
          <cell r="K4918">
            <v>404.87</v>
          </cell>
          <cell r="L4918">
            <v>16</v>
          </cell>
          <cell r="M4918" t="str">
            <v>Jul/Aug</v>
          </cell>
          <cell r="N4918">
            <v>39</v>
          </cell>
        </row>
        <row r="4919">
          <cell r="A4919" t="str">
            <v>2006/07 W16</v>
          </cell>
          <cell r="B4919" t="str">
            <v>510 - ABZ Main</v>
          </cell>
          <cell r="C4919" t="str">
            <v>Value - Baileys Twin @ £20</v>
          </cell>
          <cell r="D4919">
            <v>40</v>
          </cell>
          <cell r="E4919">
            <v>24.4</v>
          </cell>
          <cell r="F4919">
            <v>2</v>
          </cell>
          <cell r="G4919">
            <v>0</v>
          </cell>
          <cell r="H4919">
            <v>0</v>
          </cell>
          <cell r="I4919">
            <v>0</v>
          </cell>
          <cell r="J4919">
            <v>17</v>
          </cell>
          <cell r="K4919">
            <v>163.88</v>
          </cell>
          <cell r="L4919">
            <v>16</v>
          </cell>
          <cell r="M4919" t="str">
            <v>Jul/Aug</v>
          </cell>
          <cell r="N4919">
            <v>51</v>
          </cell>
        </row>
        <row r="4920">
          <cell r="A4920" t="str">
            <v>2006/07 W16</v>
          </cell>
          <cell r="B4920" t="str">
            <v>510 - ABZ Main</v>
          </cell>
          <cell r="C4920" t="str">
            <v>Value - Twins @ £15</v>
          </cell>
          <cell r="D4920">
            <v>0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 t="str">
            <v>/0</v>
          </cell>
          <cell r="L4920">
            <v>16</v>
          </cell>
          <cell r="M4920" t="str">
            <v>Jul/Aug</v>
          </cell>
          <cell r="N4920">
            <v>36</v>
          </cell>
        </row>
        <row r="4921">
          <cell r="A4921" t="str">
            <v>2006/07 W16</v>
          </cell>
          <cell r="B4921" t="str">
            <v>510 - ABZ Main</v>
          </cell>
          <cell r="C4921" t="str">
            <v>Malt - 2 For £45 (6 glenmorangie + 2)</v>
          </cell>
          <cell r="D4921">
            <v>527.80999999999995</v>
          </cell>
          <cell r="E4921">
            <v>284.58</v>
          </cell>
          <cell r="F4921">
            <v>19</v>
          </cell>
          <cell r="G4921">
            <v>221.92</v>
          </cell>
          <cell r="H4921">
            <v>61.76</v>
          </cell>
          <cell r="I4921">
            <v>8</v>
          </cell>
          <cell r="J4921">
            <v>112</v>
          </cell>
          <cell r="K4921">
            <v>842.3</v>
          </cell>
          <cell r="L4921">
            <v>16</v>
          </cell>
          <cell r="M4921" t="str">
            <v>Jul/Aug</v>
          </cell>
          <cell r="N4921">
            <v>30</v>
          </cell>
        </row>
        <row r="4922">
          <cell r="A4922" t="str">
            <v>2006/07 W16</v>
          </cell>
          <cell r="B4922" t="str">
            <v>510 - ABZ Main</v>
          </cell>
          <cell r="C4922" t="str">
            <v>Malt - Save £5 Glenmorangie Traditional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  <cell r="I4922">
            <v>0</v>
          </cell>
          <cell r="J4922">
            <v>17</v>
          </cell>
          <cell r="K4922" t="str">
            <v>/0</v>
          </cell>
          <cell r="L4922">
            <v>16</v>
          </cell>
          <cell r="M4922" t="str">
            <v>Jul/Aug</v>
          </cell>
          <cell r="N4922">
            <v>44</v>
          </cell>
        </row>
        <row r="4923">
          <cell r="A4923" t="str">
            <v>2006/07 W16</v>
          </cell>
          <cell r="B4923" t="str">
            <v>510 - ABZ Main</v>
          </cell>
          <cell r="C4923" t="str">
            <v>Cognac - XO @ £45</v>
          </cell>
          <cell r="D4923">
            <v>630</v>
          </cell>
          <cell r="E4923">
            <v>370.75</v>
          </cell>
          <cell r="F4923">
            <v>14</v>
          </cell>
          <cell r="G4923">
            <v>180</v>
          </cell>
          <cell r="H4923">
            <v>71.150000000000006</v>
          </cell>
          <cell r="I4923">
            <v>4</v>
          </cell>
          <cell r="J4923">
            <v>56</v>
          </cell>
          <cell r="K4923">
            <v>1078</v>
          </cell>
          <cell r="L4923">
            <v>16</v>
          </cell>
          <cell r="M4923" t="str">
            <v>Jul/Aug</v>
          </cell>
          <cell r="N4923">
            <v>37</v>
          </cell>
        </row>
        <row r="4924">
          <cell r="A4924" t="str">
            <v>2006/07 W16</v>
          </cell>
          <cell r="B4924" t="str">
            <v>510 - ABZ Main</v>
          </cell>
          <cell r="C4924" t="str">
            <v>Cognac - VSOP 2 for £45</v>
          </cell>
          <cell r="D4924">
            <v>366.92</v>
          </cell>
          <cell r="E4924">
            <v>209.79</v>
          </cell>
          <cell r="F4924">
            <v>14</v>
          </cell>
          <cell r="G4924">
            <v>90</v>
          </cell>
          <cell r="H4924">
            <v>19.899999999999999</v>
          </cell>
          <cell r="I4924">
            <v>4</v>
          </cell>
          <cell r="J4924">
            <v>77</v>
          </cell>
          <cell r="K4924">
            <v>715.17</v>
          </cell>
          <cell r="L4924">
            <v>16</v>
          </cell>
          <cell r="M4924" t="str">
            <v>Jul/Aug</v>
          </cell>
          <cell r="N4924">
            <v>41</v>
          </cell>
        </row>
        <row r="4925">
          <cell r="A4925" t="str">
            <v>2006/07 W16</v>
          </cell>
          <cell r="B4925" t="str">
            <v>510 - ABZ Main</v>
          </cell>
          <cell r="C4925" t="str">
            <v>Cognac - Only £17_99 VS Especiale</v>
          </cell>
          <cell r="D4925">
            <v>31.98</v>
          </cell>
          <cell r="E4925">
            <v>21.48</v>
          </cell>
          <cell r="F4925">
            <v>2</v>
          </cell>
          <cell r="G4925">
            <v>0</v>
          </cell>
          <cell r="H4925">
            <v>0</v>
          </cell>
          <cell r="I4925">
            <v>0</v>
          </cell>
          <cell r="J4925">
            <v>4</v>
          </cell>
          <cell r="K4925">
            <v>21</v>
          </cell>
          <cell r="L4925">
            <v>16</v>
          </cell>
          <cell r="M4925" t="str">
            <v>Jul/Aug</v>
          </cell>
          <cell r="N4925">
            <v>42</v>
          </cell>
        </row>
        <row r="4926">
          <cell r="A4926" t="str">
            <v>2006/07 W16</v>
          </cell>
          <cell r="B4926" t="str">
            <v>510 - ABZ Main</v>
          </cell>
          <cell r="C4926" t="str">
            <v>Deluxe - Chivas 2 for £30</v>
          </cell>
          <cell r="D4926">
            <v>159.91999999999999</v>
          </cell>
          <cell r="E4926">
            <v>111.12</v>
          </cell>
          <cell r="F4926">
            <v>8</v>
          </cell>
          <cell r="G4926">
            <v>0</v>
          </cell>
          <cell r="H4926">
            <v>0</v>
          </cell>
          <cell r="I4926">
            <v>0</v>
          </cell>
          <cell r="J4926">
            <v>16</v>
          </cell>
          <cell r="K4926">
            <v>97.6</v>
          </cell>
          <cell r="L4926">
            <v>16</v>
          </cell>
          <cell r="M4926" t="str">
            <v>Jul/Aug</v>
          </cell>
          <cell r="N4926">
            <v>49</v>
          </cell>
        </row>
        <row r="4927">
          <cell r="A4927" t="str">
            <v>2006/07 W16</v>
          </cell>
          <cell r="B4927" t="str">
            <v>510 - ABZ Main</v>
          </cell>
          <cell r="C4927" t="str">
            <v>Deluxe - Chivas Twin for £30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 t="str">
            <v>/0</v>
          </cell>
          <cell r="L4927">
            <v>16</v>
          </cell>
          <cell r="M4927" t="str">
            <v>Jul/Aug</v>
          </cell>
          <cell r="N4927">
            <v>38</v>
          </cell>
        </row>
        <row r="4928">
          <cell r="A4928" t="str">
            <v>2006/07 W16</v>
          </cell>
          <cell r="B4928" t="str">
            <v>510 - ABZ Main</v>
          </cell>
          <cell r="C4928" t="str">
            <v>Deluxe - Chivas Triple Pack @ £45</v>
          </cell>
          <cell r="D4928">
            <v>0</v>
          </cell>
          <cell r="E4928">
            <v>0</v>
          </cell>
          <cell r="F4928">
            <v>0</v>
          </cell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 t="str">
            <v>/0</v>
          </cell>
          <cell r="L4928">
            <v>16</v>
          </cell>
          <cell r="M4928" t="str">
            <v>Jul/Aug</v>
          </cell>
          <cell r="N4928">
            <v>54</v>
          </cell>
        </row>
        <row r="4929">
          <cell r="A4929" t="str">
            <v>2006/07 W16</v>
          </cell>
          <cell r="B4929" t="str">
            <v>510 - ABZ Main</v>
          </cell>
          <cell r="C4929" t="str">
            <v>Deluxe - Chivas Save £5 18yo</v>
          </cell>
          <cell r="D4929">
            <v>0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 t="str">
            <v>/0</v>
          </cell>
          <cell r="L4929">
            <v>16</v>
          </cell>
          <cell r="M4929" t="str">
            <v>Jul/Aug</v>
          </cell>
          <cell r="N4929">
            <v>50</v>
          </cell>
        </row>
        <row r="4930">
          <cell r="A4930" t="str">
            <v>2006/07 W16</v>
          </cell>
          <cell r="B4930" t="str">
            <v>510 - ABZ Main</v>
          </cell>
          <cell r="C4930" t="str">
            <v>Deluxe - Chivas Royal Salute get Chivas 18yo</v>
          </cell>
          <cell r="D4930">
            <v>0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 t="str">
            <v>/0</v>
          </cell>
          <cell r="L4930">
            <v>16</v>
          </cell>
          <cell r="M4930" t="str">
            <v>Jul/Aug</v>
          </cell>
          <cell r="N4930">
            <v>57</v>
          </cell>
        </row>
        <row r="4931">
          <cell r="A4931" t="str">
            <v>2006/07 W16</v>
          </cell>
          <cell r="B4931" t="str">
            <v>510 - ABZ Main</v>
          </cell>
          <cell r="C4931" t="str">
            <v>Deluxe - Dewars 2 for £30 ATA</v>
          </cell>
          <cell r="D4931">
            <v>319.99</v>
          </cell>
          <cell r="E4931">
            <v>53.3</v>
          </cell>
          <cell r="F4931">
            <v>21</v>
          </cell>
          <cell r="G4931">
            <v>289.99</v>
          </cell>
          <cell r="H4931">
            <v>29.14</v>
          </cell>
          <cell r="I4931">
            <v>19</v>
          </cell>
          <cell r="J4931">
            <v>47</v>
          </cell>
          <cell r="K4931">
            <v>248.63</v>
          </cell>
          <cell r="L4931">
            <v>16</v>
          </cell>
          <cell r="M4931" t="str">
            <v>Jul/Aug</v>
          </cell>
          <cell r="N4931">
            <v>40</v>
          </cell>
        </row>
        <row r="4932">
          <cell r="A4932" t="str">
            <v>2006/07 W16</v>
          </cell>
          <cell r="B4932" t="str">
            <v>510 - ABZ Main</v>
          </cell>
          <cell r="C4932" t="str">
            <v>Deluxe - JW Blue get a free 20cl Gold (Sept Only)</v>
          </cell>
          <cell r="D4932">
            <v>76.28</v>
          </cell>
          <cell r="E4932">
            <v>44.45</v>
          </cell>
          <cell r="F4932">
            <v>1</v>
          </cell>
          <cell r="G4932">
            <v>0</v>
          </cell>
          <cell r="H4932">
            <v>0</v>
          </cell>
          <cell r="I4932">
            <v>0</v>
          </cell>
          <cell r="J4932">
            <v>3</v>
          </cell>
          <cell r="K4932">
            <v>95.49</v>
          </cell>
          <cell r="L4932">
            <v>16</v>
          </cell>
          <cell r="M4932" t="str">
            <v>Jul/Aug</v>
          </cell>
          <cell r="N4932">
            <v>46</v>
          </cell>
        </row>
        <row r="4933">
          <cell r="A4933" t="str">
            <v>2006/07 W16</v>
          </cell>
          <cell r="B4933" t="str">
            <v>510 - ABZ Main</v>
          </cell>
          <cell r="C4933" t="str">
            <v>Deluxe - Free 20cl bottle (linked to JW Blue) (Sept Only)</v>
          </cell>
          <cell r="D4933">
            <v>13.09</v>
          </cell>
          <cell r="E4933">
            <v>11.06</v>
          </cell>
          <cell r="F4933">
            <v>1</v>
          </cell>
          <cell r="G4933">
            <v>0</v>
          </cell>
          <cell r="H4933">
            <v>0</v>
          </cell>
          <cell r="I4933">
            <v>0</v>
          </cell>
          <cell r="J4933">
            <v>16</v>
          </cell>
          <cell r="K4933">
            <v>95.84</v>
          </cell>
          <cell r="L4933">
            <v>16</v>
          </cell>
          <cell r="M4933" t="str">
            <v>Jul/Aug</v>
          </cell>
          <cell r="N4933">
            <v>47</v>
          </cell>
        </row>
        <row r="4934">
          <cell r="A4934" t="str">
            <v>2006/07 W16</v>
          </cell>
          <cell r="B4934" t="str">
            <v>510 - ABZ Main</v>
          </cell>
          <cell r="C4934" t="str">
            <v>Champagne - Piper Florens Louis 2 for £30</v>
          </cell>
          <cell r="D4934">
            <v>65.349999999999994</v>
          </cell>
          <cell r="E4934">
            <v>25.49</v>
          </cell>
          <cell r="F4934">
            <v>4</v>
          </cell>
          <cell r="G4934">
            <v>17.5</v>
          </cell>
          <cell r="H4934">
            <v>4.34</v>
          </cell>
          <cell r="I4934">
            <v>1</v>
          </cell>
          <cell r="J4934">
            <v>14</v>
          </cell>
          <cell r="K4934">
            <v>124.6</v>
          </cell>
          <cell r="L4934">
            <v>16</v>
          </cell>
          <cell r="M4934" t="str">
            <v>Jul/Aug</v>
          </cell>
          <cell r="N4934">
            <v>53</v>
          </cell>
        </row>
        <row r="4935">
          <cell r="A4935" t="str">
            <v>2006/07 W16</v>
          </cell>
          <cell r="B4935" t="str">
            <v>510 - ABZ Main</v>
          </cell>
          <cell r="C4935" t="str">
            <v>Champagne - Piper Florens Louis Twin for £30</v>
          </cell>
          <cell r="D4935">
            <v>133.80000000000001</v>
          </cell>
          <cell r="E4935">
            <v>29.48</v>
          </cell>
          <cell r="F4935">
            <v>4</v>
          </cell>
          <cell r="G4935">
            <v>133.80000000000001</v>
          </cell>
          <cell r="H4935">
            <v>29.48</v>
          </cell>
          <cell r="I4935">
            <v>4</v>
          </cell>
          <cell r="J4935">
            <v>13</v>
          </cell>
          <cell r="K4935">
            <v>231.4</v>
          </cell>
          <cell r="L4935">
            <v>16</v>
          </cell>
          <cell r="M4935" t="str">
            <v>Jul/Aug</v>
          </cell>
          <cell r="N4935">
            <v>33</v>
          </cell>
        </row>
        <row r="4936">
          <cell r="A4936" t="str">
            <v>2006/07 W16</v>
          </cell>
          <cell r="B4936" t="str">
            <v>510 - ABZ Main</v>
          </cell>
          <cell r="C4936" t="str">
            <v>Champagne - Charles Heidseick 2 for £35</v>
          </cell>
          <cell r="D4936">
            <v>43.98</v>
          </cell>
          <cell r="E4936">
            <v>15.6</v>
          </cell>
          <cell r="F4936">
            <v>2</v>
          </cell>
          <cell r="G4936">
            <v>43.98</v>
          </cell>
          <cell r="H4936">
            <v>15.6</v>
          </cell>
          <cell r="I4936">
            <v>2</v>
          </cell>
          <cell r="J4936">
            <v>9</v>
          </cell>
          <cell r="K4936">
            <v>83.34</v>
          </cell>
          <cell r="L4936">
            <v>16</v>
          </cell>
          <cell r="M4936" t="str">
            <v>Jul/Aug</v>
          </cell>
          <cell r="N4936">
            <v>55</v>
          </cell>
        </row>
        <row r="4937">
          <cell r="A4937" t="str">
            <v>2006/07 W16</v>
          </cell>
          <cell r="B4937" t="str">
            <v>510 - ABZ Main</v>
          </cell>
          <cell r="C4937" t="str">
            <v>Champagne - Canard Twin for £25</v>
          </cell>
          <cell r="D4937">
            <v>100</v>
          </cell>
          <cell r="E4937">
            <v>33.26</v>
          </cell>
          <cell r="F4937">
            <v>4</v>
          </cell>
          <cell r="G4937">
            <v>50</v>
          </cell>
          <cell r="H4937">
            <v>11.26</v>
          </cell>
          <cell r="I4937">
            <v>2</v>
          </cell>
          <cell r="J4937">
            <v>4</v>
          </cell>
          <cell r="K4937">
            <v>64</v>
          </cell>
          <cell r="L4937">
            <v>16</v>
          </cell>
          <cell r="M4937" t="str">
            <v>Jul/Aug</v>
          </cell>
          <cell r="N4937">
            <v>52</v>
          </cell>
        </row>
        <row r="4938">
          <cell r="A4938" t="str">
            <v>2006/07 W16</v>
          </cell>
          <cell r="B4938" t="str">
            <v>510 - ABZ Main</v>
          </cell>
          <cell r="C4938" t="str">
            <v>Wine - Beringer 3 for £15</v>
          </cell>
          <cell r="D4938">
            <v>0</v>
          </cell>
          <cell r="E4938">
            <v>0</v>
          </cell>
          <cell r="F4938">
            <v>0</v>
          </cell>
          <cell r="G4938">
            <v>0</v>
          </cell>
          <cell r="H4938">
            <v>0</v>
          </cell>
          <cell r="I4938">
            <v>0</v>
          </cell>
          <cell r="J4938">
            <v>0</v>
          </cell>
          <cell r="K4938" t="str">
            <v>/0</v>
          </cell>
          <cell r="L4938">
            <v>16</v>
          </cell>
          <cell r="M4938" t="str">
            <v>Jul/Aug</v>
          </cell>
          <cell r="N4938">
            <v>43</v>
          </cell>
        </row>
        <row r="4939">
          <cell r="A4939" t="str">
            <v>2006/07 W16</v>
          </cell>
          <cell r="B4939" t="str">
            <v>510 - ABZ Main</v>
          </cell>
          <cell r="C4939" t="str">
            <v>Wine - Rosemount BOGOF</v>
          </cell>
          <cell r="D4939">
            <v>83.94</v>
          </cell>
          <cell r="E4939">
            <v>37.700000000000003</v>
          </cell>
          <cell r="F4939">
            <v>12</v>
          </cell>
          <cell r="G4939">
            <v>13.99</v>
          </cell>
          <cell r="H4939">
            <v>4.55</v>
          </cell>
          <cell r="I4939">
            <v>2</v>
          </cell>
          <cell r="J4939">
            <v>31</v>
          </cell>
          <cell r="K4939">
            <v>227.54</v>
          </cell>
          <cell r="L4939">
            <v>16</v>
          </cell>
          <cell r="M4939" t="str">
            <v>Jul/Aug</v>
          </cell>
          <cell r="N4939">
            <v>56</v>
          </cell>
        </row>
        <row r="4940">
          <cell r="A4940" t="str">
            <v>2006/07 W16</v>
          </cell>
          <cell r="B4940" t="str">
            <v>510 - ABZ Main</v>
          </cell>
          <cell r="C4940" t="str">
            <v>WOW - 2 for £45 Malt</v>
          </cell>
          <cell r="D4940">
            <v>637.78</v>
          </cell>
          <cell r="E4940">
            <v>274.97000000000003</v>
          </cell>
          <cell r="F4940">
            <v>22</v>
          </cell>
          <cell r="G4940">
            <v>405.86</v>
          </cell>
          <cell r="H4940">
            <v>103.73</v>
          </cell>
          <cell r="I4940">
            <v>14</v>
          </cell>
          <cell r="J4940">
            <v>122</v>
          </cell>
          <cell r="K4940">
            <v>936.9</v>
          </cell>
          <cell r="L4940">
            <v>16</v>
          </cell>
          <cell r="M4940" t="str">
            <v>Jul/Aug</v>
          </cell>
          <cell r="N4940">
            <v>34</v>
          </cell>
        </row>
        <row r="4941">
          <cell r="A4941" t="str">
            <v>2006/07 W16</v>
          </cell>
          <cell r="B4941" t="str">
            <v>510 - ABZ Main</v>
          </cell>
          <cell r="C4941" t="str">
            <v>WOW - Connemara 2 for £30</v>
          </cell>
          <cell r="D4941">
            <v>0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0</v>
          </cell>
          <cell r="K4941" t="str">
            <v>/0</v>
          </cell>
          <cell r="L4941">
            <v>16</v>
          </cell>
          <cell r="M4941" t="str">
            <v>Jul/Aug</v>
          </cell>
          <cell r="N4941">
            <v>60</v>
          </cell>
        </row>
        <row r="4942">
          <cell r="A4942" t="str">
            <v>2006/07 W16</v>
          </cell>
          <cell r="B4942" t="str">
            <v>510 - ABZ Main</v>
          </cell>
          <cell r="C4942" t="str">
            <v>Others - 2 for £25 (glayva, disaronno)</v>
          </cell>
          <cell r="D4942">
            <v>188.88</v>
          </cell>
          <cell r="E4942">
            <v>90.52</v>
          </cell>
          <cell r="F4942">
            <v>12</v>
          </cell>
          <cell r="G4942">
            <v>103.93</v>
          </cell>
          <cell r="H4942">
            <v>22.98</v>
          </cell>
          <cell r="I4942">
            <v>7</v>
          </cell>
          <cell r="J4942">
            <v>27</v>
          </cell>
          <cell r="K4942">
            <v>94.21</v>
          </cell>
          <cell r="L4942">
            <v>16</v>
          </cell>
          <cell r="M4942" t="str">
            <v>Jul/Aug</v>
          </cell>
          <cell r="N4942">
            <v>48</v>
          </cell>
        </row>
        <row r="4943">
          <cell r="A4943" t="str">
            <v>2006/07 W16</v>
          </cell>
          <cell r="B4943" t="str">
            <v>510 - ABZ Main</v>
          </cell>
          <cell r="C4943" t="str">
            <v>Others - Pimms 2 for £15 (70cl)</v>
          </cell>
          <cell r="D4943">
            <v>356.99</v>
          </cell>
          <cell r="E4943">
            <v>48.02</v>
          </cell>
          <cell r="F4943">
            <v>47</v>
          </cell>
          <cell r="G4943">
            <v>345</v>
          </cell>
          <cell r="H4943">
            <v>38.159999999999997</v>
          </cell>
          <cell r="I4943">
            <v>46</v>
          </cell>
          <cell r="J4943">
            <v>64</v>
          </cell>
          <cell r="K4943">
            <v>283.81</v>
          </cell>
          <cell r="L4943">
            <v>16</v>
          </cell>
          <cell r="M4943" t="str">
            <v>Jul/Aug</v>
          </cell>
          <cell r="N4943">
            <v>35</v>
          </cell>
        </row>
        <row r="4944">
          <cell r="A4944" t="str">
            <v>2006/07 W16</v>
          </cell>
          <cell r="B4944" t="str">
            <v>510 - ABZ Main</v>
          </cell>
          <cell r="C4944" t="str">
            <v>Other - 2 for £30 Sauza</v>
          </cell>
          <cell r="D4944">
            <v>0</v>
          </cell>
          <cell r="E4944">
            <v>0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0</v>
          </cell>
          <cell r="K4944" t="str">
            <v>/0</v>
          </cell>
          <cell r="L4944">
            <v>16</v>
          </cell>
          <cell r="M4944" t="str">
            <v>Jul/Aug</v>
          </cell>
          <cell r="N4944">
            <v>58</v>
          </cell>
        </row>
        <row r="4945">
          <cell r="A4945" t="str">
            <v>2006/07 W16</v>
          </cell>
          <cell r="B4945" t="str">
            <v>510 - ABZ Main</v>
          </cell>
          <cell r="C4945" t="str">
            <v>Others - 2 for £20 ATA (70cl)</v>
          </cell>
          <cell r="D4945">
            <v>1080.82</v>
          </cell>
          <cell r="E4945">
            <v>222.03</v>
          </cell>
          <cell r="F4945">
            <v>106</v>
          </cell>
          <cell r="G4945">
            <v>1018.84</v>
          </cell>
          <cell r="H4945">
            <v>177.37</v>
          </cell>
          <cell r="I4945">
            <v>100</v>
          </cell>
          <cell r="J4945">
            <v>117</v>
          </cell>
          <cell r="K4945">
            <v>434.7</v>
          </cell>
          <cell r="L4945">
            <v>16</v>
          </cell>
          <cell r="M4945" t="str">
            <v>Jul/Aug</v>
          </cell>
          <cell r="N4945">
            <v>32</v>
          </cell>
        </row>
        <row r="4946">
          <cell r="A4946" t="str">
            <v>2006/07 W16</v>
          </cell>
          <cell r="B4946" t="str">
            <v>510 - ABZ Main</v>
          </cell>
          <cell r="C4946" t="str">
            <v>Others - 2 for £15 Fortified</v>
          </cell>
          <cell r="D4946">
            <v>0</v>
          </cell>
          <cell r="E4946">
            <v>0</v>
          </cell>
          <cell r="F4946">
            <v>0</v>
          </cell>
          <cell r="G4946">
            <v>0</v>
          </cell>
          <cell r="H4946">
            <v>0</v>
          </cell>
          <cell r="I4946">
            <v>0</v>
          </cell>
          <cell r="J4946">
            <v>0</v>
          </cell>
          <cell r="K4946" t="str">
            <v>/0</v>
          </cell>
          <cell r="L4946">
            <v>16</v>
          </cell>
          <cell r="M4946" t="str">
            <v>Jul/Aug</v>
          </cell>
          <cell r="N4946">
            <v>59</v>
          </cell>
        </row>
        <row r="4947">
          <cell r="A4947" t="str">
            <v>2006/07 W16</v>
          </cell>
          <cell r="B4947" t="str">
            <v>521 - EDI Common Lounge</v>
          </cell>
          <cell r="C4947" t="str">
            <v>Liquor</v>
          </cell>
          <cell r="D4947">
            <v>86407.43</v>
          </cell>
          <cell r="E4947">
            <v>24546.42</v>
          </cell>
          <cell r="F4947">
            <v>4351</v>
          </cell>
          <cell r="G4947">
            <v>76073.789999999994</v>
          </cell>
          <cell r="H4947">
            <v>17431.07</v>
          </cell>
          <cell r="I4947">
            <v>3921</v>
          </cell>
          <cell r="J4947">
            <v>8586</v>
          </cell>
          <cell r="K4947">
            <v>62604.9</v>
          </cell>
          <cell r="L4947">
            <v>16</v>
          </cell>
          <cell r="M4947" t="str">
            <v>Jul/Aug</v>
          </cell>
          <cell r="N4947">
            <v>1</v>
          </cell>
        </row>
        <row r="4948">
          <cell r="A4948" t="str">
            <v>2006/07 W16</v>
          </cell>
          <cell r="B4948" t="str">
            <v>521 - EDI Common Lounge</v>
          </cell>
          <cell r="C4948" t="str">
            <v>Tobacco</v>
          </cell>
          <cell r="D4948">
            <v>332.7</v>
          </cell>
          <cell r="E4948">
            <v>100.33</v>
          </cell>
          <cell r="F4948">
            <v>12</v>
          </cell>
          <cell r="G4948">
            <v>167.3</v>
          </cell>
          <cell r="H4948">
            <v>0.66</v>
          </cell>
          <cell r="I4948">
            <v>6</v>
          </cell>
          <cell r="J4948">
            <v>88</v>
          </cell>
          <cell r="K4948">
            <v>890.71</v>
          </cell>
          <cell r="L4948">
            <v>16</v>
          </cell>
          <cell r="M4948" t="str">
            <v>Jul/Aug</v>
          </cell>
          <cell r="N4948">
            <v>2</v>
          </cell>
        </row>
        <row r="4949">
          <cell r="A4949" t="str">
            <v>2006/07 W16</v>
          </cell>
          <cell r="B4949" t="str">
            <v>521 - EDI Common Lounge</v>
          </cell>
          <cell r="C4949" t="str">
            <v>Perfumery</v>
          </cell>
          <cell r="D4949">
            <v>172632.17</v>
          </cell>
          <cell r="E4949">
            <v>89201.49</v>
          </cell>
          <cell r="F4949">
            <v>7097</v>
          </cell>
          <cell r="G4949">
            <v>158458.38</v>
          </cell>
          <cell r="H4949">
            <v>79927.199999999997</v>
          </cell>
          <cell r="I4949">
            <v>6564</v>
          </cell>
          <cell r="J4949">
            <v>27282</v>
          </cell>
          <cell r="K4949">
            <v>236195.65</v>
          </cell>
          <cell r="L4949">
            <v>16</v>
          </cell>
          <cell r="M4949" t="str">
            <v>Jul/Aug</v>
          </cell>
          <cell r="N4949">
            <v>3</v>
          </cell>
        </row>
        <row r="4950">
          <cell r="A4950" t="str">
            <v>2006/07 W16</v>
          </cell>
          <cell r="B4950" t="str">
            <v>521 - EDI Common Lounge</v>
          </cell>
          <cell r="C4950" t="str">
            <v>Food</v>
          </cell>
          <cell r="D4950">
            <v>22897</v>
          </cell>
          <cell r="E4950">
            <v>10358.469999999999</v>
          </cell>
          <cell r="F4950">
            <v>5584</v>
          </cell>
          <cell r="G4950">
            <v>20457.349999999999</v>
          </cell>
          <cell r="H4950">
            <v>9038.6200000000008</v>
          </cell>
          <cell r="I4950">
            <v>4987</v>
          </cell>
          <cell r="J4950">
            <v>7388</v>
          </cell>
          <cell r="K4950">
            <v>14603.94</v>
          </cell>
          <cell r="L4950">
            <v>16</v>
          </cell>
          <cell r="M4950" t="str">
            <v>Jul/Aug</v>
          </cell>
          <cell r="N4950">
            <v>4</v>
          </cell>
        </row>
        <row r="4951">
          <cell r="A4951" t="str">
            <v>2006/07 W16</v>
          </cell>
          <cell r="B4951" t="str">
            <v>521 - EDI Common Lounge</v>
          </cell>
          <cell r="C4951" t="str">
            <v>Tax Free</v>
          </cell>
          <cell r="D4951">
            <v>45412.54</v>
          </cell>
          <cell r="E4951">
            <v>20549.47</v>
          </cell>
          <cell r="F4951">
            <v>2700</v>
          </cell>
          <cell r="G4951">
            <v>41777.22</v>
          </cell>
          <cell r="H4951">
            <v>18418.939999999999</v>
          </cell>
          <cell r="I4951">
            <v>2394</v>
          </cell>
          <cell r="J4951">
            <v>6946</v>
          </cell>
          <cell r="K4951">
            <v>47947.41</v>
          </cell>
          <cell r="L4951">
            <v>16</v>
          </cell>
          <cell r="M4951" t="str">
            <v>Jul/Aug</v>
          </cell>
          <cell r="N4951">
            <v>5</v>
          </cell>
        </row>
        <row r="4952">
          <cell r="A4952" t="str">
            <v>2006/07 W16</v>
          </cell>
          <cell r="B4952" t="str">
            <v>521 - EDI Common Lounge</v>
          </cell>
          <cell r="C4952" t="str">
            <v>Unclassified Products</v>
          </cell>
          <cell r="D4952">
            <v>0</v>
          </cell>
          <cell r="E4952">
            <v>0</v>
          </cell>
          <cell r="F4952">
            <v>0</v>
          </cell>
          <cell r="G4952">
            <v>0</v>
          </cell>
          <cell r="H4952">
            <v>0</v>
          </cell>
          <cell r="I4952">
            <v>0</v>
          </cell>
          <cell r="J4952">
            <v>-2</v>
          </cell>
          <cell r="K4952" t="str">
            <v>/0</v>
          </cell>
          <cell r="L4952">
            <v>16</v>
          </cell>
          <cell r="M4952" t="str">
            <v>Jul/Aug</v>
          </cell>
          <cell r="N4952">
            <v>6</v>
          </cell>
        </row>
        <row r="4953">
          <cell r="A4953" t="str">
            <v>2006/07 W16</v>
          </cell>
          <cell r="B4953" t="str">
            <v>521 - EDI Common Lounge</v>
          </cell>
          <cell r="C4953" t="str">
            <v>Spirits</v>
          </cell>
          <cell r="D4953">
            <v>72474.7</v>
          </cell>
          <cell r="E4953">
            <v>21223.19</v>
          </cell>
          <cell r="F4953">
            <v>3603</v>
          </cell>
          <cell r="G4953">
            <v>62702.96</v>
          </cell>
          <cell r="H4953">
            <v>14392.69</v>
          </cell>
          <cell r="I4953">
            <v>3213</v>
          </cell>
          <cell r="J4953">
            <v>6192</v>
          </cell>
          <cell r="K4953">
            <v>41234.54</v>
          </cell>
          <cell r="L4953">
            <v>16</v>
          </cell>
          <cell r="M4953" t="str">
            <v>Jul/Aug</v>
          </cell>
          <cell r="N4953">
            <v>7</v>
          </cell>
        </row>
        <row r="4954">
          <cell r="A4954" t="str">
            <v>2006/07 W16</v>
          </cell>
          <cell r="B4954" t="str">
            <v>521 - EDI Common Lounge</v>
          </cell>
          <cell r="C4954" t="str">
            <v>Fortified Wines</v>
          </cell>
          <cell r="D4954">
            <v>241.83</v>
          </cell>
          <cell r="E4954">
            <v>56.55</v>
          </cell>
          <cell r="F4954">
            <v>28</v>
          </cell>
          <cell r="G4954">
            <v>241.83</v>
          </cell>
          <cell r="H4954">
            <v>56.55</v>
          </cell>
          <cell r="I4954">
            <v>28</v>
          </cell>
          <cell r="J4954">
            <v>171</v>
          </cell>
          <cell r="K4954">
            <v>574.38</v>
          </cell>
          <cell r="L4954">
            <v>16</v>
          </cell>
          <cell r="M4954" t="str">
            <v>Jul/Aug</v>
          </cell>
          <cell r="N4954">
            <v>10</v>
          </cell>
        </row>
        <row r="4955">
          <cell r="A4955" t="str">
            <v>2006/07 W16</v>
          </cell>
          <cell r="B4955" t="str">
            <v>521 - EDI Common Lounge</v>
          </cell>
          <cell r="C4955" t="str">
            <v>Others</v>
          </cell>
          <cell r="D4955">
            <v>0</v>
          </cell>
          <cell r="E4955">
            <v>0</v>
          </cell>
          <cell r="F4955">
            <v>0</v>
          </cell>
          <cell r="G4955">
            <v>0</v>
          </cell>
          <cell r="H4955">
            <v>0</v>
          </cell>
          <cell r="I4955">
            <v>0</v>
          </cell>
          <cell r="J4955">
            <v>0</v>
          </cell>
          <cell r="K4955" t="str">
            <v>/0</v>
          </cell>
          <cell r="L4955">
            <v>16</v>
          </cell>
          <cell r="M4955" t="str">
            <v>Jul/Aug</v>
          </cell>
          <cell r="N4955">
            <v>11</v>
          </cell>
        </row>
        <row r="4956">
          <cell r="A4956" t="str">
            <v>2006/07 W16</v>
          </cell>
          <cell r="B4956" t="str">
            <v>521 - EDI Common Lounge</v>
          </cell>
          <cell r="C4956" t="str">
            <v>Champagne</v>
          </cell>
          <cell r="D4956">
            <v>11077.73</v>
          </cell>
          <cell r="E4956">
            <v>2702.56</v>
          </cell>
          <cell r="F4956">
            <v>354</v>
          </cell>
          <cell r="G4956">
            <v>10690.05</v>
          </cell>
          <cell r="H4956">
            <v>2511.66</v>
          </cell>
          <cell r="I4956">
            <v>342</v>
          </cell>
          <cell r="J4956">
            <v>1098</v>
          </cell>
          <cell r="K4956">
            <v>19065.62</v>
          </cell>
          <cell r="L4956">
            <v>16</v>
          </cell>
          <cell r="M4956" t="str">
            <v>Jul/Aug</v>
          </cell>
          <cell r="N4956">
            <v>8</v>
          </cell>
        </row>
        <row r="4957">
          <cell r="A4957" t="str">
            <v>2006/07 W16</v>
          </cell>
          <cell r="B4957" t="str">
            <v>521 - EDI Common Lounge</v>
          </cell>
          <cell r="C4957" t="str">
            <v>Wines</v>
          </cell>
          <cell r="D4957">
            <v>2613.17</v>
          </cell>
          <cell r="E4957">
            <v>564.12</v>
          </cell>
          <cell r="F4957">
            <v>366</v>
          </cell>
          <cell r="G4957">
            <v>2438.9499999999998</v>
          </cell>
          <cell r="H4957">
            <v>470.17</v>
          </cell>
          <cell r="I4957">
            <v>338</v>
          </cell>
          <cell r="J4957">
            <v>1125</v>
          </cell>
          <cell r="K4957">
            <v>4582.75</v>
          </cell>
          <cell r="L4957">
            <v>16</v>
          </cell>
          <cell r="M4957" t="str">
            <v>Jul/Aug</v>
          </cell>
          <cell r="N4957">
            <v>9</v>
          </cell>
        </row>
        <row r="4958">
          <cell r="A4958" t="str">
            <v>2006/07 W16</v>
          </cell>
          <cell r="B4958" t="str">
            <v>521 - EDI Common Lounge</v>
          </cell>
          <cell r="C4958" t="str">
            <v>Unclassified Liquor</v>
          </cell>
          <cell r="D4958">
            <v>0</v>
          </cell>
          <cell r="E4958">
            <v>0</v>
          </cell>
          <cell r="F4958">
            <v>0</v>
          </cell>
          <cell r="G4958">
            <v>0</v>
          </cell>
          <cell r="H4958">
            <v>0</v>
          </cell>
          <cell r="I4958">
            <v>0</v>
          </cell>
          <cell r="J4958">
            <v>0</v>
          </cell>
          <cell r="K4958" t="str">
            <v>/0</v>
          </cell>
          <cell r="L4958">
            <v>16</v>
          </cell>
          <cell r="M4958" t="str">
            <v>Jul/Aug</v>
          </cell>
          <cell r="N4958">
            <v>12</v>
          </cell>
        </row>
        <row r="4959">
          <cell r="A4959" t="str">
            <v>2006/07 W16</v>
          </cell>
          <cell r="B4959" t="str">
            <v>521 - EDI Common Lounge</v>
          </cell>
          <cell r="C4959" t="str">
            <v>Value - 2 for £15</v>
          </cell>
          <cell r="D4959">
            <v>0</v>
          </cell>
          <cell r="E4959">
            <v>0</v>
          </cell>
          <cell r="F4959">
            <v>0</v>
          </cell>
          <cell r="G4959">
            <v>0</v>
          </cell>
          <cell r="H4959">
            <v>0</v>
          </cell>
          <cell r="I4959">
            <v>0</v>
          </cell>
          <cell r="J4959">
            <v>0</v>
          </cell>
          <cell r="K4959" t="str">
            <v>/0</v>
          </cell>
          <cell r="L4959">
            <v>16</v>
          </cell>
          <cell r="M4959" t="str">
            <v>Jul/Aug</v>
          </cell>
          <cell r="N4959">
            <v>31</v>
          </cell>
        </row>
        <row r="4960">
          <cell r="A4960" t="str">
            <v>2006/07 W16</v>
          </cell>
          <cell r="B4960" t="str">
            <v>521 - EDI Common Lounge</v>
          </cell>
          <cell r="C4960" t="str">
            <v>Value - 2 for £20 Bombay Saphire</v>
          </cell>
          <cell r="D4960">
            <v>0</v>
          </cell>
          <cell r="E4960">
            <v>0</v>
          </cell>
          <cell r="F4960">
            <v>0</v>
          </cell>
          <cell r="G4960">
            <v>0</v>
          </cell>
          <cell r="H4960">
            <v>0</v>
          </cell>
          <cell r="I4960">
            <v>0</v>
          </cell>
          <cell r="J4960">
            <v>0</v>
          </cell>
          <cell r="K4960" t="str">
            <v>/0</v>
          </cell>
          <cell r="L4960">
            <v>16</v>
          </cell>
          <cell r="M4960" t="str">
            <v>Jul/Aug</v>
          </cell>
          <cell r="N4960">
            <v>45</v>
          </cell>
        </row>
        <row r="4961">
          <cell r="A4961" t="str">
            <v>2006/07 W16</v>
          </cell>
          <cell r="B4961" t="str">
            <v>521 - EDI Common Lounge</v>
          </cell>
          <cell r="C4961" t="str">
            <v>Value - Baileys 2 for £20</v>
          </cell>
          <cell r="D4961">
            <v>0</v>
          </cell>
          <cell r="E4961">
            <v>0</v>
          </cell>
          <cell r="F4961">
            <v>0</v>
          </cell>
          <cell r="G4961">
            <v>0</v>
          </cell>
          <cell r="H4961">
            <v>0</v>
          </cell>
          <cell r="I4961">
            <v>0</v>
          </cell>
          <cell r="J4961">
            <v>43</v>
          </cell>
          <cell r="K4961" t="str">
            <v>/0</v>
          </cell>
          <cell r="L4961">
            <v>16</v>
          </cell>
          <cell r="M4961" t="str">
            <v>Jul/Aug</v>
          </cell>
          <cell r="N4961">
            <v>39</v>
          </cell>
        </row>
        <row r="4962">
          <cell r="A4962" t="str">
            <v>2006/07 W16</v>
          </cell>
          <cell r="B4962" t="str">
            <v>521 - EDI Common Lounge</v>
          </cell>
          <cell r="C4962" t="str">
            <v>Value - Baileys Twin @ £20</v>
          </cell>
          <cell r="D4962">
            <v>0</v>
          </cell>
          <cell r="E4962">
            <v>0</v>
          </cell>
          <cell r="F4962">
            <v>0</v>
          </cell>
          <cell r="G4962">
            <v>0</v>
          </cell>
          <cell r="H4962">
            <v>0</v>
          </cell>
          <cell r="I4962">
            <v>0</v>
          </cell>
          <cell r="J4962">
            <v>0</v>
          </cell>
          <cell r="K4962" t="str">
            <v>/0</v>
          </cell>
          <cell r="L4962">
            <v>16</v>
          </cell>
          <cell r="M4962" t="str">
            <v>Jul/Aug</v>
          </cell>
          <cell r="N4962">
            <v>51</v>
          </cell>
        </row>
        <row r="4963">
          <cell r="A4963" t="str">
            <v>2006/07 W16</v>
          </cell>
          <cell r="B4963" t="str">
            <v>521 - EDI Common Lounge</v>
          </cell>
          <cell r="C4963" t="str">
            <v>Value - Twins @ £15</v>
          </cell>
          <cell r="D4963">
            <v>0</v>
          </cell>
          <cell r="E4963">
            <v>0</v>
          </cell>
          <cell r="F4963">
            <v>0</v>
          </cell>
          <cell r="G4963">
            <v>0</v>
          </cell>
          <cell r="H4963">
            <v>0</v>
          </cell>
          <cell r="I4963">
            <v>0</v>
          </cell>
          <cell r="J4963">
            <v>0</v>
          </cell>
          <cell r="K4963" t="str">
            <v>/0</v>
          </cell>
          <cell r="L4963">
            <v>16</v>
          </cell>
          <cell r="M4963" t="str">
            <v>Jul/Aug</v>
          </cell>
          <cell r="N4963">
            <v>36</v>
          </cell>
        </row>
        <row r="4964">
          <cell r="A4964" t="str">
            <v>2006/07 W16</v>
          </cell>
          <cell r="B4964" t="str">
            <v>521 - EDI Common Lounge</v>
          </cell>
          <cell r="C4964" t="str">
            <v>Malt - 2 For £45 (6 glenmorangie + 2)</v>
          </cell>
          <cell r="D4964">
            <v>6669.42</v>
          </cell>
          <cell r="E4964">
            <v>1949.79</v>
          </cell>
          <cell r="F4964">
            <v>251</v>
          </cell>
          <cell r="G4964">
            <v>5705.07</v>
          </cell>
          <cell r="H4964">
            <v>1239.1099999999999</v>
          </cell>
          <cell r="I4964">
            <v>215</v>
          </cell>
          <cell r="J4964">
            <v>457</v>
          </cell>
          <cell r="K4964">
            <v>3593.49</v>
          </cell>
          <cell r="L4964">
            <v>16</v>
          </cell>
          <cell r="M4964" t="str">
            <v>Jul/Aug</v>
          </cell>
          <cell r="N4964">
            <v>30</v>
          </cell>
        </row>
        <row r="4965">
          <cell r="A4965" t="str">
            <v>2006/07 W16</v>
          </cell>
          <cell r="B4965" t="str">
            <v>521 - EDI Common Lounge</v>
          </cell>
          <cell r="C4965" t="str">
            <v>Malt - Save £5 Glenmorangie Traditional</v>
          </cell>
          <cell r="D4965">
            <v>1599.6</v>
          </cell>
          <cell r="E4965">
            <v>510.43</v>
          </cell>
          <cell r="F4965">
            <v>40</v>
          </cell>
          <cell r="G4965">
            <v>1239.69</v>
          </cell>
          <cell r="H4965">
            <v>253.39</v>
          </cell>
          <cell r="I4965">
            <v>31</v>
          </cell>
          <cell r="J4965">
            <v>44</v>
          </cell>
          <cell r="K4965">
            <v>502.93</v>
          </cell>
          <cell r="L4965">
            <v>16</v>
          </cell>
          <cell r="M4965" t="str">
            <v>Jul/Aug</v>
          </cell>
          <cell r="N4965">
            <v>44</v>
          </cell>
        </row>
        <row r="4966">
          <cell r="A4966" t="str">
            <v>2006/07 W16</v>
          </cell>
          <cell r="B4966" t="str">
            <v>521 - EDI Common Lounge</v>
          </cell>
          <cell r="C4966" t="str">
            <v>Cognac - XO @ £45</v>
          </cell>
          <cell r="D4966">
            <v>630</v>
          </cell>
          <cell r="E4966">
            <v>255.74</v>
          </cell>
          <cell r="F4966">
            <v>14</v>
          </cell>
          <cell r="G4966">
            <v>585</v>
          </cell>
          <cell r="H4966">
            <v>225.78</v>
          </cell>
          <cell r="I4966">
            <v>13</v>
          </cell>
          <cell r="J4966">
            <v>43</v>
          </cell>
          <cell r="K4966">
            <v>827.75</v>
          </cell>
          <cell r="L4966">
            <v>16</v>
          </cell>
          <cell r="M4966" t="str">
            <v>Jul/Aug</v>
          </cell>
          <cell r="N4966">
            <v>37</v>
          </cell>
        </row>
        <row r="4967">
          <cell r="A4967" t="str">
            <v>2006/07 W16</v>
          </cell>
          <cell r="B4967" t="str">
            <v>521 - EDI Common Lounge</v>
          </cell>
          <cell r="C4967" t="str">
            <v>Cognac - VSOP 2 for £45</v>
          </cell>
          <cell r="D4967">
            <v>263.94</v>
          </cell>
          <cell r="E4967">
            <v>69.58</v>
          </cell>
          <cell r="F4967">
            <v>10</v>
          </cell>
          <cell r="G4967">
            <v>234.95</v>
          </cell>
          <cell r="H4967">
            <v>49.88</v>
          </cell>
          <cell r="I4967">
            <v>9</v>
          </cell>
          <cell r="J4967">
            <v>36</v>
          </cell>
          <cell r="K4967">
            <v>334.37</v>
          </cell>
          <cell r="L4967">
            <v>16</v>
          </cell>
          <cell r="M4967" t="str">
            <v>Jul/Aug</v>
          </cell>
          <cell r="N4967">
            <v>41</v>
          </cell>
        </row>
        <row r="4968">
          <cell r="A4968" t="str">
            <v>2006/07 W16</v>
          </cell>
          <cell r="B4968" t="str">
            <v>521 - EDI Common Lounge</v>
          </cell>
          <cell r="C4968" t="str">
            <v>Cognac - Only £17_99 VS Especiale</v>
          </cell>
          <cell r="D4968">
            <v>0</v>
          </cell>
          <cell r="E4968">
            <v>0</v>
          </cell>
          <cell r="F4968">
            <v>0</v>
          </cell>
          <cell r="G4968">
            <v>0</v>
          </cell>
          <cell r="H4968">
            <v>0</v>
          </cell>
          <cell r="I4968">
            <v>0</v>
          </cell>
          <cell r="J4968">
            <v>0</v>
          </cell>
          <cell r="K4968" t="str">
            <v>/0</v>
          </cell>
          <cell r="L4968">
            <v>16</v>
          </cell>
          <cell r="M4968" t="str">
            <v>Jul/Aug</v>
          </cell>
          <cell r="N4968">
            <v>42</v>
          </cell>
        </row>
        <row r="4969">
          <cell r="A4969" t="str">
            <v>2006/07 W16</v>
          </cell>
          <cell r="B4969" t="str">
            <v>521 - EDI Common Lounge</v>
          </cell>
          <cell r="C4969" t="str">
            <v>Deluxe - Chivas 2 for £30</v>
          </cell>
          <cell r="D4969">
            <v>0</v>
          </cell>
          <cell r="E4969">
            <v>0</v>
          </cell>
          <cell r="F4969">
            <v>0</v>
          </cell>
          <cell r="G4969">
            <v>0</v>
          </cell>
          <cell r="H4969">
            <v>0</v>
          </cell>
          <cell r="I4969">
            <v>0</v>
          </cell>
          <cell r="J4969">
            <v>0</v>
          </cell>
          <cell r="K4969" t="str">
            <v>/0</v>
          </cell>
          <cell r="L4969">
            <v>16</v>
          </cell>
          <cell r="M4969" t="str">
            <v>Jul/Aug</v>
          </cell>
          <cell r="N4969">
            <v>49</v>
          </cell>
        </row>
        <row r="4970">
          <cell r="A4970" t="str">
            <v>2006/07 W16</v>
          </cell>
          <cell r="B4970" t="str">
            <v>521 - EDI Common Lounge</v>
          </cell>
          <cell r="C4970" t="str">
            <v>Deluxe - Chivas Twin for £30</v>
          </cell>
          <cell r="D4970">
            <v>0</v>
          </cell>
          <cell r="E4970">
            <v>0</v>
          </cell>
          <cell r="F4970">
            <v>0</v>
          </cell>
          <cell r="G4970">
            <v>0</v>
          </cell>
          <cell r="H4970">
            <v>0</v>
          </cell>
          <cell r="I4970">
            <v>0</v>
          </cell>
          <cell r="J4970">
            <v>0</v>
          </cell>
          <cell r="K4970" t="str">
            <v>/0</v>
          </cell>
          <cell r="L4970">
            <v>16</v>
          </cell>
          <cell r="M4970" t="str">
            <v>Jul/Aug</v>
          </cell>
          <cell r="N4970">
            <v>38</v>
          </cell>
        </row>
        <row r="4971">
          <cell r="A4971" t="str">
            <v>2006/07 W16</v>
          </cell>
          <cell r="B4971" t="str">
            <v>521 - EDI Common Lounge</v>
          </cell>
          <cell r="C4971" t="str">
            <v>Deluxe - Chivas Triple Pack @ £45</v>
          </cell>
          <cell r="D4971">
            <v>0</v>
          </cell>
          <cell r="E4971">
            <v>0</v>
          </cell>
          <cell r="F4971">
            <v>0</v>
          </cell>
          <cell r="G4971">
            <v>0</v>
          </cell>
          <cell r="H4971">
            <v>0</v>
          </cell>
          <cell r="I4971">
            <v>0</v>
          </cell>
          <cell r="J4971">
            <v>0</v>
          </cell>
          <cell r="K4971" t="str">
            <v>/0</v>
          </cell>
          <cell r="L4971">
            <v>16</v>
          </cell>
          <cell r="M4971" t="str">
            <v>Jul/Aug</v>
          </cell>
          <cell r="N4971">
            <v>54</v>
          </cell>
        </row>
        <row r="4972">
          <cell r="A4972" t="str">
            <v>2006/07 W16</v>
          </cell>
          <cell r="B4972" t="str">
            <v>521 - EDI Common Lounge</v>
          </cell>
          <cell r="C4972" t="str">
            <v>Deluxe - Chivas Save £5 18yo</v>
          </cell>
          <cell r="D4972">
            <v>69.98</v>
          </cell>
          <cell r="E4972">
            <v>25.72</v>
          </cell>
          <cell r="F4972">
            <v>2</v>
          </cell>
          <cell r="G4972">
            <v>69.98</v>
          </cell>
          <cell r="H4972">
            <v>25.72</v>
          </cell>
          <cell r="I4972">
            <v>2</v>
          </cell>
          <cell r="J4972">
            <v>2</v>
          </cell>
          <cell r="K4972">
            <v>22.12</v>
          </cell>
          <cell r="L4972">
            <v>16</v>
          </cell>
          <cell r="M4972" t="str">
            <v>Jul/Aug</v>
          </cell>
          <cell r="N4972">
            <v>50</v>
          </cell>
        </row>
        <row r="4973">
          <cell r="A4973" t="str">
            <v>2006/07 W16</v>
          </cell>
          <cell r="B4973" t="str">
            <v>521 - EDI Common Lounge</v>
          </cell>
          <cell r="C4973" t="str">
            <v>Deluxe - Chivas Royal Salute get Chivas 18yo</v>
          </cell>
          <cell r="D4973">
            <v>0</v>
          </cell>
          <cell r="E4973">
            <v>0</v>
          </cell>
          <cell r="F4973">
            <v>0</v>
          </cell>
          <cell r="G4973">
            <v>0</v>
          </cell>
          <cell r="H4973">
            <v>0</v>
          </cell>
          <cell r="I4973">
            <v>0</v>
          </cell>
          <cell r="J4973">
            <v>0</v>
          </cell>
          <cell r="K4973" t="str">
            <v>/0</v>
          </cell>
          <cell r="L4973">
            <v>16</v>
          </cell>
          <cell r="M4973" t="str">
            <v>Jul/Aug</v>
          </cell>
          <cell r="N4973">
            <v>57</v>
          </cell>
        </row>
        <row r="4974">
          <cell r="A4974" t="str">
            <v>2006/07 W16</v>
          </cell>
          <cell r="B4974" t="str">
            <v>521 - EDI Common Lounge</v>
          </cell>
          <cell r="C4974" t="str">
            <v>Deluxe - Dewars 2 for £30 ATA</v>
          </cell>
          <cell r="D4974">
            <v>1319.94</v>
          </cell>
          <cell r="E4974">
            <v>139.13</v>
          </cell>
          <cell r="F4974">
            <v>86</v>
          </cell>
          <cell r="G4974">
            <v>1289.94</v>
          </cell>
          <cell r="H4974">
            <v>114.97</v>
          </cell>
          <cell r="I4974">
            <v>84</v>
          </cell>
          <cell r="J4974">
            <v>90</v>
          </cell>
          <cell r="K4974">
            <v>476.1</v>
          </cell>
          <cell r="L4974">
            <v>16</v>
          </cell>
          <cell r="M4974" t="str">
            <v>Jul/Aug</v>
          </cell>
          <cell r="N4974">
            <v>40</v>
          </cell>
        </row>
        <row r="4975">
          <cell r="A4975" t="str">
            <v>2006/07 W16</v>
          </cell>
          <cell r="B4975" t="str">
            <v>521 - EDI Common Lounge</v>
          </cell>
          <cell r="C4975" t="str">
            <v>Deluxe - JW Blue get a free 20cl Gold (Sept Only)</v>
          </cell>
          <cell r="D4975">
            <v>495</v>
          </cell>
          <cell r="E4975">
            <v>249.58</v>
          </cell>
          <cell r="F4975">
            <v>5</v>
          </cell>
          <cell r="G4975">
            <v>297</v>
          </cell>
          <cell r="H4975">
            <v>115.24</v>
          </cell>
          <cell r="I4975">
            <v>3</v>
          </cell>
          <cell r="J4975">
            <v>32</v>
          </cell>
          <cell r="K4975">
            <v>1018.56</v>
          </cell>
          <cell r="L4975">
            <v>16</v>
          </cell>
          <cell r="M4975" t="str">
            <v>Jul/Aug</v>
          </cell>
          <cell r="N4975">
            <v>46</v>
          </cell>
        </row>
        <row r="4976">
          <cell r="A4976" t="str">
            <v>2006/07 W16</v>
          </cell>
          <cell r="B4976" t="str">
            <v>521 - EDI Common Lounge</v>
          </cell>
          <cell r="C4976" t="str">
            <v>Deluxe - Free 20cl bottle (linked to JW Blue) (Sept Only)</v>
          </cell>
          <cell r="D4976">
            <v>0</v>
          </cell>
          <cell r="E4976">
            <v>-37.75</v>
          </cell>
          <cell r="F4976">
            <v>5</v>
          </cell>
          <cell r="G4976">
            <v>0</v>
          </cell>
          <cell r="H4976">
            <v>-25.77</v>
          </cell>
          <cell r="I4976">
            <v>3</v>
          </cell>
          <cell r="J4976">
            <v>132</v>
          </cell>
          <cell r="K4976">
            <v>790.68</v>
          </cell>
          <cell r="L4976">
            <v>16</v>
          </cell>
          <cell r="M4976" t="str">
            <v>Jul/Aug</v>
          </cell>
          <cell r="N4976">
            <v>47</v>
          </cell>
        </row>
        <row r="4977">
          <cell r="A4977" t="str">
            <v>2006/07 W16</v>
          </cell>
          <cell r="B4977" t="str">
            <v>521 - EDI Common Lounge</v>
          </cell>
          <cell r="C4977" t="str">
            <v>Champagne - Piper Florens Louis 2 for £30</v>
          </cell>
          <cell r="D4977">
            <v>0</v>
          </cell>
          <cell r="E4977">
            <v>0</v>
          </cell>
          <cell r="F4977">
            <v>0</v>
          </cell>
          <cell r="G4977">
            <v>0</v>
          </cell>
          <cell r="H4977">
            <v>0</v>
          </cell>
          <cell r="I4977">
            <v>0</v>
          </cell>
          <cell r="J4977">
            <v>32</v>
          </cell>
          <cell r="K4977" t="str">
            <v>/0</v>
          </cell>
          <cell r="L4977">
            <v>16</v>
          </cell>
          <cell r="M4977" t="str">
            <v>Jul/Aug</v>
          </cell>
          <cell r="N4977">
            <v>53</v>
          </cell>
        </row>
        <row r="4978">
          <cell r="A4978" t="str">
            <v>2006/07 W16</v>
          </cell>
          <cell r="B4978" t="str">
            <v>521 - EDI Common Lounge</v>
          </cell>
          <cell r="C4978" t="str">
            <v>Champagne - Piper Florens Louis Twin for £30</v>
          </cell>
          <cell r="D4978">
            <v>1285.4000000000001</v>
          </cell>
          <cell r="E4978">
            <v>198.08</v>
          </cell>
          <cell r="F4978">
            <v>45</v>
          </cell>
          <cell r="G4978">
            <v>1285.4000000000001</v>
          </cell>
          <cell r="H4978">
            <v>198.08</v>
          </cell>
          <cell r="I4978">
            <v>45</v>
          </cell>
          <cell r="J4978">
            <v>162</v>
          </cell>
          <cell r="K4978">
            <v>2883.6</v>
          </cell>
          <cell r="L4978">
            <v>16</v>
          </cell>
          <cell r="M4978" t="str">
            <v>Jul/Aug</v>
          </cell>
          <cell r="N4978">
            <v>33</v>
          </cell>
        </row>
        <row r="4979">
          <cell r="A4979" t="str">
            <v>2006/07 W16</v>
          </cell>
          <cell r="B4979" t="str">
            <v>521 - EDI Common Lounge</v>
          </cell>
          <cell r="C4979" t="str">
            <v>Champagne - Charles Heidseick 2 for £35</v>
          </cell>
          <cell r="D4979">
            <v>143.93</v>
          </cell>
          <cell r="E4979">
            <v>46.09</v>
          </cell>
          <cell r="F4979">
            <v>7</v>
          </cell>
          <cell r="G4979">
            <v>143.93</v>
          </cell>
          <cell r="H4979">
            <v>46.09</v>
          </cell>
          <cell r="I4979">
            <v>7</v>
          </cell>
          <cell r="J4979">
            <v>12</v>
          </cell>
          <cell r="K4979">
            <v>111.12</v>
          </cell>
          <cell r="L4979">
            <v>16</v>
          </cell>
          <cell r="M4979" t="str">
            <v>Jul/Aug</v>
          </cell>
          <cell r="N4979">
            <v>55</v>
          </cell>
        </row>
        <row r="4980">
          <cell r="A4980" t="str">
            <v>2006/07 W16</v>
          </cell>
          <cell r="B4980" t="str">
            <v>521 - EDI Common Lounge</v>
          </cell>
          <cell r="C4980" t="str">
            <v>Champagne - Canard Twin for £25</v>
          </cell>
          <cell r="D4980">
            <v>375</v>
          </cell>
          <cell r="E4980">
            <v>88.17</v>
          </cell>
          <cell r="F4980">
            <v>15</v>
          </cell>
          <cell r="G4980">
            <v>350</v>
          </cell>
          <cell r="H4980">
            <v>77.17</v>
          </cell>
          <cell r="I4980">
            <v>14</v>
          </cell>
          <cell r="J4980">
            <v>3</v>
          </cell>
          <cell r="K4980">
            <v>48</v>
          </cell>
          <cell r="L4980">
            <v>16</v>
          </cell>
          <cell r="M4980" t="str">
            <v>Jul/Aug</v>
          </cell>
          <cell r="N4980">
            <v>52</v>
          </cell>
        </row>
        <row r="4981">
          <cell r="A4981" t="str">
            <v>2006/07 W16</v>
          </cell>
          <cell r="B4981" t="str">
            <v>521 - EDI Common Lounge</v>
          </cell>
          <cell r="C4981" t="str">
            <v>Wine - Beringer 3 for £15</v>
          </cell>
          <cell r="D4981">
            <v>0</v>
          </cell>
          <cell r="E4981">
            <v>0</v>
          </cell>
          <cell r="F4981">
            <v>0</v>
          </cell>
          <cell r="G4981">
            <v>0</v>
          </cell>
          <cell r="H4981">
            <v>0</v>
          </cell>
          <cell r="I4981">
            <v>0</v>
          </cell>
          <cell r="J4981">
            <v>0</v>
          </cell>
          <cell r="K4981" t="str">
            <v>/0</v>
          </cell>
          <cell r="L4981">
            <v>16</v>
          </cell>
          <cell r="M4981" t="str">
            <v>Jul/Aug</v>
          </cell>
          <cell r="N4981">
            <v>43</v>
          </cell>
        </row>
        <row r="4982">
          <cell r="A4982" t="str">
            <v>2006/07 W16</v>
          </cell>
          <cell r="B4982" t="str">
            <v>521 - EDI Common Lounge</v>
          </cell>
          <cell r="C4982" t="str">
            <v>Wine - Rosemount BOGOF</v>
          </cell>
          <cell r="D4982">
            <v>377.73</v>
          </cell>
          <cell r="E4982">
            <v>86.03</v>
          </cell>
          <cell r="F4982">
            <v>51</v>
          </cell>
          <cell r="G4982">
            <v>363.74</v>
          </cell>
          <cell r="H4982">
            <v>79.45</v>
          </cell>
          <cell r="I4982">
            <v>49</v>
          </cell>
          <cell r="J4982">
            <v>50</v>
          </cell>
          <cell r="K4982">
            <v>368.13</v>
          </cell>
          <cell r="L4982">
            <v>16</v>
          </cell>
          <cell r="M4982" t="str">
            <v>Jul/Aug</v>
          </cell>
          <cell r="N4982">
            <v>56</v>
          </cell>
        </row>
        <row r="4983">
          <cell r="A4983" t="str">
            <v>2006/07 W16</v>
          </cell>
          <cell r="B4983" t="str">
            <v>521 - EDI Common Lounge</v>
          </cell>
          <cell r="C4983" t="str">
            <v>WOW - 2 for £45 Malt</v>
          </cell>
          <cell r="D4983">
            <v>1548.45</v>
          </cell>
          <cell r="E4983">
            <v>442.82</v>
          </cell>
          <cell r="F4983">
            <v>55</v>
          </cell>
          <cell r="G4983">
            <v>1268.55</v>
          </cell>
          <cell r="H4983">
            <v>238.54</v>
          </cell>
          <cell r="I4983">
            <v>45</v>
          </cell>
          <cell r="J4983">
            <v>120</v>
          </cell>
          <cell r="K4983">
            <v>926.79</v>
          </cell>
          <cell r="L4983">
            <v>16</v>
          </cell>
          <cell r="M4983" t="str">
            <v>Jul/Aug</v>
          </cell>
          <cell r="N4983">
            <v>34</v>
          </cell>
        </row>
        <row r="4984">
          <cell r="A4984" t="str">
            <v>2006/07 W16</v>
          </cell>
          <cell r="B4984" t="str">
            <v>521 - EDI Common Lounge</v>
          </cell>
          <cell r="C4984" t="str">
            <v>WOW - Connemara 2 for £30</v>
          </cell>
          <cell r="D4984">
            <v>0</v>
          </cell>
          <cell r="E4984">
            <v>0</v>
          </cell>
          <cell r="F4984">
            <v>0</v>
          </cell>
          <cell r="G4984">
            <v>0</v>
          </cell>
          <cell r="H4984">
            <v>0</v>
          </cell>
          <cell r="I4984">
            <v>0</v>
          </cell>
          <cell r="J4984">
            <v>0</v>
          </cell>
          <cell r="K4984" t="str">
            <v>/0</v>
          </cell>
          <cell r="L4984">
            <v>16</v>
          </cell>
          <cell r="M4984" t="str">
            <v>Jul/Aug</v>
          </cell>
          <cell r="N4984">
            <v>60</v>
          </cell>
        </row>
        <row r="4985">
          <cell r="A4985" t="str">
            <v>2006/07 W16</v>
          </cell>
          <cell r="B4985" t="str">
            <v>521 - EDI Common Lounge</v>
          </cell>
          <cell r="C4985" t="str">
            <v>Others - 2 for £25 (glayva, disaronno)</v>
          </cell>
          <cell r="D4985">
            <v>407.76</v>
          </cell>
          <cell r="E4985">
            <v>109.48</v>
          </cell>
          <cell r="F4985">
            <v>24</v>
          </cell>
          <cell r="G4985">
            <v>339.8</v>
          </cell>
          <cell r="H4985">
            <v>55.44</v>
          </cell>
          <cell r="I4985">
            <v>20</v>
          </cell>
          <cell r="J4985">
            <v>24</v>
          </cell>
          <cell r="K4985">
            <v>83.52</v>
          </cell>
          <cell r="L4985">
            <v>16</v>
          </cell>
          <cell r="M4985" t="str">
            <v>Jul/Aug</v>
          </cell>
          <cell r="N4985">
            <v>48</v>
          </cell>
        </row>
        <row r="4986">
          <cell r="A4986" t="str">
            <v>2006/07 W16</v>
          </cell>
          <cell r="B4986" t="str">
            <v>521 - EDI Common Lounge</v>
          </cell>
          <cell r="C4986" t="str">
            <v>Others - Pimms 2 for £15 (70cl)</v>
          </cell>
          <cell r="D4986">
            <v>2552.91</v>
          </cell>
          <cell r="E4986">
            <v>320.88</v>
          </cell>
          <cell r="F4986">
            <v>335</v>
          </cell>
          <cell r="G4986">
            <v>2495.92</v>
          </cell>
          <cell r="H4986">
            <v>278.83</v>
          </cell>
          <cell r="I4986">
            <v>328</v>
          </cell>
          <cell r="J4986">
            <v>46</v>
          </cell>
          <cell r="K4986">
            <v>204</v>
          </cell>
          <cell r="L4986">
            <v>16</v>
          </cell>
          <cell r="M4986" t="str">
            <v>Jul/Aug</v>
          </cell>
          <cell r="N4986">
            <v>35</v>
          </cell>
        </row>
        <row r="4987">
          <cell r="A4987" t="str">
            <v>2006/07 W16</v>
          </cell>
          <cell r="B4987" t="str">
            <v>521 - EDI Common Lounge</v>
          </cell>
          <cell r="C4987" t="str">
            <v>Other - 2 for £30 Sauza</v>
          </cell>
          <cell r="D4987">
            <v>127.98</v>
          </cell>
          <cell r="E4987">
            <v>27.87</v>
          </cell>
          <cell r="F4987">
            <v>8</v>
          </cell>
          <cell r="G4987">
            <v>127.98</v>
          </cell>
          <cell r="H4987">
            <v>27.87</v>
          </cell>
          <cell r="I4987">
            <v>8</v>
          </cell>
          <cell r="J4987">
            <v>28</v>
          </cell>
          <cell r="K4987">
            <v>124.6</v>
          </cell>
          <cell r="L4987">
            <v>16</v>
          </cell>
          <cell r="M4987" t="str">
            <v>Jul/Aug</v>
          </cell>
          <cell r="N4987">
            <v>58</v>
          </cell>
        </row>
        <row r="4988">
          <cell r="A4988" t="str">
            <v>2006/07 W16</v>
          </cell>
          <cell r="B4988" t="str">
            <v>521 - EDI Common Lounge</v>
          </cell>
          <cell r="C4988" t="str">
            <v>Others - 2 for £20 ATA (70cl)</v>
          </cell>
          <cell r="D4988">
            <v>4653.34</v>
          </cell>
          <cell r="E4988">
            <v>881.64</v>
          </cell>
          <cell r="F4988">
            <v>456</v>
          </cell>
          <cell r="G4988">
            <v>4568.38</v>
          </cell>
          <cell r="H4988">
            <v>824.37</v>
          </cell>
          <cell r="I4988">
            <v>448</v>
          </cell>
          <cell r="J4988">
            <v>616</v>
          </cell>
          <cell r="K4988">
            <v>2322.2399999999998</v>
          </cell>
          <cell r="L4988">
            <v>16</v>
          </cell>
          <cell r="M4988" t="str">
            <v>Jul/Aug</v>
          </cell>
          <cell r="N4988">
            <v>32</v>
          </cell>
        </row>
        <row r="4989">
          <cell r="A4989" t="str">
            <v>2006/07 W16</v>
          </cell>
          <cell r="B4989" t="str">
            <v>521 - EDI Common Lounge</v>
          </cell>
          <cell r="C4989" t="str">
            <v>Others - 2 for £15 Fortified</v>
          </cell>
          <cell r="D4989">
            <v>52.74</v>
          </cell>
          <cell r="E4989">
            <v>14.04</v>
          </cell>
          <cell r="F4989">
            <v>6</v>
          </cell>
          <cell r="G4989">
            <v>52.74</v>
          </cell>
          <cell r="H4989">
            <v>14.04</v>
          </cell>
          <cell r="I4989">
            <v>6</v>
          </cell>
          <cell r="J4989">
            <v>20</v>
          </cell>
          <cell r="K4989">
            <v>80</v>
          </cell>
          <cell r="L4989">
            <v>16</v>
          </cell>
          <cell r="M4989" t="str">
            <v>Jul/Aug</v>
          </cell>
          <cell r="N4989">
            <v>59</v>
          </cell>
        </row>
        <row r="4990">
          <cell r="A4990" t="str">
            <v>2006/07 W16</v>
          </cell>
          <cell r="B4990" t="str">
            <v>530 - GLA Main</v>
          </cell>
          <cell r="C4990" t="str">
            <v>Liquor</v>
          </cell>
          <cell r="D4990">
            <v>72394.399999999994</v>
          </cell>
          <cell r="E4990">
            <v>41717.019999999997</v>
          </cell>
          <cell r="F4990">
            <v>5505</v>
          </cell>
          <cell r="G4990">
            <v>20339.43</v>
          </cell>
          <cell r="H4990">
            <v>4913.84</v>
          </cell>
          <cell r="I4990">
            <v>1210</v>
          </cell>
          <cell r="J4990">
            <v>11433</v>
          </cell>
          <cell r="K4990">
            <v>50222.559999999998</v>
          </cell>
          <cell r="L4990">
            <v>16</v>
          </cell>
          <cell r="M4990" t="str">
            <v>Jul/Aug</v>
          </cell>
          <cell r="N4990">
            <v>1</v>
          </cell>
        </row>
        <row r="4991">
          <cell r="A4991" t="str">
            <v>2006/07 W16</v>
          </cell>
          <cell r="B4991" t="str">
            <v>530 - GLA Main</v>
          </cell>
          <cell r="C4991" t="str">
            <v>Tobacco</v>
          </cell>
          <cell r="D4991">
            <v>55424.61</v>
          </cell>
          <cell r="E4991">
            <v>41785.339999999997</v>
          </cell>
          <cell r="F4991">
            <v>1637</v>
          </cell>
          <cell r="G4991">
            <v>192.4</v>
          </cell>
          <cell r="H4991">
            <v>33.85</v>
          </cell>
          <cell r="I4991">
            <v>11</v>
          </cell>
          <cell r="J4991">
            <v>3842</v>
          </cell>
          <cell r="K4991">
            <v>35188</v>
          </cell>
          <cell r="L4991">
            <v>16</v>
          </cell>
          <cell r="M4991" t="str">
            <v>Jul/Aug</v>
          </cell>
          <cell r="N4991">
            <v>2</v>
          </cell>
        </row>
        <row r="4992">
          <cell r="A4992" t="str">
            <v>2006/07 W16</v>
          </cell>
          <cell r="B4992" t="str">
            <v>530 - GLA Main</v>
          </cell>
          <cell r="C4992" t="str">
            <v>Perfumery</v>
          </cell>
          <cell r="D4992">
            <v>269598.84999999998</v>
          </cell>
          <cell r="E4992">
            <v>153886.59</v>
          </cell>
          <cell r="F4992">
            <v>10759</v>
          </cell>
          <cell r="G4992">
            <v>149653.07999999999</v>
          </cell>
          <cell r="H4992">
            <v>75474.84</v>
          </cell>
          <cell r="I4992">
            <v>5985</v>
          </cell>
          <cell r="J4992">
            <v>31567</v>
          </cell>
          <cell r="K4992">
            <v>281486.13</v>
          </cell>
          <cell r="L4992">
            <v>16</v>
          </cell>
          <cell r="M4992" t="str">
            <v>Jul/Aug</v>
          </cell>
          <cell r="N4992">
            <v>3</v>
          </cell>
        </row>
        <row r="4993">
          <cell r="A4993" t="str">
            <v>2006/07 W16</v>
          </cell>
          <cell r="B4993" t="str">
            <v>530 - GLA Main</v>
          </cell>
          <cell r="C4993" t="str">
            <v>Food</v>
          </cell>
          <cell r="D4993">
            <v>9077.86</v>
          </cell>
          <cell r="E4993">
            <v>4638.6000000000004</v>
          </cell>
          <cell r="F4993">
            <v>2997</v>
          </cell>
          <cell r="G4993">
            <v>3546.42</v>
          </cell>
          <cell r="H4993">
            <v>1558.47</v>
          </cell>
          <cell r="I4993">
            <v>1244</v>
          </cell>
          <cell r="J4993">
            <v>4951</v>
          </cell>
          <cell r="K4993">
            <v>6876.01</v>
          </cell>
          <cell r="L4993">
            <v>16</v>
          </cell>
          <cell r="M4993" t="str">
            <v>Jul/Aug</v>
          </cell>
          <cell r="N4993">
            <v>4</v>
          </cell>
        </row>
        <row r="4994">
          <cell r="A4994" t="str">
            <v>2006/07 W16</v>
          </cell>
          <cell r="B4994" t="str">
            <v>530 - GLA Main</v>
          </cell>
          <cell r="C4994" t="str">
            <v>Tax Free</v>
          </cell>
          <cell r="D4994">
            <v>45403.89</v>
          </cell>
          <cell r="E4994">
            <v>22473.43</v>
          </cell>
          <cell r="F4994">
            <v>3154</v>
          </cell>
          <cell r="G4994">
            <v>24401.85</v>
          </cell>
          <cell r="H4994">
            <v>10388.64</v>
          </cell>
          <cell r="I4994">
            <v>1638</v>
          </cell>
          <cell r="J4994">
            <v>7008</v>
          </cell>
          <cell r="K4994">
            <v>42844.43</v>
          </cell>
          <cell r="L4994">
            <v>16</v>
          </cell>
          <cell r="M4994" t="str">
            <v>Jul/Aug</v>
          </cell>
          <cell r="N4994">
            <v>5</v>
          </cell>
        </row>
        <row r="4995">
          <cell r="A4995" t="str">
            <v>2006/07 W16</v>
          </cell>
          <cell r="B4995" t="str">
            <v>530 - GLA Main</v>
          </cell>
          <cell r="C4995" t="str">
            <v>Unclassified Products</v>
          </cell>
          <cell r="D4995">
            <v>0</v>
          </cell>
          <cell r="E4995">
            <v>0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-1</v>
          </cell>
          <cell r="K4995" t="str">
            <v>/0</v>
          </cell>
          <cell r="L4995">
            <v>16</v>
          </cell>
          <cell r="M4995" t="str">
            <v>Jul/Aug</v>
          </cell>
          <cell r="N4995">
            <v>6</v>
          </cell>
        </row>
        <row r="4996">
          <cell r="A4996" t="str">
            <v>2006/07 W16</v>
          </cell>
          <cell r="B4996" t="str">
            <v>530 - GLA Main</v>
          </cell>
          <cell r="C4996" t="str">
            <v>Spirits</v>
          </cell>
          <cell r="D4996">
            <v>67827.320000000007</v>
          </cell>
          <cell r="E4996">
            <v>39934.82</v>
          </cell>
          <cell r="F4996">
            <v>5206</v>
          </cell>
          <cell r="G4996">
            <v>18559.62</v>
          </cell>
          <cell r="H4996">
            <v>4518.16</v>
          </cell>
          <cell r="I4996">
            <v>1114</v>
          </cell>
          <cell r="J4996">
            <v>10347</v>
          </cell>
          <cell r="K4996">
            <v>43191.17</v>
          </cell>
          <cell r="L4996">
            <v>16</v>
          </cell>
          <cell r="M4996" t="str">
            <v>Jul/Aug</v>
          </cell>
          <cell r="N4996">
            <v>7</v>
          </cell>
        </row>
        <row r="4997">
          <cell r="A4997" t="str">
            <v>2006/07 W16</v>
          </cell>
          <cell r="B4997" t="str">
            <v>530 - GLA Main</v>
          </cell>
          <cell r="C4997" t="str">
            <v>Fortified Wines</v>
          </cell>
          <cell r="D4997">
            <v>242.17</v>
          </cell>
          <cell r="E4997">
            <v>125.83</v>
          </cell>
          <cell r="F4997">
            <v>36</v>
          </cell>
          <cell r="G4997">
            <v>71.2</v>
          </cell>
          <cell r="H4997">
            <v>10.48</v>
          </cell>
          <cell r="I4997">
            <v>11</v>
          </cell>
          <cell r="J4997">
            <v>139</v>
          </cell>
          <cell r="K4997">
            <v>326.61</v>
          </cell>
          <cell r="L4997">
            <v>16</v>
          </cell>
          <cell r="M4997" t="str">
            <v>Jul/Aug</v>
          </cell>
          <cell r="N4997">
            <v>10</v>
          </cell>
        </row>
        <row r="4998">
          <cell r="A4998" t="str">
            <v>2006/07 W16</v>
          </cell>
          <cell r="B4998" t="str">
            <v>530 - GLA Main</v>
          </cell>
          <cell r="C4998" t="str">
            <v>Others</v>
          </cell>
          <cell r="D4998">
            <v>0</v>
          </cell>
          <cell r="E4998">
            <v>0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0</v>
          </cell>
          <cell r="K4998" t="str">
            <v>/0</v>
          </cell>
          <cell r="L4998">
            <v>16</v>
          </cell>
          <cell r="M4998" t="str">
            <v>Jul/Aug</v>
          </cell>
          <cell r="N4998">
            <v>11</v>
          </cell>
        </row>
        <row r="4999">
          <cell r="A4999" t="str">
            <v>2006/07 W16</v>
          </cell>
          <cell r="B4999" t="str">
            <v>530 - GLA Main</v>
          </cell>
          <cell r="C4999" t="str">
            <v>Champagne</v>
          </cell>
          <cell r="D4999">
            <v>3270.19</v>
          </cell>
          <cell r="E4999">
            <v>1175.26</v>
          </cell>
          <cell r="F4999">
            <v>105</v>
          </cell>
          <cell r="G4999">
            <v>1431.54</v>
          </cell>
          <cell r="H4999">
            <v>336.48</v>
          </cell>
          <cell r="I4999">
            <v>44</v>
          </cell>
          <cell r="J4999">
            <v>368</v>
          </cell>
          <cell r="K4999">
            <v>6455.91</v>
          </cell>
          <cell r="L4999">
            <v>16</v>
          </cell>
          <cell r="M4999" t="str">
            <v>Jul/Aug</v>
          </cell>
          <cell r="N4999">
            <v>8</v>
          </cell>
        </row>
        <row r="5000">
          <cell r="A5000" t="str">
            <v>2006/07 W16</v>
          </cell>
          <cell r="B5000" t="str">
            <v>530 - GLA Main</v>
          </cell>
          <cell r="C5000" t="str">
            <v>Wines</v>
          </cell>
          <cell r="D5000">
            <v>1054.72</v>
          </cell>
          <cell r="E5000">
            <v>481.11</v>
          </cell>
          <cell r="F5000">
            <v>158</v>
          </cell>
          <cell r="G5000">
            <v>277.07</v>
          </cell>
          <cell r="H5000">
            <v>48.72</v>
          </cell>
          <cell r="I5000">
            <v>41</v>
          </cell>
          <cell r="J5000">
            <v>579</v>
          </cell>
          <cell r="K5000">
            <v>1921.44</v>
          </cell>
          <cell r="L5000">
            <v>16</v>
          </cell>
          <cell r="M5000" t="str">
            <v>Jul/Aug</v>
          </cell>
          <cell r="N5000">
            <v>9</v>
          </cell>
        </row>
        <row r="5001">
          <cell r="A5001" t="str">
            <v>2006/07 W16</v>
          </cell>
          <cell r="B5001" t="str">
            <v>530 - GLA Main</v>
          </cell>
          <cell r="C5001" t="str">
            <v>Unclassified Liquor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0</v>
          </cell>
          <cell r="K5001" t="str">
            <v>/0</v>
          </cell>
          <cell r="L5001">
            <v>16</v>
          </cell>
          <cell r="M5001" t="str">
            <v>Jul/Aug</v>
          </cell>
          <cell r="N5001">
            <v>12</v>
          </cell>
        </row>
        <row r="5002">
          <cell r="A5002" t="str">
            <v>2006/07 W16</v>
          </cell>
          <cell r="B5002" t="str">
            <v>530 - GLA Main</v>
          </cell>
          <cell r="C5002" t="str">
            <v>Value - 2 for £15</v>
          </cell>
          <cell r="D5002">
            <v>13143.46</v>
          </cell>
          <cell r="E5002">
            <v>9564.19</v>
          </cell>
          <cell r="F5002">
            <v>1689</v>
          </cell>
          <cell r="G5002">
            <v>168.69</v>
          </cell>
          <cell r="H5002">
            <v>47.19</v>
          </cell>
          <cell r="I5002">
            <v>9</v>
          </cell>
          <cell r="J5002">
            <v>2151</v>
          </cell>
          <cell r="K5002">
            <v>5682.35</v>
          </cell>
          <cell r="L5002">
            <v>16</v>
          </cell>
          <cell r="M5002" t="str">
            <v>Jul/Aug</v>
          </cell>
          <cell r="N5002">
            <v>31</v>
          </cell>
        </row>
        <row r="5003">
          <cell r="A5003" t="str">
            <v>2006/07 W16</v>
          </cell>
          <cell r="B5003" t="str">
            <v>530 - GLA Main</v>
          </cell>
          <cell r="C5003" t="str">
            <v>Value - 2 for £20 Bombay Saphire</v>
          </cell>
          <cell r="D5003">
            <v>624.52</v>
          </cell>
          <cell r="E5003">
            <v>448.86</v>
          </cell>
          <cell r="F5003">
            <v>50</v>
          </cell>
          <cell r="G5003">
            <v>60.99</v>
          </cell>
          <cell r="H5003">
            <v>15.99</v>
          </cell>
          <cell r="I5003">
            <v>3</v>
          </cell>
          <cell r="J5003">
            <v>32</v>
          </cell>
          <cell r="K5003">
            <v>88.96</v>
          </cell>
          <cell r="L5003">
            <v>16</v>
          </cell>
          <cell r="M5003" t="str">
            <v>Jul/Aug</v>
          </cell>
          <cell r="N5003">
            <v>45</v>
          </cell>
        </row>
        <row r="5004">
          <cell r="A5004" t="str">
            <v>2006/07 W16</v>
          </cell>
          <cell r="B5004" t="str">
            <v>530 - GLA Main</v>
          </cell>
          <cell r="C5004" t="str">
            <v>Value - Baileys 2 for £20</v>
          </cell>
          <cell r="D5004">
            <v>1518.05</v>
          </cell>
          <cell r="E5004">
            <v>924.78</v>
          </cell>
          <cell r="F5004">
            <v>140</v>
          </cell>
          <cell r="G5004">
            <v>16.95</v>
          </cell>
          <cell r="H5004">
            <v>6.29</v>
          </cell>
          <cell r="I5004">
            <v>1</v>
          </cell>
          <cell r="J5004">
            <v>161</v>
          </cell>
          <cell r="K5004">
            <v>776.01</v>
          </cell>
          <cell r="L5004">
            <v>16</v>
          </cell>
          <cell r="M5004" t="str">
            <v>Jul/Aug</v>
          </cell>
          <cell r="N5004">
            <v>39</v>
          </cell>
        </row>
        <row r="5005">
          <cell r="A5005" t="str">
            <v>2006/07 W16</v>
          </cell>
          <cell r="B5005" t="str">
            <v>530 - GLA Main</v>
          </cell>
          <cell r="C5005" t="str">
            <v>Value - Baileys Twin @ £20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0</v>
          </cell>
          <cell r="K5005" t="str">
            <v>/0</v>
          </cell>
          <cell r="L5005">
            <v>16</v>
          </cell>
          <cell r="M5005" t="str">
            <v>Jul/Aug</v>
          </cell>
          <cell r="N5005">
            <v>51</v>
          </cell>
        </row>
        <row r="5006">
          <cell r="A5006" t="str">
            <v>2006/07 W16</v>
          </cell>
          <cell r="B5006" t="str">
            <v>530 - GLA Main</v>
          </cell>
          <cell r="C5006" t="str">
            <v>Value - Twins @ £15</v>
          </cell>
          <cell r="D5006">
            <v>1605</v>
          </cell>
          <cell r="E5006">
            <v>1164.3</v>
          </cell>
          <cell r="F5006">
            <v>107</v>
          </cell>
          <cell r="G5006">
            <v>0</v>
          </cell>
          <cell r="H5006">
            <v>0</v>
          </cell>
          <cell r="I5006">
            <v>0</v>
          </cell>
          <cell r="J5006">
            <v>155</v>
          </cell>
          <cell r="K5006">
            <v>783.63</v>
          </cell>
          <cell r="L5006">
            <v>16</v>
          </cell>
          <cell r="M5006" t="str">
            <v>Jul/Aug</v>
          </cell>
          <cell r="N5006">
            <v>36</v>
          </cell>
        </row>
        <row r="5007">
          <cell r="A5007" t="str">
            <v>2006/07 W16</v>
          </cell>
          <cell r="B5007" t="str">
            <v>530 - GLA Main</v>
          </cell>
          <cell r="C5007" t="str">
            <v>Malt - 2 For £45 (6 glenmorangie + 2)</v>
          </cell>
          <cell r="D5007">
            <v>2483.54</v>
          </cell>
          <cell r="E5007">
            <v>1418.95</v>
          </cell>
          <cell r="F5007">
            <v>94</v>
          </cell>
          <cell r="G5007">
            <v>893.24</v>
          </cell>
          <cell r="H5007">
            <v>242.38</v>
          </cell>
          <cell r="I5007">
            <v>34</v>
          </cell>
          <cell r="J5007">
            <v>237</v>
          </cell>
          <cell r="K5007">
            <v>1862.77</v>
          </cell>
          <cell r="L5007">
            <v>16</v>
          </cell>
          <cell r="M5007" t="str">
            <v>Jul/Aug</v>
          </cell>
          <cell r="N5007">
            <v>30</v>
          </cell>
        </row>
        <row r="5008">
          <cell r="A5008" t="str">
            <v>2006/07 W16</v>
          </cell>
          <cell r="B5008" t="str">
            <v>530 - GLA Main</v>
          </cell>
          <cell r="C5008" t="str">
            <v>Malt - Save £5 Glenmorangie Traditional</v>
          </cell>
          <cell r="D5008">
            <v>759.81</v>
          </cell>
          <cell r="E5008">
            <v>439.78</v>
          </cell>
          <cell r="F5008">
            <v>19</v>
          </cell>
          <cell r="G5008">
            <v>239.94</v>
          </cell>
          <cell r="H5008">
            <v>68.5</v>
          </cell>
          <cell r="I5008">
            <v>6</v>
          </cell>
          <cell r="J5008">
            <v>23</v>
          </cell>
          <cell r="K5008">
            <v>262.91000000000003</v>
          </cell>
          <cell r="L5008">
            <v>16</v>
          </cell>
          <cell r="M5008" t="str">
            <v>Jul/Aug</v>
          </cell>
          <cell r="N5008">
            <v>44</v>
          </cell>
        </row>
        <row r="5009">
          <cell r="A5009" t="str">
            <v>2006/07 W16</v>
          </cell>
          <cell r="B5009" t="str">
            <v>530 - GLA Main</v>
          </cell>
          <cell r="C5009" t="str">
            <v>Cognac - XO @ £45</v>
          </cell>
          <cell r="D5009">
            <v>315</v>
          </cell>
          <cell r="E5009">
            <v>161.04</v>
          </cell>
          <cell r="F5009">
            <v>7</v>
          </cell>
          <cell r="G5009">
            <v>180</v>
          </cell>
          <cell r="H5009">
            <v>71.16</v>
          </cell>
          <cell r="I5009">
            <v>4</v>
          </cell>
          <cell r="J5009">
            <v>87</v>
          </cell>
          <cell r="K5009">
            <v>1674.75</v>
          </cell>
          <cell r="L5009">
            <v>16</v>
          </cell>
          <cell r="M5009" t="str">
            <v>Jul/Aug</v>
          </cell>
          <cell r="N5009">
            <v>37</v>
          </cell>
        </row>
        <row r="5010">
          <cell r="A5010" t="str">
            <v>2006/07 W16</v>
          </cell>
          <cell r="B5010" t="str">
            <v>530 - GLA Main</v>
          </cell>
          <cell r="C5010" t="str">
            <v>Cognac - VSOP 2 for £45</v>
          </cell>
          <cell r="D5010">
            <v>118.99</v>
          </cell>
          <cell r="E5010">
            <v>84.28</v>
          </cell>
          <cell r="F5010">
            <v>5</v>
          </cell>
          <cell r="G5010">
            <v>0</v>
          </cell>
          <cell r="H5010">
            <v>0</v>
          </cell>
          <cell r="I5010">
            <v>0</v>
          </cell>
          <cell r="J5010">
            <v>62</v>
          </cell>
          <cell r="K5010">
            <v>575.73</v>
          </cell>
          <cell r="L5010">
            <v>16</v>
          </cell>
          <cell r="M5010" t="str">
            <v>Jul/Aug</v>
          </cell>
          <cell r="N5010">
            <v>41</v>
          </cell>
        </row>
        <row r="5011">
          <cell r="A5011" t="str">
            <v>2006/07 W16</v>
          </cell>
          <cell r="B5011" t="str">
            <v>530 - GLA Main</v>
          </cell>
          <cell r="C5011" t="str">
            <v>Cognac - Only £17_99 VS Especiale</v>
          </cell>
          <cell r="D5011">
            <v>67.959999999999994</v>
          </cell>
          <cell r="E5011">
            <v>46.96</v>
          </cell>
          <cell r="F5011">
            <v>4</v>
          </cell>
          <cell r="G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16</v>
          </cell>
          <cell r="M5011" t="str">
            <v>Jul/Aug</v>
          </cell>
          <cell r="N5011">
            <v>42</v>
          </cell>
        </row>
        <row r="5012">
          <cell r="A5012" t="str">
            <v>2006/07 W16</v>
          </cell>
          <cell r="B5012" t="str">
            <v>530 - GLA Main</v>
          </cell>
          <cell r="C5012" t="str">
            <v>Deluxe - Chivas 2 for £30</v>
          </cell>
          <cell r="D5012">
            <v>299.85000000000002</v>
          </cell>
          <cell r="E5012">
            <v>208.35</v>
          </cell>
          <cell r="F5012">
            <v>15</v>
          </cell>
          <cell r="G5012">
            <v>0</v>
          </cell>
          <cell r="H5012">
            <v>0</v>
          </cell>
          <cell r="I5012">
            <v>0</v>
          </cell>
          <cell r="J5012">
            <v>26</v>
          </cell>
          <cell r="K5012">
            <v>158.6</v>
          </cell>
          <cell r="L5012">
            <v>16</v>
          </cell>
          <cell r="M5012" t="str">
            <v>Jul/Aug</v>
          </cell>
          <cell r="N5012">
            <v>49</v>
          </cell>
        </row>
        <row r="5013">
          <cell r="A5013" t="str">
            <v>2006/07 W16</v>
          </cell>
          <cell r="B5013" t="str">
            <v>530 - GLA Main</v>
          </cell>
          <cell r="C5013" t="str">
            <v>Deluxe - Chivas Twin for £30</v>
          </cell>
          <cell r="D5013">
            <v>0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20</v>
          </cell>
          <cell r="K5013" t="str">
            <v>/0</v>
          </cell>
          <cell r="L5013">
            <v>16</v>
          </cell>
          <cell r="M5013" t="str">
            <v>Jul/Aug</v>
          </cell>
          <cell r="N5013">
            <v>38</v>
          </cell>
        </row>
        <row r="5014">
          <cell r="A5014" t="str">
            <v>2006/07 W16</v>
          </cell>
          <cell r="B5014" t="str">
            <v>530 - GLA Main</v>
          </cell>
          <cell r="C5014" t="str">
            <v>Deluxe - Chivas Triple Pack @ £45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7</v>
          </cell>
          <cell r="K5014" t="str">
            <v>/0</v>
          </cell>
          <cell r="L5014">
            <v>16</v>
          </cell>
          <cell r="M5014" t="str">
            <v>Jul/Aug</v>
          </cell>
          <cell r="N5014">
            <v>54</v>
          </cell>
        </row>
        <row r="5015">
          <cell r="A5015" t="str">
            <v>2006/07 W16</v>
          </cell>
          <cell r="B5015" t="str">
            <v>530 - GLA Main</v>
          </cell>
          <cell r="C5015" t="str">
            <v>Deluxe - Chivas Save £5 18yo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12</v>
          </cell>
          <cell r="K5015" t="str">
            <v>/0</v>
          </cell>
          <cell r="L5015">
            <v>16</v>
          </cell>
          <cell r="M5015" t="str">
            <v>Jul/Aug</v>
          </cell>
          <cell r="N5015">
            <v>50</v>
          </cell>
        </row>
        <row r="5016">
          <cell r="A5016" t="str">
            <v>2006/07 W16</v>
          </cell>
          <cell r="B5016" t="str">
            <v>530 - GLA Main</v>
          </cell>
          <cell r="C5016" t="str">
            <v>Deluxe - Chivas Royal Salute get Chivas 18yo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 t="str">
            <v>/0</v>
          </cell>
          <cell r="L5016">
            <v>16</v>
          </cell>
          <cell r="M5016" t="str">
            <v>Jul/Aug</v>
          </cell>
          <cell r="N5016">
            <v>57</v>
          </cell>
        </row>
        <row r="5017">
          <cell r="A5017" t="str">
            <v>2006/07 W16</v>
          </cell>
          <cell r="B5017" t="str">
            <v>530 - GLA Main</v>
          </cell>
          <cell r="C5017" t="str">
            <v>Deluxe - Dewars 2 for £30 ATA</v>
          </cell>
          <cell r="D5017">
            <v>229.96</v>
          </cell>
          <cell r="E5017">
            <v>81.56</v>
          </cell>
          <cell r="F5017">
            <v>14</v>
          </cell>
          <cell r="G5017">
            <v>149.97</v>
          </cell>
          <cell r="H5017">
            <v>18.54</v>
          </cell>
          <cell r="I5017">
            <v>9</v>
          </cell>
          <cell r="J5017">
            <v>24</v>
          </cell>
          <cell r="K5017">
            <v>126.96</v>
          </cell>
          <cell r="L5017">
            <v>16</v>
          </cell>
          <cell r="M5017" t="str">
            <v>Jul/Aug</v>
          </cell>
          <cell r="N5017">
            <v>40</v>
          </cell>
        </row>
        <row r="5018">
          <cell r="A5018" t="str">
            <v>2006/07 W16</v>
          </cell>
          <cell r="B5018" t="str">
            <v>530 - GLA Main</v>
          </cell>
          <cell r="C5018" t="str">
            <v>Deluxe - JW Blue get a free 20cl Gold (Sept Only)</v>
          </cell>
          <cell r="D5018">
            <v>198</v>
          </cell>
          <cell r="E5018">
            <v>111.19</v>
          </cell>
          <cell r="F5018">
            <v>2</v>
          </cell>
          <cell r="G5018">
            <v>99</v>
          </cell>
          <cell r="H5018">
            <v>44.02</v>
          </cell>
          <cell r="I5018">
            <v>1</v>
          </cell>
          <cell r="J5018">
            <v>7</v>
          </cell>
          <cell r="K5018">
            <v>222.81</v>
          </cell>
          <cell r="L5018">
            <v>16</v>
          </cell>
          <cell r="M5018" t="str">
            <v>Jul/Aug</v>
          </cell>
          <cell r="N5018">
            <v>46</v>
          </cell>
        </row>
        <row r="5019">
          <cell r="A5019" t="str">
            <v>2006/07 W16</v>
          </cell>
          <cell r="B5019" t="str">
            <v>530 - GLA Main</v>
          </cell>
          <cell r="C5019" t="str">
            <v>Deluxe - Free 20cl bottle (linked to JW Blue) (Sept Only)</v>
          </cell>
          <cell r="D5019">
            <v>0</v>
          </cell>
          <cell r="E5019">
            <v>-13.54</v>
          </cell>
          <cell r="F5019">
            <v>2</v>
          </cell>
          <cell r="G5019">
            <v>0</v>
          </cell>
          <cell r="H5019">
            <v>-7.55</v>
          </cell>
          <cell r="I5019">
            <v>1</v>
          </cell>
          <cell r="J5019">
            <v>35</v>
          </cell>
          <cell r="K5019">
            <v>209.65</v>
          </cell>
          <cell r="L5019">
            <v>16</v>
          </cell>
          <cell r="M5019" t="str">
            <v>Jul/Aug</v>
          </cell>
          <cell r="N5019">
            <v>47</v>
          </cell>
        </row>
        <row r="5020">
          <cell r="A5020" t="str">
            <v>2006/07 W16</v>
          </cell>
          <cell r="B5020" t="str">
            <v>530 - GLA Main</v>
          </cell>
          <cell r="C5020" t="str">
            <v>Champagne - Piper Florens Louis 2 for £30</v>
          </cell>
          <cell r="D5020">
            <v>95.7</v>
          </cell>
          <cell r="E5020">
            <v>34.24</v>
          </cell>
          <cell r="F5020">
            <v>6</v>
          </cell>
          <cell r="G5020">
            <v>31.9</v>
          </cell>
          <cell r="H5020">
            <v>6.04</v>
          </cell>
          <cell r="I5020">
            <v>2</v>
          </cell>
          <cell r="J5020">
            <v>8</v>
          </cell>
          <cell r="K5020">
            <v>71.2</v>
          </cell>
          <cell r="L5020">
            <v>16</v>
          </cell>
          <cell r="M5020" t="str">
            <v>Jul/Aug</v>
          </cell>
          <cell r="N5020">
            <v>53</v>
          </cell>
        </row>
        <row r="5021">
          <cell r="A5021" t="str">
            <v>2006/07 W16</v>
          </cell>
          <cell r="B5021" t="str">
            <v>530 - GLA Main</v>
          </cell>
          <cell r="C5021" t="str">
            <v>Champagne - Piper Florens Louis Twin for £30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9</v>
          </cell>
          <cell r="K5021" t="str">
            <v>/0</v>
          </cell>
          <cell r="L5021">
            <v>16</v>
          </cell>
          <cell r="M5021" t="str">
            <v>Jul/Aug</v>
          </cell>
          <cell r="N5021">
            <v>33</v>
          </cell>
        </row>
        <row r="5022">
          <cell r="A5022" t="str">
            <v>2006/07 W16</v>
          </cell>
          <cell r="B5022" t="str">
            <v>530 - GLA Main</v>
          </cell>
          <cell r="C5022" t="str">
            <v>Champagne - Charles Heidseick 2 for £35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15</v>
          </cell>
          <cell r="K5022" t="str">
            <v>/0</v>
          </cell>
          <cell r="L5022">
            <v>16</v>
          </cell>
          <cell r="M5022" t="str">
            <v>Jul/Aug</v>
          </cell>
          <cell r="N5022">
            <v>55</v>
          </cell>
        </row>
        <row r="5023">
          <cell r="A5023" t="str">
            <v>2006/07 W16</v>
          </cell>
          <cell r="B5023" t="str">
            <v>530 - GLA Main</v>
          </cell>
          <cell r="C5023" t="str">
            <v>Champagne - Canard Twin for £25</v>
          </cell>
          <cell r="D5023">
            <v>0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1</v>
          </cell>
          <cell r="K5023" t="str">
            <v>/0</v>
          </cell>
          <cell r="L5023">
            <v>16</v>
          </cell>
          <cell r="M5023" t="str">
            <v>Jul/Aug</v>
          </cell>
          <cell r="N5023">
            <v>52</v>
          </cell>
        </row>
        <row r="5024">
          <cell r="A5024" t="str">
            <v>2006/07 W16</v>
          </cell>
          <cell r="B5024" t="str">
            <v>530 - GLA Main</v>
          </cell>
          <cell r="C5024" t="str">
            <v>Wine - Beringer 3 for £15</v>
          </cell>
          <cell r="D5024">
            <v>0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 t="str">
            <v>/0</v>
          </cell>
          <cell r="L5024">
            <v>16</v>
          </cell>
          <cell r="M5024" t="str">
            <v>Jul/Aug</v>
          </cell>
          <cell r="N5024">
            <v>43</v>
          </cell>
        </row>
        <row r="5025">
          <cell r="A5025" t="str">
            <v>2006/07 W16</v>
          </cell>
          <cell r="B5025" t="str">
            <v>530 - GLA Main</v>
          </cell>
          <cell r="C5025" t="str">
            <v>Wine - Rosemount BOGOF</v>
          </cell>
          <cell r="D5025">
            <v>41.97</v>
          </cell>
          <cell r="E5025">
            <v>23.52</v>
          </cell>
          <cell r="F5025">
            <v>5</v>
          </cell>
          <cell r="G5025">
            <v>0</v>
          </cell>
          <cell r="H5025">
            <v>0</v>
          </cell>
          <cell r="I5025">
            <v>0</v>
          </cell>
          <cell r="J5025">
            <v>47</v>
          </cell>
          <cell r="K5025">
            <v>345.45</v>
          </cell>
          <cell r="L5025">
            <v>16</v>
          </cell>
          <cell r="M5025" t="str">
            <v>Jul/Aug</v>
          </cell>
          <cell r="N5025">
            <v>56</v>
          </cell>
        </row>
        <row r="5026">
          <cell r="A5026" t="str">
            <v>2006/07 W16</v>
          </cell>
          <cell r="B5026" t="str">
            <v>530 - GLA Main</v>
          </cell>
          <cell r="C5026" t="str">
            <v>WOW - 2 for £45 Malt</v>
          </cell>
          <cell r="D5026">
            <v>1187.58</v>
          </cell>
          <cell r="E5026">
            <v>687.84</v>
          </cell>
          <cell r="F5026">
            <v>42</v>
          </cell>
          <cell r="G5026">
            <v>369.87</v>
          </cell>
          <cell r="H5026">
            <v>94.49</v>
          </cell>
          <cell r="I5026">
            <v>13</v>
          </cell>
          <cell r="J5026">
            <v>154</v>
          </cell>
          <cell r="K5026">
            <v>1196.6199999999999</v>
          </cell>
          <cell r="L5026">
            <v>16</v>
          </cell>
          <cell r="M5026" t="str">
            <v>Jul/Aug</v>
          </cell>
          <cell r="N5026">
            <v>34</v>
          </cell>
        </row>
        <row r="5027">
          <cell r="A5027" t="str">
            <v>2006/07 W16</v>
          </cell>
          <cell r="B5027" t="str">
            <v>530 - GLA Main</v>
          </cell>
          <cell r="C5027" t="str">
            <v>WOW - Connemara 2 for £30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4</v>
          </cell>
          <cell r="K5027" t="str">
            <v>/0</v>
          </cell>
          <cell r="L5027">
            <v>16</v>
          </cell>
          <cell r="M5027" t="str">
            <v>Jul/Aug</v>
          </cell>
          <cell r="N5027">
            <v>60</v>
          </cell>
        </row>
        <row r="5028">
          <cell r="A5028" t="str">
            <v>2006/07 W16</v>
          </cell>
          <cell r="B5028" t="str">
            <v>530 - GLA Main</v>
          </cell>
          <cell r="C5028" t="str">
            <v>Others - 2 for £25 (glayva, disaronno)</v>
          </cell>
          <cell r="D5028">
            <v>693.59</v>
          </cell>
          <cell r="E5028">
            <v>410.3</v>
          </cell>
          <cell r="F5028">
            <v>41</v>
          </cell>
          <cell r="G5028">
            <v>254.85</v>
          </cell>
          <cell r="H5028">
            <v>62.06</v>
          </cell>
          <cell r="I5028">
            <v>15</v>
          </cell>
          <cell r="J5028">
            <v>46</v>
          </cell>
          <cell r="K5028">
            <v>160.12</v>
          </cell>
          <cell r="L5028">
            <v>16</v>
          </cell>
          <cell r="M5028" t="str">
            <v>Jul/Aug</v>
          </cell>
          <cell r="N5028">
            <v>48</v>
          </cell>
        </row>
        <row r="5029">
          <cell r="A5029" t="str">
            <v>2006/07 W16</v>
          </cell>
          <cell r="B5029" t="str">
            <v>530 - GLA Main</v>
          </cell>
          <cell r="C5029" t="str">
            <v>Others - Pimms 2 for £15 (70cl)</v>
          </cell>
          <cell r="D5029">
            <v>143.97999999999999</v>
          </cell>
          <cell r="E5029">
            <v>31.65</v>
          </cell>
          <cell r="F5029">
            <v>18</v>
          </cell>
          <cell r="G5029">
            <v>128.97999999999999</v>
          </cell>
          <cell r="H5029">
            <v>20.92</v>
          </cell>
          <cell r="I5029">
            <v>16</v>
          </cell>
          <cell r="J5029">
            <v>14</v>
          </cell>
          <cell r="K5029">
            <v>62.08</v>
          </cell>
          <cell r="L5029">
            <v>16</v>
          </cell>
          <cell r="M5029" t="str">
            <v>Jul/Aug</v>
          </cell>
          <cell r="N5029">
            <v>35</v>
          </cell>
        </row>
        <row r="5030">
          <cell r="A5030" t="str">
            <v>2006/07 W16</v>
          </cell>
          <cell r="B5030" t="str">
            <v>530 - GLA Main</v>
          </cell>
          <cell r="C5030" t="str">
            <v>Other - 2 for £30 Sauza</v>
          </cell>
          <cell r="D5030">
            <v>0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0</v>
          </cell>
          <cell r="K5030" t="str">
            <v>/0</v>
          </cell>
          <cell r="L5030">
            <v>16</v>
          </cell>
          <cell r="M5030" t="str">
            <v>Jul/Aug</v>
          </cell>
          <cell r="N5030">
            <v>58</v>
          </cell>
        </row>
        <row r="5031">
          <cell r="A5031" t="str">
            <v>2006/07 W16</v>
          </cell>
          <cell r="B5031" t="str">
            <v>530 - GLA Main</v>
          </cell>
          <cell r="C5031" t="str">
            <v>Others - 2 for £20 ATA (70cl)</v>
          </cell>
          <cell r="D5031">
            <v>5250.97</v>
          </cell>
          <cell r="E5031">
            <v>1106.06</v>
          </cell>
          <cell r="F5031">
            <v>515</v>
          </cell>
          <cell r="G5031">
            <v>5014.04</v>
          </cell>
          <cell r="H5031">
            <v>923.01</v>
          </cell>
          <cell r="I5031">
            <v>492</v>
          </cell>
          <cell r="J5031">
            <v>386</v>
          </cell>
          <cell r="K5031">
            <v>1337.17</v>
          </cell>
          <cell r="L5031">
            <v>16</v>
          </cell>
          <cell r="M5031" t="str">
            <v>Jul/Aug</v>
          </cell>
          <cell r="N5031">
            <v>32</v>
          </cell>
        </row>
        <row r="5032">
          <cell r="A5032" t="str">
            <v>2006/07 W16</v>
          </cell>
          <cell r="B5032" t="str">
            <v>530 - GLA Main</v>
          </cell>
          <cell r="C5032" t="str">
            <v>Others - 2 for £15 Fortified</v>
          </cell>
          <cell r="D5032">
            <v>0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0</v>
          </cell>
          <cell r="K5032" t="str">
            <v>/0</v>
          </cell>
          <cell r="L5032">
            <v>16</v>
          </cell>
          <cell r="M5032" t="str">
            <v>Jul/Aug</v>
          </cell>
          <cell r="N5032">
            <v>59</v>
          </cell>
        </row>
        <row r="5033">
          <cell r="A5033" t="str">
            <v>2006/07 W16</v>
          </cell>
          <cell r="B5033" t="str">
            <v>400 - SOTON Main</v>
          </cell>
          <cell r="C5033" t="str">
            <v>Liquor</v>
          </cell>
          <cell r="D5033">
            <v>17862.71</v>
          </cell>
          <cell r="E5033">
            <v>6372.1</v>
          </cell>
          <cell r="F5033">
            <v>1401</v>
          </cell>
          <cell r="G5033">
            <v>11947.82</v>
          </cell>
          <cell r="H5033">
            <v>2364.5300000000002</v>
          </cell>
          <cell r="I5033">
            <v>893</v>
          </cell>
          <cell r="J5033">
            <v>2817</v>
          </cell>
          <cell r="K5033">
            <v>15500.74</v>
          </cell>
          <cell r="L5033">
            <v>16</v>
          </cell>
          <cell r="M5033" t="str">
            <v>Jul/Aug</v>
          </cell>
          <cell r="N5033">
            <v>1</v>
          </cell>
        </row>
        <row r="5034">
          <cell r="A5034" t="str">
            <v>2006/07 W16</v>
          </cell>
          <cell r="B5034" t="str">
            <v>400 - SOTON Main</v>
          </cell>
          <cell r="C5034" t="str">
            <v>Tobacco</v>
          </cell>
          <cell r="D5034">
            <v>10186.290000000001</v>
          </cell>
          <cell r="E5034">
            <v>7330.94</v>
          </cell>
          <cell r="F5034">
            <v>354</v>
          </cell>
          <cell r="G5034">
            <v>479.85</v>
          </cell>
          <cell r="H5034">
            <v>84.47</v>
          </cell>
          <cell r="I5034">
            <v>19</v>
          </cell>
          <cell r="J5034">
            <v>1293</v>
          </cell>
          <cell r="K5034">
            <v>9512.68</v>
          </cell>
          <cell r="L5034">
            <v>16</v>
          </cell>
          <cell r="M5034" t="str">
            <v>Jul/Aug</v>
          </cell>
          <cell r="N5034">
            <v>2</v>
          </cell>
        </row>
        <row r="5035">
          <cell r="A5035" t="str">
            <v>2006/07 W16</v>
          </cell>
          <cell r="B5035" t="str">
            <v>400 - SOTON Main</v>
          </cell>
          <cell r="C5035" t="str">
            <v>Perfumery</v>
          </cell>
          <cell r="D5035">
            <v>42827.48</v>
          </cell>
          <cell r="E5035">
            <v>22493.69</v>
          </cell>
          <cell r="F5035">
            <v>1713</v>
          </cell>
          <cell r="G5035">
            <v>35346.03</v>
          </cell>
          <cell r="H5035">
            <v>17641.34</v>
          </cell>
          <cell r="I5035">
            <v>1422</v>
          </cell>
          <cell r="J5035">
            <v>9189</v>
          </cell>
          <cell r="K5035">
            <v>83075.69</v>
          </cell>
          <cell r="L5035">
            <v>16</v>
          </cell>
          <cell r="M5035" t="str">
            <v>Jul/Aug</v>
          </cell>
          <cell r="N5035">
            <v>3</v>
          </cell>
        </row>
        <row r="5036">
          <cell r="A5036" t="str">
            <v>2006/07 W16</v>
          </cell>
          <cell r="B5036" t="str">
            <v>400 - SOTON Main</v>
          </cell>
          <cell r="C5036" t="str">
            <v>Food</v>
          </cell>
          <cell r="D5036">
            <v>2373.1999999999998</v>
          </cell>
          <cell r="E5036">
            <v>1011.89</v>
          </cell>
          <cell r="F5036">
            <v>572</v>
          </cell>
          <cell r="G5036">
            <v>1924.7</v>
          </cell>
          <cell r="H5036">
            <v>775.44</v>
          </cell>
          <cell r="I5036">
            <v>470</v>
          </cell>
          <cell r="J5036">
            <v>908</v>
          </cell>
          <cell r="K5036">
            <v>1900.62</v>
          </cell>
          <cell r="L5036">
            <v>16</v>
          </cell>
          <cell r="M5036" t="str">
            <v>Jul/Aug</v>
          </cell>
          <cell r="N5036">
            <v>4</v>
          </cell>
        </row>
        <row r="5037">
          <cell r="A5037" t="str">
            <v>2006/07 W16</v>
          </cell>
          <cell r="B5037" t="str">
            <v>400 - SOTON Main</v>
          </cell>
          <cell r="C5037" t="str">
            <v>Tax Free</v>
          </cell>
          <cell r="D5037">
            <v>15418.77</v>
          </cell>
          <cell r="E5037">
            <v>7025.03</v>
          </cell>
          <cell r="F5037">
            <v>1101</v>
          </cell>
          <cell r="G5037">
            <v>13495.34</v>
          </cell>
          <cell r="H5037">
            <v>5853.26</v>
          </cell>
          <cell r="I5037">
            <v>962</v>
          </cell>
          <cell r="J5037">
            <v>5954</v>
          </cell>
          <cell r="K5037">
            <v>34914.67</v>
          </cell>
          <cell r="L5037">
            <v>16</v>
          </cell>
          <cell r="M5037" t="str">
            <v>Jul/Aug</v>
          </cell>
          <cell r="N5037">
            <v>5</v>
          </cell>
        </row>
        <row r="5038">
          <cell r="A5038" t="str">
            <v>2006/07 W16</v>
          </cell>
          <cell r="B5038" t="str">
            <v>400 - SOTON Main</v>
          </cell>
          <cell r="C5038" t="str">
            <v>Unclassified Products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0</v>
          </cell>
          <cell r="K5038" t="str">
            <v>/0</v>
          </cell>
          <cell r="L5038">
            <v>16</v>
          </cell>
          <cell r="M5038" t="str">
            <v>Jul/Aug</v>
          </cell>
          <cell r="N5038">
            <v>6</v>
          </cell>
        </row>
        <row r="5039">
          <cell r="A5039" t="str">
            <v>2006/07 W16</v>
          </cell>
          <cell r="B5039" t="str">
            <v>400 - SOTON Main</v>
          </cell>
          <cell r="C5039" t="str">
            <v>Spirits</v>
          </cell>
          <cell r="D5039">
            <v>12719.51</v>
          </cell>
          <cell r="E5039">
            <v>4940.8599999999997</v>
          </cell>
          <cell r="F5039">
            <v>1122</v>
          </cell>
          <cell r="G5039">
            <v>7881.92</v>
          </cell>
          <cell r="H5039">
            <v>1470.61</v>
          </cell>
          <cell r="I5039">
            <v>682</v>
          </cell>
          <cell r="J5039">
            <v>2047</v>
          </cell>
          <cell r="K5039">
            <v>8965.51</v>
          </cell>
          <cell r="L5039">
            <v>16</v>
          </cell>
          <cell r="M5039" t="str">
            <v>Jul/Aug</v>
          </cell>
          <cell r="N5039">
            <v>7</v>
          </cell>
        </row>
        <row r="5040">
          <cell r="A5040" t="str">
            <v>2006/07 W16</v>
          </cell>
          <cell r="B5040" t="str">
            <v>400 - SOTON Main</v>
          </cell>
          <cell r="C5040" t="str">
            <v>Fortified Wines</v>
          </cell>
          <cell r="D5040">
            <v>209.55</v>
          </cell>
          <cell r="E5040">
            <v>57.62</v>
          </cell>
          <cell r="F5040">
            <v>29</v>
          </cell>
          <cell r="G5040">
            <v>164.37</v>
          </cell>
          <cell r="H5040">
            <v>27.73</v>
          </cell>
          <cell r="I5040">
            <v>23</v>
          </cell>
          <cell r="J5040">
            <v>78</v>
          </cell>
          <cell r="K5040">
            <v>206.35</v>
          </cell>
          <cell r="L5040">
            <v>16</v>
          </cell>
          <cell r="M5040" t="str">
            <v>Jul/Aug</v>
          </cell>
          <cell r="N5040">
            <v>10</v>
          </cell>
        </row>
        <row r="5041">
          <cell r="A5041" t="str">
            <v>2006/07 W16</v>
          </cell>
          <cell r="B5041" t="str">
            <v>400 - SOTON Main</v>
          </cell>
          <cell r="C5041" t="str">
            <v>Others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0</v>
          </cell>
          <cell r="K5041" t="str">
            <v>/0</v>
          </cell>
          <cell r="L5041">
            <v>16</v>
          </cell>
          <cell r="M5041" t="str">
            <v>Jul/Aug</v>
          </cell>
          <cell r="N5041">
            <v>11</v>
          </cell>
        </row>
        <row r="5042">
          <cell r="A5042" t="str">
            <v>2006/07 W16</v>
          </cell>
          <cell r="B5042" t="str">
            <v>400 - SOTON Main</v>
          </cell>
          <cell r="C5042" t="str">
            <v>Champagne</v>
          </cell>
          <cell r="D5042">
            <v>4094.34</v>
          </cell>
          <cell r="E5042">
            <v>1112.8499999999999</v>
          </cell>
          <cell r="F5042">
            <v>133</v>
          </cell>
          <cell r="G5042">
            <v>3326.63</v>
          </cell>
          <cell r="H5042">
            <v>750.8</v>
          </cell>
          <cell r="I5042">
            <v>108</v>
          </cell>
          <cell r="J5042">
            <v>168</v>
          </cell>
          <cell r="K5042">
            <v>2881.68</v>
          </cell>
          <cell r="L5042">
            <v>16</v>
          </cell>
          <cell r="M5042" t="str">
            <v>Jul/Aug</v>
          </cell>
          <cell r="N5042">
            <v>8</v>
          </cell>
        </row>
        <row r="5043">
          <cell r="A5043" t="str">
            <v>2006/07 W16</v>
          </cell>
          <cell r="B5043" t="str">
            <v>400 - SOTON Main</v>
          </cell>
          <cell r="C5043" t="str">
            <v>Wines</v>
          </cell>
          <cell r="D5043">
            <v>839.31</v>
          </cell>
          <cell r="E5043">
            <v>260.77</v>
          </cell>
          <cell r="F5043">
            <v>117</v>
          </cell>
          <cell r="G5043">
            <v>574.9</v>
          </cell>
          <cell r="H5043">
            <v>115.39</v>
          </cell>
          <cell r="I5043">
            <v>80</v>
          </cell>
          <cell r="J5043">
            <v>524</v>
          </cell>
          <cell r="K5043">
            <v>1956.62</v>
          </cell>
          <cell r="L5043">
            <v>16</v>
          </cell>
          <cell r="M5043" t="str">
            <v>Jul/Aug</v>
          </cell>
          <cell r="N5043">
            <v>9</v>
          </cell>
        </row>
        <row r="5044">
          <cell r="A5044" t="str">
            <v>2006/07 W16</v>
          </cell>
          <cell r="B5044" t="str">
            <v>400 - SOTON Main</v>
          </cell>
          <cell r="C5044" t="str">
            <v>Unclassified Liquor</v>
          </cell>
          <cell r="D5044">
            <v>0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0</v>
          </cell>
          <cell r="K5044" t="str">
            <v>/0</v>
          </cell>
          <cell r="L5044">
            <v>16</v>
          </cell>
          <cell r="M5044" t="str">
            <v>Jul/Aug</v>
          </cell>
          <cell r="N5044">
            <v>12</v>
          </cell>
        </row>
        <row r="5045">
          <cell r="A5045" t="str">
            <v>2006/07 W16</v>
          </cell>
          <cell r="B5045" t="str">
            <v>400 - SOTON Main</v>
          </cell>
          <cell r="C5045" t="str">
            <v>Value - 2 for £15</v>
          </cell>
          <cell r="D5045">
            <v>1845.72</v>
          </cell>
          <cell r="E5045">
            <v>1149.8900000000001</v>
          </cell>
          <cell r="F5045">
            <v>224</v>
          </cell>
          <cell r="G5045">
            <v>260.20999999999998</v>
          </cell>
          <cell r="H5045">
            <v>20.55</v>
          </cell>
          <cell r="I5045">
            <v>19</v>
          </cell>
          <cell r="J5045">
            <v>218</v>
          </cell>
          <cell r="K5045">
            <v>632.05999999999995</v>
          </cell>
          <cell r="L5045">
            <v>16</v>
          </cell>
          <cell r="M5045" t="str">
            <v>Jul/Aug</v>
          </cell>
          <cell r="N5045">
            <v>31</v>
          </cell>
        </row>
        <row r="5046">
          <cell r="A5046" t="str">
            <v>2006/07 W16</v>
          </cell>
          <cell r="B5046" t="str">
            <v>400 - SOTON Main</v>
          </cell>
          <cell r="C5046" t="str">
            <v>Value - 2 for £20 Bombay Saphire</v>
          </cell>
          <cell r="D5046">
            <v>227.89</v>
          </cell>
          <cell r="E5046">
            <v>93.19</v>
          </cell>
          <cell r="F5046">
            <v>20</v>
          </cell>
          <cell r="G5046">
            <v>99.19</v>
          </cell>
          <cell r="H5046">
            <v>0.63</v>
          </cell>
          <cell r="I5046">
            <v>7</v>
          </cell>
          <cell r="J5046">
            <v>16</v>
          </cell>
          <cell r="K5046">
            <v>44.48</v>
          </cell>
          <cell r="L5046">
            <v>16</v>
          </cell>
          <cell r="M5046" t="str">
            <v>Jul/Aug</v>
          </cell>
          <cell r="N5046">
            <v>45</v>
          </cell>
        </row>
        <row r="5047">
          <cell r="A5047" t="str">
            <v>2006/07 W16</v>
          </cell>
          <cell r="B5047" t="str">
            <v>400 - SOTON Main</v>
          </cell>
          <cell r="C5047" t="str">
            <v>Value - Baileys 2 for £20</v>
          </cell>
          <cell r="D5047">
            <v>252.63</v>
          </cell>
          <cell r="E5047">
            <v>116.11</v>
          </cell>
          <cell r="F5047">
            <v>22</v>
          </cell>
          <cell r="G5047">
            <v>93.72</v>
          </cell>
          <cell r="H5047">
            <v>22.78</v>
          </cell>
          <cell r="I5047">
            <v>7</v>
          </cell>
          <cell r="J5047">
            <v>54</v>
          </cell>
          <cell r="K5047">
            <v>260.27999999999997</v>
          </cell>
          <cell r="L5047">
            <v>16</v>
          </cell>
          <cell r="M5047" t="str">
            <v>Jul/Aug</v>
          </cell>
          <cell r="N5047">
            <v>39</v>
          </cell>
        </row>
        <row r="5048">
          <cell r="A5048" t="str">
            <v>2006/07 W16</v>
          </cell>
          <cell r="B5048" t="str">
            <v>400 - SOTON Main</v>
          </cell>
          <cell r="C5048" t="str">
            <v>Value - Baileys Twin @ £20</v>
          </cell>
          <cell r="D5048">
            <v>171.44</v>
          </cell>
          <cell r="E5048">
            <v>95.87</v>
          </cell>
          <cell r="F5048">
            <v>8</v>
          </cell>
          <cell r="G5048">
            <v>31.44</v>
          </cell>
          <cell r="H5048">
            <v>10.47</v>
          </cell>
          <cell r="I5048">
            <v>1</v>
          </cell>
          <cell r="J5048">
            <v>17</v>
          </cell>
          <cell r="K5048">
            <v>163.88</v>
          </cell>
          <cell r="L5048">
            <v>16</v>
          </cell>
          <cell r="M5048" t="str">
            <v>Jul/Aug</v>
          </cell>
          <cell r="N5048">
            <v>51</v>
          </cell>
        </row>
        <row r="5049">
          <cell r="A5049" t="str">
            <v>2006/07 W16</v>
          </cell>
          <cell r="B5049" t="str">
            <v>400 - SOTON Main</v>
          </cell>
          <cell r="C5049" t="str">
            <v>Value - Twins @ £15</v>
          </cell>
          <cell r="D5049">
            <v>806.68</v>
          </cell>
          <cell r="E5049">
            <v>586.61</v>
          </cell>
          <cell r="F5049">
            <v>52</v>
          </cell>
          <cell r="G5049">
            <v>56.68</v>
          </cell>
          <cell r="H5049">
            <v>2.04</v>
          </cell>
          <cell r="I5049">
            <v>2</v>
          </cell>
          <cell r="J5049">
            <v>80</v>
          </cell>
          <cell r="K5049">
            <v>386.02</v>
          </cell>
          <cell r="L5049">
            <v>16</v>
          </cell>
          <cell r="M5049" t="str">
            <v>Jul/Aug</v>
          </cell>
          <cell r="N5049">
            <v>36</v>
          </cell>
        </row>
        <row r="5050">
          <cell r="A5050" t="str">
            <v>2006/07 W16</v>
          </cell>
          <cell r="B5050" t="str">
            <v>400 - SOTON Main</v>
          </cell>
          <cell r="C5050" t="str">
            <v>Malt - 2 For £45 (6 glenmorangie + 2)</v>
          </cell>
          <cell r="D5050">
            <v>140.94999999999999</v>
          </cell>
          <cell r="E5050">
            <v>64.98</v>
          </cell>
          <cell r="F5050">
            <v>5</v>
          </cell>
          <cell r="G5050">
            <v>80.97</v>
          </cell>
          <cell r="H5050">
            <v>21.18</v>
          </cell>
          <cell r="I5050">
            <v>3</v>
          </cell>
          <cell r="J5050">
            <v>77</v>
          </cell>
          <cell r="K5050">
            <v>586.74</v>
          </cell>
          <cell r="L5050">
            <v>16</v>
          </cell>
          <cell r="M5050" t="str">
            <v>Jul/Aug</v>
          </cell>
          <cell r="N5050">
            <v>30</v>
          </cell>
        </row>
        <row r="5051">
          <cell r="A5051" t="str">
            <v>2006/07 W16</v>
          </cell>
          <cell r="B5051" t="str">
            <v>400 - SOTON Main</v>
          </cell>
          <cell r="C5051" t="str">
            <v>Malt - Save £5 Glenmorangie Traditional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3</v>
          </cell>
          <cell r="K5051" t="str">
            <v>/0</v>
          </cell>
          <cell r="L5051">
            <v>16</v>
          </cell>
          <cell r="M5051" t="str">
            <v>Jul/Aug</v>
          </cell>
          <cell r="N5051">
            <v>44</v>
          </cell>
        </row>
        <row r="5052">
          <cell r="A5052" t="str">
            <v>2006/07 W16</v>
          </cell>
          <cell r="B5052" t="str">
            <v>400 - SOTON Main</v>
          </cell>
          <cell r="C5052" t="str">
            <v>Cognac - XO @ £45</v>
          </cell>
          <cell r="D5052">
            <v>540</v>
          </cell>
          <cell r="E5052">
            <v>249.97</v>
          </cell>
          <cell r="F5052">
            <v>12</v>
          </cell>
          <cell r="G5052">
            <v>405</v>
          </cell>
          <cell r="H5052">
            <v>160.09</v>
          </cell>
          <cell r="I5052">
            <v>9</v>
          </cell>
          <cell r="J5052">
            <v>16</v>
          </cell>
          <cell r="K5052">
            <v>308</v>
          </cell>
          <cell r="L5052">
            <v>16</v>
          </cell>
          <cell r="M5052" t="str">
            <v>Jul/Aug</v>
          </cell>
          <cell r="N5052">
            <v>37</v>
          </cell>
        </row>
        <row r="5053">
          <cell r="A5053" t="str">
            <v>2006/07 W16</v>
          </cell>
          <cell r="B5053" t="str">
            <v>400 - SOTON Main</v>
          </cell>
          <cell r="C5053" t="str">
            <v>Cognac - VSOP 2 for £45</v>
          </cell>
          <cell r="D5053">
            <v>163.99</v>
          </cell>
          <cell r="E5053">
            <v>71.89</v>
          </cell>
          <cell r="F5053">
            <v>7</v>
          </cell>
          <cell r="G5053">
            <v>90</v>
          </cell>
          <cell r="H5053">
            <v>19.899999999999999</v>
          </cell>
          <cell r="I5053">
            <v>4</v>
          </cell>
          <cell r="J5053">
            <v>15</v>
          </cell>
          <cell r="K5053">
            <v>139.29</v>
          </cell>
          <cell r="L5053">
            <v>16</v>
          </cell>
          <cell r="M5053" t="str">
            <v>Jul/Aug</v>
          </cell>
          <cell r="N5053">
            <v>41</v>
          </cell>
        </row>
        <row r="5054">
          <cell r="A5054" t="str">
            <v>2006/07 W16</v>
          </cell>
          <cell r="B5054" t="str">
            <v>400 - SOTON Main</v>
          </cell>
          <cell r="C5054" t="str">
            <v>Cognac - Only £17_99 VS Especiale</v>
          </cell>
          <cell r="D5054">
            <v>16.989999999999998</v>
          </cell>
          <cell r="E5054">
            <v>11.74</v>
          </cell>
          <cell r="F5054">
            <v>1</v>
          </cell>
          <cell r="G5054">
            <v>0</v>
          </cell>
          <cell r="H5054">
            <v>0</v>
          </cell>
          <cell r="I5054">
            <v>0</v>
          </cell>
          <cell r="J5054">
            <v>2</v>
          </cell>
          <cell r="K5054">
            <v>10.5</v>
          </cell>
          <cell r="L5054">
            <v>16</v>
          </cell>
          <cell r="M5054" t="str">
            <v>Jul/Aug</v>
          </cell>
          <cell r="N5054">
            <v>42</v>
          </cell>
        </row>
        <row r="5055">
          <cell r="A5055" t="str">
            <v>2006/07 W16</v>
          </cell>
          <cell r="B5055" t="str">
            <v>400 - SOTON Main</v>
          </cell>
          <cell r="C5055" t="str">
            <v>Deluxe - Chivas 2 for £30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12</v>
          </cell>
          <cell r="K5055" t="str">
            <v>/0</v>
          </cell>
          <cell r="L5055">
            <v>16</v>
          </cell>
          <cell r="M5055" t="str">
            <v>Jul/Aug</v>
          </cell>
          <cell r="N5055">
            <v>49</v>
          </cell>
        </row>
        <row r="5056">
          <cell r="A5056" t="str">
            <v>2006/07 W16</v>
          </cell>
          <cell r="B5056" t="str">
            <v>400 - SOTON Main</v>
          </cell>
          <cell r="C5056" t="str">
            <v>Deluxe - Chivas Twin for £30</v>
          </cell>
          <cell r="D5056">
            <v>0</v>
          </cell>
          <cell r="E5056">
            <v>0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0</v>
          </cell>
          <cell r="K5056" t="str">
            <v>/0</v>
          </cell>
          <cell r="L5056">
            <v>16</v>
          </cell>
          <cell r="M5056" t="str">
            <v>Jul/Aug</v>
          </cell>
          <cell r="N5056">
            <v>38</v>
          </cell>
        </row>
        <row r="5057">
          <cell r="A5057" t="str">
            <v>2006/07 W16</v>
          </cell>
          <cell r="B5057" t="str">
            <v>400 - SOTON Main</v>
          </cell>
          <cell r="C5057" t="str">
            <v>Deluxe - Chivas Triple Pack @ £45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0</v>
          </cell>
          <cell r="K5057" t="str">
            <v>/0</v>
          </cell>
          <cell r="L5057">
            <v>16</v>
          </cell>
          <cell r="M5057" t="str">
            <v>Jul/Aug</v>
          </cell>
          <cell r="N5057">
            <v>54</v>
          </cell>
        </row>
        <row r="5058">
          <cell r="A5058" t="str">
            <v>2006/07 W16</v>
          </cell>
          <cell r="B5058" t="str">
            <v>400 - SOTON Main</v>
          </cell>
          <cell r="C5058" t="str">
            <v>Deluxe - Chivas Save £5 18yo</v>
          </cell>
          <cell r="D5058">
            <v>34.99</v>
          </cell>
          <cell r="E5058">
            <v>23.93</v>
          </cell>
          <cell r="F5058">
            <v>1</v>
          </cell>
          <cell r="G5058">
            <v>0</v>
          </cell>
          <cell r="H5058">
            <v>0</v>
          </cell>
          <cell r="I5058">
            <v>0</v>
          </cell>
          <cell r="J5058">
            <v>6</v>
          </cell>
          <cell r="K5058">
            <v>66.36</v>
          </cell>
          <cell r="L5058">
            <v>16</v>
          </cell>
          <cell r="M5058" t="str">
            <v>Jul/Aug</v>
          </cell>
          <cell r="N5058">
            <v>50</v>
          </cell>
        </row>
        <row r="5059">
          <cell r="A5059" t="str">
            <v>2006/07 W16</v>
          </cell>
          <cell r="B5059" t="str">
            <v>400 - SOTON Main</v>
          </cell>
          <cell r="C5059" t="str">
            <v>Deluxe - Chivas Royal Salute get Chivas 18yo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0</v>
          </cell>
          <cell r="K5059" t="str">
            <v>/0</v>
          </cell>
          <cell r="L5059">
            <v>16</v>
          </cell>
          <cell r="M5059" t="str">
            <v>Jul/Aug</v>
          </cell>
          <cell r="N5059">
            <v>57</v>
          </cell>
        </row>
        <row r="5060">
          <cell r="A5060" t="str">
            <v>2006/07 W16</v>
          </cell>
          <cell r="B5060" t="str">
            <v>400 - SOTON Main</v>
          </cell>
          <cell r="C5060" t="str">
            <v>Deluxe - Dewars 2 for £30 ATA</v>
          </cell>
          <cell r="D5060">
            <v>89.97</v>
          </cell>
          <cell r="E5060">
            <v>12.8</v>
          </cell>
          <cell r="F5060">
            <v>5</v>
          </cell>
          <cell r="G5060">
            <v>89.97</v>
          </cell>
          <cell r="H5060">
            <v>12.8</v>
          </cell>
          <cell r="I5060">
            <v>5</v>
          </cell>
          <cell r="J5060">
            <v>23</v>
          </cell>
          <cell r="K5060">
            <v>121.67</v>
          </cell>
          <cell r="L5060">
            <v>16</v>
          </cell>
          <cell r="M5060" t="str">
            <v>Jul/Aug</v>
          </cell>
          <cell r="N5060">
            <v>40</v>
          </cell>
        </row>
        <row r="5061">
          <cell r="A5061" t="str">
            <v>2006/07 W16</v>
          </cell>
          <cell r="B5061" t="str">
            <v>400 - SOTON Main</v>
          </cell>
          <cell r="C5061" t="str">
            <v>Deluxe - JW Blue get a free 20cl Gold (Sept Only)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0</v>
          </cell>
          <cell r="K5061" t="str">
            <v>/0</v>
          </cell>
          <cell r="L5061">
            <v>16</v>
          </cell>
          <cell r="M5061" t="str">
            <v>Jul/Aug</v>
          </cell>
          <cell r="N5061">
            <v>46</v>
          </cell>
        </row>
        <row r="5062">
          <cell r="A5062" t="str">
            <v>2006/07 W16</v>
          </cell>
          <cell r="B5062" t="str">
            <v>400 - SOTON Main</v>
          </cell>
          <cell r="C5062" t="str">
            <v>Deluxe - Free 20cl bottle (linked to JW Blue) (Sept Only)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0</v>
          </cell>
          <cell r="K5062" t="str">
            <v>/0</v>
          </cell>
          <cell r="L5062">
            <v>16</v>
          </cell>
          <cell r="M5062" t="str">
            <v>Jul/Aug</v>
          </cell>
          <cell r="N5062">
            <v>47</v>
          </cell>
        </row>
        <row r="5063">
          <cell r="A5063" t="str">
            <v>2006/07 W16</v>
          </cell>
          <cell r="B5063" t="str">
            <v>400 - SOTON Main</v>
          </cell>
          <cell r="C5063" t="str">
            <v>Champagne - Piper Florens Louis 2 for £30</v>
          </cell>
          <cell r="D5063">
            <v>82.85</v>
          </cell>
          <cell r="E5063">
            <v>17.739999999999998</v>
          </cell>
          <cell r="F5063">
            <v>5</v>
          </cell>
          <cell r="G5063">
            <v>82.85</v>
          </cell>
          <cell r="H5063">
            <v>17.739999999999998</v>
          </cell>
          <cell r="I5063">
            <v>5</v>
          </cell>
          <cell r="J5063">
            <v>9</v>
          </cell>
          <cell r="K5063">
            <v>80.099999999999994</v>
          </cell>
          <cell r="L5063">
            <v>16</v>
          </cell>
          <cell r="M5063" t="str">
            <v>Jul/Aug</v>
          </cell>
          <cell r="N5063">
            <v>53</v>
          </cell>
        </row>
        <row r="5064">
          <cell r="A5064" t="str">
            <v>2006/07 W16</v>
          </cell>
          <cell r="B5064" t="str">
            <v>400 - SOTON Main</v>
          </cell>
          <cell r="C5064" t="str">
            <v>Champagne - Piper Florens Louis Twin for £30</v>
          </cell>
          <cell r="D5064">
            <v>165.7</v>
          </cell>
          <cell r="E5064">
            <v>52.55</v>
          </cell>
          <cell r="F5064">
            <v>5</v>
          </cell>
          <cell r="G5064">
            <v>95.7</v>
          </cell>
          <cell r="H5064">
            <v>18.149999999999999</v>
          </cell>
          <cell r="I5064">
            <v>3</v>
          </cell>
          <cell r="J5064">
            <v>6</v>
          </cell>
          <cell r="K5064">
            <v>106.8</v>
          </cell>
          <cell r="L5064">
            <v>16</v>
          </cell>
          <cell r="M5064" t="str">
            <v>Jul/Aug</v>
          </cell>
          <cell r="N5064">
            <v>33</v>
          </cell>
        </row>
        <row r="5065">
          <cell r="A5065" t="str">
            <v>2006/07 W16</v>
          </cell>
          <cell r="B5065" t="str">
            <v>400 - SOTON Main</v>
          </cell>
          <cell r="C5065" t="str">
            <v>Champagne - Charles Heidseick 2 for £35</v>
          </cell>
          <cell r="D5065">
            <v>45.98</v>
          </cell>
          <cell r="E5065">
            <v>22.39</v>
          </cell>
          <cell r="F5065">
            <v>2</v>
          </cell>
          <cell r="G5065">
            <v>22.99</v>
          </cell>
          <cell r="H5065">
            <v>8.66</v>
          </cell>
          <cell r="I5065">
            <v>1</v>
          </cell>
          <cell r="J5065">
            <v>13</v>
          </cell>
          <cell r="K5065">
            <v>120.38</v>
          </cell>
          <cell r="L5065">
            <v>16</v>
          </cell>
          <cell r="M5065" t="str">
            <v>Jul/Aug</v>
          </cell>
          <cell r="N5065">
            <v>55</v>
          </cell>
        </row>
        <row r="5066">
          <cell r="A5066" t="str">
            <v>2006/07 W16</v>
          </cell>
          <cell r="B5066" t="str">
            <v>400 - SOTON Main</v>
          </cell>
          <cell r="C5066" t="str">
            <v>Champagne - Canard Twin for £25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 t="str">
            <v>/0</v>
          </cell>
          <cell r="L5066">
            <v>16</v>
          </cell>
          <cell r="M5066" t="str">
            <v>Jul/Aug</v>
          </cell>
          <cell r="N5066">
            <v>52</v>
          </cell>
        </row>
        <row r="5067">
          <cell r="A5067" t="str">
            <v>2006/07 W16</v>
          </cell>
          <cell r="B5067" t="str">
            <v>400 - SOTON Main</v>
          </cell>
          <cell r="C5067" t="str">
            <v>Wine - Beringer 3 for £15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 t="str">
            <v>/0</v>
          </cell>
          <cell r="L5067">
            <v>16</v>
          </cell>
          <cell r="M5067" t="str">
            <v>Jul/Aug</v>
          </cell>
          <cell r="N5067">
            <v>43</v>
          </cell>
        </row>
        <row r="5068">
          <cell r="A5068" t="str">
            <v>2006/07 W16</v>
          </cell>
          <cell r="B5068" t="str">
            <v>400 - SOTON Main</v>
          </cell>
          <cell r="C5068" t="str">
            <v>Wine - Rosemount BOGOF</v>
          </cell>
          <cell r="D5068">
            <v>27.98</v>
          </cell>
          <cell r="E5068">
            <v>6.23</v>
          </cell>
          <cell r="F5068">
            <v>4</v>
          </cell>
          <cell r="G5068">
            <v>27.98</v>
          </cell>
          <cell r="H5068">
            <v>6.23</v>
          </cell>
          <cell r="I5068">
            <v>4</v>
          </cell>
          <cell r="J5068">
            <v>71</v>
          </cell>
          <cell r="K5068">
            <v>522.91</v>
          </cell>
          <cell r="L5068">
            <v>16</v>
          </cell>
          <cell r="M5068" t="str">
            <v>Jul/Aug</v>
          </cell>
          <cell r="N5068">
            <v>56</v>
          </cell>
        </row>
        <row r="5069">
          <cell r="A5069" t="str">
            <v>2006/07 W16</v>
          </cell>
          <cell r="B5069" t="str">
            <v>400 - SOTON Main</v>
          </cell>
          <cell r="C5069" t="str">
            <v>WOW - 2 for £45 Malt</v>
          </cell>
          <cell r="D5069">
            <v>287.89999999999998</v>
          </cell>
          <cell r="E5069">
            <v>92.86</v>
          </cell>
          <cell r="F5069">
            <v>10</v>
          </cell>
          <cell r="G5069">
            <v>257.91000000000003</v>
          </cell>
          <cell r="H5069">
            <v>70.34</v>
          </cell>
          <cell r="I5069">
            <v>9</v>
          </cell>
          <cell r="J5069">
            <v>43</v>
          </cell>
          <cell r="K5069">
            <v>335.53</v>
          </cell>
          <cell r="L5069">
            <v>16</v>
          </cell>
          <cell r="M5069" t="str">
            <v>Jul/Aug</v>
          </cell>
          <cell r="N5069">
            <v>34</v>
          </cell>
        </row>
        <row r="5070">
          <cell r="A5070" t="str">
            <v>2006/07 W16</v>
          </cell>
          <cell r="B5070" t="str">
            <v>400 - SOTON Main</v>
          </cell>
          <cell r="C5070" t="str">
            <v>WOW - Connemara 2 for £30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 t="str">
            <v>/0</v>
          </cell>
          <cell r="L5070">
            <v>16</v>
          </cell>
          <cell r="M5070" t="str">
            <v>Jul/Aug</v>
          </cell>
          <cell r="N5070">
            <v>60</v>
          </cell>
        </row>
        <row r="5071">
          <cell r="A5071" t="str">
            <v>2006/07 W16</v>
          </cell>
          <cell r="B5071" t="str">
            <v>400 - SOTON Main</v>
          </cell>
          <cell r="C5071" t="str">
            <v>Others - 2 for £25 (glayva, disaronno)</v>
          </cell>
          <cell r="D5071">
            <v>135.91999999999999</v>
          </cell>
          <cell r="E5071">
            <v>42.49</v>
          </cell>
          <cell r="F5071">
            <v>8</v>
          </cell>
          <cell r="G5071">
            <v>118.93</v>
          </cell>
          <cell r="H5071">
            <v>28.98</v>
          </cell>
          <cell r="I5071">
            <v>7</v>
          </cell>
          <cell r="J5071">
            <v>5</v>
          </cell>
          <cell r="K5071">
            <v>17.399999999999999</v>
          </cell>
          <cell r="L5071">
            <v>16</v>
          </cell>
          <cell r="M5071" t="str">
            <v>Jul/Aug</v>
          </cell>
          <cell r="N5071">
            <v>48</v>
          </cell>
        </row>
        <row r="5072">
          <cell r="A5072" t="str">
            <v>2006/07 W16</v>
          </cell>
          <cell r="B5072" t="str">
            <v>400 - SOTON Main</v>
          </cell>
          <cell r="C5072" t="str">
            <v>Others - Pimms 2 for £15 (70cl)</v>
          </cell>
          <cell r="D5072">
            <v>3221.99</v>
          </cell>
          <cell r="E5072">
            <v>368.84</v>
          </cell>
          <cell r="F5072">
            <v>429</v>
          </cell>
          <cell r="G5072">
            <v>3206.99</v>
          </cell>
          <cell r="H5072">
            <v>358.11</v>
          </cell>
          <cell r="I5072">
            <v>427</v>
          </cell>
          <cell r="J5072">
            <v>69</v>
          </cell>
          <cell r="K5072">
            <v>306</v>
          </cell>
          <cell r="L5072">
            <v>16</v>
          </cell>
          <cell r="M5072" t="str">
            <v>Jul/Aug</v>
          </cell>
          <cell r="N5072">
            <v>35</v>
          </cell>
        </row>
        <row r="5073">
          <cell r="A5073" t="str">
            <v>2006/07 W16</v>
          </cell>
          <cell r="B5073" t="str">
            <v>400 - SOTON Main</v>
          </cell>
          <cell r="C5073" t="str">
            <v>Other - 2 for £30 Sauza</v>
          </cell>
          <cell r="D5073">
            <v>0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  <cell r="J5073">
            <v>25</v>
          </cell>
          <cell r="K5073" t="str">
            <v>/0</v>
          </cell>
          <cell r="L5073">
            <v>16</v>
          </cell>
          <cell r="M5073" t="str">
            <v>Jul/Aug</v>
          </cell>
          <cell r="N5073">
            <v>58</v>
          </cell>
        </row>
        <row r="5074">
          <cell r="A5074" t="str">
            <v>2006/07 W16</v>
          </cell>
          <cell r="B5074" t="str">
            <v>400 - SOTON Main</v>
          </cell>
          <cell r="C5074" t="str">
            <v>Others - 2 for £20 ATA (70cl)</v>
          </cell>
          <cell r="D5074">
            <v>543.16999999999996</v>
          </cell>
          <cell r="E5074">
            <v>107.63</v>
          </cell>
          <cell r="F5074">
            <v>53</v>
          </cell>
          <cell r="G5074">
            <v>543.16999999999996</v>
          </cell>
          <cell r="H5074">
            <v>107.63</v>
          </cell>
          <cell r="I5074">
            <v>53</v>
          </cell>
          <cell r="J5074">
            <v>20</v>
          </cell>
          <cell r="K5074">
            <v>78.319999999999993</v>
          </cell>
          <cell r="L5074">
            <v>16</v>
          </cell>
          <cell r="M5074" t="str">
            <v>Jul/Aug</v>
          </cell>
          <cell r="N5074">
            <v>32</v>
          </cell>
        </row>
        <row r="5075">
          <cell r="A5075" t="str">
            <v>2006/07 W16</v>
          </cell>
          <cell r="B5075" t="str">
            <v>400 - SOTON Main</v>
          </cell>
          <cell r="C5075" t="str">
            <v>Others - 2 for £15 Fortified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 t="str">
            <v>/0</v>
          </cell>
          <cell r="L5075">
            <v>16</v>
          </cell>
          <cell r="M5075" t="str">
            <v>Jul/Aug</v>
          </cell>
          <cell r="N5075">
            <v>59</v>
          </cell>
        </row>
        <row r="5076">
          <cell r="A5076" t="str">
            <v>2006/07 W16</v>
          </cell>
          <cell r="B5076" t="str">
            <v>112 - LHR T1 World of Whiskies</v>
          </cell>
          <cell r="C5076" t="str">
            <v>Liquor</v>
          </cell>
          <cell r="D5076">
            <v>33164.199999999997</v>
          </cell>
          <cell r="E5076">
            <v>16053</v>
          </cell>
          <cell r="F5076">
            <v>1054</v>
          </cell>
          <cell r="G5076">
            <v>13480.03</v>
          </cell>
          <cell r="H5076">
            <v>3967.35</v>
          </cell>
          <cell r="I5076">
            <v>459</v>
          </cell>
          <cell r="J5076">
            <v>3613</v>
          </cell>
          <cell r="K5076">
            <v>44010.32</v>
          </cell>
          <cell r="L5076">
            <v>16</v>
          </cell>
          <cell r="M5076" t="str">
            <v>Jul/Aug</v>
          </cell>
          <cell r="N5076">
            <v>1</v>
          </cell>
        </row>
        <row r="5077">
          <cell r="A5077" t="str">
            <v>2006/07 W16</v>
          </cell>
          <cell r="B5077" t="str">
            <v>112 - LHR T1 World of Whiskies</v>
          </cell>
          <cell r="C5077" t="str">
            <v>Tobacco</v>
          </cell>
          <cell r="D5077">
            <v>0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 t="str">
            <v>/0</v>
          </cell>
          <cell r="L5077">
            <v>16</v>
          </cell>
          <cell r="M5077" t="str">
            <v>Jul/Aug</v>
          </cell>
          <cell r="N5077">
            <v>2</v>
          </cell>
        </row>
        <row r="5078">
          <cell r="A5078" t="str">
            <v>2006/07 W16</v>
          </cell>
          <cell r="B5078" t="str">
            <v>112 - LHR T1 World of Whiskies</v>
          </cell>
          <cell r="C5078" t="str">
            <v>Perfumery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 t="str">
            <v>/0</v>
          </cell>
          <cell r="L5078">
            <v>16</v>
          </cell>
          <cell r="M5078" t="str">
            <v>Jul/Aug</v>
          </cell>
          <cell r="N5078">
            <v>3</v>
          </cell>
        </row>
        <row r="5079">
          <cell r="A5079" t="str">
            <v>2006/07 W16</v>
          </cell>
          <cell r="B5079" t="str">
            <v>112 - LHR T1 World of Whiskies</v>
          </cell>
          <cell r="C5079" t="str">
            <v>Food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 t="str">
            <v>/0</v>
          </cell>
          <cell r="L5079">
            <v>16</v>
          </cell>
          <cell r="M5079" t="str">
            <v>Jul/Aug</v>
          </cell>
          <cell r="N5079">
            <v>4</v>
          </cell>
        </row>
        <row r="5080">
          <cell r="A5080" t="str">
            <v>2006/07 W16</v>
          </cell>
          <cell r="B5080" t="str">
            <v>112 - LHR T1 World of Whiskies</v>
          </cell>
          <cell r="C5080" t="str">
            <v>Tax Free</v>
          </cell>
          <cell r="D5080">
            <v>0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161</v>
          </cell>
          <cell r="K5080" t="str">
            <v>/0</v>
          </cell>
          <cell r="L5080">
            <v>16</v>
          </cell>
          <cell r="M5080" t="str">
            <v>Jul/Aug</v>
          </cell>
          <cell r="N5080">
            <v>5</v>
          </cell>
        </row>
        <row r="5081">
          <cell r="A5081" t="str">
            <v>2006/07 W16</v>
          </cell>
          <cell r="B5081" t="str">
            <v>112 - LHR T1 World of Whiskies</v>
          </cell>
          <cell r="C5081" t="str">
            <v>Unclassified Products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 t="str">
            <v>/0</v>
          </cell>
          <cell r="L5081">
            <v>16</v>
          </cell>
          <cell r="M5081" t="str">
            <v>Jul/Aug</v>
          </cell>
          <cell r="N5081">
            <v>6</v>
          </cell>
        </row>
        <row r="5082">
          <cell r="A5082" t="str">
            <v>2006/07 W16</v>
          </cell>
          <cell r="B5082" t="str">
            <v>112 - LHR T1 World of Whiskies</v>
          </cell>
          <cell r="C5082" t="str">
            <v>Spirits</v>
          </cell>
          <cell r="D5082">
            <v>33164.199999999997</v>
          </cell>
          <cell r="E5082">
            <v>16053</v>
          </cell>
          <cell r="F5082">
            <v>1054</v>
          </cell>
          <cell r="G5082">
            <v>13480.03</v>
          </cell>
          <cell r="H5082">
            <v>3967.35</v>
          </cell>
          <cell r="I5082">
            <v>459</v>
          </cell>
          <cell r="J5082">
            <v>3613</v>
          </cell>
          <cell r="K5082">
            <v>44010.32</v>
          </cell>
          <cell r="L5082">
            <v>16</v>
          </cell>
          <cell r="M5082" t="str">
            <v>Jul/Aug</v>
          </cell>
          <cell r="N5082">
            <v>7</v>
          </cell>
        </row>
        <row r="5083">
          <cell r="A5083" t="str">
            <v>2006/07 W16</v>
          </cell>
          <cell r="B5083" t="str">
            <v>112 - LHR T1 World of Whiskies</v>
          </cell>
          <cell r="C5083" t="str">
            <v>Fortified Wines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 t="str">
            <v>/0</v>
          </cell>
          <cell r="L5083">
            <v>16</v>
          </cell>
          <cell r="M5083" t="str">
            <v>Jul/Aug</v>
          </cell>
          <cell r="N5083">
            <v>10</v>
          </cell>
        </row>
        <row r="5084">
          <cell r="A5084" t="str">
            <v>2006/07 W16</v>
          </cell>
          <cell r="B5084" t="str">
            <v>112 - LHR T1 World of Whiskies</v>
          </cell>
          <cell r="C5084" t="str">
            <v>Others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 t="str">
            <v>/0</v>
          </cell>
          <cell r="L5084">
            <v>16</v>
          </cell>
          <cell r="M5084" t="str">
            <v>Jul/Aug</v>
          </cell>
          <cell r="N5084">
            <v>11</v>
          </cell>
        </row>
        <row r="5085">
          <cell r="A5085" t="str">
            <v>2006/07 W16</v>
          </cell>
          <cell r="B5085" t="str">
            <v>112 - LHR T1 World of Whiskies</v>
          </cell>
          <cell r="C5085" t="str">
            <v>Champagne</v>
          </cell>
          <cell r="D5085">
            <v>0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 t="str">
            <v>/0</v>
          </cell>
          <cell r="L5085">
            <v>16</v>
          </cell>
          <cell r="M5085" t="str">
            <v>Jul/Aug</v>
          </cell>
          <cell r="N5085">
            <v>8</v>
          </cell>
        </row>
        <row r="5086">
          <cell r="A5086" t="str">
            <v>2006/07 W16</v>
          </cell>
          <cell r="B5086" t="str">
            <v>112 - LHR T1 World of Whiskies</v>
          </cell>
          <cell r="C5086" t="str">
            <v>Wines</v>
          </cell>
          <cell r="D5086">
            <v>0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 t="str">
            <v>/0</v>
          </cell>
          <cell r="L5086">
            <v>16</v>
          </cell>
          <cell r="M5086" t="str">
            <v>Jul/Aug</v>
          </cell>
          <cell r="N5086">
            <v>9</v>
          </cell>
        </row>
        <row r="5087">
          <cell r="A5087" t="str">
            <v>2006/07 W16</v>
          </cell>
          <cell r="B5087" t="str">
            <v>112 - LHR T1 World of Whiskies</v>
          </cell>
          <cell r="C5087" t="str">
            <v>Unclassified Liquor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 t="str">
            <v>/0</v>
          </cell>
          <cell r="L5087">
            <v>16</v>
          </cell>
          <cell r="M5087" t="str">
            <v>Jul/Aug</v>
          </cell>
          <cell r="N5087">
            <v>12</v>
          </cell>
        </row>
        <row r="5088">
          <cell r="A5088" t="str">
            <v>2006/07 W16</v>
          </cell>
          <cell r="B5088" t="str">
            <v>112 - LHR T1 World of Whiskies</v>
          </cell>
          <cell r="C5088" t="str">
            <v>Value - 2 for £15</v>
          </cell>
          <cell r="D5088">
            <v>82</v>
          </cell>
          <cell r="E5088">
            <v>61.23</v>
          </cell>
          <cell r="F5088">
            <v>8</v>
          </cell>
          <cell r="G5088">
            <v>0</v>
          </cell>
          <cell r="H5088">
            <v>0</v>
          </cell>
          <cell r="I5088">
            <v>0</v>
          </cell>
          <cell r="J5088">
            <v>72</v>
          </cell>
          <cell r="K5088">
            <v>203.85</v>
          </cell>
          <cell r="L5088">
            <v>16</v>
          </cell>
          <cell r="M5088" t="str">
            <v>Jul/Aug</v>
          </cell>
          <cell r="N5088">
            <v>31</v>
          </cell>
        </row>
        <row r="5089">
          <cell r="A5089" t="str">
            <v>2006/07 W16</v>
          </cell>
          <cell r="B5089" t="str">
            <v>112 - LHR T1 World of Whiskies</v>
          </cell>
          <cell r="C5089" t="str">
            <v>Value - 2 for £20 Bombay Saphire</v>
          </cell>
          <cell r="D5089">
            <v>0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 t="str">
            <v>/0</v>
          </cell>
          <cell r="L5089">
            <v>16</v>
          </cell>
          <cell r="M5089" t="str">
            <v>Jul/Aug</v>
          </cell>
          <cell r="N5089">
            <v>45</v>
          </cell>
        </row>
        <row r="5090">
          <cell r="A5090" t="str">
            <v>2006/07 W16</v>
          </cell>
          <cell r="B5090" t="str">
            <v>112 - LHR T1 World of Whiskies</v>
          </cell>
          <cell r="C5090" t="str">
            <v>Value - Baileys 2 for £20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 t="str">
            <v>/0</v>
          </cell>
          <cell r="L5090">
            <v>16</v>
          </cell>
          <cell r="M5090" t="str">
            <v>Jul/Aug</v>
          </cell>
          <cell r="N5090">
            <v>39</v>
          </cell>
        </row>
        <row r="5091">
          <cell r="A5091" t="str">
            <v>2006/07 W16</v>
          </cell>
          <cell r="B5091" t="str">
            <v>112 - LHR T1 World of Whiskies</v>
          </cell>
          <cell r="C5091" t="str">
            <v>Value - Baileys Twin @ £20</v>
          </cell>
          <cell r="D5091">
            <v>0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 t="str">
            <v>/0</v>
          </cell>
          <cell r="L5091">
            <v>16</v>
          </cell>
          <cell r="M5091" t="str">
            <v>Jul/Aug</v>
          </cell>
          <cell r="N5091">
            <v>51</v>
          </cell>
        </row>
        <row r="5092">
          <cell r="A5092" t="str">
            <v>2006/07 W16</v>
          </cell>
          <cell r="B5092" t="str">
            <v>112 - LHR T1 World of Whiskies</v>
          </cell>
          <cell r="C5092" t="str">
            <v>Value - Twins @ £15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 t="str">
            <v>/0</v>
          </cell>
          <cell r="L5092">
            <v>16</v>
          </cell>
          <cell r="M5092" t="str">
            <v>Jul/Aug</v>
          </cell>
          <cell r="N5092">
            <v>36</v>
          </cell>
        </row>
        <row r="5093">
          <cell r="A5093" t="str">
            <v>2006/07 W16</v>
          </cell>
          <cell r="B5093" t="str">
            <v>112 - LHR T1 World of Whiskies</v>
          </cell>
          <cell r="C5093" t="str">
            <v>Malt - 2 For £45 (6 glenmorangie + 2)</v>
          </cell>
          <cell r="D5093">
            <v>1153.1099999999999</v>
          </cell>
          <cell r="E5093">
            <v>591.66</v>
          </cell>
          <cell r="F5093">
            <v>44</v>
          </cell>
          <cell r="G5093">
            <v>549.14</v>
          </cell>
          <cell r="H5093">
            <v>143.26</v>
          </cell>
          <cell r="I5093">
            <v>21</v>
          </cell>
          <cell r="J5093">
            <v>77</v>
          </cell>
          <cell r="K5093">
            <v>604.79999999999995</v>
          </cell>
          <cell r="L5093">
            <v>16</v>
          </cell>
          <cell r="M5093" t="str">
            <v>Jul/Aug</v>
          </cell>
          <cell r="N5093">
            <v>30</v>
          </cell>
        </row>
        <row r="5094">
          <cell r="A5094" t="str">
            <v>2006/07 W16</v>
          </cell>
          <cell r="B5094" t="str">
            <v>112 - LHR T1 World of Whiskies</v>
          </cell>
          <cell r="C5094" t="str">
            <v>Malt - Save £5 Glenmorangie Traditional</v>
          </cell>
          <cell r="D5094">
            <v>159.96</v>
          </cell>
          <cell r="E5094">
            <v>79.959999999999994</v>
          </cell>
          <cell r="F5094">
            <v>4</v>
          </cell>
          <cell r="G5094">
            <v>79.98</v>
          </cell>
          <cell r="H5094">
            <v>22.84</v>
          </cell>
          <cell r="I5094">
            <v>2</v>
          </cell>
          <cell r="J5094">
            <v>8</v>
          </cell>
          <cell r="K5094">
            <v>91.44</v>
          </cell>
          <cell r="L5094">
            <v>16</v>
          </cell>
          <cell r="M5094" t="str">
            <v>Jul/Aug</v>
          </cell>
          <cell r="N5094">
            <v>44</v>
          </cell>
        </row>
        <row r="5095">
          <cell r="A5095" t="str">
            <v>2006/07 W16</v>
          </cell>
          <cell r="B5095" t="str">
            <v>112 - LHR T1 World of Whiskies</v>
          </cell>
          <cell r="C5095" t="str">
            <v>Cognac - XO @ £45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18</v>
          </cell>
          <cell r="K5095" t="str">
            <v>/0</v>
          </cell>
          <cell r="L5095">
            <v>16</v>
          </cell>
          <cell r="M5095" t="str">
            <v>Jul/Aug</v>
          </cell>
          <cell r="N5095">
            <v>37</v>
          </cell>
        </row>
        <row r="5096">
          <cell r="A5096" t="str">
            <v>2006/07 W16</v>
          </cell>
          <cell r="B5096" t="str">
            <v>112 - LHR T1 World of Whiskies</v>
          </cell>
          <cell r="C5096" t="str">
            <v>Cognac - VSOP 2 for £45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 t="str">
            <v>/0</v>
          </cell>
          <cell r="L5096">
            <v>16</v>
          </cell>
          <cell r="M5096" t="str">
            <v>Jul/Aug</v>
          </cell>
          <cell r="N5096">
            <v>41</v>
          </cell>
        </row>
        <row r="5097">
          <cell r="A5097" t="str">
            <v>2006/07 W16</v>
          </cell>
          <cell r="B5097" t="str">
            <v>112 - LHR T1 World of Whiskies</v>
          </cell>
          <cell r="C5097" t="str">
            <v>Cognac - Only £17_99 VS Especiale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 t="str">
            <v>/0</v>
          </cell>
          <cell r="L5097">
            <v>16</v>
          </cell>
          <cell r="M5097" t="str">
            <v>Jul/Aug</v>
          </cell>
          <cell r="N5097">
            <v>42</v>
          </cell>
        </row>
        <row r="5098">
          <cell r="A5098" t="str">
            <v>2006/07 W16</v>
          </cell>
          <cell r="B5098" t="str">
            <v>112 - LHR T1 World of Whiskies</v>
          </cell>
          <cell r="C5098" t="str">
            <v>Deluxe - Chivas 2 for £30</v>
          </cell>
          <cell r="D5098">
            <v>159.91999999999999</v>
          </cell>
          <cell r="E5098">
            <v>111.12</v>
          </cell>
          <cell r="F5098">
            <v>8</v>
          </cell>
          <cell r="G5098">
            <v>0</v>
          </cell>
          <cell r="H5098">
            <v>0</v>
          </cell>
          <cell r="I5098">
            <v>0</v>
          </cell>
          <cell r="J5098">
            <v>8</v>
          </cell>
          <cell r="K5098">
            <v>48.8</v>
          </cell>
          <cell r="L5098">
            <v>16</v>
          </cell>
          <cell r="M5098" t="str">
            <v>Jul/Aug</v>
          </cell>
          <cell r="N5098">
            <v>49</v>
          </cell>
        </row>
        <row r="5099">
          <cell r="A5099" t="str">
            <v>2006/07 W16</v>
          </cell>
          <cell r="B5099" t="str">
            <v>112 - LHR T1 World of Whiskies</v>
          </cell>
          <cell r="C5099" t="str">
            <v>Deluxe - Chivas Twin for £30</v>
          </cell>
          <cell r="D5099">
            <v>0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  <cell r="J5099">
            <v>0</v>
          </cell>
          <cell r="K5099" t="str">
            <v>/0</v>
          </cell>
          <cell r="L5099">
            <v>16</v>
          </cell>
          <cell r="M5099" t="str">
            <v>Jul/Aug</v>
          </cell>
          <cell r="N5099">
            <v>38</v>
          </cell>
        </row>
        <row r="5100">
          <cell r="A5100" t="str">
            <v>2006/07 W16</v>
          </cell>
          <cell r="B5100" t="str">
            <v>112 - LHR T1 World of Whiskies</v>
          </cell>
          <cell r="C5100" t="str">
            <v>Deluxe - Chivas Triple Pack @ £45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 t="str">
            <v>/0</v>
          </cell>
          <cell r="L5100">
            <v>16</v>
          </cell>
          <cell r="M5100" t="str">
            <v>Jul/Aug</v>
          </cell>
          <cell r="N5100">
            <v>54</v>
          </cell>
        </row>
        <row r="5101">
          <cell r="A5101" t="str">
            <v>2006/07 W16</v>
          </cell>
          <cell r="B5101" t="str">
            <v>112 - LHR T1 World of Whiskies</v>
          </cell>
          <cell r="C5101" t="str">
            <v>Deluxe - Chivas Save £5 18yo</v>
          </cell>
          <cell r="D5101">
            <v>0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  <cell r="J5101">
            <v>0</v>
          </cell>
          <cell r="K5101" t="str">
            <v>/0</v>
          </cell>
          <cell r="L5101">
            <v>16</v>
          </cell>
          <cell r="M5101" t="str">
            <v>Jul/Aug</v>
          </cell>
          <cell r="N5101">
            <v>50</v>
          </cell>
        </row>
        <row r="5102">
          <cell r="A5102" t="str">
            <v>2006/07 W16</v>
          </cell>
          <cell r="B5102" t="str">
            <v>112 - LHR T1 World of Whiskies</v>
          </cell>
          <cell r="C5102" t="str">
            <v>Deluxe - Chivas Royal Salute get Chivas 18yo</v>
          </cell>
          <cell r="D5102">
            <v>299.95</v>
          </cell>
          <cell r="E5102">
            <v>179.2</v>
          </cell>
          <cell r="F5102">
            <v>5</v>
          </cell>
          <cell r="G5102">
            <v>59.99</v>
          </cell>
          <cell r="H5102">
            <v>24.32</v>
          </cell>
          <cell r="I5102">
            <v>1</v>
          </cell>
          <cell r="J5102">
            <v>3</v>
          </cell>
          <cell r="K5102">
            <v>63.81</v>
          </cell>
          <cell r="L5102">
            <v>16</v>
          </cell>
          <cell r="M5102" t="str">
            <v>Jul/Aug</v>
          </cell>
          <cell r="N5102">
            <v>57</v>
          </cell>
        </row>
        <row r="5103">
          <cell r="A5103" t="str">
            <v>2006/07 W16</v>
          </cell>
          <cell r="B5103" t="str">
            <v>112 - LHR T1 World of Whiskies</v>
          </cell>
          <cell r="C5103" t="str">
            <v>Deluxe - Dewars 2 for £30 ATA</v>
          </cell>
          <cell r="D5103">
            <v>360</v>
          </cell>
          <cell r="E5103">
            <v>55.72</v>
          </cell>
          <cell r="F5103">
            <v>24</v>
          </cell>
          <cell r="G5103">
            <v>330</v>
          </cell>
          <cell r="H5103">
            <v>31.56</v>
          </cell>
          <cell r="I5103">
            <v>22</v>
          </cell>
          <cell r="J5103">
            <v>13</v>
          </cell>
          <cell r="K5103">
            <v>68.78</v>
          </cell>
          <cell r="L5103">
            <v>16</v>
          </cell>
          <cell r="M5103" t="str">
            <v>Jul/Aug</v>
          </cell>
          <cell r="N5103">
            <v>40</v>
          </cell>
        </row>
        <row r="5104">
          <cell r="A5104" t="str">
            <v>2006/07 W16</v>
          </cell>
          <cell r="B5104" t="str">
            <v>112 - LHR T1 World of Whiskies</v>
          </cell>
          <cell r="C5104" t="str">
            <v>Deluxe - JW Blue get a free 20cl Gold (Sept Only)</v>
          </cell>
          <cell r="D5104">
            <v>556.67999999999995</v>
          </cell>
          <cell r="E5104">
            <v>290.95</v>
          </cell>
          <cell r="F5104">
            <v>7</v>
          </cell>
          <cell r="G5104">
            <v>175.28</v>
          </cell>
          <cell r="H5104">
            <v>68.7</v>
          </cell>
          <cell r="I5104">
            <v>2</v>
          </cell>
          <cell r="J5104">
            <v>2</v>
          </cell>
          <cell r="K5104">
            <v>63.66</v>
          </cell>
          <cell r="L5104">
            <v>16</v>
          </cell>
          <cell r="M5104" t="str">
            <v>Jul/Aug</v>
          </cell>
          <cell r="N5104">
            <v>46</v>
          </cell>
        </row>
        <row r="5105">
          <cell r="A5105" t="str">
            <v>2006/07 W16</v>
          </cell>
          <cell r="B5105" t="str">
            <v>112 - LHR T1 World of Whiskies</v>
          </cell>
          <cell r="C5105" t="str">
            <v>Deluxe - Free 20cl bottle (linked to JW Blue) (Sept Only)</v>
          </cell>
          <cell r="D5105">
            <v>78.540000000000006</v>
          </cell>
          <cell r="E5105">
            <v>55.3</v>
          </cell>
          <cell r="F5105">
            <v>7</v>
          </cell>
          <cell r="G5105">
            <v>13.09</v>
          </cell>
          <cell r="H5105">
            <v>0</v>
          </cell>
          <cell r="I5105">
            <v>2</v>
          </cell>
          <cell r="J5105">
            <v>12</v>
          </cell>
          <cell r="K5105">
            <v>71.88</v>
          </cell>
          <cell r="L5105">
            <v>16</v>
          </cell>
          <cell r="M5105" t="str">
            <v>Jul/Aug</v>
          </cell>
          <cell r="N5105">
            <v>47</v>
          </cell>
        </row>
        <row r="5106">
          <cell r="A5106" t="str">
            <v>2006/07 W16</v>
          </cell>
          <cell r="B5106" t="str">
            <v>112 - LHR T1 World of Whiskies</v>
          </cell>
          <cell r="C5106" t="str">
            <v>Champagne - Piper Florens Louis 2 for £30</v>
          </cell>
          <cell r="D5106">
            <v>0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 t="str">
            <v>/0</v>
          </cell>
          <cell r="L5106">
            <v>16</v>
          </cell>
          <cell r="M5106" t="str">
            <v>Jul/Aug</v>
          </cell>
          <cell r="N5106">
            <v>53</v>
          </cell>
        </row>
        <row r="5107">
          <cell r="A5107" t="str">
            <v>2006/07 W16</v>
          </cell>
          <cell r="B5107" t="str">
            <v>112 - LHR T1 World of Whiskies</v>
          </cell>
          <cell r="C5107" t="str">
            <v>Champagne - Piper Florens Louis Twin for £30</v>
          </cell>
          <cell r="D5107">
            <v>0</v>
          </cell>
          <cell r="E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 t="str">
            <v>/0</v>
          </cell>
          <cell r="L5107">
            <v>16</v>
          </cell>
          <cell r="M5107" t="str">
            <v>Jul/Aug</v>
          </cell>
          <cell r="N5107">
            <v>33</v>
          </cell>
        </row>
        <row r="5108">
          <cell r="A5108" t="str">
            <v>2006/07 W16</v>
          </cell>
          <cell r="B5108" t="str">
            <v>112 - LHR T1 World of Whiskies</v>
          </cell>
          <cell r="C5108" t="str">
            <v>Champagne - Charles Heidseick 2 for £35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 t="str">
            <v>/0</v>
          </cell>
          <cell r="L5108">
            <v>16</v>
          </cell>
          <cell r="M5108" t="str">
            <v>Jul/Aug</v>
          </cell>
          <cell r="N5108">
            <v>55</v>
          </cell>
        </row>
        <row r="5109">
          <cell r="A5109" t="str">
            <v>2006/07 W16</v>
          </cell>
          <cell r="B5109" t="str">
            <v>112 - LHR T1 World of Whiskies</v>
          </cell>
          <cell r="C5109" t="str">
            <v>Champagne - Canard Twin for £25</v>
          </cell>
          <cell r="D5109">
            <v>0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 t="str">
            <v>/0</v>
          </cell>
          <cell r="L5109">
            <v>16</v>
          </cell>
          <cell r="M5109" t="str">
            <v>Jul/Aug</v>
          </cell>
          <cell r="N5109">
            <v>52</v>
          </cell>
        </row>
        <row r="5110">
          <cell r="A5110" t="str">
            <v>2006/07 W16</v>
          </cell>
          <cell r="B5110" t="str">
            <v>112 - LHR T1 World of Whiskies</v>
          </cell>
          <cell r="C5110" t="str">
            <v>Wine - Beringer 3 for £15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 t="str">
            <v>/0</v>
          </cell>
          <cell r="L5110">
            <v>16</v>
          </cell>
          <cell r="M5110" t="str">
            <v>Jul/Aug</v>
          </cell>
          <cell r="N5110">
            <v>43</v>
          </cell>
        </row>
        <row r="5111">
          <cell r="A5111" t="str">
            <v>2006/07 W16</v>
          </cell>
          <cell r="B5111" t="str">
            <v>112 - LHR T1 World of Whiskies</v>
          </cell>
          <cell r="C5111" t="str">
            <v>Wine - Rosemount BOGOF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 t="str">
            <v>/0</v>
          </cell>
          <cell r="L5111">
            <v>16</v>
          </cell>
          <cell r="M5111" t="str">
            <v>Jul/Aug</v>
          </cell>
          <cell r="N5111">
            <v>56</v>
          </cell>
        </row>
        <row r="5112">
          <cell r="A5112" t="str">
            <v>2006/07 W16</v>
          </cell>
          <cell r="B5112" t="str">
            <v>112 - LHR T1 World of Whiskies</v>
          </cell>
          <cell r="C5112" t="str">
            <v>WOW - 2 for £45 Malt</v>
          </cell>
          <cell r="D5112">
            <v>791.72</v>
          </cell>
          <cell r="E5112">
            <v>309.64999999999998</v>
          </cell>
          <cell r="F5112">
            <v>28</v>
          </cell>
          <cell r="G5112">
            <v>565.79999999999995</v>
          </cell>
          <cell r="H5112">
            <v>144.69</v>
          </cell>
          <cell r="I5112">
            <v>20</v>
          </cell>
          <cell r="J5112">
            <v>49</v>
          </cell>
          <cell r="K5112">
            <v>369.9</v>
          </cell>
          <cell r="L5112">
            <v>16</v>
          </cell>
          <cell r="M5112" t="str">
            <v>Jul/Aug</v>
          </cell>
          <cell r="N5112">
            <v>34</v>
          </cell>
        </row>
        <row r="5113">
          <cell r="A5113" t="str">
            <v>2006/07 W16</v>
          </cell>
          <cell r="B5113" t="str">
            <v>112 - LHR T1 World of Whiskies</v>
          </cell>
          <cell r="C5113" t="str">
            <v>WOW - Connemara 2 for £30</v>
          </cell>
          <cell r="D5113">
            <v>89.95</v>
          </cell>
          <cell r="E5113">
            <v>42.1</v>
          </cell>
          <cell r="F5113">
            <v>5</v>
          </cell>
          <cell r="G5113">
            <v>53.97</v>
          </cell>
          <cell r="H5113">
            <v>15.48</v>
          </cell>
          <cell r="I5113">
            <v>3</v>
          </cell>
          <cell r="J5113">
            <v>5</v>
          </cell>
          <cell r="K5113">
            <v>23.4</v>
          </cell>
          <cell r="L5113">
            <v>16</v>
          </cell>
          <cell r="M5113" t="str">
            <v>Jul/Aug</v>
          </cell>
          <cell r="N5113">
            <v>60</v>
          </cell>
        </row>
        <row r="5114">
          <cell r="A5114" t="str">
            <v>2006/07 W16</v>
          </cell>
          <cell r="B5114" t="str">
            <v>112 - LHR T1 World of Whiskies</v>
          </cell>
          <cell r="C5114" t="str">
            <v>Others - 2 for £25 (glayva, disaronno)</v>
          </cell>
          <cell r="D5114">
            <v>0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  <cell r="J5114">
            <v>8</v>
          </cell>
          <cell r="K5114" t="str">
            <v>/0</v>
          </cell>
          <cell r="L5114">
            <v>16</v>
          </cell>
          <cell r="M5114" t="str">
            <v>Jul/Aug</v>
          </cell>
          <cell r="N5114">
            <v>48</v>
          </cell>
        </row>
        <row r="5115">
          <cell r="A5115" t="str">
            <v>2006/07 W16</v>
          </cell>
          <cell r="B5115" t="str">
            <v>112 - LHR T1 World of Whiskies</v>
          </cell>
          <cell r="C5115" t="str">
            <v>Others - Pimms 2 for £15 (70cl)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 t="str">
            <v>/0</v>
          </cell>
          <cell r="L5115">
            <v>16</v>
          </cell>
          <cell r="M5115" t="str">
            <v>Jul/Aug</v>
          </cell>
          <cell r="N5115">
            <v>35</v>
          </cell>
        </row>
        <row r="5116">
          <cell r="A5116" t="str">
            <v>2006/07 W16</v>
          </cell>
          <cell r="B5116" t="str">
            <v>112 - LHR T1 World of Whiskies</v>
          </cell>
          <cell r="C5116" t="str">
            <v>Other - 2 for £30 Sauza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 t="str">
            <v>/0</v>
          </cell>
          <cell r="L5116">
            <v>16</v>
          </cell>
          <cell r="M5116" t="str">
            <v>Jul/Aug</v>
          </cell>
          <cell r="N5116">
            <v>58</v>
          </cell>
        </row>
        <row r="5117">
          <cell r="A5117" t="str">
            <v>2006/07 W16</v>
          </cell>
          <cell r="B5117" t="str">
            <v>112 - LHR T1 World of Whiskies</v>
          </cell>
          <cell r="C5117" t="str">
            <v>Others - 2 for £20 ATA (70cl)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0</v>
          </cell>
          <cell r="K5117" t="str">
            <v>/0</v>
          </cell>
          <cell r="L5117">
            <v>16</v>
          </cell>
          <cell r="M5117" t="str">
            <v>Jul/Aug</v>
          </cell>
          <cell r="N5117">
            <v>32</v>
          </cell>
        </row>
        <row r="5118">
          <cell r="A5118" t="str">
            <v>2006/07 W16</v>
          </cell>
          <cell r="B5118" t="str">
            <v>112 - LHR T1 World of Whiskies</v>
          </cell>
          <cell r="C5118" t="str">
            <v>Others - 2 for £15 Fortified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 t="str">
            <v>/0</v>
          </cell>
          <cell r="L5118">
            <v>16</v>
          </cell>
          <cell r="M5118" t="str">
            <v>Jul/Aug</v>
          </cell>
          <cell r="N5118">
            <v>59</v>
          </cell>
        </row>
        <row r="5119">
          <cell r="A5119" t="str">
            <v>2006/07 W16</v>
          </cell>
          <cell r="B5119" t="str">
            <v>122 - LHR T2 World Of Whiskies</v>
          </cell>
          <cell r="C5119" t="str">
            <v>Liquor</v>
          </cell>
          <cell r="D5119">
            <v>19181.12</v>
          </cell>
          <cell r="E5119">
            <v>9090.24</v>
          </cell>
          <cell r="F5119">
            <v>662</v>
          </cell>
          <cell r="G5119">
            <v>9901.1</v>
          </cell>
          <cell r="H5119">
            <v>3061.01</v>
          </cell>
          <cell r="I5119">
            <v>341</v>
          </cell>
          <cell r="J5119">
            <v>2328</v>
          </cell>
          <cell r="K5119">
            <v>24704.62</v>
          </cell>
          <cell r="L5119">
            <v>16</v>
          </cell>
          <cell r="M5119" t="str">
            <v>Jul/Aug</v>
          </cell>
          <cell r="N5119">
            <v>1</v>
          </cell>
        </row>
        <row r="5120">
          <cell r="A5120" t="str">
            <v>2006/07 W16</v>
          </cell>
          <cell r="B5120" t="str">
            <v>122 - LHR T2 World Of Whiskies</v>
          </cell>
          <cell r="C5120" t="str">
            <v>Tobacco</v>
          </cell>
          <cell r="D5120">
            <v>2042.4</v>
          </cell>
          <cell r="E5120">
            <v>704.88</v>
          </cell>
          <cell r="F5120">
            <v>100</v>
          </cell>
          <cell r="G5120">
            <v>1360.1</v>
          </cell>
          <cell r="H5120">
            <v>290.38</v>
          </cell>
          <cell r="I5120">
            <v>60</v>
          </cell>
          <cell r="J5120">
            <v>136</v>
          </cell>
          <cell r="K5120">
            <v>1123.7</v>
          </cell>
          <cell r="L5120">
            <v>16</v>
          </cell>
          <cell r="M5120" t="str">
            <v>Jul/Aug</v>
          </cell>
          <cell r="N5120">
            <v>2</v>
          </cell>
        </row>
        <row r="5121">
          <cell r="A5121" t="str">
            <v>2006/07 W16</v>
          </cell>
          <cell r="B5121" t="str">
            <v>122 - LHR T2 World Of Whiskies</v>
          </cell>
          <cell r="C5121" t="str">
            <v>Perfumery</v>
          </cell>
          <cell r="D5121">
            <v>0</v>
          </cell>
          <cell r="E5121">
            <v>0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  <cell r="J5121">
            <v>0</v>
          </cell>
          <cell r="K5121" t="str">
            <v>/0</v>
          </cell>
          <cell r="L5121">
            <v>16</v>
          </cell>
          <cell r="M5121" t="str">
            <v>Jul/Aug</v>
          </cell>
          <cell r="N5121">
            <v>3</v>
          </cell>
        </row>
        <row r="5122">
          <cell r="A5122" t="str">
            <v>2006/07 W16</v>
          </cell>
          <cell r="B5122" t="str">
            <v>122 - LHR T2 World Of Whiskies</v>
          </cell>
          <cell r="C5122" t="str">
            <v>Food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 t="str">
            <v>/0</v>
          </cell>
          <cell r="L5122">
            <v>16</v>
          </cell>
          <cell r="M5122" t="str">
            <v>Jul/Aug</v>
          </cell>
          <cell r="N5122">
            <v>4</v>
          </cell>
        </row>
        <row r="5123">
          <cell r="A5123" t="str">
            <v>2006/07 W16</v>
          </cell>
          <cell r="B5123" t="str">
            <v>122 - LHR T2 World Of Whiskies</v>
          </cell>
          <cell r="C5123" t="str">
            <v>Tax Free</v>
          </cell>
          <cell r="D5123">
            <v>51.52</v>
          </cell>
          <cell r="E5123">
            <v>32.49</v>
          </cell>
          <cell r="F5123">
            <v>4</v>
          </cell>
          <cell r="G5123">
            <v>0.84</v>
          </cell>
          <cell r="H5123">
            <v>0.42</v>
          </cell>
          <cell r="I5123">
            <v>1</v>
          </cell>
          <cell r="J5123">
            <v>81</v>
          </cell>
          <cell r="K5123">
            <v>382.72</v>
          </cell>
          <cell r="L5123">
            <v>16</v>
          </cell>
          <cell r="M5123" t="str">
            <v>Jul/Aug</v>
          </cell>
          <cell r="N5123">
            <v>5</v>
          </cell>
        </row>
        <row r="5124">
          <cell r="A5124" t="str">
            <v>2006/07 W16</v>
          </cell>
          <cell r="B5124" t="str">
            <v>122 - LHR T2 World Of Whiskies</v>
          </cell>
          <cell r="C5124" t="str">
            <v>Unclassified Products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  <cell r="K5124" t="str">
            <v>/0</v>
          </cell>
          <cell r="L5124">
            <v>16</v>
          </cell>
          <cell r="M5124" t="str">
            <v>Jul/Aug</v>
          </cell>
          <cell r="N5124">
            <v>6</v>
          </cell>
        </row>
        <row r="5125">
          <cell r="A5125" t="str">
            <v>2006/07 W16</v>
          </cell>
          <cell r="B5125" t="str">
            <v>122 - LHR T2 World Of Whiskies</v>
          </cell>
          <cell r="C5125" t="str">
            <v>Spirits</v>
          </cell>
          <cell r="D5125">
            <v>19181.12</v>
          </cell>
          <cell r="E5125">
            <v>9090.24</v>
          </cell>
          <cell r="F5125">
            <v>662</v>
          </cell>
          <cell r="G5125">
            <v>9901.1</v>
          </cell>
          <cell r="H5125">
            <v>3061.01</v>
          </cell>
          <cell r="I5125">
            <v>341</v>
          </cell>
          <cell r="J5125">
            <v>2328</v>
          </cell>
          <cell r="K5125">
            <v>24704.62</v>
          </cell>
          <cell r="L5125">
            <v>16</v>
          </cell>
          <cell r="M5125" t="str">
            <v>Jul/Aug</v>
          </cell>
          <cell r="N5125">
            <v>7</v>
          </cell>
        </row>
        <row r="5126">
          <cell r="A5126" t="str">
            <v>2006/07 W16</v>
          </cell>
          <cell r="B5126" t="str">
            <v>122 - LHR T2 World Of Whiskies</v>
          </cell>
          <cell r="C5126" t="str">
            <v>Fortified Wines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  <cell r="J5126">
            <v>0</v>
          </cell>
          <cell r="K5126" t="str">
            <v>/0</v>
          </cell>
          <cell r="L5126">
            <v>16</v>
          </cell>
          <cell r="M5126" t="str">
            <v>Jul/Aug</v>
          </cell>
          <cell r="N5126">
            <v>10</v>
          </cell>
        </row>
        <row r="5127">
          <cell r="A5127" t="str">
            <v>2006/07 W16</v>
          </cell>
          <cell r="B5127" t="str">
            <v>122 - LHR T2 World Of Whiskies</v>
          </cell>
          <cell r="C5127" t="str">
            <v>Others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 t="str">
            <v>/0</v>
          </cell>
          <cell r="L5127">
            <v>16</v>
          </cell>
          <cell r="M5127" t="str">
            <v>Jul/Aug</v>
          </cell>
          <cell r="N5127">
            <v>11</v>
          </cell>
        </row>
        <row r="5128">
          <cell r="A5128" t="str">
            <v>2006/07 W16</v>
          </cell>
          <cell r="B5128" t="str">
            <v>122 - LHR T2 World Of Whiskies</v>
          </cell>
          <cell r="C5128" t="str">
            <v>Champagne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 t="str">
            <v>/0</v>
          </cell>
          <cell r="L5128">
            <v>16</v>
          </cell>
          <cell r="M5128" t="str">
            <v>Jul/Aug</v>
          </cell>
          <cell r="N5128">
            <v>8</v>
          </cell>
        </row>
        <row r="5129">
          <cell r="A5129" t="str">
            <v>2006/07 W16</v>
          </cell>
          <cell r="B5129" t="str">
            <v>122 - LHR T2 World Of Whiskies</v>
          </cell>
          <cell r="C5129" t="str">
            <v>Wines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 t="str">
            <v>/0</v>
          </cell>
          <cell r="L5129">
            <v>16</v>
          </cell>
          <cell r="M5129" t="str">
            <v>Jul/Aug</v>
          </cell>
          <cell r="N5129">
            <v>9</v>
          </cell>
        </row>
        <row r="5130">
          <cell r="A5130" t="str">
            <v>2006/07 W16</v>
          </cell>
          <cell r="B5130" t="str">
            <v>122 - LHR T2 World Of Whiskies</v>
          </cell>
          <cell r="C5130" t="str">
            <v>Unclassified Liquor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 t="str">
            <v>/0</v>
          </cell>
          <cell r="L5130">
            <v>16</v>
          </cell>
          <cell r="M5130" t="str">
            <v>Jul/Aug</v>
          </cell>
          <cell r="N5130">
            <v>12</v>
          </cell>
        </row>
        <row r="5131">
          <cell r="A5131" t="str">
            <v>2006/07 W16</v>
          </cell>
          <cell r="B5131" t="str">
            <v>122 - LHR T2 World Of Whiskies</v>
          </cell>
          <cell r="C5131" t="str">
            <v>Value - 2 for £15</v>
          </cell>
          <cell r="D5131">
            <v>49.2</v>
          </cell>
          <cell r="E5131">
            <v>36.229999999999997</v>
          </cell>
          <cell r="F5131">
            <v>5</v>
          </cell>
          <cell r="G5131">
            <v>0</v>
          </cell>
          <cell r="H5131">
            <v>0</v>
          </cell>
          <cell r="I5131">
            <v>0</v>
          </cell>
          <cell r="J5131">
            <v>11</v>
          </cell>
          <cell r="K5131">
            <v>32.67</v>
          </cell>
          <cell r="L5131">
            <v>16</v>
          </cell>
          <cell r="M5131" t="str">
            <v>Jul/Aug</v>
          </cell>
          <cell r="N5131">
            <v>31</v>
          </cell>
        </row>
        <row r="5132">
          <cell r="A5132" t="str">
            <v>2006/07 W16</v>
          </cell>
          <cell r="B5132" t="str">
            <v>122 - LHR T2 World Of Whiskies</v>
          </cell>
          <cell r="C5132" t="str">
            <v>Value - 2 for £20 Bombay Saphire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  <cell r="J5132">
            <v>0</v>
          </cell>
          <cell r="K5132" t="str">
            <v>/0</v>
          </cell>
          <cell r="L5132">
            <v>16</v>
          </cell>
          <cell r="M5132" t="str">
            <v>Jul/Aug</v>
          </cell>
          <cell r="N5132">
            <v>45</v>
          </cell>
        </row>
        <row r="5133">
          <cell r="A5133" t="str">
            <v>2006/07 W16</v>
          </cell>
          <cell r="B5133" t="str">
            <v>122 - LHR T2 World Of Whiskies</v>
          </cell>
          <cell r="C5133" t="str">
            <v>Value - Baileys 2 for £20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 t="str">
            <v>/0</v>
          </cell>
          <cell r="L5133">
            <v>16</v>
          </cell>
          <cell r="M5133" t="str">
            <v>Jul/Aug</v>
          </cell>
          <cell r="N5133">
            <v>39</v>
          </cell>
        </row>
        <row r="5134">
          <cell r="A5134" t="str">
            <v>2006/07 W16</v>
          </cell>
          <cell r="B5134" t="str">
            <v>122 - LHR T2 World Of Whiskies</v>
          </cell>
          <cell r="C5134" t="str">
            <v>Value - Baileys Twin @ £20</v>
          </cell>
          <cell r="D5134">
            <v>0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  <cell r="J5134">
            <v>0</v>
          </cell>
          <cell r="K5134" t="str">
            <v>/0</v>
          </cell>
          <cell r="L5134">
            <v>16</v>
          </cell>
          <cell r="M5134" t="str">
            <v>Jul/Aug</v>
          </cell>
          <cell r="N5134">
            <v>51</v>
          </cell>
        </row>
        <row r="5135">
          <cell r="A5135" t="str">
            <v>2006/07 W16</v>
          </cell>
          <cell r="B5135" t="str">
            <v>122 - LHR T2 World Of Whiskies</v>
          </cell>
          <cell r="C5135" t="str">
            <v>Value - Twins @ £15</v>
          </cell>
          <cell r="D5135">
            <v>0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 t="str">
            <v>/0</v>
          </cell>
          <cell r="L5135">
            <v>16</v>
          </cell>
          <cell r="M5135" t="str">
            <v>Jul/Aug</v>
          </cell>
          <cell r="N5135">
            <v>36</v>
          </cell>
        </row>
        <row r="5136">
          <cell r="A5136" t="str">
            <v>2006/07 W16</v>
          </cell>
          <cell r="B5136" t="str">
            <v>122 - LHR T2 World Of Whiskies</v>
          </cell>
          <cell r="C5136" t="str">
            <v>Malt - 2 For £45 (6 glenmorangie + 2)</v>
          </cell>
          <cell r="D5136">
            <v>1085.8</v>
          </cell>
          <cell r="E5136">
            <v>456.31</v>
          </cell>
          <cell r="F5136">
            <v>43</v>
          </cell>
          <cell r="G5136">
            <v>738.5</v>
          </cell>
          <cell r="H5136">
            <v>197</v>
          </cell>
          <cell r="I5136">
            <v>29</v>
          </cell>
          <cell r="J5136">
            <v>44</v>
          </cell>
          <cell r="K5136">
            <v>354.45</v>
          </cell>
          <cell r="L5136">
            <v>16</v>
          </cell>
          <cell r="M5136" t="str">
            <v>Jul/Aug</v>
          </cell>
          <cell r="N5136">
            <v>30</v>
          </cell>
        </row>
        <row r="5137">
          <cell r="A5137" t="str">
            <v>2006/07 W16</v>
          </cell>
          <cell r="B5137" t="str">
            <v>122 - LHR T2 World Of Whiskies</v>
          </cell>
          <cell r="C5137" t="str">
            <v>Malt - Save £5 Glenmorangie Traditional</v>
          </cell>
          <cell r="D5137">
            <v>119.97</v>
          </cell>
          <cell r="E5137">
            <v>68.540000000000006</v>
          </cell>
          <cell r="F5137">
            <v>3</v>
          </cell>
          <cell r="G5137">
            <v>39.99</v>
          </cell>
          <cell r="H5137">
            <v>11.42</v>
          </cell>
          <cell r="I5137">
            <v>1</v>
          </cell>
          <cell r="J5137">
            <v>3</v>
          </cell>
          <cell r="K5137">
            <v>34.29</v>
          </cell>
          <cell r="L5137">
            <v>16</v>
          </cell>
          <cell r="M5137" t="str">
            <v>Jul/Aug</v>
          </cell>
          <cell r="N5137">
            <v>44</v>
          </cell>
        </row>
        <row r="5138">
          <cell r="A5138" t="str">
            <v>2006/07 W16</v>
          </cell>
          <cell r="B5138" t="str">
            <v>122 - LHR T2 World Of Whiskies</v>
          </cell>
          <cell r="C5138" t="str">
            <v>Cognac - XO @ £45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 t="str">
            <v>/0</v>
          </cell>
          <cell r="L5138">
            <v>16</v>
          </cell>
          <cell r="M5138" t="str">
            <v>Jul/Aug</v>
          </cell>
          <cell r="N5138">
            <v>37</v>
          </cell>
        </row>
        <row r="5139">
          <cell r="A5139" t="str">
            <v>2006/07 W16</v>
          </cell>
          <cell r="B5139" t="str">
            <v>122 - LHR T2 World Of Whiskies</v>
          </cell>
          <cell r="C5139" t="str">
            <v>Cognac - VSOP 2 for £45</v>
          </cell>
          <cell r="D5139">
            <v>0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 t="str">
            <v>/0</v>
          </cell>
          <cell r="L5139">
            <v>16</v>
          </cell>
          <cell r="M5139" t="str">
            <v>Jul/Aug</v>
          </cell>
          <cell r="N5139">
            <v>41</v>
          </cell>
        </row>
        <row r="5140">
          <cell r="A5140" t="str">
            <v>2006/07 W16</v>
          </cell>
          <cell r="B5140" t="str">
            <v>122 - LHR T2 World Of Whiskies</v>
          </cell>
          <cell r="C5140" t="str">
            <v>Cognac - Only £17_99 VS Especiale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 t="str">
            <v>/0</v>
          </cell>
          <cell r="L5140">
            <v>16</v>
          </cell>
          <cell r="M5140" t="str">
            <v>Jul/Aug</v>
          </cell>
          <cell r="N5140">
            <v>42</v>
          </cell>
        </row>
        <row r="5141">
          <cell r="A5141" t="str">
            <v>2006/07 W16</v>
          </cell>
          <cell r="B5141" t="str">
            <v>122 - LHR T2 World Of Whiskies</v>
          </cell>
          <cell r="C5141" t="str">
            <v>Deluxe - Chivas 2 for £30</v>
          </cell>
          <cell r="D5141">
            <v>170.74</v>
          </cell>
          <cell r="E5141">
            <v>109.53</v>
          </cell>
          <cell r="F5141">
            <v>8</v>
          </cell>
          <cell r="G5141">
            <v>30.81</v>
          </cell>
          <cell r="H5141">
            <v>12.3</v>
          </cell>
          <cell r="I5141">
            <v>1</v>
          </cell>
          <cell r="J5141">
            <v>15</v>
          </cell>
          <cell r="K5141">
            <v>91.5</v>
          </cell>
          <cell r="L5141">
            <v>16</v>
          </cell>
          <cell r="M5141" t="str">
            <v>Jul/Aug</v>
          </cell>
          <cell r="N5141">
            <v>49</v>
          </cell>
        </row>
        <row r="5142">
          <cell r="A5142" t="str">
            <v>2006/07 W16</v>
          </cell>
          <cell r="B5142" t="str">
            <v>122 - LHR T2 World Of Whiskies</v>
          </cell>
          <cell r="C5142" t="str">
            <v>Deluxe - Chivas Twin for £30</v>
          </cell>
          <cell r="D5142">
            <v>0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 t="str">
            <v>/0</v>
          </cell>
          <cell r="L5142">
            <v>16</v>
          </cell>
          <cell r="M5142" t="str">
            <v>Jul/Aug</v>
          </cell>
          <cell r="N5142">
            <v>38</v>
          </cell>
        </row>
        <row r="5143">
          <cell r="A5143" t="str">
            <v>2006/07 W16</v>
          </cell>
          <cell r="B5143" t="str">
            <v>122 - LHR T2 World Of Whiskies</v>
          </cell>
          <cell r="C5143" t="str">
            <v>Deluxe - Chivas Triple Pack @ £45</v>
          </cell>
          <cell r="D5143">
            <v>0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 t="str">
            <v>/0</v>
          </cell>
          <cell r="L5143">
            <v>16</v>
          </cell>
          <cell r="M5143" t="str">
            <v>Jul/Aug</v>
          </cell>
          <cell r="N5143">
            <v>54</v>
          </cell>
        </row>
        <row r="5144">
          <cell r="A5144" t="str">
            <v>2006/07 W16</v>
          </cell>
          <cell r="B5144" t="str">
            <v>122 - LHR T2 World Of Whiskies</v>
          </cell>
          <cell r="C5144" t="str">
            <v>Deluxe - Chivas Save £5 18yo</v>
          </cell>
          <cell r="D5144">
            <v>209.94</v>
          </cell>
          <cell r="E5144">
            <v>143.58000000000001</v>
          </cell>
          <cell r="F5144">
            <v>6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  <cell r="L5144">
            <v>16</v>
          </cell>
          <cell r="M5144" t="str">
            <v>Jul/Aug</v>
          </cell>
          <cell r="N5144">
            <v>50</v>
          </cell>
        </row>
        <row r="5145">
          <cell r="A5145" t="str">
            <v>2006/07 W16</v>
          </cell>
          <cell r="B5145" t="str">
            <v>122 - LHR T2 World Of Whiskies</v>
          </cell>
          <cell r="C5145" t="str">
            <v>Deluxe - Chivas Royal Salute get Chivas 18yo</v>
          </cell>
          <cell r="D5145">
            <v>179.97</v>
          </cell>
          <cell r="E5145">
            <v>87.36</v>
          </cell>
          <cell r="F5145">
            <v>3</v>
          </cell>
          <cell r="G5145">
            <v>119.98</v>
          </cell>
          <cell r="H5145">
            <v>48.64</v>
          </cell>
          <cell r="I5145">
            <v>2</v>
          </cell>
          <cell r="J5145">
            <v>0</v>
          </cell>
          <cell r="K5145">
            <v>0</v>
          </cell>
          <cell r="L5145">
            <v>16</v>
          </cell>
          <cell r="M5145" t="str">
            <v>Jul/Aug</v>
          </cell>
          <cell r="N5145">
            <v>57</v>
          </cell>
        </row>
        <row r="5146">
          <cell r="A5146" t="str">
            <v>2006/07 W16</v>
          </cell>
          <cell r="B5146" t="str">
            <v>122 - LHR T2 World Of Whiskies</v>
          </cell>
          <cell r="C5146" t="str">
            <v>Deluxe - Dewars 2 for £30 ATA</v>
          </cell>
          <cell r="D5146">
            <v>90</v>
          </cell>
          <cell r="E5146">
            <v>51.19</v>
          </cell>
          <cell r="F5146">
            <v>6</v>
          </cell>
          <cell r="G5146">
            <v>30</v>
          </cell>
          <cell r="H5146">
            <v>2.87</v>
          </cell>
          <cell r="I5146">
            <v>2</v>
          </cell>
          <cell r="J5146">
            <v>7</v>
          </cell>
          <cell r="K5146">
            <v>37.03</v>
          </cell>
          <cell r="L5146">
            <v>16</v>
          </cell>
          <cell r="M5146" t="str">
            <v>Jul/Aug</v>
          </cell>
          <cell r="N5146">
            <v>40</v>
          </cell>
        </row>
        <row r="5147">
          <cell r="A5147" t="str">
            <v>2006/07 W16</v>
          </cell>
          <cell r="B5147" t="str">
            <v>122 - LHR T2 World Of Whiskies</v>
          </cell>
          <cell r="C5147" t="str">
            <v>Deluxe - JW Blue get a free 20cl Gold (Sept Only)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6</v>
          </cell>
          <cell r="K5147" t="str">
            <v>/0</v>
          </cell>
          <cell r="L5147">
            <v>16</v>
          </cell>
          <cell r="M5147" t="str">
            <v>Jul/Aug</v>
          </cell>
          <cell r="N5147">
            <v>46</v>
          </cell>
        </row>
        <row r="5148">
          <cell r="A5148" t="str">
            <v>2006/07 W16</v>
          </cell>
          <cell r="B5148" t="str">
            <v>122 - LHR T2 World Of Whiskies</v>
          </cell>
          <cell r="C5148" t="str">
            <v>Deluxe - Free 20cl bottle (linked to JW Blue) (Sept Only)</v>
          </cell>
          <cell r="D5148">
            <v>16.989999999999998</v>
          </cell>
          <cell r="E5148">
            <v>11</v>
          </cell>
          <cell r="F5148">
            <v>1</v>
          </cell>
          <cell r="G5148">
            <v>0</v>
          </cell>
          <cell r="H5148">
            <v>0</v>
          </cell>
          <cell r="I5148">
            <v>0</v>
          </cell>
          <cell r="J5148">
            <v>26</v>
          </cell>
          <cell r="K5148">
            <v>155.74</v>
          </cell>
          <cell r="L5148">
            <v>16</v>
          </cell>
          <cell r="M5148" t="str">
            <v>Jul/Aug</v>
          </cell>
          <cell r="N5148">
            <v>47</v>
          </cell>
        </row>
        <row r="5149">
          <cell r="A5149" t="str">
            <v>2006/07 W16</v>
          </cell>
          <cell r="B5149" t="str">
            <v>122 - LHR T2 World Of Whiskies</v>
          </cell>
          <cell r="C5149" t="str">
            <v>Champagne - Piper Florens Louis 2 for £30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 t="str">
            <v>/0</v>
          </cell>
          <cell r="L5149">
            <v>16</v>
          </cell>
          <cell r="M5149" t="str">
            <v>Jul/Aug</v>
          </cell>
          <cell r="N5149">
            <v>53</v>
          </cell>
        </row>
        <row r="5150">
          <cell r="A5150" t="str">
            <v>2006/07 W16</v>
          </cell>
          <cell r="B5150" t="str">
            <v>122 - LHR T2 World Of Whiskies</v>
          </cell>
          <cell r="C5150" t="str">
            <v>Champagne - Piper Florens Louis Twin for £30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 t="str">
            <v>/0</v>
          </cell>
          <cell r="L5150">
            <v>16</v>
          </cell>
          <cell r="M5150" t="str">
            <v>Jul/Aug</v>
          </cell>
          <cell r="N5150">
            <v>33</v>
          </cell>
        </row>
        <row r="5151">
          <cell r="A5151" t="str">
            <v>2006/07 W16</v>
          </cell>
          <cell r="B5151" t="str">
            <v>122 - LHR T2 World Of Whiskies</v>
          </cell>
          <cell r="C5151" t="str">
            <v>Champagne - Charles Heidseick 2 for £35</v>
          </cell>
          <cell r="D5151">
            <v>0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 t="str">
            <v>/0</v>
          </cell>
          <cell r="L5151">
            <v>16</v>
          </cell>
          <cell r="M5151" t="str">
            <v>Jul/Aug</v>
          </cell>
          <cell r="N5151">
            <v>55</v>
          </cell>
        </row>
        <row r="5152">
          <cell r="A5152" t="str">
            <v>2006/07 W16</v>
          </cell>
          <cell r="B5152" t="str">
            <v>122 - LHR T2 World Of Whiskies</v>
          </cell>
          <cell r="C5152" t="str">
            <v>Champagne - Canard Twin for £25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 t="str">
            <v>/0</v>
          </cell>
          <cell r="L5152">
            <v>16</v>
          </cell>
          <cell r="M5152" t="str">
            <v>Jul/Aug</v>
          </cell>
          <cell r="N5152">
            <v>52</v>
          </cell>
        </row>
        <row r="5153">
          <cell r="A5153" t="str">
            <v>2006/07 W16</v>
          </cell>
          <cell r="B5153" t="str">
            <v>122 - LHR T2 World Of Whiskies</v>
          </cell>
          <cell r="C5153" t="str">
            <v>Wine - Beringer 3 for £15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 t="str">
            <v>/0</v>
          </cell>
          <cell r="L5153">
            <v>16</v>
          </cell>
          <cell r="M5153" t="str">
            <v>Jul/Aug</v>
          </cell>
          <cell r="N5153">
            <v>43</v>
          </cell>
        </row>
        <row r="5154">
          <cell r="A5154" t="str">
            <v>2006/07 W16</v>
          </cell>
          <cell r="B5154" t="str">
            <v>122 - LHR T2 World Of Whiskies</v>
          </cell>
          <cell r="C5154" t="str">
            <v>Wine - Rosemount BOGOF</v>
          </cell>
          <cell r="D5154">
            <v>0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 t="str">
            <v>/0</v>
          </cell>
          <cell r="L5154">
            <v>16</v>
          </cell>
          <cell r="M5154" t="str">
            <v>Jul/Aug</v>
          </cell>
          <cell r="N5154">
            <v>56</v>
          </cell>
        </row>
        <row r="5155">
          <cell r="A5155" t="str">
            <v>2006/07 W16</v>
          </cell>
          <cell r="B5155" t="str">
            <v>122 - LHR T2 World Of Whiskies</v>
          </cell>
          <cell r="C5155" t="str">
            <v>WOW - 2 for £45 Malt</v>
          </cell>
          <cell r="D5155">
            <v>254.91</v>
          </cell>
          <cell r="E5155">
            <v>93.83</v>
          </cell>
          <cell r="F5155">
            <v>9</v>
          </cell>
          <cell r="G5155">
            <v>198.93</v>
          </cell>
          <cell r="H5155">
            <v>54.11</v>
          </cell>
          <cell r="I5155">
            <v>7</v>
          </cell>
          <cell r="J5155">
            <v>56</v>
          </cell>
          <cell r="K5155">
            <v>436.61</v>
          </cell>
          <cell r="L5155">
            <v>16</v>
          </cell>
          <cell r="M5155" t="str">
            <v>Jul/Aug</v>
          </cell>
          <cell r="N5155">
            <v>34</v>
          </cell>
        </row>
        <row r="5156">
          <cell r="A5156" t="str">
            <v>2006/07 W16</v>
          </cell>
          <cell r="B5156" t="str">
            <v>122 - LHR T2 World Of Whiskies</v>
          </cell>
          <cell r="C5156" t="str">
            <v>WOW - Connemara 2 for £30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 t="str">
            <v>/0</v>
          </cell>
          <cell r="L5156">
            <v>16</v>
          </cell>
          <cell r="M5156" t="str">
            <v>Jul/Aug</v>
          </cell>
          <cell r="N5156">
            <v>60</v>
          </cell>
        </row>
        <row r="5157">
          <cell r="A5157" t="str">
            <v>2006/07 W16</v>
          </cell>
          <cell r="B5157" t="str">
            <v>122 - LHR T2 World Of Whiskies</v>
          </cell>
          <cell r="C5157" t="str">
            <v>Others - 2 for £25 (glayva, disaronno)</v>
          </cell>
          <cell r="D5157">
            <v>0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 t="str">
            <v>/0</v>
          </cell>
          <cell r="L5157">
            <v>16</v>
          </cell>
          <cell r="M5157" t="str">
            <v>Jul/Aug</v>
          </cell>
          <cell r="N5157">
            <v>48</v>
          </cell>
        </row>
        <row r="5158">
          <cell r="A5158" t="str">
            <v>2006/07 W16</v>
          </cell>
          <cell r="B5158" t="str">
            <v>122 - LHR T2 World Of Whiskies</v>
          </cell>
          <cell r="C5158" t="str">
            <v>Others - Pimms 2 for £15 (70cl)</v>
          </cell>
          <cell r="D5158">
            <v>0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 t="str">
            <v>/0</v>
          </cell>
          <cell r="L5158">
            <v>16</v>
          </cell>
          <cell r="M5158" t="str">
            <v>Jul/Aug</v>
          </cell>
          <cell r="N5158">
            <v>35</v>
          </cell>
        </row>
        <row r="5159">
          <cell r="A5159" t="str">
            <v>2006/07 W16</v>
          </cell>
          <cell r="B5159" t="str">
            <v>122 - LHR T2 World Of Whiskies</v>
          </cell>
          <cell r="C5159" t="str">
            <v>Other - 2 for £30 Sauza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 t="str">
            <v>/0</v>
          </cell>
          <cell r="L5159">
            <v>16</v>
          </cell>
          <cell r="M5159" t="str">
            <v>Jul/Aug</v>
          </cell>
          <cell r="N5159">
            <v>58</v>
          </cell>
        </row>
        <row r="5160">
          <cell r="A5160" t="str">
            <v>2006/07 W16</v>
          </cell>
          <cell r="B5160" t="str">
            <v>122 - LHR T2 World Of Whiskies</v>
          </cell>
          <cell r="C5160" t="str">
            <v>Others - 2 for £20 ATA (70cl)</v>
          </cell>
          <cell r="D5160">
            <v>0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 t="str">
            <v>/0</v>
          </cell>
          <cell r="L5160">
            <v>16</v>
          </cell>
          <cell r="M5160" t="str">
            <v>Jul/Aug</v>
          </cell>
          <cell r="N5160">
            <v>32</v>
          </cell>
        </row>
        <row r="5161">
          <cell r="A5161" t="str">
            <v>2006/07 W16</v>
          </cell>
          <cell r="B5161" t="str">
            <v>122 - LHR T2 World Of Whiskies</v>
          </cell>
          <cell r="C5161" t="str">
            <v>Others - 2 for £15 Fortified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 t="str">
            <v>/0</v>
          </cell>
          <cell r="L5161">
            <v>16</v>
          </cell>
          <cell r="M5161" t="str">
            <v>Jul/Aug</v>
          </cell>
          <cell r="N5161">
            <v>59</v>
          </cell>
        </row>
        <row r="5162">
          <cell r="A5162" t="str">
            <v>2006/07 W16</v>
          </cell>
          <cell r="B5162" t="str">
            <v>131 - LHR T3 World Of Whiskies</v>
          </cell>
          <cell r="C5162" t="str">
            <v>Liquor</v>
          </cell>
          <cell r="D5162">
            <v>37040.6</v>
          </cell>
          <cell r="E5162">
            <v>22999.97</v>
          </cell>
          <cell r="F5162">
            <v>1049</v>
          </cell>
          <cell r="G5162">
            <v>3486.95</v>
          </cell>
          <cell r="H5162">
            <v>1073.8399999999999</v>
          </cell>
          <cell r="I5162">
            <v>102</v>
          </cell>
          <cell r="J5162">
            <v>2412</v>
          </cell>
          <cell r="K5162">
            <v>31501.360000000001</v>
          </cell>
          <cell r="L5162">
            <v>16</v>
          </cell>
          <cell r="M5162" t="str">
            <v>Jul/Aug</v>
          </cell>
          <cell r="N5162">
            <v>1</v>
          </cell>
        </row>
        <row r="5163">
          <cell r="A5163" t="str">
            <v>2006/07 W16</v>
          </cell>
          <cell r="B5163" t="str">
            <v>131 - LHR T3 World Of Whiskies</v>
          </cell>
          <cell r="C5163" t="str">
            <v>Tobacco</v>
          </cell>
          <cell r="D5163">
            <v>12033.22</v>
          </cell>
          <cell r="E5163">
            <v>7261.26</v>
          </cell>
          <cell r="F5163">
            <v>401</v>
          </cell>
          <cell r="G5163">
            <v>704.3</v>
          </cell>
          <cell r="H5163">
            <v>161.83000000000001</v>
          </cell>
          <cell r="I5163">
            <v>26</v>
          </cell>
          <cell r="J5163">
            <v>3305</v>
          </cell>
          <cell r="K5163">
            <v>40322.980000000003</v>
          </cell>
          <cell r="L5163">
            <v>16</v>
          </cell>
          <cell r="M5163" t="str">
            <v>Jul/Aug</v>
          </cell>
          <cell r="N5163">
            <v>2</v>
          </cell>
        </row>
        <row r="5164">
          <cell r="A5164" t="str">
            <v>2006/07 W16</v>
          </cell>
          <cell r="B5164" t="str">
            <v>131 - LHR T3 World Of Whiskies</v>
          </cell>
          <cell r="C5164" t="str">
            <v>Perfumery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47</v>
          </cell>
          <cell r="K5164" t="str">
            <v>/0</v>
          </cell>
          <cell r="L5164">
            <v>16</v>
          </cell>
          <cell r="M5164" t="str">
            <v>Jul/Aug</v>
          </cell>
          <cell r="N5164">
            <v>3</v>
          </cell>
        </row>
        <row r="5165">
          <cell r="A5165" t="str">
            <v>2006/07 W16</v>
          </cell>
          <cell r="B5165" t="str">
            <v>131 - LHR T3 World Of Whiskies</v>
          </cell>
          <cell r="C5165" t="str">
            <v>Food</v>
          </cell>
          <cell r="D5165">
            <v>0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 t="str">
            <v>/0</v>
          </cell>
          <cell r="L5165">
            <v>16</v>
          </cell>
          <cell r="M5165" t="str">
            <v>Jul/Aug</v>
          </cell>
          <cell r="N5165">
            <v>4</v>
          </cell>
        </row>
        <row r="5166">
          <cell r="A5166" t="str">
            <v>2006/07 W16</v>
          </cell>
          <cell r="B5166" t="str">
            <v>131 - LHR T3 World Of Whiskies</v>
          </cell>
          <cell r="C5166" t="str">
            <v>Tax Free</v>
          </cell>
          <cell r="D5166">
            <v>936.23</v>
          </cell>
          <cell r="E5166">
            <v>510.84</v>
          </cell>
          <cell r="F5166">
            <v>29</v>
          </cell>
          <cell r="G5166">
            <v>270.25</v>
          </cell>
          <cell r="H5166">
            <v>114.73</v>
          </cell>
          <cell r="I5166">
            <v>3</v>
          </cell>
          <cell r="J5166">
            <v>241023</v>
          </cell>
          <cell r="K5166">
            <v>3200868.55</v>
          </cell>
          <cell r="L5166">
            <v>16</v>
          </cell>
          <cell r="M5166" t="str">
            <v>Jul/Aug</v>
          </cell>
          <cell r="N5166">
            <v>5</v>
          </cell>
        </row>
        <row r="5167">
          <cell r="A5167" t="str">
            <v>2006/07 W16</v>
          </cell>
          <cell r="B5167" t="str">
            <v>131 - LHR T3 World Of Whiskies</v>
          </cell>
          <cell r="C5167" t="str">
            <v>Unclassified Products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 t="str">
            <v>/0</v>
          </cell>
          <cell r="L5167">
            <v>16</v>
          </cell>
          <cell r="M5167" t="str">
            <v>Jul/Aug</v>
          </cell>
          <cell r="N5167">
            <v>6</v>
          </cell>
        </row>
        <row r="5168">
          <cell r="A5168" t="str">
            <v>2006/07 W16</v>
          </cell>
          <cell r="B5168" t="str">
            <v>131 - LHR T3 World Of Whiskies</v>
          </cell>
          <cell r="C5168" t="str">
            <v>Spirits</v>
          </cell>
          <cell r="D5168">
            <v>37040.6</v>
          </cell>
          <cell r="E5168">
            <v>22999.97</v>
          </cell>
          <cell r="F5168">
            <v>1049</v>
          </cell>
          <cell r="G5168">
            <v>3486.95</v>
          </cell>
          <cell r="H5168">
            <v>1073.8399999999999</v>
          </cell>
          <cell r="I5168">
            <v>102</v>
          </cell>
          <cell r="J5168">
            <v>2412</v>
          </cell>
          <cell r="K5168">
            <v>31501.360000000001</v>
          </cell>
          <cell r="L5168">
            <v>16</v>
          </cell>
          <cell r="M5168" t="str">
            <v>Jul/Aug</v>
          </cell>
          <cell r="N5168">
            <v>7</v>
          </cell>
        </row>
        <row r="5169">
          <cell r="A5169" t="str">
            <v>2006/07 W16</v>
          </cell>
          <cell r="B5169" t="str">
            <v>131 - LHR T3 World Of Whiskies</v>
          </cell>
          <cell r="C5169" t="str">
            <v>Fortified Wines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 t="str">
            <v>/0</v>
          </cell>
          <cell r="L5169">
            <v>16</v>
          </cell>
          <cell r="M5169" t="str">
            <v>Jul/Aug</v>
          </cell>
          <cell r="N5169">
            <v>10</v>
          </cell>
        </row>
        <row r="5170">
          <cell r="A5170" t="str">
            <v>2006/07 W16</v>
          </cell>
          <cell r="B5170" t="str">
            <v>131 - LHR T3 World Of Whiskies</v>
          </cell>
          <cell r="C5170" t="str">
            <v>Others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 t="str">
            <v>/0</v>
          </cell>
          <cell r="L5170">
            <v>16</v>
          </cell>
          <cell r="M5170" t="str">
            <v>Jul/Aug</v>
          </cell>
          <cell r="N5170">
            <v>11</v>
          </cell>
        </row>
        <row r="5171">
          <cell r="A5171" t="str">
            <v>2006/07 W16</v>
          </cell>
          <cell r="B5171" t="str">
            <v>131 - LHR T3 World Of Whiskies</v>
          </cell>
          <cell r="C5171" t="str">
            <v>Champagne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 t="str">
            <v>/0</v>
          </cell>
          <cell r="L5171">
            <v>16</v>
          </cell>
          <cell r="M5171" t="str">
            <v>Jul/Aug</v>
          </cell>
          <cell r="N5171">
            <v>8</v>
          </cell>
        </row>
        <row r="5172">
          <cell r="A5172" t="str">
            <v>2006/07 W16</v>
          </cell>
          <cell r="B5172" t="str">
            <v>131 - LHR T3 World Of Whiskies</v>
          </cell>
          <cell r="C5172" t="str">
            <v>Wines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 t="str">
            <v>/0</v>
          </cell>
          <cell r="L5172">
            <v>16</v>
          </cell>
          <cell r="M5172" t="str">
            <v>Jul/Aug</v>
          </cell>
          <cell r="N5172">
            <v>9</v>
          </cell>
        </row>
        <row r="5173">
          <cell r="A5173" t="str">
            <v>2006/07 W16</v>
          </cell>
          <cell r="B5173" t="str">
            <v>131 - LHR T3 World Of Whiskies</v>
          </cell>
          <cell r="C5173" t="str">
            <v>Unclassified Liquor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 t="str">
            <v>/0</v>
          </cell>
          <cell r="L5173">
            <v>16</v>
          </cell>
          <cell r="M5173" t="str">
            <v>Jul/Aug</v>
          </cell>
          <cell r="N5173">
            <v>12</v>
          </cell>
        </row>
        <row r="5174">
          <cell r="A5174" t="str">
            <v>2006/07 W16</v>
          </cell>
          <cell r="B5174" t="str">
            <v>131 - LHR T3 World Of Whiskies</v>
          </cell>
          <cell r="C5174" t="str">
            <v>Value - 2 for £15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9</v>
          </cell>
          <cell r="K5174" t="str">
            <v>/0</v>
          </cell>
          <cell r="L5174">
            <v>16</v>
          </cell>
          <cell r="M5174" t="str">
            <v>Jul/Aug</v>
          </cell>
          <cell r="N5174">
            <v>31</v>
          </cell>
        </row>
        <row r="5175">
          <cell r="A5175" t="str">
            <v>2006/07 W16</v>
          </cell>
          <cell r="B5175" t="str">
            <v>131 - LHR T3 World Of Whiskies</v>
          </cell>
          <cell r="C5175" t="str">
            <v>Value - 2 for £20 Bombay Saphire</v>
          </cell>
          <cell r="D5175">
            <v>0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 t="str">
            <v>/0</v>
          </cell>
          <cell r="L5175">
            <v>16</v>
          </cell>
          <cell r="M5175" t="str">
            <v>Jul/Aug</v>
          </cell>
          <cell r="N5175">
            <v>45</v>
          </cell>
        </row>
        <row r="5176">
          <cell r="A5176" t="str">
            <v>2006/07 W16</v>
          </cell>
          <cell r="B5176" t="str">
            <v>131 - LHR T3 World Of Whiskies</v>
          </cell>
          <cell r="C5176" t="str">
            <v>Value - Baileys 2 for £20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 t="str">
            <v>/0</v>
          </cell>
          <cell r="L5176">
            <v>16</v>
          </cell>
          <cell r="M5176" t="str">
            <v>Jul/Aug</v>
          </cell>
          <cell r="N5176">
            <v>39</v>
          </cell>
        </row>
        <row r="5177">
          <cell r="A5177" t="str">
            <v>2006/07 W16</v>
          </cell>
          <cell r="B5177" t="str">
            <v>131 - LHR T3 World Of Whiskies</v>
          </cell>
          <cell r="C5177" t="str">
            <v>Value - Baileys Twin @ £20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 t="str">
            <v>/0</v>
          </cell>
          <cell r="L5177">
            <v>16</v>
          </cell>
          <cell r="M5177" t="str">
            <v>Jul/Aug</v>
          </cell>
          <cell r="N5177">
            <v>51</v>
          </cell>
        </row>
        <row r="5178">
          <cell r="A5178" t="str">
            <v>2006/07 W16</v>
          </cell>
          <cell r="B5178" t="str">
            <v>131 - LHR T3 World Of Whiskies</v>
          </cell>
          <cell r="C5178" t="str">
            <v>Value - Twins @ £15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 t="str">
            <v>/0</v>
          </cell>
          <cell r="L5178">
            <v>16</v>
          </cell>
          <cell r="M5178" t="str">
            <v>Jul/Aug</v>
          </cell>
          <cell r="N5178">
            <v>36</v>
          </cell>
        </row>
        <row r="5179">
          <cell r="A5179" t="str">
            <v>2006/07 W16</v>
          </cell>
          <cell r="B5179" t="str">
            <v>131 - LHR T3 World Of Whiskies</v>
          </cell>
          <cell r="C5179" t="str">
            <v>Malt - 2 For £45 (6 glenmorangie + 2)</v>
          </cell>
          <cell r="D5179">
            <v>1568.07</v>
          </cell>
          <cell r="E5179">
            <v>997.47</v>
          </cell>
          <cell r="F5179">
            <v>61</v>
          </cell>
          <cell r="G5179">
            <v>339.24</v>
          </cell>
          <cell r="H5179">
            <v>85.73</v>
          </cell>
          <cell r="I5179">
            <v>13</v>
          </cell>
          <cell r="J5179">
            <v>88</v>
          </cell>
          <cell r="K5179">
            <v>691.33</v>
          </cell>
          <cell r="L5179">
            <v>16</v>
          </cell>
          <cell r="M5179" t="str">
            <v>Jul/Aug</v>
          </cell>
          <cell r="N5179">
            <v>30</v>
          </cell>
        </row>
        <row r="5180">
          <cell r="A5180" t="str">
            <v>2006/07 W16</v>
          </cell>
          <cell r="B5180" t="str">
            <v>131 - LHR T3 World Of Whiskies</v>
          </cell>
          <cell r="C5180" t="str">
            <v>Malt - Save £5 Glenmorangie Traditional</v>
          </cell>
          <cell r="D5180">
            <v>319.92</v>
          </cell>
          <cell r="E5180">
            <v>228.47</v>
          </cell>
          <cell r="F5180">
            <v>8</v>
          </cell>
          <cell r="G5180">
            <v>0</v>
          </cell>
          <cell r="H5180">
            <v>0</v>
          </cell>
          <cell r="I5180">
            <v>0</v>
          </cell>
          <cell r="J5180">
            <v>1</v>
          </cell>
          <cell r="K5180">
            <v>11.43</v>
          </cell>
          <cell r="L5180">
            <v>16</v>
          </cell>
          <cell r="M5180" t="str">
            <v>Jul/Aug</v>
          </cell>
          <cell r="N5180">
            <v>44</v>
          </cell>
        </row>
        <row r="5181">
          <cell r="A5181" t="str">
            <v>2006/07 W16</v>
          </cell>
          <cell r="B5181" t="str">
            <v>131 - LHR T3 World Of Whiskies</v>
          </cell>
          <cell r="C5181" t="str">
            <v>Cognac - XO @ £45</v>
          </cell>
          <cell r="D5181">
            <v>0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 t="str">
            <v>/0</v>
          </cell>
          <cell r="L5181">
            <v>16</v>
          </cell>
          <cell r="M5181" t="str">
            <v>Jul/Aug</v>
          </cell>
          <cell r="N5181">
            <v>37</v>
          </cell>
        </row>
        <row r="5182">
          <cell r="A5182" t="str">
            <v>2006/07 W16</v>
          </cell>
          <cell r="B5182" t="str">
            <v>131 - LHR T3 World Of Whiskies</v>
          </cell>
          <cell r="C5182" t="str">
            <v>Cognac - VSOP 2 for £45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 t="str">
            <v>/0</v>
          </cell>
          <cell r="L5182">
            <v>16</v>
          </cell>
          <cell r="M5182" t="str">
            <v>Jul/Aug</v>
          </cell>
          <cell r="N5182">
            <v>41</v>
          </cell>
        </row>
        <row r="5183">
          <cell r="A5183" t="str">
            <v>2006/07 W16</v>
          </cell>
          <cell r="B5183" t="str">
            <v>131 - LHR T3 World Of Whiskies</v>
          </cell>
          <cell r="C5183" t="str">
            <v>Cognac - Only £17_99 VS Especiale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 t="str">
            <v>/0</v>
          </cell>
          <cell r="L5183">
            <v>16</v>
          </cell>
          <cell r="M5183" t="str">
            <v>Jul/Aug</v>
          </cell>
          <cell r="N5183">
            <v>42</v>
          </cell>
        </row>
        <row r="5184">
          <cell r="A5184" t="str">
            <v>2006/07 W16</v>
          </cell>
          <cell r="B5184" t="str">
            <v>131 - LHR T3 World Of Whiskies</v>
          </cell>
          <cell r="C5184" t="str">
            <v>Deluxe - Chivas 2 for £30</v>
          </cell>
          <cell r="D5184">
            <v>219.89</v>
          </cell>
          <cell r="E5184">
            <v>152.79</v>
          </cell>
          <cell r="F5184">
            <v>11</v>
          </cell>
          <cell r="G5184">
            <v>0</v>
          </cell>
          <cell r="H5184">
            <v>0</v>
          </cell>
          <cell r="I5184">
            <v>0</v>
          </cell>
          <cell r="J5184">
            <v>6</v>
          </cell>
          <cell r="K5184">
            <v>36.6</v>
          </cell>
          <cell r="L5184">
            <v>16</v>
          </cell>
          <cell r="M5184" t="str">
            <v>Jul/Aug</v>
          </cell>
          <cell r="N5184">
            <v>49</v>
          </cell>
        </row>
        <row r="5185">
          <cell r="A5185" t="str">
            <v>2006/07 W16</v>
          </cell>
          <cell r="B5185" t="str">
            <v>131 - LHR T3 World Of Whiskies</v>
          </cell>
          <cell r="C5185" t="str">
            <v>Deluxe - Chivas Twin for £30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3</v>
          </cell>
          <cell r="K5185" t="str">
            <v>/0</v>
          </cell>
          <cell r="L5185">
            <v>16</v>
          </cell>
          <cell r="M5185" t="str">
            <v>Jul/Aug</v>
          </cell>
          <cell r="N5185">
            <v>38</v>
          </cell>
        </row>
        <row r="5186">
          <cell r="A5186" t="str">
            <v>2006/07 W16</v>
          </cell>
          <cell r="B5186" t="str">
            <v>131 - LHR T3 World Of Whiskies</v>
          </cell>
          <cell r="C5186" t="str">
            <v>Deluxe - Chivas Triple Pack @ £45</v>
          </cell>
          <cell r="D5186">
            <v>57.99</v>
          </cell>
          <cell r="E5186">
            <v>39.700000000000003</v>
          </cell>
          <cell r="F5186">
            <v>1</v>
          </cell>
          <cell r="G5186">
            <v>0</v>
          </cell>
          <cell r="H5186">
            <v>0</v>
          </cell>
          <cell r="I5186">
            <v>0</v>
          </cell>
          <cell r="J5186">
            <v>5</v>
          </cell>
          <cell r="K5186">
            <v>91.45</v>
          </cell>
          <cell r="L5186">
            <v>16</v>
          </cell>
          <cell r="M5186" t="str">
            <v>Jul/Aug</v>
          </cell>
          <cell r="N5186">
            <v>54</v>
          </cell>
        </row>
        <row r="5187">
          <cell r="A5187" t="str">
            <v>2006/07 W16</v>
          </cell>
          <cell r="B5187" t="str">
            <v>131 - LHR T3 World Of Whiskies</v>
          </cell>
          <cell r="C5187" t="str">
            <v>Deluxe - Chivas Save £5 18yo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 t="str">
            <v>/0</v>
          </cell>
          <cell r="L5187">
            <v>16</v>
          </cell>
          <cell r="M5187" t="str">
            <v>Jul/Aug</v>
          </cell>
          <cell r="N5187">
            <v>50</v>
          </cell>
        </row>
        <row r="5188">
          <cell r="A5188" t="str">
            <v>2006/07 W16</v>
          </cell>
          <cell r="B5188" t="str">
            <v>131 - LHR T3 World Of Whiskies</v>
          </cell>
          <cell r="C5188" t="str">
            <v>Deluxe - Chivas Royal Salute get Chivas 18yo</v>
          </cell>
          <cell r="D5188">
            <v>299.95</v>
          </cell>
          <cell r="E5188">
            <v>193.6</v>
          </cell>
          <cell r="F5188">
            <v>5</v>
          </cell>
          <cell r="G5188">
            <v>0</v>
          </cell>
          <cell r="H5188">
            <v>0</v>
          </cell>
          <cell r="I5188">
            <v>0</v>
          </cell>
          <cell r="J5188">
            <v>5</v>
          </cell>
          <cell r="K5188">
            <v>106.35</v>
          </cell>
          <cell r="L5188">
            <v>16</v>
          </cell>
          <cell r="M5188" t="str">
            <v>Jul/Aug</v>
          </cell>
          <cell r="N5188">
            <v>57</v>
          </cell>
        </row>
        <row r="5189">
          <cell r="A5189" t="str">
            <v>2006/07 W16</v>
          </cell>
          <cell r="B5189" t="str">
            <v>131 - LHR T3 World Of Whiskies</v>
          </cell>
          <cell r="C5189" t="str">
            <v>Deluxe - Dewars 2 for £30 ATA</v>
          </cell>
          <cell r="D5189">
            <v>60</v>
          </cell>
          <cell r="E5189">
            <v>5.74</v>
          </cell>
          <cell r="F5189">
            <v>4</v>
          </cell>
          <cell r="G5189">
            <v>60</v>
          </cell>
          <cell r="H5189">
            <v>5.74</v>
          </cell>
          <cell r="I5189">
            <v>4</v>
          </cell>
          <cell r="J5189">
            <v>17</v>
          </cell>
          <cell r="K5189">
            <v>89.93</v>
          </cell>
          <cell r="L5189">
            <v>16</v>
          </cell>
          <cell r="M5189" t="str">
            <v>Jul/Aug</v>
          </cell>
          <cell r="N5189">
            <v>40</v>
          </cell>
        </row>
        <row r="5190">
          <cell r="A5190" t="str">
            <v>2006/07 W16</v>
          </cell>
          <cell r="B5190" t="str">
            <v>131 - LHR T3 World Of Whiskies</v>
          </cell>
          <cell r="C5190" t="str">
            <v>Deluxe - JW Blue get a free 20cl Gold (Sept Only)</v>
          </cell>
          <cell r="D5190">
            <v>404.12</v>
          </cell>
          <cell r="E5190">
            <v>244.97</v>
          </cell>
          <cell r="F5190">
            <v>5</v>
          </cell>
          <cell r="G5190">
            <v>0</v>
          </cell>
          <cell r="H5190">
            <v>0</v>
          </cell>
          <cell r="I5190">
            <v>0</v>
          </cell>
          <cell r="J5190">
            <v>6</v>
          </cell>
          <cell r="K5190">
            <v>190.98</v>
          </cell>
          <cell r="L5190">
            <v>16</v>
          </cell>
          <cell r="M5190" t="str">
            <v>Jul/Aug</v>
          </cell>
          <cell r="N5190">
            <v>46</v>
          </cell>
        </row>
        <row r="5191">
          <cell r="A5191" t="str">
            <v>2006/07 W16</v>
          </cell>
          <cell r="B5191" t="str">
            <v>131 - LHR T3 World Of Whiskies</v>
          </cell>
          <cell r="C5191" t="str">
            <v>Deluxe - Free 20cl bottle (linked to JW Blue) (Sept Only)</v>
          </cell>
          <cell r="D5191">
            <v>52.36</v>
          </cell>
          <cell r="E5191">
            <v>44.24</v>
          </cell>
          <cell r="F5191">
            <v>4</v>
          </cell>
          <cell r="G5191">
            <v>0</v>
          </cell>
          <cell r="H5191">
            <v>0</v>
          </cell>
          <cell r="I5191">
            <v>0</v>
          </cell>
          <cell r="J5191">
            <v>23</v>
          </cell>
          <cell r="K5191">
            <v>137.77000000000001</v>
          </cell>
          <cell r="L5191">
            <v>16</v>
          </cell>
          <cell r="M5191" t="str">
            <v>Jul/Aug</v>
          </cell>
          <cell r="N5191">
            <v>47</v>
          </cell>
        </row>
        <row r="5192">
          <cell r="A5192" t="str">
            <v>2006/07 W16</v>
          </cell>
          <cell r="B5192" t="str">
            <v>131 - LHR T3 World Of Whiskies</v>
          </cell>
          <cell r="C5192" t="str">
            <v>Champagne - Piper Florens Louis 2 for £30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 t="str">
            <v>/0</v>
          </cell>
          <cell r="L5192">
            <v>16</v>
          </cell>
          <cell r="M5192" t="str">
            <v>Jul/Aug</v>
          </cell>
          <cell r="N5192">
            <v>53</v>
          </cell>
        </row>
        <row r="5193">
          <cell r="A5193" t="str">
            <v>2006/07 W16</v>
          </cell>
          <cell r="B5193" t="str">
            <v>131 - LHR T3 World Of Whiskies</v>
          </cell>
          <cell r="C5193" t="str">
            <v>Champagne - Piper Florens Louis Twin for £30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 t="str">
            <v>/0</v>
          </cell>
          <cell r="L5193">
            <v>16</v>
          </cell>
          <cell r="M5193" t="str">
            <v>Jul/Aug</v>
          </cell>
          <cell r="N5193">
            <v>33</v>
          </cell>
        </row>
        <row r="5194">
          <cell r="A5194" t="str">
            <v>2006/07 W16</v>
          </cell>
          <cell r="B5194" t="str">
            <v>131 - LHR T3 World Of Whiskies</v>
          </cell>
          <cell r="C5194" t="str">
            <v>Champagne - Charles Heidseick 2 for £35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 t="str">
            <v>/0</v>
          </cell>
          <cell r="L5194">
            <v>16</v>
          </cell>
          <cell r="M5194" t="str">
            <v>Jul/Aug</v>
          </cell>
          <cell r="N5194">
            <v>55</v>
          </cell>
        </row>
        <row r="5195">
          <cell r="A5195" t="str">
            <v>2006/07 W16</v>
          </cell>
          <cell r="B5195" t="str">
            <v>131 - LHR T3 World Of Whiskies</v>
          </cell>
          <cell r="C5195" t="str">
            <v>Champagne - Canard Twin for £25</v>
          </cell>
          <cell r="D5195">
            <v>0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 t="str">
            <v>/0</v>
          </cell>
          <cell r="L5195">
            <v>16</v>
          </cell>
          <cell r="M5195" t="str">
            <v>Jul/Aug</v>
          </cell>
          <cell r="N5195">
            <v>52</v>
          </cell>
        </row>
        <row r="5196">
          <cell r="A5196" t="str">
            <v>2006/07 W16</v>
          </cell>
          <cell r="B5196" t="str">
            <v>131 - LHR T3 World Of Whiskies</v>
          </cell>
          <cell r="C5196" t="str">
            <v>Wine - Beringer 3 for £15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 t="str">
            <v>/0</v>
          </cell>
          <cell r="L5196">
            <v>16</v>
          </cell>
          <cell r="M5196" t="str">
            <v>Jul/Aug</v>
          </cell>
          <cell r="N5196">
            <v>43</v>
          </cell>
        </row>
        <row r="5197">
          <cell r="A5197" t="str">
            <v>2006/07 W16</v>
          </cell>
          <cell r="B5197" t="str">
            <v>131 - LHR T3 World Of Whiskies</v>
          </cell>
          <cell r="C5197" t="str">
            <v>Wine - Rosemount BOGOF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 t="str">
            <v>/0</v>
          </cell>
          <cell r="L5197">
            <v>16</v>
          </cell>
          <cell r="M5197" t="str">
            <v>Jul/Aug</v>
          </cell>
          <cell r="N5197">
            <v>56</v>
          </cell>
        </row>
        <row r="5198">
          <cell r="A5198" t="str">
            <v>2006/07 W16</v>
          </cell>
          <cell r="B5198" t="str">
            <v>131 - LHR T3 World Of Whiskies</v>
          </cell>
          <cell r="C5198" t="str">
            <v>WOW - 2 for £45 Malt</v>
          </cell>
          <cell r="D5198">
            <v>853.7</v>
          </cell>
          <cell r="E5198">
            <v>572.73</v>
          </cell>
          <cell r="F5198">
            <v>30</v>
          </cell>
          <cell r="G5198">
            <v>113.96</v>
          </cell>
          <cell r="H5198">
            <v>33.26</v>
          </cell>
          <cell r="I5198">
            <v>4</v>
          </cell>
          <cell r="J5198">
            <v>56</v>
          </cell>
          <cell r="K5198">
            <v>432.19</v>
          </cell>
          <cell r="L5198">
            <v>16</v>
          </cell>
          <cell r="M5198" t="str">
            <v>Jul/Aug</v>
          </cell>
          <cell r="N5198">
            <v>34</v>
          </cell>
        </row>
        <row r="5199">
          <cell r="A5199" t="str">
            <v>2006/07 W16</v>
          </cell>
          <cell r="B5199" t="str">
            <v>131 - LHR T3 World Of Whiskies</v>
          </cell>
          <cell r="C5199" t="str">
            <v>WOW - Connemara 2 for £30</v>
          </cell>
          <cell r="D5199">
            <v>35.979999999999997</v>
          </cell>
          <cell r="E5199">
            <v>26.62</v>
          </cell>
          <cell r="F5199">
            <v>2</v>
          </cell>
          <cell r="G5199">
            <v>0</v>
          </cell>
          <cell r="H5199">
            <v>0</v>
          </cell>
          <cell r="I5199">
            <v>0</v>
          </cell>
          <cell r="J5199">
            <v>4</v>
          </cell>
          <cell r="K5199">
            <v>18.72</v>
          </cell>
          <cell r="L5199">
            <v>16</v>
          </cell>
          <cell r="M5199" t="str">
            <v>Jul/Aug</v>
          </cell>
          <cell r="N5199">
            <v>60</v>
          </cell>
        </row>
        <row r="5200">
          <cell r="A5200" t="str">
            <v>2006/07 W16</v>
          </cell>
          <cell r="B5200" t="str">
            <v>131 - LHR T3 World Of Whiskies</v>
          </cell>
          <cell r="C5200" t="str">
            <v>Others - 2 for £25 (glayva, disaronno)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 t="str">
            <v>/0</v>
          </cell>
          <cell r="L5200">
            <v>16</v>
          </cell>
          <cell r="M5200" t="str">
            <v>Jul/Aug</v>
          </cell>
          <cell r="N5200">
            <v>48</v>
          </cell>
        </row>
        <row r="5201">
          <cell r="A5201" t="str">
            <v>2006/07 W16</v>
          </cell>
          <cell r="B5201" t="str">
            <v>131 - LHR T3 World Of Whiskies</v>
          </cell>
          <cell r="C5201" t="str">
            <v>Others - Pimms 2 for £15 (70cl)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 t="str">
            <v>/0</v>
          </cell>
          <cell r="L5201">
            <v>16</v>
          </cell>
          <cell r="M5201" t="str">
            <v>Jul/Aug</v>
          </cell>
          <cell r="N5201">
            <v>35</v>
          </cell>
        </row>
        <row r="5202">
          <cell r="A5202" t="str">
            <v>2006/07 W16</v>
          </cell>
          <cell r="B5202" t="str">
            <v>131 - LHR T3 World Of Whiskies</v>
          </cell>
          <cell r="C5202" t="str">
            <v>Other - 2 for £30 Sauza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0</v>
          </cell>
          <cell r="K5202" t="str">
            <v>/0</v>
          </cell>
          <cell r="L5202">
            <v>16</v>
          </cell>
          <cell r="M5202" t="str">
            <v>Jul/Aug</v>
          </cell>
          <cell r="N5202">
            <v>58</v>
          </cell>
        </row>
        <row r="5203">
          <cell r="A5203" t="str">
            <v>2006/07 W16</v>
          </cell>
          <cell r="B5203" t="str">
            <v>131 - LHR T3 World Of Whiskies</v>
          </cell>
          <cell r="C5203" t="str">
            <v>Others - 2 for £20 ATA (70cl)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 t="str">
            <v>/0</v>
          </cell>
          <cell r="L5203">
            <v>16</v>
          </cell>
          <cell r="M5203" t="str">
            <v>Jul/Aug</v>
          </cell>
          <cell r="N5203">
            <v>32</v>
          </cell>
        </row>
        <row r="5204">
          <cell r="A5204" t="str">
            <v>2006/07 W16</v>
          </cell>
          <cell r="B5204" t="str">
            <v>131 - LHR T3 World Of Whiskies</v>
          </cell>
          <cell r="C5204" t="str">
            <v>Others - 2 for £15 Fortified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 t="str">
            <v>/0</v>
          </cell>
          <cell r="L5204">
            <v>16</v>
          </cell>
          <cell r="M5204" t="str">
            <v>Jul/Aug</v>
          </cell>
          <cell r="N5204">
            <v>59</v>
          </cell>
        </row>
        <row r="5205">
          <cell r="A5205" t="str">
            <v>2006/07 W16</v>
          </cell>
          <cell r="B5205" t="str">
            <v>142 - LHR T4 World Of Whiskies</v>
          </cell>
          <cell r="C5205" t="str">
            <v>Liquor</v>
          </cell>
          <cell r="D5205">
            <v>26186.21</v>
          </cell>
          <cell r="E5205">
            <v>16344.47</v>
          </cell>
          <cell r="F5205">
            <v>859</v>
          </cell>
          <cell r="G5205">
            <v>2880.06</v>
          </cell>
          <cell r="H5205">
            <v>866.58</v>
          </cell>
          <cell r="I5205">
            <v>94</v>
          </cell>
          <cell r="J5205">
            <v>2731</v>
          </cell>
          <cell r="K5205">
            <v>30283.26</v>
          </cell>
          <cell r="L5205">
            <v>16</v>
          </cell>
          <cell r="M5205" t="str">
            <v>Jul/Aug</v>
          </cell>
          <cell r="N5205">
            <v>1</v>
          </cell>
        </row>
        <row r="5206">
          <cell r="A5206" t="str">
            <v>2006/07 W16</v>
          </cell>
          <cell r="B5206" t="str">
            <v>142 - LHR T4 World Of Whiskies</v>
          </cell>
          <cell r="C5206" t="str">
            <v>Tobacco</v>
          </cell>
          <cell r="D5206">
            <v>23616.03</v>
          </cell>
          <cell r="E5206">
            <v>12682.14</v>
          </cell>
          <cell r="F5206">
            <v>702</v>
          </cell>
          <cell r="G5206">
            <v>4237.45</v>
          </cell>
          <cell r="H5206">
            <v>813.76</v>
          </cell>
          <cell r="I5206">
            <v>111</v>
          </cell>
          <cell r="J5206">
            <v>1893</v>
          </cell>
          <cell r="K5206">
            <v>25915.82</v>
          </cell>
          <cell r="L5206">
            <v>16</v>
          </cell>
          <cell r="M5206" t="str">
            <v>Jul/Aug</v>
          </cell>
          <cell r="N5206">
            <v>2</v>
          </cell>
        </row>
        <row r="5207">
          <cell r="A5207" t="str">
            <v>2006/07 W16</v>
          </cell>
          <cell r="B5207" t="str">
            <v>142 - LHR T4 World Of Whiskies</v>
          </cell>
          <cell r="C5207" t="str">
            <v>Perfumery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 t="str">
            <v>/0</v>
          </cell>
          <cell r="L5207">
            <v>16</v>
          </cell>
          <cell r="M5207" t="str">
            <v>Jul/Aug</v>
          </cell>
          <cell r="N5207">
            <v>3</v>
          </cell>
        </row>
        <row r="5208">
          <cell r="A5208" t="str">
            <v>2006/07 W16</v>
          </cell>
          <cell r="B5208" t="str">
            <v>142 - LHR T4 World Of Whiskies</v>
          </cell>
          <cell r="C5208" t="str">
            <v>Food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 t="str">
            <v>/0</v>
          </cell>
          <cell r="L5208">
            <v>16</v>
          </cell>
          <cell r="M5208" t="str">
            <v>Jul/Aug</v>
          </cell>
          <cell r="N5208">
            <v>4</v>
          </cell>
        </row>
        <row r="5209">
          <cell r="A5209" t="str">
            <v>2006/07 W16</v>
          </cell>
          <cell r="B5209" t="str">
            <v>142 - LHR T4 World Of Whiskies</v>
          </cell>
          <cell r="C5209" t="str">
            <v>Tax Free</v>
          </cell>
          <cell r="D5209">
            <v>1412.49</v>
          </cell>
          <cell r="E5209">
            <v>790.94</v>
          </cell>
          <cell r="F5209">
            <v>64</v>
          </cell>
          <cell r="G5209">
            <v>385.83</v>
          </cell>
          <cell r="H5209">
            <v>230.2</v>
          </cell>
          <cell r="I5209">
            <v>17</v>
          </cell>
          <cell r="J5209">
            <v>1492</v>
          </cell>
          <cell r="K5209">
            <v>13120.28</v>
          </cell>
          <cell r="L5209">
            <v>16</v>
          </cell>
          <cell r="M5209" t="str">
            <v>Jul/Aug</v>
          </cell>
          <cell r="N5209">
            <v>5</v>
          </cell>
        </row>
        <row r="5210">
          <cell r="A5210" t="str">
            <v>2006/07 W16</v>
          </cell>
          <cell r="B5210" t="str">
            <v>142 - LHR T4 World Of Whiskies</v>
          </cell>
          <cell r="C5210" t="str">
            <v>Unclassified Products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 t="str">
            <v>/0</v>
          </cell>
          <cell r="L5210">
            <v>16</v>
          </cell>
          <cell r="M5210" t="str">
            <v>Jul/Aug</v>
          </cell>
          <cell r="N5210">
            <v>6</v>
          </cell>
        </row>
        <row r="5211">
          <cell r="A5211" t="str">
            <v>2006/07 W16</v>
          </cell>
          <cell r="B5211" t="str">
            <v>142 - LHR T4 World Of Whiskies</v>
          </cell>
          <cell r="C5211" t="str">
            <v>Spirits</v>
          </cell>
          <cell r="D5211">
            <v>26186.21</v>
          </cell>
          <cell r="E5211">
            <v>16344.47</v>
          </cell>
          <cell r="F5211">
            <v>859</v>
          </cell>
          <cell r="G5211">
            <v>2880.06</v>
          </cell>
          <cell r="H5211">
            <v>866.58</v>
          </cell>
          <cell r="I5211">
            <v>94</v>
          </cell>
          <cell r="J5211">
            <v>2730</v>
          </cell>
          <cell r="K5211">
            <v>30272.17</v>
          </cell>
          <cell r="L5211">
            <v>16</v>
          </cell>
          <cell r="M5211" t="str">
            <v>Jul/Aug</v>
          </cell>
          <cell r="N5211">
            <v>7</v>
          </cell>
        </row>
        <row r="5212">
          <cell r="A5212" t="str">
            <v>2006/07 W16</v>
          </cell>
          <cell r="B5212" t="str">
            <v>142 - LHR T4 World Of Whiskies</v>
          </cell>
          <cell r="C5212" t="str">
            <v>Fortified Wines</v>
          </cell>
          <cell r="D5212">
            <v>0</v>
          </cell>
          <cell r="E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 t="str">
            <v>/0</v>
          </cell>
          <cell r="L5212">
            <v>16</v>
          </cell>
          <cell r="M5212" t="str">
            <v>Jul/Aug</v>
          </cell>
          <cell r="N5212">
            <v>10</v>
          </cell>
        </row>
        <row r="5213">
          <cell r="A5213" t="str">
            <v>2006/07 W16</v>
          </cell>
          <cell r="B5213" t="str">
            <v>142 - LHR T4 World Of Whiskies</v>
          </cell>
          <cell r="C5213" t="str">
            <v>Others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 t="str">
            <v>/0</v>
          </cell>
          <cell r="L5213">
            <v>16</v>
          </cell>
          <cell r="M5213" t="str">
            <v>Jul/Aug</v>
          </cell>
          <cell r="N5213">
            <v>11</v>
          </cell>
        </row>
        <row r="5214">
          <cell r="A5214" t="str">
            <v>2006/07 W16</v>
          </cell>
          <cell r="B5214" t="str">
            <v>142 - LHR T4 World Of Whiskies</v>
          </cell>
          <cell r="C5214" t="str">
            <v>Champagne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1</v>
          </cell>
          <cell r="K5214" t="str">
            <v>/0</v>
          </cell>
          <cell r="L5214">
            <v>16</v>
          </cell>
          <cell r="M5214" t="str">
            <v>Jul/Aug</v>
          </cell>
          <cell r="N5214">
            <v>8</v>
          </cell>
        </row>
        <row r="5215">
          <cell r="A5215" t="str">
            <v>2006/07 W16</v>
          </cell>
          <cell r="B5215" t="str">
            <v>142 - LHR T4 World Of Whiskies</v>
          </cell>
          <cell r="C5215" t="str">
            <v>Wines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 t="str">
            <v>/0</v>
          </cell>
          <cell r="L5215">
            <v>16</v>
          </cell>
          <cell r="M5215" t="str">
            <v>Jul/Aug</v>
          </cell>
          <cell r="N5215">
            <v>9</v>
          </cell>
        </row>
        <row r="5216">
          <cell r="A5216" t="str">
            <v>2006/07 W16</v>
          </cell>
          <cell r="B5216" t="str">
            <v>142 - LHR T4 World Of Whiskies</v>
          </cell>
          <cell r="C5216" t="str">
            <v>Unclassified Liquor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 t="str">
            <v>/0</v>
          </cell>
          <cell r="L5216">
            <v>16</v>
          </cell>
          <cell r="M5216" t="str">
            <v>Jul/Aug</v>
          </cell>
          <cell r="N5216">
            <v>12</v>
          </cell>
        </row>
        <row r="5217">
          <cell r="A5217" t="str">
            <v>2006/07 W16</v>
          </cell>
          <cell r="B5217" t="str">
            <v>142 - LHR T4 World Of Whiskies</v>
          </cell>
          <cell r="C5217" t="str">
            <v>Value - 2 for £15</v>
          </cell>
          <cell r="D5217">
            <v>130.80000000000001</v>
          </cell>
          <cell r="E5217">
            <v>95.95</v>
          </cell>
          <cell r="F5217">
            <v>14</v>
          </cell>
          <cell r="G5217">
            <v>0</v>
          </cell>
          <cell r="H5217">
            <v>0</v>
          </cell>
          <cell r="I5217">
            <v>0</v>
          </cell>
          <cell r="J5217">
            <v>17</v>
          </cell>
          <cell r="K5217">
            <v>50.31</v>
          </cell>
          <cell r="L5217">
            <v>16</v>
          </cell>
          <cell r="M5217" t="str">
            <v>Jul/Aug</v>
          </cell>
          <cell r="N5217">
            <v>31</v>
          </cell>
        </row>
        <row r="5218">
          <cell r="A5218" t="str">
            <v>2006/07 W16</v>
          </cell>
          <cell r="B5218" t="str">
            <v>142 - LHR T4 World Of Whiskies</v>
          </cell>
          <cell r="C5218" t="str">
            <v>Value - 2 for £20 Bombay Saphire</v>
          </cell>
          <cell r="D5218">
            <v>0</v>
          </cell>
          <cell r="E5218">
            <v>0</v>
          </cell>
          <cell r="F5218">
            <v>0</v>
          </cell>
          <cell r="G5218">
            <v>0</v>
          </cell>
          <cell r="H5218">
            <v>0</v>
          </cell>
          <cell r="I5218">
            <v>0</v>
          </cell>
          <cell r="J5218">
            <v>0</v>
          </cell>
          <cell r="K5218" t="str">
            <v>/0</v>
          </cell>
          <cell r="L5218">
            <v>16</v>
          </cell>
          <cell r="M5218" t="str">
            <v>Jul/Aug</v>
          </cell>
          <cell r="N5218">
            <v>45</v>
          </cell>
        </row>
        <row r="5219">
          <cell r="A5219" t="str">
            <v>2006/07 W16</v>
          </cell>
          <cell r="B5219" t="str">
            <v>142 - LHR T4 World Of Whiskies</v>
          </cell>
          <cell r="C5219" t="str">
            <v>Value - Baileys 2 for £20</v>
          </cell>
          <cell r="D5219">
            <v>0</v>
          </cell>
          <cell r="E5219">
            <v>0</v>
          </cell>
          <cell r="F5219">
            <v>0</v>
          </cell>
          <cell r="G5219">
            <v>0</v>
          </cell>
          <cell r="H5219">
            <v>0</v>
          </cell>
          <cell r="I5219">
            <v>0</v>
          </cell>
          <cell r="J5219">
            <v>0</v>
          </cell>
          <cell r="K5219" t="str">
            <v>/0</v>
          </cell>
          <cell r="L5219">
            <v>16</v>
          </cell>
          <cell r="M5219" t="str">
            <v>Jul/Aug</v>
          </cell>
          <cell r="N5219">
            <v>39</v>
          </cell>
        </row>
        <row r="5220">
          <cell r="A5220" t="str">
            <v>2006/07 W16</v>
          </cell>
          <cell r="B5220" t="str">
            <v>142 - LHR T4 World Of Whiskies</v>
          </cell>
          <cell r="C5220" t="str">
            <v>Value - Baileys Twin @ £20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  <cell r="I5220">
            <v>0</v>
          </cell>
          <cell r="J5220">
            <v>0</v>
          </cell>
          <cell r="K5220" t="str">
            <v>/0</v>
          </cell>
          <cell r="L5220">
            <v>16</v>
          </cell>
          <cell r="M5220" t="str">
            <v>Jul/Aug</v>
          </cell>
          <cell r="N5220">
            <v>51</v>
          </cell>
        </row>
        <row r="5221">
          <cell r="A5221" t="str">
            <v>2006/07 W16</v>
          </cell>
          <cell r="B5221" t="str">
            <v>142 - LHR T4 World Of Whiskies</v>
          </cell>
          <cell r="C5221" t="str">
            <v>Value - Twins @ £15</v>
          </cell>
          <cell r="D5221">
            <v>0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  <cell r="I5221">
            <v>0</v>
          </cell>
          <cell r="J5221">
            <v>0</v>
          </cell>
          <cell r="K5221" t="str">
            <v>/0</v>
          </cell>
          <cell r="L5221">
            <v>16</v>
          </cell>
          <cell r="M5221" t="str">
            <v>Jul/Aug</v>
          </cell>
          <cell r="N5221">
            <v>36</v>
          </cell>
        </row>
        <row r="5222">
          <cell r="A5222" t="str">
            <v>2006/07 W16</v>
          </cell>
          <cell r="B5222" t="str">
            <v>142 - LHR T4 World Of Whiskies</v>
          </cell>
          <cell r="C5222" t="str">
            <v>Malt - 2 For £45 (6 glenmorangie + 2)</v>
          </cell>
          <cell r="D5222">
            <v>1849.77</v>
          </cell>
          <cell r="E5222">
            <v>1293.04</v>
          </cell>
          <cell r="F5222">
            <v>71</v>
          </cell>
          <cell r="G5222">
            <v>155.06</v>
          </cell>
          <cell r="H5222">
            <v>41.23</v>
          </cell>
          <cell r="I5222">
            <v>6</v>
          </cell>
          <cell r="J5222">
            <v>137</v>
          </cell>
          <cell r="K5222">
            <v>1072.9000000000001</v>
          </cell>
          <cell r="L5222">
            <v>16</v>
          </cell>
          <cell r="M5222" t="str">
            <v>Jul/Aug</v>
          </cell>
          <cell r="N5222">
            <v>30</v>
          </cell>
        </row>
        <row r="5223">
          <cell r="A5223" t="str">
            <v>2006/07 W16</v>
          </cell>
          <cell r="B5223" t="str">
            <v>142 - LHR T4 World Of Whiskies</v>
          </cell>
          <cell r="C5223" t="str">
            <v>Malt - Save £5 Glenmorangie Traditional</v>
          </cell>
          <cell r="D5223">
            <v>279.93</v>
          </cell>
          <cell r="E5223">
            <v>182.78</v>
          </cell>
          <cell r="F5223">
            <v>7</v>
          </cell>
          <cell r="G5223">
            <v>39.99</v>
          </cell>
          <cell r="H5223">
            <v>11.42</v>
          </cell>
          <cell r="I5223">
            <v>1</v>
          </cell>
          <cell r="J5223">
            <v>4</v>
          </cell>
          <cell r="K5223">
            <v>45.72</v>
          </cell>
          <cell r="L5223">
            <v>16</v>
          </cell>
          <cell r="M5223" t="str">
            <v>Jul/Aug</v>
          </cell>
          <cell r="N5223">
            <v>44</v>
          </cell>
        </row>
        <row r="5224">
          <cell r="A5224" t="str">
            <v>2006/07 W16</v>
          </cell>
          <cell r="B5224" t="str">
            <v>142 - LHR T4 World Of Whiskies</v>
          </cell>
          <cell r="C5224" t="str">
            <v>Cognac - XO @ £45</v>
          </cell>
          <cell r="D5224">
            <v>0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  <cell r="I5224">
            <v>0</v>
          </cell>
          <cell r="J5224">
            <v>0</v>
          </cell>
          <cell r="K5224" t="str">
            <v>/0</v>
          </cell>
          <cell r="L5224">
            <v>16</v>
          </cell>
          <cell r="M5224" t="str">
            <v>Jul/Aug</v>
          </cell>
          <cell r="N5224">
            <v>37</v>
          </cell>
        </row>
        <row r="5225">
          <cell r="A5225" t="str">
            <v>2006/07 W16</v>
          </cell>
          <cell r="B5225" t="str">
            <v>142 - LHR T4 World Of Whiskies</v>
          </cell>
          <cell r="C5225" t="str">
            <v>Cognac - VSOP 2 for £45</v>
          </cell>
          <cell r="D5225">
            <v>0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  <cell r="I5225">
            <v>0</v>
          </cell>
          <cell r="J5225">
            <v>0</v>
          </cell>
          <cell r="K5225" t="str">
            <v>/0</v>
          </cell>
          <cell r="L5225">
            <v>16</v>
          </cell>
          <cell r="M5225" t="str">
            <v>Jul/Aug</v>
          </cell>
          <cell r="N5225">
            <v>41</v>
          </cell>
        </row>
        <row r="5226">
          <cell r="A5226" t="str">
            <v>2006/07 W16</v>
          </cell>
          <cell r="B5226" t="str">
            <v>142 - LHR T4 World Of Whiskies</v>
          </cell>
          <cell r="C5226" t="str">
            <v>Cognac - Only £17_99 VS Especiale</v>
          </cell>
          <cell r="D5226">
            <v>0</v>
          </cell>
          <cell r="E5226">
            <v>0</v>
          </cell>
          <cell r="F5226">
            <v>0</v>
          </cell>
          <cell r="G5226">
            <v>0</v>
          </cell>
          <cell r="H5226">
            <v>0</v>
          </cell>
          <cell r="I5226">
            <v>0</v>
          </cell>
          <cell r="J5226">
            <v>0</v>
          </cell>
          <cell r="K5226" t="str">
            <v>/0</v>
          </cell>
          <cell r="L5226">
            <v>16</v>
          </cell>
          <cell r="M5226" t="str">
            <v>Jul/Aug</v>
          </cell>
          <cell r="N5226">
            <v>42</v>
          </cell>
        </row>
        <row r="5227">
          <cell r="A5227" t="str">
            <v>2006/07 W16</v>
          </cell>
          <cell r="B5227" t="str">
            <v>142 - LHR T4 World Of Whiskies</v>
          </cell>
          <cell r="C5227" t="str">
            <v>Deluxe - Chivas 2 for £30</v>
          </cell>
          <cell r="D5227">
            <v>139.93</v>
          </cell>
          <cell r="E5227">
            <v>97.23</v>
          </cell>
          <cell r="F5227">
            <v>7</v>
          </cell>
          <cell r="G5227">
            <v>0</v>
          </cell>
          <cell r="H5227">
            <v>0</v>
          </cell>
          <cell r="I5227">
            <v>0</v>
          </cell>
          <cell r="J5227">
            <v>12</v>
          </cell>
          <cell r="K5227">
            <v>73.2</v>
          </cell>
          <cell r="L5227">
            <v>16</v>
          </cell>
          <cell r="M5227" t="str">
            <v>Jul/Aug</v>
          </cell>
          <cell r="N5227">
            <v>49</v>
          </cell>
        </row>
        <row r="5228">
          <cell r="A5228" t="str">
            <v>2006/07 W16</v>
          </cell>
          <cell r="B5228" t="str">
            <v>142 - LHR T4 World Of Whiskies</v>
          </cell>
          <cell r="C5228" t="str">
            <v>Deluxe - Chivas Twin for £30</v>
          </cell>
          <cell r="D5228">
            <v>38.99</v>
          </cell>
          <cell r="E5228">
            <v>26.79</v>
          </cell>
          <cell r="F5228">
            <v>1</v>
          </cell>
          <cell r="G5228">
            <v>0</v>
          </cell>
          <cell r="H5228">
            <v>0</v>
          </cell>
          <cell r="I5228">
            <v>0</v>
          </cell>
          <cell r="J5228">
            <v>9</v>
          </cell>
          <cell r="K5228">
            <v>109.8</v>
          </cell>
          <cell r="L5228">
            <v>16</v>
          </cell>
          <cell r="M5228" t="str">
            <v>Jul/Aug</v>
          </cell>
          <cell r="N5228">
            <v>38</v>
          </cell>
        </row>
        <row r="5229">
          <cell r="A5229" t="str">
            <v>2006/07 W16</v>
          </cell>
          <cell r="B5229" t="str">
            <v>142 - LHR T4 World Of Whiskies</v>
          </cell>
          <cell r="C5229" t="str">
            <v>Deluxe - Chivas Triple Pack @ £45</v>
          </cell>
          <cell r="D5229">
            <v>0</v>
          </cell>
          <cell r="E5229">
            <v>0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6</v>
          </cell>
          <cell r="K5229" t="str">
            <v>/0</v>
          </cell>
          <cell r="L5229">
            <v>16</v>
          </cell>
          <cell r="M5229" t="str">
            <v>Jul/Aug</v>
          </cell>
          <cell r="N5229">
            <v>54</v>
          </cell>
        </row>
        <row r="5230">
          <cell r="A5230" t="str">
            <v>2006/07 W16</v>
          </cell>
          <cell r="B5230" t="str">
            <v>142 - LHR T4 World Of Whiskies</v>
          </cell>
          <cell r="C5230" t="str">
            <v>Deluxe - Chivas Save £5 18yo</v>
          </cell>
          <cell r="D5230">
            <v>104.97</v>
          </cell>
          <cell r="E5230">
            <v>60.72</v>
          </cell>
          <cell r="F5230">
            <v>3</v>
          </cell>
          <cell r="G5230">
            <v>34.99</v>
          </cell>
          <cell r="H5230">
            <v>12.86</v>
          </cell>
          <cell r="I5230">
            <v>1</v>
          </cell>
          <cell r="J5230">
            <v>1</v>
          </cell>
          <cell r="K5230">
            <v>11.06</v>
          </cell>
          <cell r="L5230">
            <v>16</v>
          </cell>
          <cell r="M5230" t="str">
            <v>Jul/Aug</v>
          </cell>
          <cell r="N5230">
            <v>50</v>
          </cell>
        </row>
        <row r="5231">
          <cell r="A5231" t="str">
            <v>2006/07 W16</v>
          </cell>
          <cell r="B5231" t="str">
            <v>142 - LHR T4 World Of Whiskies</v>
          </cell>
          <cell r="C5231" t="str">
            <v>Deluxe - Chivas Royal Salute get Chivas 18yo</v>
          </cell>
          <cell r="D5231">
            <v>179.97</v>
          </cell>
          <cell r="E5231">
            <v>72.94</v>
          </cell>
          <cell r="F5231">
            <v>3</v>
          </cell>
          <cell r="G5231">
            <v>179.97</v>
          </cell>
          <cell r="H5231">
            <v>72.94</v>
          </cell>
          <cell r="I5231">
            <v>3</v>
          </cell>
          <cell r="J5231">
            <v>3</v>
          </cell>
          <cell r="K5231">
            <v>63.81</v>
          </cell>
          <cell r="L5231">
            <v>16</v>
          </cell>
          <cell r="M5231" t="str">
            <v>Jul/Aug</v>
          </cell>
          <cell r="N5231">
            <v>57</v>
          </cell>
        </row>
        <row r="5232">
          <cell r="A5232" t="str">
            <v>2006/07 W16</v>
          </cell>
          <cell r="B5232" t="str">
            <v>142 - LHR T4 World Of Whiskies</v>
          </cell>
          <cell r="C5232" t="str">
            <v>Deluxe - Dewars 2 for £30 ATA</v>
          </cell>
          <cell r="D5232">
            <v>39.979999999999997</v>
          </cell>
          <cell r="E5232">
            <v>6.62</v>
          </cell>
          <cell r="F5232">
            <v>2</v>
          </cell>
          <cell r="G5232">
            <v>39.979999999999997</v>
          </cell>
          <cell r="H5232">
            <v>6.62</v>
          </cell>
          <cell r="I5232">
            <v>2</v>
          </cell>
          <cell r="J5232">
            <v>20</v>
          </cell>
          <cell r="K5232">
            <v>105.8</v>
          </cell>
          <cell r="L5232">
            <v>16</v>
          </cell>
          <cell r="M5232" t="str">
            <v>Jul/Aug</v>
          </cell>
          <cell r="N5232">
            <v>40</v>
          </cell>
        </row>
        <row r="5233">
          <cell r="A5233" t="str">
            <v>2006/07 W16</v>
          </cell>
          <cell r="B5233" t="str">
            <v>142 - LHR T4 World Of Whiskies</v>
          </cell>
          <cell r="C5233" t="str">
            <v>Deluxe - JW Blue get a free 20cl Gold (Sept Only)</v>
          </cell>
          <cell r="D5233">
            <v>610.24</v>
          </cell>
          <cell r="E5233">
            <v>316.06</v>
          </cell>
          <cell r="F5233">
            <v>8</v>
          </cell>
          <cell r="G5233">
            <v>152.56</v>
          </cell>
          <cell r="H5233">
            <v>49.36</v>
          </cell>
          <cell r="I5233">
            <v>2</v>
          </cell>
          <cell r="J5233">
            <v>18</v>
          </cell>
          <cell r="K5233">
            <v>572.94000000000005</v>
          </cell>
          <cell r="L5233">
            <v>16</v>
          </cell>
          <cell r="M5233" t="str">
            <v>Jul/Aug</v>
          </cell>
          <cell r="N5233">
            <v>46</v>
          </cell>
        </row>
        <row r="5234">
          <cell r="A5234" t="str">
            <v>2006/07 W16</v>
          </cell>
          <cell r="B5234" t="str">
            <v>142 - LHR T4 World Of Whiskies</v>
          </cell>
          <cell r="C5234" t="str">
            <v>Deluxe - Free 20cl bottle (linked to JW Blue) (Sept Only)</v>
          </cell>
          <cell r="D5234">
            <v>104.72</v>
          </cell>
          <cell r="E5234">
            <v>81.45</v>
          </cell>
          <cell r="F5234">
            <v>8</v>
          </cell>
          <cell r="G5234">
            <v>26.18</v>
          </cell>
          <cell r="H5234">
            <v>15.1</v>
          </cell>
          <cell r="I5234">
            <v>2</v>
          </cell>
          <cell r="J5234">
            <v>38</v>
          </cell>
          <cell r="K5234">
            <v>227.67</v>
          </cell>
          <cell r="L5234">
            <v>16</v>
          </cell>
          <cell r="M5234" t="str">
            <v>Jul/Aug</v>
          </cell>
          <cell r="N5234">
            <v>47</v>
          </cell>
        </row>
        <row r="5235">
          <cell r="A5235" t="str">
            <v>2006/07 W16</v>
          </cell>
          <cell r="B5235" t="str">
            <v>142 - LHR T4 World Of Whiskies</v>
          </cell>
          <cell r="C5235" t="str">
            <v>Champagne - Piper Florens Louis 2 for £30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0</v>
          </cell>
          <cell r="K5235" t="str">
            <v>/0</v>
          </cell>
          <cell r="L5235">
            <v>16</v>
          </cell>
          <cell r="M5235" t="str">
            <v>Jul/Aug</v>
          </cell>
          <cell r="N5235">
            <v>53</v>
          </cell>
        </row>
        <row r="5236">
          <cell r="A5236" t="str">
            <v>2006/07 W16</v>
          </cell>
          <cell r="B5236" t="str">
            <v>142 - LHR T4 World Of Whiskies</v>
          </cell>
          <cell r="C5236" t="str">
            <v>Champagne - Piper Florens Louis Twin for £30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  <cell r="I5236">
            <v>0</v>
          </cell>
          <cell r="J5236">
            <v>0</v>
          </cell>
          <cell r="K5236" t="str">
            <v>/0</v>
          </cell>
          <cell r="L5236">
            <v>16</v>
          </cell>
          <cell r="M5236" t="str">
            <v>Jul/Aug</v>
          </cell>
          <cell r="N5236">
            <v>33</v>
          </cell>
        </row>
        <row r="5237">
          <cell r="A5237" t="str">
            <v>2006/07 W16</v>
          </cell>
          <cell r="B5237" t="str">
            <v>142 - LHR T4 World Of Whiskies</v>
          </cell>
          <cell r="C5237" t="str">
            <v>Champagne - Charles Heidseick 2 for £35</v>
          </cell>
          <cell r="D5237">
            <v>0</v>
          </cell>
          <cell r="E5237">
            <v>0</v>
          </cell>
          <cell r="F5237">
            <v>0</v>
          </cell>
          <cell r="G5237">
            <v>0</v>
          </cell>
          <cell r="H5237">
            <v>0</v>
          </cell>
          <cell r="I5237">
            <v>0</v>
          </cell>
          <cell r="J5237">
            <v>0</v>
          </cell>
          <cell r="K5237" t="str">
            <v>/0</v>
          </cell>
          <cell r="L5237">
            <v>16</v>
          </cell>
          <cell r="M5237" t="str">
            <v>Jul/Aug</v>
          </cell>
          <cell r="N5237">
            <v>55</v>
          </cell>
        </row>
        <row r="5238">
          <cell r="A5238" t="str">
            <v>2006/07 W16</v>
          </cell>
          <cell r="B5238" t="str">
            <v>142 - LHR T4 World Of Whiskies</v>
          </cell>
          <cell r="C5238" t="str">
            <v>Champagne - Canard Twin for £25</v>
          </cell>
          <cell r="D5238">
            <v>0</v>
          </cell>
          <cell r="E5238">
            <v>0</v>
          </cell>
          <cell r="F5238">
            <v>0</v>
          </cell>
          <cell r="G5238">
            <v>0</v>
          </cell>
          <cell r="H5238">
            <v>0</v>
          </cell>
          <cell r="I5238">
            <v>0</v>
          </cell>
          <cell r="J5238">
            <v>0</v>
          </cell>
          <cell r="K5238" t="str">
            <v>/0</v>
          </cell>
          <cell r="L5238">
            <v>16</v>
          </cell>
          <cell r="M5238" t="str">
            <v>Jul/Aug</v>
          </cell>
          <cell r="N5238">
            <v>52</v>
          </cell>
        </row>
        <row r="5239">
          <cell r="A5239" t="str">
            <v>2006/07 W16</v>
          </cell>
          <cell r="B5239" t="str">
            <v>142 - LHR T4 World Of Whiskies</v>
          </cell>
          <cell r="C5239" t="str">
            <v>Wine - Beringer 3 for £15</v>
          </cell>
          <cell r="D5239">
            <v>0</v>
          </cell>
          <cell r="E5239">
            <v>0</v>
          </cell>
          <cell r="F5239">
            <v>0</v>
          </cell>
          <cell r="G5239">
            <v>0</v>
          </cell>
          <cell r="H5239">
            <v>0</v>
          </cell>
          <cell r="I5239">
            <v>0</v>
          </cell>
          <cell r="J5239">
            <v>0</v>
          </cell>
          <cell r="K5239" t="str">
            <v>/0</v>
          </cell>
          <cell r="L5239">
            <v>16</v>
          </cell>
          <cell r="M5239" t="str">
            <v>Jul/Aug</v>
          </cell>
          <cell r="N5239">
            <v>43</v>
          </cell>
        </row>
        <row r="5240">
          <cell r="A5240" t="str">
            <v>2006/07 W16</v>
          </cell>
          <cell r="B5240" t="str">
            <v>142 - LHR T4 World Of Whiskies</v>
          </cell>
          <cell r="C5240" t="str">
            <v>Wine - Rosemount BOGOF</v>
          </cell>
          <cell r="D5240">
            <v>0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  <cell r="I5240">
            <v>0</v>
          </cell>
          <cell r="J5240">
            <v>0</v>
          </cell>
          <cell r="K5240" t="str">
            <v>/0</v>
          </cell>
          <cell r="L5240">
            <v>16</v>
          </cell>
          <cell r="M5240" t="str">
            <v>Jul/Aug</v>
          </cell>
          <cell r="N5240">
            <v>56</v>
          </cell>
        </row>
        <row r="5241">
          <cell r="A5241" t="str">
            <v>2006/07 W16</v>
          </cell>
          <cell r="B5241" t="str">
            <v>142 - LHR T4 World Of Whiskies</v>
          </cell>
          <cell r="C5241" t="str">
            <v>WOW - 2 for £45 Malt</v>
          </cell>
          <cell r="D5241">
            <v>529.80999999999995</v>
          </cell>
          <cell r="E5241">
            <v>320.41000000000003</v>
          </cell>
          <cell r="F5241">
            <v>19</v>
          </cell>
          <cell r="G5241">
            <v>137.94999999999999</v>
          </cell>
          <cell r="H5241">
            <v>35.53</v>
          </cell>
          <cell r="I5241">
            <v>5</v>
          </cell>
          <cell r="J5241">
            <v>60</v>
          </cell>
          <cell r="K5241">
            <v>458.4</v>
          </cell>
          <cell r="L5241">
            <v>16</v>
          </cell>
          <cell r="M5241" t="str">
            <v>Jul/Aug</v>
          </cell>
          <cell r="N5241">
            <v>34</v>
          </cell>
        </row>
        <row r="5242">
          <cell r="A5242" t="str">
            <v>2006/07 W16</v>
          </cell>
          <cell r="B5242" t="str">
            <v>142 - LHR T4 World Of Whiskies</v>
          </cell>
          <cell r="C5242" t="str">
            <v>WOW - Connemara 2 for £30</v>
          </cell>
          <cell r="D5242">
            <v>71.959999999999994</v>
          </cell>
          <cell r="E5242">
            <v>45.09</v>
          </cell>
          <cell r="F5242">
            <v>4</v>
          </cell>
          <cell r="G5242">
            <v>17.989999999999998</v>
          </cell>
          <cell r="H5242">
            <v>5.16</v>
          </cell>
          <cell r="I5242">
            <v>1</v>
          </cell>
          <cell r="J5242">
            <v>10</v>
          </cell>
          <cell r="K5242">
            <v>46.8</v>
          </cell>
          <cell r="L5242">
            <v>16</v>
          </cell>
          <cell r="M5242" t="str">
            <v>Jul/Aug</v>
          </cell>
          <cell r="N5242">
            <v>60</v>
          </cell>
        </row>
        <row r="5243">
          <cell r="A5243" t="str">
            <v>2006/07 W16</v>
          </cell>
          <cell r="B5243" t="str">
            <v>142 - LHR T4 World Of Whiskies</v>
          </cell>
          <cell r="C5243" t="str">
            <v>Others - 2 for £25 (glayva, disaronno)</v>
          </cell>
          <cell r="D5243">
            <v>0</v>
          </cell>
          <cell r="E5243">
            <v>0</v>
          </cell>
          <cell r="F5243">
            <v>0</v>
          </cell>
          <cell r="G5243">
            <v>0</v>
          </cell>
          <cell r="H5243">
            <v>0</v>
          </cell>
          <cell r="I5243">
            <v>0</v>
          </cell>
          <cell r="J5243">
            <v>0</v>
          </cell>
          <cell r="K5243" t="str">
            <v>/0</v>
          </cell>
          <cell r="L5243">
            <v>16</v>
          </cell>
          <cell r="M5243" t="str">
            <v>Jul/Aug</v>
          </cell>
          <cell r="N5243">
            <v>48</v>
          </cell>
        </row>
        <row r="5244">
          <cell r="A5244" t="str">
            <v>2006/07 W16</v>
          </cell>
          <cell r="B5244" t="str">
            <v>142 - LHR T4 World Of Whiskies</v>
          </cell>
          <cell r="C5244" t="str">
            <v>Others - Pimms 2 for £15 (70cl)</v>
          </cell>
          <cell r="D5244">
            <v>0</v>
          </cell>
          <cell r="E5244">
            <v>0</v>
          </cell>
          <cell r="F5244">
            <v>0</v>
          </cell>
          <cell r="G5244">
            <v>0</v>
          </cell>
          <cell r="H5244">
            <v>0</v>
          </cell>
          <cell r="I5244">
            <v>0</v>
          </cell>
          <cell r="J5244">
            <v>0</v>
          </cell>
          <cell r="K5244" t="str">
            <v>/0</v>
          </cell>
          <cell r="L5244">
            <v>16</v>
          </cell>
          <cell r="M5244" t="str">
            <v>Jul/Aug</v>
          </cell>
          <cell r="N5244">
            <v>35</v>
          </cell>
        </row>
        <row r="5245">
          <cell r="A5245" t="str">
            <v>2006/07 W16</v>
          </cell>
          <cell r="B5245" t="str">
            <v>142 - LHR T4 World Of Whiskies</v>
          </cell>
          <cell r="C5245" t="str">
            <v>Other - 2 for £30 Sauza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  <cell r="I5245">
            <v>0</v>
          </cell>
          <cell r="J5245">
            <v>0</v>
          </cell>
          <cell r="K5245" t="str">
            <v>/0</v>
          </cell>
          <cell r="L5245">
            <v>16</v>
          </cell>
          <cell r="M5245" t="str">
            <v>Jul/Aug</v>
          </cell>
          <cell r="N5245">
            <v>58</v>
          </cell>
        </row>
        <row r="5246">
          <cell r="A5246" t="str">
            <v>2006/07 W16</v>
          </cell>
          <cell r="B5246" t="str">
            <v>142 - LHR T4 World Of Whiskies</v>
          </cell>
          <cell r="C5246" t="str">
            <v>Others - 2 for £20 ATA (70cl)</v>
          </cell>
          <cell r="D5246">
            <v>0</v>
          </cell>
          <cell r="E5246">
            <v>0</v>
          </cell>
          <cell r="F5246">
            <v>0</v>
          </cell>
          <cell r="G5246">
            <v>0</v>
          </cell>
          <cell r="H5246">
            <v>0</v>
          </cell>
          <cell r="I5246">
            <v>0</v>
          </cell>
          <cell r="J5246">
            <v>0</v>
          </cell>
          <cell r="K5246" t="str">
            <v>/0</v>
          </cell>
          <cell r="L5246">
            <v>16</v>
          </cell>
          <cell r="M5246" t="str">
            <v>Jul/Aug</v>
          </cell>
          <cell r="N5246">
            <v>32</v>
          </cell>
        </row>
        <row r="5247">
          <cell r="A5247" t="str">
            <v>2006/07 W16</v>
          </cell>
          <cell r="B5247" t="str">
            <v>142 - LHR T4 World Of Whiskies</v>
          </cell>
          <cell r="C5247" t="str">
            <v>Others - 2 for £15 Fortified</v>
          </cell>
          <cell r="D5247">
            <v>0</v>
          </cell>
          <cell r="E5247">
            <v>0</v>
          </cell>
          <cell r="F5247">
            <v>0</v>
          </cell>
          <cell r="G5247">
            <v>0</v>
          </cell>
          <cell r="H5247">
            <v>0</v>
          </cell>
          <cell r="I5247">
            <v>0</v>
          </cell>
          <cell r="J5247">
            <v>0</v>
          </cell>
          <cell r="K5247" t="str">
            <v>/0</v>
          </cell>
          <cell r="L5247">
            <v>16</v>
          </cell>
          <cell r="M5247" t="str">
            <v>Jul/Aug</v>
          </cell>
          <cell r="N5247">
            <v>59</v>
          </cell>
        </row>
        <row r="5248">
          <cell r="A5248" t="str">
            <v>2006/07 W16</v>
          </cell>
          <cell r="B5248" t="str">
            <v>219 - LGW South World of Whiskies</v>
          </cell>
          <cell r="C5248" t="str">
            <v>Liquor</v>
          </cell>
          <cell r="D5248">
            <v>22060.23</v>
          </cell>
          <cell r="E5248">
            <v>11504.11</v>
          </cell>
          <cell r="F5248">
            <v>712</v>
          </cell>
          <cell r="G5248">
            <v>9588.9</v>
          </cell>
          <cell r="H5248">
            <v>3014.21</v>
          </cell>
          <cell r="I5248">
            <v>325</v>
          </cell>
          <cell r="J5248">
            <v>1932</v>
          </cell>
          <cell r="K5248">
            <v>20271.919999999998</v>
          </cell>
          <cell r="L5248">
            <v>16</v>
          </cell>
          <cell r="M5248" t="str">
            <v>Jul/Aug</v>
          </cell>
          <cell r="N5248">
            <v>1</v>
          </cell>
        </row>
        <row r="5249">
          <cell r="A5249" t="str">
            <v>2006/07 W16</v>
          </cell>
          <cell r="B5249" t="str">
            <v>219 - LGW South World of Whiskies</v>
          </cell>
          <cell r="C5249" t="str">
            <v>Tobacco</v>
          </cell>
          <cell r="D5249">
            <v>1924.6</v>
          </cell>
          <cell r="E5249">
            <v>768.69</v>
          </cell>
          <cell r="F5249">
            <v>86</v>
          </cell>
          <cell r="G5249">
            <v>1037.7</v>
          </cell>
          <cell r="H5249">
            <v>225.37</v>
          </cell>
          <cell r="I5249">
            <v>49</v>
          </cell>
          <cell r="J5249">
            <v>225</v>
          </cell>
          <cell r="K5249">
            <v>1981.44</v>
          </cell>
          <cell r="L5249">
            <v>16</v>
          </cell>
          <cell r="M5249" t="str">
            <v>Jul/Aug</v>
          </cell>
          <cell r="N5249">
            <v>2</v>
          </cell>
        </row>
        <row r="5250">
          <cell r="A5250" t="str">
            <v>2006/07 W16</v>
          </cell>
          <cell r="B5250" t="str">
            <v>219 - LGW South World of Whiskies</v>
          </cell>
          <cell r="C5250" t="str">
            <v>Perfumery</v>
          </cell>
          <cell r="D5250">
            <v>0</v>
          </cell>
          <cell r="E5250">
            <v>0</v>
          </cell>
          <cell r="F5250">
            <v>0</v>
          </cell>
          <cell r="G5250">
            <v>0</v>
          </cell>
          <cell r="H5250">
            <v>0</v>
          </cell>
          <cell r="I5250">
            <v>0</v>
          </cell>
          <cell r="J5250">
            <v>0</v>
          </cell>
          <cell r="K5250" t="str">
            <v>/0</v>
          </cell>
          <cell r="L5250">
            <v>16</v>
          </cell>
          <cell r="M5250" t="str">
            <v>Jul/Aug</v>
          </cell>
          <cell r="N5250">
            <v>3</v>
          </cell>
        </row>
        <row r="5251">
          <cell r="A5251" t="str">
            <v>2006/07 W16</v>
          </cell>
          <cell r="B5251" t="str">
            <v>219 - LGW South World of Whiskies</v>
          </cell>
          <cell r="C5251" t="str">
            <v>Food</v>
          </cell>
          <cell r="D5251">
            <v>0</v>
          </cell>
          <cell r="E5251">
            <v>0</v>
          </cell>
          <cell r="F5251">
            <v>0</v>
          </cell>
          <cell r="G5251">
            <v>0</v>
          </cell>
          <cell r="H5251">
            <v>0</v>
          </cell>
          <cell r="I5251">
            <v>0</v>
          </cell>
          <cell r="J5251">
            <v>0</v>
          </cell>
          <cell r="K5251" t="str">
            <v>/0</v>
          </cell>
          <cell r="L5251">
            <v>16</v>
          </cell>
          <cell r="M5251" t="str">
            <v>Jul/Aug</v>
          </cell>
          <cell r="N5251">
            <v>4</v>
          </cell>
        </row>
        <row r="5252">
          <cell r="A5252" t="str">
            <v>2006/07 W16</v>
          </cell>
          <cell r="B5252" t="str">
            <v>219 - LGW South World of Whiskies</v>
          </cell>
          <cell r="C5252" t="str">
            <v>Tax Free</v>
          </cell>
          <cell r="D5252">
            <v>0</v>
          </cell>
          <cell r="E5252">
            <v>0</v>
          </cell>
          <cell r="F5252">
            <v>0</v>
          </cell>
          <cell r="G5252">
            <v>0</v>
          </cell>
          <cell r="H5252">
            <v>0</v>
          </cell>
          <cell r="I5252">
            <v>0</v>
          </cell>
          <cell r="J5252">
            <v>3</v>
          </cell>
          <cell r="K5252" t="str">
            <v>/0</v>
          </cell>
          <cell r="L5252">
            <v>16</v>
          </cell>
          <cell r="M5252" t="str">
            <v>Jul/Aug</v>
          </cell>
          <cell r="N5252">
            <v>5</v>
          </cell>
        </row>
        <row r="5253">
          <cell r="A5253" t="str">
            <v>2006/07 W16</v>
          </cell>
          <cell r="B5253" t="str">
            <v>219 - LGW South World of Whiskies</v>
          </cell>
          <cell r="C5253" t="str">
            <v>Unclassified Products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  <cell r="I5253">
            <v>0</v>
          </cell>
          <cell r="J5253">
            <v>0</v>
          </cell>
          <cell r="K5253" t="str">
            <v>/0</v>
          </cell>
          <cell r="L5253">
            <v>16</v>
          </cell>
          <cell r="M5253" t="str">
            <v>Jul/Aug</v>
          </cell>
          <cell r="N5253">
            <v>6</v>
          </cell>
        </row>
        <row r="5254">
          <cell r="A5254" t="str">
            <v>2006/07 W16</v>
          </cell>
          <cell r="B5254" t="str">
            <v>219 - LGW South World of Whiskies</v>
          </cell>
          <cell r="C5254" t="str">
            <v>Spirits</v>
          </cell>
          <cell r="D5254">
            <v>22060.23</v>
          </cell>
          <cell r="E5254">
            <v>11504.11</v>
          </cell>
          <cell r="F5254">
            <v>712</v>
          </cell>
          <cell r="G5254">
            <v>9588.9</v>
          </cell>
          <cell r="H5254">
            <v>3014.21</v>
          </cell>
          <cell r="I5254">
            <v>325</v>
          </cell>
          <cell r="J5254">
            <v>1932</v>
          </cell>
          <cell r="K5254">
            <v>20271.919999999998</v>
          </cell>
          <cell r="L5254">
            <v>16</v>
          </cell>
          <cell r="M5254" t="str">
            <v>Jul/Aug</v>
          </cell>
          <cell r="N5254">
            <v>7</v>
          </cell>
        </row>
        <row r="5255">
          <cell r="A5255" t="str">
            <v>2006/07 W16</v>
          </cell>
          <cell r="B5255" t="str">
            <v>219 - LGW South World of Whiskies</v>
          </cell>
          <cell r="C5255" t="str">
            <v>Fortified Wines</v>
          </cell>
          <cell r="D5255">
            <v>0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  <cell r="I5255">
            <v>0</v>
          </cell>
          <cell r="J5255">
            <v>0</v>
          </cell>
          <cell r="K5255" t="str">
            <v>/0</v>
          </cell>
          <cell r="L5255">
            <v>16</v>
          </cell>
          <cell r="M5255" t="str">
            <v>Jul/Aug</v>
          </cell>
          <cell r="N5255">
            <v>10</v>
          </cell>
        </row>
        <row r="5256">
          <cell r="A5256" t="str">
            <v>2006/07 W16</v>
          </cell>
          <cell r="B5256" t="str">
            <v>219 - LGW South World of Whiskies</v>
          </cell>
          <cell r="C5256" t="str">
            <v>Others</v>
          </cell>
          <cell r="D5256">
            <v>0</v>
          </cell>
          <cell r="E5256">
            <v>0</v>
          </cell>
          <cell r="F5256">
            <v>0</v>
          </cell>
          <cell r="G5256">
            <v>0</v>
          </cell>
          <cell r="H5256">
            <v>0</v>
          </cell>
          <cell r="I5256">
            <v>0</v>
          </cell>
          <cell r="J5256">
            <v>0</v>
          </cell>
          <cell r="K5256" t="str">
            <v>/0</v>
          </cell>
          <cell r="L5256">
            <v>16</v>
          </cell>
          <cell r="M5256" t="str">
            <v>Jul/Aug</v>
          </cell>
          <cell r="N5256">
            <v>11</v>
          </cell>
        </row>
        <row r="5257">
          <cell r="A5257" t="str">
            <v>2006/07 W16</v>
          </cell>
          <cell r="B5257" t="str">
            <v>219 - LGW South World of Whiskies</v>
          </cell>
          <cell r="C5257" t="str">
            <v>Champagne</v>
          </cell>
          <cell r="D5257">
            <v>0</v>
          </cell>
          <cell r="E5257">
            <v>0</v>
          </cell>
          <cell r="F5257">
            <v>0</v>
          </cell>
          <cell r="G5257">
            <v>0</v>
          </cell>
          <cell r="H5257">
            <v>0</v>
          </cell>
          <cell r="I5257">
            <v>0</v>
          </cell>
          <cell r="J5257">
            <v>0</v>
          </cell>
          <cell r="K5257" t="str">
            <v>/0</v>
          </cell>
          <cell r="L5257">
            <v>16</v>
          </cell>
          <cell r="M5257" t="str">
            <v>Jul/Aug</v>
          </cell>
          <cell r="N5257">
            <v>8</v>
          </cell>
        </row>
        <row r="5258">
          <cell r="A5258" t="str">
            <v>2006/07 W16</v>
          </cell>
          <cell r="B5258" t="str">
            <v>219 - LGW South World of Whiskies</v>
          </cell>
          <cell r="C5258" t="str">
            <v>Wines</v>
          </cell>
          <cell r="D5258">
            <v>0</v>
          </cell>
          <cell r="E5258">
            <v>0</v>
          </cell>
          <cell r="F5258">
            <v>0</v>
          </cell>
          <cell r="G5258">
            <v>0</v>
          </cell>
          <cell r="H5258">
            <v>0</v>
          </cell>
          <cell r="I5258">
            <v>0</v>
          </cell>
          <cell r="J5258">
            <v>0</v>
          </cell>
          <cell r="K5258" t="str">
            <v>/0</v>
          </cell>
          <cell r="L5258">
            <v>16</v>
          </cell>
          <cell r="M5258" t="str">
            <v>Jul/Aug</v>
          </cell>
          <cell r="N5258">
            <v>9</v>
          </cell>
        </row>
        <row r="5259">
          <cell r="A5259" t="str">
            <v>2006/07 W16</v>
          </cell>
          <cell r="B5259" t="str">
            <v>219 - LGW South World of Whiskies</v>
          </cell>
          <cell r="C5259" t="str">
            <v>Unclassified Liquor</v>
          </cell>
          <cell r="D5259">
            <v>0</v>
          </cell>
          <cell r="E5259">
            <v>0</v>
          </cell>
          <cell r="F5259">
            <v>0</v>
          </cell>
          <cell r="G5259">
            <v>0</v>
          </cell>
          <cell r="H5259">
            <v>0</v>
          </cell>
          <cell r="I5259">
            <v>0</v>
          </cell>
          <cell r="J5259">
            <v>0</v>
          </cell>
          <cell r="K5259" t="str">
            <v>/0</v>
          </cell>
          <cell r="L5259">
            <v>16</v>
          </cell>
          <cell r="M5259" t="str">
            <v>Jul/Aug</v>
          </cell>
          <cell r="N5259">
            <v>12</v>
          </cell>
        </row>
        <row r="5260">
          <cell r="A5260" t="str">
            <v>2006/07 W16</v>
          </cell>
          <cell r="B5260" t="str">
            <v>219 - LGW South World of Whiskies</v>
          </cell>
          <cell r="C5260" t="str">
            <v>Value - 2 for £15</v>
          </cell>
          <cell r="D5260">
            <v>0</v>
          </cell>
          <cell r="E5260">
            <v>0</v>
          </cell>
          <cell r="F5260">
            <v>0</v>
          </cell>
          <cell r="G5260">
            <v>0</v>
          </cell>
          <cell r="H5260">
            <v>0</v>
          </cell>
          <cell r="I5260">
            <v>0</v>
          </cell>
          <cell r="J5260">
            <v>0</v>
          </cell>
          <cell r="K5260" t="str">
            <v>/0</v>
          </cell>
          <cell r="L5260">
            <v>16</v>
          </cell>
          <cell r="M5260" t="str">
            <v>Jul/Aug</v>
          </cell>
          <cell r="N5260">
            <v>31</v>
          </cell>
        </row>
        <row r="5261">
          <cell r="A5261" t="str">
            <v>2006/07 W16</v>
          </cell>
          <cell r="B5261" t="str">
            <v>219 - LGW South World of Whiskies</v>
          </cell>
          <cell r="C5261" t="str">
            <v>Value - 2 for £20 Bombay Saphire</v>
          </cell>
          <cell r="D5261">
            <v>0</v>
          </cell>
          <cell r="E5261">
            <v>0</v>
          </cell>
          <cell r="F5261">
            <v>0</v>
          </cell>
          <cell r="G5261">
            <v>0</v>
          </cell>
          <cell r="H5261">
            <v>0</v>
          </cell>
          <cell r="I5261">
            <v>0</v>
          </cell>
          <cell r="J5261">
            <v>0</v>
          </cell>
          <cell r="K5261" t="str">
            <v>/0</v>
          </cell>
          <cell r="L5261">
            <v>16</v>
          </cell>
          <cell r="M5261" t="str">
            <v>Jul/Aug</v>
          </cell>
          <cell r="N5261">
            <v>45</v>
          </cell>
        </row>
        <row r="5262">
          <cell r="A5262" t="str">
            <v>2006/07 W16</v>
          </cell>
          <cell r="B5262" t="str">
            <v>219 - LGW South World of Whiskies</v>
          </cell>
          <cell r="C5262" t="str">
            <v>Value - Baileys 2 for £20</v>
          </cell>
          <cell r="D5262">
            <v>0</v>
          </cell>
          <cell r="E5262">
            <v>0</v>
          </cell>
          <cell r="F5262">
            <v>0</v>
          </cell>
          <cell r="G5262">
            <v>0</v>
          </cell>
          <cell r="H5262">
            <v>0</v>
          </cell>
          <cell r="I5262">
            <v>0</v>
          </cell>
          <cell r="J5262">
            <v>0</v>
          </cell>
          <cell r="K5262" t="str">
            <v>/0</v>
          </cell>
          <cell r="L5262">
            <v>16</v>
          </cell>
          <cell r="M5262" t="str">
            <v>Jul/Aug</v>
          </cell>
          <cell r="N5262">
            <v>39</v>
          </cell>
        </row>
        <row r="5263">
          <cell r="A5263" t="str">
            <v>2006/07 W16</v>
          </cell>
          <cell r="B5263" t="str">
            <v>219 - LGW South World of Whiskies</v>
          </cell>
          <cell r="C5263" t="str">
            <v>Value - Baileys Twin @ £20</v>
          </cell>
          <cell r="D5263">
            <v>0</v>
          </cell>
          <cell r="E5263">
            <v>0</v>
          </cell>
          <cell r="F5263">
            <v>0</v>
          </cell>
          <cell r="G5263">
            <v>0</v>
          </cell>
          <cell r="H5263">
            <v>0</v>
          </cell>
          <cell r="I5263">
            <v>0</v>
          </cell>
          <cell r="J5263">
            <v>0</v>
          </cell>
          <cell r="K5263" t="str">
            <v>/0</v>
          </cell>
          <cell r="L5263">
            <v>16</v>
          </cell>
          <cell r="M5263" t="str">
            <v>Jul/Aug</v>
          </cell>
          <cell r="N5263">
            <v>51</v>
          </cell>
        </row>
        <row r="5264">
          <cell r="A5264" t="str">
            <v>2006/07 W16</v>
          </cell>
          <cell r="B5264" t="str">
            <v>219 - LGW South World of Whiskies</v>
          </cell>
          <cell r="C5264" t="str">
            <v>Value - Twins @ £15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  <cell r="I5264">
            <v>0</v>
          </cell>
          <cell r="J5264">
            <v>0</v>
          </cell>
          <cell r="K5264" t="str">
            <v>/0</v>
          </cell>
          <cell r="L5264">
            <v>16</v>
          </cell>
          <cell r="M5264" t="str">
            <v>Jul/Aug</v>
          </cell>
          <cell r="N5264">
            <v>36</v>
          </cell>
        </row>
        <row r="5265">
          <cell r="A5265" t="str">
            <v>2006/07 W16</v>
          </cell>
          <cell r="B5265" t="str">
            <v>219 - LGW South World of Whiskies</v>
          </cell>
          <cell r="C5265" t="str">
            <v>Malt - 2 For £45 (6 glenmorangie + 2)</v>
          </cell>
          <cell r="D5265">
            <v>1136.3699999999999</v>
          </cell>
          <cell r="E5265">
            <v>633.84</v>
          </cell>
          <cell r="F5265">
            <v>42</v>
          </cell>
          <cell r="G5265">
            <v>437.13</v>
          </cell>
          <cell r="H5265">
            <v>119.31</v>
          </cell>
          <cell r="I5265">
            <v>16</v>
          </cell>
          <cell r="J5265">
            <v>68</v>
          </cell>
          <cell r="K5265">
            <v>537.02</v>
          </cell>
          <cell r="L5265">
            <v>16</v>
          </cell>
          <cell r="M5265" t="str">
            <v>Jul/Aug</v>
          </cell>
          <cell r="N5265">
            <v>30</v>
          </cell>
        </row>
        <row r="5266">
          <cell r="A5266" t="str">
            <v>2006/07 W16</v>
          </cell>
          <cell r="B5266" t="str">
            <v>219 - LGW South World of Whiskies</v>
          </cell>
          <cell r="C5266" t="str">
            <v>Malt - Save £5 Glenmorangie Traditional</v>
          </cell>
          <cell r="D5266">
            <v>39.99</v>
          </cell>
          <cell r="E5266">
            <v>11.42</v>
          </cell>
          <cell r="F5266">
            <v>1</v>
          </cell>
          <cell r="G5266">
            <v>39.99</v>
          </cell>
          <cell r="H5266">
            <v>11.42</v>
          </cell>
          <cell r="I5266">
            <v>1</v>
          </cell>
          <cell r="J5266">
            <v>5</v>
          </cell>
          <cell r="K5266">
            <v>57.15</v>
          </cell>
          <cell r="L5266">
            <v>16</v>
          </cell>
          <cell r="M5266" t="str">
            <v>Jul/Aug</v>
          </cell>
          <cell r="N5266">
            <v>44</v>
          </cell>
        </row>
        <row r="5267">
          <cell r="A5267" t="str">
            <v>2006/07 W16</v>
          </cell>
          <cell r="B5267" t="str">
            <v>219 - LGW South World of Whiskies</v>
          </cell>
          <cell r="C5267" t="str">
            <v>Cognac - XO @ £45</v>
          </cell>
          <cell r="D5267">
            <v>0</v>
          </cell>
          <cell r="E5267">
            <v>0</v>
          </cell>
          <cell r="F5267">
            <v>0</v>
          </cell>
          <cell r="G5267">
            <v>0</v>
          </cell>
          <cell r="H5267">
            <v>0</v>
          </cell>
          <cell r="I5267">
            <v>0</v>
          </cell>
          <cell r="J5267">
            <v>0</v>
          </cell>
          <cell r="K5267" t="str">
            <v>/0</v>
          </cell>
          <cell r="L5267">
            <v>16</v>
          </cell>
          <cell r="M5267" t="str">
            <v>Jul/Aug</v>
          </cell>
          <cell r="N5267">
            <v>37</v>
          </cell>
        </row>
        <row r="5268">
          <cell r="A5268" t="str">
            <v>2006/07 W16</v>
          </cell>
          <cell r="B5268" t="str">
            <v>219 - LGW South World of Whiskies</v>
          </cell>
          <cell r="C5268" t="str">
            <v>Cognac - VSOP 2 for £45</v>
          </cell>
          <cell r="D5268">
            <v>0</v>
          </cell>
          <cell r="E5268">
            <v>0</v>
          </cell>
          <cell r="F5268">
            <v>0</v>
          </cell>
          <cell r="G5268">
            <v>0</v>
          </cell>
          <cell r="H5268">
            <v>0</v>
          </cell>
          <cell r="I5268">
            <v>0</v>
          </cell>
          <cell r="J5268">
            <v>0</v>
          </cell>
          <cell r="K5268" t="str">
            <v>/0</v>
          </cell>
          <cell r="L5268">
            <v>16</v>
          </cell>
          <cell r="M5268" t="str">
            <v>Jul/Aug</v>
          </cell>
          <cell r="N5268">
            <v>41</v>
          </cell>
        </row>
        <row r="5269">
          <cell r="A5269" t="str">
            <v>2006/07 W16</v>
          </cell>
          <cell r="B5269" t="str">
            <v>219 - LGW South World of Whiskies</v>
          </cell>
          <cell r="C5269" t="str">
            <v>Cognac - Only £17_99 VS Especiale</v>
          </cell>
          <cell r="D5269">
            <v>0</v>
          </cell>
          <cell r="E5269">
            <v>0</v>
          </cell>
          <cell r="F5269">
            <v>0</v>
          </cell>
          <cell r="G5269">
            <v>0</v>
          </cell>
          <cell r="H5269">
            <v>0</v>
          </cell>
          <cell r="I5269">
            <v>0</v>
          </cell>
          <cell r="J5269">
            <v>0</v>
          </cell>
          <cell r="K5269" t="str">
            <v>/0</v>
          </cell>
          <cell r="L5269">
            <v>16</v>
          </cell>
          <cell r="M5269" t="str">
            <v>Jul/Aug</v>
          </cell>
          <cell r="N5269">
            <v>42</v>
          </cell>
        </row>
        <row r="5270">
          <cell r="A5270" t="str">
            <v>2006/07 W16</v>
          </cell>
          <cell r="B5270" t="str">
            <v>219 - LGW South World of Whiskies</v>
          </cell>
          <cell r="C5270" t="str">
            <v>Deluxe - Chivas 2 for £30</v>
          </cell>
          <cell r="D5270">
            <v>0</v>
          </cell>
          <cell r="E5270">
            <v>0</v>
          </cell>
          <cell r="F5270">
            <v>0</v>
          </cell>
          <cell r="G5270">
            <v>0</v>
          </cell>
          <cell r="H5270">
            <v>0</v>
          </cell>
          <cell r="I5270">
            <v>0</v>
          </cell>
          <cell r="J5270">
            <v>12</v>
          </cell>
          <cell r="K5270" t="str">
            <v>/0</v>
          </cell>
          <cell r="L5270">
            <v>16</v>
          </cell>
          <cell r="M5270" t="str">
            <v>Jul/Aug</v>
          </cell>
          <cell r="N5270">
            <v>49</v>
          </cell>
        </row>
        <row r="5271">
          <cell r="A5271" t="str">
            <v>2006/07 W16</v>
          </cell>
          <cell r="B5271" t="str">
            <v>219 - LGW South World of Whiskies</v>
          </cell>
          <cell r="C5271" t="str">
            <v>Deluxe - Chivas Twin for £30</v>
          </cell>
          <cell r="D5271">
            <v>0</v>
          </cell>
          <cell r="E5271">
            <v>0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0</v>
          </cell>
          <cell r="K5271" t="str">
            <v>/0</v>
          </cell>
          <cell r="L5271">
            <v>16</v>
          </cell>
          <cell r="M5271" t="str">
            <v>Jul/Aug</v>
          </cell>
          <cell r="N5271">
            <v>38</v>
          </cell>
        </row>
        <row r="5272">
          <cell r="A5272" t="str">
            <v>2006/07 W16</v>
          </cell>
          <cell r="B5272" t="str">
            <v>219 - LGW South World of Whiskies</v>
          </cell>
          <cell r="C5272" t="str">
            <v>Deluxe - Chivas Triple Pack @ £45</v>
          </cell>
          <cell r="D5272">
            <v>0</v>
          </cell>
          <cell r="E5272">
            <v>0</v>
          </cell>
          <cell r="F5272">
            <v>0</v>
          </cell>
          <cell r="G5272">
            <v>0</v>
          </cell>
          <cell r="H5272">
            <v>0</v>
          </cell>
          <cell r="I5272">
            <v>0</v>
          </cell>
          <cell r="J5272">
            <v>0</v>
          </cell>
          <cell r="K5272" t="str">
            <v>/0</v>
          </cell>
          <cell r="L5272">
            <v>16</v>
          </cell>
          <cell r="M5272" t="str">
            <v>Jul/Aug</v>
          </cell>
          <cell r="N5272">
            <v>54</v>
          </cell>
        </row>
        <row r="5273">
          <cell r="A5273" t="str">
            <v>2006/07 W16</v>
          </cell>
          <cell r="B5273" t="str">
            <v>219 - LGW South World of Whiskies</v>
          </cell>
          <cell r="C5273" t="str">
            <v>Deluxe - Chivas Save £5 18yo</v>
          </cell>
          <cell r="D5273">
            <v>0</v>
          </cell>
          <cell r="E5273">
            <v>0</v>
          </cell>
          <cell r="F5273">
            <v>0</v>
          </cell>
          <cell r="G5273">
            <v>0</v>
          </cell>
          <cell r="H5273">
            <v>0</v>
          </cell>
          <cell r="I5273">
            <v>0</v>
          </cell>
          <cell r="J5273">
            <v>1</v>
          </cell>
          <cell r="K5273" t="str">
            <v>/0</v>
          </cell>
          <cell r="L5273">
            <v>16</v>
          </cell>
          <cell r="M5273" t="str">
            <v>Jul/Aug</v>
          </cell>
          <cell r="N5273">
            <v>50</v>
          </cell>
        </row>
        <row r="5274">
          <cell r="A5274" t="str">
            <v>2006/07 W16</v>
          </cell>
          <cell r="B5274" t="str">
            <v>219 - LGW South World of Whiskies</v>
          </cell>
          <cell r="C5274" t="str">
            <v>Deluxe - Chivas Royal Salute get Chivas 18yo</v>
          </cell>
          <cell r="D5274">
            <v>59.99</v>
          </cell>
          <cell r="E5274">
            <v>24.32</v>
          </cell>
          <cell r="F5274">
            <v>1</v>
          </cell>
          <cell r="G5274">
            <v>59.99</v>
          </cell>
          <cell r="H5274">
            <v>24.32</v>
          </cell>
          <cell r="I5274">
            <v>1</v>
          </cell>
          <cell r="J5274">
            <v>6</v>
          </cell>
          <cell r="K5274">
            <v>127.62</v>
          </cell>
          <cell r="L5274">
            <v>16</v>
          </cell>
          <cell r="M5274" t="str">
            <v>Jul/Aug</v>
          </cell>
          <cell r="N5274">
            <v>57</v>
          </cell>
        </row>
        <row r="5275">
          <cell r="A5275" t="str">
            <v>2006/07 W16</v>
          </cell>
          <cell r="B5275" t="str">
            <v>219 - LGW South World of Whiskies</v>
          </cell>
          <cell r="C5275" t="str">
            <v>Deluxe - Dewars 2 for £30 ATA</v>
          </cell>
          <cell r="D5275">
            <v>30</v>
          </cell>
          <cell r="E5275">
            <v>2.87</v>
          </cell>
          <cell r="F5275">
            <v>2</v>
          </cell>
          <cell r="G5275">
            <v>30</v>
          </cell>
          <cell r="H5275">
            <v>2.87</v>
          </cell>
          <cell r="I5275">
            <v>2</v>
          </cell>
          <cell r="J5275">
            <v>7</v>
          </cell>
          <cell r="K5275">
            <v>37.03</v>
          </cell>
          <cell r="L5275">
            <v>16</v>
          </cell>
          <cell r="M5275" t="str">
            <v>Jul/Aug</v>
          </cell>
          <cell r="N5275">
            <v>40</v>
          </cell>
        </row>
        <row r="5276">
          <cell r="A5276" t="str">
            <v>2006/07 W16</v>
          </cell>
          <cell r="B5276" t="str">
            <v>219 - LGW South World of Whiskies</v>
          </cell>
          <cell r="C5276" t="str">
            <v>Deluxe - JW Blue get a free 20cl Gold (Sept Only)</v>
          </cell>
          <cell r="D5276">
            <v>533.96</v>
          </cell>
          <cell r="E5276">
            <v>271.61</v>
          </cell>
          <cell r="F5276">
            <v>7</v>
          </cell>
          <cell r="G5276">
            <v>152.56</v>
          </cell>
          <cell r="H5276">
            <v>49.36</v>
          </cell>
          <cell r="I5276">
            <v>2</v>
          </cell>
          <cell r="J5276">
            <v>5</v>
          </cell>
          <cell r="K5276">
            <v>159.15</v>
          </cell>
          <cell r="L5276">
            <v>16</v>
          </cell>
          <cell r="M5276" t="str">
            <v>Jul/Aug</v>
          </cell>
          <cell r="N5276">
            <v>46</v>
          </cell>
        </row>
        <row r="5277">
          <cell r="A5277" t="str">
            <v>2006/07 W16</v>
          </cell>
          <cell r="B5277" t="str">
            <v>219 - LGW South World of Whiskies</v>
          </cell>
          <cell r="C5277" t="str">
            <v>Deluxe - Free 20cl bottle (linked to JW Blue) (Sept Only)</v>
          </cell>
          <cell r="D5277">
            <v>176.58</v>
          </cell>
          <cell r="E5277">
            <v>117.22</v>
          </cell>
          <cell r="F5277">
            <v>12</v>
          </cell>
          <cell r="G5277">
            <v>60.16</v>
          </cell>
          <cell r="H5277">
            <v>28.92</v>
          </cell>
          <cell r="I5277">
            <v>4</v>
          </cell>
          <cell r="J5277">
            <v>23</v>
          </cell>
          <cell r="K5277">
            <v>137.77000000000001</v>
          </cell>
          <cell r="L5277">
            <v>16</v>
          </cell>
          <cell r="M5277" t="str">
            <v>Jul/Aug</v>
          </cell>
          <cell r="N5277">
            <v>47</v>
          </cell>
        </row>
        <row r="5278">
          <cell r="A5278" t="str">
            <v>2006/07 W16</v>
          </cell>
          <cell r="B5278" t="str">
            <v>219 - LGW South World of Whiskies</v>
          </cell>
          <cell r="C5278" t="str">
            <v>Champagne - Piper Florens Louis 2 for £30</v>
          </cell>
          <cell r="D5278">
            <v>0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  <cell r="I5278">
            <v>0</v>
          </cell>
          <cell r="J5278">
            <v>0</v>
          </cell>
          <cell r="K5278" t="str">
            <v>/0</v>
          </cell>
          <cell r="L5278">
            <v>16</v>
          </cell>
          <cell r="M5278" t="str">
            <v>Jul/Aug</v>
          </cell>
          <cell r="N5278">
            <v>53</v>
          </cell>
        </row>
        <row r="5279">
          <cell r="A5279" t="str">
            <v>2006/07 W16</v>
          </cell>
          <cell r="B5279" t="str">
            <v>219 - LGW South World of Whiskies</v>
          </cell>
          <cell r="C5279" t="str">
            <v>Champagne - Piper Florens Louis Twin for £30</v>
          </cell>
          <cell r="D5279">
            <v>0</v>
          </cell>
          <cell r="E5279">
            <v>0</v>
          </cell>
          <cell r="F5279">
            <v>0</v>
          </cell>
          <cell r="G5279">
            <v>0</v>
          </cell>
          <cell r="H5279">
            <v>0</v>
          </cell>
          <cell r="I5279">
            <v>0</v>
          </cell>
          <cell r="J5279">
            <v>0</v>
          </cell>
          <cell r="K5279" t="str">
            <v>/0</v>
          </cell>
          <cell r="L5279">
            <v>16</v>
          </cell>
          <cell r="M5279" t="str">
            <v>Jul/Aug</v>
          </cell>
          <cell r="N5279">
            <v>33</v>
          </cell>
        </row>
        <row r="5280">
          <cell r="A5280" t="str">
            <v>2006/07 W16</v>
          </cell>
          <cell r="B5280" t="str">
            <v>219 - LGW South World of Whiskies</v>
          </cell>
          <cell r="C5280" t="str">
            <v>Champagne - Charles Heidseick 2 for £35</v>
          </cell>
          <cell r="D5280">
            <v>0</v>
          </cell>
          <cell r="E5280">
            <v>0</v>
          </cell>
          <cell r="F5280">
            <v>0</v>
          </cell>
          <cell r="G5280">
            <v>0</v>
          </cell>
          <cell r="H5280">
            <v>0</v>
          </cell>
          <cell r="I5280">
            <v>0</v>
          </cell>
          <cell r="J5280">
            <v>0</v>
          </cell>
          <cell r="K5280" t="str">
            <v>/0</v>
          </cell>
          <cell r="L5280">
            <v>16</v>
          </cell>
          <cell r="M5280" t="str">
            <v>Jul/Aug</v>
          </cell>
          <cell r="N5280">
            <v>55</v>
          </cell>
        </row>
        <row r="5281">
          <cell r="A5281" t="str">
            <v>2006/07 W16</v>
          </cell>
          <cell r="B5281" t="str">
            <v>219 - LGW South World of Whiskies</v>
          </cell>
          <cell r="C5281" t="str">
            <v>Champagne - Canard Twin for £25</v>
          </cell>
          <cell r="D5281">
            <v>0</v>
          </cell>
          <cell r="E5281">
            <v>0</v>
          </cell>
          <cell r="F5281">
            <v>0</v>
          </cell>
          <cell r="G5281">
            <v>0</v>
          </cell>
          <cell r="H5281">
            <v>0</v>
          </cell>
          <cell r="I5281">
            <v>0</v>
          </cell>
          <cell r="J5281">
            <v>0</v>
          </cell>
          <cell r="K5281" t="str">
            <v>/0</v>
          </cell>
          <cell r="L5281">
            <v>16</v>
          </cell>
          <cell r="M5281" t="str">
            <v>Jul/Aug</v>
          </cell>
          <cell r="N5281">
            <v>52</v>
          </cell>
        </row>
        <row r="5282">
          <cell r="A5282" t="str">
            <v>2006/07 W16</v>
          </cell>
          <cell r="B5282" t="str">
            <v>219 - LGW South World of Whiskies</v>
          </cell>
          <cell r="C5282" t="str">
            <v>Wine - Beringer 3 for £15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  <cell r="I5282">
            <v>0</v>
          </cell>
          <cell r="J5282">
            <v>0</v>
          </cell>
          <cell r="K5282" t="str">
            <v>/0</v>
          </cell>
          <cell r="L5282">
            <v>16</v>
          </cell>
          <cell r="M5282" t="str">
            <v>Jul/Aug</v>
          </cell>
          <cell r="N5282">
            <v>43</v>
          </cell>
        </row>
        <row r="5283">
          <cell r="A5283" t="str">
            <v>2006/07 W16</v>
          </cell>
          <cell r="B5283" t="str">
            <v>219 - LGW South World of Whiskies</v>
          </cell>
          <cell r="C5283" t="str">
            <v>Wine - Rosemount BOGOF</v>
          </cell>
          <cell r="D5283">
            <v>0</v>
          </cell>
          <cell r="E5283">
            <v>0</v>
          </cell>
          <cell r="F5283">
            <v>0</v>
          </cell>
          <cell r="G5283">
            <v>0</v>
          </cell>
          <cell r="H5283">
            <v>0</v>
          </cell>
          <cell r="I5283">
            <v>0</v>
          </cell>
          <cell r="J5283">
            <v>0</v>
          </cell>
          <cell r="K5283" t="str">
            <v>/0</v>
          </cell>
          <cell r="L5283">
            <v>16</v>
          </cell>
          <cell r="M5283" t="str">
            <v>Jul/Aug</v>
          </cell>
          <cell r="N5283">
            <v>56</v>
          </cell>
        </row>
        <row r="5284">
          <cell r="A5284" t="str">
            <v>2006/07 W16</v>
          </cell>
          <cell r="B5284" t="str">
            <v>219 - LGW South World of Whiskies</v>
          </cell>
          <cell r="C5284" t="str">
            <v>WOW - 2 for £45 Malt</v>
          </cell>
          <cell r="D5284">
            <v>792.72</v>
          </cell>
          <cell r="E5284">
            <v>356.07</v>
          </cell>
          <cell r="F5284">
            <v>28</v>
          </cell>
          <cell r="G5284">
            <v>475.83</v>
          </cell>
          <cell r="H5284">
            <v>125.55</v>
          </cell>
          <cell r="I5284">
            <v>17</v>
          </cell>
          <cell r="J5284">
            <v>42</v>
          </cell>
          <cell r="K5284">
            <v>326.58</v>
          </cell>
          <cell r="L5284">
            <v>16</v>
          </cell>
          <cell r="M5284" t="str">
            <v>Jul/Aug</v>
          </cell>
          <cell r="N5284">
            <v>34</v>
          </cell>
        </row>
        <row r="5285">
          <cell r="A5285" t="str">
            <v>2006/07 W16</v>
          </cell>
          <cell r="B5285" t="str">
            <v>219 - LGW South World of Whiskies</v>
          </cell>
          <cell r="C5285" t="str">
            <v>WOW - Connemara 2 for £30</v>
          </cell>
          <cell r="D5285">
            <v>161.91</v>
          </cell>
          <cell r="E5285">
            <v>95.34</v>
          </cell>
          <cell r="F5285">
            <v>9</v>
          </cell>
          <cell r="G5285">
            <v>53.97</v>
          </cell>
          <cell r="H5285">
            <v>15.48</v>
          </cell>
          <cell r="I5285">
            <v>3</v>
          </cell>
          <cell r="J5285">
            <v>6</v>
          </cell>
          <cell r="K5285">
            <v>28.08</v>
          </cell>
          <cell r="L5285">
            <v>16</v>
          </cell>
          <cell r="M5285" t="str">
            <v>Jul/Aug</v>
          </cell>
          <cell r="N5285">
            <v>60</v>
          </cell>
        </row>
        <row r="5286">
          <cell r="A5286" t="str">
            <v>2006/07 W16</v>
          </cell>
          <cell r="B5286" t="str">
            <v>219 - LGW South World of Whiskies</v>
          </cell>
          <cell r="C5286" t="str">
            <v>Others - 2 for £25 (glayva, disaronno)</v>
          </cell>
          <cell r="D5286">
            <v>0</v>
          </cell>
          <cell r="E5286">
            <v>0</v>
          </cell>
          <cell r="F5286">
            <v>0</v>
          </cell>
          <cell r="G5286">
            <v>0</v>
          </cell>
          <cell r="H5286">
            <v>0</v>
          </cell>
          <cell r="I5286">
            <v>0</v>
          </cell>
          <cell r="J5286">
            <v>0</v>
          </cell>
          <cell r="K5286" t="str">
            <v>/0</v>
          </cell>
          <cell r="L5286">
            <v>16</v>
          </cell>
          <cell r="M5286" t="str">
            <v>Jul/Aug</v>
          </cell>
          <cell r="N5286">
            <v>48</v>
          </cell>
        </row>
        <row r="5287">
          <cell r="A5287" t="str">
            <v>2006/07 W16</v>
          </cell>
          <cell r="B5287" t="str">
            <v>219 - LGW South World of Whiskies</v>
          </cell>
          <cell r="C5287" t="str">
            <v>Others - Pimms 2 for £15 (70cl)</v>
          </cell>
          <cell r="D5287">
            <v>0</v>
          </cell>
          <cell r="E5287">
            <v>0</v>
          </cell>
          <cell r="F5287">
            <v>0</v>
          </cell>
          <cell r="G5287">
            <v>0</v>
          </cell>
          <cell r="H5287">
            <v>0</v>
          </cell>
          <cell r="I5287">
            <v>0</v>
          </cell>
          <cell r="J5287">
            <v>0</v>
          </cell>
          <cell r="K5287" t="str">
            <v>/0</v>
          </cell>
          <cell r="L5287">
            <v>16</v>
          </cell>
          <cell r="M5287" t="str">
            <v>Jul/Aug</v>
          </cell>
          <cell r="N5287">
            <v>35</v>
          </cell>
        </row>
        <row r="5288">
          <cell r="A5288" t="str">
            <v>2006/07 W16</v>
          </cell>
          <cell r="B5288" t="str">
            <v>219 - LGW South World of Whiskies</v>
          </cell>
          <cell r="C5288" t="str">
            <v>Other - 2 for £30 Sauza</v>
          </cell>
          <cell r="D5288">
            <v>0</v>
          </cell>
          <cell r="E5288">
            <v>0</v>
          </cell>
          <cell r="F5288">
            <v>0</v>
          </cell>
          <cell r="G5288">
            <v>0</v>
          </cell>
          <cell r="H5288">
            <v>0</v>
          </cell>
          <cell r="I5288">
            <v>0</v>
          </cell>
          <cell r="J5288">
            <v>0</v>
          </cell>
          <cell r="K5288" t="str">
            <v>/0</v>
          </cell>
          <cell r="L5288">
            <v>16</v>
          </cell>
          <cell r="M5288" t="str">
            <v>Jul/Aug</v>
          </cell>
          <cell r="N5288">
            <v>58</v>
          </cell>
        </row>
        <row r="5289">
          <cell r="A5289" t="str">
            <v>2006/07 W16</v>
          </cell>
          <cell r="B5289" t="str">
            <v>219 - LGW South World of Whiskies</v>
          </cell>
          <cell r="C5289" t="str">
            <v>Others - 2 for £20 ATA (70cl)</v>
          </cell>
          <cell r="D5289">
            <v>0</v>
          </cell>
          <cell r="E5289">
            <v>0</v>
          </cell>
          <cell r="F5289">
            <v>0</v>
          </cell>
          <cell r="G5289">
            <v>0</v>
          </cell>
          <cell r="H5289">
            <v>0</v>
          </cell>
          <cell r="I5289">
            <v>0</v>
          </cell>
          <cell r="J5289">
            <v>0</v>
          </cell>
          <cell r="K5289" t="str">
            <v>/0</v>
          </cell>
          <cell r="L5289">
            <v>16</v>
          </cell>
          <cell r="M5289" t="str">
            <v>Jul/Aug</v>
          </cell>
          <cell r="N5289">
            <v>32</v>
          </cell>
        </row>
        <row r="5290">
          <cell r="A5290" t="str">
            <v>2006/07 W16</v>
          </cell>
          <cell r="B5290" t="str">
            <v>219 - LGW South World of Whiskies</v>
          </cell>
          <cell r="C5290" t="str">
            <v>Others - 2 for £15 Fortified</v>
          </cell>
          <cell r="D5290">
            <v>0</v>
          </cell>
          <cell r="E5290">
            <v>0</v>
          </cell>
          <cell r="F5290">
            <v>0</v>
          </cell>
          <cell r="G5290">
            <v>0</v>
          </cell>
          <cell r="H5290">
            <v>0</v>
          </cell>
          <cell r="I5290">
            <v>0</v>
          </cell>
          <cell r="J5290">
            <v>0</v>
          </cell>
          <cell r="K5290" t="str">
            <v>/0</v>
          </cell>
          <cell r="L5290">
            <v>16</v>
          </cell>
          <cell r="M5290" t="str">
            <v>Jul/Aug</v>
          </cell>
          <cell r="N5290">
            <v>59</v>
          </cell>
        </row>
        <row r="5291">
          <cell r="A5291" t="str">
            <v>2006/07 W16</v>
          </cell>
          <cell r="B5291" t="str">
            <v>222 - LGW North World Of Whiskies</v>
          </cell>
          <cell r="C5291" t="str">
            <v>Liquor</v>
          </cell>
          <cell r="D5291">
            <v>19590.150000000001</v>
          </cell>
          <cell r="E5291">
            <v>9757.9500000000007</v>
          </cell>
          <cell r="F5291">
            <v>779</v>
          </cell>
          <cell r="G5291">
            <v>9255.7900000000009</v>
          </cell>
          <cell r="H5291">
            <v>2693.45</v>
          </cell>
          <cell r="I5291">
            <v>405</v>
          </cell>
          <cell r="J5291">
            <v>2423</v>
          </cell>
          <cell r="K5291">
            <v>20510.990000000002</v>
          </cell>
          <cell r="L5291">
            <v>16</v>
          </cell>
          <cell r="M5291" t="str">
            <v>Jul/Aug</v>
          </cell>
          <cell r="N5291">
            <v>1</v>
          </cell>
        </row>
        <row r="5292">
          <cell r="A5292" t="str">
            <v>2006/07 W16</v>
          </cell>
          <cell r="B5292" t="str">
            <v>222 - LGW North World Of Whiskies</v>
          </cell>
          <cell r="C5292" t="str">
            <v>Tobacco</v>
          </cell>
          <cell r="D5292">
            <v>5840.4</v>
          </cell>
          <cell r="E5292">
            <v>2848.3</v>
          </cell>
          <cell r="F5292">
            <v>194</v>
          </cell>
          <cell r="G5292">
            <v>1798.6</v>
          </cell>
          <cell r="H5292">
            <v>412.29</v>
          </cell>
          <cell r="I5292">
            <v>77</v>
          </cell>
          <cell r="J5292">
            <v>338</v>
          </cell>
          <cell r="K5292">
            <v>4001.59</v>
          </cell>
          <cell r="L5292">
            <v>16</v>
          </cell>
          <cell r="M5292" t="str">
            <v>Jul/Aug</v>
          </cell>
          <cell r="N5292">
            <v>2</v>
          </cell>
        </row>
        <row r="5293">
          <cell r="A5293" t="str">
            <v>2006/07 W16</v>
          </cell>
          <cell r="B5293" t="str">
            <v>222 - LGW North World Of Whiskies</v>
          </cell>
          <cell r="C5293" t="str">
            <v>Perfumery</v>
          </cell>
          <cell r="D5293">
            <v>0</v>
          </cell>
          <cell r="E5293">
            <v>0</v>
          </cell>
          <cell r="F5293">
            <v>0</v>
          </cell>
          <cell r="G5293">
            <v>0</v>
          </cell>
          <cell r="H5293">
            <v>0</v>
          </cell>
          <cell r="I5293">
            <v>0</v>
          </cell>
          <cell r="J5293">
            <v>0</v>
          </cell>
          <cell r="K5293" t="str">
            <v>/0</v>
          </cell>
          <cell r="L5293">
            <v>16</v>
          </cell>
          <cell r="M5293" t="str">
            <v>Jul/Aug</v>
          </cell>
          <cell r="N5293">
            <v>3</v>
          </cell>
        </row>
        <row r="5294">
          <cell r="A5294" t="str">
            <v>2006/07 W16</v>
          </cell>
          <cell r="B5294" t="str">
            <v>222 - LGW North World Of Whiskies</v>
          </cell>
          <cell r="C5294" t="str">
            <v>Food</v>
          </cell>
          <cell r="D5294">
            <v>0</v>
          </cell>
          <cell r="E5294">
            <v>0</v>
          </cell>
          <cell r="F5294">
            <v>0</v>
          </cell>
          <cell r="G5294">
            <v>0</v>
          </cell>
          <cell r="H5294">
            <v>0</v>
          </cell>
          <cell r="I5294">
            <v>0</v>
          </cell>
          <cell r="J5294">
            <v>0</v>
          </cell>
          <cell r="K5294" t="str">
            <v>/0</v>
          </cell>
          <cell r="L5294">
            <v>16</v>
          </cell>
          <cell r="M5294" t="str">
            <v>Jul/Aug</v>
          </cell>
          <cell r="N5294">
            <v>4</v>
          </cell>
        </row>
        <row r="5295">
          <cell r="A5295" t="str">
            <v>2006/07 W16</v>
          </cell>
          <cell r="B5295" t="str">
            <v>222 - LGW North World Of Whiskies</v>
          </cell>
          <cell r="C5295" t="str">
            <v>Tax Free</v>
          </cell>
          <cell r="D5295">
            <v>48.49</v>
          </cell>
          <cell r="E5295">
            <v>46.36</v>
          </cell>
          <cell r="F5295">
            <v>7</v>
          </cell>
          <cell r="G5295">
            <v>2.52</v>
          </cell>
          <cell r="H5295">
            <v>1.26</v>
          </cell>
          <cell r="I5295">
            <v>3</v>
          </cell>
          <cell r="J5295">
            <v>106</v>
          </cell>
          <cell r="K5295">
            <v>26.35</v>
          </cell>
          <cell r="L5295">
            <v>16</v>
          </cell>
          <cell r="M5295" t="str">
            <v>Jul/Aug</v>
          </cell>
          <cell r="N5295">
            <v>5</v>
          </cell>
        </row>
        <row r="5296">
          <cell r="A5296" t="str">
            <v>2006/07 W16</v>
          </cell>
          <cell r="B5296" t="str">
            <v>222 - LGW North World Of Whiskies</v>
          </cell>
          <cell r="C5296" t="str">
            <v>Unclassified Products</v>
          </cell>
          <cell r="D5296">
            <v>0</v>
          </cell>
          <cell r="E5296">
            <v>0</v>
          </cell>
          <cell r="F5296">
            <v>0</v>
          </cell>
          <cell r="G5296">
            <v>0</v>
          </cell>
          <cell r="H5296">
            <v>0</v>
          </cell>
          <cell r="I5296">
            <v>0</v>
          </cell>
          <cell r="J5296">
            <v>0</v>
          </cell>
          <cell r="K5296" t="str">
            <v>/0</v>
          </cell>
          <cell r="L5296">
            <v>16</v>
          </cell>
          <cell r="M5296" t="str">
            <v>Jul/Aug</v>
          </cell>
          <cell r="N5296">
            <v>6</v>
          </cell>
        </row>
        <row r="5297">
          <cell r="A5297" t="str">
            <v>2006/07 W16</v>
          </cell>
          <cell r="B5297" t="str">
            <v>222 - LGW North World Of Whiskies</v>
          </cell>
          <cell r="C5297" t="str">
            <v>Spirits</v>
          </cell>
          <cell r="D5297">
            <v>19590.150000000001</v>
          </cell>
          <cell r="E5297">
            <v>9757.9500000000007</v>
          </cell>
          <cell r="F5297">
            <v>779</v>
          </cell>
          <cell r="G5297">
            <v>9255.7900000000009</v>
          </cell>
          <cell r="H5297">
            <v>2693.45</v>
          </cell>
          <cell r="I5297">
            <v>405</v>
          </cell>
          <cell r="J5297">
            <v>2423</v>
          </cell>
          <cell r="K5297">
            <v>20510.990000000002</v>
          </cell>
          <cell r="L5297">
            <v>16</v>
          </cell>
          <cell r="M5297" t="str">
            <v>Jul/Aug</v>
          </cell>
          <cell r="N5297">
            <v>7</v>
          </cell>
        </row>
        <row r="5298">
          <cell r="A5298" t="str">
            <v>2006/07 W16</v>
          </cell>
          <cell r="B5298" t="str">
            <v>222 - LGW North World Of Whiskies</v>
          </cell>
          <cell r="C5298" t="str">
            <v>Fortified Wines</v>
          </cell>
          <cell r="D5298">
            <v>0</v>
          </cell>
          <cell r="E5298">
            <v>0</v>
          </cell>
          <cell r="F5298">
            <v>0</v>
          </cell>
          <cell r="G5298">
            <v>0</v>
          </cell>
          <cell r="H5298">
            <v>0</v>
          </cell>
          <cell r="I5298">
            <v>0</v>
          </cell>
          <cell r="J5298">
            <v>0</v>
          </cell>
          <cell r="K5298" t="str">
            <v>/0</v>
          </cell>
          <cell r="L5298">
            <v>16</v>
          </cell>
          <cell r="M5298" t="str">
            <v>Jul/Aug</v>
          </cell>
          <cell r="N5298">
            <v>10</v>
          </cell>
        </row>
        <row r="5299">
          <cell r="A5299" t="str">
            <v>2006/07 W16</v>
          </cell>
          <cell r="B5299" t="str">
            <v>222 - LGW North World Of Whiskies</v>
          </cell>
          <cell r="C5299" t="str">
            <v>Others</v>
          </cell>
          <cell r="D5299">
            <v>0</v>
          </cell>
          <cell r="E5299">
            <v>0</v>
          </cell>
          <cell r="F5299">
            <v>0</v>
          </cell>
          <cell r="G5299">
            <v>0</v>
          </cell>
          <cell r="H5299">
            <v>0</v>
          </cell>
          <cell r="I5299">
            <v>0</v>
          </cell>
          <cell r="J5299">
            <v>0</v>
          </cell>
          <cell r="K5299" t="str">
            <v>/0</v>
          </cell>
          <cell r="L5299">
            <v>16</v>
          </cell>
          <cell r="M5299" t="str">
            <v>Jul/Aug</v>
          </cell>
          <cell r="N5299">
            <v>11</v>
          </cell>
        </row>
        <row r="5300">
          <cell r="A5300" t="str">
            <v>2006/07 W16</v>
          </cell>
          <cell r="B5300" t="str">
            <v>222 - LGW North World Of Whiskies</v>
          </cell>
          <cell r="C5300" t="str">
            <v>Champagne</v>
          </cell>
          <cell r="D5300">
            <v>0</v>
          </cell>
          <cell r="E5300">
            <v>0</v>
          </cell>
          <cell r="F5300">
            <v>0</v>
          </cell>
          <cell r="G5300">
            <v>0</v>
          </cell>
          <cell r="H5300">
            <v>0</v>
          </cell>
          <cell r="I5300">
            <v>0</v>
          </cell>
          <cell r="J5300">
            <v>0</v>
          </cell>
          <cell r="K5300" t="str">
            <v>/0</v>
          </cell>
          <cell r="L5300">
            <v>16</v>
          </cell>
          <cell r="M5300" t="str">
            <v>Jul/Aug</v>
          </cell>
          <cell r="N5300">
            <v>8</v>
          </cell>
        </row>
        <row r="5301">
          <cell r="A5301" t="str">
            <v>2006/07 W16</v>
          </cell>
          <cell r="B5301" t="str">
            <v>222 - LGW North World Of Whiskies</v>
          </cell>
          <cell r="C5301" t="str">
            <v>Wines</v>
          </cell>
          <cell r="D5301">
            <v>0</v>
          </cell>
          <cell r="E5301">
            <v>0</v>
          </cell>
          <cell r="F5301">
            <v>0</v>
          </cell>
          <cell r="G5301">
            <v>0</v>
          </cell>
          <cell r="H5301">
            <v>0</v>
          </cell>
          <cell r="I5301">
            <v>0</v>
          </cell>
          <cell r="J5301">
            <v>0</v>
          </cell>
          <cell r="K5301" t="str">
            <v>/0</v>
          </cell>
          <cell r="L5301">
            <v>16</v>
          </cell>
          <cell r="M5301" t="str">
            <v>Jul/Aug</v>
          </cell>
          <cell r="N5301">
            <v>9</v>
          </cell>
        </row>
        <row r="5302">
          <cell r="A5302" t="str">
            <v>2006/07 W16</v>
          </cell>
          <cell r="B5302" t="str">
            <v>222 - LGW North World Of Whiskies</v>
          </cell>
          <cell r="C5302" t="str">
            <v>Unclassified Liquor</v>
          </cell>
          <cell r="D5302">
            <v>0</v>
          </cell>
          <cell r="E5302">
            <v>0</v>
          </cell>
          <cell r="F5302">
            <v>0</v>
          </cell>
          <cell r="G5302">
            <v>0</v>
          </cell>
          <cell r="H5302">
            <v>0</v>
          </cell>
          <cell r="I5302">
            <v>0</v>
          </cell>
          <cell r="J5302">
            <v>0</v>
          </cell>
          <cell r="K5302" t="str">
            <v>/0</v>
          </cell>
          <cell r="L5302">
            <v>16</v>
          </cell>
          <cell r="M5302" t="str">
            <v>Jul/Aug</v>
          </cell>
          <cell r="N5302">
            <v>12</v>
          </cell>
        </row>
        <row r="5303">
          <cell r="A5303" t="str">
            <v>2006/07 W16</v>
          </cell>
          <cell r="B5303" t="str">
            <v>222 - LGW North World Of Whiskies</v>
          </cell>
          <cell r="C5303" t="str">
            <v>Value - 2 for £15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H5303">
            <v>0</v>
          </cell>
          <cell r="I5303">
            <v>0</v>
          </cell>
          <cell r="J5303">
            <v>0</v>
          </cell>
          <cell r="K5303" t="str">
            <v>/0</v>
          </cell>
          <cell r="L5303">
            <v>16</v>
          </cell>
          <cell r="M5303" t="str">
            <v>Jul/Aug</v>
          </cell>
          <cell r="N5303">
            <v>31</v>
          </cell>
        </row>
        <row r="5304">
          <cell r="A5304" t="str">
            <v>2006/07 W16</v>
          </cell>
          <cell r="B5304" t="str">
            <v>222 - LGW North World Of Whiskies</v>
          </cell>
          <cell r="C5304" t="str">
            <v>Value - 2 for £20 Bombay Saphire</v>
          </cell>
          <cell r="D5304">
            <v>0</v>
          </cell>
          <cell r="E5304">
            <v>0</v>
          </cell>
          <cell r="F5304">
            <v>0</v>
          </cell>
          <cell r="G5304">
            <v>0</v>
          </cell>
          <cell r="H5304">
            <v>0</v>
          </cell>
          <cell r="I5304">
            <v>0</v>
          </cell>
          <cell r="J5304">
            <v>0</v>
          </cell>
          <cell r="K5304" t="str">
            <v>/0</v>
          </cell>
          <cell r="L5304">
            <v>16</v>
          </cell>
          <cell r="M5304" t="str">
            <v>Jul/Aug</v>
          </cell>
          <cell r="N5304">
            <v>45</v>
          </cell>
        </row>
        <row r="5305">
          <cell r="A5305" t="str">
            <v>2006/07 W16</v>
          </cell>
          <cell r="B5305" t="str">
            <v>222 - LGW North World Of Whiskies</v>
          </cell>
          <cell r="C5305" t="str">
            <v>Value - Baileys 2 for £20</v>
          </cell>
          <cell r="D5305">
            <v>0</v>
          </cell>
          <cell r="E5305">
            <v>0</v>
          </cell>
          <cell r="F5305">
            <v>0</v>
          </cell>
          <cell r="G5305">
            <v>0</v>
          </cell>
          <cell r="H5305">
            <v>0</v>
          </cell>
          <cell r="I5305">
            <v>0</v>
          </cell>
          <cell r="J5305">
            <v>0</v>
          </cell>
          <cell r="K5305" t="str">
            <v>/0</v>
          </cell>
          <cell r="L5305">
            <v>16</v>
          </cell>
          <cell r="M5305" t="str">
            <v>Jul/Aug</v>
          </cell>
          <cell r="N5305">
            <v>39</v>
          </cell>
        </row>
        <row r="5306">
          <cell r="A5306" t="str">
            <v>2006/07 W16</v>
          </cell>
          <cell r="B5306" t="str">
            <v>222 - LGW North World Of Whiskies</v>
          </cell>
          <cell r="C5306" t="str">
            <v>Value - Baileys Twin @ £20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  <cell r="I5306">
            <v>0</v>
          </cell>
          <cell r="J5306">
            <v>0</v>
          </cell>
          <cell r="K5306" t="str">
            <v>/0</v>
          </cell>
          <cell r="L5306">
            <v>16</v>
          </cell>
          <cell r="M5306" t="str">
            <v>Jul/Aug</v>
          </cell>
          <cell r="N5306">
            <v>51</v>
          </cell>
        </row>
        <row r="5307">
          <cell r="A5307" t="str">
            <v>2006/07 W16</v>
          </cell>
          <cell r="B5307" t="str">
            <v>222 - LGW North World Of Whiskies</v>
          </cell>
          <cell r="C5307" t="str">
            <v>Value - Twins @ £15</v>
          </cell>
          <cell r="D5307">
            <v>0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  <cell r="I5307">
            <v>0</v>
          </cell>
          <cell r="J5307">
            <v>0</v>
          </cell>
          <cell r="K5307" t="str">
            <v>/0</v>
          </cell>
          <cell r="L5307">
            <v>16</v>
          </cell>
          <cell r="M5307" t="str">
            <v>Jul/Aug</v>
          </cell>
          <cell r="N5307">
            <v>36</v>
          </cell>
        </row>
        <row r="5308">
          <cell r="A5308" t="str">
            <v>2006/07 W16</v>
          </cell>
          <cell r="B5308" t="str">
            <v>222 - LGW North World Of Whiskies</v>
          </cell>
          <cell r="C5308" t="str">
            <v>Malt - 2 For £45 (6 glenmorangie + 2)</v>
          </cell>
          <cell r="D5308">
            <v>1238.48</v>
          </cell>
          <cell r="E5308">
            <v>654.62</v>
          </cell>
          <cell r="F5308">
            <v>47</v>
          </cell>
          <cell r="G5308">
            <v>554.45000000000005</v>
          </cell>
          <cell r="H5308">
            <v>147.62</v>
          </cell>
          <cell r="I5308">
            <v>21</v>
          </cell>
          <cell r="J5308">
            <v>123</v>
          </cell>
          <cell r="K5308">
            <v>969.34</v>
          </cell>
          <cell r="L5308">
            <v>16</v>
          </cell>
          <cell r="M5308" t="str">
            <v>Jul/Aug</v>
          </cell>
          <cell r="N5308">
            <v>30</v>
          </cell>
        </row>
        <row r="5309">
          <cell r="A5309" t="str">
            <v>2006/07 W16</v>
          </cell>
          <cell r="B5309" t="str">
            <v>222 - LGW North World Of Whiskies</v>
          </cell>
          <cell r="C5309" t="str">
            <v>Malt - Save £5 Glenmorangie Traditional</v>
          </cell>
          <cell r="D5309">
            <v>79.98</v>
          </cell>
          <cell r="E5309">
            <v>57.12</v>
          </cell>
          <cell r="F5309">
            <v>2</v>
          </cell>
          <cell r="G5309">
            <v>0</v>
          </cell>
          <cell r="H5309">
            <v>0</v>
          </cell>
          <cell r="I5309">
            <v>0</v>
          </cell>
          <cell r="J5309">
            <v>6</v>
          </cell>
          <cell r="K5309">
            <v>68.58</v>
          </cell>
          <cell r="L5309">
            <v>16</v>
          </cell>
          <cell r="M5309" t="str">
            <v>Jul/Aug</v>
          </cell>
          <cell r="N5309">
            <v>44</v>
          </cell>
        </row>
        <row r="5310">
          <cell r="A5310" t="str">
            <v>2006/07 W16</v>
          </cell>
          <cell r="B5310" t="str">
            <v>222 - LGW North World Of Whiskies</v>
          </cell>
          <cell r="C5310" t="str">
            <v>Cognac - XO @ £45</v>
          </cell>
          <cell r="D5310">
            <v>0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  <cell r="I5310">
            <v>0</v>
          </cell>
          <cell r="J5310">
            <v>0</v>
          </cell>
          <cell r="K5310" t="str">
            <v>/0</v>
          </cell>
          <cell r="L5310">
            <v>16</v>
          </cell>
          <cell r="M5310" t="str">
            <v>Jul/Aug</v>
          </cell>
          <cell r="N5310">
            <v>37</v>
          </cell>
        </row>
        <row r="5311">
          <cell r="A5311" t="str">
            <v>2006/07 W16</v>
          </cell>
          <cell r="B5311" t="str">
            <v>222 - LGW North World Of Whiskies</v>
          </cell>
          <cell r="C5311" t="str">
            <v>Cognac - VSOP 2 for £45</v>
          </cell>
          <cell r="D5311">
            <v>0</v>
          </cell>
          <cell r="E5311">
            <v>0</v>
          </cell>
          <cell r="F5311">
            <v>0</v>
          </cell>
          <cell r="G5311">
            <v>0</v>
          </cell>
          <cell r="H5311">
            <v>0</v>
          </cell>
          <cell r="I5311">
            <v>0</v>
          </cell>
          <cell r="J5311">
            <v>0</v>
          </cell>
          <cell r="K5311" t="str">
            <v>/0</v>
          </cell>
          <cell r="L5311">
            <v>16</v>
          </cell>
          <cell r="M5311" t="str">
            <v>Jul/Aug</v>
          </cell>
          <cell r="N5311">
            <v>41</v>
          </cell>
        </row>
        <row r="5312">
          <cell r="A5312" t="str">
            <v>2006/07 W16</v>
          </cell>
          <cell r="B5312" t="str">
            <v>222 - LGW North World Of Whiskies</v>
          </cell>
          <cell r="C5312" t="str">
            <v>Cognac - Only £17_99 VS Especiale</v>
          </cell>
          <cell r="D5312">
            <v>0</v>
          </cell>
          <cell r="E5312">
            <v>0</v>
          </cell>
          <cell r="F5312">
            <v>0</v>
          </cell>
          <cell r="G5312">
            <v>0</v>
          </cell>
          <cell r="H5312">
            <v>0</v>
          </cell>
          <cell r="I5312">
            <v>0</v>
          </cell>
          <cell r="J5312">
            <v>0</v>
          </cell>
          <cell r="K5312" t="str">
            <v>/0</v>
          </cell>
          <cell r="L5312">
            <v>16</v>
          </cell>
          <cell r="M5312" t="str">
            <v>Jul/Aug</v>
          </cell>
          <cell r="N5312">
            <v>42</v>
          </cell>
        </row>
        <row r="5313">
          <cell r="A5313" t="str">
            <v>2006/07 W16</v>
          </cell>
          <cell r="B5313" t="str">
            <v>222 - LGW North World Of Whiskies</v>
          </cell>
          <cell r="C5313" t="str">
            <v>Deluxe - Chivas 2 for £30</v>
          </cell>
          <cell r="D5313">
            <v>0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  <cell r="I5313">
            <v>0</v>
          </cell>
          <cell r="J5313">
            <v>0</v>
          </cell>
          <cell r="K5313" t="str">
            <v>/0</v>
          </cell>
          <cell r="L5313">
            <v>16</v>
          </cell>
          <cell r="M5313" t="str">
            <v>Jul/Aug</v>
          </cell>
          <cell r="N5313">
            <v>49</v>
          </cell>
        </row>
        <row r="5314">
          <cell r="A5314" t="str">
            <v>2006/07 W16</v>
          </cell>
          <cell r="B5314" t="str">
            <v>222 - LGW North World Of Whiskies</v>
          </cell>
          <cell r="C5314" t="str">
            <v>Deluxe - Chivas Twin for £30</v>
          </cell>
          <cell r="D5314">
            <v>0</v>
          </cell>
          <cell r="E5314">
            <v>0</v>
          </cell>
          <cell r="F5314">
            <v>0</v>
          </cell>
          <cell r="G5314">
            <v>0</v>
          </cell>
          <cell r="H5314">
            <v>0</v>
          </cell>
          <cell r="I5314">
            <v>0</v>
          </cell>
          <cell r="J5314">
            <v>0</v>
          </cell>
          <cell r="K5314" t="str">
            <v>/0</v>
          </cell>
          <cell r="L5314">
            <v>16</v>
          </cell>
          <cell r="M5314" t="str">
            <v>Jul/Aug</v>
          </cell>
          <cell r="N5314">
            <v>38</v>
          </cell>
        </row>
        <row r="5315">
          <cell r="A5315" t="str">
            <v>2006/07 W16</v>
          </cell>
          <cell r="B5315" t="str">
            <v>222 - LGW North World Of Whiskies</v>
          </cell>
          <cell r="C5315" t="str">
            <v>Deluxe - Chivas Triple Pack @ £45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  <cell r="I5315">
            <v>0</v>
          </cell>
          <cell r="J5315">
            <v>0</v>
          </cell>
          <cell r="K5315" t="str">
            <v>/0</v>
          </cell>
          <cell r="L5315">
            <v>16</v>
          </cell>
          <cell r="M5315" t="str">
            <v>Jul/Aug</v>
          </cell>
          <cell r="N5315">
            <v>54</v>
          </cell>
        </row>
        <row r="5316">
          <cell r="A5316" t="str">
            <v>2006/07 W16</v>
          </cell>
          <cell r="B5316" t="str">
            <v>222 - LGW North World Of Whiskies</v>
          </cell>
          <cell r="C5316" t="str">
            <v>Deluxe - Chivas Save £5 18yo</v>
          </cell>
          <cell r="D5316">
            <v>104.97</v>
          </cell>
          <cell r="E5316">
            <v>38.58</v>
          </cell>
          <cell r="F5316">
            <v>3</v>
          </cell>
          <cell r="G5316">
            <v>104.97</v>
          </cell>
          <cell r="H5316">
            <v>38.58</v>
          </cell>
          <cell r="I5316">
            <v>3</v>
          </cell>
          <cell r="J5316">
            <v>0</v>
          </cell>
          <cell r="K5316">
            <v>0</v>
          </cell>
          <cell r="L5316">
            <v>16</v>
          </cell>
          <cell r="M5316" t="str">
            <v>Jul/Aug</v>
          </cell>
          <cell r="N5316">
            <v>50</v>
          </cell>
        </row>
        <row r="5317">
          <cell r="A5317" t="str">
            <v>2006/07 W16</v>
          </cell>
          <cell r="B5317" t="str">
            <v>222 - LGW North World Of Whiskies</v>
          </cell>
          <cell r="C5317" t="str">
            <v>Deluxe - Chivas Royal Salute get Chivas 18yo</v>
          </cell>
          <cell r="D5317">
            <v>119.98</v>
          </cell>
          <cell r="E5317">
            <v>77.44</v>
          </cell>
          <cell r="F5317">
            <v>2</v>
          </cell>
          <cell r="G5317">
            <v>0</v>
          </cell>
          <cell r="H5317">
            <v>0</v>
          </cell>
          <cell r="I5317">
            <v>0</v>
          </cell>
          <cell r="J5317">
            <v>8</v>
          </cell>
          <cell r="K5317">
            <v>170.16</v>
          </cell>
          <cell r="L5317">
            <v>16</v>
          </cell>
          <cell r="M5317" t="str">
            <v>Jul/Aug</v>
          </cell>
          <cell r="N5317">
            <v>57</v>
          </cell>
        </row>
        <row r="5318">
          <cell r="A5318" t="str">
            <v>2006/07 W16</v>
          </cell>
          <cell r="B5318" t="str">
            <v>222 - LGW North World Of Whiskies</v>
          </cell>
          <cell r="C5318" t="str">
            <v>Deluxe - Dewars 2 for £30 ATA</v>
          </cell>
          <cell r="D5318">
            <v>339.98</v>
          </cell>
          <cell r="E5318">
            <v>77.900000000000006</v>
          </cell>
          <cell r="F5318">
            <v>22</v>
          </cell>
          <cell r="G5318">
            <v>279.98</v>
          </cell>
          <cell r="H5318">
            <v>29.58</v>
          </cell>
          <cell r="I5318">
            <v>18</v>
          </cell>
          <cell r="J5318">
            <v>16</v>
          </cell>
          <cell r="K5318">
            <v>84.64</v>
          </cell>
          <cell r="L5318">
            <v>16</v>
          </cell>
          <cell r="M5318" t="str">
            <v>Jul/Aug</v>
          </cell>
          <cell r="N5318">
            <v>40</v>
          </cell>
        </row>
        <row r="5319">
          <cell r="A5319" t="str">
            <v>2006/07 W16</v>
          </cell>
          <cell r="B5319" t="str">
            <v>222 - LGW North World Of Whiskies</v>
          </cell>
          <cell r="C5319" t="str">
            <v>Deluxe - JW Blue get a free 20cl Gold (Sept Only)</v>
          </cell>
          <cell r="D5319">
            <v>727.85</v>
          </cell>
          <cell r="E5319">
            <v>375.92</v>
          </cell>
          <cell r="F5319">
            <v>9</v>
          </cell>
          <cell r="G5319">
            <v>270.17</v>
          </cell>
          <cell r="H5319">
            <v>109.22</v>
          </cell>
          <cell r="I5319">
            <v>3</v>
          </cell>
          <cell r="J5319">
            <v>1</v>
          </cell>
          <cell r="K5319">
            <v>31.83</v>
          </cell>
          <cell r="L5319">
            <v>16</v>
          </cell>
          <cell r="M5319" t="str">
            <v>Jul/Aug</v>
          </cell>
          <cell r="N5319">
            <v>46</v>
          </cell>
        </row>
        <row r="5320">
          <cell r="A5320" t="str">
            <v>2006/07 W16</v>
          </cell>
          <cell r="B5320" t="str">
            <v>222 - LGW North World Of Whiskies</v>
          </cell>
          <cell r="C5320" t="str">
            <v>Deluxe - Free 20cl bottle (linked to JW Blue) (Sept Only)</v>
          </cell>
          <cell r="D5320">
            <v>127.98</v>
          </cell>
          <cell r="E5320">
            <v>74.64</v>
          </cell>
          <cell r="F5320">
            <v>11</v>
          </cell>
          <cell r="G5320">
            <v>49.44</v>
          </cell>
          <cell r="H5320">
            <v>8.2799999999999994</v>
          </cell>
          <cell r="I5320">
            <v>5</v>
          </cell>
          <cell r="J5320">
            <v>28</v>
          </cell>
          <cell r="K5320">
            <v>167.75</v>
          </cell>
          <cell r="L5320">
            <v>16</v>
          </cell>
          <cell r="M5320" t="str">
            <v>Jul/Aug</v>
          </cell>
          <cell r="N5320">
            <v>47</v>
          </cell>
        </row>
        <row r="5321">
          <cell r="A5321" t="str">
            <v>2006/07 W16</v>
          </cell>
          <cell r="B5321" t="str">
            <v>222 - LGW North World Of Whiskies</v>
          </cell>
          <cell r="C5321" t="str">
            <v>Champagne - Piper Florens Louis 2 for £30</v>
          </cell>
          <cell r="D5321">
            <v>0</v>
          </cell>
          <cell r="E5321">
            <v>0</v>
          </cell>
          <cell r="F5321">
            <v>0</v>
          </cell>
          <cell r="G5321">
            <v>0</v>
          </cell>
          <cell r="H5321">
            <v>0</v>
          </cell>
          <cell r="I5321">
            <v>0</v>
          </cell>
          <cell r="J5321">
            <v>0</v>
          </cell>
          <cell r="K5321" t="str">
            <v>/0</v>
          </cell>
          <cell r="L5321">
            <v>16</v>
          </cell>
          <cell r="M5321" t="str">
            <v>Jul/Aug</v>
          </cell>
          <cell r="N5321">
            <v>53</v>
          </cell>
        </row>
        <row r="5322">
          <cell r="A5322" t="str">
            <v>2006/07 W16</v>
          </cell>
          <cell r="B5322" t="str">
            <v>222 - LGW North World Of Whiskies</v>
          </cell>
          <cell r="C5322" t="str">
            <v>Champagne - Piper Florens Louis Twin for £30</v>
          </cell>
          <cell r="D5322">
            <v>0</v>
          </cell>
          <cell r="E5322">
            <v>0</v>
          </cell>
          <cell r="F5322">
            <v>0</v>
          </cell>
          <cell r="G5322">
            <v>0</v>
          </cell>
          <cell r="H5322">
            <v>0</v>
          </cell>
          <cell r="I5322">
            <v>0</v>
          </cell>
          <cell r="J5322">
            <v>0</v>
          </cell>
          <cell r="K5322" t="str">
            <v>/0</v>
          </cell>
          <cell r="L5322">
            <v>16</v>
          </cell>
          <cell r="M5322" t="str">
            <v>Jul/Aug</v>
          </cell>
          <cell r="N5322">
            <v>33</v>
          </cell>
        </row>
        <row r="5323">
          <cell r="A5323" t="str">
            <v>2006/07 W16</v>
          </cell>
          <cell r="B5323" t="str">
            <v>222 - LGW North World Of Whiskies</v>
          </cell>
          <cell r="C5323" t="str">
            <v>Champagne - Charles Heidseick 2 for £35</v>
          </cell>
          <cell r="D5323">
            <v>0</v>
          </cell>
          <cell r="E5323">
            <v>0</v>
          </cell>
          <cell r="F5323">
            <v>0</v>
          </cell>
          <cell r="G5323">
            <v>0</v>
          </cell>
          <cell r="H5323">
            <v>0</v>
          </cell>
          <cell r="I5323">
            <v>0</v>
          </cell>
          <cell r="J5323">
            <v>0</v>
          </cell>
          <cell r="K5323" t="str">
            <v>/0</v>
          </cell>
          <cell r="L5323">
            <v>16</v>
          </cell>
          <cell r="M5323" t="str">
            <v>Jul/Aug</v>
          </cell>
          <cell r="N5323">
            <v>55</v>
          </cell>
        </row>
        <row r="5324">
          <cell r="A5324" t="str">
            <v>2006/07 W16</v>
          </cell>
          <cell r="B5324" t="str">
            <v>222 - LGW North World Of Whiskies</v>
          </cell>
          <cell r="C5324" t="str">
            <v>Champagne - Canard Twin for £25</v>
          </cell>
          <cell r="D5324">
            <v>0</v>
          </cell>
          <cell r="E5324">
            <v>0</v>
          </cell>
          <cell r="F5324">
            <v>0</v>
          </cell>
          <cell r="G5324">
            <v>0</v>
          </cell>
          <cell r="H5324">
            <v>0</v>
          </cell>
          <cell r="I5324">
            <v>0</v>
          </cell>
          <cell r="J5324">
            <v>0</v>
          </cell>
          <cell r="K5324" t="str">
            <v>/0</v>
          </cell>
          <cell r="L5324">
            <v>16</v>
          </cell>
          <cell r="M5324" t="str">
            <v>Jul/Aug</v>
          </cell>
          <cell r="N5324">
            <v>52</v>
          </cell>
        </row>
        <row r="5325">
          <cell r="A5325" t="str">
            <v>2006/07 W16</v>
          </cell>
          <cell r="B5325" t="str">
            <v>222 - LGW North World Of Whiskies</v>
          </cell>
          <cell r="C5325" t="str">
            <v>Wine - Beringer 3 for £15</v>
          </cell>
          <cell r="D5325">
            <v>0</v>
          </cell>
          <cell r="E5325">
            <v>0</v>
          </cell>
          <cell r="F5325">
            <v>0</v>
          </cell>
          <cell r="G5325">
            <v>0</v>
          </cell>
          <cell r="H5325">
            <v>0</v>
          </cell>
          <cell r="I5325">
            <v>0</v>
          </cell>
          <cell r="J5325">
            <v>0</v>
          </cell>
          <cell r="K5325" t="str">
            <v>/0</v>
          </cell>
          <cell r="L5325">
            <v>16</v>
          </cell>
          <cell r="M5325" t="str">
            <v>Jul/Aug</v>
          </cell>
          <cell r="N5325">
            <v>43</v>
          </cell>
        </row>
        <row r="5326">
          <cell r="A5326" t="str">
            <v>2006/07 W16</v>
          </cell>
          <cell r="B5326" t="str">
            <v>222 - LGW North World Of Whiskies</v>
          </cell>
          <cell r="C5326" t="str">
            <v>Wine - Rosemount BOGOF</v>
          </cell>
          <cell r="D5326">
            <v>0</v>
          </cell>
          <cell r="E5326">
            <v>0</v>
          </cell>
          <cell r="F5326">
            <v>0</v>
          </cell>
          <cell r="G5326">
            <v>0</v>
          </cell>
          <cell r="H5326">
            <v>0</v>
          </cell>
          <cell r="I5326">
            <v>0</v>
          </cell>
          <cell r="J5326">
            <v>0</v>
          </cell>
          <cell r="K5326" t="str">
            <v>/0</v>
          </cell>
          <cell r="L5326">
            <v>16</v>
          </cell>
          <cell r="M5326" t="str">
            <v>Jul/Aug</v>
          </cell>
          <cell r="N5326">
            <v>56</v>
          </cell>
        </row>
        <row r="5327">
          <cell r="A5327" t="str">
            <v>2006/07 W16</v>
          </cell>
          <cell r="B5327" t="str">
            <v>222 - LGW North World Of Whiskies</v>
          </cell>
          <cell r="C5327" t="str">
            <v>WOW - 2 for £45 Malt</v>
          </cell>
          <cell r="D5327">
            <v>937.67</v>
          </cell>
          <cell r="E5327">
            <v>426.77</v>
          </cell>
          <cell r="F5327">
            <v>33</v>
          </cell>
          <cell r="G5327">
            <v>543.80999999999995</v>
          </cell>
          <cell r="H5327">
            <v>141.5</v>
          </cell>
          <cell r="I5327">
            <v>19</v>
          </cell>
          <cell r="J5327">
            <v>47</v>
          </cell>
          <cell r="K5327">
            <v>366.53</v>
          </cell>
          <cell r="L5327">
            <v>16</v>
          </cell>
          <cell r="M5327" t="str">
            <v>Jul/Aug</v>
          </cell>
          <cell r="N5327">
            <v>34</v>
          </cell>
        </row>
        <row r="5328">
          <cell r="A5328" t="str">
            <v>2006/07 W16</v>
          </cell>
          <cell r="B5328" t="str">
            <v>222 - LGW North World Of Whiskies</v>
          </cell>
          <cell r="C5328" t="str">
            <v>WOW - Connemara 2 for £30</v>
          </cell>
          <cell r="D5328">
            <v>17.989999999999998</v>
          </cell>
          <cell r="E5328">
            <v>5.16</v>
          </cell>
          <cell r="F5328">
            <v>1</v>
          </cell>
          <cell r="G5328">
            <v>17.989999999999998</v>
          </cell>
          <cell r="H5328">
            <v>5.16</v>
          </cell>
          <cell r="I5328">
            <v>1</v>
          </cell>
          <cell r="J5328">
            <v>8</v>
          </cell>
          <cell r="K5328">
            <v>37.44</v>
          </cell>
          <cell r="L5328">
            <v>16</v>
          </cell>
          <cell r="M5328" t="str">
            <v>Jul/Aug</v>
          </cell>
          <cell r="N5328">
            <v>60</v>
          </cell>
        </row>
        <row r="5329">
          <cell r="A5329" t="str">
            <v>2006/07 W16</v>
          </cell>
          <cell r="B5329" t="str">
            <v>222 - LGW North World Of Whiskies</v>
          </cell>
          <cell r="C5329" t="str">
            <v>Others - 2 for £25 (glayva, disaronno)</v>
          </cell>
          <cell r="D5329">
            <v>0</v>
          </cell>
          <cell r="E5329">
            <v>0</v>
          </cell>
          <cell r="F5329">
            <v>0</v>
          </cell>
          <cell r="G5329">
            <v>0</v>
          </cell>
          <cell r="H5329">
            <v>0</v>
          </cell>
          <cell r="I5329">
            <v>0</v>
          </cell>
          <cell r="J5329">
            <v>0</v>
          </cell>
          <cell r="K5329" t="str">
            <v>/0</v>
          </cell>
          <cell r="L5329">
            <v>16</v>
          </cell>
          <cell r="M5329" t="str">
            <v>Jul/Aug</v>
          </cell>
          <cell r="N5329">
            <v>48</v>
          </cell>
        </row>
        <row r="5330">
          <cell r="A5330" t="str">
            <v>2006/07 W16</v>
          </cell>
          <cell r="B5330" t="str">
            <v>222 - LGW North World Of Whiskies</v>
          </cell>
          <cell r="C5330" t="str">
            <v>Others - Pimms 2 for £15 (70cl)</v>
          </cell>
          <cell r="D5330">
            <v>0</v>
          </cell>
          <cell r="E5330">
            <v>0</v>
          </cell>
          <cell r="F5330">
            <v>0</v>
          </cell>
          <cell r="G5330">
            <v>0</v>
          </cell>
          <cell r="H5330">
            <v>0</v>
          </cell>
          <cell r="I5330">
            <v>0</v>
          </cell>
          <cell r="J5330">
            <v>0</v>
          </cell>
          <cell r="K5330" t="str">
            <v>/0</v>
          </cell>
          <cell r="L5330">
            <v>16</v>
          </cell>
          <cell r="M5330" t="str">
            <v>Jul/Aug</v>
          </cell>
          <cell r="N5330">
            <v>35</v>
          </cell>
        </row>
        <row r="5331">
          <cell r="A5331" t="str">
            <v>2006/07 W16</v>
          </cell>
          <cell r="B5331" t="str">
            <v>222 - LGW North World Of Whiskies</v>
          </cell>
          <cell r="C5331" t="str">
            <v>Other - 2 for £30 Sauza</v>
          </cell>
          <cell r="D5331">
            <v>0</v>
          </cell>
          <cell r="E5331">
            <v>0</v>
          </cell>
          <cell r="F5331">
            <v>0</v>
          </cell>
          <cell r="G5331">
            <v>0</v>
          </cell>
          <cell r="H5331">
            <v>0</v>
          </cell>
          <cell r="I5331">
            <v>0</v>
          </cell>
          <cell r="J5331">
            <v>0</v>
          </cell>
          <cell r="K5331" t="str">
            <v>/0</v>
          </cell>
          <cell r="L5331">
            <v>16</v>
          </cell>
          <cell r="M5331" t="str">
            <v>Jul/Aug</v>
          </cell>
          <cell r="N5331">
            <v>58</v>
          </cell>
        </row>
        <row r="5332">
          <cell r="A5332" t="str">
            <v>2006/07 W16</v>
          </cell>
          <cell r="B5332" t="str">
            <v>222 - LGW North World Of Whiskies</v>
          </cell>
          <cell r="C5332" t="str">
            <v>Others - 2 for £20 ATA (70cl)</v>
          </cell>
          <cell r="D5332">
            <v>0</v>
          </cell>
          <cell r="E5332">
            <v>0</v>
          </cell>
          <cell r="F5332">
            <v>0</v>
          </cell>
          <cell r="G5332">
            <v>0</v>
          </cell>
          <cell r="H5332">
            <v>0</v>
          </cell>
          <cell r="I5332">
            <v>0</v>
          </cell>
          <cell r="J5332">
            <v>0</v>
          </cell>
          <cell r="K5332" t="str">
            <v>/0</v>
          </cell>
          <cell r="L5332">
            <v>16</v>
          </cell>
          <cell r="M5332" t="str">
            <v>Jul/Aug</v>
          </cell>
          <cell r="N5332">
            <v>32</v>
          </cell>
        </row>
        <row r="5333">
          <cell r="A5333" t="str">
            <v>2006/07 W16</v>
          </cell>
          <cell r="B5333" t="str">
            <v>222 - LGW North World Of Whiskies</v>
          </cell>
          <cell r="C5333" t="str">
            <v>Others - 2 for £15 Fortified</v>
          </cell>
          <cell r="D5333">
            <v>0</v>
          </cell>
          <cell r="E5333">
            <v>0</v>
          </cell>
          <cell r="F5333">
            <v>0</v>
          </cell>
          <cell r="G5333">
            <v>0</v>
          </cell>
          <cell r="H5333">
            <v>0</v>
          </cell>
          <cell r="I5333">
            <v>0</v>
          </cell>
          <cell r="J5333">
            <v>0</v>
          </cell>
          <cell r="K5333" t="str">
            <v>/0</v>
          </cell>
          <cell r="L5333">
            <v>16</v>
          </cell>
          <cell r="M5333" t="str">
            <v>Jul/Aug</v>
          </cell>
          <cell r="N5333">
            <v>59</v>
          </cell>
        </row>
        <row r="5334">
          <cell r="A5334" t="str">
            <v>2006/07 W17</v>
          </cell>
          <cell r="B5334" t="str">
            <v>UK Airports</v>
          </cell>
          <cell r="C5334" t="str">
            <v>Liquor</v>
          </cell>
          <cell r="D5334">
            <v>1868393.2</v>
          </cell>
          <cell r="E5334">
            <v>882581.15</v>
          </cell>
          <cell r="F5334">
            <v>121056</v>
          </cell>
          <cell r="G5334">
            <v>817741.42</v>
          </cell>
          <cell r="H5334">
            <v>182089.8</v>
          </cell>
          <cell r="I5334">
            <v>52236</v>
          </cell>
          <cell r="J5334">
            <v>191866</v>
          </cell>
          <cell r="K5334">
            <v>1147962.22</v>
          </cell>
          <cell r="L5334">
            <v>17</v>
          </cell>
          <cell r="M5334" t="str">
            <v>Jul/Aug</v>
          </cell>
          <cell r="N5334">
            <v>1</v>
          </cell>
        </row>
        <row r="5335">
          <cell r="A5335" t="str">
            <v>2006/07 W17</v>
          </cell>
          <cell r="B5335" t="str">
            <v>UK Airports</v>
          </cell>
          <cell r="C5335" t="str">
            <v>Tobacco</v>
          </cell>
          <cell r="D5335">
            <v>785806.63</v>
          </cell>
          <cell r="E5335">
            <v>554619.52</v>
          </cell>
          <cell r="F5335">
            <v>26041</v>
          </cell>
          <cell r="G5335">
            <v>46563.9</v>
          </cell>
          <cell r="H5335">
            <v>9416.23</v>
          </cell>
          <cell r="I5335">
            <v>1792</v>
          </cell>
          <cell r="J5335">
            <v>78519</v>
          </cell>
          <cell r="K5335">
            <v>646069.9</v>
          </cell>
          <cell r="L5335">
            <v>17</v>
          </cell>
          <cell r="M5335" t="str">
            <v>Jul/Aug</v>
          </cell>
          <cell r="N5335">
            <v>2</v>
          </cell>
        </row>
        <row r="5336">
          <cell r="A5336" t="str">
            <v>2006/07 W17</v>
          </cell>
          <cell r="B5336" t="str">
            <v>UK Airports</v>
          </cell>
          <cell r="C5336" t="str">
            <v>Perfumery</v>
          </cell>
          <cell r="D5336">
            <v>5198993.8099999996</v>
          </cell>
          <cell r="E5336">
            <v>2979536.58</v>
          </cell>
          <cell r="F5336">
            <v>218688</v>
          </cell>
          <cell r="G5336">
            <v>2638271.98</v>
          </cell>
          <cell r="H5336">
            <v>1318668.3999999999</v>
          </cell>
          <cell r="I5336">
            <v>113038</v>
          </cell>
          <cell r="J5336">
            <v>630522</v>
          </cell>
          <cell r="K5336">
            <v>5373511.4400000004</v>
          </cell>
          <cell r="L5336">
            <v>17</v>
          </cell>
          <cell r="M5336" t="str">
            <v>Jul/Aug</v>
          </cell>
          <cell r="N5336">
            <v>3</v>
          </cell>
        </row>
        <row r="5337">
          <cell r="A5337" t="str">
            <v>2006/07 W17</v>
          </cell>
          <cell r="B5337" t="str">
            <v>UK Airports</v>
          </cell>
          <cell r="C5337" t="str">
            <v>Food</v>
          </cell>
          <cell r="D5337">
            <v>639859.99</v>
          </cell>
          <cell r="E5337">
            <v>314728.08</v>
          </cell>
          <cell r="F5337">
            <v>164461</v>
          </cell>
          <cell r="G5337">
            <v>237733.01</v>
          </cell>
          <cell r="H5337">
            <v>100287.2</v>
          </cell>
          <cell r="I5337">
            <v>63721</v>
          </cell>
          <cell r="J5337">
            <v>169396</v>
          </cell>
          <cell r="K5337">
            <v>336320.78</v>
          </cell>
          <cell r="L5337">
            <v>17</v>
          </cell>
          <cell r="M5337" t="str">
            <v>Jul/Aug</v>
          </cell>
          <cell r="N5337">
            <v>4</v>
          </cell>
        </row>
        <row r="5338">
          <cell r="A5338" t="str">
            <v>2006/07 W17</v>
          </cell>
          <cell r="B5338" t="str">
            <v>UK Airports</v>
          </cell>
          <cell r="C5338" t="str">
            <v>Tax Free</v>
          </cell>
          <cell r="D5338">
            <v>832515.59</v>
          </cell>
          <cell r="E5338">
            <v>416181.93</v>
          </cell>
          <cell r="F5338">
            <v>50539</v>
          </cell>
          <cell r="G5338">
            <v>432494.95</v>
          </cell>
          <cell r="H5338">
            <v>184767.69</v>
          </cell>
          <cell r="I5338">
            <v>24500</v>
          </cell>
          <cell r="J5338">
            <v>451168</v>
          </cell>
          <cell r="K5338">
            <v>3142160.92</v>
          </cell>
          <cell r="L5338">
            <v>17</v>
          </cell>
          <cell r="M5338" t="str">
            <v>Jul/Aug</v>
          </cell>
          <cell r="N5338">
            <v>5</v>
          </cell>
        </row>
        <row r="5339">
          <cell r="A5339" t="str">
            <v>2006/07 W17</v>
          </cell>
          <cell r="B5339" t="str">
            <v>UK Airports</v>
          </cell>
          <cell r="C5339" t="str">
            <v>Unclassified Products</v>
          </cell>
          <cell r="D5339">
            <v>21.42</v>
          </cell>
          <cell r="E5339">
            <v>21.42</v>
          </cell>
          <cell r="F5339">
            <v>1</v>
          </cell>
          <cell r="G5339">
            <v>0</v>
          </cell>
          <cell r="H5339">
            <v>0</v>
          </cell>
          <cell r="I5339">
            <v>0</v>
          </cell>
          <cell r="J5339">
            <v>-1</v>
          </cell>
          <cell r="K5339">
            <v>0</v>
          </cell>
          <cell r="L5339">
            <v>17</v>
          </cell>
          <cell r="M5339" t="str">
            <v>Jul/Aug</v>
          </cell>
          <cell r="N5339">
            <v>6</v>
          </cell>
        </row>
        <row r="5340">
          <cell r="A5340" t="str">
            <v>2006/07 W17</v>
          </cell>
          <cell r="B5340" t="str">
            <v>UK Airports</v>
          </cell>
          <cell r="C5340" t="str">
            <v>Spirits</v>
          </cell>
          <cell r="D5340">
            <v>1506830.21</v>
          </cell>
          <cell r="E5340">
            <v>760734.27</v>
          </cell>
          <cell r="F5340">
            <v>99369</v>
          </cell>
          <cell r="G5340">
            <v>600534.12</v>
          </cell>
          <cell r="H5340">
            <v>132202.39000000001</v>
          </cell>
          <cell r="I5340">
            <v>40132</v>
          </cell>
          <cell r="J5340">
            <v>152949</v>
          </cell>
          <cell r="K5340">
            <v>817299.11</v>
          </cell>
          <cell r="L5340">
            <v>17</v>
          </cell>
          <cell r="M5340" t="str">
            <v>Jul/Aug</v>
          </cell>
          <cell r="N5340">
            <v>7</v>
          </cell>
        </row>
        <row r="5341">
          <cell r="A5341" t="str">
            <v>2006/07 W17</v>
          </cell>
          <cell r="B5341" t="str">
            <v>UK Airports</v>
          </cell>
          <cell r="C5341" t="str">
            <v>Fortified Wines</v>
          </cell>
          <cell r="D5341">
            <v>19231.66</v>
          </cell>
          <cell r="E5341">
            <v>8533.91</v>
          </cell>
          <cell r="F5341">
            <v>2405</v>
          </cell>
          <cell r="G5341">
            <v>8105.26</v>
          </cell>
          <cell r="H5341">
            <v>1636.6</v>
          </cell>
          <cell r="I5341">
            <v>1076</v>
          </cell>
          <cell r="J5341">
            <v>3362</v>
          </cell>
          <cell r="K5341">
            <v>10601.96</v>
          </cell>
          <cell r="L5341">
            <v>17</v>
          </cell>
          <cell r="M5341" t="str">
            <v>Jul/Aug</v>
          </cell>
          <cell r="N5341">
            <v>10</v>
          </cell>
        </row>
        <row r="5342">
          <cell r="A5342" t="str">
            <v>2006/07 W17</v>
          </cell>
          <cell r="B5342" t="str">
            <v>UK Airports</v>
          </cell>
          <cell r="C5342" t="str">
            <v>Others</v>
          </cell>
          <cell r="D5342">
            <v>0</v>
          </cell>
          <cell r="E5342">
            <v>0</v>
          </cell>
          <cell r="F5342">
            <v>0</v>
          </cell>
          <cell r="G5342">
            <v>0</v>
          </cell>
          <cell r="H5342">
            <v>0</v>
          </cell>
          <cell r="I5342">
            <v>0</v>
          </cell>
          <cell r="J5342">
            <v>0</v>
          </cell>
          <cell r="K5342" t="str">
            <v>/0</v>
          </cell>
          <cell r="L5342">
            <v>17</v>
          </cell>
          <cell r="M5342" t="str">
            <v>Jul/Aug</v>
          </cell>
          <cell r="N5342">
            <v>11</v>
          </cell>
        </row>
        <row r="5343">
          <cell r="A5343" t="str">
            <v>2006/07 W17</v>
          </cell>
          <cell r="B5343" t="str">
            <v>UK Airports</v>
          </cell>
          <cell r="C5343" t="str">
            <v>Champagne</v>
          </cell>
          <cell r="D5343">
            <v>250795.94</v>
          </cell>
          <cell r="E5343">
            <v>79525.63</v>
          </cell>
          <cell r="F5343">
            <v>7788</v>
          </cell>
          <cell r="G5343">
            <v>165547.31</v>
          </cell>
          <cell r="H5343">
            <v>39691.660000000003</v>
          </cell>
          <cell r="I5343">
            <v>5170</v>
          </cell>
          <cell r="J5343">
            <v>15737</v>
          </cell>
          <cell r="K5343">
            <v>280499.78000000003</v>
          </cell>
          <cell r="L5343">
            <v>17</v>
          </cell>
          <cell r="M5343" t="str">
            <v>Jul/Aug</v>
          </cell>
          <cell r="N5343">
            <v>8</v>
          </cell>
        </row>
        <row r="5344">
          <cell r="A5344" t="str">
            <v>2006/07 W17</v>
          </cell>
          <cell r="B5344" t="str">
            <v>UK Airports</v>
          </cell>
          <cell r="C5344" t="str">
            <v>Wines</v>
          </cell>
          <cell r="D5344">
            <v>91535.39</v>
          </cell>
          <cell r="E5344">
            <v>33787.339999999997</v>
          </cell>
          <cell r="F5344">
            <v>11494</v>
          </cell>
          <cell r="G5344">
            <v>43554.73</v>
          </cell>
          <cell r="H5344">
            <v>8559.15</v>
          </cell>
          <cell r="I5344">
            <v>5858</v>
          </cell>
          <cell r="J5344">
            <v>19817</v>
          </cell>
          <cell r="K5344">
            <v>80874.570000000007</v>
          </cell>
          <cell r="L5344">
            <v>17</v>
          </cell>
          <cell r="M5344" t="str">
            <v>Jul/Aug</v>
          </cell>
          <cell r="N5344">
            <v>9</v>
          </cell>
        </row>
        <row r="5345">
          <cell r="A5345" t="str">
            <v>2006/07 W17</v>
          </cell>
          <cell r="B5345" t="str">
            <v>UK Airports</v>
          </cell>
          <cell r="C5345" t="str">
            <v>Unclassified Liquor</v>
          </cell>
          <cell r="D5345">
            <v>0</v>
          </cell>
          <cell r="E5345">
            <v>0</v>
          </cell>
          <cell r="F5345">
            <v>0</v>
          </cell>
          <cell r="G5345">
            <v>0</v>
          </cell>
          <cell r="H5345">
            <v>0</v>
          </cell>
          <cell r="I5345">
            <v>0</v>
          </cell>
          <cell r="J5345">
            <v>1</v>
          </cell>
          <cell r="K5345" t="str">
            <v>/0</v>
          </cell>
          <cell r="L5345">
            <v>17</v>
          </cell>
          <cell r="M5345" t="str">
            <v>Jul/Aug</v>
          </cell>
          <cell r="N5345">
            <v>12</v>
          </cell>
        </row>
        <row r="5346">
          <cell r="A5346" t="str">
            <v>2006/07 W17</v>
          </cell>
          <cell r="B5346" t="str">
            <v>UK Airports</v>
          </cell>
          <cell r="C5346" t="str">
            <v>Value - 2 for £15</v>
          </cell>
          <cell r="D5346">
            <v>132220.71</v>
          </cell>
          <cell r="E5346">
            <v>92406.68</v>
          </cell>
          <cell r="F5346">
            <v>16422</v>
          </cell>
          <cell r="G5346">
            <v>5283.28</v>
          </cell>
          <cell r="H5346">
            <v>650.38</v>
          </cell>
          <cell r="I5346">
            <v>369</v>
          </cell>
          <cell r="J5346">
            <v>14845</v>
          </cell>
          <cell r="K5346">
            <v>43808.62</v>
          </cell>
          <cell r="L5346">
            <v>17</v>
          </cell>
          <cell r="M5346" t="str">
            <v>Jul/Aug</v>
          </cell>
          <cell r="N5346">
            <v>31</v>
          </cell>
        </row>
        <row r="5347">
          <cell r="A5347" t="str">
            <v>2006/07 W17</v>
          </cell>
          <cell r="B5347" t="str">
            <v>UK Airports</v>
          </cell>
          <cell r="C5347" t="str">
            <v>Value - 2 for £20 Bombay Saphire</v>
          </cell>
          <cell r="D5347">
            <v>11842.97</v>
          </cell>
          <cell r="E5347">
            <v>8423.5499999999993</v>
          </cell>
          <cell r="F5347">
            <v>953</v>
          </cell>
          <cell r="G5347">
            <v>1221.48</v>
          </cell>
          <cell r="H5347">
            <v>273.48</v>
          </cell>
          <cell r="I5347">
            <v>64</v>
          </cell>
          <cell r="J5347">
            <v>804</v>
          </cell>
          <cell r="K5347">
            <v>2235.12</v>
          </cell>
          <cell r="L5347">
            <v>17</v>
          </cell>
          <cell r="M5347" t="str">
            <v>Jul/Aug</v>
          </cell>
          <cell r="N5347">
            <v>45</v>
          </cell>
        </row>
        <row r="5348">
          <cell r="A5348" t="str">
            <v>2006/07 W17</v>
          </cell>
          <cell r="B5348" t="str">
            <v>UK Airports</v>
          </cell>
          <cell r="C5348" t="str">
            <v>Value - Baileys 2 for £20</v>
          </cell>
          <cell r="D5348">
            <v>35656.730000000003</v>
          </cell>
          <cell r="E5348">
            <v>20654.48</v>
          </cell>
          <cell r="F5348">
            <v>3254</v>
          </cell>
          <cell r="G5348">
            <v>3640.55</v>
          </cell>
          <cell r="H5348">
            <v>1152.18</v>
          </cell>
          <cell r="I5348">
            <v>239</v>
          </cell>
          <cell r="J5348">
            <v>2906</v>
          </cell>
          <cell r="K5348">
            <v>14006.76</v>
          </cell>
          <cell r="L5348">
            <v>17</v>
          </cell>
          <cell r="M5348" t="str">
            <v>Jul/Aug</v>
          </cell>
          <cell r="N5348">
            <v>39</v>
          </cell>
        </row>
        <row r="5349">
          <cell r="A5349" t="str">
            <v>2006/07 W17</v>
          </cell>
          <cell r="B5349" t="str">
            <v>UK Airports</v>
          </cell>
          <cell r="C5349" t="str">
            <v>Value - Baileys Twin @ £20</v>
          </cell>
          <cell r="D5349">
            <v>7383.6</v>
          </cell>
          <cell r="E5349">
            <v>4462.1400000000003</v>
          </cell>
          <cell r="F5349">
            <v>366</v>
          </cell>
          <cell r="G5349">
            <v>163.6</v>
          </cell>
          <cell r="H5349">
            <v>57.8</v>
          </cell>
          <cell r="I5349">
            <v>5</v>
          </cell>
          <cell r="J5349">
            <v>262</v>
          </cell>
          <cell r="K5349">
            <v>2525.5700000000002</v>
          </cell>
          <cell r="L5349">
            <v>17</v>
          </cell>
          <cell r="M5349" t="str">
            <v>Jul/Aug</v>
          </cell>
          <cell r="N5349">
            <v>51</v>
          </cell>
        </row>
        <row r="5350">
          <cell r="A5350" t="str">
            <v>2006/07 W17</v>
          </cell>
          <cell r="B5350" t="str">
            <v>UK Airports</v>
          </cell>
          <cell r="C5350" t="str">
            <v>Value - Twins @ £15</v>
          </cell>
          <cell r="D5350">
            <v>39063.199999999997</v>
          </cell>
          <cell r="E5350">
            <v>26705.34</v>
          </cell>
          <cell r="F5350">
            <v>2581</v>
          </cell>
          <cell r="G5350">
            <v>633.20000000000005</v>
          </cell>
          <cell r="H5350">
            <v>99.31</v>
          </cell>
          <cell r="I5350">
            <v>19</v>
          </cell>
          <cell r="J5350">
            <v>1555</v>
          </cell>
          <cell r="K5350">
            <v>8339.41</v>
          </cell>
          <cell r="L5350">
            <v>17</v>
          </cell>
          <cell r="M5350" t="str">
            <v>Jul/Aug</v>
          </cell>
          <cell r="N5350">
            <v>36</v>
          </cell>
        </row>
        <row r="5351">
          <cell r="A5351" t="str">
            <v>2006/07 W17</v>
          </cell>
          <cell r="B5351" t="str">
            <v>UK Airports</v>
          </cell>
          <cell r="C5351" t="str">
            <v>Malt - 2 For £45 (6 glenmorangie + 2)</v>
          </cell>
          <cell r="D5351">
            <v>44135</v>
          </cell>
          <cell r="E5351">
            <v>21737.5</v>
          </cell>
          <cell r="F5351">
            <v>1624</v>
          </cell>
          <cell r="G5351">
            <v>22201.63</v>
          </cell>
          <cell r="H5351">
            <v>5625.73</v>
          </cell>
          <cell r="I5351">
            <v>823</v>
          </cell>
          <cell r="J5351">
            <v>3696</v>
          </cell>
          <cell r="K5351">
            <v>28654.79</v>
          </cell>
          <cell r="L5351">
            <v>17</v>
          </cell>
          <cell r="M5351" t="str">
            <v>Jul/Aug</v>
          </cell>
          <cell r="N5351">
            <v>30</v>
          </cell>
        </row>
        <row r="5352">
          <cell r="A5352" t="str">
            <v>2006/07 W17</v>
          </cell>
          <cell r="B5352" t="str">
            <v>UK Airports</v>
          </cell>
          <cell r="C5352" t="str">
            <v>Malt - Save £5 Glenmorangie Traditional</v>
          </cell>
          <cell r="D5352">
            <v>7238.19</v>
          </cell>
          <cell r="E5352">
            <v>4011.15</v>
          </cell>
          <cell r="F5352">
            <v>181</v>
          </cell>
          <cell r="G5352">
            <v>2519.37</v>
          </cell>
          <cell r="H5352">
            <v>641.13</v>
          </cell>
          <cell r="I5352">
            <v>63</v>
          </cell>
          <cell r="J5352">
            <v>371</v>
          </cell>
          <cell r="K5352">
            <v>4240.7299999999996</v>
          </cell>
          <cell r="L5352">
            <v>17</v>
          </cell>
          <cell r="M5352" t="str">
            <v>Jul/Aug</v>
          </cell>
          <cell r="N5352">
            <v>44</v>
          </cell>
        </row>
        <row r="5353">
          <cell r="A5353" t="str">
            <v>2006/07 W17</v>
          </cell>
          <cell r="B5353" t="str">
            <v>UK Airports</v>
          </cell>
          <cell r="C5353" t="str">
            <v>Cognac - XO @ £45</v>
          </cell>
          <cell r="D5353">
            <v>32445</v>
          </cell>
          <cell r="E5353">
            <v>18582.689999999999</v>
          </cell>
          <cell r="F5353">
            <v>721</v>
          </cell>
          <cell r="G5353">
            <v>11160</v>
          </cell>
          <cell r="H5353">
            <v>4411.6099999999997</v>
          </cell>
          <cell r="I5353">
            <v>248</v>
          </cell>
          <cell r="J5353">
            <v>1994</v>
          </cell>
          <cell r="K5353">
            <v>38384.5</v>
          </cell>
          <cell r="L5353">
            <v>17</v>
          </cell>
          <cell r="M5353" t="str">
            <v>Jul/Aug</v>
          </cell>
          <cell r="N5353">
            <v>37</v>
          </cell>
        </row>
        <row r="5354">
          <cell r="A5354" t="str">
            <v>2006/07 W17</v>
          </cell>
          <cell r="B5354" t="str">
            <v>UK Airports</v>
          </cell>
          <cell r="C5354" t="str">
            <v>Cognac - VSOP 2 for £45</v>
          </cell>
          <cell r="D5354">
            <v>18877.89</v>
          </cell>
          <cell r="E5354">
            <v>10359.549999999999</v>
          </cell>
          <cell r="F5354">
            <v>807</v>
          </cell>
          <cell r="G5354">
            <v>6298.69</v>
          </cell>
          <cell r="H5354">
            <v>1421.47</v>
          </cell>
          <cell r="I5354">
            <v>271</v>
          </cell>
          <cell r="J5354">
            <v>1161</v>
          </cell>
          <cell r="K5354">
            <v>10780.77</v>
          </cell>
          <cell r="L5354">
            <v>17</v>
          </cell>
          <cell r="M5354" t="str">
            <v>Jul/Aug</v>
          </cell>
          <cell r="N5354">
            <v>41</v>
          </cell>
        </row>
        <row r="5355">
          <cell r="A5355" t="str">
            <v>2006/07 W17</v>
          </cell>
          <cell r="B5355" t="str">
            <v>UK Airports</v>
          </cell>
          <cell r="C5355" t="str">
            <v>Cognac - Only £17_99 VS Especiale</v>
          </cell>
          <cell r="D5355">
            <v>10966.39</v>
          </cell>
          <cell r="E5355">
            <v>5513.98</v>
          </cell>
          <cell r="F5355">
            <v>646</v>
          </cell>
          <cell r="G5355">
            <v>3442</v>
          </cell>
          <cell r="H5355">
            <v>320.58999999999997</v>
          </cell>
          <cell r="I5355">
            <v>202</v>
          </cell>
          <cell r="J5355">
            <v>296</v>
          </cell>
          <cell r="K5355">
            <v>1554</v>
          </cell>
          <cell r="L5355">
            <v>17</v>
          </cell>
          <cell r="M5355" t="str">
            <v>Jul/Aug</v>
          </cell>
          <cell r="N5355">
            <v>42</v>
          </cell>
        </row>
        <row r="5356">
          <cell r="A5356" t="str">
            <v>2006/07 W17</v>
          </cell>
          <cell r="B5356" t="str">
            <v>UK Airports</v>
          </cell>
          <cell r="C5356" t="str">
            <v>Deluxe - Chivas 2 for £30</v>
          </cell>
          <cell r="D5356">
            <v>10177.290000000001</v>
          </cell>
          <cell r="E5356">
            <v>6924.23</v>
          </cell>
          <cell r="F5356">
            <v>501</v>
          </cell>
          <cell r="G5356">
            <v>482.14</v>
          </cell>
          <cell r="H5356">
            <v>187.59</v>
          </cell>
          <cell r="I5356">
            <v>16</v>
          </cell>
          <cell r="J5356">
            <v>631</v>
          </cell>
          <cell r="K5356">
            <v>3849.11</v>
          </cell>
          <cell r="L5356">
            <v>17</v>
          </cell>
          <cell r="M5356" t="str">
            <v>Jul/Aug</v>
          </cell>
          <cell r="N5356">
            <v>49</v>
          </cell>
        </row>
        <row r="5357">
          <cell r="A5357" t="str">
            <v>2006/07 W17</v>
          </cell>
          <cell r="B5357" t="str">
            <v>UK Airports</v>
          </cell>
          <cell r="C5357" t="str">
            <v>Deluxe - Chivas Twin for £30</v>
          </cell>
          <cell r="D5357">
            <v>10952.2</v>
          </cell>
          <cell r="E5357">
            <v>7459.64</v>
          </cell>
          <cell r="F5357">
            <v>281</v>
          </cell>
          <cell r="G5357">
            <v>116.97</v>
          </cell>
          <cell r="H5357">
            <v>16.02</v>
          </cell>
          <cell r="I5357">
            <v>3</v>
          </cell>
          <cell r="J5357">
            <v>212</v>
          </cell>
          <cell r="K5357">
            <v>2586.41</v>
          </cell>
          <cell r="L5357">
            <v>17</v>
          </cell>
          <cell r="M5357" t="str">
            <v>Jul/Aug</v>
          </cell>
          <cell r="N5357">
            <v>38</v>
          </cell>
        </row>
        <row r="5358">
          <cell r="A5358" t="str">
            <v>2006/07 W17</v>
          </cell>
          <cell r="B5358" t="str">
            <v>UK Airports</v>
          </cell>
          <cell r="C5358" t="str">
            <v>Deluxe - Chivas Triple Pack @ £45</v>
          </cell>
          <cell r="D5358">
            <v>1971.66</v>
          </cell>
          <cell r="E5358">
            <v>1349.8</v>
          </cell>
          <cell r="F5358">
            <v>34</v>
          </cell>
          <cell r="G5358">
            <v>0</v>
          </cell>
          <cell r="H5358">
            <v>0</v>
          </cell>
          <cell r="I5358">
            <v>0</v>
          </cell>
          <cell r="J5358">
            <v>134</v>
          </cell>
          <cell r="K5358">
            <v>2450.86</v>
          </cell>
          <cell r="L5358">
            <v>17</v>
          </cell>
          <cell r="M5358" t="str">
            <v>Jul/Aug</v>
          </cell>
          <cell r="N5358">
            <v>54</v>
          </cell>
        </row>
        <row r="5359">
          <cell r="A5359" t="str">
            <v>2006/07 W17</v>
          </cell>
          <cell r="B5359" t="str">
            <v>UK Airports</v>
          </cell>
          <cell r="C5359" t="str">
            <v>Deluxe - Chivas Save £5 18yo</v>
          </cell>
          <cell r="D5359">
            <v>3770.32</v>
          </cell>
          <cell r="E5359">
            <v>2056.8000000000002</v>
          </cell>
          <cell r="F5359">
            <v>108</v>
          </cell>
          <cell r="G5359">
            <v>1635.93</v>
          </cell>
          <cell r="H5359">
            <v>597.07000000000005</v>
          </cell>
          <cell r="I5359">
            <v>47</v>
          </cell>
          <cell r="J5359">
            <v>286</v>
          </cell>
          <cell r="K5359">
            <v>3163.16</v>
          </cell>
          <cell r="L5359">
            <v>17</v>
          </cell>
          <cell r="M5359" t="str">
            <v>Jul/Aug</v>
          </cell>
          <cell r="N5359">
            <v>50</v>
          </cell>
        </row>
        <row r="5360">
          <cell r="A5360" t="str">
            <v>2006/07 W17</v>
          </cell>
          <cell r="B5360" t="str">
            <v>UK Airports</v>
          </cell>
          <cell r="C5360" t="str">
            <v>Deluxe - Chivas Royal Salute get Chivas 18yo</v>
          </cell>
          <cell r="D5360">
            <v>3419.43</v>
          </cell>
          <cell r="E5360">
            <v>2140.5100000000002</v>
          </cell>
          <cell r="F5360">
            <v>57</v>
          </cell>
          <cell r="G5360">
            <v>299.95</v>
          </cell>
          <cell r="H5360">
            <v>127.07</v>
          </cell>
          <cell r="I5360">
            <v>5</v>
          </cell>
          <cell r="J5360">
            <v>72</v>
          </cell>
          <cell r="K5360">
            <v>1531.44</v>
          </cell>
          <cell r="L5360">
            <v>17</v>
          </cell>
          <cell r="M5360" t="str">
            <v>Jul/Aug</v>
          </cell>
          <cell r="N5360">
            <v>57</v>
          </cell>
        </row>
        <row r="5361">
          <cell r="A5361" t="str">
            <v>2006/07 W17</v>
          </cell>
          <cell r="B5361" t="str">
            <v>UK Airports</v>
          </cell>
          <cell r="C5361" t="str">
            <v>Deluxe - Dewars 2 for £30 ATA</v>
          </cell>
          <cell r="D5361">
            <v>16348.95</v>
          </cell>
          <cell r="E5361">
            <v>2463.31</v>
          </cell>
          <cell r="F5361">
            <v>1055</v>
          </cell>
          <cell r="G5361">
            <v>15239.13</v>
          </cell>
          <cell r="H5361">
            <v>1589.97</v>
          </cell>
          <cell r="I5361">
            <v>987</v>
          </cell>
          <cell r="J5361">
            <v>925</v>
          </cell>
          <cell r="K5361">
            <v>4893.54</v>
          </cell>
          <cell r="L5361">
            <v>17</v>
          </cell>
          <cell r="M5361" t="str">
            <v>Jul/Aug</v>
          </cell>
          <cell r="N5361">
            <v>40</v>
          </cell>
        </row>
        <row r="5362">
          <cell r="A5362" t="str">
            <v>2006/07 W17</v>
          </cell>
          <cell r="B5362" t="str">
            <v>UK Airports</v>
          </cell>
          <cell r="C5362" t="str">
            <v>Deluxe - JW Blue get a free 20cl Gold (Sept Only)</v>
          </cell>
          <cell r="D5362">
            <v>16238.46</v>
          </cell>
          <cell r="E5362">
            <v>9068.8799999999992</v>
          </cell>
          <cell r="F5362">
            <v>197</v>
          </cell>
          <cell r="G5362">
            <v>3552.68</v>
          </cell>
          <cell r="H5362">
            <v>1284.9000000000001</v>
          </cell>
          <cell r="I5362">
            <v>43</v>
          </cell>
          <cell r="J5362">
            <v>395</v>
          </cell>
          <cell r="K5362">
            <v>12572.81</v>
          </cell>
          <cell r="L5362">
            <v>17</v>
          </cell>
          <cell r="M5362" t="str">
            <v>Jul/Aug</v>
          </cell>
          <cell r="N5362">
            <v>46</v>
          </cell>
        </row>
        <row r="5363">
          <cell r="A5363" t="str">
            <v>2006/07 W17</v>
          </cell>
          <cell r="B5363" t="str">
            <v>UK Airports</v>
          </cell>
          <cell r="C5363" t="str">
            <v>Deluxe - Free 20cl bottle (linked to JW Blue) (Sept Only)</v>
          </cell>
          <cell r="D5363">
            <v>2747.37</v>
          </cell>
          <cell r="E5363">
            <v>1643.91</v>
          </cell>
          <cell r="F5363">
            <v>247</v>
          </cell>
          <cell r="G5363">
            <v>711.64</v>
          </cell>
          <cell r="H5363">
            <v>251.14</v>
          </cell>
          <cell r="I5363">
            <v>63</v>
          </cell>
          <cell r="J5363">
            <v>1034</v>
          </cell>
          <cell r="K5363">
            <v>6194.5</v>
          </cell>
          <cell r="L5363">
            <v>17</v>
          </cell>
          <cell r="M5363" t="str">
            <v>Jul/Aug</v>
          </cell>
          <cell r="N5363">
            <v>47</v>
          </cell>
        </row>
        <row r="5364">
          <cell r="A5364" t="str">
            <v>2006/07 W17</v>
          </cell>
          <cell r="B5364" t="str">
            <v>UK Airports</v>
          </cell>
          <cell r="C5364" t="str">
            <v>Champagne - Piper Florens Louis 2 for £30</v>
          </cell>
          <cell r="D5364">
            <v>2963.8</v>
          </cell>
          <cell r="E5364">
            <v>915.49</v>
          </cell>
          <cell r="F5364">
            <v>170</v>
          </cell>
          <cell r="G5364">
            <v>2195.35</v>
          </cell>
          <cell r="H5364">
            <v>538.64</v>
          </cell>
          <cell r="I5364">
            <v>126</v>
          </cell>
          <cell r="J5364">
            <v>451</v>
          </cell>
          <cell r="K5364">
            <v>4013.9</v>
          </cell>
          <cell r="L5364">
            <v>17</v>
          </cell>
          <cell r="M5364" t="str">
            <v>Jul/Aug</v>
          </cell>
          <cell r="N5364">
            <v>53</v>
          </cell>
        </row>
        <row r="5365">
          <cell r="A5365" t="str">
            <v>2006/07 W17</v>
          </cell>
          <cell r="B5365" t="str">
            <v>UK Airports</v>
          </cell>
          <cell r="C5365" t="str">
            <v>Champagne - Piper Florens Louis Twin for £30</v>
          </cell>
          <cell r="D5365">
            <v>7132.6</v>
          </cell>
          <cell r="E5365">
            <v>1856.71</v>
          </cell>
          <cell r="F5365">
            <v>223</v>
          </cell>
          <cell r="G5365">
            <v>5805.7</v>
          </cell>
          <cell r="H5365">
            <v>1206.21</v>
          </cell>
          <cell r="I5365">
            <v>185</v>
          </cell>
          <cell r="J5365">
            <v>648</v>
          </cell>
          <cell r="K5365">
            <v>11534.4</v>
          </cell>
          <cell r="L5365">
            <v>17</v>
          </cell>
          <cell r="M5365" t="str">
            <v>Jul/Aug</v>
          </cell>
          <cell r="N5365">
            <v>33</v>
          </cell>
        </row>
        <row r="5366">
          <cell r="A5366" t="str">
            <v>2006/07 W17</v>
          </cell>
          <cell r="B5366" t="str">
            <v>UK Airports</v>
          </cell>
          <cell r="C5366" t="str">
            <v>Champagne - Charles Heidseick 2 for £35</v>
          </cell>
          <cell r="D5366">
            <v>1280.44</v>
          </cell>
          <cell r="E5366">
            <v>565.13</v>
          </cell>
          <cell r="F5366">
            <v>56</v>
          </cell>
          <cell r="G5366">
            <v>889.61</v>
          </cell>
          <cell r="H5366">
            <v>331.72</v>
          </cell>
          <cell r="I5366">
            <v>39</v>
          </cell>
          <cell r="J5366">
            <v>397</v>
          </cell>
          <cell r="K5366">
            <v>3676.01</v>
          </cell>
          <cell r="L5366">
            <v>17</v>
          </cell>
          <cell r="M5366" t="str">
            <v>Jul/Aug</v>
          </cell>
          <cell r="N5366">
            <v>55</v>
          </cell>
        </row>
        <row r="5367">
          <cell r="A5367" t="str">
            <v>2006/07 W17</v>
          </cell>
          <cell r="B5367" t="str">
            <v>UK Airports</v>
          </cell>
          <cell r="C5367" t="str">
            <v>Champagne - Canard Twin for £25</v>
          </cell>
          <cell r="D5367">
            <v>11400</v>
          </cell>
          <cell r="E5367">
            <v>3431.63</v>
          </cell>
          <cell r="F5367">
            <v>456</v>
          </cell>
          <cell r="G5367">
            <v>7375</v>
          </cell>
          <cell r="H5367">
            <v>1660.63</v>
          </cell>
          <cell r="I5367">
            <v>295</v>
          </cell>
          <cell r="J5367">
            <v>418</v>
          </cell>
          <cell r="K5367">
            <v>6688</v>
          </cell>
          <cell r="L5367">
            <v>17</v>
          </cell>
          <cell r="M5367" t="str">
            <v>Jul/Aug</v>
          </cell>
          <cell r="N5367">
            <v>52</v>
          </cell>
        </row>
        <row r="5368">
          <cell r="A5368" t="str">
            <v>2006/07 W17</v>
          </cell>
          <cell r="B5368" t="str">
            <v>UK Airports</v>
          </cell>
          <cell r="C5368" t="str">
            <v>Wine - Beringer 3 for £15</v>
          </cell>
          <cell r="D5368">
            <v>0</v>
          </cell>
          <cell r="E5368">
            <v>0</v>
          </cell>
          <cell r="F5368">
            <v>0</v>
          </cell>
          <cell r="G5368">
            <v>0</v>
          </cell>
          <cell r="H5368">
            <v>0</v>
          </cell>
          <cell r="I5368">
            <v>0</v>
          </cell>
          <cell r="J5368">
            <v>0</v>
          </cell>
          <cell r="K5368" t="str">
            <v>/0</v>
          </cell>
          <cell r="L5368">
            <v>17</v>
          </cell>
          <cell r="M5368" t="str">
            <v>Jul/Aug</v>
          </cell>
          <cell r="N5368">
            <v>43</v>
          </cell>
        </row>
        <row r="5369">
          <cell r="A5369" t="str">
            <v>2006/07 W17</v>
          </cell>
          <cell r="B5369" t="str">
            <v>UK Airports</v>
          </cell>
          <cell r="C5369" t="str">
            <v>Wine - Rosemount BOGOF</v>
          </cell>
          <cell r="D5369">
            <v>2224.41</v>
          </cell>
          <cell r="E5369">
            <v>726.39</v>
          </cell>
          <cell r="F5369">
            <v>288</v>
          </cell>
          <cell r="G5369">
            <v>1231.1199999999999</v>
          </cell>
          <cell r="H5369">
            <v>253.49</v>
          </cell>
          <cell r="I5369">
            <v>164</v>
          </cell>
          <cell r="J5369">
            <v>1202</v>
          </cell>
          <cell r="K5369">
            <v>8843.9699999999993</v>
          </cell>
          <cell r="L5369">
            <v>17</v>
          </cell>
          <cell r="M5369" t="str">
            <v>Jul/Aug</v>
          </cell>
          <cell r="N5369">
            <v>56</v>
          </cell>
        </row>
        <row r="5370">
          <cell r="A5370" t="str">
            <v>2006/07 W17</v>
          </cell>
          <cell r="B5370" t="str">
            <v>UK Airports</v>
          </cell>
          <cell r="C5370" t="str">
            <v>WOW - 2 for £45 Malt</v>
          </cell>
          <cell r="D5370">
            <v>17300.919999999998</v>
          </cell>
          <cell r="E5370">
            <v>8198.49</v>
          </cell>
          <cell r="F5370">
            <v>608</v>
          </cell>
          <cell r="G5370">
            <v>9110.7900000000009</v>
          </cell>
          <cell r="H5370">
            <v>2227.16</v>
          </cell>
          <cell r="I5370">
            <v>321</v>
          </cell>
          <cell r="J5370">
            <v>2493</v>
          </cell>
          <cell r="K5370">
            <v>19223</v>
          </cell>
          <cell r="L5370">
            <v>17</v>
          </cell>
          <cell r="M5370" t="str">
            <v>Jul/Aug</v>
          </cell>
          <cell r="N5370">
            <v>34</v>
          </cell>
        </row>
        <row r="5371">
          <cell r="A5371" t="str">
            <v>2006/07 W17</v>
          </cell>
          <cell r="B5371" t="str">
            <v>UK Airports</v>
          </cell>
          <cell r="C5371" t="str">
            <v>WOW - Connemara 2 for £30</v>
          </cell>
          <cell r="D5371">
            <v>737.59</v>
          </cell>
          <cell r="E5371">
            <v>350.1</v>
          </cell>
          <cell r="F5371">
            <v>41</v>
          </cell>
          <cell r="G5371">
            <v>431.76</v>
          </cell>
          <cell r="H5371">
            <v>123.83</v>
          </cell>
          <cell r="I5371">
            <v>24</v>
          </cell>
          <cell r="J5371">
            <v>77</v>
          </cell>
          <cell r="K5371">
            <v>360.36</v>
          </cell>
          <cell r="L5371">
            <v>17</v>
          </cell>
          <cell r="M5371" t="str">
            <v>Jul/Aug</v>
          </cell>
          <cell r="N5371">
            <v>60</v>
          </cell>
        </row>
        <row r="5372">
          <cell r="A5372" t="str">
            <v>2006/07 W17</v>
          </cell>
          <cell r="B5372" t="str">
            <v>UK Airports</v>
          </cell>
          <cell r="C5372" t="str">
            <v>Others - 2 for £25 (glayva, disaronno)</v>
          </cell>
          <cell r="D5372">
            <v>5771.25</v>
          </cell>
          <cell r="E5372">
            <v>2790.61</v>
          </cell>
          <cell r="F5372">
            <v>375</v>
          </cell>
          <cell r="G5372">
            <v>3060.01</v>
          </cell>
          <cell r="H5372">
            <v>693.77</v>
          </cell>
          <cell r="I5372">
            <v>199</v>
          </cell>
          <cell r="J5372">
            <v>653</v>
          </cell>
          <cell r="K5372">
            <v>2279.65</v>
          </cell>
          <cell r="L5372">
            <v>17</v>
          </cell>
          <cell r="M5372" t="str">
            <v>Jul/Aug</v>
          </cell>
          <cell r="N5372">
            <v>48</v>
          </cell>
        </row>
        <row r="5373">
          <cell r="A5373" t="str">
            <v>2006/07 W17</v>
          </cell>
          <cell r="B5373" t="str">
            <v>UK Airports</v>
          </cell>
          <cell r="C5373" t="str">
            <v>Others - Pimms 2 for £15 (70cl)</v>
          </cell>
          <cell r="D5373">
            <v>100487.03999999999</v>
          </cell>
          <cell r="E5373">
            <v>13350.94</v>
          </cell>
          <cell r="F5373">
            <v>13253</v>
          </cell>
          <cell r="G5373">
            <v>97982.44</v>
          </cell>
          <cell r="H5373">
            <v>11507.97</v>
          </cell>
          <cell r="I5373">
            <v>12943</v>
          </cell>
          <cell r="J5373">
            <v>8025</v>
          </cell>
          <cell r="K5373">
            <v>35588.93</v>
          </cell>
          <cell r="L5373">
            <v>17</v>
          </cell>
          <cell r="M5373" t="str">
            <v>Jul/Aug</v>
          </cell>
          <cell r="N5373">
            <v>35</v>
          </cell>
        </row>
        <row r="5374">
          <cell r="A5374" t="str">
            <v>2006/07 W17</v>
          </cell>
          <cell r="B5374" t="str">
            <v>UK Airports</v>
          </cell>
          <cell r="C5374" t="str">
            <v>Other - 2 for £30 Sauza</v>
          </cell>
          <cell r="D5374">
            <v>2854.35</v>
          </cell>
          <cell r="E5374">
            <v>1780.72</v>
          </cell>
          <cell r="F5374">
            <v>173</v>
          </cell>
          <cell r="G5374">
            <v>1028.79</v>
          </cell>
          <cell r="H5374">
            <v>252.16</v>
          </cell>
          <cell r="I5374">
            <v>63</v>
          </cell>
          <cell r="J5374">
            <v>333</v>
          </cell>
          <cell r="K5374">
            <v>1481.85</v>
          </cell>
          <cell r="L5374">
            <v>17</v>
          </cell>
          <cell r="M5374" t="str">
            <v>Jul/Aug</v>
          </cell>
          <cell r="N5374">
            <v>58</v>
          </cell>
        </row>
        <row r="5375">
          <cell r="A5375" t="str">
            <v>2006/07 W17</v>
          </cell>
          <cell r="B5375" t="str">
            <v>UK Airports</v>
          </cell>
          <cell r="C5375" t="str">
            <v>Others - 2 for £20 ATA (70cl)</v>
          </cell>
          <cell r="D5375">
            <v>62644.25</v>
          </cell>
          <cell r="E5375">
            <v>12897.12</v>
          </cell>
          <cell r="F5375">
            <v>6078</v>
          </cell>
          <cell r="G5375">
            <v>60070.31</v>
          </cell>
          <cell r="H5375">
            <v>11038.77</v>
          </cell>
          <cell r="I5375">
            <v>5834</v>
          </cell>
          <cell r="J5375">
            <v>5959</v>
          </cell>
          <cell r="K5375">
            <v>24085.8</v>
          </cell>
          <cell r="L5375">
            <v>17</v>
          </cell>
          <cell r="M5375" t="str">
            <v>Jul/Aug</v>
          </cell>
          <cell r="N5375">
            <v>32</v>
          </cell>
        </row>
        <row r="5376">
          <cell r="A5376" t="str">
            <v>2006/07 W17</v>
          </cell>
          <cell r="B5376" t="str">
            <v>UK Airports</v>
          </cell>
          <cell r="C5376" t="str">
            <v>Others - 2 for £15 Fortified</v>
          </cell>
          <cell r="D5376">
            <v>1172.7</v>
          </cell>
          <cell r="E5376">
            <v>502.96</v>
          </cell>
          <cell r="F5376">
            <v>130</v>
          </cell>
          <cell r="G5376">
            <v>545.4</v>
          </cell>
          <cell r="H5376">
            <v>155.66</v>
          </cell>
          <cell r="I5376">
            <v>60</v>
          </cell>
          <cell r="J5376">
            <v>366</v>
          </cell>
          <cell r="K5376">
            <v>1464</v>
          </cell>
          <cell r="L5376">
            <v>17</v>
          </cell>
          <cell r="M5376" t="str">
            <v>Jul/Aug</v>
          </cell>
          <cell r="N5376">
            <v>59</v>
          </cell>
        </row>
        <row r="5377">
          <cell r="A5377" t="str">
            <v>2006/07 W17</v>
          </cell>
          <cell r="B5377" t="str">
            <v>LHR Terminal 1</v>
          </cell>
          <cell r="C5377" t="str">
            <v>Liquor</v>
          </cell>
          <cell r="D5377">
            <v>240149.27</v>
          </cell>
          <cell r="E5377">
            <v>89025.51</v>
          </cell>
          <cell r="F5377">
            <v>14752</v>
          </cell>
          <cell r="G5377">
            <v>157834.47</v>
          </cell>
          <cell r="H5377">
            <v>35113.35</v>
          </cell>
          <cell r="I5377">
            <v>10139</v>
          </cell>
          <cell r="J5377">
            <v>29126</v>
          </cell>
          <cell r="K5377">
            <v>194275.83</v>
          </cell>
          <cell r="L5377">
            <v>17</v>
          </cell>
          <cell r="M5377" t="str">
            <v>Jul/Aug</v>
          </cell>
          <cell r="N5377">
            <v>1</v>
          </cell>
        </row>
        <row r="5378">
          <cell r="A5378" t="str">
            <v>2006/07 W17</v>
          </cell>
          <cell r="B5378" t="str">
            <v>LHR Terminal 1</v>
          </cell>
          <cell r="C5378" t="str">
            <v>Tobacco</v>
          </cell>
          <cell r="D5378">
            <v>60589.62</v>
          </cell>
          <cell r="E5378">
            <v>35060.269999999997</v>
          </cell>
          <cell r="F5378">
            <v>1870</v>
          </cell>
          <cell r="G5378">
            <v>16300.05</v>
          </cell>
          <cell r="H5378">
            <v>3306.42</v>
          </cell>
          <cell r="I5378">
            <v>504</v>
          </cell>
          <cell r="J5378">
            <v>11961</v>
          </cell>
          <cell r="K5378">
            <v>123664.52</v>
          </cell>
          <cell r="L5378">
            <v>17</v>
          </cell>
          <cell r="M5378" t="str">
            <v>Jul/Aug</v>
          </cell>
          <cell r="N5378">
            <v>2</v>
          </cell>
        </row>
        <row r="5379">
          <cell r="A5379" t="str">
            <v>2006/07 W17</v>
          </cell>
          <cell r="B5379" t="str">
            <v>LHR Terminal 1</v>
          </cell>
          <cell r="C5379" t="str">
            <v>Perfumery</v>
          </cell>
          <cell r="D5379">
            <v>627518.28</v>
          </cell>
          <cell r="E5379">
            <v>347414.7</v>
          </cell>
          <cell r="F5379">
            <v>25987</v>
          </cell>
          <cell r="G5379">
            <v>403633.91999999998</v>
          </cell>
          <cell r="H5379">
            <v>201258.23999999999</v>
          </cell>
          <cell r="I5379">
            <v>16906</v>
          </cell>
          <cell r="J5379">
            <v>101299</v>
          </cell>
          <cell r="K5379">
            <v>877706.15</v>
          </cell>
          <cell r="L5379">
            <v>17</v>
          </cell>
          <cell r="M5379" t="str">
            <v>Jul/Aug</v>
          </cell>
          <cell r="N5379">
            <v>3</v>
          </cell>
        </row>
        <row r="5380">
          <cell r="A5380" t="str">
            <v>2006/07 W17</v>
          </cell>
          <cell r="B5380" t="str">
            <v>LHR Terminal 1</v>
          </cell>
          <cell r="C5380" t="str">
            <v>Food</v>
          </cell>
          <cell r="D5380">
            <v>72691.320000000007</v>
          </cell>
          <cell r="E5380">
            <v>33745.81</v>
          </cell>
          <cell r="F5380">
            <v>17453</v>
          </cell>
          <cell r="G5380">
            <v>38856.339999999997</v>
          </cell>
          <cell r="H5380">
            <v>15768.64</v>
          </cell>
          <cell r="I5380">
            <v>9387</v>
          </cell>
          <cell r="J5380">
            <v>31861</v>
          </cell>
          <cell r="K5380">
            <v>68653.289999999994</v>
          </cell>
          <cell r="L5380">
            <v>17</v>
          </cell>
          <cell r="M5380" t="str">
            <v>Jul/Aug</v>
          </cell>
          <cell r="N5380">
            <v>4</v>
          </cell>
        </row>
        <row r="5381">
          <cell r="A5381" t="str">
            <v>2006/07 W17</v>
          </cell>
          <cell r="B5381" t="str">
            <v>LHR Terminal 1</v>
          </cell>
          <cell r="C5381" t="str">
            <v>Tax Free</v>
          </cell>
          <cell r="D5381">
            <v>109898.53</v>
          </cell>
          <cell r="E5381">
            <v>49926.48</v>
          </cell>
          <cell r="F5381">
            <v>4192</v>
          </cell>
          <cell r="G5381">
            <v>72622.67</v>
          </cell>
          <cell r="H5381">
            <v>29454.25</v>
          </cell>
          <cell r="I5381">
            <v>2762</v>
          </cell>
          <cell r="J5381">
            <v>27601</v>
          </cell>
          <cell r="K5381">
            <v>323618.3</v>
          </cell>
          <cell r="L5381">
            <v>17</v>
          </cell>
          <cell r="M5381" t="str">
            <v>Jul/Aug</v>
          </cell>
          <cell r="N5381">
            <v>5</v>
          </cell>
        </row>
        <row r="5382">
          <cell r="A5382" t="str">
            <v>2006/07 W17</v>
          </cell>
          <cell r="B5382" t="str">
            <v>LHR Terminal 1</v>
          </cell>
          <cell r="C5382" t="str">
            <v>Unclassified Products</v>
          </cell>
          <cell r="D5382">
            <v>21.42</v>
          </cell>
          <cell r="E5382">
            <v>21.42</v>
          </cell>
          <cell r="F5382">
            <v>1</v>
          </cell>
          <cell r="G5382">
            <v>0</v>
          </cell>
          <cell r="H5382">
            <v>0</v>
          </cell>
          <cell r="I5382">
            <v>0</v>
          </cell>
          <cell r="J5382">
            <v>-1</v>
          </cell>
          <cell r="K5382">
            <v>0</v>
          </cell>
          <cell r="L5382">
            <v>17</v>
          </cell>
          <cell r="M5382" t="str">
            <v>Jul/Aug</v>
          </cell>
          <cell r="N5382">
            <v>6</v>
          </cell>
        </row>
        <row r="5383">
          <cell r="A5383" t="str">
            <v>2006/07 W17</v>
          </cell>
          <cell r="B5383" t="str">
            <v>LHR Terminal 1</v>
          </cell>
          <cell r="C5383" t="str">
            <v>Spirits</v>
          </cell>
          <cell r="D5383">
            <v>174225.49</v>
          </cell>
          <cell r="E5383">
            <v>70420.36</v>
          </cell>
          <cell r="F5383">
            <v>11015</v>
          </cell>
          <cell r="G5383">
            <v>104544.77</v>
          </cell>
          <cell r="H5383">
            <v>22663.19</v>
          </cell>
          <cell r="I5383">
            <v>7102</v>
          </cell>
          <cell r="J5383">
            <v>21635</v>
          </cell>
          <cell r="K5383">
            <v>123609.45</v>
          </cell>
          <cell r="L5383">
            <v>17</v>
          </cell>
          <cell r="M5383" t="str">
            <v>Jul/Aug</v>
          </cell>
          <cell r="N5383">
            <v>7</v>
          </cell>
        </row>
        <row r="5384">
          <cell r="A5384" t="str">
            <v>2006/07 W17</v>
          </cell>
          <cell r="B5384" t="str">
            <v>LHR Terminal 1</v>
          </cell>
          <cell r="C5384" t="str">
            <v>Fortified Wines</v>
          </cell>
          <cell r="D5384">
            <v>1739.93</v>
          </cell>
          <cell r="E5384">
            <v>588.05999999999995</v>
          </cell>
          <cell r="F5384">
            <v>195</v>
          </cell>
          <cell r="G5384">
            <v>1300.77</v>
          </cell>
          <cell r="H5384">
            <v>305.63</v>
          </cell>
          <cell r="I5384">
            <v>137</v>
          </cell>
          <cell r="J5384">
            <v>360</v>
          </cell>
          <cell r="K5384">
            <v>1354.47</v>
          </cell>
          <cell r="L5384">
            <v>17</v>
          </cell>
          <cell r="M5384" t="str">
            <v>Jul/Aug</v>
          </cell>
          <cell r="N5384">
            <v>10</v>
          </cell>
        </row>
        <row r="5385">
          <cell r="A5385" t="str">
            <v>2006/07 W17</v>
          </cell>
          <cell r="B5385" t="str">
            <v>LHR Terminal 1</v>
          </cell>
          <cell r="C5385" t="str">
            <v>Others</v>
          </cell>
          <cell r="D5385">
            <v>0</v>
          </cell>
          <cell r="E5385">
            <v>0</v>
          </cell>
          <cell r="F5385">
            <v>0</v>
          </cell>
          <cell r="G5385">
            <v>0</v>
          </cell>
          <cell r="H5385">
            <v>0</v>
          </cell>
          <cell r="I5385">
            <v>0</v>
          </cell>
          <cell r="J5385">
            <v>0</v>
          </cell>
          <cell r="K5385" t="str">
            <v>/0</v>
          </cell>
          <cell r="L5385">
            <v>17</v>
          </cell>
          <cell r="M5385" t="str">
            <v>Jul/Aug</v>
          </cell>
          <cell r="N5385">
            <v>11</v>
          </cell>
        </row>
        <row r="5386">
          <cell r="A5386" t="str">
            <v>2006/07 W17</v>
          </cell>
          <cell r="B5386" t="str">
            <v>LHR Terminal 1</v>
          </cell>
          <cell r="C5386" t="str">
            <v>Champagne</v>
          </cell>
          <cell r="D5386">
            <v>47158.720000000001</v>
          </cell>
          <cell r="E5386">
            <v>13402.31</v>
          </cell>
          <cell r="F5386">
            <v>1432</v>
          </cell>
          <cell r="G5386">
            <v>39083.85</v>
          </cell>
          <cell r="H5386">
            <v>9610.89</v>
          </cell>
          <cell r="I5386">
            <v>1191</v>
          </cell>
          <cell r="J5386">
            <v>2845</v>
          </cell>
          <cell r="K5386">
            <v>51534.18</v>
          </cell>
          <cell r="L5386">
            <v>17</v>
          </cell>
          <cell r="M5386" t="str">
            <v>Jul/Aug</v>
          </cell>
          <cell r="N5386">
            <v>8</v>
          </cell>
        </row>
        <row r="5387">
          <cell r="A5387" t="str">
            <v>2006/07 W17</v>
          </cell>
          <cell r="B5387" t="str">
            <v>LHR Terminal 1</v>
          </cell>
          <cell r="C5387" t="str">
            <v>Wines</v>
          </cell>
          <cell r="D5387">
            <v>17025.13</v>
          </cell>
          <cell r="E5387">
            <v>4614.78</v>
          </cell>
          <cell r="F5387">
            <v>2110</v>
          </cell>
          <cell r="G5387">
            <v>12905.08</v>
          </cell>
          <cell r="H5387">
            <v>2533.64</v>
          </cell>
          <cell r="I5387">
            <v>1709</v>
          </cell>
          <cell r="J5387">
            <v>4286</v>
          </cell>
          <cell r="K5387">
            <v>17860.27</v>
          </cell>
          <cell r="L5387">
            <v>17</v>
          </cell>
          <cell r="M5387" t="str">
            <v>Jul/Aug</v>
          </cell>
          <cell r="N5387">
            <v>9</v>
          </cell>
        </row>
        <row r="5388">
          <cell r="A5388" t="str">
            <v>2006/07 W17</v>
          </cell>
          <cell r="B5388" t="str">
            <v>LHR Terminal 1</v>
          </cell>
          <cell r="C5388" t="str">
            <v>Unclassified Liquor</v>
          </cell>
          <cell r="D5388">
            <v>0</v>
          </cell>
          <cell r="E5388">
            <v>0</v>
          </cell>
          <cell r="F5388">
            <v>0</v>
          </cell>
          <cell r="G5388">
            <v>0</v>
          </cell>
          <cell r="H5388">
            <v>0</v>
          </cell>
          <cell r="I5388">
            <v>0</v>
          </cell>
          <cell r="J5388">
            <v>0</v>
          </cell>
          <cell r="K5388" t="str">
            <v>/0</v>
          </cell>
          <cell r="L5388">
            <v>17</v>
          </cell>
          <cell r="M5388" t="str">
            <v>Jul/Aug</v>
          </cell>
          <cell r="N5388">
            <v>12</v>
          </cell>
        </row>
        <row r="5389">
          <cell r="A5389" t="str">
            <v>2006/07 W17</v>
          </cell>
          <cell r="B5389" t="str">
            <v>LHR Terminal 1</v>
          </cell>
          <cell r="C5389" t="str">
            <v>Value - 2 for £15</v>
          </cell>
          <cell r="D5389">
            <v>7043.5</v>
          </cell>
          <cell r="E5389">
            <v>4714.96</v>
          </cell>
          <cell r="F5389">
            <v>855</v>
          </cell>
          <cell r="G5389">
            <v>626.59</v>
          </cell>
          <cell r="H5389">
            <v>55.84</v>
          </cell>
          <cell r="I5389">
            <v>46</v>
          </cell>
          <cell r="J5389">
            <v>1423</v>
          </cell>
          <cell r="K5389">
            <v>4297.34</v>
          </cell>
          <cell r="L5389">
            <v>17</v>
          </cell>
          <cell r="M5389" t="str">
            <v>Jul/Aug</v>
          </cell>
          <cell r="N5389">
            <v>31</v>
          </cell>
        </row>
        <row r="5390">
          <cell r="A5390" t="str">
            <v>2006/07 W17</v>
          </cell>
          <cell r="B5390" t="str">
            <v>LHR Terminal 1</v>
          </cell>
          <cell r="C5390" t="str">
            <v>Value - 2 for £20 Bombay Saphire</v>
          </cell>
          <cell r="D5390">
            <v>739.36</v>
          </cell>
          <cell r="E5390">
            <v>485.76</v>
          </cell>
          <cell r="F5390">
            <v>56</v>
          </cell>
          <cell r="G5390">
            <v>163.84</v>
          </cell>
          <cell r="H5390">
            <v>43.68</v>
          </cell>
          <cell r="I5390">
            <v>8</v>
          </cell>
          <cell r="J5390">
            <v>71</v>
          </cell>
          <cell r="K5390">
            <v>197.38</v>
          </cell>
          <cell r="L5390">
            <v>17</v>
          </cell>
          <cell r="M5390" t="str">
            <v>Jul/Aug</v>
          </cell>
          <cell r="N5390">
            <v>45</v>
          </cell>
        </row>
        <row r="5391">
          <cell r="A5391" t="str">
            <v>2006/07 W17</v>
          </cell>
          <cell r="B5391" t="str">
            <v>LHR Terminal 1</v>
          </cell>
          <cell r="C5391" t="str">
            <v>Value - Baileys 2 for £20</v>
          </cell>
          <cell r="D5391">
            <v>2860.46</v>
          </cell>
          <cell r="E5391">
            <v>1529.74</v>
          </cell>
          <cell r="F5391">
            <v>254</v>
          </cell>
          <cell r="G5391">
            <v>704.36</v>
          </cell>
          <cell r="H5391">
            <v>200.44</v>
          </cell>
          <cell r="I5391">
            <v>49</v>
          </cell>
          <cell r="J5391">
            <v>459</v>
          </cell>
          <cell r="K5391">
            <v>2212.34</v>
          </cell>
          <cell r="L5391">
            <v>17</v>
          </cell>
          <cell r="M5391" t="str">
            <v>Jul/Aug</v>
          </cell>
          <cell r="N5391">
            <v>39</v>
          </cell>
        </row>
        <row r="5392">
          <cell r="A5392" t="str">
            <v>2006/07 W17</v>
          </cell>
          <cell r="B5392" t="str">
            <v>LHR Terminal 1</v>
          </cell>
          <cell r="C5392" t="str">
            <v>Value - Baileys Twin @ £20</v>
          </cell>
          <cell r="D5392">
            <v>380</v>
          </cell>
          <cell r="E5392">
            <v>231.8</v>
          </cell>
          <cell r="F5392">
            <v>19</v>
          </cell>
          <cell r="G5392">
            <v>0</v>
          </cell>
          <cell r="H5392">
            <v>0</v>
          </cell>
          <cell r="I5392">
            <v>0</v>
          </cell>
          <cell r="J5392">
            <v>33</v>
          </cell>
          <cell r="K5392">
            <v>318.12</v>
          </cell>
          <cell r="L5392">
            <v>17</v>
          </cell>
          <cell r="M5392" t="str">
            <v>Jul/Aug</v>
          </cell>
          <cell r="N5392">
            <v>51</v>
          </cell>
        </row>
        <row r="5393">
          <cell r="A5393" t="str">
            <v>2006/07 W17</v>
          </cell>
          <cell r="B5393" t="str">
            <v>LHR Terminal 1</v>
          </cell>
          <cell r="C5393" t="str">
            <v>Value - Twins @ £15</v>
          </cell>
          <cell r="D5393">
            <v>2355.6799999999998</v>
          </cell>
          <cell r="E5393">
            <v>1413.52</v>
          </cell>
          <cell r="F5393">
            <v>147</v>
          </cell>
          <cell r="G5393">
            <v>270.68</v>
          </cell>
          <cell r="H5393">
            <v>46.77</v>
          </cell>
          <cell r="I5393">
            <v>8</v>
          </cell>
          <cell r="J5393">
            <v>115</v>
          </cell>
          <cell r="K5393">
            <v>642.51</v>
          </cell>
          <cell r="L5393">
            <v>17</v>
          </cell>
          <cell r="M5393" t="str">
            <v>Jul/Aug</v>
          </cell>
          <cell r="N5393">
            <v>36</v>
          </cell>
        </row>
        <row r="5394">
          <cell r="A5394" t="str">
            <v>2006/07 W17</v>
          </cell>
          <cell r="B5394" t="str">
            <v>LHR Terminal 1</v>
          </cell>
          <cell r="C5394" t="str">
            <v>Malt - 2 For £45 (6 glenmorangie + 2)</v>
          </cell>
          <cell r="D5394">
            <v>5652.87</v>
          </cell>
          <cell r="E5394">
            <v>2644.94</v>
          </cell>
          <cell r="F5394">
            <v>206</v>
          </cell>
          <cell r="G5394">
            <v>3285.4</v>
          </cell>
          <cell r="H5394">
            <v>896.49</v>
          </cell>
          <cell r="I5394">
            <v>120</v>
          </cell>
          <cell r="J5394">
            <v>544</v>
          </cell>
          <cell r="K5394">
            <v>4209.03</v>
          </cell>
          <cell r="L5394">
            <v>17</v>
          </cell>
          <cell r="M5394" t="str">
            <v>Jul/Aug</v>
          </cell>
          <cell r="N5394">
            <v>30</v>
          </cell>
        </row>
        <row r="5395">
          <cell r="A5395" t="str">
            <v>2006/07 W17</v>
          </cell>
          <cell r="B5395" t="str">
            <v>LHR Terminal 1</v>
          </cell>
          <cell r="C5395" t="str">
            <v>Malt - Save £5 Glenmorangie Traditional</v>
          </cell>
          <cell r="D5395">
            <v>1239.69</v>
          </cell>
          <cell r="E5395">
            <v>559.69000000000005</v>
          </cell>
          <cell r="F5395">
            <v>31</v>
          </cell>
          <cell r="G5395">
            <v>759.81</v>
          </cell>
          <cell r="H5395">
            <v>216.97</v>
          </cell>
          <cell r="I5395">
            <v>19</v>
          </cell>
          <cell r="J5395">
            <v>58</v>
          </cell>
          <cell r="K5395">
            <v>662.96</v>
          </cell>
          <cell r="L5395">
            <v>17</v>
          </cell>
          <cell r="M5395" t="str">
            <v>Jul/Aug</v>
          </cell>
          <cell r="N5395">
            <v>44</v>
          </cell>
        </row>
        <row r="5396">
          <cell r="A5396" t="str">
            <v>2006/07 W17</v>
          </cell>
          <cell r="B5396" t="str">
            <v>LHR Terminal 1</v>
          </cell>
          <cell r="C5396" t="str">
            <v>Cognac - XO @ £45</v>
          </cell>
          <cell r="D5396">
            <v>3825</v>
          </cell>
          <cell r="E5396">
            <v>2120.63</v>
          </cell>
          <cell r="F5396">
            <v>85</v>
          </cell>
          <cell r="G5396">
            <v>1575</v>
          </cell>
          <cell r="H5396">
            <v>622.63</v>
          </cell>
          <cell r="I5396">
            <v>35</v>
          </cell>
          <cell r="J5396">
            <v>453</v>
          </cell>
          <cell r="K5396">
            <v>8720.25</v>
          </cell>
          <cell r="L5396">
            <v>17</v>
          </cell>
          <cell r="M5396" t="str">
            <v>Jul/Aug</v>
          </cell>
          <cell r="N5396">
            <v>37</v>
          </cell>
        </row>
        <row r="5397">
          <cell r="A5397" t="str">
            <v>2006/07 W17</v>
          </cell>
          <cell r="B5397" t="str">
            <v>LHR Terminal 1</v>
          </cell>
          <cell r="C5397" t="str">
            <v>Cognac - VSOP 2 for £45</v>
          </cell>
          <cell r="D5397">
            <v>2102.88</v>
          </cell>
          <cell r="E5397">
            <v>1030.53</v>
          </cell>
          <cell r="F5397">
            <v>90</v>
          </cell>
          <cell r="G5397">
            <v>996.92</v>
          </cell>
          <cell r="H5397">
            <v>238.42</v>
          </cell>
          <cell r="I5397">
            <v>42</v>
          </cell>
          <cell r="J5397">
            <v>244</v>
          </cell>
          <cell r="K5397">
            <v>2265.6999999999998</v>
          </cell>
          <cell r="L5397">
            <v>17</v>
          </cell>
          <cell r="M5397" t="str">
            <v>Jul/Aug</v>
          </cell>
          <cell r="N5397">
            <v>41</v>
          </cell>
        </row>
        <row r="5398">
          <cell r="A5398" t="str">
            <v>2006/07 W17</v>
          </cell>
          <cell r="B5398" t="str">
            <v>LHR Terminal 1</v>
          </cell>
          <cell r="C5398" t="str">
            <v>Cognac - Only £17_99 VS Especiale</v>
          </cell>
          <cell r="D5398">
            <v>492.71</v>
          </cell>
          <cell r="E5398">
            <v>143.81</v>
          </cell>
          <cell r="F5398">
            <v>29</v>
          </cell>
          <cell r="G5398">
            <v>322.81</v>
          </cell>
          <cell r="H5398">
            <v>26.41</v>
          </cell>
          <cell r="I5398">
            <v>19</v>
          </cell>
          <cell r="J5398">
            <v>24</v>
          </cell>
          <cell r="K5398">
            <v>126</v>
          </cell>
          <cell r="L5398">
            <v>17</v>
          </cell>
          <cell r="M5398" t="str">
            <v>Jul/Aug</v>
          </cell>
          <cell r="N5398">
            <v>42</v>
          </cell>
        </row>
        <row r="5399">
          <cell r="A5399" t="str">
            <v>2006/07 W17</v>
          </cell>
          <cell r="B5399" t="str">
            <v>LHR Terminal 1</v>
          </cell>
          <cell r="C5399" t="str">
            <v>Deluxe - Chivas 2 for £30</v>
          </cell>
          <cell r="D5399">
            <v>1001.15</v>
          </cell>
          <cell r="E5399">
            <v>666.63</v>
          </cell>
          <cell r="F5399">
            <v>49</v>
          </cell>
          <cell r="G5399">
            <v>81.61</v>
          </cell>
          <cell r="H5399">
            <v>27.69</v>
          </cell>
          <cell r="I5399">
            <v>3</v>
          </cell>
          <cell r="J5399">
            <v>86</v>
          </cell>
          <cell r="K5399">
            <v>524.6</v>
          </cell>
          <cell r="L5399">
            <v>17</v>
          </cell>
          <cell r="M5399" t="str">
            <v>Jul/Aug</v>
          </cell>
          <cell r="N5399">
            <v>49</v>
          </cell>
        </row>
        <row r="5400">
          <cell r="A5400" t="str">
            <v>2006/07 W17</v>
          </cell>
          <cell r="B5400" t="str">
            <v>LHR Terminal 1</v>
          </cell>
          <cell r="C5400" t="str">
            <v>Deluxe - Chivas Twin for £30</v>
          </cell>
          <cell r="D5400">
            <v>779.8</v>
          </cell>
          <cell r="E5400">
            <v>492.9</v>
          </cell>
          <cell r="F5400">
            <v>20</v>
          </cell>
          <cell r="G5400">
            <v>77.98</v>
          </cell>
          <cell r="H5400">
            <v>10.68</v>
          </cell>
          <cell r="I5400">
            <v>2</v>
          </cell>
          <cell r="J5400">
            <v>19</v>
          </cell>
          <cell r="K5400">
            <v>231.8</v>
          </cell>
          <cell r="L5400">
            <v>17</v>
          </cell>
          <cell r="M5400" t="str">
            <v>Jul/Aug</v>
          </cell>
          <cell r="N5400">
            <v>38</v>
          </cell>
        </row>
        <row r="5401">
          <cell r="A5401" t="str">
            <v>2006/07 W17</v>
          </cell>
          <cell r="B5401" t="str">
            <v>LHR Terminal 1</v>
          </cell>
          <cell r="C5401" t="str">
            <v>Deluxe - Chivas Triple Pack @ £45</v>
          </cell>
          <cell r="D5401">
            <v>57.99</v>
          </cell>
          <cell r="E5401">
            <v>39.700000000000003</v>
          </cell>
          <cell r="F5401">
            <v>1</v>
          </cell>
          <cell r="G5401">
            <v>0</v>
          </cell>
          <cell r="H5401">
            <v>0</v>
          </cell>
          <cell r="I5401">
            <v>0</v>
          </cell>
          <cell r="J5401">
            <v>8</v>
          </cell>
          <cell r="K5401">
            <v>146.32</v>
          </cell>
          <cell r="L5401">
            <v>17</v>
          </cell>
          <cell r="M5401" t="str">
            <v>Jul/Aug</v>
          </cell>
          <cell r="N5401">
            <v>54</v>
          </cell>
        </row>
        <row r="5402">
          <cell r="A5402" t="str">
            <v>2006/07 W17</v>
          </cell>
          <cell r="B5402" t="str">
            <v>LHR Terminal 1</v>
          </cell>
          <cell r="C5402" t="str">
            <v>Deluxe - Chivas Save £5 18yo</v>
          </cell>
          <cell r="D5402">
            <v>454.87</v>
          </cell>
          <cell r="E5402">
            <v>189.32</v>
          </cell>
          <cell r="F5402">
            <v>13</v>
          </cell>
          <cell r="G5402">
            <v>384.89</v>
          </cell>
          <cell r="H5402">
            <v>141.46</v>
          </cell>
          <cell r="I5402">
            <v>11</v>
          </cell>
          <cell r="J5402">
            <v>41</v>
          </cell>
          <cell r="K5402">
            <v>453.46</v>
          </cell>
          <cell r="L5402">
            <v>17</v>
          </cell>
          <cell r="M5402" t="str">
            <v>Jul/Aug</v>
          </cell>
          <cell r="N5402">
            <v>50</v>
          </cell>
        </row>
        <row r="5403">
          <cell r="A5403" t="str">
            <v>2006/07 W17</v>
          </cell>
          <cell r="B5403" t="str">
            <v>LHR Terminal 1</v>
          </cell>
          <cell r="C5403" t="str">
            <v>Deluxe - Chivas Royal Salute get Chivas 18yo</v>
          </cell>
          <cell r="D5403">
            <v>239.96</v>
          </cell>
          <cell r="E5403">
            <v>140.47999999999999</v>
          </cell>
          <cell r="F5403">
            <v>4</v>
          </cell>
          <cell r="G5403">
            <v>59.99</v>
          </cell>
          <cell r="H5403">
            <v>24.32</v>
          </cell>
          <cell r="I5403">
            <v>1</v>
          </cell>
          <cell r="J5403">
            <v>17</v>
          </cell>
          <cell r="K5403">
            <v>361.59</v>
          </cell>
          <cell r="L5403">
            <v>17</v>
          </cell>
          <cell r="M5403" t="str">
            <v>Jul/Aug</v>
          </cell>
          <cell r="N5403">
            <v>57</v>
          </cell>
        </row>
        <row r="5404">
          <cell r="A5404" t="str">
            <v>2006/07 W17</v>
          </cell>
          <cell r="B5404" t="str">
            <v>LHR Terminal 1</v>
          </cell>
          <cell r="C5404" t="str">
            <v>Deluxe - Dewars 2 for £30 ATA</v>
          </cell>
          <cell r="D5404">
            <v>2079.89</v>
          </cell>
          <cell r="E5404">
            <v>235.58</v>
          </cell>
          <cell r="F5404">
            <v>135</v>
          </cell>
          <cell r="G5404">
            <v>2049.89</v>
          </cell>
          <cell r="H5404">
            <v>211.42</v>
          </cell>
          <cell r="I5404">
            <v>133</v>
          </cell>
          <cell r="J5404">
            <v>222</v>
          </cell>
          <cell r="K5404">
            <v>1174.48</v>
          </cell>
          <cell r="L5404">
            <v>17</v>
          </cell>
          <cell r="M5404" t="str">
            <v>Jul/Aug</v>
          </cell>
          <cell r="N5404">
            <v>40</v>
          </cell>
        </row>
        <row r="5405">
          <cell r="A5405" t="str">
            <v>2006/07 W17</v>
          </cell>
          <cell r="B5405" t="str">
            <v>LHR Terminal 1</v>
          </cell>
          <cell r="C5405" t="str">
            <v>Deluxe - JW Blue get a free 20cl Gold (Sept Only)</v>
          </cell>
          <cell r="D5405">
            <v>1593.76</v>
          </cell>
          <cell r="E5405">
            <v>732.93</v>
          </cell>
          <cell r="F5405">
            <v>20</v>
          </cell>
          <cell r="G5405">
            <v>884.52</v>
          </cell>
          <cell r="H5405">
            <v>310.16000000000003</v>
          </cell>
          <cell r="I5405">
            <v>11</v>
          </cell>
          <cell r="J5405">
            <v>72</v>
          </cell>
          <cell r="K5405">
            <v>2291.7600000000002</v>
          </cell>
          <cell r="L5405">
            <v>17</v>
          </cell>
          <cell r="M5405" t="str">
            <v>Jul/Aug</v>
          </cell>
          <cell r="N5405">
            <v>46</v>
          </cell>
        </row>
        <row r="5406">
          <cell r="A5406" t="str">
            <v>2006/07 W17</v>
          </cell>
          <cell r="B5406" t="str">
            <v>LHR Terminal 1</v>
          </cell>
          <cell r="C5406" t="str">
            <v>Deluxe - Free 20cl bottle (linked to JW Blue) (Sept Only)</v>
          </cell>
          <cell r="D5406">
            <v>426.41</v>
          </cell>
          <cell r="E5406">
            <v>250.96</v>
          </cell>
          <cell r="F5406">
            <v>32</v>
          </cell>
          <cell r="G5406">
            <v>185.77</v>
          </cell>
          <cell r="H5406">
            <v>80.48</v>
          </cell>
          <cell r="I5406">
            <v>15</v>
          </cell>
          <cell r="J5406">
            <v>220</v>
          </cell>
          <cell r="K5406">
            <v>1317.94</v>
          </cell>
          <cell r="L5406">
            <v>17</v>
          </cell>
          <cell r="M5406" t="str">
            <v>Jul/Aug</v>
          </cell>
          <cell r="N5406">
            <v>47</v>
          </cell>
        </row>
        <row r="5407">
          <cell r="A5407" t="str">
            <v>2006/07 W17</v>
          </cell>
          <cell r="B5407" t="str">
            <v>LHR Terminal 1</v>
          </cell>
          <cell r="C5407" t="str">
            <v>Champagne - Piper Florens Louis 2 for £30</v>
          </cell>
          <cell r="D5407">
            <v>665</v>
          </cell>
          <cell r="E5407">
            <v>169.18</v>
          </cell>
          <cell r="F5407">
            <v>38</v>
          </cell>
          <cell r="G5407">
            <v>647.5</v>
          </cell>
          <cell r="H5407">
            <v>160.58000000000001</v>
          </cell>
          <cell r="I5407">
            <v>37</v>
          </cell>
          <cell r="J5407">
            <v>67</v>
          </cell>
          <cell r="K5407">
            <v>596.29999999999995</v>
          </cell>
          <cell r="L5407">
            <v>17</v>
          </cell>
          <cell r="M5407" t="str">
            <v>Jul/Aug</v>
          </cell>
          <cell r="N5407">
            <v>53</v>
          </cell>
        </row>
        <row r="5408">
          <cell r="A5408" t="str">
            <v>2006/07 W17</v>
          </cell>
          <cell r="B5408" t="str">
            <v>LHR Terminal 1</v>
          </cell>
          <cell r="C5408" t="str">
            <v>Champagne - Piper Florens Louis Twin for £30</v>
          </cell>
          <cell r="D5408">
            <v>910</v>
          </cell>
          <cell r="E5408">
            <v>234.43</v>
          </cell>
          <cell r="F5408">
            <v>26</v>
          </cell>
          <cell r="G5408">
            <v>875</v>
          </cell>
          <cell r="H5408">
            <v>217.23</v>
          </cell>
          <cell r="I5408">
            <v>25</v>
          </cell>
          <cell r="J5408">
            <v>81</v>
          </cell>
          <cell r="K5408">
            <v>1441.8</v>
          </cell>
          <cell r="L5408">
            <v>17</v>
          </cell>
          <cell r="M5408" t="str">
            <v>Jul/Aug</v>
          </cell>
          <cell r="N5408">
            <v>33</v>
          </cell>
        </row>
        <row r="5409">
          <cell r="A5409" t="str">
            <v>2006/07 W17</v>
          </cell>
          <cell r="B5409" t="str">
            <v>LHR Terminal 1</v>
          </cell>
          <cell r="C5409" t="str">
            <v>Champagne - Charles Heidseick 2 for £35</v>
          </cell>
          <cell r="D5409">
            <v>413.82</v>
          </cell>
          <cell r="E5409">
            <v>160.94999999999999</v>
          </cell>
          <cell r="F5409">
            <v>18</v>
          </cell>
          <cell r="G5409">
            <v>390.83</v>
          </cell>
          <cell r="H5409">
            <v>147.22</v>
          </cell>
          <cell r="I5409">
            <v>17</v>
          </cell>
          <cell r="J5409">
            <v>80</v>
          </cell>
          <cell r="K5409">
            <v>740.71</v>
          </cell>
          <cell r="L5409">
            <v>17</v>
          </cell>
          <cell r="M5409" t="str">
            <v>Jul/Aug</v>
          </cell>
          <cell r="N5409">
            <v>55</v>
          </cell>
        </row>
        <row r="5410">
          <cell r="A5410" t="str">
            <v>2006/07 W17</v>
          </cell>
          <cell r="B5410" t="str">
            <v>LHR Terminal 1</v>
          </cell>
          <cell r="C5410" t="str">
            <v>Champagne - Canard Twin for £25</v>
          </cell>
          <cell r="D5410">
            <v>2625</v>
          </cell>
          <cell r="E5410">
            <v>682.34</v>
          </cell>
          <cell r="F5410">
            <v>105</v>
          </cell>
          <cell r="G5410">
            <v>2200</v>
          </cell>
          <cell r="H5410">
            <v>495.34</v>
          </cell>
          <cell r="I5410">
            <v>88</v>
          </cell>
          <cell r="J5410">
            <v>91</v>
          </cell>
          <cell r="K5410">
            <v>1456</v>
          </cell>
          <cell r="L5410">
            <v>17</v>
          </cell>
          <cell r="M5410" t="str">
            <v>Jul/Aug</v>
          </cell>
          <cell r="N5410">
            <v>52</v>
          </cell>
        </row>
        <row r="5411">
          <cell r="A5411" t="str">
            <v>2006/07 W17</v>
          </cell>
          <cell r="B5411" t="str">
            <v>LHR Terminal 1</v>
          </cell>
          <cell r="C5411" t="str">
            <v>Wine - Beringer 3 for £15</v>
          </cell>
          <cell r="D5411">
            <v>0</v>
          </cell>
          <cell r="E5411">
            <v>0</v>
          </cell>
          <cell r="F5411">
            <v>0</v>
          </cell>
          <cell r="G5411">
            <v>0</v>
          </cell>
          <cell r="H5411">
            <v>0</v>
          </cell>
          <cell r="I5411">
            <v>0</v>
          </cell>
          <cell r="J5411">
            <v>0</v>
          </cell>
          <cell r="K5411" t="str">
            <v>/0</v>
          </cell>
          <cell r="L5411">
            <v>17</v>
          </cell>
          <cell r="M5411" t="str">
            <v>Jul/Aug</v>
          </cell>
          <cell r="N5411">
            <v>43</v>
          </cell>
        </row>
        <row r="5412">
          <cell r="A5412" t="str">
            <v>2006/07 W17</v>
          </cell>
          <cell r="B5412" t="str">
            <v>LHR Terminal 1</v>
          </cell>
          <cell r="C5412" t="str">
            <v>Wine - Rosemount BOGOF</v>
          </cell>
          <cell r="D5412">
            <v>251.82</v>
          </cell>
          <cell r="E5412">
            <v>72.459999999999994</v>
          </cell>
          <cell r="F5412">
            <v>28</v>
          </cell>
          <cell r="G5412">
            <v>223.84</v>
          </cell>
          <cell r="H5412">
            <v>55.57</v>
          </cell>
          <cell r="I5412">
            <v>25</v>
          </cell>
          <cell r="J5412">
            <v>240</v>
          </cell>
          <cell r="K5412">
            <v>1766.74</v>
          </cell>
          <cell r="L5412">
            <v>17</v>
          </cell>
          <cell r="M5412" t="str">
            <v>Jul/Aug</v>
          </cell>
          <cell r="N5412">
            <v>56</v>
          </cell>
        </row>
        <row r="5413">
          <cell r="A5413" t="str">
            <v>2006/07 W17</v>
          </cell>
          <cell r="B5413" t="str">
            <v>LHR Terminal 1</v>
          </cell>
          <cell r="C5413" t="str">
            <v>WOW - 2 for £45 Malt</v>
          </cell>
          <cell r="D5413">
            <v>2691.06</v>
          </cell>
          <cell r="E5413">
            <v>1148.93</v>
          </cell>
          <cell r="F5413">
            <v>94</v>
          </cell>
          <cell r="G5413">
            <v>1712.4</v>
          </cell>
          <cell r="H5413">
            <v>436.81</v>
          </cell>
          <cell r="I5413">
            <v>60</v>
          </cell>
          <cell r="J5413">
            <v>427</v>
          </cell>
          <cell r="K5413">
            <v>3310.02</v>
          </cell>
          <cell r="L5413">
            <v>17</v>
          </cell>
          <cell r="M5413" t="str">
            <v>Jul/Aug</v>
          </cell>
          <cell r="N5413">
            <v>34</v>
          </cell>
        </row>
        <row r="5414">
          <cell r="A5414" t="str">
            <v>2006/07 W17</v>
          </cell>
          <cell r="B5414" t="str">
            <v>LHR Terminal 1</v>
          </cell>
          <cell r="C5414" t="str">
            <v>WOW - Connemara 2 for £30</v>
          </cell>
          <cell r="D5414">
            <v>53.97</v>
          </cell>
          <cell r="E5414">
            <v>23.63</v>
          </cell>
          <cell r="F5414">
            <v>3</v>
          </cell>
          <cell r="G5414">
            <v>35.979999999999997</v>
          </cell>
          <cell r="H5414">
            <v>10.32</v>
          </cell>
          <cell r="I5414">
            <v>2</v>
          </cell>
          <cell r="J5414">
            <v>36</v>
          </cell>
          <cell r="K5414">
            <v>168.48</v>
          </cell>
          <cell r="L5414">
            <v>17</v>
          </cell>
          <cell r="M5414" t="str">
            <v>Jul/Aug</v>
          </cell>
          <cell r="N5414">
            <v>60</v>
          </cell>
        </row>
        <row r="5415">
          <cell r="A5415" t="str">
            <v>2006/07 W17</v>
          </cell>
          <cell r="B5415" t="str">
            <v>LHR Terminal 1</v>
          </cell>
          <cell r="C5415" t="str">
            <v>Others - 2 for £25 (glayva, disaronno)</v>
          </cell>
          <cell r="D5415">
            <v>606.59</v>
          </cell>
          <cell r="E5415">
            <v>237.01</v>
          </cell>
          <cell r="F5415">
            <v>41</v>
          </cell>
          <cell r="G5415">
            <v>417.71</v>
          </cell>
          <cell r="H5415">
            <v>90</v>
          </cell>
          <cell r="I5415">
            <v>29</v>
          </cell>
          <cell r="J5415">
            <v>98</v>
          </cell>
          <cell r="K5415">
            <v>342.5</v>
          </cell>
          <cell r="L5415">
            <v>17</v>
          </cell>
          <cell r="M5415" t="str">
            <v>Jul/Aug</v>
          </cell>
          <cell r="N5415">
            <v>48</v>
          </cell>
        </row>
        <row r="5416">
          <cell r="A5416" t="str">
            <v>2006/07 W17</v>
          </cell>
          <cell r="B5416" t="str">
            <v>LHR Terminal 1</v>
          </cell>
          <cell r="C5416" t="str">
            <v>Others - Pimms 2 for £15 (70cl)</v>
          </cell>
          <cell r="D5416">
            <v>19514.8</v>
          </cell>
          <cell r="E5416">
            <v>2334.69</v>
          </cell>
          <cell r="F5416">
            <v>2590</v>
          </cell>
          <cell r="G5416">
            <v>19310.87</v>
          </cell>
          <cell r="H5416">
            <v>2179.83</v>
          </cell>
          <cell r="I5416">
            <v>2567</v>
          </cell>
          <cell r="J5416">
            <v>1430</v>
          </cell>
          <cell r="K5416">
            <v>6341.76</v>
          </cell>
          <cell r="L5416">
            <v>17</v>
          </cell>
          <cell r="M5416" t="str">
            <v>Jul/Aug</v>
          </cell>
          <cell r="N5416">
            <v>35</v>
          </cell>
        </row>
        <row r="5417">
          <cell r="A5417" t="str">
            <v>2006/07 W17</v>
          </cell>
          <cell r="B5417" t="str">
            <v>LHR Terminal 1</v>
          </cell>
          <cell r="C5417" t="str">
            <v>Other - 2 for £30 Sauza</v>
          </cell>
          <cell r="D5417">
            <v>255.96</v>
          </cell>
          <cell r="E5417">
            <v>163.84</v>
          </cell>
          <cell r="F5417">
            <v>16</v>
          </cell>
          <cell r="G5417">
            <v>78.989999999999995</v>
          </cell>
          <cell r="H5417">
            <v>16.57</v>
          </cell>
          <cell r="I5417">
            <v>5</v>
          </cell>
          <cell r="J5417">
            <v>50</v>
          </cell>
          <cell r="K5417">
            <v>222.5</v>
          </cell>
          <cell r="L5417">
            <v>17</v>
          </cell>
          <cell r="M5417" t="str">
            <v>Jul/Aug</v>
          </cell>
          <cell r="N5417">
            <v>58</v>
          </cell>
        </row>
        <row r="5418">
          <cell r="A5418" t="str">
            <v>2006/07 W17</v>
          </cell>
          <cell r="B5418" t="str">
            <v>LHR Terminal 1</v>
          </cell>
          <cell r="C5418" t="str">
            <v>Others - 2 for £20 ATA (70cl)</v>
          </cell>
          <cell r="D5418">
            <v>10691.88</v>
          </cell>
          <cell r="E5418">
            <v>1930.44</v>
          </cell>
          <cell r="F5418">
            <v>1038</v>
          </cell>
          <cell r="G5418">
            <v>10614.19</v>
          </cell>
          <cell r="H5418">
            <v>1879.65</v>
          </cell>
          <cell r="I5418">
            <v>1031</v>
          </cell>
          <cell r="J5418">
            <v>471</v>
          </cell>
          <cell r="K5418">
            <v>1953.33</v>
          </cell>
          <cell r="L5418">
            <v>17</v>
          </cell>
          <cell r="M5418" t="str">
            <v>Jul/Aug</v>
          </cell>
          <cell r="N5418">
            <v>32</v>
          </cell>
        </row>
        <row r="5419">
          <cell r="A5419" t="str">
            <v>2006/07 W17</v>
          </cell>
          <cell r="B5419" t="str">
            <v>LHR Terminal 1</v>
          </cell>
          <cell r="C5419" t="str">
            <v>Others - 2 for £15 Fortified</v>
          </cell>
          <cell r="D5419">
            <v>99.09</v>
          </cell>
          <cell r="E5419">
            <v>42.48</v>
          </cell>
          <cell r="F5419">
            <v>11</v>
          </cell>
          <cell r="G5419">
            <v>46.35</v>
          </cell>
          <cell r="H5419">
            <v>13.74</v>
          </cell>
          <cell r="I5419">
            <v>5</v>
          </cell>
          <cell r="J5419">
            <v>44</v>
          </cell>
          <cell r="K5419">
            <v>176</v>
          </cell>
          <cell r="L5419">
            <v>17</v>
          </cell>
          <cell r="M5419" t="str">
            <v>Jul/Aug</v>
          </cell>
          <cell r="N5419">
            <v>59</v>
          </cell>
        </row>
        <row r="5420">
          <cell r="A5420" t="str">
            <v>2006/07 W17</v>
          </cell>
          <cell r="B5420" t="str">
            <v>LHR Terminal 2</v>
          </cell>
          <cell r="C5420" t="str">
            <v>Liquor</v>
          </cell>
          <cell r="D5420">
            <v>118725.94</v>
          </cell>
          <cell r="E5420">
            <v>61396.5</v>
          </cell>
          <cell r="F5420">
            <v>7106</v>
          </cell>
          <cell r="G5420">
            <v>43884.14</v>
          </cell>
          <cell r="H5420">
            <v>11423.08</v>
          </cell>
          <cell r="I5420">
            <v>2244</v>
          </cell>
          <cell r="J5420">
            <v>13187</v>
          </cell>
          <cell r="K5420">
            <v>82623.77</v>
          </cell>
          <cell r="L5420">
            <v>17</v>
          </cell>
          <cell r="M5420" t="str">
            <v>Jul/Aug</v>
          </cell>
          <cell r="N5420">
            <v>1</v>
          </cell>
        </row>
        <row r="5421">
          <cell r="A5421" t="str">
            <v>2006/07 W17</v>
          </cell>
          <cell r="B5421" t="str">
            <v>LHR Terminal 2</v>
          </cell>
          <cell r="C5421" t="str">
            <v>Tobacco</v>
          </cell>
          <cell r="D5421">
            <v>43373.15</v>
          </cell>
          <cell r="E5421">
            <v>30164.07</v>
          </cell>
          <cell r="F5421">
            <v>1441</v>
          </cell>
          <cell r="G5421">
            <v>3834.35</v>
          </cell>
          <cell r="H5421">
            <v>834.2</v>
          </cell>
          <cell r="I5421">
            <v>158</v>
          </cell>
          <cell r="J5421">
            <v>5114</v>
          </cell>
          <cell r="K5421">
            <v>41241.910000000003</v>
          </cell>
          <cell r="L5421">
            <v>17</v>
          </cell>
          <cell r="M5421" t="str">
            <v>Jul/Aug</v>
          </cell>
          <cell r="N5421">
            <v>2</v>
          </cell>
        </row>
        <row r="5422">
          <cell r="A5422" t="str">
            <v>2006/07 W17</v>
          </cell>
          <cell r="B5422" t="str">
            <v>LHR Terminal 2</v>
          </cell>
          <cell r="C5422" t="str">
            <v>Perfumery</v>
          </cell>
          <cell r="D5422">
            <v>329082.53999999998</v>
          </cell>
          <cell r="E5422">
            <v>184256.92</v>
          </cell>
          <cell r="F5422">
            <v>13087</v>
          </cell>
          <cell r="G5422">
            <v>209895.43</v>
          </cell>
          <cell r="H5422">
            <v>105994.14</v>
          </cell>
          <cell r="I5422">
            <v>8381</v>
          </cell>
          <cell r="J5422">
            <v>50316</v>
          </cell>
          <cell r="K5422">
            <v>442512.51</v>
          </cell>
          <cell r="L5422">
            <v>17</v>
          </cell>
          <cell r="M5422" t="str">
            <v>Jul/Aug</v>
          </cell>
          <cell r="N5422">
            <v>3</v>
          </cell>
        </row>
        <row r="5423">
          <cell r="A5423" t="str">
            <v>2006/07 W17</v>
          </cell>
          <cell r="B5423" t="str">
            <v>LHR Terminal 2</v>
          </cell>
          <cell r="C5423" t="str">
            <v>Food</v>
          </cell>
          <cell r="D5423">
            <v>52265.27</v>
          </cell>
          <cell r="E5423">
            <v>24666.27</v>
          </cell>
          <cell r="F5423">
            <v>12434</v>
          </cell>
          <cell r="G5423">
            <v>28869.34</v>
          </cell>
          <cell r="H5423">
            <v>12087.71</v>
          </cell>
          <cell r="I5423">
            <v>6870</v>
          </cell>
          <cell r="J5423">
            <v>11370</v>
          </cell>
          <cell r="K5423">
            <v>24327.23</v>
          </cell>
          <cell r="L5423">
            <v>17</v>
          </cell>
          <cell r="M5423" t="str">
            <v>Jul/Aug</v>
          </cell>
          <cell r="N5423">
            <v>4</v>
          </cell>
        </row>
        <row r="5424">
          <cell r="A5424" t="str">
            <v>2006/07 W17</v>
          </cell>
          <cell r="B5424" t="str">
            <v>LHR Terminal 2</v>
          </cell>
          <cell r="C5424" t="str">
            <v>Tax Free</v>
          </cell>
          <cell r="D5424">
            <v>47240.07</v>
          </cell>
          <cell r="E5424">
            <v>23432.91</v>
          </cell>
          <cell r="F5424">
            <v>4613</v>
          </cell>
          <cell r="G5424">
            <v>30767.759999999998</v>
          </cell>
          <cell r="H5424">
            <v>13731.48</v>
          </cell>
          <cell r="I5424">
            <v>2949</v>
          </cell>
          <cell r="J5424">
            <v>15960</v>
          </cell>
          <cell r="K5424">
            <v>66808.36</v>
          </cell>
          <cell r="L5424">
            <v>17</v>
          </cell>
          <cell r="M5424" t="str">
            <v>Jul/Aug</v>
          </cell>
          <cell r="N5424">
            <v>5</v>
          </cell>
        </row>
        <row r="5425">
          <cell r="A5425" t="str">
            <v>2006/07 W17</v>
          </cell>
          <cell r="B5425" t="str">
            <v>LHR Terminal 2</v>
          </cell>
          <cell r="C5425" t="str">
            <v>Unclassified Products</v>
          </cell>
          <cell r="D5425">
            <v>0</v>
          </cell>
          <cell r="E5425">
            <v>0</v>
          </cell>
          <cell r="F5425">
            <v>0</v>
          </cell>
          <cell r="G5425">
            <v>0</v>
          </cell>
          <cell r="H5425">
            <v>0</v>
          </cell>
          <cell r="I5425">
            <v>0</v>
          </cell>
          <cell r="J5425">
            <v>0</v>
          </cell>
          <cell r="K5425" t="str">
            <v>/0</v>
          </cell>
          <cell r="L5425">
            <v>17</v>
          </cell>
          <cell r="M5425" t="str">
            <v>Jul/Aug</v>
          </cell>
          <cell r="N5425">
            <v>6</v>
          </cell>
        </row>
        <row r="5426">
          <cell r="A5426" t="str">
            <v>2006/07 W17</v>
          </cell>
          <cell r="B5426" t="str">
            <v>LHR Terminal 2</v>
          </cell>
          <cell r="C5426" t="str">
            <v>Spirits</v>
          </cell>
          <cell r="D5426">
            <v>104047.86</v>
          </cell>
          <cell r="E5426">
            <v>56032.3</v>
          </cell>
          <cell r="F5426">
            <v>6256</v>
          </cell>
          <cell r="G5426">
            <v>36377.269999999997</v>
          </cell>
          <cell r="H5426">
            <v>9606.16</v>
          </cell>
          <cell r="I5426">
            <v>1880</v>
          </cell>
          <cell r="J5426">
            <v>10435</v>
          </cell>
          <cell r="K5426">
            <v>61183.88</v>
          </cell>
          <cell r="L5426">
            <v>17</v>
          </cell>
          <cell r="M5426" t="str">
            <v>Jul/Aug</v>
          </cell>
          <cell r="N5426">
            <v>7</v>
          </cell>
        </row>
        <row r="5427">
          <cell r="A5427" t="str">
            <v>2006/07 W17</v>
          </cell>
          <cell r="B5427" t="str">
            <v>LHR Terminal 2</v>
          </cell>
          <cell r="C5427" t="str">
            <v>Fortified Wines</v>
          </cell>
          <cell r="D5427">
            <v>1045.17</v>
          </cell>
          <cell r="E5427">
            <v>455.48</v>
          </cell>
          <cell r="F5427">
            <v>113</v>
          </cell>
          <cell r="G5427">
            <v>470.09</v>
          </cell>
          <cell r="H5427">
            <v>102.03</v>
          </cell>
          <cell r="I5427">
            <v>45</v>
          </cell>
          <cell r="J5427">
            <v>205</v>
          </cell>
          <cell r="K5427">
            <v>807.7</v>
          </cell>
          <cell r="L5427">
            <v>17</v>
          </cell>
          <cell r="M5427" t="str">
            <v>Jul/Aug</v>
          </cell>
          <cell r="N5427">
            <v>10</v>
          </cell>
        </row>
        <row r="5428">
          <cell r="A5428" t="str">
            <v>2006/07 W17</v>
          </cell>
          <cell r="B5428" t="str">
            <v>LHR Terminal 2</v>
          </cell>
          <cell r="C5428" t="str">
            <v>Others</v>
          </cell>
          <cell r="D5428">
            <v>0</v>
          </cell>
          <cell r="E5428">
            <v>0</v>
          </cell>
          <cell r="F5428">
            <v>0</v>
          </cell>
          <cell r="G5428">
            <v>0</v>
          </cell>
          <cell r="H5428">
            <v>0</v>
          </cell>
          <cell r="I5428">
            <v>0</v>
          </cell>
          <cell r="J5428">
            <v>0</v>
          </cell>
          <cell r="K5428" t="str">
            <v>/0</v>
          </cell>
          <cell r="L5428">
            <v>17</v>
          </cell>
          <cell r="M5428" t="str">
            <v>Jul/Aug</v>
          </cell>
          <cell r="N5428">
            <v>11</v>
          </cell>
        </row>
        <row r="5429">
          <cell r="A5429" t="str">
            <v>2006/07 W17</v>
          </cell>
          <cell r="B5429" t="str">
            <v>LHR Terminal 2</v>
          </cell>
          <cell r="C5429" t="str">
            <v>Champagne</v>
          </cell>
          <cell r="D5429">
            <v>10315.969999999999</v>
          </cell>
          <cell r="E5429">
            <v>3543.17</v>
          </cell>
          <cell r="F5429">
            <v>313</v>
          </cell>
          <cell r="G5429">
            <v>5977.18</v>
          </cell>
          <cell r="H5429">
            <v>1514.01</v>
          </cell>
          <cell r="I5429">
            <v>181</v>
          </cell>
          <cell r="J5429">
            <v>1585</v>
          </cell>
          <cell r="K5429">
            <v>28468.22</v>
          </cell>
          <cell r="L5429">
            <v>17</v>
          </cell>
          <cell r="M5429" t="str">
            <v>Jul/Aug</v>
          </cell>
          <cell r="N5429">
            <v>8</v>
          </cell>
        </row>
        <row r="5430">
          <cell r="A5430" t="str">
            <v>2006/07 W17</v>
          </cell>
          <cell r="B5430" t="str">
            <v>LHR Terminal 2</v>
          </cell>
          <cell r="C5430" t="str">
            <v>Wines</v>
          </cell>
          <cell r="D5430">
            <v>3316.94</v>
          </cell>
          <cell r="E5430">
            <v>1365.55</v>
          </cell>
          <cell r="F5430">
            <v>424</v>
          </cell>
          <cell r="G5430">
            <v>1059.5999999999999</v>
          </cell>
          <cell r="H5430">
            <v>200.88</v>
          </cell>
          <cell r="I5430">
            <v>138</v>
          </cell>
          <cell r="J5430">
            <v>962</v>
          </cell>
          <cell r="K5430">
            <v>4027.13</v>
          </cell>
          <cell r="L5430">
            <v>17</v>
          </cell>
          <cell r="M5430" t="str">
            <v>Jul/Aug</v>
          </cell>
          <cell r="N5430">
            <v>9</v>
          </cell>
        </row>
        <row r="5431">
          <cell r="A5431" t="str">
            <v>2006/07 W17</v>
          </cell>
          <cell r="B5431" t="str">
            <v>LHR Terminal 2</v>
          </cell>
          <cell r="C5431" t="str">
            <v>Unclassified Liquor</v>
          </cell>
          <cell r="D5431">
            <v>0</v>
          </cell>
          <cell r="E5431">
            <v>0</v>
          </cell>
          <cell r="F5431">
            <v>0</v>
          </cell>
          <cell r="G5431">
            <v>0</v>
          </cell>
          <cell r="H5431">
            <v>0</v>
          </cell>
          <cell r="I5431">
            <v>0</v>
          </cell>
          <cell r="J5431">
            <v>0</v>
          </cell>
          <cell r="K5431" t="str">
            <v>/0</v>
          </cell>
          <cell r="L5431">
            <v>17</v>
          </cell>
          <cell r="M5431" t="str">
            <v>Jul/Aug</v>
          </cell>
          <cell r="N5431">
            <v>12</v>
          </cell>
        </row>
        <row r="5432">
          <cell r="A5432" t="str">
            <v>2006/07 W17</v>
          </cell>
          <cell r="B5432" t="str">
            <v>LHR Terminal 2</v>
          </cell>
          <cell r="C5432" t="str">
            <v>Value - 2 for £15</v>
          </cell>
          <cell r="D5432">
            <v>8395.16</v>
          </cell>
          <cell r="E5432">
            <v>5947.85</v>
          </cell>
          <cell r="F5432">
            <v>1041</v>
          </cell>
          <cell r="G5432">
            <v>224.06</v>
          </cell>
          <cell r="H5432">
            <v>48.11</v>
          </cell>
          <cell r="I5432">
            <v>14</v>
          </cell>
          <cell r="J5432">
            <v>1013</v>
          </cell>
          <cell r="K5432">
            <v>3024.47</v>
          </cell>
          <cell r="L5432">
            <v>17</v>
          </cell>
          <cell r="M5432" t="str">
            <v>Jul/Aug</v>
          </cell>
          <cell r="N5432">
            <v>31</v>
          </cell>
        </row>
        <row r="5433">
          <cell r="A5433" t="str">
            <v>2006/07 W17</v>
          </cell>
          <cell r="B5433" t="str">
            <v>LHR Terminal 2</v>
          </cell>
          <cell r="C5433" t="str">
            <v>Value - 2 for £20 Bombay Saphire</v>
          </cell>
          <cell r="D5433">
            <v>604.49</v>
          </cell>
          <cell r="E5433">
            <v>443.79</v>
          </cell>
          <cell r="F5433">
            <v>49</v>
          </cell>
          <cell r="G5433">
            <v>40.96</v>
          </cell>
          <cell r="H5433">
            <v>10.92</v>
          </cell>
          <cell r="I5433">
            <v>2</v>
          </cell>
          <cell r="J5433">
            <v>68</v>
          </cell>
          <cell r="K5433">
            <v>189.04</v>
          </cell>
          <cell r="L5433">
            <v>17</v>
          </cell>
          <cell r="M5433" t="str">
            <v>Jul/Aug</v>
          </cell>
          <cell r="N5433">
            <v>45</v>
          </cell>
        </row>
        <row r="5434">
          <cell r="A5434" t="str">
            <v>2006/07 W17</v>
          </cell>
          <cell r="B5434" t="str">
            <v>LHR Terminal 2</v>
          </cell>
          <cell r="C5434" t="str">
            <v>Value - Baileys 2 for £20</v>
          </cell>
          <cell r="D5434">
            <v>2603.12</v>
          </cell>
          <cell r="E5434">
            <v>1540.42</v>
          </cell>
          <cell r="F5434">
            <v>239</v>
          </cell>
          <cell r="G5434">
            <v>147.52000000000001</v>
          </cell>
          <cell r="H5434">
            <v>52.26</v>
          </cell>
          <cell r="I5434">
            <v>9</v>
          </cell>
          <cell r="J5434">
            <v>144</v>
          </cell>
          <cell r="K5434">
            <v>694.06</v>
          </cell>
          <cell r="L5434">
            <v>17</v>
          </cell>
          <cell r="M5434" t="str">
            <v>Jul/Aug</v>
          </cell>
          <cell r="N5434">
            <v>39</v>
          </cell>
        </row>
        <row r="5435">
          <cell r="A5435" t="str">
            <v>2006/07 W17</v>
          </cell>
          <cell r="B5435" t="str">
            <v>LHR Terminal 2</v>
          </cell>
          <cell r="C5435" t="str">
            <v>Value - Baileys Twin @ £20</v>
          </cell>
          <cell r="D5435">
            <v>825.44</v>
          </cell>
          <cell r="E5435">
            <v>486.75</v>
          </cell>
          <cell r="F5435">
            <v>40</v>
          </cell>
          <cell r="G5435">
            <v>65.44</v>
          </cell>
          <cell r="H5435">
            <v>23.12</v>
          </cell>
          <cell r="I5435">
            <v>2</v>
          </cell>
          <cell r="J5435">
            <v>35</v>
          </cell>
          <cell r="K5435">
            <v>337.36</v>
          </cell>
          <cell r="L5435">
            <v>17</v>
          </cell>
          <cell r="M5435" t="str">
            <v>Jul/Aug</v>
          </cell>
          <cell r="N5435">
            <v>51</v>
          </cell>
        </row>
        <row r="5436">
          <cell r="A5436" t="str">
            <v>2006/07 W17</v>
          </cell>
          <cell r="B5436" t="str">
            <v>LHR Terminal 2</v>
          </cell>
          <cell r="C5436" t="str">
            <v>Value - Twins @ £15</v>
          </cell>
          <cell r="D5436">
            <v>3660.88</v>
          </cell>
          <cell r="E5436">
            <v>2394.7600000000002</v>
          </cell>
          <cell r="F5436">
            <v>243</v>
          </cell>
          <cell r="G5436">
            <v>30.88</v>
          </cell>
          <cell r="H5436">
            <v>3.18</v>
          </cell>
          <cell r="I5436">
            <v>1</v>
          </cell>
          <cell r="J5436">
            <v>118</v>
          </cell>
          <cell r="K5436">
            <v>659.42</v>
          </cell>
          <cell r="L5436">
            <v>17</v>
          </cell>
          <cell r="M5436" t="str">
            <v>Jul/Aug</v>
          </cell>
          <cell r="N5436">
            <v>36</v>
          </cell>
        </row>
        <row r="5437">
          <cell r="A5437" t="str">
            <v>2006/07 W17</v>
          </cell>
          <cell r="B5437" t="str">
            <v>LHR Terminal 2</v>
          </cell>
          <cell r="C5437" t="str">
            <v>Malt - 2 For £45 (6 glenmorangie + 2)</v>
          </cell>
          <cell r="D5437">
            <v>3778.85</v>
          </cell>
          <cell r="E5437">
            <v>1740.66</v>
          </cell>
          <cell r="F5437">
            <v>137</v>
          </cell>
          <cell r="G5437">
            <v>2238.08</v>
          </cell>
          <cell r="H5437">
            <v>612.57000000000005</v>
          </cell>
          <cell r="I5437">
            <v>82</v>
          </cell>
          <cell r="J5437">
            <v>207</v>
          </cell>
          <cell r="K5437">
            <v>1606.06</v>
          </cell>
          <cell r="L5437">
            <v>17</v>
          </cell>
          <cell r="M5437" t="str">
            <v>Jul/Aug</v>
          </cell>
          <cell r="N5437">
            <v>30</v>
          </cell>
        </row>
        <row r="5438">
          <cell r="A5438" t="str">
            <v>2006/07 W17</v>
          </cell>
          <cell r="B5438" t="str">
            <v>LHR Terminal 2</v>
          </cell>
          <cell r="C5438" t="str">
            <v>Malt - Save £5 Glenmorangie Traditional</v>
          </cell>
          <cell r="D5438">
            <v>559.86</v>
          </cell>
          <cell r="E5438">
            <v>245.57</v>
          </cell>
          <cell r="F5438">
            <v>14</v>
          </cell>
          <cell r="G5438">
            <v>359.91</v>
          </cell>
          <cell r="H5438">
            <v>102.77</v>
          </cell>
          <cell r="I5438">
            <v>9</v>
          </cell>
          <cell r="J5438">
            <v>18</v>
          </cell>
          <cell r="K5438">
            <v>205.75</v>
          </cell>
          <cell r="L5438">
            <v>17</v>
          </cell>
          <cell r="M5438" t="str">
            <v>Jul/Aug</v>
          </cell>
          <cell r="N5438">
            <v>44</v>
          </cell>
        </row>
        <row r="5439">
          <cell r="A5439" t="str">
            <v>2006/07 W17</v>
          </cell>
          <cell r="B5439" t="str">
            <v>LHR Terminal 2</v>
          </cell>
          <cell r="C5439" t="str">
            <v>Cognac - XO @ £45</v>
          </cell>
          <cell r="D5439">
            <v>3555</v>
          </cell>
          <cell r="E5439">
            <v>2159.89</v>
          </cell>
          <cell r="F5439">
            <v>79</v>
          </cell>
          <cell r="G5439">
            <v>765</v>
          </cell>
          <cell r="H5439">
            <v>302.37</v>
          </cell>
          <cell r="I5439">
            <v>17</v>
          </cell>
          <cell r="J5439">
            <v>147</v>
          </cell>
          <cell r="K5439">
            <v>2829.75</v>
          </cell>
          <cell r="L5439">
            <v>17</v>
          </cell>
          <cell r="M5439" t="str">
            <v>Jul/Aug</v>
          </cell>
          <cell r="N5439">
            <v>37</v>
          </cell>
        </row>
        <row r="5440">
          <cell r="A5440" t="str">
            <v>2006/07 W17</v>
          </cell>
          <cell r="B5440" t="str">
            <v>LHR Terminal 2</v>
          </cell>
          <cell r="C5440" t="str">
            <v>Cognac - VSOP 2 for £45</v>
          </cell>
          <cell r="D5440">
            <v>1491.92</v>
          </cell>
          <cell r="E5440">
            <v>940.8</v>
          </cell>
          <cell r="F5440">
            <v>64</v>
          </cell>
          <cell r="G5440">
            <v>253.99</v>
          </cell>
          <cell r="H5440">
            <v>57.31</v>
          </cell>
          <cell r="I5440">
            <v>11</v>
          </cell>
          <cell r="J5440">
            <v>137</v>
          </cell>
          <cell r="K5440">
            <v>1272.1500000000001</v>
          </cell>
          <cell r="L5440">
            <v>17</v>
          </cell>
          <cell r="M5440" t="str">
            <v>Jul/Aug</v>
          </cell>
          <cell r="N5440">
            <v>41</v>
          </cell>
        </row>
        <row r="5441">
          <cell r="A5441" t="str">
            <v>2006/07 W17</v>
          </cell>
          <cell r="B5441" t="str">
            <v>LHR Terminal 2</v>
          </cell>
          <cell r="C5441" t="str">
            <v>Cognac - Only £17_99 VS Especiale</v>
          </cell>
          <cell r="D5441">
            <v>339.8</v>
          </cell>
          <cell r="E5441">
            <v>183.05</v>
          </cell>
          <cell r="F5441">
            <v>20</v>
          </cell>
          <cell r="G5441">
            <v>84.95</v>
          </cell>
          <cell r="H5441">
            <v>6.95</v>
          </cell>
          <cell r="I5441">
            <v>5</v>
          </cell>
          <cell r="J5441">
            <v>20</v>
          </cell>
          <cell r="K5441">
            <v>105</v>
          </cell>
          <cell r="L5441">
            <v>17</v>
          </cell>
          <cell r="M5441" t="str">
            <v>Jul/Aug</v>
          </cell>
          <cell r="N5441">
            <v>42</v>
          </cell>
        </row>
        <row r="5442">
          <cell r="A5442" t="str">
            <v>2006/07 W17</v>
          </cell>
          <cell r="B5442" t="str">
            <v>LHR Terminal 2</v>
          </cell>
          <cell r="C5442" t="str">
            <v>Deluxe - Chivas 2 for £30</v>
          </cell>
          <cell r="D5442">
            <v>1370.14</v>
          </cell>
          <cell r="E5442">
            <v>942.93</v>
          </cell>
          <cell r="F5442">
            <v>68</v>
          </cell>
          <cell r="G5442">
            <v>30.81</v>
          </cell>
          <cell r="H5442">
            <v>12.3</v>
          </cell>
          <cell r="I5442">
            <v>1</v>
          </cell>
          <cell r="J5442">
            <v>46</v>
          </cell>
          <cell r="K5442">
            <v>280.60000000000002</v>
          </cell>
          <cell r="L5442">
            <v>17</v>
          </cell>
          <cell r="M5442" t="str">
            <v>Jul/Aug</v>
          </cell>
          <cell r="N5442">
            <v>49</v>
          </cell>
        </row>
        <row r="5443">
          <cell r="A5443" t="str">
            <v>2006/07 W17</v>
          </cell>
          <cell r="B5443" t="str">
            <v>LHR Terminal 2</v>
          </cell>
          <cell r="C5443" t="str">
            <v>Deluxe - Chivas Twin for £30</v>
          </cell>
          <cell r="D5443">
            <v>1091.72</v>
          </cell>
          <cell r="E5443">
            <v>750.12</v>
          </cell>
          <cell r="F5443">
            <v>28</v>
          </cell>
          <cell r="G5443">
            <v>0</v>
          </cell>
          <cell r="H5443">
            <v>0</v>
          </cell>
          <cell r="I5443">
            <v>0</v>
          </cell>
          <cell r="J5443">
            <v>20</v>
          </cell>
          <cell r="K5443">
            <v>244</v>
          </cell>
          <cell r="L5443">
            <v>17</v>
          </cell>
          <cell r="M5443" t="str">
            <v>Jul/Aug</v>
          </cell>
          <cell r="N5443">
            <v>38</v>
          </cell>
        </row>
        <row r="5444">
          <cell r="A5444" t="str">
            <v>2006/07 W17</v>
          </cell>
          <cell r="B5444" t="str">
            <v>LHR Terminal 2</v>
          </cell>
          <cell r="C5444" t="str">
            <v>Deluxe - Chivas Triple Pack @ £45</v>
          </cell>
          <cell r="D5444">
            <v>0</v>
          </cell>
          <cell r="E5444">
            <v>0</v>
          </cell>
          <cell r="F5444">
            <v>0</v>
          </cell>
          <cell r="G5444">
            <v>0</v>
          </cell>
          <cell r="H5444">
            <v>0</v>
          </cell>
          <cell r="I5444">
            <v>0</v>
          </cell>
          <cell r="J5444">
            <v>16</v>
          </cell>
          <cell r="K5444" t="str">
            <v>/0</v>
          </cell>
          <cell r="L5444">
            <v>17</v>
          </cell>
          <cell r="M5444" t="str">
            <v>Jul/Aug</v>
          </cell>
          <cell r="N5444">
            <v>54</v>
          </cell>
        </row>
        <row r="5445">
          <cell r="A5445" t="str">
            <v>2006/07 W17</v>
          </cell>
          <cell r="B5445" t="str">
            <v>LHR Terminal 2</v>
          </cell>
          <cell r="C5445" t="str">
            <v>Deluxe - Chivas Save £5 18yo</v>
          </cell>
          <cell r="D5445">
            <v>489.86</v>
          </cell>
          <cell r="E5445">
            <v>257.52</v>
          </cell>
          <cell r="F5445">
            <v>14</v>
          </cell>
          <cell r="G5445">
            <v>244.93</v>
          </cell>
          <cell r="H5445">
            <v>90.01</v>
          </cell>
          <cell r="I5445">
            <v>7</v>
          </cell>
          <cell r="J5445">
            <v>35</v>
          </cell>
          <cell r="K5445">
            <v>387.1</v>
          </cell>
          <cell r="L5445">
            <v>17</v>
          </cell>
          <cell r="M5445" t="str">
            <v>Jul/Aug</v>
          </cell>
          <cell r="N5445">
            <v>50</v>
          </cell>
        </row>
        <row r="5446">
          <cell r="A5446" t="str">
            <v>2006/07 W17</v>
          </cell>
          <cell r="B5446" t="str">
            <v>LHR Terminal 2</v>
          </cell>
          <cell r="C5446" t="str">
            <v>Deluxe - Chivas Royal Salute get Chivas 18yo</v>
          </cell>
          <cell r="D5446">
            <v>359.94</v>
          </cell>
          <cell r="E5446">
            <v>203.52</v>
          </cell>
          <cell r="F5446">
            <v>6</v>
          </cell>
          <cell r="G5446">
            <v>119.98</v>
          </cell>
          <cell r="H5446">
            <v>48.64</v>
          </cell>
          <cell r="I5446">
            <v>2</v>
          </cell>
          <cell r="J5446">
            <v>9</v>
          </cell>
          <cell r="K5446">
            <v>191.43</v>
          </cell>
          <cell r="L5446">
            <v>17</v>
          </cell>
          <cell r="M5446" t="str">
            <v>Jul/Aug</v>
          </cell>
          <cell r="N5446">
            <v>57</v>
          </cell>
        </row>
        <row r="5447">
          <cell r="A5447" t="str">
            <v>2006/07 W17</v>
          </cell>
          <cell r="B5447" t="str">
            <v>LHR Terminal 2</v>
          </cell>
          <cell r="C5447" t="str">
            <v>Deluxe - Dewars 2 for £30 ATA</v>
          </cell>
          <cell r="D5447">
            <v>489.89</v>
          </cell>
          <cell r="E5447">
            <v>85.02</v>
          </cell>
          <cell r="F5447">
            <v>29</v>
          </cell>
          <cell r="G5447">
            <v>449.91</v>
          </cell>
          <cell r="H5447">
            <v>55.62</v>
          </cell>
          <cell r="I5447">
            <v>27</v>
          </cell>
          <cell r="J5447">
            <v>7</v>
          </cell>
          <cell r="K5447">
            <v>37.03</v>
          </cell>
          <cell r="L5447">
            <v>17</v>
          </cell>
          <cell r="M5447" t="str">
            <v>Jul/Aug</v>
          </cell>
          <cell r="N5447">
            <v>40</v>
          </cell>
        </row>
        <row r="5448">
          <cell r="A5448" t="str">
            <v>2006/07 W17</v>
          </cell>
          <cell r="B5448" t="str">
            <v>LHR Terminal 2</v>
          </cell>
          <cell r="C5448" t="str">
            <v>Deluxe - JW Blue get a free 20cl Gold (Sept Only)</v>
          </cell>
          <cell r="D5448">
            <v>822.84</v>
          </cell>
          <cell r="E5448">
            <v>427.37</v>
          </cell>
          <cell r="F5448">
            <v>9</v>
          </cell>
          <cell r="G5448">
            <v>449.56</v>
          </cell>
          <cell r="H5448">
            <v>181.41</v>
          </cell>
          <cell r="I5448">
            <v>5</v>
          </cell>
          <cell r="J5448">
            <v>22</v>
          </cell>
          <cell r="K5448">
            <v>700.26</v>
          </cell>
          <cell r="L5448">
            <v>17</v>
          </cell>
          <cell r="M5448" t="str">
            <v>Jul/Aug</v>
          </cell>
          <cell r="N5448">
            <v>46</v>
          </cell>
        </row>
        <row r="5449">
          <cell r="A5449" t="str">
            <v>2006/07 W17</v>
          </cell>
          <cell r="B5449" t="str">
            <v>LHR Terminal 2</v>
          </cell>
          <cell r="C5449" t="str">
            <v>Deluxe - Free 20cl bottle (linked to JW Blue) (Sept Only)</v>
          </cell>
          <cell r="D5449">
            <v>90.24</v>
          </cell>
          <cell r="E5449">
            <v>59.16</v>
          </cell>
          <cell r="F5449">
            <v>6</v>
          </cell>
          <cell r="G5449">
            <v>26.18</v>
          </cell>
          <cell r="H5449">
            <v>15.1</v>
          </cell>
          <cell r="I5449">
            <v>2</v>
          </cell>
          <cell r="J5449">
            <v>90</v>
          </cell>
          <cell r="K5449">
            <v>539.1</v>
          </cell>
          <cell r="L5449">
            <v>17</v>
          </cell>
          <cell r="M5449" t="str">
            <v>Jul/Aug</v>
          </cell>
          <cell r="N5449">
            <v>47</v>
          </cell>
        </row>
        <row r="5450">
          <cell r="A5450" t="str">
            <v>2006/07 W17</v>
          </cell>
          <cell r="B5450" t="str">
            <v>LHR Terminal 2</v>
          </cell>
          <cell r="C5450" t="str">
            <v>Champagne - Piper Florens Louis 2 for £30</v>
          </cell>
          <cell r="D5450">
            <v>87.5</v>
          </cell>
          <cell r="E5450">
            <v>30.22</v>
          </cell>
          <cell r="F5450">
            <v>5</v>
          </cell>
          <cell r="G5450">
            <v>52.5</v>
          </cell>
          <cell r="H5450">
            <v>13.02</v>
          </cell>
          <cell r="I5450">
            <v>3</v>
          </cell>
          <cell r="J5450">
            <v>41</v>
          </cell>
          <cell r="K5450">
            <v>364.9</v>
          </cell>
          <cell r="L5450">
            <v>17</v>
          </cell>
          <cell r="M5450" t="str">
            <v>Jul/Aug</v>
          </cell>
          <cell r="N5450">
            <v>53</v>
          </cell>
        </row>
        <row r="5451">
          <cell r="A5451" t="str">
            <v>2006/07 W17</v>
          </cell>
          <cell r="B5451" t="str">
            <v>LHR Terminal 2</v>
          </cell>
          <cell r="C5451" t="str">
            <v>Champagne - Piper Florens Louis Twin for £30</v>
          </cell>
          <cell r="D5451">
            <v>346.9</v>
          </cell>
          <cell r="E5451">
            <v>126.79</v>
          </cell>
          <cell r="F5451">
            <v>10</v>
          </cell>
          <cell r="G5451">
            <v>171.9</v>
          </cell>
          <cell r="H5451">
            <v>40.79</v>
          </cell>
          <cell r="I5451">
            <v>5</v>
          </cell>
          <cell r="J5451">
            <v>77</v>
          </cell>
          <cell r="K5451">
            <v>1370.6</v>
          </cell>
          <cell r="L5451">
            <v>17</v>
          </cell>
          <cell r="M5451" t="str">
            <v>Jul/Aug</v>
          </cell>
          <cell r="N5451">
            <v>33</v>
          </cell>
        </row>
        <row r="5452">
          <cell r="A5452" t="str">
            <v>2006/07 W17</v>
          </cell>
          <cell r="B5452" t="str">
            <v>LHR Terminal 2</v>
          </cell>
          <cell r="C5452" t="str">
            <v>Champagne - Charles Heidseick 2 for £35</v>
          </cell>
          <cell r="D5452">
            <v>22.99</v>
          </cell>
          <cell r="E5452">
            <v>8.66</v>
          </cell>
          <cell r="F5452">
            <v>1</v>
          </cell>
          <cell r="G5452">
            <v>22.99</v>
          </cell>
          <cell r="H5452">
            <v>8.66</v>
          </cell>
          <cell r="I5452">
            <v>1</v>
          </cell>
          <cell r="J5452">
            <v>50</v>
          </cell>
          <cell r="K5452">
            <v>463</v>
          </cell>
          <cell r="L5452">
            <v>17</v>
          </cell>
          <cell r="M5452" t="str">
            <v>Jul/Aug</v>
          </cell>
          <cell r="N5452">
            <v>55</v>
          </cell>
        </row>
        <row r="5453">
          <cell r="A5453" t="str">
            <v>2006/07 W17</v>
          </cell>
          <cell r="B5453" t="str">
            <v>LHR Terminal 2</v>
          </cell>
          <cell r="C5453" t="str">
            <v>Champagne - Canard Twin for £25</v>
          </cell>
          <cell r="D5453">
            <v>525</v>
          </cell>
          <cell r="E5453">
            <v>182.66</v>
          </cell>
          <cell r="F5453">
            <v>21</v>
          </cell>
          <cell r="G5453">
            <v>225</v>
          </cell>
          <cell r="H5453">
            <v>50.66</v>
          </cell>
          <cell r="I5453">
            <v>9</v>
          </cell>
          <cell r="J5453">
            <v>58</v>
          </cell>
          <cell r="K5453">
            <v>928</v>
          </cell>
          <cell r="L5453">
            <v>17</v>
          </cell>
          <cell r="M5453" t="str">
            <v>Jul/Aug</v>
          </cell>
          <cell r="N5453">
            <v>52</v>
          </cell>
        </row>
        <row r="5454">
          <cell r="A5454" t="str">
            <v>2006/07 W17</v>
          </cell>
          <cell r="B5454" t="str">
            <v>LHR Terminal 2</v>
          </cell>
          <cell r="C5454" t="str">
            <v>Wine - Beringer 3 for £15</v>
          </cell>
          <cell r="D5454">
            <v>0</v>
          </cell>
          <cell r="E5454">
            <v>0</v>
          </cell>
          <cell r="F5454">
            <v>0</v>
          </cell>
          <cell r="G5454">
            <v>0</v>
          </cell>
          <cell r="H5454">
            <v>0</v>
          </cell>
          <cell r="I5454">
            <v>0</v>
          </cell>
          <cell r="J5454">
            <v>0</v>
          </cell>
          <cell r="K5454" t="str">
            <v>/0</v>
          </cell>
          <cell r="L5454">
            <v>17</v>
          </cell>
          <cell r="M5454" t="str">
            <v>Jul/Aug</v>
          </cell>
          <cell r="N5454">
            <v>43</v>
          </cell>
        </row>
        <row r="5455">
          <cell r="A5455" t="str">
            <v>2006/07 W17</v>
          </cell>
          <cell r="B5455" t="str">
            <v>LHR Terminal 2</v>
          </cell>
          <cell r="C5455" t="str">
            <v>Wine - Rosemount BOGOF</v>
          </cell>
          <cell r="D5455">
            <v>209.85</v>
          </cell>
          <cell r="E5455">
            <v>74.59</v>
          </cell>
          <cell r="F5455">
            <v>25</v>
          </cell>
          <cell r="G5455">
            <v>83.94</v>
          </cell>
          <cell r="H5455">
            <v>15.09</v>
          </cell>
          <cell r="I5455">
            <v>11</v>
          </cell>
          <cell r="J5455">
            <v>96</v>
          </cell>
          <cell r="K5455">
            <v>706.56</v>
          </cell>
          <cell r="L5455">
            <v>17</v>
          </cell>
          <cell r="M5455" t="str">
            <v>Jul/Aug</v>
          </cell>
          <cell r="N5455">
            <v>56</v>
          </cell>
        </row>
        <row r="5456">
          <cell r="A5456" t="str">
            <v>2006/07 W17</v>
          </cell>
          <cell r="B5456" t="str">
            <v>LHR Terminal 2</v>
          </cell>
          <cell r="C5456" t="str">
            <v>WOW - 2 for £45 Malt</v>
          </cell>
          <cell r="D5456">
            <v>1297.54</v>
          </cell>
          <cell r="E5456">
            <v>534.44000000000005</v>
          </cell>
          <cell r="F5456">
            <v>46</v>
          </cell>
          <cell r="G5456">
            <v>872.69</v>
          </cell>
          <cell r="H5456">
            <v>223.14</v>
          </cell>
          <cell r="I5456">
            <v>31</v>
          </cell>
          <cell r="J5456">
            <v>206</v>
          </cell>
          <cell r="K5456">
            <v>1565.56</v>
          </cell>
          <cell r="L5456">
            <v>17</v>
          </cell>
          <cell r="M5456" t="str">
            <v>Jul/Aug</v>
          </cell>
          <cell r="N5456">
            <v>34</v>
          </cell>
        </row>
        <row r="5457">
          <cell r="A5457" t="str">
            <v>2006/07 W17</v>
          </cell>
          <cell r="B5457" t="str">
            <v>LHR Terminal 2</v>
          </cell>
          <cell r="C5457" t="str">
            <v>WOW - Connemara 2 for £30</v>
          </cell>
          <cell r="D5457">
            <v>0</v>
          </cell>
          <cell r="E5457">
            <v>0</v>
          </cell>
          <cell r="F5457">
            <v>0</v>
          </cell>
          <cell r="G5457">
            <v>0</v>
          </cell>
          <cell r="H5457">
            <v>0</v>
          </cell>
          <cell r="I5457">
            <v>0</v>
          </cell>
          <cell r="J5457">
            <v>0</v>
          </cell>
          <cell r="K5457" t="str">
            <v>/0</v>
          </cell>
          <cell r="L5457">
            <v>17</v>
          </cell>
          <cell r="M5457" t="str">
            <v>Jul/Aug</v>
          </cell>
          <cell r="N5457">
            <v>60</v>
          </cell>
        </row>
        <row r="5458">
          <cell r="A5458" t="str">
            <v>2006/07 W17</v>
          </cell>
          <cell r="B5458" t="str">
            <v>LHR Terminal 2</v>
          </cell>
          <cell r="C5458" t="str">
            <v>Others - 2 for £25 (glayva, disaronno)</v>
          </cell>
          <cell r="D5458">
            <v>294.8</v>
          </cell>
          <cell r="E5458">
            <v>183.51</v>
          </cell>
          <cell r="F5458">
            <v>20</v>
          </cell>
          <cell r="G5458">
            <v>75.95</v>
          </cell>
          <cell r="H5458">
            <v>17.100000000000001</v>
          </cell>
          <cell r="I5458">
            <v>5</v>
          </cell>
          <cell r="J5458">
            <v>27</v>
          </cell>
          <cell r="K5458">
            <v>94.37</v>
          </cell>
          <cell r="L5458">
            <v>17</v>
          </cell>
          <cell r="M5458" t="str">
            <v>Jul/Aug</v>
          </cell>
          <cell r="N5458">
            <v>48</v>
          </cell>
        </row>
        <row r="5459">
          <cell r="A5459" t="str">
            <v>2006/07 W17</v>
          </cell>
          <cell r="B5459" t="str">
            <v>LHR Terminal 2</v>
          </cell>
          <cell r="C5459" t="str">
            <v>Others - Pimms 2 for £15 (70cl)</v>
          </cell>
          <cell r="D5459">
            <v>3929.85</v>
          </cell>
          <cell r="E5459">
            <v>526.15</v>
          </cell>
          <cell r="F5459">
            <v>515</v>
          </cell>
          <cell r="G5459">
            <v>3857.86</v>
          </cell>
          <cell r="H5459">
            <v>473.37</v>
          </cell>
          <cell r="I5459">
            <v>506</v>
          </cell>
          <cell r="J5459">
            <v>426</v>
          </cell>
          <cell r="K5459">
            <v>1889.17</v>
          </cell>
          <cell r="L5459">
            <v>17</v>
          </cell>
          <cell r="M5459" t="str">
            <v>Jul/Aug</v>
          </cell>
          <cell r="N5459">
            <v>35</v>
          </cell>
        </row>
        <row r="5460">
          <cell r="A5460" t="str">
            <v>2006/07 W17</v>
          </cell>
          <cell r="B5460" t="str">
            <v>LHR Terminal 2</v>
          </cell>
          <cell r="C5460" t="str">
            <v>Other - 2 for £30 Sauza</v>
          </cell>
          <cell r="D5460">
            <v>519.9</v>
          </cell>
          <cell r="E5460">
            <v>393.65</v>
          </cell>
          <cell r="F5460">
            <v>32</v>
          </cell>
          <cell r="G5460">
            <v>67.98</v>
          </cell>
          <cell r="H5460">
            <v>17.329999999999998</v>
          </cell>
          <cell r="I5460">
            <v>4</v>
          </cell>
          <cell r="J5460">
            <v>14</v>
          </cell>
          <cell r="K5460">
            <v>62.3</v>
          </cell>
          <cell r="L5460">
            <v>17</v>
          </cell>
          <cell r="M5460" t="str">
            <v>Jul/Aug</v>
          </cell>
          <cell r="N5460">
            <v>58</v>
          </cell>
        </row>
        <row r="5461">
          <cell r="A5461" t="str">
            <v>2006/07 W17</v>
          </cell>
          <cell r="B5461" t="str">
            <v>LHR Terminal 2</v>
          </cell>
          <cell r="C5461" t="str">
            <v>Others - 2 for £20 ATA (70cl)</v>
          </cell>
          <cell r="D5461">
            <v>927.63</v>
          </cell>
          <cell r="E5461">
            <v>293.95</v>
          </cell>
          <cell r="F5461">
            <v>87</v>
          </cell>
          <cell r="G5461">
            <v>725.22</v>
          </cell>
          <cell r="H5461">
            <v>150.63</v>
          </cell>
          <cell r="I5461">
            <v>68</v>
          </cell>
          <cell r="J5461">
            <v>253</v>
          </cell>
          <cell r="K5461">
            <v>1064.96</v>
          </cell>
          <cell r="L5461">
            <v>17</v>
          </cell>
          <cell r="M5461" t="str">
            <v>Jul/Aug</v>
          </cell>
          <cell r="N5461">
            <v>32</v>
          </cell>
        </row>
        <row r="5462">
          <cell r="A5462" t="str">
            <v>2006/07 W17</v>
          </cell>
          <cell r="B5462" t="str">
            <v>LHR Terminal 2</v>
          </cell>
          <cell r="C5462" t="str">
            <v>Others - 2 for £15 Fortified</v>
          </cell>
          <cell r="D5462">
            <v>116.67</v>
          </cell>
          <cell r="E5462">
            <v>49.79</v>
          </cell>
          <cell r="F5462">
            <v>13</v>
          </cell>
          <cell r="G5462">
            <v>53.94</v>
          </cell>
          <cell r="H5462">
            <v>15.06</v>
          </cell>
          <cell r="I5462">
            <v>6</v>
          </cell>
          <cell r="J5462">
            <v>40</v>
          </cell>
          <cell r="K5462">
            <v>160</v>
          </cell>
          <cell r="L5462">
            <v>17</v>
          </cell>
          <cell r="M5462" t="str">
            <v>Jul/Aug</v>
          </cell>
          <cell r="N5462">
            <v>59</v>
          </cell>
        </row>
        <row r="5463">
          <cell r="A5463" t="str">
            <v>2006/07 W17</v>
          </cell>
          <cell r="B5463" t="str">
            <v>LHR Terminal 3</v>
          </cell>
          <cell r="C5463" t="str">
            <v>Liquor</v>
          </cell>
          <cell r="D5463">
            <v>375978.69</v>
          </cell>
          <cell r="E5463">
            <v>222813.33</v>
          </cell>
          <cell r="F5463">
            <v>22206</v>
          </cell>
          <cell r="G5463">
            <v>57632.09</v>
          </cell>
          <cell r="H5463">
            <v>12716.86</v>
          </cell>
          <cell r="I5463">
            <v>3524</v>
          </cell>
          <cell r="J5463">
            <v>27606</v>
          </cell>
          <cell r="K5463">
            <v>176503.71</v>
          </cell>
          <cell r="L5463">
            <v>17</v>
          </cell>
          <cell r="M5463" t="str">
            <v>Jul/Aug</v>
          </cell>
          <cell r="N5463">
            <v>1</v>
          </cell>
        </row>
        <row r="5464">
          <cell r="A5464" t="str">
            <v>2006/07 W17</v>
          </cell>
          <cell r="B5464" t="str">
            <v>LHR Terminal 3</v>
          </cell>
          <cell r="C5464" t="str">
            <v>Tobacco</v>
          </cell>
          <cell r="D5464">
            <v>176632.08</v>
          </cell>
          <cell r="E5464">
            <v>127934.6</v>
          </cell>
          <cell r="F5464">
            <v>6187</v>
          </cell>
          <cell r="G5464">
            <v>1851</v>
          </cell>
          <cell r="H5464">
            <v>401.43</v>
          </cell>
          <cell r="I5464">
            <v>70</v>
          </cell>
          <cell r="J5464">
            <v>18348</v>
          </cell>
          <cell r="K5464">
            <v>145290.23999999999</v>
          </cell>
          <cell r="L5464">
            <v>17</v>
          </cell>
          <cell r="M5464" t="str">
            <v>Jul/Aug</v>
          </cell>
          <cell r="N5464">
            <v>2</v>
          </cell>
        </row>
        <row r="5465">
          <cell r="A5465" t="str">
            <v>2006/07 W17</v>
          </cell>
          <cell r="B5465" t="str">
            <v>LHR Terminal 3</v>
          </cell>
          <cell r="C5465" t="str">
            <v>Perfumery</v>
          </cell>
          <cell r="D5465">
            <v>849523.39</v>
          </cell>
          <cell r="E5465">
            <v>536285.26</v>
          </cell>
          <cell r="F5465">
            <v>34688</v>
          </cell>
          <cell r="G5465">
            <v>69724.179999999993</v>
          </cell>
          <cell r="H5465">
            <v>34393.74</v>
          </cell>
          <cell r="I5465">
            <v>2982</v>
          </cell>
          <cell r="J5465">
            <v>88189</v>
          </cell>
          <cell r="K5465">
            <v>780184.35</v>
          </cell>
          <cell r="L5465">
            <v>17</v>
          </cell>
          <cell r="M5465" t="str">
            <v>Jul/Aug</v>
          </cell>
          <cell r="N5465">
            <v>3</v>
          </cell>
        </row>
        <row r="5466">
          <cell r="A5466" t="str">
            <v>2006/07 W17</v>
          </cell>
          <cell r="B5466" t="str">
            <v>LHR Terminal 3</v>
          </cell>
          <cell r="C5466" t="str">
            <v>Food</v>
          </cell>
          <cell r="D5466">
            <v>203886.42</v>
          </cell>
          <cell r="E5466">
            <v>106211.44</v>
          </cell>
          <cell r="F5466">
            <v>47956</v>
          </cell>
          <cell r="G5466">
            <v>12573.95</v>
          </cell>
          <cell r="H5466">
            <v>5026.1099999999997</v>
          </cell>
          <cell r="I5466">
            <v>3176</v>
          </cell>
          <cell r="J5466">
            <v>30658</v>
          </cell>
          <cell r="K5466">
            <v>68124.039999999994</v>
          </cell>
          <cell r="L5466">
            <v>17</v>
          </cell>
          <cell r="M5466" t="str">
            <v>Jul/Aug</v>
          </cell>
          <cell r="N5466">
            <v>4</v>
          </cell>
        </row>
        <row r="5467">
          <cell r="A5467" t="str">
            <v>2006/07 W17</v>
          </cell>
          <cell r="B5467" t="str">
            <v>LHR Terminal 3</v>
          </cell>
          <cell r="C5467" t="str">
            <v>Tax Free</v>
          </cell>
          <cell r="D5467">
            <v>119481.05</v>
          </cell>
          <cell r="E5467">
            <v>69454.63</v>
          </cell>
          <cell r="F5467">
            <v>7902</v>
          </cell>
          <cell r="G5467">
            <v>5215.83</v>
          </cell>
          <cell r="H5467">
            <v>2188.38</v>
          </cell>
          <cell r="I5467">
            <v>607</v>
          </cell>
          <cell r="J5467">
            <v>288461</v>
          </cell>
          <cell r="K5467">
            <v>1797767.66</v>
          </cell>
          <cell r="L5467">
            <v>17</v>
          </cell>
          <cell r="M5467" t="str">
            <v>Jul/Aug</v>
          </cell>
          <cell r="N5467">
            <v>5</v>
          </cell>
        </row>
        <row r="5468">
          <cell r="A5468" t="str">
            <v>2006/07 W17</v>
          </cell>
          <cell r="B5468" t="str">
            <v>LHR Terminal 3</v>
          </cell>
          <cell r="C5468" t="str">
            <v>Unclassified Products</v>
          </cell>
          <cell r="D5468">
            <v>0</v>
          </cell>
          <cell r="E5468">
            <v>0</v>
          </cell>
          <cell r="F5468">
            <v>0</v>
          </cell>
          <cell r="G5468">
            <v>0</v>
          </cell>
          <cell r="H5468">
            <v>0</v>
          </cell>
          <cell r="I5468">
            <v>0</v>
          </cell>
          <cell r="J5468">
            <v>1</v>
          </cell>
          <cell r="K5468" t="str">
            <v>/0</v>
          </cell>
          <cell r="L5468">
            <v>17</v>
          </cell>
          <cell r="M5468" t="str">
            <v>Jul/Aug</v>
          </cell>
          <cell r="N5468">
            <v>6</v>
          </cell>
        </row>
        <row r="5469">
          <cell r="A5469" t="str">
            <v>2006/07 W17</v>
          </cell>
          <cell r="B5469" t="str">
            <v>LHR Terminal 3</v>
          </cell>
          <cell r="C5469" t="str">
            <v>Spirits</v>
          </cell>
          <cell r="D5469">
            <v>314975.06</v>
          </cell>
          <cell r="E5469">
            <v>197094.59</v>
          </cell>
          <cell r="F5469">
            <v>18411</v>
          </cell>
          <cell r="G5469">
            <v>41241.71</v>
          </cell>
          <cell r="H5469">
            <v>9076.2800000000007</v>
          </cell>
          <cell r="I5469">
            <v>2628</v>
          </cell>
          <cell r="J5469">
            <v>23279</v>
          </cell>
          <cell r="K5469">
            <v>138822.93</v>
          </cell>
          <cell r="L5469">
            <v>17</v>
          </cell>
          <cell r="M5469" t="str">
            <v>Jul/Aug</v>
          </cell>
          <cell r="N5469">
            <v>7</v>
          </cell>
        </row>
        <row r="5470">
          <cell r="A5470" t="str">
            <v>2006/07 W17</v>
          </cell>
          <cell r="B5470" t="str">
            <v>LHR Terminal 3</v>
          </cell>
          <cell r="C5470" t="str">
            <v>Fortified Wines</v>
          </cell>
          <cell r="D5470">
            <v>4839.75</v>
          </cell>
          <cell r="E5470">
            <v>2591.16</v>
          </cell>
          <cell r="F5470">
            <v>563</v>
          </cell>
          <cell r="G5470">
            <v>741.62</v>
          </cell>
          <cell r="H5470">
            <v>139.09</v>
          </cell>
          <cell r="I5470">
            <v>110</v>
          </cell>
          <cell r="J5470">
            <v>378</v>
          </cell>
          <cell r="K5470">
            <v>1341.87</v>
          </cell>
          <cell r="L5470">
            <v>17</v>
          </cell>
          <cell r="M5470" t="str">
            <v>Jul/Aug</v>
          </cell>
          <cell r="N5470">
            <v>10</v>
          </cell>
        </row>
        <row r="5471">
          <cell r="A5471" t="str">
            <v>2006/07 W17</v>
          </cell>
          <cell r="B5471" t="str">
            <v>LHR Terminal 3</v>
          </cell>
          <cell r="C5471" t="str">
            <v>Others</v>
          </cell>
          <cell r="D5471">
            <v>0</v>
          </cell>
          <cell r="E5471">
            <v>0</v>
          </cell>
          <cell r="F5471">
            <v>0</v>
          </cell>
          <cell r="G5471">
            <v>0</v>
          </cell>
          <cell r="H5471">
            <v>0</v>
          </cell>
          <cell r="I5471">
            <v>0</v>
          </cell>
          <cell r="J5471">
            <v>0</v>
          </cell>
          <cell r="K5471" t="str">
            <v>/0</v>
          </cell>
          <cell r="L5471">
            <v>17</v>
          </cell>
          <cell r="M5471" t="str">
            <v>Jul/Aug</v>
          </cell>
          <cell r="N5471">
            <v>11</v>
          </cell>
        </row>
        <row r="5472">
          <cell r="A5472" t="str">
            <v>2006/07 W17</v>
          </cell>
          <cell r="B5472" t="str">
            <v>LHR Terminal 3</v>
          </cell>
          <cell r="C5472" t="str">
            <v>Champagne</v>
          </cell>
          <cell r="D5472">
            <v>35159.71</v>
          </cell>
          <cell r="E5472">
            <v>13635.65</v>
          </cell>
          <cell r="F5472">
            <v>1064</v>
          </cell>
          <cell r="G5472">
            <v>11918.09</v>
          </cell>
          <cell r="H5472">
            <v>2725.6</v>
          </cell>
          <cell r="I5472">
            <v>349</v>
          </cell>
          <cell r="J5472">
            <v>2288</v>
          </cell>
          <cell r="K5472">
            <v>41929.279999999999</v>
          </cell>
          <cell r="L5472">
            <v>17</v>
          </cell>
          <cell r="M5472" t="str">
            <v>Jul/Aug</v>
          </cell>
          <cell r="N5472">
            <v>8</v>
          </cell>
        </row>
        <row r="5473">
          <cell r="A5473" t="str">
            <v>2006/07 W17</v>
          </cell>
          <cell r="B5473" t="str">
            <v>LHR Terminal 3</v>
          </cell>
          <cell r="C5473" t="str">
            <v>Wines</v>
          </cell>
          <cell r="D5473">
            <v>21004.17</v>
          </cell>
          <cell r="E5473">
            <v>9491.93</v>
          </cell>
          <cell r="F5473">
            <v>2168</v>
          </cell>
          <cell r="G5473">
            <v>3730.67</v>
          </cell>
          <cell r="H5473">
            <v>775.89</v>
          </cell>
          <cell r="I5473">
            <v>437</v>
          </cell>
          <cell r="J5473">
            <v>1661</v>
          </cell>
          <cell r="K5473">
            <v>8188.39</v>
          </cell>
          <cell r="L5473">
            <v>17</v>
          </cell>
          <cell r="M5473" t="str">
            <v>Jul/Aug</v>
          </cell>
          <cell r="N5473">
            <v>9</v>
          </cell>
        </row>
        <row r="5474">
          <cell r="A5474" t="str">
            <v>2006/07 W17</v>
          </cell>
          <cell r="B5474" t="str">
            <v>LHR Terminal 3</v>
          </cell>
          <cell r="C5474" t="str">
            <v>Unclassified Liquor</v>
          </cell>
          <cell r="D5474">
            <v>0</v>
          </cell>
          <cell r="E5474">
            <v>0</v>
          </cell>
          <cell r="F5474">
            <v>0</v>
          </cell>
          <cell r="G5474">
            <v>0</v>
          </cell>
          <cell r="H5474">
            <v>0</v>
          </cell>
          <cell r="I5474">
            <v>0</v>
          </cell>
          <cell r="J5474">
            <v>0</v>
          </cell>
          <cell r="K5474" t="str">
            <v>/0</v>
          </cell>
          <cell r="L5474">
            <v>17</v>
          </cell>
          <cell r="M5474" t="str">
            <v>Jul/Aug</v>
          </cell>
          <cell r="N5474">
            <v>12</v>
          </cell>
        </row>
        <row r="5475">
          <cell r="A5475" t="str">
            <v>2006/07 W17</v>
          </cell>
          <cell r="B5475" t="str">
            <v>LHR Terminal 3</v>
          </cell>
          <cell r="C5475" t="str">
            <v>Value - 2 for £15</v>
          </cell>
          <cell r="D5475">
            <v>26226.799999999999</v>
          </cell>
          <cell r="E5475">
            <v>18684.93</v>
          </cell>
          <cell r="F5475">
            <v>3254</v>
          </cell>
          <cell r="G5475">
            <v>347.22</v>
          </cell>
          <cell r="H5475">
            <v>12.38</v>
          </cell>
          <cell r="I5475">
            <v>28</v>
          </cell>
          <cell r="J5475">
            <v>1938</v>
          </cell>
          <cell r="K5475">
            <v>5875.83</v>
          </cell>
          <cell r="L5475">
            <v>17</v>
          </cell>
          <cell r="M5475" t="str">
            <v>Jul/Aug</v>
          </cell>
          <cell r="N5475">
            <v>31</v>
          </cell>
        </row>
        <row r="5476">
          <cell r="A5476" t="str">
            <v>2006/07 W17</v>
          </cell>
          <cell r="B5476" t="str">
            <v>LHR Terminal 3</v>
          </cell>
          <cell r="C5476" t="str">
            <v>Value - 2 for £20 Bombay Saphire</v>
          </cell>
          <cell r="D5476">
            <v>2911.56</v>
          </cell>
          <cell r="E5476">
            <v>2195.4</v>
          </cell>
          <cell r="F5476">
            <v>240</v>
          </cell>
          <cell r="G5476">
            <v>81.92</v>
          </cell>
          <cell r="H5476">
            <v>21.84</v>
          </cell>
          <cell r="I5476">
            <v>4</v>
          </cell>
          <cell r="J5476">
            <v>205</v>
          </cell>
          <cell r="K5476">
            <v>569.9</v>
          </cell>
          <cell r="L5476">
            <v>17</v>
          </cell>
          <cell r="M5476" t="str">
            <v>Jul/Aug</v>
          </cell>
          <cell r="N5476">
            <v>45</v>
          </cell>
        </row>
        <row r="5477">
          <cell r="A5477" t="str">
            <v>2006/07 W17</v>
          </cell>
          <cell r="B5477" t="str">
            <v>LHR Terminal 3</v>
          </cell>
          <cell r="C5477" t="str">
            <v>Value - Baileys 2 for £20</v>
          </cell>
          <cell r="D5477">
            <v>7892.58</v>
          </cell>
          <cell r="E5477">
            <v>4752.04</v>
          </cell>
          <cell r="F5477">
            <v>737</v>
          </cell>
          <cell r="G5477">
            <v>102.08</v>
          </cell>
          <cell r="H5477">
            <v>29.87</v>
          </cell>
          <cell r="I5477">
            <v>7</v>
          </cell>
          <cell r="J5477">
            <v>423</v>
          </cell>
          <cell r="K5477">
            <v>2038.84</v>
          </cell>
          <cell r="L5477">
            <v>17</v>
          </cell>
          <cell r="M5477" t="str">
            <v>Jul/Aug</v>
          </cell>
          <cell r="N5477">
            <v>39</v>
          </cell>
        </row>
        <row r="5478">
          <cell r="A5478" t="str">
            <v>2006/07 W17</v>
          </cell>
          <cell r="B5478" t="str">
            <v>LHR Terminal 3</v>
          </cell>
          <cell r="C5478" t="str">
            <v>Value - Baileys Twin @ £20</v>
          </cell>
          <cell r="D5478">
            <v>2040</v>
          </cell>
          <cell r="E5478">
            <v>1244.4100000000001</v>
          </cell>
          <cell r="F5478">
            <v>102</v>
          </cell>
          <cell r="G5478">
            <v>0</v>
          </cell>
          <cell r="H5478">
            <v>0</v>
          </cell>
          <cell r="I5478">
            <v>0</v>
          </cell>
          <cell r="J5478">
            <v>40</v>
          </cell>
          <cell r="K5478">
            <v>385.6</v>
          </cell>
          <cell r="L5478">
            <v>17</v>
          </cell>
          <cell r="M5478" t="str">
            <v>Jul/Aug</v>
          </cell>
          <cell r="N5478">
            <v>51</v>
          </cell>
        </row>
        <row r="5479">
          <cell r="A5479" t="str">
            <v>2006/07 W17</v>
          </cell>
          <cell r="B5479" t="str">
            <v>LHR Terminal 3</v>
          </cell>
          <cell r="C5479" t="str">
            <v>Value - Twins @ £15</v>
          </cell>
          <cell r="D5479">
            <v>12655.24</v>
          </cell>
          <cell r="E5479">
            <v>8412.1299999999992</v>
          </cell>
          <cell r="F5479">
            <v>841</v>
          </cell>
          <cell r="G5479">
            <v>70.239999999999995</v>
          </cell>
          <cell r="H5479">
            <v>12.4</v>
          </cell>
          <cell r="I5479">
            <v>2</v>
          </cell>
          <cell r="J5479">
            <v>396</v>
          </cell>
          <cell r="K5479">
            <v>2188.88</v>
          </cell>
          <cell r="L5479">
            <v>17</v>
          </cell>
          <cell r="M5479" t="str">
            <v>Jul/Aug</v>
          </cell>
          <cell r="N5479">
            <v>36</v>
          </cell>
        </row>
        <row r="5480">
          <cell r="A5480" t="str">
            <v>2006/07 W17</v>
          </cell>
          <cell r="B5480" t="str">
            <v>LHR Terminal 3</v>
          </cell>
          <cell r="C5480" t="str">
            <v>Malt - 2 For £45 (6 glenmorangie + 2)</v>
          </cell>
          <cell r="D5480">
            <v>8842.8700000000008</v>
          </cell>
          <cell r="E5480">
            <v>5902.92</v>
          </cell>
          <cell r="F5480">
            <v>315</v>
          </cell>
          <cell r="G5480">
            <v>1280.73</v>
          </cell>
          <cell r="H5480">
            <v>368.89</v>
          </cell>
          <cell r="I5480">
            <v>46</v>
          </cell>
          <cell r="J5480">
            <v>415</v>
          </cell>
          <cell r="K5480">
            <v>3220.81</v>
          </cell>
          <cell r="L5480">
            <v>17</v>
          </cell>
          <cell r="M5480" t="str">
            <v>Jul/Aug</v>
          </cell>
          <cell r="N5480">
            <v>30</v>
          </cell>
        </row>
        <row r="5481">
          <cell r="A5481" t="str">
            <v>2006/07 W17</v>
          </cell>
          <cell r="B5481" t="str">
            <v>LHR Terminal 3</v>
          </cell>
          <cell r="C5481" t="str">
            <v>Malt - Save £5 Glenmorangie Traditional</v>
          </cell>
          <cell r="D5481">
            <v>2839.29</v>
          </cell>
          <cell r="E5481">
            <v>1890.6</v>
          </cell>
          <cell r="F5481">
            <v>71</v>
          </cell>
          <cell r="G5481">
            <v>319.92</v>
          </cell>
          <cell r="H5481">
            <v>91.34</v>
          </cell>
          <cell r="I5481">
            <v>8</v>
          </cell>
          <cell r="J5481">
            <v>35</v>
          </cell>
          <cell r="K5481">
            <v>400.06</v>
          </cell>
          <cell r="L5481">
            <v>17</v>
          </cell>
          <cell r="M5481" t="str">
            <v>Jul/Aug</v>
          </cell>
          <cell r="N5481">
            <v>44</v>
          </cell>
        </row>
        <row r="5482">
          <cell r="A5482" t="str">
            <v>2006/07 W17</v>
          </cell>
          <cell r="B5482" t="str">
            <v>LHR Terminal 3</v>
          </cell>
          <cell r="C5482" t="str">
            <v>Cognac - XO @ £45</v>
          </cell>
          <cell r="D5482">
            <v>7920</v>
          </cell>
          <cell r="E5482">
            <v>4919.9799999999996</v>
          </cell>
          <cell r="F5482">
            <v>176</v>
          </cell>
          <cell r="G5482">
            <v>1305</v>
          </cell>
          <cell r="H5482">
            <v>515.86</v>
          </cell>
          <cell r="I5482">
            <v>29</v>
          </cell>
          <cell r="J5482">
            <v>347</v>
          </cell>
          <cell r="K5482">
            <v>6679.75</v>
          </cell>
          <cell r="L5482">
            <v>17</v>
          </cell>
          <cell r="M5482" t="str">
            <v>Jul/Aug</v>
          </cell>
          <cell r="N5482">
            <v>37</v>
          </cell>
        </row>
        <row r="5483">
          <cell r="A5483" t="str">
            <v>2006/07 W17</v>
          </cell>
          <cell r="B5483" t="str">
            <v>LHR Terminal 3</v>
          </cell>
          <cell r="C5483" t="str">
            <v>Cognac - VSOP 2 for £45</v>
          </cell>
          <cell r="D5483">
            <v>2224.9</v>
          </cell>
          <cell r="E5483">
            <v>1252.75</v>
          </cell>
          <cell r="F5483">
            <v>96</v>
          </cell>
          <cell r="G5483">
            <v>671.97</v>
          </cell>
          <cell r="H5483">
            <v>152.03</v>
          </cell>
          <cell r="I5483">
            <v>29</v>
          </cell>
          <cell r="J5483">
            <v>111</v>
          </cell>
          <cell r="K5483">
            <v>1030.72</v>
          </cell>
          <cell r="L5483">
            <v>17</v>
          </cell>
          <cell r="M5483" t="str">
            <v>Jul/Aug</v>
          </cell>
          <cell r="N5483">
            <v>41</v>
          </cell>
        </row>
        <row r="5484">
          <cell r="A5484" t="str">
            <v>2006/07 W17</v>
          </cell>
          <cell r="B5484" t="str">
            <v>LHR Terminal 3</v>
          </cell>
          <cell r="C5484" t="str">
            <v>Cognac - Only £17_99 VS Especiale</v>
          </cell>
          <cell r="D5484">
            <v>2121.66</v>
          </cell>
          <cell r="E5484">
            <v>1367.16</v>
          </cell>
          <cell r="F5484">
            <v>126</v>
          </cell>
          <cell r="G5484">
            <v>151.91</v>
          </cell>
          <cell r="H5484">
            <v>11.66</v>
          </cell>
          <cell r="I5484">
            <v>9</v>
          </cell>
          <cell r="J5484">
            <v>40</v>
          </cell>
          <cell r="K5484">
            <v>210</v>
          </cell>
          <cell r="L5484">
            <v>17</v>
          </cell>
          <cell r="M5484" t="str">
            <v>Jul/Aug</v>
          </cell>
          <cell r="N5484">
            <v>42</v>
          </cell>
        </row>
        <row r="5485">
          <cell r="A5485" t="str">
            <v>2006/07 W17</v>
          </cell>
          <cell r="B5485" t="str">
            <v>LHR Terminal 3</v>
          </cell>
          <cell r="C5485" t="str">
            <v>Deluxe - Chivas 2 for £30</v>
          </cell>
          <cell r="D5485">
            <v>4219.54</v>
          </cell>
          <cell r="E5485">
            <v>2913.72</v>
          </cell>
          <cell r="F5485">
            <v>210</v>
          </cell>
          <cell r="G5485">
            <v>61.62</v>
          </cell>
          <cell r="H5485">
            <v>24.6</v>
          </cell>
          <cell r="I5485">
            <v>2</v>
          </cell>
          <cell r="J5485">
            <v>146</v>
          </cell>
          <cell r="K5485">
            <v>890.6</v>
          </cell>
          <cell r="L5485">
            <v>17</v>
          </cell>
          <cell r="M5485" t="str">
            <v>Jul/Aug</v>
          </cell>
          <cell r="N5485">
            <v>49</v>
          </cell>
        </row>
        <row r="5486">
          <cell r="A5486" t="str">
            <v>2006/07 W17</v>
          </cell>
          <cell r="B5486" t="str">
            <v>LHR Terminal 3</v>
          </cell>
          <cell r="C5486" t="str">
            <v>Deluxe - Chivas Twin for £30</v>
          </cell>
          <cell r="D5486">
            <v>5185.67</v>
          </cell>
          <cell r="E5486">
            <v>3563.06</v>
          </cell>
          <cell r="F5486">
            <v>133</v>
          </cell>
          <cell r="G5486">
            <v>0</v>
          </cell>
          <cell r="H5486">
            <v>0</v>
          </cell>
          <cell r="I5486">
            <v>0</v>
          </cell>
          <cell r="J5486">
            <v>62</v>
          </cell>
          <cell r="K5486">
            <v>756.4</v>
          </cell>
          <cell r="L5486">
            <v>17</v>
          </cell>
          <cell r="M5486" t="str">
            <v>Jul/Aug</v>
          </cell>
          <cell r="N5486">
            <v>38</v>
          </cell>
        </row>
        <row r="5487">
          <cell r="A5487" t="str">
            <v>2006/07 W17</v>
          </cell>
          <cell r="B5487" t="str">
            <v>LHR Terminal 3</v>
          </cell>
          <cell r="C5487" t="str">
            <v>Deluxe - Chivas Triple Pack @ £45</v>
          </cell>
          <cell r="D5487">
            <v>1159.8</v>
          </cell>
          <cell r="E5487">
            <v>794</v>
          </cell>
          <cell r="F5487">
            <v>20</v>
          </cell>
          <cell r="G5487">
            <v>0</v>
          </cell>
          <cell r="H5487">
            <v>0</v>
          </cell>
          <cell r="I5487">
            <v>0</v>
          </cell>
          <cell r="J5487">
            <v>27</v>
          </cell>
          <cell r="K5487">
            <v>493.83</v>
          </cell>
          <cell r="L5487">
            <v>17</v>
          </cell>
          <cell r="M5487" t="str">
            <v>Jul/Aug</v>
          </cell>
          <cell r="N5487">
            <v>54</v>
          </cell>
        </row>
        <row r="5488">
          <cell r="A5488" t="str">
            <v>2006/07 W17</v>
          </cell>
          <cell r="B5488" t="str">
            <v>LHR Terminal 3</v>
          </cell>
          <cell r="C5488" t="str">
            <v>Deluxe - Chivas Save £5 18yo</v>
          </cell>
          <cell r="D5488">
            <v>1084.69</v>
          </cell>
          <cell r="E5488">
            <v>675.41</v>
          </cell>
          <cell r="F5488">
            <v>31</v>
          </cell>
          <cell r="G5488">
            <v>209.94</v>
          </cell>
          <cell r="H5488">
            <v>77.16</v>
          </cell>
          <cell r="I5488">
            <v>6</v>
          </cell>
          <cell r="J5488">
            <v>77</v>
          </cell>
          <cell r="K5488">
            <v>851.62</v>
          </cell>
          <cell r="L5488">
            <v>17</v>
          </cell>
          <cell r="M5488" t="str">
            <v>Jul/Aug</v>
          </cell>
          <cell r="N5488">
            <v>50</v>
          </cell>
        </row>
        <row r="5489">
          <cell r="A5489" t="str">
            <v>2006/07 W17</v>
          </cell>
          <cell r="B5489" t="str">
            <v>LHR Terminal 3</v>
          </cell>
          <cell r="C5489" t="str">
            <v>Deluxe - Chivas Royal Salute get Chivas 18yo</v>
          </cell>
          <cell r="D5489">
            <v>1379.77</v>
          </cell>
          <cell r="E5489">
            <v>890.56</v>
          </cell>
          <cell r="F5489">
            <v>23</v>
          </cell>
          <cell r="G5489">
            <v>0</v>
          </cell>
          <cell r="H5489">
            <v>0</v>
          </cell>
          <cell r="I5489">
            <v>0</v>
          </cell>
          <cell r="J5489">
            <v>15</v>
          </cell>
          <cell r="K5489">
            <v>319.05</v>
          </cell>
          <cell r="L5489">
            <v>17</v>
          </cell>
          <cell r="M5489" t="str">
            <v>Jul/Aug</v>
          </cell>
          <cell r="N5489">
            <v>57</v>
          </cell>
        </row>
        <row r="5490">
          <cell r="A5490" t="str">
            <v>2006/07 W17</v>
          </cell>
          <cell r="B5490" t="str">
            <v>LHR Terminal 3</v>
          </cell>
          <cell r="C5490" t="str">
            <v>Deluxe - Dewars 2 for £30 ATA</v>
          </cell>
          <cell r="D5490">
            <v>2209.9</v>
          </cell>
          <cell r="E5490">
            <v>302.10000000000002</v>
          </cell>
          <cell r="F5490">
            <v>144</v>
          </cell>
          <cell r="G5490">
            <v>2089.9299999999998</v>
          </cell>
          <cell r="H5490">
            <v>209.68</v>
          </cell>
          <cell r="I5490">
            <v>137</v>
          </cell>
          <cell r="J5490">
            <v>165</v>
          </cell>
          <cell r="K5490">
            <v>872.92</v>
          </cell>
          <cell r="L5490">
            <v>17</v>
          </cell>
          <cell r="M5490" t="str">
            <v>Jul/Aug</v>
          </cell>
          <cell r="N5490">
            <v>40</v>
          </cell>
        </row>
        <row r="5491">
          <cell r="A5491" t="str">
            <v>2006/07 W17</v>
          </cell>
          <cell r="B5491" t="str">
            <v>LHR Terminal 3</v>
          </cell>
          <cell r="C5491" t="str">
            <v>Deluxe - JW Blue get a free 20cl Gold (Sept Only)</v>
          </cell>
          <cell r="D5491">
            <v>7288.75</v>
          </cell>
          <cell r="E5491">
            <v>4235.05</v>
          </cell>
          <cell r="F5491">
            <v>89</v>
          </cell>
          <cell r="G5491">
            <v>861.8</v>
          </cell>
          <cell r="H5491">
            <v>290.82</v>
          </cell>
          <cell r="I5491">
            <v>11</v>
          </cell>
          <cell r="J5491">
            <v>110</v>
          </cell>
          <cell r="K5491">
            <v>3501.28</v>
          </cell>
          <cell r="L5491">
            <v>17</v>
          </cell>
          <cell r="M5491" t="str">
            <v>Jul/Aug</v>
          </cell>
          <cell r="N5491">
            <v>46</v>
          </cell>
        </row>
        <row r="5492">
          <cell r="A5492" t="str">
            <v>2006/07 W17</v>
          </cell>
          <cell r="B5492" t="str">
            <v>LHR Terminal 3</v>
          </cell>
          <cell r="C5492" t="str">
            <v>Deluxe - Free 20cl bottle (linked to JW Blue) (Sept Only)</v>
          </cell>
          <cell r="D5492">
            <v>1131.8900000000001</v>
          </cell>
          <cell r="E5492">
            <v>697.24</v>
          </cell>
          <cell r="F5492">
            <v>109</v>
          </cell>
          <cell r="G5492">
            <v>147.88999999999999</v>
          </cell>
          <cell r="H5492">
            <v>44.66</v>
          </cell>
          <cell r="I5492">
            <v>16</v>
          </cell>
          <cell r="J5492">
            <v>248</v>
          </cell>
          <cell r="K5492">
            <v>1485.68</v>
          </cell>
          <cell r="L5492">
            <v>17</v>
          </cell>
          <cell r="M5492" t="str">
            <v>Jul/Aug</v>
          </cell>
          <cell r="N5492">
            <v>47</v>
          </cell>
        </row>
        <row r="5493">
          <cell r="A5493" t="str">
            <v>2006/07 W17</v>
          </cell>
          <cell r="B5493" t="str">
            <v>LHR Terminal 3</v>
          </cell>
          <cell r="C5493" t="str">
            <v>Champagne - Piper Florens Louis 2 for £30</v>
          </cell>
          <cell r="D5493">
            <v>367.5</v>
          </cell>
          <cell r="E5493">
            <v>138</v>
          </cell>
          <cell r="F5493">
            <v>21</v>
          </cell>
          <cell r="G5493">
            <v>175</v>
          </cell>
          <cell r="H5493">
            <v>43.4</v>
          </cell>
          <cell r="I5493">
            <v>10</v>
          </cell>
          <cell r="J5493">
            <v>88</v>
          </cell>
          <cell r="K5493">
            <v>783.2</v>
          </cell>
          <cell r="L5493">
            <v>17</v>
          </cell>
          <cell r="M5493" t="str">
            <v>Jul/Aug</v>
          </cell>
          <cell r="N5493">
            <v>53</v>
          </cell>
        </row>
        <row r="5494">
          <cell r="A5494" t="str">
            <v>2006/07 W17</v>
          </cell>
          <cell r="B5494" t="str">
            <v>LHR Terminal 3</v>
          </cell>
          <cell r="C5494" t="str">
            <v>Champagne - Piper Florens Louis Twin for £30</v>
          </cell>
          <cell r="D5494">
            <v>315</v>
          </cell>
          <cell r="E5494">
            <v>137.78</v>
          </cell>
          <cell r="F5494">
            <v>9</v>
          </cell>
          <cell r="G5494">
            <v>70</v>
          </cell>
          <cell r="H5494">
            <v>17.38</v>
          </cell>
          <cell r="I5494">
            <v>2</v>
          </cell>
          <cell r="J5494">
            <v>83</v>
          </cell>
          <cell r="K5494">
            <v>1477.4</v>
          </cell>
          <cell r="L5494">
            <v>17</v>
          </cell>
          <cell r="M5494" t="str">
            <v>Jul/Aug</v>
          </cell>
          <cell r="N5494">
            <v>33</v>
          </cell>
        </row>
        <row r="5495">
          <cell r="A5495" t="str">
            <v>2006/07 W17</v>
          </cell>
          <cell r="B5495" t="str">
            <v>LHR Terminal 3</v>
          </cell>
          <cell r="C5495" t="str">
            <v>Champagne - Charles Heidseick 2 for £35</v>
          </cell>
          <cell r="D5495">
            <v>183.92</v>
          </cell>
          <cell r="E5495">
            <v>99.7</v>
          </cell>
          <cell r="F5495">
            <v>8</v>
          </cell>
          <cell r="G5495">
            <v>45.98</v>
          </cell>
          <cell r="H5495">
            <v>17.32</v>
          </cell>
          <cell r="I5495">
            <v>2</v>
          </cell>
          <cell r="J5495">
            <v>49</v>
          </cell>
          <cell r="K5495">
            <v>453.74</v>
          </cell>
          <cell r="L5495">
            <v>17</v>
          </cell>
          <cell r="M5495" t="str">
            <v>Jul/Aug</v>
          </cell>
          <cell r="N5495">
            <v>55</v>
          </cell>
        </row>
        <row r="5496">
          <cell r="A5496" t="str">
            <v>2006/07 W17</v>
          </cell>
          <cell r="B5496" t="str">
            <v>LHR Terminal 3</v>
          </cell>
          <cell r="C5496" t="str">
            <v>Champagne - Canard Twin for £25</v>
          </cell>
          <cell r="D5496">
            <v>1825</v>
          </cell>
          <cell r="E5496">
            <v>690.21</v>
          </cell>
          <cell r="F5496">
            <v>73</v>
          </cell>
          <cell r="G5496">
            <v>525</v>
          </cell>
          <cell r="H5496">
            <v>118.21</v>
          </cell>
          <cell r="I5496">
            <v>21</v>
          </cell>
          <cell r="J5496">
            <v>66</v>
          </cell>
          <cell r="K5496">
            <v>1056</v>
          </cell>
          <cell r="L5496">
            <v>17</v>
          </cell>
          <cell r="M5496" t="str">
            <v>Jul/Aug</v>
          </cell>
          <cell r="N5496">
            <v>52</v>
          </cell>
        </row>
        <row r="5497">
          <cell r="A5497" t="str">
            <v>2006/07 W17</v>
          </cell>
          <cell r="B5497" t="str">
            <v>LHR Terminal 3</v>
          </cell>
          <cell r="C5497" t="str">
            <v>Wine - Beringer 3 for £15</v>
          </cell>
          <cell r="D5497">
            <v>0</v>
          </cell>
          <cell r="E5497">
            <v>0</v>
          </cell>
          <cell r="F5497">
            <v>0</v>
          </cell>
          <cell r="G5497">
            <v>0</v>
          </cell>
          <cell r="H5497">
            <v>0</v>
          </cell>
          <cell r="I5497">
            <v>0</v>
          </cell>
          <cell r="J5497">
            <v>0</v>
          </cell>
          <cell r="K5497" t="str">
            <v>/0</v>
          </cell>
          <cell r="L5497">
            <v>17</v>
          </cell>
          <cell r="M5497" t="str">
            <v>Jul/Aug</v>
          </cell>
          <cell r="N5497">
            <v>43</v>
          </cell>
        </row>
        <row r="5498">
          <cell r="A5498" t="str">
            <v>2006/07 W17</v>
          </cell>
          <cell r="B5498" t="str">
            <v>LHR Terminal 3</v>
          </cell>
          <cell r="C5498" t="str">
            <v>Wine - Rosemount BOGOF</v>
          </cell>
          <cell r="D5498">
            <v>111.92</v>
          </cell>
          <cell r="E5498">
            <v>52.96</v>
          </cell>
          <cell r="F5498">
            <v>10</v>
          </cell>
          <cell r="G5498">
            <v>0</v>
          </cell>
          <cell r="H5498">
            <v>0</v>
          </cell>
          <cell r="I5498">
            <v>0</v>
          </cell>
          <cell r="J5498">
            <v>79</v>
          </cell>
          <cell r="K5498">
            <v>581.44000000000005</v>
          </cell>
          <cell r="L5498">
            <v>17</v>
          </cell>
          <cell r="M5498" t="str">
            <v>Jul/Aug</v>
          </cell>
          <cell r="N5498">
            <v>56</v>
          </cell>
        </row>
        <row r="5499">
          <cell r="A5499" t="str">
            <v>2006/07 W17</v>
          </cell>
          <cell r="B5499" t="str">
            <v>LHR Terminal 3</v>
          </cell>
          <cell r="C5499" t="str">
            <v>WOW - 2 for £45 Malt</v>
          </cell>
          <cell r="D5499">
            <v>2441.14</v>
          </cell>
          <cell r="E5499">
            <v>1521.41</v>
          </cell>
          <cell r="F5499">
            <v>86</v>
          </cell>
          <cell r="G5499">
            <v>561.79999999999995</v>
          </cell>
          <cell r="H5499">
            <v>148.33000000000001</v>
          </cell>
          <cell r="I5499">
            <v>20</v>
          </cell>
          <cell r="J5499">
            <v>211</v>
          </cell>
          <cell r="K5499">
            <v>1615.11</v>
          </cell>
          <cell r="L5499">
            <v>17</v>
          </cell>
          <cell r="M5499" t="str">
            <v>Jul/Aug</v>
          </cell>
          <cell r="N5499">
            <v>34</v>
          </cell>
        </row>
        <row r="5500">
          <cell r="A5500" t="str">
            <v>2006/07 W17</v>
          </cell>
          <cell r="B5500" t="str">
            <v>LHR Terminal 3</v>
          </cell>
          <cell r="C5500" t="str">
            <v>WOW - Connemara 2 for £30</v>
          </cell>
          <cell r="D5500">
            <v>251.86</v>
          </cell>
          <cell r="E5500">
            <v>153.74</v>
          </cell>
          <cell r="F5500">
            <v>14</v>
          </cell>
          <cell r="G5500">
            <v>71.959999999999994</v>
          </cell>
          <cell r="H5500">
            <v>20.64</v>
          </cell>
          <cell r="I5500">
            <v>4</v>
          </cell>
          <cell r="J5500">
            <v>22</v>
          </cell>
          <cell r="K5500">
            <v>102.96</v>
          </cell>
          <cell r="L5500">
            <v>17</v>
          </cell>
          <cell r="M5500" t="str">
            <v>Jul/Aug</v>
          </cell>
          <cell r="N5500">
            <v>60</v>
          </cell>
        </row>
        <row r="5501">
          <cell r="A5501" t="str">
            <v>2006/07 W17</v>
          </cell>
          <cell r="B5501" t="str">
            <v>LHR Terminal 3</v>
          </cell>
          <cell r="C5501" t="str">
            <v>Others - 2 for £25 (glayva, disaronno)</v>
          </cell>
          <cell r="D5501">
            <v>821.46</v>
          </cell>
          <cell r="E5501">
            <v>493.57</v>
          </cell>
          <cell r="F5501">
            <v>54</v>
          </cell>
          <cell r="G5501">
            <v>255.83</v>
          </cell>
          <cell r="H5501">
            <v>57.12</v>
          </cell>
          <cell r="I5501">
            <v>17</v>
          </cell>
          <cell r="J5501">
            <v>71</v>
          </cell>
          <cell r="K5501">
            <v>247.93</v>
          </cell>
          <cell r="L5501">
            <v>17</v>
          </cell>
          <cell r="M5501" t="str">
            <v>Jul/Aug</v>
          </cell>
          <cell r="N5501">
            <v>48</v>
          </cell>
        </row>
        <row r="5502">
          <cell r="A5502" t="str">
            <v>2006/07 W17</v>
          </cell>
          <cell r="B5502" t="str">
            <v>LHR Terminal 3</v>
          </cell>
          <cell r="C5502" t="str">
            <v>Others - Pimms 2 for £15 (70cl)</v>
          </cell>
          <cell r="D5502">
            <v>4571.84</v>
          </cell>
          <cell r="E5502">
            <v>745.83</v>
          </cell>
          <cell r="F5502">
            <v>600</v>
          </cell>
          <cell r="G5502">
            <v>4235.92</v>
          </cell>
          <cell r="H5502">
            <v>495.27</v>
          </cell>
          <cell r="I5502">
            <v>560</v>
          </cell>
          <cell r="J5502">
            <v>540</v>
          </cell>
          <cell r="K5502">
            <v>2394.75</v>
          </cell>
          <cell r="L5502">
            <v>17</v>
          </cell>
          <cell r="M5502" t="str">
            <v>Jul/Aug</v>
          </cell>
          <cell r="N5502">
            <v>35</v>
          </cell>
        </row>
        <row r="5503">
          <cell r="A5503" t="str">
            <v>2006/07 W17</v>
          </cell>
          <cell r="B5503" t="str">
            <v>LHR Terminal 3</v>
          </cell>
          <cell r="C5503" t="str">
            <v>Other - 2 for £30 Sauza</v>
          </cell>
          <cell r="D5503">
            <v>546.87</v>
          </cell>
          <cell r="E5503">
            <v>394.12</v>
          </cell>
          <cell r="F5503">
            <v>33</v>
          </cell>
          <cell r="G5503">
            <v>127.98</v>
          </cell>
          <cell r="H5503">
            <v>42.73</v>
          </cell>
          <cell r="I5503">
            <v>8</v>
          </cell>
          <cell r="J5503">
            <v>46</v>
          </cell>
          <cell r="K5503">
            <v>204.7</v>
          </cell>
          <cell r="L5503">
            <v>17</v>
          </cell>
          <cell r="M5503" t="str">
            <v>Jul/Aug</v>
          </cell>
          <cell r="N5503">
            <v>58</v>
          </cell>
        </row>
        <row r="5504">
          <cell r="A5504" t="str">
            <v>2006/07 W17</v>
          </cell>
          <cell r="B5504" t="str">
            <v>LHR Terminal 3</v>
          </cell>
          <cell r="C5504" t="str">
            <v>Others - 2 for £20 ATA (70cl)</v>
          </cell>
          <cell r="D5504">
            <v>4306.3100000000004</v>
          </cell>
          <cell r="E5504">
            <v>774.77</v>
          </cell>
          <cell r="F5504">
            <v>421</v>
          </cell>
          <cell r="G5504">
            <v>4306.3100000000004</v>
          </cell>
          <cell r="H5504">
            <v>774.77</v>
          </cell>
          <cell r="I5504">
            <v>421</v>
          </cell>
          <cell r="J5504">
            <v>302</v>
          </cell>
          <cell r="K5504">
            <v>1329.83</v>
          </cell>
          <cell r="L5504">
            <v>17</v>
          </cell>
          <cell r="M5504" t="str">
            <v>Jul/Aug</v>
          </cell>
          <cell r="N5504">
            <v>32</v>
          </cell>
        </row>
        <row r="5505">
          <cell r="A5505" t="str">
            <v>2006/07 W17</v>
          </cell>
          <cell r="B5505" t="str">
            <v>LHR Terminal 3</v>
          </cell>
          <cell r="C5505" t="str">
            <v>Others - 2 for £15 Fortified</v>
          </cell>
          <cell r="D5505">
            <v>264.89999999999998</v>
          </cell>
          <cell r="E5505">
            <v>140</v>
          </cell>
          <cell r="F5505">
            <v>30</v>
          </cell>
          <cell r="G5505">
            <v>17.579999999999998</v>
          </cell>
          <cell r="H5505">
            <v>4.68</v>
          </cell>
          <cell r="I5505">
            <v>2</v>
          </cell>
          <cell r="J5505">
            <v>31</v>
          </cell>
          <cell r="K5505">
            <v>124</v>
          </cell>
          <cell r="L5505">
            <v>17</v>
          </cell>
          <cell r="M5505" t="str">
            <v>Jul/Aug</v>
          </cell>
          <cell r="N5505">
            <v>59</v>
          </cell>
        </row>
        <row r="5506">
          <cell r="A5506" t="str">
            <v>2006/07 W17</v>
          </cell>
          <cell r="B5506" t="str">
            <v>LHR Terminal 4</v>
          </cell>
          <cell r="C5506" t="str">
            <v>Liquor</v>
          </cell>
          <cell r="D5506">
            <v>263469.28999999998</v>
          </cell>
          <cell r="E5506">
            <v>152214.67000000001</v>
          </cell>
          <cell r="F5506">
            <v>15261</v>
          </cell>
          <cell r="G5506">
            <v>50614.55</v>
          </cell>
          <cell r="H5506">
            <v>11377.63</v>
          </cell>
          <cell r="I5506">
            <v>2989</v>
          </cell>
          <cell r="J5506">
            <v>18866</v>
          </cell>
          <cell r="K5506">
            <v>126262.04</v>
          </cell>
          <cell r="L5506">
            <v>17</v>
          </cell>
          <cell r="M5506" t="str">
            <v>Jul/Aug</v>
          </cell>
          <cell r="N5506">
            <v>1</v>
          </cell>
        </row>
        <row r="5507">
          <cell r="A5507" t="str">
            <v>2006/07 W17</v>
          </cell>
          <cell r="B5507" t="str">
            <v>LHR Terminal 4</v>
          </cell>
          <cell r="C5507" t="str">
            <v>Tobacco</v>
          </cell>
          <cell r="D5507">
            <v>115477.55</v>
          </cell>
          <cell r="E5507">
            <v>81299</v>
          </cell>
          <cell r="F5507">
            <v>3876</v>
          </cell>
          <cell r="G5507">
            <v>3851.8</v>
          </cell>
          <cell r="H5507">
            <v>740.65</v>
          </cell>
          <cell r="I5507">
            <v>125</v>
          </cell>
          <cell r="J5507">
            <v>9448</v>
          </cell>
          <cell r="K5507">
            <v>80806.95</v>
          </cell>
          <cell r="L5507">
            <v>17</v>
          </cell>
          <cell r="M5507" t="str">
            <v>Jul/Aug</v>
          </cell>
          <cell r="N5507">
            <v>2</v>
          </cell>
        </row>
        <row r="5508">
          <cell r="A5508" t="str">
            <v>2006/07 W17</v>
          </cell>
          <cell r="B5508" t="str">
            <v>LHR Terminal 4</v>
          </cell>
          <cell r="C5508" t="str">
            <v>Perfumery</v>
          </cell>
          <cell r="D5508">
            <v>626485.04</v>
          </cell>
          <cell r="E5508">
            <v>389165.7</v>
          </cell>
          <cell r="F5508">
            <v>26294</v>
          </cell>
          <cell r="G5508">
            <v>112618.73</v>
          </cell>
          <cell r="H5508">
            <v>56122.879999999997</v>
          </cell>
          <cell r="I5508">
            <v>4986</v>
          </cell>
          <cell r="J5508">
            <v>85844</v>
          </cell>
          <cell r="K5508">
            <v>733026.4</v>
          </cell>
          <cell r="L5508">
            <v>17</v>
          </cell>
          <cell r="M5508" t="str">
            <v>Jul/Aug</v>
          </cell>
          <cell r="N5508">
            <v>3</v>
          </cell>
        </row>
        <row r="5509">
          <cell r="A5509" t="str">
            <v>2006/07 W17</v>
          </cell>
          <cell r="B5509" t="str">
            <v>LHR Terminal 4</v>
          </cell>
          <cell r="C5509" t="str">
            <v>Food</v>
          </cell>
          <cell r="D5509">
            <v>72727.399999999994</v>
          </cell>
          <cell r="E5509">
            <v>37199.29</v>
          </cell>
          <cell r="F5509">
            <v>18513</v>
          </cell>
          <cell r="G5509">
            <v>9990.7000000000007</v>
          </cell>
          <cell r="H5509">
            <v>4051.51</v>
          </cell>
          <cell r="I5509">
            <v>2370</v>
          </cell>
          <cell r="J5509">
            <v>19965</v>
          </cell>
          <cell r="K5509">
            <v>41603.29</v>
          </cell>
          <cell r="L5509">
            <v>17</v>
          </cell>
          <cell r="M5509" t="str">
            <v>Jul/Aug</v>
          </cell>
          <cell r="N5509">
            <v>4</v>
          </cell>
        </row>
        <row r="5510">
          <cell r="A5510" t="str">
            <v>2006/07 W17</v>
          </cell>
          <cell r="B5510" t="str">
            <v>LHR Terminal 4</v>
          </cell>
          <cell r="C5510" t="str">
            <v>Tax Free</v>
          </cell>
          <cell r="D5510">
            <v>78230.73</v>
          </cell>
          <cell r="E5510">
            <v>43581.06</v>
          </cell>
          <cell r="F5510">
            <v>4529</v>
          </cell>
          <cell r="G5510">
            <v>12356.41</v>
          </cell>
          <cell r="H5510">
            <v>5332.52</v>
          </cell>
          <cell r="I5510">
            <v>760</v>
          </cell>
          <cell r="J5510">
            <v>20307</v>
          </cell>
          <cell r="K5510">
            <v>147108.63</v>
          </cell>
          <cell r="L5510">
            <v>17</v>
          </cell>
          <cell r="M5510" t="str">
            <v>Jul/Aug</v>
          </cell>
          <cell r="N5510">
            <v>5</v>
          </cell>
        </row>
        <row r="5511">
          <cell r="A5511" t="str">
            <v>2006/07 W17</v>
          </cell>
          <cell r="B5511" t="str">
            <v>LHR Terminal 4</v>
          </cell>
          <cell r="C5511" t="str">
            <v>Unclassified Products</v>
          </cell>
          <cell r="D5511">
            <v>0</v>
          </cell>
          <cell r="E5511">
            <v>0</v>
          </cell>
          <cell r="F5511">
            <v>0</v>
          </cell>
          <cell r="G5511">
            <v>0</v>
          </cell>
          <cell r="H5511">
            <v>0</v>
          </cell>
          <cell r="I5511">
            <v>0</v>
          </cell>
          <cell r="J5511">
            <v>0</v>
          </cell>
          <cell r="K5511" t="str">
            <v>/0</v>
          </cell>
          <cell r="L5511">
            <v>17</v>
          </cell>
          <cell r="M5511" t="str">
            <v>Jul/Aug</v>
          </cell>
          <cell r="N5511">
            <v>6</v>
          </cell>
        </row>
        <row r="5512">
          <cell r="A5512" t="str">
            <v>2006/07 W17</v>
          </cell>
          <cell r="B5512" t="str">
            <v>LHR Terminal 4</v>
          </cell>
          <cell r="C5512" t="str">
            <v>Spirits</v>
          </cell>
          <cell r="D5512">
            <v>219125.82</v>
          </cell>
          <cell r="E5512">
            <v>134594.91</v>
          </cell>
          <cell r="F5512">
            <v>12967</v>
          </cell>
          <cell r="G5512">
            <v>35142.04</v>
          </cell>
          <cell r="H5512">
            <v>7862.55</v>
          </cell>
          <cell r="I5512">
            <v>2271</v>
          </cell>
          <cell r="J5512">
            <v>15553</v>
          </cell>
          <cell r="K5512">
            <v>93688.5</v>
          </cell>
          <cell r="L5512">
            <v>17</v>
          </cell>
          <cell r="M5512" t="str">
            <v>Jul/Aug</v>
          </cell>
          <cell r="N5512">
            <v>7</v>
          </cell>
        </row>
        <row r="5513">
          <cell r="A5513" t="str">
            <v>2006/07 W17</v>
          </cell>
          <cell r="B5513" t="str">
            <v>LHR Terminal 4</v>
          </cell>
          <cell r="C5513" t="str">
            <v>Fortified Wines</v>
          </cell>
          <cell r="D5513">
            <v>2401.0700000000002</v>
          </cell>
          <cell r="E5513">
            <v>1318.81</v>
          </cell>
          <cell r="F5513">
            <v>264</v>
          </cell>
          <cell r="G5513">
            <v>275.56</v>
          </cell>
          <cell r="H5513">
            <v>48.39</v>
          </cell>
          <cell r="I5513">
            <v>34</v>
          </cell>
          <cell r="J5513">
            <v>374</v>
          </cell>
          <cell r="K5513">
            <v>1455.29</v>
          </cell>
          <cell r="L5513">
            <v>17</v>
          </cell>
          <cell r="M5513" t="str">
            <v>Jul/Aug</v>
          </cell>
          <cell r="N5513">
            <v>10</v>
          </cell>
        </row>
        <row r="5514">
          <cell r="A5514" t="str">
            <v>2006/07 W17</v>
          </cell>
          <cell r="B5514" t="str">
            <v>LHR Terminal 4</v>
          </cell>
          <cell r="C5514" t="str">
            <v>Others</v>
          </cell>
          <cell r="D5514">
            <v>0</v>
          </cell>
          <cell r="E5514">
            <v>0</v>
          </cell>
          <cell r="F5514">
            <v>0</v>
          </cell>
          <cell r="G5514">
            <v>0</v>
          </cell>
          <cell r="H5514">
            <v>0</v>
          </cell>
          <cell r="I5514">
            <v>0</v>
          </cell>
          <cell r="J5514">
            <v>0</v>
          </cell>
          <cell r="K5514" t="str">
            <v>/0</v>
          </cell>
          <cell r="L5514">
            <v>17</v>
          </cell>
          <cell r="M5514" t="str">
            <v>Jul/Aug</v>
          </cell>
          <cell r="N5514">
            <v>11</v>
          </cell>
        </row>
        <row r="5515">
          <cell r="A5515" t="str">
            <v>2006/07 W17</v>
          </cell>
          <cell r="B5515" t="str">
            <v>LHR Terminal 4</v>
          </cell>
          <cell r="C5515" t="str">
            <v>Champagne</v>
          </cell>
          <cell r="D5515">
            <v>34799.129999999997</v>
          </cell>
          <cell r="E5515">
            <v>13221.13</v>
          </cell>
          <cell r="F5515">
            <v>1035</v>
          </cell>
          <cell r="G5515">
            <v>13086.33</v>
          </cell>
          <cell r="H5515">
            <v>3084.58</v>
          </cell>
          <cell r="I5515">
            <v>389</v>
          </cell>
          <cell r="J5515">
            <v>1549</v>
          </cell>
          <cell r="K5515">
            <v>28733.26</v>
          </cell>
          <cell r="L5515">
            <v>17</v>
          </cell>
          <cell r="M5515" t="str">
            <v>Jul/Aug</v>
          </cell>
          <cell r="N5515">
            <v>8</v>
          </cell>
        </row>
        <row r="5516">
          <cell r="A5516" t="str">
            <v>2006/07 W17</v>
          </cell>
          <cell r="B5516" t="str">
            <v>LHR Terminal 4</v>
          </cell>
          <cell r="C5516" t="str">
            <v>Wines</v>
          </cell>
          <cell r="D5516">
            <v>7143.27</v>
          </cell>
          <cell r="E5516">
            <v>3079.82</v>
          </cell>
          <cell r="F5516">
            <v>995</v>
          </cell>
          <cell r="G5516">
            <v>2110.62</v>
          </cell>
          <cell r="H5516">
            <v>382.11</v>
          </cell>
          <cell r="I5516">
            <v>295</v>
          </cell>
          <cell r="J5516">
            <v>1389</v>
          </cell>
          <cell r="K5516">
            <v>5302.45</v>
          </cell>
          <cell r="L5516">
            <v>17</v>
          </cell>
          <cell r="M5516" t="str">
            <v>Jul/Aug</v>
          </cell>
          <cell r="N5516">
            <v>9</v>
          </cell>
        </row>
        <row r="5517">
          <cell r="A5517" t="str">
            <v>2006/07 W17</v>
          </cell>
          <cell r="B5517" t="str">
            <v>LHR Terminal 4</v>
          </cell>
          <cell r="C5517" t="str">
            <v>Unclassified Liquor</v>
          </cell>
          <cell r="D5517">
            <v>0</v>
          </cell>
          <cell r="E5517">
            <v>0</v>
          </cell>
          <cell r="F5517">
            <v>0</v>
          </cell>
          <cell r="G5517">
            <v>0</v>
          </cell>
          <cell r="H5517">
            <v>0</v>
          </cell>
          <cell r="I5517">
            <v>0</v>
          </cell>
          <cell r="J5517">
            <v>1</v>
          </cell>
          <cell r="K5517" t="str">
            <v>/0</v>
          </cell>
          <cell r="L5517">
            <v>17</v>
          </cell>
          <cell r="M5517" t="str">
            <v>Jul/Aug</v>
          </cell>
          <cell r="N5517">
            <v>12</v>
          </cell>
        </row>
        <row r="5518">
          <cell r="A5518" t="str">
            <v>2006/07 W17</v>
          </cell>
          <cell r="B5518" t="str">
            <v>LHR Terminal 4</v>
          </cell>
          <cell r="C5518" t="str">
            <v>Value - 2 for £15</v>
          </cell>
          <cell r="D5518">
            <v>20835.560000000001</v>
          </cell>
          <cell r="E5518">
            <v>14979.7</v>
          </cell>
          <cell r="F5518">
            <v>2618</v>
          </cell>
          <cell r="G5518">
            <v>131.93</v>
          </cell>
          <cell r="H5518">
            <v>38.19</v>
          </cell>
          <cell r="I5518">
            <v>8</v>
          </cell>
          <cell r="J5518">
            <v>1543</v>
          </cell>
          <cell r="K5518">
            <v>4672.6400000000003</v>
          </cell>
          <cell r="L5518">
            <v>17</v>
          </cell>
          <cell r="M5518" t="str">
            <v>Jul/Aug</v>
          </cell>
          <cell r="N5518">
            <v>31</v>
          </cell>
        </row>
        <row r="5519">
          <cell r="A5519" t="str">
            <v>2006/07 W17</v>
          </cell>
          <cell r="B5519" t="str">
            <v>LHR Terminal 4</v>
          </cell>
          <cell r="C5519" t="str">
            <v>Value - 2 for £20 Bombay Saphire</v>
          </cell>
          <cell r="D5519">
            <v>2070.77</v>
          </cell>
          <cell r="E5519">
            <v>1580.37</v>
          </cell>
          <cell r="F5519">
            <v>172</v>
          </cell>
          <cell r="G5519">
            <v>20.48</v>
          </cell>
          <cell r="H5519">
            <v>5.46</v>
          </cell>
          <cell r="I5519">
            <v>1</v>
          </cell>
          <cell r="J5519">
            <v>120</v>
          </cell>
          <cell r="K5519">
            <v>333.6</v>
          </cell>
          <cell r="L5519">
            <v>17</v>
          </cell>
          <cell r="M5519" t="str">
            <v>Jul/Aug</v>
          </cell>
          <cell r="N5519">
            <v>45</v>
          </cell>
        </row>
        <row r="5520">
          <cell r="A5520" t="str">
            <v>2006/07 W17</v>
          </cell>
          <cell r="B5520" t="str">
            <v>LHR Terminal 4</v>
          </cell>
          <cell r="C5520" t="str">
            <v>Value - Baileys 2 for £20</v>
          </cell>
          <cell r="D5520">
            <v>5871.8</v>
          </cell>
          <cell r="E5520">
            <v>3551.36</v>
          </cell>
          <cell r="F5520">
            <v>550</v>
          </cell>
          <cell r="G5520">
            <v>83.2</v>
          </cell>
          <cell r="H5520">
            <v>30.1</v>
          </cell>
          <cell r="I5520">
            <v>5</v>
          </cell>
          <cell r="J5520">
            <v>420</v>
          </cell>
          <cell r="K5520">
            <v>2024.37</v>
          </cell>
          <cell r="L5520">
            <v>17</v>
          </cell>
          <cell r="M5520" t="str">
            <v>Jul/Aug</v>
          </cell>
          <cell r="N5520">
            <v>39</v>
          </cell>
        </row>
        <row r="5521">
          <cell r="A5521" t="str">
            <v>2006/07 W17</v>
          </cell>
          <cell r="B5521" t="str">
            <v>LHR Terminal 4</v>
          </cell>
          <cell r="C5521" t="str">
            <v>Value - Baileys Twin @ £20</v>
          </cell>
          <cell r="D5521">
            <v>820</v>
          </cell>
          <cell r="E5521">
            <v>500.22</v>
          </cell>
          <cell r="F5521">
            <v>41</v>
          </cell>
          <cell r="G5521">
            <v>0</v>
          </cell>
          <cell r="H5521">
            <v>0</v>
          </cell>
          <cell r="I5521">
            <v>0</v>
          </cell>
          <cell r="J5521">
            <v>25</v>
          </cell>
          <cell r="K5521">
            <v>240.99</v>
          </cell>
          <cell r="L5521">
            <v>17</v>
          </cell>
          <cell r="M5521" t="str">
            <v>Jul/Aug</v>
          </cell>
          <cell r="N5521">
            <v>51</v>
          </cell>
        </row>
        <row r="5522">
          <cell r="A5522" t="str">
            <v>2006/07 W17</v>
          </cell>
          <cell r="B5522" t="str">
            <v>LHR Terminal 4</v>
          </cell>
          <cell r="C5522" t="str">
            <v>Value - Twins @ £15</v>
          </cell>
          <cell r="D5522">
            <v>6825.88</v>
          </cell>
          <cell r="E5522">
            <v>4718.74</v>
          </cell>
          <cell r="F5522">
            <v>454</v>
          </cell>
          <cell r="G5522">
            <v>30.88</v>
          </cell>
          <cell r="H5522">
            <v>3.18</v>
          </cell>
          <cell r="I5522">
            <v>1</v>
          </cell>
          <cell r="J5522">
            <v>185</v>
          </cell>
          <cell r="K5522">
            <v>994.35</v>
          </cell>
          <cell r="L5522">
            <v>17</v>
          </cell>
          <cell r="M5522" t="str">
            <v>Jul/Aug</v>
          </cell>
          <cell r="N5522">
            <v>36</v>
          </cell>
        </row>
        <row r="5523">
          <cell r="A5523" t="str">
            <v>2006/07 W17</v>
          </cell>
          <cell r="B5523" t="str">
            <v>LHR Terminal 4</v>
          </cell>
          <cell r="C5523" t="str">
            <v>Malt - 2 For £45 (6 glenmorangie + 2)</v>
          </cell>
          <cell r="D5523">
            <v>4419.12</v>
          </cell>
          <cell r="E5523">
            <v>2889.95</v>
          </cell>
          <cell r="F5523">
            <v>163</v>
          </cell>
          <cell r="G5523">
            <v>769.94</v>
          </cell>
          <cell r="H5523">
            <v>211.71</v>
          </cell>
          <cell r="I5523">
            <v>28</v>
          </cell>
          <cell r="J5523">
            <v>413</v>
          </cell>
          <cell r="K5523">
            <v>3186.64</v>
          </cell>
          <cell r="L5523">
            <v>17</v>
          </cell>
          <cell r="M5523" t="str">
            <v>Jul/Aug</v>
          </cell>
          <cell r="N5523">
            <v>30</v>
          </cell>
        </row>
        <row r="5524">
          <cell r="A5524" t="str">
            <v>2006/07 W17</v>
          </cell>
          <cell r="B5524" t="str">
            <v>LHR Terminal 4</v>
          </cell>
          <cell r="C5524" t="str">
            <v>Malt - Save £5 Glenmorangie Traditional</v>
          </cell>
          <cell r="D5524">
            <v>599.85</v>
          </cell>
          <cell r="E5524">
            <v>428.39</v>
          </cell>
          <cell r="F5524">
            <v>15</v>
          </cell>
          <cell r="G5524">
            <v>0</v>
          </cell>
          <cell r="H5524">
            <v>0</v>
          </cell>
          <cell r="I5524">
            <v>0</v>
          </cell>
          <cell r="J5524">
            <v>51</v>
          </cell>
          <cell r="K5524">
            <v>582.96</v>
          </cell>
          <cell r="L5524">
            <v>17</v>
          </cell>
          <cell r="M5524" t="str">
            <v>Jul/Aug</v>
          </cell>
          <cell r="N5524">
            <v>44</v>
          </cell>
        </row>
        <row r="5525">
          <cell r="A5525" t="str">
            <v>2006/07 W17</v>
          </cell>
          <cell r="B5525" t="str">
            <v>LHR Terminal 4</v>
          </cell>
          <cell r="C5525" t="str">
            <v>Cognac - XO @ £45</v>
          </cell>
          <cell r="D5525">
            <v>6030</v>
          </cell>
          <cell r="E5525">
            <v>3759.05</v>
          </cell>
          <cell r="F5525">
            <v>134</v>
          </cell>
          <cell r="G5525">
            <v>945</v>
          </cell>
          <cell r="H5525">
            <v>373.57</v>
          </cell>
          <cell r="I5525">
            <v>21</v>
          </cell>
          <cell r="J5525">
            <v>312</v>
          </cell>
          <cell r="K5525">
            <v>6006</v>
          </cell>
          <cell r="L5525">
            <v>17</v>
          </cell>
          <cell r="M5525" t="str">
            <v>Jul/Aug</v>
          </cell>
          <cell r="N5525">
            <v>37</v>
          </cell>
        </row>
        <row r="5526">
          <cell r="A5526" t="str">
            <v>2006/07 W17</v>
          </cell>
          <cell r="B5526" t="str">
            <v>LHR Terminal 4</v>
          </cell>
          <cell r="C5526" t="str">
            <v>Cognac - VSOP 2 for £45</v>
          </cell>
          <cell r="D5526">
            <v>3382.78</v>
          </cell>
          <cell r="E5526">
            <v>2155.41</v>
          </cell>
          <cell r="F5526">
            <v>144</v>
          </cell>
          <cell r="G5526">
            <v>507.98</v>
          </cell>
          <cell r="H5526">
            <v>114.62</v>
          </cell>
          <cell r="I5526">
            <v>22</v>
          </cell>
          <cell r="J5526">
            <v>145</v>
          </cell>
          <cell r="K5526">
            <v>1346.44</v>
          </cell>
          <cell r="L5526">
            <v>17</v>
          </cell>
          <cell r="M5526" t="str">
            <v>Jul/Aug</v>
          </cell>
          <cell r="N5526">
            <v>41</v>
          </cell>
        </row>
        <row r="5527">
          <cell r="A5527" t="str">
            <v>2006/07 W17</v>
          </cell>
          <cell r="B5527" t="str">
            <v>LHR Terminal 4</v>
          </cell>
          <cell r="C5527" t="str">
            <v>Cognac - Only £17_99 VS Especiale</v>
          </cell>
          <cell r="D5527">
            <v>1001.32</v>
          </cell>
          <cell r="E5527">
            <v>557.02</v>
          </cell>
          <cell r="F5527">
            <v>59</v>
          </cell>
          <cell r="G5527">
            <v>220.87</v>
          </cell>
          <cell r="H5527">
            <v>18.07</v>
          </cell>
          <cell r="I5527">
            <v>13</v>
          </cell>
          <cell r="J5527">
            <v>25</v>
          </cell>
          <cell r="K5527">
            <v>131.25</v>
          </cell>
          <cell r="L5527">
            <v>17</v>
          </cell>
          <cell r="M5527" t="str">
            <v>Jul/Aug</v>
          </cell>
          <cell r="N5527">
            <v>42</v>
          </cell>
        </row>
        <row r="5528">
          <cell r="A5528" t="str">
            <v>2006/07 W17</v>
          </cell>
          <cell r="B5528" t="str">
            <v>LHR Terminal 4</v>
          </cell>
          <cell r="C5528" t="str">
            <v>Deluxe - Chivas 2 for £30</v>
          </cell>
          <cell r="D5528">
            <v>1159.42</v>
          </cell>
          <cell r="E5528">
            <v>805.62</v>
          </cell>
          <cell r="F5528">
            <v>58</v>
          </cell>
          <cell r="G5528">
            <v>0</v>
          </cell>
          <cell r="H5528">
            <v>0</v>
          </cell>
          <cell r="I5528">
            <v>0</v>
          </cell>
          <cell r="J5528">
            <v>74</v>
          </cell>
          <cell r="K5528">
            <v>451.4</v>
          </cell>
          <cell r="L5528">
            <v>17</v>
          </cell>
          <cell r="M5528" t="str">
            <v>Jul/Aug</v>
          </cell>
          <cell r="N5528">
            <v>49</v>
          </cell>
        </row>
        <row r="5529">
          <cell r="A5529" t="str">
            <v>2006/07 W17</v>
          </cell>
          <cell r="B5529" t="str">
            <v>LHR Terminal 4</v>
          </cell>
          <cell r="C5529" t="str">
            <v>Deluxe - Chivas Twin for £30</v>
          </cell>
          <cell r="D5529">
            <v>3193.19</v>
          </cell>
          <cell r="E5529">
            <v>2192.79</v>
          </cell>
          <cell r="F5529">
            <v>82</v>
          </cell>
          <cell r="G5529">
            <v>0</v>
          </cell>
          <cell r="H5529">
            <v>0</v>
          </cell>
          <cell r="I5529">
            <v>0</v>
          </cell>
          <cell r="J5529">
            <v>47</v>
          </cell>
          <cell r="K5529">
            <v>573.4</v>
          </cell>
          <cell r="L5529">
            <v>17</v>
          </cell>
          <cell r="M5529" t="str">
            <v>Jul/Aug</v>
          </cell>
          <cell r="N5529">
            <v>38</v>
          </cell>
        </row>
        <row r="5530">
          <cell r="A5530" t="str">
            <v>2006/07 W17</v>
          </cell>
          <cell r="B5530" t="str">
            <v>LHR Terminal 4</v>
          </cell>
          <cell r="C5530" t="str">
            <v>Deluxe - Chivas Triple Pack @ £45</v>
          </cell>
          <cell r="D5530">
            <v>521.91</v>
          </cell>
          <cell r="E5530">
            <v>357.3</v>
          </cell>
          <cell r="F5530">
            <v>9</v>
          </cell>
          <cell r="G5530">
            <v>0</v>
          </cell>
          <cell r="H5530">
            <v>0</v>
          </cell>
          <cell r="I5530">
            <v>0</v>
          </cell>
          <cell r="J5530">
            <v>21</v>
          </cell>
          <cell r="K5530">
            <v>384.09</v>
          </cell>
          <cell r="L5530">
            <v>17</v>
          </cell>
          <cell r="M5530" t="str">
            <v>Jul/Aug</v>
          </cell>
          <cell r="N5530">
            <v>54</v>
          </cell>
        </row>
        <row r="5531">
          <cell r="A5531" t="str">
            <v>2006/07 W17</v>
          </cell>
          <cell r="B5531" t="str">
            <v>LHR Terminal 4</v>
          </cell>
          <cell r="C5531" t="str">
            <v>Deluxe - Chivas Save £5 18yo</v>
          </cell>
          <cell r="D5531">
            <v>1049.7</v>
          </cell>
          <cell r="E5531">
            <v>629.32000000000005</v>
          </cell>
          <cell r="F5531">
            <v>30</v>
          </cell>
          <cell r="G5531">
            <v>279.92</v>
          </cell>
          <cell r="H5531">
            <v>102.86</v>
          </cell>
          <cell r="I5531">
            <v>8</v>
          </cell>
          <cell r="J5531">
            <v>37</v>
          </cell>
          <cell r="K5531">
            <v>409.22</v>
          </cell>
          <cell r="L5531">
            <v>17</v>
          </cell>
          <cell r="M5531" t="str">
            <v>Jul/Aug</v>
          </cell>
          <cell r="N5531">
            <v>50</v>
          </cell>
        </row>
        <row r="5532">
          <cell r="A5532" t="str">
            <v>2006/07 W17</v>
          </cell>
          <cell r="B5532" t="str">
            <v>LHR Terminal 4</v>
          </cell>
          <cell r="C5532" t="str">
            <v>Deluxe - Chivas Royal Salute get Chivas 18yo</v>
          </cell>
          <cell r="D5532">
            <v>779.87</v>
          </cell>
          <cell r="E5532">
            <v>503.36</v>
          </cell>
          <cell r="F5532">
            <v>13</v>
          </cell>
          <cell r="G5532">
            <v>0</v>
          </cell>
          <cell r="H5532">
            <v>0</v>
          </cell>
          <cell r="I5532">
            <v>0</v>
          </cell>
          <cell r="J5532">
            <v>8</v>
          </cell>
          <cell r="K5532">
            <v>170.16</v>
          </cell>
          <cell r="L5532">
            <v>17</v>
          </cell>
          <cell r="M5532" t="str">
            <v>Jul/Aug</v>
          </cell>
          <cell r="N5532">
            <v>57</v>
          </cell>
        </row>
        <row r="5533">
          <cell r="A5533" t="str">
            <v>2006/07 W17</v>
          </cell>
          <cell r="B5533" t="str">
            <v>LHR Terminal 4</v>
          </cell>
          <cell r="C5533" t="str">
            <v>Deluxe - Dewars 2 for £30 ATA</v>
          </cell>
          <cell r="D5533">
            <v>1579.96</v>
          </cell>
          <cell r="E5533">
            <v>264.62</v>
          </cell>
          <cell r="F5533">
            <v>104</v>
          </cell>
          <cell r="G5533">
            <v>1419.98</v>
          </cell>
          <cell r="H5533">
            <v>138.58000000000001</v>
          </cell>
          <cell r="I5533">
            <v>94</v>
          </cell>
          <cell r="J5533">
            <v>59</v>
          </cell>
          <cell r="K5533">
            <v>312.16000000000003</v>
          </cell>
          <cell r="L5533">
            <v>17</v>
          </cell>
          <cell r="M5533" t="str">
            <v>Jul/Aug</v>
          </cell>
          <cell r="N5533">
            <v>40</v>
          </cell>
        </row>
        <row r="5534">
          <cell r="A5534" t="str">
            <v>2006/07 W17</v>
          </cell>
          <cell r="B5534" t="str">
            <v>LHR Terminal 4</v>
          </cell>
          <cell r="C5534" t="str">
            <v>Deluxe - JW Blue get a free 20cl Gold (Sept Only)</v>
          </cell>
          <cell r="D5534">
            <v>3468.95</v>
          </cell>
          <cell r="E5534">
            <v>2017.8</v>
          </cell>
          <cell r="F5534">
            <v>43</v>
          </cell>
          <cell r="G5534">
            <v>327.84</v>
          </cell>
          <cell r="H5534">
            <v>118.06</v>
          </cell>
          <cell r="I5534">
            <v>4</v>
          </cell>
          <cell r="J5534">
            <v>58</v>
          </cell>
          <cell r="K5534">
            <v>1846.14</v>
          </cell>
          <cell r="L5534">
            <v>17</v>
          </cell>
          <cell r="M5534" t="str">
            <v>Jul/Aug</v>
          </cell>
          <cell r="N5534">
            <v>46</v>
          </cell>
        </row>
        <row r="5535">
          <cell r="A5535" t="str">
            <v>2006/07 W17</v>
          </cell>
          <cell r="B5535" t="str">
            <v>LHR Terminal 4</v>
          </cell>
          <cell r="C5535" t="str">
            <v>Deluxe - Free 20cl bottle (linked to JW Blue) (Sept Only)</v>
          </cell>
          <cell r="D5535">
            <v>538.98</v>
          </cell>
          <cell r="E5535">
            <v>355.75</v>
          </cell>
          <cell r="F5535">
            <v>53</v>
          </cell>
          <cell r="G5535">
            <v>56.26</v>
          </cell>
          <cell r="H5535">
            <v>22.01</v>
          </cell>
          <cell r="I5535">
            <v>5</v>
          </cell>
          <cell r="J5535">
            <v>98</v>
          </cell>
          <cell r="K5535">
            <v>587.13</v>
          </cell>
          <cell r="L5535">
            <v>17</v>
          </cell>
          <cell r="M5535" t="str">
            <v>Jul/Aug</v>
          </cell>
          <cell r="N5535">
            <v>47</v>
          </cell>
        </row>
        <row r="5536">
          <cell r="A5536" t="str">
            <v>2006/07 W17</v>
          </cell>
          <cell r="B5536" t="str">
            <v>LHR Terminal 4</v>
          </cell>
          <cell r="C5536" t="str">
            <v>Champagne - Piper Florens Louis 2 for £30</v>
          </cell>
          <cell r="D5536">
            <v>262.5</v>
          </cell>
          <cell r="E5536">
            <v>94.92</v>
          </cell>
          <cell r="F5536">
            <v>15</v>
          </cell>
          <cell r="G5536">
            <v>140</v>
          </cell>
          <cell r="H5536">
            <v>34.72</v>
          </cell>
          <cell r="I5536">
            <v>8</v>
          </cell>
          <cell r="J5536">
            <v>40</v>
          </cell>
          <cell r="K5536">
            <v>356</v>
          </cell>
          <cell r="L5536">
            <v>17</v>
          </cell>
          <cell r="M5536" t="str">
            <v>Jul/Aug</v>
          </cell>
          <cell r="N5536">
            <v>53</v>
          </cell>
        </row>
        <row r="5537">
          <cell r="A5537" t="str">
            <v>2006/07 W17</v>
          </cell>
          <cell r="B5537" t="str">
            <v>LHR Terminal 4</v>
          </cell>
          <cell r="C5537" t="str">
            <v>Champagne - Piper Florens Louis Twin for £30</v>
          </cell>
          <cell r="D5537">
            <v>626.9</v>
          </cell>
          <cell r="E5537">
            <v>204.34</v>
          </cell>
          <cell r="F5537">
            <v>18</v>
          </cell>
          <cell r="G5537">
            <v>420</v>
          </cell>
          <cell r="H5537">
            <v>104.24</v>
          </cell>
          <cell r="I5537">
            <v>12</v>
          </cell>
          <cell r="J5537">
            <v>37</v>
          </cell>
          <cell r="K5537">
            <v>658.6</v>
          </cell>
          <cell r="L5537">
            <v>17</v>
          </cell>
          <cell r="M5537" t="str">
            <v>Jul/Aug</v>
          </cell>
          <cell r="N5537">
            <v>33</v>
          </cell>
        </row>
        <row r="5538">
          <cell r="A5538" t="str">
            <v>2006/07 W17</v>
          </cell>
          <cell r="B5538" t="str">
            <v>LHR Terminal 4</v>
          </cell>
          <cell r="C5538" t="str">
            <v>Champagne - Charles Heidseick 2 for £35</v>
          </cell>
          <cell r="D5538">
            <v>252.89</v>
          </cell>
          <cell r="E5538">
            <v>125.68</v>
          </cell>
          <cell r="F5538">
            <v>11</v>
          </cell>
          <cell r="G5538">
            <v>114.95</v>
          </cell>
          <cell r="H5538">
            <v>43.3</v>
          </cell>
          <cell r="I5538">
            <v>5</v>
          </cell>
          <cell r="J5538">
            <v>50</v>
          </cell>
          <cell r="K5538">
            <v>462.95</v>
          </cell>
          <cell r="L5538">
            <v>17</v>
          </cell>
          <cell r="M5538" t="str">
            <v>Jul/Aug</v>
          </cell>
          <cell r="N5538">
            <v>55</v>
          </cell>
        </row>
        <row r="5539">
          <cell r="A5539" t="str">
            <v>2006/07 W17</v>
          </cell>
          <cell r="B5539" t="str">
            <v>LHR Terminal 4</v>
          </cell>
          <cell r="C5539" t="str">
            <v>Champagne - Canard Twin for £25</v>
          </cell>
          <cell r="D5539">
            <v>450</v>
          </cell>
          <cell r="E5539">
            <v>181.89</v>
          </cell>
          <cell r="F5539">
            <v>18</v>
          </cell>
          <cell r="G5539">
            <v>75</v>
          </cell>
          <cell r="H5539">
            <v>16.89</v>
          </cell>
          <cell r="I5539">
            <v>3</v>
          </cell>
          <cell r="J5539">
            <v>4</v>
          </cell>
          <cell r="K5539">
            <v>64</v>
          </cell>
          <cell r="L5539">
            <v>17</v>
          </cell>
          <cell r="M5539" t="str">
            <v>Jul/Aug</v>
          </cell>
          <cell r="N5539">
            <v>52</v>
          </cell>
        </row>
        <row r="5540">
          <cell r="A5540" t="str">
            <v>2006/07 W17</v>
          </cell>
          <cell r="B5540" t="str">
            <v>LHR Terminal 4</v>
          </cell>
          <cell r="C5540" t="str">
            <v>Wine - Beringer 3 for £15</v>
          </cell>
          <cell r="D5540">
            <v>0</v>
          </cell>
          <cell r="E5540">
            <v>0</v>
          </cell>
          <cell r="F5540">
            <v>0</v>
          </cell>
          <cell r="G5540">
            <v>0</v>
          </cell>
          <cell r="H5540">
            <v>0</v>
          </cell>
          <cell r="I5540">
            <v>0</v>
          </cell>
          <cell r="J5540">
            <v>0</v>
          </cell>
          <cell r="K5540" t="str">
            <v>/0</v>
          </cell>
          <cell r="L5540">
            <v>17</v>
          </cell>
          <cell r="M5540" t="str">
            <v>Jul/Aug</v>
          </cell>
          <cell r="N5540">
            <v>43</v>
          </cell>
        </row>
        <row r="5541">
          <cell r="A5541" t="str">
            <v>2006/07 W17</v>
          </cell>
          <cell r="B5541" t="str">
            <v>LHR Terminal 4</v>
          </cell>
          <cell r="C5541" t="str">
            <v>Wine - Rosemount BOGOF</v>
          </cell>
          <cell r="D5541">
            <v>251.82</v>
          </cell>
          <cell r="E5541">
            <v>114.12</v>
          </cell>
          <cell r="F5541">
            <v>32</v>
          </cell>
          <cell r="G5541">
            <v>13.99</v>
          </cell>
          <cell r="H5541">
            <v>1.68</v>
          </cell>
          <cell r="I5541">
            <v>2</v>
          </cell>
          <cell r="J5541">
            <v>67</v>
          </cell>
          <cell r="K5541">
            <v>492.72</v>
          </cell>
          <cell r="L5541">
            <v>17</v>
          </cell>
          <cell r="M5541" t="str">
            <v>Jul/Aug</v>
          </cell>
          <cell r="N5541">
            <v>56</v>
          </cell>
        </row>
        <row r="5542">
          <cell r="A5542" t="str">
            <v>2006/07 W17</v>
          </cell>
          <cell r="B5542" t="str">
            <v>LHR Terminal 4</v>
          </cell>
          <cell r="C5542" t="str">
            <v>WOW - 2 for £45 Malt</v>
          </cell>
          <cell r="D5542">
            <v>2154.2399999999998</v>
          </cell>
          <cell r="E5542">
            <v>1333.45</v>
          </cell>
          <cell r="F5542">
            <v>76</v>
          </cell>
          <cell r="G5542">
            <v>505.82</v>
          </cell>
          <cell r="H5542">
            <v>134.33000000000001</v>
          </cell>
          <cell r="I5542">
            <v>18</v>
          </cell>
          <cell r="J5542">
            <v>237</v>
          </cell>
          <cell r="K5542">
            <v>1830.58</v>
          </cell>
          <cell r="L5542">
            <v>17</v>
          </cell>
          <cell r="M5542" t="str">
            <v>Jul/Aug</v>
          </cell>
          <cell r="N5542">
            <v>34</v>
          </cell>
        </row>
        <row r="5543">
          <cell r="A5543" t="str">
            <v>2006/07 W17</v>
          </cell>
          <cell r="B5543" t="str">
            <v>LHR Terminal 4</v>
          </cell>
          <cell r="C5543" t="str">
            <v>WOW - Connemara 2 for £30</v>
          </cell>
          <cell r="D5543">
            <v>53.97</v>
          </cell>
          <cell r="E5543">
            <v>15.48</v>
          </cell>
          <cell r="F5543">
            <v>3</v>
          </cell>
          <cell r="G5543">
            <v>53.97</v>
          </cell>
          <cell r="H5543">
            <v>15.48</v>
          </cell>
          <cell r="I5543">
            <v>3</v>
          </cell>
          <cell r="J5543">
            <v>7</v>
          </cell>
          <cell r="K5543">
            <v>32.76</v>
          </cell>
          <cell r="L5543">
            <v>17</v>
          </cell>
          <cell r="M5543" t="str">
            <v>Jul/Aug</v>
          </cell>
          <cell r="N5543">
            <v>60</v>
          </cell>
        </row>
        <row r="5544">
          <cell r="A5544" t="str">
            <v>2006/07 W17</v>
          </cell>
          <cell r="B5544" t="str">
            <v>LHR Terminal 4</v>
          </cell>
          <cell r="C5544" t="str">
            <v>Others - 2 for £25 (glayva, disaronno)</v>
          </cell>
          <cell r="D5544">
            <v>424.72</v>
          </cell>
          <cell r="E5544">
            <v>294.89999999999998</v>
          </cell>
          <cell r="F5544">
            <v>28</v>
          </cell>
          <cell r="G5544">
            <v>58.96</v>
          </cell>
          <cell r="H5544">
            <v>12.96</v>
          </cell>
          <cell r="I5544">
            <v>4</v>
          </cell>
          <cell r="J5544">
            <v>52</v>
          </cell>
          <cell r="K5544">
            <v>181.63</v>
          </cell>
          <cell r="L5544">
            <v>17</v>
          </cell>
          <cell r="M5544" t="str">
            <v>Jul/Aug</v>
          </cell>
          <cell r="N5544">
            <v>48</v>
          </cell>
        </row>
        <row r="5545">
          <cell r="A5545" t="str">
            <v>2006/07 W17</v>
          </cell>
          <cell r="B5545" t="str">
            <v>LHR Terminal 4</v>
          </cell>
          <cell r="C5545" t="str">
            <v>Others - Pimms 2 for £15 (70cl)</v>
          </cell>
          <cell r="D5545">
            <v>6032.86</v>
          </cell>
          <cell r="E5545">
            <v>771.22</v>
          </cell>
          <cell r="F5545">
            <v>796</v>
          </cell>
          <cell r="G5545">
            <v>5924.9</v>
          </cell>
          <cell r="H5545">
            <v>688.86</v>
          </cell>
          <cell r="I5545">
            <v>784</v>
          </cell>
          <cell r="J5545">
            <v>506</v>
          </cell>
          <cell r="K5545">
            <v>2244.0300000000002</v>
          </cell>
          <cell r="L5545">
            <v>17</v>
          </cell>
          <cell r="M5545" t="str">
            <v>Jul/Aug</v>
          </cell>
          <cell r="N5545">
            <v>35</v>
          </cell>
        </row>
        <row r="5546">
          <cell r="A5546" t="str">
            <v>2006/07 W17</v>
          </cell>
          <cell r="B5546" t="str">
            <v>LHR Terminal 4</v>
          </cell>
          <cell r="C5546" t="str">
            <v>Other - 2 for £30 Sauza</v>
          </cell>
          <cell r="D5546">
            <v>255.96</v>
          </cell>
          <cell r="E5546">
            <v>163.84</v>
          </cell>
          <cell r="F5546">
            <v>16</v>
          </cell>
          <cell r="G5546">
            <v>78.989999999999995</v>
          </cell>
          <cell r="H5546">
            <v>16.57</v>
          </cell>
          <cell r="I5546">
            <v>5</v>
          </cell>
          <cell r="J5546">
            <v>37</v>
          </cell>
          <cell r="K5546">
            <v>164.65</v>
          </cell>
          <cell r="L5546">
            <v>17</v>
          </cell>
          <cell r="M5546" t="str">
            <v>Jul/Aug</v>
          </cell>
          <cell r="N5546">
            <v>58</v>
          </cell>
        </row>
        <row r="5547">
          <cell r="A5547" t="str">
            <v>2006/07 W17</v>
          </cell>
          <cell r="B5547" t="str">
            <v>LHR Terminal 4</v>
          </cell>
          <cell r="C5547" t="str">
            <v>Others - 2 for £20 ATA (70cl)</v>
          </cell>
          <cell r="D5547">
            <v>3210.43</v>
          </cell>
          <cell r="E5547">
            <v>650.1</v>
          </cell>
          <cell r="F5547">
            <v>311</v>
          </cell>
          <cell r="G5547">
            <v>3082.51</v>
          </cell>
          <cell r="H5547">
            <v>562.39</v>
          </cell>
          <cell r="I5547">
            <v>299</v>
          </cell>
          <cell r="J5547">
            <v>295</v>
          </cell>
          <cell r="K5547">
            <v>1290.42</v>
          </cell>
          <cell r="L5547">
            <v>17</v>
          </cell>
          <cell r="M5547" t="str">
            <v>Jul/Aug</v>
          </cell>
          <cell r="N5547">
            <v>32</v>
          </cell>
        </row>
        <row r="5548">
          <cell r="A5548" t="str">
            <v>2006/07 W17</v>
          </cell>
          <cell r="B5548" t="str">
            <v>LHR Terminal 4</v>
          </cell>
          <cell r="C5548" t="str">
            <v>Others - 2 for £15 Fortified</v>
          </cell>
          <cell r="D5548">
            <v>106.68</v>
          </cell>
          <cell r="E5548">
            <v>58.68</v>
          </cell>
          <cell r="F5548">
            <v>12</v>
          </cell>
          <cell r="G5548">
            <v>0</v>
          </cell>
          <cell r="H5548">
            <v>0</v>
          </cell>
          <cell r="I5548">
            <v>0</v>
          </cell>
          <cell r="J5548">
            <v>37</v>
          </cell>
          <cell r="K5548">
            <v>148</v>
          </cell>
          <cell r="L5548">
            <v>17</v>
          </cell>
          <cell r="M5548" t="str">
            <v>Jul/Aug</v>
          </cell>
          <cell r="N5548">
            <v>59</v>
          </cell>
        </row>
        <row r="5549">
          <cell r="A5549" t="str">
            <v>2006/07 W17</v>
          </cell>
          <cell r="B5549" t="str">
            <v>LGW South</v>
          </cell>
          <cell r="C5549" t="str">
            <v>Liquor</v>
          </cell>
          <cell r="D5549">
            <v>265465.52</v>
          </cell>
          <cell r="E5549">
            <v>125343.36</v>
          </cell>
          <cell r="F5549">
            <v>20217</v>
          </cell>
          <cell r="G5549">
            <v>117026.74</v>
          </cell>
          <cell r="H5549">
            <v>24533.89</v>
          </cell>
          <cell r="I5549">
            <v>8563</v>
          </cell>
          <cell r="J5549">
            <v>25934</v>
          </cell>
          <cell r="K5549">
            <v>134075.93</v>
          </cell>
          <cell r="L5549">
            <v>17</v>
          </cell>
          <cell r="M5549" t="str">
            <v>Jul/Aug</v>
          </cell>
          <cell r="N5549">
            <v>1</v>
          </cell>
        </row>
        <row r="5550">
          <cell r="A5550" t="str">
            <v>2006/07 W17</v>
          </cell>
          <cell r="B5550" t="str">
            <v>LGW South</v>
          </cell>
          <cell r="C5550" t="str">
            <v>Tobacco</v>
          </cell>
          <cell r="D5550">
            <v>189057.59</v>
          </cell>
          <cell r="E5550">
            <v>138120.29</v>
          </cell>
          <cell r="F5550">
            <v>5896</v>
          </cell>
          <cell r="G5550">
            <v>6613.6</v>
          </cell>
          <cell r="H5550">
            <v>1259.51</v>
          </cell>
          <cell r="I5550">
            <v>320</v>
          </cell>
          <cell r="J5550">
            <v>12838</v>
          </cell>
          <cell r="K5550">
            <v>104491.96</v>
          </cell>
          <cell r="L5550">
            <v>17</v>
          </cell>
          <cell r="M5550" t="str">
            <v>Jul/Aug</v>
          </cell>
          <cell r="N5550">
            <v>2</v>
          </cell>
        </row>
        <row r="5551">
          <cell r="A5551" t="str">
            <v>2006/07 W17</v>
          </cell>
          <cell r="B5551" t="str">
            <v>LGW South</v>
          </cell>
          <cell r="C5551" t="str">
            <v>Perfumery</v>
          </cell>
          <cell r="D5551">
            <v>978971.7</v>
          </cell>
          <cell r="E5551">
            <v>556572.69999999995</v>
          </cell>
          <cell r="F5551">
            <v>42770</v>
          </cell>
          <cell r="G5551">
            <v>542609.59</v>
          </cell>
          <cell r="H5551">
            <v>272279.57</v>
          </cell>
          <cell r="I5551">
            <v>24108</v>
          </cell>
          <cell r="J5551">
            <v>76515</v>
          </cell>
          <cell r="K5551">
            <v>626745.35</v>
          </cell>
          <cell r="L5551">
            <v>17</v>
          </cell>
          <cell r="M5551" t="str">
            <v>Jul/Aug</v>
          </cell>
          <cell r="N5551">
            <v>3</v>
          </cell>
        </row>
        <row r="5552">
          <cell r="A5552" t="str">
            <v>2006/07 W17</v>
          </cell>
          <cell r="B5552" t="str">
            <v>LGW South</v>
          </cell>
          <cell r="C5552" t="str">
            <v>Food</v>
          </cell>
          <cell r="D5552">
            <v>75937.88</v>
          </cell>
          <cell r="E5552">
            <v>37327.93</v>
          </cell>
          <cell r="F5552">
            <v>24199</v>
          </cell>
          <cell r="G5552">
            <v>37586.14</v>
          </cell>
          <cell r="H5552">
            <v>16289.21</v>
          </cell>
          <cell r="I5552">
            <v>12150</v>
          </cell>
          <cell r="J5552">
            <v>25102</v>
          </cell>
          <cell r="K5552">
            <v>38252.129999999997</v>
          </cell>
          <cell r="L5552">
            <v>17</v>
          </cell>
          <cell r="M5552" t="str">
            <v>Jul/Aug</v>
          </cell>
          <cell r="N5552">
            <v>4</v>
          </cell>
        </row>
        <row r="5553">
          <cell r="A5553" t="str">
            <v>2006/07 W17</v>
          </cell>
          <cell r="B5553" t="str">
            <v>LGW South</v>
          </cell>
          <cell r="C5553" t="str">
            <v>Tax Free</v>
          </cell>
          <cell r="D5553">
            <v>204429.29</v>
          </cell>
          <cell r="E5553">
            <v>100894.76</v>
          </cell>
          <cell r="F5553">
            <v>13861</v>
          </cell>
          <cell r="G5553">
            <v>107884.86</v>
          </cell>
          <cell r="H5553">
            <v>45658.46</v>
          </cell>
          <cell r="I5553">
            <v>6492</v>
          </cell>
          <cell r="J5553">
            <v>37601</v>
          </cell>
          <cell r="K5553">
            <v>237218.28</v>
          </cell>
          <cell r="L5553">
            <v>17</v>
          </cell>
          <cell r="M5553" t="str">
            <v>Jul/Aug</v>
          </cell>
          <cell r="N5553">
            <v>5</v>
          </cell>
        </row>
        <row r="5554">
          <cell r="A5554" t="str">
            <v>2006/07 W17</v>
          </cell>
          <cell r="B5554" t="str">
            <v>LGW South</v>
          </cell>
          <cell r="C5554" t="str">
            <v>Unclassified Products</v>
          </cell>
          <cell r="D5554">
            <v>0</v>
          </cell>
          <cell r="E5554">
            <v>0</v>
          </cell>
          <cell r="F5554">
            <v>0</v>
          </cell>
          <cell r="G5554">
            <v>0</v>
          </cell>
          <cell r="H5554">
            <v>0</v>
          </cell>
          <cell r="I5554">
            <v>0</v>
          </cell>
          <cell r="J5554">
            <v>0</v>
          </cell>
          <cell r="K5554" t="str">
            <v>/0</v>
          </cell>
          <cell r="L5554">
            <v>17</v>
          </cell>
          <cell r="M5554" t="str">
            <v>Jul/Aug</v>
          </cell>
          <cell r="N5554">
            <v>6</v>
          </cell>
        </row>
        <row r="5555">
          <cell r="A5555" t="str">
            <v>2006/07 W17</v>
          </cell>
          <cell r="B5555" t="str">
            <v>LGW South</v>
          </cell>
          <cell r="C5555" t="str">
            <v>Spirits</v>
          </cell>
          <cell r="D5555">
            <v>218713.14</v>
          </cell>
          <cell r="E5555">
            <v>109611.01</v>
          </cell>
          <cell r="F5555">
            <v>17546</v>
          </cell>
          <cell r="G5555">
            <v>87576.16</v>
          </cell>
          <cell r="H5555">
            <v>17483.27</v>
          </cell>
          <cell r="I5555">
            <v>7013</v>
          </cell>
          <cell r="J5555">
            <v>21973</v>
          </cell>
          <cell r="K5555">
            <v>99680.79</v>
          </cell>
          <cell r="L5555">
            <v>17</v>
          </cell>
          <cell r="M5555" t="str">
            <v>Jul/Aug</v>
          </cell>
          <cell r="N5555">
            <v>7</v>
          </cell>
        </row>
        <row r="5556">
          <cell r="A5556" t="str">
            <v>2006/07 W17</v>
          </cell>
          <cell r="B5556" t="str">
            <v>LGW South</v>
          </cell>
          <cell r="C5556" t="str">
            <v>Fortified Wines</v>
          </cell>
          <cell r="D5556">
            <v>2442.02</v>
          </cell>
          <cell r="E5556">
            <v>1164.9000000000001</v>
          </cell>
          <cell r="F5556">
            <v>309</v>
          </cell>
          <cell r="G5556">
            <v>908.87</v>
          </cell>
          <cell r="H5556">
            <v>186.06</v>
          </cell>
          <cell r="I5556">
            <v>117</v>
          </cell>
          <cell r="J5556">
            <v>376</v>
          </cell>
          <cell r="K5556">
            <v>1174.6500000000001</v>
          </cell>
          <cell r="L5556">
            <v>17</v>
          </cell>
          <cell r="M5556" t="str">
            <v>Jul/Aug</v>
          </cell>
          <cell r="N5556">
            <v>10</v>
          </cell>
        </row>
        <row r="5557">
          <cell r="A5557" t="str">
            <v>2006/07 W17</v>
          </cell>
          <cell r="B5557" t="str">
            <v>LGW South</v>
          </cell>
          <cell r="C5557" t="str">
            <v>Others</v>
          </cell>
          <cell r="D5557">
            <v>0</v>
          </cell>
          <cell r="E5557">
            <v>0</v>
          </cell>
          <cell r="F5557">
            <v>0</v>
          </cell>
          <cell r="G5557">
            <v>0</v>
          </cell>
          <cell r="H5557">
            <v>0</v>
          </cell>
          <cell r="I5557">
            <v>0</v>
          </cell>
          <cell r="J5557">
            <v>0</v>
          </cell>
          <cell r="K5557" t="str">
            <v>/0</v>
          </cell>
          <cell r="L5557">
            <v>17</v>
          </cell>
          <cell r="M5557" t="str">
            <v>Jul/Aug</v>
          </cell>
          <cell r="N5557">
            <v>11</v>
          </cell>
        </row>
        <row r="5558">
          <cell r="A5558" t="str">
            <v>2006/07 W17</v>
          </cell>
          <cell r="B5558" t="str">
            <v>LGW South</v>
          </cell>
          <cell r="C5558" t="str">
            <v>Champagne</v>
          </cell>
          <cell r="D5558">
            <v>34420.81</v>
          </cell>
          <cell r="E5558">
            <v>11032.75</v>
          </cell>
          <cell r="F5558">
            <v>1072</v>
          </cell>
          <cell r="G5558">
            <v>23259.03</v>
          </cell>
          <cell r="H5558">
            <v>5816.33</v>
          </cell>
          <cell r="I5558">
            <v>722</v>
          </cell>
          <cell r="J5558">
            <v>1648</v>
          </cell>
          <cell r="K5558">
            <v>29087.95</v>
          </cell>
          <cell r="L5558">
            <v>17</v>
          </cell>
          <cell r="M5558" t="str">
            <v>Jul/Aug</v>
          </cell>
          <cell r="N5558">
            <v>8</v>
          </cell>
        </row>
        <row r="5559">
          <cell r="A5559" t="str">
            <v>2006/07 W17</v>
          </cell>
          <cell r="B5559" t="str">
            <v>LGW South</v>
          </cell>
          <cell r="C5559" t="str">
            <v>Wines</v>
          </cell>
          <cell r="D5559">
            <v>9889.5499999999993</v>
          </cell>
          <cell r="E5559">
            <v>3534.7</v>
          </cell>
          <cell r="F5559">
            <v>1290</v>
          </cell>
          <cell r="G5559">
            <v>5282.68</v>
          </cell>
          <cell r="H5559">
            <v>1048.23</v>
          </cell>
          <cell r="I5559">
            <v>711</v>
          </cell>
          <cell r="J5559">
            <v>1937</v>
          </cell>
          <cell r="K5559">
            <v>7560.89</v>
          </cell>
          <cell r="L5559">
            <v>17</v>
          </cell>
          <cell r="M5559" t="str">
            <v>Jul/Aug</v>
          </cell>
          <cell r="N5559">
            <v>9</v>
          </cell>
        </row>
        <row r="5560">
          <cell r="A5560" t="str">
            <v>2006/07 W17</v>
          </cell>
          <cell r="B5560" t="str">
            <v>LGW South</v>
          </cell>
          <cell r="C5560" t="str">
            <v>Unclassified Liquor</v>
          </cell>
          <cell r="D5560">
            <v>0</v>
          </cell>
          <cell r="E5560">
            <v>0</v>
          </cell>
          <cell r="F5560">
            <v>0</v>
          </cell>
          <cell r="G5560">
            <v>0</v>
          </cell>
          <cell r="H5560">
            <v>0</v>
          </cell>
          <cell r="I5560">
            <v>0</v>
          </cell>
          <cell r="J5560">
            <v>0</v>
          </cell>
          <cell r="K5560" t="str">
            <v>/0</v>
          </cell>
          <cell r="L5560">
            <v>17</v>
          </cell>
          <cell r="M5560" t="str">
            <v>Jul/Aug</v>
          </cell>
          <cell r="N5560">
            <v>12</v>
          </cell>
        </row>
        <row r="5561">
          <cell r="A5561" t="str">
            <v>2006/07 W17</v>
          </cell>
          <cell r="B5561" t="str">
            <v>LGW South</v>
          </cell>
          <cell r="C5561" t="str">
            <v>Value - 2 for £15</v>
          </cell>
          <cell r="D5561">
            <v>29018.92</v>
          </cell>
          <cell r="E5561">
            <v>19699.21</v>
          </cell>
          <cell r="F5561">
            <v>3587</v>
          </cell>
          <cell r="G5561">
            <v>1873.67</v>
          </cell>
          <cell r="H5561">
            <v>174.46</v>
          </cell>
          <cell r="I5561">
            <v>137</v>
          </cell>
          <cell r="J5561">
            <v>2972</v>
          </cell>
          <cell r="K5561">
            <v>8904.2800000000007</v>
          </cell>
          <cell r="L5561">
            <v>17</v>
          </cell>
          <cell r="M5561" t="str">
            <v>Jul/Aug</v>
          </cell>
          <cell r="N5561">
            <v>31</v>
          </cell>
        </row>
        <row r="5562">
          <cell r="A5562" t="str">
            <v>2006/07 W17</v>
          </cell>
          <cell r="B5562" t="str">
            <v>LGW South</v>
          </cell>
          <cell r="C5562" t="str">
            <v>Value - 2 for £20 Bombay Saphire</v>
          </cell>
          <cell r="D5562">
            <v>1874.39</v>
          </cell>
          <cell r="E5562">
            <v>1275.45</v>
          </cell>
          <cell r="F5562">
            <v>145</v>
          </cell>
          <cell r="G5562">
            <v>327.68</v>
          </cell>
          <cell r="H5562">
            <v>87.36</v>
          </cell>
          <cell r="I5562">
            <v>16</v>
          </cell>
          <cell r="J5562">
            <v>114</v>
          </cell>
          <cell r="K5562">
            <v>316.92</v>
          </cell>
          <cell r="L5562">
            <v>17</v>
          </cell>
          <cell r="M5562" t="str">
            <v>Jul/Aug</v>
          </cell>
          <cell r="N5562">
            <v>45</v>
          </cell>
        </row>
        <row r="5563">
          <cell r="A5563" t="str">
            <v>2006/07 W17</v>
          </cell>
          <cell r="B5563" t="str">
            <v>LGW South</v>
          </cell>
          <cell r="C5563" t="str">
            <v>Value - Baileys 2 for £20</v>
          </cell>
          <cell r="D5563">
            <v>6716.58</v>
          </cell>
          <cell r="E5563">
            <v>3784.23</v>
          </cell>
          <cell r="F5563">
            <v>606</v>
          </cell>
          <cell r="G5563">
            <v>1034.08</v>
          </cell>
          <cell r="H5563">
            <v>318.2</v>
          </cell>
          <cell r="I5563">
            <v>69</v>
          </cell>
          <cell r="J5563">
            <v>408</v>
          </cell>
          <cell r="K5563">
            <v>1966.54</v>
          </cell>
          <cell r="L5563">
            <v>17</v>
          </cell>
          <cell r="M5563" t="str">
            <v>Jul/Aug</v>
          </cell>
          <cell r="N5563">
            <v>39</v>
          </cell>
        </row>
        <row r="5564">
          <cell r="A5564" t="str">
            <v>2006/07 W17</v>
          </cell>
          <cell r="B5564" t="str">
            <v>LGW South</v>
          </cell>
          <cell r="C5564" t="str">
            <v>Value - Baileys Twin @ £20</v>
          </cell>
          <cell r="D5564">
            <v>2238.16</v>
          </cell>
          <cell r="E5564">
            <v>1340.13</v>
          </cell>
          <cell r="F5564">
            <v>110</v>
          </cell>
          <cell r="G5564">
            <v>98.16</v>
          </cell>
          <cell r="H5564">
            <v>34.68</v>
          </cell>
          <cell r="I5564">
            <v>3</v>
          </cell>
          <cell r="J5564">
            <v>64</v>
          </cell>
          <cell r="K5564">
            <v>616.92999999999995</v>
          </cell>
          <cell r="L5564">
            <v>17</v>
          </cell>
          <cell r="M5564" t="str">
            <v>Jul/Aug</v>
          </cell>
          <cell r="N5564">
            <v>51</v>
          </cell>
        </row>
        <row r="5565">
          <cell r="A5565" t="str">
            <v>2006/07 W17</v>
          </cell>
          <cell r="B5565" t="str">
            <v>LGW South</v>
          </cell>
          <cell r="C5565" t="str">
            <v>Value - Twins @ £15</v>
          </cell>
          <cell r="D5565">
            <v>7988.84</v>
          </cell>
          <cell r="E5565">
            <v>5721.91</v>
          </cell>
          <cell r="F5565">
            <v>526</v>
          </cell>
          <cell r="G5565">
            <v>173.84</v>
          </cell>
          <cell r="H5565">
            <v>31.74</v>
          </cell>
          <cell r="I5565">
            <v>5</v>
          </cell>
          <cell r="J5565">
            <v>308</v>
          </cell>
          <cell r="K5565">
            <v>1577.01</v>
          </cell>
          <cell r="L5565">
            <v>17</v>
          </cell>
          <cell r="M5565" t="str">
            <v>Jul/Aug</v>
          </cell>
          <cell r="N5565">
            <v>36</v>
          </cell>
        </row>
        <row r="5566">
          <cell r="A5566" t="str">
            <v>2006/07 W17</v>
          </cell>
          <cell r="B5566" t="str">
            <v>LGW South</v>
          </cell>
          <cell r="C5566" t="str">
            <v>Malt - 2 For £45 (6 glenmorangie + 2)</v>
          </cell>
          <cell r="D5566">
            <v>2622.12</v>
          </cell>
          <cell r="E5566">
            <v>1385.59</v>
          </cell>
          <cell r="F5566">
            <v>96</v>
          </cell>
          <cell r="G5566">
            <v>1169.78</v>
          </cell>
          <cell r="H5566">
            <v>319.94</v>
          </cell>
          <cell r="I5566">
            <v>42</v>
          </cell>
          <cell r="J5566">
            <v>326</v>
          </cell>
          <cell r="K5566">
            <v>2522.59</v>
          </cell>
          <cell r="L5566">
            <v>17</v>
          </cell>
          <cell r="M5566" t="str">
            <v>Jul/Aug</v>
          </cell>
          <cell r="N5566">
            <v>30</v>
          </cell>
        </row>
        <row r="5567">
          <cell r="A5567" t="str">
            <v>2006/07 W17</v>
          </cell>
          <cell r="B5567" t="str">
            <v>LGW South</v>
          </cell>
          <cell r="C5567" t="str">
            <v>Malt - Save £5 Glenmorangie Traditional</v>
          </cell>
          <cell r="D5567">
            <v>319.92</v>
          </cell>
          <cell r="E5567">
            <v>194.19</v>
          </cell>
          <cell r="F5567">
            <v>8</v>
          </cell>
          <cell r="G5567">
            <v>79.98</v>
          </cell>
          <cell r="H5567">
            <v>22.84</v>
          </cell>
          <cell r="I5567">
            <v>2</v>
          </cell>
          <cell r="J5567">
            <v>19</v>
          </cell>
          <cell r="K5567">
            <v>217.19</v>
          </cell>
          <cell r="L5567">
            <v>17</v>
          </cell>
          <cell r="M5567" t="str">
            <v>Jul/Aug</v>
          </cell>
          <cell r="N5567">
            <v>44</v>
          </cell>
        </row>
        <row r="5568">
          <cell r="A5568" t="str">
            <v>2006/07 W17</v>
          </cell>
          <cell r="B5568" t="str">
            <v>LGW South</v>
          </cell>
          <cell r="C5568" t="str">
            <v>Cognac - XO @ £45</v>
          </cell>
          <cell r="D5568">
            <v>3555</v>
          </cell>
          <cell r="E5568">
            <v>1946.31</v>
          </cell>
          <cell r="F5568">
            <v>79</v>
          </cell>
          <cell r="G5568">
            <v>1575</v>
          </cell>
          <cell r="H5568">
            <v>628.07000000000005</v>
          </cell>
          <cell r="I5568">
            <v>35</v>
          </cell>
          <cell r="J5568">
            <v>195</v>
          </cell>
          <cell r="K5568">
            <v>3753.75</v>
          </cell>
          <cell r="L5568">
            <v>17</v>
          </cell>
          <cell r="M5568" t="str">
            <v>Jul/Aug</v>
          </cell>
          <cell r="N5568">
            <v>37</v>
          </cell>
        </row>
        <row r="5569">
          <cell r="A5569" t="str">
            <v>2006/07 W17</v>
          </cell>
          <cell r="B5569" t="str">
            <v>LGW South</v>
          </cell>
          <cell r="C5569" t="str">
            <v>Cognac - VSOP 2 for £45</v>
          </cell>
          <cell r="D5569">
            <v>4227.83</v>
          </cell>
          <cell r="E5569">
            <v>2521.5500000000002</v>
          </cell>
          <cell r="F5569">
            <v>183</v>
          </cell>
          <cell r="G5569">
            <v>1002.98</v>
          </cell>
          <cell r="H5569">
            <v>224.07</v>
          </cell>
          <cell r="I5569">
            <v>44</v>
          </cell>
          <cell r="J5569">
            <v>120</v>
          </cell>
          <cell r="K5569">
            <v>1114.26</v>
          </cell>
          <cell r="L5569">
            <v>17</v>
          </cell>
          <cell r="M5569" t="str">
            <v>Jul/Aug</v>
          </cell>
          <cell r="N5569">
            <v>41</v>
          </cell>
        </row>
        <row r="5570">
          <cell r="A5570" t="str">
            <v>2006/07 W17</v>
          </cell>
          <cell r="B5570" t="str">
            <v>LGW South</v>
          </cell>
          <cell r="C5570" t="str">
            <v>Cognac - Only £17_99 VS Especiale</v>
          </cell>
          <cell r="D5570">
            <v>4564.34</v>
          </cell>
          <cell r="E5570">
            <v>2327.6999999999998</v>
          </cell>
          <cell r="F5570">
            <v>268</v>
          </cell>
          <cell r="G5570">
            <v>1370.22</v>
          </cell>
          <cell r="H5570">
            <v>120.58</v>
          </cell>
          <cell r="I5570">
            <v>80</v>
          </cell>
          <cell r="J5570">
            <v>78</v>
          </cell>
          <cell r="K5570">
            <v>409.5</v>
          </cell>
          <cell r="L5570">
            <v>17</v>
          </cell>
          <cell r="M5570" t="str">
            <v>Jul/Aug</v>
          </cell>
          <cell r="N5570">
            <v>42</v>
          </cell>
        </row>
        <row r="5571">
          <cell r="A5571" t="str">
            <v>2006/07 W17</v>
          </cell>
          <cell r="B5571" t="str">
            <v>LGW South</v>
          </cell>
          <cell r="C5571" t="str">
            <v>Deluxe - Chivas 2 for £30</v>
          </cell>
          <cell r="D5571">
            <v>1091.93</v>
          </cell>
          <cell r="E5571">
            <v>731.39</v>
          </cell>
          <cell r="F5571">
            <v>53</v>
          </cell>
          <cell r="G5571">
            <v>92.43</v>
          </cell>
          <cell r="H5571">
            <v>36.9</v>
          </cell>
          <cell r="I5571">
            <v>3</v>
          </cell>
          <cell r="J5571">
            <v>92</v>
          </cell>
          <cell r="K5571">
            <v>561.22</v>
          </cell>
          <cell r="L5571">
            <v>17</v>
          </cell>
          <cell r="M5571" t="str">
            <v>Jul/Aug</v>
          </cell>
          <cell r="N5571">
            <v>49</v>
          </cell>
        </row>
        <row r="5572">
          <cell r="A5572" t="str">
            <v>2006/07 W17</v>
          </cell>
          <cell r="B5572" t="str">
            <v>LGW South</v>
          </cell>
          <cell r="C5572" t="str">
            <v>Deluxe - Chivas Twin for £30</v>
          </cell>
          <cell r="D5572">
            <v>311.92</v>
          </cell>
          <cell r="E5572">
            <v>192.87</v>
          </cell>
          <cell r="F5572">
            <v>8</v>
          </cell>
          <cell r="G5572">
            <v>38.99</v>
          </cell>
          <cell r="H5572">
            <v>5.34</v>
          </cell>
          <cell r="I5572">
            <v>1</v>
          </cell>
          <cell r="J5572">
            <v>13</v>
          </cell>
          <cell r="K5572">
            <v>158.6</v>
          </cell>
          <cell r="L5572">
            <v>17</v>
          </cell>
          <cell r="M5572" t="str">
            <v>Jul/Aug</v>
          </cell>
          <cell r="N5572">
            <v>38</v>
          </cell>
        </row>
        <row r="5573">
          <cell r="A5573" t="str">
            <v>2006/07 W17</v>
          </cell>
          <cell r="B5573" t="str">
            <v>LGW South</v>
          </cell>
          <cell r="C5573" t="str">
            <v>Deluxe - Chivas Triple Pack @ £45</v>
          </cell>
          <cell r="D5573">
            <v>57.99</v>
          </cell>
          <cell r="E5573">
            <v>39.700000000000003</v>
          </cell>
          <cell r="F5573">
            <v>1</v>
          </cell>
          <cell r="G5573">
            <v>0</v>
          </cell>
          <cell r="H5573">
            <v>0</v>
          </cell>
          <cell r="I5573">
            <v>0</v>
          </cell>
          <cell r="J5573">
            <v>7</v>
          </cell>
          <cell r="K5573">
            <v>128.03</v>
          </cell>
          <cell r="L5573">
            <v>17</v>
          </cell>
          <cell r="M5573" t="str">
            <v>Jul/Aug</v>
          </cell>
          <cell r="N5573">
            <v>54</v>
          </cell>
        </row>
        <row r="5574">
          <cell r="A5574" t="str">
            <v>2006/07 W17</v>
          </cell>
          <cell r="B5574" t="str">
            <v>LGW South</v>
          </cell>
          <cell r="C5574" t="str">
            <v>Deluxe - Chivas Save £5 18yo</v>
          </cell>
          <cell r="D5574">
            <v>279.92</v>
          </cell>
          <cell r="E5574">
            <v>147.16</v>
          </cell>
          <cell r="F5574">
            <v>8</v>
          </cell>
          <cell r="G5574">
            <v>139.96</v>
          </cell>
          <cell r="H5574">
            <v>51.44</v>
          </cell>
          <cell r="I5574">
            <v>4</v>
          </cell>
          <cell r="J5574">
            <v>24</v>
          </cell>
          <cell r="K5574">
            <v>265.44</v>
          </cell>
          <cell r="L5574">
            <v>17</v>
          </cell>
          <cell r="M5574" t="str">
            <v>Jul/Aug</v>
          </cell>
          <cell r="N5574">
            <v>50</v>
          </cell>
        </row>
        <row r="5575">
          <cell r="A5575" t="str">
            <v>2006/07 W17</v>
          </cell>
          <cell r="B5575" t="str">
            <v>LGW South</v>
          </cell>
          <cell r="C5575" t="str">
            <v>Deluxe - Chivas Royal Salute get Chivas 18yo</v>
          </cell>
          <cell r="D5575">
            <v>479.92</v>
          </cell>
          <cell r="E5575">
            <v>309.76</v>
          </cell>
          <cell r="F5575">
            <v>8</v>
          </cell>
          <cell r="G5575">
            <v>0</v>
          </cell>
          <cell r="H5575">
            <v>0</v>
          </cell>
          <cell r="I5575">
            <v>0</v>
          </cell>
          <cell r="J5575">
            <v>6</v>
          </cell>
          <cell r="K5575">
            <v>127.62</v>
          </cell>
          <cell r="L5575">
            <v>17</v>
          </cell>
          <cell r="M5575" t="str">
            <v>Jul/Aug</v>
          </cell>
          <cell r="N5575">
            <v>57</v>
          </cell>
        </row>
        <row r="5576">
          <cell r="A5576" t="str">
            <v>2006/07 W17</v>
          </cell>
          <cell r="B5576" t="str">
            <v>LGW South</v>
          </cell>
          <cell r="C5576" t="str">
            <v>Deluxe - Dewars 2 for £30 ATA</v>
          </cell>
          <cell r="D5576">
            <v>1189.9000000000001</v>
          </cell>
          <cell r="E5576">
            <v>302.58999999999997</v>
          </cell>
          <cell r="F5576">
            <v>76</v>
          </cell>
          <cell r="G5576">
            <v>919.96</v>
          </cell>
          <cell r="H5576">
            <v>93.59</v>
          </cell>
          <cell r="I5576">
            <v>60</v>
          </cell>
          <cell r="J5576">
            <v>58</v>
          </cell>
          <cell r="K5576">
            <v>306.83</v>
          </cell>
          <cell r="L5576">
            <v>17</v>
          </cell>
          <cell r="M5576" t="str">
            <v>Jul/Aug</v>
          </cell>
          <cell r="N5576">
            <v>40</v>
          </cell>
        </row>
        <row r="5577">
          <cell r="A5577" t="str">
            <v>2006/07 W17</v>
          </cell>
          <cell r="B5577" t="str">
            <v>LGW South</v>
          </cell>
          <cell r="C5577" t="str">
            <v>Deluxe - JW Blue get a free 20cl Gold (Sept Only)</v>
          </cell>
          <cell r="D5577">
            <v>1562.92</v>
          </cell>
          <cell r="E5577">
            <v>879.07</v>
          </cell>
          <cell r="F5577">
            <v>19</v>
          </cell>
          <cell r="G5577">
            <v>305.12</v>
          </cell>
          <cell r="H5577">
            <v>98.72</v>
          </cell>
          <cell r="I5577">
            <v>4</v>
          </cell>
          <cell r="J5577">
            <v>17</v>
          </cell>
          <cell r="K5577">
            <v>541.11</v>
          </cell>
          <cell r="L5577">
            <v>17</v>
          </cell>
          <cell r="M5577" t="str">
            <v>Jul/Aug</v>
          </cell>
          <cell r="N5577">
            <v>46</v>
          </cell>
        </row>
        <row r="5578">
          <cell r="A5578" t="str">
            <v>2006/07 W17</v>
          </cell>
          <cell r="B5578" t="str">
            <v>LGW South</v>
          </cell>
          <cell r="C5578" t="str">
            <v>Deluxe - Free 20cl bottle (linked to JW Blue) (Sept Only)</v>
          </cell>
          <cell r="D5578">
            <v>217.24</v>
          </cell>
          <cell r="E5578">
            <v>158.69</v>
          </cell>
          <cell r="F5578">
            <v>16</v>
          </cell>
          <cell r="G5578">
            <v>69.349999999999994</v>
          </cell>
          <cell r="H5578">
            <v>37.1</v>
          </cell>
          <cell r="I5578">
            <v>5</v>
          </cell>
          <cell r="J5578">
            <v>75</v>
          </cell>
          <cell r="K5578">
            <v>449.34</v>
          </cell>
          <cell r="L5578">
            <v>17</v>
          </cell>
          <cell r="M5578" t="str">
            <v>Jul/Aug</v>
          </cell>
          <cell r="N5578">
            <v>47</v>
          </cell>
        </row>
        <row r="5579">
          <cell r="A5579" t="str">
            <v>2006/07 W17</v>
          </cell>
          <cell r="B5579" t="str">
            <v>LGW South</v>
          </cell>
          <cell r="C5579" t="str">
            <v>Champagne - Piper Florens Louis 2 for £30</v>
          </cell>
          <cell r="D5579">
            <v>385</v>
          </cell>
          <cell r="E5579">
            <v>129.56</v>
          </cell>
          <cell r="F5579">
            <v>22</v>
          </cell>
          <cell r="G5579">
            <v>245</v>
          </cell>
          <cell r="H5579">
            <v>60.76</v>
          </cell>
          <cell r="I5579">
            <v>14</v>
          </cell>
          <cell r="J5579">
            <v>60</v>
          </cell>
          <cell r="K5579">
            <v>534</v>
          </cell>
          <cell r="L5579">
            <v>17</v>
          </cell>
          <cell r="M5579" t="str">
            <v>Jul/Aug</v>
          </cell>
          <cell r="N5579">
            <v>53</v>
          </cell>
        </row>
        <row r="5580">
          <cell r="A5580" t="str">
            <v>2006/07 W17</v>
          </cell>
          <cell r="B5580" t="str">
            <v>LGW South</v>
          </cell>
          <cell r="C5580" t="str">
            <v>Champagne - Piper Florens Louis Twin for £30</v>
          </cell>
          <cell r="D5580">
            <v>1288.8</v>
          </cell>
          <cell r="E5580">
            <v>426.83</v>
          </cell>
          <cell r="F5580">
            <v>37</v>
          </cell>
          <cell r="G5580">
            <v>833.8</v>
          </cell>
          <cell r="H5580">
            <v>203.23</v>
          </cell>
          <cell r="I5580">
            <v>24</v>
          </cell>
          <cell r="J5580">
            <v>59</v>
          </cell>
          <cell r="K5580">
            <v>1050.2</v>
          </cell>
          <cell r="L5580">
            <v>17</v>
          </cell>
          <cell r="M5580" t="str">
            <v>Jul/Aug</v>
          </cell>
          <cell r="N5580">
            <v>33</v>
          </cell>
        </row>
        <row r="5581">
          <cell r="A5581" t="str">
            <v>2006/07 W17</v>
          </cell>
          <cell r="B5581" t="str">
            <v>LGW South</v>
          </cell>
          <cell r="C5581" t="str">
            <v>Champagne - Charles Heidseick 2 for £35</v>
          </cell>
          <cell r="D5581">
            <v>45.98</v>
          </cell>
          <cell r="E5581">
            <v>27.46</v>
          </cell>
          <cell r="F5581">
            <v>2</v>
          </cell>
          <cell r="G5581">
            <v>0</v>
          </cell>
          <cell r="H5581">
            <v>0</v>
          </cell>
          <cell r="I5581">
            <v>0</v>
          </cell>
          <cell r="J5581">
            <v>32</v>
          </cell>
          <cell r="K5581">
            <v>296.32</v>
          </cell>
          <cell r="L5581">
            <v>17</v>
          </cell>
          <cell r="M5581" t="str">
            <v>Jul/Aug</v>
          </cell>
          <cell r="N5581">
            <v>55</v>
          </cell>
        </row>
        <row r="5582">
          <cell r="A5582" t="str">
            <v>2006/07 W17</v>
          </cell>
          <cell r="B5582" t="str">
            <v>LGW South</v>
          </cell>
          <cell r="C5582" t="str">
            <v>Champagne - Canard Twin for £25</v>
          </cell>
          <cell r="D5582">
            <v>2900</v>
          </cell>
          <cell r="E5582">
            <v>878.57</v>
          </cell>
          <cell r="F5582">
            <v>116</v>
          </cell>
          <cell r="G5582">
            <v>1850</v>
          </cell>
          <cell r="H5582">
            <v>416.57</v>
          </cell>
          <cell r="I5582">
            <v>74</v>
          </cell>
          <cell r="J5582">
            <v>79</v>
          </cell>
          <cell r="K5582">
            <v>1264</v>
          </cell>
          <cell r="L5582">
            <v>17</v>
          </cell>
          <cell r="M5582" t="str">
            <v>Jul/Aug</v>
          </cell>
          <cell r="N5582">
            <v>52</v>
          </cell>
        </row>
        <row r="5583">
          <cell r="A5583" t="str">
            <v>2006/07 W17</v>
          </cell>
          <cell r="B5583" t="str">
            <v>LGW South</v>
          </cell>
          <cell r="C5583" t="str">
            <v>Wine - Beringer 3 for £15</v>
          </cell>
          <cell r="D5583">
            <v>0</v>
          </cell>
          <cell r="E5583">
            <v>0</v>
          </cell>
          <cell r="F5583">
            <v>0</v>
          </cell>
          <cell r="G5583">
            <v>0</v>
          </cell>
          <cell r="H5583">
            <v>0</v>
          </cell>
          <cell r="I5583">
            <v>0</v>
          </cell>
          <cell r="J5583">
            <v>0</v>
          </cell>
          <cell r="K5583" t="str">
            <v>/0</v>
          </cell>
          <cell r="L5583">
            <v>17</v>
          </cell>
          <cell r="M5583" t="str">
            <v>Jul/Aug</v>
          </cell>
          <cell r="N5583">
            <v>43</v>
          </cell>
        </row>
        <row r="5584">
          <cell r="A5584" t="str">
            <v>2006/07 W17</v>
          </cell>
          <cell r="B5584" t="str">
            <v>LGW South</v>
          </cell>
          <cell r="C5584" t="str">
            <v>Wine - Rosemount BOGOF</v>
          </cell>
          <cell r="D5584">
            <v>405.71</v>
          </cell>
          <cell r="E5584">
            <v>117.74</v>
          </cell>
          <cell r="F5584">
            <v>57</v>
          </cell>
          <cell r="G5584">
            <v>293.79000000000002</v>
          </cell>
          <cell r="H5584">
            <v>65</v>
          </cell>
          <cell r="I5584">
            <v>41</v>
          </cell>
          <cell r="J5584">
            <v>117</v>
          </cell>
          <cell r="K5584">
            <v>861.14</v>
          </cell>
          <cell r="L5584">
            <v>17</v>
          </cell>
          <cell r="M5584" t="str">
            <v>Jul/Aug</v>
          </cell>
          <cell r="N5584">
            <v>56</v>
          </cell>
        </row>
        <row r="5585">
          <cell r="A5585" t="str">
            <v>2006/07 W17</v>
          </cell>
          <cell r="B5585" t="str">
            <v>LGW South</v>
          </cell>
          <cell r="C5585" t="str">
            <v>WOW - 2 for £45 Malt</v>
          </cell>
          <cell r="D5585">
            <v>1506.47</v>
          </cell>
          <cell r="E5585">
            <v>765.06</v>
          </cell>
          <cell r="F5585">
            <v>53</v>
          </cell>
          <cell r="G5585">
            <v>702.75</v>
          </cell>
          <cell r="H5585">
            <v>179.27</v>
          </cell>
          <cell r="I5585">
            <v>25</v>
          </cell>
          <cell r="J5585">
            <v>397</v>
          </cell>
          <cell r="K5585">
            <v>3069.56</v>
          </cell>
          <cell r="L5585">
            <v>17</v>
          </cell>
          <cell r="M5585" t="str">
            <v>Jul/Aug</v>
          </cell>
          <cell r="N5585">
            <v>34</v>
          </cell>
        </row>
        <row r="5586">
          <cell r="A5586" t="str">
            <v>2006/07 W17</v>
          </cell>
          <cell r="B5586" t="str">
            <v>LGW South</v>
          </cell>
          <cell r="C5586" t="str">
            <v>WOW - Connemara 2 for £30</v>
          </cell>
          <cell r="D5586">
            <v>35.979999999999997</v>
          </cell>
          <cell r="E5586">
            <v>18.47</v>
          </cell>
          <cell r="F5586">
            <v>2</v>
          </cell>
          <cell r="G5586">
            <v>17.989999999999998</v>
          </cell>
          <cell r="H5586">
            <v>5.16</v>
          </cell>
          <cell r="I5586">
            <v>1</v>
          </cell>
          <cell r="J5586">
            <v>4</v>
          </cell>
          <cell r="K5586">
            <v>18.72</v>
          </cell>
          <cell r="L5586">
            <v>17</v>
          </cell>
          <cell r="M5586" t="str">
            <v>Jul/Aug</v>
          </cell>
          <cell r="N5586">
            <v>60</v>
          </cell>
        </row>
        <row r="5587">
          <cell r="A5587" t="str">
            <v>2006/07 W17</v>
          </cell>
          <cell r="B5587" t="str">
            <v>LGW South</v>
          </cell>
          <cell r="C5587" t="str">
            <v>Others - 2 for £25 (glayva, disaronno)</v>
          </cell>
          <cell r="D5587">
            <v>1124.25</v>
          </cell>
          <cell r="E5587">
            <v>604.23</v>
          </cell>
          <cell r="F5587">
            <v>75</v>
          </cell>
          <cell r="G5587">
            <v>474.68</v>
          </cell>
          <cell r="H5587">
            <v>104.86</v>
          </cell>
          <cell r="I5587">
            <v>32</v>
          </cell>
          <cell r="J5587">
            <v>70</v>
          </cell>
          <cell r="K5587">
            <v>244.55</v>
          </cell>
          <cell r="L5587">
            <v>17</v>
          </cell>
          <cell r="M5587" t="str">
            <v>Jul/Aug</v>
          </cell>
          <cell r="N5587">
            <v>48</v>
          </cell>
        </row>
        <row r="5588">
          <cell r="A5588" t="str">
            <v>2006/07 W17</v>
          </cell>
          <cell r="B5588" t="str">
            <v>LGW South</v>
          </cell>
          <cell r="C5588" t="str">
            <v>Others - Pimms 2 for £15 (70cl)</v>
          </cell>
          <cell r="D5588">
            <v>26683.17</v>
          </cell>
          <cell r="E5588">
            <v>3508.94</v>
          </cell>
          <cell r="F5588">
            <v>3538</v>
          </cell>
          <cell r="G5588">
            <v>25909.24</v>
          </cell>
          <cell r="H5588">
            <v>2946.34</v>
          </cell>
          <cell r="I5588">
            <v>3439</v>
          </cell>
          <cell r="J5588">
            <v>1898</v>
          </cell>
          <cell r="K5588">
            <v>8417.2800000000007</v>
          </cell>
          <cell r="L5588">
            <v>17</v>
          </cell>
          <cell r="M5588" t="str">
            <v>Jul/Aug</v>
          </cell>
          <cell r="N5588">
            <v>35</v>
          </cell>
        </row>
        <row r="5589">
          <cell r="A5589" t="str">
            <v>2006/07 W17</v>
          </cell>
          <cell r="B5589" t="str">
            <v>LGW South</v>
          </cell>
          <cell r="C5589" t="str">
            <v>Other - 2 for £30 Sauza</v>
          </cell>
          <cell r="D5589">
            <v>576.87</v>
          </cell>
          <cell r="E5589">
            <v>405.05</v>
          </cell>
          <cell r="F5589">
            <v>35</v>
          </cell>
          <cell r="G5589">
            <v>120</v>
          </cell>
          <cell r="H5589">
            <v>21.08</v>
          </cell>
          <cell r="I5589">
            <v>8</v>
          </cell>
          <cell r="J5589">
            <v>12</v>
          </cell>
          <cell r="K5589">
            <v>53.4</v>
          </cell>
          <cell r="L5589">
            <v>17</v>
          </cell>
          <cell r="M5589" t="str">
            <v>Jul/Aug</v>
          </cell>
          <cell r="N5589">
            <v>58</v>
          </cell>
        </row>
        <row r="5590">
          <cell r="A5590" t="str">
            <v>2006/07 W17</v>
          </cell>
          <cell r="B5590" t="str">
            <v>LGW South</v>
          </cell>
          <cell r="C5590" t="str">
            <v>Others - 2 for £20 ATA (70cl)</v>
          </cell>
          <cell r="D5590">
            <v>10014.06</v>
          </cell>
          <cell r="E5590">
            <v>2337.6799999999998</v>
          </cell>
          <cell r="F5590">
            <v>972</v>
          </cell>
          <cell r="G5590">
            <v>9285.61</v>
          </cell>
          <cell r="H5590">
            <v>1787.68</v>
          </cell>
          <cell r="I5590">
            <v>903</v>
          </cell>
          <cell r="J5590">
            <v>763</v>
          </cell>
          <cell r="K5590">
            <v>3066.07</v>
          </cell>
          <cell r="L5590">
            <v>17</v>
          </cell>
          <cell r="M5590" t="str">
            <v>Jul/Aug</v>
          </cell>
          <cell r="N5590">
            <v>32</v>
          </cell>
        </row>
        <row r="5591">
          <cell r="A5591" t="str">
            <v>2006/07 W17</v>
          </cell>
          <cell r="B5591" t="str">
            <v>LGW South</v>
          </cell>
          <cell r="C5591" t="str">
            <v>Others - 2 for £15 Fortified</v>
          </cell>
          <cell r="D5591">
            <v>146.63999999999999</v>
          </cell>
          <cell r="E5591">
            <v>62.86</v>
          </cell>
          <cell r="F5591">
            <v>16</v>
          </cell>
          <cell r="G5591">
            <v>71.52</v>
          </cell>
          <cell r="H5591">
            <v>19.739999999999998</v>
          </cell>
          <cell r="I5591">
            <v>8</v>
          </cell>
          <cell r="J5591">
            <v>48</v>
          </cell>
          <cell r="K5591">
            <v>192</v>
          </cell>
          <cell r="L5591">
            <v>17</v>
          </cell>
          <cell r="M5591" t="str">
            <v>Jul/Aug</v>
          </cell>
          <cell r="N5591">
            <v>59</v>
          </cell>
        </row>
        <row r="5592">
          <cell r="A5592" t="str">
            <v>2006/07 W17</v>
          </cell>
          <cell r="B5592" t="str">
            <v>LGW North</v>
          </cell>
          <cell r="C5592" t="str">
            <v>Liquor</v>
          </cell>
          <cell r="D5592">
            <v>149741.01</v>
          </cell>
          <cell r="E5592">
            <v>68938.38</v>
          </cell>
          <cell r="F5592">
            <v>10317</v>
          </cell>
          <cell r="G5592">
            <v>70525.3</v>
          </cell>
          <cell r="H5592">
            <v>15668.75</v>
          </cell>
          <cell r="I5592">
            <v>4551</v>
          </cell>
          <cell r="J5592">
            <v>18819</v>
          </cell>
          <cell r="K5592">
            <v>108057.56</v>
          </cell>
          <cell r="L5592">
            <v>17</v>
          </cell>
          <cell r="M5592" t="str">
            <v>Jul/Aug</v>
          </cell>
          <cell r="N5592">
            <v>1</v>
          </cell>
        </row>
        <row r="5593">
          <cell r="A5593" t="str">
            <v>2006/07 W17</v>
          </cell>
          <cell r="B5593" t="str">
            <v>LGW North</v>
          </cell>
          <cell r="C5593" t="str">
            <v>Tobacco</v>
          </cell>
          <cell r="D5593">
            <v>87028.1</v>
          </cell>
          <cell r="E5593">
            <v>60821.33</v>
          </cell>
          <cell r="F5593">
            <v>2716</v>
          </cell>
          <cell r="G5593">
            <v>7082.8</v>
          </cell>
          <cell r="H5593">
            <v>1541.86</v>
          </cell>
          <cell r="I5593">
            <v>231</v>
          </cell>
          <cell r="J5593">
            <v>7424</v>
          </cell>
          <cell r="K5593">
            <v>63532.88</v>
          </cell>
          <cell r="L5593">
            <v>17</v>
          </cell>
          <cell r="M5593" t="str">
            <v>Jul/Aug</v>
          </cell>
          <cell r="N5593">
            <v>2</v>
          </cell>
        </row>
        <row r="5594">
          <cell r="A5594" t="str">
            <v>2006/07 W17</v>
          </cell>
          <cell r="B5594" t="str">
            <v>LGW North</v>
          </cell>
          <cell r="C5594" t="str">
            <v>Perfumery</v>
          </cell>
          <cell r="D5594">
            <v>630283.25</v>
          </cell>
          <cell r="E5594">
            <v>353570.63</v>
          </cell>
          <cell r="F5594">
            <v>27001</v>
          </cell>
          <cell r="G5594">
            <v>377362.23</v>
          </cell>
          <cell r="H5594">
            <v>188962.46</v>
          </cell>
          <cell r="I5594">
            <v>16384</v>
          </cell>
          <cell r="J5594">
            <v>86328</v>
          </cell>
          <cell r="K5594">
            <v>722240.14</v>
          </cell>
          <cell r="L5594">
            <v>17</v>
          </cell>
          <cell r="M5594" t="str">
            <v>Jul/Aug</v>
          </cell>
          <cell r="N5594">
            <v>3</v>
          </cell>
        </row>
        <row r="5595">
          <cell r="A5595" t="str">
            <v>2006/07 W17</v>
          </cell>
          <cell r="B5595" t="str">
            <v>LGW North</v>
          </cell>
          <cell r="C5595" t="str">
            <v>Food</v>
          </cell>
          <cell r="D5595">
            <v>39463.379999999997</v>
          </cell>
          <cell r="E5595">
            <v>19247.55</v>
          </cell>
          <cell r="F5595">
            <v>10293</v>
          </cell>
          <cell r="G5595">
            <v>18213.14</v>
          </cell>
          <cell r="H5595">
            <v>7692.68</v>
          </cell>
          <cell r="I5595">
            <v>4835</v>
          </cell>
          <cell r="J5595">
            <v>7247</v>
          </cell>
          <cell r="K5595">
            <v>13736.8</v>
          </cell>
          <cell r="L5595">
            <v>17</v>
          </cell>
          <cell r="M5595" t="str">
            <v>Jul/Aug</v>
          </cell>
          <cell r="N5595">
            <v>4</v>
          </cell>
        </row>
        <row r="5596">
          <cell r="A5596" t="str">
            <v>2006/07 W17</v>
          </cell>
          <cell r="B5596" t="str">
            <v>LGW North</v>
          </cell>
          <cell r="C5596" t="str">
            <v>Tax Free</v>
          </cell>
          <cell r="D5596">
            <v>57583.71</v>
          </cell>
          <cell r="E5596">
            <v>29265.96</v>
          </cell>
          <cell r="F5596">
            <v>3688</v>
          </cell>
          <cell r="G5596">
            <v>31556.89</v>
          </cell>
          <cell r="H5596">
            <v>13925.86</v>
          </cell>
          <cell r="I5596">
            <v>1993</v>
          </cell>
          <cell r="J5596">
            <v>18801</v>
          </cell>
          <cell r="K5596">
            <v>120259.92</v>
          </cell>
          <cell r="L5596">
            <v>17</v>
          </cell>
          <cell r="M5596" t="str">
            <v>Jul/Aug</v>
          </cell>
          <cell r="N5596">
            <v>5</v>
          </cell>
        </row>
        <row r="5597">
          <cell r="A5597" t="str">
            <v>2006/07 W17</v>
          </cell>
          <cell r="B5597" t="str">
            <v>LGW North</v>
          </cell>
          <cell r="C5597" t="str">
            <v>Unclassified Products</v>
          </cell>
          <cell r="D5597">
            <v>0</v>
          </cell>
          <cell r="E5597">
            <v>0</v>
          </cell>
          <cell r="F5597">
            <v>0</v>
          </cell>
          <cell r="G5597">
            <v>0</v>
          </cell>
          <cell r="H5597">
            <v>0</v>
          </cell>
          <cell r="I5597">
            <v>0</v>
          </cell>
          <cell r="J5597">
            <v>0</v>
          </cell>
          <cell r="K5597" t="str">
            <v>/0</v>
          </cell>
          <cell r="L5597">
            <v>17</v>
          </cell>
          <cell r="M5597" t="str">
            <v>Jul/Aug</v>
          </cell>
          <cell r="N5597">
            <v>6</v>
          </cell>
        </row>
        <row r="5598">
          <cell r="A5598" t="str">
            <v>2006/07 W17</v>
          </cell>
          <cell r="B5598" t="str">
            <v>LGW North</v>
          </cell>
          <cell r="C5598" t="str">
            <v>Spirits</v>
          </cell>
          <cell r="D5598">
            <v>115298.13</v>
          </cell>
          <cell r="E5598">
            <v>57700.66</v>
          </cell>
          <cell r="F5598">
            <v>8643</v>
          </cell>
          <cell r="G5598">
            <v>48422.98</v>
          </cell>
          <cell r="H5598">
            <v>10462.66</v>
          </cell>
          <cell r="I5598">
            <v>3528</v>
          </cell>
          <cell r="J5598">
            <v>14515</v>
          </cell>
          <cell r="K5598">
            <v>68218.23</v>
          </cell>
          <cell r="L5598">
            <v>17</v>
          </cell>
          <cell r="M5598" t="str">
            <v>Jul/Aug</v>
          </cell>
          <cell r="N5598">
            <v>7</v>
          </cell>
        </row>
        <row r="5599">
          <cell r="A5599" t="str">
            <v>2006/07 W17</v>
          </cell>
          <cell r="B5599" t="str">
            <v>LGW North</v>
          </cell>
          <cell r="C5599" t="str">
            <v>Fortified Wines</v>
          </cell>
          <cell r="D5599">
            <v>1171.71</v>
          </cell>
          <cell r="E5599">
            <v>500.96</v>
          </cell>
          <cell r="F5599">
            <v>146</v>
          </cell>
          <cell r="G5599">
            <v>558.92999999999995</v>
          </cell>
          <cell r="H5599">
            <v>116.57</v>
          </cell>
          <cell r="I5599">
            <v>72</v>
          </cell>
          <cell r="J5599">
            <v>326</v>
          </cell>
          <cell r="K5599">
            <v>984.27</v>
          </cell>
          <cell r="L5599">
            <v>17</v>
          </cell>
          <cell r="M5599" t="str">
            <v>Jul/Aug</v>
          </cell>
          <cell r="N5599">
            <v>10</v>
          </cell>
        </row>
        <row r="5600">
          <cell r="A5600" t="str">
            <v>2006/07 W17</v>
          </cell>
          <cell r="B5600" t="str">
            <v>LGW North</v>
          </cell>
          <cell r="C5600" t="str">
            <v>Others</v>
          </cell>
          <cell r="D5600">
            <v>0</v>
          </cell>
          <cell r="E5600">
            <v>0</v>
          </cell>
          <cell r="F5600">
            <v>0</v>
          </cell>
          <cell r="G5600">
            <v>0</v>
          </cell>
          <cell r="H5600">
            <v>0</v>
          </cell>
          <cell r="I5600">
            <v>0</v>
          </cell>
          <cell r="J5600">
            <v>0</v>
          </cell>
          <cell r="K5600" t="str">
            <v>/0</v>
          </cell>
          <cell r="L5600">
            <v>17</v>
          </cell>
          <cell r="M5600" t="str">
            <v>Jul/Aug</v>
          </cell>
          <cell r="N5600">
            <v>11</v>
          </cell>
        </row>
        <row r="5601">
          <cell r="A5601" t="str">
            <v>2006/07 W17</v>
          </cell>
          <cell r="B5601" t="str">
            <v>LGW North</v>
          </cell>
          <cell r="C5601" t="str">
            <v>Champagne</v>
          </cell>
          <cell r="D5601">
            <v>28238.52</v>
          </cell>
          <cell r="E5601">
            <v>8917.1</v>
          </cell>
          <cell r="F5601">
            <v>886</v>
          </cell>
          <cell r="G5601">
            <v>18821.75</v>
          </cell>
          <cell r="H5601">
            <v>4543.3100000000004</v>
          </cell>
          <cell r="I5601">
            <v>589</v>
          </cell>
          <cell r="J5601">
            <v>1844</v>
          </cell>
          <cell r="K5601">
            <v>32505.68</v>
          </cell>
          <cell r="L5601">
            <v>17</v>
          </cell>
          <cell r="M5601" t="str">
            <v>Jul/Aug</v>
          </cell>
          <cell r="N5601">
            <v>8</v>
          </cell>
        </row>
        <row r="5602">
          <cell r="A5602" t="str">
            <v>2006/07 W17</v>
          </cell>
          <cell r="B5602" t="str">
            <v>LGW North</v>
          </cell>
          <cell r="C5602" t="str">
            <v>Wines</v>
          </cell>
          <cell r="D5602">
            <v>5032.6499999999996</v>
          </cell>
          <cell r="E5602">
            <v>1819.66</v>
          </cell>
          <cell r="F5602">
            <v>642</v>
          </cell>
          <cell r="G5602">
            <v>2721.64</v>
          </cell>
          <cell r="H5602">
            <v>546.21</v>
          </cell>
          <cell r="I5602">
            <v>362</v>
          </cell>
          <cell r="J5602">
            <v>2134</v>
          </cell>
          <cell r="K5602">
            <v>8508.7099999999991</v>
          </cell>
          <cell r="L5602">
            <v>17</v>
          </cell>
          <cell r="M5602" t="str">
            <v>Jul/Aug</v>
          </cell>
          <cell r="N5602">
            <v>9</v>
          </cell>
        </row>
        <row r="5603">
          <cell r="A5603" t="str">
            <v>2006/07 W17</v>
          </cell>
          <cell r="B5603" t="str">
            <v>LGW North</v>
          </cell>
          <cell r="C5603" t="str">
            <v>Unclassified Liquor</v>
          </cell>
          <cell r="D5603">
            <v>0</v>
          </cell>
          <cell r="E5603">
            <v>0</v>
          </cell>
          <cell r="F5603">
            <v>0</v>
          </cell>
          <cell r="G5603">
            <v>0</v>
          </cell>
          <cell r="H5603">
            <v>0</v>
          </cell>
          <cell r="I5603">
            <v>0</v>
          </cell>
          <cell r="J5603">
            <v>0</v>
          </cell>
          <cell r="K5603" t="str">
            <v>/0</v>
          </cell>
          <cell r="L5603">
            <v>17</v>
          </cell>
          <cell r="M5603" t="str">
            <v>Jul/Aug</v>
          </cell>
          <cell r="N5603">
            <v>12</v>
          </cell>
        </row>
        <row r="5604">
          <cell r="A5604" t="str">
            <v>2006/07 W17</v>
          </cell>
          <cell r="B5604" t="str">
            <v>LGW North</v>
          </cell>
          <cell r="C5604" t="str">
            <v>Value - 2 for £15</v>
          </cell>
          <cell r="D5604">
            <v>15593.88</v>
          </cell>
          <cell r="E5604">
            <v>10723.08</v>
          </cell>
          <cell r="F5604">
            <v>1920</v>
          </cell>
          <cell r="G5604">
            <v>956.05</v>
          </cell>
          <cell r="H5604">
            <v>144.76</v>
          </cell>
          <cell r="I5604">
            <v>62</v>
          </cell>
          <cell r="J5604">
            <v>1448</v>
          </cell>
          <cell r="K5604">
            <v>4208.67</v>
          </cell>
          <cell r="L5604">
            <v>17</v>
          </cell>
          <cell r="M5604" t="str">
            <v>Jul/Aug</v>
          </cell>
          <cell r="N5604">
            <v>31</v>
          </cell>
        </row>
        <row r="5605">
          <cell r="A5605" t="str">
            <v>2006/07 W17</v>
          </cell>
          <cell r="B5605" t="str">
            <v>LGW North</v>
          </cell>
          <cell r="C5605" t="str">
            <v>Value - 2 for £20 Bombay Saphire</v>
          </cell>
          <cell r="D5605">
            <v>1319.87</v>
          </cell>
          <cell r="E5605">
            <v>911.13</v>
          </cell>
          <cell r="F5605">
            <v>103</v>
          </cell>
          <cell r="G5605">
            <v>204.8</v>
          </cell>
          <cell r="H5605">
            <v>54.6</v>
          </cell>
          <cell r="I5605">
            <v>10</v>
          </cell>
          <cell r="J5605">
            <v>70</v>
          </cell>
          <cell r="K5605">
            <v>194.6</v>
          </cell>
          <cell r="L5605">
            <v>17</v>
          </cell>
          <cell r="M5605" t="str">
            <v>Jul/Aug</v>
          </cell>
          <cell r="N5605">
            <v>45</v>
          </cell>
        </row>
        <row r="5606">
          <cell r="A5606" t="str">
            <v>2006/07 W17</v>
          </cell>
          <cell r="B5606" t="str">
            <v>LGW North</v>
          </cell>
          <cell r="C5606" t="str">
            <v>Value - Baileys 2 for £20</v>
          </cell>
          <cell r="D5606">
            <v>3597.4</v>
          </cell>
          <cell r="E5606">
            <v>1994.89</v>
          </cell>
          <cell r="F5606">
            <v>323</v>
          </cell>
          <cell r="G5606">
            <v>694</v>
          </cell>
          <cell r="H5606">
            <v>216.06</v>
          </cell>
          <cell r="I5606">
            <v>46</v>
          </cell>
          <cell r="J5606">
            <v>234</v>
          </cell>
          <cell r="K5606">
            <v>1127.8699999999999</v>
          </cell>
          <cell r="L5606">
            <v>17</v>
          </cell>
          <cell r="M5606" t="str">
            <v>Jul/Aug</v>
          </cell>
          <cell r="N5606">
            <v>39</v>
          </cell>
        </row>
        <row r="5607">
          <cell r="A5607" t="str">
            <v>2006/07 W17</v>
          </cell>
          <cell r="B5607" t="str">
            <v>LGW North</v>
          </cell>
          <cell r="C5607" t="str">
            <v>Value - Baileys Twin @ £20</v>
          </cell>
          <cell r="D5607">
            <v>880</v>
          </cell>
          <cell r="E5607">
            <v>536.83000000000004</v>
          </cell>
          <cell r="F5607">
            <v>44</v>
          </cell>
          <cell r="G5607">
            <v>0</v>
          </cell>
          <cell r="H5607">
            <v>0</v>
          </cell>
          <cell r="I5607">
            <v>0</v>
          </cell>
          <cell r="J5607">
            <v>41</v>
          </cell>
          <cell r="K5607">
            <v>395.21</v>
          </cell>
          <cell r="L5607">
            <v>17</v>
          </cell>
          <cell r="M5607" t="str">
            <v>Jul/Aug</v>
          </cell>
          <cell r="N5607">
            <v>51</v>
          </cell>
        </row>
        <row r="5608">
          <cell r="A5608" t="str">
            <v>2006/07 W17</v>
          </cell>
          <cell r="B5608" t="str">
            <v>LGW North</v>
          </cell>
          <cell r="C5608" t="str">
            <v>Value - Twins @ £15</v>
          </cell>
          <cell r="D5608">
            <v>2850</v>
          </cell>
          <cell r="E5608">
            <v>2057.9899999999998</v>
          </cell>
          <cell r="F5608">
            <v>190</v>
          </cell>
          <cell r="G5608">
            <v>0</v>
          </cell>
          <cell r="H5608">
            <v>0</v>
          </cell>
          <cell r="I5608">
            <v>0</v>
          </cell>
          <cell r="J5608">
            <v>100</v>
          </cell>
          <cell r="K5608">
            <v>518.91999999999996</v>
          </cell>
          <cell r="L5608">
            <v>17</v>
          </cell>
          <cell r="M5608" t="str">
            <v>Jul/Aug</v>
          </cell>
          <cell r="N5608">
            <v>36</v>
          </cell>
        </row>
        <row r="5609">
          <cell r="A5609" t="str">
            <v>2006/07 W17</v>
          </cell>
          <cell r="B5609" t="str">
            <v>LGW North</v>
          </cell>
          <cell r="C5609" t="str">
            <v>Malt - 2 For £45 (6 glenmorangie + 2)</v>
          </cell>
          <cell r="D5609">
            <v>2274.2399999999998</v>
          </cell>
          <cell r="E5609">
            <v>1301.8399999999999</v>
          </cell>
          <cell r="F5609">
            <v>85</v>
          </cell>
          <cell r="G5609">
            <v>798.1</v>
          </cell>
          <cell r="H5609">
            <v>212.96</v>
          </cell>
          <cell r="I5609">
            <v>30</v>
          </cell>
          <cell r="J5609">
            <v>340</v>
          </cell>
          <cell r="K5609">
            <v>2634.56</v>
          </cell>
          <cell r="L5609">
            <v>17</v>
          </cell>
          <cell r="M5609" t="str">
            <v>Jul/Aug</v>
          </cell>
          <cell r="N5609">
            <v>30</v>
          </cell>
        </row>
        <row r="5610">
          <cell r="A5610" t="str">
            <v>2006/07 W17</v>
          </cell>
          <cell r="B5610" t="str">
            <v>LGW North</v>
          </cell>
          <cell r="C5610" t="str">
            <v>Malt - Save £5 Glenmorangie Traditional</v>
          </cell>
          <cell r="D5610">
            <v>119.97</v>
          </cell>
          <cell r="E5610">
            <v>34.26</v>
          </cell>
          <cell r="F5610">
            <v>3</v>
          </cell>
          <cell r="G5610">
            <v>119.97</v>
          </cell>
          <cell r="H5610">
            <v>34.26</v>
          </cell>
          <cell r="I5610">
            <v>3</v>
          </cell>
          <cell r="J5610">
            <v>25</v>
          </cell>
          <cell r="K5610">
            <v>285.75</v>
          </cell>
          <cell r="L5610">
            <v>17</v>
          </cell>
          <cell r="M5610" t="str">
            <v>Jul/Aug</v>
          </cell>
          <cell r="N5610">
            <v>44</v>
          </cell>
        </row>
        <row r="5611">
          <cell r="A5611" t="str">
            <v>2006/07 W17</v>
          </cell>
          <cell r="B5611" t="str">
            <v>LGW North</v>
          </cell>
          <cell r="C5611" t="str">
            <v>Cognac - XO @ £45</v>
          </cell>
          <cell r="D5611">
            <v>2745</v>
          </cell>
          <cell r="E5611">
            <v>1462.43</v>
          </cell>
          <cell r="F5611">
            <v>61</v>
          </cell>
          <cell r="G5611">
            <v>1350</v>
          </cell>
          <cell r="H5611">
            <v>533.66999999999996</v>
          </cell>
          <cell r="I5611">
            <v>30</v>
          </cell>
          <cell r="J5611">
            <v>179</v>
          </cell>
          <cell r="K5611">
            <v>3445.75</v>
          </cell>
          <cell r="L5611">
            <v>17</v>
          </cell>
          <cell r="M5611" t="str">
            <v>Jul/Aug</v>
          </cell>
          <cell r="N5611">
            <v>37</v>
          </cell>
        </row>
        <row r="5612">
          <cell r="A5612" t="str">
            <v>2006/07 W17</v>
          </cell>
          <cell r="B5612" t="str">
            <v>LGW North</v>
          </cell>
          <cell r="C5612" t="str">
            <v>Cognac - VSOP 2 for £45</v>
          </cell>
          <cell r="D5612">
            <v>2073.89</v>
          </cell>
          <cell r="E5612">
            <v>992.75</v>
          </cell>
          <cell r="F5612">
            <v>89</v>
          </cell>
          <cell r="G5612">
            <v>986.97</v>
          </cell>
          <cell r="H5612">
            <v>221.64</v>
          </cell>
          <cell r="I5612">
            <v>43</v>
          </cell>
          <cell r="J5612">
            <v>80</v>
          </cell>
          <cell r="K5612">
            <v>742.87</v>
          </cell>
          <cell r="L5612">
            <v>17</v>
          </cell>
          <cell r="M5612" t="str">
            <v>Jul/Aug</v>
          </cell>
          <cell r="N5612">
            <v>41</v>
          </cell>
        </row>
        <row r="5613">
          <cell r="A5613" t="str">
            <v>2006/07 W17</v>
          </cell>
          <cell r="B5613" t="str">
            <v>LGW North</v>
          </cell>
          <cell r="C5613" t="str">
            <v>Cognac - Only £17_99 VS Especiale</v>
          </cell>
          <cell r="D5613">
            <v>1070.3699999999999</v>
          </cell>
          <cell r="E5613">
            <v>387.72</v>
          </cell>
          <cell r="F5613">
            <v>63</v>
          </cell>
          <cell r="G5613">
            <v>577.66</v>
          </cell>
          <cell r="H5613">
            <v>47.26</v>
          </cell>
          <cell r="I5613">
            <v>34</v>
          </cell>
          <cell r="J5613">
            <v>31</v>
          </cell>
          <cell r="K5613">
            <v>162.75</v>
          </cell>
          <cell r="L5613">
            <v>17</v>
          </cell>
          <cell r="M5613" t="str">
            <v>Jul/Aug</v>
          </cell>
          <cell r="N5613">
            <v>42</v>
          </cell>
        </row>
        <row r="5614">
          <cell r="A5614" t="str">
            <v>2006/07 W17</v>
          </cell>
          <cell r="B5614" t="str">
            <v>LGW North</v>
          </cell>
          <cell r="C5614" t="str">
            <v>Deluxe - Chivas 2 for £30</v>
          </cell>
          <cell r="D5614">
            <v>481.41</v>
          </cell>
          <cell r="E5614">
            <v>316.29000000000002</v>
          </cell>
          <cell r="F5614">
            <v>23</v>
          </cell>
          <cell r="G5614">
            <v>61.62</v>
          </cell>
          <cell r="H5614">
            <v>24.6</v>
          </cell>
          <cell r="I5614">
            <v>2</v>
          </cell>
          <cell r="J5614">
            <v>71</v>
          </cell>
          <cell r="K5614">
            <v>433.1</v>
          </cell>
          <cell r="L5614">
            <v>17</v>
          </cell>
          <cell r="M5614" t="str">
            <v>Jul/Aug</v>
          </cell>
          <cell r="N5614">
            <v>49</v>
          </cell>
        </row>
        <row r="5615">
          <cell r="A5615" t="str">
            <v>2006/07 W17</v>
          </cell>
          <cell r="B5615" t="str">
            <v>LGW North</v>
          </cell>
          <cell r="C5615" t="str">
            <v>Deluxe - Chivas Twin for £30</v>
          </cell>
          <cell r="D5615">
            <v>311.92</v>
          </cell>
          <cell r="E5615">
            <v>214.32</v>
          </cell>
          <cell r="F5615">
            <v>8</v>
          </cell>
          <cell r="G5615">
            <v>0</v>
          </cell>
          <cell r="H5615">
            <v>0</v>
          </cell>
          <cell r="I5615">
            <v>0</v>
          </cell>
          <cell r="J5615">
            <v>27</v>
          </cell>
          <cell r="K5615">
            <v>329.4</v>
          </cell>
          <cell r="L5615">
            <v>17</v>
          </cell>
          <cell r="M5615" t="str">
            <v>Jul/Aug</v>
          </cell>
          <cell r="N5615">
            <v>38</v>
          </cell>
        </row>
        <row r="5616">
          <cell r="A5616" t="str">
            <v>2006/07 W17</v>
          </cell>
          <cell r="B5616" t="str">
            <v>LGW North</v>
          </cell>
          <cell r="C5616" t="str">
            <v>Deluxe - Chivas Triple Pack @ £45</v>
          </cell>
          <cell r="D5616">
            <v>115.98</v>
          </cell>
          <cell r="E5616">
            <v>79.400000000000006</v>
          </cell>
          <cell r="F5616">
            <v>2</v>
          </cell>
          <cell r="G5616">
            <v>0</v>
          </cell>
          <cell r="H5616">
            <v>0</v>
          </cell>
          <cell r="I5616">
            <v>0</v>
          </cell>
          <cell r="J5616">
            <v>45</v>
          </cell>
          <cell r="K5616">
            <v>823.05</v>
          </cell>
          <cell r="L5616">
            <v>17</v>
          </cell>
          <cell r="M5616" t="str">
            <v>Jul/Aug</v>
          </cell>
          <cell r="N5616">
            <v>54</v>
          </cell>
        </row>
        <row r="5617">
          <cell r="A5617" t="str">
            <v>2006/07 W17</v>
          </cell>
          <cell r="B5617" t="str">
            <v>LGW North</v>
          </cell>
          <cell r="C5617" t="str">
            <v>Deluxe - Chivas Save £5 18yo</v>
          </cell>
          <cell r="D5617">
            <v>131.36000000000001</v>
          </cell>
          <cell r="E5617">
            <v>55.19</v>
          </cell>
          <cell r="F5617">
            <v>4</v>
          </cell>
          <cell r="G5617">
            <v>96.37</v>
          </cell>
          <cell r="H5617">
            <v>31.26</v>
          </cell>
          <cell r="I5617">
            <v>3</v>
          </cell>
          <cell r="J5617">
            <v>30</v>
          </cell>
          <cell r="K5617">
            <v>331.8</v>
          </cell>
          <cell r="L5617">
            <v>17</v>
          </cell>
          <cell r="M5617" t="str">
            <v>Jul/Aug</v>
          </cell>
          <cell r="N5617">
            <v>50</v>
          </cell>
        </row>
        <row r="5618">
          <cell r="A5618" t="str">
            <v>2006/07 W17</v>
          </cell>
          <cell r="B5618" t="str">
            <v>LGW North</v>
          </cell>
          <cell r="C5618" t="str">
            <v>Deluxe - Chivas Royal Salute get Chivas 18yo</v>
          </cell>
          <cell r="D5618">
            <v>59.99</v>
          </cell>
          <cell r="E5618">
            <v>24.32</v>
          </cell>
          <cell r="F5618">
            <v>1</v>
          </cell>
          <cell r="G5618">
            <v>59.99</v>
          </cell>
          <cell r="H5618">
            <v>24.32</v>
          </cell>
          <cell r="I5618">
            <v>1</v>
          </cell>
          <cell r="J5618">
            <v>13</v>
          </cell>
          <cell r="K5618">
            <v>276.51</v>
          </cell>
          <cell r="L5618">
            <v>17</v>
          </cell>
          <cell r="M5618" t="str">
            <v>Jul/Aug</v>
          </cell>
          <cell r="N5618">
            <v>57</v>
          </cell>
        </row>
        <row r="5619">
          <cell r="A5619" t="str">
            <v>2006/07 W17</v>
          </cell>
          <cell r="B5619" t="str">
            <v>LGW North</v>
          </cell>
          <cell r="C5619" t="str">
            <v>Deluxe - Dewars 2 for £30 ATA</v>
          </cell>
          <cell r="D5619">
            <v>849.89</v>
          </cell>
          <cell r="E5619">
            <v>204.61</v>
          </cell>
          <cell r="F5619">
            <v>53</v>
          </cell>
          <cell r="G5619">
            <v>689.91</v>
          </cell>
          <cell r="H5619">
            <v>78.569999999999993</v>
          </cell>
          <cell r="I5619">
            <v>43</v>
          </cell>
          <cell r="J5619">
            <v>75</v>
          </cell>
          <cell r="K5619">
            <v>396.76</v>
          </cell>
          <cell r="L5619">
            <v>17</v>
          </cell>
          <cell r="M5619" t="str">
            <v>Jul/Aug</v>
          </cell>
          <cell r="N5619">
            <v>40</v>
          </cell>
        </row>
        <row r="5620">
          <cell r="A5620" t="str">
            <v>2006/07 W17</v>
          </cell>
          <cell r="B5620" t="str">
            <v>LGW North</v>
          </cell>
          <cell r="C5620" t="str">
            <v>Deluxe - JW Blue get a free 20cl Gold (Sept Only)</v>
          </cell>
          <cell r="D5620">
            <v>709.24</v>
          </cell>
          <cell r="E5620">
            <v>363.46</v>
          </cell>
          <cell r="F5620">
            <v>9</v>
          </cell>
          <cell r="G5620">
            <v>228.84</v>
          </cell>
          <cell r="H5620">
            <v>74.040000000000006</v>
          </cell>
          <cell r="I5620">
            <v>3</v>
          </cell>
          <cell r="J5620">
            <v>52</v>
          </cell>
          <cell r="K5620">
            <v>1655.16</v>
          </cell>
          <cell r="L5620">
            <v>17</v>
          </cell>
          <cell r="M5620" t="str">
            <v>Jul/Aug</v>
          </cell>
          <cell r="N5620">
            <v>46</v>
          </cell>
        </row>
        <row r="5621">
          <cell r="A5621" t="str">
            <v>2006/07 W17</v>
          </cell>
          <cell r="B5621" t="str">
            <v>LGW North</v>
          </cell>
          <cell r="C5621" t="str">
            <v>Deluxe - Free 20cl bottle (linked to JW Blue) (Sept Only)</v>
          </cell>
          <cell r="D5621">
            <v>206.66</v>
          </cell>
          <cell r="E5621">
            <v>131.66</v>
          </cell>
          <cell r="F5621">
            <v>14</v>
          </cell>
          <cell r="G5621">
            <v>90.24</v>
          </cell>
          <cell r="H5621">
            <v>43.37</v>
          </cell>
          <cell r="I5621">
            <v>6</v>
          </cell>
          <cell r="J5621">
            <v>46</v>
          </cell>
          <cell r="K5621">
            <v>275.61</v>
          </cell>
          <cell r="L5621">
            <v>17</v>
          </cell>
          <cell r="M5621" t="str">
            <v>Jul/Aug</v>
          </cell>
          <cell r="N5621">
            <v>47</v>
          </cell>
        </row>
        <row r="5622">
          <cell r="A5622" t="str">
            <v>2006/07 W17</v>
          </cell>
          <cell r="B5622" t="str">
            <v>LGW North</v>
          </cell>
          <cell r="C5622" t="str">
            <v>Champagne - Piper Florens Louis 2 for £30</v>
          </cell>
          <cell r="D5622">
            <v>483.8</v>
          </cell>
          <cell r="E5622">
            <v>162.87</v>
          </cell>
          <cell r="F5622">
            <v>28</v>
          </cell>
          <cell r="G5622">
            <v>292.85000000000002</v>
          </cell>
          <cell r="H5622">
            <v>69.819999999999993</v>
          </cell>
          <cell r="I5622">
            <v>17</v>
          </cell>
          <cell r="J5622">
            <v>43</v>
          </cell>
          <cell r="K5622">
            <v>382.7</v>
          </cell>
          <cell r="L5622">
            <v>17</v>
          </cell>
          <cell r="M5622" t="str">
            <v>Jul/Aug</v>
          </cell>
          <cell r="N5622">
            <v>53</v>
          </cell>
        </row>
        <row r="5623">
          <cell r="A5623" t="str">
            <v>2006/07 W17</v>
          </cell>
          <cell r="B5623" t="str">
            <v>LGW North</v>
          </cell>
          <cell r="C5623" t="str">
            <v>Champagne - Piper Florens Louis Twin for £30</v>
          </cell>
          <cell r="D5623">
            <v>560</v>
          </cell>
          <cell r="E5623">
            <v>181.59</v>
          </cell>
          <cell r="F5623">
            <v>16</v>
          </cell>
          <cell r="G5623">
            <v>385</v>
          </cell>
          <cell r="H5623">
            <v>95.59</v>
          </cell>
          <cell r="I5623">
            <v>11</v>
          </cell>
          <cell r="J5623">
            <v>52</v>
          </cell>
          <cell r="K5623">
            <v>925.6</v>
          </cell>
          <cell r="L5623">
            <v>17</v>
          </cell>
          <cell r="M5623" t="str">
            <v>Jul/Aug</v>
          </cell>
          <cell r="N5623">
            <v>33</v>
          </cell>
        </row>
        <row r="5624">
          <cell r="A5624" t="str">
            <v>2006/07 W17</v>
          </cell>
          <cell r="B5624" t="str">
            <v>LGW North</v>
          </cell>
          <cell r="C5624" t="str">
            <v>Champagne - Charles Heidseick 2 for £35</v>
          </cell>
          <cell r="D5624">
            <v>114.95</v>
          </cell>
          <cell r="E5624">
            <v>53.44</v>
          </cell>
          <cell r="F5624">
            <v>5</v>
          </cell>
          <cell r="G5624">
            <v>68.97</v>
          </cell>
          <cell r="H5624">
            <v>25.98</v>
          </cell>
          <cell r="I5624">
            <v>3</v>
          </cell>
          <cell r="J5624">
            <v>59</v>
          </cell>
          <cell r="K5624">
            <v>546.34</v>
          </cell>
          <cell r="L5624">
            <v>17</v>
          </cell>
          <cell r="M5624" t="str">
            <v>Jul/Aug</v>
          </cell>
          <cell r="N5624">
            <v>55</v>
          </cell>
        </row>
        <row r="5625">
          <cell r="A5625" t="str">
            <v>2006/07 W17</v>
          </cell>
          <cell r="B5625" t="str">
            <v>LGW North</v>
          </cell>
          <cell r="C5625" t="str">
            <v>Champagne - Canard Twin for £25</v>
          </cell>
          <cell r="D5625">
            <v>1500</v>
          </cell>
          <cell r="E5625">
            <v>418.34</v>
          </cell>
          <cell r="F5625">
            <v>60</v>
          </cell>
          <cell r="G5625">
            <v>1125</v>
          </cell>
          <cell r="H5625">
            <v>253.34</v>
          </cell>
          <cell r="I5625">
            <v>45</v>
          </cell>
          <cell r="J5625">
            <v>81</v>
          </cell>
          <cell r="K5625">
            <v>1296</v>
          </cell>
          <cell r="L5625">
            <v>17</v>
          </cell>
          <cell r="M5625" t="str">
            <v>Jul/Aug</v>
          </cell>
          <cell r="N5625">
            <v>52</v>
          </cell>
        </row>
        <row r="5626">
          <cell r="A5626" t="str">
            <v>2006/07 W17</v>
          </cell>
          <cell r="B5626" t="str">
            <v>LGW North</v>
          </cell>
          <cell r="C5626" t="str">
            <v>Wine - Beringer 3 for £15</v>
          </cell>
          <cell r="D5626">
            <v>0</v>
          </cell>
          <cell r="E5626">
            <v>0</v>
          </cell>
          <cell r="F5626">
            <v>0</v>
          </cell>
          <cell r="G5626">
            <v>0</v>
          </cell>
          <cell r="H5626">
            <v>0</v>
          </cell>
          <cell r="I5626">
            <v>0</v>
          </cell>
          <cell r="J5626">
            <v>0</v>
          </cell>
          <cell r="K5626" t="str">
            <v>/0</v>
          </cell>
          <cell r="L5626">
            <v>17</v>
          </cell>
          <cell r="M5626" t="str">
            <v>Jul/Aug</v>
          </cell>
          <cell r="N5626">
            <v>43</v>
          </cell>
        </row>
        <row r="5627">
          <cell r="A5627" t="str">
            <v>2006/07 W17</v>
          </cell>
          <cell r="B5627" t="str">
            <v>LGW North</v>
          </cell>
          <cell r="C5627" t="str">
            <v>Wine - Rosemount BOGOF</v>
          </cell>
          <cell r="D5627">
            <v>279.8</v>
          </cell>
          <cell r="E5627">
            <v>104.08</v>
          </cell>
          <cell r="F5627">
            <v>37</v>
          </cell>
          <cell r="G5627">
            <v>97.93</v>
          </cell>
          <cell r="H5627">
            <v>18.329999999999998</v>
          </cell>
          <cell r="I5627">
            <v>14</v>
          </cell>
          <cell r="J5627">
            <v>192</v>
          </cell>
          <cell r="K5627">
            <v>1413.17</v>
          </cell>
          <cell r="L5627">
            <v>17</v>
          </cell>
          <cell r="M5627" t="str">
            <v>Jul/Aug</v>
          </cell>
          <cell r="N5627">
            <v>56</v>
          </cell>
        </row>
        <row r="5628">
          <cell r="A5628" t="str">
            <v>2006/07 W17</v>
          </cell>
          <cell r="B5628" t="str">
            <v>LGW North</v>
          </cell>
          <cell r="C5628" t="str">
            <v>WOW - 2 for £45 Malt</v>
          </cell>
          <cell r="D5628">
            <v>1422.5</v>
          </cell>
          <cell r="E5628">
            <v>736.45</v>
          </cell>
          <cell r="F5628">
            <v>50</v>
          </cell>
          <cell r="G5628">
            <v>647.77</v>
          </cell>
          <cell r="H5628">
            <v>171.28</v>
          </cell>
          <cell r="I5628">
            <v>23</v>
          </cell>
          <cell r="J5628">
            <v>288</v>
          </cell>
          <cell r="K5628">
            <v>2245.36</v>
          </cell>
          <cell r="L5628">
            <v>17</v>
          </cell>
          <cell r="M5628" t="str">
            <v>Jul/Aug</v>
          </cell>
          <cell r="N5628">
            <v>34</v>
          </cell>
        </row>
        <row r="5629">
          <cell r="A5629" t="str">
            <v>2006/07 W17</v>
          </cell>
          <cell r="B5629" t="str">
            <v>LGW North</v>
          </cell>
          <cell r="C5629" t="str">
            <v>WOW - Connemara 2 for £30</v>
          </cell>
          <cell r="D5629">
            <v>107.94</v>
          </cell>
          <cell r="E5629">
            <v>63.55</v>
          </cell>
          <cell r="F5629">
            <v>6</v>
          </cell>
          <cell r="G5629">
            <v>35.979999999999997</v>
          </cell>
          <cell r="H5629">
            <v>10.31</v>
          </cell>
          <cell r="I5629">
            <v>2</v>
          </cell>
          <cell r="J5629">
            <v>2</v>
          </cell>
          <cell r="K5629">
            <v>9.36</v>
          </cell>
          <cell r="L5629">
            <v>17</v>
          </cell>
          <cell r="M5629" t="str">
            <v>Jul/Aug</v>
          </cell>
          <cell r="N5629">
            <v>60</v>
          </cell>
        </row>
        <row r="5630">
          <cell r="A5630" t="str">
            <v>2006/07 W17</v>
          </cell>
          <cell r="B5630" t="str">
            <v>LGW North</v>
          </cell>
          <cell r="C5630" t="str">
            <v>Others - 2 for £25 (glayva, disaronno)</v>
          </cell>
          <cell r="D5630">
            <v>531.65</v>
          </cell>
          <cell r="E5630">
            <v>221.2</v>
          </cell>
          <cell r="F5630">
            <v>35</v>
          </cell>
          <cell r="G5630">
            <v>345.77</v>
          </cell>
          <cell r="H5630">
            <v>77.2</v>
          </cell>
          <cell r="I5630">
            <v>23</v>
          </cell>
          <cell r="J5630">
            <v>74</v>
          </cell>
          <cell r="K5630">
            <v>258.41000000000003</v>
          </cell>
          <cell r="L5630">
            <v>17</v>
          </cell>
          <cell r="M5630" t="str">
            <v>Jul/Aug</v>
          </cell>
          <cell r="N5630">
            <v>48</v>
          </cell>
        </row>
        <row r="5631">
          <cell r="A5631" t="str">
            <v>2006/07 W17</v>
          </cell>
          <cell r="B5631" t="str">
            <v>LGW North</v>
          </cell>
          <cell r="C5631" t="str">
            <v>Others - Pimms 2 for £15 (70cl)</v>
          </cell>
          <cell r="D5631">
            <v>11684.8</v>
          </cell>
          <cell r="E5631">
            <v>1464.85</v>
          </cell>
          <cell r="F5631">
            <v>1546</v>
          </cell>
          <cell r="G5631">
            <v>11480.82</v>
          </cell>
          <cell r="H5631">
            <v>1316.36</v>
          </cell>
          <cell r="I5631">
            <v>1520</v>
          </cell>
          <cell r="J5631">
            <v>791</v>
          </cell>
          <cell r="K5631">
            <v>3507.88</v>
          </cell>
          <cell r="L5631">
            <v>17</v>
          </cell>
          <cell r="M5631" t="str">
            <v>Jul/Aug</v>
          </cell>
          <cell r="N5631">
            <v>35</v>
          </cell>
        </row>
        <row r="5632">
          <cell r="A5632" t="str">
            <v>2006/07 W17</v>
          </cell>
          <cell r="B5632" t="str">
            <v>LGW North</v>
          </cell>
          <cell r="C5632" t="str">
            <v>Other - 2 for £30 Sauza</v>
          </cell>
          <cell r="D5632">
            <v>113.94</v>
          </cell>
          <cell r="E5632">
            <v>56.7</v>
          </cell>
          <cell r="F5632">
            <v>6</v>
          </cell>
          <cell r="G5632">
            <v>75.959999999999994</v>
          </cell>
          <cell r="H5632">
            <v>24.12</v>
          </cell>
          <cell r="I5632">
            <v>4</v>
          </cell>
          <cell r="J5632">
            <v>26</v>
          </cell>
          <cell r="K5632">
            <v>115.7</v>
          </cell>
          <cell r="L5632">
            <v>17</v>
          </cell>
          <cell r="M5632" t="str">
            <v>Jul/Aug</v>
          </cell>
          <cell r="N5632">
            <v>58</v>
          </cell>
        </row>
        <row r="5633">
          <cell r="A5633" t="str">
            <v>2006/07 W17</v>
          </cell>
          <cell r="B5633" t="str">
            <v>LGW North</v>
          </cell>
          <cell r="C5633" t="str">
            <v>Others - 2 for £20 ATA (70cl)</v>
          </cell>
          <cell r="D5633">
            <v>4152.9799999999996</v>
          </cell>
          <cell r="E5633">
            <v>891.37</v>
          </cell>
          <cell r="F5633">
            <v>398</v>
          </cell>
          <cell r="G5633">
            <v>3959.58</v>
          </cell>
          <cell r="H5633">
            <v>755.52</v>
          </cell>
          <cell r="I5633">
            <v>380</v>
          </cell>
          <cell r="J5633">
            <v>593</v>
          </cell>
          <cell r="K5633">
            <v>2351.83</v>
          </cell>
          <cell r="L5633">
            <v>17</v>
          </cell>
          <cell r="M5633" t="str">
            <v>Jul/Aug</v>
          </cell>
          <cell r="N5633">
            <v>32</v>
          </cell>
        </row>
        <row r="5634">
          <cell r="A5634" t="str">
            <v>2006/07 W17</v>
          </cell>
          <cell r="B5634" t="str">
            <v>LGW North</v>
          </cell>
          <cell r="C5634" t="str">
            <v>Others - 2 for £15 Fortified</v>
          </cell>
          <cell r="D5634">
            <v>90.3</v>
          </cell>
          <cell r="E5634">
            <v>35.24</v>
          </cell>
          <cell r="F5634">
            <v>10</v>
          </cell>
          <cell r="G5634">
            <v>55.14</v>
          </cell>
          <cell r="H5634">
            <v>16.079999999999998</v>
          </cell>
          <cell r="I5634">
            <v>6</v>
          </cell>
          <cell r="J5634">
            <v>29</v>
          </cell>
          <cell r="K5634">
            <v>116</v>
          </cell>
          <cell r="L5634">
            <v>17</v>
          </cell>
          <cell r="M5634" t="str">
            <v>Jul/Aug</v>
          </cell>
          <cell r="N5634">
            <v>59</v>
          </cell>
        </row>
        <row r="5635">
          <cell r="A5635" t="str">
            <v>2006/07 W17</v>
          </cell>
          <cell r="B5635" t="str">
            <v>Stansted</v>
          </cell>
          <cell r="C5635" t="str">
            <v>Liquor</v>
          </cell>
          <cell r="D5635">
            <v>210127.5</v>
          </cell>
          <cell r="E5635">
            <v>68559.17</v>
          </cell>
          <cell r="F5635">
            <v>15810</v>
          </cell>
          <cell r="G5635">
            <v>160141.1</v>
          </cell>
          <cell r="H5635">
            <v>35526.86</v>
          </cell>
          <cell r="I5635">
            <v>11342</v>
          </cell>
          <cell r="J5635">
            <v>19688</v>
          </cell>
          <cell r="K5635">
            <v>102787.82</v>
          </cell>
          <cell r="L5635">
            <v>17</v>
          </cell>
          <cell r="M5635" t="str">
            <v>Jul/Aug</v>
          </cell>
          <cell r="N5635">
            <v>1</v>
          </cell>
        </row>
        <row r="5636">
          <cell r="A5636" t="str">
            <v>2006/07 W17</v>
          </cell>
          <cell r="B5636" t="str">
            <v>Stansted</v>
          </cell>
          <cell r="C5636" t="str">
            <v>Tobacco</v>
          </cell>
          <cell r="D5636">
            <v>34136.04</v>
          </cell>
          <cell r="E5636">
            <v>22057.200000000001</v>
          </cell>
          <cell r="F5636">
            <v>1434</v>
          </cell>
          <cell r="G5636">
            <v>5931.55</v>
          </cell>
          <cell r="H5636">
            <v>1182.0899999999999</v>
          </cell>
          <cell r="I5636">
            <v>328</v>
          </cell>
          <cell r="J5636">
            <v>4590</v>
          </cell>
          <cell r="K5636">
            <v>30385.74</v>
          </cell>
          <cell r="L5636">
            <v>17</v>
          </cell>
          <cell r="M5636" t="str">
            <v>Jul/Aug</v>
          </cell>
          <cell r="N5636">
            <v>2</v>
          </cell>
        </row>
        <row r="5637">
          <cell r="A5637" t="str">
            <v>2006/07 W17</v>
          </cell>
          <cell r="B5637" t="str">
            <v>Stansted</v>
          </cell>
          <cell r="C5637" t="str">
            <v>Perfumery</v>
          </cell>
          <cell r="D5637">
            <v>613497.64</v>
          </cell>
          <cell r="E5637">
            <v>320787.53000000003</v>
          </cell>
          <cell r="F5637">
            <v>26880</v>
          </cell>
          <cell r="G5637">
            <v>518643.96</v>
          </cell>
          <cell r="H5637">
            <v>258892.93</v>
          </cell>
          <cell r="I5637">
            <v>22828</v>
          </cell>
          <cell r="J5637">
            <v>45315</v>
          </cell>
          <cell r="K5637">
            <v>372274.31</v>
          </cell>
          <cell r="L5637">
            <v>17</v>
          </cell>
          <cell r="M5637" t="str">
            <v>Jul/Aug</v>
          </cell>
          <cell r="N5637">
            <v>3</v>
          </cell>
        </row>
        <row r="5638">
          <cell r="A5638" t="str">
            <v>2006/07 W17</v>
          </cell>
          <cell r="B5638" t="str">
            <v>Stansted</v>
          </cell>
          <cell r="C5638" t="str">
            <v>Food</v>
          </cell>
          <cell r="D5638">
            <v>81337.539999999994</v>
          </cell>
          <cell r="E5638">
            <v>37168.1</v>
          </cell>
          <cell r="F5638">
            <v>22737</v>
          </cell>
          <cell r="G5638">
            <v>60308.57</v>
          </cell>
          <cell r="H5638">
            <v>25773.87</v>
          </cell>
          <cell r="I5638">
            <v>16892</v>
          </cell>
          <cell r="J5638">
            <v>21990</v>
          </cell>
          <cell r="K5638">
            <v>39425.35</v>
          </cell>
          <cell r="L5638">
            <v>17</v>
          </cell>
          <cell r="M5638" t="str">
            <v>Jul/Aug</v>
          </cell>
          <cell r="N5638">
            <v>4</v>
          </cell>
        </row>
        <row r="5639">
          <cell r="A5639" t="str">
            <v>2006/07 W17</v>
          </cell>
          <cell r="B5639" t="str">
            <v>Stansted</v>
          </cell>
          <cell r="C5639" t="str">
            <v>Tax Free</v>
          </cell>
          <cell r="D5639">
            <v>101274.41</v>
          </cell>
          <cell r="E5639">
            <v>46761.41</v>
          </cell>
          <cell r="F5639">
            <v>4161</v>
          </cell>
          <cell r="G5639">
            <v>85848.56</v>
          </cell>
          <cell r="H5639">
            <v>37820.17</v>
          </cell>
          <cell r="I5639">
            <v>3503</v>
          </cell>
          <cell r="J5639">
            <v>14027</v>
          </cell>
          <cell r="K5639">
            <v>140527.10999999999</v>
          </cell>
          <cell r="L5639">
            <v>17</v>
          </cell>
          <cell r="M5639" t="str">
            <v>Jul/Aug</v>
          </cell>
          <cell r="N5639">
            <v>5</v>
          </cell>
        </row>
        <row r="5640">
          <cell r="A5640" t="str">
            <v>2006/07 W17</v>
          </cell>
          <cell r="B5640" t="str">
            <v>Stansted</v>
          </cell>
          <cell r="C5640" t="str">
            <v>Unclassified Products</v>
          </cell>
          <cell r="D5640">
            <v>0</v>
          </cell>
          <cell r="E5640">
            <v>0</v>
          </cell>
          <cell r="F5640">
            <v>0</v>
          </cell>
          <cell r="G5640">
            <v>0</v>
          </cell>
          <cell r="H5640">
            <v>0</v>
          </cell>
          <cell r="I5640">
            <v>0</v>
          </cell>
          <cell r="J5640">
            <v>1</v>
          </cell>
          <cell r="K5640" t="str">
            <v>/0</v>
          </cell>
          <cell r="L5640">
            <v>17</v>
          </cell>
          <cell r="M5640" t="str">
            <v>Jul/Aug</v>
          </cell>
          <cell r="N5640">
            <v>6</v>
          </cell>
        </row>
        <row r="5641">
          <cell r="A5641" t="str">
            <v>2006/07 W17</v>
          </cell>
          <cell r="B5641" t="str">
            <v>Stansted</v>
          </cell>
          <cell r="C5641" t="str">
            <v>Spirits</v>
          </cell>
          <cell r="D5641">
            <v>160633.91</v>
          </cell>
          <cell r="E5641">
            <v>53339.5</v>
          </cell>
          <cell r="F5641">
            <v>11947</v>
          </cell>
          <cell r="G5641">
            <v>123975.83</v>
          </cell>
          <cell r="H5641">
            <v>27438.45</v>
          </cell>
          <cell r="I5641">
            <v>8893</v>
          </cell>
          <cell r="J5641">
            <v>14874</v>
          </cell>
          <cell r="K5641">
            <v>70779.59</v>
          </cell>
          <cell r="L5641">
            <v>17</v>
          </cell>
          <cell r="M5641" t="str">
            <v>Jul/Aug</v>
          </cell>
          <cell r="N5641">
            <v>7</v>
          </cell>
        </row>
        <row r="5642">
          <cell r="A5642" t="str">
            <v>2006/07 W17</v>
          </cell>
          <cell r="B5642" t="str">
            <v>Stansted</v>
          </cell>
          <cell r="C5642" t="str">
            <v>Fortified Wines</v>
          </cell>
          <cell r="D5642">
            <v>3986.95</v>
          </cell>
          <cell r="E5642">
            <v>1299.07</v>
          </cell>
          <cell r="F5642">
            <v>597</v>
          </cell>
          <cell r="G5642">
            <v>2925.08</v>
          </cell>
          <cell r="H5642">
            <v>573</v>
          </cell>
          <cell r="I5642">
            <v>438</v>
          </cell>
          <cell r="J5642">
            <v>795</v>
          </cell>
          <cell r="K5642">
            <v>1843.03</v>
          </cell>
          <cell r="L5642">
            <v>17</v>
          </cell>
          <cell r="M5642" t="str">
            <v>Jul/Aug</v>
          </cell>
          <cell r="N5642">
            <v>10</v>
          </cell>
        </row>
        <row r="5643">
          <cell r="A5643" t="str">
            <v>2006/07 W17</v>
          </cell>
          <cell r="B5643" t="str">
            <v>Stansted</v>
          </cell>
          <cell r="C5643" t="str">
            <v>Others</v>
          </cell>
          <cell r="D5643">
            <v>0</v>
          </cell>
          <cell r="E5643">
            <v>0</v>
          </cell>
          <cell r="F5643">
            <v>0</v>
          </cell>
          <cell r="G5643">
            <v>0</v>
          </cell>
          <cell r="H5643">
            <v>0</v>
          </cell>
          <cell r="I5643">
            <v>0</v>
          </cell>
          <cell r="J5643">
            <v>0</v>
          </cell>
          <cell r="K5643" t="str">
            <v>/0</v>
          </cell>
          <cell r="L5643">
            <v>17</v>
          </cell>
          <cell r="M5643" t="str">
            <v>Jul/Aug</v>
          </cell>
          <cell r="N5643">
            <v>11</v>
          </cell>
        </row>
        <row r="5644">
          <cell r="A5644" t="str">
            <v>2006/07 W17</v>
          </cell>
          <cell r="B5644" t="str">
            <v>Stansted</v>
          </cell>
          <cell r="C5644" t="str">
            <v>Champagne</v>
          </cell>
          <cell r="D5644">
            <v>28286.97</v>
          </cell>
          <cell r="E5644">
            <v>7515</v>
          </cell>
          <cell r="F5644">
            <v>926</v>
          </cell>
          <cell r="G5644">
            <v>24445.33</v>
          </cell>
          <cell r="H5644">
            <v>5752.96</v>
          </cell>
          <cell r="I5644">
            <v>802</v>
          </cell>
          <cell r="J5644">
            <v>1484</v>
          </cell>
          <cell r="K5644">
            <v>25283.82</v>
          </cell>
          <cell r="L5644">
            <v>17</v>
          </cell>
          <cell r="M5644" t="str">
            <v>Jul/Aug</v>
          </cell>
          <cell r="N5644">
            <v>8</v>
          </cell>
        </row>
        <row r="5645">
          <cell r="A5645" t="str">
            <v>2006/07 W17</v>
          </cell>
          <cell r="B5645" t="str">
            <v>Stansted</v>
          </cell>
          <cell r="C5645" t="str">
            <v>Wines</v>
          </cell>
          <cell r="D5645">
            <v>17219.669999999998</v>
          </cell>
          <cell r="E5645">
            <v>6405.6</v>
          </cell>
          <cell r="F5645">
            <v>2340</v>
          </cell>
          <cell r="G5645">
            <v>8794.86</v>
          </cell>
          <cell r="H5645">
            <v>1762.45</v>
          </cell>
          <cell r="I5645">
            <v>1209</v>
          </cell>
          <cell r="J5645">
            <v>2535</v>
          </cell>
          <cell r="K5645">
            <v>9240.24</v>
          </cell>
          <cell r="L5645">
            <v>17</v>
          </cell>
          <cell r="M5645" t="str">
            <v>Jul/Aug</v>
          </cell>
          <cell r="N5645">
            <v>9</v>
          </cell>
        </row>
        <row r="5646">
          <cell r="A5646" t="str">
            <v>2006/07 W17</v>
          </cell>
          <cell r="B5646" t="str">
            <v>Stansted</v>
          </cell>
          <cell r="C5646" t="str">
            <v>Unclassified Liquor</v>
          </cell>
          <cell r="D5646">
            <v>0</v>
          </cell>
          <cell r="E5646">
            <v>0</v>
          </cell>
          <cell r="F5646">
            <v>0</v>
          </cell>
          <cell r="G5646">
            <v>0</v>
          </cell>
          <cell r="H5646">
            <v>0</v>
          </cell>
          <cell r="I5646">
            <v>0</v>
          </cell>
          <cell r="J5646">
            <v>0</v>
          </cell>
          <cell r="K5646" t="str">
            <v>/0</v>
          </cell>
          <cell r="L5646">
            <v>17</v>
          </cell>
          <cell r="M5646" t="str">
            <v>Jul/Aug</v>
          </cell>
          <cell r="N5646">
            <v>12</v>
          </cell>
        </row>
        <row r="5647">
          <cell r="A5647" t="str">
            <v>2006/07 W17</v>
          </cell>
          <cell r="B5647" t="str">
            <v>Stansted</v>
          </cell>
          <cell r="C5647" t="str">
            <v>Value - 2 for £15</v>
          </cell>
          <cell r="D5647">
            <v>8206.5</v>
          </cell>
          <cell r="E5647">
            <v>5645.93</v>
          </cell>
          <cell r="F5647">
            <v>1009</v>
          </cell>
          <cell r="G5647">
            <v>556.22</v>
          </cell>
          <cell r="H5647">
            <v>98.67</v>
          </cell>
          <cell r="I5647">
            <v>34</v>
          </cell>
          <cell r="J5647">
            <v>728</v>
          </cell>
          <cell r="K5647">
            <v>2110.98</v>
          </cell>
          <cell r="L5647">
            <v>17</v>
          </cell>
          <cell r="M5647" t="str">
            <v>Jul/Aug</v>
          </cell>
          <cell r="N5647">
            <v>31</v>
          </cell>
        </row>
        <row r="5648">
          <cell r="A5648" t="str">
            <v>2006/07 W17</v>
          </cell>
          <cell r="B5648" t="str">
            <v>Stansted</v>
          </cell>
          <cell r="C5648" t="str">
            <v>Value - 2 for £20 Bombay Saphire</v>
          </cell>
          <cell r="D5648">
            <v>876.76</v>
          </cell>
          <cell r="E5648">
            <v>642.66</v>
          </cell>
          <cell r="F5648">
            <v>71</v>
          </cell>
          <cell r="G5648">
            <v>61.44</v>
          </cell>
          <cell r="H5648">
            <v>16.38</v>
          </cell>
          <cell r="I5648">
            <v>3</v>
          </cell>
          <cell r="J5648">
            <v>45</v>
          </cell>
          <cell r="K5648">
            <v>125.1</v>
          </cell>
          <cell r="L5648">
            <v>17</v>
          </cell>
          <cell r="M5648" t="str">
            <v>Jul/Aug</v>
          </cell>
          <cell r="N5648">
            <v>45</v>
          </cell>
        </row>
        <row r="5649">
          <cell r="A5649" t="str">
            <v>2006/07 W17</v>
          </cell>
          <cell r="B5649" t="str">
            <v>Stansted</v>
          </cell>
          <cell r="C5649" t="str">
            <v>Value - Baileys 2 for £20</v>
          </cell>
          <cell r="D5649">
            <v>3145.04</v>
          </cell>
          <cell r="E5649">
            <v>1760.01</v>
          </cell>
          <cell r="F5649">
            <v>278</v>
          </cell>
          <cell r="G5649">
            <v>597.64</v>
          </cell>
          <cell r="H5649">
            <v>207.34</v>
          </cell>
          <cell r="I5649">
            <v>37</v>
          </cell>
          <cell r="J5649">
            <v>243</v>
          </cell>
          <cell r="K5649">
            <v>1171.25</v>
          </cell>
          <cell r="L5649">
            <v>17</v>
          </cell>
          <cell r="M5649" t="str">
            <v>Jul/Aug</v>
          </cell>
          <cell r="N5649">
            <v>39</v>
          </cell>
        </row>
        <row r="5650">
          <cell r="A5650" t="str">
            <v>2006/07 W17</v>
          </cell>
          <cell r="B5650" t="str">
            <v>Stansted</v>
          </cell>
          <cell r="C5650" t="str">
            <v>Value - Baileys Twin @ £20</v>
          </cell>
          <cell r="D5650">
            <v>0</v>
          </cell>
          <cell r="E5650">
            <v>0</v>
          </cell>
          <cell r="F5650">
            <v>0</v>
          </cell>
          <cell r="G5650">
            <v>0</v>
          </cell>
          <cell r="H5650">
            <v>0</v>
          </cell>
          <cell r="I5650">
            <v>0</v>
          </cell>
          <cell r="J5650">
            <v>0</v>
          </cell>
          <cell r="K5650" t="str">
            <v>/0</v>
          </cell>
          <cell r="L5650">
            <v>17</v>
          </cell>
          <cell r="M5650" t="str">
            <v>Jul/Aug</v>
          </cell>
          <cell r="N5650">
            <v>51</v>
          </cell>
        </row>
        <row r="5651">
          <cell r="A5651" t="str">
            <v>2006/07 W17</v>
          </cell>
          <cell r="B5651" t="str">
            <v>Stansted</v>
          </cell>
          <cell r="C5651" t="str">
            <v>Value - Twins @ £15</v>
          </cell>
          <cell r="D5651">
            <v>0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  <cell r="I5651">
            <v>0</v>
          </cell>
          <cell r="J5651">
            <v>0</v>
          </cell>
          <cell r="K5651" t="str">
            <v>/0</v>
          </cell>
          <cell r="L5651">
            <v>17</v>
          </cell>
          <cell r="M5651" t="str">
            <v>Jul/Aug</v>
          </cell>
          <cell r="N5651">
            <v>36</v>
          </cell>
        </row>
        <row r="5652">
          <cell r="A5652" t="str">
            <v>2006/07 W17</v>
          </cell>
          <cell r="B5652" t="str">
            <v>Stansted</v>
          </cell>
          <cell r="C5652" t="str">
            <v>Malt - 2 For £45 (6 glenmorangie + 2)</v>
          </cell>
          <cell r="D5652">
            <v>5489.35</v>
          </cell>
          <cell r="E5652">
            <v>1775.27</v>
          </cell>
          <cell r="F5652">
            <v>204</v>
          </cell>
          <cell r="G5652">
            <v>4869.46</v>
          </cell>
          <cell r="H5652">
            <v>1320.71</v>
          </cell>
          <cell r="I5652">
            <v>181</v>
          </cell>
          <cell r="J5652">
            <v>323</v>
          </cell>
          <cell r="K5652">
            <v>2483.9699999999998</v>
          </cell>
          <cell r="L5652">
            <v>17</v>
          </cell>
          <cell r="M5652" t="str">
            <v>Jul/Aug</v>
          </cell>
          <cell r="N5652">
            <v>30</v>
          </cell>
        </row>
        <row r="5653">
          <cell r="A5653" t="str">
            <v>2006/07 W17</v>
          </cell>
          <cell r="B5653" t="str">
            <v>Stansted</v>
          </cell>
          <cell r="C5653" t="str">
            <v>Malt - Save £5 Glenmorangie Traditional</v>
          </cell>
          <cell r="D5653">
            <v>119.97</v>
          </cell>
          <cell r="E5653">
            <v>34.26</v>
          </cell>
          <cell r="F5653">
            <v>3</v>
          </cell>
          <cell r="G5653">
            <v>119.97</v>
          </cell>
          <cell r="H5653">
            <v>34.26</v>
          </cell>
          <cell r="I5653">
            <v>3</v>
          </cell>
          <cell r="J5653">
            <v>9</v>
          </cell>
          <cell r="K5653">
            <v>102.87</v>
          </cell>
          <cell r="L5653">
            <v>17</v>
          </cell>
          <cell r="M5653" t="str">
            <v>Jul/Aug</v>
          </cell>
          <cell r="N5653">
            <v>44</v>
          </cell>
        </row>
        <row r="5654">
          <cell r="A5654" t="str">
            <v>2006/07 W17</v>
          </cell>
          <cell r="B5654" t="str">
            <v>Stansted</v>
          </cell>
          <cell r="C5654" t="str">
            <v>Cognac - XO @ £45</v>
          </cell>
          <cell r="D5654">
            <v>1800</v>
          </cell>
          <cell r="E5654">
            <v>845.47</v>
          </cell>
          <cell r="F5654">
            <v>40</v>
          </cell>
          <cell r="G5654">
            <v>1305</v>
          </cell>
          <cell r="H5654">
            <v>515.91</v>
          </cell>
          <cell r="I5654">
            <v>29</v>
          </cell>
          <cell r="J5654">
            <v>134</v>
          </cell>
          <cell r="K5654">
            <v>2579.5</v>
          </cell>
          <cell r="L5654">
            <v>17</v>
          </cell>
          <cell r="M5654" t="str">
            <v>Jul/Aug</v>
          </cell>
          <cell r="N5654">
            <v>37</v>
          </cell>
        </row>
        <row r="5655">
          <cell r="A5655" t="str">
            <v>2006/07 W17</v>
          </cell>
          <cell r="B5655" t="str">
            <v>Stansted</v>
          </cell>
          <cell r="C5655" t="str">
            <v>Cognac - VSOP 2 for £45</v>
          </cell>
          <cell r="D5655">
            <v>1964.85</v>
          </cell>
          <cell r="E5655">
            <v>906.25</v>
          </cell>
          <cell r="F5655">
            <v>83</v>
          </cell>
          <cell r="G5655">
            <v>1012.93</v>
          </cell>
          <cell r="H5655">
            <v>232.02</v>
          </cell>
          <cell r="I5655">
            <v>43</v>
          </cell>
          <cell r="J5655">
            <v>90</v>
          </cell>
          <cell r="K5655">
            <v>835.74</v>
          </cell>
          <cell r="L5655">
            <v>17</v>
          </cell>
          <cell r="M5655" t="str">
            <v>Jul/Aug</v>
          </cell>
          <cell r="N5655">
            <v>41</v>
          </cell>
        </row>
        <row r="5656">
          <cell r="A5656" t="str">
            <v>2006/07 W17</v>
          </cell>
          <cell r="B5656" t="str">
            <v>Stansted</v>
          </cell>
          <cell r="C5656" t="str">
            <v>Cognac - Only £17_99 VS Especiale</v>
          </cell>
          <cell r="D5656">
            <v>1121.3399999999999</v>
          </cell>
          <cell r="E5656">
            <v>402.47</v>
          </cell>
          <cell r="F5656">
            <v>66</v>
          </cell>
          <cell r="G5656">
            <v>662.61</v>
          </cell>
          <cell r="H5656">
            <v>85.49</v>
          </cell>
          <cell r="I5656">
            <v>39</v>
          </cell>
          <cell r="J5656">
            <v>11</v>
          </cell>
          <cell r="K5656">
            <v>57.75</v>
          </cell>
          <cell r="L5656">
            <v>17</v>
          </cell>
          <cell r="M5656" t="str">
            <v>Jul/Aug</v>
          </cell>
          <cell r="N5656">
            <v>42</v>
          </cell>
        </row>
        <row r="5657">
          <cell r="A5657" t="str">
            <v>2006/07 W17</v>
          </cell>
          <cell r="B5657" t="str">
            <v>Stansted</v>
          </cell>
          <cell r="C5657" t="str">
            <v>Deluxe - Chivas 2 for £30</v>
          </cell>
          <cell r="D5657">
            <v>613.82000000000005</v>
          </cell>
          <cell r="E5657">
            <v>380.97</v>
          </cell>
          <cell r="F5657">
            <v>28</v>
          </cell>
          <cell r="G5657">
            <v>154.05000000000001</v>
          </cell>
          <cell r="H5657">
            <v>61.5</v>
          </cell>
          <cell r="I5657">
            <v>5</v>
          </cell>
          <cell r="J5657">
            <v>41</v>
          </cell>
          <cell r="K5657">
            <v>250.1</v>
          </cell>
          <cell r="L5657">
            <v>17</v>
          </cell>
          <cell r="M5657" t="str">
            <v>Jul/Aug</v>
          </cell>
          <cell r="N5657">
            <v>49</v>
          </cell>
        </row>
        <row r="5658">
          <cell r="A5658" t="str">
            <v>2006/07 W17</v>
          </cell>
          <cell r="B5658" t="str">
            <v>Stansted</v>
          </cell>
          <cell r="C5658" t="str">
            <v>Deluxe - Chivas Twin for £30</v>
          </cell>
          <cell r="D5658">
            <v>0</v>
          </cell>
          <cell r="E5658">
            <v>0</v>
          </cell>
          <cell r="F5658">
            <v>0</v>
          </cell>
          <cell r="G5658">
            <v>0</v>
          </cell>
          <cell r="H5658">
            <v>0</v>
          </cell>
          <cell r="I5658">
            <v>0</v>
          </cell>
          <cell r="J5658">
            <v>6</v>
          </cell>
          <cell r="K5658" t="str">
            <v>/0</v>
          </cell>
          <cell r="L5658">
            <v>17</v>
          </cell>
          <cell r="M5658" t="str">
            <v>Jul/Aug</v>
          </cell>
          <cell r="N5658">
            <v>38</v>
          </cell>
        </row>
        <row r="5659">
          <cell r="A5659" t="str">
            <v>2006/07 W17</v>
          </cell>
          <cell r="B5659" t="str">
            <v>Stansted</v>
          </cell>
          <cell r="C5659" t="str">
            <v>Deluxe - Chivas Triple Pack @ £45</v>
          </cell>
          <cell r="D5659">
            <v>0</v>
          </cell>
          <cell r="E5659">
            <v>0</v>
          </cell>
          <cell r="F5659">
            <v>0</v>
          </cell>
          <cell r="G5659">
            <v>0</v>
          </cell>
          <cell r="H5659">
            <v>0</v>
          </cell>
          <cell r="I5659">
            <v>0</v>
          </cell>
          <cell r="J5659">
            <v>4</v>
          </cell>
          <cell r="K5659" t="str">
            <v>/0</v>
          </cell>
          <cell r="L5659">
            <v>17</v>
          </cell>
          <cell r="M5659" t="str">
            <v>Jul/Aug</v>
          </cell>
          <cell r="N5659">
            <v>54</v>
          </cell>
        </row>
        <row r="5660">
          <cell r="A5660" t="str">
            <v>2006/07 W17</v>
          </cell>
          <cell r="B5660" t="str">
            <v>Stansted</v>
          </cell>
          <cell r="C5660" t="str">
            <v>Deluxe - Chivas Save £5 18yo</v>
          </cell>
          <cell r="D5660">
            <v>174.95</v>
          </cell>
          <cell r="E5660">
            <v>64.3</v>
          </cell>
          <cell r="F5660">
            <v>5</v>
          </cell>
          <cell r="G5660">
            <v>174.95</v>
          </cell>
          <cell r="H5660">
            <v>64.3</v>
          </cell>
          <cell r="I5660">
            <v>5</v>
          </cell>
          <cell r="J5660">
            <v>7</v>
          </cell>
          <cell r="K5660">
            <v>77.42</v>
          </cell>
          <cell r="L5660">
            <v>17</v>
          </cell>
          <cell r="M5660" t="str">
            <v>Jul/Aug</v>
          </cell>
          <cell r="N5660">
            <v>50</v>
          </cell>
        </row>
        <row r="5661">
          <cell r="A5661" t="str">
            <v>2006/07 W17</v>
          </cell>
          <cell r="B5661" t="str">
            <v>Stansted</v>
          </cell>
          <cell r="C5661" t="str">
            <v>Deluxe - Chivas Royal Salute get Chivas 18yo</v>
          </cell>
          <cell r="D5661">
            <v>119.98</v>
          </cell>
          <cell r="E5661">
            <v>68.510000000000005</v>
          </cell>
          <cell r="F5661">
            <v>2</v>
          </cell>
          <cell r="G5661">
            <v>59.99</v>
          </cell>
          <cell r="H5661">
            <v>29.79</v>
          </cell>
          <cell r="I5661">
            <v>1</v>
          </cell>
          <cell r="J5661">
            <v>4</v>
          </cell>
          <cell r="K5661">
            <v>85.08</v>
          </cell>
          <cell r="L5661">
            <v>17</v>
          </cell>
          <cell r="M5661" t="str">
            <v>Jul/Aug</v>
          </cell>
          <cell r="N5661">
            <v>57</v>
          </cell>
        </row>
        <row r="5662">
          <cell r="A5662" t="str">
            <v>2006/07 W17</v>
          </cell>
          <cell r="B5662" t="str">
            <v>Stansted</v>
          </cell>
          <cell r="C5662" t="str">
            <v>Deluxe - Dewars 2 for £30 ATA</v>
          </cell>
          <cell r="D5662">
            <v>4399.66</v>
          </cell>
          <cell r="E5662">
            <v>584.38</v>
          </cell>
          <cell r="F5662">
            <v>282</v>
          </cell>
          <cell r="G5662">
            <v>4289.67</v>
          </cell>
          <cell r="H5662">
            <v>492.46</v>
          </cell>
          <cell r="I5662">
            <v>275</v>
          </cell>
          <cell r="J5662">
            <v>196</v>
          </cell>
          <cell r="K5662">
            <v>1036.8699999999999</v>
          </cell>
          <cell r="L5662">
            <v>17</v>
          </cell>
          <cell r="M5662" t="str">
            <v>Jul/Aug</v>
          </cell>
          <cell r="N5662">
            <v>40</v>
          </cell>
        </row>
        <row r="5663">
          <cell r="A5663" t="str">
            <v>2006/07 W17</v>
          </cell>
          <cell r="B5663" t="str">
            <v>Stansted</v>
          </cell>
          <cell r="C5663" t="str">
            <v>Deluxe - JW Blue get a free 20cl Gold (Sept Only)</v>
          </cell>
          <cell r="D5663">
            <v>198</v>
          </cell>
          <cell r="E5663">
            <v>88.04</v>
          </cell>
          <cell r="F5663">
            <v>2</v>
          </cell>
          <cell r="G5663">
            <v>198</v>
          </cell>
          <cell r="H5663">
            <v>88.04</v>
          </cell>
          <cell r="I5663">
            <v>2</v>
          </cell>
          <cell r="J5663">
            <v>9</v>
          </cell>
          <cell r="K5663">
            <v>286.47000000000003</v>
          </cell>
          <cell r="L5663">
            <v>17</v>
          </cell>
          <cell r="M5663" t="str">
            <v>Jul/Aug</v>
          </cell>
          <cell r="N5663">
            <v>46</v>
          </cell>
        </row>
        <row r="5664">
          <cell r="A5664" t="str">
            <v>2006/07 W17</v>
          </cell>
          <cell r="B5664" t="str">
            <v>Stansted</v>
          </cell>
          <cell r="C5664" t="str">
            <v>Deluxe - Free 20cl bottle (linked to JW Blue) (Sept Only)</v>
          </cell>
          <cell r="D5664">
            <v>50.97</v>
          </cell>
          <cell r="E5664">
            <v>5.63</v>
          </cell>
          <cell r="F5664">
            <v>5</v>
          </cell>
          <cell r="G5664">
            <v>50.97</v>
          </cell>
          <cell r="H5664">
            <v>5.63</v>
          </cell>
          <cell r="I5664">
            <v>5</v>
          </cell>
          <cell r="J5664">
            <v>29</v>
          </cell>
          <cell r="K5664">
            <v>173.71</v>
          </cell>
          <cell r="L5664">
            <v>17</v>
          </cell>
          <cell r="M5664" t="str">
            <v>Jul/Aug</v>
          </cell>
          <cell r="N5664">
            <v>47</v>
          </cell>
        </row>
        <row r="5665">
          <cell r="A5665" t="str">
            <v>2006/07 W17</v>
          </cell>
          <cell r="B5665" t="str">
            <v>Stansted</v>
          </cell>
          <cell r="C5665" t="str">
            <v>Champagne - Piper Florens Louis 2 for £30</v>
          </cell>
          <cell r="D5665">
            <v>385</v>
          </cell>
          <cell r="E5665">
            <v>95.48</v>
          </cell>
          <cell r="F5665">
            <v>22</v>
          </cell>
          <cell r="G5665">
            <v>385</v>
          </cell>
          <cell r="H5665">
            <v>95.48</v>
          </cell>
          <cell r="I5665">
            <v>22</v>
          </cell>
          <cell r="J5665">
            <v>30</v>
          </cell>
          <cell r="K5665">
            <v>267</v>
          </cell>
          <cell r="L5665">
            <v>17</v>
          </cell>
          <cell r="M5665" t="str">
            <v>Jul/Aug</v>
          </cell>
          <cell r="N5665">
            <v>53</v>
          </cell>
        </row>
        <row r="5666">
          <cell r="A5666" t="str">
            <v>2006/07 W17</v>
          </cell>
          <cell r="B5666" t="str">
            <v>Stansted</v>
          </cell>
          <cell r="C5666" t="str">
            <v>Champagne - Piper Florens Louis Twin for £30</v>
          </cell>
          <cell r="D5666">
            <v>525</v>
          </cell>
          <cell r="E5666">
            <v>130.35</v>
          </cell>
          <cell r="F5666">
            <v>15</v>
          </cell>
          <cell r="G5666">
            <v>525</v>
          </cell>
          <cell r="H5666">
            <v>130.35</v>
          </cell>
          <cell r="I5666">
            <v>15</v>
          </cell>
          <cell r="J5666">
            <v>69</v>
          </cell>
          <cell r="K5666">
            <v>1228.2</v>
          </cell>
          <cell r="L5666">
            <v>17</v>
          </cell>
          <cell r="M5666" t="str">
            <v>Jul/Aug</v>
          </cell>
          <cell r="N5666">
            <v>33</v>
          </cell>
        </row>
        <row r="5667">
          <cell r="A5667" t="str">
            <v>2006/07 W17</v>
          </cell>
          <cell r="B5667" t="str">
            <v>Stansted</v>
          </cell>
          <cell r="C5667" t="str">
            <v>Champagne - Charles Heidseick 2 for £35</v>
          </cell>
          <cell r="D5667">
            <v>45.98</v>
          </cell>
          <cell r="E5667">
            <v>17.32</v>
          </cell>
          <cell r="F5667">
            <v>2</v>
          </cell>
          <cell r="G5667">
            <v>45.98</v>
          </cell>
          <cell r="H5667">
            <v>17.32</v>
          </cell>
          <cell r="I5667">
            <v>2</v>
          </cell>
          <cell r="J5667">
            <v>14</v>
          </cell>
          <cell r="K5667">
            <v>129.63999999999999</v>
          </cell>
          <cell r="L5667">
            <v>17</v>
          </cell>
          <cell r="M5667" t="str">
            <v>Jul/Aug</v>
          </cell>
          <cell r="N5667">
            <v>55</v>
          </cell>
        </row>
        <row r="5668">
          <cell r="A5668" t="str">
            <v>2006/07 W17</v>
          </cell>
          <cell r="B5668" t="str">
            <v>Stansted</v>
          </cell>
          <cell r="C5668" t="str">
            <v>Champagne - Canard Twin for £25</v>
          </cell>
          <cell r="D5668">
            <v>1200</v>
          </cell>
          <cell r="E5668">
            <v>302.44</v>
          </cell>
          <cell r="F5668">
            <v>48</v>
          </cell>
          <cell r="G5668">
            <v>1050</v>
          </cell>
          <cell r="H5668">
            <v>236.44</v>
          </cell>
          <cell r="I5668">
            <v>42</v>
          </cell>
          <cell r="J5668">
            <v>34</v>
          </cell>
          <cell r="K5668">
            <v>544</v>
          </cell>
          <cell r="L5668">
            <v>17</v>
          </cell>
          <cell r="M5668" t="str">
            <v>Jul/Aug</v>
          </cell>
          <cell r="N5668">
            <v>52</v>
          </cell>
        </row>
        <row r="5669">
          <cell r="A5669" t="str">
            <v>2006/07 W17</v>
          </cell>
          <cell r="B5669" t="str">
            <v>Stansted</v>
          </cell>
          <cell r="C5669" t="str">
            <v>Wine - Beringer 3 for £15</v>
          </cell>
          <cell r="D5669">
            <v>0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  <cell r="I5669">
            <v>0</v>
          </cell>
          <cell r="J5669">
            <v>0</v>
          </cell>
          <cell r="K5669" t="str">
            <v>/0</v>
          </cell>
          <cell r="L5669">
            <v>17</v>
          </cell>
          <cell r="M5669" t="str">
            <v>Jul/Aug</v>
          </cell>
          <cell r="N5669">
            <v>43</v>
          </cell>
        </row>
        <row r="5670">
          <cell r="A5670" t="str">
            <v>2006/07 W17</v>
          </cell>
          <cell r="B5670" t="str">
            <v>Stansted</v>
          </cell>
          <cell r="C5670" t="str">
            <v>Wine - Rosemount BOGOF</v>
          </cell>
          <cell r="D5670">
            <v>181.87</v>
          </cell>
          <cell r="E5670">
            <v>54.01</v>
          </cell>
          <cell r="F5670">
            <v>25</v>
          </cell>
          <cell r="G5670">
            <v>111.92</v>
          </cell>
          <cell r="H5670">
            <v>21.01</v>
          </cell>
          <cell r="I5670">
            <v>15</v>
          </cell>
          <cell r="J5670">
            <v>40</v>
          </cell>
          <cell r="K5670">
            <v>294.56</v>
          </cell>
          <cell r="L5670">
            <v>17</v>
          </cell>
          <cell r="M5670" t="str">
            <v>Jul/Aug</v>
          </cell>
          <cell r="N5670">
            <v>56</v>
          </cell>
        </row>
        <row r="5671">
          <cell r="A5671" t="str">
            <v>2006/07 W17</v>
          </cell>
          <cell r="B5671" t="str">
            <v>Stansted</v>
          </cell>
          <cell r="C5671" t="str">
            <v>WOW - 2 for £45 Malt</v>
          </cell>
          <cell r="D5671">
            <v>1915.33</v>
          </cell>
          <cell r="E5671">
            <v>670.8</v>
          </cell>
          <cell r="F5671">
            <v>67</v>
          </cell>
          <cell r="G5671">
            <v>1536.46</v>
          </cell>
          <cell r="H5671">
            <v>392.16</v>
          </cell>
          <cell r="I5671">
            <v>54</v>
          </cell>
          <cell r="J5671">
            <v>193</v>
          </cell>
          <cell r="K5671">
            <v>1492.98</v>
          </cell>
          <cell r="L5671">
            <v>17</v>
          </cell>
          <cell r="M5671" t="str">
            <v>Jul/Aug</v>
          </cell>
          <cell r="N5671">
            <v>34</v>
          </cell>
        </row>
        <row r="5672">
          <cell r="A5672" t="str">
            <v>2006/07 W17</v>
          </cell>
          <cell r="B5672" t="str">
            <v>Stansted</v>
          </cell>
          <cell r="C5672" t="str">
            <v>WOW - Connemara 2 for £30</v>
          </cell>
          <cell r="D5672">
            <v>233.87</v>
          </cell>
          <cell r="E5672">
            <v>75.23</v>
          </cell>
          <cell r="F5672">
            <v>13</v>
          </cell>
          <cell r="G5672">
            <v>215.88</v>
          </cell>
          <cell r="H5672">
            <v>61.92</v>
          </cell>
          <cell r="I5672">
            <v>12</v>
          </cell>
          <cell r="J5672">
            <v>2</v>
          </cell>
          <cell r="K5672">
            <v>9.36</v>
          </cell>
          <cell r="L5672">
            <v>17</v>
          </cell>
          <cell r="M5672" t="str">
            <v>Jul/Aug</v>
          </cell>
          <cell r="N5672">
            <v>60</v>
          </cell>
        </row>
        <row r="5673">
          <cell r="A5673" t="str">
            <v>2006/07 W17</v>
          </cell>
          <cell r="B5673" t="str">
            <v>Stansted</v>
          </cell>
          <cell r="C5673" t="str">
            <v>Others - 2 for £25 (glayva, disaronno)</v>
          </cell>
          <cell r="D5673">
            <v>569.61</v>
          </cell>
          <cell r="E5673">
            <v>191.93</v>
          </cell>
          <cell r="F5673">
            <v>39</v>
          </cell>
          <cell r="G5673">
            <v>454.69</v>
          </cell>
          <cell r="H5673">
            <v>104.99</v>
          </cell>
          <cell r="I5673">
            <v>31</v>
          </cell>
          <cell r="J5673">
            <v>107</v>
          </cell>
          <cell r="K5673">
            <v>374.06</v>
          </cell>
          <cell r="L5673">
            <v>17</v>
          </cell>
          <cell r="M5673" t="str">
            <v>Jul/Aug</v>
          </cell>
          <cell r="N5673">
            <v>48</v>
          </cell>
        </row>
        <row r="5674">
          <cell r="A5674" t="str">
            <v>2006/07 W17</v>
          </cell>
          <cell r="B5674" t="str">
            <v>Stansted</v>
          </cell>
          <cell r="C5674" t="str">
            <v>Others - Pimms 2 for £15 (70cl)</v>
          </cell>
          <cell r="D5674">
            <v>21709.82</v>
          </cell>
          <cell r="E5674">
            <v>3243.96</v>
          </cell>
          <cell r="F5674">
            <v>2824</v>
          </cell>
          <cell r="G5674">
            <v>20962.93</v>
          </cell>
          <cell r="H5674">
            <v>2695.56</v>
          </cell>
          <cell r="I5674">
            <v>2731</v>
          </cell>
          <cell r="J5674">
            <v>1882</v>
          </cell>
          <cell r="K5674">
            <v>8345.99</v>
          </cell>
          <cell r="L5674">
            <v>17</v>
          </cell>
          <cell r="M5674" t="str">
            <v>Jul/Aug</v>
          </cell>
          <cell r="N5674">
            <v>35</v>
          </cell>
        </row>
        <row r="5675">
          <cell r="A5675" t="str">
            <v>2006/07 W17</v>
          </cell>
          <cell r="B5675" t="str">
            <v>Stansted</v>
          </cell>
          <cell r="C5675" t="str">
            <v>Other - 2 for £30 Sauza</v>
          </cell>
          <cell r="D5675">
            <v>527.88</v>
          </cell>
          <cell r="E5675">
            <v>175.17</v>
          </cell>
          <cell r="F5675">
            <v>32</v>
          </cell>
          <cell r="G5675">
            <v>440.91</v>
          </cell>
          <cell r="H5675">
            <v>101.7</v>
          </cell>
          <cell r="I5675">
            <v>27</v>
          </cell>
          <cell r="J5675">
            <v>74</v>
          </cell>
          <cell r="K5675">
            <v>329.3</v>
          </cell>
          <cell r="L5675">
            <v>17</v>
          </cell>
          <cell r="M5675" t="str">
            <v>Jul/Aug</v>
          </cell>
          <cell r="N5675">
            <v>58</v>
          </cell>
        </row>
        <row r="5676">
          <cell r="A5676" t="str">
            <v>2006/07 W17</v>
          </cell>
          <cell r="B5676" t="str">
            <v>Stansted</v>
          </cell>
          <cell r="C5676" t="str">
            <v>Others - 2 for £20 ATA (70cl)</v>
          </cell>
          <cell r="D5676">
            <v>15449.31</v>
          </cell>
          <cell r="E5676">
            <v>3304.51</v>
          </cell>
          <cell r="F5676">
            <v>1491</v>
          </cell>
          <cell r="G5676">
            <v>14539.64</v>
          </cell>
          <cell r="H5676">
            <v>2653.09</v>
          </cell>
          <cell r="I5676">
            <v>1404</v>
          </cell>
          <cell r="J5676">
            <v>1193</v>
          </cell>
          <cell r="K5676">
            <v>5017.76</v>
          </cell>
          <cell r="L5676">
            <v>17</v>
          </cell>
          <cell r="M5676" t="str">
            <v>Jul/Aug</v>
          </cell>
          <cell r="N5676">
            <v>32</v>
          </cell>
        </row>
        <row r="5677">
          <cell r="A5677" t="str">
            <v>2006/07 W17</v>
          </cell>
          <cell r="B5677" t="str">
            <v>Stansted</v>
          </cell>
          <cell r="C5677" t="str">
            <v>Others - 2 for £15 Fortified</v>
          </cell>
          <cell r="D5677">
            <v>313.26</v>
          </cell>
          <cell r="E5677">
            <v>104.56</v>
          </cell>
          <cell r="F5677">
            <v>34</v>
          </cell>
          <cell r="G5677">
            <v>265.70999999999998</v>
          </cell>
          <cell r="H5677">
            <v>77.010000000000005</v>
          </cell>
          <cell r="I5677">
            <v>29</v>
          </cell>
          <cell r="J5677">
            <v>115</v>
          </cell>
          <cell r="K5677">
            <v>460</v>
          </cell>
          <cell r="L5677">
            <v>17</v>
          </cell>
          <cell r="M5677" t="str">
            <v>Jul/Aug</v>
          </cell>
          <cell r="N5677">
            <v>59</v>
          </cell>
        </row>
        <row r="5678">
          <cell r="A5678" t="str">
            <v>2006/07 W17</v>
          </cell>
          <cell r="B5678" t="str">
            <v>Aberdeen</v>
          </cell>
          <cell r="C5678" t="str">
            <v>Liquor</v>
          </cell>
          <cell r="D5678">
            <v>32365.47</v>
          </cell>
          <cell r="E5678">
            <v>14888.94</v>
          </cell>
          <cell r="F5678">
            <v>2109</v>
          </cell>
          <cell r="G5678">
            <v>15904.62</v>
          </cell>
          <cell r="H5678">
            <v>3946.15</v>
          </cell>
          <cell r="I5678">
            <v>814</v>
          </cell>
          <cell r="J5678">
            <v>5268</v>
          </cell>
          <cell r="K5678">
            <v>29428.240000000002</v>
          </cell>
          <cell r="L5678">
            <v>17</v>
          </cell>
          <cell r="M5678" t="str">
            <v>Jul/Aug</v>
          </cell>
          <cell r="N5678">
            <v>1</v>
          </cell>
        </row>
        <row r="5679">
          <cell r="A5679" t="str">
            <v>2006/07 W17</v>
          </cell>
          <cell r="B5679" t="str">
            <v>Aberdeen</v>
          </cell>
          <cell r="C5679" t="str">
            <v>Tobacco</v>
          </cell>
          <cell r="D5679">
            <v>11557.99</v>
          </cell>
          <cell r="E5679">
            <v>8429.93</v>
          </cell>
          <cell r="F5679">
            <v>486</v>
          </cell>
          <cell r="G5679">
            <v>241.7</v>
          </cell>
          <cell r="H5679">
            <v>48.7</v>
          </cell>
          <cell r="I5679">
            <v>12</v>
          </cell>
          <cell r="J5679">
            <v>1323</v>
          </cell>
          <cell r="K5679">
            <v>8190.65</v>
          </cell>
          <cell r="L5679">
            <v>17</v>
          </cell>
          <cell r="M5679" t="str">
            <v>Jul/Aug</v>
          </cell>
          <cell r="N5679">
            <v>2</v>
          </cell>
        </row>
        <row r="5680">
          <cell r="A5680" t="str">
            <v>2006/07 W17</v>
          </cell>
          <cell r="B5680" t="str">
            <v>Aberdeen</v>
          </cell>
          <cell r="C5680" t="str">
            <v>Perfumery</v>
          </cell>
          <cell r="D5680">
            <v>32955.43</v>
          </cell>
          <cell r="E5680">
            <v>17488.150000000001</v>
          </cell>
          <cell r="F5680">
            <v>1276</v>
          </cell>
          <cell r="G5680">
            <v>25341.53</v>
          </cell>
          <cell r="H5680">
            <v>12550.42</v>
          </cell>
          <cell r="I5680">
            <v>963</v>
          </cell>
          <cell r="J5680">
            <v>8442</v>
          </cell>
          <cell r="K5680">
            <v>78768.820000000007</v>
          </cell>
          <cell r="L5680">
            <v>17</v>
          </cell>
          <cell r="M5680" t="str">
            <v>Jul/Aug</v>
          </cell>
          <cell r="N5680">
            <v>3</v>
          </cell>
        </row>
        <row r="5681">
          <cell r="A5681" t="str">
            <v>2006/07 W17</v>
          </cell>
          <cell r="B5681" t="str">
            <v>Aberdeen</v>
          </cell>
          <cell r="C5681" t="str">
            <v>Food</v>
          </cell>
          <cell r="D5681">
            <v>4913.5</v>
          </cell>
          <cell r="E5681">
            <v>2386.65</v>
          </cell>
          <cell r="F5681">
            <v>1227</v>
          </cell>
          <cell r="G5681">
            <v>2367.5</v>
          </cell>
          <cell r="H5681">
            <v>999.46</v>
          </cell>
          <cell r="I5681">
            <v>601</v>
          </cell>
          <cell r="J5681">
            <v>3364</v>
          </cell>
          <cell r="K5681">
            <v>6652.19</v>
          </cell>
          <cell r="L5681">
            <v>17</v>
          </cell>
          <cell r="M5681" t="str">
            <v>Jul/Aug</v>
          </cell>
          <cell r="N5681">
            <v>4</v>
          </cell>
        </row>
        <row r="5682">
          <cell r="A5682" t="str">
            <v>2006/07 W17</v>
          </cell>
          <cell r="B5682" t="str">
            <v>Aberdeen</v>
          </cell>
          <cell r="C5682" t="str">
            <v>Tax Free</v>
          </cell>
          <cell r="D5682">
            <v>5240.92</v>
          </cell>
          <cell r="E5682">
            <v>2492.5300000000002</v>
          </cell>
          <cell r="F5682">
            <v>378</v>
          </cell>
          <cell r="G5682">
            <v>4228.38</v>
          </cell>
          <cell r="H5682">
            <v>1884.5</v>
          </cell>
          <cell r="I5682">
            <v>277</v>
          </cell>
          <cell r="J5682">
            <v>3687</v>
          </cell>
          <cell r="K5682">
            <v>20619.21</v>
          </cell>
          <cell r="L5682">
            <v>17</v>
          </cell>
          <cell r="M5682" t="str">
            <v>Jul/Aug</v>
          </cell>
          <cell r="N5682">
            <v>5</v>
          </cell>
        </row>
        <row r="5683">
          <cell r="A5683" t="str">
            <v>2006/07 W17</v>
          </cell>
          <cell r="B5683" t="str">
            <v>Aberdeen</v>
          </cell>
          <cell r="C5683" t="str">
            <v>Unclassified Products</v>
          </cell>
          <cell r="D5683">
            <v>0</v>
          </cell>
          <cell r="E5683">
            <v>0</v>
          </cell>
          <cell r="F5683">
            <v>0</v>
          </cell>
          <cell r="G5683">
            <v>0</v>
          </cell>
          <cell r="H5683">
            <v>0</v>
          </cell>
          <cell r="I5683">
            <v>0</v>
          </cell>
          <cell r="J5683">
            <v>0</v>
          </cell>
          <cell r="K5683" t="str">
            <v>/0</v>
          </cell>
          <cell r="L5683">
            <v>17</v>
          </cell>
          <cell r="M5683" t="str">
            <v>Jul/Aug</v>
          </cell>
          <cell r="N5683">
            <v>6</v>
          </cell>
        </row>
        <row r="5684">
          <cell r="A5684" t="str">
            <v>2006/07 W17</v>
          </cell>
          <cell r="B5684" t="str">
            <v>Aberdeen</v>
          </cell>
          <cell r="C5684" t="str">
            <v>Spirits</v>
          </cell>
          <cell r="D5684">
            <v>25509.97</v>
          </cell>
          <cell r="E5684">
            <v>12269.14</v>
          </cell>
          <cell r="F5684">
            <v>1512</v>
          </cell>
          <cell r="G5684">
            <v>12592.86</v>
          </cell>
          <cell r="H5684">
            <v>3218.37</v>
          </cell>
          <cell r="I5684">
            <v>617</v>
          </cell>
          <cell r="J5684">
            <v>3910</v>
          </cell>
          <cell r="K5684">
            <v>21123.13</v>
          </cell>
          <cell r="L5684">
            <v>17</v>
          </cell>
          <cell r="M5684" t="str">
            <v>Jul/Aug</v>
          </cell>
          <cell r="N5684">
            <v>7</v>
          </cell>
        </row>
        <row r="5685">
          <cell r="A5685" t="str">
            <v>2006/07 W17</v>
          </cell>
          <cell r="B5685" t="str">
            <v>Aberdeen</v>
          </cell>
          <cell r="C5685" t="str">
            <v>Fortified Wines</v>
          </cell>
          <cell r="D5685">
            <v>404.92</v>
          </cell>
          <cell r="E5685">
            <v>182.05</v>
          </cell>
          <cell r="F5685">
            <v>46</v>
          </cell>
          <cell r="G5685">
            <v>194.38</v>
          </cell>
          <cell r="H5685">
            <v>45.43</v>
          </cell>
          <cell r="I5685">
            <v>19</v>
          </cell>
          <cell r="J5685">
            <v>122</v>
          </cell>
          <cell r="K5685">
            <v>409.02</v>
          </cell>
          <cell r="L5685">
            <v>17</v>
          </cell>
          <cell r="M5685" t="str">
            <v>Jul/Aug</v>
          </cell>
          <cell r="N5685">
            <v>10</v>
          </cell>
        </row>
        <row r="5686">
          <cell r="A5686" t="str">
            <v>2006/07 W17</v>
          </cell>
          <cell r="B5686" t="str">
            <v>Aberdeen</v>
          </cell>
          <cell r="C5686" t="str">
            <v>Others</v>
          </cell>
          <cell r="D5686">
            <v>0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  <cell r="I5686">
            <v>0</v>
          </cell>
          <cell r="J5686">
            <v>0</v>
          </cell>
          <cell r="K5686" t="str">
            <v>/0</v>
          </cell>
          <cell r="L5686">
            <v>17</v>
          </cell>
          <cell r="M5686" t="str">
            <v>Jul/Aug</v>
          </cell>
          <cell r="N5686">
            <v>11</v>
          </cell>
        </row>
        <row r="5687">
          <cell r="A5687" t="str">
            <v>2006/07 W17</v>
          </cell>
          <cell r="B5687" t="str">
            <v>Aberdeen</v>
          </cell>
          <cell r="C5687" t="str">
            <v>Champagne</v>
          </cell>
          <cell r="D5687">
            <v>2972.69</v>
          </cell>
          <cell r="E5687">
            <v>793.36</v>
          </cell>
          <cell r="F5687">
            <v>102</v>
          </cell>
          <cell r="G5687">
            <v>2439.7399999999998</v>
          </cell>
          <cell r="H5687">
            <v>551.41</v>
          </cell>
          <cell r="I5687">
            <v>84</v>
          </cell>
          <cell r="J5687">
            <v>281</v>
          </cell>
          <cell r="K5687">
            <v>4652.8100000000004</v>
          </cell>
          <cell r="L5687">
            <v>17</v>
          </cell>
          <cell r="M5687" t="str">
            <v>Jul/Aug</v>
          </cell>
          <cell r="N5687">
            <v>8</v>
          </cell>
        </row>
        <row r="5688">
          <cell r="A5688" t="str">
            <v>2006/07 W17</v>
          </cell>
          <cell r="B5688" t="str">
            <v>Aberdeen</v>
          </cell>
          <cell r="C5688" t="str">
            <v>Wines</v>
          </cell>
          <cell r="D5688">
            <v>3477.89</v>
          </cell>
          <cell r="E5688">
            <v>1644.39</v>
          </cell>
          <cell r="F5688">
            <v>449</v>
          </cell>
          <cell r="G5688">
            <v>677.64</v>
          </cell>
          <cell r="H5688">
            <v>130.94</v>
          </cell>
          <cell r="I5688">
            <v>94</v>
          </cell>
          <cell r="J5688">
            <v>955</v>
          </cell>
          <cell r="K5688">
            <v>3764.44</v>
          </cell>
          <cell r="L5688">
            <v>17</v>
          </cell>
          <cell r="M5688" t="str">
            <v>Jul/Aug</v>
          </cell>
          <cell r="N5688">
            <v>9</v>
          </cell>
        </row>
        <row r="5689">
          <cell r="A5689" t="str">
            <v>2006/07 W17</v>
          </cell>
          <cell r="B5689" t="str">
            <v>Aberdeen</v>
          </cell>
          <cell r="C5689" t="str">
            <v>Unclassified Liquor</v>
          </cell>
          <cell r="D5689">
            <v>0</v>
          </cell>
          <cell r="E5689">
            <v>0</v>
          </cell>
          <cell r="F5689">
            <v>0</v>
          </cell>
          <cell r="G5689">
            <v>0</v>
          </cell>
          <cell r="H5689">
            <v>0</v>
          </cell>
          <cell r="I5689">
            <v>0</v>
          </cell>
          <cell r="J5689">
            <v>0</v>
          </cell>
          <cell r="K5689" t="str">
            <v>/0</v>
          </cell>
          <cell r="L5689">
            <v>17</v>
          </cell>
          <cell r="M5689" t="str">
            <v>Jul/Aug</v>
          </cell>
          <cell r="N5689">
            <v>12</v>
          </cell>
        </row>
        <row r="5690">
          <cell r="A5690" t="str">
            <v>2006/07 W17</v>
          </cell>
          <cell r="B5690" t="str">
            <v>Aberdeen</v>
          </cell>
          <cell r="C5690" t="str">
            <v>Value - 2 for £15</v>
          </cell>
          <cell r="D5690">
            <v>1977.42</v>
          </cell>
          <cell r="E5690">
            <v>1394.29</v>
          </cell>
          <cell r="F5690">
            <v>241</v>
          </cell>
          <cell r="G5690">
            <v>118.45</v>
          </cell>
          <cell r="H5690">
            <v>19.97</v>
          </cell>
          <cell r="I5690">
            <v>7</v>
          </cell>
          <cell r="J5690">
            <v>318</v>
          </cell>
          <cell r="K5690">
            <v>832.96</v>
          </cell>
          <cell r="L5690">
            <v>17</v>
          </cell>
          <cell r="M5690" t="str">
            <v>Jul/Aug</v>
          </cell>
          <cell r="N5690">
            <v>31</v>
          </cell>
        </row>
        <row r="5691">
          <cell r="A5691" t="str">
            <v>2006/07 W17</v>
          </cell>
          <cell r="B5691" t="str">
            <v>Aberdeen</v>
          </cell>
          <cell r="C5691" t="str">
            <v>Value - 2 for £20 Bombay Saphire</v>
          </cell>
          <cell r="D5691">
            <v>389.41</v>
          </cell>
          <cell r="E5691">
            <v>247.69</v>
          </cell>
          <cell r="F5691">
            <v>29</v>
          </cell>
          <cell r="G5691">
            <v>101.65</v>
          </cell>
          <cell r="H5691">
            <v>26.65</v>
          </cell>
          <cell r="I5691">
            <v>5</v>
          </cell>
          <cell r="J5691">
            <v>17</v>
          </cell>
          <cell r="K5691">
            <v>47.26</v>
          </cell>
          <cell r="L5691">
            <v>17</v>
          </cell>
          <cell r="M5691" t="str">
            <v>Jul/Aug</v>
          </cell>
          <cell r="N5691">
            <v>45</v>
          </cell>
        </row>
        <row r="5692">
          <cell r="A5692" t="str">
            <v>2006/07 W17</v>
          </cell>
          <cell r="B5692" t="str">
            <v>Aberdeen</v>
          </cell>
          <cell r="C5692" t="str">
            <v>Value - Baileys 2 for £20</v>
          </cell>
          <cell r="D5692">
            <v>1017.88</v>
          </cell>
          <cell r="E5692">
            <v>576.17999999999995</v>
          </cell>
          <cell r="F5692">
            <v>86</v>
          </cell>
          <cell r="G5692">
            <v>169.98</v>
          </cell>
          <cell r="H5692">
            <v>63.24</v>
          </cell>
          <cell r="I5692">
            <v>10</v>
          </cell>
          <cell r="J5692">
            <v>94</v>
          </cell>
          <cell r="K5692">
            <v>453.08</v>
          </cell>
          <cell r="L5692">
            <v>17</v>
          </cell>
          <cell r="M5692" t="str">
            <v>Jul/Aug</v>
          </cell>
          <cell r="N5692">
            <v>39</v>
          </cell>
        </row>
        <row r="5693">
          <cell r="A5693" t="str">
            <v>2006/07 W17</v>
          </cell>
          <cell r="B5693" t="str">
            <v>Aberdeen</v>
          </cell>
          <cell r="C5693" t="str">
            <v>Value - Baileys Twin @ £20</v>
          </cell>
          <cell r="D5693">
            <v>120</v>
          </cell>
          <cell r="E5693">
            <v>73.2</v>
          </cell>
          <cell r="F5693">
            <v>6</v>
          </cell>
          <cell r="G5693">
            <v>0</v>
          </cell>
          <cell r="H5693">
            <v>0</v>
          </cell>
          <cell r="I5693">
            <v>0</v>
          </cell>
          <cell r="J5693">
            <v>11</v>
          </cell>
          <cell r="K5693">
            <v>106.04</v>
          </cell>
          <cell r="L5693">
            <v>17</v>
          </cell>
          <cell r="M5693" t="str">
            <v>Jul/Aug</v>
          </cell>
          <cell r="N5693">
            <v>51</v>
          </cell>
        </row>
        <row r="5694">
          <cell r="A5694" t="str">
            <v>2006/07 W17</v>
          </cell>
          <cell r="B5694" t="str">
            <v>Aberdeen</v>
          </cell>
          <cell r="C5694" t="str">
            <v>Value - Twins @ £15</v>
          </cell>
          <cell r="D5694">
            <v>0</v>
          </cell>
          <cell r="E5694">
            <v>0</v>
          </cell>
          <cell r="F5694">
            <v>0</v>
          </cell>
          <cell r="G5694">
            <v>0</v>
          </cell>
          <cell r="H5694">
            <v>0</v>
          </cell>
          <cell r="I5694">
            <v>0</v>
          </cell>
          <cell r="J5694">
            <v>0</v>
          </cell>
          <cell r="K5694" t="str">
            <v>/0</v>
          </cell>
          <cell r="L5694">
            <v>17</v>
          </cell>
          <cell r="M5694" t="str">
            <v>Jul/Aug</v>
          </cell>
          <cell r="N5694">
            <v>36</v>
          </cell>
        </row>
        <row r="5695">
          <cell r="A5695" t="str">
            <v>2006/07 W17</v>
          </cell>
          <cell r="B5695" t="str">
            <v>Aberdeen</v>
          </cell>
          <cell r="C5695" t="str">
            <v>Malt - 2 For £45 (6 glenmorangie + 2)</v>
          </cell>
          <cell r="D5695">
            <v>551.79999999999995</v>
          </cell>
          <cell r="E5695">
            <v>261.54000000000002</v>
          </cell>
          <cell r="F5695">
            <v>20</v>
          </cell>
          <cell r="G5695">
            <v>305.89</v>
          </cell>
          <cell r="H5695">
            <v>82.42</v>
          </cell>
          <cell r="I5695">
            <v>11</v>
          </cell>
          <cell r="J5695">
            <v>104</v>
          </cell>
          <cell r="K5695">
            <v>779.27</v>
          </cell>
          <cell r="L5695">
            <v>17</v>
          </cell>
          <cell r="M5695" t="str">
            <v>Jul/Aug</v>
          </cell>
          <cell r="N5695">
            <v>30</v>
          </cell>
        </row>
        <row r="5696">
          <cell r="A5696" t="str">
            <v>2006/07 W17</v>
          </cell>
          <cell r="B5696" t="str">
            <v>Aberdeen</v>
          </cell>
          <cell r="C5696" t="str">
            <v>Malt - Save £5 Glenmorangie Traditional</v>
          </cell>
          <cell r="D5696">
            <v>0</v>
          </cell>
          <cell r="E5696">
            <v>0</v>
          </cell>
          <cell r="F5696">
            <v>0</v>
          </cell>
          <cell r="G5696">
            <v>0</v>
          </cell>
          <cell r="H5696">
            <v>0</v>
          </cell>
          <cell r="I5696">
            <v>0</v>
          </cell>
          <cell r="J5696">
            <v>17</v>
          </cell>
          <cell r="K5696" t="str">
            <v>/0</v>
          </cell>
          <cell r="L5696">
            <v>17</v>
          </cell>
          <cell r="M5696" t="str">
            <v>Jul/Aug</v>
          </cell>
          <cell r="N5696">
            <v>44</v>
          </cell>
        </row>
        <row r="5697">
          <cell r="A5697" t="str">
            <v>2006/07 W17</v>
          </cell>
          <cell r="B5697" t="str">
            <v>Aberdeen</v>
          </cell>
          <cell r="C5697" t="str">
            <v>Cognac - XO @ £45</v>
          </cell>
          <cell r="D5697">
            <v>990</v>
          </cell>
          <cell r="E5697">
            <v>500.87</v>
          </cell>
          <cell r="F5697">
            <v>22</v>
          </cell>
          <cell r="G5697">
            <v>585</v>
          </cell>
          <cell r="H5697">
            <v>231.23</v>
          </cell>
          <cell r="I5697">
            <v>13</v>
          </cell>
          <cell r="J5697">
            <v>58</v>
          </cell>
          <cell r="K5697">
            <v>1116.5</v>
          </cell>
          <cell r="L5697">
            <v>17</v>
          </cell>
          <cell r="M5697" t="str">
            <v>Jul/Aug</v>
          </cell>
          <cell r="N5697">
            <v>37</v>
          </cell>
        </row>
        <row r="5698">
          <cell r="A5698" t="str">
            <v>2006/07 W17</v>
          </cell>
          <cell r="B5698" t="str">
            <v>Aberdeen</v>
          </cell>
          <cell r="C5698" t="str">
            <v>Cognac - VSOP 2 for £45</v>
          </cell>
          <cell r="D5698">
            <v>488.94</v>
          </cell>
          <cell r="E5698">
            <v>287.41000000000003</v>
          </cell>
          <cell r="F5698">
            <v>20</v>
          </cell>
          <cell r="G5698">
            <v>118.99</v>
          </cell>
          <cell r="H5698">
            <v>27.46</v>
          </cell>
          <cell r="I5698">
            <v>5</v>
          </cell>
          <cell r="J5698">
            <v>81</v>
          </cell>
          <cell r="K5698">
            <v>752.21</v>
          </cell>
          <cell r="L5698">
            <v>17</v>
          </cell>
          <cell r="M5698" t="str">
            <v>Jul/Aug</v>
          </cell>
          <cell r="N5698">
            <v>41</v>
          </cell>
        </row>
        <row r="5699">
          <cell r="A5699" t="str">
            <v>2006/07 W17</v>
          </cell>
          <cell r="B5699" t="str">
            <v>Aberdeen</v>
          </cell>
          <cell r="C5699" t="str">
            <v>Cognac - Only £17_99 VS Especiale</v>
          </cell>
          <cell r="D5699">
            <v>50.97</v>
          </cell>
          <cell r="E5699">
            <v>35.22</v>
          </cell>
          <cell r="F5699">
            <v>3</v>
          </cell>
          <cell r="G5699">
            <v>0</v>
          </cell>
          <cell r="H5699">
            <v>0</v>
          </cell>
          <cell r="I5699">
            <v>0</v>
          </cell>
          <cell r="J5699">
            <v>1</v>
          </cell>
          <cell r="K5699">
            <v>5.25</v>
          </cell>
          <cell r="L5699">
            <v>17</v>
          </cell>
          <cell r="M5699" t="str">
            <v>Jul/Aug</v>
          </cell>
          <cell r="N5699">
            <v>42</v>
          </cell>
        </row>
        <row r="5700">
          <cell r="A5700" t="str">
            <v>2006/07 W17</v>
          </cell>
          <cell r="B5700" t="str">
            <v>Aberdeen</v>
          </cell>
          <cell r="C5700" t="str">
            <v>Deluxe - Chivas 2 for £30</v>
          </cell>
          <cell r="D5700">
            <v>39.979999999999997</v>
          </cell>
          <cell r="E5700">
            <v>27.78</v>
          </cell>
          <cell r="F5700">
            <v>2</v>
          </cell>
          <cell r="G5700">
            <v>0</v>
          </cell>
          <cell r="H5700">
            <v>0</v>
          </cell>
          <cell r="I5700">
            <v>0</v>
          </cell>
          <cell r="J5700">
            <v>14</v>
          </cell>
          <cell r="K5700">
            <v>85.4</v>
          </cell>
          <cell r="L5700">
            <v>17</v>
          </cell>
          <cell r="M5700" t="str">
            <v>Jul/Aug</v>
          </cell>
          <cell r="N5700">
            <v>49</v>
          </cell>
        </row>
        <row r="5701">
          <cell r="A5701" t="str">
            <v>2006/07 W17</v>
          </cell>
          <cell r="B5701" t="str">
            <v>Aberdeen</v>
          </cell>
          <cell r="C5701" t="str">
            <v>Deluxe - Chivas Twin for £30</v>
          </cell>
          <cell r="D5701">
            <v>0</v>
          </cell>
          <cell r="E5701">
            <v>0</v>
          </cell>
          <cell r="F5701">
            <v>0</v>
          </cell>
          <cell r="G5701">
            <v>0</v>
          </cell>
          <cell r="H5701">
            <v>0</v>
          </cell>
          <cell r="I5701">
            <v>0</v>
          </cell>
          <cell r="J5701">
            <v>0</v>
          </cell>
          <cell r="K5701" t="str">
            <v>/0</v>
          </cell>
          <cell r="L5701">
            <v>17</v>
          </cell>
          <cell r="M5701" t="str">
            <v>Jul/Aug</v>
          </cell>
          <cell r="N5701">
            <v>38</v>
          </cell>
        </row>
        <row r="5702">
          <cell r="A5702" t="str">
            <v>2006/07 W17</v>
          </cell>
          <cell r="B5702" t="str">
            <v>Aberdeen</v>
          </cell>
          <cell r="C5702" t="str">
            <v>Deluxe - Chivas Triple Pack @ £45</v>
          </cell>
          <cell r="D5702">
            <v>0</v>
          </cell>
          <cell r="E5702">
            <v>0</v>
          </cell>
          <cell r="F5702">
            <v>0</v>
          </cell>
          <cell r="G5702">
            <v>0</v>
          </cell>
          <cell r="H5702">
            <v>0</v>
          </cell>
          <cell r="I5702">
            <v>0</v>
          </cell>
          <cell r="J5702">
            <v>0</v>
          </cell>
          <cell r="K5702" t="str">
            <v>/0</v>
          </cell>
          <cell r="L5702">
            <v>17</v>
          </cell>
          <cell r="M5702" t="str">
            <v>Jul/Aug</v>
          </cell>
          <cell r="N5702">
            <v>54</v>
          </cell>
        </row>
        <row r="5703">
          <cell r="A5703" t="str">
            <v>2006/07 W17</v>
          </cell>
          <cell r="B5703" t="str">
            <v>Aberdeen</v>
          </cell>
          <cell r="C5703" t="str">
            <v>Deluxe - Chivas Save £5 18yo</v>
          </cell>
          <cell r="D5703">
            <v>0</v>
          </cell>
          <cell r="E5703">
            <v>0</v>
          </cell>
          <cell r="F5703">
            <v>0</v>
          </cell>
          <cell r="G5703">
            <v>0</v>
          </cell>
          <cell r="H5703">
            <v>0</v>
          </cell>
          <cell r="I5703">
            <v>0</v>
          </cell>
          <cell r="J5703">
            <v>0</v>
          </cell>
          <cell r="K5703" t="str">
            <v>/0</v>
          </cell>
          <cell r="L5703">
            <v>17</v>
          </cell>
          <cell r="M5703" t="str">
            <v>Jul/Aug</v>
          </cell>
          <cell r="N5703">
            <v>50</v>
          </cell>
        </row>
        <row r="5704">
          <cell r="A5704" t="str">
            <v>2006/07 W17</v>
          </cell>
          <cell r="B5704" t="str">
            <v>Aberdeen</v>
          </cell>
          <cell r="C5704" t="str">
            <v>Deluxe - Chivas Royal Salute get Chivas 18yo</v>
          </cell>
          <cell r="D5704">
            <v>0</v>
          </cell>
          <cell r="E5704">
            <v>0</v>
          </cell>
          <cell r="F5704">
            <v>0</v>
          </cell>
          <cell r="G5704">
            <v>0</v>
          </cell>
          <cell r="H5704">
            <v>0</v>
          </cell>
          <cell r="I5704">
            <v>0</v>
          </cell>
          <cell r="J5704">
            <v>0</v>
          </cell>
          <cell r="K5704" t="str">
            <v>/0</v>
          </cell>
          <cell r="L5704">
            <v>17</v>
          </cell>
          <cell r="M5704" t="str">
            <v>Jul/Aug</v>
          </cell>
          <cell r="N5704">
            <v>57</v>
          </cell>
        </row>
        <row r="5705">
          <cell r="A5705" t="str">
            <v>2006/07 W17</v>
          </cell>
          <cell r="B5705" t="str">
            <v>Aberdeen</v>
          </cell>
          <cell r="C5705" t="str">
            <v>Deluxe - Dewars 2 for £30 ATA</v>
          </cell>
          <cell r="D5705">
            <v>349.99</v>
          </cell>
          <cell r="E5705">
            <v>77.459999999999994</v>
          </cell>
          <cell r="F5705">
            <v>23</v>
          </cell>
          <cell r="G5705">
            <v>289.99</v>
          </cell>
          <cell r="H5705">
            <v>29.14</v>
          </cell>
          <cell r="I5705">
            <v>19</v>
          </cell>
          <cell r="J5705">
            <v>42</v>
          </cell>
          <cell r="K5705">
            <v>222.18</v>
          </cell>
          <cell r="L5705">
            <v>17</v>
          </cell>
          <cell r="M5705" t="str">
            <v>Jul/Aug</v>
          </cell>
          <cell r="N5705">
            <v>40</v>
          </cell>
        </row>
        <row r="5706">
          <cell r="A5706" t="str">
            <v>2006/07 W17</v>
          </cell>
          <cell r="B5706" t="str">
            <v>Aberdeen</v>
          </cell>
          <cell r="C5706" t="str">
            <v>Deluxe - JW Blue get a free 20cl Gold (Sept Only)</v>
          </cell>
          <cell r="D5706">
            <v>0</v>
          </cell>
          <cell r="E5706">
            <v>0</v>
          </cell>
          <cell r="F5706">
            <v>0</v>
          </cell>
          <cell r="G5706">
            <v>0</v>
          </cell>
          <cell r="H5706">
            <v>0</v>
          </cell>
          <cell r="I5706">
            <v>0</v>
          </cell>
          <cell r="J5706">
            <v>3</v>
          </cell>
          <cell r="K5706" t="str">
            <v>/0</v>
          </cell>
          <cell r="L5706">
            <v>17</v>
          </cell>
          <cell r="M5706" t="str">
            <v>Jul/Aug</v>
          </cell>
          <cell r="N5706">
            <v>46</v>
          </cell>
        </row>
        <row r="5707">
          <cell r="A5707" t="str">
            <v>2006/07 W17</v>
          </cell>
          <cell r="B5707" t="str">
            <v>Aberdeen</v>
          </cell>
          <cell r="C5707" t="str">
            <v>Deluxe - Free 20cl bottle (linked to JW Blue) (Sept Only)</v>
          </cell>
          <cell r="D5707">
            <v>16.989999999999998</v>
          </cell>
          <cell r="E5707">
            <v>6.91</v>
          </cell>
          <cell r="F5707">
            <v>1</v>
          </cell>
          <cell r="G5707">
            <v>16.989999999999998</v>
          </cell>
          <cell r="H5707">
            <v>6.91</v>
          </cell>
          <cell r="I5707">
            <v>1</v>
          </cell>
          <cell r="J5707">
            <v>15</v>
          </cell>
          <cell r="K5707">
            <v>89.85</v>
          </cell>
          <cell r="L5707">
            <v>17</v>
          </cell>
          <cell r="M5707" t="str">
            <v>Jul/Aug</v>
          </cell>
          <cell r="N5707">
            <v>47</v>
          </cell>
        </row>
        <row r="5708">
          <cell r="A5708" t="str">
            <v>2006/07 W17</v>
          </cell>
          <cell r="B5708" t="str">
            <v>Aberdeen</v>
          </cell>
          <cell r="C5708" t="str">
            <v>Champagne - Piper Florens Louis 2 for £30</v>
          </cell>
          <cell r="D5708">
            <v>105</v>
          </cell>
          <cell r="E5708">
            <v>34.56</v>
          </cell>
          <cell r="F5708">
            <v>6</v>
          </cell>
          <cell r="G5708">
            <v>70</v>
          </cell>
          <cell r="H5708">
            <v>17.36</v>
          </cell>
          <cell r="I5708">
            <v>4</v>
          </cell>
          <cell r="J5708">
            <v>14</v>
          </cell>
          <cell r="K5708">
            <v>124.6</v>
          </cell>
          <cell r="L5708">
            <v>17</v>
          </cell>
          <cell r="M5708" t="str">
            <v>Jul/Aug</v>
          </cell>
          <cell r="N5708">
            <v>53</v>
          </cell>
        </row>
        <row r="5709">
          <cell r="A5709" t="str">
            <v>2006/07 W17</v>
          </cell>
          <cell r="B5709" t="str">
            <v>Aberdeen</v>
          </cell>
          <cell r="C5709" t="str">
            <v>Champagne - Piper Florens Louis Twin for £30</v>
          </cell>
          <cell r="D5709">
            <v>210</v>
          </cell>
          <cell r="E5709">
            <v>60.63</v>
          </cell>
          <cell r="F5709">
            <v>6</v>
          </cell>
          <cell r="G5709">
            <v>175</v>
          </cell>
          <cell r="H5709">
            <v>43.43</v>
          </cell>
          <cell r="I5709">
            <v>5</v>
          </cell>
          <cell r="J5709">
            <v>10</v>
          </cell>
          <cell r="K5709">
            <v>178</v>
          </cell>
          <cell r="L5709">
            <v>17</v>
          </cell>
          <cell r="M5709" t="str">
            <v>Jul/Aug</v>
          </cell>
          <cell r="N5709">
            <v>33</v>
          </cell>
        </row>
        <row r="5710">
          <cell r="A5710" t="str">
            <v>2006/07 W17</v>
          </cell>
          <cell r="B5710" t="str">
            <v>Aberdeen</v>
          </cell>
          <cell r="C5710" t="str">
            <v>Champagne - Charles Heidseick 2 for £35</v>
          </cell>
          <cell r="D5710">
            <v>0</v>
          </cell>
          <cell r="E5710">
            <v>0</v>
          </cell>
          <cell r="F5710">
            <v>0</v>
          </cell>
          <cell r="G5710">
            <v>0</v>
          </cell>
          <cell r="H5710">
            <v>0</v>
          </cell>
          <cell r="I5710">
            <v>0</v>
          </cell>
          <cell r="J5710">
            <v>9</v>
          </cell>
          <cell r="K5710" t="str">
            <v>/0</v>
          </cell>
          <cell r="L5710">
            <v>17</v>
          </cell>
          <cell r="M5710" t="str">
            <v>Jul/Aug</v>
          </cell>
          <cell r="N5710">
            <v>55</v>
          </cell>
        </row>
        <row r="5711">
          <cell r="A5711" t="str">
            <v>2006/07 W17</v>
          </cell>
          <cell r="B5711" t="str">
            <v>Aberdeen</v>
          </cell>
          <cell r="C5711" t="str">
            <v>Champagne - Canard Twin for £25</v>
          </cell>
          <cell r="D5711">
            <v>250</v>
          </cell>
          <cell r="E5711">
            <v>67.03</v>
          </cell>
          <cell r="F5711">
            <v>10</v>
          </cell>
          <cell r="G5711">
            <v>200</v>
          </cell>
          <cell r="H5711">
            <v>45.03</v>
          </cell>
          <cell r="I5711">
            <v>8</v>
          </cell>
          <cell r="J5711">
            <v>0</v>
          </cell>
          <cell r="K5711">
            <v>0</v>
          </cell>
          <cell r="L5711">
            <v>17</v>
          </cell>
          <cell r="M5711" t="str">
            <v>Jul/Aug</v>
          </cell>
          <cell r="N5711">
            <v>52</v>
          </cell>
        </row>
        <row r="5712">
          <cell r="A5712" t="str">
            <v>2006/07 W17</v>
          </cell>
          <cell r="B5712" t="str">
            <v>Aberdeen</v>
          </cell>
          <cell r="C5712" t="str">
            <v>Wine - Beringer 3 for £15</v>
          </cell>
          <cell r="D5712">
            <v>0</v>
          </cell>
          <cell r="E5712">
            <v>0</v>
          </cell>
          <cell r="F5712">
            <v>0</v>
          </cell>
          <cell r="G5712">
            <v>0</v>
          </cell>
          <cell r="H5712">
            <v>0</v>
          </cell>
          <cell r="I5712">
            <v>0</v>
          </cell>
          <cell r="J5712">
            <v>0</v>
          </cell>
          <cell r="K5712" t="str">
            <v>/0</v>
          </cell>
          <cell r="L5712">
            <v>17</v>
          </cell>
          <cell r="M5712" t="str">
            <v>Jul/Aug</v>
          </cell>
          <cell r="N5712">
            <v>43</v>
          </cell>
        </row>
        <row r="5713">
          <cell r="A5713" t="str">
            <v>2006/07 W17</v>
          </cell>
          <cell r="B5713" t="str">
            <v>Aberdeen</v>
          </cell>
          <cell r="C5713" t="str">
            <v>Wine - Rosemount BOGOF</v>
          </cell>
          <cell r="D5713">
            <v>97.93</v>
          </cell>
          <cell r="E5713">
            <v>44.33</v>
          </cell>
          <cell r="F5713">
            <v>14</v>
          </cell>
          <cell r="G5713">
            <v>13.99</v>
          </cell>
          <cell r="H5713">
            <v>4.55</v>
          </cell>
          <cell r="I5713">
            <v>2</v>
          </cell>
          <cell r="J5713">
            <v>35</v>
          </cell>
          <cell r="K5713">
            <v>256.89999999999998</v>
          </cell>
          <cell r="L5713">
            <v>17</v>
          </cell>
          <cell r="M5713" t="str">
            <v>Jul/Aug</v>
          </cell>
          <cell r="N5713">
            <v>56</v>
          </cell>
        </row>
        <row r="5714">
          <cell r="A5714" t="str">
            <v>2006/07 W17</v>
          </cell>
          <cell r="B5714" t="str">
            <v>Aberdeen</v>
          </cell>
          <cell r="C5714" t="str">
            <v>WOW - 2 for £45 Malt</v>
          </cell>
          <cell r="D5714">
            <v>574.79999999999995</v>
          </cell>
          <cell r="E5714">
            <v>257.86</v>
          </cell>
          <cell r="F5714">
            <v>20</v>
          </cell>
          <cell r="G5714">
            <v>342.88</v>
          </cell>
          <cell r="H5714">
            <v>88.32</v>
          </cell>
          <cell r="I5714">
            <v>12</v>
          </cell>
          <cell r="J5714">
            <v>114</v>
          </cell>
          <cell r="K5714">
            <v>882.36</v>
          </cell>
          <cell r="L5714">
            <v>17</v>
          </cell>
          <cell r="M5714" t="str">
            <v>Jul/Aug</v>
          </cell>
          <cell r="N5714">
            <v>34</v>
          </cell>
        </row>
        <row r="5715">
          <cell r="A5715" t="str">
            <v>2006/07 W17</v>
          </cell>
          <cell r="B5715" t="str">
            <v>Aberdeen</v>
          </cell>
          <cell r="C5715" t="str">
            <v>WOW - Connemara 2 for £30</v>
          </cell>
          <cell r="D5715">
            <v>0</v>
          </cell>
          <cell r="E5715">
            <v>0</v>
          </cell>
          <cell r="F5715">
            <v>0</v>
          </cell>
          <cell r="G5715">
            <v>0</v>
          </cell>
          <cell r="H5715">
            <v>0</v>
          </cell>
          <cell r="I5715">
            <v>0</v>
          </cell>
          <cell r="J5715">
            <v>0</v>
          </cell>
          <cell r="K5715" t="str">
            <v>/0</v>
          </cell>
          <cell r="L5715">
            <v>17</v>
          </cell>
          <cell r="M5715" t="str">
            <v>Jul/Aug</v>
          </cell>
          <cell r="N5715">
            <v>60</v>
          </cell>
        </row>
        <row r="5716">
          <cell r="A5716" t="str">
            <v>2006/07 W17</v>
          </cell>
          <cell r="B5716" t="str">
            <v>Aberdeen</v>
          </cell>
          <cell r="C5716" t="str">
            <v>Others - 2 for £25 (glayva, disaronno)</v>
          </cell>
          <cell r="D5716">
            <v>132.91999999999999</v>
          </cell>
          <cell r="E5716">
            <v>58.19</v>
          </cell>
          <cell r="F5716">
            <v>8</v>
          </cell>
          <cell r="G5716">
            <v>84.95</v>
          </cell>
          <cell r="H5716">
            <v>20.68</v>
          </cell>
          <cell r="I5716">
            <v>5</v>
          </cell>
          <cell r="J5716">
            <v>19</v>
          </cell>
          <cell r="K5716">
            <v>66.19</v>
          </cell>
          <cell r="L5716">
            <v>17</v>
          </cell>
          <cell r="M5716" t="str">
            <v>Jul/Aug</v>
          </cell>
          <cell r="N5716">
            <v>48</v>
          </cell>
        </row>
        <row r="5717">
          <cell r="A5717" t="str">
            <v>2006/07 W17</v>
          </cell>
          <cell r="B5717" t="str">
            <v>Aberdeen</v>
          </cell>
          <cell r="C5717" t="str">
            <v>Others - Pimms 2 for £15 (70cl)</v>
          </cell>
          <cell r="D5717">
            <v>368.98</v>
          </cell>
          <cell r="E5717">
            <v>65.62</v>
          </cell>
          <cell r="F5717">
            <v>48</v>
          </cell>
          <cell r="G5717">
            <v>338.98</v>
          </cell>
          <cell r="H5717">
            <v>44.16</v>
          </cell>
          <cell r="I5717">
            <v>44</v>
          </cell>
          <cell r="J5717">
            <v>52</v>
          </cell>
          <cell r="K5717">
            <v>230.61</v>
          </cell>
          <cell r="L5717">
            <v>17</v>
          </cell>
          <cell r="M5717" t="str">
            <v>Jul/Aug</v>
          </cell>
          <cell r="N5717">
            <v>35</v>
          </cell>
        </row>
        <row r="5718">
          <cell r="A5718" t="str">
            <v>2006/07 W17</v>
          </cell>
          <cell r="B5718" t="str">
            <v>Aberdeen</v>
          </cell>
          <cell r="C5718" t="str">
            <v>Other - 2 for £30 Sauza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  <cell r="I5718">
            <v>0</v>
          </cell>
          <cell r="J5718">
            <v>18</v>
          </cell>
          <cell r="K5718" t="str">
            <v>/0</v>
          </cell>
          <cell r="L5718">
            <v>17</v>
          </cell>
          <cell r="M5718" t="str">
            <v>Jul/Aug</v>
          </cell>
          <cell r="N5718">
            <v>58</v>
          </cell>
        </row>
        <row r="5719">
          <cell r="A5719" t="str">
            <v>2006/07 W17</v>
          </cell>
          <cell r="B5719" t="str">
            <v>Aberdeen</v>
          </cell>
          <cell r="C5719" t="str">
            <v>Others - 2 for £20 ATA (70cl)</v>
          </cell>
          <cell r="D5719">
            <v>945.54</v>
          </cell>
          <cell r="E5719">
            <v>195.91</v>
          </cell>
          <cell r="F5719">
            <v>92</v>
          </cell>
          <cell r="G5719">
            <v>923.56</v>
          </cell>
          <cell r="H5719">
            <v>181.2</v>
          </cell>
          <cell r="I5719">
            <v>90</v>
          </cell>
          <cell r="J5719">
            <v>121</v>
          </cell>
          <cell r="K5719">
            <v>421.92</v>
          </cell>
          <cell r="L5719">
            <v>17</v>
          </cell>
          <cell r="M5719" t="str">
            <v>Jul/Aug</v>
          </cell>
          <cell r="N5719">
            <v>32</v>
          </cell>
        </row>
        <row r="5720">
          <cell r="A5720" t="str">
            <v>2006/07 W17</v>
          </cell>
          <cell r="B5720" t="str">
            <v>Aberdeen</v>
          </cell>
          <cell r="C5720" t="str">
            <v>Others - 2 for £15 Fortified</v>
          </cell>
          <cell r="D5720">
            <v>0</v>
          </cell>
          <cell r="E5720">
            <v>0</v>
          </cell>
          <cell r="F5720">
            <v>0</v>
          </cell>
          <cell r="G5720">
            <v>0</v>
          </cell>
          <cell r="H5720">
            <v>0</v>
          </cell>
          <cell r="I5720">
            <v>0</v>
          </cell>
          <cell r="J5720">
            <v>0</v>
          </cell>
          <cell r="K5720" t="str">
            <v>/0</v>
          </cell>
          <cell r="L5720">
            <v>17</v>
          </cell>
          <cell r="M5720" t="str">
            <v>Jul/Aug</v>
          </cell>
          <cell r="N5720">
            <v>59</v>
          </cell>
        </row>
        <row r="5721">
          <cell r="A5721" t="str">
            <v>2006/07 W17</v>
          </cell>
          <cell r="B5721" t="str">
            <v>Edinburgh</v>
          </cell>
          <cell r="C5721" t="str">
            <v>Liquor</v>
          </cell>
          <cell r="D5721">
            <v>95931.17</v>
          </cell>
          <cell r="E5721">
            <v>28340.33</v>
          </cell>
          <cell r="F5721">
            <v>5119</v>
          </cell>
          <cell r="G5721">
            <v>81156.78</v>
          </cell>
          <cell r="H5721">
            <v>17947.16</v>
          </cell>
          <cell r="I5721">
            <v>4241</v>
          </cell>
          <cell r="J5721">
            <v>11068</v>
          </cell>
          <cell r="K5721">
            <v>76827.899999999994</v>
          </cell>
          <cell r="L5721">
            <v>17</v>
          </cell>
          <cell r="M5721" t="str">
            <v>Jul/Aug</v>
          </cell>
          <cell r="N5721">
            <v>1</v>
          </cell>
        </row>
        <row r="5722">
          <cell r="A5722" t="str">
            <v>2006/07 W17</v>
          </cell>
          <cell r="B5722" t="str">
            <v>Edinburgh</v>
          </cell>
          <cell r="C5722" t="str">
            <v>Tobacco</v>
          </cell>
          <cell r="D5722">
            <v>8256.85</v>
          </cell>
          <cell r="E5722">
            <v>5987.47</v>
          </cell>
          <cell r="F5722">
            <v>279</v>
          </cell>
          <cell r="G5722">
            <v>284.2</v>
          </cell>
          <cell r="H5722">
            <v>20.91</v>
          </cell>
          <cell r="I5722">
            <v>18</v>
          </cell>
          <cell r="J5722">
            <v>1614</v>
          </cell>
          <cell r="K5722">
            <v>12154.17</v>
          </cell>
          <cell r="L5722">
            <v>17</v>
          </cell>
          <cell r="M5722" t="str">
            <v>Jul/Aug</v>
          </cell>
          <cell r="N5722">
            <v>2</v>
          </cell>
        </row>
        <row r="5723">
          <cell r="A5723" t="str">
            <v>2006/07 W17</v>
          </cell>
          <cell r="B5723" t="str">
            <v>Edinburgh</v>
          </cell>
          <cell r="C5723" t="str">
            <v>Perfumery</v>
          </cell>
          <cell r="D5723">
            <v>182089.47</v>
          </cell>
          <cell r="E5723">
            <v>93196.01</v>
          </cell>
          <cell r="F5723">
            <v>7604</v>
          </cell>
          <cell r="G5723">
            <v>166655.93</v>
          </cell>
          <cell r="H5723">
            <v>83209.33</v>
          </cell>
          <cell r="I5723">
            <v>6978</v>
          </cell>
          <cell r="J5723">
            <v>29769</v>
          </cell>
          <cell r="K5723">
            <v>254332.45</v>
          </cell>
          <cell r="L5723">
            <v>17</v>
          </cell>
          <cell r="M5723" t="str">
            <v>Jul/Aug</v>
          </cell>
          <cell r="N5723">
            <v>3</v>
          </cell>
        </row>
        <row r="5724">
          <cell r="A5724" t="str">
            <v>2006/07 W17</v>
          </cell>
          <cell r="B5724" t="str">
            <v>Edinburgh</v>
          </cell>
          <cell r="C5724" t="str">
            <v>Food</v>
          </cell>
          <cell r="D5724">
            <v>23808.78</v>
          </cell>
          <cell r="E5724">
            <v>10744.67</v>
          </cell>
          <cell r="F5724">
            <v>5871</v>
          </cell>
          <cell r="G5724">
            <v>21170.080000000002</v>
          </cell>
          <cell r="H5724">
            <v>9316.64</v>
          </cell>
          <cell r="I5724">
            <v>5236</v>
          </cell>
          <cell r="J5724">
            <v>9428</v>
          </cell>
          <cell r="K5724">
            <v>18378.39</v>
          </cell>
          <cell r="L5724">
            <v>17</v>
          </cell>
          <cell r="M5724" t="str">
            <v>Jul/Aug</v>
          </cell>
          <cell r="N5724">
            <v>4</v>
          </cell>
        </row>
        <row r="5725">
          <cell r="A5725" t="str">
            <v>2006/07 W17</v>
          </cell>
          <cell r="B5725" t="str">
            <v>Edinburgh</v>
          </cell>
          <cell r="C5725" t="str">
            <v>Tax Free</v>
          </cell>
          <cell r="D5725">
            <v>47745.120000000003</v>
          </cell>
          <cell r="E5725">
            <v>21523</v>
          </cell>
          <cell r="F5725">
            <v>3074</v>
          </cell>
          <cell r="G5725">
            <v>42910.63</v>
          </cell>
          <cell r="H5725">
            <v>18657.39</v>
          </cell>
          <cell r="I5725">
            <v>2614</v>
          </cell>
          <cell r="J5725">
            <v>10811</v>
          </cell>
          <cell r="K5725">
            <v>69762.53</v>
          </cell>
          <cell r="L5725">
            <v>17</v>
          </cell>
          <cell r="M5725" t="str">
            <v>Jul/Aug</v>
          </cell>
          <cell r="N5725">
            <v>5</v>
          </cell>
        </row>
        <row r="5726">
          <cell r="A5726" t="str">
            <v>2006/07 W17</v>
          </cell>
          <cell r="B5726" t="str">
            <v>Edinburgh</v>
          </cell>
          <cell r="C5726" t="str">
            <v>Unclassified Products</v>
          </cell>
          <cell r="D5726">
            <v>0</v>
          </cell>
          <cell r="E5726">
            <v>0</v>
          </cell>
          <cell r="F5726">
            <v>0</v>
          </cell>
          <cell r="G5726">
            <v>0</v>
          </cell>
          <cell r="H5726">
            <v>0</v>
          </cell>
          <cell r="I5726">
            <v>0</v>
          </cell>
          <cell r="J5726">
            <v>-2</v>
          </cell>
          <cell r="K5726" t="str">
            <v>/0</v>
          </cell>
          <cell r="L5726">
            <v>17</v>
          </cell>
          <cell r="M5726" t="str">
            <v>Jul/Aug</v>
          </cell>
          <cell r="N5726">
            <v>6</v>
          </cell>
        </row>
        <row r="5727">
          <cell r="A5727" t="str">
            <v>2006/07 W17</v>
          </cell>
          <cell r="B5727" t="str">
            <v>Edinburgh</v>
          </cell>
          <cell r="C5727" t="str">
            <v>Spirits</v>
          </cell>
          <cell r="D5727">
            <v>80365.91</v>
          </cell>
          <cell r="E5727">
            <v>24781.74</v>
          </cell>
          <cell r="F5727">
            <v>4241</v>
          </cell>
          <cell r="G5727">
            <v>66074.7</v>
          </cell>
          <cell r="H5727">
            <v>14638.59</v>
          </cell>
          <cell r="I5727">
            <v>3407</v>
          </cell>
          <cell r="J5727">
            <v>8587</v>
          </cell>
          <cell r="K5727">
            <v>54483.9</v>
          </cell>
          <cell r="L5727">
            <v>17</v>
          </cell>
          <cell r="M5727" t="str">
            <v>Jul/Aug</v>
          </cell>
          <cell r="N5727">
            <v>7</v>
          </cell>
        </row>
        <row r="5728">
          <cell r="A5728" t="str">
            <v>2006/07 W17</v>
          </cell>
          <cell r="B5728" t="str">
            <v>Edinburgh</v>
          </cell>
          <cell r="C5728" t="str">
            <v>Fortified Wines</v>
          </cell>
          <cell r="D5728">
            <v>531.33000000000004</v>
          </cell>
          <cell r="E5728">
            <v>119.69</v>
          </cell>
          <cell r="F5728">
            <v>73</v>
          </cell>
          <cell r="G5728">
            <v>464.28</v>
          </cell>
          <cell r="H5728">
            <v>77.3</v>
          </cell>
          <cell r="I5728">
            <v>63</v>
          </cell>
          <cell r="J5728">
            <v>192</v>
          </cell>
          <cell r="K5728">
            <v>524.24</v>
          </cell>
          <cell r="L5728">
            <v>17</v>
          </cell>
          <cell r="M5728" t="str">
            <v>Jul/Aug</v>
          </cell>
          <cell r="N5728">
            <v>10</v>
          </cell>
        </row>
        <row r="5729">
          <cell r="A5729" t="str">
            <v>2006/07 W17</v>
          </cell>
          <cell r="B5729" t="str">
            <v>Edinburgh</v>
          </cell>
          <cell r="C5729" t="str">
            <v>Others</v>
          </cell>
          <cell r="D5729">
            <v>0</v>
          </cell>
          <cell r="E5729">
            <v>0</v>
          </cell>
          <cell r="F5729">
            <v>0</v>
          </cell>
          <cell r="G5729">
            <v>0</v>
          </cell>
          <cell r="H5729">
            <v>0</v>
          </cell>
          <cell r="I5729">
            <v>0</v>
          </cell>
          <cell r="J5729">
            <v>0</v>
          </cell>
          <cell r="K5729" t="str">
            <v>/0</v>
          </cell>
          <cell r="L5729">
            <v>17</v>
          </cell>
          <cell r="M5729" t="str">
            <v>Jul/Aug</v>
          </cell>
          <cell r="N5729">
            <v>11</v>
          </cell>
        </row>
        <row r="5730">
          <cell r="A5730" t="str">
            <v>2006/07 W17</v>
          </cell>
          <cell r="B5730" t="str">
            <v>Edinburgh</v>
          </cell>
          <cell r="C5730" t="str">
            <v>Champagne</v>
          </cell>
          <cell r="D5730">
            <v>12373.4</v>
          </cell>
          <cell r="E5730">
            <v>2905.45</v>
          </cell>
          <cell r="F5730">
            <v>420</v>
          </cell>
          <cell r="G5730">
            <v>12133.42</v>
          </cell>
          <cell r="H5730">
            <v>2796.25</v>
          </cell>
          <cell r="I5730">
            <v>412</v>
          </cell>
          <cell r="J5730">
            <v>1064</v>
          </cell>
          <cell r="K5730">
            <v>17738.93</v>
          </cell>
          <cell r="L5730">
            <v>17</v>
          </cell>
          <cell r="M5730" t="str">
            <v>Jul/Aug</v>
          </cell>
          <cell r="N5730">
            <v>8</v>
          </cell>
        </row>
        <row r="5731">
          <cell r="A5731" t="str">
            <v>2006/07 W17</v>
          </cell>
          <cell r="B5731" t="str">
            <v>Edinburgh</v>
          </cell>
          <cell r="C5731" t="str">
            <v>Wines</v>
          </cell>
          <cell r="D5731">
            <v>2660.53</v>
          </cell>
          <cell r="E5731">
            <v>533.45000000000005</v>
          </cell>
          <cell r="F5731">
            <v>385</v>
          </cell>
          <cell r="G5731">
            <v>2484.38</v>
          </cell>
          <cell r="H5731">
            <v>435.02</v>
          </cell>
          <cell r="I5731">
            <v>359</v>
          </cell>
          <cell r="J5731">
            <v>1225</v>
          </cell>
          <cell r="K5731">
            <v>4527.3500000000004</v>
          </cell>
          <cell r="L5731">
            <v>17</v>
          </cell>
          <cell r="M5731" t="str">
            <v>Jul/Aug</v>
          </cell>
          <cell r="N5731">
            <v>9</v>
          </cell>
        </row>
        <row r="5732">
          <cell r="A5732" t="str">
            <v>2006/07 W17</v>
          </cell>
          <cell r="B5732" t="str">
            <v>Edinburgh</v>
          </cell>
          <cell r="C5732" t="str">
            <v>Unclassified Liquor</v>
          </cell>
          <cell r="D5732">
            <v>0</v>
          </cell>
          <cell r="E5732">
            <v>0</v>
          </cell>
          <cell r="F5732">
            <v>0</v>
          </cell>
          <cell r="G5732">
            <v>0</v>
          </cell>
          <cell r="H5732">
            <v>0</v>
          </cell>
          <cell r="I5732">
            <v>0</v>
          </cell>
          <cell r="J5732">
            <v>0</v>
          </cell>
          <cell r="K5732" t="str">
            <v>/0</v>
          </cell>
          <cell r="L5732">
            <v>17</v>
          </cell>
          <cell r="M5732" t="str">
            <v>Jul/Aug</v>
          </cell>
          <cell r="N5732">
            <v>12</v>
          </cell>
        </row>
        <row r="5733">
          <cell r="A5733" t="str">
            <v>2006/07 W17</v>
          </cell>
          <cell r="B5733" t="str">
            <v>Edinburgh</v>
          </cell>
          <cell r="C5733" t="str">
            <v>Value - 2 for £15</v>
          </cell>
          <cell r="D5733">
            <v>1280.56</v>
          </cell>
          <cell r="E5733">
            <v>942.77</v>
          </cell>
          <cell r="F5733">
            <v>160</v>
          </cell>
          <cell r="G5733">
            <v>0</v>
          </cell>
          <cell r="H5733">
            <v>0</v>
          </cell>
          <cell r="I5733">
            <v>0</v>
          </cell>
          <cell r="J5733">
            <v>584</v>
          </cell>
          <cell r="K5733">
            <v>1593.19</v>
          </cell>
          <cell r="L5733">
            <v>17</v>
          </cell>
          <cell r="M5733" t="str">
            <v>Jul/Aug</v>
          </cell>
          <cell r="N5733">
            <v>31</v>
          </cell>
        </row>
        <row r="5734">
          <cell r="A5734" t="str">
            <v>2006/07 W17</v>
          </cell>
          <cell r="B5734" t="str">
            <v>Edinburgh</v>
          </cell>
          <cell r="C5734" t="str">
            <v>Value - 2 for £20 Bombay Saphire</v>
          </cell>
          <cell r="D5734">
            <v>119.9</v>
          </cell>
          <cell r="E5734">
            <v>92.1</v>
          </cell>
          <cell r="F5734">
            <v>10</v>
          </cell>
          <cell r="G5734">
            <v>0</v>
          </cell>
          <cell r="H5734">
            <v>0</v>
          </cell>
          <cell r="I5734">
            <v>0</v>
          </cell>
          <cell r="J5734">
            <v>28</v>
          </cell>
          <cell r="K5734">
            <v>77.84</v>
          </cell>
          <cell r="L5734">
            <v>17</v>
          </cell>
          <cell r="M5734" t="str">
            <v>Jul/Aug</v>
          </cell>
          <cell r="N5734">
            <v>45</v>
          </cell>
        </row>
        <row r="5735">
          <cell r="A5735" t="str">
            <v>2006/07 W17</v>
          </cell>
          <cell r="B5735" t="str">
            <v>Edinburgh</v>
          </cell>
          <cell r="C5735" t="str">
            <v>Value - Baileys 2 for £20</v>
          </cell>
          <cell r="D5735">
            <v>211.1</v>
          </cell>
          <cell r="E5735">
            <v>130.38</v>
          </cell>
          <cell r="F5735">
            <v>20</v>
          </cell>
          <cell r="G5735">
            <v>0</v>
          </cell>
          <cell r="H5735">
            <v>0</v>
          </cell>
          <cell r="I5735">
            <v>0</v>
          </cell>
          <cell r="J5735">
            <v>132</v>
          </cell>
          <cell r="K5735">
            <v>636.24</v>
          </cell>
          <cell r="L5735">
            <v>17</v>
          </cell>
          <cell r="M5735" t="str">
            <v>Jul/Aug</v>
          </cell>
          <cell r="N5735">
            <v>39</v>
          </cell>
        </row>
        <row r="5736">
          <cell r="A5736" t="str">
            <v>2006/07 W17</v>
          </cell>
          <cell r="B5736" t="str">
            <v>Edinburgh</v>
          </cell>
          <cell r="C5736" t="str">
            <v>Value - Baileys Twin @ £20</v>
          </cell>
          <cell r="D5736">
            <v>0</v>
          </cell>
          <cell r="E5736">
            <v>0</v>
          </cell>
          <cell r="F5736">
            <v>0</v>
          </cell>
          <cell r="G5736">
            <v>0</v>
          </cell>
          <cell r="H5736">
            <v>0</v>
          </cell>
          <cell r="I5736">
            <v>0</v>
          </cell>
          <cell r="J5736">
            <v>0</v>
          </cell>
          <cell r="K5736" t="str">
            <v>/0</v>
          </cell>
          <cell r="L5736">
            <v>17</v>
          </cell>
          <cell r="M5736" t="str">
            <v>Jul/Aug</v>
          </cell>
          <cell r="N5736">
            <v>51</v>
          </cell>
        </row>
        <row r="5737">
          <cell r="A5737" t="str">
            <v>2006/07 W17</v>
          </cell>
          <cell r="B5737" t="str">
            <v>Edinburgh</v>
          </cell>
          <cell r="C5737" t="str">
            <v>Value - Twins @ £15</v>
          </cell>
          <cell r="D5737">
            <v>180</v>
          </cell>
          <cell r="E5737">
            <v>134.56</v>
          </cell>
          <cell r="F5737">
            <v>12</v>
          </cell>
          <cell r="G5737">
            <v>0</v>
          </cell>
          <cell r="H5737">
            <v>0</v>
          </cell>
          <cell r="I5737">
            <v>0</v>
          </cell>
          <cell r="J5737">
            <v>81</v>
          </cell>
          <cell r="K5737">
            <v>413.24</v>
          </cell>
          <cell r="L5737">
            <v>17</v>
          </cell>
          <cell r="M5737" t="str">
            <v>Jul/Aug</v>
          </cell>
          <cell r="N5737">
            <v>36</v>
          </cell>
        </row>
        <row r="5738">
          <cell r="A5738" t="str">
            <v>2006/07 W17</v>
          </cell>
          <cell r="B5738" t="str">
            <v>Edinburgh</v>
          </cell>
          <cell r="C5738" t="str">
            <v>Malt - 2 For £45 (6 glenmorangie + 2)</v>
          </cell>
          <cell r="D5738">
            <v>7462.46</v>
          </cell>
          <cell r="E5738">
            <v>2280.2199999999998</v>
          </cell>
          <cell r="F5738">
            <v>283</v>
          </cell>
          <cell r="G5738">
            <v>6016.33</v>
          </cell>
          <cell r="H5738">
            <v>1208.6199999999999</v>
          </cell>
          <cell r="I5738">
            <v>228</v>
          </cell>
          <cell r="J5738">
            <v>500</v>
          </cell>
          <cell r="K5738">
            <v>3930.19</v>
          </cell>
          <cell r="L5738">
            <v>17</v>
          </cell>
          <cell r="M5738" t="str">
            <v>Jul/Aug</v>
          </cell>
          <cell r="N5738">
            <v>30</v>
          </cell>
        </row>
        <row r="5739">
          <cell r="A5739" t="str">
            <v>2006/07 W17</v>
          </cell>
          <cell r="B5739" t="str">
            <v>Edinburgh</v>
          </cell>
          <cell r="C5739" t="str">
            <v>Malt - Save £5 Glenmorangie Traditional</v>
          </cell>
          <cell r="D5739">
            <v>959.76</v>
          </cell>
          <cell r="E5739">
            <v>315.76</v>
          </cell>
          <cell r="F5739">
            <v>24</v>
          </cell>
          <cell r="G5739">
            <v>679.83</v>
          </cell>
          <cell r="H5739">
            <v>115.85</v>
          </cell>
          <cell r="I5739">
            <v>17</v>
          </cell>
          <cell r="J5739">
            <v>70</v>
          </cell>
          <cell r="K5739">
            <v>800.16</v>
          </cell>
          <cell r="L5739">
            <v>17</v>
          </cell>
          <cell r="M5739" t="str">
            <v>Jul/Aug</v>
          </cell>
          <cell r="N5739">
            <v>44</v>
          </cell>
        </row>
        <row r="5740">
          <cell r="A5740" t="str">
            <v>2006/07 W17</v>
          </cell>
          <cell r="B5740" t="str">
            <v>Edinburgh</v>
          </cell>
          <cell r="C5740" t="str">
            <v>Cognac - XO @ £45</v>
          </cell>
          <cell r="D5740">
            <v>945</v>
          </cell>
          <cell r="E5740">
            <v>404.61</v>
          </cell>
          <cell r="F5740">
            <v>21</v>
          </cell>
          <cell r="G5740">
            <v>810</v>
          </cell>
          <cell r="H5740">
            <v>314.73</v>
          </cell>
          <cell r="I5740">
            <v>18</v>
          </cell>
          <cell r="J5740">
            <v>43</v>
          </cell>
          <cell r="K5740">
            <v>827.75</v>
          </cell>
          <cell r="L5740">
            <v>17</v>
          </cell>
          <cell r="M5740" t="str">
            <v>Jul/Aug</v>
          </cell>
          <cell r="N5740">
            <v>37</v>
          </cell>
        </row>
        <row r="5741">
          <cell r="A5741" t="str">
            <v>2006/07 W17</v>
          </cell>
          <cell r="B5741" t="str">
            <v>Edinburgh</v>
          </cell>
          <cell r="C5741" t="str">
            <v>Cognac - VSOP 2 for £45</v>
          </cell>
          <cell r="D5741">
            <v>430.96</v>
          </cell>
          <cell r="E5741">
            <v>108.53</v>
          </cell>
          <cell r="F5741">
            <v>18</v>
          </cell>
          <cell r="G5741">
            <v>372.98</v>
          </cell>
          <cell r="H5741">
            <v>69.13</v>
          </cell>
          <cell r="I5741">
            <v>16</v>
          </cell>
          <cell r="J5741">
            <v>46</v>
          </cell>
          <cell r="K5741">
            <v>427.16</v>
          </cell>
          <cell r="L5741">
            <v>17</v>
          </cell>
          <cell r="M5741" t="str">
            <v>Jul/Aug</v>
          </cell>
          <cell r="N5741">
            <v>41</v>
          </cell>
        </row>
        <row r="5742">
          <cell r="A5742" t="str">
            <v>2006/07 W17</v>
          </cell>
          <cell r="B5742" t="str">
            <v>Edinburgh</v>
          </cell>
          <cell r="C5742" t="str">
            <v>Cognac - Only £17_99 VS Especiale</v>
          </cell>
          <cell r="D5742">
            <v>67.959999999999994</v>
          </cell>
          <cell r="E5742">
            <v>36.61</v>
          </cell>
          <cell r="F5742">
            <v>4</v>
          </cell>
          <cell r="G5742">
            <v>16.989999999999998</v>
          </cell>
          <cell r="H5742">
            <v>1.39</v>
          </cell>
          <cell r="I5742">
            <v>1</v>
          </cell>
          <cell r="J5742">
            <v>12</v>
          </cell>
          <cell r="K5742">
            <v>63</v>
          </cell>
          <cell r="L5742">
            <v>17</v>
          </cell>
          <cell r="M5742" t="str">
            <v>Jul/Aug</v>
          </cell>
          <cell r="N5742">
            <v>42</v>
          </cell>
        </row>
        <row r="5743">
          <cell r="A5743" t="str">
            <v>2006/07 W17</v>
          </cell>
          <cell r="B5743" t="str">
            <v>Edinburgh</v>
          </cell>
          <cell r="C5743" t="str">
            <v>Deluxe - Chivas 2 for £30</v>
          </cell>
          <cell r="D5743">
            <v>39.979999999999997</v>
          </cell>
          <cell r="E5743">
            <v>27.78</v>
          </cell>
          <cell r="F5743">
            <v>2</v>
          </cell>
          <cell r="G5743">
            <v>0</v>
          </cell>
          <cell r="H5743">
            <v>0</v>
          </cell>
          <cell r="I5743">
            <v>0</v>
          </cell>
          <cell r="J5743">
            <v>19</v>
          </cell>
          <cell r="K5743">
            <v>115.9</v>
          </cell>
          <cell r="L5743">
            <v>17</v>
          </cell>
          <cell r="M5743" t="str">
            <v>Jul/Aug</v>
          </cell>
          <cell r="N5743">
            <v>49</v>
          </cell>
        </row>
        <row r="5744">
          <cell r="A5744" t="str">
            <v>2006/07 W17</v>
          </cell>
          <cell r="B5744" t="str">
            <v>Edinburgh</v>
          </cell>
          <cell r="C5744" t="str">
            <v>Deluxe - Chivas Twin for £30</v>
          </cell>
          <cell r="D5744">
            <v>0</v>
          </cell>
          <cell r="E5744">
            <v>0</v>
          </cell>
          <cell r="F5744">
            <v>0</v>
          </cell>
          <cell r="G5744">
            <v>0</v>
          </cell>
          <cell r="H5744">
            <v>0</v>
          </cell>
          <cell r="I5744">
            <v>0</v>
          </cell>
          <cell r="J5744">
            <v>0</v>
          </cell>
          <cell r="K5744" t="str">
            <v>/0</v>
          </cell>
          <cell r="L5744">
            <v>17</v>
          </cell>
          <cell r="M5744" t="str">
            <v>Jul/Aug</v>
          </cell>
          <cell r="N5744">
            <v>38</v>
          </cell>
        </row>
        <row r="5745">
          <cell r="A5745" t="str">
            <v>2006/07 W17</v>
          </cell>
          <cell r="B5745" t="str">
            <v>Edinburgh</v>
          </cell>
          <cell r="C5745" t="str">
            <v>Deluxe - Chivas Triple Pack @ £45</v>
          </cell>
          <cell r="D5745">
            <v>0</v>
          </cell>
          <cell r="E5745">
            <v>0</v>
          </cell>
          <cell r="F5745">
            <v>0</v>
          </cell>
          <cell r="G5745">
            <v>0</v>
          </cell>
          <cell r="H5745">
            <v>0</v>
          </cell>
          <cell r="I5745">
            <v>0</v>
          </cell>
          <cell r="J5745">
            <v>0</v>
          </cell>
          <cell r="K5745" t="str">
            <v>/0</v>
          </cell>
          <cell r="L5745">
            <v>17</v>
          </cell>
          <cell r="M5745" t="str">
            <v>Jul/Aug</v>
          </cell>
          <cell r="N5745">
            <v>54</v>
          </cell>
        </row>
        <row r="5746">
          <cell r="A5746" t="str">
            <v>2006/07 W17</v>
          </cell>
          <cell r="B5746" t="str">
            <v>Edinburgh</v>
          </cell>
          <cell r="C5746" t="str">
            <v>Deluxe - Chivas Save £5 18yo</v>
          </cell>
          <cell r="D5746">
            <v>69.98</v>
          </cell>
          <cell r="E5746">
            <v>25.72</v>
          </cell>
          <cell r="F5746">
            <v>2</v>
          </cell>
          <cell r="G5746">
            <v>69.98</v>
          </cell>
          <cell r="H5746">
            <v>25.72</v>
          </cell>
          <cell r="I5746">
            <v>2</v>
          </cell>
          <cell r="J5746">
            <v>18</v>
          </cell>
          <cell r="K5746">
            <v>199.08</v>
          </cell>
          <cell r="L5746">
            <v>17</v>
          </cell>
          <cell r="M5746" t="str">
            <v>Jul/Aug</v>
          </cell>
          <cell r="N5746">
            <v>50</v>
          </cell>
        </row>
        <row r="5747">
          <cell r="A5747" t="str">
            <v>2006/07 W17</v>
          </cell>
          <cell r="B5747" t="str">
            <v>Edinburgh</v>
          </cell>
          <cell r="C5747" t="str">
            <v>Deluxe - Chivas Royal Salute get Chivas 18yo</v>
          </cell>
          <cell r="D5747">
            <v>0</v>
          </cell>
          <cell r="E5747">
            <v>0</v>
          </cell>
          <cell r="F5747">
            <v>0</v>
          </cell>
          <cell r="G5747">
            <v>0</v>
          </cell>
          <cell r="H5747">
            <v>0</v>
          </cell>
          <cell r="I5747">
            <v>0</v>
          </cell>
          <cell r="J5747">
            <v>0</v>
          </cell>
          <cell r="K5747" t="str">
            <v>/0</v>
          </cell>
          <cell r="L5747">
            <v>17</v>
          </cell>
          <cell r="M5747" t="str">
            <v>Jul/Aug</v>
          </cell>
          <cell r="N5747">
            <v>57</v>
          </cell>
        </row>
        <row r="5748">
          <cell r="A5748" t="str">
            <v>2006/07 W17</v>
          </cell>
          <cell r="B5748" t="str">
            <v>Edinburgh</v>
          </cell>
          <cell r="C5748" t="str">
            <v>Deluxe - Dewars 2 for £30 ATA</v>
          </cell>
          <cell r="D5748">
            <v>1629.92</v>
          </cell>
          <cell r="E5748">
            <v>205.74</v>
          </cell>
          <cell r="F5748">
            <v>106</v>
          </cell>
          <cell r="G5748">
            <v>1539.92</v>
          </cell>
          <cell r="H5748">
            <v>133.26</v>
          </cell>
          <cell r="I5748">
            <v>100</v>
          </cell>
          <cell r="J5748">
            <v>32</v>
          </cell>
          <cell r="K5748">
            <v>169.28</v>
          </cell>
          <cell r="L5748">
            <v>17</v>
          </cell>
          <cell r="M5748" t="str">
            <v>Jul/Aug</v>
          </cell>
          <cell r="N5748">
            <v>40</v>
          </cell>
        </row>
        <row r="5749">
          <cell r="A5749" t="str">
            <v>2006/07 W17</v>
          </cell>
          <cell r="B5749" t="str">
            <v>Edinburgh</v>
          </cell>
          <cell r="C5749" t="str">
            <v>Deluxe - JW Blue get a free 20cl Gold (Sept Only)</v>
          </cell>
          <cell r="D5749">
            <v>297</v>
          </cell>
          <cell r="E5749">
            <v>146.80000000000001</v>
          </cell>
          <cell r="F5749">
            <v>3</v>
          </cell>
          <cell r="G5749">
            <v>198</v>
          </cell>
          <cell r="H5749">
            <v>79.63</v>
          </cell>
          <cell r="I5749">
            <v>2</v>
          </cell>
          <cell r="J5749">
            <v>35</v>
          </cell>
          <cell r="K5749">
            <v>1114.05</v>
          </cell>
          <cell r="L5749">
            <v>17</v>
          </cell>
          <cell r="M5749" t="str">
            <v>Jul/Aug</v>
          </cell>
          <cell r="N5749">
            <v>46</v>
          </cell>
        </row>
        <row r="5750">
          <cell r="A5750" t="str">
            <v>2006/07 W17</v>
          </cell>
          <cell r="B5750" t="str">
            <v>Edinburgh</v>
          </cell>
          <cell r="C5750" t="str">
            <v>Deluxe - Free 20cl bottle (linked to JW Blue) (Sept Only)</v>
          </cell>
          <cell r="D5750">
            <v>16.989999999999998</v>
          </cell>
          <cell r="E5750">
            <v>-8.19</v>
          </cell>
          <cell r="F5750">
            <v>3</v>
          </cell>
          <cell r="G5750">
            <v>16.989999999999998</v>
          </cell>
          <cell r="H5750">
            <v>-2.2000000000000002</v>
          </cell>
          <cell r="I5750">
            <v>2</v>
          </cell>
          <cell r="J5750">
            <v>155</v>
          </cell>
          <cell r="K5750">
            <v>928.45</v>
          </cell>
          <cell r="L5750">
            <v>17</v>
          </cell>
          <cell r="M5750" t="str">
            <v>Jul/Aug</v>
          </cell>
          <cell r="N5750">
            <v>47</v>
          </cell>
        </row>
        <row r="5751">
          <cell r="A5751" t="str">
            <v>2006/07 W17</v>
          </cell>
          <cell r="B5751" t="str">
            <v>Edinburgh</v>
          </cell>
          <cell r="C5751" t="str">
            <v>Champagne - Piper Florens Louis 2 for £30</v>
          </cell>
          <cell r="D5751">
            <v>0</v>
          </cell>
          <cell r="E5751">
            <v>0</v>
          </cell>
          <cell r="F5751">
            <v>0</v>
          </cell>
          <cell r="G5751">
            <v>0</v>
          </cell>
          <cell r="H5751">
            <v>0</v>
          </cell>
          <cell r="I5751">
            <v>0</v>
          </cell>
          <cell r="J5751">
            <v>32</v>
          </cell>
          <cell r="K5751" t="str">
            <v>/0</v>
          </cell>
          <cell r="L5751">
            <v>17</v>
          </cell>
          <cell r="M5751" t="str">
            <v>Jul/Aug</v>
          </cell>
          <cell r="N5751">
            <v>53</v>
          </cell>
        </row>
        <row r="5752">
          <cell r="A5752" t="str">
            <v>2006/07 W17</v>
          </cell>
          <cell r="B5752" t="str">
            <v>Edinburgh</v>
          </cell>
          <cell r="C5752" t="str">
            <v>Champagne - Piper Florens Louis Twin for £30</v>
          </cell>
          <cell r="D5752">
            <v>2175</v>
          </cell>
          <cell r="E5752">
            <v>310.52</v>
          </cell>
          <cell r="F5752">
            <v>81</v>
          </cell>
          <cell r="G5752">
            <v>2175</v>
          </cell>
          <cell r="H5752">
            <v>310.52</v>
          </cell>
          <cell r="I5752">
            <v>81</v>
          </cell>
          <cell r="J5752">
            <v>150</v>
          </cell>
          <cell r="K5752">
            <v>2670</v>
          </cell>
          <cell r="L5752">
            <v>17</v>
          </cell>
          <cell r="M5752" t="str">
            <v>Jul/Aug</v>
          </cell>
          <cell r="N5752">
            <v>33</v>
          </cell>
        </row>
        <row r="5753">
          <cell r="A5753" t="str">
            <v>2006/07 W17</v>
          </cell>
          <cell r="B5753" t="str">
            <v>Edinburgh</v>
          </cell>
          <cell r="C5753" t="str">
            <v>Champagne - Charles Heidseick 2 for £35</v>
          </cell>
          <cell r="D5753">
            <v>43.98</v>
          </cell>
          <cell r="E5753">
            <v>15.6</v>
          </cell>
          <cell r="F5753">
            <v>2</v>
          </cell>
          <cell r="G5753">
            <v>43.98</v>
          </cell>
          <cell r="H5753">
            <v>15.6</v>
          </cell>
          <cell r="I5753">
            <v>2</v>
          </cell>
          <cell r="J5753">
            <v>16</v>
          </cell>
          <cell r="K5753">
            <v>148.16</v>
          </cell>
          <cell r="L5753">
            <v>17</v>
          </cell>
          <cell r="M5753" t="str">
            <v>Jul/Aug</v>
          </cell>
          <cell r="N5753">
            <v>55</v>
          </cell>
        </row>
        <row r="5754">
          <cell r="A5754" t="str">
            <v>2006/07 W17</v>
          </cell>
          <cell r="B5754" t="str">
            <v>Edinburgh</v>
          </cell>
          <cell r="C5754" t="str">
            <v>Champagne - Canard Twin for £25</v>
          </cell>
          <cell r="D5754">
            <v>75</v>
          </cell>
          <cell r="E5754">
            <v>16.89</v>
          </cell>
          <cell r="F5754">
            <v>3</v>
          </cell>
          <cell r="G5754">
            <v>75</v>
          </cell>
          <cell r="H5754">
            <v>16.89</v>
          </cell>
          <cell r="I5754">
            <v>3</v>
          </cell>
          <cell r="J5754">
            <v>3</v>
          </cell>
          <cell r="K5754">
            <v>48</v>
          </cell>
          <cell r="L5754">
            <v>17</v>
          </cell>
          <cell r="M5754" t="str">
            <v>Jul/Aug</v>
          </cell>
          <cell r="N5754">
            <v>52</v>
          </cell>
        </row>
        <row r="5755">
          <cell r="A5755" t="str">
            <v>2006/07 W17</v>
          </cell>
          <cell r="B5755" t="str">
            <v>Edinburgh</v>
          </cell>
          <cell r="C5755" t="str">
            <v>Wine - Beringer 3 for £15</v>
          </cell>
          <cell r="D5755">
            <v>0</v>
          </cell>
          <cell r="E5755">
            <v>0</v>
          </cell>
          <cell r="F5755">
            <v>0</v>
          </cell>
          <cell r="G5755">
            <v>0</v>
          </cell>
          <cell r="H5755">
            <v>0</v>
          </cell>
          <cell r="I5755">
            <v>0</v>
          </cell>
          <cell r="J5755">
            <v>0</v>
          </cell>
          <cell r="K5755" t="str">
            <v>/0</v>
          </cell>
          <cell r="L5755">
            <v>17</v>
          </cell>
          <cell r="M5755" t="str">
            <v>Jul/Aug</v>
          </cell>
          <cell r="N5755">
            <v>43</v>
          </cell>
        </row>
        <row r="5756">
          <cell r="A5756" t="str">
            <v>2006/07 W17</v>
          </cell>
          <cell r="B5756" t="str">
            <v>Edinburgh</v>
          </cell>
          <cell r="C5756" t="str">
            <v>Wine - Rosemount BOGOF</v>
          </cell>
          <cell r="D5756">
            <v>153.88999999999999</v>
          </cell>
          <cell r="E5756">
            <v>22.42</v>
          </cell>
          <cell r="F5756">
            <v>21</v>
          </cell>
          <cell r="G5756">
            <v>153.88999999999999</v>
          </cell>
          <cell r="H5756">
            <v>22.42</v>
          </cell>
          <cell r="I5756">
            <v>21</v>
          </cell>
          <cell r="J5756">
            <v>107</v>
          </cell>
          <cell r="K5756">
            <v>786.4</v>
          </cell>
          <cell r="L5756">
            <v>17</v>
          </cell>
          <cell r="M5756" t="str">
            <v>Jul/Aug</v>
          </cell>
          <cell r="N5756">
            <v>56</v>
          </cell>
        </row>
        <row r="5757">
          <cell r="A5757" t="str">
            <v>2006/07 W17</v>
          </cell>
          <cell r="B5757" t="str">
            <v>Edinburgh</v>
          </cell>
          <cell r="C5757" t="str">
            <v>WOW - 2 for £45 Malt</v>
          </cell>
          <cell r="D5757">
            <v>1891.34</v>
          </cell>
          <cell r="E5757">
            <v>531.88</v>
          </cell>
          <cell r="F5757">
            <v>66</v>
          </cell>
          <cell r="G5757">
            <v>1547.46</v>
          </cell>
          <cell r="H5757">
            <v>281.49</v>
          </cell>
          <cell r="I5757">
            <v>54</v>
          </cell>
          <cell r="J5757">
            <v>156</v>
          </cell>
          <cell r="K5757">
            <v>1206.1199999999999</v>
          </cell>
          <cell r="L5757">
            <v>17</v>
          </cell>
          <cell r="M5757" t="str">
            <v>Jul/Aug</v>
          </cell>
          <cell r="N5757">
            <v>34</v>
          </cell>
        </row>
        <row r="5758">
          <cell r="A5758" t="str">
            <v>2006/07 W17</v>
          </cell>
          <cell r="B5758" t="str">
            <v>Edinburgh</v>
          </cell>
          <cell r="C5758" t="str">
            <v>WOW - Connemara 2 for £30</v>
          </cell>
          <cell r="D5758">
            <v>0</v>
          </cell>
          <cell r="E5758">
            <v>0</v>
          </cell>
          <cell r="F5758">
            <v>0</v>
          </cell>
          <cell r="G5758">
            <v>0</v>
          </cell>
          <cell r="H5758">
            <v>0</v>
          </cell>
          <cell r="I5758">
            <v>0</v>
          </cell>
          <cell r="J5758">
            <v>0</v>
          </cell>
          <cell r="K5758" t="str">
            <v>/0</v>
          </cell>
          <cell r="L5758">
            <v>17</v>
          </cell>
          <cell r="M5758" t="str">
            <v>Jul/Aug</v>
          </cell>
          <cell r="N5758">
            <v>60</v>
          </cell>
        </row>
        <row r="5759">
          <cell r="A5759" t="str">
            <v>2006/07 W17</v>
          </cell>
          <cell r="B5759" t="str">
            <v>Edinburgh</v>
          </cell>
          <cell r="C5759" t="str">
            <v>Others - 2 for £25 (glayva, disaronno)</v>
          </cell>
          <cell r="D5759">
            <v>424.75</v>
          </cell>
          <cell r="E5759">
            <v>117.89</v>
          </cell>
          <cell r="F5759">
            <v>25</v>
          </cell>
          <cell r="G5759">
            <v>373.78</v>
          </cell>
          <cell r="H5759">
            <v>77.36</v>
          </cell>
          <cell r="I5759">
            <v>22</v>
          </cell>
          <cell r="J5759">
            <v>31</v>
          </cell>
          <cell r="K5759">
            <v>107.9</v>
          </cell>
          <cell r="L5759">
            <v>17</v>
          </cell>
          <cell r="M5759" t="str">
            <v>Jul/Aug</v>
          </cell>
          <cell r="N5759">
            <v>48</v>
          </cell>
        </row>
        <row r="5760">
          <cell r="A5760" t="str">
            <v>2006/07 W17</v>
          </cell>
          <cell r="B5760" t="str">
            <v>Edinburgh</v>
          </cell>
          <cell r="C5760" t="str">
            <v>Others - Pimms 2 for £15 (70cl)</v>
          </cell>
          <cell r="D5760">
            <v>2972.96</v>
          </cell>
          <cell r="E5760">
            <v>333.4</v>
          </cell>
          <cell r="F5760">
            <v>396</v>
          </cell>
          <cell r="G5760">
            <v>2957.96</v>
          </cell>
          <cell r="H5760">
            <v>322.67</v>
          </cell>
          <cell r="I5760">
            <v>394</v>
          </cell>
          <cell r="J5760">
            <v>160</v>
          </cell>
          <cell r="K5760">
            <v>709.58</v>
          </cell>
          <cell r="L5760">
            <v>17</v>
          </cell>
          <cell r="M5760" t="str">
            <v>Jul/Aug</v>
          </cell>
          <cell r="N5760">
            <v>35</v>
          </cell>
        </row>
        <row r="5761">
          <cell r="A5761" t="str">
            <v>2006/07 W17</v>
          </cell>
          <cell r="B5761" t="str">
            <v>Edinburgh</v>
          </cell>
          <cell r="C5761" t="str">
            <v>Other - 2 for £30 Sauza</v>
          </cell>
          <cell r="D5761">
            <v>37.979999999999997</v>
          </cell>
          <cell r="E5761">
            <v>12.06</v>
          </cell>
          <cell r="F5761">
            <v>2</v>
          </cell>
          <cell r="G5761">
            <v>37.979999999999997</v>
          </cell>
          <cell r="H5761">
            <v>12.06</v>
          </cell>
          <cell r="I5761">
            <v>2</v>
          </cell>
          <cell r="J5761">
            <v>32</v>
          </cell>
          <cell r="K5761">
            <v>142.4</v>
          </cell>
          <cell r="L5761">
            <v>17</v>
          </cell>
          <cell r="M5761" t="str">
            <v>Jul/Aug</v>
          </cell>
          <cell r="N5761">
            <v>58</v>
          </cell>
        </row>
        <row r="5762">
          <cell r="A5762" t="str">
            <v>2006/07 W17</v>
          </cell>
          <cell r="B5762" t="str">
            <v>Edinburgh</v>
          </cell>
          <cell r="C5762" t="str">
            <v>Others - 2 for £20 ATA (70cl)</v>
          </cell>
          <cell r="D5762">
            <v>5081.0600000000004</v>
          </cell>
          <cell r="E5762">
            <v>1002.71</v>
          </cell>
          <cell r="F5762">
            <v>499</v>
          </cell>
          <cell r="G5762">
            <v>4936.34</v>
          </cell>
          <cell r="H5762">
            <v>896.98</v>
          </cell>
          <cell r="I5762">
            <v>485</v>
          </cell>
          <cell r="J5762">
            <v>645</v>
          </cell>
          <cell r="K5762">
            <v>2340.42</v>
          </cell>
          <cell r="L5762">
            <v>17</v>
          </cell>
          <cell r="M5762" t="str">
            <v>Jul/Aug</v>
          </cell>
          <cell r="N5762">
            <v>32</v>
          </cell>
        </row>
        <row r="5763">
          <cell r="A5763" t="str">
            <v>2006/07 W17</v>
          </cell>
          <cell r="B5763" t="str">
            <v>Edinburgh</v>
          </cell>
          <cell r="C5763" t="str">
            <v>Others - 2 for £15 Fortified</v>
          </cell>
          <cell r="D5763">
            <v>35.159999999999997</v>
          </cell>
          <cell r="E5763">
            <v>9.35</v>
          </cell>
          <cell r="F5763">
            <v>4</v>
          </cell>
          <cell r="G5763">
            <v>35.159999999999997</v>
          </cell>
          <cell r="H5763">
            <v>9.35</v>
          </cell>
          <cell r="I5763">
            <v>4</v>
          </cell>
          <cell r="J5763">
            <v>22</v>
          </cell>
          <cell r="K5763">
            <v>88</v>
          </cell>
          <cell r="L5763">
            <v>17</v>
          </cell>
          <cell r="M5763" t="str">
            <v>Jul/Aug</v>
          </cell>
          <cell r="N5763">
            <v>59</v>
          </cell>
        </row>
        <row r="5764">
          <cell r="A5764" t="str">
            <v>2006/07 W17</v>
          </cell>
          <cell r="B5764" t="str">
            <v>Glasgow</v>
          </cell>
          <cell r="C5764" t="str">
            <v>Liquor</v>
          </cell>
          <cell r="D5764">
            <v>99249.04</v>
          </cell>
          <cell r="E5764">
            <v>44638.92</v>
          </cell>
          <cell r="F5764">
            <v>6889</v>
          </cell>
          <cell r="G5764">
            <v>52219.13</v>
          </cell>
          <cell r="H5764">
            <v>11632.85</v>
          </cell>
          <cell r="I5764">
            <v>3096</v>
          </cell>
          <cell r="J5764">
            <v>19323</v>
          </cell>
          <cell r="K5764">
            <v>102401.49</v>
          </cell>
          <cell r="L5764">
            <v>17</v>
          </cell>
          <cell r="M5764" t="str">
            <v>Jul/Aug</v>
          </cell>
          <cell r="N5764">
            <v>1</v>
          </cell>
        </row>
        <row r="5765">
          <cell r="A5765" t="str">
            <v>2006/07 W17</v>
          </cell>
          <cell r="B5765" t="str">
            <v>Glasgow</v>
          </cell>
          <cell r="C5765" t="str">
            <v>Tobacco</v>
          </cell>
          <cell r="D5765">
            <v>49816.75</v>
          </cell>
          <cell r="E5765">
            <v>37580.31</v>
          </cell>
          <cell r="F5765">
            <v>1510</v>
          </cell>
          <cell r="G5765">
            <v>134.75</v>
          </cell>
          <cell r="H5765">
            <v>23.79</v>
          </cell>
          <cell r="I5765">
            <v>9</v>
          </cell>
          <cell r="J5765">
            <v>4585</v>
          </cell>
          <cell r="K5765">
            <v>39102.43</v>
          </cell>
          <cell r="L5765">
            <v>17</v>
          </cell>
          <cell r="M5765" t="str">
            <v>Jul/Aug</v>
          </cell>
          <cell r="N5765">
            <v>2</v>
          </cell>
        </row>
        <row r="5766">
          <cell r="A5766" t="str">
            <v>2006/07 W17</v>
          </cell>
          <cell r="B5766" t="str">
            <v>Glasgow</v>
          </cell>
          <cell r="C5766" t="str">
            <v>Perfumery</v>
          </cell>
          <cell r="D5766">
            <v>283354.59000000003</v>
          </cell>
          <cell r="E5766">
            <v>157067.32999999999</v>
          </cell>
          <cell r="F5766">
            <v>11288</v>
          </cell>
          <cell r="G5766">
            <v>175320.83</v>
          </cell>
          <cell r="H5766">
            <v>86940.12</v>
          </cell>
          <cell r="I5766">
            <v>7049</v>
          </cell>
          <cell r="J5766">
            <v>49346</v>
          </cell>
          <cell r="K5766">
            <v>445170.86</v>
          </cell>
          <cell r="L5766">
            <v>17</v>
          </cell>
          <cell r="M5766" t="str">
            <v>Jul/Aug</v>
          </cell>
          <cell r="N5766">
            <v>3</v>
          </cell>
        </row>
        <row r="5767">
          <cell r="A5767" t="str">
            <v>2006/07 W17</v>
          </cell>
          <cell r="B5767" t="str">
            <v>Glasgow</v>
          </cell>
          <cell r="C5767" t="str">
            <v>Food</v>
          </cell>
          <cell r="D5767">
            <v>10097.15</v>
          </cell>
          <cell r="E5767">
            <v>4898.01</v>
          </cell>
          <cell r="F5767">
            <v>3174</v>
          </cell>
          <cell r="G5767">
            <v>5522</v>
          </cell>
          <cell r="H5767">
            <v>2383.31</v>
          </cell>
          <cell r="I5767">
            <v>1692</v>
          </cell>
          <cell r="J5767">
            <v>7463</v>
          </cell>
          <cell r="K5767">
            <v>11249.21</v>
          </cell>
          <cell r="L5767">
            <v>17</v>
          </cell>
          <cell r="M5767" t="str">
            <v>Jul/Aug</v>
          </cell>
          <cell r="N5767">
            <v>4</v>
          </cell>
        </row>
        <row r="5768">
          <cell r="A5768" t="str">
            <v>2006/07 W17</v>
          </cell>
          <cell r="B5768" t="str">
            <v>Glasgow</v>
          </cell>
          <cell r="C5768" t="str">
            <v>Tax Free</v>
          </cell>
          <cell r="D5768">
            <v>44742.63</v>
          </cell>
          <cell r="E5768">
            <v>21135.11</v>
          </cell>
          <cell r="F5768">
            <v>2908</v>
          </cell>
          <cell r="G5768">
            <v>25639.09</v>
          </cell>
          <cell r="H5768">
            <v>10247.6</v>
          </cell>
          <cell r="I5768">
            <v>1545</v>
          </cell>
          <cell r="J5768">
            <v>8066</v>
          </cell>
          <cell r="K5768">
            <v>54831.41</v>
          </cell>
          <cell r="L5768">
            <v>17</v>
          </cell>
          <cell r="M5768" t="str">
            <v>Jul/Aug</v>
          </cell>
          <cell r="N5768">
            <v>5</v>
          </cell>
        </row>
        <row r="5769">
          <cell r="A5769" t="str">
            <v>2006/07 W17</v>
          </cell>
          <cell r="B5769" t="str">
            <v>Glasgow</v>
          </cell>
          <cell r="C5769" t="str">
            <v>Unclassified Products</v>
          </cell>
          <cell r="D5769">
            <v>0</v>
          </cell>
          <cell r="E5769">
            <v>0</v>
          </cell>
          <cell r="F5769">
            <v>0</v>
          </cell>
          <cell r="G5769">
            <v>0</v>
          </cell>
          <cell r="H5769">
            <v>0</v>
          </cell>
          <cell r="I5769">
            <v>0</v>
          </cell>
          <cell r="J5769">
            <v>0</v>
          </cell>
          <cell r="K5769" t="str">
            <v>/0</v>
          </cell>
          <cell r="L5769">
            <v>17</v>
          </cell>
          <cell r="M5769" t="str">
            <v>Jul/Aug</v>
          </cell>
          <cell r="N5769">
            <v>6</v>
          </cell>
        </row>
        <row r="5770">
          <cell r="A5770" t="str">
            <v>2006/07 W17</v>
          </cell>
          <cell r="B5770" t="str">
            <v>Glasgow</v>
          </cell>
          <cell r="C5770" t="str">
            <v>Spirits</v>
          </cell>
          <cell r="D5770">
            <v>82194.14</v>
          </cell>
          <cell r="E5770">
            <v>40158.410000000003</v>
          </cell>
          <cell r="F5770">
            <v>5854</v>
          </cell>
          <cell r="G5770">
            <v>37585.83</v>
          </cell>
          <cell r="H5770">
            <v>8420.49</v>
          </cell>
          <cell r="I5770">
            <v>2254</v>
          </cell>
          <cell r="J5770">
            <v>15985</v>
          </cell>
          <cell r="K5770">
            <v>74006.86</v>
          </cell>
          <cell r="L5770">
            <v>17</v>
          </cell>
          <cell r="M5770" t="str">
            <v>Jul/Aug</v>
          </cell>
          <cell r="N5770">
            <v>7</v>
          </cell>
        </row>
        <row r="5771">
          <cell r="A5771" t="str">
            <v>2006/07 W17</v>
          </cell>
          <cell r="B5771" t="str">
            <v>Glasgow</v>
          </cell>
          <cell r="C5771" t="str">
            <v>Fortified Wines</v>
          </cell>
          <cell r="D5771">
            <v>476.07</v>
          </cell>
          <cell r="E5771">
            <v>228.25</v>
          </cell>
          <cell r="F5771">
            <v>73</v>
          </cell>
          <cell r="G5771">
            <v>183.4</v>
          </cell>
          <cell r="H5771">
            <v>28.43</v>
          </cell>
          <cell r="I5771">
            <v>29</v>
          </cell>
          <cell r="J5771">
            <v>158</v>
          </cell>
          <cell r="K5771">
            <v>358.12</v>
          </cell>
          <cell r="L5771">
            <v>17</v>
          </cell>
          <cell r="M5771" t="str">
            <v>Jul/Aug</v>
          </cell>
          <cell r="N5771">
            <v>10</v>
          </cell>
        </row>
        <row r="5772">
          <cell r="A5772" t="str">
            <v>2006/07 W17</v>
          </cell>
          <cell r="B5772" t="str">
            <v>Glasgow</v>
          </cell>
          <cell r="C5772" t="str">
            <v>Others</v>
          </cell>
          <cell r="D5772">
            <v>0</v>
          </cell>
          <cell r="E5772">
            <v>0</v>
          </cell>
          <cell r="F5772">
            <v>0</v>
          </cell>
          <cell r="G5772">
            <v>0</v>
          </cell>
          <cell r="H5772">
            <v>0</v>
          </cell>
          <cell r="I5772">
            <v>0</v>
          </cell>
          <cell r="J5772">
            <v>0</v>
          </cell>
          <cell r="K5772" t="str">
            <v>/0</v>
          </cell>
          <cell r="L5772">
            <v>17</v>
          </cell>
          <cell r="M5772" t="str">
            <v>Jul/Aug</v>
          </cell>
          <cell r="N5772">
            <v>11</v>
          </cell>
        </row>
        <row r="5773">
          <cell r="A5773" t="str">
            <v>2006/07 W17</v>
          </cell>
          <cell r="B5773" t="str">
            <v>Glasgow</v>
          </cell>
          <cell r="C5773" t="str">
            <v>Champagne</v>
          </cell>
          <cell r="D5773">
            <v>12596.71</v>
          </cell>
          <cell r="E5773">
            <v>3210.71</v>
          </cell>
          <cell r="F5773">
            <v>389</v>
          </cell>
          <cell r="G5773">
            <v>11143.94</v>
          </cell>
          <cell r="H5773">
            <v>2531.54</v>
          </cell>
          <cell r="I5773">
            <v>342</v>
          </cell>
          <cell r="J5773">
            <v>985</v>
          </cell>
          <cell r="K5773">
            <v>17967.16</v>
          </cell>
          <cell r="L5773">
            <v>17</v>
          </cell>
          <cell r="M5773" t="str">
            <v>Jul/Aug</v>
          </cell>
          <cell r="N5773">
            <v>8</v>
          </cell>
        </row>
        <row r="5774">
          <cell r="A5774" t="str">
            <v>2006/07 W17</v>
          </cell>
          <cell r="B5774" t="str">
            <v>Glasgow</v>
          </cell>
          <cell r="C5774" t="str">
            <v>Wines</v>
          </cell>
          <cell r="D5774">
            <v>3982.12</v>
          </cell>
          <cell r="E5774">
            <v>1041.55</v>
          </cell>
          <cell r="F5774">
            <v>573</v>
          </cell>
          <cell r="G5774">
            <v>3305.96</v>
          </cell>
          <cell r="H5774">
            <v>652.39</v>
          </cell>
          <cell r="I5774">
            <v>471</v>
          </cell>
          <cell r="J5774">
            <v>2195</v>
          </cell>
          <cell r="K5774">
            <v>8213.82</v>
          </cell>
          <cell r="L5774">
            <v>17</v>
          </cell>
          <cell r="M5774" t="str">
            <v>Jul/Aug</v>
          </cell>
          <cell r="N5774">
            <v>9</v>
          </cell>
        </row>
        <row r="5775">
          <cell r="A5775" t="str">
            <v>2006/07 W17</v>
          </cell>
          <cell r="B5775" t="str">
            <v>Glasgow</v>
          </cell>
          <cell r="C5775" t="str">
            <v>Unclassified Liquor</v>
          </cell>
          <cell r="D5775">
            <v>0</v>
          </cell>
          <cell r="E5775">
            <v>0</v>
          </cell>
          <cell r="F5775">
            <v>0</v>
          </cell>
          <cell r="G5775">
            <v>0</v>
          </cell>
          <cell r="H5775">
            <v>0</v>
          </cell>
          <cell r="I5775">
            <v>0</v>
          </cell>
          <cell r="J5775">
            <v>0</v>
          </cell>
          <cell r="K5775" t="str">
            <v>/0</v>
          </cell>
          <cell r="L5775">
            <v>17</v>
          </cell>
          <cell r="M5775" t="str">
            <v>Jul/Aug</v>
          </cell>
          <cell r="N5775">
            <v>12</v>
          </cell>
        </row>
        <row r="5776">
          <cell r="A5776" t="str">
            <v>2006/07 W17</v>
          </cell>
          <cell r="B5776" t="str">
            <v>Glasgow</v>
          </cell>
          <cell r="C5776" t="str">
            <v>Value - 2 for £15</v>
          </cell>
          <cell r="D5776">
            <v>11723.19</v>
          </cell>
          <cell r="E5776">
            <v>8509.32</v>
          </cell>
          <cell r="F5776">
            <v>1509</v>
          </cell>
          <cell r="G5776">
            <v>86.06</v>
          </cell>
          <cell r="H5776">
            <v>15.95</v>
          </cell>
          <cell r="I5776">
            <v>5</v>
          </cell>
          <cell r="J5776">
            <v>2648</v>
          </cell>
          <cell r="K5776">
            <v>7012.55</v>
          </cell>
          <cell r="L5776">
            <v>17</v>
          </cell>
          <cell r="M5776" t="str">
            <v>Jul/Aug</v>
          </cell>
          <cell r="N5776">
            <v>31</v>
          </cell>
        </row>
        <row r="5777">
          <cell r="A5777" t="str">
            <v>2006/07 W17</v>
          </cell>
          <cell r="B5777" t="str">
            <v>Glasgow</v>
          </cell>
          <cell r="C5777" t="str">
            <v>Value - 2 for £20 Bombay Saphire</v>
          </cell>
          <cell r="D5777">
            <v>559.88</v>
          </cell>
          <cell r="E5777">
            <v>419.78</v>
          </cell>
          <cell r="F5777">
            <v>46</v>
          </cell>
          <cell r="G5777">
            <v>20.329999999999998</v>
          </cell>
          <cell r="H5777">
            <v>5.33</v>
          </cell>
          <cell r="I5777">
            <v>1</v>
          </cell>
          <cell r="J5777">
            <v>46</v>
          </cell>
          <cell r="K5777">
            <v>127.88</v>
          </cell>
          <cell r="L5777">
            <v>17</v>
          </cell>
          <cell r="M5777" t="str">
            <v>Jul/Aug</v>
          </cell>
          <cell r="N5777">
            <v>45</v>
          </cell>
        </row>
        <row r="5778">
          <cell r="A5778" t="str">
            <v>2006/07 W17</v>
          </cell>
          <cell r="B5778" t="str">
            <v>Glasgow</v>
          </cell>
          <cell r="C5778" t="str">
            <v>Value - Baileys 2 for £20</v>
          </cell>
          <cell r="D5778">
            <v>1478.23</v>
          </cell>
          <cell r="E5778">
            <v>907.67</v>
          </cell>
          <cell r="F5778">
            <v>139</v>
          </cell>
          <cell r="G5778">
            <v>17.03</v>
          </cell>
          <cell r="H5778">
            <v>6.35</v>
          </cell>
          <cell r="I5778">
            <v>1</v>
          </cell>
          <cell r="J5778">
            <v>293</v>
          </cell>
          <cell r="K5778">
            <v>1412.26</v>
          </cell>
          <cell r="L5778">
            <v>17</v>
          </cell>
          <cell r="M5778" t="str">
            <v>Jul/Aug</v>
          </cell>
          <cell r="N5778">
            <v>39</v>
          </cell>
        </row>
        <row r="5779">
          <cell r="A5779" t="str">
            <v>2006/07 W17</v>
          </cell>
          <cell r="B5779" t="str">
            <v>Glasgow</v>
          </cell>
          <cell r="C5779" t="str">
            <v>Value - Baileys Twin @ £20</v>
          </cell>
          <cell r="D5779">
            <v>0</v>
          </cell>
          <cell r="E5779">
            <v>0</v>
          </cell>
          <cell r="F5779">
            <v>0</v>
          </cell>
          <cell r="G5779">
            <v>0</v>
          </cell>
          <cell r="H5779">
            <v>0</v>
          </cell>
          <cell r="I5779">
            <v>0</v>
          </cell>
          <cell r="J5779">
            <v>0</v>
          </cell>
          <cell r="K5779" t="str">
            <v>/0</v>
          </cell>
          <cell r="L5779">
            <v>17</v>
          </cell>
          <cell r="M5779" t="str">
            <v>Jul/Aug</v>
          </cell>
          <cell r="N5779">
            <v>51</v>
          </cell>
        </row>
        <row r="5780">
          <cell r="A5780" t="str">
            <v>2006/07 W17</v>
          </cell>
          <cell r="B5780" t="str">
            <v>Glasgow</v>
          </cell>
          <cell r="C5780" t="str">
            <v>Value - Twins @ £15</v>
          </cell>
          <cell r="D5780">
            <v>1860</v>
          </cell>
          <cell r="E5780">
            <v>1374.56</v>
          </cell>
          <cell r="F5780">
            <v>124</v>
          </cell>
          <cell r="G5780">
            <v>0</v>
          </cell>
          <cell r="H5780">
            <v>0</v>
          </cell>
          <cell r="I5780">
            <v>0</v>
          </cell>
          <cell r="J5780">
            <v>174</v>
          </cell>
          <cell r="K5780">
            <v>862.39</v>
          </cell>
          <cell r="L5780">
            <v>17</v>
          </cell>
          <cell r="M5780" t="str">
            <v>Jul/Aug</v>
          </cell>
          <cell r="N5780">
            <v>36</v>
          </cell>
        </row>
        <row r="5781">
          <cell r="A5781" t="str">
            <v>2006/07 W17</v>
          </cell>
          <cell r="B5781" t="str">
            <v>Glasgow</v>
          </cell>
          <cell r="C5781" t="str">
            <v>Malt - 2 For £45 (6 glenmorangie + 2)</v>
          </cell>
          <cell r="D5781">
            <v>2798.41</v>
          </cell>
          <cell r="E5781">
            <v>1439.03</v>
          </cell>
          <cell r="F5781">
            <v>106</v>
          </cell>
          <cell r="G5781">
            <v>1332.97</v>
          </cell>
          <cell r="H5781">
            <v>354.88</v>
          </cell>
          <cell r="I5781">
            <v>50</v>
          </cell>
          <cell r="J5781">
            <v>450</v>
          </cell>
          <cell r="K5781">
            <v>3488.18</v>
          </cell>
          <cell r="L5781">
            <v>17</v>
          </cell>
          <cell r="M5781" t="str">
            <v>Jul/Aug</v>
          </cell>
          <cell r="N5781">
            <v>30</v>
          </cell>
        </row>
        <row r="5782">
          <cell r="A5782" t="str">
            <v>2006/07 W17</v>
          </cell>
          <cell r="B5782" t="str">
            <v>Glasgow</v>
          </cell>
          <cell r="C5782" t="str">
            <v>Malt - Save £5 Glenmorangie Traditional</v>
          </cell>
          <cell r="D5782">
            <v>479.88</v>
          </cell>
          <cell r="E5782">
            <v>308.43</v>
          </cell>
          <cell r="F5782">
            <v>12</v>
          </cell>
          <cell r="G5782">
            <v>79.98</v>
          </cell>
          <cell r="H5782">
            <v>22.84</v>
          </cell>
          <cell r="I5782">
            <v>2</v>
          </cell>
          <cell r="J5782">
            <v>66</v>
          </cell>
          <cell r="K5782">
            <v>754.44</v>
          </cell>
          <cell r="L5782">
            <v>17</v>
          </cell>
          <cell r="M5782" t="str">
            <v>Jul/Aug</v>
          </cell>
          <cell r="N5782">
            <v>44</v>
          </cell>
        </row>
        <row r="5783">
          <cell r="A5783" t="str">
            <v>2006/07 W17</v>
          </cell>
          <cell r="B5783" t="str">
            <v>Glasgow</v>
          </cell>
          <cell r="C5783" t="str">
            <v>Cognac - XO @ £45</v>
          </cell>
          <cell r="D5783">
            <v>900</v>
          </cell>
          <cell r="E5783">
            <v>380.12</v>
          </cell>
          <cell r="F5783">
            <v>20</v>
          </cell>
          <cell r="G5783">
            <v>810</v>
          </cell>
          <cell r="H5783">
            <v>320.2</v>
          </cell>
          <cell r="I5783">
            <v>18</v>
          </cell>
          <cell r="J5783">
            <v>114</v>
          </cell>
          <cell r="K5783">
            <v>2194.5</v>
          </cell>
          <cell r="L5783">
            <v>17</v>
          </cell>
          <cell r="M5783" t="str">
            <v>Jul/Aug</v>
          </cell>
          <cell r="N5783">
            <v>37</v>
          </cell>
        </row>
        <row r="5784">
          <cell r="A5784" t="str">
            <v>2006/07 W17</v>
          </cell>
          <cell r="B5784" t="str">
            <v>Glasgow</v>
          </cell>
          <cell r="C5784" t="str">
            <v>Cognac - VSOP 2 for £45</v>
          </cell>
          <cell r="D5784">
            <v>266.97000000000003</v>
          </cell>
          <cell r="E5784">
            <v>98.9</v>
          </cell>
          <cell r="F5784">
            <v>11</v>
          </cell>
          <cell r="G5784">
            <v>180</v>
          </cell>
          <cell r="H5784">
            <v>39.799999999999997</v>
          </cell>
          <cell r="I5784">
            <v>8</v>
          </cell>
          <cell r="J5784">
            <v>89</v>
          </cell>
          <cell r="K5784">
            <v>826.49</v>
          </cell>
          <cell r="L5784">
            <v>17</v>
          </cell>
          <cell r="M5784" t="str">
            <v>Jul/Aug</v>
          </cell>
          <cell r="N5784">
            <v>41</v>
          </cell>
        </row>
        <row r="5785">
          <cell r="A5785" t="str">
            <v>2006/07 W17</v>
          </cell>
          <cell r="B5785" t="str">
            <v>Glasgow</v>
          </cell>
          <cell r="C5785" t="str">
            <v>Cognac - Only £17_99 VS Especiale</v>
          </cell>
          <cell r="D5785">
            <v>101.94</v>
          </cell>
          <cell r="E5785">
            <v>49.74</v>
          </cell>
          <cell r="F5785">
            <v>6</v>
          </cell>
          <cell r="G5785">
            <v>33.979999999999997</v>
          </cell>
          <cell r="H5785">
            <v>2.78</v>
          </cell>
          <cell r="I5785">
            <v>2</v>
          </cell>
          <cell r="J5785">
            <v>48</v>
          </cell>
          <cell r="K5785">
            <v>252</v>
          </cell>
          <cell r="L5785">
            <v>17</v>
          </cell>
          <cell r="M5785" t="str">
            <v>Jul/Aug</v>
          </cell>
          <cell r="N5785">
            <v>42</v>
          </cell>
        </row>
        <row r="5786">
          <cell r="A5786" t="str">
            <v>2006/07 W17</v>
          </cell>
          <cell r="B5786" t="str">
            <v>Glasgow</v>
          </cell>
          <cell r="C5786" t="str">
            <v>Deluxe - Chivas 2 for £30</v>
          </cell>
          <cell r="D5786">
            <v>159.91999999999999</v>
          </cell>
          <cell r="E5786">
            <v>111.12</v>
          </cell>
          <cell r="F5786">
            <v>8</v>
          </cell>
          <cell r="G5786">
            <v>0</v>
          </cell>
          <cell r="H5786">
            <v>0</v>
          </cell>
          <cell r="I5786">
            <v>0</v>
          </cell>
          <cell r="J5786">
            <v>30</v>
          </cell>
          <cell r="K5786">
            <v>183</v>
          </cell>
          <cell r="L5786">
            <v>17</v>
          </cell>
          <cell r="M5786" t="str">
            <v>Jul/Aug</v>
          </cell>
          <cell r="N5786">
            <v>49</v>
          </cell>
        </row>
        <row r="5787">
          <cell r="A5787" t="str">
            <v>2006/07 W17</v>
          </cell>
          <cell r="B5787" t="str">
            <v>Glasgow</v>
          </cell>
          <cell r="C5787" t="str">
            <v>Deluxe - Chivas Twin for £30</v>
          </cell>
          <cell r="D5787">
            <v>77.98</v>
          </cell>
          <cell r="E5787">
            <v>53.58</v>
          </cell>
          <cell r="F5787">
            <v>2</v>
          </cell>
          <cell r="G5787">
            <v>0</v>
          </cell>
          <cell r="H5787">
            <v>0</v>
          </cell>
          <cell r="I5787">
            <v>0</v>
          </cell>
          <cell r="J5787">
            <v>18</v>
          </cell>
          <cell r="K5787">
            <v>219.6</v>
          </cell>
          <cell r="L5787">
            <v>17</v>
          </cell>
          <cell r="M5787" t="str">
            <v>Jul/Aug</v>
          </cell>
          <cell r="N5787">
            <v>38</v>
          </cell>
        </row>
        <row r="5788">
          <cell r="A5788" t="str">
            <v>2006/07 W17</v>
          </cell>
          <cell r="B5788" t="str">
            <v>Glasgow</v>
          </cell>
          <cell r="C5788" t="str">
            <v>Deluxe - Chivas Triple Pack @ £45</v>
          </cell>
          <cell r="D5788">
            <v>57.99</v>
          </cell>
          <cell r="E5788">
            <v>39.700000000000003</v>
          </cell>
          <cell r="F5788">
            <v>1</v>
          </cell>
          <cell r="G5788">
            <v>0</v>
          </cell>
          <cell r="H5788">
            <v>0</v>
          </cell>
          <cell r="I5788">
            <v>0</v>
          </cell>
          <cell r="J5788">
            <v>6</v>
          </cell>
          <cell r="K5788">
            <v>109.74</v>
          </cell>
          <cell r="L5788">
            <v>17</v>
          </cell>
          <cell r="M5788" t="str">
            <v>Jul/Aug</v>
          </cell>
          <cell r="N5788">
            <v>54</v>
          </cell>
        </row>
        <row r="5789">
          <cell r="A5789" t="str">
            <v>2006/07 W17</v>
          </cell>
          <cell r="B5789" t="str">
            <v>Glasgow</v>
          </cell>
          <cell r="C5789" t="str">
            <v>Deluxe - Chivas Save £5 18yo</v>
          </cell>
          <cell r="D5789">
            <v>34.99</v>
          </cell>
          <cell r="E5789">
            <v>12.86</v>
          </cell>
          <cell r="F5789">
            <v>1</v>
          </cell>
          <cell r="G5789">
            <v>34.99</v>
          </cell>
          <cell r="H5789">
            <v>12.86</v>
          </cell>
          <cell r="I5789">
            <v>1</v>
          </cell>
          <cell r="J5789">
            <v>11</v>
          </cell>
          <cell r="K5789">
            <v>121.66</v>
          </cell>
          <cell r="L5789">
            <v>17</v>
          </cell>
          <cell r="M5789" t="str">
            <v>Jul/Aug</v>
          </cell>
          <cell r="N5789">
            <v>50</v>
          </cell>
        </row>
        <row r="5790">
          <cell r="A5790" t="str">
            <v>2006/07 W17</v>
          </cell>
          <cell r="B5790" t="str">
            <v>Glasgow</v>
          </cell>
          <cell r="C5790" t="str">
            <v>Deluxe - Chivas Royal Salute get Chivas 18yo</v>
          </cell>
          <cell r="D5790">
            <v>0</v>
          </cell>
          <cell r="E5790">
            <v>0</v>
          </cell>
          <cell r="F5790">
            <v>0</v>
          </cell>
          <cell r="G5790">
            <v>0</v>
          </cell>
          <cell r="H5790">
            <v>0</v>
          </cell>
          <cell r="I5790">
            <v>0</v>
          </cell>
          <cell r="J5790">
            <v>0</v>
          </cell>
          <cell r="K5790" t="str">
            <v>/0</v>
          </cell>
          <cell r="L5790">
            <v>17</v>
          </cell>
          <cell r="M5790" t="str">
            <v>Jul/Aug</v>
          </cell>
          <cell r="N5790">
            <v>57</v>
          </cell>
        </row>
        <row r="5791">
          <cell r="A5791" t="str">
            <v>2006/07 W17</v>
          </cell>
          <cell r="B5791" t="str">
            <v>Glasgow</v>
          </cell>
          <cell r="C5791" t="str">
            <v>Deluxe - Dewars 2 for £30 ATA</v>
          </cell>
          <cell r="D5791">
            <v>1389.95</v>
          </cell>
          <cell r="E5791">
            <v>184</v>
          </cell>
          <cell r="F5791">
            <v>91</v>
          </cell>
          <cell r="G5791">
            <v>1319.97</v>
          </cell>
          <cell r="H5791">
            <v>130.44</v>
          </cell>
          <cell r="I5791">
            <v>87</v>
          </cell>
          <cell r="J5791">
            <v>58</v>
          </cell>
          <cell r="K5791">
            <v>306.85000000000002</v>
          </cell>
          <cell r="L5791">
            <v>17</v>
          </cell>
          <cell r="M5791" t="str">
            <v>Jul/Aug</v>
          </cell>
          <cell r="N5791">
            <v>40</v>
          </cell>
        </row>
        <row r="5792">
          <cell r="A5792" t="str">
            <v>2006/07 W17</v>
          </cell>
          <cell r="B5792" t="str">
            <v>Glasgow</v>
          </cell>
          <cell r="C5792" t="str">
            <v>Deluxe - JW Blue get a free 20cl Gold (Sept Only)</v>
          </cell>
          <cell r="D5792">
            <v>297</v>
          </cell>
          <cell r="E5792">
            <v>178.36</v>
          </cell>
          <cell r="F5792">
            <v>3</v>
          </cell>
          <cell r="G5792">
            <v>99</v>
          </cell>
          <cell r="H5792">
            <v>44.02</v>
          </cell>
          <cell r="I5792">
            <v>1</v>
          </cell>
          <cell r="J5792">
            <v>17</v>
          </cell>
          <cell r="K5792">
            <v>541.11</v>
          </cell>
          <cell r="L5792">
            <v>17</v>
          </cell>
          <cell r="M5792" t="str">
            <v>Jul/Aug</v>
          </cell>
          <cell r="N5792">
            <v>46</v>
          </cell>
        </row>
        <row r="5793">
          <cell r="A5793" t="str">
            <v>2006/07 W17</v>
          </cell>
          <cell r="B5793" t="str">
            <v>Glasgow</v>
          </cell>
          <cell r="C5793" t="str">
            <v>Deluxe - Free 20cl bottle (linked to JW Blue) (Sept Only)</v>
          </cell>
          <cell r="D5793">
            <v>51</v>
          </cell>
          <cell r="E5793">
            <v>-13.9</v>
          </cell>
          <cell r="F5793">
            <v>8</v>
          </cell>
          <cell r="G5793">
            <v>51</v>
          </cell>
          <cell r="H5793">
            <v>-1.92</v>
          </cell>
          <cell r="I5793">
            <v>6</v>
          </cell>
          <cell r="J5793">
            <v>58</v>
          </cell>
          <cell r="K5793">
            <v>347.49</v>
          </cell>
          <cell r="L5793">
            <v>17</v>
          </cell>
          <cell r="M5793" t="str">
            <v>Jul/Aug</v>
          </cell>
          <cell r="N5793">
            <v>47</v>
          </cell>
        </row>
        <row r="5794">
          <cell r="A5794" t="str">
            <v>2006/07 W17</v>
          </cell>
          <cell r="B5794" t="str">
            <v>Glasgow</v>
          </cell>
          <cell r="C5794" t="str">
            <v>Champagne - Piper Florens Louis 2 for £30</v>
          </cell>
          <cell r="D5794">
            <v>170</v>
          </cell>
          <cell r="E5794">
            <v>47.68</v>
          </cell>
          <cell r="F5794">
            <v>10</v>
          </cell>
          <cell r="G5794">
            <v>135</v>
          </cell>
          <cell r="H5794">
            <v>30.48</v>
          </cell>
          <cell r="I5794">
            <v>8</v>
          </cell>
          <cell r="J5794">
            <v>30</v>
          </cell>
          <cell r="K5794">
            <v>267</v>
          </cell>
          <cell r="L5794">
            <v>17</v>
          </cell>
          <cell r="M5794" t="str">
            <v>Jul/Aug</v>
          </cell>
          <cell r="N5794">
            <v>53</v>
          </cell>
        </row>
        <row r="5795">
          <cell r="A5795" t="str">
            <v>2006/07 W17</v>
          </cell>
          <cell r="B5795" t="str">
            <v>Glasgow</v>
          </cell>
          <cell r="C5795" t="str">
            <v>Champagne - Piper Florens Louis Twin for £30</v>
          </cell>
          <cell r="D5795">
            <v>175</v>
          </cell>
          <cell r="E5795">
            <v>43.45</v>
          </cell>
          <cell r="F5795">
            <v>5</v>
          </cell>
          <cell r="G5795">
            <v>175</v>
          </cell>
          <cell r="H5795">
            <v>43.45</v>
          </cell>
          <cell r="I5795">
            <v>5</v>
          </cell>
          <cell r="J5795">
            <v>24</v>
          </cell>
          <cell r="K5795">
            <v>427.2</v>
          </cell>
          <cell r="L5795">
            <v>17</v>
          </cell>
          <cell r="M5795" t="str">
            <v>Jul/Aug</v>
          </cell>
          <cell r="N5795">
            <v>33</v>
          </cell>
        </row>
        <row r="5796">
          <cell r="A5796" t="str">
            <v>2006/07 W17</v>
          </cell>
          <cell r="B5796" t="str">
            <v>Glasgow</v>
          </cell>
          <cell r="C5796" t="str">
            <v>Champagne - Charles Heidseick 2 for £35</v>
          </cell>
          <cell r="D5796">
            <v>109.95</v>
          </cell>
          <cell r="E5796">
            <v>39</v>
          </cell>
          <cell r="F5796">
            <v>5</v>
          </cell>
          <cell r="G5796">
            <v>109.95</v>
          </cell>
          <cell r="H5796">
            <v>39</v>
          </cell>
          <cell r="I5796">
            <v>5</v>
          </cell>
          <cell r="J5796">
            <v>27</v>
          </cell>
          <cell r="K5796">
            <v>250.02</v>
          </cell>
          <cell r="L5796">
            <v>17</v>
          </cell>
          <cell r="M5796" t="str">
            <v>Jul/Aug</v>
          </cell>
          <cell r="N5796">
            <v>55</v>
          </cell>
        </row>
        <row r="5797">
          <cell r="A5797" t="str">
            <v>2006/07 W17</v>
          </cell>
          <cell r="B5797" t="str">
            <v>Glasgow</v>
          </cell>
          <cell r="C5797" t="str">
            <v>Champagne - Canard Twin for £25</v>
          </cell>
          <cell r="D5797">
            <v>50</v>
          </cell>
          <cell r="E5797">
            <v>11.26</v>
          </cell>
          <cell r="F5797">
            <v>2</v>
          </cell>
          <cell r="G5797">
            <v>50</v>
          </cell>
          <cell r="H5797">
            <v>11.26</v>
          </cell>
          <cell r="I5797">
            <v>2</v>
          </cell>
          <cell r="J5797">
            <v>2</v>
          </cell>
          <cell r="K5797">
            <v>32</v>
          </cell>
          <cell r="L5797">
            <v>17</v>
          </cell>
          <cell r="M5797" t="str">
            <v>Jul/Aug</v>
          </cell>
          <cell r="N5797">
            <v>52</v>
          </cell>
        </row>
        <row r="5798">
          <cell r="A5798" t="str">
            <v>2006/07 W17</v>
          </cell>
          <cell r="B5798" t="str">
            <v>Glasgow</v>
          </cell>
          <cell r="C5798" t="str">
            <v>Wine - Beringer 3 for £15</v>
          </cell>
          <cell r="D5798">
            <v>0</v>
          </cell>
          <cell r="E5798">
            <v>0</v>
          </cell>
          <cell r="F5798">
            <v>0</v>
          </cell>
          <cell r="G5798">
            <v>0</v>
          </cell>
          <cell r="H5798">
            <v>0</v>
          </cell>
          <cell r="I5798">
            <v>0</v>
          </cell>
          <cell r="J5798">
            <v>0</v>
          </cell>
          <cell r="K5798" t="str">
            <v>/0</v>
          </cell>
          <cell r="L5798">
            <v>17</v>
          </cell>
          <cell r="M5798" t="str">
            <v>Jul/Aug</v>
          </cell>
          <cell r="N5798">
            <v>43</v>
          </cell>
        </row>
        <row r="5799">
          <cell r="A5799" t="str">
            <v>2006/07 W17</v>
          </cell>
          <cell r="B5799" t="str">
            <v>Glasgow</v>
          </cell>
          <cell r="C5799" t="str">
            <v>Wine - Rosemount BOGOF</v>
          </cell>
          <cell r="D5799">
            <v>279.8</v>
          </cell>
          <cell r="E5799">
            <v>69.680000000000007</v>
          </cell>
          <cell r="F5799">
            <v>39</v>
          </cell>
          <cell r="G5799">
            <v>237.83</v>
          </cell>
          <cell r="H5799">
            <v>49.84</v>
          </cell>
          <cell r="I5799">
            <v>33</v>
          </cell>
          <cell r="J5799">
            <v>158</v>
          </cell>
          <cell r="K5799">
            <v>1162.3499999999999</v>
          </cell>
          <cell r="L5799">
            <v>17</v>
          </cell>
          <cell r="M5799" t="str">
            <v>Jul/Aug</v>
          </cell>
          <cell r="N5799">
            <v>56</v>
          </cell>
        </row>
        <row r="5800">
          <cell r="A5800" t="str">
            <v>2006/07 W17</v>
          </cell>
          <cell r="B5800" t="str">
            <v>Glasgow</v>
          </cell>
          <cell r="C5800" t="str">
            <v>WOW - 2 for £45 Malt</v>
          </cell>
          <cell r="D5800">
            <v>1264.55</v>
          </cell>
          <cell r="E5800">
            <v>633.20000000000005</v>
          </cell>
          <cell r="F5800">
            <v>45</v>
          </cell>
          <cell r="G5800">
            <v>595.79</v>
          </cell>
          <cell r="H5800">
            <v>148.37</v>
          </cell>
          <cell r="I5800">
            <v>21</v>
          </cell>
          <cell r="J5800">
            <v>220</v>
          </cell>
          <cell r="K5800">
            <v>1674.49</v>
          </cell>
          <cell r="L5800">
            <v>17</v>
          </cell>
          <cell r="M5800" t="str">
            <v>Jul/Aug</v>
          </cell>
          <cell r="N5800">
            <v>34</v>
          </cell>
        </row>
        <row r="5801">
          <cell r="A5801" t="str">
            <v>2006/07 W17</v>
          </cell>
          <cell r="B5801" t="str">
            <v>Glasgow</v>
          </cell>
          <cell r="C5801" t="str">
            <v>WOW - Connemara 2 for £30</v>
          </cell>
          <cell r="D5801">
            <v>0</v>
          </cell>
          <cell r="E5801">
            <v>0</v>
          </cell>
          <cell r="F5801">
            <v>0</v>
          </cell>
          <cell r="G5801">
            <v>0</v>
          </cell>
          <cell r="H5801">
            <v>0</v>
          </cell>
          <cell r="I5801">
            <v>0</v>
          </cell>
          <cell r="J5801">
            <v>4</v>
          </cell>
          <cell r="K5801" t="str">
            <v>/0</v>
          </cell>
          <cell r="L5801">
            <v>17</v>
          </cell>
          <cell r="M5801" t="str">
            <v>Jul/Aug</v>
          </cell>
          <cell r="N5801">
            <v>60</v>
          </cell>
        </row>
        <row r="5802">
          <cell r="A5802" t="str">
            <v>2006/07 W17</v>
          </cell>
          <cell r="B5802" t="str">
            <v>Glasgow</v>
          </cell>
          <cell r="C5802" t="str">
            <v>Others - 2 for £25 (glayva, disaronno)</v>
          </cell>
          <cell r="D5802">
            <v>755.55</v>
          </cell>
          <cell r="E5802">
            <v>358.13</v>
          </cell>
          <cell r="F5802">
            <v>45</v>
          </cell>
          <cell r="G5802">
            <v>449.73</v>
          </cell>
          <cell r="H5802">
            <v>114.96</v>
          </cell>
          <cell r="I5802">
            <v>27</v>
          </cell>
          <cell r="J5802">
            <v>80</v>
          </cell>
          <cell r="K5802">
            <v>278.58</v>
          </cell>
          <cell r="L5802">
            <v>17</v>
          </cell>
          <cell r="M5802" t="str">
            <v>Jul/Aug</v>
          </cell>
          <cell r="N5802">
            <v>48</v>
          </cell>
        </row>
        <row r="5803">
          <cell r="A5803" t="str">
            <v>2006/07 W17</v>
          </cell>
          <cell r="B5803" t="str">
            <v>Glasgow</v>
          </cell>
          <cell r="C5803" t="str">
            <v>Others - Pimms 2 for £15 (70cl)</v>
          </cell>
          <cell r="D5803">
            <v>1020</v>
          </cell>
          <cell r="E5803">
            <v>112.86</v>
          </cell>
          <cell r="F5803">
            <v>136</v>
          </cell>
          <cell r="G5803">
            <v>1020</v>
          </cell>
          <cell r="H5803">
            <v>112.86</v>
          </cell>
          <cell r="I5803">
            <v>136</v>
          </cell>
          <cell r="J5803">
            <v>115</v>
          </cell>
          <cell r="K5803">
            <v>510.01</v>
          </cell>
          <cell r="L5803">
            <v>17</v>
          </cell>
          <cell r="M5803" t="str">
            <v>Jul/Aug</v>
          </cell>
          <cell r="N5803">
            <v>35</v>
          </cell>
        </row>
        <row r="5804">
          <cell r="A5804" t="str">
            <v>2006/07 W17</v>
          </cell>
          <cell r="B5804" t="str">
            <v>Glasgow</v>
          </cell>
          <cell r="C5804" t="str">
            <v>Other - 2 for £30 Sauza</v>
          </cell>
          <cell r="D5804">
            <v>0</v>
          </cell>
          <cell r="E5804">
            <v>0</v>
          </cell>
          <cell r="F5804">
            <v>0</v>
          </cell>
          <cell r="G5804">
            <v>0</v>
          </cell>
          <cell r="H5804">
            <v>0</v>
          </cell>
          <cell r="I5804">
            <v>0</v>
          </cell>
          <cell r="J5804">
            <v>0</v>
          </cell>
          <cell r="K5804" t="str">
            <v>/0</v>
          </cell>
          <cell r="L5804">
            <v>17</v>
          </cell>
          <cell r="M5804" t="str">
            <v>Jul/Aug</v>
          </cell>
          <cell r="N5804">
            <v>58</v>
          </cell>
        </row>
        <row r="5805">
          <cell r="A5805" t="str">
            <v>2006/07 W17</v>
          </cell>
          <cell r="B5805" t="str">
            <v>Glasgow</v>
          </cell>
          <cell r="C5805" t="str">
            <v>Others - 2 for £20 ATA (70cl)</v>
          </cell>
          <cell r="D5805">
            <v>7467.36</v>
          </cell>
          <cell r="E5805">
            <v>1437.92</v>
          </cell>
          <cell r="F5805">
            <v>730</v>
          </cell>
          <cell r="G5805">
            <v>7299.66</v>
          </cell>
          <cell r="H5805">
            <v>1319.1</v>
          </cell>
          <cell r="I5805">
            <v>714</v>
          </cell>
          <cell r="J5805">
            <v>1282</v>
          </cell>
          <cell r="K5805">
            <v>4648.8</v>
          </cell>
          <cell r="L5805">
            <v>17</v>
          </cell>
          <cell r="M5805" t="str">
            <v>Jul/Aug</v>
          </cell>
          <cell r="N5805">
            <v>32</v>
          </cell>
        </row>
        <row r="5806">
          <cell r="A5806" t="str">
            <v>2006/07 W17</v>
          </cell>
          <cell r="B5806" t="str">
            <v>Glasgow</v>
          </cell>
          <cell r="C5806" t="str">
            <v>Others - 2 for £15 Fortified</v>
          </cell>
          <cell r="D5806">
            <v>0</v>
          </cell>
          <cell r="E5806">
            <v>0</v>
          </cell>
          <cell r="F5806">
            <v>0</v>
          </cell>
          <cell r="G5806">
            <v>0</v>
          </cell>
          <cell r="H5806">
            <v>0</v>
          </cell>
          <cell r="I5806">
            <v>0</v>
          </cell>
          <cell r="J5806">
            <v>0</v>
          </cell>
          <cell r="K5806" t="str">
            <v>/0</v>
          </cell>
          <cell r="L5806">
            <v>17</v>
          </cell>
          <cell r="M5806" t="str">
            <v>Jul/Aug</v>
          </cell>
          <cell r="N5806">
            <v>59</v>
          </cell>
        </row>
        <row r="5807">
          <cell r="A5807" t="str">
            <v>2006/07 W17</v>
          </cell>
          <cell r="B5807" t="str">
            <v>Southampton</v>
          </cell>
          <cell r="C5807" t="str">
            <v>Liquor</v>
          </cell>
          <cell r="D5807">
            <v>17190.3</v>
          </cell>
          <cell r="E5807">
            <v>6422.04</v>
          </cell>
          <cell r="F5807">
            <v>1270</v>
          </cell>
          <cell r="G5807">
            <v>10802.5</v>
          </cell>
          <cell r="H5807">
            <v>2203.2199999999998</v>
          </cell>
          <cell r="I5807">
            <v>733</v>
          </cell>
          <cell r="J5807">
            <v>2981</v>
          </cell>
          <cell r="K5807">
            <v>16753.810000000001</v>
          </cell>
          <cell r="L5807">
            <v>17</v>
          </cell>
          <cell r="M5807" t="str">
            <v>Jul/Aug</v>
          </cell>
          <cell r="N5807">
            <v>1</v>
          </cell>
        </row>
        <row r="5808">
          <cell r="A5808" t="str">
            <v>2006/07 W17</v>
          </cell>
          <cell r="B5808" t="str">
            <v>Southampton</v>
          </cell>
          <cell r="C5808" t="str">
            <v>Tobacco</v>
          </cell>
          <cell r="D5808">
            <v>9880.91</v>
          </cell>
          <cell r="E5808">
            <v>7165.05</v>
          </cell>
          <cell r="F5808">
            <v>346</v>
          </cell>
          <cell r="G5808">
            <v>438.1</v>
          </cell>
          <cell r="H5808">
            <v>56.67</v>
          </cell>
          <cell r="I5808">
            <v>17</v>
          </cell>
          <cell r="J5808">
            <v>1274</v>
          </cell>
          <cell r="K5808">
            <v>9057.81</v>
          </cell>
          <cell r="L5808">
            <v>17</v>
          </cell>
          <cell r="M5808" t="str">
            <v>Jul/Aug</v>
          </cell>
          <cell r="N5808">
            <v>2</v>
          </cell>
        </row>
        <row r="5809">
          <cell r="A5809" t="str">
            <v>2006/07 W17</v>
          </cell>
          <cell r="B5809" t="str">
            <v>Southampton</v>
          </cell>
          <cell r="C5809" t="str">
            <v>Perfumery</v>
          </cell>
          <cell r="D5809">
            <v>45232.480000000003</v>
          </cell>
          <cell r="E5809">
            <v>23731.65</v>
          </cell>
          <cell r="F5809">
            <v>1813</v>
          </cell>
          <cell r="G5809">
            <v>36465.65</v>
          </cell>
          <cell r="H5809">
            <v>18064.57</v>
          </cell>
          <cell r="I5809">
            <v>1473</v>
          </cell>
          <cell r="J5809">
            <v>9159</v>
          </cell>
          <cell r="K5809">
            <v>82371.94</v>
          </cell>
          <cell r="L5809">
            <v>17</v>
          </cell>
          <cell r="M5809" t="str">
            <v>Jul/Aug</v>
          </cell>
          <cell r="N5809">
            <v>3</v>
          </cell>
        </row>
        <row r="5810">
          <cell r="A5810" t="str">
            <v>2006/07 W17</v>
          </cell>
          <cell r="B5810" t="str">
            <v>Southampton</v>
          </cell>
          <cell r="C5810" t="str">
            <v>Food</v>
          </cell>
          <cell r="D5810">
            <v>2731.35</v>
          </cell>
          <cell r="E5810">
            <v>1132.3599999999999</v>
          </cell>
          <cell r="F5810">
            <v>604</v>
          </cell>
          <cell r="G5810">
            <v>2275.25</v>
          </cell>
          <cell r="H5810">
            <v>898.06</v>
          </cell>
          <cell r="I5810">
            <v>512</v>
          </cell>
          <cell r="J5810">
            <v>948</v>
          </cell>
          <cell r="K5810">
            <v>2144.5700000000002</v>
          </cell>
          <cell r="L5810">
            <v>17</v>
          </cell>
          <cell r="M5810" t="str">
            <v>Jul/Aug</v>
          </cell>
          <cell r="N5810">
            <v>4</v>
          </cell>
        </row>
        <row r="5811">
          <cell r="A5811" t="str">
            <v>2006/07 W17</v>
          </cell>
          <cell r="B5811" t="str">
            <v>Southampton</v>
          </cell>
          <cell r="C5811" t="str">
            <v>Tax Free</v>
          </cell>
          <cell r="D5811">
            <v>16649.13</v>
          </cell>
          <cell r="E5811">
            <v>7714.08</v>
          </cell>
          <cell r="F5811">
            <v>1233</v>
          </cell>
          <cell r="G5811">
            <v>13463.87</v>
          </cell>
          <cell r="H5811">
            <v>5867.08</v>
          </cell>
          <cell r="I5811">
            <v>998</v>
          </cell>
          <cell r="J5811">
            <v>5846</v>
          </cell>
          <cell r="K5811">
            <v>33285.599999999999</v>
          </cell>
          <cell r="L5811">
            <v>17</v>
          </cell>
          <cell r="M5811" t="str">
            <v>Jul/Aug</v>
          </cell>
          <cell r="N5811">
            <v>5</v>
          </cell>
        </row>
        <row r="5812">
          <cell r="A5812" t="str">
            <v>2006/07 W17</v>
          </cell>
          <cell r="B5812" t="str">
            <v>Southampton</v>
          </cell>
          <cell r="C5812" t="str">
            <v>Unclassified Products</v>
          </cell>
          <cell r="D5812">
            <v>0</v>
          </cell>
          <cell r="E5812">
            <v>0</v>
          </cell>
          <cell r="F5812">
            <v>0</v>
          </cell>
          <cell r="G5812">
            <v>0</v>
          </cell>
          <cell r="H5812">
            <v>0</v>
          </cell>
          <cell r="I5812">
            <v>0</v>
          </cell>
          <cell r="J5812">
            <v>0</v>
          </cell>
          <cell r="K5812" t="str">
            <v>/0</v>
          </cell>
          <cell r="L5812">
            <v>17</v>
          </cell>
          <cell r="M5812" t="str">
            <v>Jul/Aug</v>
          </cell>
          <cell r="N5812">
            <v>6</v>
          </cell>
        </row>
        <row r="5813">
          <cell r="A5813" t="str">
            <v>2006/07 W17</v>
          </cell>
          <cell r="B5813" t="str">
            <v>Southampton</v>
          </cell>
          <cell r="C5813" t="str">
            <v>Spirits</v>
          </cell>
          <cell r="D5813">
            <v>11740.78</v>
          </cell>
          <cell r="E5813">
            <v>4731.6499999999996</v>
          </cell>
          <cell r="F5813">
            <v>977</v>
          </cell>
          <cell r="G5813">
            <v>6999.97</v>
          </cell>
          <cell r="H5813">
            <v>1332.38</v>
          </cell>
          <cell r="I5813">
            <v>539</v>
          </cell>
          <cell r="J5813">
            <v>2203</v>
          </cell>
          <cell r="K5813">
            <v>9518.74</v>
          </cell>
          <cell r="L5813">
            <v>17</v>
          </cell>
          <cell r="M5813" t="str">
            <v>Jul/Aug</v>
          </cell>
          <cell r="N5813">
            <v>7</v>
          </cell>
        </row>
        <row r="5814">
          <cell r="A5814" t="str">
            <v>2006/07 W17</v>
          </cell>
          <cell r="B5814" t="str">
            <v>Southampton</v>
          </cell>
          <cell r="C5814" t="str">
            <v>Fortified Wines</v>
          </cell>
          <cell r="D5814">
            <v>192.74</v>
          </cell>
          <cell r="E5814">
            <v>85.48</v>
          </cell>
          <cell r="F5814">
            <v>26</v>
          </cell>
          <cell r="G5814">
            <v>82.28</v>
          </cell>
          <cell r="H5814">
            <v>14.67</v>
          </cell>
          <cell r="I5814">
            <v>12</v>
          </cell>
          <cell r="J5814">
            <v>76</v>
          </cell>
          <cell r="K5814">
            <v>205.14</v>
          </cell>
          <cell r="L5814">
            <v>17</v>
          </cell>
          <cell r="M5814" t="str">
            <v>Jul/Aug</v>
          </cell>
          <cell r="N5814">
            <v>10</v>
          </cell>
        </row>
        <row r="5815">
          <cell r="A5815" t="str">
            <v>2006/07 W17</v>
          </cell>
          <cell r="B5815" t="str">
            <v>Southampton</v>
          </cell>
          <cell r="C5815" t="str">
            <v>Others</v>
          </cell>
          <cell r="D5815">
            <v>0</v>
          </cell>
          <cell r="E5815">
            <v>0</v>
          </cell>
          <cell r="F5815">
            <v>0</v>
          </cell>
          <cell r="G5815">
            <v>0</v>
          </cell>
          <cell r="H5815">
            <v>0</v>
          </cell>
          <cell r="I5815">
            <v>0</v>
          </cell>
          <cell r="J5815">
            <v>0</v>
          </cell>
          <cell r="K5815" t="str">
            <v>/0</v>
          </cell>
          <cell r="L5815">
            <v>17</v>
          </cell>
          <cell r="M5815" t="str">
            <v>Jul/Aug</v>
          </cell>
          <cell r="N5815">
            <v>11</v>
          </cell>
        </row>
        <row r="5816">
          <cell r="A5816" t="str">
            <v>2006/07 W17</v>
          </cell>
          <cell r="B5816" t="str">
            <v>Southampton</v>
          </cell>
          <cell r="C5816" t="str">
            <v>Champagne</v>
          </cell>
          <cell r="D5816">
            <v>4473.3100000000004</v>
          </cell>
          <cell r="E5816">
            <v>1349</v>
          </cell>
          <cell r="F5816">
            <v>149</v>
          </cell>
          <cell r="G5816">
            <v>3238.65</v>
          </cell>
          <cell r="H5816">
            <v>764.78</v>
          </cell>
          <cell r="I5816">
            <v>109</v>
          </cell>
          <cell r="J5816">
            <v>164</v>
          </cell>
          <cell r="K5816">
            <v>2700.55</v>
          </cell>
          <cell r="L5816">
            <v>17</v>
          </cell>
          <cell r="M5816" t="str">
            <v>Jul/Aug</v>
          </cell>
          <cell r="N5816">
            <v>8</v>
          </cell>
        </row>
        <row r="5817">
          <cell r="A5817" t="str">
            <v>2006/07 W17</v>
          </cell>
          <cell r="B5817" t="str">
            <v>Southampton</v>
          </cell>
          <cell r="C5817" t="str">
            <v>Wines</v>
          </cell>
          <cell r="D5817">
            <v>783.47</v>
          </cell>
          <cell r="E5817">
            <v>255.91</v>
          </cell>
          <cell r="F5817">
            <v>118</v>
          </cell>
          <cell r="G5817">
            <v>481.6</v>
          </cell>
          <cell r="H5817">
            <v>91.39</v>
          </cell>
          <cell r="I5817">
            <v>73</v>
          </cell>
          <cell r="J5817">
            <v>538</v>
          </cell>
          <cell r="K5817">
            <v>1789.49</v>
          </cell>
          <cell r="L5817">
            <v>17</v>
          </cell>
          <cell r="M5817" t="str">
            <v>Jul/Aug</v>
          </cell>
          <cell r="N5817">
            <v>9</v>
          </cell>
        </row>
        <row r="5818">
          <cell r="A5818" t="str">
            <v>2006/07 W17</v>
          </cell>
          <cell r="B5818" t="str">
            <v>Southampton</v>
          </cell>
          <cell r="C5818" t="str">
            <v>Unclassified Liquor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  <cell r="I5818">
            <v>0</v>
          </cell>
          <cell r="J5818">
            <v>0</v>
          </cell>
          <cell r="K5818" t="str">
            <v>/0</v>
          </cell>
          <cell r="L5818">
            <v>17</v>
          </cell>
          <cell r="M5818" t="str">
            <v>Jul/Aug</v>
          </cell>
          <cell r="N5818">
            <v>12</v>
          </cell>
        </row>
        <row r="5819">
          <cell r="A5819" t="str">
            <v>2006/07 W17</v>
          </cell>
          <cell r="B5819" t="str">
            <v>Southampton</v>
          </cell>
          <cell r="C5819" t="str">
            <v>Value - 2 for £15</v>
          </cell>
          <cell r="D5819">
            <v>1919.22</v>
          </cell>
          <cell r="E5819">
            <v>1164.6400000000001</v>
          </cell>
          <cell r="F5819">
            <v>228</v>
          </cell>
          <cell r="G5819">
            <v>363.03</v>
          </cell>
          <cell r="H5819">
            <v>42.05</v>
          </cell>
          <cell r="I5819">
            <v>28</v>
          </cell>
          <cell r="J5819">
            <v>230</v>
          </cell>
          <cell r="K5819">
            <v>667.13</v>
          </cell>
          <cell r="L5819">
            <v>17</v>
          </cell>
          <cell r="M5819" t="str">
            <v>Jul/Aug</v>
          </cell>
          <cell r="N5819">
            <v>31</v>
          </cell>
        </row>
        <row r="5820">
          <cell r="A5820" t="str">
            <v>2006/07 W17</v>
          </cell>
          <cell r="B5820" t="str">
            <v>Southampton</v>
          </cell>
          <cell r="C5820" t="str">
            <v>Value - 2 for £20 Bombay Saphire</v>
          </cell>
          <cell r="D5820">
            <v>376.58</v>
          </cell>
          <cell r="E5820">
            <v>129.41999999999999</v>
          </cell>
          <cell r="F5820">
            <v>32</v>
          </cell>
          <cell r="G5820">
            <v>198.38</v>
          </cell>
          <cell r="H5820">
            <v>1.26</v>
          </cell>
          <cell r="I5820">
            <v>14</v>
          </cell>
          <cell r="J5820">
            <v>20</v>
          </cell>
          <cell r="K5820">
            <v>55.6</v>
          </cell>
          <cell r="L5820">
            <v>17</v>
          </cell>
          <cell r="M5820" t="str">
            <v>Jul/Aug</v>
          </cell>
          <cell r="N5820">
            <v>45</v>
          </cell>
        </row>
        <row r="5821">
          <cell r="A5821" t="str">
            <v>2006/07 W17</v>
          </cell>
          <cell r="B5821" t="str">
            <v>Southampton</v>
          </cell>
          <cell r="C5821" t="str">
            <v>Value - Baileys 2 for £20</v>
          </cell>
          <cell r="D5821">
            <v>262.54000000000002</v>
          </cell>
          <cell r="E5821">
            <v>127.56</v>
          </cell>
          <cell r="F5821">
            <v>22</v>
          </cell>
          <cell r="G5821">
            <v>90.66</v>
          </cell>
          <cell r="H5821">
            <v>28.32</v>
          </cell>
          <cell r="I5821">
            <v>6</v>
          </cell>
          <cell r="J5821">
            <v>56</v>
          </cell>
          <cell r="K5821">
            <v>269.92</v>
          </cell>
          <cell r="L5821">
            <v>17</v>
          </cell>
          <cell r="M5821" t="str">
            <v>Jul/Aug</v>
          </cell>
          <cell r="N5821">
            <v>39</v>
          </cell>
        </row>
        <row r="5822">
          <cell r="A5822" t="str">
            <v>2006/07 W17</v>
          </cell>
          <cell r="B5822" t="str">
            <v>Southampton</v>
          </cell>
          <cell r="C5822" t="str">
            <v>Value - Baileys Twin @ £20</v>
          </cell>
          <cell r="D5822">
            <v>80</v>
          </cell>
          <cell r="E5822">
            <v>48.8</v>
          </cell>
          <cell r="F5822">
            <v>4</v>
          </cell>
          <cell r="G5822">
            <v>0</v>
          </cell>
          <cell r="H5822">
            <v>0</v>
          </cell>
          <cell r="I5822">
            <v>0</v>
          </cell>
          <cell r="J5822">
            <v>13</v>
          </cell>
          <cell r="K5822">
            <v>125.32</v>
          </cell>
          <cell r="L5822">
            <v>17</v>
          </cell>
          <cell r="M5822" t="str">
            <v>Jul/Aug</v>
          </cell>
          <cell r="N5822">
            <v>51</v>
          </cell>
        </row>
        <row r="5823">
          <cell r="A5823" t="str">
            <v>2006/07 W17</v>
          </cell>
          <cell r="B5823" t="str">
            <v>Southampton</v>
          </cell>
          <cell r="C5823" t="str">
            <v>Value - Twins @ £15</v>
          </cell>
          <cell r="D5823">
            <v>686.68</v>
          </cell>
          <cell r="E5823">
            <v>477.17</v>
          </cell>
          <cell r="F5823">
            <v>44</v>
          </cell>
          <cell r="G5823">
            <v>56.68</v>
          </cell>
          <cell r="H5823">
            <v>2.04</v>
          </cell>
          <cell r="I5823">
            <v>2</v>
          </cell>
          <cell r="J5823">
            <v>78</v>
          </cell>
          <cell r="K5823">
            <v>387.86</v>
          </cell>
          <cell r="L5823">
            <v>17</v>
          </cell>
          <cell r="M5823" t="str">
            <v>Jul/Aug</v>
          </cell>
          <cell r="N5823">
            <v>36</v>
          </cell>
        </row>
        <row r="5824">
          <cell r="A5824" t="str">
            <v>2006/07 W17</v>
          </cell>
          <cell r="B5824" t="str">
            <v>Southampton</v>
          </cell>
          <cell r="C5824" t="str">
            <v>Malt - 2 For £45 (6 glenmorangie + 2)</v>
          </cell>
          <cell r="D5824">
            <v>242.91</v>
          </cell>
          <cell r="E5824">
            <v>115.54</v>
          </cell>
          <cell r="F5824">
            <v>9</v>
          </cell>
          <cell r="G5824">
            <v>134.94999999999999</v>
          </cell>
          <cell r="H5824">
            <v>36.54</v>
          </cell>
          <cell r="I5824">
            <v>5</v>
          </cell>
          <cell r="J5824">
            <v>74</v>
          </cell>
          <cell r="K5824">
            <v>536.25</v>
          </cell>
          <cell r="L5824">
            <v>17</v>
          </cell>
          <cell r="M5824" t="str">
            <v>Jul/Aug</v>
          </cell>
          <cell r="N5824">
            <v>30</v>
          </cell>
        </row>
        <row r="5825">
          <cell r="A5825" t="str">
            <v>2006/07 W17</v>
          </cell>
          <cell r="B5825" t="str">
            <v>Southampton</v>
          </cell>
          <cell r="C5825" t="str">
            <v>Malt - Save £5 Glenmorangie Traditional</v>
          </cell>
          <cell r="D5825">
            <v>0</v>
          </cell>
          <cell r="E5825">
            <v>0</v>
          </cell>
          <cell r="F5825">
            <v>0</v>
          </cell>
          <cell r="G5825">
            <v>0</v>
          </cell>
          <cell r="H5825">
            <v>0</v>
          </cell>
          <cell r="I5825">
            <v>0</v>
          </cell>
          <cell r="J5825">
            <v>3</v>
          </cell>
          <cell r="K5825" t="str">
            <v>/0</v>
          </cell>
          <cell r="L5825">
            <v>17</v>
          </cell>
          <cell r="M5825" t="str">
            <v>Jul/Aug</v>
          </cell>
          <cell r="N5825">
            <v>44</v>
          </cell>
        </row>
        <row r="5826">
          <cell r="A5826" t="str">
            <v>2006/07 W17</v>
          </cell>
          <cell r="B5826" t="str">
            <v>Southampton</v>
          </cell>
          <cell r="C5826" t="str">
            <v>Cognac - XO @ £45</v>
          </cell>
          <cell r="D5826">
            <v>180</v>
          </cell>
          <cell r="E5826">
            <v>83.33</v>
          </cell>
          <cell r="F5826">
            <v>4</v>
          </cell>
          <cell r="G5826">
            <v>135</v>
          </cell>
          <cell r="H5826">
            <v>53.37</v>
          </cell>
          <cell r="I5826">
            <v>3</v>
          </cell>
          <cell r="J5826">
            <v>12</v>
          </cell>
          <cell r="K5826">
            <v>231</v>
          </cell>
          <cell r="L5826">
            <v>17</v>
          </cell>
          <cell r="M5826" t="str">
            <v>Jul/Aug</v>
          </cell>
          <cell r="N5826">
            <v>37</v>
          </cell>
        </row>
        <row r="5827">
          <cell r="A5827" t="str">
            <v>2006/07 W17</v>
          </cell>
          <cell r="B5827" t="str">
            <v>Southampton</v>
          </cell>
          <cell r="C5827" t="str">
            <v>Cognac - VSOP 2 for £45</v>
          </cell>
          <cell r="D5827">
            <v>221.97</v>
          </cell>
          <cell r="E5827">
            <v>64.67</v>
          </cell>
          <cell r="F5827">
            <v>9</v>
          </cell>
          <cell r="G5827">
            <v>192.98</v>
          </cell>
          <cell r="H5827">
            <v>44.97</v>
          </cell>
          <cell r="I5827">
            <v>8</v>
          </cell>
          <cell r="J5827">
            <v>18</v>
          </cell>
          <cell r="K5827">
            <v>167.16</v>
          </cell>
          <cell r="L5827">
            <v>17</v>
          </cell>
          <cell r="M5827" t="str">
            <v>Jul/Aug</v>
          </cell>
          <cell r="N5827">
            <v>41</v>
          </cell>
        </row>
        <row r="5828">
          <cell r="A5828" t="str">
            <v>2006/07 W17</v>
          </cell>
          <cell r="B5828" t="str">
            <v>Southampton</v>
          </cell>
          <cell r="C5828" t="str">
            <v>Cognac - Only £17_99 VS Especiale</v>
          </cell>
          <cell r="D5828">
            <v>33.979999999999997</v>
          </cell>
          <cell r="E5828">
            <v>23.48</v>
          </cell>
          <cell r="F5828">
            <v>2</v>
          </cell>
          <cell r="G5828">
            <v>0</v>
          </cell>
          <cell r="H5828">
            <v>0</v>
          </cell>
          <cell r="I5828">
            <v>0</v>
          </cell>
          <cell r="J5828">
            <v>6</v>
          </cell>
          <cell r="K5828">
            <v>31.5</v>
          </cell>
          <cell r="L5828">
            <v>17</v>
          </cell>
          <cell r="M5828" t="str">
            <v>Jul/Aug</v>
          </cell>
          <cell r="N5828">
            <v>42</v>
          </cell>
        </row>
        <row r="5829">
          <cell r="A5829" t="str">
            <v>2006/07 W17</v>
          </cell>
          <cell r="B5829" t="str">
            <v>Southampton</v>
          </cell>
          <cell r="C5829" t="str">
            <v>Deluxe - Chivas 2 for £30</v>
          </cell>
          <cell r="D5829">
            <v>0</v>
          </cell>
          <cell r="E5829">
            <v>0</v>
          </cell>
          <cell r="F5829">
            <v>0</v>
          </cell>
          <cell r="G5829">
            <v>0</v>
          </cell>
          <cell r="H5829">
            <v>0</v>
          </cell>
          <cell r="I5829">
            <v>0</v>
          </cell>
          <cell r="J5829">
            <v>12</v>
          </cell>
          <cell r="K5829" t="str">
            <v>/0</v>
          </cell>
          <cell r="L5829">
            <v>17</v>
          </cell>
          <cell r="M5829" t="str">
            <v>Jul/Aug</v>
          </cell>
          <cell r="N5829">
            <v>49</v>
          </cell>
        </row>
        <row r="5830">
          <cell r="A5830" t="str">
            <v>2006/07 W17</v>
          </cell>
          <cell r="B5830" t="str">
            <v>Southampton</v>
          </cell>
          <cell r="C5830" t="str">
            <v>Deluxe - Chivas Twin for £30</v>
          </cell>
          <cell r="D5830">
            <v>0</v>
          </cell>
          <cell r="E5830">
            <v>0</v>
          </cell>
          <cell r="F5830">
            <v>0</v>
          </cell>
          <cell r="G5830">
            <v>0</v>
          </cell>
          <cell r="H5830">
            <v>0</v>
          </cell>
          <cell r="I5830">
            <v>0</v>
          </cell>
          <cell r="J5830">
            <v>0</v>
          </cell>
          <cell r="K5830" t="str">
            <v>/0</v>
          </cell>
          <cell r="L5830">
            <v>17</v>
          </cell>
          <cell r="M5830" t="str">
            <v>Jul/Aug</v>
          </cell>
          <cell r="N5830">
            <v>38</v>
          </cell>
        </row>
        <row r="5831">
          <cell r="A5831" t="str">
            <v>2006/07 W17</v>
          </cell>
          <cell r="B5831" t="str">
            <v>Southampton</v>
          </cell>
          <cell r="C5831" t="str">
            <v>Deluxe - Chivas Triple Pack @ £45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  <cell r="I5831">
            <v>0</v>
          </cell>
          <cell r="J5831">
            <v>0</v>
          </cell>
          <cell r="K5831" t="str">
            <v>/0</v>
          </cell>
          <cell r="L5831">
            <v>17</v>
          </cell>
          <cell r="M5831" t="str">
            <v>Jul/Aug</v>
          </cell>
          <cell r="N5831">
            <v>54</v>
          </cell>
        </row>
        <row r="5832">
          <cell r="A5832" t="str">
            <v>2006/07 W17</v>
          </cell>
          <cell r="B5832" t="str">
            <v>Southampton</v>
          </cell>
          <cell r="C5832" t="str">
            <v>Deluxe - Chivas Save £5 18yo</v>
          </cell>
          <cell r="D5832">
            <v>0</v>
          </cell>
          <cell r="E5832">
            <v>0</v>
          </cell>
          <cell r="F5832">
            <v>0</v>
          </cell>
          <cell r="G5832">
            <v>0</v>
          </cell>
          <cell r="H5832">
            <v>0</v>
          </cell>
          <cell r="I5832">
            <v>0</v>
          </cell>
          <cell r="J5832">
            <v>6</v>
          </cell>
          <cell r="K5832" t="str">
            <v>/0</v>
          </cell>
          <cell r="L5832">
            <v>17</v>
          </cell>
          <cell r="M5832" t="str">
            <v>Jul/Aug</v>
          </cell>
          <cell r="N5832">
            <v>50</v>
          </cell>
        </row>
        <row r="5833">
          <cell r="A5833" t="str">
            <v>2006/07 W17</v>
          </cell>
          <cell r="B5833" t="str">
            <v>Southampton</v>
          </cell>
          <cell r="C5833" t="str">
            <v>Deluxe - Chivas Royal Salute get Chivas 18yo</v>
          </cell>
          <cell r="D5833">
            <v>0</v>
          </cell>
          <cell r="E5833">
            <v>0</v>
          </cell>
          <cell r="F5833">
            <v>0</v>
          </cell>
          <cell r="G5833">
            <v>0</v>
          </cell>
          <cell r="H5833">
            <v>0</v>
          </cell>
          <cell r="I5833">
            <v>0</v>
          </cell>
          <cell r="J5833">
            <v>0</v>
          </cell>
          <cell r="K5833" t="str">
            <v>/0</v>
          </cell>
          <cell r="L5833">
            <v>17</v>
          </cell>
          <cell r="M5833" t="str">
            <v>Jul/Aug</v>
          </cell>
          <cell r="N5833">
            <v>57</v>
          </cell>
        </row>
        <row r="5834">
          <cell r="A5834" t="str">
            <v>2006/07 W17</v>
          </cell>
          <cell r="B5834" t="str">
            <v>Southampton</v>
          </cell>
          <cell r="C5834" t="str">
            <v>Deluxe - Dewars 2 for £30 ATA</v>
          </cell>
          <cell r="D5834">
            <v>180</v>
          </cell>
          <cell r="E5834">
            <v>17.21</v>
          </cell>
          <cell r="F5834">
            <v>12</v>
          </cell>
          <cell r="G5834">
            <v>180</v>
          </cell>
          <cell r="H5834">
            <v>17.21</v>
          </cell>
          <cell r="I5834">
            <v>12</v>
          </cell>
          <cell r="J5834">
            <v>11</v>
          </cell>
          <cell r="K5834">
            <v>58.2</v>
          </cell>
          <cell r="L5834">
            <v>17</v>
          </cell>
          <cell r="M5834" t="str">
            <v>Jul/Aug</v>
          </cell>
          <cell r="N5834">
            <v>40</v>
          </cell>
        </row>
        <row r="5835">
          <cell r="A5835" t="str">
            <v>2006/07 W17</v>
          </cell>
          <cell r="B5835" t="str">
            <v>Southampton</v>
          </cell>
          <cell r="C5835" t="str">
            <v>Deluxe - JW Blue get a free 20cl Gold (Sept Only)</v>
          </cell>
          <cell r="D5835">
            <v>0</v>
          </cell>
          <cell r="E5835">
            <v>0</v>
          </cell>
          <cell r="F5835">
            <v>0</v>
          </cell>
          <cell r="G5835">
            <v>0</v>
          </cell>
          <cell r="H5835">
            <v>0</v>
          </cell>
          <cell r="I5835">
            <v>0</v>
          </cell>
          <cell r="J5835">
            <v>0</v>
          </cell>
          <cell r="K5835" t="str">
            <v>/0</v>
          </cell>
          <cell r="L5835">
            <v>17</v>
          </cell>
          <cell r="M5835" t="str">
            <v>Jul/Aug</v>
          </cell>
          <cell r="N5835">
            <v>46</v>
          </cell>
        </row>
        <row r="5836">
          <cell r="A5836" t="str">
            <v>2006/07 W17</v>
          </cell>
          <cell r="B5836" t="str">
            <v>Southampton</v>
          </cell>
          <cell r="C5836" t="str">
            <v>Deluxe - Free 20cl bottle (linked to JW Blue) (Sept Only)</v>
          </cell>
          <cell r="D5836">
            <v>0</v>
          </cell>
          <cell r="E5836">
            <v>0</v>
          </cell>
          <cell r="F5836">
            <v>0</v>
          </cell>
          <cell r="G5836">
            <v>0</v>
          </cell>
          <cell r="H5836">
            <v>0</v>
          </cell>
          <cell r="I5836">
            <v>0</v>
          </cell>
          <cell r="J5836">
            <v>0</v>
          </cell>
          <cell r="K5836" t="str">
            <v>/0</v>
          </cell>
          <cell r="L5836">
            <v>17</v>
          </cell>
          <cell r="M5836" t="str">
            <v>Jul/Aug</v>
          </cell>
          <cell r="N5836">
            <v>47</v>
          </cell>
        </row>
        <row r="5837">
          <cell r="A5837" t="str">
            <v>2006/07 W17</v>
          </cell>
          <cell r="B5837" t="str">
            <v>Southampton</v>
          </cell>
          <cell r="C5837" t="str">
            <v>Champagne - Piper Florens Louis 2 for £30</v>
          </cell>
          <cell r="D5837">
            <v>52.5</v>
          </cell>
          <cell r="E5837">
            <v>13.02</v>
          </cell>
          <cell r="F5837">
            <v>3</v>
          </cell>
          <cell r="G5837">
            <v>52.5</v>
          </cell>
          <cell r="H5837">
            <v>13.02</v>
          </cell>
          <cell r="I5837">
            <v>3</v>
          </cell>
          <cell r="J5837">
            <v>6</v>
          </cell>
          <cell r="K5837">
            <v>53.4</v>
          </cell>
          <cell r="L5837">
            <v>17</v>
          </cell>
          <cell r="M5837" t="str">
            <v>Jul/Aug</v>
          </cell>
          <cell r="N5837">
            <v>53</v>
          </cell>
        </row>
        <row r="5838">
          <cell r="A5838" t="str">
            <v>2006/07 W17</v>
          </cell>
          <cell r="B5838" t="str">
            <v>Southampton</v>
          </cell>
          <cell r="C5838" t="str">
            <v>Champagne - Piper Florens Louis Twin for £30</v>
          </cell>
          <cell r="D5838">
            <v>0</v>
          </cell>
          <cell r="E5838">
            <v>0</v>
          </cell>
          <cell r="F5838">
            <v>0</v>
          </cell>
          <cell r="G5838">
            <v>0</v>
          </cell>
          <cell r="H5838">
            <v>0</v>
          </cell>
          <cell r="I5838">
            <v>0</v>
          </cell>
          <cell r="J5838">
            <v>6</v>
          </cell>
          <cell r="K5838" t="str">
            <v>/0</v>
          </cell>
          <cell r="L5838">
            <v>17</v>
          </cell>
          <cell r="M5838" t="str">
            <v>Jul/Aug</v>
          </cell>
          <cell r="N5838">
            <v>33</v>
          </cell>
        </row>
        <row r="5839">
          <cell r="A5839" t="str">
            <v>2006/07 W17</v>
          </cell>
          <cell r="B5839" t="str">
            <v>Southampton</v>
          </cell>
          <cell r="C5839" t="str">
            <v>Champagne - Charles Heidseick 2 for £35</v>
          </cell>
          <cell r="D5839">
            <v>45.98</v>
          </cell>
          <cell r="E5839">
            <v>17.32</v>
          </cell>
          <cell r="F5839">
            <v>2</v>
          </cell>
          <cell r="G5839">
            <v>45.98</v>
          </cell>
          <cell r="H5839">
            <v>17.32</v>
          </cell>
          <cell r="I5839">
            <v>2</v>
          </cell>
          <cell r="J5839">
            <v>11</v>
          </cell>
          <cell r="K5839">
            <v>101.86</v>
          </cell>
          <cell r="L5839">
            <v>17</v>
          </cell>
          <cell r="M5839" t="str">
            <v>Jul/Aug</v>
          </cell>
          <cell r="N5839">
            <v>55</v>
          </cell>
        </row>
        <row r="5840">
          <cell r="A5840" t="str">
            <v>2006/07 W17</v>
          </cell>
          <cell r="B5840" t="str">
            <v>Southampton</v>
          </cell>
          <cell r="C5840" t="str">
            <v>Champagne - Canard Twin for £25</v>
          </cell>
          <cell r="D5840">
            <v>0</v>
          </cell>
          <cell r="E5840">
            <v>0</v>
          </cell>
          <cell r="F5840">
            <v>0</v>
          </cell>
          <cell r="G5840">
            <v>0</v>
          </cell>
          <cell r="H5840">
            <v>0</v>
          </cell>
          <cell r="I5840">
            <v>0</v>
          </cell>
          <cell r="J5840">
            <v>0</v>
          </cell>
          <cell r="K5840" t="str">
            <v>/0</v>
          </cell>
          <cell r="L5840">
            <v>17</v>
          </cell>
          <cell r="M5840" t="str">
            <v>Jul/Aug</v>
          </cell>
          <cell r="N5840">
            <v>52</v>
          </cell>
        </row>
        <row r="5841">
          <cell r="A5841" t="str">
            <v>2006/07 W17</v>
          </cell>
          <cell r="B5841" t="str">
            <v>Southampton</v>
          </cell>
          <cell r="C5841" t="str">
            <v>Wine - Beringer 3 for £15</v>
          </cell>
          <cell r="D5841">
            <v>0</v>
          </cell>
          <cell r="E5841">
            <v>0</v>
          </cell>
          <cell r="F5841">
            <v>0</v>
          </cell>
          <cell r="G5841">
            <v>0</v>
          </cell>
          <cell r="H5841">
            <v>0</v>
          </cell>
          <cell r="I5841">
            <v>0</v>
          </cell>
          <cell r="J5841">
            <v>0</v>
          </cell>
          <cell r="K5841" t="str">
            <v>/0</v>
          </cell>
          <cell r="L5841">
            <v>17</v>
          </cell>
          <cell r="M5841" t="str">
            <v>Jul/Aug</v>
          </cell>
          <cell r="N5841">
            <v>43</v>
          </cell>
        </row>
        <row r="5842">
          <cell r="A5842" t="str">
            <v>2006/07 W17</v>
          </cell>
          <cell r="B5842" t="str">
            <v>Southampton</v>
          </cell>
          <cell r="C5842" t="str">
            <v>Wine - Rosemount BOGOF</v>
          </cell>
          <cell r="D5842">
            <v>0</v>
          </cell>
          <cell r="E5842">
            <v>0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71</v>
          </cell>
          <cell r="K5842" t="str">
            <v>/0</v>
          </cell>
          <cell r="L5842">
            <v>17</v>
          </cell>
          <cell r="M5842" t="str">
            <v>Jul/Aug</v>
          </cell>
          <cell r="N5842">
            <v>56</v>
          </cell>
        </row>
        <row r="5843">
          <cell r="A5843" t="str">
            <v>2006/07 W17</v>
          </cell>
          <cell r="B5843" t="str">
            <v>Southampton</v>
          </cell>
          <cell r="C5843" t="str">
            <v>WOW - 2 for £45 Malt</v>
          </cell>
          <cell r="D5843">
            <v>141.94999999999999</v>
          </cell>
          <cell r="E5843">
            <v>65.010000000000005</v>
          </cell>
          <cell r="F5843">
            <v>5</v>
          </cell>
          <cell r="G5843">
            <v>84.97</v>
          </cell>
          <cell r="H5843">
            <v>23.66</v>
          </cell>
          <cell r="I5843">
            <v>3</v>
          </cell>
          <cell r="J5843">
            <v>44</v>
          </cell>
          <cell r="K5843">
            <v>344.08</v>
          </cell>
          <cell r="L5843">
            <v>17</v>
          </cell>
          <cell r="M5843" t="str">
            <v>Jul/Aug</v>
          </cell>
          <cell r="N5843">
            <v>34</v>
          </cell>
        </row>
        <row r="5844">
          <cell r="A5844" t="str">
            <v>2006/07 W17</v>
          </cell>
          <cell r="B5844" t="str">
            <v>Southampton</v>
          </cell>
          <cell r="C5844" t="str">
            <v>WOW - Connemara 2 for £30</v>
          </cell>
          <cell r="D5844">
            <v>0</v>
          </cell>
          <cell r="E5844">
            <v>0</v>
          </cell>
          <cell r="F5844">
            <v>0</v>
          </cell>
          <cell r="G5844">
            <v>0</v>
          </cell>
          <cell r="H5844">
            <v>0</v>
          </cell>
          <cell r="I5844">
            <v>0</v>
          </cell>
          <cell r="J5844">
            <v>0</v>
          </cell>
          <cell r="K5844" t="str">
            <v>/0</v>
          </cell>
          <cell r="L5844">
            <v>17</v>
          </cell>
          <cell r="M5844" t="str">
            <v>Jul/Aug</v>
          </cell>
          <cell r="N5844">
            <v>60</v>
          </cell>
        </row>
        <row r="5845">
          <cell r="A5845" t="str">
            <v>2006/07 W17</v>
          </cell>
          <cell r="B5845" t="str">
            <v>Southampton</v>
          </cell>
          <cell r="C5845" t="str">
            <v>Others - 2 for £25 (glayva, disaronno)</v>
          </cell>
          <cell r="D5845">
            <v>84.95</v>
          </cell>
          <cell r="E5845">
            <v>30.05</v>
          </cell>
          <cell r="F5845">
            <v>5</v>
          </cell>
          <cell r="G5845">
            <v>67.959999999999994</v>
          </cell>
          <cell r="H5845">
            <v>16.54</v>
          </cell>
          <cell r="I5845">
            <v>4</v>
          </cell>
          <cell r="J5845">
            <v>24</v>
          </cell>
          <cell r="K5845">
            <v>83.57</v>
          </cell>
          <cell r="L5845">
            <v>17</v>
          </cell>
          <cell r="M5845" t="str">
            <v>Jul/Aug</v>
          </cell>
          <cell r="N5845">
            <v>48</v>
          </cell>
        </row>
        <row r="5846">
          <cell r="A5846" t="str">
            <v>2006/07 W17</v>
          </cell>
          <cell r="B5846" t="str">
            <v>Southampton</v>
          </cell>
          <cell r="C5846" t="str">
            <v>Others - Pimms 2 for £15 (70cl)</v>
          </cell>
          <cell r="D5846">
            <v>1997.96</v>
          </cell>
          <cell r="E5846">
            <v>243.42</v>
          </cell>
          <cell r="F5846">
            <v>264</v>
          </cell>
          <cell r="G5846">
            <v>1982.96</v>
          </cell>
          <cell r="H5846">
            <v>232.69</v>
          </cell>
          <cell r="I5846">
            <v>262</v>
          </cell>
          <cell r="J5846">
            <v>225</v>
          </cell>
          <cell r="K5846">
            <v>997.82</v>
          </cell>
          <cell r="L5846">
            <v>17</v>
          </cell>
          <cell r="M5846" t="str">
            <v>Jul/Aug</v>
          </cell>
          <cell r="N5846">
            <v>35</v>
          </cell>
        </row>
        <row r="5847">
          <cell r="A5847" t="str">
            <v>2006/07 W17</v>
          </cell>
          <cell r="B5847" t="str">
            <v>Southampton</v>
          </cell>
          <cell r="C5847" t="str">
            <v>Other - 2 for £30 Sauza</v>
          </cell>
          <cell r="D5847">
            <v>18.989999999999998</v>
          </cell>
          <cell r="E5847">
            <v>16.29</v>
          </cell>
          <cell r="F5847">
            <v>1</v>
          </cell>
          <cell r="G5847">
            <v>0</v>
          </cell>
          <cell r="H5847">
            <v>0</v>
          </cell>
          <cell r="I5847">
            <v>0</v>
          </cell>
          <cell r="J5847">
            <v>24</v>
          </cell>
          <cell r="K5847">
            <v>106.8</v>
          </cell>
          <cell r="L5847">
            <v>17</v>
          </cell>
          <cell r="M5847" t="str">
            <v>Jul/Aug</v>
          </cell>
          <cell r="N5847">
            <v>58</v>
          </cell>
        </row>
        <row r="5848">
          <cell r="A5848" t="str">
            <v>2006/07 W17</v>
          </cell>
          <cell r="B5848" t="str">
            <v>Southampton</v>
          </cell>
          <cell r="C5848" t="str">
            <v>Others - 2 for £20 ATA (70cl)</v>
          </cell>
          <cell r="D5848">
            <v>397.69</v>
          </cell>
          <cell r="E5848">
            <v>77.760000000000005</v>
          </cell>
          <cell r="F5848">
            <v>39</v>
          </cell>
          <cell r="G5848">
            <v>397.69</v>
          </cell>
          <cell r="H5848">
            <v>77.760000000000005</v>
          </cell>
          <cell r="I5848">
            <v>39</v>
          </cell>
          <cell r="J5848">
            <v>41</v>
          </cell>
          <cell r="K5848">
            <v>154.99</v>
          </cell>
          <cell r="L5848">
            <v>17</v>
          </cell>
          <cell r="M5848" t="str">
            <v>Jul/Aug</v>
          </cell>
          <cell r="N5848">
            <v>32</v>
          </cell>
        </row>
        <row r="5849">
          <cell r="A5849" t="str">
            <v>2006/07 W17</v>
          </cell>
          <cell r="B5849" t="str">
            <v>Southampton</v>
          </cell>
          <cell r="C5849" t="str">
            <v>Others - 2 for £15 Fortified</v>
          </cell>
          <cell r="D5849">
            <v>0</v>
          </cell>
          <cell r="E5849">
            <v>0</v>
          </cell>
          <cell r="F5849">
            <v>0</v>
          </cell>
          <cell r="G5849">
            <v>0</v>
          </cell>
          <cell r="H5849">
            <v>0</v>
          </cell>
          <cell r="I5849">
            <v>0</v>
          </cell>
          <cell r="J5849">
            <v>0</v>
          </cell>
          <cell r="K5849" t="str">
            <v>/0</v>
          </cell>
          <cell r="L5849">
            <v>17</v>
          </cell>
          <cell r="M5849" t="str">
            <v>Jul/Aug</v>
          </cell>
          <cell r="N5849">
            <v>59</v>
          </cell>
        </row>
        <row r="5850">
          <cell r="A5850" t="str">
            <v>2006/07 W17</v>
          </cell>
          <cell r="B5850" t="str">
            <v>110 - LHR T1 Main</v>
          </cell>
          <cell r="C5850" t="str">
            <v>Liquor</v>
          </cell>
          <cell r="D5850">
            <v>87955.6</v>
          </cell>
          <cell r="E5850">
            <v>38180.17</v>
          </cell>
          <cell r="F5850">
            <v>5537</v>
          </cell>
          <cell r="G5850">
            <v>45438.35</v>
          </cell>
          <cell r="H5850">
            <v>10147.84</v>
          </cell>
          <cell r="I5850">
            <v>2875</v>
          </cell>
          <cell r="J5850">
            <v>6857</v>
          </cell>
          <cell r="K5850">
            <v>42836.88</v>
          </cell>
          <cell r="L5850">
            <v>17</v>
          </cell>
          <cell r="M5850" t="str">
            <v>Jul/Aug</v>
          </cell>
          <cell r="N5850">
            <v>1</v>
          </cell>
        </row>
        <row r="5851">
          <cell r="A5851" t="str">
            <v>2006/07 W17</v>
          </cell>
          <cell r="B5851" t="str">
            <v>110 - LHR T1 Main</v>
          </cell>
          <cell r="C5851" t="str">
            <v>Tobacco</v>
          </cell>
          <cell r="D5851">
            <v>31128.59</v>
          </cell>
          <cell r="E5851">
            <v>22073.03</v>
          </cell>
          <cell r="F5851">
            <v>1047</v>
          </cell>
          <cell r="G5851">
            <v>2004.15</v>
          </cell>
          <cell r="H5851">
            <v>268.52</v>
          </cell>
          <cell r="I5851">
            <v>84</v>
          </cell>
          <cell r="J5851">
            <v>5088</v>
          </cell>
          <cell r="K5851">
            <v>38749.660000000003</v>
          </cell>
          <cell r="L5851">
            <v>17</v>
          </cell>
          <cell r="M5851" t="str">
            <v>Jul/Aug</v>
          </cell>
          <cell r="N5851">
            <v>2</v>
          </cell>
        </row>
        <row r="5852">
          <cell r="A5852" t="str">
            <v>2006/07 W17</v>
          </cell>
          <cell r="B5852" t="str">
            <v>110 - LHR T1 Main</v>
          </cell>
          <cell r="C5852" t="str">
            <v>Perfumery</v>
          </cell>
          <cell r="D5852">
            <v>408321.71</v>
          </cell>
          <cell r="E5852">
            <v>232420.74</v>
          </cell>
          <cell r="F5852">
            <v>17142</v>
          </cell>
          <cell r="G5852">
            <v>229675.83</v>
          </cell>
          <cell r="H5852">
            <v>115539.19</v>
          </cell>
          <cell r="I5852">
            <v>9950</v>
          </cell>
          <cell r="J5852">
            <v>45172</v>
          </cell>
          <cell r="K5852">
            <v>383912.99</v>
          </cell>
          <cell r="L5852">
            <v>17</v>
          </cell>
          <cell r="M5852" t="str">
            <v>Jul/Aug</v>
          </cell>
          <cell r="N5852">
            <v>3</v>
          </cell>
        </row>
        <row r="5853">
          <cell r="A5853" t="str">
            <v>2006/07 W17</v>
          </cell>
          <cell r="B5853" t="str">
            <v>110 - LHR T1 Main</v>
          </cell>
          <cell r="C5853" t="str">
            <v>Food</v>
          </cell>
          <cell r="D5853">
            <v>42467.47</v>
          </cell>
          <cell r="E5853">
            <v>20505.36</v>
          </cell>
          <cell r="F5853">
            <v>9857</v>
          </cell>
          <cell r="G5853">
            <v>17386.22</v>
          </cell>
          <cell r="H5853">
            <v>7206.48</v>
          </cell>
          <cell r="I5853">
            <v>4190</v>
          </cell>
          <cell r="J5853">
            <v>10753</v>
          </cell>
          <cell r="K5853">
            <v>23866.03</v>
          </cell>
          <cell r="L5853">
            <v>17</v>
          </cell>
          <cell r="M5853" t="str">
            <v>Jul/Aug</v>
          </cell>
          <cell r="N5853">
            <v>4</v>
          </cell>
        </row>
        <row r="5854">
          <cell r="A5854" t="str">
            <v>2006/07 W17</v>
          </cell>
          <cell r="B5854" t="str">
            <v>110 - LHR T1 Main</v>
          </cell>
          <cell r="C5854" t="str">
            <v>Tax Free</v>
          </cell>
          <cell r="D5854">
            <v>43476.99</v>
          </cell>
          <cell r="E5854">
            <v>21857.85</v>
          </cell>
          <cell r="F5854">
            <v>1556</v>
          </cell>
          <cell r="G5854">
            <v>24230.79</v>
          </cell>
          <cell r="H5854">
            <v>10604.8</v>
          </cell>
          <cell r="I5854">
            <v>821</v>
          </cell>
          <cell r="J5854">
            <v>11300</v>
          </cell>
          <cell r="K5854">
            <v>130740.49</v>
          </cell>
          <cell r="L5854">
            <v>17</v>
          </cell>
          <cell r="M5854" t="str">
            <v>Jul/Aug</v>
          </cell>
          <cell r="N5854">
            <v>5</v>
          </cell>
        </row>
        <row r="5855">
          <cell r="A5855" t="str">
            <v>2006/07 W17</v>
          </cell>
          <cell r="B5855" t="str">
            <v>110 - LHR T1 Main</v>
          </cell>
          <cell r="C5855" t="str">
            <v>Unclassified Products</v>
          </cell>
          <cell r="D5855">
            <v>0</v>
          </cell>
          <cell r="E5855">
            <v>0</v>
          </cell>
          <cell r="F5855">
            <v>0</v>
          </cell>
          <cell r="G5855">
            <v>0</v>
          </cell>
          <cell r="H5855">
            <v>0</v>
          </cell>
          <cell r="I5855">
            <v>0</v>
          </cell>
          <cell r="J5855">
            <v>0</v>
          </cell>
          <cell r="K5855" t="str">
            <v>/0</v>
          </cell>
          <cell r="L5855">
            <v>17</v>
          </cell>
          <cell r="M5855" t="str">
            <v>Jul/Aug</v>
          </cell>
          <cell r="N5855">
            <v>6</v>
          </cell>
        </row>
        <row r="5856">
          <cell r="A5856" t="str">
            <v>2006/07 W17</v>
          </cell>
          <cell r="B5856" t="str">
            <v>110 - LHR T1 Main</v>
          </cell>
          <cell r="C5856" t="str">
            <v>Spirits</v>
          </cell>
          <cell r="D5856">
            <v>67692.960000000006</v>
          </cell>
          <cell r="E5856">
            <v>31501.22</v>
          </cell>
          <cell r="F5856">
            <v>4394</v>
          </cell>
          <cell r="G5856">
            <v>32453.47</v>
          </cell>
          <cell r="H5856">
            <v>7032.33</v>
          </cell>
          <cell r="I5856">
            <v>2166</v>
          </cell>
          <cell r="J5856">
            <v>5177</v>
          </cell>
          <cell r="K5856">
            <v>28034.99</v>
          </cell>
          <cell r="L5856">
            <v>17</v>
          </cell>
          <cell r="M5856" t="str">
            <v>Jul/Aug</v>
          </cell>
          <cell r="N5856">
            <v>7</v>
          </cell>
        </row>
        <row r="5857">
          <cell r="A5857" t="str">
            <v>2006/07 W17</v>
          </cell>
          <cell r="B5857" t="str">
            <v>110 - LHR T1 Main</v>
          </cell>
          <cell r="C5857" t="str">
            <v>Fortified Wines</v>
          </cell>
          <cell r="D5857">
            <v>1166.58</v>
          </cell>
          <cell r="E5857">
            <v>435.35</v>
          </cell>
          <cell r="F5857">
            <v>142</v>
          </cell>
          <cell r="G5857">
            <v>803.58</v>
          </cell>
          <cell r="H5857">
            <v>191.03</v>
          </cell>
          <cell r="I5857">
            <v>89</v>
          </cell>
          <cell r="J5857">
            <v>141</v>
          </cell>
          <cell r="K5857">
            <v>477.28</v>
          </cell>
          <cell r="L5857">
            <v>17</v>
          </cell>
          <cell r="M5857" t="str">
            <v>Jul/Aug</v>
          </cell>
          <cell r="N5857">
            <v>10</v>
          </cell>
        </row>
        <row r="5858">
          <cell r="A5858" t="str">
            <v>2006/07 W17</v>
          </cell>
          <cell r="B5858" t="str">
            <v>110 - LHR T1 Main</v>
          </cell>
          <cell r="C5858" t="str">
            <v>Others</v>
          </cell>
          <cell r="D5858">
            <v>0</v>
          </cell>
          <cell r="E5858">
            <v>0</v>
          </cell>
          <cell r="F5858">
            <v>0</v>
          </cell>
          <cell r="G5858">
            <v>0</v>
          </cell>
          <cell r="H5858">
            <v>0</v>
          </cell>
          <cell r="I5858">
            <v>0</v>
          </cell>
          <cell r="J5858">
            <v>0</v>
          </cell>
          <cell r="K5858" t="str">
            <v>/0</v>
          </cell>
          <cell r="L5858">
            <v>17</v>
          </cell>
          <cell r="M5858" t="str">
            <v>Jul/Aug</v>
          </cell>
          <cell r="N5858">
            <v>11</v>
          </cell>
        </row>
        <row r="5859">
          <cell r="A5859" t="str">
            <v>2006/07 W17</v>
          </cell>
          <cell r="B5859" t="str">
            <v>110 - LHR T1 Main</v>
          </cell>
          <cell r="C5859" t="str">
            <v>Champagne</v>
          </cell>
          <cell r="D5859">
            <v>14591.01</v>
          </cell>
          <cell r="E5859">
            <v>4686.04</v>
          </cell>
          <cell r="F5859">
            <v>467</v>
          </cell>
          <cell r="G5859">
            <v>9743.56</v>
          </cell>
          <cell r="H5859">
            <v>2429.61</v>
          </cell>
          <cell r="I5859">
            <v>311</v>
          </cell>
          <cell r="J5859">
            <v>725</v>
          </cell>
          <cell r="K5859">
            <v>12519.46</v>
          </cell>
          <cell r="L5859">
            <v>17</v>
          </cell>
          <cell r="M5859" t="str">
            <v>Jul/Aug</v>
          </cell>
          <cell r="N5859">
            <v>8</v>
          </cell>
        </row>
        <row r="5860">
          <cell r="A5860" t="str">
            <v>2006/07 W17</v>
          </cell>
          <cell r="B5860" t="str">
            <v>110 - LHR T1 Main</v>
          </cell>
          <cell r="C5860" t="str">
            <v>Wines</v>
          </cell>
          <cell r="D5860">
            <v>4505.05</v>
          </cell>
          <cell r="E5860">
            <v>1557.56</v>
          </cell>
          <cell r="F5860">
            <v>534</v>
          </cell>
          <cell r="G5860">
            <v>2437.7399999999998</v>
          </cell>
          <cell r="H5860">
            <v>494.87</v>
          </cell>
          <cell r="I5860">
            <v>309</v>
          </cell>
          <cell r="J5860">
            <v>814</v>
          </cell>
          <cell r="K5860">
            <v>3431.12</v>
          </cell>
          <cell r="L5860">
            <v>17</v>
          </cell>
          <cell r="M5860" t="str">
            <v>Jul/Aug</v>
          </cell>
          <cell r="N5860">
            <v>9</v>
          </cell>
        </row>
        <row r="5861">
          <cell r="A5861" t="str">
            <v>2006/07 W17</v>
          </cell>
          <cell r="B5861" t="str">
            <v>110 - LHR T1 Main</v>
          </cell>
          <cell r="C5861" t="str">
            <v>Unclassified Liquor</v>
          </cell>
          <cell r="D5861">
            <v>0</v>
          </cell>
          <cell r="E5861">
            <v>0</v>
          </cell>
          <cell r="F5861">
            <v>0</v>
          </cell>
          <cell r="G5861">
            <v>0</v>
          </cell>
          <cell r="H5861">
            <v>0</v>
          </cell>
          <cell r="I5861">
            <v>0</v>
          </cell>
          <cell r="J5861">
            <v>0</v>
          </cell>
          <cell r="K5861" t="str">
            <v>/0</v>
          </cell>
          <cell r="L5861">
            <v>17</v>
          </cell>
          <cell r="M5861" t="str">
            <v>Jul/Aug</v>
          </cell>
          <cell r="N5861">
            <v>12</v>
          </cell>
        </row>
        <row r="5862">
          <cell r="A5862" t="str">
            <v>2006/07 W17</v>
          </cell>
          <cell r="B5862" t="str">
            <v>110 - LHR T1 Main</v>
          </cell>
          <cell r="C5862" t="str">
            <v>Value - 2 for £15</v>
          </cell>
          <cell r="D5862">
            <v>4306.78</v>
          </cell>
          <cell r="E5862">
            <v>2858.82</v>
          </cell>
          <cell r="F5862">
            <v>520</v>
          </cell>
          <cell r="G5862">
            <v>393.62</v>
          </cell>
          <cell r="H5862">
            <v>33.32</v>
          </cell>
          <cell r="I5862">
            <v>29</v>
          </cell>
          <cell r="J5862">
            <v>616</v>
          </cell>
          <cell r="K5862">
            <v>1858.32</v>
          </cell>
          <cell r="L5862">
            <v>17</v>
          </cell>
          <cell r="M5862" t="str">
            <v>Jul/Aug</v>
          </cell>
          <cell r="N5862">
            <v>31</v>
          </cell>
        </row>
        <row r="5863">
          <cell r="A5863" t="str">
            <v>2006/07 W17</v>
          </cell>
          <cell r="B5863" t="str">
            <v>110 - LHR T1 Main</v>
          </cell>
          <cell r="C5863" t="str">
            <v>Value - 2 for £20 Bombay Saphire</v>
          </cell>
          <cell r="D5863">
            <v>510.06</v>
          </cell>
          <cell r="E5863">
            <v>340.44</v>
          </cell>
          <cell r="F5863">
            <v>39</v>
          </cell>
          <cell r="G5863">
            <v>102.4</v>
          </cell>
          <cell r="H5863">
            <v>27.3</v>
          </cell>
          <cell r="I5863">
            <v>5</v>
          </cell>
          <cell r="J5863">
            <v>10</v>
          </cell>
          <cell r="K5863">
            <v>27.8</v>
          </cell>
          <cell r="L5863">
            <v>17</v>
          </cell>
          <cell r="M5863" t="str">
            <v>Jul/Aug</v>
          </cell>
          <cell r="N5863">
            <v>45</v>
          </cell>
        </row>
        <row r="5864">
          <cell r="A5864" t="str">
            <v>2006/07 W17</v>
          </cell>
          <cell r="B5864" t="str">
            <v>110 - LHR T1 Main</v>
          </cell>
          <cell r="C5864" t="str">
            <v>Value - Baileys 2 for £20</v>
          </cell>
          <cell r="D5864">
            <v>1682.18</v>
          </cell>
          <cell r="E5864">
            <v>884.85</v>
          </cell>
          <cell r="F5864">
            <v>148</v>
          </cell>
          <cell r="G5864">
            <v>413.08</v>
          </cell>
          <cell r="H5864">
            <v>115.4</v>
          </cell>
          <cell r="I5864">
            <v>29</v>
          </cell>
          <cell r="J5864">
            <v>108</v>
          </cell>
          <cell r="K5864">
            <v>520.54999999999995</v>
          </cell>
          <cell r="L5864">
            <v>17</v>
          </cell>
          <cell r="M5864" t="str">
            <v>Jul/Aug</v>
          </cell>
          <cell r="N5864">
            <v>39</v>
          </cell>
        </row>
        <row r="5865">
          <cell r="A5865" t="str">
            <v>2006/07 W17</v>
          </cell>
          <cell r="B5865" t="str">
            <v>110 - LHR T1 Main</v>
          </cell>
          <cell r="C5865" t="str">
            <v>Value - Baileys Twin @ £20</v>
          </cell>
          <cell r="D5865">
            <v>300</v>
          </cell>
          <cell r="E5865">
            <v>183</v>
          </cell>
          <cell r="F5865">
            <v>15</v>
          </cell>
          <cell r="G5865">
            <v>0</v>
          </cell>
          <cell r="H5865">
            <v>0</v>
          </cell>
          <cell r="I5865">
            <v>0</v>
          </cell>
          <cell r="J5865">
            <v>11</v>
          </cell>
          <cell r="K5865">
            <v>106.04</v>
          </cell>
          <cell r="L5865">
            <v>17</v>
          </cell>
          <cell r="M5865" t="str">
            <v>Jul/Aug</v>
          </cell>
          <cell r="N5865">
            <v>51</v>
          </cell>
        </row>
        <row r="5866">
          <cell r="A5866" t="str">
            <v>2006/07 W17</v>
          </cell>
          <cell r="B5866" t="str">
            <v>110 - LHR T1 Main</v>
          </cell>
          <cell r="C5866" t="str">
            <v>Value - Twins @ £15</v>
          </cell>
          <cell r="D5866">
            <v>1407.78</v>
          </cell>
          <cell r="E5866">
            <v>852.63</v>
          </cell>
          <cell r="F5866">
            <v>87</v>
          </cell>
          <cell r="G5866">
            <v>177.78</v>
          </cell>
          <cell r="H5866">
            <v>34.99</v>
          </cell>
          <cell r="I5866">
            <v>5</v>
          </cell>
          <cell r="J5866">
            <v>49</v>
          </cell>
          <cell r="K5866">
            <v>270.60000000000002</v>
          </cell>
          <cell r="L5866">
            <v>17</v>
          </cell>
          <cell r="M5866" t="str">
            <v>Jul/Aug</v>
          </cell>
          <cell r="N5866">
            <v>36</v>
          </cell>
        </row>
        <row r="5867">
          <cell r="A5867" t="str">
            <v>2006/07 W17</v>
          </cell>
          <cell r="B5867" t="str">
            <v>110 - LHR T1 Main</v>
          </cell>
          <cell r="C5867" t="str">
            <v>Malt - 2 For £45 (6 glenmorangie + 2)</v>
          </cell>
          <cell r="D5867">
            <v>1886.33</v>
          </cell>
          <cell r="E5867">
            <v>929.93</v>
          </cell>
          <cell r="F5867">
            <v>67</v>
          </cell>
          <cell r="G5867">
            <v>971.65</v>
          </cell>
          <cell r="H5867">
            <v>262.62</v>
          </cell>
          <cell r="I5867">
            <v>35</v>
          </cell>
          <cell r="J5867">
            <v>83</v>
          </cell>
          <cell r="K5867">
            <v>632.92999999999995</v>
          </cell>
          <cell r="L5867">
            <v>17</v>
          </cell>
          <cell r="M5867" t="str">
            <v>Jul/Aug</v>
          </cell>
          <cell r="N5867">
            <v>30</v>
          </cell>
        </row>
        <row r="5868">
          <cell r="A5868" t="str">
            <v>2006/07 W17</v>
          </cell>
          <cell r="B5868" t="str">
            <v>110 - LHR T1 Main</v>
          </cell>
          <cell r="C5868" t="str">
            <v>Malt - Save £5 Glenmorangie Traditional</v>
          </cell>
          <cell r="D5868">
            <v>439.89</v>
          </cell>
          <cell r="E5868">
            <v>228.46</v>
          </cell>
          <cell r="F5868">
            <v>11</v>
          </cell>
          <cell r="G5868">
            <v>199.95</v>
          </cell>
          <cell r="H5868">
            <v>57.1</v>
          </cell>
          <cell r="I5868">
            <v>5</v>
          </cell>
          <cell r="J5868">
            <v>5</v>
          </cell>
          <cell r="K5868">
            <v>57.15</v>
          </cell>
          <cell r="L5868">
            <v>17</v>
          </cell>
          <cell r="M5868" t="str">
            <v>Jul/Aug</v>
          </cell>
          <cell r="N5868">
            <v>44</v>
          </cell>
        </row>
        <row r="5869">
          <cell r="A5869" t="str">
            <v>2006/07 W17</v>
          </cell>
          <cell r="B5869" t="str">
            <v>110 - LHR T1 Main</v>
          </cell>
          <cell r="C5869" t="str">
            <v>Cognac - XO @ £45</v>
          </cell>
          <cell r="D5869">
            <v>1935</v>
          </cell>
          <cell r="E5869">
            <v>1081.3800000000001</v>
          </cell>
          <cell r="F5869">
            <v>43</v>
          </cell>
          <cell r="G5869">
            <v>765</v>
          </cell>
          <cell r="H5869">
            <v>302.42</v>
          </cell>
          <cell r="I5869">
            <v>17</v>
          </cell>
          <cell r="J5869">
            <v>42</v>
          </cell>
          <cell r="K5869">
            <v>808.5</v>
          </cell>
          <cell r="L5869">
            <v>17</v>
          </cell>
          <cell r="M5869" t="str">
            <v>Jul/Aug</v>
          </cell>
          <cell r="N5869">
            <v>37</v>
          </cell>
        </row>
        <row r="5870">
          <cell r="A5870" t="str">
            <v>2006/07 W17</v>
          </cell>
          <cell r="B5870" t="str">
            <v>110 - LHR T1 Main</v>
          </cell>
          <cell r="C5870" t="str">
            <v>Cognac - VSOP 2 for £45</v>
          </cell>
          <cell r="D5870">
            <v>1256.97</v>
          </cell>
          <cell r="E5870">
            <v>628.62</v>
          </cell>
          <cell r="F5870">
            <v>55</v>
          </cell>
          <cell r="G5870">
            <v>552.98</v>
          </cell>
          <cell r="H5870">
            <v>124.57</v>
          </cell>
          <cell r="I5870">
            <v>24</v>
          </cell>
          <cell r="J5870">
            <v>47</v>
          </cell>
          <cell r="K5870">
            <v>436.41</v>
          </cell>
          <cell r="L5870">
            <v>17</v>
          </cell>
          <cell r="M5870" t="str">
            <v>Jul/Aug</v>
          </cell>
          <cell r="N5870">
            <v>41</v>
          </cell>
        </row>
        <row r="5871">
          <cell r="A5871" t="str">
            <v>2006/07 W17</v>
          </cell>
          <cell r="B5871" t="str">
            <v>110 - LHR T1 Main</v>
          </cell>
          <cell r="C5871" t="str">
            <v>Cognac - Only £17_99 VS Especiale</v>
          </cell>
          <cell r="D5871">
            <v>407.76</v>
          </cell>
          <cell r="E5871">
            <v>126.51</v>
          </cell>
          <cell r="F5871">
            <v>24</v>
          </cell>
          <cell r="G5871">
            <v>254.85</v>
          </cell>
          <cell r="H5871">
            <v>20.85</v>
          </cell>
          <cell r="I5871">
            <v>15</v>
          </cell>
          <cell r="J5871">
            <v>2</v>
          </cell>
          <cell r="K5871">
            <v>10.5</v>
          </cell>
          <cell r="L5871">
            <v>17</v>
          </cell>
          <cell r="M5871" t="str">
            <v>Jul/Aug</v>
          </cell>
          <cell r="N5871">
            <v>42</v>
          </cell>
        </row>
        <row r="5872">
          <cell r="A5872" t="str">
            <v>2006/07 W17</v>
          </cell>
          <cell r="B5872" t="str">
            <v>110 - LHR T1 Main</v>
          </cell>
          <cell r="C5872" t="str">
            <v>Deluxe - Chivas 2 for £30</v>
          </cell>
          <cell r="D5872">
            <v>419.79</v>
          </cell>
          <cell r="E5872">
            <v>291.69</v>
          </cell>
          <cell r="F5872">
            <v>21</v>
          </cell>
          <cell r="G5872">
            <v>0</v>
          </cell>
          <cell r="H5872">
            <v>0</v>
          </cell>
          <cell r="I5872">
            <v>0</v>
          </cell>
          <cell r="J5872">
            <v>12</v>
          </cell>
          <cell r="K5872">
            <v>73.2</v>
          </cell>
          <cell r="L5872">
            <v>17</v>
          </cell>
          <cell r="M5872" t="str">
            <v>Jul/Aug</v>
          </cell>
          <cell r="N5872">
            <v>49</v>
          </cell>
        </row>
        <row r="5873">
          <cell r="A5873" t="str">
            <v>2006/07 W17</v>
          </cell>
          <cell r="B5873" t="str">
            <v>110 - LHR T1 Main</v>
          </cell>
          <cell r="C5873" t="str">
            <v>Deluxe - Chivas Twin for £30</v>
          </cell>
          <cell r="D5873">
            <v>506.87</v>
          </cell>
          <cell r="E5873">
            <v>305.37</v>
          </cell>
          <cell r="F5873">
            <v>13</v>
          </cell>
          <cell r="G5873">
            <v>77.98</v>
          </cell>
          <cell r="H5873">
            <v>10.68</v>
          </cell>
          <cell r="I5873">
            <v>2</v>
          </cell>
          <cell r="J5873">
            <v>8</v>
          </cell>
          <cell r="K5873">
            <v>97.6</v>
          </cell>
          <cell r="L5873">
            <v>17</v>
          </cell>
          <cell r="M5873" t="str">
            <v>Jul/Aug</v>
          </cell>
          <cell r="N5873">
            <v>38</v>
          </cell>
        </row>
        <row r="5874">
          <cell r="A5874" t="str">
            <v>2006/07 W17</v>
          </cell>
          <cell r="B5874" t="str">
            <v>110 - LHR T1 Main</v>
          </cell>
          <cell r="C5874" t="str">
            <v>Deluxe - Chivas Triple Pack @ £45</v>
          </cell>
          <cell r="D5874">
            <v>57.99</v>
          </cell>
          <cell r="E5874">
            <v>39.700000000000003</v>
          </cell>
          <cell r="F5874">
            <v>1</v>
          </cell>
          <cell r="G5874">
            <v>0</v>
          </cell>
          <cell r="H5874">
            <v>0</v>
          </cell>
          <cell r="I5874">
            <v>0</v>
          </cell>
          <cell r="J5874">
            <v>4</v>
          </cell>
          <cell r="K5874">
            <v>73.16</v>
          </cell>
          <cell r="L5874">
            <v>17</v>
          </cell>
          <cell r="M5874" t="str">
            <v>Jul/Aug</v>
          </cell>
          <cell r="N5874">
            <v>54</v>
          </cell>
        </row>
        <row r="5875">
          <cell r="A5875" t="str">
            <v>2006/07 W17</v>
          </cell>
          <cell r="B5875" t="str">
            <v>110 - LHR T1 Main</v>
          </cell>
          <cell r="C5875" t="str">
            <v>Deluxe - Chivas Save £5 18yo</v>
          </cell>
          <cell r="D5875">
            <v>174.95</v>
          </cell>
          <cell r="E5875">
            <v>86.44</v>
          </cell>
          <cell r="F5875">
            <v>5</v>
          </cell>
          <cell r="G5875">
            <v>104.97</v>
          </cell>
          <cell r="H5875">
            <v>38.58</v>
          </cell>
          <cell r="I5875">
            <v>3</v>
          </cell>
          <cell r="J5875">
            <v>13</v>
          </cell>
          <cell r="K5875">
            <v>143.78</v>
          </cell>
          <cell r="L5875">
            <v>17</v>
          </cell>
          <cell r="M5875" t="str">
            <v>Jul/Aug</v>
          </cell>
          <cell r="N5875">
            <v>50</v>
          </cell>
        </row>
        <row r="5876">
          <cell r="A5876" t="str">
            <v>2006/07 W17</v>
          </cell>
          <cell r="B5876" t="str">
            <v>110 - LHR T1 Main</v>
          </cell>
          <cell r="C5876" t="str">
            <v>Deluxe - Chivas Royal Salute get Chivas 18yo</v>
          </cell>
          <cell r="D5876">
            <v>119.98</v>
          </cell>
          <cell r="E5876">
            <v>63.04</v>
          </cell>
          <cell r="F5876">
            <v>2</v>
          </cell>
          <cell r="G5876">
            <v>59.99</v>
          </cell>
          <cell r="H5876">
            <v>24.32</v>
          </cell>
          <cell r="I5876">
            <v>1</v>
          </cell>
          <cell r="J5876">
            <v>3</v>
          </cell>
          <cell r="K5876">
            <v>63.81</v>
          </cell>
          <cell r="L5876">
            <v>17</v>
          </cell>
          <cell r="M5876" t="str">
            <v>Jul/Aug</v>
          </cell>
          <cell r="N5876">
            <v>57</v>
          </cell>
        </row>
        <row r="5877">
          <cell r="A5877" t="str">
            <v>2006/07 W17</v>
          </cell>
          <cell r="B5877" t="str">
            <v>110 - LHR T1 Main</v>
          </cell>
          <cell r="C5877" t="str">
            <v>Deluxe - Dewars 2 for £30 ATA</v>
          </cell>
          <cell r="D5877">
            <v>209.97</v>
          </cell>
          <cell r="E5877">
            <v>45.57</v>
          </cell>
          <cell r="F5877">
            <v>13</v>
          </cell>
          <cell r="G5877">
            <v>179.97</v>
          </cell>
          <cell r="H5877">
            <v>21.41</v>
          </cell>
          <cell r="I5877">
            <v>11</v>
          </cell>
          <cell r="J5877">
            <v>0</v>
          </cell>
          <cell r="K5877">
            <v>0</v>
          </cell>
          <cell r="L5877">
            <v>17</v>
          </cell>
          <cell r="M5877" t="str">
            <v>Jul/Aug</v>
          </cell>
          <cell r="N5877">
            <v>40</v>
          </cell>
        </row>
        <row r="5878">
          <cell r="A5878" t="str">
            <v>2006/07 W17</v>
          </cell>
          <cell r="B5878" t="str">
            <v>110 - LHR T1 Main</v>
          </cell>
          <cell r="C5878" t="str">
            <v>Deluxe - JW Blue get a free 20cl Gold (Sept Only)</v>
          </cell>
          <cell r="D5878">
            <v>503.12</v>
          </cell>
          <cell r="E5878">
            <v>226.3</v>
          </cell>
          <cell r="F5878">
            <v>6</v>
          </cell>
          <cell r="G5878">
            <v>350.56</v>
          </cell>
          <cell r="H5878">
            <v>137.4</v>
          </cell>
          <cell r="I5878">
            <v>4</v>
          </cell>
          <cell r="J5878">
            <v>2</v>
          </cell>
          <cell r="K5878">
            <v>63.66</v>
          </cell>
          <cell r="L5878">
            <v>17</v>
          </cell>
          <cell r="M5878" t="str">
            <v>Jul/Aug</v>
          </cell>
          <cell r="N5878">
            <v>46</v>
          </cell>
        </row>
        <row r="5879">
          <cell r="A5879" t="str">
            <v>2006/07 W17</v>
          </cell>
          <cell r="B5879" t="str">
            <v>110 - LHR T1 Main</v>
          </cell>
          <cell r="C5879" t="str">
            <v>Deluxe - Free 20cl bottle (linked to JW Blue) (Sept Only)</v>
          </cell>
          <cell r="D5879">
            <v>222.26</v>
          </cell>
          <cell r="E5879">
            <v>123.93</v>
          </cell>
          <cell r="F5879">
            <v>16</v>
          </cell>
          <cell r="G5879">
            <v>60.16</v>
          </cell>
          <cell r="H5879">
            <v>13.82</v>
          </cell>
          <cell r="I5879">
            <v>6</v>
          </cell>
          <cell r="J5879">
            <v>14</v>
          </cell>
          <cell r="K5879">
            <v>83.87</v>
          </cell>
          <cell r="L5879">
            <v>17</v>
          </cell>
          <cell r="M5879" t="str">
            <v>Jul/Aug</v>
          </cell>
          <cell r="N5879">
            <v>47</v>
          </cell>
        </row>
        <row r="5880">
          <cell r="A5880" t="str">
            <v>2006/07 W17</v>
          </cell>
          <cell r="B5880" t="str">
            <v>110 - LHR T1 Main</v>
          </cell>
          <cell r="C5880" t="str">
            <v>Champagne - Piper Florens Louis 2 for £30</v>
          </cell>
          <cell r="D5880">
            <v>87.5</v>
          </cell>
          <cell r="E5880">
            <v>25.96</v>
          </cell>
          <cell r="F5880">
            <v>5</v>
          </cell>
          <cell r="G5880">
            <v>70</v>
          </cell>
          <cell r="H5880">
            <v>17.36</v>
          </cell>
          <cell r="I5880">
            <v>4</v>
          </cell>
          <cell r="J5880">
            <v>16</v>
          </cell>
          <cell r="K5880">
            <v>142.4</v>
          </cell>
          <cell r="L5880">
            <v>17</v>
          </cell>
          <cell r="M5880" t="str">
            <v>Jul/Aug</v>
          </cell>
          <cell r="N5880">
            <v>53</v>
          </cell>
        </row>
        <row r="5881">
          <cell r="A5881" t="str">
            <v>2006/07 W17</v>
          </cell>
          <cell r="B5881" t="str">
            <v>110 - LHR T1 Main</v>
          </cell>
          <cell r="C5881" t="str">
            <v>Champagne - Piper Florens Louis Twin for £30</v>
          </cell>
          <cell r="D5881">
            <v>175</v>
          </cell>
          <cell r="E5881">
            <v>43.45</v>
          </cell>
          <cell r="F5881">
            <v>5</v>
          </cell>
          <cell r="G5881">
            <v>175</v>
          </cell>
          <cell r="H5881">
            <v>43.45</v>
          </cell>
          <cell r="I5881">
            <v>5</v>
          </cell>
          <cell r="J5881">
            <v>29</v>
          </cell>
          <cell r="K5881">
            <v>516.20000000000005</v>
          </cell>
          <cell r="L5881">
            <v>17</v>
          </cell>
          <cell r="M5881" t="str">
            <v>Jul/Aug</v>
          </cell>
          <cell r="N5881">
            <v>33</v>
          </cell>
        </row>
        <row r="5882">
          <cell r="A5882" t="str">
            <v>2006/07 W17</v>
          </cell>
          <cell r="B5882" t="str">
            <v>110 - LHR T1 Main</v>
          </cell>
          <cell r="C5882" t="str">
            <v>Champagne - Charles Heidseick 2 for £35</v>
          </cell>
          <cell r="D5882">
            <v>45.98</v>
          </cell>
          <cell r="E5882">
            <v>22.39</v>
          </cell>
          <cell r="F5882">
            <v>2</v>
          </cell>
          <cell r="G5882">
            <v>22.99</v>
          </cell>
          <cell r="H5882">
            <v>8.66</v>
          </cell>
          <cell r="I5882">
            <v>1</v>
          </cell>
          <cell r="J5882">
            <v>10</v>
          </cell>
          <cell r="K5882">
            <v>92.6</v>
          </cell>
          <cell r="L5882">
            <v>17</v>
          </cell>
          <cell r="M5882" t="str">
            <v>Jul/Aug</v>
          </cell>
          <cell r="N5882">
            <v>55</v>
          </cell>
        </row>
        <row r="5883">
          <cell r="A5883" t="str">
            <v>2006/07 W17</v>
          </cell>
          <cell r="B5883" t="str">
            <v>110 - LHR T1 Main</v>
          </cell>
          <cell r="C5883" t="str">
            <v>Champagne - Canard Twin for £25</v>
          </cell>
          <cell r="D5883">
            <v>1475</v>
          </cell>
          <cell r="E5883">
            <v>423.41</v>
          </cell>
          <cell r="F5883">
            <v>59</v>
          </cell>
          <cell r="G5883">
            <v>1050</v>
          </cell>
          <cell r="H5883">
            <v>236.41</v>
          </cell>
          <cell r="I5883">
            <v>42</v>
          </cell>
          <cell r="J5883">
            <v>71</v>
          </cell>
          <cell r="K5883">
            <v>1136</v>
          </cell>
          <cell r="L5883">
            <v>17</v>
          </cell>
          <cell r="M5883" t="str">
            <v>Jul/Aug</v>
          </cell>
          <cell r="N5883">
            <v>52</v>
          </cell>
        </row>
        <row r="5884">
          <cell r="A5884" t="str">
            <v>2006/07 W17</v>
          </cell>
          <cell r="B5884" t="str">
            <v>110 - LHR T1 Main</v>
          </cell>
          <cell r="C5884" t="str">
            <v>Wine - Beringer 3 for £15</v>
          </cell>
          <cell r="D5884">
            <v>0</v>
          </cell>
          <cell r="E5884">
            <v>0</v>
          </cell>
          <cell r="F5884">
            <v>0</v>
          </cell>
          <cell r="G5884">
            <v>0</v>
          </cell>
          <cell r="H5884">
            <v>0</v>
          </cell>
          <cell r="I5884">
            <v>0</v>
          </cell>
          <cell r="J5884">
            <v>0</v>
          </cell>
          <cell r="K5884" t="str">
            <v>/0</v>
          </cell>
          <cell r="L5884">
            <v>17</v>
          </cell>
          <cell r="M5884" t="str">
            <v>Jul/Aug</v>
          </cell>
          <cell r="N5884">
            <v>43</v>
          </cell>
        </row>
        <row r="5885">
          <cell r="A5885" t="str">
            <v>2006/07 W17</v>
          </cell>
          <cell r="B5885" t="str">
            <v>110 - LHR T1 Main</v>
          </cell>
          <cell r="C5885" t="str">
            <v>Wine - Rosemount BOGOF</v>
          </cell>
          <cell r="D5885">
            <v>13.99</v>
          </cell>
          <cell r="E5885">
            <v>4.57</v>
          </cell>
          <cell r="F5885">
            <v>1</v>
          </cell>
          <cell r="G5885">
            <v>13.99</v>
          </cell>
          <cell r="H5885">
            <v>4.57</v>
          </cell>
          <cell r="I5885">
            <v>1</v>
          </cell>
          <cell r="J5885">
            <v>45</v>
          </cell>
          <cell r="K5885">
            <v>330.3</v>
          </cell>
          <cell r="L5885">
            <v>17</v>
          </cell>
          <cell r="M5885" t="str">
            <v>Jul/Aug</v>
          </cell>
          <cell r="N5885">
            <v>56</v>
          </cell>
        </row>
        <row r="5886">
          <cell r="A5886" t="str">
            <v>2006/07 W17</v>
          </cell>
          <cell r="B5886" t="str">
            <v>110 - LHR T1 Main</v>
          </cell>
          <cell r="C5886" t="str">
            <v>WOW - 2 for £45 Malt</v>
          </cell>
          <cell r="D5886">
            <v>733.74</v>
          </cell>
          <cell r="E5886">
            <v>312.36</v>
          </cell>
          <cell r="F5886">
            <v>26</v>
          </cell>
          <cell r="G5886">
            <v>476.83</v>
          </cell>
          <cell r="H5886">
            <v>126.32</v>
          </cell>
          <cell r="I5886">
            <v>17</v>
          </cell>
          <cell r="J5886">
            <v>83</v>
          </cell>
          <cell r="K5886">
            <v>642.20000000000005</v>
          </cell>
          <cell r="L5886">
            <v>17</v>
          </cell>
          <cell r="M5886" t="str">
            <v>Jul/Aug</v>
          </cell>
          <cell r="N5886">
            <v>34</v>
          </cell>
        </row>
        <row r="5887">
          <cell r="A5887" t="str">
            <v>2006/07 W17</v>
          </cell>
          <cell r="B5887" t="str">
            <v>110 - LHR T1 Main</v>
          </cell>
          <cell r="C5887" t="str">
            <v>WOW - Connemara 2 for £30</v>
          </cell>
          <cell r="D5887">
            <v>0</v>
          </cell>
          <cell r="E5887">
            <v>0</v>
          </cell>
          <cell r="F5887">
            <v>0</v>
          </cell>
          <cell r="G5887">
            <v>0</v>
          </cell>
          <cell r="H5887">
            <v>0</v>
          </cell>
          <cell r="I5887">
            <v>0</v>
          </cell>
          <cell r="J5887">
            <v>0</v>
          </cell>
          <cell r="K5887" t="str">
            <v>/0</v>
          </cell>
          <cell r="L5887">
            <v>17</v>
          </cell>
          <cell r="M5887" t="str">
            <v>Jul/Aug</v>
          </cell>
          <cell r="N5887">
            <v>60</v>
          </cell>
        </row>
        <row r="5888">
          <cell r="A5888" t="str">
            <v>2006/07 W17</v>
          </cell>
          <cell r="B5888" t="str">
            <v>110 - LHR T1 Main</v>
          </cell>
          <cell r="C5888" t="str">
            <v>Others - 2 for £25 (glayva, disaronno)</v>
          </cell>
          <cell r="D5888">
            <v>300.8</v>
          </cell>
          <cell r="E5888">
            <v>170.51</v>
          </cell>
          <cell r="F5888">
            <v>20</v>
          </cell>
          <cell r="G5888">
            <v>111.92</v>
          </cell>
          <cell r="H5888">
            <v>23.5</v>
          </cell>
          <cell r="I5888">
            <v>8</v>
          </cell>
          <cell r="J5888">
            <v>17</v>
          </cell>
          <cell r="K5888">
            <v>59.39</v>
          </cell>
          <cell r="L5888">
            <v>17</v>
          </cell>
          <cell r="M5888" t="str">
            <v>Jul/Aug</v>
          </cell>
          <cell r="N5888">
            <v>48</v>
          </cell>
        </row>
        <row r="5889">
          <cell r="A5889" t="str">
            <v>2006/07 W17</v>
          </cell>
          <cell r="B5889" t="str">
            <v>110 - LHR T1 Main</v>
          </cell>
          <cell r="C5889" t="str">
            <v>Others - Pimms 2 for £15 (70cl)</v>
          </cell>
          <cell r="D5889">
            <v>5699.85</v>
          </cell>
          <cell r="E5889">
            <v>789.56</v>
          </cell>
          <cell r="F5889">
            <v>751</v>
          </cell>
          <cell r="G5889">
            <v>5495.92</v>
          </cell>
          <cell r="H5889">
            <v>634.70000000000005</v>
          </cell>
          <cell r="I5889">
            <v>728</v>
          </cell>
          <cell r="J5889">
            <v>377</v>
          </cell>
          <cell r="K5889">
            <v>1671.91</v>
          </cell>
          <cell r="L5889">
            <v>17</v>
          </cell>
          <cell r="M5889" t="str">
            <v>Jul/Aug</v>
          </cell>
          <cell r="N5889">
            <v>35</v>
          </cell>
        </row>
        <row r="5890">
          <cell r="A5890" t="str">
            <v>2006/07 W17</v>
          </cell>
          <cell r="B5890" t="str">
            <v>110 - LHR T1 Main</v>
          </cell>
          <cell r="C5890" t="str">
            <v>Other - 2 for £30 Sauza</v>
          </cell>
          <cell r="D5890">
            <v>255.96</v>
          </cell>
          <cell r="E5890">
            <v>163.84</v>
          </cell>
          <cell r="F5890">
            <v>16</v>
          </cell>
          <cell r="G5890">
            <v>78.989999999999995</v>
          </cell>
          <cell r="H5890">
            <v>16.57</v>
          </cell>
          <cell r="I5890">
            <v>5</v>
          </cell>
          <cell r="J5890">
            <v>26</v>
          </cell>
          <cell r="K5890">
            <v>115.7</v>
          </cell>
          <cell r="L5890">
            <v>17</v>
          </cell>
          <cell r="M5890" t="str">
            <v>Jul/Aug</v>
          </cell>
          <cell r="N5890">
            <v>58</v>
          </cell>
        </row>
        <row r="5891">
          <cell r="A5891" t="str">
            <v>2006/07 W17</v>
          </cell>
          <cell r="B5891" t="str">
            <v>110 - LHR T1 Main</v>
          </cell>
          <cell r="C5891" t="str">
            <v>Others - 2 for £20 ATA (70cl)</v>
          </cell>
          <cell r="D5891">
            <v>3160.96</v>
          </cell>
          <cell r="E5891">
            <v>588.83000000000004</v>
          </cell>
          <cell r="F5891">
            <v>306</v>
          </cell>
          <cell r="G5891">
            <v>3094.26</v>
          </cell>
          <cell r="H5891">
            <v>544.1</v>
          </cell>
          <cell r="I5891">
            <v>300</v>
          </cell>
          <cell r="J5891">
            <v>109</v>
          </cell>
          <cell r="K5891">
            <v>461.76</v>
          </cell>
          <cell r="L5891">
            <v>17</v>
          </cell>
          <cell r="M5891" t="str">
            <v>Jul/Aug</v>
          </cell>
          <cell r="N5891">
            <v>32</v>
          </cell>
        </row>
        <row r="5892">
          <cell r="A5892" t="str">
            <v>2006/07 W17</v>
          </cell>
          <cell r="B5892" t="str">
            <v>110 - LHR T1 Main</v>
          </cell>
          <cell r="C5892" t="str">
            <v>Others - 2 for £15 Fortified</v>
          </cell>
          <cell r="D5892">
            <v>81.510000000000005</v>
          </cell>
          <cell r="E5892">
            <v>32.9</v>
          </cell>
          <cell r="F5892">
            <v>9</v>
          </cell>
          <cell r="G5892">
            <v>46.35</v>
          </cell>
          <cell r="H5892">
            <v>13.74</v>
          </cell>
          <cell r="I5892">
            <v>5</v>
          </cell>
          <cell r="J5892">
            <v>20</v>
          </cell>
          <cell r="K5892">
            <v>80</v>
          </cell>
          <cell r="L5892">
            <v>17</v>
          </cell>
          <cell r="M5892" t="str">
            <v>Jul/Aug</v>
          </cell>
          <cell r="N5892">
            <v>59</v>
          </cell>
        </row>
        <row r="5893">
          <cell r="A5893" t="str">
            <v>2006/07 W17</v>
          </cell>
          <cell r="B5893" t="str">
            <v>120 - LHR T2 Main</v>
          </cell>
          <cell r="C5893" t="str">
            <v>Liquor</v>
          </cell>
          <cell r="D5893">
            <v>87489.93</v>
          </cell>
          <cell r="E5893">
            <v>46312.72</v>
          </cell>
          <cell r="F5893">
            <v>5579</v>
          </cell>
          <cell r="G5893">
            <v>29362.37</v>
          </cell>
          <cell r="H5893">
            <v>7264.92</v>
          </cell>
          <cell r="I5893">
            <v>1614</v>
          </cell>
          <cell r="J5893">
            <v>7645</v>
          </cell>
          <cell r="K5893">
            <v>45152.34</v>
          </cell>
          <cell r="L5893">
            <v>17</v>
          </cell>
          <cell r="M5893" t="str">
            <v>Jul/Aug</v>
          </cell>
          <cell r="N5893">
            <v>1</v>
          </cell>
        </row>
        <row r="5894">
          <cell r="A5894" t="str">
            <v>2006/07 W17</v>
          </cell>
          <cell r="B5894" t="str">
            <v>120 - LHR T2 Main</v>
          </cell>
          <cell r="C5894" t="str">
            <v>Tobacco</v>
          </cell>
          <cell r="D5894">
            <v>34170.06</v>
          </cell>
          <cell r="E5894">
            <v>23847.87</v>
          </cell>
          <cell r="F5894">
            <v>1164</v>
          </cell>
          <cell r="G5894">
            <v>2809.3</v>
          </cell>
          <cell r="H5894">
            <v>610.72</v>
          </cell>
          <cell r="I5894">
            <v>114</v>
          </cell>
          <cell r="J5894">
            <v>4073</v>
          </cell>
          <cell r="K5894">
            <v>32060.91</v>
          </cell>
          <cell r="L5894">
            <v>17</v>
          </cell>
          <cell r="M5894" t="str">
            <v>Jul/Aug</v>
          </cell>
          <cell r="N5894">
            <v>2</v>
          </cell>
        </row>
        <row r="5895">
          <cell r="A5895" t="str">
            <v>2006/07 W17</v>
          </cell>
          <cell r="B5895" t="str">
            <v>120 - LHR T2 Main</v>
          </cell>
          <cell r="C5895" t="str">
            <v>Perfumery</v>
          </cell>
          <cell r="D5895">
            <v>288568.76</v>
          </cell>
          <cell r="E5895">
            <v>162904.51999999999</v>
          </cell>
          <cell r="F5895">
            <v>11605</v>
          </cell>
          <cell r="G5895">
            <v>179449.60000000001</v>
          </cell>
          <cell r="H5895">
            <v>91110.77</v>
          </cell>
          <cell r="I5895">
            <v>7264</v>
          </cell>
          <cell r="J5895">
            <v>34891</v>
          </cell>
          <cell r="K5895">
            <v>301243.48</v>
          </cell>
          <cell r="L5895">
            <v>17</v>
          </cell>
          <cell r="M5895" t="str">
            <v>Jul/Aug</v>
          </cell>
          <cell r="N5895">
            <v>3</v>
          </cell>
        </row>
        <row r="5896">
          <cell r="A5896" t="str">
            <v>2006/07 W17</v>
          </cell>
          <cell r="B5896" t="str">
            <v>120 - LHR T2 Main</v>
          </cell>
          <cell r="C5896" t="str">
            <v>Food</v>
          </cell>
          <cell r="D5896">
            <v>41629.32</v>
          </cell>
          <cell r="E5896">
            <v>19649.97</v>
          </cell>
          <cell r="F5896">
            <v>9773</v>
          </cell>
          <cell r="G5896">
            <v>21941.09</v>
          </cell>
          <cell r="H5896">
            <v>9085.83</v>
          </cell>
          <cell r="I5896">
            <v>5160</v>
          </cell>
          <cell r="J5896">
            <v>7509</v>
          </cell>
          <cell r="K5896">
            <v>16347.49</v>
          </cell>
          <cell r="L5896">
            <v>17</v>
          </cell>
          <cell r="M5896" t="str">
            <v>Jul/Aug</v>
          </cell>
          <cell r="N5896">
            <v>4</v>
          </cell>
        </row>
        <row r="5897">
          <cell r="A5897" t="str">
            <v>2006/07 W17</v>
          </cell>
          <cell r="B5897" t="str">
            <v>120 - LHR T2 Main</v>
          </cell>
          <cell r="C5897" t="str">
            <v>Tax Free</v>
          </cell>
          <cell r="D5897">
            <v>38863.08</v>
          </cell>
          <cell r="E5897">
            <v>19252.61</v>
          </cell>
          <cell r="F5897">
            <v>3727</v>
          </cell>
          <cell r="G5897">
            <v>24986.39</v>
          </cell>
          <cell r="H5897">
            <v>11083.67</v>
          </cell>
          <cell r="I5897">
            <v>2310</v>
          </cell>
          <cell r="J5897">
            <v>12644</v>
          </cell>
          <cell r="K5897">
            <v>54150.42</v>
          </cell>
          <cell r="L5897">
            <v>17</v>
          </cell>
          <cell r="M5897" t="str">
            <v>Jul/Aug</v>
          </cell>
          <cell r="N5897">
            <v>5</v>
          </cell>
        </row>
        <row r="5898">
          <cell r="A5898" t="str">
            <v>2006/07 W17</v>
          </cell>
          <cell r="B5898" t="str">
            <v>120 - LHR T2 Main</v>
          </cell>
          <cell r="C5898" t="str">
            <v>Unclassified Products</v>
          </cell>
          <cell r="D5898">
            <v>0</v>
          </cell>
          <cell r="E5898">
            <v>0</v>
          </cell>
          <cell r="F5898">
            <v>0</v>
          </cell>
          <cell r="G5898">
            <v>0</v>
          </cell>
          <cell r="H5898">
            <v>0</v>
          </cell>
          <cell r="I5898">
            <v>0</v>
          </cell>
          <cell r="J5898">
            <v>0</v>
          </cell>
          <cell r="K5898" t="str">
            <v>/0</v>
          </cell>
          <cell r="L5898">
            <v>17</v>
          </cell>
          <cell r="M5898" t="str">
            <v>Jul/Aug</v>
          </cell>
          <cell r="N5898">
            <v>6</v>
          </cell>
        </row>
        <row r="5899">
          <cell r="A5899" t="str">
            <v>2006/07 W17</v>
          </cell>
          <cell r="B5899" t="str">
            <v>120 - LHR T2 Main</v>
          </cell>
          <cell r="C5899" t="str">
            <v>Spirits</v>
          </cell>
          <cell r="D5899">
            <v>74813.039999999994</v>
          </cell>
          <cell r="E5899">
            <v>41697.24</v>
          </cell>
          <cell r="F5899">
            <v>4853</v>
          </cell>
          <cell r="G5899">
            <v>22999.27</v>
          </cell>
          <cell r="H5899">
            <v>5754.54</v>
          </cell>
          <cell r="I5899">
            <v>1302</v>
          </cell>
          <cell r="J5899">
            <v>5712</v>
          </cell>
          <cell r="K5899">
            <v>30744.240000000002</v>
          </cell>
          <cell r="L5899">
            <v>17</v>
          </cell>
          <cell r="M5899" t="str">
            <v>Jul/Aug</v>
          </cell>
          <cell r="N5899">
            <v>7</v>
          </cell>
        </row>
        <row r="5900">
          <cell r="A5900" t="str">
            <v>2006/07 W17</v>
          </cell>
          <cell r="B5900" t="str">
            <v>120 - LHR T2 Main</v>
          </cell>
          <cell r="C5900" t="str">
            <v>Fortified Wines</v>
          </cell>
          <cell r="D5900">
            <v>907.15</v>
          </cell>
          <cell r="E5900">
            <v>403.58</v>
          </cell>
          <cell r="F5900">
            <v>97</v>
          </cell>
          <cell r="G5900">
            <v>401.48</v>
          </cell>
          <cell r="H5900">
            <v>88.88</v>
          </cell>
          <cell r="I5900">
            <v>37</v>
          </cell>
          <cell r="J5900">
            <v>134</v>
          </cell>
          <cell r="K5900">
            <v>530.75</v>
          </cell>
          <cell r="L5900">
            <v>17</v>
          </cell>
          <cell r="M5900" t="str">
            <v>Jul/Aug</v>
          </cell>
          <cell r="N5900">
            <v>10</v>
          </cell>
        </row>
        <row r="5901">
          <cell r="A5901" t="str">
            <v>2006/07 W17</v>
          </cell>
          <cell r="B5901" t="str">
            <v>120 - LHR T2 Main</v>
          </cell>
          <cell r="C5901" t="str">
            <v>Others</v>
          </cell>
          <cell r="D5901">
            <v>0</v>
          </cell>
          <cell r="E5901">
            <v>0</v>
          </cell>
          <cell r="F5901">
            <v>0</v>
          </cell>
          <cell r="G5901">
            <v>0</v>
          </cell>
          <cell r="H5901">
            <v>0</v>
          </cell>
          <cell r="I5901">
            <v>0</v>
          </cell>
          <cell r="J5901">
            <v>0</v>
          </cell>
          <cell r="K5901" t="str">
            <v>/0</v>
          </cell>
          <cell r="L5901">
            <v>17</v>
          </cell>
          <cell r="M5901" t="str">
            <v>Jul/Aug</v>
          </cell>
          <cell r="N5901">
            <v>11</v>
          </cell>
        </row>
        <row r="5902">
          <cell r="A5902" t="str">
            <v>2006/07 W17</v>
          </cell>
          <cell r="B5902" t="str">
            <v>120 - LHR T2 Main</v>
          </cell>
          <cell r="C5902" t="str">
            <v>Champagne</v>
          </cell>
          <cell r="D5902">
            <v>8910.36</v>
          </cell>
          <cell r="E5902">
            <v>3050.99</v>
          </cell>
          <cell r="F5902">
            <v>277</v>
          </cell>
          <cell r="G5902">
            <v>5017.54</v>
          </cell>
          <cell r="H5902">
            <v>1238.81</v>
          </cell>
          <cell r="I5902">
            <v>157</v>
          </cell>
          <cell r="J5902">
            <v>1164</v>
          </cell>
          <cell r="K5902">
            <v>20591.29</v>
          </cell>
          <cell r="L5902">
            <v>17</v>
          </cell>
          <cell r="M5902" t="str">
            <v>Jul/Aug</v>
          </cell>
          <cell r="N5902">
            <v>8</v>
          </cell>
        </row>
        <row r="5903">
          <cell r="A5903" t="str">
            <v>2006/07 W17</v>
          </cell>
          <cell r="B5903" t="str">
            <v>120 - LHR T2 Main</v>
          </cell>
          <cell r="C5903" t="str">
            <v>Wines</v>
          </cell>
          <cell r="D5903">
            <v>2859.38</v>
          </cell>
          <cell r="E5903">
            <v>1160.9100000000001</v>
          </cell>
          <cell r="F5903">
            <v>352</v>
          </cell>
          <cell r="G5903">
            <v>944.08</v>
          </cell>
          <cell r="H5903">
            <v>182.69</v>
          </cell>
          <cell r="I5903">
            <v>118</v>
          </cell>
          <cell r="J5903">
            <v>635</v>
          </cell>
          <cell r="K5903">
            <v>2787.43</v>
          </cell>
          <cell r="L5903">
            <v>17</v>
          </cell>
          <cell r="M5903" t="str">
            <v>Jul/Aug</v>
          </cell>
          <cell r="N5903">
            <v>9</v>
          </cell>
        </row>
        <row r="5904">
          <cell r="A5904" t="str">
            <v>2006/07 W17</v>
          </cell>
          <cell r="B5904" t="str">
            <v>120 - LHR T2 Main</v>
          </cell>
          <cell r="C5904" t="str">
            <v>Unclassified Liquor</v>
          </cell>
          <cell r="D5904">
            <v>0</v>
          </cell>
          <cell r="E5904">
            <v>0</v>
          </cell>
          <cell r="F5904">
            <v>0</v>
          </cell>
          <cell r="G5904">
            <v>0</v>
          </cell>
          <cell r="H5904">
            <v>0</v>
          </cell>
          <cell r="I5904">
            <v>0</v>
          </cell>
          <cell r="J5904">
            <v>0</v>
          </cell>
          <cell r="K5904" t="str">
            <v>/0</v>
          </cell>
          <cell r="L5904">
            <v>17</v>
          </cell>
          <cell r="M5904" t="str">
            <v>Jul/Aug</v>
          </cell>
          <cell r="N5904">
            <v>12</v>
          </cell>
        </row>
        <row r="5905">
          <cell r="A5905" t="str">
            <v>2006/07 W17</v>
          </cell>
          <cell r="B5905" t="str">
            <v>120 - LHR T2 Main</v>
          </cell>
          <cell r="C5905" t="str">
            <v>Value - 2 for £15</v>
          </cell>
          <cell r="D5905">
            <v>6889.91</v>
          </cell>
          <cell r="E5905">
            <v>4896.0200000000004</v>
          </cell>
          <cell r="F5905">
            <v>858</v>
          </cell>
          <cell r="G5905">
            <v>139.88999999999999</v>
          </cell>
          <cell r="H5905">
            <v>26.01</v>
          </cell>
          <cell r="I5905">
            <v>9</v>
          </cell>
          <cell r="J5905">
            <v>707</v>
          </cell>
          <cell r="K5905">
            <v>2116.11</v>
          </cell>
          <cell r="L5905">
            <v>17</v>
          </cell>
          <cell r="M5905" t="str">
            <v>Jul/Aug</v>
          </cell>
          <cell r="N5905">
            <v>31</v>
          </cell>
        </row>
        <row r="5906">
          <cell r="A5906" t="str">
            <v>2006/07 W17</v>
          </cell>
          <cell r="B5906" t="str">
            <v>120 - LHR T2 Main</v>
          </cell>
          <cell r="C5906" t="str">
            <v>Value - 2 for £20 Bombay Saphire</v>
          </cell>
          <cell r="D5906">
            <v>544.54</v>
          </cell>
          <cell r="E5906">
            <v>397.74</v>
          </cell>
          <cell r="F5906">
            <v>44</v>
          </cell>
          <cell r="G5906">
            <v>40.96</v>
          </cell>
          <cell r="H5906">
            <v>10.92</v>
          </cell>
          <cell r="I5906">
            <v>2</v>
          </cell>
          <cell r="J5906">
            <v>37</v>
          </cell>
          <cell r="K5906">
            <v>102.86</v>
          </cell>
          <cell r="L5906">
            <v>17</v>
          </cell>
          <cell r="M5906" t="str">
            <v>Jul/Aug</v>
          </cell>
          <cell r="N5906">
            <v>45</v>
          </cell>
        </row>
        <row r="5907">
          <cell r="A5907" t="str">
            <v>2006/07 W17</v>
          </cell>
          <cell r="B5907" t="str">
            <v>120 - LHR T2 Main</v>
          </cell>
          <cell r="C5907" t="str">
            <v>Value - Baileys 2 for £20</v>
          </cell>
          <cell r="D5907">
            <v>2106.6</v>
          </cell>
          <cell r="E5907">
            <v>1245.77</v>
          </cell>
          <cell r="F5907">
            <v>193</v>
          </cell>
          <cell r="G5907">
            <v>114.8</v>
          </cell>
          <cell r="H5907">
            <v>40.700000000000003</v>
          </cell>
          <cell r="I5907">
            <v>7</v>
          </cell>
          <cell r="J5907">
            <v>88</v>
          </cell>
          <cell r="K5907">
            <v>424.15</v>
          </cell>
          <cell r="L5907">
            <v>17</v>
          </cell>
          <cell r="M5907" t="str">
            <v>Jul/Aug</v>
          </cell>
          <cell r="N5907">
            <v>39</v>
          </cell>
        </row>
        <row r="5908">
          <cell r="A5908" t="str">
            <v>2006/07 W17</v>
          </cell>
          <cell r="B5908" t="str">
            <v>120 - LHR T2 Main</v>
          </cell>
          <cell r="C5908" t="str">
            <v>Value - Baileys Twin @ £20</v>
          </cell>
          <cell r="D5908">
            <v>665.44</v>
          </cell>
          <cell r="E5908">
            <v>389.15</v>
          </cell>
          <cell r="F5908">
            <v>32</v>
          </cell>
          <cell r="G5908">
            <v>65.44</v>
          </cell>
          <cell r="H5908">
            <v>23.12</v>
          </cell>
          <cell r="I5908">
            <v>2</v>
          </cell>
          <cell r="J5908">
            <v>18</v>
          </cell>
          <cell r="K5908">
            <v>173.5</v>
          </cell>
          <cell r="L5908">
            <v>17</v>
          </cell>
          <cell r="M5908" t="str">
            <v>Jul/Aug</v>
          </cell>
          <cell r="N5908">
            <v>51</v>
          </cell>
        </row>
        <row r="5909">
          <cell r="A5909" t="str">
            <v>2006/07 W17</v>
          </cell>
          <cell r="B5909" t="str">
            <v>120 - LHR T2 Main</v>
          </cell>
          <cell r="C5909" t="str">
            <v>Value - Twins @ £15</v>
          </cell>
          <cell r="D5909">
            <v>3660.88</v>
          </cell>
          <cell r="E5909">
            <v>2394.7600000000002</v>
          </cell>
          <cell r="F5909">
            <v>243</v>
          </cell>
          <cell r="G5909">
            <v>30.88</v>
          </cell>
          <cell r="H5909">
            <v>3.18</v>
          </cell>
          <cell r="I5909">
            <v>1</v>
          </cell>
          <cell r="J5909">
            <v>118</v>
          </cell>
          <cell r="K5909">
            <v>659.42</v>
          </cell>
          <cell r="L5909">
            <v>17</v>
          </cell>
          <cell r="M5909" t="str">
            <v>Jul/Aug</v>
          </cell>
          <cell r="N5909">
            <v>36</v>
          </cell>
        </row>
        <row r="5910">
          <cell r="A5910" t="str">
            <v>2006/07 W17</v>
          </cell>
          <cell r="B5910" t="str">
            <v>120 - LHR T2 Main</v>
          </cell>
          <cell r="C5910" t="str">
            <v>Malt - 2 For £45 (6 glenmorangie + 2)</v>
          </cell>
          <cell r="D5910">
            <v>2492.12</v>
          </cell>
          <cell r="E5910">
            <v>1221</v>
          </cell>
          <cell r="F5910">
            <v>88</v>
          </cell>
          <cell r="G5910">
            <v>1316.53</v>
          </cell>
          <cell r="H5910">
            <v>363.5</v>
          </cell>
          <cell r="I5910">
            <v>47</v>
          </cell>
          <cell r="J5910">
            <v>72</v>
          </cell>
          <cell r="K5910">
            <v>551.86</v>
          </cell>
          <cell r="L5910">
            <v>17</v>
          </cell>
          <cell r="M5910" t="str">
            <v>Jul/Aug</v>
          </cell>
          <cell r="N5910">
            <v>30</v>
          </cell>
        </row>
        <row r="5911">
          <cell r="A5911" t="str">
            <v>2006/07 W17</v>
          </cell>
          <cell r="B5911" t="str">
            <v>120 - LHR T2 Main</v>
          </cell>
          <cell r="C5911" t="str">
            <v>Malt - Save £5 Glenmorangie Traditional</v>
          </cell>
          <cell r="D5911">
            <v>359.91</v>
          </cell>
          <cell r="E5911">
            <v>154.19</v>
          </cell>
          <cell r="F5911">
            <v>9</v>
          </cell>
          <cell r="G5911">
            <v>239.94</v>
          </cell>
          <cell r="H5911">
            <v>68.510000000000005</v>
          </cell>
          <cell r="I5911">
            <v>6</v>
          </cell>
          <cell r="J5911">
            <v>3</v>
          </cell>
          <cell r="K5911">
            <v>34.29</v>
          </cell>
          <cell r="L5911">
            <v>17</v>
          </cell>
          <cell r="M5911" t="str">
            <v>Jul/Aug</v>
          </cell>
          <cell r="N5911">
            <v>44</v>
          </cell>
        </row>
        <row r="5912">
          <cell r="A5912" t="str">
            <v>2006/07 W17</v>
          </cell>
          <cell r="B5912" t="str">
            <v>120 - LHR T2 Main</v>
          </cell>
          <cell r="C5912" t="str">
            <v>Cognac - XO @ £45</v>
          </cell>
          <cell r="D5912">
            <v>3195</v>
          </cell>
          <cell r="E5912">
            <v>1944.56</v>
          </cell>
          <cell r="F5912">
            <v>71</v>
          </cell>
          <cell r="G5912">
            <v>675</v>
          </cell>
          <cell r="H5912">
            <v>266.8</v>
          </cell>
          <cell r="I5912">
            <v>15</v>
          </cell>
          <cell r="J5912">
            <v>100</v>
          </cell>
          <cell r="K5912">
            <v>1925</v>
          </cell>
          <cell r="L5912">
            <v>17</v>
          </cell>
          <cell r="M5912" t="str">
            <v>Jul/Aug</v>
          </cell>
          <cell r="N5912">
            <v>37</v>
          </cell>
        </row>
        <row r="5913">
          <cell r="A5913" t="str">
            <v>2006/07 W17</v>
          </cell>
          <cell r="B5913" t="str">
            <v>120 - LHR T2 Main</v>
          </cell>
          <cell r="C5913" t="str">
            <v>Cognac - VSOP 2 for £45</v>
          </cell>
          <cell r="D5913">
            <v>1401.92</v>
          </cell>
          <cell r="E5913">
            <v>920.9</v>
          </cell>
          <cell r="F5913">
            <v>60</v>
          </cell>
          <cell r="G5913">
            <v>163.99</v>
          </cell>
          <cell r="H5913">
            <v>37.409999999999997</v>
          </cell>
          <cell r="I5913">
            <v>7</v>
          </cell>
          <cell r="J5913">
            <v>119</v>
          </cell>
          <cell r="K5913">
            <v>1105.01</v>
          </cell>
          <cell r="L5913">
            <v>17</v>
          </cell>
          <cell r="M5913" t="str">
            <v>Jul/Aug</v>
          </cell>
          <cell r="N5913">
            <v>41</v>
          </cell>
        </row>
        <row r="5914">
          <cell r="A5914" t="str">
            <v>2006/07 W17</v>
          </cell>
          <cell r="B5914" t="str">
            <v>120 - LHR T2 Main</v>
          </cell>
          <cell r="C5914" t="str">
            <v>Cognac - Only £17_99 VS Especiale</v>
          </cell>
          <cell r="D5914">
            <v>339.8</v>
          </cell>
          <cell r="E5914">
            <v>183.05</v>
          </cell>
          <cell r="F5914">
            <v>20</v>
          </cell>
          <cell r="G5914">
            <v>84.95</v>
          </cell>
          <cell r="H5914">
            <v>6.95</v>
          </cell>
          <cell r="I5914">
            <v>5</v>
          </cell>
          <cell r="J5914">
            <v>20</v>
          </cell>
          <cell r="K5914">
            <v>105</v>
          </cell>
          <cell r="L5914">
            <v>17</v>
          </cell>
          <cell r="M5914" t="str">
            <v>Jul/Aug</v>
          </cell>
          <cell r="N5914">
            <v>42</v>
          </cell>
        </row>
        <row r="5915">
          <cell r="A5915" t="str">
            <v>2006/07 W17</v>
          </cell>
          <cell r="B5915" t="str">
            <v>120 - LHR T2 Main</v>
          </cell>
          <cell r="C5915" t="str">
            <v>Deluxe - Chivas 2 for £30</v>
          </cell>
          <cell r="D5915">
            <v>1010.32</v>
          </cell>
          <cell r="E5915">
            <v>692.91</v>
          </cell>
          <cell r="F5915">
            <v>50</v>
          </cell>
          <cell r="G5915">
            <v>30.81</v>
          </cell>
          <cell r="H5915">
            <v>12.3</v>
          </cell>
          <cell r="I5915">
            <v>1</v>
          </cell>
          <cell r="J5915">
            <v>18</v>
          </cell>
          <cell r="K5915">
            <v>109.8</v>
          </cell>
          <cell r="L5915">
            <v>17</v>
          </cell>
          <cell r="M5915" t="str">
            <v>Jul/Aug</v>
          </cell>
          <cell r="N5915">
            <v>49</v>
          </cell>
        </row>
        <row r="5916">
          <cell r="A5916" t="str">
            <v>2006/07 W17</v>
          </cell>
          <cell r="B5916" t="str">
            <v>120 - LHR T2 Main</v>
          </cell>
          <cell r="C5916" t="str">
            <v>Deluxe - Chivas Twin for £30</v>
          </cell>
          <cell r="D5916">
            <v>623.84</v>
          </cell>
          <cell r="E5916">
            <v>428.64</v>
          </cell>
          <cell r="F5916">
            <v>16</v>
          </cell>
          <cell r="G5916">
            <v>0</v>
          </cell>
          <cell r="H5916">
            <v>0</v>
          </cell>
          <cell r="I5916">
            <v>0</v>
          </cell>
          <cell r="J5916">
            <v>13</v>
          </cell>
          <cell r="K5916">
            <v>158.6</v>
          </cell>
          <cell r="L5916">
            <v>17</v>
          </cell>
          <cell r="M5916" t="str">
            <v>Jul/Aug</v>
          </cell>
          <cell r="N5916">
            <v>38</v>
          </cell>
        </row>
        <row r="5917">
          <cell r="A5917" t="str">
            <v>2006/07 W17</v>
          </cell>
          <cell r="B5917" t="str">
            <v>120 - LHR T2 Main</v>
          </cell>
          <cell r="C5917" t="str">
            <v>Deluxe - Chivas Triple Pack @ £45</v>
          </cell>
          <cell r="D5917">
            <v>0</v>
          </cell>
          <cell r="E5917">
            <v>0</v>
          </cell>
          <cell r="F5917">
            <v>0</v>
          </cell>
          <cell r="G5917">
            <v>0</v>
          </cell>
          <cell r="H5917">
            <v>0</v>
          </cell>
          <cell r="I5917">
            <v>0</v>
          </cell>
          <cell r="J5917">
            <v>13</v>
          </cell>
          <cell r="K5917" t="str">
            <v>/0</v>
          </cell>
          <cell r="L5917">
            <v>17</v>
          </cell>
          <cell r="M5917" t="str">
            <v>Jul/Aug</v>
          </cell>
          <cell r="N5917">
            <v>54</v>
          </cell>
        </row>
        <row r="5918">
          <cell r="A5918" t="str">
            <v>2006/07 W17</v>
          </cell>
          <cell r="B5918" t="str">
            <v>120 - LHR T2 Main</v>
          </cell>
          <cell r="C5918" t="str">
            <v>Deluxe - Chivas Save £5 18yo</v>
          </cell>
          <cell r="D5918">
            <v>279.92</v>
          </cell>
          <cell r="E5918">
            <v>158.22999999999999</v>
          </cell>
          <cell r="F5918">
            <v>8</v>
          </cell>
          <cell r="G5918">
            <v>104.97</v>
          </cell>
          <cell r="H5918">
            <v>38.58</v>
          </cell>
          <cell r="I5918">
            <v>3</v>
          </cell>
          <cell r="J5918">
            <v>10</v>
          </cell>
          <cell r="K5918">
            <v>110.6</v>
          </cell>
          <cell r="L5918">
            <v>17</v>
          </cell>
          <cell r="M5918" t="str">
            <v>Jul/Aug</v>
          </cell>
          <cell r="N5918">
            <v>50</v>
          </cell>
        </row>
        <row r="5919">
          <cell r="A5919" t="str">
            <v>2006/07 W17</v>
          </cell>
          <cell r="B5919" t="str">
            <v>120 - LHR T2 Main</v>
          </cell>
          <cell r="C5919" t="str">
            <v>Deluxe - Chivas Royal Salute get Chivas 18yo</v>
          </cell>
          <cell r="D5919">
            <v>239.96</v>
          </cell>
          <cell r="E5919">
            <v>126.08</v>
          </cell>
          <cell r="F5919">
            <v>4</v>
          </cell>
          <cell r="G5919">
            <v>119.98</v>
          </cell>
          <cell r="H5919">
            <v>48.64</v>
          </cell>
          <cell r="I5919">
            <v>2</v>
          </cell>
          <cell r="J5919">
            <v>5</v>
          </cell>
          <cell r="K5919">
            <v>106.35</v>
          </cell>
          <cell r="L5919">
            <v>17</v>
          </cell>
          <cell r="M5919" t="str">
            <v>Jul/Aug</v>
          </cell>
          <cell r="N5919">
            <v>57</v>
          </cell>
        </row>
        <row r="5920">
          <cell r="A5920" t="str">
            <v>2006/07 W17</v>
          </cell>
          <cell r="B5920" t="str">
            <v>120 - LHR T2 Main</v>
          </cell>
          <cell r="C5920" t="str">
            <v>Deluxe - Dewars 2 for £30 ATA</v>
          </cell>
          <cell r="D5920">
            <v>289.89999999999998</v>
          </cell>
          <cell r="E5920">
            <v>64.489999999999995</v>
          </cell>
          <cell r="F5920">
            <v>16</v>
          </cell>
          <cell r="G5920">
            <v>249.92</v>
          </cell>
          <cell r="H5920">
            <v>35.090000000000003</v>
          </cell>
          <cell r="I5920">
            <v>14</v>
          </cell>
          <cell r="J5920">
            <v>0</v>
          </cell>
          <cell r="K5920">
            <v>0</v>
          </cell>
          <cell r="L5920">
            <v>17</v>
          </cell>
          <cell r="M5920" t="str">
            <v>Jul/Aug</v>
          </cell>
          <cell r="N5920">
            <v>40</v>
          </cell>
        </row>
        <row r="5921">
          <cell r="A5921" t="str">
            <v>2006/07 W17</v>
          </cell>
          <cell r="B5921" t="str">
            <v>120 - LHR T2 Main</v>
          </cell>
          <cell r="C5921" t="str">
            <v>Deluxe - JW Blue get a free 20cl Gold (Sept Only)</v>
          </cell>
          <cell r="D5921">
            <v>426.84</v>
          </cell>
          <cell r="E5921">
            <v>181.84</v>
          </cell>
          <cell r="F5921">
            <v>5</v>
          </cell>
          <cell r="G5921">
            <v>350.56</v>
          </cell>
          <cell r="H5921">
            <v>137.38999999999999</v>
          </cell>
          <cell r="I5921">
            <v>4</v>
          </cell>
          <cell r="J5921">
            <v>7</v>
          </cell>
          <cell r="K5921">
            <v>222.81</v>
          </cell>
          <cell r="L5921">
            <v>17</v>
          </cell>
          <cell r="M5921" t="str">
            <v>Jul/Aug</v>
          </cell>
          <cell r="N5921">
            <v>46</v>
          </cell>
        </row>
        <row r="5922">
          <cell r="A5922" t="str">
            <v>2006/07 W17</v>
          </cell>
          <cell r="B5922" t="str">
            <v>120 - LHR T2 Main</v>
          </cell>
          <cell r="C5922" t="str">
            <v>Deluxe - Free 20cl bottle (linked to JW Blue) (Sept Only)</v>
          </cell>
          <cell r="D5922">
            <v>90.24</v>
          </cell>
          <cell r="E5922">
            <v>59.16</v>
          </cell>
          <cell r="F5922">
            <v>6</v>
          </cell>
          <cell r="G5922">
            <v>26.18</v>
          </cell>
          <cell r="H5922">
            <v>15.1</v>
          </cell>
          <cell r="I5922">
            <v>2</v>
          </cell>
          <cell r="J5922">
            <v>40</v>
          </cell>
          <cell r="K5922">
            <v>239.6</v>
          </cell>
          <cell r="L5922">
            <v>17</v>
          </cell>
          <cell r="M5922" t="str">
            <v>Jul/Aug</v>
          </cell>
          <cell r="N5922">
            <v>47</v>
          </cell>
        </row>
        <row r="5923">
          <cell r="A5923" t="str">
            <v>2006/07 W17</v>
          </cell>
          <cell r="B5923" t="str">
            <v>120 - LHR T2 Main</v>
          </cell>
          <cell r="C5923" t="str">
            <v>Champagne - Piper Florens Louis 2 for £30</v>
          </cell>
          <cell r="D5923">
            <v>87.5</v>
          </cell>
          <cell r="E5923">
            <v>30.22</v>
          </cell>
          <cell r="F5923">
            <v>5</v>
          </cell>
          <cell r="G5923">
            <v>52.5</v>
          </cell>
          <cell r="H5923">
            <v>13.02</v>
          </cell>
          <cell r="I5923">
            <v>3</v>
          </cell>
          <cell r="J5923">
            <v>20</v>
          </cell>
          <cell r="K5923">
            <v>178</v>
          </cell>
          <cell r="L5923">
            <v>17</v>
          </cell>
          <cell r="M5923" t="str">
            <v>Jul/Aug</v>
          </cell>
          <cell r="N5923">
            <v>53</v>
          </cell>
        </row>
        <row r="5924">
          <cell r="A5924" t="str">
            <v>2006/07 W17</v>
          </cell>
          <cell r="B5924" t="str">
            <v>120 - LHR T2 Main</v>
          </cell>
          <cell r="C5924" t="str">
            <v>Champagne - Piper Florens Louis Twin for £30</v>
          </cell>
          <cell r="D5924">
            <v>276.89999999999998</v>
          </cell>
          <cell r="E5924">
            <v>100.9</v>
          </cell>
          <cell r="F5924">
            <v>8</v>
          </cell>
          <cell r="G5924">
            <v>136.9</v>
          </cell>
          <cell r="H5924">
            <v>32.1</v>
          </cell>
          <cell r="I5924">
            <v>4</v>
          </cell>
          <cell r="J5924">
            <v>29</v>
          </cell>
          <cell r="K5924">
            <v>516.20000000000005</v>
          </cell>
          <cell r="L5924">
            <v>17</v>
          </cell>
          <cell r="M5924" t="str">
            <v>Jul/Aug</v>
          </cell>
          <cell r="N5924">
            <v>33</v>
          </cell>
        </row>
        <row r="5925">
          <cell r="A5925" t="str">
            <v>2006/07 W17</v>
          </cell>
          <cell r="B5925" t="str">
            <v>120 - LHR T2 Main</v>
          </cell>
          <cell r="C5925" t="str">
            <v>Champagne - Charles Heidseick 2 for £35</v>
          </cell>
          <cell r="D5925">
            <v>22.99</v>
          </cell>
          <cell r="E5925">
            <v>8.66</v>
          </cell>
          <cell r="F5925">
            <v>1</v>
          </cell>
          <cell r="G5925">
            <v>22.99</v>
          </cell>
          <cell r="H5925">
            <v>8.66</v>
          </cell>
          <cell r="I5925">
            <v>1</v>
          </cell>
          <cell r="J5925">
            <v>9</v>
          </cell>
          <cell r="K5925">
            <v>83.34</v>
          </cell>
          <cell r="L5925">
            <v>17</v>
          </cell>
          <cell r="M5925" t="str">
            <v>Jul/Aug</v>
          </cell>
          <cell r="N5925">
            <v>55</v>
          </cell>
        </row>
        <row r="5926">
          <cell r="A5926" t="str">
            <v>2006/07 W17</v>
          </cell>
          <cell r="B5926" t="str">
            <v>120 - LHR T2 Main</v>
          </cell>
          <cell r="C5926" t="str">
            <v>Champagne - Canard Twin for £25</v>
          </cell>
          <cell r="D5926">
            <v>525</v>
          </cell>
          <cell r="E5926">
            <v>182.66</v>
          </cell>
          <cell r="F5926">
            <v>21</v>
          </cell>
          <cell r="G5926">
            <v>225</v>
          </cell>
          <cell r="H5926">
            <v>50.66</v>
          </cell>
          <cell r="I5926">
            <v>9</v>
          </cell>
          <cell r="J5926">
            <v>58</v>
          </cell>
          <cell r="K5926">
            <v>928</v>
          </cell>
          <cell r="L5926">
            <v>17</v>
          </cell>
          <cell r="M5926" t="str">
            <v>Jul/Aug</v>
          </cell>
          <cell r="N5926">
            <v>52</v>
          </cell>
        </row>
        <row r="5927">
          <cell r="A5927" t="str">
            <v>2006/07 W17</v>
          </cell>
          <cell r="B5927" t="str">
            <v>120 - LHR T2 Main</v>
          </cell>
          <cell r="C5927" t="str">
            <v>Wine - Beringer 3 for £15</v>
          </cell>
          <cell r="D5927">
            <v>0</v>
          </cell>
          <cell r="E5927">
            <v>0</v>
          </cell>
          <cell r="F5927">
            <v>0</v>
          </cell>
          <cell r="G5927">
            <v>0</v>
          </cell>
          <cell r="H5927">
            <v>0</v>
          </cell>
          <cell r="I5927">
            <v>0</v>
          </cell>
          <cell r="J5927">
            <v>0</v>
          </cell>
          <cell r="K5927" t="str">
            <v>/0</v>
          </cell>
          <cell r="L5927">
            <v>17</v>
          </cell>
          <cell r="M5927" t="str">
            <v>Jul/Aug</v>
          </cell>
          <cell r="N5927">
            <v>43</v>
          </cell>
        </row>
        <row r="5928">
          <cell r="A5928" t="str">
            <v>2006/07 W17</v>
          </cell>
          <cell r="B5928" t="str">
            <v>120 - LHR T2 Main</v>
          </cell>
          <cell r="C5928" t="str">
            <v>Wine - Rosemount BOGOF</v>
          </cell>
          <cell r="D5928">
            <v>209.85</v>
          </cell>
          <cell r="E5928">
            <v>74.59</v>
          </cell>
          <cell r="F5928">
            <v>25</v>
          </cell>
          <cell r="G5928">
            <v>83.94</v>
          </cell>
          <cell r="H5928">
            <v>15.09</v>
          </cell>
          <cell r="I5928">
            <v>11</v>
          </cell>
          <cell r="J5928">
            <v>88</v>
          </cell>
          <cell r="K5928">
            <v>647.67999999999995</v>
          </cell>
          <cell r="L5928">
            <v>17</v>
          </cell>
          <cell r="M5928" t="str">
            <v>Jul/Aug</v>
          </cell>
          <cell r="N5928">
            <v>56</v>
          </cell>
        </row>
        <row r="5929">
          <cell r="A5929" t="str">
            <v>2006/07 W17</v>
          </cell>
          <cell r="B5929" t="str">
            <v>120 - LHR T2 Main</v>
          </cell>
          <cell r="C5929" t="str">
            <v>WOW - 2 for £45 Malt</v>
          </cell>
          <cell r="D5929">
            <v>483.83</v>
          </cell>
          <cell r="E5929">
            <v>243.32</v>
          </cell>
          <cell r="F5929">
            <v>17</v>
          </cell>
          <cell r="G5929">
            <v>230.92</v>
          </cell>
          <cell r="H5929">
            <v>57.37</v>
          </cell>
          <cell r="I5929">
            <v>8</v>
          </cell>
          <cell r="J5929">
            <v>67</v>
          </cell>
          <cell r="K5929">
            <v>501.36</v>
          </cell>
          <cell r="L5929">
            <v>17</v>
          </cell>
          <cell r="M5929" t="str">
            <v>Jul/Aug</v>
          </cell>
          <cell r="N5929">
            <v>34</v>
          </cell>
        </row>
        <row r="5930">
          <cell r="A5930" t="str">
            <v>2006/07 W17</v>
          </cell>
          <cell r="B5930" t="str">
            <v>120 - LHR T2 Main</v>
          </cell>
          <cell r="C5930" t="str">
            <v>WOW - Connemara 2 for £30</v>
          </cell>
          <cell r="D5930">
            <v>0</v>
          </cell>
          <cell r="E5930">
            <v>0</v>
          </cell>
          <cell r="F5930">
            <v>0</v>
          </cell>
          <cell r="G5930">
            <v>0</v>
          </cell>
          <cell r="H5930">
            <v>0</v>
          </cell>
          <cell r="I5930">
            <v>0</v>
          </cell>
          <cell r="J5930">
            <v>0</v>
          </cell>
          <cell r="K5930" t="str">
            <v>/0</v>
          </cell>
          <cell r="L5930">
            <v>17</v>
          </cell>
          <cell r="M5930" t="str">
            <v>Jul/Aug</v>
          </cell>
          <cell r="N5930">
            <v>60</v>
          </cell>
        </row>
        <row r="5931">
          <cell r="A5931" t="str">
            <v>2006/07 W17</v>
          </cell>
          <cell r="B5931" t="str">
            <v>120 - LHR T2 Main</v>
          </cell>
          <cell r="C5931" t="str">
            <v>Others - 2 for £25 (glayva, disaronno)</v>
          </cell>
          <cell r="D5931">
            <v>294.8</v>
          </cell>
          <cell r="E5931">
            <v>183.51</v>
          </cell>
          <cell r="F5931">
            <v>20</v>
          </cell>
          <cell r="G5931">
            <v>75.95</v>
          </cell>
          <cell r="H5931">
            <v>17.100000000000001</v>
          </cell>
          <cell r="I5931">
            <v>5</v>
          </cell>
          <cell r="J5931">
            <v>27</v>
          </cell>
          <cell r="K5931">
            <v>94.37</v>
          </cell>
          <cell r="L5931">
            <v>17</v>
          </cell>
          <cell r="M5931" t="str">
            <v>Jul/Aug</v>
          </cell>
          <cell r="N5931">
            <v>48</v>
          </cell>
        </row>
        <row r="5932">
          <cell r="A5932" t="str">
            <v>2006/07 W17</v>
          </cell>
          <cell r="B5932" t="str">
            <v>120 - LHR T2 Main</v>
          </cell>
          <cell r="C5932" t="str">
            <v>Others - Pimms 2 for £15 (70cl)</v>
          </cell>
          <cell r="D5932">
            <v>3302.91</v>
          </cell>
          <cell r="E5932">
            <v>440.7</v>
          </cell>
          <cell r="F5932">
            <v>435</v>
          </cell>
          <cell r="G5932">
            <v>3227.91</v>
          </cell>
          <cell r="H5932">
            <v>387.05</v>
          </cell>
          <cell r="I5932">
            <v>425</v>
          </cell>
          <cell r="J5932">
            <v>319</v>
          </cell>
          <cell r="K5932">
            <v>1414.67</v>
          </cell>
          <cell r="L5932">
            <v>17</v>
          </cell>
          <cell r="M5932" t="str">
            <v>Jul/Aug</v>
          </cell>
          <cell r="N5932">
            <v>35</v>
          </cell>
        </row>
        <row r="5933">
          <cell r="A5933" t="str">
            <v>2006/07 W17</v>
          </cell>
          <cell r="B5933" t="str">
            <v>120 - LHR T2 Main</v>
          </cell>
          <cell r="C5933" t="str">
            <v>Other - 2 for £30 Sauza</v>
          </cell>
          <cell r="D5933">
            <v>519.9</v>
          </cell>
          <cell r="E5933">
            <v>393.65</v>
          </cell>
          <cell r="F5933">
            <v>32</v>
          </cell>
          <cell r="G5933">
            <v>67.98</v>
          </cell>
          <cell r="H5933">
            <v>17.329999999999998</v>
          </cell>
          <cell r="I5933">
            <v>4</v>
          </cell>
          <cell r="J5933">
            <v>14</v>
          </cell>
          <cell r="K5933">
            <v>62.3</v>
          </cell>
          <cell r="L5933">
            <v>17</v>
          </cell>
          <cell r="M5933" t="str">
            <v>Jul/Aug</v>
          </cell>
          <cell r="N5933">
            <v>58</v>
          </cell>
        </row>
        <row r="5934">
          <cell r="A5934" t="str">
            <v>2006/07 W17</v>
          </cell>
          <cell r="B5934" t="str">
            <v>120 - LHR T2 Main</v>
          </cell>
          <cell r="C5934" t="str">
            <v>Others - 2 for £20 ATA (70cl)</v>
          </cell>
          <cell r="D5934">
            <v>687.53</v>
          </cell>
          <cell r="E5934">
            <v>233.66</v>
          </cell>
          <cell r="F5934">
            <v>65</v>
          </cell>
          <cell r="G5934">
            <v>518.85</v>
          </cell>
          <cell r="H5934">
            <v>111.71</v>
          </cell>
          <cell r="I5934">
            <v>49</v>
          </cell>
          <cell r="J5934">
            <v>173</v>
          </cell>
          <cell r="K5934">
            <v>696.21</v>
          </cell>
          <cell r="L5934">
            <v>17</v>
          </cell>
          <cell r="M5934" t="str">
            <v>Jul/Aug</v>
          </cell>
          <cell r="N5934">
            <v>32</v>
          </cell>
        </row>
        <row r="5935">
          <cell r="A5935" t="str">
            <v>2006/07 W17</v>
          </cell>
          <cell r="B5935" t="str">
            <v>120 - LHR T2 Main</v>
          </cell>
          <cell r="C5935" t="str">
            <v>Others - 2 for £15 Fortified</v>
          </cell>
          <cell r="D5935">
            <v>55.14</v>
          </cell>
          <cell r="E5935">
            <v>23.61</v>
          </cell>
          <cell r="F5935">
            <v>6</v>
          </cell>
          <cell r="G5935">
            <v>27.57</v>
          </cell>
          <cell r="H5935">
            <v>8.0399999999999991</v>
          </cell>
          <cell r="I5935">
            <v>3</v>
          </cell>
          <cell r="J5935">
            <v>15</v>
          </cell>
          <cell r="K5935">
            <v>60</v>
          </cell>
          <cell r="L5935">
            <v>17</v>
          </cell>
          <cell r="M5935" t="str">
            <v>Jul/Aug</v>
          </cell>
          <cell r="N5935">
            <v>59</v>
          </cell>
        </row>
        <row r="5936">
          <cell r="A5936" t="str">
            <v>2006/07 W17</v>
          </cell>
          <cell r="B5936" t="str">
            <v>130 - LHR T3 Main</v>
          </cell>
          <cell r="C5936" t="str">
            <v>Liquor</v>
          </cell>
          <cell r="D5936">
            <v>296825.11</v>
          </cell>
          <cell r="E5936">
            <v>186516.49</v>
          </cell>
          <cell r="F5936">
            <v>18367</v>
          </cell>
          <cell r="G5936">
            <v>22580.07</v>
          </cell>
          <cell r="H5936">
            <v>5171.3100000000004</v>
          </cell>
          <cell r="I5936">
            <v>1441</v>
          </cell>
          <cell r="J5936">
            <v>19206</v>
          </cell>
          <cell r="K5936">
            <v>115334.61</v>
          </cell>
          <cell r="L5936">
            <v>17</v>
          </cell>
          <cell r="M5936" t="str">
            <v>Jul/Aug</v>
          </cell>
          <cell r="N5936">
            <v>1</v>
          </cell>
        </row>
        <row r="5937">
          <cell r="A5937" t="str">
            <v>2006/07 W17</v>
          </cell>
          <cell r="B5937" t="str">
            <v>130 - LHR T3 Main</v>
          </cell>
          <cell r="C5937" t="str">
            <v>Tobacco</v>
          </cell>
          <cell r="D5937">
            <v>151542.16</v>
          </cell>
          <cell r="E5937">
            <v>111151.64</v>
          </cell>
          <cell r="F5937">
            <v>5347</v>
          </cell>
          <cell r="G5937">
            <v>439.75</v>
          </cell>
          <cell r="H5937">
            <v>72.569999999999993</v>
          </cell>
          <cell r="I5937">
            <v>17</v>
          </cell>
          <cell r="J5937">
            <v>12985</v>
          </cell>
          <cell r="K5937">
            <v>99161.42</v>
          </cell>
          <cell r="L5937">
            <v>17</v>
          </cell>
          <cell r="M5937" t="str">
            <v>Jul/Aug</v>
          </cell>
          <cell r="N5937">
            <v>2</v>
          </cell>
        </row>
        <row r="5938">
          <cell r="A5938" t="str">
            <v>2006/07 W17</v>
          </cell>
          <cell r="B5938" t="str">
            <v>130 - LHR T3 Main</v>
          </cell>
          <cell r="C5938" t="str">
            <v>Perfumery</v>
          </cell>
          <cell r="D5938">
            <v>731905.59</v>
          </cell>
          <cell r="E5938">
            <v>472566.37</v>
          </cell>
          <cell r="F5938">
            <v>29294</v>
          </cell>
          <cell r="G5938">
            <v>35667.17</v>
          </cell>
          <cell r="H5938">
            <v>18020.95</v>
          </cell>
          <cell r="I5938">
            <v>1645</v>
          </cell>
          <cell r="J5938">
            <v>63217</v>
          </cell>
          <cell r="K5938">
            <v>555851.56000000006</v>
          </cell>
          <cell r="L5938">
            <v>17</v>
          </cell>
          <cell r="M5938" t="str">
            <v>Jul/Aug</v>
          </cell>
          <cell r="N5938">
            <v>3</v>
          </cell>
        </row>
        <row r="5939">
          <cell r="A5939" t="str">
            <v>2006/07 W17</v>
          </cell>
          <cell r="B5939" t="str">
            <v>130 - LHR T3 Main</v>
          </cell>
          <cell r="C5939" t="str">
            <v>Food</v>
          </cell>
          <cell r="D5939">
            <v>197928.12</v>
          </cell>
          <cell r="E5939">
            <v>103518.79</v>
          </cell>
          <cell r="F5939">
            <v>46603</v>
          </cell>
          <cell r="G5939">
            <v>9409.7999999999993</v>
          </cell>
          <cell r="H5939">
            <v>3783.39</v>
          </cell>
          <cell r="I5939">
            <v>2449</v>
          </cell>
          <cell r="J5939">
            <v>26455</v>
          </cell>
          <cell r="K5939">
            <v>58728.87</v>
          </cell>
          <cell r="L5939">
            <v>17</v>
          </cell>
          <cell r="M5939" t="str">
            <v>Jul/Aug</v>
          </cell>
          <cell r="N5939">
            <v>4</v>
          </cell>
        </row>
        <row r="5940">
          <cell r="A5940" t="str">
            <v>2006/07 W17</v>
          </cell>
          <cell r="B5940" t="str">
            <v>130 - LHR T3 Main</v>
          </cell>
          <cell r="C5940" t="str">
            <v>Tax Free</v>
          </cell>
          <cell r="D5940">
            <v>115308.71</v>
          </cell>
          <cell r="E5940">
            <v>67298.990000000005</v>
          </cell>
          <cell r="F5940">
            <v>7297</v>
          </cell>
          <cell r="G5940">
            <v>3798.7</v>
          </cell>
          <cell r="H5940">
            <v>1642.67</v>
          </cell>
          <cell r="I5940">
            <v>257</v>
          </cell>
          <cell r="J5940">
            <v>41336</v>
          </cell>
          <cell r="K5940">
            <v>268760.02</v>
          </cell>
          <cell r="L5940">
            <v>17</v>
          </cell>
          <cell r="M5940" t="str">
            <v>Jul/Aug</v>
          </cell>
          <cell r="N5940">
            <v>5</v>
          </cell>
        </row>
        <row r="5941">
          <cell r="A5941" t="str">
            <v>2006/07 W17</v>
          </cell>
          <cell r="B5941" t="str">
            <v>130 - LHR T3 Main</v>
          </cell>
          <cell r="C5941" t="str">
            <v>Unclassified Products</v>
          </cell>
          <cell r="D5941">
            <v>0</v>
          </cell>
          <cell r="E5941">
            <v>0</v>
          </cell>
          <cell r="F5941">
            <v>0</v>
          </cell>
          <cell r="G5941">
            <v>0</v>
          </cell>
          <cell r="H5941">
            <v>0</v>
          </cell>
          <cell r="I5941">
            <v>0</v>
          </cell>
          <cell r="J5941">
            <v>1</v>
          </cell>
          <cell r="K5941" t="str">
            <v>/0</v>
          </cell>
          <cell r="L5941">
            <v>17</v>
          </cell>
          <cell r="M5941" t="str">
            <v>Jul/Aug</v>
          </cell>
          <cell r="N5941">
            <v>6</v>
          </cell>
        </row>
        <row r="5942">
          <cell r="A5942" t="str">
            <v>2006/07 W17</v>
          </cell>
          <cell r="B5942" t="str">
            <v>130 - LHR T3 Main</v>
          </cell>
          <cell r="C5942" t="str">
            <v>Spirits</v>
          </cell>
          <cell r="D5942">
            <v>248113.62</v>
          </cell>
          <cell r="E5942">
            <v>163932.79</v>
          </cell>
          <cell r="F5942">
            <v>15130</v>
          </cell>
          <cell r="G5942">
            <v>16751.14</v>
          </cell>
          <cell r="H5942">
            <v>3852.94</v>
          </cell>
          <cell r="I5942">
            <v>1027</v>
          </cell>
          <cell r="J5942">
            <v>16405</v>
          </cell>
          <cell r="K5942">
            <v>92151.08</v>
          </cell>
          <cell r="L5942">
            <v>17</v>
          </cell>
          <cell r="M5942" t="str">
            <v>Jul/Aug</v>
          </cell>
          <cell r="N5942">
            <v>7</v>
          </cell>
        </row>
        <row r="5943">
          <cell r="A5943" t="str">
            <v>2006/07 W17</v>
          </cell>
          <cell r="B5943" t="str">
            <v>130 - LHR T3 Main</v>
          </cell>
          <cell r="C5943" t="str">
            <v>Fortified Wines</v>
          </cell>
          <cell r="D5943">
            <v>4700.46</v>
          </cell>
          <cell r="E5943">
            <v>2549.7800000000002</v>
          </cell>
          <cell r="F5943">
            <v>547</v>
          </cell>
          <cell r="G5943">
            <v>646.87</v>
          </cell>
          <cell r="H5943">
            <v>123.65</v>
          </cell>
          <cell r="I5943">
            <v>99</v>
          </cell>
          <cell r="J5943">
            <v>298</v>
          </cell>
          <cell r="K5943">
            <v>1056.8900000000001</v>
          </cell>
          <cell r="L5943">
            <v>17</v>
          </cell>
          <cell r="M5943" t="str">
            <v>Jul/Aug</v>
          </cell>
          <cell r="N5943">
            <v>10</v>
          </cell>
        </row>
        <row r="5944">
          <cell r="A5944" t="str">
            <v>2006/07 W17</v>
          </cell>
          <cell r="B5944" t="str">
            <v>130 - LHR T3 Main</v>
          </cell>
          <cell r="C5944" t="str">
            <v>Others</v>
          </cell>
          <cell r="D5944">
            <v>0</v>
          </cell>
          <cell r="E5944">
            <v>0</v>
          </cell>
          <cell r="F5944">
            <v>0</v>
          </cell>
          <cell r="G5944">
            <v>0</v>
          </cell>
          <cell r="H5944">
            <v>0</v>
          </cell>
          <cell r="I5944">
            <v>0</v>
          </cell>
          <cell r="J5944">
            <v>0</v>
          </cell>
          <cell r="K5944" t="str">
            <v>/0</v>
          </cell>
          <cell r="L5944">
            <v>17</v>
          </cell>
          <cell r="M5944" t="str">
            <v>Jul/Aug</v>
          </cell>
          <cell r="N5944">
            <v>11</v>
          </cell>
        </row>
        <row r="5945">
          <cell r="A5945" t="str">
            <v>2006/07 W17</v>
          </cell>
          <cell r="B5945" t="str">
            <v>130 - LHR T3 Main</v>
          </cell>
          <cell r="C5945" t="str">
            <v>Champagne</v>
          </cell>
          <cell r="D5945">
            <v>24836.53</v>
          </cell>
          <cell r="E5945">
            <v>10958.22</v>
          </cell>
          <cell r="F5945">
            <v>769</v>
          </cell>
          <cell r="G5945">
            <v>3135.1</v>
          </cell>
          <cell r="H5945">
            <v>756.79</v>
          </cell>
          <cell r="I5945">
            <v>97</v>
          </cell>
          <cell r="J5945">
            <v>1286</v>
          </cell>
          <cell r="K5945">
            <v>22776.43</v>
          </cell>
          <cell r="L5945">
            <v>17</v>
          </cell>
          <cell r="M5945" t="str">
            <v>Jul/Aug</v>
          </cell>
          <cell r="N5945">
            <v>8</v>
          </cell>
        </row>
        <row r="5946">
          <cell r="A5946" t="str">
            <v>2006/07 W17</v>
          </cell>
          <cell r="B5946" t="str">
            <v>130 - LHR T3 Main</v>
          </cell>
          <cell r="C5946" t="str">
            <v>Wines</v>
          </cell>
          <cell r="D5946">
            <v>19174.5</v>
          </cell>
          <cell r="E5946">
            <v>9075.7000000000007</v>
          </cell>
          <cell r="F5946">
            <v>1921</v>
          </cell>
          <cell r="G5946">
            <v>2046.96</v>
          </cell>
          <cell r="H5946">
            <v>437.93</v>
          </cell>
          <cell r="I5946">
            <v>218</v>
          </cell>
          <cell r="J5946">
            <v>1217</v>
          </cell>
          <cell r="K5946">
            <v>6175.22</v>
          </cell>
          <cell r="L5946">
            <v>17</v>
          </cell>
          <cell r="M5946" t="str">
            <v>Jul/Aug</v>
          </cell>
          <cell r="N5946">
            <v>9</v>
          </cell>
        </row>
        <row r="5947">
          <cell r="A5947" t="str">
            <v>2006/07 W17</v>
          </cell>
          <cell r="B5947" t="str">
            <v>130 - LHR T3 Main</v>
          </cell>
          <cell r="C5947" t="str">
            <v>Unclassified Liquor</v>
          </cell>
          <cell r="D5947">
            <v>0</v>
          </cell>
          <cell r="E5947">
            <v>0</v>
          </cell>
          <cell r="F5947">
            <v>0</v>
          </cell>
          <cell r="G5947">
            <v>0</v>
          </cell>
          <cell r="H5947">
            <v>0</v>
          </cell>
          <cell r="I5947">
            <v>0</v>
          </cell>
          <cell r="J5947">
            <v>0</v>
          </cell>
          <cell r="K5947" t="str">
            <v>/0</v>
          </cell>
          <cell r="L5947">
            <v>17</v>
          </cell>
          <cell r="M5947" t="str">
            <v>Jul/Aug</v>
          </cell>
          <cell r="N5947">
            <v>12</v>
          </cell>
        </row>
        <row r="5948">
          <cell r="A5948" t="str">
            <v>2006/07 W17</v>
          </cell>
          <cell r="B5948" t="str">
            <v>130 - LHR T3 Main</v>
          </cell>
          <cell r="C5948" t="str">
            <v>Value - 2 for £15</v>
          </cell>
          <cell r="D5948">
            <v>24437.68</v>
          </cell>
          <cell r="E5948">
            <v>17432.7</v>
          </cell>
          <cell r="F5948">
            <v>3031</v>
          </cell>
          <cell r="G5948">
            <v>307.3</v>
          </cell>
          <cell r="H5948">
            <v>24.27</v>
          </cell>
          <cell r="I5948">
            <v>24</v>
          </cell>
          <cell r="J5948">
            <v>1458</v>
          </cell>
          <cell r="K5948">
            <v>4430.24</v>
          </cell>
          <cell r="L5948">
            <v>17</v>
          </cell>
          <cell r="M5948" t="str">
            <v>Jul/Aug</v>
          </cell>
          <cell r="N5948">
            <v>31</v>
          </cell>
        </row>
        <row r="5949">
          <cell r="A5949" t="str">
            <v>2006/07 W17</v>
          </cell>
          <cell r="B5949" t="str">
            <v>130 - LHR T3 Main</v>
          </cell>
          <cell r="C5949" t="str">
            <v>Value - 2 for £20 Bombay Saphire</v>
          </cell>
          <cell r="D5949">
            <v>2735.21</v>
          </cell>
          <cell r="E5949">
            <v>2070.21</v>
          </cell>
          <cell r="F5949">
            <v>226</v>
          </cell>
          <cell r="G5949">
            <v>61.44</v>
          </cell>
          <cell r="H5949">
            <v>16.38</v>
          </cell>
          <cell r="I5949">
            <v>3</v>
          </cell>
          <cell r="J5949">
            <v>165</v>
          </cell>
          <cell r="K5949">
            <v>458.7</v>
          </cell>
          <cell r="L5949">
            <v>17</v>
          </cell>
          <cell r="M5949" t="str">
            <v>Jul/Aug</v>
          </cell>
          <cell r="N5949">
            <v>45</v>
          </cell>
        </row>
        <row r="5950">
          <cell r="A5950" t="str">
            <v>2006/07 W17</v>
          </cell>
          <cell r="B5950" t="str">
            <v>130 - LHR T3 Main</v>
          </cell>
          <cell r="C5950" t="str">
            <v>Value - Baileys 2 for £20</v>
          </cell>
          <cell r="D5950">
            <v>7025.12</v>
          </cell>
          <cell r="E5950">
            <v>4229.24</v>
          </cell>
          <cell r="F5950">
            <v>656</v>
          </cell>
          <cell r="G5950">
            <v>85.72</v>
          </cell>
          <cell r="H5950">
            <v>24.09</v>
          </cell>
          <cell r="I5950">
            <v>6</v>
          </cell>
          <cell r="J5950">
            <v>260</v>
          </cell>
          <cell r="K5950">
            <v>1253.19</v>
          </cell>
          <cell r="L5950">
            <v>17</v>
          </cell>
          <cell r="M5950" t="str">
            <v>Jul/Aug</v>
          </cell>
          <cell r="N5950">
            <v>39</v>
          </cell>
        </row>
        <row r="5951">
          <cell r="A5951" t="str">
            <v>2006/07 W17</v>
          </cell>
          <cell r="B5951" t="str">
            <v>130 - LHR T3 Main</v>
          </cell>
          <cell r="C5951" t="str">
            <v>Value - Baileys Twin @ £20</v>
          </cell>
          <cell r="D5951">
            <v>2040</v>
          </cell>
          <cell r="E5951">
            <v>1244.4100000000001</v>
          </cell>
          <cell r="F5951">
            <v>102</v>
          </cell>
          <cell r="G5951">
            <v>0</v>
          </cell>
          <cell r="H5951">
            <v>0</v>
          </cell>
          <cell r="I5951">
            <v>0</v>
          </cell>
          <cell r="J5951">
            <v>40</v>
          </cell>
          <cell r="K5951">
            <v>385.6</v>
          </cell>
          <cell r="L5951">
            <v>17</v>
          </cell>
          <cell r="M5951" t="str">
            <v>Jul/Aug</v>
          </cell>
          <cell r="N5951">
            <v>51</v>
          </cell>
        </row>
        <row r="5952">
          <cell r="A5952" t="str">
            <v>2006/07 W17</v>
          </cell>
          <cell r="B5952" t="str">
            <v>130 - LHR T3 Main</v>
          </cell>
          <cell r="C5952" t="str">
            <v>Value - Twins @ £15</v>
          </cell>
          <cell r="D5952">
            <v>12310.24</v>
          </cell>
          <cell r="E5952">
            <v>8185.77</v>
          </cell>
          <cell r="F5952">
            <v>818</v>
          </cell>
          <cell r="G5952">
            <v>70.239999999999995</v>
          </cell>
          <cell r="H5952">
            <v>12.4</v>
          </cell>
          <cell r="I5952">
            <v>2</v>
          </cell>
          <cell r="J5952">
            <v>352</v>
          </cell>
          <cell r="K5952">
            <v>1944.72</v>
          </cell>
          <cell r="L5952">
            <v>17</v>
          </cell>
          <cell r="M5952" t="str">
            <v>Jul/Aug</v>
          </cell>
          <cell r="N5952">
            <v>36</v>
          </cell>
        </row>
        <row r="5953">
          <cell r="A5953" t="str">
            <v>2006/07 W17</v>
          </cell>
          <cell r="B5953" t="str">
            <v>130 - LHR T3 Main</v>
          </cell>
          <cell r="C5953" t="str">
            <v>Malt - 2 For £45 (6 glenmorangie + 2)</v>
          </cell>
          <cell r="D5953">
            <v>6507.72</v>
          </cell>
          <cell r="E5953">
            <v>4502.16</v>
          </cell>
          <cell r="F5953">
            <v>228</v>
          </cell>
          <cell r="G5953">
            <v>563.79999999999995</v>
          </cell>
          <cell r="H5953">
            <v>164.45</v>
          </cell>
          <cell r="I5953">
            <v>20</v>
          </cell>
          <cell r="J5953">
            <v>235</v>
          </cell>
          <cell r="K5953">
            <v>1812.87</v>
          </cell>
          <cell r="L5953">
            <v>17</v>
          </cell>
          <cell r="M5953" t="str">
            <v>Jul/Aug</v>
          </cell>
          <cell r="N5953">
            <v>30</v>
          </cell>
        </row>
        <row r="5954">
          <cell r="A5954" t="str">
            <v>2006/07 W17</v>
          </cell>
          <cell r="B5954" t="str">
            <v>130 - LHR T3 Main</v>
          </cell>
          <cell r="C5954" t="str">
            <v>Malt - Save £5 Glenmorangie Traditional</v>
          </cell>
          <cell r="D5954">
            <v>2759.31</v>
          </cell>
          <cell r="E5954">
            <v>1833.48</v>
          </cell>
          <cell r="F5954">
            <v>69</v>
          </cell>
          <cell r="G5954">
            <v>319.92</v>
          </cell>
          <cell r="H5954">
            <v>91.34</v>
          </cell>
          <cell r="I5954">
            <v>8</v>
          </cell>
          <cell r="J5954">
            <v>21</v>
          </cell>
          <cell r="K5954">
            <v>240.04</v>
          </cell>
          <cell r="L5954">
            <v>17</v>
          </cell>
          <cell r="M5954" t="str">
            <v>Jul/Aug</v>
          </cell>
          <cell r="N5954">
            <v>44</v>
          </cell>
        </row>
        <row r="5955">
          <cell r="A5955" t="str">
            <v>2006/07 W17</v>
          </cell>
          <cell r="B5955" t="str">
            <v>130 - LHR T3 Main</v>
          </cell>
          <cell r="C5955" t="str">
            <v>Cognac - XO @ £45</v>
          </cell>
          <cell r="D5955">
            <v>6480</v>
          </cell>
          <cell r="E5955">
            <v>4216.88</v>
          </cell>
          <cell r="F5955">
            <v>144</v>
          </cell>
          <cell r="G5955">
            <v>360</v>
          </cell>
          <cell r="H5955">
            <v>142.32</v>
          </cell>
          <cell r="I5955">
            <v>8</v>
          </cell>
          <cell r="J5955">
            <v>222</v>
          </cell>
          <cell r="K5955">
            <v>4273.5</v>
          </cell>
          <cell r="L5955">
            <v>17</v>
          </cell>
          <cell r="M5955" t="str">
            <v>Jul/Aug</v>
          </cell>
          <cell r="N5955">
            <v>37</v>
          </cell>
        </row>
        <row r="5956">
          <cell r="A5956" t="str">
            <v>2006/07 W17</v>
          </cell>
          <cell r="B5956" t="str">
            <v>130 - LHR T3 Main</v>
          </cell>
          <cell r="C5956" t="str">
            <v>Cognac - VSOP 2 for £45</v>
          </cell>
          <cell r="D5956">
            <v>2044.9</v>
          </cell>
          <cell r="E5956">
            <v>1212.95</v>
          </cell>
          <cell r="F5956">
            <v>88</v>
          </cell>
          <cell r="G5956">
            <v>491.97</v>
          </cell>
          <cell r="H5956">
            <v>112.23</v>
          </cell>
          <cell r="I5956">
            <v>21</v>
          </cell>
          <cell r="J5956">
            <v>64</v>
          </cell>
          <cell r="K5956">
            <v>594.29</v>
          </cell>
          <cell r="L5956">
            <v>17</v>
          </cell>
          <cell r="M5956" t="str">
            <v>Jul/Aug</v>
          </cell>
          <cell r="N5956">
            <v>41</v>
          </cell>
        </row>
        <row r="5957">
          <cell r="A5957" t="str">
            <v>2006/07 W17</v>
          </cell>
          <cell r="B5957" t="str">
            <v>130 - LHR T3 Main</v>
          </cell>
          <cell r="C5957" t="str">
            <v>Cognac - Only £17_99 VS Especiale</v>
          </cell>
          <cell r="D5957">
            <v>2004.82</v>
          </cell>
          <cell r="E5957">
            <v>1297.27</v>
          </cell>
          <cell r="F5957">
            <v>119</v>
          </cell>
          <cell r="G5957">
            <v>135.91999999999999</v>
          </cell>
          <cell r="H5957">
            <v>11.12</v>
          </cell>
          <cell r="I5957">
            <v>8</v>
          </cell>
          <cell r="J5957">
            <v>36</v>
          </cell>
          <cell r="K5957">
            <v>189</v>
          </cell>
          <cell r="L5957">
            <v>17</v>
          </cell>
          <cell r="M5957" t="str">
            <v>Jul/Aug</v>
          </cell>
          <cell r="N5957">
            <v>42</v>
          </cell>
        </row>
        <row r="5958">
          <cell r="A5958" t="str">
            <v>2006/07 W17</v>
          </cell>
          <cell r="B5958" t="str">
            <v>130 - LHR T3 Main</v>
          </cell>
          <cell r="C5958" t="str">
            <v>Deluxe - Chivas 2 for £30</v>
          </cell>
          <cell r="D5958">
            <v>3899.7</v>
          </cell>
          <cell r="E5958">
            <v>2691.48</v>
          </cell>
          <cell r="F5958">
            <v>194</v>
          </cell>
          <cell r="G5958">
            <v>61.62</v>
          </cell>
          <cell r="H5958">
            <v>24.6</v>
          </cell>
          <cell r="I5958">
            <v>2</v>
          </cell>
          <cell r="J5958">
            <v>125</v>
          </cell>
          <cell r="K5958">
            <v>762.5</v>
          </cell>
          <cell r="L5958">
            <v>17</v>
          </cell>
          <cell r="M5958" t="str">
            <v>Jul/Aug</v>
          </cell>
          <cell r="N5958">
            <v>49</v>
          </cell>
        </row>
        <row r="5959">
          <cell r="A5959" t="str">
            <v>2006/07 W17</v>
          </cell>
          <cell r="B5959" t="str">
            <v>130 - LHR T3 Main</v>
          </cell>
          <cell r="C5959" t="str">
            <v>Deluxe - Chivas Twin for £30</v>
          </cell>
          <cell r="D5959">
            <v>4795.7700000000004</v>
          </cell>
          <cell r="E5959">
            <v>3295.16</v>
          </cell>
          <cell r="F5959">
            <v>123</v>
          </cell>
          <cell r="G5959">
            <v>0</v>
          </cell>
          <cell r="H5959">
            <v>0</v>
          </cell>
          <cell r="I5959">
            <v>0</v>
          </cell>
          <cell r="J5959">
            <v>48</v>
          </cell>
          <cell r="K5959">
            <v>585.6</v>
          </cell>
          <cell r="L5959">
            <v>17</v>
          </cell>
          <cell r="M5959" t="str">
            <v>Jul/Aug</v>
          </cell>
          <cell r="N5959">
            <v>38</v>
          </cell>
        </row>
        <row r="5960">
          <cell r="A5960" t="str">
            <v>2006/07 W17</v>
          </cell>
          <cell r="B5960" t="str">
            <v>130 - LHR T3 Main</v>
          </cell>
          <cell r="C5960" t="str">
            <v>Deluxe - Chivas Triple Pack @ £45</v>
          </cell>
          <cell r="D5960">
            <v>1159.8</v>
          </cell>
          <cell r="E5960">
            <v>794</v>
          </cell>
          <cell r="F5960">
            <v>20</v>
          </cell>
          <cell r="G5960">
            <v>0</v>
          </cell>
          <cell r="H5960">
            <v>0</v>
          </cell>
          <cell r="I5960">
            <v>0</v>
          </cell>
          <cell r="J5960">
            <v>19</v>
          </cell>
          <cell r="K5960">
            <v>347.51</v>
          </cell>
          <cell r="L5960">
            <v>17</v>
          </cell>
          <cell r="M5960" t="str">
            <v>Jul/Aug</v>
          </cell>
          <cell r="N5960">
            <v>54</v>
          </cell>
        </row>
        <row r="5961">
          <cell r="A5961" t="str">
            <v>2006/07 W17</v>
          </cell>
          <cell r="B5961" t="str">
            <v>130 - LHR T3 Main</v>
          </cell>
          <cell r="C5961" t="str">
            <v>Deluxe - Chivas Save £5 18yo</v>
          </cell>
          <cell r="D5961">
            <v>769.78</v>
          </cell>
          <cell r="E5961">
            <v>526.46</v>
          </cell>
          <cell r="F5961">
            <v>22</v>
          </cell>
          <cell r="G5961">
            <v>0</v>
          </cell>
          <cell r="H5961">
            <v>0</v>
          </cell>
          <cell r="I5961">
            <v>0</v>
          </cell>
          <cell r="J5961">
            <v>50</v>
          </cell>
          <cell r="K5961">
            <v>553</v>
          </cell>
          <cell r="L5961">
            <v>17</v>
          </cell>
          <cell r="M5961" t="str">
            <v>Jul/Aug</v>
          </cell>
          <cell r="N5961">
            <v>50</v>
          </cell>
        </row>
        <row r="5962">
          <cell r="A5962" t="str">
            <v>2006/07 W17</v>
          </cell>
          <cell r="B5962" t="str">
            <v>130 - LHR T3 Main</v>
          </cell>
          <cell r="C5962" t="str">
            <v>Deluxe - Chivas Royal Salute get Chivas 18yo</v>
          </cell>
          <cell r="D5962">
            <v>1379.77</v>
          </cell>
          <cell r="E5962">
            <v>890.56</v>
          </cell>
          <cell r="F5962">
            <v>23</v>
          </cell>
          <cell r="G5962">
            <v>0</v>
          </cell>
          <cell r="H5962">
            <v>0</v>
          </cell>
          <cell r="I5962">
            <v>0</v>
          </cell>
          <cell r="J5962">
            <v>10</v>
          </cell>
          <cell r="K5962">
            <v>212.7</v>
          </cell>
          <cell r="L5962">
            <v>17</v>
          </cell>
          <cell r="M5962" t="str">
            <v>Jul/Aug</v>
          </cell>
          <cell r="N5962">
            <v>57</v>
          </cell>
        </row>
        <row r="5963">
          <cell r="A5963" t="str">
            <v>2006/07 W17</v>
          </cell>
          <cell r="B5963" t="str">
            <v>130 - LHR T3 Main</v>
          </cell>
          <cell r="C5963" t="str">
            <v>Deluxe - Dewars 2 for £30 ATA</v>
          </cell>
          <cell r="D5963">
            <v>309.98</v>
          </cell>
          <cell r="E5963">
            <v>76.52</v>
          </cell>
          <cell r="F5963">
            <v>20</v>
          </cell>
          <cell r="G5963">
            <v>240</v>
          </cell>
          <cell r="H5963">
            <v>22.96</v>
          </cell>
          <cell r="I5963">
            <v>16</v>
          </cell>
          <cell r="J5963">
            <v>64</v>
          </cell>
          <cell r="K5963">
            <v>338.56</v>
          </cell>
          <cell r="L5963">
            <v>17</v>
          </cell>
          <cell r="M5963" t="str">
            <v>Jul/Aug</v>
          </cell>
          <cell r="N5963">
            <v>40</v>
          </cell>
        </row>
        <row r="5964">
          <cell r="A5964" t="str">
            <v>2006/07 W17</v>
          </cell>
          <cell r="B5964" t="str">
            <v>130 - LHR T3 Main</v>
          </cell>
          <cell r="C5964" t="str">
            <v>Deluxe - JW Blue get a free 20cl Gold (Sept Only)</v>
          </cell>
          <cell r="D5964">
            <v>5268.15</v>
          </cell>
          <cell r="E5964">
            <v>3211.28</v>
          </cell>
          <cell r="F5964">
            <v>64</v>
          </cell>
          <cell r="G5964">
            <v>76.28</v>
          </cell>
          <cell r="H5964">
            <v>24.68</v>
          </cell>
          <cell r="I5964">
            <v>1</v>
          </cell>
          <cell r="J5964">
            <v>74</v>
          </cell>
          <cell r="K5964">
            <v>2355.4</v>
          </cell>
          <cell r="L5964">
            <v>17</v>
          </cell>
          <cell r="M5964" t="str">
            <v>Jul/Aug</v>
          </cell>
          <cell r="N5964">
            <v>46</v>
          </cell>
        </row>
        <row r="5965">
          <cell r="A5965" t="str">
            <v>2006/07 W17</v>
          </cell>
          <cell r="B5965" t="str">
            <v>130 - LHR T3 Main</v>
          </cell>
          <cell r="C5965" t="str">
            <v>Deluxe - Free 20cl bottle (linked to JW Blue) (Sept Only)</v>
          </cell>
          <cell r="D5965">
            <v>785.14</v>
          </cell>
          <cell r="E5965">
            <v>504.91</v>
          </cell>
          <cell r="F5965">
            <v>77</v>
          </cell>
          <cell r="G5965">
            <v>13.09</v>
          </cell>
          <cell r="H5965">
            <v>0</v>
          </cell>
          <cell r="I5965">
            <v>2</v>
          </cell>
          <cell r="J5965">
            <v>158</v>
          </cell>
          <cell r="K5965">
            <v>946.52</v>
          </cell>
          <cell r="L5965">
            <v>17</v>
          </cell>
          <cell r="M5965" t="str">
            <v>Jul/Aug</v>
          </cell>
          <cell r="N5965">
            <v>47</v>
          </cell>
        </row>
        <row r="5966">
          <cell r="A5966" t="str">
            <v>2006/07 W17</v>
          </cell>
          <cell r="B5966" t="str">
            <v>130 - LHR T3 Main</v>
          </cell>
          <cell r="C5966" t="str">
            <v>Champagne - Piper Florens Louis 2 for £30</v>
          </cell>
          <cell r="D5966">
            <v>262.5</v>
          </cell>
          <cell r="E5966">
            <v>107.7</v>
          </cell>
          <cell r="F5966">
            <v>15</v>
          </cell>
          <cell r="G5966">
            <v>87.5</v>
          </cell>
          <cell r="H5966">
            <v>21.7</v>
          </cell>
          <cell r="I5966">
            <v>5</v>
          </cell>
          <cell r="J5966">
            <v>45</v>
          </cell>
          <cell r="K5966">
            <v>400.5</v>
          </cell>
          <cell r="L5966">
            <v>17</v>
          </cell>
          <cell r="M5966" t="str">
            <v>Jul/Aug</v>
          </cell>
          <cell r="N5966">
            <v>53</v>
          </cell>
        </row>
        <row r="5967">
          <cell r="A5967" t="str">
            <v>2006/07 W17</v>
          </cell>
          <cell r="B5967" t="str">
            <v>130 - LHR T3 Main</v>
          </cell>
          <cell r="C5967" t="str">
            <v>Champagne - Piper Florens Louis Twin for £30</v>
          </cell>
          <cell r="D5967">
            <v>280</v>
          </cell>
          <cell r="E5967">
            <v>129.09</v>
          </cell>
          <cell r="F5967">
            <v>8</v>
          </cell>
          <cell r="G5967">
            <v>35</v>
          </cell>
          <cell r="H5967">
            <v>8.69</v>
          </cell>
          <cell r="I5967">
            <v>1</v>
          </cell>
          <cell r="J5967">
            <v>62</v>
          </cell>
          <cell r="K5967">
            <v>1103.5999999999999</v>
          </cell>
          <cell r="L5967">
            <v>17</v>
          </cell>
          <cell r="M5967" t="str">
            <v>Jul/Aug</v>
          </cell>
          <cell r="N5967">
            <v>33</v>
          </cell>
        </row>
        <row r="5968">
          <cell r="A5968" t="str">
            <v>2006/07 W17</v>
          </cell>
          <cell r="B5968" t="str">
            <v>130 - LHR T3 Main</v>
          </cell>
          <cell r="C5968" t="str">
            <v>Champagne - Charles Heidseick 2 for £35</v>
          </cell>
          <cell r="D5968">
            <v>160.93</v>
          </cell>
          <cell r="E5968">
            <v>91.04</v>
          </cell>
          <cell r="F5968">
            <v>7</v>
          </cell>
          <cell r="G5968">
            <v>22.99</v>
          </cell>
          <cell r="H5968">
            <v>8.66</v>
          </cell>
          <cell r="I5968">
            <v>1</v>
          </cell>
          <cell r="J5968">
            <v>12</v>
          </cell>
          <cell r="K5968">
            <v>111.12</v>
          </cell>
          <cell r="L5968">
            <v>17</v>
          </cell>
          <cell r="M5968" t="str">
            <v>Jul/Aug</v>
          </cell>
          <cell r="N5968">
            <v>55</v>
          </cell>
        </row>
        <row r="5969">
          <cell r="A5969" t="str">
            <v>2006/07 W17</v>
          </cell>
          <cell r="B5969" t="str">
            <v>130 - LHR T3 Main</v>
          </cell>
          <cell r="C5969" t="str">
            <v>Champagne - Canard Twin for £25</v>
          </cell>
          <cell r="D5969">
            <v>1550</v>
          </cell>
          <cell r="E5969">
            <v>628.29</v>
          </cell>
          <cell r="F5969">
            <v>62</v>
          </cell>
          <cell r="G5969">
            <v>250</v>
          </cell>
          <cell r="H5969">
            <v>56.29</v>
          </cell>
          <cell r="I5969">
            <v>10</v>
          </cell>
          <cell r="J5969">
            <v>55</v>
          </cell>
          <cell r="K5969">
            <v>880</v>
          </cell>
          <cell r="L5969">
            <v>17</v>
          </cell>
          <cell r="M5969" t="str">
            <v>Jul/Aug</v>
          </cell>
          <cell r="N5969">
            <v>52</v>
          </cell>
        </row>
        <row r="5970">
          <cell r="A5970" t="str">
            <v>2006/07 W17</v>
          </cell>
          <cell r="B5970" t="str">
            <v>130 - LHR T3 Main</v>
          </cell>
          <cell r="C5970" t="str">
            <v>Wine - Beringer 3 for £15</v>
          </cell>
          <cell r="D5970">
            <v>0</v>
          </cell>
          <cell r="E5970">
            <v>0</v>
          </cell>
          <cell r="F5970">
            <v>0</v>
          </cell>
          <cell r="G5970">
            <v>0</v>
          </cell>
          <cell r="H5970">
            <v>0</v>
          </cell>
          <cell r="I5970">
            <v>0</v>
          </cell>
          <cell r="J5970">
            <v>0</v>
          </cell>
          <cell r="K5970" t="str">
            <v>/0</v>
          </cell>
          <cell r="L5970">
            <v>17</v>
          </cell>
          <cell r="M5970" t="str">
            <v>Jul/Aug</v>
          </cell>
          <cell r="N5970">
            <v>43</v>
          </cell>
        </row>
        <row r="5971">
          <cell r="A5971" t="str">
            <v>2006/07 W17</v>
          </cell>
          <cell r="B5971" t="str">
            <v>130 - LHR T3 Main</v>
          </cell>
          <cell r="C5971" t="str">
            <v>Wine - Rosemount BOGOF</v>
          </cell>
          <cell r="D5971">
            <v>111.92</v>
          </cell>
          <cell r="E5971">
            <v>52.96</v>
          </cell>
          <cell r="F5971">
            <v>10</v>
          </cell>
          <cell r="G5971">
            <v>0</v>
          </cell>
          <cell r="H5971">
            <v>0</v>
          </cell>
          <cell r="I5971">
            <v>0</v>
          </cell>
          <cell r="J5971">
            <v>60</v>
          </cell>
          <cell r="K5971">
            <v>441.6</v>
          </cell>
          <cell r="L5971">
            <v>17</v>
          </cell>
          <cell r="M5971" t="str">
            <v>Jul/Aug</v>
          </cell>
          <cell r="N5971">
            <v>56</v>
          </cell>
        </row>
        <row r="5972">
          <cell r="A5972" t="str">
            <v>2006/07 W17</v>
          </cell>
          <cell r="B5972" t="str">
            <v>130 - LHR T3 Main</v>
          </cell>
          <cell r="C5972" t="str">
            <v>WOW - 2 for £45 Malt</v>
          </cell>
          <cell r="D5972">
            <v>1251.56</v>
          </cell>
          <cell r="E5972">
            <v>811.63</v>
          </cell>
          <cell r="F5972">
            <v>44</v>
          </cell>
          <cell r="G5972">
            <v>225.92</v>
          </cell>
          <cell r="H5972">
            <v>64.150000000000006</v>
          </cell>
          <cell r="I5972">
            <v>8</v>
          </cell>
          <cell r="J5972">
            <v>94</v>
          </cell>
          <cell r="K5972">
            <v>726.83</v>
          </cell>
          <cell r="L5972">
            <v>17</v>
          </cell>
          <cell r="M5972" t="str">
            <v>Jul/Aug</v>
          </cell>
          <cell r="N5972">
            <v>34</v>
          </cell>
        </row>
        <row r="5973">
          <cell r="A5973" t="str">
            <v>2006/07 W17</v>
          </cell>
          <cell r="B5973" t="str">
            <v>130 - LHR T3 Main</v>
          </cell>
          <cell r="C5973" t="str">
            <v>WOW - Connemara 2 for £30</v>
          </cell>
          <cell r="D5973">
            <v>215.88</v>
          </cell>
          <cell r="E5973">
            <v>127.12</v>
          </cell>
          <cell r="F5973">
            <v>12</v>
          </cell>
          <cell r="G5973">
            <v>71.959999999999994</v>
          </cell>
          <cell r="H5973">
            <v>20.64</v>
          </cell>
          <cell r="I5973">
            <v>4</v>
          </cell>
          <cell r="J5973">
            <v>20</v>
          </cell>
          <cell r="K5973">
            <v>93.6</v>
          </cell>
          <cell r="L5973">
            <v>17</v>
          </cell>
          <cell r="M5973" t="str">
            <v>Jul/Aug</v>
          </cell>
          <cell r="N5973">
            <v>60</v>
          </cell>
        </row>
        <row r="5974">
          <cell r="A5974" t="str">
            <v>2006/07 W17</v>
          </cell>
          <cell r="B5974" t="str">
            <v>130 - LHR T3 Main</v>
          </cell>
          <cell r="C5974" t="str">
            <v>Others - 2 for £25 (glayva, disaronno)</v>
          </cell>
          <cell r="D5974">
            <v>663.56</v>
          </cell>
          <cell r="E5974">
            <v>438.25</v>
          </cell>
          <cell r="F5974">
            <v>44</v>
          </cell>
          <cell r="G5974">
            <v>131.91</v>
          </cell>
          <cell r="H5974">
            <v>28.82</v>
          </cell>
          <cell r="I5974">
            <v>9</v>
          </cell>
          <cell r="J5974">
            <v>40</v>
          </cell>
          <cell r="K5974">
            <v>139.71</v>
          </cell>
          <cell r="L5974">
            <v>17</v>
          </cell>
          <cell r="M5974" t="str">
            <v>Jul/Aug</v>
          </cell>
          <cell r="N5974">
            <v>48</v>
          </cell>
        </row>
        <row r="5975">
          <cell r="A5975" t="str">
            <v>2006/07 W17</v>
          </cell>
          <cell r="B5975" t="str">
            <v>130 - LHR T3 Main</v>
          </cell>
          <cell r="C5975" t="str">
            <v>Others - Pimms 2 for £15 (70cl)</v>
          </cell>
          <cell r="D5975">
            <v>1733.88</v>
          </cell>
          <cell r="E5975">
            <v>418.49</v>
          </cell>
          <cell r="F5975">
            <v>224</v>
          </cell>
          <cell r="G5975">
            <v>1397.96</v>
          </cell>
          <cell r="H5975">
            <v>167.93</v>
          </cell>
          <cell r="I5975">
            <v>184</v>
          </cell>
          <cell r="J5975">
            <v>91</v>
          </cell>
          <cell r="K5975">
            <v>403.53</v>
          </cell>
          <cell r="L5975">
            <v>17</v>
          </cell>
          <cell r="M5975" t="str">
            <v>Jul/Aug</v>
          </cell>
          <cell r="N5975">
            <v>35</v>
          </cell>
        </row>
        <row r="5976">
          <cell r="A5976" t="str">
            <v>2006/07 W17</v>
          </cell>
          <cell r="B5976" t="str">
            <v>130 - LHR T3 Main</v>
          </cell>
          <cell r="C5976" t="str">
            <v>Other - 2 for £30 Sauza</v>
          </cell>
          <cell r="D5976">
            <v>546.87</v>
          </cell>
          <cell r="E5976">
            <v>394.12</v>
          </cell>
          <cell r="F5976">
            <v>33</v>
          </cell>
          <cell r="G5976">
            <v>127.98</v>
          </cell>
          <cell r="H5976">
            <v>42.73</v>
          </cell>
          <cell r="I5976">
            <v>8</v>
          </cell>
          <cell r="J5976">
            <v>46</v>
          </cell>
          <cell r="K5976">
            <v>204.7</v>
          </cell>
          <cell r="L5976">
            <v>17</v>
          </cell>
          <cell r="M5976" t="str">
            <v>Jul/Aug</v>
          </cell>
          <cell r="N5976">
            <v>58</v>
          </cell>
        </row>
        <row r="5977">
          <cell r="A5977" t="str">
            <v>2006/07 W17</v>
          </cell>
          <cell r="B5977" t="str">
            <v>130 - LHR T3 Main</v>
          </cell>
          <cell r="C5977" t="str">
            <v>Others - 2 for £20 ATA (70cl)</v>
          </cell>
          <cell r="D5977">
            <v>0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  <cell r="I5977">
            <v>0</v>
          </cell>
          <cell r="J5977">
            <v>24</v>
          </cell>
          <cell r="K5977" t="str">
            <v>/0</v>
          </cell>
          <cell r="L5977">
            <v>17</v>
          </cell>
          <cell r="M5977" t="str">
            <v>Jul/Aug</v>
          </cell>
          <cell r="N5977">
            <v>32</v>
          </cell>
        </row>
        <row r="5978">
          <cell r="A5978" t="str">
            <v>2006/07 W17</v>
          </cell>
          <cell r="B5978" t="str">
            <v>130 - LHR T3 Main</v>
          </cell>
          <cell r="C5978" t="str">
            <v>Others - 2 for £15 Fortified</v>
          </cell>
          <cell r="D5978">
            <v>264.89999999999998</v>
          </cell>
          <cell r="E5978">
            <v>140</v>
          </cell>
          <cell r="F5978">
            <v>30</v>
          </cell>
          <cell r="G5978">
            <v>17.579999999999998</v>
          </cell>
          <cell r="H5978">
            <v>4.68</v>
          </cell>
          <cell r="I5978">
            <v>2</v>
          </cell>
          <cell r="J5978">
            <v>31</v>
          </cell>
          <cell r="K5978">
            <v>124</v>
          </cell>
          <cell r="L5978">
            <v>17</v>
          </cell>
          <cell r="M5978" t="str">
            <v>Jul/Aug</v>
          </cell>
          <cell r="N5978">
            <v>59</v>
          </cell>
        </row>
        <row r="5979">
          <cell r="A5979" t="str">
            <v>2006/07 W17</v>
          </cell>
          <cell r="B5979" t="str">
            <v>140 - LHR T4 Main</v>
          </cell>
          <cell r="C5979" t="str">
            <v>Liquor</v>
          </cell>
          <cell r="D5979">
            <v>165499.32999999999</v>
          </cell>
          <cell r="E5979">
            <v>102592.93</v>
          </cell>
          <cell r="F5979">
            <v>9558</v>
          </cell>
          <cell r="G5979">
            <v>15376.28</v>
          </cell>
          <cell r="H5979">
            <v>3830.74</v>
          </cell>
          <cell r="I5979">
            <v>831</v>
          </cell>
          <cell r="J5979">
            <v>8530</v>
          </cell>
          <cell r="K5979">
            <v>56540.2</v>
          </cell>
          <cell r="L5979">
            <v>17</v>
          </cell>
          <cell r="M5979" t="str">
            <v>Jul/Aug</v>
          </cell>
          <cell r="N5979">
            <v>1</v>
          </cell>
        </row>
        <row r="5980">
          <cell r="A5980" t="str">
            <v>2006/07 W17</v>
          </cell>
          <cell r="B5980" t="str">
            <v>140 - LHR T4 Main</v>
          </cell>
          <cell r="C5980" t="str">
            <v>Tobacco</v>
          </cell>
          <cell r="D5980">
            <v>69112.72</v>
          </cell>
          <cell r="E5980">
            <v>50972.14</v>
          </cell>
          <cell r="F5980">
            <v>2335</v>
          </cell>
          <cell r="G5980">
            <v>685.7</v>
          </cell>
          <cell r="H5980">
            <v>116.73</v>
          </cell>
          <cell r="I5980">
            <v>38</v>
          </cell>
          <cell r="J5980">
            <v>4164</v>
          </cell>
          <cell r="K5980">
            <v>31681.62</v>
          </cell>
          <cell r="L5980">
            <v>17</v>
          </cell>
          <cell r="M5980" t="str">
            <v>Jul/Aug</v>
          </cell>
          <cell r="N5980">
            <v>2</v>
          </cell>
        </row>
        <row r="5981">
          <cell r="A5981" t="str">
            <v>2006/07 W17</v>
          </cell>
          <cell r="B5981" t="str">
            <v>140 - LHR T4 Main</v>
          </cell>
          <cell r="C5981" t="str">
            <v>Perfumery</v>
          </cell>
          <cell r="D5981">
            <v>484158.6</v>
          </cell>
          <cell r="E5981">
            <v>305014.64</v>
          </cell>
          <cell r="F5981">
            <v>18732</v>
          </cell>
          <cell r="G5981">
            <v>74752.81</v>
          </cell>
          <cell r="H5981">
            <v>37612.47</v>
          </cell>
          <cell r="I5981">
            <v>3028</v>
          </cell>
          <cell r="J5981">
            <v>43449</v>
          </cell>
          <cell r="K5981">
            <v>394070.11</v>
          </cell>
          <cell r="L5981">
            <v>17</v>
          </cell>
          <cell r="M5981" t="str">
            <v>Jul/Aug</v>
          </cell>
          <cell r="N5981">
            <v>3</v>
          </cell>
        </row>
        <row r="5982">
          <cell r="A5982" t="str">
            <v>2006/07 W17</v>
          </cell>
          <cell r="B5982" t="str">
            <v>140 - LHR T4 Main</v>
          </cell>
          <cell r="C5982" t="str">
            <v>Food</v>
          </cell>
          <cell r="D5982">
            <v>52083.5</v>
          </cell>
          <cell r="E5982">
            <v>26948.04</v>
          </cell>
          <cell r="F5982">
            <v>13314</v>
          </cell>
          <cell r="G5982">
            <v>5269.2</v>
          </cell>
          <cell r="H5982">
            <v>2177.63</v>
          </cell>
          <cell r="I5982">
            <v>1320</v>
          </cell>
          <cell r="J5982">
            <v>10630</v>
          </cell>
          <cell r="K5982">
            <v>22098.29</v>
          </cell>
          <cell r="L5982">
            <v>17</v>
          </cell>
          <cell r="M5982" t="str">
            <v>Jul/Aug</v>
          </cell>
          <cell r="N5982">
            <v>4</v>
          </cell>
        </row>
        <row r="5983">
          <cell r="A5983" t="str">
            <v>2006/07 W17</v>
          </cell>
          <cell r="B5983" t="str">
            <v>140 - LHR T4 Main</v>
          </cell>
          <cell r="C5983" t="str">
            <v>Tax Free</v>
          </cell>
          <cell r="D5983">
            <v>54120.71</v>
          </cell>
          <cell r="E5983">
            <v>29934.240000000002</v>
          </cell>
          <cell r="F5983">
            <v>3182</v>
          </cell>
          <cell r="G5983">
            <v>8370.84</v>
          </cell>
          <cell r="H5983">
            <v>3562.16</v>
          </cell>
          <cell r="I5983">
            <v>448</v>
          </cell>
          <cell r="J5983">
            <v>11979</v>
          </cell>
          <cell r="K5983">
            <v>86357.79</v>
          </cell>
          <cell r="L5983">
            <v>17</v>
          </cell>
          <cell r="M5983" t="str">
            <v>Jul/Aug</v>
          </cell>
          <cell r="N5983">
            <v>5</v>
          </cell>
        </row>
        <row r="5984">
          <cell r="A5984" t="str">
            <v>2006/07 W17</v>
          </cell>
          <cell r="B5984" t="str">
            <v>140 - LHR T4 Main</v>
          </cell>
          <cell r="C5984" t="str">
            <v>Unclassified Products</v>
          </cell>
          <cell r="D5984">
            <v>0</v>
          </cell>
          <cell r="E5984">
            <v>0</v>
          </cell>
          <cell r="F5984">
            <v>0</v>
          </cell>
          <cell r="G5984">
            <v>0</v>
          </cell>
          <cell r="H5984">
            <v>0</v>
          </cell>
          <cell r="I5984">
            <v>0</v>
          </cell>
          <cell r="J5984">
            <v>0</v>
          </cell>
          <cell r="K5984" t="str">
            <v>/0</v>
          </cell>
          <cell r="L5984">
            <v>17</v>
          </cell>
          <cell r="M5984" t="str">
            <v>Jul/Aug</v>
          </cell>
          <cell r="N5984">
            <v>6</v>
          </cell>
        </row>
        <row r="5985">
          <cell r="A5985" t="str">
            <v>2006/07 W17</v>
          </cell>
          <cell r="B5985" t="str">
            <v>140 - LHR T4 Main</v>
          </cell>
          <cell r="C5985" t="str">
            <v>Spirits</v>
          </cell>
          <cell r="D5985">
            <v>139790.53</v>
          </cell>
          <cell r="E5985">
            <v>90874.8</v>
          </cell>
          <cell r="F5985">
            <v>8237</v>
          </cell>
          <cell r="G5985">
            <v>11843.39</v>
          </cell>
          <cell r="H5985">
            <v>2965.48</v>
          </cell>
          <cell r="I5985">
            <v>668</v>
          </cell>
          <cell r="J5985">
            <v>7040</v>
          </cell>
          <cell r="K5985">
            <v>42395.63</v>
          </cell>
          <cell r="L5985">
            <v>17</v>
          </cell>
          <cell r="M5985" t="str">
            <v>Jul/Aug</v>
          </cell>
          <cell r="N5985">
            <v>7</v>
          </cell>
        </row>
        <row r="5986">
          <cell r="A5986" t="str">
            <v>2006/07 W17</v>
          </cell>
          <cell r="B5986" t="str">
            <v>140 - LHR T4 Main</v>
          </cell>
          <cell r="C5986" t="str">
            <v>Fortified Wines</v>
          </cell>
          <cell r="D5986">
            <v>2088.9299999999998</v>
          </cell>
          <cell r="E5986">
            <v>1183.01</v>
          </cell>
          <cell r="F5986">
            <v>230</v>
          </cell>
          <cell r="G5986">
            <v>154.07</v>
          </cell>
          <cell r="H5986">
            <v>29.22</v>
          </cell>
          <cell r="I5986">
            <v>20</v>
          </cell>
          <cell r="J5986">
            <v>254</v>
          </cell>
          <cell r="K5986">
            <v>995.16</v>
          </cell>
          <cell r="L5986">
            <v>17</v>
          </cell>
          <cell r="M5986" t="str">
            <v>Jul/Aug</v>
          </cell>
          <cell r="N5986">
            <v>10</v>
          </cell>
        </row>
        <row r="5987">
          <cell r="A5987" t="str">
            <v>2006/07 W17</v>
          </cell>
          <cell r="B5987" t="str">
            <v>140 - LHR T4 Main</v>
          </cell>
          <cell r="C5987" t="str">
            <v>Others</v>
          </cell>
          <cell r="D5987">
            <v>0</v>
          </cell>
          <cell r="E5987">
            <v>0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  <cell r="K5987" t="str">
            <v>/0</v>
          </cell>
          <cell r="L5987">
            <v>17</v>
          </cell>
          <cell r="M5987" t="str">
            <v>Jul/Aug</v>
          </cell>
          <cell r="N5987">
            <v>11</v>
          </cell>
        </row>
        <row r="5988">
          <cell r="A5988" t="str">
            <v>2006/07 W17</v>
          </cell>
          <cell r="B5988" t="str">
            <v>140 - LHR T4 Main</v>
          </cell>
          <cell r="C5988" t="str">
            <v>Champagne</v>
          </cell>
          <cell r="D5988">
            <v>20329.41</v>
          </cell>
          <cell r="E5988">
            <v>8864.7900000000009</v>
          </cell>
          <cell r="F5988">
            <v>620</v>
          </cell>
          <cell r="G5988">
            <v>3098.87</v>
          </cell>
          <cell r="H5988">
            <v>793.99</v>
          </cell>
          <cell r="I5988">
            <v>102</v>
          </cell>
          <cell r="J5988">
            <v>864</v>
          </cell>
          <cell r="K5988">
            <v>15407.35</v>
          </cell>
          <cell r="L5988">
            <v>17</v>
          </cell>
          <cell r="M5988" t="str">
            <v>Jul/Aug</v>
          </cell>
          <cell r="N5988">
            <v>8</v>
          </cell>
        </row>
        <row r="5989">
          <cell r="A5989" t="str">
            <v>2006/07 W17</v>
          </cell>
          <cell r="B5989" t="str">
            <v>140 - LHR T4 Main</v>
          </cell>
          <cell r="C5989" t="str">
            <v>Wines</v>
          </cell>
          <cell r="D5989">
            <v>3290.46</v>
          </cell>
          <cell r="E5989">
            <v>1670.33</v>
          </cell>
          <cell r="F5989">
            <v>471</v>
          </cell>
          <cell r="G5989">
            <v>279.95</v>
          </cell>
          <cell r="H5989">
            <v>42.05</v>
          </cell>
          <cell r="I5989">
            <v>41</v>
          </cell>
          <cell r="J5989">
            <v>371</v>
          </cell>
          <cell r="K5989">
            <v>1412.14</v>
          </cell>
          <cell r="L5989">
            <v>17</v>
          </cell>
          <cell r="M5989" t="str">
            <v>Jul/Aug</v>
          </cell>
          <cell r="N5989">
            <v>9</v>
          </cell>
        </row>
        <row r="5990">
          <cell r="A5990" t="str">
            <v>2006/07 W17</v>
          </cell>
          <cell r="B5990" t="str">
            <v>140 - LHR T4 Main</v>
          </cell>
          <cell r="C5990" t="str">
            <v>Unclassified Liquor</v>
          </cell>
          <cell r="D5990">
            <v>0</v>
          </cell>
          <cell r="E5990">
            <v>0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1</v>
          </cell>
          <cell r="K5990" t="str">
            <v>/0</v>
          </cell>
          <cell r="L5990">
            <v>17</v>
          </cell>
          <cell r="M5990" t="str">
            <v>Jul/Aug</v>
          </cell>
          <cell r="N5990">
            <v>12</v>
          </cell>
        </row>
        <row r="5991">
          <cell r="A5991" t="str">
            <v>2006/07 W17</v>
          </cell>
          <cell r="B5991" t="str">
            <v>140 - LHR T4 Main</v>
          </cell>
          <cell r="C5991" t="str">
            <v>Value - 2 for £15</v>
          </cell>
          <cell r="D5991">
            <v>13942.96</v>
          </cell>
          <cell r="E5991">
            <v>9998.82</v>
          </cell>
          <cell r="F5991">
            <v>1746</v>
          </cell>
          <cell r="G5991">
            <v>97.08</v>
          </cell>
          <cell r="H5991">
            <v>26.05</v>
          </cell>
          <cell r="I5991">
            <v>6</v>
          </cell>
          <cell r="J5991">
            <v>655</v>
          </cell>
          <cell r="K5991">
            <v>1998.91</v>
          </cell>
          <cell r="L5991">
            <v>17</v>
          </cell>
          <cell r="M5991" t="str">
            <v>Jul/Aug</v>
          </cell>
          <cell r="N5991">
            <v>31</v>
          </cell>
        </row>
        <row r="5992">
          <cell r="A5992" t="str">
            <v>2006/07 W17</v>
          </cell>
          <cell r="B5992" t="str">
            <v>140 - LHR T4 Main</v>
          </cell>
          <cell r="C5992" t="str">
            <v>Value - 2 for £20 Bombay Saphire</v>
          </cell>
          <cell r="D5992">
            <v>1483.26</v>
          </cell>
          <cell r="E5992">
            <v>1129.08</v>
          </cell>
          <cell r="F5992">
            <v>123</v>
          </cell>
          <cell r="G5992">
            <v>20.48</v>
          </cell>
          <cell r="H5992">
            <v>5.46</v>
          </cell>
          <cell r="I5992">
            <v>1</v>
          </cell>
          <cell r="J5992">
            <v>51</v>
          </cell>
          <cell r="K5992">
            <v>141.78</v>
          </cell>
          <cell r="L5992">
            <v>17</v>
          </cell>
          <cell r="M5992" t="str">
            <v>Jul/Aug</v>
          </cell>
          <cell r="N5992">
            <v>45</v>
          </cell>
        </row>
        <row r="5993">
          <cell r="A5993" t="str">
            <v>2006/07 W17</v>
          </cell>
          <cell r="B5993" t="str">
            <v>140 - LHR T4 Main</v>
          </cell>
          <cell r="C5993" t="str">
            <v>Value - Baileys 2 for £20</v>
          </cell>
          <cell r="D5993">
            <v>4115.3999999999996</v>
          </cell>
          <cell r="E5993">
            <v>2484.98</v>
          </cell>
          <cell r="F5993">
            <v>385</v>
          </cell>
          <cell r="G5993">
            <v>83.2</v>
          </cell>
          <cell r="H5993">
            <v>30.1</v>
          </cell>
          <cell r="I5993">
            <v>5</v>
          </cell>
          <cell r="J5993">
            <v>181</v>
          </cell>
          <cell r="K5993">
            <v>872.4</v>
          </cell>
          <cell r="L5993">
            <v>17</v>
          </cell>
          <cell r="M5993" t="str">
            <v>Jul/Aug</v>
          </cell>
          <cell r="N5993">
            <v>39</v>
          </cell>
        </row>
        <row r="5994">
          <cell r="A5994" t="str">
            <v>2006/07 W17</v>
          </cell>
          <cell r="B5994" t="str">
            <v>140 - LHR T4 Main</v>
          </cell>
          <cell r="C5994" t="str">
            <v>Value - Baileys Twin @ £20</v>
          </cell>
          <cell r="D5994">
            <v>820</v>
          </cell>
          <cell r="E5994">
            <v>500.22</v>
          </cell>
          <cell r="F5994">
            <v>41</v>
          </cell>
          <cell r="G5994">
            <v>0</v>
          </cell>
          <cell r="H5994">
            <v>0</v>
          </cell>
          <cell r="I5994">
            <v>0</v>
          </cell>
          <cell r="J5994">
            <v>18</v>
          </cell>
          <cell r="K5994">
            <v>173.51</v>
          </cell>
          <cell r="L5994">
            <v>17</v>
          </cell>
          <cell r="M5994" t="str">
            <v>Jul/Aug</v>
          </cell>
          <cell r="N5994">
            <v>51</v>
          </cell>
        </row>
        <row r="5995">
          <cell r="A5995" t="str">
            <v>2006/07 W17</v>
          </cell>
          <cell r="B5995" t="str">
            <v>140 - LHR T4 Main</v>
          </cell>
          <cell r="C5995" t="str">
            <v>Value - Twins @ £15</v>
          </cell>
          <cell r="D5995">
            <v>6165.88</v>
          </cell>
          <cell r="E5995">
            <v>4264.07</v>
          </cell>
          <cell r="F5995">
            <v>410</v>
          </cell>
          <cell r="G5995">
            <v>30.88</v>
          </cell>
          <cell r="H5995">
            <v>3.18</v>
          </cell>
          <cell r="I5995">
            <v>1</v>
          </cell>
          <cell r="J5995">
            <v>137</v>
          </cell>
          <cell r="K5995">
            <v>735.92</v>
          </cell>
          <cell r="L5995">
            <v>17</v>
          </cell>
          <cell r="M5995" t="str">
            <v>Jul/Aug</v>
          </cell>
          <cell r="N5995">
            <v>36</v>
          </cell>
        </row>
        <row r="5996">
          <cell r="A5996" t="str">
            <v>2006/07 W17</v>
          </cell>
          <cell r="B5996" t="str">
            <v>140 - LHR T4 Main</v>
          </cell>
          <cell r="C5996" t="str">
            <v>Malt - 2 For £45 (6 glenmorangie + 2)</v>
          </cell>
          <cell r="D5996">
            <v>1511.47</v>
          </cell>
          <cell r="E5996">
            <v>987.62</v>
          </cell>
          <cell r="F5996">
            <v>53</v>
          </cell>
          <cell r="G5996">
            <v>257.91000000000003</v>
          </cell>
          <cell r="H5996">
            <v>72.86</v>
          </cell>
          <cell r="I5996">
            <v>9</v>
          </cell>
          <cell r="J5996">
            <v>81</v>
          </cell>
          <cell r="K5996">
            <v>624.41999999999996</v>
          </cell>
          <cell r="L5996">
            <v>17</v>
          </cell>
          <cell r="M5996" t="str">
            <v>Jul/Aug</v>
          </cell>
          <cell r="N5996">
            <v>30</v>
          </cell>
        </row>
        <row r="5997">
          <cell r="A5997" t="str">
            <v>2006/07 W17</v>
          </cell>
          <cell r="B5997" t="str">
            <v>140 - LHR T4 Main</v>
          </cell>
          <cell r="C5997" t="str">
            <v>Malt - Save £5 Glenmorangie Traditional</v>
          </cell>
          <cell r="D5997">
            <v>279.93</v>
          </cell>
          <cell r="E5997">
            <v>199.92</v>
          </cell>
          <cell r="F5997">
            <v>7</v>
          </cell>
          <cell r="G5997">
            <v>0</v>
          </cell>
          <cell r="H5997">
            <v>0</v>
          </cell>
          <cell r="I5997">
            <v>0</v>
          </cell>
          <cell r="J5997">
            <v>25</v>
          </cell>
          <cell r="K5997">
            <v>285.75</v>
          </cell>
          <cell r="L5997">
            <v>17</v>
          </cell>
          <cell r="M5997" t="str">
            <v>Jul/Aug</v>
          </cell>
          <cell r="N5997">
            <v>44</v>
          </cell>
        </row>
        <row r="5998">
          <cell r="A5998" t="str">
            <v>2006/07 W17</v>
          </cell>
          <cell r="B5998" t="str">
            <v>140 - LHR T4 Main</v>
          </cell>
          <cell r="C5998" t="str">
            <v>Cognac - XO @ £45</v>
          </cell>
          <cell r="D5998">
            <v>4905</v>
          </cell>
          <cell r="E5998">
            <v>3143.94</v>
          </cell>
          <cell r="F5998">
            <v>109</v>
          </cell>
          <cell r="G5998">
            <v>450</v>
          </cell>
          <cell r="H5998">
            <v>177.9</v>
          </cell>
          <cell r="I5998">
            <v>10</v>
          </cell>
          <cell r="J5998">
            <v>188</v>
          </cell>
          <cell r="K5998">
            <v>3619</v>
          </cell>
          <cell r="L5998">
            <v>17</v>
          </cell>
          <cell r="M5998" t="str">
            <v>Jul/Aug</v>
          </cell>
          <cell r="N5998">
            <v>37</v>
          </cell>
        </row>
        <row r="5999">
          <cell r="A5999" t="str">
            <v>2006/07 W17</v>
          </cell>
          <cell r="B5999" t="str">
            <v>140 - LHR T4 Main</v>
          </cell>
          <cell r="C5999" t="str">
            <v>Cognac - VSOP 2 for £45</v>
          </cell>
          <cell r="D5999">
            <v>2726.82</v>
          </cell>
          <cell r="E5999">
            <v>1778.49</v>
          </cell>
          <cell r="F5999">
            <v>116</v>
          </cell>
          <cell r="G5999">
            <v>327.98</v>
          </cell>
          <cell r="H5999">
            <v>74.819999999999993</v>
          </cell>
          <cell r="I5999">
            <v>14</v>
          </cell>
          <cell r="J5999">
            <v>92</v>
          </cell>
          <cell r="K5999">
            <v>854.29</v>
          </cell>
          <cell r="L5999">
            <v>17</v>
          </cell>
          <cell r="M5999" t="str">
            <v>Jul/Aug</v>
          </cell>
          <cell r="N5999">
            <v>41</v>
          </cell>
        </row>
        <row r="6000">
          <cell r="A6000" t="str">
            <v>2006/07 W17</v>
          </cell>
          <cell r="B6000" t="str">
            <v>140 - LHR T4 Main</v>
          </cell>
          <cell r="C6000" t="str">
            <v>Cognac - Only £17_99 VS Especiale</v>
          </cell>
          <cell r="D6000">
            <v>526.69000000000005</v>
          </cell>
          <cell r="E6000">
            <v>343.24</v>
          </cell>
          <cell r="F6000">
            <v>31</v>
          </cell>
          <cell r="G6000">
            <v>33.979999999999997</v>
          </cell>
          <cell r="H6000">
            <v>2.78</v>
          </cell>
          <cell r="I6000">
            <v>2</v>
          </cell>
          <cell r="J6000">
            <v>11</v>
          </cell>
          <cell r="K6000">
            <v>57.75</v>
          </cell>
          <cell r="L6000">
            <v>17</v>
          </cell>
          <cell r="M6000" t="str">
            <v>Jul/Aug</v>
          </cell>
          <cell r="N6000">
            <v>42</v>
          </cell>
        </row>
        <row r="6001">
          <cell r="A6001" t="str">
            <v>2006/07 W17</v>
          </cell>
          <cell r="B6001" t="str">
            <v>140 - LHR T4 Main</v>
          </cell>
          <cell r="C6001" t="str">
            <v>Deluxe - Chivas 2 for £30</v>
          </cell>
          <cell r="D6001">
            <v>599.70000000000005</v>
          </cell>
          <cell r="E6001">
            <v>416.7</v>
          </cell>
          <cell r="F6001">
            <v>30</v>
          </cell>
          <cell r="G6001">
            <v>0</v>
          </cell>
          <cell r="H6001">
            <v>0</v>
          </cell>
          <cell r="I6001">
            <v>0</v>
          </cell>
          <cell r="J6001">
            <v>29</v>
          </cell>
          <cell r="K6001">
            <v>176.9</v>
          </cell>
          <cell r="L6001">
            <v>17</v>
          </cell>
          <cell r="M6001" t="str">
            <v>Jul/Aug</v>
          </cell>
          <cell r="N6001">
            <v>49</v>
          </cell>
        </row>
        <row r="6002">
          <cell r="A6002" t="str">
            <v>2006/07 W17</v>
          </cell>
          <cell r="B6002" t="str">
            <v>140 - LHR T4 Main</v>
          </cell>
          <cell r="C6002" t="str">
            <v>Deluxe - Chivas Twin for £30</v>
          </cell>
          <cell r="D6002">
            <v>1594.6</v>
          </cell>
          <cell r="E6002">
            <v>1094.4000000000001</v>
          </cell>
          <cell r="F6002">
            <v>41</v>
          </cell>
          <cell r="G6002">
            <v>0</v>
          </cell>
          <cell r="H6002">
            <v>0</v>
          </cell>
          <cell r="I6002">
            <v>0</v>
          </cell>
          <cell r="J6002">
            <v>8</v>
          </cell>
          <cell r="K6002">
            <v>97.6</v>
          </cell>
          <cell r="L6002">
            <v>17</v>
          </cell>
          <cell r="M6002" t="str">
            <v>Jul/Aug</v>
          </cell>
          <cell r="N6002">
            <v>38</v>
          </cell>
        </row>
        <row r="6003">
          <cell r="A6003" t="str">
            <v>2006/07 W17</v>
          </cell>
          <cell r="B6003" t="str">
            <v>140 - LHR T4 Main</v>
          </cell>
          <cell r="C6003" t="str">
            <v>Deluxe - Chivas Triple Pack @ £45</v>
          </cell>
          <cell r="D6003">
            <v>463.92</v>
          </cell>
          <cell r="E6003">
            <v>317.60000000000002</v>
          </cell>
          <cell r="F6003">
            <v>8</v>
          </cell>
          <cell r="G6003">
            <v>0</v>
          </cell>
          <cell r="H6003">
            <v>0</v>
          </cell>
          <cell r="I6003">
            <v>0</v>
          </cell>
          <cell r="J6003">
            <v>5</v>
          </cell>
          <cell r="K6003">
            <v>91.45</v>
          </cell>
          <cell r="L6003">
            <v>17</v>
          </cell>
          <cell r="M6003" t="str">
            <v>Jul/Aug</v>
          </cell>
          <cell r="N6003">
            <v>54</v>
          </cell>
        </row>
        <row r="6004">
          <cell r="A6004" t="str">
            <v>2006/07 W17</v>
          </cell>
          <cell r="B6004" t="str">
            <v>140 - LHR T4 Main</v>
          </cell>
          <cell r="C6004" t="str">
            <v>Deluxe - Chivas Save £5 18yo</v>
          </cell>
          <cell r="D6004">
            <v>524.85</v>
          </cell>
          <cell r="E6004">
            <v>347.88</v>
          </cell>
          <cell r="F6004">
            <v>15</v>
          </cell>
          <cell r="G6004">
            <v>34.99</v>
          </cell>
          <cell r="H6004">
            <v>12.86</v>
          </cell>
          <cell r="I6004">
            <v>1</v>
          </cell>
          <cell r="J6004">
            <v>9</v>
          </cell>
          <cell r="K6004">
            <v>99.54</v>
          </cell>
          <cell r="L6004">
            <v>17</v>
          </cell>
          <cell r="M6004" t="str">
            <v>Jul/Aug</v>
          </cell>
          <cell r="N6004">
            <v>50</v>
          </cell>
        </row>
        <row r="6005">
          <cell r="A6005" t="str">
            <v>2006/07 W17</v>
          </cell>
          <cell r="B6005" t="str">
            <v>140 - LHR T4 Main</v>
          </cell>
          <cell r="C6005" t="str">
            <v>Deluxe - Chivas Royal Salute get Chivas 18yo</v>
          </cell>
          <cell r="D6005">
            <v>659.89</v>
          </cell>
          <cell r="E6005">
            <v>425.92</v>
          </cell>
          <cell r="F6005">
            <v>11</v>
          </cell>
          <cell r="G6005">
            <v>0</v>
          </cell>
          <cell r="H6005">
            <v>0</v>
          </cell>
          <cell r="I6005">
            <v>0</v>
          </cell>
          <cell r="J6005">
            <v>1</v>
          </cell>
          <cell r="K6005">
            <v>21.27</v>
          </cell>
          <cell r="L6005">
            <v>17</v>
          </cell>
          <cell r="M6005" t="str">
            <v>Jul/Aug</v>
          </cell>
          <cell r="N6005">
            <v>57</v>
          </cell>
        </row>
        <row r="6006">
          <cell r="A6006" t="str">
            <v>2006/07 W17</v>
          </cell>
          <cell r="B6006" t="str">
            <v>140 - LHR T4 Main</v>
          </cell>
          <cell r="C6006" t="str">
            <v>Deluxe - Dewars 2 for £30 ATA</v>
          </cell>
          <cell r="D6006">
            <v>169.99</v>
          </cell>
          <cell r="E6006">
            <v>92.92</v>
          </cell>
          <cell r="F6006">
            <v>11</v>
          </cell>
          <cell r="G6006">
            <v>60</v>
          </cell>
          <cell r="H6006">
            <v>5.74</v>
          </cell>
          <cell r="I6006">
            <v>4</v>
          </cell>
          <cell r="J6006">
            <v>5</v>
          </cell>
          <cell r="K6006">
            <v>26.45</v>
          </cell>
          <cell r="L6006">
            <v>17</v>
          </cell>
          <cell r="M6006" t="str">
            <v>Jul/Aug</v>
          </cell>
          <cell r="N6006">
            <v>40</v>
          </cell>
        </row>
        <row r="6007">
          <cell r="A6007" t="str">
            <v>2006/07 W17</v>
          </cell>
          <cell r="B6007" t="str">
            <v>140 - LHR T4 Main</v>
          </cell>
          <cell r="C6007" t="str">
            <v>Deluxe - JW Blue get a free 20cl Gold (Sept Only)</v>
          </cell>
          <cell r="D6007">
            <v>1928.75</v>
          </cell>
          <cell r="E6007">
            <v>1164.83</v>
          </cell>
          <cell r="F6007">
            <v>24</v>
          </cell>
          <cell r="G6007">
            <v>0</v>
          </cell>
          <cell r="H6007">
            <v>0</v>
          </cell>
          <cell r="I6007">
            <v>0</v>
          </cell>
          <cell r="J6007">
            <v>26</v>
          </cell>
          <cell r="K6007">
            <v>827.58</v>
          </cell>
          <cell r="L6007">
            <v>17</v>
          </cell>
          <cell r="M6007" t="str">
            <v>Jul/Aug</v>
          </cell>
          <cell r="N6007">
            <v>46</v>
          </cell>
        </row>
        <row r="6008">
          <cell r="A6008" t="str">
            <v>2006/07 W17</v>
          </cell>
          <cell r="B6008" t="str">
            <v>140 - LHR T4 Main</v>
          </cell>
          <cell r="C6008" t="str">
            <v>Deluxe - Free 20cl bottle (linked to JW Blue) (Sept Only)</v>
          </cell>
          <cell r="D6008">
            <v>308.64999999999998</v>
          </cell>
          <cell r="E6008">
            <v>214</v>
          </cell>
          <cell r="F6008">
            <v>31</v>
          </cell>
          <cell r="G6008">
            <v>0</v>
          </cell>
          <cell r="H6008">
            <v>0</v>
          </cell>
          <cell r="I6008">
            <v>0</v>
          </cell>
          <cell r="J6008">
            <v>32</v>
          </cell>
          <cell r="K6008">
            <v>191.72</v>
          </cell>
          <cell r="L6008">
            <v>17</v>
          </cell>
          <cell r="M6008" t="str">
            <v>Jul/Aug</v>
          </cell>
          <cell r="N6008">
            <v>47</v>
          </cell>
        </row>
        <row r="6009">
          <cell r="A6009" t="str">
            <v>2006/07 W17</v>
          </cell>
          <cell r="B6009" t="str">
            <v>140 - LHR T4 Main</v>
          </cell>
          <cell r="C6009" t="str">
            <v>Champagne - Piper Florens Louis 2 for £30</v>
          </cell>
          <cell r="D6009">
            <v>87.5</v>
          </cell>
          <cell r="E6009">
            <v>38.74</v>
          </cell>
          <cell r="F6009">
            <v>5</v>
          </cell>
          <cell r="G6009">
            <v>17.5</v>
          </cell>
          <cell r="H6009">
            <v>4.34</v>
          </cell>
          <cell r="I6009">
            <v>1</v>
          </cell>
          <cell r="J6009">
            <v>21</v>
          </cell>
          <cell r="K6009">
            <v>186.9</v>
          </cell>
          <cell r="L6009">
            <v>17</v>
          </cell>
          <cell r="M6009" t="str">
            <v>Jul/Aug</v>
          </cell>
          <cell r="N6009">
            <v>53</v>
          </cell>
        </row>
        <row r="6010">
          <cell r="A6010" t="str">
            <v>2006/07 W17</v>
          </cell>
          <cell r="B6010" t="str">
            <v>140 - LHR T4 Main</v>
          </cell>
          <cell r="C6010" t="str">
            <v>Champagne - Piper Florens Louis Twin for £30</v>
          </cell>
          <cell r="D6010">
            <v>210</v>
          </cell>
          <cell r="E6010">
            <v>77.67</v>
          </cell>
          <cell r="F6010">
            <v>6</v>
          </cell>
          <cell r="G6010">
            <v>105</v>
          </cell>
          <cell r="H6010">
            <v>26.07</v>
          </cell>
          <cell r="I6010">
            <v>3</v>
          </cell>
          <cell r="J6010">
            <v>11</v>
          </cell>
          <cell r="K6010">
            <v>195.8</v>
          </cell>
          <cell r="L6010">
            <v>17</v>
          </cell>
          <cell r="M6010" t="str">
            <v>Jul/Aug</v>
          </cell>
          <cell r="N6010">
            <v>33</v>
          </cell>
        </row>
        <row r="6011">
          <cell r="A6011" t="str">
            <v>2006/07 W17</v>
          </cell>
          <cell r="B6011" t="str">
            <v>140 - LHR T4 Main</v>
          </cell>
          <cell r="C6011" t="str">
            <v>Champagne - Charles Heidseick 2 for £35</v>
          </cell>
          <cell r="D6011">
            <v>91.96</v>
          </cell>
          <cell r="E6011">
            <v>54.92</v>
          </cell>
          <cell r="F6011">
            <v>4</v>
          </cell>
          <cell r="G6011">
            <v>0</v>
          </cell>
          <cell r="H6011">
            <v>0</v>
          </cell>
          <cell r="I6011">
            <v>0</v>
          </cell>
          <cell r="J6011">
            <v>16</v>
          </cell>
          <cell r="K6011">
            <v>148.16</v>
          </cell>
          <cell r="L6011">
            <v>17</v>
          </cell>
          <cell r="M6011" t="str">
            <v>Jul/Aug</v>
          </cell>
          <cell r="N6011">
            <v>55</v>
          </cell>
        </row>
        <row r="6012">
          <cell r="A6012" t="str">
            <v>2006/07 W17</v>
          </cell>
          <cell r="B6012" t="str">
            <v>140 - LHR T4 Main</v>
          </cell>
          <cell r="C6012" t="str">
            <v>Champagne - Canard Twin for £25</v>
          </cell>
          <cell r="D6012">
            <v>450</v>
          </cell>
          <cell r="E6012">
            <v>181.89</v>
          </cell>
          <cell r="F6012">
            <v>18</v>
          </cell>
          <cell r="G6012">
            <v>75</v>
          </cell>
          <cell r="H6012">
            <v>16.89</v>
          </cell>
          <cell r="I6012">
            <v>3</v>
          </cell>
          <cell r="J6012">
            <v>1</v>
          </cell>
          <cell r="K6012">
            <v>16</v>
          </cell>
          <cell r="L6012">
            <v>17</v>
          </cell>
          <cell r="M6012" t="str">
            <v>Jul/Aug</v>
          </cell>
          <cell r="N6012">
            <v>52</v>
          </cell>
        </row>
        <row r="6013">
          <cell r="A6013" t="str">
            <v>2006/07 W17</v>
          </cell>
          <cell r="B6013" t="str">
            <v>140 - LHR T4 Main</v>
          </cell>
          <cell r="C6013" t="str">
            <v>Wine - Beringer 3 for £15</v>
          </cell>
          <cell r="D6013">
            <v>0</v>
          </cell>
          <cell r="E6013">
            <v>0</v>
          </cell>
          <cell r="F6013">
            <v>0</v>
          </cell>
          <cell r="G6013">
            <v>0</v>
          </cell>
          <cell r="H6013">
            <v>0</v>
          </cell>
          <cell r="I6013">
            <v>0</v>
          </cell>
          <cell r="J6013">
            <v>0</v>
          </cell>
          <cell r="K6013" t="str">
            <v>/0</v>
          </cell>
          <cell r="L6013">
            <v>17</v>
          </cell>
          <cell r="M6013" t="str">
            <v>Jul/Aug</v>
          </cell>
          <cell r="N6013">
            <v>43</v>
          </cell>
        </row>
        <row r="6014">
          <cell r="A6014" t="str">
            <v>2006/07 W17</v>
          </cell>
          <cell r="B6014" t="str">
            <v>140 - LHR T4 Main</v>
          </cell>
          <cell r="C6014" t="str">
            <v>Wine - Rosemount BOGOF</v>
          </cell>
          <cell r="D6014">
            <v>223.84</v>
          </cell>
          <cell r="E6014">
            <v>100.82</v>
          </cell>
          <cell r="F6014">
            <v>30</v>
          </cell>
          <cell r="G6014">
            <v>13.99</v>
          </cell>
          <cell r="H6014">
            <v>1.68</v>
          </cell>
          <cell r="I6014">
            <v>2</v>
          </cell>
          <cell r="J6014">
            <v>27</v>
          </cell>
          <cell r="K6014">
            <v>198.59</v>
          </cell>
          <cell r="L6014">
            <v>17</v>
          </cell>
          <cell r="M6014" t="str">
            <v>Jul/Aug</v>
          </cell>
          <cell r="N6014">
            <v>56</v>
          </cell>
        </row>
        <row r="6015">
          <cell r="A6015" t="str">
            <v>2006/07 W17</v>
          </cell>
          <cell r="B6015" t="str">
            <v>140 - LHR T4 Main</v>
          </cell>
          <cell r="C6015" t="str">
            <v>WOW - 2 for £45 Malt</v>
          </cell>
          <cell r="D6015">
            <v>831.71</v>
          </cell>
          <cell r="E6015">
            <v>576.66999999999996</v>
          </cell>
          <cell r="F6015">
            <v>29</v>
          </cell>
          <cell r="G6015">
            <v>57.98</v>
          </cell>
          <cell r="H6015">
            <v>13.6</v>
          </cell>
          <cell r="I6015">
            <v>2</v>
          </cell>
          <cell r="J6015">
            <v>69</v>
          </cell>
          <cell r="K6015">
            <v>537.70000000000005</v>
          </cell>
          <cell r="L6015">
            <v>17</v>
          </cell>
          <cell r="M6015" t="str">
            <v>Jul/Aug</v>
          </cell>
          <cell r="N6015">
            <v>34</v>
          </cell>
        </row>
        <row r="6016">
          <cell r="A6016" t="str">
            <v>2006/07 W17</v>
          </cell>
          <cell r="B6016" t="str">
            <v>140 - LHR T4 Main</v>
          </cell>
          <cell r="C6016" t="str">
            <v>WOW - Connemara 2 for £30</v>
          </cell>
          <cell r="D6016">
            <v>0</v>
          </cell>
          <cell r="E6016">
            <v>0</v>
          </cell>
          <cell r="F6016">
            <v>0</v>
          </cell>
          <cell r="G6016">
            <v>0</v>
          </cell>
          <cell r="H6016">
            <v>0</v>
          </cell>
          <cell r="I6016">
            <v>0</v>
          </cell>
          <cell r="J6016">
            <v>0</v>
          </cell>
          <cell r="K6016" t="str">
            <v>/0</v>
          </cell>
          <cell r="L6016">
            <v>17</v>
          </cell>
          <cell r="M6016" t="str">
            <v>Jul/Aug</v>
          </cell>
          <cell r="N6016">
            <v>60</v>
          </cell>
        </row>
        <row r="6017">
          <cell r="A6017" t="str">
            <v>2006/07 W17</v>
          </cell>
          <cell r="B6017" t="str">
            <v>140 - LHR T4 Main</v>
          </cell>
          <cell r="C6017" t="str">
            <v>Others - 2 for £25 (glayva, disaronno)</v>
          </cell>
          <cell r="D6017">
            <v>339.77</v>
          </cell>
          <cell r="E6017">
            <v>227.36</v>
          </cell>
          <cell r="F6017">
            <v>23</v>
          </cell>
          <cell r="G6017">
            <v>58.96</v>
          </cell>
          <cell r="H6017">
            <v>12.96</v>
          </cell>
          <cell r="I6017">
            <v>4</v>
          </cell>
          <cell r="J6017">
            <v>27</v>
          </cell>
          <cell r="K6017">
            <v>94.37</v>
          </cell>
          <cell r="L6017">
            <v>17</v>
          </cell>
          <cell r="M6017" t="str">
            <v>Jul/Aug</v>
          </cell>
          <cell r="N6017">
            <v>48</v>
          </cell>
        </row>
        <row r="6018">
          <cell r="A6018" t="str">
            <v>2006/07 W17</v>
          </cell>
          <cell r="B6018" t="str">
            <v>140 - LHR T4 Main</v>
          </cell>
          <cell r="C6018" t="str">
            <v>Others - Pimms 2 for £15 (70cl)</v>
          </cell>
          <cell r="D6018">
            <v>1400.92</v>
          </cell>
          <cell r="E6018">
            <v>229.65</v>
          </cell>
          <cell r="F6018">
            <v>182</v>
          </cell>
          <cell r="G6018">
            <v>1307.96</v>
          </cell>
          <cell r="H6018">
            <v>158.02000000000001</v>
          </cell>
          <cell r="I6018">
            <v>172</v>
          </cell>
          <cell r="J6018">
            <v>233</v>
          </cell>
          <cell r="K6018">
            <v>1033.28</v>
          </cell>
          <cell r="L6018">
            <v>17</v>
          </cell>
          <cell r="M6018" t="str">
            <v>Jul/Aug</v>
          </cell>
          <cell r="N6018">
            <v>35</v>
          </cell>
        </row>
        <row r="6019">
          <cell r="A6019" t="str">
            <v>2006/07 W17</v>
          </cell>
          <cell r="B6019" t="str">
            <v>140 - LHR T4 Main</v>
          </cell>
          <cell r="C6019" t="str">
            <v>Other - 2 for £30 Sauza</v>
          </cell>
          <cell r="D6019">
            <v>176.97</v>
          </cell>
          <cell r="E6019">
            <v>117.68</v>
          </cell>
          <cell r="F6019">
            <v>11</v>
          </cell>
          <cell r="G6019">
            <v>48.99</v>
          </cell>
          <cell r="H6019">
            <v>11.3</v>
          </cell>
          <cell r="I6019">
            <v>3</v>
          </cell>
          <cell r="J6019">
            <v>18</v>
          </cell>
          <cell r="K6019">
            <v>80.099999999999994</v>
          </cell>
          <cell r="L6019">
            <v>17</v>
          </cell>
          <cell r="M6019" t="str">
            <v>Jul/Aug</v>
          </cell>
          <cell r="N6019">
            <v>58</v>
          </cell>
        </row>
        <row r="6020">
          <cell r="A6020" t="str">
            <v>2006/07 W17</v>
          </cell>
          <cell r="B6020" t="str">
            <v>140 - LHR T4 Main</v>
          </cell>
          <cell r="C6020" t="str">
            <v>Others - 2 for £20 ATA (70cl)</v>
          </cell>
          <cell r="D6020">
            <v>657.03</v>
          </cell>
          <cell r="E6020">
            <v>183.99</v>
          </cell>
          <cell r="F6020">
            <v>63</v>
          </cell>
          <cell r="G6020">
            <v>529.11</v>
          </cell>
          <cell r="H6020">
            <v>96.28</v>
          </cell>
          <cell r="I6020">
            <v>51</v>
          </cell>
          <cell r="J6020">
            <v>126</v>
          </cell>
          <cell r="K6020">
            <v>580</v>
          </cell>
          <cell r="L6020">
            <v>17</v>
          </cell>
          <cell r="M6020" t="str">
            <v>Jul/Aug</v>
          </cell>
          <cell r="N6020">
            <v>32</v>
          </cell>
        </row>
        <row r="6021">
          <cell r="A6021" t="str">
            <v>2006/07 W17</v>
          </cell>
          <cell r="B6021" t="str">
            <v>140 - LHR T4 Main</v>
          </cell>
          <cell r="C6021" t="str">
            <v>Others - 2 for £15 Fortified</v>
          </cell>
          <cell r="D6021">
            <v>106.68</v>
          </cell>
          <cell r="E6021">
            <v>58.68</v>
          </cell>
          <cell r="F6021">
            <v>12</v>
          </cell>
          <cell r="G6021">
            <v>0</v>
          </cell>
          <cell r="H6021">
            <v>0</v>
          </cell>
          <cell r="I6021">
            <v>0</v>
          </cell>
          <cell r="J6021">
            <v>37</v>
          </cell>
          <cell r="K6021">
            <v>148</v>
          </cell>
          <cell r="L6021">
            <v>17</v>
          </cell>
          <cell r="M6021" t="str">
            <v>Jul/Aug</v>
          </cell>
          <cell r="N6021">
            <v>59</v>
          </cell>
        </row>
        <row r="6022">
          <cell r="A6022" t="str">
            <v>2006/07 W17</v>
          </cell>
          <cell r="B6022" t="str">
            <v>210 - LGW South Main</v>
          </cell>
          <cell r="C6022" t="str">
            <v>Liquor</v>
          </cell>
          <cell r="D6022">
            <v>192137.76</v>
          </cell>
          <cell r="E6022">
            <v>97840.79</v>
          </cell>
          <cell r="F6022">
            <v>14998</v>
          </cell>
          <cell r="G6022">
            <v>69203.88</v>
          </cell>
          <cell r="H6022">
            <v>14541.8</v>
          </cell>
          <cell r="I6022">
            <v>5073</v>
          </cell>
          <cell r="J6022">
            <v>16977</v>
          </cell>
          <cell r="K6022">
            <v>83999.61</v>
          </cell>
          <cell r="L6022">
            <v>17</v>
          </cell>
          <cell r="M6022" t="str">
            <v>Jul/Aug</v>
          </cell>
          <cell r="N6022">
            <v>1</v>
          </cell>
        </row>
        <row r="6023">
          <cell r="A6023" t="str">
            <v>2006/07 W17</v>
          </cell>
          <cell r="B6023" t="str">
            <v>210 - LGW South Main</v>
          </cell>
          <cell r="C6023" t="str">
            <v>Tobacco</v>
          </cell>
          <cell r="D6023">
            <v>138775.35</v>
          </cell>
          <cell r="E6023">
            <v>101295.67999999999</v>
          </cell>
          <cell r="F6023">
            <v>4362</v>
          </cell>
          <cell r="G6023">
            <v>4685.3</v>
          </cell>
          <cell r="H6023">
            <v>835.19</v>
          </cell>
          <cell r="I6023">
            <v>235</v>
          </cell>
          <cell r="J6023">
            <v>8630</v>
          </cell>
          <cell r="K6023">
            <v>69749.14</v>
          </cell>
          <cell r="L6023">
            <v>17</v>
          </cell>
          <cell r="M6023" t="str">
            <v>Jul/Aug</v>
          </cell>
          <cell r="N6023">
            <v>2</v>
          </cell>
        </row>
        <row r="6024">
          <cell r="A6024" t="str">
            <v>2006/07 W17</v>
          </cell>
          <cell r="B6024" t="str">
            <v>210 - LGW South Main</v>
          </cell>
          <cell r="C6024" t="str">
            <v>Perfumery</v>
          </cell>
          <cell r="D6024">
            <v>880749.45</v>
          </cell>
          <cell r="E6024">
            <v>503391.31</v>
          </cell>
          <cell r="F6024">
            <v>38679</v>
          </cell>
          <cell r="G6024">
            <v>475147.09</v>
          </cell>
          <cell r="H6024">
            <v>238892.4</v>
          </cell>
          <cell r="I6024">
            <v>21306</v>
          </cell>
          <cell r="J6024">
            <v>61362</v>
          </cell>
          <cell r="K6024">
            <v>499294.32</v>
          </cell>
          <cell r="L6024">
            <v>17</v>
          </cell>
          <cell r="M6024" t="str">
            <v>Jul/Aug</v>
          </cell>
          <cell r="N6024">
            <v>3</v>
          </cell>
        </row>
        <row r="6025">
          <cell r="A6025" t="str">
            <v>2006/07 W17</v>
          </cell>
          <cell r="B6025" t="str">
            <v>210 - LGW South Main</v>
          </cell>
          <cell r="C6025" t="str">
            <v>Food</v>
          </cell>
          <cell r="D6025">
            <v>51566.69</v>
          </cell>
          <cell r="E6025">
            <v>25119.99</v>
          </cell>
          <cell r="F6025">
            <v>16505</v>
          </cell>
          <cell r="G6025">
            <v>24036.92</v>
          </cell>
          <cell r="H6025">
            <v>10239.65</v>
          </cell>
          <cell r="I6025">
            <v>7891</v>
          </cell>
          <cell r="J6025">
            <v>14062</v>
          </cell>
          <cell r="K6025">
            <v>21718.69</v>
          </cell>
          <cell r="L6025">
            <v>17</v>
          </cell>
          <cell r="M6025" t="str">
            <v>Jul/Aug</v>
          </cell>
          <cell r="N6025">
            <v>4</v>
          </cell>
        </row>
        <row r="6026">
          <cell r="A6026" t="str">
            <v>2006/07 W17</v>
          </cell>
          <cell r="B6026" t="str">
            <v>210 - LGW South Main</v>
          </cell>
          <cell r="C6026" t="str">
            <v>Tax Free</v>
          </cell>
          <cell r="D6026">
            <v>134656.99</v>
          </cell>
          <cell r="E6026">
            <v>65661.34</v>
          </cell>
          <cell r="F6026">
            <v>10716</v>
          </cell>
          <cell r="G6026">
            <v>68242.210000000006</v>
          </cell>
          <cell r="H6026">
            <v>28150.73</v>
          </cell>
          <cell r="I6026">
            <v>4868</v>
          </cell>
          <cell r="J6026">
            <v>30068</v>
          </cell>
          <cell r="K6026">
            <v>165029.79999999999</v>
          </cell>
          <cell r="L6026">
            <v>17</v>
          </cell>
          <cell r="M6026" t="str">
            <v>Jul/Aug</v>
          </cell>
          <cell r="N6026">
            <v>5</v>
          </cell>
        </row>
        <row r="6027">
          <cell r="A6027" t="str">
            <v>2006/07 W17</v>
          </cell>
          <cell r="B6027" t="str">
            <v>210 - LGW South Main</v>
          </cell>
          <cell r="C6027" t="str">
            <v>Unclassified Products</v>
          </cell>
          <cell r="D6027">
            <v>0</v>
          </cell>
          <cell r="E6027">
            <v>0</v>
          </cell>
          <cell r="F6027">
            <v>0</v>
          </cell>
          <cell r="G6027">
            <v>0</v>
          </cell>
          <cell r="H6027">
            <v>0</v>
          </cell>
          <cell r="I6027">
            <v>0</v>
          </cell>
          <cell r="J6027">
            <v>0</v>
          </cell>
          <cell r="K6027" t="str">
            <v>/0</v>
          </cell>
          <cell r="L6027">
            <v>17</v>
          </cell>
          <cell r="M6027" t="str">
            <v>Jul/Aug</v>
          </cell>
          <cell r="N6027">
            <v>6</v>
          </cell>
        </row>
        <row r="6028">
          <cell r="A6028" t="str">
            <v>2006/07 W17</v>
          </cell>
          <cell r="B6028" t="str">
            <v>210 - LGW South Main</v>
          </cell>
          <cell r="C6028" t="str">
            <v>Spirits</v>
          </cell>
          <cell r="D6028">
            <v>157086.35999999999</v>
          </cell>
          <cell r="E6028">
            <v>85203.95</v>
          </cell>
          <cell r="F6028">
            <v>12849</v>
          </cell>
          <cell r="G6028">
            <v>50090.15</v>
          </cell>
          <cell r="H6028">
            <v>9942.68</v>
          </cell>
          <cell r="I6028">
            <v>3983</v>
          </cell>
          <cell r="J6028">
            <v>14311</v>
          </cell>
          <cell r="K6028">
            <v>62004.89</v>
          </cell>
          <cell r="L6028">
            <v>17</v>
          </cell>
          <cell r="M6028" t="str">
            <v>Jul/Aug</v>
          </cell>
          <cell r="N6028">
            <v>7</v>
          </cell>
        </row>
        <row r="6029">
          <cell r="A6029" t="str">
            <v>2006/07 W17</v>
          </cell>
          <cell r="B6029" t="str">
            <v>210 - LGW South Main</v>
          </cell>
          <cell r="C6029" t="str">
            <v>Fortified Wines</v>
          </cell>
          <cell r="D6029">
            <v>2333.42</v>
          </cell>
          <cell r="E6029">
            <v>1134.9000000000001</v>
          </cell>
          <cell r="F6029">
            <v>296</v>
          </cell>
          <cell r="G6029">
            <v>834.27</v>
          </cell>
          <cell r="H6029">
            <v>175.26</v>
          </cell>
          <cell r="I6029">
            <v>108</v>
          </cell>
          <cell r="J6029">
            <v>296</v>
          </cell>
          <cell r="K6029">
            <v>918.49</v>
          </cell>
          <cell r="L6029">
            <v>17</v>
          </cell>
          <cell r="M6029" t="str">
            <v>Jul/Aug</v>
          </cell>
          <cell r="N6029">
            <v>10</v>
          </cell>
        </row>
        <row r="6030">
          <cell r="A6030" t="str">
            <v>2006/07 W17</v>
          </cell>
          <cell r="B6030" t="str">
            <v>210 - LGW South Main</v>
          </cell>
          <cell r="C6030" t="str">
            <v>Others</v>
          </cell>
          <cell r="D6030">
            <v>0</v>
          </cell>
          <cell r="E6030">
            <v>0</v>
          </cell>
          <cell r="F6030">
            <v>0</v>
          </cell>
          <cell r="G6030">
            <v>0</v>
          </cell>
          <cell r="H6030">
            <v>0</v>
          </cell>
          <cell r="I6030">
            <v>0</v>
          </cell>
          <cell r="J6030">
            <v>0</v>
          </cell>
          <cell r="K6030" t="str">
            <v>/0</v>
          </cell>
          <cell r="L6030">
            <v>17</v>
          </cell>
          <cell r="M6030" t="str">
            <v>Jul/Aug</v>
          </cell>
          <cell r="N6030">
            <v>11</v>
          </cell>
        </row>
        <row r="6031">
          <cell r="A6031" t="str">
            <v>2006/07 W17</v>
          </cell>
          <cell r="B6031" t="str">
            <v>210 - LGW South Main</v>
          </cell>
          <cell r="C6031" t="str">
            <v>Champagne</v>
          </cell>
          <cell r="D6031">
            <v>24165.02</v>
          </cell>
          <cell r="E6031">
            <v>8245.69</v>
          </cell>
          <cell r="F6031">
            <v>761</v>
          </cell>
          <cell r="G6031">
            <v>14223.9</v>
          </cell>
          <cell r="H6031">
            <v>3595.3</v>
          </cell>
          <cell r="I6031">
            <v>448</v>
          </cell>
          <cell r="J6031">
            <v>1111</v>
          </cell>
          <cell r="K6031">
            <v>19412.47</v>
          </cell>
          <cell r="L6031">
            <v>17</v>
          </cell>
          <cell r="M6031" t="str">
            <v>Jul/Aug</v>
          </cell>
          <cell r="N6031">
            <v>8</v>
          </cell>
        </row>
        <row r="6032">
          <cell r="A6032" t="str">
            <v>2006/07 W17</v>
          </cell>
          <cell r="B6032" t="str">
            <v>210 - LGW South Main</v>
          </cell>
          <cell r="C6032" t="str">
            <v>Wines</v>
          </cell>
          <cell r="D6032">
            <v>8552.9599999999991</v>
          </cell>
          <cell r="E6032">
            <v>3256.25</v>
          </cell>
          <cell r="F6032">
            <v>1092</v>
          </cell>
          <cell r="G6032">
            <v>4055.56</v>
          </cell>
          <cell r="H6032">
            <v>828.56</v>
          </cell>
          <cell r="I6032">
            <v>534</v>
          </cell>
          <cell r="J6032">
            <v>1259</v>
          </cell>
          <cell r="K6032">
            <v>4982.83</v>
          </cell>
          <cell r="L6032">
            <v>17</v>
          </cell>
          <cell r="M6032" t="str">
            <v>Jul/Aug</v>
          </cell>
          <cell r="N6032">
            <v>9</v>
          </cell>
        </row>
        <row r="6033">
          <cell r="A6033" t="str">
            <v>2006/07 W17</v>
          </cell>
          <cell r="B6033" t="str">
            <v>210 - LGW South Main</v>
          </cell>
          <cell r="C6033" t="str">
            <v>Unclassified Liquor</v>
          </cell>
          <cell r="D6033">
            <v>0</v>
          </cell>
          <cell r="E6033">
            <v>0</v>
          </cell>
          <cell r="F6033">
            <v>0</v>
          </cell>
          <cell r="G6033">
            <v>0</v>
          </cell>
          <cell r="H6033">
            <v>0</v>
          </cell>
          <cell r="I6033">
            <v>0</v>
          </cell>
          <cell r="J6033">
            <v>0</v>
          </cell>
          <cell r="K6033" t="str">
            <v>/0</v>
          </cell>
          <cell r="L6033">
            <v>17</v>
          </cell>
          <cell r="M6033" t="str">
            <v>Jul/Aug</v>
          </cell>
          <cell r="N6033">
            <v>12</v>
          </cell>
        </row>
        <row r="6034">
          <cell r="A6034" t="str">
            <v>2006/07 W17</v>
          </cell>
          <cell r="B6034" t="str">
            <v>210 - LGW South Main</v>
          </cell>
          <cell r="C6034" t="str">
            <v>Value - 2 for £15</v>
          </cell>
          <cell r="D6034">
            <v>24948.01</v>
          </cell>
          <cell r="E6034">
            <v>17061.330000000002</v>
          </cell>
          <cell r="F6034">
            <v>3106</v>
          </cell>
          <cell r="G6034">
            <v>1450.46</v>
          </cell>
          <cell r="H6034">
            <v>166.68</v>
          </cell>
          <cell r="I6034">
            <v>103</v>
          </cell>
          <cell r="J6034">
            <v>2086</v>
          </cell>
          <cell r="K6034">
            <v>6266.34</v>
          </cell>
          <cell r="L6034">
            <v>17</v>
          </cell>
          <cell r="M6034" t="str">
            <v>Jul/Aug</v>
          </cell>
          <cell r="N6034">
            <v>31</v>
          </cell>
        </row>
        <row r="6035">
          <cell r="A6035" t="str">
            <v>2006/07 W17</v>
          </cell>
          <cell r="B6035" t="str">
            <v>210 - LGW South Main</v>
          </cell>
          <cell r="C6035" t="str">
            <v>Value - 2 for £20 Bombay Saphire</v>
          </cell>
          <cell r="D6035">
            <v>1557.66</v>
          </cell>
          <cell r="E6035">
            <v>1052.7</v>
          </cell>
          <cell r="F6035">
            <v>120</v>
          </cell>
          <cell r="G6035">
            <v>286.72000000000003</v>
          </cell>
          <cell r="H6035">
            <v>76.44</v>
          </cell>
          <cell r="I6035">
            <v>14</v>
          </cell>
          <cell r="J6035">
            <v>73</v>
          </cell>
          <cell r="K6035">
            <v>202.94</v>
          </cell>
          <cell r="L6035">
            <v>17</v>
          </cell>
          <cell r="M6035" t="str">
            <v>Jul/Aug</v>
          </cell>
          <cell r="N6035">
            <v>45</v>
          </cell>
        </row>
        <row r="6036">
          <cell r="A6036" t="str">
            <v>2006/07 W17</v>
          </cell>
          <cell r="B6036" t="str">
            <v>210 - LGW South Main</v>
          </cell>
          <cell r="C6036" t="str">
            <v>Value - Baileys 2 for £20</v>
          </cell>
          <cell r="D6036">
            <v>5071.4799999999996</v>
          </cell>
          <cell r="E6036">
            <v>2850.94</v>
          </cell>
          <cell r="F6036">
            <v>454</v>
          </cell>
          <cell r="G6036">
            <v>809.08</v>
          </cell>
          <cell r="H6036">
            <v>257.01</v>
          </cell>
          <cell r="I6036">
            <v>53</v>
          </cell>
          <cell r="J6036">
            <v>175</v>
          </cell>
          <cell r="K6036">
            <v>843.49</v>
          </cell>
          <cell r="L6036">
            <v>17</v>
          </cell>
          <cell r="M6036" t="str">
            <v>Jul/Aug</v>
          </cell>
          <cell r="N6036">
            <v>39</v>
          </cell>
        </row>
        <row r="6037">
          <cell r="A6037" t="str">
            <v>2006/07 W17</v>
          </cell>
          <cell r="B6037" t="str">
            <v>210 - LGW South Main</v>
          </cell>
          <cell r="C6037" t="str">
            <v>Value - Baileys Twin @ £20</v>
          </cell>
          <cell r="D6037">
            <v>2138.16</v>
          </cell>
          <cell r="E6037">
            <v>1279.1300000000001</v>
          </cell>
          <cell r="F6037">
            <v>105</v>
          </cell>
          <cell r="G6037">
            <v>98.16</v>
          </cell>
          <cell r="H6037">
            <v>34.68</v>
          </cell>
          <cell r="I6037">
            <v>3</v>
          </cell>
          <cell r="J6037">
            <v>41</v>
          </cell>
          <cell r="K6037">
            <v>395.22</v>
          </cell>
          <cell r="L6037">
            <v>17</v>
          </cell>
          <cell r="M6037" t="str">
            <v>Jul/Aug</v>
          </cell>
          <cell r="N6037">
            <v>51</v>
          </cell>
        </row>
        <row r="6038">
          <cell r="A6038" t="str">
            <v>2006/07 W17</v>
          </cell>
          <cell r="B6038" t="str">
            <v>210 - LGW South Main</v>
          </cell>
          <cell r="C6038" t="str">
            <v>Value - Twins @ £15</v>
          </cell>
          <cell r="D6038">
            <v>6929.48</v>
          </cell>
          <cell r="E6038">
            <v>4937.74</v>
          </cell>
          <cell r="F6038">
            <v>457</v>
          </cell>
          <cell r="G6038">
            <v>134.47999999999999</v>
          </cell>
          <cell r="H6038">
            <v>22.52</v>
          </cell>
          <cell r="I6038">
            <v>4</v>
          </cell>
          <cell r="J6038">
            <v>258</v>
          </cell>
          <cell r="K6038">
            <v>1330.78</v>
          </cell>
          <cell r="L6038">
            <v>17</v>
          </cell>
          <cell r="M6038" t="str">
            <v>Jul/Aug</v>
          </cell>
          <cell r="N6038">
            <v>36</v>
          </cell>
        </row>
        <row r="6039">
          <cell r="A6039" t="str">
            <v>2006/07 W17</v>
          </cell>
          <cell r="B6039" t="str">
            <v>210 - LGW South Main</v>
          </cell>
          <cell r="C6039" t="str">
            <v>Malt - 2 For £45 (6 glenmorangie + 2)</v>
          </cell>
          <cell r="D6039">
            <v>1094.6099999999999</v>
          </cell>
          <cell r="E6039">
            <v>632.13</v>
          </cell>
          <cell r="F6039">
            <v>39</v>
          </cell>
          <cell r="G6039">
            <v>365.87</v>
          </cell>
          <cell r="H6039">
            <v>100.54</v>
          </cell>
          <cell r="I6039">
            <v>13</v>
          </cell>
          <cell r="J6039">
            <v>178</v>
          </cell>
          <cell r="K6039">
            <v>1352.43</v>
          </cell>
          <cell r="L6039">
            <v>17</v>
          </cell>
          <cell r="M6039" t="str">
            <v>Jul/Aug</v>
          </cell>
          <cell r="N6039">
            <v>30</v>
          </cell>
        </row>
        <row r="6040">
          <cell r="A6040" t="str">
            <v>2006/07 W17</v>
          </cell>
          <cell r="B6040" t="str">
            <v>210 - LGW South Main</v>
          </cell>
          <cell r="C6040" t="str">
            <v>Malt - Save £5 Glenmorangie Traditional</v>
          </cell>
          <cell r="D6040">
            <v>159.96</v>
          </cell>
          <cell r="E6040">
            <v>97.1</v>
          </cell>
          <cell r="F6040">
            <v>4</v>
          </cell>
          <cell r="G6040">
            <v>39.99</v>
          </cell>
          <cell r="H6040">
            <v>11.42</v>
          </cell>
          <cell r="I6040">
            <v>1</v>
          </cell>
          <cell r="J6040">
            <v>12</v>
          </cell>
          <cell r="K6040">
            <v>137.16</v>
          </cell>
          <cell r="L6040">
            <v>17</v>
          </cell>
          <cell r="M6040" t="str">
            <v>Jul/Aug</v>
          </cell>
          <cell r="N6040">
            <v>44</v>
          </cell>
        </row>
        <row r="6041">
          <cell r="A6041" t="str">
            <v>2006/07 W17</v>
          </cell>
          <cell r="B6041" t="str">
            <v>210 - LGW South Main</v>
          </cell>
          <cell r="C6041" t="str">
            <v>Cognac - XO @ £45</v>
          </cell>
          <cell r="D6041">
            <v>2520</v>
          </cell>
          <cell r="E6041">
            <v>1488.48</v>
          </cell>
          <cell r="F6041">
            <v>56</v>
          </cell>
          <cell r="G6041">
            <v>720</v>
          </cell>
          <cell r="H6041">
            <v>290.08</v>
          </cell>
          <cell r="I6041">
            <v>16</v>
          </cell>
          <cell r="J6041">
            <v>152</v>
          </cell>
          <cell r="K6041">
            <v>2926</v>
          </cell>
          <cell r="L6041">
            <v>17</v>
          </cell>
          <cell r="M6041" t="str">
            <v>Jul/Aug</v>
          </cell>
          <cell r="N6041">
            <v>37</v>
          </cell>
        </row>
        <row r="6042">
          <cell r="A6042" t="str">
            <v>2006/07 W17</v>
          </cell>
          <cell r="B6042" t="str">
            <v>210 - LGW South Main</v>
          </cell>
          <cell r="C6042" t="str">
            <v>Cognac - VSOP 2 for £45</v>
          </cell>
          <cell r="D6042">
            <v>3928.84</v>
          </cell>
          <cell r="E6042">
            <v>2431.9499999999998</v>
          </cell>
          <cell r="F6042">
            <v>170</v>
          </cell>
          <cell r="G6042">
            <v>748.99</v>
          </cell>
          <cell r="H6042">
            <v>166.76</v>
          </cell>
          <cell r="I6042">
            <v>33</v>
          </cell>
          <cell r="J6042">
            <v>102</v>
          </cell>
          <cell r="K6042">
            <v>947.12</v>
          </cell>
          <cell r="L6042">
            <v>17</v>
          </cell>
          <cell r="M6042" t="str">
            <v>Jul/Aug</v>
          </cell>
          <cell r="N6042">
            <v>41</v>
          </cell>
        </row>
        <row r="6043">
          <cell r="A6043" t="str">
            <v>2006/07 W17</v>
          </cell>
          <cell r="B6043" t="str">
            <v>210 - LGW South Main</v>
          </cell>
          <cell r="C6043" t="str">
            <v>Cognac - Only £17_99 VS Especiale</v>
          </cell>
          <cell r="D6043">
            <v>3839.74</v>
          </cell>
          <cell r="E6043">
            <v>2011.54</v>
          </cell>
          <cell r="F6043">
            <v>226</v>
          </cell>
          <cell r="G6043">
            <v>1053.3800000000001</v>
          </cell>
          <cell r="H6043">
            <v>86.18</v>
          </cell>
          <cell r="I6043">
            <v>62</v>
          </cell>
          <cell r="J6043">
            <v>55</v>
          </cell>
          <cell r="K6043">
            <v>288.75</v>
          </cell>
          <cell r="L6043">
            <v>17</v>
          </cell>
          <cell r="M6043" t="str">
            <v>Jul/Aug</v>
          </cell>
          <cell r="N6043">
            <v>42</v>
          </cell>
        </row>
        <row r="6044">
          <cell r="A6044" t="str">
            <v>2006/07 W17</v>
          </cell>
          <cell r="B6044" t="str">
            <v>210 - LGW South Main</v>
          </cell>
          <cell r="C6044" t="str">
            <v>Deluxe - Chivas 2 for £30</v>
          </cell>
          <cell r="D6044">
            <v>761.27</v>
          </cell>
          <cell r="E6044">
            <v>510.74</v>
          </cell>
          <cell r="F6044">
            <v>37</v>
          </cell>
          <cell r="G6044">
            <v>61.62</v>
          </cell>
          <cell r="H6044">
            <v>24.6</v>
          </cell>
          <cell r="I6044">
            <v>2</v>
          </cell>
          <cell r="J6044">
            <v>21</v>
          </cell>
          <cell r="K6044">
            <v>128.11000000000001</v>
          </cell>
          <cell r="L6044">
            <v>17</v>
          </cell>
          <cell r="M6044" t="str">
            <v>Jul/Aug</v>
          </cell>
          <cell r="N6044">
            <v>49</v>
          </cell>
        </row>
        <row r="6045">
          <cell r="A6045" t="str">
            <v>2006/07 W17</v>
          </cell>
          <cell r="B6045" t="str">
            <v>210 - LGW South Main</v>
          </cell>
          <cell r="C6045" t="str">
            <v>Deluxe - Chivas Twin for £30</v>
          </cell>
          <cell r="D6045">
            <v>311.92</v>
          </cell>
          <cell r="E6045">
            <v>192.87</v>
          </cell>
          <cell r="F6045">
            <v>8</v>
          </cell>
          <cell r="G6045">
            <v>38.99</v>
          </cell>
          <cell r="H6045">
            <v>5.34</v>
          </cell>
          <cell r="I6045">
            <v>1</v>
          </cell>
          <cell r="J6045">
            <v>13</v>
          </cell>
          <cell r="K6045">
            <v>158.6</v>
          </cell>
          <cell r="L6045">
            <v>17</v>
          </cell>
          <cell r="M6045" t="str">
            <v>Jul/Aug</v>
          </cell>
          <cell r="N6045">
            <v>38</v>
          </cell>
        </row>
        <row r="6046">
          <cell r="A6046" t="str">
            <v>2006/07 W17</v>
          </cell>
          <cell r="B6046" t="str">
            <v>210 - LGW South Main</v>
          </cell>
          <cell r="C6046" t="str">
            <v>Deluxe - Chivas Triple Pack @ £45</v>
          </cell>
          <cell r="D6046">
            <v>57.99</v>
          </cell>
          <cell r="E6046">
            <v>39.700000000000003</v>
          </cell>
          <cell r="F6046">
            <v>1</v>
          </cell>
          <cell r="G6046">
            <v>0</v>
          </cell>
          <cell r="H6046">
            <v>0</v>
          </cell>
          <cell r="I6046">
            <v>0</v>
          </cell>
          <cell r="J6046">
            <v>7</v>
          </cell>
          <cell r="K6046">
            <v>128.03</v>
          </cell>
          <cell r="L6046">
            <v>17</v>
          </cell>
          <cell r="M6046" t="str">
            <v>Jul/Aug</v>
          </cell>
          <cell r="N6046">
            <v>54</v>
          </cell>
        </row>
        <row r="6047">
          <cell r="A6047" t="str">
            <v>2006/07 W17</v>
          </cell>
          <cell r="B6047" t="str">
            <v>210 - LGW South Main</v>
          </cell>
          <cell r="C6047" t="str">
            <v>Deluxe - Chivas Save £5 18yo</v>
          </cell>
          <cell r="D6047">
            <v>174.95</v>
          </cell>
          <cell r="E6047">
            <v>97.51</v>
          </cell>
          <cell r="F6047">
            <v>5</v>
          </cell>
          <cell r="G6047">
            <v>69.98</v>
          </cell>
          <cell r="H6047">
            <v>25.72</v>
          </cell>
          <cell r="I6047">
            <v>2</v>
          </cell>
          <cell r="J6047">
            <v>7</v>
          </cell>
          <cell r="K6047">
            <v>77.42</v>
          </cell>
          <cell r="L6047">
            <v>17</v>
          </cell>
          <cell r="M6047" t="str">
            <v>Jul/Aug</v>
          </cell>
          <cell r="N6047">
            <v>50</v>
          </cell>
        </row>
        <row r="6048">
          <cell r="A6048" t="str">
            <v>2006/07 W17</v>
          </cell>
          <cell r="B6048" t="str">
            <v>210 - LGW South Main</v>
          </cell>
          <cell r="C6048" t="str">
            <v>Deluxe - Chivas Royal Salute get Chivas 18yo</v>
          </cell>
          <cell r="D6048">
            <v>359.94</v>
          </cell>
          <cell r="E6048">
            <v>232.32</v>
          </cell>
          <cell r="F6048">
            <v>6</v>
          </cell>
          <cell r="G6048">
            <v>0</v>
          </cell>
          <cell r="H6048">
            <v>0</v>
          </cell>
          <cell r="I6048">
            <v>0</v>
          </cell>
          <cell r="J6048">
            <v>2</v>
          </cell>
          <cell r="K6048">
            <v>42.54</v>
          </cell>
          <cell r="L6048">
            <v>17</v>
          </cell>
          <cell r="M6048" t="str">
            <v>Jul/Aug</v>
          </cell>
          <cell r="N6048">
            <v>57</v>
          </cell>
        </row>
        <row r="6049">
          <cell r="A6049" t="str">
            <v>2006/07 W17</v>
          </cell>
          <cell r="B6049" t="str">
            <v>210 - LGW South Main</v>
          </cell>
          <cell r="C6049" t="str">
            <v>Deluxe - Dewars 2 for £30 ATA</v>
          </cell>
          <cell r="D6049">
            <v>749.91</v>
          </cell>
          <cell r="E6049">
            <v>237.81</v>
          </cell>
          <cell r="F6049">
            <v>47</v>
          </cell>
          <cell r="G6049">
            <v>509.97</v>
          </cell>
          <cell r="H6049">
            <v>52.97</v>
          </cell>
          <cell r="I6049">
            <v>33</v>
          </cell>
          <cell r="J6049">
            <v>20</v>
          </cell>
          <cell r="K6049">
            <v>105.8</v>
          </cell>
          <cell r="L6049">
            <v>17</v>
          </cell>
          <cell r="M6049" t="str">
            <v>Jul/Aug</v>
          </cell>
          <cell r="N6049">
            <v>40</v>
          </cell>
        </row>
        <row r="6050">
          <cell r="A6050" t="str">
            <v>2006/07 W17</v>
          </cell>
          <cell r="B6050" t="str">
            <v>210 - LGW South Main</v>
          </cell>
          <cell r="C6050" t="str">
            <v>Deluxe - JW Blue get a free 20cl Gold (Sept Only)</v>
          </cell>
          <cell r="D6050">
            <v>1158.8</v>
          </cell>
          <cell r="E6050">
            <v>673.64</v>
          </cell>
          <cell r="F6050">
            <v>14</v>
          </cell>
          <cell r="G6050">
            <v>152.56</v>
          </cell>
          <cell r="H6050">
            <v>49.36</v>
          </cell>
          <cell r="I6050">
            <v>2</v>
          </cell>
          <cell r="J6050">
            <v>7</v>
          </cell>
          <cell r="K6050">
            <v>222.81</v>
          </cell>
          <cell r="L6050">
            <v>17</v>
          </cell>
          <cell r="M6050" t="str">
            <v>Jul/Aug</v>
          </cell>
          <cell r="N6050">
            <v>46</v>
          </cell>
        </row>
        <row r="6051">
          <cell r="A6051" t="str">
            <v>2006/07 W17</v>
          </cell>
          <cell r="B6051" t="str">
            <v>210 - LGW South Main</v>
          </cell>
          <cell r="C6051" t="str">
            <v>Deluxe - Free 20cl bottle (linked to JW Blue) (Sept Only)</v>
          </cell>
          <cell r="D6051">
            <v>164.88</v>
          </cell>
          <cell r="E6051">
            <v>121.48</v>
          </cell>
          <cell r="F6051">
            <v>12</v>
          </cell>
          <cell r="G6051">
            <v>43.17</v>
          </cell>
          <cell r="H6051">
            <v>22.01</v>
          </cell>
          <cell r="I6051">
            <v>3</v>
          </cell>
          <cell r="J6051">
            <v>32</v>
          </cell>
          <cell r="K6051">
            <v>191.71</v>
          </cell>
          <cell r="L6051">
            <v>17</v>
          </cell>
          <cell r="M6051" t="str">
            <v>Jul/Aug</v>
          </cell>
          <cell r="N6051">
            <v>47</v>
          </cell>
        </row>
        <row r="6052">
          <cell r="A6052" t="str">
            <v>2006/07 W17</v>
          </cell>
          <cell r="B6052" t="str">
            <v>210 - LGW South Main</v>
          </cell>
          <cell r="C6052" t="str">
            <v>Champagne - Piper Florens Louis 2 for £30</v>
          </cell>
          <cell r="D6052">
            <v>297.5</v>
          </cell>
          <cell r="E6052">
            <v>107.86</v>
          </cell>
          <cell r="F6052">
            <v>17</v>
          </cell>
          <cell r="G6052">
            <v>157.5</v>
          </cell>
          <cell r="H6052">
            <v>39.06</v>
          </cell>
          <cell r="I6052">
            <v>9</v>
          </cell>
          <cell r="J6052">
            <v>12</v>
          </cell>
          <cell r="K6052">
            <v>106.8</v>
          </cell>
          <cell r="L6052">
            <v>17</v>
          </cell>
          <cell r="M6052" t="str">
            <v>Jul/Aug</v>
          </cell>
          <cell r="N6052">
            <v>53</v>
          </cell>
        </row>
        <row r="6053">
          <cell r="A6053" t="str">
            <v>2006/07 W17</v>
          </cell>
          <cell r="B6053" t="str">
            <v>210 - LGW South Main</v>
          </cell>
          <cell r="C6053" t="str">
            <v>Champagne - Piper Florens Louis Twin for £30</v>
          </cell>
          <cell r="D6053">
            <v>805</v>
          </cell>
          <cell r="E6053">
            <v>284.95</v>
          </cell>
          <cell r="F6053">
            <v>23</v>
          </cell>
          <cell r="G6053">
            <v>455</v>
          </cell>
          <cell r="H6053">
            <v>112.95</v>
          </cell>
          <cell r="I6053">
            <v>13</v>
          </cell>
          <cell r="J6053">
            <v>33</v>
          </cell>
          <cell r="K6053">
            <v>587.4</v>
          </cell>
          <cell r="L6053">
            <v>17</v>
          </cell>
          <cell r="M6053" t="str">
            <v>Jul/Aug</v>
          </cell>
          <cell r="N6053">
            <v>33</v>
          </cell>
        </row>
        <row r="6054">
          <cell r="A6054" t="str">
            <v>2006/07 W17</v>
          </cell>
          <cell r="B6054" t="str">
            <v>210 - LGW South Main</v>
          </cell>
          <cell r="C6054" t="str">
            <v>Champagne - Charles Heidseick 2 for £35</v>
          </cell>
          <cell r="D6054">
            <v>45.98</v>
          </cell>
          <cell r="E6054">
            <v>27.46</v>
          </cell>
          <cell r="F6054">
            <v>2</v>
          </cell>
          <cell r="G6054">
            <v>0</v>
          </cell>
          <cell r="H6054">
            <v>0</v>
          </cell>
          <cell r="I6054">
            <v>0</v>
          </cell>
          <cell r="J6054">
            <v>15</v>
          </cell>
          <cell r="K6054">
            <v>138.9</v>
          </cell>
          <cell r="L6054">
            <v>17</v>
          </cell>
          <cell r="M6054" t="str">
            <v>Jul/Aug</v>
          </cell>
          <cell r="N6054">
            <v>55</v>
          </cell>
        </row>
        <row r="6055">
          <cell r="A6055" t="str">
            <v>2006/07 W17</v>
          </cell>
          <cell r="B6055" t="str">
            <v>210 - LGW South Main</v>
          </cell>
          <cell r="C6055" t="str">
            <v>Champagne - Canard Twin for £25</v>
          </cell>
          <cell r="D6055">
            <v>2325</v>
          </cell>
          <cell r="E6055">
            <v>743.72</v>
          </cell>
          <cell r="F6055">
            <v>93</v>
          </cell>
          <cell r="G6055">
            <v>1300</v>
          </cell>
          <cell r="H6055">
            <v>292.72000000000003</v>
          </cell>
          <cell r="I6055">
            <v>52</v>
          </cell>
          <cell r="J6055">
            <v>63</v>
          </cell>
          <cell r="K6055">
            <v>1008</v>
          </cell>
          <cell r="L6055">
            <v>17</v>
          </cell>
          <cell r="M6055" t="str">
            <v>Jul/Aug</v>
          </cell>
          <cell r="N6055">
            <v>52</v>
          </cell>
        </row>
        <row r="6056">
          <cell r="A6056" t="str">
            <v>2006/07 W17</v>
          </cell>
          <cell r="B6056" t="str">
            <v>210 - LGW South Main</v>
          </cell>
          <cell r="C6056" t="str">
            <v>Wine - Beringer 3 for £15</v>
          </cell>
          <cell r="D6056">
            <v>0</v>
          </cell>
          <cell r="E6056">
            <v>0</v>
          </cell>
          <cell r="F6056">
            <v>0</v>
          </cell>
          <cell r="G6056">
            <v>0</v>
          </cell>
          <cell r="H6056">
            <v>0</v>
          </cell>
          <cell r="I6056">
            <v>0</v>
          </cell>
          <cell r="J6056">
            <v>0</v>
          </cell>
          <cell r="K6056" t="str">
            <v>/0</v>
          </cell>
          <cell r="L6056">
            <v>17</v>
          </cell>
          <cell r="M6056" t="str">
            <v>Jul/Aug</v>
          </cell>
          <cell r="N6056">
            <v>43</v>
          </cell>
        </row>
        <row r="6057">
          <cell r="A6057" t="str">
            <v>2006/07 W17</v>
          </cell>
          <cell r="B6057" t="str">
            <v>210 - LGW South Main</v>
          </cell>
          <cell r="C6057" t="str">
            <v>Wine - Rosemount BOGOF</v>
          </cell>
          <cell r="D6057">
            <v>405.71</v>
          </cell>
          <cell r="E6057">
            <v>117.74</v>
          </cell>
          <cell r="F6057">
            <v>57</v>
          </cell>
          <cell r="G6057">
            <v>293.79000000000002</v>
          </cell>
          <cell r="H6057">
            <v>65</v>
          </cell>
          <cell r="I6057">
            <v>41</v>
          </cell>
          <cell r="J6057">
            <v>111</v>
          </cell>
          <cell r="K6057">
            <v>816.98</v>
          </cell>
          <cell r="L6057">
            <v>17</v>
          </cell>
          <cell r="M6057" t="str">
            <v>Jul/Aug</v>
          </cell>
          <cell r="N6057">
            <v>56</v>
          </cell>
        </row>
        <row r="6058">
          <cell r="A6058" t="str">
            <v>2006/07 W17</v>
          </cell>
          <cell r="B6058" t="str">
            <v>210 - LGW South Main</v>
          </cell>
          <cell r="C6058" t="str">
            <v>WOW - 2 for £45 Malt</v>
          </cell>
          <cell r="D6058">
            <v>767.73</v>
          </cell>
          <cell r="E6058">
            <v>430.14</v>
          </cell>
          <cell r="F6058">
            <v>27</v>
          </cell>
          <cell r="G6058">
            <v>279.89999999999998</v>
          </cell>
          <cell r="H6058">
            <v>72.95</v>
          </cell>
          <cell r="I6058">
            <v>10</v>
          </cell>
          <cell r="J6058">
            <v>277</v>
          </cell>
          <cell r="K6058">
            <v>2110.7399999999998</v>
          </cell>
          <cell r="L6058">
            <v>17</v>
          </cell>
          <cell r="M6058" t="str">
            <v>Jul/Aug</v>
          </cell>
          <cell r="N6058">
            <v>34</v>
          </cell>
        </row>
        <row r="6059">
          <cell r="A6059" t="str">
            <v>2006/07 W17</v>
          </cell>
          <cell r="B6059" t="str">
            <v>210 - LGW South Main</v>
          </cell>
          <cell r="C6059" t="str">
            <v>WOW - Connemara 2 for £30</v>
          </cell>
          <cell r="D6059">
            <v>0</v>
          </cell>
          <cell r="E6059">
            <v>0</v>
          </cell>
          <cell r="F6059">
            <v>0</v>
          </cell>
          <cell r="G6059">
            <v>0</v>
          </cell>
          <cell r="H6059">
            <v>0</v>
          </cell>
          <cell r="I6059">
            <v>0</v>
          </cell>
          <cell r="J6059">
            <v>0</v>
          </cell>
          <cell r="K6059" t="str">
            <v>/0</v>
          </cell>
          <cell r="L6059">
            <v>17</v>
          </cell>
          <cell r="M6059" t="str">
            <v>Jul/Aug</v>
          </cell>
          <cell r="N6059">
            <v>60</v>
          </cell>
        </row>
        <row r="6060">
          <cell r="A6060" t="str">
            <v>2006/07 W17</v>
          </cell>
          <cell r="B6060" t="str">
            <v>210 - LGW South Main</v>
          </cell>
          <cell r="C6060" t="str">
            <v>Others - 2 for £25 (glayva, disaronno)</v>
          </cell>
          <cell r="D6060">
            <v>913.39</v>
          </cell>
          <cell r="E6060">
            <v>528.98</v>
          </cell>
          <cell r="F6060">
            <v>61</v>
          </cell>
          <cell r="G6060">
            <v>314.79000000000002</v>
          </cell>
          <cell r="H6060">
            <v>70.14</v>
          </cell>
          <cell r="I6060">
            <v>21</v>
          </cell>
          <cell r="J6060">
            <v>46</v>
          </cell>
          <cell r="K6060">
            <v>160.71</v>
          </cell>
          <cell r="L6060">
            <v>17</v>
          </cell>
          <cell r="M6060" t="str">
            <v>Jul/Aug</v>
          </cell>
          <cell r="N6060">
            <v>48</v>
          </cell>
        </row>
        <row r="6061">
          <cell r="A6061" t="str">
            <v>2006/07 W17</v>
          </cell>
          <cell r="B6061" t="str">
            <v>210 - LGW South Main</v>
          </cell>
          <cell r="C6061" t="str">
            <v>Others - Pimms 2 for £15 (70cl)</v>
          </cell>
          <cell r="D6061">
            <v>13294.24</v>
          </cell>
          <cell r="E6061">
            <v>1877.58</v>
          </cell>
          <cell r="F6061">
            <v>1757</v>
          </cell>
          <cell r="G6061">
            <v>12751.28</v>
          </cell>
          <cell r="H6061">
            <v>1484.05</v>
          </cell>
          <cell r="I6061">
            <v>1687</v>
          </cell>
          <cell r="J6061">
            <v>553</v>
          </cell>
          <cell r="K6061">
            <v>2452.4499999999998</v>
          </cell>
          <cell r="L6061">
            <v>17</v>
          </cell>
          <cell r="M6061" t="str">
            <v>Jul/Aug</v>
          </cell>
          <cell r="N6061">
            <v>35</v>
          </cell>
        </row>
        <row r="6062">
          <cell r="A6062" t="str">
            <v>2006/07 W17</v>
          </cell>
          <cell r="B6062" t="str">
            <v>210 - LGW South Main</v>
          </cell>
          <cell r="C6062" t="str">
            <v>Other - 2 for £30 Sauza</v>
          </cell>
          <cell r="D6062">
            <v>576.87</v>
          </cell>
          <cell r="E6062">
            <v>405.05</v>
          </cell>
          <cell r="F6062">
            <v>35</v>
          </cell>
          <cell r="G6062">
            <v>120</v>
          </cell>
          <cell r="H6062">
            <v>21.08</v>
          </cell>
          <cell r="I6062">
            <v>8</v>
          </cell>
          <cell r="J6062">
            <v>12</v>
          </cell>
          <cell r="K6062">
            <v>53.4</v>
          </cell>
          <cell r="L6062">
            <v>17</v>
          </cell>
          <cell r="M6062" t="str">
            <v>Jul/Aug</v>
          </cell>
          <cell r="N6062">
            <v>58</v>
          </cell>
        </row>
        <row r="6063">
          <cell r="A6063" t="str">
            <v>2006/07 W17</v>
          </cell>
          <cell r="B6063" t="str">
            <v>210 - LGW South Main</v>
          </cell>
          <cell r="C6063" t="str">
            <v>Others - 2 for £20 ATA (70cl)</v>
          </cell>
          <cell r="D6063">
            <v>6006.54</v>
          </cell>
          <cell r="E6063">
            <v>1532.4</v>
          </cell>
          <cell r="F6063">
            <v>582</v>
          </cell>
          <cell r="G6063">
            <v>5386.01</v>
          </cell>
          <cell r="H6063">
            <v>1068.32</v>
          </cell>
          <cell r="I6063">
            <v>523</v>
          </cell>
          <cell r="J6063">
            <v>454</v>
          </cell>
          <cell r="K6063">
            <v>1759.59</v>
          </cell>
          <cell r="L6063">
            <v>17</v>
          </cell>
          <cell r="M6063" t="str">
            <v>Jul/Aug</v>
          </cell>
          <cell r="N6063">
            <v>32</v>
          </cell>
        </row>
        <row r="6064">
          <cell r="A6064" t="str">
            <v>2006/07 W17</v>
          </cell>
          <cell r="B6064" t="str">
            <v>210 - LGW South Main</v>
          </cell>
          <cell r="C6064" t="str">
            <v>Others - 2 for £15 Fortified</v>
          </cell>
          <cell r="D6064">
            <v>146.63999999999999</v>
          </cell>
          <cell r="E6064">
            <v>62.86</v>
          </cell>
          <cell r="F6064">
            <v>16</v>
          </cell>
          <cell r="G6064">
            <v>71.52</v>
          </cell>
          <cell r="H6064">
            <v>19.739999999999998</v>
          </cell>
          <cell r="I6064">
            <v>8</v>
          </cell>
          <cell r="J6064">
            <v>48</v>
          </cell>
          <cell r="K6064">
            <v>192</v>
          </cell>
          <cell r="L6064">
            <v>17</v>
          </cell>
          <cell r="M6064" t="str">
            <v>Jul/Aug</v>
          </cell>
          <cell r="N6064">
            <v>59</v>
          </cell>
        </row>
        <row r="6065">
          <cell r="A6065" t="str">
            <v>2006/07 W17</v>
          </cell>
          <cell r="B6065" t="str">
            <v>220 - LGW North Main</v>
          </cell>
          <cell r="C6065" t="str">
            <v>Liquor</v>
          </cell>
          <cell r="D6065">
            <v>74618.09</v>
          </cell>
          <cell r="E6065">
            <v>37591.03</v>
          </cell>
          <cell r="F6065">
            <v>5166</v>
          </cell>
          <cell r="G6065">
            <v>28248.21</v>
          </cell>
          <cell r="H6065">
            <v>6440.41</v>
          </cell>
          <cell r="I6065">
            <v>1699</v>
          </cell>
          <cell r="J6065">
            <v>8513</v>
          </cell>
          <cell r="K6065">
            <v>47519.99</v>
          </cell>
          <cell r="L6065">
            <v>17</v>
          </cell>
          <cell r="M6065" t="str">
            <v>Jul/Aug</v>
          </cell>
          <cell r="N6065">
            <v>1</v>
          </cell>
        </row>
        <row r="6066">
          <cell r="A6066" t="str">
            <v>2006/07 W17</v>
          </cell>
          <cell r="B6066" t="str">
            <v>220 - LGW North Main</v>
          </cell>
          <cell r="C6066" t="str">
            <v>Tobacco</v>
          </cell>
          <cell r="D6066">
            <v>57436.45</v>
          </cell>
          <cell r="E6066">
            <v>41052.58</v>
          </cell>
          <cell r="F6066">
            <v>1753</v>
          </cell>
          <cell r="G6066">
            <v>3112.5</v>
          </cell>
          <cell r="H6066">
            <v>614.15</v>
          </cell>
          <cell r="I6066">
            <v>94</v>
          </cell>
          <cell r="J6066">
            <v>3781</v>
          </cell>
          <cell r="K6066">
            <v>32227.34</v>
          </cell>
          <cell r="L6066">
            <v>17</v>
          </cell>
          <cell r="M6066" t="str">
            <v>Jul/Aug</v>
          </cell>
          <cell r="N6066">
            <v>2</v>
          </cell>
        </row>
        <row r="6067">
          <cell r="A6067" t="str">
            <v>2006/07 W17</v>
          </cell>
          <cell r="B6067" t="str">
            <v>220 - LGW North Main</v>
          </cell>
          <cell r="C6067" t="str">
            <v>Perfumery</v>
          </cell>
          <cell r="D6067">
            <v>397505.74</v>
          </cell>
          <cell r="E6067">
            <v>223987.36</v>
          </cell>
          <cell r="F6067">
            <v>17199</v>
          </cell>
          <cell r="G6067">
            <v>229630.26</v>
          </cell>
          <cell r="H6067">
            <v>114908.53</v>
          </cell>
          <cell r="I6067">
            <v>10109</v>
          </cell>
          <cell r="J6067">
            <v>45019</v>
          </cell>
          <cell r="K6067">
            <v>374805.88</v>
          </cell>
          <cell r="L6067">
            <v>17</v>
          </cell>
          <cell r="M6067" t="str">
            <v>Jul/Aug</v>
          </cell>
          <cell r="N6067">
            <v>3</v>
          </cell>
        </row>
        <row r="6068">
          <cell r="A6068" t="str">
            <v>2006/07 W17</v>
          </cell>
          <cell r="B6068" t="str">
            <v>220 - LGW North Main</v>
          </cell>
          <cell r="C6068" t="str">
            <v>Food</v>
          </cell>
          <cell r="D6068">
            <v>13787.5</v>
          </cell>
          <cell r="E6068">
            <v>6739.69</v>
          </cell>
          <cell r="F6068">
            <v>3109</v>
          </cell>
          <cell r="G6068">
            <v>5745.45</v>
          </cell>
          <cell r="H6068">
            <v>2409.98</v>
          </cell>
          <cell r="I6068">
            <v>1287</v>
          </cell>
          <cell r="J6068">
            <v>7036</v>
          </cell>
          <cell r="K6068">
            <v>15335.83</v>
          </cell>
          <cell r="L6068">
            <v>17</v>
          </cell>
          <cell r="M6068" t="str">
            <v>Jul/Aug</v>
          </cell>
          <cell r="N6068">
            <v>4</v>
          </cell>
        </row>
        <row r="6069">
          <cell r="A6069" t="str">
            <v>2006/07 W17</v>
          </cell>
          <cell r="B6069" t="str">
            <v>220 - LGW North Main</v>
          </cell>
          <cell r="C6069" t="str">
            <v>Tax Free</v>
          </cell>
          <cell r="D6069">
            <v>26511.51</v>
          </cell>
          <cell r="E6069">
            <v>13824.55</v>
          </cell>
          <cell r="F6069">
            <v>1633</v>
          </cell>
          <cell r="G6069">
            <v>13401.86</v>
          </cell>
          <cell r="H6069">
            <v>6018.92</v>
          </cell>
          <cell r="I6069">
            <v>763</v>
          </cell>
          <cell r="J6069">
            <v>10506</v>
          </cell>
          <cell r="K6069">
            <v>68763.350000000006</v>
          </cell>
          <cell r="L6069">
            <v>17</v>
          </cell>
          <cell r="M6069" t="str">
            <v>Jul/Aug</v>
          </cell>
          <cell r="N6069">
            <v>5</v>
          </cell>
        </row>
        <row r="6070">
          <cell r="A6070" t="str">
            <v>2006/07 W17</v>
          </cell>
          <cell r="B6070" t="str">
            <v>220 - LGW North Main</v>
          </cell>
          <cell r="C6070" t="str">
            <v>Unclassified Products</v>
          </cell>
          <cell r="D6070">
            <v>0</v>
          </cell>
          <cell r="E6070">
            <v>0</v>
          </cell>
          <cell r="F6070">
            <v>0</v>
          </cell>
          <cell r="G6070">
            <v>0</v>
          </cell>
          <cell r="H6070">
            <v>0</v>
          </cell>
          <cell r="I6070">
            <v>0</v>
          </cell>
          <cell r="J6070">
            <v>0</v>
          </cell>
          <cell r="K6070" t="str">
            <v>/0</v>
          </cell>
          <cell r="L6070">
            <v>17</v>
          </cell>
          <cell r="M6070" t="str">
            <v>Jul/Aug</v>
          </cell>
          <cell r="N6070">
            <v>6</v>
          </cell>
        </row>
        <row r="6071">
          <cell r="A6071" t="str">
            <v>2006/07 W17</v>
          </cell>
          <cell r="B6071" t="str">
            <v>220 - LGW North Main</v>
          </cell>
          <cell r="C6071" t="str">
            <v>Spirits</v>
          </cell>
          <cell r="D6071">
            <v>55608.57</v>
          </cell>
          <cell r="E6071">
            <v>30841.66</v>
          </cell>
          <cell r="F6071">
            <v>4200</v>
          </cell>
          <cell r="G6071">
            <v>18007.55</v>
          </cell>
          <cell r="H6071">
            <v>3957.55</v>
          </cell>
          <cell r="I6071">
            <v>1201</v>
          </cell>
          <cell r="J6071">
            <v>6585</v>
          </cell>
          <cell r="K6071">
            <v>29310.02</v>
          </cell>
          <cell r="L6071">
            <v>17</v>
          </cell>
          <cell r="M6071" t="str">
            <v>Jul/Aug</v>
          </cell>
          <cell r="N6071">
            <v>7</v>
          </cell>
        </row>
        <row r="6072">
          <cell r="A6072" t="str">
            <v>2006/07 W17</v>
          </cell>
          <cell r="B6072" t="str">
            <v>220 - LGW North Main</v>
          </cell>
          <cell r="C6072" t="str">
            <v>Fortified Wines</v>
          </cell>
          <cell r="D6072">
            <v>820.34</v>
          </cell>
          <cell r="E6072">
            <v>374.22</v>
          </cell>
          <cell r="F6072">
            <v>93</v>
          </cell>
          <cell r="G6072">
            <v>335.65</v>
          </cell>
          <cell r="H6072">
            <v>79.39</v>
          </cell>
          <cell r="I6072">
            <v>40</v>
          </cell>
          <cell r="J6072">
            <v>156</v>
          </cell>
          <cell r="K6072">
            <v>534.48</v>
          </cell>
          <cell r="L6072">
            <v>17</v>
          </cell>
          <cell r="M6072" t="str">
            <v>Jul/Aug</v>
          </cell>
          <cell r="N6072">
            <v>10</v>
          </cell>
        </row>
        <row r="6073">
          <cell r="A6073" t="str">
            <v>2006/07 W17</v>
          </cell>
          <cell r="B6073" t="str">
            <v>220 - LGW North Main</v>
          </cell>
          <cell r="C6073" t="str">
            <v>Others</v>
          </cell>
          <cell r="D6073">
            <v>0</v>
          </cell>
          <cell r="E6073">
            <v>0</v>
          </cell>
          <cell r="F6073">
            <v>0</v>
          </cell>
          <cell r="G6073">
            <v>0</v>
          </cell>
          <cell r="H6073">
            <v>0</v>
          </cell>
          <cell r="I6073">
            <v>0</v>
          </cell>
          <cell r="J6073">
            <v>0</v>
          </cell>
          <cell r="K6073" t="str">
            <v>/0</v>
          </cell>
          <cell r="L6073">
            <v>17</v>
          </cell>
          <cell r="M6073" t="str">
            <v>Jul/Aug</v>
          </cell>
          <cell r="N6073">
            <v>11</v>
          </cell>
        </row>
        <row r="6074">
          <cell r="A6074" t="str">
            <v>2006/07 W17</v>
          </cell>
          <cell r="B6074" t="str">
            <v>220 - LGW North Main</v>
          </cell>
          <cell r="C6074" t="str">
            <v>Champagne</v>
          </cell>
          <cell r="D6074">
            <v>14874.33</v>
          </cell>
          <cell r="E6074">
            <v>5102.49</v>
          </cell>
          <cell r="F6074">
            <v>474</v>
          </cell>
          <cell r="G6074">
            <v>8367.34</v>
          </cell>
          <cell r="H6074">
            <v>2080.85</v>
          </cell>
          <cell r="I6074">
            <v>266</v>
          </cell>
          <cell r="J6074">
            <v>742</v>
          </cell>
          <cell r="K6074">
            <v>12779.82</v>
          </cell>
          <cell r="L6074">
            <v>17</v>
          </cell>
          <cell r="M6074" t="str">
            <v>Jul/Aug</v>
          </cell>
          <cell r="N6074">
            <v>8</v>
          </cell>
        </row>
        <row r="6075">
          <cell r="A6075" t="str">
            <v>2006/07 W17</v>
          </cell>
          <cell r="B6075" t="str">
            <v>220 - LGW North Main</v>
          </cell>
          <cell r="C6075" t="str">
            <v>Wines</v>
          </cell>
          <cell r="D6075">
            <v>3314.85</v>
          </cell>
          <cell r="E6075">
            <v>1272.6600000000001</v>
          </cell>
          <cell r="F6075">
            <v>399</v>
          </cell>
          <cell r="G6075">
            <v>1537.67</v>
          </cell>
          <cell r="H6075">
            <v>322.62</v>
          </cell>
          <cell r="I6075">
            <v>192</v>
          </cell>
          <cell r="J6075">
            <v>1030</v>
          </cell>
          <cell r="K6075">
            <v>4285.1899999999996</v>
          </cell>
          <cell r="L6075">
            <v>17</v>
          </cell>
          <cell r="M6075" t="str">
            <v>Jul/Aug</v>
          </cell>
          <cell r="N6075">
            <v>9</v>
          </cell>
        </row>
        <row r="6076">
          <cell r="A6076" t="str">
            <v>2006/07 W17</v>
          </cell>
          <cell r="B6076" t="str">
            <v>220 - LGW North Main</v>
          </cell>
          <cell r="C6076" t="str">
            <v>Unclassified Liquor</v>
          </cell>
          <cell r="D6076">
            <v>0</v>
          </cell>
          <cell r="E6076">
            <v>0</v>
          </cell>
          <cell r="F6076">
            <v>0</v>
          </cell>
          <cell r="G6076">
            <v>0</v>
          </cell>
          <cell r="H6076">
            <v>0</v>
          </cell>
          <cell r="I6076">
            <v>0</v>
          </cell>
          <cell r="J6076">
            <v>0</v>
          </cell>
          <cell r="K6076" t="str">
            <v>/0</v>
          </cell>
          <cell r="L6076">
            <v>17</v>
          </cell>
          <cell r="M6076" t="str">
            <v>Jul/Aug</v>
          </cell>
          <cell r="N6076">
            <v>12</v>
          </cell>
        </row>
        <row r="6077">
          <cell r="A6077" t="str">
            <v>2006/07 W17</v>
          </cell>
          <cell r="B6077" t="str">
            <v>220 - LGW North Main</v>
          </cell>
          <cell r="C6077" t="str">
            <v>Value - 2 for £15</v>
          </cell>
          <cell r="D6077">
            <v>9169.93</v>
          </cell>
          <cell r="E6077">
            <v>6355.37</v>
          </cell>
          <cell r="F6077">
            <v>1133</v>
          </cell>
          <cell r="G6077">
            <v>479.46</v>
          </cell>
          <cell r="H6077">
            <v>79.430000000000007</v>
          </cell>
          <cell r="I6077">
            <v>31</v>
          </cell>
          <cell r="J6077">
            <v>819</v>
          </cell>
          <cell r="K6077">
            <v>2405.0500000000002</v>
          </cell>
          <cell r="L6077">
            <v>17</v>
          </cell>
          <cell r="M6077" t="str">
            <v>Jul/Aug</v>
          </cell>
          <cell r="N6077">
            <v>31</v>
          </cell>
        </row>
        <row r="6078">
          <cell r="A6078" t="str">
            <v>2006/07 W17</v>
          </cell>
          <cell r="B6078" t="str">
            <v>220 - LGW North Main</v>
          </cell>
          <cell r="C6078" t="str">
            <v>Value - 2 for £20 Bombay Saphire</v>
          </cell>
          <cell r="D6078">
            <v>950.19</v>
          </cell>
          <cell r="E6078">
            <v>668.25</v>
          </cell>
          <cell r="F6078">
            <v>75</v>
          </cell>
          <cell r="G6078">
            <v>122.88</v>
          </cell>
          <cell r="H6078">
            <v>32.76</v>
          </cell>
          <cell r="I6078">
            <v>6</v>
          </cell>
          <cell r="J6078">
            <v>17</v>
          </cell>
          <cell r="K6078">
            <v>47.26</v>
          </cell>
          <cell r="L6078">
            <v>17</v>
          </cell>
          <cell r="M6078" t="str">
            <v>Jul/Aug</v>
          </cell>
          <cell r="N6078">
            <v>45</v>
          </cell>
        </row>
        <row r="6079">
          <cell r="A6079" t="str">
            <v>2006/07 W17</v>
          </cell>
          <cell r="B6079" t="str">
            <v>220 - LGW North Main</v>
          </cell>
          <cell r="C6079" t="str">
            <v>Value - Baileys 2 for £20</v>
          </cell>
          <cell r="D6079">
            <v>1950.44</v>
          </cell>
          <cell r="E6079">
            <v>1060.78</v>
          </cell>
          <cell r="F6079">
            <v>174</v>
          </cell>
          <cell r="G6079">
            <v>409.44</v>
          </cell>
          <cell r="H6079">
            <v>120.46</v>
          </cell>
          <cell r="I6079">
            <v>28</v>
          </cell>
          <cell r="J6079">
            <v>93</v>
          </cell>
          <cell r="K6079">
            <v>448.26</v>
          </cell>
          <cell r="L6079">
            <v>17</v>
          </cell>
          <cell r="M6079" t="str">
            <v>Jul/Aug</v>
          </cell>
          <cell r="N6079">
            <v>39</v>
          </cell>
        </row>
        <row r="6080">
          <cell r="A6080" t="str">
            <v>2006/07 W17</v>
          </cell>
          <cell r="B6080" t="str">
            <v>220 - LGW North Main</v>
          </cell>
          <cell r="C6080" t="str">
            <v>Value - Baileys Twin @ £20</v>
          </cell>
          <cell r="D6080">
            <v>460</v>
          </cell>
          <cell r="E6080">
            <v>280.61</v>
          </cell>
          <cell r="F6080">
            <v>23</v>
          </cell>
          <cell r="G6080">
            <v>0</v>
          </cell>
          <cell r="H6080">
            <v>0</v>
          </cell>
          <cell r="I6080">
            <v>0</v>
          </cell>
          <cell r="J6080">
            <v>17</v>
          </cell>
          <cell r="K6080">
            <v>163.87</v>
          </cell>
          <cell r="L6080">
            <v>17</v>
          </cell>
          <cell r="M6080" t="str">
            <v>Jul/Aug</v>
          </cell>
          <cell r="N6080">
            <v>51</v>
          </cell>
        </row>
        <row r="6081">
          <cell r="A6081" t="str">
            <v>2006/07 W17</v>
          </cell>
          <cell r="B6081" t="str">
            <v>220 - LGW North Main</v>
          </cell>
          <cell r="C6081" t="str">
            <v>Value - Twins @ £15</v>
          </cell>
          <cell r="D6081">
            <v>2850</v>
          </cell>
          <cell r="E6081">
            <v>2057.9899999999998</v>
          </cell>
          <cell r="F6081">
            <v>190</v>
          </cell>
          <cell r="G6081">
            <v>0</v>
          </cell>
          <cell r="H6081">
            <v>0</v>
          </cell>
          <cell r="I6081">
            <v>0</v>
          </cell>
          <cell r="J6081">
            <v>100</v>
          </cell>
          <cell r="K6081">
            <v>518.91999999999996</v>
          </cell>
          <cell r="L6081">
            <v>17</v>
          </cell>
          <cell r="M6081" t="str">
            <v>Jul/Aug</v>
          </cell>
          <cell r="N6081">
            <v>36</v>
          </cell>
        </row>
        <row r="6082">
          <cell r="A6082" t="str">
            <v>2006/07 W17</v>
          </cell>
          <cell r="B6082" t="str">
            <v>220 - LGW North Main</v>
          </cell>
          <cell r="C6082" t="str">
            <v>Malt - 2 For £45 (6 glenmorangie + 2)</v>
          </cell>
          <cell r="D6082">
            <v>467.83</v>
          </cell>
          <cell r="E6082">
            <v>252.73</v>
          </cell>
          <cell r="F6082">
            <v>17</v>
          </cell>
          <cell r="G6082">
            <v>194.93</v>
          </cell>
          <cell r="H6082">
            <v>53.74</v>
          </cell>
          <cell r="I6082">
            <v>7</v>
          </cell>
          <cell r="J6082">
            <v>83</v>
          </cell>
          <cell r="K6082">
            <v>618.15</v>
          </cell>
          <cell r="L6082">
            <v>17</v>
          </cell>
          <cell r="M6082" t="str">
            <v>Jul/Aug</v>
          </cell>
          <cell r="N6082">
            <v>30</v>
          </cell>
        </row>
        <row r="6083">
          <cell r="A6083" t="str">
            <v>2006/07 W17</v>
          </cell>
          <cell r="B6083" t="str">
            <v>220 - LGW North Main</v>
          </cell>
          <cell r="C6083" t="str">
            <v>Malt - Save £5 Glenmorangie Traditional</v>
          </cell>
          <cell r="D6083">
            <v>0</v>
          </cell>
          <cell r="E6083">
            <v>0</v>
          </cell>
          <cell r="F6083">
            <v>0</v>
          </cell>
          <cell r="G6083">
            <v>0</v>
          </cell>
          <cell r="H6083">
            <v>0</v>
          </cell>
          <cell r="I6083">
            <v>0</v>
          </cell>
          <cell r="J6083">
            <v>15</v>
          </cell>
          <cell r="K6083" t="str">
            <v>/0</v>
          </cell>
          <cell r="L6083">
            <v>17</v>
          </cell>
          <cell r="M6083" t="str">
            <v>Jul/Aug</v>
          </cell>
          <cell r="N6083">
            <v>44</v>
          </cell>
        </row>
        <row r="6084">
          <cell r="A6084" t="str">
            <v>2006/07 W17</v>
          </cell>
          <cell r="B6084" t="str">
            <v>220 - LGW North Main</v>
          </cell>
          <cell r="C6084" t="str">
            <v>Cognac - XO @ £45</v>
          </cell>
          <cell r="D6084">
            <v>1755</v>
          </cell>
          <cell r="E6084">
            <v>985.88</v>
          </cell>
          <cell r="F6084">
            <v>39</v>
          </cell>
          <cell r="G6084">
            <v>675</v>
          </cell>
          <cell r="H6084">
            <v>266.83999999999997</v>
          </cell>
          <cell r="I6084">
            <v>15</v>
          </cell>
          <cell r="J6084">
            <v>125</v>
          </cell>
          <cell r="K6084">
            <v>2406.25</v>
          </cell>
          <cell r="L6084">
            <v>17</v>
          </cell>
          <cell r="M6084" t="str">
            <v>Jul/Aug</v>
          </cell>
          <cell r="N6084">
            <v>37</v>
          </cell>
        </row>
        <row r="6085">
          <cell r="A6085" t="str">
            <v>2006/07 W17</v>
          </cell>
          <cell r="B6085" t="str">
            <v>220 - LGW North Main</v>
          </cell>
          <cell r="C6085" t="str">
            <v>Cognac - VSOP 2 for £45</v>
          </cell>
          <cell r="D6085">
            <v>1748.94</v>
          </cell>
          <cell r="E6085">
            <v>890.87</v>
          </cell>
          <cell r="F6085">
            <v>76</v>
          </cell>
          <cell r="G6085">
            <v>720</v>
          </cell>
          <cell r="H6085">
            <v>159.16</v>
          </cell>
          <cell r="I6085">
            <v>32</v>
          </cell>
          <cell r="J6085">
            <v>55</v>
          </cell>
          <cell r="K6085">
            <v>510.71</v>
          </cell>
          <cell r="L6085">
            <v>17</v>
          </cell>
          <cell r="M6085" t="str">
            <v>Jul/Aug</v>
          </cell>
          <cell r="N6085">
            <v>41</v>
          </cell>
        </row>
        <row r="6086">
          <cell r="A6086" t="str">
            <v>2006/07 W17</v>
          </cell>
          <cell r="B6086" t="str">
            <v>220 - LGW North Main</v>
          </cell>
          <cell r="C6086" t="str">
            <v>Cognac - Only £17_99 VS Especiale</v>
          </cell>
          <cell r="D6086">
            <v>798.53</v>
          </cell>
          <cell r="E6086">
            <v>241.28</v>
          </cell>
          <cell r="F6086">
            <v>47</v>
          </cell>
          <cell r="G6086">
            <v>509.7</v>
          </cell>
          <cell r="H6086">
            <v>41.7</v>
          </cell>
          <cell r="I6086">
            <v>30</v>
          </cell>
          <cell r="J6086">
            <v>25</v>
          </cell>
          <cell r="K6086">
            <v>131.25</v>
          </cell>
          <cell r="L6086">
            <v>17</v>
          </cell>
          <cell r="M6086" t="str">
            <v>Jul/Aug</v>
          </cell>
          <cell r="N6086">
            <v>42</v>
          </cell>
        </row>
        <row r="6087">
          <cell r="A6087" t="str">
            <v>2006/07 W17</v>
          </cell>
          <cell r="B6087" t="str">
            <v>220 - LGW North Main</v>
          </cell>
          <cell r="C6087" t="str">
            <v>Deluxe - Chivas 2 for £30</v>
          </cell>
          <cell r="D6087">
            <v>199.9</v>
          </cell>
          <cell r="E6087">
            <v>138.9</v>
          </cell>
          <cell r="F6087">
            <v>10</v>
          </cell>
          <cell r="G6087">
            <v>0</v>
          </cell>
          <cell r="H6087">
            <v>0</v>
          </cell>
          <cell r="I6087">
            <v>0</v>
          </cell>
          <cell r="J6087">
            <v>44</v>
          </cell>
          <cell r="K6087">
            <v>268.39999999999998</v>
          </cell>
          <cell r="L6087">
            <v>17</v>
          </cell>
          <cell r="M6087" t="str">
            <v>Jul/Aug</v>
          </cell>
          <cell r="N6087">
            <v>49</v>
          </cell>
        </row>
        <row r="6088">
          <cell r="A6088" t="str">
            <v>2006/07 W17</v>
          </cell>
          <cell r="B6088" t="str">
            <v>220 - LGW North Main</v>
          </cell>
          <cell r="C6088" t="str">
            <v>Deluxe - Chivas Twin for £30</v>
          </cell>
          <cell r="D6088">
            <v>155.96</v>
          </cell>
          <cell r="E6088">
            <v>107.16</v>
          </cell>
          <cell r="F6088">
            <v>4</v>
          </cell>
          <cell r="G6088">
            <v>0</v>
          </cell>
          <cell r="H6088">
            <v>0</v>
          </cell>
          <cell r="I6088">
            <v>0</v>
          </cell>
          <cell r="J6088">
            <v>22</v>
          </cell>
          <cell r="K6088">
            <v>268.39999999999998</v>
          </cell>
          <cell r="L6088">
            <v>17</v>
          </cell>
          <cell r="M6088" t="str">
            <v>Jul/Aug</v>
          </cell>
          <cell r="N6088">
            <v>38</v>
          </cell>
        </row>
        <row r="6089">
          <cell r="A6089" t="str">
            <v>2006/07 W17</v>
          </cell>
          <cell r="B6089" t="str">
            <v>220 - LGW North Main</v>
          </cell>
          <cell r="C6089" t="str">
            <v>Deluxe - Chivas Triple Pack @ £45</v>
          </cell>
          <cell r="D6089">
            <v>57.99</v>
          </cell>
          <cell r="E6089">
            <v>39.700000000000003</v>
          </cell>
          <cell r="F6089">
            <v>1</v>
          </cell>
          <cell r="G6089">
            <v>0</v>
          </cell>
          <cell r="H6089">
            <v>0</v>
          </cell>
          <cell r="I6089">
            <v>0</v>
          </cell>
          <cell r="J6089">
            <v>40</v>
          </cell>
          <cell r="K6089">
            <v>731.6</v>
          </cell>
          <cell r="L6089">
            <v>17</v>
          </cell>
          <cell r="M6089" t="str">
            <v>Jul/Aug</v>
          </cell>
          <cell r="N6089">
            <v>54</v>
          </cell>
        </row>
        <row r="6090">
          <cell r="A6090" t="str">
            <v>2006/07 W17</v>
          </cell>
          <cell r="B6090" t="str">
            <v>220 - LGW North Main</v>
          </cell>
          <cell r="C6090" t="str">
            <v>Deluxe - Chivas Save £5 18yo</v>
          </cell>
          <cell r="D6090">
            <v>131.36000000000001</v>
          </cell>
          <cell r="E6090">
            <v>55.19</v>
          </cell>
          <cell r="F6090">
            <v>4</v>
          </cell>
          <cell r="G6090">
            <v>96.37</v>
          </cell>
          <cell r="H6090">
            <v>31.26</v>
          </cell>
          <cell r="I6090">
            <v>3</v>
          </cell>
          <cell r="J6090">
            <v>18</v>
          </cell>
          <cell r="K6090">
            <v>199.08</v>
          </cell>
          <cell r="L6090">
            <v>17</v>
          </cell>
          <cell r="M6090" t="str">
            <v>Jul/Aug</v>
          </cell>
          <cell r="N6090">
            <v>50</v>
          </cell>
        </row>
        <row r="6091">
          <cell r="A6091" t="str">
            <v>2006/07 W17</v>
          </cell>
          <cell r="B6091" t="str">
            <v>220 - LGW North Main</v>
          </cell>
          <cell r="C6091" t="str">
            <v>Deluxe - Chivas Royal Salute get Chivas 18yo</v>
          </cell>
          <cell r="D6091">
            <v>59.99</v>
          </cell>
          <cell r="E6091">
            <v>24.32</v>
          </cell>
          <cell r="F6091">
            <v>1</v>
          </cell>
          <cell r="G6091">
            <v>59.99</v>
          </cell>
          <cell r="H6091">
            <v>24.32</v>
          </cell>
          <cell r="I6091">
            <v>1</v>
          </cell>
          <cell r="J6091">
            <v>5</v>
          </cell>
          <cell r="K6091">
            <v>106.35</v>
          </cell>
          <cell r="L6091">
            <v>17</v>
          </cell>
          <cell r="M6091" t="str">
            <v>Jul/Aug</v>
          </cell>
          <cell r="N6091">
            <v>57</v>
          </cell>
        </row>
        <row r="6092">
          <cell r="A6092" t="str">
            <v>2006/07 W17</v>
          </cell>
          <cell r="B6092" t="str">
            <v>220 - LGW North Main</v>
          </cell>
          <cell r="C6092" t="str">
            <v>Deluxe - Dewars 2 for £30 ATA</v>
          </cell>
          <cell r="D6092">
            <v>289.99</v>
          </cell>
          <cell r="E6092">
            <v>71.709999999999994</v>
          </cell>
          <cell r="F6092">
            <v>19</v>
          </cell>
          <cell r="G6092">
            <v>229.99</v>
          </cell>
          <cell r="H6092">
            <v>23.39</v>
          </cell>
          <cell r="I6092">
            <v>15</v>
          </cell>
          <cell r="J6092">
            <v>5</v>
          </cell>
          <cell r="K6092">
            <v>26.45</v>
          </cell>
          <cell r="L6092">
            <v>17</v>
          </cell>
          <cell r="M6092" t="str">
            <v>Jul/Aug</v>
          </cell>
          <cell r="N6092">
            <v>40</v>
          </cell>
        </row>
        <row r="6093">
          <cell r="A6093" t="str">
            <v>2006/07 W17</v>
          </cell>
          <cell r="B6093" t="str">
            <v>220 - LGW North Main</v>
          </cell>
          <cell r="C6093" t="str">
            <v>Deluxe - JW Blue get a free 20cl Gold (Sept Only)</v>
          </cell>
          <cell r="D6093">
            <v>251.56</v>
          </cell>
          <cell r="E6093">
            <v>116.53</v>
          </cell>
          <cell r="F6093">
            <v>3</v>
          </cell>
          <cell r="G6093">
            <v>152.56</v>
          </cell>
          <cell r="H6093">
            <v>49.36</v>
          </cell>
          <cell r="I6093">
            <v>2</v>
          </cell>
          <cell r="J6093">
            <v>41</v>
          </cell>
          <cell r="K6093">
            <v>1305.03</v>
          </cell>
          <cell r="L6093">
            <v>17</v>
          </cell>
          <cell r="M6093" t="str">
            <v>Jul/Aug</v>
          </cell>
          <cell r="N6093">
            <v>46</v>
          </cell>
        </row>
        <row r="6094">
          <cell r="A6094" t="str">
            <v>2006/07 W17</v>
          </cell>
          <cell r="B6094" t="str">
            <v>220 - LGW North Main</v>
          </cell>
          <cell r="C6094" t="str">
            <v>Deluxe - Free 20cl bottle (linked to JW Blue) (Sept Only)</v>
          </cell>
          <cell r="D6094">
            <v>111.13</v>
          </cell>
          <cell r="E6094">
            <v>61.91</v>
          </cell>
          <cell r="F6094">
            <v>7</v>
          </cell>
          <cell r="G6094">
            <v>60.16</v>
          </cell>
          <cell r="H6094">
            <v>28.91</v>
          </cell>
          <cell r="I6094">
            <v>4</v>
          </cell>
          <cell r="J6094">
            <v>4</v>
          </cell>
          <cell r="K6094">
            <v>23.97</v>
          </cell>
          <cell r="L6094">
            <v>17</v>
          </cell>
          <cell r="M6094" t="str">
            <v>Jul/Aug</v>
          </cell>
          <cell r="N6094">
            <v>47</v>
          </cell>
        </row>
        <row r="6095">
          <cell r="A6095" t="str">
            <v>2006/07 W17</v>
          </cell>
          <cell r="B6095" t="str">
            <v>220 - LGW North Main</v>
          </cell>
          <cell r="C6095" t="str">
            <v>Champagne - Piper Florens Louis 2 for £30</v>
          </cell>
          <cell r="D6095">
            <v>245</v>
          </cell>
          <cell r="E6095">
            <v>94.84</v>
          </cell>
          <cell r="F6095">
            <v>14</v>
          </cell>
          <cell r="G6095">
            <v>105</v>
          </cell>
          <cell r="H6095">
            <v>26.04</v>
          </cell>
          <cell r="I6095">
            <v>6</v>
          </cell>
          <cell r="J6095">
            <v>13</v>
          </cell>
          <cell r="K6095">
            <v>115.7</v>
          </cell>
          <cell r="L6095">
            <v>17</v>
          </cell>
          <cell r="M6095" t="str">
            <v>Jul/Aug</v>
          </cell>
          <cell r="N6095">
            <v>53</v>
          </cell>
        </row>
        <row r="6096">
          <cell r="A6096" t="str">
            <v>2006/07 W17</v>
          </cell>
          <cell r="B6096" t="str">
            <v>220 - LGW North Main</v>
          </cell>
          <cell r="C6096" t="str">
            <v>Champagne - Piper Florens Louis Twin for £30</v>
          </cell>
          <cell r="D6096">
            <v>280</v>
          </cell>
          <cell r="E6096">
            <v>95.05</v>
          </cell>
          <cell r="F6096">
            <v>8</v>
          </cell>
          <cell r="G6096">
            <v>175</v>
          </cell>
          <cell r="H6096">
            <v>43.45</v>
          </cell>
          <cell r="I6096">
            <v>5</v>
          </cell>
          <cell r="J6096">
            <v>9</v>
          </cell>
          <cell r="K6096">
            <v>160.19999999999999</v>
          </cell>
          <cell r="L6096">
            <v>17</v>
          </cell>
          <cell r="M6096" t="str">
            <v>Jul/Aug</v>
          </cell>
          <cell r="N6096">
            <v>33</v>
          </cell>
        </row>
        <row r="6097">
          <cell r="A6097" t="str">
            <v>2006/07 W17</v>
          </cell>
          <cell r="B6097" t="str">
            <v>220 - LGW North Main</v>
          </cell>
          <cell r="C6097" t="str">
            <v>Champagne - Charles Heidseick 2 for £35</v>
          </cell>
          <cell r="D6097">
            <v>91.96</v>
          </cell>
          <cell r="E6097">
            <v>39.71</v>
          </cell>
          <cell r="F6097">
            <v>4</v>
          </cell>
          <cell r="G6097">
            <v>68.97</v>
          </cell>
          <cell r="H6097">
            <v>25.98</v>
          </cell>
          <cell r="I6097">
            <v>3</v>
          </cell>
          <cell r="J6097">
            <v>11</v>
          </cell>
          <cell r="K6097">
            <v>101.86</v>
          </cell>
          <cell r="L6097">
            <v>17</v>
          </cell>
          <cell r="M6097" t="str">
            <v>Jul/Aug</v>
          </cell>
          <cell r="N6097">
            <v>55</v>
          </cell>
        </row>
        <row r="6098">
          <cell r="A6098" t="str">
            <v>2006/07 W17</v>
          </cell>
          <cell r="B6098" t="str">
            <v>220 - LGW North Main</v>
          </cell>
          <cell r="C6098" t="str">
            <v>Champagne - Canard Twin for £25</v>
          </cell>
          <cell r="D6098">
            <v>775</v>
          </cell>
          <cell r="E6098">
            <v>244.33</v>
          </cell>
          <cell r="F6098">
            <v>31</v>
          </cell>
          <cell r="G6098">
            <v>450</v>
          </cell>
          <cell r="H6098">
            <v>101.33</v>
          </cell>
          <cell r="I6098">
            <v>18</v>
          </cell>
          <cell r="J6098">
            <v>41</v>
          </cell>
          <cell r="K6098">
            <v>656</v>
          </cell>
          <cell r="L6098">
            <v>17</v>
          </cell>
          <cell r="M6098" t="str">
            <v>Jul/Aug</v>
          </cell>
          <cell r="N6098">
            <v>52</v>
          </cell>
        </row>
        <row r="6099">
          <cell r="A6099" t="str">
            <v>2006/07 W17</v>
          </cell>
          <cell r="B6099" t="str">
            <v>220 - LGW North Main</v>
          </cell>
          <cell r="C6099" t="str">
            <v>Wine - Beringer 3 for £15</v>
          </cell>
          <cell r="D6099">
            <v>0</v>
          </cell>
          <cell r="E6099">
            <v>0</v>
          </cell>
          <cell r="F6099">
            <v>0</v>
          </cell>
          <cell r="G6099">
            <v>0</v>
          </cell>
          <cell r="H6099">
            <v>0</v>
          </cell>
          <cell r="I6099">
            <v>0</v>
          </cell>
          <cell r="J6099">
            <v>0</v>
          </cell>
          <cell r="K6099" t="str">
            <v>/0</v>
          </cell>
          <cell r="L6099">
            <v>17</v>
          </cell>
          <cell r="M6099" t="str">
            <v>Jul/Aug</v>
          </cell>
          <cell r="N6099">
            <v>43</v>
          </cell>
        </row>
        <row r="6100">
          <cell r="A6100" t="str">
            <v>2006/07 W17</v>
          </cell>
          <cell r="B6100" t="str">
            <v>220 - LGW North Main</v>
          </cell>
          <cell r="C6100" t="str">
            <v>Wine - Rosemount BOGOF</v>
          </cell>
          <cell r="D6100">
            <v>125.91</v>
          </cell>
          <cell r="E6100">
            <v>49.54</v>
          </cell>
          <cell r="F6100">
            <v>17</v>
          </cell>
          <cell r="G6100">
            <v>27.98</v>
          </cell>
          <cell r="H6100">
            <v>3.51</v>
          </cell>
          <cell r="I6100">
            <v>4</v>
          </cell>
          <cell r="J6100">
            <v>82</v>
          </cell>
          <cell r="K6100">
            <v>604.53</v>
          </cell>
          <cell r="L6100">
            <v>17</v>
          </cell>
          <cell r="M6100" t="str">
            <v>Jul/Aug</v>
          </cell>
          <cell r="N6100">
            <v>56</v>
          </cell>
        </row>
        <row r="6101">
          <cell r="A6101" t="str">
            <v>2006/07 W17</v>
          </cell>
          <cell r="B6101" t="str">
            <v>220 - LGW North Main</v>
          </cell>
          <cell r="C6101" t="str">
            <v>WOW - 2 for £45 Malt</v>
          </cell>
          <cell r="D6101">
            <v>417.85</v>
          </cell>
          <cell r="E6101">
            <v>160.18</v>
          </cell>
          <cell r="F6101">
            <v>15</v>
          </cell>
          <cell r="G6101">
            <v>307.89</v>
          </cell>
          <cell r="H6101">
            <v>81.14</v>
          </cell>
          <cell r="I6101">
            <v>11</v>
          </cell>
          <cell r="J6101">
            <v>72</v>
          </cell>
          <cell r="K6101">
            <v>558.66999999999996</v>
          </cell>
          <cell r="L6101">
            <v>17</v>
          </cell>
          <cell r="M6101" t="str">
            <v>Jul/Aug</v>
          </cell>
          <cell r="N6101">
            <v>34</v>
          </cell>
        </row>
        <row r="6102">
          <cell r="A6102" t="str">
            <v>2006/07 W17</v>
          </cell>
          <cell r="B6102" t="str">
            <v>220 - LGW North Main</v>
          </cell>
          <cell r="C6102" t="str">
            <v>WOW - Connemara 2 for £30</v>
          </cell>
          <cell r="D6102">
            <v>0</v>
          </cell>
          <cell r="E6102">
            <v>0</v>
          </cell>
          <cell r="F6102">
            <v>0</v>
          </cell>
          <cell r="G6102">
            <v>0</v>
          </cell>
          <cell r="H6102">
            <v>0</v>
          </cell>
          <cell r="I6102">
            <v>0</v>
          </cell>
          <cell r="J6102">
            <v>0</v>
          </cell>
          <cell r="K6102" t="str">
            <v>/0</v>
          </cell>
          <cell r="L6102">
            <v>17</v>
          </cell>
          <cell r="M6102" t="str">
            <v>Jul/Aug</v>
          </cell>
          <cell r="N6102">
            <v>60</v>
          </cell>
        </row>
        <row r="6103">
          <cell r="A6103" t="str">
            <v>2006/07 W17</v>
          </cell>
          <cell r="B6103" t="str">
            <v>220 - LGW North Main</v>
          </cell>
          <cell r="C6103" t="str">
            <v>Others - 2 for £25 (glayva, disaronno)</v>
          </cell>
          <cell r="D6103">
            <v>354.77</v>
          </cell>
          <cell r="E6103">
            <v>172.97</v>
          </cell>
          <cell r="F6103">
            <v>23</v>
          </cell>
          <cell r="G6103">
            <v>185.88</v>
          </cell>
          <cell r="H6103">
            <v>42.48</v>
          </cell>
          <cell r="I6103">
            <v>12</v>
          </cell>
          <cell r="J6103">
            <v>20</v>
          </cell>
          <cell r="K6103">
            <v>69.81</v>
          </cell>
          <cell r="L6103">
            <v>17</v>
          </cell>
          <cell r="M6103" t="str">
            <v>Jul/Aug</v>
          </cell>
          <cell r="N6103">
            <v>48</v>
          </cell>
        </row>
        <row r="6104">
          <cell r="A6104" t="str">
            <v>2006/07 W17</v>
          </cell>
          <cell r="B6104" t="str">
            <v>220 - LGW North Main</v>
          </cell>
          <cell r="C6104" t="str">
            <v>Others - Pimms 2 for £15 (70cl)</v>
          </cell>
          <cell r="D6104">
            <v>3011.94</v>
          </cell>
          <cell r="E6104">
            <v>399.9</v>
          </cell>
          <cell r="F6104">
            <v>398</v>
          </cell>
          <cell r="G6104">
            <v>2927.96</v>
          </cell>
          <cell r="H6104">
            <v>337.26</v>
          </cell>
          <cell r="I6104">
            <v>388</v>
          </cell>
          <cell r="J6104">
            <v>116</v>
          </cell>
          <cell r="K6104">
            <v>514.42999999999995</v>
          </cell>
          <cell r="L6104">
            <v>17</v>
          </cell>
          <cell r="M6104" t="str">
            <v>Jul/Aug</v>
          </cell>
          <cell r="N6104">
            <v>35</v>
          </cell>
        </row>
        <row r="6105">
          <cell r="A6105" t="str">
            <v>2006/07 W17</v>
          </cell>
          <cell r="B6105" t="str">
            <v>220 - LGW North Main</v>
          </cell>
          <cell r="C6105" t="str">
            <v>Other - 2 for £30 Sauza</v>
          </cell>
          <cell r="D6105">
            <v>113.94</v>
          </cell>
          <cell r="E6105">
            <v>56.7</v>
          </cell>
          <cell r="F6105">
            <v>6</v>
          </cell>
          <cell r="G6105">
            <v>75.959999999999994</v>
          </cell>
          <cell r="H6105">
            <v>24.12</v>
          </cell>
          <cell r="I6105">
            <v>4</v>
          </cell>
          <cell r="J6105">
            <v>26</v>
          </cell>
          <cell r="K6105">
            <v>115.7</v>
          </cell>
          <cell r="L6105">
            <v>17</v>
          </cell>
          <cell r="M6105" t="str">
            <v>Jul/Aug</v>
          </cell>
          <cell r="N6105">
            <v>58</v>
          </cell>
        </row>
        <row r="6106">
          <cell r="A6106" t="str">
            <v>2006/07 W17</v>
          </cell>
          <cell r="B6106" t="str">
            <v>220 - LGW North Main</v>
          </cell>
          <cell r="C6106" t="str">
            <v>Others - 2 for £20 ATA (70cl)</v>
          </cell>
          <cell r="D6106">
            <v>986.38</v>
          </cell>
          <cell r="E6106">
            <v>221.49</v>
          </cell>
          <cell r="F6106">
            <v>92</v>
          </cell>
          <cell r="G6106">
            <v>941.66</v>
          </cell>
          <cell r="H6106">
            <v>188.86</v>
          </cell>
          <cell r="I6106">
            <v>88</v>
          </cell>
          <cell r="J6106">
            <v>351</v>
          </cell>
          <cell r="K6106">
            <v>1320.75</v>
          </cell>
          <cell r="L6106">
            <v>17</v>
          </cell>
          <cell r="M6106" t="str">
            <v>Jul/Aug</v>
          </cell>
          <cell r="N6106">
            <v>32</v>
          </cell>
        </row>
        <row r="6107">
          <cell r="A6107" t="str">
            <v>2006/07 W17</v>
          </cell>
          <cell r="B6107" t="str">
            <v>220 - LGW North Main</v>
          </cell>
          <cell r="C6107" t="str">
            <v>Others - 2 for £15 Fortified</v>
          </cell>
          <cell r="D6107">
            <v>90.3</v>
          </cell>
          <cell r="E6107">
            <v>35.24</v>
          </cell>
          <cell r="F6107">
            <v>10</v>
          </cell>
          <cell r="G6107">
            <v>55.14</v>
          </cell>
          <cell r="H6107">
            <v>16.079999999999998</v>
          </cell>
          <cell r="I6107">
            <v>6</v>
          </cell>
          <cell r="J6107">
            <v>18</v>
          </cell>
          <cell r="K6107">
            <v>72</v>
          </cell>
          <cell r="L6107">
            <v>17</v>
          </cell>
          <cell r="M6107" t="str">
            <v>Jul/Aug</v>
          </cell>
          <cell r="N6107">
            <v>59</v>
          </cell>
        </row>
        <row r="6108">
          <cell r="A6108" t="str">
            <v>2006/07 W17</v>
          </cell>
          <cell r="B6108" t="str">
            <v>227 - LGW North Transfer</v>
          </cell>
          <cell r="C6108" t="str">
            <v>Liquor</v>
          </cell>
          <cell r="D6108">
            <v>31563.89</v>
          </cell>
          <cell r="E6108">
            <v>15890.93</v>
          </cell>
          <cell r="F6108">
            <v>2491</v>
          </cell>
          <cell r="G6108">
            <v>11979.16</v>
          </cell>
          <cell r="H6108">
            <v>2719.46</v>
          </cell>
          <cell r="I6108">
            <v>727</v>
          </cell>
          <cell r="J6108">
            <v>3454</v>
          </cell>
          <cell r="K6108">
            <v>17008.64</v>
          </cell>
          <cell r="L6108">
            <v>17</v>
          </cell>
          <cell r="M6108" t="str">
            <v>Jul/Aug</v>
          </cell>
          <cell r="N6108">
            <v>1</v>
          </cell>
        </row>
        <row r="6109">
          <cell r="A6109" t="str">
            <v>2006/07 W17</v>
          </cell>
          <cell r="B6109" t="str">
            <v>227 - LGW North Transfer</v>
          </cell>
          <cell r="C6109" t="str">
            <v>Tobacco</v>
          </cell>
          <cell r="D6109">
            <v>22162.31</v>
          </cell>
          <cell r="E6109">
            <v>16403.47</v>
          </cell>
          <cell r="F6109">
            <v>730</v>
          </cell>
          <cell r="G6109">
            <v>280</v>
          </cell>
          <cell r="H6109">
            <v>21.46</v>
          </cell>
          <cell r="I6109">
            <v>16</v>
          </cell>
          <cell r="J6109">
            <v>2330</v>
          </cell>
          <cell r="K6109">
            <v>17950.099999999999</v>
          </cell>
          <cell r="L6109">
            <v>17</v>
          </cell>
          <cell r="M6109" t="str">
            <v>Jul/Aug</v>
          </cell>
          <cell r="N6109">
            <v>2</v>
          </cell>
        </row>
        <row r="6110">
          <cell r="A6110" t="str">
            <v>2006/07 W17</v>
          </cell>
          <cell r="B6110" t="str">
            <v>227 - LGW North Transfer</v>
          </cell>
          <cell r="C6110" t="str">
            <v>Perfumery</v>
          </cell>
          <cell r="D6110">
            <v>191571.28</v>
          </cell>
          <cell r="E6110">
            <v>108065.49</v>
          </cell>
          <cell r="F6110">
            <v>7929</v>
          </cell>
          <cell r="G6110">
            <v>113639.34</v>
          </cell>
          <cell r="H6110">
            <v>57134.14</v>
          </cell>
          <cell r="I6110">
            <v>4797</v>
          </cell>
          <cell r="J6110">
            <v>28001</v>
          </cell>
          <cell r="K6110">
            <v>239654.62</v>
          </cell>
          <cell r="L6110">
            <v>17</v>
          </cell>
          <cell r="M6110" t="str">
            <v>Jul/Aug</v>
          </cell>
          <cell r="N6110">
            <v>3</v>
          </cell>
        </row>
        <row r="6111">
          <cell r="A6111" t="str">
            <v>2006/07 W17</v>
          </cell>
          <cell r="B6111" t="str">
            <v>227 - LGW North Transfer</v>
          </cell>
          <cell r="C6111" t="str">
            <v>Food</v>
          </cell>
          <cell r="D6111">
            <v>5833.05</v>
          </cell>
          <cell r="E6111">
            <v>2605.1999999999998</v>
          </cell>
          <cell r="F6111">
            <v>1551</v>
          </cell>
          <cell r="G6111">
            <v>2555.25</v>
          </cell>
          <cell r="H6111">
            <v>932.52</v>
          </cell>
          <cell r="I6111">
            <v>675</v>
          </cell>
          <cell r="J6111">
            <v>1960</v>
          </cell>
          <cell r="K6111">
            <v>4013.49</v>
          </cell>
          <cell r="L6111">
            <v>17</v>
          </cell>
          <cell r="M6111" t="str">
            <v>Jul/Aug</v>
          </cell>
          <cell r="N6111">
            <v>4</v>
          </cell>
        </row>
        <row r="6112">
          <cell r="A6112" t="str">
            <v>2006/07 W17</v>
          </cell>
          <cell r="B6112" t="str">
            <v>227 - LGW North Transfer</v>
          </cell>
          <cell r="C6112" t="str">
            <v>Tax Free</v>
          </cell>
          <cell r="D6112">
            <v>28435.22</v>
          </cell>
          <cell r="E6112">
            <v>14382.35</v>
          </cell>
          <cell r="F6112">
            <v>1642</v>
          </cell>
          <cell r="G6112">
            <v>16007.35</v>
          </cell>
          <cell r="H6112">
            <v>7138.44</v>
          </cell>
          <cell r="I6112">
            <v>886</v>
          </cell>
          <cell r="J6112">
            <v>5436</v>
          </cell>
          <cell r="K6112">
            <v>38560.67</v>
          </cell>
          <cell r="L6112">
            <v>17</v>
          </cell>
          <cell r="M6112" t="str">
            <v>Jul/Aug</v>
          </cell>
          <cell r="N6112">
            <v>5</v>
          </cell>
        </row>
        <row r="6113">
          <cell r="A6113" t="str">
            <v>2006/07 W17</v>
          </cell>
          <cell r="B6113" t="str">
            <v>227 - LGW North Transfer</v>
          </cell>
          <cell r="C6113" t="str">
            <v>Unclassified Products</v>
          </cell>
          <cell r="D6113">
            <v>0</v>
          </cell>
          <cell r="E6113">
            <v>0</v>
          </cell>
          <cell r="F6113">
            <v>0</v>
          </cell>
          <cell r="G6113">
            <v>0</v>
          </cell>
          <cell r="H6113">
            <v>0</v>
          </cell>
          <cell r="I6113">
            <v>0</v>
          </cell>
          <cell r="J6113">
            <v>0</v>
          </cell>
          <cell r="K6113" t="str">
            <v>/0</v>
          </cell>
          <cell r="L6113">
            <v>17</v>
          </cell>
          <cell r="M6113" t="str">
            <v>Jul/Aug</v>
          </cell>
          <cell r="N6113">
            <v>6</v>
          </cell>
        </row>
        <row r="6114">
          <cell r="A6114" t="str">
            <v>2006/07 W17</v>
          </cell>
          <cell r="B6114" t="str">
            <v>227 - LGW North Transfer</v>
          </cell>
          <cell r="C6114" t="str">
            <v>Spirits</v>
          </cell>
          <cell r="D6114">
            <v>24234.95</v>
          </cell>
          <cell r="E6114">
            <v>13396.66</v>
          </cell>
          <cell r="F6114">
            <v>2162</v>
          </cell>
          <cell r="G6114">
            <v>7614.91</v>
          </cell>
          <cell r="H6114">
            <v>1693.27</v>
          </cell>
          <cell r="I6114">
            <v>554</v>
          </cell>
          <cell r="J6114">
            <v>2553</v>
          </cell>
          <cell r="K6114">
            <v>9787.85</v>
          </cell>
          <cell r="L6114">
            <v>17</v>
          </cell>
          <cell r="M6114" t="str">
            <v>Jul/Aug</v>
          </cell>
          <cell r="N6114">
            <v>7</v>
          </cell>
        </row>
        <row r="6115">
          <cell r="A6115" t="str">
            <v>2006/07 W17</v>
          </cell>
          <cell r="B6115" t="str">
            <v>227 - LGW North Transfer</v>
          </cell>
          <cell r="C6115" t="str">
            <v>Fortified Wines</v>
          </cell>
          <cell r="D6115">
            <v>233.37</v>
          </cell>
          <cell r="E6115">
            <v>109.94</v>
          </cell>
          <cell r="F6115">
            <v>38</v>
          </cell>
          <cell r="G6115">
            <v>105.28</v>
          </cell>
          <cell r="H6115">
            <v>20.38</v>
          </cell>
          <cell r="I6115">
            <v>17</v>
          </cell>
          <cell r="J6115">
            <v>56</v>
          </cell>
          <cell r="K6115">
            <v>107.48</v>
          </cell>
          <cell r="L6115">
            <v>17</v>
          </cell>
          <cell r="M6115" t="str">
            <v>Jul/Aug</v>
          </cell>
          <cell r="N6115">
            <v>10</v>
          </cell>
        </row>
        <row r="6116">
          <cell r="A6116" t="str">
            <v>2006/07 W17</v>
          </cell>
          <cell r="B6116" t="str">
            <v>227 - LGW North Transfer</v>
          </cell>
          <cell r="C6116" t="str">
            <v>Others</v>
          </cell>
          <cell r="D6116">
            <v>0</v>
          </cell>
          <cell r="E6116">
            <v>0</v>
          </cell>
          <cell r="F6116">
            <v>0</v>
          </cell>
          <cell r="G6116">
            <v>0</v>
          </cell>
          <cell r="H6116">
            <v>0</v>
          </cell>
          <cell r="I6116">
            <v>0</v>
          </cell>
          <cell r="J6116">
            <v>0</v>
          </cell>
          <cell r="K6116" t="str">
            <v>/0</v>
          </cell>
          <cell r="L6116">
            <v>17</v>
          </cell>
          <cell r="M6116" t="str">
            <v>Jul/Aug</v>
          </cell>
          <cell r="N6116">
            <v>11</v>
          </cell>
        </row>
        <row r="6117">
          <cell r="A6117" t="str">
            <v>2006/07 W17</v>
          </cell>
          <cell r="B6117" t="str">
            <v>227 - LGW North Transfer</v>
          </cell>
          <cell r="C6117" t="str">
            <v>Champagne</v>
          </cell>
          <cell r="D6117">
            <v>6439.91</v>
          </cell>
          <cell r="E6117">
            <v>2060.0300000000002</v>
          </cell>
          <cell r="F6117">
            <v>200</v>
          </cell>
          <cell r="G6117">
            <v>4046.09</v>
          </cell>
          <cell r="H6117">
            <v>956.5</v>
          </cell>
          <cell r="I6117">
            <v>126</v>
          </cell>
          <cell r="J6117">
            <v>349</v>
          </cell>
          <cell r="K6117">
            <v>6230.28</v>
          </cell>
          <cell r="L6117">
            <v>17</v>
          </cell>
          <cell r="M6117" t="str">
            <v>Jul/Aug</v>
          </cell>
          <cell r="N6117">
            <v>8</v>
          </cell>
        </row>
        <row r="6118">
          <cell r="A6118" t="str">
            <v>2006/07 W17</v>
          </cell>
          <cell r="B6118" t="str">
            <v>227 - LGW North Transfer</v>
          </cell>
          <cell r="C6118" t="str">
            <v>Wines</v>
          </cell>
          <cell r="D6118">
            <v>655.66</v>
          </cell>
          <cell r="E6118">
            <v>324.3</v>
          </cell>
          <cell r="F6118">
            <v>91</v>
          </cell>
          <cell r="G6118">
            <v>212.88</v>
          </cell>
          <cell r="H6118">
            <v>49.31</v>
          </cell>
          <cell r="I6118">
            <v>30</v>
          </cell>
          <cell r="J6118">
            <v>496</v>
          </cell>
          <cell r="K6118">
            <v>1822.72</v>
          </cell>
          <cell r="L6118">
            <v>17</v>
          </cell>
          <cell r="M6118" t="str">
            <v>Jul/Aug</v>
          </cell>
          <cell r="N6118">
            <v>9</v>
          </cell>
        </row>
        <row r="6119">
          <cell r="A6119" t="str">
            <v>2006/07 W17</v>
          </cell>
          <cell r="B6119" t="str">
            <v>227 - LGW North Transfer</v>
          </cell>
          <cell r="C6119" t="str">
            <v>Unclassified Liquor</v>
          </cell>
          <cell r="D6119">
            <v>0</v>
          </cell>
          <cell r="E6119">
            <v>0</v>
          </cell>
          <cell r="F6119">
            <v>0</v>
          </cell>
          <cell r="G6119">
            <v>0</v>
          </cell>
          <cell r="H6119">
            <v>0</v>
          </cell>
          <cell r="I6119">
            <v>0</v>
          </cell>
          <cell r="J6119">
            <v>0</v>
          </cell>
          <cell r="K6119" t="str">
            <v>/0</v>
          </cell>
          <cell r="L6119">
            <v>17</v>
          </cell>
          <cell r="M6119" t="str">
            <v>Jul/Aug</v>
          </cell>
          <cell r="N6119">
            <v>12</v>
          </cell>
        </row>
        <row r="6120">
          <cell r="A6120" t="str">
            <v>2006/07 W17</v>
          </cell>
          <cell r="B6120" t="str">
            <v>227 - LGW North Transfer</v>
          </cell>
          <cell r="C6120" t="str">
            <v>Value - 2 for £15</v>
          </cell>
          <cell r="D6120">
            <v>6055.28</v>
          </cell>
          <cell r="E6120">
            <v>4098.2700000000004</v>
          </cell>
          <cell r="F6120">
            <v>740</v>
          </cell>
          <cell r="G6120">
            <v>476.59</v>
          </cell>
          <cell r="H6120">
            <v>65.33</v>
          </cell>
          <cell r="I6120">
            <v>31</v>
          </cell>
          <cell r="J6120">
            <v>418</v>
          </cell>
          <cell r="K6120">
            <v>1195.29</v>
          </cell>
          <cell r="L6120">
            <v>17</v>
          </cell>
          <cell r="M6120" t="str">
            <v>Jul/Aug</v>
          </cell>
          <cell r="N6120">
            <v>31</v>
          </cell>
        </row>
        <row r="6121">
          <cell r="A6121" t="str">
            <v>2006/07 W17</v>
          </cell>
          <cell r="B6121" t="str">
            <v>227 - LGW North Transfer</v>
          </cell>
          <cell r="C6121" t="str">
            <v>Value - 2 for £20 Bombay Saphire</v>
          </cell>
          <cell r="D6121">
            <v>333.71</v>
          </cell>
          <cell r="E6121">
            <v>215.25</v>
          </cell>
          <cell r="F6121">
            <v>25</v>
          </cell>
          <cell r="G6121">
            <v>81.92</v>
          </cell>
          <cell r="H6121">
            <v>21.84</v>
          </cell>
          <cell r="I6121">
            <v>4</v>
          </cell>
          <cell r="J6121">
            <v>28</v>
          </cell>
          <cell r="K6121">
            <v>77.84</v>
          </cell>
          <cell r="L6121">
            <v>17</v>
          </cell>
          <cell r="M6121" t="str">
            <v>Jul/Aug</v>
          </cell>
          <cell r="N6121">
            <v>45</v>
          </cell>
        </row>
        <row r="6122">
          <cell r="A6122" t="str">
            <v>2006/07 W17</v>
          </cell>
          <cell r="B6122" t="str">
            <v>227 - LGW North Transfer</v>
          </cell>
          <cell r="C6122" t="str">
            <v>Value - Baileys 2 for £20</v>
          </cell>
          <cell r="D6122">
            <v>1495.82</v>
          </cell>
          <cell r="E6122">
            <v>856.92</v>
          </cell>
          <cell r="F6122">
            <v>135</v>
          </cell>
          <cell r="G6122">
            <v>247.92</v>
          </cell>
          <cell r="H6122">
            <v>88.85</v>
          </cell>
          <cell r="I6122">
            <v>15</v>
          </cell>
          <cell r="J6122">
            <v>46</v>
          </cell>
          <cell r="K6122">
            <v>221.72</v>
          </cell>
          <cell r="L6122">
            <v>17</v>
          </cell>
          <cell r="M6122" t="str">
            <v>Jul/Aug</v>
          </cell>
          <cell r="N6122">
            <v>39</v>
          </cell>
        </row>
        <row r="6123">
          <cell r="A6123" t="str">
            <v>2006/07 W17</v>
          </cell>
          <cell r="B6123" t="str">
            <v>227 - LGW North Transfer</v>
          </cell>
          <cell r="C6123" t="str">
            <v>Value - Baileys Twin @ £20</v>
          </cell>
          <cell r="D6123">
            <v>400</v>
          </cell>
          <cell r="E6123">
            <v>244.02</v>
          </cell>
          <cell r="F6123">
            <v>20</v>
          </cell>
          <cell r="G6123">
            <v>0</v>
          </cell>
          <cell r="H6123">
            <v>0</v>
          </cell>
          <cell r="I6123">
            <v>0</v>
          </cell>
          <cell r="J6123">
            <v>8</v>
          </cell>
          <cell r="K6123">
            <v>77.11</v>
          </cell>
          <cell r="L6123">
            <v>17</v>
          </cell>
          <cell r="M6123" t="str">
            <v>Jul/Aug</v>
          </cell>
          <cell r="N6123">
            <v>51</v>
          </cell>
        </row>
        <row r="6124">
          <cell r="A6124" t="str">
            <v>2006/07 W17</v>
          </cell>
          <cell r="B6124" t="str">
            <v>227 - LGW North Transfer</v>
          </cell>
          <cell r="C6124" t="str">
            <v>Value - Twins @ £15</v>
          </cell>
          <cell r="D6124">
            <v>0</v>
          </cell>
          <cell r="E6124">
            <v>0</v>
          </cell>
          <cell r="F6124">
            <v>0</v>
          </cell>
          <cell r="G6124">
            <v>0</v>
          </cell>
          <cell r="H6124">
            <v>0</v>
          </cell>
          <cell r="I6124">
            <v>0</v>
          </cell>
          <cell r="J6124">
            <v>0</v>
          </cell>
          <cell r="K6124" t="str">
            <v>/0</v>
          </cell>
          <cell r="L6124">
            <v>17</v>
          </cell>
          <cell r="M6124" t="str">
            <v>Jul/Aug</v>
          </cell>
          <cell r="N6124">
            <v>36</v>
          </cell>
        </row>
        <row r="6125">
          <cell r="A6125" t="str">
            <v>2006/07 W17</v>
          </cell>
          <cell r="B6125" t="str">
            <v>227 - LGW North Transfer</v>
          </cell>
          <cell r="C6125" t="str">
            <v>Malt - 2 For £45 (6 glenmorangie + 2)</v>
          </cell>
          <cell r="D6125">
            <v>164.94</v>
          </cell>
          <cell r="E6125">
            <v>95.73</v>
          </cell>
          <cell r="F6125">
            <v>6</v>
          </cell>
          <cell r="G6125">
            <v>53.98</v>
          </cell>
          <cell r="H6125">
            <v>14.68</v>
          </cell>
          <cell r="I6125">
            <v>2</v>
          </cell>
          <cell r="J6125">
            <v>54</v>
          </cell>
          <cell r="K6125">
            <v>399.15</v>
          </cell>
          <cell r="L6125">
            <v>17</v>
          </cell>
          <cell r="M6125" t="str">
            <v>Jul/Aug</v>
          </cell>
          <cell r="N6125">
            <v>30</v>
          </cell>
        </row>
        <row r="6126">
          <cell r="A6126" t="str">
            <v>2006/07 W17</v>
          </cell>
          <cell r="B6126" t="str">
            <v>227 - LGW North Transfer</v>
          </cell>
          <cell r="C6126" t="str">
            <v>Malt - Save £5 Glenmorangie Traditional</v>
          </cell>
          <cell r="D6126">
            <v>39.99</v>
          </cell>
          <cell r="E6126">
            <v>11.42</v>
          </cell>
          <cell r="F6126">
            <v>1</v>
          </cell>
          <cell r="G6126">
            <v>39.99</v>
          </cell>
          <cell r="H6126">
            <v>11.42</v>
          </cell>
          <cell r="I6126">
            <v>1</v>
          </cell>
          <cell r="J6126">
            <v>6</v>
          </cell>
          <cell r="K6126">
            <v>68.58</v>
          </cell>
          <cell r="L6126">
            <v>17</v>
          </cell>
          <cell r="M6126" t="str">
            <v>Jul/Aug</v>
          </cell>
          <cell r="N6126">
            <v>44</v>
          </cell>
        </row>
        <row r="6127">
          <cell r="A6127" t="str">
            <v>2006/07 W17</v>
          </cell>
          <cell r="B6127" t="str">
            <v>227 - LGW North Transfer</v>
          </cell>
          <cell r="C6127" t="str">
            <v>Cognac - XO @ £45</v>
          </cell>
          <cell r="D6127">
            <v>675</v>
          </cell>
          <cell r="E6127">
            <v>339.85</v>
          </cell>
          <cell r="F6127">
            <v>15</v>
          </cell>
          <cell r="G6127">
            <v>405</v>
          </cell>
          <cell r="H6127">
            <v>160.09</v>
          </cell>
          <cell r="I6127">
            <v>9</v>
          </cell>
          <cell r="J6127">
            <v>22</v>
          </cell>
          <cell r="K6127">
            <v>423.5</v>
          </cell>
          <cell r="L6127">
            <v>17</v>
          </cell>
          <cell r="M6127" t="str">
            <v>Jul/Aug</v>
          </cell>
          <cell r="N6127">
            <v>37</v>
          </cell>
        </row>
        <row r="6128">
          <cell r="A6128" t="str">
            <v>2006/07 W17</v>
          </cell>
          <cell r="B6128" t="str">
            <v>227 - LGW North Transfer</v>
          </cell>
          <cell r="C6128" t="str">
            <v>Cognac - VSOP 2 for £45</v>
          </cell>
          <cell r="D6128">
            <v>86.97</v>
          </cell>
          <cell r="E6128">
            <v>46.96</v>
          </cell>
          <cell r="F6128">
            <v>3</v>
          </cell>
          <cell r="G6128">
            <v>28.99</v>
          </cell>
          <cell r="H6128">
            <v>7.56</v>
          </cell>
          <cell r="I6128">
            <v>1</v>
          </cell>
          <cell r="J6128">
            <v>15</v>
          </cell>
          <cell r="K6128">
            <v>139.35</v>
          </cell>
          <cell r="L6128">
            <v>17</v>
          </cell>
          <cell r="M6128" t="str">
            <v>Jul/Aug</v>
          </cell>
          <cell r="N6128">
            <v>41</v>
          </cell>
        </row>
        <row r="6129">
          <cell r="A6129" t="str">
            <v>2006/07 W17</v>
          </cell>
          <cell r="B6129" t="str">
            <v>227 - LGW North Transfer</v>
          </cell>
          <cell r="C6129" t="str">
            <v>Cognac - Only £17_99 VS Especiale</v>
          </cell>
          <cell r="D6129">
            <v>254.85</v>
          </cell>
          <cell r="E6129">
            <v>134.69999999999999</v>
          </cell>
          <cell r="F6129">
            <v>15</v>
          </cell>
          <cell r="G6129">
            <v>67.959999999999994</v>
          </cell>
          <cell r="H6129">
            <v>5.56</v>
          </cell>
          <cell r="I6129">
            <v>4</v>
          </cell>
          <cell r="J6129">
            <v>-2</v>
          </cell>
          <cell r="K6129">
            <v>-10.5</v>
          </cell>
          <cell r="L6129">
            <v>17</v>
          </cell>
          <cell r="M6129" t="str">
            <v>Jul/Aug</v>
          </cell>
          <cell r="N6129">
            <v>42</v>
          </cell>
        </row>
        <row r="6130">
          <cell r="A6130" t="str">
            <v>2006/07 W17</v>
          </cell>
          <cell r="B6130" t="str">
            <v>227 - LGW North Transfer</v>
          </cell>
          <cell r="C6130" t="str">
            <v>Deluxe - Chivas 2 for £30</v>
          </cell>
          <cell r="D6130">
            <v>181.56</v>
          </cell>
          <cell r="E6130">
            <v>107.94</v>
          </cell>
          <cell r="F6130">
            <v>8</v>
          </cell>
          <cell r="G6130">
            <v>61.62</v>
          </cell>
          <cell r="H6130">
            <v>24.6</v>
          </cell>
          <cell r="I6130">
            <v>2</v>
          </cell>
          <cell r="J6130">
            <v>7</v>
          </cell>
          <cell r="K6130">
            <v>42.7</v>
          </cell>
          <cell r="L6130">
            <v>17</v>
          </cell>
          <cell r="M6130" t="str">
            <v>Jul/Aug</v>
          </cell>
          <cell r="N6130">
            <v>49</v>
          </cell>
        </row>
        <row r="6131">
          <cell r="A6131" t="str">
            <v>2006/07 W17</v>
          </cell>
          <cell r="B6131" t="str">
            <v>227 - LGW North Transfer</v>
          </cell>
          <cell r="C6131" t="str">
            <v>Deluxe - Chivas Twin for £30</v>
          </cell>
          <cell r="D6131">
            <v>155.96</v>
          </cell>
          <cell r="E6131">
            <v>107.16</v>
          </cell>
          <cell r="F6131">
            <v>4</v>
          </cell>
          <cell r="G6131">
            <v>0</v>
          </cell>
          <cell r="H6131">
            <v>0</v>
          </cell>
          <cell r="I6131">
            <v>0</v>
          </cell>
          <cell r="J6131">
            <v>5</v>
          </cell>
          <cell r="K6131">
            <v>61</v>
          </cell>
          <cell r="L6131">
            <v>17</v>
          </cell>
          <cell r="M6131" t="str">
            <v>Jul/Aug</v>
          </cell>
          <cell r="N6131">
            <v>38</v>
          </cell>
        </row>
        <row r="6132">
          <cell r="A6132" t="str">
            <v>2006/07 W17</v>
          </cell>
          <cell r="B6132" t="str">
            <v>227 - LGW North Transfer</v>
          </cell>
          <cell r="C6132" t="str">
            <v>Deluxe - Chivas Triple Pack @ £45</v>
          </cell>
          <cell r="D6132">
            <v>57.99</v>
          </cell>
          <cell r="E6132">
            <v>39.700000000000003</v>
          </cell>
          <cell r="F6132">
            <v>1</v>
          </cell>
          <cell r="G6132">
            <v>0</v>
          </cell>
          <cell r="H6132">
            <v>0</v>
          </cell>
          <cell r="I6132">
            <v>0</v>
          </cell>
          <cell r="J6132">
            <v>5</v>
          </cell>
          <cell r="K6132">
            <v>91.45</v>
          </cell>
          <cell r="L6132">
            <v>17</v>
          </cell>
          <cell r="M6132" t="str">
            <v>Jul/Aug</v>
          </cell>
          <cell r="N6132">
            <v>54</v>
          </cell>
        </row>
        <row r="6133">
          <cell r="A6133" t="str">
            <v>2006/07 W17</v>
          </cell>
          <cell r="B6133" t="str">
            <v>227 - LGW North Transfer</v>
          </cell>
          <cell r="C6133" t="str">
            <v>Deluxe - Chivas Save £5 18yo</v>
          </cell>
          <cell r="D6133">
            <v>0</v>
          </cell>
          <cell r="E6133">
            <v>0</v>
          </cell>
          <cell r="F6133">
            <v>0</v>
          </cell>
          <cell r="G6133">
            <v>0</v>
          </cell>
          <cell r="H6133">
            <v>0</v>
          </cell>
          <cell r="I6133">
            <v>0</v>
          </cell>
          <cell r="J6133">
            <v>0</v>
          </cell>
          <cell r="K6133" t="str">
            <v>/0</v>
          </cell>
          <cell r="L6133">
            <v>17</v>
          </cell>
          <cell r="M6133" t="str">
            <v>Jul/Aug</v>
          </cell>
          <cell r="N6133">
            <v>50</v>
          </cell>
        </row>
        <row r="6134">
          <cell r="A6134" t="str">
            <v>2006/07 W17</v>
          </cell>
          <cell r="B6134" t="str">
            <v>227 - LGW North Transfer</v>
          </cell>
          <cell r="C6134" t="str">
            <v>Deluxe - Chivas Royal Salute get Chivas 18yo</v>
          </cell>
          <cell r="D6134">
            <v>0</v>
          </cell>
          <cell r="E6134">
            <v>0</v>
          </cell>
          <cell r="F6134">
            <v>0</v>
          </cell>
          <cell r="G6134">
            <v>0</v>
          </cell>
          <cell r="H6134">
            <v>0</v>
          </cell>
          <cell r="I6134">
            <v>0</v>
          </cell>
          <cell r="J6134">
            <v>0</v>
          </cell>
          <cell r="K6134" t="str">
            <v>/0</v>
          </cell>
          <cell r="L6134">
            <v>17</v>
          </cell>
          <cell r="M6134" t="str">
            <v>Jul/Aug</v>
          </cell>
          <cell r="N6134">
            <v>57</v>
          </cell>
        </row>
        <row r="6135">
          <cell r="A6135" t="str">
            <v>2006/07 W17</v>
          </cell>
          <cell r="B6135" t="str">
            <v>227 - LGW North Transfer</v>
          </cell>
          <cell r="C6135" t="str">
            <v>Deluxe - Dewars 2 for £30 ATA</v>
          </cell>
          <cell r="D6135">
            <v>79.959999999999994</v>
          </cell>
          <cell r="E6135">
            <v>24.63</v>
          </cell>
          <cell r="F6135">
            <v>4</v>
          </cell>
          <cell r="G6135">
            <v>59.97</v>
          </cell>
          <cell r="H6135">
            <v>9.93</v>
          </cell>
          <cell r="I6135">
            <v>3</v>
          </cell>
          <cell r="J6135">
            <v>35</v>
          </cell>
          <cell r="K6135">
            <v>185.15</v>
          </cell>
          <cell r="L6135">
            <v>17</v>
          </cell>
          <cell r="M6135" t="str">
            <v>Jul/Aug</v>
          </cell>
          <cell r="N6135">
            <v>40</v>
          </cell>
        </row>
        <row r="6136">
          <cell r="A6136" t="str">
            <v>2006/07 W17</v>
          </cell>
          <cell r="B6136" t="str">
            <v>227 - LGW North Transfer</v>
          </cell>
          <cell r="C6136" t="str">
            <v>Deluxe - JW Blue get a free 20cl Gold (Sept Only)</v>
          </cell>
          <cell r="D6136">
            <v>0</v>
          </cell>
          <cell r="E6136">
            <v>0</v>
          </cell>
          <cell r="F6136">
            <v>0</v>
          </cell>
          <cell r="G6136">
            <v>0</v>
          </cell>
          <cell r="H6136">
            <v>0</v>
          </cell>
          <cell r="I6136">
            <v>0</v>
          </cell>
          <cell r="J6136">
            <v>0</v>
          </cell>
          <cell r="K6136" t="str">
            <v>/0</v>
          </cell>
          <cell r="L6136">
            <v>17</v>
          </cell>
          <cell r="M6136" t="str">
            <v>Jul/Aug</v>
          </cell>
          <cell r="N6136">
            <v>46</v>
          </cell>
        </row>
        <row r="6137">
          <cell r="A6137" t="str">
            <v>2006/07 W17</v>
          </cell>
          <cell r="B6137" t="str">
            <v>227 - LGW North Transfer</v>
          </cell>
          <cell r="C6137" t="str">
            <v>Deluxe - Free 20cl bottle (linked to JW Blue) (Sept Only)</v>
          </cell>
          <cell r="D6137">
            <v>0</v>
          </cell>
          <cell r="E6137">
            <v>0</v>
          </cell>
          <cell r="F6137">
            <v>0</v>
          </cell>
          <cell r="G6137">
            <v>0</v>
          </cell>
          <cell r="H6137">
            <v>0</v>
          </cell>
          <cell r="I6137">
            <v>0</v>
          </cell>
          <cell r="J6137">
            <v>0</v>
          </cell>
          <cell r="K6137" t="str">
            <v>/0</v>
          </cell>
          <cell r="L6137">
            <v>17</v>
          </cell>
          <cell r="M6137" t="str">
            <v>Jul/Aug</v>
          </cell>
          <cell r="N6137">
            <v>47</v>
          </cell>
        </row>
        <row r="6138">
          <cell r="A6138" t="str">
            <v>2006/07 W17</v>
          </cell>
          <cell r="B6138" t="str">
            <v>227 - LGW North Transfer</v>
          </cell>
          <cell r="C6138" t="str">
            <v>Champagne - Piper Florens Louis 2 for £30</v>
          </cell>
          <cell r="D6138">
            <v>170.35</v>
          </cell>
          <cell r="E6138">
            <v>51.99</v>
          </cell>
          <cell r="F6138">
            <v>10</v>
          </cell>
          <cell r="G6138">
            <v>119.4</v>
          </cell>
          <cell r="H6138">
            <v>27.74</v>
          </cell>
          <cell r="I6138">
            <v>7</v>
          </cell>
          <cell r="J6138">
            <v>3</v>
          </cell>
          <cell r="K6138">
            <v>26.7</v>
          </cell>
          <cell r="L6138">
            <v>17</v>
          </cell>
          <cell r="M6138" t="str">
            <v>Jul/Aug</v>
          </cell>
          <cell r="N6138">
            <v>53</v>
          </cell>
        </row>
        <row r="6139">
          <cell r="A6139" t="str">
            <v>2006/07 W17</v>
          </cell>
          <cell r="B6139" t="str">
            <v>227 - LGW North Transfer</v>
          </cell>
          <cell r="C6139" t="str">
            <v>Champagne - Piper Florens Louis Twin for £30</v>
          </cell>
          <cell r="D6139">
            <v>70</v>
          </cell>
          <cell r="E6139">
            <v>25.89</v>
          </cell>
          <cell r="F6139">
            <v>2</v>
          </cell>
          <cell r="G6139">
            <v>35</v>
          </cell>
          <cell r="H6139">
            <v>8.69</v>
          </cell>
          <cell r="I6139">
            <v>1</v>
          </cell>
          <cell r="J6139">
            <v>6</v>
          </cell>
          <cell r="K6139">
            <v>106.8</v>
          </cell>
          <cell r="L6139">
            <v>17</v>
          </cell>
          <cell r="M6139" t="str">
            <v>Jul/Aug</v>
          </cell>
          <cell r="N6139">
            <v>33</v>
          </cell>
        </row>
        <row r="6140">
          <cell r="A6140" t="str">
            <v>2006/07 W17</v>
          </cell>
          <cell r="B6140" t="str">
            <v>227 - LGW North Transfer</v>
          </cell>
          <cell r="C6140" t="str">
            <v>Champagne - Charles Heidseick 2 for £35</v>
          </cell>
          <cell r="D6140">
            <v>0</v>
          </cell>
          <cell r="E6140">
            <v>0</v>
          </cell>
          <cell r="F6140">
            <v>0</v>
          </cell>
          <cell r="G6140">
            <v>0</v>
          </cell>
          <cell r="H6140">
            <v>0</v>
          </cell>
          <cell r="I6140">
            <v>0</v>
          </cell>
          <cell r="J6140">
            <v>7</v>
          </cell>
          <cell r="K6140" t="str">
            <v>/0</v>
          </cell>
          <cell r="L6140">
            <v>17</v>
          </cell>
          <cell r="M6140" t="str">
            <v>Jul/Aug</v>
          </cell>
          <cell r="N6140">
            <v>55</v>
          </cell>
        </row>
        <row r="6141">
          <cell r="A6141" t="str">
            <v>2006/07 W17</v>
          </cell>
          <cell r="B6141" t="str">
            <v>227 - LGW North Transfer</v>
          </cell>
          <cell r="C6141" t="str">
            <v>Champagne - Canard Twin for £25</v>
          </cell>
          <cell r="D6141">
            <v>0</v>
          </cell>
          <cell r="E6141">
            <v>0</v>
          </cell>
          <cell r="F6141">
            <v>0</v>
          </cell>
          <cell r="G6141">
            <v>0</v>
          </cell>
          <cell r="H6141">
            <v>0</v>
          </cell>
          <cell r="I6141">
            <v>0</v>
          </cell>
          <cell r="J6141">
            <v>0</v>
          </cell>
          <cell r="K6141" t="str">
            <v>/0</v>
          </cell>
          <cell r="L6141">
            <v>17</v>
          </cell>
          <cell r="M6141" t="str">
            <v>Jul/Aug</v>
          </cell>
          <cell r="N6141">
            <v>52</v>
          </cell>
        </row>
        <row r="6142">
          <cell r="A6142" t="str">
            <v>2006/07 W17</v>
          </cell>
          <cell r="B6142" t="str">
            <v>227 - LGW North Transfer</v>
          </cell>
          <cell r="C6142" t="str">
            <v>Wine - Beringer 3 for £15</v>
          </cell>
          <cell r="D6142">
            <v>0</v>
          </cell>
          <cell r="E6142">
            <v>0</v>
          </cell>
          <cell r="F6142">
            <v>0</v>
          </cell>
          <cell r="G6142">
            <v>0</v>
          </cell>
          <cell r="H6142">
            <v>0</v>
          </cell>
          <cell r="I6142">
            <v>0</v>
          </cell>
          <cell r="J6142">
            <v>0</v>
          </cell>
          <cell r="K6142" t="str">
            <v>/0</v>
          </cell>
          <cell r="L6142">
            <v>17</v>
          </cell>
          <cell r="M6142" t="str">
            <v>Jul/Aug</v>
          </cell>
          <cell r="N6142">
            <v>43</v>
          </cell>
        </row>
        <row r="6143">
          <cell r="A6143" t="str">
            <v>2006/07 W17</v>
          </cell>
          <cell r="B6143" t="str">
            <v>227 - LGW North Transfer</v>
          </cell>
          <cell r="C6143" t="str">
            <v>Wine - Rosemount BOGOF</v>
          </cell>
          <cell r="D6143">
            <v>83.94</v>
          </cell>
          <cell r="E6143">
            <v>28.09</v>
          </cell>
          <cell r="F6143">
            <v>12</v>
          </cell>
          <cell r="G6143">
            <v>41.97</v>
          </cell>
          <cell r="H6143">
            <v>8.3000000000000007</v>
          </cell>
          <cell r="I6143">
            <v>6</v>
          </cell>
          <cell r="J6143">
            <v>68</v>
          </cell>
          <cell r="K6143">
            <v>500.25</v>
          </cell>
          <cell r="L6143">
            <v>17</v>
          </cell>
          <cell r="M6143" t="str">
            <v>Jul/Aug</v>
          </cell>
          <cell r="N6143">
            <v>56</v>
          </cell>
        </row>
        <row r="6144">
          <cell r="A6144" t="str">
            <v>2006/07 W17</v>
          </cell>
          <cell r="B6144" t="str">
            <v>227 - LGW North Transfer</v>
          </cell>
          <cell r="C6144" t="str">
            <v>WOW - 2 for £45 Malt</v>
          </cell>
          <cell r="D6144">
            <v>140.94999999999999</v>
          </cell>
          <cell r="E6144">
            <v>76.25</v>
          </cell>
          <cell r="F6144">
            <v>5</v>
          </cell>
          <cell r="G6144">
            <v>54.98</v>
          </cell>
          <cell r="H6144">
            <v>14.26</v>
          </cell>
          <cell r="I6144">
            <v>2</v>
          </cell>
          <cell r="J6144">
            <v>59</v>
          </cell>
          <cell r="K6144">
            <v>461.97</v>
          </cell>
          <cell r="L6144">
            <v>17</v>
          </cell>
          <cell r="M6144" t="str">
            <v>Jul/Aug</v>
          </cell>
          <cell r="N6144">
            <v>34</v>
          </cell>
        </row>
        <row r="6145">
          <cell r="A6145" t="str">
            <v>2006/07 W17</v>
          </cell>
          <cell r="B6145" t="str">
            <v>227 - LGW North Transfer</v>
          </cell>
          <cell r="C6145" t="str">
            <v>WOW - Connemara 2 for £30</v>
          </cell>
          <cell r="D6145">
            <v>0</v>
          </cell>
          <cell r="E6145">
            <v>0</v>
          </cell>
          <cell r="F6145">
            <v>0</v>
          </cell>
          <cell r="G6145">
            <v>0</v>
          </cell>
          <cell r="H6145">
            <v>0</v>
          </cell>
          <cell r="I6145">
            <v>0</v>
          </cell>
          <cell r="J6145">
            <v>0</v>
          </cell>
          <cell r="K6145" t="str">
            <v>/0</v>
          </cell>
          <cell r="L6145">
            <v>17</v>
          </cell>
          <cell r="M6145" t="str">
            <v>Jul/Aug</v>
          </cell>
          <cell r="N6145">
            <v>60</v>
          </cell>
        </row>
        <row r="6146">
          <cell r="A6146" t="str">
            <v>2006/07 W17</v>
          </cell>
          <cell r="B6146" t="str">
            <v>227 - LGW North Transfer</v>
          </cell>
          <cell r="C6146" t="str">
            <v>Others - 2 for £25 (glayva, disaronno)</v>
          </cell>
          <cell r="D6146">
            <v>50.97</v>
          </cell>
          <cell r="E6146">
            <v>21.79</v>
          </cell>
          <cell r="F6146">
            <v>3</v>
          </cell>
          <cell r="G6146">
            <v>33.979999999999997</v>
          </cell>
          <cell r="H6146">
            <v>8.2799999999999994</v>
          </cell>
          <cell r="I6146">
            <v>2</v>
          </cell>
          <cell r="J6146">
            <v>27</v>
          </cell>
          <cell r="K6146">
            <v>93.96</v>
          </cell>
          <cell r="L6146">
            <v>17</v>
          </cell>
          <cell r="M6146" t="str">
            <v>Jul/Aug</v>
          </cell>
          <cell r="N6146">
            <v>48</v>
          </cell>
        </row>
        <row r="6147">
          <cell r="A6147" t="str">
            <v>2006/07 W17</v>
          </cell>
          <cell r="B6147" t="str">
            <v>227 - LGW North Transfer</v>
          </cell>
          <cell r="C6147" t="str">
            <v>Others - Pimms 2 for £15 (70cl)</v>
          </cell>
          <cell r="D6147">
            <v>1586.89</v>
          </cell>
          <cell r="E6147">
            <v>266.52</v>
          </cell>
          <cell r="F6147">
            <v>205</v>
          </cell>
          <cell r="G6147">
            <v>1496.89</v>
          </cell>
          <cell r="H6147">
            <v>202.14</v>
          </cell>
          <cell r="I6147">
            <v>193</v>
          </cell>
          <cell r="J6147">
            <v>61</v>
          </cell>
          <cell r="K6147">
            <v>270.5</v>
          </cell>
          <cell r="L6147">
            <v>17</v>
          </cell>
          <cell r="M6147" t="str">
            <v>Jul/Aug</v>
          </cell>
          <cell r="N6147">
            <v>35</v>
          </cell>
        </row>
        <row r="6148">
          <cell r="A6148" t="str">
            <v>2006/07 W17</v>
          </cell>
          <cell r="B6148" t="str">
            <v>227 - LGW North Transfer</v>
          </cell>
          <cell r="C6148" t="str">
            <v>Other - 2 for £30 Sauza</v>
          </cell>
          <cell r="D6148">
            <v>0</v>
          </cell>
          <cell r="E6148">
            <v>0</v>
          </cell>
          <cell r="F6148">
            <v>0</v>
          </cell>
          <cell r="G6148">
            <v>0</v>
          </cell>
          <cell r="H6148">
            <v>0</v>
          </cell>
          <cell r="I6148">
            <v>0</v>
          </cell>
          <cell r="J6148">
            <v>0</v>
          </cell>
          <cell r="K6148" t="str">
            <v>/0</v>
          </cell>
          <cell r="L6148">
            <v>17</v>
          </cell>
          <cell r="M6148" t="str">
            <v>Jul/Aug</v>
          </cell>
          <cell r="N6148">
            <v>58</v>
          </cell>
        </row>
        <row r="6149">
          <cell r="A6149" t="str">
            <v>2006/07 W17</v>
          </cell>
          <cell r="B6149" t="str">
            <v>227 - LGW North Transfer</v>
          </cell>
          <cell r="C6149" t="str">
            <v>Others - 2 for £20 ATA (70cl)</v>
          </cell>
          <cell r="D6149">
            <v>1006.14</v>
          </cell>
          <cell r="E6149">
            <v>271.06</v>
          </cell>
          <cell r="F6149">
            <v>96</v>
          </cell>
          <cell r="G6149">
            <v>857.46</v>
          </cell>
          <cell r="H6149">
            <v>167.84</v>
          </cell>
          <cell r="I6149">
            <v>82</v>
          </cell>
          <cell r="J6149">
            <v>53</v>
          </cell>
          <cell r="K6149">
            <v>208.28</v>
          </cell>
          <cell r="L6149">
            <v>17</v>
          </cell>
          <cell r="M6149" t="str">
            <v>Jul/Aug</v>
          </cell>
          <cell r="N6149">
            <v>32</v>
          </cell>
        </row>
        <row r="6150">
          <cell r="A6150" t="str">
            <v>2006/07 W17</v>
          </cell>
          <cell r="B6150" t="str">
            <v>227 - LGW North Transfer</v>
          </cell>
          <cell r="C6150" t="str">
            <v>Others - 2 for £15 Fortified</v>
          </cell>
          <cell r="D6150">
            <v>0</v>
          </cell>
          <cell r="E6150">
            <v>0</v>
          </cell>
          <cell r="F6150">
            <v>0</v>
          </cell>
          <cell r="G6150">
            <v>0</v>
          </cell>
          <cell r="H6150">
            <v>0</v>
          </cell>
          <cell r="I6150">
            <v>0</v>
          </cell>
          <cell r="J6150">
            <v>0</v>
          </cell>
          <cell r="K6150" t="str">
            <v>/0</v>
          </cell>
          <cell r="L6150">
            <v>17</v>
          </cell>
          <cell r="M6150" t="str">
            <v>Jul/Aug</v>
          </cell>
          <cell r="N6150">
            <v>59</v>
          </cell>
        </row>
        <row r="6151">
          <cell r="A6151" t="str">
            <v>2006/07 W17</v>
          </cell>
          <cell r="B6151" t="str">
            <v>350 - STN Duty Free</v>
          </cell>
          <cell r="C6151" t="str">
            <v>Liquor</v>
          </cell>
          <cell r="D6151">
            <v>138232.49</v>
          </cell>
          <cell r="E6151">
            <v>49759.09</v>
          </cell>
          <cell r="F6151">
            <v>10216</v>
          </cell>
          <cell r="G6151">
            <v>98685.95</v>
          </cell>
          <cell r="H6151">
            <v>23276.22</v>
          </cell>
          <cell r="I6151">
            <v>6621</v>
          </cell>
          <cell r="J6151">
            <v>10738</v>
          </cell>
          <cell r="K6151">
            <v>54314.89</v>
          </cell>
          <cell r="L6151">
            <v>17</v>
          </cell>
          <cell r="M6151" t="str">
            <v>Jul/Aug</v>
          </cell>
          <cell r="N6151">
            <v>1</v>
          </cell>
        </row>
        <row r="6152">
          <cell r="A6152" t="str">
            <v>2006/07 W17</v>
          </cell>
          <cell r="B6152" t="str">
            <v>350 - STN Duty Free</v>
          </cell>
          <cell r="C6152" t="str">
            <v>Tobacco</v>
          </cell>
          <cell r="D6152">
            <v>34121.839999999997</v>
          </cell>
          <cell r="E6152">
            <v>22054.799999999999</v>
          </cell>
          <cell r="F6152">
            <v>1430</v>
          </cell>
          <cell r="G6152">
            <v>5917.35</v>
          </cell>
          <cell r="H6152">
            <v>1179.69</v>
          </cell>
          <cell r="I6152">
            <v>324</v>
          </cell>
          <cell r="J6152">
            <v>4504</v>
          </cell>
          <cell r="K6152">
            <v>29888.58</v>
          </cell>
          <cell r="L6152">
            <v>17</v>
          </cell>
          <cell r="M6152" t="str">
            <v>Jul/Aug</v>
          </cell>
          <cell r="N6152">
            <v>2</v>
          </cell>
        </row>
        <row r="6153">
          <cell r="A6153" t="str">
            <v>2006/07 W17</v>
          </cell>
          <cell r="B6153" t="str">
            <v>350 - STN Duty Free</v>
          </cell>
          <cell r="C6153" t="str">
            <v>Perfumery</v>
          </cell>
          <cell r="D6153">
            <v>0</v>
          </cell>
          <cell r="E6153">
            <v>0</v>
          </cell>
          <cell r="F6153">
            <v>0</v>
          </cell>
          <cell r="G6153">
            <v>0</v>
          </cell>
          <cell r="H6153">
            <v>0</v>
          </cell>
          <cell r="I6153">
            <v>0</v>
          </cell>
          <cell r="J6153">
            <v>0</v>
          </cell>
          <cell r="K6153" t="str">
            <v>/0</v>
          </cell>
          <cell r="L6153">
            <v>17</v>
          </cell>
          <cell r="M6153" t="str">
            <v>Jul/Aug</v>
          </cell>
          <cell r="N6153">
            <v>3</v>
          </cell>
        </row>
        <row r="6154">
          <cell r="A6154" t="str">
            <v>2006/07 W17</v>
          </cell>
          <cell r="B6154" t="str">
            <v>350 - STN Duty Free</v>
          </cell>
          <cell r="C6154" t="str">
            <v>Food</v>
          </cell>
          <cell r="D6154">
            <v>62979.89</v>
          </cell>
          <cell r="E6154">
            <v>29209.83</v>
          </cell>
          <cell r="F6154">
            <v>17461</v>
          </cell>
          <cell r="G6154">
            <v>45804.32</v>
          </cell>
          <cell r="H6154">
            <v>19853.91</v>
          </cell>
          <cell r="I6154">
            <v>12715</v>
          </cell>
          <cell r="J6154">
            <v>14262</v>
          </cell>
          <cell r="K6154">
            <v>25621.26</v>
          </cell>
          <cell r="L6154">
            <v>17</v>
          </cell>
          <cell r="M6154" t="str">
            <v>Jul/Aug</v>
          </cell>
          <cell r="N6154">
            <v>4</v>
          </cell>
        </row>
        <row r="6155">
          <cell r="A6155" t="str">
            <v>2006/07 W17</v>
          </cell>
          <cell r="B6155" t="str">
            <v>350 - STN Duty Free</v>
          </cell>
          <cell r="C6155" t="str">
            <v>Tax Free</v>
          </cell>
          <cell r="D6155">
            <v>-33.72</v>
          </cell>
          <cell r="E6155">
            <v>-113.43</v>
          </cell>
          <cell r="F6155">
            <v>60</v>
          </cell>
          <cell r="G6155">
            <v>-43.36</v>
          </cell>
          <cell r="H6155">
            <v>-106.19</v>
          </cell>
          <cell r="I6155">
            <v>41</v>
          </cell>
          <cell r="J6155">
            <v>4279</v>
          </cell>
          <cell r="K6155">
            <v>6067.62</v>
          </cell>
          <cell r="L6155">
            <v>17</v>
          </cell>
          <cell r="M6155" t="str">
            <v>Jul/Aug</v>
          </cell>
          <cell r="N6155">
            <v>5</v>
          </cell>
        </row>
        <row r="6156">
          <cell r="A6156" t="str">
            <v>2006/07 W17</v>
          </cell>
          <cell r="B6156" t="str">
            <v>350 - STN Duty Free</v>
          </cell>
          <cell r="C6156" t="str">
            <v>Unclassified Products</v>
          </cell>
          <cell r="D6156">
            <v>0</v>
          </cell>
          <cell r="E6156">
            <v>0</v>
          </cell>
          <cell r="F6156">
            <v>0</v>
          </cell>
          <cell r="G6156">
            <v>0</v>
          </cell>
          <cell r="H6156">
            <v>0</v>
          </cell>
          <cell r="I6156">
            <v>0</v>
          </cell>
          <cell r="J6156">
            <v>0</v>
          </cell>
          <cell r="K6156" t="str">
            <v>/0</v>
          </cell>
          <cell r="L6156">
            <v>17</v>
          </cell>
          <cell r="M6156" t="str">
            <v>Jul/Aug</v>
          </cell>
          <cell r="N6156">
            <v>6</v>
          </cell>
        </row>
        <row r="6157">
          <cell r="A6157" t="str">
            <v>2006/07 W17</v>
          </cell>
          <cell r="B6157" t="str">
            <v>350 - STN Duty Free</v>
          </cell>
          <cell r="C6157" t="str">
            <v>Spirits</v>
          </cell>
          <cell r="D6157">
            <v>113859.09</v>
          </cell>
          <cell r="E6157">
            <v>41335.21</v>
          </cell>
          <cell r="F6157">
            <v>8120</v>
          </cell>
          <cell r="G6157">
            <v>83048.509999999995</v>
          </cell>
          <cell r="H6157">
            <v>19650.3</v>
          </cell>
          <cell r="I6157">
            <v>5496</v>
          </cell>
          <cell r="J6157">
            <v>8779</v>
          </cell>
          <cell r="K6157">
            <v>42751.45</v>
          </cell>
          <cell r="L6157">
            <v>17</v>
          </cell>
          <cell r="M6157" t="str">
            <v>Jul/Aug</v>
          </cell>
          <cell r="N6157">
            <v>7</v>
          </cell>
        </row>
        <row r="6158">
          <cell r="A6158" t="str">
            <v>2006/07 W17</v>
          </cell>
          <cell r="B6158" t="str">
            <v>350 - STN Duty Free</v>
          </cell>
          <cell r="C6158" t="str">
            <v>Fortified Wines</v>
          </cell>
          <cell r="D6158">
            <v>2366.08</v>
          </cell>
          <cell r="E6158">
            <v>872.88</v>
          </cell>
          <cell r="F6158">
            <v>345</v>
          </cell>
          <cell r="G6158">
            <v>1555.39</v>
          </cell>
          <cell r="H6158">
            <v>316.25</v>
          </cell>
          <cell r="I6158">
            <v>223</v>
          </cell>
          <cell r="J6158">
            <v>308</v>
          </cell>
          <cell r="K6158">
            <v>739.3</v>
          </cell>
          <cell r="L6158">
            <v>17</v>
          </cell>
          <cell r="M6158" t="str">
            <v>Jul/Aug</v>
          </cell>
          <cell r="N6158">
            <v>10</v>
          </cell>
        </row>
        <row r="6159">
          <cell r="A6159" t="str">
            <v>2006/07 W17</v>
          </cell>
          <cell r="B6159" t="str">
            <v>350 - STN Duty Free</v>
          </cell>
          <cell r="C6159" t="str">
            <v>Others</v>
          </cell>
          <cell r="D6159">
            <v>0</v>
          </cell>
          <cell r="E6159">
            <v>0</v>
          </cell>
          <cell r="F6159">
            <v>0</v>
          </cell>
          <cell r="G6159">
            <v>0</v>
          </cell>
          <cell r="H6159">
            <v>0</v>
          </cell>
          <cell r="I6159">
            <v>0</v>
          </cell>
          <cell r="J6159">
            <v>0</v>
          </cell>
          <cell r="K6159" t="str">
            <v>/0</v>
          </cell>
          <cell r="L6159">
            <v>17</v>
          </cell>
          <cell r="M6159" t="str">
            <v>Jul/Aug</v>
          </cell>
          <cell r="N6159">
            <v>11</v>
          </cell>
        </row>
        <row r="6160">
          <cell r="A6160" t="str">
            <v>2006/07 W17</v>
          </cell>
          <cell r="B6160" t="str">
            <v>350 - STN Duty Free</v>
          </cell>
          <cell r="C6160" t="str">
            <v>Champagne</v>
          </cell>
          <cell r="D6160">
            <v>11744.43</v>
          </cell>
          <cell r="E6160">
            <v>3359.93</v>
          </cell>
          <cell r="F6160">
            <v>388</v>
          </cell>
          <cell r="G6160">
            <v>9647.2900000000009</v>
          </cell>
          <cell r="H6160">
            <v>2377.48</v>
          </cell>
          <cell r="I6160">
            <v>319</v>
          </cell>
          <cell r="J6160">
            <v>598</v>
          </cell>
          <cell r="K6160">
            <v>9878.41</v>
          </cell>
          <cell r="L6160">
            <v>17</v>
          </cell>
          <cell r="M6160" t="str">
            <v>Jul/Aug</v>
          </cell>
          <cell r="N6160">
            <v>8</v>
          </cell>
        </row>
        <row r="6161">
          <cell r="A6161" t="str">
            <v>2006/07 W17</v>
          </cell>
          <cell r="B6161" t="str">
            <v>350 - STN Duty Free</v>
          </cell>
          <cell r="C6161" t="str">
            <v>Wines</v>
          </cell>
          <cell r="D6161">
            <v>10262.89</v>
          </cell>
          <cell r="E6161">
            <v>4191.07</v>
          </cell>
          <cell r="F6161">
            <v>1363</v>
          </cell>
          <cell r="G6161">
            <v>4434.76</v>
          </cell>
          <cell r="H6161">
            <v>932.19</v>
          </cell>
          <cell r="I6161">
            <v>583</v>
          </cell>
          <cell r="J6161">
            <v>1053</v>
          </cell>
          <cell r="K6161">
            <v>3781.46</v>
          </cell>
          <cell r="L6161">
            <v>17</v>
          </cell>
          <cell r="M6161" t="str">
            <v>Jul/Aug</v>
          </cell>
          <cell r="N6161">
            <v>9</v>
          </cell>
        </row>
        <row r="6162">
          <cell r="A6162" t="str">
            <v>2006/07 W17</v>
          </cell>
          <cell r="B6162" t="str">
            <v>350 - STN Duty Free</v>
          </cell>
          <cell r="C6162" t="str">
            <v>Unclassified Liquor</v>
          </cell>
          <cell r="D6162">
            <v>0</v>
          </cell>
          <cell r="E6162">
            <v>0</v>
          </cell>
          <cell r="F6162">
            <v>0</v>
          </cell>
          <cell r="G6162">
            <v>0</v>
          </cell>
          <cell r="H6162">
            <v>0</v>
          </cell>
          <cell r="I6162">
            <v>0</v>
          </cell>
          <cell r="J6162">
            <v>0</v>
          </cell>
          <cell r="K6162" t="str">
            <v>/0</v>
          </cell>
          <cell r="L6162">
            <v>17</v>
          </cell>
          <cell r="M6162" t="str">
            <v>Jul/Aug</v>
          </cell>
          <cell r="N6162">
            <v>12</v>
          </cell>
        </row>
        <row r="6163">
          <cell r="A6163" t="str">
            <v>2006/07 W17</v>
          </cell>
          <cell r="B6163" t="str">
            <v>350 - STN Duty Free</v>
          </cell>
          <cell r="C6163" t="str">
            <v>Value - 2 for £15</v>
          </cell>
          <cell r="D6163">
            <v>7506.82</v>
          </cell>
          <cell r="E6163">
            <v>5196.5600000000004</v>
          </cell>
          <cell r="F6163">
            <v>927</v>
          </cell>
          <cell r="G6163">
            <v>457.48</v>
          </cell>
          <cell r="H6163">
            <v>84.44</v>
          </cell>
          <cell r="I6163">
            <v>28</v>
          </cell>
          <cell r="J6163">
            <v>537</v>
          </cell>
          <cell r="K6163">
            <v>1558.42</v>
          </cell>
          <cell r="L6163">
            <v>17</v>
          </cell>
          <cell r="M6163" t="str">
            <v>Jul/Aug</v>
          </cell>
          <cell r="N6163">
            <v>31</v>
          </cell>
        </row>
        <row r="6164">
          <cell r="A6164" t="str">
            <v>2006/07 W17</v>
          </cell>
          <cell r="B6164" t="str">
            <v>350 - STN Duty Free</v>
          </cell>
          <cell r="C6164" t="str">
            <v>Value - 2 for £20 Bombay Saphire</v>
          </cell>
          <cell r="D6164">
            <v>876.76</v>
          </cell>
          <cell r="E6164">
            <v>642.66</v>
          </cell>
          <cell r="F6164">
            <v>71</v>
          </cell>
          <cell r="G6164">
            <v>61.44</v>
          </cell>
          <cell r="H6164">
            <v>16.38</v>
          </cell>
          <cell r="I6164">
            <v>3</v>
          </cell>
          <cell r="J6164">
            <v>45</v>
          </cell>
          <cell r="K6164">
            <v>125.1</v>
          </cell>
          <cell r="L6164">
            <v>17</v>
          </cell>
          <cell r="M6164" t="str">
            <v>Jul/Aug</v>
          </cell>
          <cell r="N6164">
            <v>45</v>
          </cell>
        </row>
        <row r="6165">
          <cell r="A6165" t="str">
            <v>2006/07 W17</v>
          </cell>
          <cell r="B6165" t="str">
            <v>350 - STN Duty Free</v>
          </cell>
          <cell r="C6165" t="str">
            <v>Value - Baileys 2 for £20</v>
          </cell>
          <cell r="D6165">
            <v>2974.06</v>
          </cell>
          <cell r="E6165">
            <v>1663.97</v>
          </cell>
          <cell r="F6165">
            <v>263</v>
          </cell>
          <cell r="G6165">
            <v>564.36</v>
          </cell>
          <cell r="H6165">
            <v>195.3</v>
          </cell>
          <cell r="I6165">
            <v>35</v>
          </cell>
          <cell r="J6165">
            <v>179</v>
          </cell>
          <cell r="K6165">
            <v>862.77</v>
          </cell>
          <cell r="L6165">
            <v>17</v>
          </cell>
          <cell r="M6165" t="str">
            <v>Jul/Aug</v>
          </cell>
          <cell r="N6165">
            <v>39</v>
          </cell>
        </row>
        <row r="6166">
          <cell r="A6166" t="str">
            <v>2006/07 W17</v>
          </cell>
          <cell r="B6166" t="str">
            <v>350 - STN Duty Free</v>
          </cell>
          <cell r="C6166" t="str">
            <v>Value - Baileys Twin @ £20</v>
          </cell>
          <cell r="D6166">
            <v>0</v>
          </cell>
          <cell r="E6166">
            <v>0</v>
          </cell>
          <cell r="F6166">
            <v>0</v>
          </cell>
          <cell r="G6166">
            <v>0</v>
          </cell>
          <cell r="H6166">
            <v>0</v>
          </cell>
          <cell r="I6166">
            <v>0</v>
          </cell>
          <cell r="J6166">
            <v>0</v>
          </cell>
          <cell r="K6166" t="str">
            <v>/0</v>
          </cell>
          <cell r="L6166">
            <v>17</v>
          </cell>
          <cell r="M6166" t="str">
            <v>Jul/Aug</v>
          </cell>
          <cell r="N6166">
            <v>51</v>
          </cell>
        </row>
        <row r="6167">
          <cell r="A6167" t="str">
            <v>2006/07 W17</v>
          </cell>
          <cell r="B6167" t="str">
            <v>350 - STN Duty Free</v>
          </cell>
          <cell r="C6167" t="str">
            <v>Value - Twins @ £15</v>
          </cell>
          <cell r="D6167">
            <v>0</v>
          </cell>
          <cell r="E6167">
            <v>0</v>
          </cell>
          <cell r="F6167">
            <v>0</v>
          </cell>
          <cell r="G6167">
            <v>0</v>
          </cell>
          <cell r="H6167">
            <v>0</v>
          </cell>
          <cell r="I6167">
            <v>0</v>
          </cell>
          <cell r="J6167">
            <v>0</v>
          </cell>
          <cell r="K6167" t="str">
            <v>/0</v>
          </cell>
          <cell r="L6167">
            <v>17</v>
          </cell>
          <cell r="M6167" t="str">
            <v>Jul/Aug</v>
          </cell>
          <cell r="N6167">
            <v>36</v>
          </cell>
        </row>
        <row r="6168">
          <cell r="A6168" t="str">
            <v>2006/07 W17</v>
          </cell>
          <cell r="B6168" t="str">
            <v>350 - STN Duty Free</v>
          </cell>
          <cell r="C6168" t="str">
            <v>Malt - 2 For £45 (6 glenmorangie + 2)</v>
          </cell>
          <cell r="D6168">
            <v>4901.5600000000004</v>
          </cell>
          <cell r="E6168">
            <v>1599.79</v>
          </cell>
          <cell r="F6168">
            <v>183</v>
          </cell>
          <cell r="G6168">
            <v>4308.66</v>
          </cell>
          <cell r="H6168">
            <v>1164.82</v>
          </cell>
          <cell r="I6168">
            <v>161</v>
          </cell>
          <cell r="J6168">
            <v>178</v>
          </cell>
          <cell r="K6168">
            <v>1371.47</v>
          </cell>
          <cell r="L6168">
            <v>17</v>
          </cell>
          <cell r="M6168" t="str">
            <v>Jul/Aug</v>
          </cell>
          <cell r="N6168">
            <v>30</v>
          </cell>
        </row>
        <row r="6169">
          <cell r="A6169" t="str">
            <v>2006/07 W17</v>
          </cell>
          <cell r="B6169" t="str">
            <v>350 - STN Duty Free</v>
          </cell>
          <cell r="C6169" t="str">
            <v>Malt - Save £5 Glenmorangie Traditional</v>
          </cell>
          <cell r="D6169">
            <v>119.97</v>
          </cell>
          <cell r="E6169">
            <v>34.26</v>
          </cell>
          <cell r="F6169">
            <v>3</v>
          </cell>
          <cell r="G6169">
            <v>119.97</v>
          </cell>
          <cell r="H6169">
            <v>34.26</v>
          </cell>
          <cell r="I6169">
            <v>3</v>
          </cell>
          <cell r="J6169">
            <v>9</v>
          </cell>
          <cell r="K6169">
            <v>102.87</v>
          </cell>
          <cell r="L6169">
            <v>17</v>
          </cell>
          <cell r="M6169" t="str">
            <v>Jul/Aug</v>
          </cell>
          <cell r="N6169">
            <v>44</v>
          </cell>
        </row>
        <row r="6170">
          <cell r="A6170" t="str">
            <v>2006/07 W17</v>
          </cell>
          <cell r="B6170" t="str">
            <v>350 - STN Duty Free</v>
          </cell>
          <cell r="C6170" t="str">
            <v>Cognac - XO @ £45</v>
          </cell>
          <cell r="D6170">
            <v>1395</v>
          </cell>
          <cell r="E6170">
            <v>661.02</v>
          </cell>
          <cell r="F6170">
            <v>31</v>
          </cell>
          <cell r="G6170">
            <v>990</v>
          </cell>
          <cell r="H6170">
            <v>391.38</v>
          </cell>
          <cell r="I6170">
            <v>22</v>
          </cell>
          <cell r="J6170">
            <v>57</v>
          </cell>
          <cell r="K6170">
            <v>1097.25</v>
          </cell>
          <cell r="L6170">
            <v>17</v>
          </cell>
          <cell r="M6170" t="str">
            <v>Jul/Aug</v>
          </cell>
          <cell r="N6170">
            <v>37</v>
          </cell>
        </row>
        <row r="6171">
          <cell r="A6171" t="str">
            <v>2006/07 W17</v>
          </cell>
          <cell r="B6171" t="str">
            <v>350 - STN Duty Free</v>
          </cell>
          <cell r="C6171" t="str">
            <v>Cognac - VSOP 2 for £45</v>
          </cell>
          <cell r="D6171">
            <v>1549.9</v>
          </cell>
          <cell r="E6171">
            <v>717.45</v>
          </cell>
          <cell r="F6171">
            <v>66</v>
          </cell>
          <cell r="G6171">
            <v>790.96</v>
          </cell>
          <cell r="H6171">
            <v>179.49</v>
          </cell>
          <cell r="I6171">
            <v>34</v>
          </cell>
          <cell r="J6171">
            <v>61</v>
          </cell>
          <cell r="K6171">
            <v>566.44000000000005</v>
          </cell>
          <cell r="L6171">
            <v>17</v>
          </cell>
          <cell r="M6171" t="str">
            <v>Jul/Aug</v>
          </cell>
          <cell r="N6171">
            <v>41</v>
          </cell>
        </row>
        <row r="6172">
          <cell r="A6172" t="str">
            <v>2006/07 W17</v>
          </cell>
          <cell r="B6172" t="str">
            <v>350 - STN Duty Free</v>
          </cell>
          <cell r="C6172" t="str">
            <v>Cognac - Only £17_99 VS Especiale</v>
          </cell>
          <cell r="D6172">
            <v>747.56</v>
          </cell>
          <cell r="E6172">
            <v>320.14</v>
          </cell>
          <cell r="F6172">
            <v>44</v>
          </cell>
          <cell r="G6172">
            <v>373.78</v>
          </cell>
          <cell r="H6172">
            <v>61.86</v>
          </cell>
          <cell r="I6172">
            <v>22</v>
          </cell>
          <cell r="J6172">
            <v>9</v>
          </cell>
          <cell r="K6172">
            <v>47.25</v>
          </cell>
          <cell r="L6172">
            <v>17</v>
          </cell>
          <cell r="M6172" t="str">
            <v>Jul/Aug</v>
          </cell>
          <cell r="N6172">
            <v>42</v>
          </cell>
        </row>
        <row r="6173">
          <cell r="A6173" t="str">
            <v>2006/07 W17</v>
          </cell>
          <cell r="B6173" t="str">
            <v>350 - STN Duty Free</v>
          </cell>
          <cell r="C6173" t="str">
            <v>Deluxe - Chivas 2 for £30</v>
          </cell>
          <cell r="D6173">
            <v>593.83000000000004</v>
          </cell>
          <cell r="E6173">
            <v>367.08</v>
          </cell>
          <cell r="F6173">
            <v>27</v>
          </cell>
          <cell r="G6173">
            <v>154.05000000000001</v>
          </cell>
          <cell r="H6173">
            <v>61.5</v>
          </cell>
          <cell r="I6173">
            <v>5</v>
          </cell>
          <cell r="J6173">
            <v>11</v>
          </cell>
          <cell r="K6173">
            <v>67.099999999999994</v>
          </cell>
          <cell r="L6173">
            <v>17</v>
          </cell>
          <cell r="M6173" t="str">
            <v>Jul/Aug</v>
          </cell>
          <cell r="N6173">
            <v>49</v>
          </cell>
        </row>
        <row r="6174">
          <cell r="A6174" t="str">
            <v>2006/07 W17</v>
          </cell>
          <cell r="B6174" t="str">
            <v>350 - STN Duty Free</v>
          </cell>
          <cell r="C6174" t="str">
            <v>Deluxe - Chivas Twin for £30</v>
          </cell>
          <cell r="D6174">
            <v>0</v>
          </cell>
          <cell r="E6174">
            <v>0</v>
          </cell>
          <cell r="F6174">
            <v>0</v>
          </cell>
          <cell r="G6174">
            <v>0</v>
          </cell>
          <cell r="H6174">
            <v>0</v>
          </cell>
          <cell r="I6174">
            <v>0</v>
          </cell>
          <cell r="J6174">
            <v>6</v>
          </cell>
          <cell r="K6174" t="str">
            <v>/0</v>
          </cell>
          <cell r="L6174">
            <v>17</v>
          </cell>
          <cell r="M6174" t="str">
            <v>Jul/Aug</v>
          </cell>
          <cell r="N6174">
            <v>38</v>
          </cell>
        </row>
        <row r="6175">
          <cell r="A6175" t="str">
            <v>2006/07 W17</v>
          </cell>
          <cell r="B6175" t="str">
            <v>350 - STN Duty Free</v>
          </cell>
          <cell r="C6175" t="str">
            <v>Deluxe - Chivas Triple Pack @ £45</v>
          </cell>
          <cell r="D6175">
            <v>0</v>
          </cell>
          <cell r="E6175">
            <v>0</v>
          </cell>
          <cell r="F6175">
            <v>0</v>
          </cell>
          <cell r="G6175">
            <v>0</v>
          </cell>
          <cell r="H6175">
            <v>0</v>
          </cell>
          <cell r="I6175">
            <v>0</v>
          </cell>
          <cell r="J6175">
            <v>4</v>
          </cell>
          <cell r="K6175" t="str">
            <v>/0</v>
          </cell>
          <cell r="L6175">
            <v>17</v>
          </cell>
          <cell r="M6175" t="str">
            <v>Jul/Aug</v>
          </cell>
          <cell r="N6175">
            <v>54</v>
          </cell>
        </row>
        <row r="6176">
          <cell r="A6176" t="str">
            <v>2006/07 W17</v>
          </cell>
          <cell r="B6176" t="str">
            <v>350 - STN Duty Free</v>
          </cell>
          <cell r="C6176" t="str">
            <v>Deluxe - Chivas Save £5 18yo</v>
          </cell>
          <cell r="D6176">
            <v>174.95</v>
          </cell>
          <cell r="E6176">
            <v>64.3</v>
          </cell>
          <cell r="F6176">
            <v>5</v>
          </cell>
          <cell r="G6176">
            <v>174.95</v>
          </cell>
          <cell r="H6176">
            <v>64.3</v>
          </cell>
          <cell r="I6176">
            <v>5</v>
          </cell>
          <cell r="J6176">
            <v>7</v>
          </cell>
          <cell r="K6176">
            <v>77.42</v>
          </cell>
          <cell r="L6176">
            <v>17</v>
          </cell>
          <cell r="M6176" t="str">
            <v>Jul/Aug</v>
          </cell>
          <cell r="N6176">
            <v>50</v>
          </cell>
        </row>
        <row r="6177">
          <cell r="A6177" t="str">
            <v>2006/07 W17</v>
          </cell>
          <cell r="B6177" t="str">
            <v>350 - STN Duty Free</v>
          </cell>
          <cell r="C6177" t="str">
            <v>Deluxe - Chivas Royal Salute get Chivas 18yo</v>
          </cell>
          <cell r="D6177">
            <v>119.98</v>
          </cell>
          <cell r="E6177">
            <v>68.510000000000005</v>
          </cell>
          <cell r="F6177">
            <v>2</v>
          </cell>
          <cell r="G6177">
            <v>59.99</v>
          </cell>
          <cell r="H6177">
            <v>29.79</v>
          </cell>
          <cell r="I6177">
            <v>1</v>
          </cell>
          <cell r="J6177">
            <v>4</v>
          </cell>
          <cell r="K6177">
            <v>85.08</v>
          </cell>
          <cell r="L6177">
            <v>17</v>
          </cell>
          <cell r="M6177" t="str">
            <v>Jul/Aug</v>
          </cell>
          <cell r="N6177">
            <v>57</v>
          </cell>
        </row>
        <row r="6178">
          <cell r="A6178" t="str">
            <v>2006/07 W17</v>
          </cell>
          <cell r="B6178" t="str">
            <v>350 - STN Duty Free</v>
          </cell>
          <cell r="C6178" t="str">
            <v>Deluxe - Dewars 2 for £30 ATA</v>
          </cell>
          <cell r="D6178">
            <v>2809.81</v>
          </cell>
          <cell r="E6178">
            <v>361.67</v>
          </cell>
          <cell r="F6178">
            <v>181</v>
          </cell>
          <cell r="G6178">
            <v>2759.82</v>
          </cell>
          <cell r="H6178">
            <v>322.81</v>
          </cell>
          <cell r="I6178">
            <v>178</v>
          </cell>
          <cell r="J6178">
            <v>128</v>
          </cell>
          <cell r="K6178">
            <v>677.13</v>
          </cell>
          <cell r="L6178">
            <v>17</v>
          </cell>
          <cell r="M6178" t="str">
            <v>Jul/Aug</v>
          </cell>
          <cell r="N6178">
            <v>40</v>
          </cell>
        </row>
        <row r="6179">
          <cell r="A6179" t="str">
            <v>2006/07 W17</v>
          </cell>
          <cell r="B6179" t="str">
            <v>350 - STN Duty Free</v>
          </cell>
          <cell r="C6179" t="str">
            <v>Deluxe - JW Blue get a free 20cl Gold (Sept Only)</v>
          </cell>
          <cell r="D6179">
            <v>198</v>
          </cell>
          <cell r="E6179">
            <v>88.04</v>
          </cell>
          <cell r="F6179">
            <v>2</v>
          </cell>
          <cell r="G6179">
            <v>198</v>
          </cell>
          <cell r="H6179">
            <v>88.04</v>
          </cell>
          <cell r="I6179">
            <v>2</v>
          </cell>
          <cell r="J6179">
            <v>9</v>
          </cell>
          <cell r="K6179">
            <v>286.47000000000003</v>
          </cell>
          <cell r="L6179">
            <v>17</v>
          </cell>
          <cell r="M6179" t="str">
            <v>Jul/Aug</v>
          </cell>
          <cell r="N6179">
            <v>46</v>
          </cell>
        </row>
        <row r="6180">
          <cell r="A6180" t="str">
            <v>2006/07 W17</v>
          </cell>
          <cell r="B6180" t="str">
            <v>350 - STN Duty Free</v>
          </cell>
          <cell r="C6180" t="str">
            <v>Deluxe - Free 20cl bottle (linked to JW Blue) (Sept Only)</v>
          </cell>
          <cell r="D6180">
            <v>50.97</v>
          </cell>
          <cell r="E6180">
            <v>5.63</v>
          </cell>
          <cell r="F6180">
            <v>5</v>
          </cell>
          <cell r="G6180">
            <v>50.97</v>
          </cell>
          <cell r="H6180">
            <v>5.63</v>
          </cell>
          <cell r="I6180">
            <v>5</v>
          </cell>
          <cell r="J6180">
            <v>29</v>
          </cell>
          <cell r="K6180">
            <v>173.71</v>
          </cell>
          <cell r="L6180">
            <v>17</v>
          </cell>
          <cell r="M6180" t="str">
            <v>Jul/Aug</v>
          </cell>
          <cell r="N6180">
            <v>47</v>
          </cell>
        </row>
        <row r="6181">
          <cell r="A6181" t="str">
            <v>2006/07 W17</v>
          </cell>
          <cell r="B6181" t="str">
            <v>350 - STN Duty Free</v>
          </cell>
          <cell r="C6181" t="str">
            <v>Champagne - Piper Florens Louis 2 for £30</v>
          </cell>
          <cell r="D6181">
            <v>227.5</v>
          </cell>
          <cell r="E6181">
            <v>56.42</v>
          </cell>
          <cell r="F6181">
            <v>13</v>
          </cell>
          <cell r="G6181">
            <v>227.5</v>
          </cell>
          <cell r="H6181">
            <v>56.42</v>
          </cell>
          <cell r="I6181">
            <v>13</v>
          </cell>
          <cell r="J6181">
            <v>14</v>
          </cell>
          <cell r="K6181">
            <v>124.6</v>
          </cell>
          <cell r="L6181">
            <v>17</v>
          </cell>
          <cell r="M6181" t="str">
            <v>Jul/Aug</v>
          </cell>
          <cell r="N6181">
            <v>53</v>
          </cell>
        </row>
        <row r="6182">
          <cell r="A6182" t="str">
            <v>2006/07 W17</v>
          </cell>
          <cell r="B6182" t="str">
            <v>350 - STN Duty Free</v>
          </cell>
          <cell r="C6182" t="str">
            <v>Champagne - Piper Florens Louis Twin for £30</v>
          </cell>
          <cell r="D6182">
            <v>175</v>
          </cell>
          <cell r="E6182">
            <v>43.45</v>
          </cell>
          <cell r="F6182">
            <v>5</v>
          </cell>
          <cell r="G6182">
            <v>175</v>
          </cell>
          <cell r="H6182">
            <v>43.45</v>
          </cell>
          <cell r="I6182">
            <v>5</v>
          </cell>
          <cell r="J6182">
            <v>15</v>
          </cell>
          <cell r="K6182">
            <v>267</v>
          </cell>
          <cell r="L6182">
            <v>17</v>
          </cell>
          <cell r="M6182" t="str">
            <v>Jul/Aug</v>
          </cell>
          <cell r="N6182">
            <v>33</v>
          </cell>
        </row>
        <row r="6183">
          <cell r="A6183" t="str">
            <v>2006/07 W17</v>
          </cell>
          <cell r="B6183" t="str">
            <v>350 - STN Duty Free</v>
          </cell>
          <cell r="C6183" t="str">
            <v>Champagne - Charles Heidseick 2 for £35</v>
          </cell>
          <cell r="D6183">
            <v>0</v>
          </cell>
          <cell r="E6183">
            <v>0</v>
          </cell>
          <cell r="F6183">
            <v>0</v>
          </cell>
          <cell r="G6183">
            <v>0</v>
          </cell>
          <cell r="H6183">
            <v>0</v>
          </cell>
          <cell r="I6183">
            <v>0</v>
          </cell>
          <cell r="J6183">
            <v>0</v>
          </cell>
          <cell r="K6183" t="str">
            <v>/0</v>
          </cell>
          <cell r="L6183">
            <v>17</v>
          </cell>
          <cell r="M6183" t="str">
            <v>Jul/Aug</v>
          </cell>
          <cell r="N6183">
            <v>55</v>
          </cell>
        </row>
        <row r="6184">
          <cell r="A6184" t="str">
            <v>2006/07 W17</v>
          </cell>
          <cell r="B6184" t="str">
            <v>350 - STN Duty Free</v>
          </cell>
          <cell r="C6184" t="str">
            <v>Champagne - Canard Twin for £25</v>
          </cell>
          <cell r="D6184">
            <v>425</v>
          </cell>
          <cell r="E6184">
            <v>122.56</v>
          </cell>
          <cell r="F6184">
            <v>17</v>
          </cell>
          <cell r="G6184">
            <v>300</v>
          </cell>
          <cell r="H6184">
            <v>67.56</v>
          </cell>
          <cell r="I6184">
            <v>12</v>
          </cell>
          <cell r="J6184">
            <v>21</v>
          </cell>
          <cell r="K6184">
            <v>336</v>
          </cell>
          <cell r="L6184">
            <v>17</v>
          </cell>
          <cell r="M6184" t="str">
            <v>Jul/Aug</v>
          </cell>
          <cell r="N6184">
            <v>52</v>
          </cell>
        </row>
        <row r="6185">
          <cell r="A6185" t="str">
            <v>2006/07 W17</v>
          </cell>
          <cell r="B6185" t="str">
            <v>350 - STN Duty Free</v>
          </cell>
          <cell r="C6185" t="str">
            <v>Wine - Beringer 3 for £15</v>
          </cell>
          <cell r="D6185">
            <v>0</v>
          </cell>
          <cell r="E6185">
            <v>0</v>
          </cell>
          <cell r="F6185">
            <v>0</v>
          </cell>
          <cell r="G6185">
            <v>0</v>
          </cell>
          <cell r="H6185">
            <v>0</v>
          </cell>
          <cell r="I6185">
            <v>0</v>
          </cell>
          <cell r="J6185">
            <v>0</v>
          </cell>
          <cell r="K6185" t="str">
            <v>/0</v>
          </cell>
          <cell r="L6185">
            <v>17</v>
          </cell>
          <cell r="M6185" t="str">
            <v>Jul/Aug</v>
          </cell>
          <cell r="N6185">
            <v>43</v>
          </cell>
        </row>
        <row r="6186">
          <cell r="A6186" t="str">
            <v>2006/07 W17</v>
          </cell>
          <cell r="B6186" t="str">
            <v>350 - STN Duty Free</v>
          </cell>
          <cell r="C6186" t="str">
            <v>Wine - Rosemount BOGOF</v>
          </cell>
          <cell r="D6186">
            <v>0</v>
          </cell>
          <cell r="E6186">
            <v>0</v>
          </cell>
          <cell r="F6186">
            <v>0</v>
          </cell>
          <cell r="G6186">
            <v>0</v>
          </cell>
          <cell r="H6186">
            <v>0</v>
          </cell>
          <cell r="I6186">
            <v>0</v>
          </cell>
          <cell r="J6186">
            <v>4</v>
          </cell>
          <cell r="K6186" t="str">
            <v>/0</v>
          </cell>
          <cell r="L6186">
            <v>17</v>
          </cell>
          <cell r="M6186" t="str">
            <v>Jul/Aug</v>
          </cell>
          <cell r="N6186">
            <v>56</v>
          </cell>
        </row>
        <row r="6187">
          <cell r="A6187" t="str">
            <v>2006/07 W17</v>
          </cell>
          <cell r="B6187" t="str">
            <v>350 - STN Duty Free</v>
          </cell>
          <cell r="C6187" t="str">
            <v>WOW - 2 for £45 Malt</v>
          </cell>
          <cell r="D6187">
            <v>1425.5</v>
          </cell>
          <cell r="E6187">
            <v>475.63</v>
          </cell>
          <cell r="F6187">
            <v>50</v>
          </cell>
          <cell r="G6187">
            <v>1192.58</v>
          </cell>
          <cell r="H6187">
            <v>303.98</v>
          </cell>
          <cell r="I6187">
            <v>42</v>
          </cell>
          <cell r="J6187">
            <v>74</v>
          </cell>
          <cell r="K6187">
            <v>569.84</v>
          </cell>
          <cell r="L6187">
            <v>17</v>
          </cell>
          <cell r="M6187" t="str">
            <v>Jul/Aug</v>
          </cell>
          <cell r="N6187">
            <v>34</v>
          </cell>
        </row>
        <row r="6188">
          <cell r="A6188" t="str">
            <v>2006/07 W17</v>
          </cell>
          <cell r="B6188" t="str">
            <v>350 - STN Duty Free</v>
          </cell>
          <cell r="C6188" t="str">
            <v>WOW - Connemara 2 for £30</v>
          </cell>
          <cell r="D6188">
            <v>233.87</v>
          </cell>
          <cell r="E6188">
            <v>75.23</v>
          </cell>
          <cell r="F6188">
            <v>13</v>
          </cell>
          <cell r="G6188">
            <v>215.88</v>
          </cell>
          <cell r="H6188">
            <v>61.92</v>
          </cell>
          <cell r="I6188">
            <v>12</v>
          </cell>
          <cell r="J6188">
            <v>2</v>
          </cell>
          <cell r="K6188">
            <v>9.36</v>
          </cell>
          <cell r="L6188">
            <v>17</v>
          </cell>
          <cell r="M6188" t="str">
            <v>Jul/Aug</v>
          </cell>
          <cell r="N6188">
            <v>60</v>
          </cell>
        </row>
        <row r="6189">
          <cell r="A6189" t="str">
            <v>2006/07 W17</v>
          </cell>
          <cell r="B6189" t="str">
            <v>350 - STN Duty Free</v>
          </cell>
          <cell r="C6189" t="str">
            <v>Others - 2 for £25 (glayva, disaronno)</v>
          </cell>
          <cell r="D6189">
            <v>451.69</v>
          </cell>
          <cell r="E6189">
            <v>166.01</v>
          </cell>
          <cell r="F6189">
            <v>31</v>
          </cell>
          <cell r="G6189">
            <v>336.77</v>
          </cell>
          <cell r="H6189">
            <v>79.069999999999993</v>
          </cell>
          <cell r="I6189">
            <v>23</v>
          </cell>
          <cell r="J6189">
            <v>51</v>
          </cell>
          <cell r="K6189">
            <v>178.3</v>
          </cell>
          <cell r="L6189">
            <v>17</v>
          </cell>
          <cell r="M6189" t="str">
            <v>Jul/Aug</v>
          </cell>
          <cell r="N6189">
            <v>48</v>
          </cell>
        </row>
        <row r="6190">
          <cell r="A6190" t="str">
            <v>2006/07 W17</v>
          </cell>
          <cell r="B6190" t="str">
            <v>350 - STN Duty Free</v>
          </cell>
          <cell r="C6190" t="str">
            <v>Others - Pimms 2 for £15 (70cl)</v>
          </cell>
          <cell r="D6190">
            <v>12287.46</v>
          </cell>
          <cell r="E6190">
            <v>1739.7</v>
          </cell>
          <cell r="F6190">
            <v>1606</v>
          </cell>
          <cell r="G6190">
            <v>11972.51</v>
          </cell>
          <cell r="H6190">
            <v>1507.99</v>
          </cell>
          <cell r="I6190">
            <v>1567</v>
          </cell>
          <cell r="J6190">
            <v>1069</v>
          </cell>
          <cell r="K6190">
            <v>4740.63</v>
          </cell>
          <cell r="L6190">
            <v>17</v>
          </cell>
          <cell r="M6190" t="str">
            <v>Jul/Aug</v>
          </cell>
          <cell r="N6190">
            <v>35</v>
          </cell>
        </row>
        <row r="6191">
          <cell r="A6191" t="str">
            <v>2006/07 W17</v>
          </cell>
          <cell r="B6191" t="str">
            <v>350 - STN Duty Free</v>
          </cell>
          <cell r="C6191" t="str">
            <v>Other - 2 for £30 Sauza</v>
          </cell>
          <cell r="D6191">
            <v>418.89</v>
          </cell>
          <cell r="E6191">
            <v>153.33000000000001</v>
          </cell>
          <cell r="F6191">
            <v>25</v>
          </cell>
          <cell r="G6191">
            <v>331.92</v>
          </cell>
          <cell r="H6191">
            <v>79.86</v>
          </cell>
          <cell r="I6191">
            <v>20</v>
          </cell>
          <cell r="J6191">
            <v>25</v>
          </cell>
          <cell r="K6191">
            <v>111.25</v>
          </cell>
          <cell r="L6191">
            <v>17</v>
          </cell>
          <cell r="M6191" t="str">
            <v>Jul/Aug</v>
          </cell>
          <cell r="N6191">
            <v>58</v>
          </cell>
        </row>
        <row r="6192">
          <cell r="A6192" t="str">
            <v>2006/07 W17</v>
          </cell>
          <cell r="B6192" t="str">
            <v>350 - STN Duty Free</v>
          </cell>
          <cell r="C6192" t="str">
            <v>Others - 2 for £20 ATA (70cl)</v>
          </cell>
          <cell r="D6192">
            <v>6324.36</v>
          </cell>
          <cell r="E6192">
            <v>1246.26</v>
          </cell>
          <cell r="F6192">
            <v>612</v>
          </cell>
          <cell r="G6192">
            <v>6155.68</v>
          </cell>
          <cell r="H6192">
            <v>1137.2</v>
          </cell>
          <cell r="I6192">
            <v>596</v>
          </cell>
          <cell r="J6192">
            <v>401</v>
          </cell>
          <cell r="K6192">
            <v>1718.63</v>
          </cell>
          <cell r="L6192">
            <v>17</v>
          </cell>
          <cell r="M6192" t="str">
            <v>Jul/Aug</v>
          </cell>
          <cell r="N6192">
            <v>32</v>
          </cell>
        </row>
        <row r="6193">
          <cell r="A6193" t="str">
            <v>2006/07 W17</v>
          </cell>
          <cell r="B6193" t="str">
            <v>350 - STN Duty Free</v>
          </cell>
          <cell r="C6193" t="str">
            <v>Others - 2 for £15 Fortified</v>
          </cell>
          <cell r="D6193">
            <v>194.19</v>
          </cell>
          <cell r="E6193">
            <v>64.98</v>
          </cell>
          <cell r="F6193">
            <v>21</v>
          </cell>
          <cell r="G6193">
            <v>165.42</v>
          </cell>
          <cell r="H6193">
            <v>48.21</v>
          </cell>
          <cell r="I6193">
            <v>18</v>
          </cell>
          <cell r="J6193">
            <v>26</v>
          </cell>
          <cell r="K6193">
            <v>104</v>
          </cell>
          <cell r="L6193">
            <v>17</v>
          </cell>
          <cell r="M6193" t="str">
            <v>Jul/Aug</v>
          </cell>
          <cell r="N6193">
            <v>59</v>
          </cell>
        </row>
        <row r="6194">
          <cell r="A6194" t="str">
            <v>2006/07 W17</v>
          </cell>
          <cell r="B6194" t="str">
            <v>360 - STN Main</v>
          </cell>
          <cell r="C6194" t="str">
            <v>Liquor</v>
          </cell>
          <cell r="D6194">
            <v>53617.41</v>
          </cell>
          <cell r="E6194">
            <v>13985.92</v>
          </cell>
          <cell r="F6194">
            <v>3936</v>
          </cell>
          <cell r="G6194">
            <v>45916.35</v>
          </cell>
          <cell r="H6194">
            <v>9270.61</v>
          </cell>
          <cell r="I6194">
            <v>3345</v>
          </cell>
          <cell r="J6194">
            <v>4957</v>
          </cell>
          <cell r="K6194">
            <v>29179.21</v>
          </cell>
          <cell r="L6194">
            <v>17</v>
          </cell>
          <cell r="M6194" t="str">
            <v>Jul/Aug</v>
          </cell>
          <cell r="N6194">
            <v>1</v>
          </cell>
        </row>
        <row r="6195">
          <cell r="A6195" t="str">
            <v>2006/07 W17</v>
          </cell>
          <cell r="B6195" t="str">
            <v>360 - STN Main</v>
          </cell>
          <cell r="C6195" t="str">
            <v>Tobacco</v>
          </cell>
          <cell r="D6195">
            <v>0</v>
          </cell>
          <cell r="E6195">
            <v>0</v>
          </cell>
          <cell r="F6195">
            <v>0</v>
          </cell>
          <cell r="G6195">
            <v>0</v>
          </cell>
          <cell r="H6195">
            <v>0</v>
          </cell>
          <cell r="I6195">
            <v>0</v>
          </cell>
          <cell r="J6195">
            <v>2</v>
          </cell>
          <cell r="K6195" t="str">
            <v>/0</v>
          </cell>
          <cell r="L6195">
            <v>17</v>
          </cell>
          <cell r="M6195" t="str">
            <v>Jul/Aug</v>
          </cell>
          <cell r="N6195">
            <v>2</v>
          </cell>
        </row>
        <row r="6196">
          <cell r="A6196" t="str">
            <v>2006/07 W17</v>
          </cell>
          <cell r="B6196" t="str">
            <v>360 - STN Main</v>
          </cell>
          <cell r="C6196" t="str">
            <v>Perfumery</v>
          </cell>
          <cell r="D6196">
            <v>589716.07999999996</v>
          </cell>
          <cell r="E6196">
            <v>308639.93</v>
          </cell>
          <cell r="F6196">
            <v>25964</v>
          </cell>
          <cell r="G6196">
            <v>498444.75</v>
          </cell>
          <cell r="H6196">
            <v>249032.67</v>
          </cell>
          <cell r="I6196">
            <v>22045</v>
          </cell>
          <cell r="J6196">
            <v>40790</v>
          </cell>
          <cell r="K6196">
            <v>333162.3</v>
          </cell>
          <cell r="L6196">
            <v>17</v>
          </cell>
          <cell r="M6196" t="str">
            <v>Jul/Aug</v>
          </cell>
          <cell r="N6196">
            <v>3</v>
          </cell>
        </row>
        <row r="6197">
          <cell r="A6197" t="str">
            <v>2006/07 W17</v>
          </cell>
          <cell r="B6197" t="str">
            <v>360 - STN Main</v>
          </cell>
          <cell r="C6197" t="str">
            <v>Food</v>
          </cell>
          <cell r="D6197">
            <v>8172.05</v>
          </cell>
          <cell r="E6197">
            <v>3512.68</v>
          </cell>
          <cell r="F6197">
            <v>2031</v>
          </cell>
          <cell r="G6197">
            <v>6377</v>
          </cell>
          <cell r="H6197">
            <v>2569.46</v>
          </cell>
          <cell r="I6197">
            <v>1573</v>
          </cell>
          <cell r="J6197">
            <v>1905</v>
          </cell>
          <cell r="K6197">
            <v>4023.23</v>
          </cell>
          <cell r="L6197">
            <v>17</v>
          </cell>
          <cell r="M6197" t="str">
            <v>Jul/Aug</v>
          </cell>
          <cell r="N6197">
            <v>4</v>
          </cell>
        </row>
        <row r="6198">
          <cell r="A6198" t="str">
            <v>2006/07 W17</v>
          </cell>
          <cell r="B6198" t="str">
            <v>360 - STN Main</v>
          </cell>
          <cell r="C6198" t="str">
            <v>Tax Free</v>
          </cell>
          <cell r="D6198">
            <v>96849.83</v>
          </cell>
          <cell r="E6198">
            <v>44848.66</v>
          </cell>
          <cell r="F6198">
            <v>3643</v>
          </cell>
          <cell r="G6198">
            <v>81936.259999999995</v>
          </cell>
          <cell r="H6198">
            <v>36180.120000000003</v>
          </cell>
          <cell r="I6198">
            <v>3065</v>
          </cell>
          <cell r="J6198">
            <v>7365</v>
          </cell>
          <cell r="K6198">
            <v>80378.67</v>
          </cell>
          <cell r="L6198">
            <v>17</v>
          </cell>
          <cell r="M6198" t="str">
            <v>Jul/Aug</v>
          </cell>
          <cell r="N6198">
            <v>5</v>
          </cell>
        </row>
        <row r="6199">
          <cell r="A6199" t="str">
            <v>2006/07 W17</v>
          </cell>
          <cell r="B6199" t="str">
            <v>360 - STN Main</v>
          </cell>
          <cell r="C6199" t="str">
            <v>Unclassified Products</v>
          </cell>
          <cell r="D6199">
            <v>0</v>
          </cell>
          <cell r="E6199">
            <v>0</v>
          </cell>
          <cell r="F6199">
            <v>0</v>
          </cell>
          <cell r="G6199">
            <v>0</v>
          </cell>
          <cell r="H6199">
            <v>0</v>
          </cell>
          <cell r="I6199">
            <v>0</v>
          </cell>
          <cell r="J6199">
            <v>0</v>
          </cell>
          <cell r="K6199" t="str">
            <v>/0</v>
          </cell>
          <cell r="L6199">
            <v>17</v>
          </cell>
          <cell r="M6199" t="str">
            <v>Jul/Aug</v>
          </cell>
          <cell r="N6199">
            <v>6</v>
          </cell>
        </row>
        <row r="6200">
          <cell r="A6200" t="str">
            <v>2006/07 W17</v>
          </cell>
          <cell r="B6200" t="str">
            <v>360 - STN Main</v>
          </cell>
          <cell r="C6200" t="str">
            <v>Spirits</v>
          </cell>
          <cell r="D6200">
            <v>33632.32</v>
          </cell>
          <cell r="E6200">
            <v>8491.4</v>
          </cell>
          <cell r="F6200">
            <v>2593</v>
          </cell>
          <cell r="G6200">
            <v>29807.07</v>
          </cell>
          <cell r="H6200">
            <v>5724.9</v>
          </cell>
          <cell r="I6200">
            <v>2360</v>
          </cell>
          <cell r="J6200">
            <v>3075</v>
          </cell>
          <cell r="K6200">
            <v>14611.27</v>
          </cell>
          <cell r="L6200">
            <v>17</v>
          </cell>
          <cell r="M6200" t="str">
            <v>Jul/Aug</v>
          </cell>
          <cell r="N6200">
            <v>7</v>
          </cell>
        </row>
        <row r="6201">
          <cell r="A6201" t="str">
            <v>2006/07 W17</v>
          </cell>
          <cell r="B6201" t="str">
            <v>360 - STN Main</v>
          </cell>
          <cell r="C6201" t="str">
            <v>Fortified Wines</v>
          </cell>
          <cell r="D6201">
            <v>1041.1400000000001</v>
          </cell>
          <cell r="E6201">
            <v>270.39999999999998</v>
          </cell>
          <cell r="F6201">
            <v>156</v>
          </cell>
          <cell r="G6201">
            <v>894.05</v>
          </cell>
          <cell r="H6201">
            <v>170.48</v>
          </cell>
          <cell r="I6201">
            <v>135</v>
          </cell>
          <cell r="J6201">
            <v>200</v>
          </cell>
          <cell r="K6201">
            <v>470.82</v>
          </cell>
          <cell r="L6201">
            <v>17</v>
          </cell>
          <cell r="M6201" t="str">
            <v>Jul/Aug</v>
          </cell>
          <cell r="N6201">
            <v>10</v>
          </cell>
        </row>
        <row r="6202">
          <cell r="A6202" t="str">
            <v>2006/07 W17</v>
          </cell>
          <cell r="B6202" t="str">
            <v>360 - STN Main</v>
          </cell>
          <cell r="C6202" t="str">
            <v>Others</v>
          </cell>
          <cell r="D6202">
            <v>0</v>
          </cell>
          <cell r="E6202">
            <v>0</v>
          </cell>
          <cell r="F6202">
            <v>0</v>
          </cell>
          <cell r="G6202">
            <v>0</v>
          </cell>
          <cell r="H6202">
            <v>0</v>
          </cell>
          <cell r="I6202">
            <v>0</v>
          </cell>
          <cell r="J6202">
            <v>0</v>
          </cell>
          <cell r="K6202" t="str">
            <v>/0</v>
          </cell>
          <cell r="L6202">
            <v>17</v>
          </cell>
          <cell r="M6202" t="str">
            <v>Jul/Aug</v>
          </cell>
          <cell r="N6202">
            <v>11</v>
          </cell>
        </row>
        <row r="6203">
          <cell r="A6203" t="str">
            <v>2006/07 W17</v>
          </cell>
          <cell r="B6203" t="str">
            <v>360 - STN Main</v>
          </cell>
          <cell r="C6203" t="str">
            <v>Champagne</v>
          </cell>
          <cell r="D6203">
            <v>13474.49</v>
          </cell>
          <cell r="E6203">
            <v>3426.8</v>
          </cell>
          <cell r="F6203">
            <v>448</v>
          </cell>
          <cell r="G6203">
            <v>11939.99</v>
          </cell>
          <cell r="H6203">
            <v>2738.83</v>
          </cell>
          <cell r="I6203">
            <v>399</v>
          </cell>
          <cell r="J6203">
            <v>675</v>
          </cell>
          <cell r="K6203">
            <v>11483.8</v>
          </cell>
          <cell r="L6203">
            <v>17</v>
          </cell>
          <cell r="M6203" t="str">
            <v>Jul/Aug</v>
          </cell>
          <cell r="N6203">
            <v>8</v>
          </cell>
        </row>
        <row r="6204">
          <cell r="A6204" t="str">
            <v>2006/07 W17</v>
          </cell>
          <cell r="B6204" t="str">
            <v>360 - STN Main</v>
          </cell>
          <cell r="C6204" t="str">
            <v>Wines</v>
          </cell>
          <cell r="D6204">
            <v>5469.46</v>
          </cell>
          <cell r="E6204">
            <v>1797.32</v>
          </cell>
          <cell r="F6204">
            <v>739</v>
          </cell>
          <cell r="G6204">
            <v>3275.24</v>
          </cell>
          <cell r="H6204">
            <v>636.4</v>
          </cell>
          <cell r="I6204">
            <v>451</v>
          </cell>
          <cell r="J6204">
            <v>1007</v>
          </cell>
          <cell r="K6204">
            <v>3895.92</v>
          </cell>
          <cell r="L6204">
            <v>17</v>
          </cell>
          <cell r="M6204" t="str">
            <v>Jul/Aug</v>
          </cell>
          <cell r="N6204">
            <v>9</v>
          </cell>
        </row>
        <row r="6205">
          <cell r="A6205" t="str">
            <v>2006/07 W17</v>
          </cell>
          <cell r="B6205" t="str">
            <v>360 - STN Main</v>
          </cell>
          <cell r="C6205" t="str">
            <v>Unclassified Liquor</v>
          </cell>
          <cell r="D6205">
            <v>0</v>
          </cell>
          <cell r="E6205">
            <v>0</v>
          </cell>
          <cell r="F6205">
            <v>0</v>
          </cell>
          <cell r="G6205">
            <v>0</v>
          </cell>
          <cell r="H6205">
            <v>0</v>
          </cell>
          <cell r="I6205">
            <v>0</v>
          </cell>
          <cell r="J6205">
            <v>0</v>
          </cell>
          <cell r="K6205" t="str">
            <v>/0</v>
          </cell>
          <cell r="L6205">
            <v>17</v>
          </cell>
          <cell r="M6205" t="str">
            <v>Jul/Aug</v>
          </cell>
          <cell r="N6205">
            <v>12</v>
          </cell>
        </row>
        <row r="6206">
          <cell r="A6206" t="str">
            <v>2006/07 W17</v>
          </cell>
          <cell r="B6206" t="str">
            <v>360 - STN Main</v>
          </cell>
          <cell r="C6206" t="str">
            <v>Value - 2 for £15</v>
          </cell>
          <cell r="D6206">
            <v>0</v>
          </cell>
          <cell r="E6206">
            <v>0</v>
          </cell>
          <cell r="F6206">
            <v>0</v>
          </cell>
          <cell r="G6206">
            <v>0</v>
          </cell>
          <cell r="H6206">
            <v>0</v>
          </cell>
          <cell r="I6206">
            <v>0</v>
          </cell>
          <cell r="J6206">
            <v>0</v>
          </cell>
          <cell r="K6206" t="str">
            <v>/0</v>
          </cell>
          <cell r="L6206">
            <v>17</v>
          </cell>
          <cell r="M6206" t="str">
            <v>Jul/Aug</v>
          </cell>
          <cell r="N6206">
            <v>31</v>
          </cell>
        </row>
        <row r="6207">
          <cell r="A6207" t="str">
            <v>2006/07 W17</v>
          </cell>
          <cell r="B6207" t="str">
            <v>360 - STN Main</v>
          </cell>
          <cell r="C6207" t="str">
            <v>Value - 2 for £20 Bombay Saphire</v>
          </cell>
          <cell r="D6207">
            <v>0</v>
          </cell>
          <cell r="E6207">
            <v>0</v>
          </cell>
          <cell r="F6207">
            <v>0</v>
          </cell>
          <cell r="G6207">
            <v>0</v>
          </cell>
          <cell r="H6207">
            <v>0</v>
          </cell>
          <cell r="I6207">
            <v>0</v>
          </cell>
          <cell r="J6207">
            <v>0</v>
          </cell>
          <cell r="K6207" t="str">
            <v>/0</v>
          </cell>
          <cell r="L6207">
            <v>17</v>
          </cell>
          <cell r="M6207" t="str">
            <v>Jul/Aug</v>
          </cell>
          <cell r="N6207">
            <v>45</v>
          </cell>
        </row>
        <row r="6208">
          <cell r="A6208" t="str">
            <v>2006/07 W17</v>
          </cell>
          <cell r="B6208" t="str">
            <v>360 - STN Main</v>
          </cell>
          <cell r="C6208" t="str">
            <v>Value - Baileys 2 for £20</v>
          </cell>
          <cell r="D6208">
            <v>0</v>
          </cell>
          <cell r="E6208">
            <v>0</v>
          </cell>
          <cell r="F6208">
            <v>0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 t="str">
            <v>/0</v>
          </cell>
          <cell r="L6208">
            <v>17</v>
          </cell>
          <cell r="M6208" t="str">
            <v>Jul/Aug</v>
          </cell>
          <cell r="N6208">
            <v>39</v>
          </cell>
        </row>
        <row r="6209">
          <cell r="A6209" t="str">
            <v>2006/07 W17</v>
          </cell>
          <cell r="B6209" t="str">
            <v>360 - STN Main</v>
          </cell>
          <cell r="C6209" t="str">
            <v>Value - Baileys Twin @ £20</v>
          </cell>
          <cell r="D6209">
            <v>0</v>
          </cell>
          <cell r="E6209">
            <v>0</v>
          </cell>
          <cell r="F6209">
            <v>0</v>
          </cell>
          <cell r="G6209">
            <v>0</v>
          </cell>
          <cell r="H6209">
            <v>0</v>
          </cell>
          <cell r="I6209">
            <v>0</v>
          </cell>
          <cell r="J6209">
            <v>0</v>
          </cell>
          <cell r="K6209" t="str">
            <v>/0</v>
          </cell>
          <cell r="L6209">
            <v>17</v>
          </cell>
          <cell r="M6209" t="str">
            <v>Jul/Aug</v>
          </cell>
          <cell r="N6209">
            <v>51</v>
          </cell>
        </row>
        <row r="6210">
          <cell r="A6210" t="str">
            <v>2006/07 W17</v>
          </cell>
          <cell r="B6210" t="str">
            <v>360 - STN Main</v>
          </cell>
          <cell r="C6210" t="str">
            <v>Value - Twins @ £15</v>
          </cell>
          <cell r="D6210">
            <v>0</v>
          </cell>
          <cell r="E6210">
            <v>0</v>
          </cell>
          <cell r="F6210">
            <v>0</v>
          </cell>
          <cell r="G6210">
            <v>0</v>
          </cell>
          <cell r="H6210">
            <v>0</v>
          </cell>
          <cell r="I6210">
            <v>0</v>
          </cell>
          <cell r="J6210">
            <v>0</v>
          </cell>
          <cell r="K6210" t="str">
            <v>/0</v>
          </cell>
          <cell r="L6210">
            <v>17</v>
          </cell>
          <cell r="M6210" t="str">
            <v>Jul/Aug</v>
          </cell>
          <cell r="N6210">
            <v>36</v>
          </cell>
        </row>
        <row r="6211">
          <cell r="A6211" t="str">
            <v>2006/07 W17</v>
          </cell>
          <cell r="B6211" t="str">
            <v>360 - STN Main</v>
          </cell>
          <cell r="C6211" t="str">
            <v>Malt - 2 For £45 (6 glenmorangie + 2)</v>
          </cell>
          <cell r="D6211">
            <v>440.84</v>
          </cell>
          <cell r="E6211">
            <v>132.81</v>
          </cell>
          <cell r="F6211">
            <v>16</v>
          </cell>
          <cell r="G6211">
            <v>413.85</v>
          </cell>
          <cell r="H6211">
            <v>113.22</v>
          </cell>
          <cell r="I6211">
            <v>15</v>
          </cell>
          <cell r="J6211">
            <v>78</v>
          </cell>
          <cell r="K6211">
            <v>580.47</v>
          </cell>
          <cell r="L6211">
            <v>17</v>
          </cell>
          <cell r="M6211" t="str">
            <v>Jul/Aug</v>
          </cell>
          <cell r="N6211">
            <v>30</v>
          </cell>
        </row>
        <row r="6212">
          <cell r="A6212" t="str">
            <v>2006/07 W17</v>
          </cell>
          <cell r="B6212" t="str">
            <v>360 - STN Main</v>
          </cell>
          <cell r="C6212" t="str">
            <v>Malt - Save £5 Glenmorangie Traditional</v>
          </cell>
          <cell r="D6212">
            <v>0</v>
          </cell>
          <cell r="E6212">
            <v>0</v>
          </cell>
          <cell r="F6212">
            <v>0</v>
          </cell>
          <cell r="G6212">
            <v>0</v>
          </cell>
          <cell r="H6212">
            <v>0</v>
          </cell>
          <cell r="I6212">
            <v>0</v>
          </cell>
          <cell r="J6212">
            <v>0</v>
          </cell>
          <cell r="K6212" t="str">
            <v>/0</v>
          </cell>
          <cell r="L6212">
            <v>17</v>
          </cell>
          <cell r="M6212" t="str">
            <v>Jul/Aug</v>
          </cell>
          <cell r="N6212">
            <v>44</v>
          </cell>
        </row>
        <row r="6213">
          <cell r="A6213" t="str">
            <v>2006/07 W17</v>
          </cell>
          <cell r="B6213" t="str">
            <v>360 - STN Main</v>
          </cell>
          <cell r="C6213" t="str">
            <v>Cognac - XO @ £45</v>
          </cell>
          <cell r="D6213">
            <v>405</v>
          </cell>
          <cell r="E6213">
            <v>184.45</v>
          </cell>
          <cell r="F6213">
            <v>9</v>
          </cell>
          <cell r="G6213">
            <v>315</v>
          </cell>
          <cell r="H6213">
            <v>124.53</v>
          </cell>
          <cell r="I6213">
            <v>7</v>
          </cell>
          <cell r="J6213">
            <v>60</v>
          </cell>
          <cell r="K6213">
            <v>1155</v>
          </cell>
          <cell r="L6213">
            <v>17</v>
          </cell>
          <cell r="M6213" t="str">
            <v>Jul/Aug</v>
          </cell>
          <cell r="N6213">
            <v>37</v>
          </cell>
        </row>
        <row r="6214">
          <cell r="A6214" t="str">
            <v>2006/07 W17</v>
          </cell>
          <cell r="B6214" t="str">
            <v>360 - STN Main</v>
          </cell>
          <cell r="C6214" t="str">
            <v>Cognac - VSOP 2 for £45</v>
          </cell>
          <cell r="D6214">
            <v>311.97000000000003</v>
          </cell>
          <cell r="E6214">
            <v>151.59</v>
          </cell>
          <cell r="F6214">
            <v>13</v>
          </cell>
          <cell r="G6214">
            <v>147.97999999999999</v>
          </cell>
          <cell r="H6214">
            <v>35.020000000000003</v>
          </cell>
          <cell r="I6214">
            <v>6</v>
          </cell>
          <cell r="J6214">
            <v>21</v>
          </cell>
          <cell r="K6214">
            <v>195.01</v>
          </cell>
          <cell r="L6214">
            <v>17</v>
          </cell>
          <cell r="M6214" t="str">
            <v>Jul/Aug</v>
          </cell>
          <cell r="N6214">
            <v>41</v>
          </cell>
        </row>
        <row r="6215">
          <cell r="A6215" t="str">
            <v>2006/07 W17</v>
          </cell>
          <cell r="B6215" t="str">
            <v>360 - STN Main</v>
          </cell>
          <cell r="C6215" t="str">
            <v>Cognac - Only £17_99 VS Especiale</v>
          </cell>
          <cell r="D6215">
            <v>373.78</v>
          </cell>
          <cell r="E6215">
            <v>82.33</v>
          </cell>
          <cell r="F6215">
            <v>22</v>
          </cell>
          <cell r="G6215">
            <v>288.83</v>
          </cell>
          <cell r="H6215">
            <v>23.63</v>
          </cell>
          <cell r="I6215">
            <v>17</v>
          </cell>
          <cell r="J6215">
            <v>2</v>
          </cell>
          <cell r="K6215">
            <v>10.5</v>
          </cell>
          <cell r="L6215">
            <v>17</v>
          </cell>
          <cell r="M6215" t="str">
            <v>Jul/Aug</v>
          </cell>
          <cell r="N6215">
            <v>42</v>
          </cell>
        </row>
        <row r="6216">
          <cell r="A6216" t="str">
            <v>2006/07 W17</v>
          </cell>
          <cell r="B6216" t="str">
            <v>360 - STN Main</v>
          </cell>
          <cell r="C6216" t="str">
            <v>Deluxe - Chivas 2 for £30</v>
          </cell>
          <cell r="D6216">
            <v>0</v>
          </cell>
          <cell r="E6216">
            <v>0</v>
          </cell>
          <cell r="F6216">
            <v>0</v>
          </cell>
          <cell r="G6216">
            <v>0</v>
          </cell>
          <cell r="H6216">
            <v>0</v>
          </cell>
          <cell r="I6216">
            <v>0</v>
          </cell>
          <cell r="J6216">
            <v>0</v>
          </cell>
          <cell r="K6216" t="str">
            <v>/0</v>
          </cell>
          <cell r="L6216">
            <v>17</v>
          </cell>
          <cell r="M6216" t="str">
            <v>Jul/Aug</v>
          </cell>
          <cell r="N6216">
            <v>49</v>
          </cell>
        </row>
        <row r="6217">
          <cell r="A6217" t="str">
            <v>2006/07 W17</v>
          </cell>
          <cell r="B6217" t="str">
            <v>360 - STN Main</v>
          </cell>
          <cell r="C6217" t="str">
            <v>Deluxe - Chivas Twin for £30</v>
          </cell>
          <cell r="D6217">
            <v>0</v>
          </cell>
          <cell r="E6217">
            <v>0</v>
          </cell>
          <cell r="F6217">
            <v>0</v>
          </cell>
          <cell r="G6217">
            <v>0</v>
          </cell>
          <cell r="H6217">
            <v>0</v>
          </cell>
          <cell r="I6217">
            <v>0</v>
          </cell>
          <cell r="J6217">
            <v>0</v>
          </cell>
          <cell r="K6217" t="str">
            <v>/0</v>
          </cell>
          <cell r="L6217">
            <v>17</v>
          </cell>
          <cell r="M6217" t="str">
            <v>Jul/Aug</v>
          </cell>
          <cell r="N6217">
            <v>38</v>
          </cell>
        </row>
        <row r="6218">
          <cell r="A6218" t="str">
            <v>2006/07 W17</v>
          </cell>
          <cell r="B6218" t="str">
            <v>360 - STN Main</v>
          </cell>
          <cell r="C6218" t="str">
            <v>Deluxe - Chivas Triple Pack @ £45</v>
          </cell>
          <cell r="D6218">
            <v>0</v>
          </cell>
          <cell r="E6218">
            <v>0</v>
          </cell>
          <cell r="F6218">
            <v>0</v>
          </cell>
          <cell r="G6218">
            <v>0</v>
          </cell>
          <cell r="H6218">
            <v>0</v>
          </cell>
          <cell r="I6218">
            <v>0</v>
          </cell>
          <cell r="J6218">
            <v>0</v>
          </cell>
          <cell r="K6218" t="str">
            <v>/0</v>
          </cell>
          <cell r="L6218">
            <v>17</v>
          </cell>
          <cell r="M6218" t="str">
            <v>Jul/Aug</v>
          </cell>
          <cell r="N6218">
            <v>54</v>
          </cell>
        </row>
        <row r="6219">
          <cell r="A6219" t="str">
            <v>2006/07 W17</v>
          </cell>
          <cell r="B6219" t="str">
            <v>360 - STN Main</v>
          </cell>
          <cell r="C6219" t="str">
            <v>Deluxe - Chivas Save £5 18yo</v>
          </cell>
          <cell r="D6219">
            <v>0</v>
          </cell>
          <cell r="E6219">
            <v>0</v>
          </cell>
          <cell r="F6219">
            <v>0</v>
          </cell>
          <cell r="G6219">
            <v>0</v>
          </cell>
          <cell r="H6219">
            <v>0</v>
          </cell>
          <cell r="I6219">
            <v>0</v>
          </cell>
          <cell r="J6219">
            <v>0</v>
          </cell>
          <cell r="K6219" t="str">
            <v>/0</v>
          </cell>
          <cell r="L6219">
            <v>17</v>
          </cell>
          <cell r="M6219" t="str">
            <v>Jul/Aug</v>
          </cell>
          <cell r="N6219">
            <v>50</v>
          </cell>
        </row>
        <row r="6220">
          <cell r="A6220" t="str">
            <v>2006/07 W17</v>
          </cell>
          <cell r="B6220" t="str">
            <v>360 - STN Main</v>
          </cell>
          <cell r="C6220" t="str">
            <v>Deluxe - Chivas Royal Salute get Chivas 18yo</v>
          </cell>
          <cell r="D6220">
            <v>0</v>
          </cell>
          <cell r="E6220">
            <v>0</v>
          </cell>
          <cell r="F6220">
            <v>0</v>
          </cell>
          <cell r="G6220">
            <v>0</v>
          </cell>
          <cell r="H6220">
            <v>0</v>
          </cell>
          <cell r="I6220">
            <v>0</v>
          </cell>
          <cell r="J6220">
            <v>0</v>
          </cell>
          <cell r="K6220" t="str">
            <v>/0</v>
          </cell>
          <cell r="L6220">
            <v>17</v>
          </cell>
          <cell r="M6220" t="str">
            <v>Jul/Aug</v>
          </cell>
          <cell r="N6220">
            <v>57</v>
          </cell>
        </row>
        <row r="6221">
          <cell r="A6221" t="str">
            <v>2006/07 W17</v>
          </cell>
          <cell r="B6221" t="str">
            <v>360 - STN Main</v>
          </cell>
          <cell r="C6221" t="str">
            <v>Deluxe - Dewars 2 for £30 ATA</v>
          </cell>
          <cell r="D6221">
            <v>1409.88</v>
          </cell>
          <cell r="E6221">
            <v>196.56</v>
          </cell>
          <cell r="F6221">
            <v>90</v>
          </cell>
          <cell r="G6221">
            <v>1349.88</v>
          </cell>
          <cell r="H6221">
            <v>148.24</v>
          </cell>
          <cell r="I6221">
            <v>86</v>
          </cell>
          <cell r="J6221">
            <v>51</v>
          </cell>
          <cell r="K6221">
            <v>269.81</v>
          </cell>
          <cell r="L6221">
            <v>17</v>
          </cell>
          <cell r="M6221" t="str">
            <v>Jul/Aug</v>
          </cell>
          <cell r="N6221">
            <v>40</v>
          </cell>
        </row>
        <row r="6222">
          <cell r="A6222" t="str">
            <v>2006/07 W17</v>
          </cell>
          <cell r="B6222" t="str">
            <v>360 - STN Main</v>
          </cell>
          <cell r="C6222" t="str">
            <v>Deluxe - JW Blue get a free 20cl Gold (Sept Only)</v>
          </cell>
          <cell r="D6222">
            <v>0</v>
          </cell>
          <cell r="E6222">
            <v>0</v>
          </cell>
          <cell r="F6222">
            <v>0</v>
          </cell>
          <cell r="G6222">
            <v>0</v>
          </cell>
          <cell r="H6222">
            <v>0</v>
          </cell>
          <cell r="I6222">
            <v>0</v>
          </cell>
          <cell r="J6222">
            <v>0</v>
          </cell>
          <cell r="K6222" t="str">
            <v>/0</v>
          </cell>
          <cell r="L6222">
            <v>17</v>
          </cell>
          <cell r="M6222" t="str">
            <v>Jul/Aug</v>
          </cell>
          <cell r="N6222">
            <v>46</v>
          </cell>
        </row>
        <row r="6223">
          <cell r="A6223" t="str">
            <v>2006/07 W17</v>
          </cell>
          <cell r="B6223" t="str">
            <v>360 - STN Main</v>
          </cell>
          <cell r="C6223" t="str">
            <v>Deluxe - Free 20cl bottle (linked to JW Blue) (Sept Only)</v>
          </cell>
          <cell r="D6223">
            <v>0</v>
          </cell>
          <cell r="E6223">
            <v>0</v>
          </cell>
          <cell r="F6223">
            <v>0</v>
          </cell>
          <cell r="G6223">
            <v>0</v>
          </cell>
          <cell r="H6223">
            <v>0</v>
          </cell>
          <cell r="I6223">
            <v>0</v>
          </cell>
          <cell r="J6223">
            <v>0</v>
          </cell>
          <cell r="K6223" t="str">
            <v>/0</v>
          </cell>
          <cell r="L6223">
            <v>17</v>
          </cell>
          <cell r="M6223" t="str">
            <v>Jul/Aug</v>
          </cell>
          <cell r="N6223">
            <v>47</v>
          </cell>
        </row>
        <row r="6224">
          <cell r="A6224" t="str">
            <v>2006/07 W17</v>
          </cell>
          <cell r="B6224" t="str">
            <v>360 - STN Main</v>
          </cell>
          <cell r="C6224" t="str">
            <v>Champagne - Piper Florens Louis 2 for £30</v>
          </cell>
          <cell r="D6224">
            <v>157.5</v>
          </cell>
          <cell r="E6224">
            <v>39.06</v>
          </cell>
          <cell r="F6224">
            <v>9</v>
          </cell>
          <cell r="G6224">
            <v>157.5</v>
          </cell>
          <cell r="H6224">
            <v>39.06</v>
          </cell>
          <cell r="I6224">
            <v>9</v>
          </cell>
          <cell r="J6224">
            <v>16</v>
          </cell>
          <cell r="K6224">
            <v>142.4</v>
          </cell>
          <cell r="L6224">
            <v>17</v>
          </cell>
          <cell r="M6224" t="str">
            <v>Jul/Aug</v>
          </cell>
          <cell r="N6224">
            <v>53</v>
          </cell>
        </row>
        <row r="6225">
          <cell r="A6225" t="str">
            <v>2006/07 W17</v>
          </cell>
          <cell r="B6225" t="str">
            <v>360 - STN Main</v>
          </cell>
          <cell r="C6225" t="str">
            <v>Champagne - Piper Florens Louis Twin for £30</v>
          </cell>
          <cell r="D6225">
            <v>315</v>
          </cell>
          <cell r="E6225">
            <v>78.209999999999994</v>
          </cell>
          <cell r="F6225">
            <v>9</v>
          </cell>
          <cell r="G6225">
            <v>315</v>
          </cell>
          <cell r="H6225">
            <v>78.209999999999994</v>
          </cell>
          <cell r="I6225">
            <v>9</v>
          </cell>
          <cell r="J6225">
            <v>28</v>
          </cell>
          <cell r="K6225">
            <v>498.4</v>
          </cell>
          <cell r="L6225">
            <v>17</v>
          </cell>
          <cell r="M6225" t="str">
            <v>Jul/Aug</v>
          </cell>
          <cell r="N6225">
            <v>33</v>
          </cell>
        </row>
        <row r="6226">
          <cell r="A6226" t="str">
            <v>2006/07 W17</v>
          </cell>
          <cell r="B6226" t="str">
            <v>360 - STN Main</v>
          </cell>
          <cell r="C6226" t="str">
            <v>Champagne - Charles Heidseick 2 for £35</v>
          </cell>
          <cell r="D6226">
            <v>45.98</v>
          </cell>
          <cell r="E6226">
            <v>17.32</v>
          </cell>
          <cell r="F6226">
            <v>2</v>
          </cell>
          <cell r="G6226">
            <v>45.98</v>
          </cell>
          <cell r="H6226">
            <v>17.32</v>
          </cell>
          <cell r="I6226">
            <v>2</v>
          </cell>
          <cell r="J6226">
            <v>14</v>
          </cell>
          <cell r="K6226">
            <v>129.63999999999999</v>
          </cell>
          <cell r="L6226">
            <v>17</v>
          </cell>
          <cell r="M6226" t="str">
            <v>Jul/Aug</v>
          </cell>
          <cell r="N6226">
            <v>55</v>
          </cell>
        </row>
        <row r="6227">
          <cell r="A6227" t="str">
            <v>2006/07 W17</v>
          </cell>
          <cell r="B6227" t="str">
            <v>360 - STN Main</v>
          </cell>
          <cell r="C6227" t="str">
            <v>Champagne - Canard Twin for £25</v>
          </cell>
          <cell r="D6227">
            <v>775</v>
          </cell>
          <cell r="E6227">
            <v>179.88</v>
          </cell>
          <cell r="F6227">
            <v>31</v>
          </cell>
          <cell r="G6227">
            <v>750</v>
          </cell>
          <cell r="H6227">
            <v>168.88</v>
          </cell>
          <cell r="I6227">
            <v>30</v>
          </cell>
          <cell r="J6227">
            <v>13</v>
          </cell>
          <cell r="K6227">
            <v>208</v>
          </cell>
          <cell r="L6227">
            <v>17</v>
          </cell>
          <cell r="M6227" t="str">
            <v>Jul/Aug</v>
          </cell>
          <cell r="N6227">
            <v>52</v>
          </cell>
        </row>
        <row r="6228">
          <cell r="A6228" t="str">
            <v>2006/07 W17</v>
          </cell>
          <cell r="B6228" t="str">
            <v>360 - STN Main</v>
          </cell>
          <cell r="C6228" t="str">
            <v>Wine - Beringer 3 for £15</v>
          </cell>
          <cell r="D6228">
            <v>0</v>
          </cell>
          <cell r="E6228">
            <v>0</v>
          </cell>
          <cell r="F6228">
            <v>0</v>
          </cell>
          <cell r="G6228">
            <v>0</v>
          </cell>
          <cell r="H6228">
            <v>0</v>
          </cell>
          <cell r="I6228">
            <v>0</v>
          </cell>
          <cell r="J6228">
            <v>0</v>
          </cell>
          <cell r="K6228" t="str">
            <v>/0</v>
          </cell>
          <cell r="L6228">
            <v>17</v>
          </cell>
          <cell r="M6228" t="str">
            <v>Jul/Aug</v>
          </cell>
          <cell r="N6228">
            <v>43</v>
          </cell>
        </row>
        <row r="6229">
          <cell r="A6229" t="str">
            <v>2006/07 W17</v>
          </cell>
          <cell r="B6229" t="str">
            <v>360 - STN Main</v>
          </cell>
          <cell r="C6229" t="str">
            <v>Wine - Rosemount BOGOF</v>
          </cell>
          <cell r="D6229">
            <v>181.87</v>
          </cell>
          <cell r="E6229">
            <v>54.01</v>
          </cell>
          <cell r="F6229">
            <v>25</v>
          </cell>
          <cell r="G6229">
            <v>111.92</v>
          </cell>
          <cell r="H6229">
            <v>21.01</v>
          </cell>
          <cell r="I6229">
            <v>15</v>
          </cell>
          <cell r="J6229">
            <v>36</v>
          </cell>
          <cell r="K6229">
            <v>265.10000000000002</v>
          </cell>
          <cell r="L6229">
            <v>17</v>
          </cell>
          <cell r="M6229" t="str">
            <v>Jul/Aug</v>
          </cell>
          <cell r="N6229">
            <v>56</v>
          </cell>
        </row>
        <row r="6230">
          <cell r="A6230" t="str">
            <v>2006/07 W17</v>
          </cell>
          <cell r="B6230" t="str">
            <v>360 - STN Main</v>
          </cell>
          <cell r="C6230" t="str">
            <v>WOW - 2 for £45 Malt</v>
          </cell>
          <cell r="D6230">
            <v>405.86</v>
          </cell>
          <cell r="E6230">
            <v>160.96</v>
          </cell>
          <cell r="F6230">
            <v>14</v>
          </cell>
          <cell r="G6230">
            <v>287.89999999999998</v>
          </cell>
          <cell r="H6230">
            <v>74.12</v>
          </cell>
          <cell r="I6230">
            <v>10</v>
          </cell>
          <cell r="J6230">
            <v>65</v>
          </cell>
          <cell r="K6230">
            <v>509.51</v>
          </cell>
          <cell r="L6230">
            <v>17</v>
          </cell>
          <cell r="M6230" t="str">
            <v>Jul/Aug</v>
          </cell>
          <cell r="N6230">
            <v>34</v>
          </cell>
        </row>
        <row r="6231">
          <cell r="A6231" t="str">
            <v>2006/07 W17</v>
          </cell>
          <cell r="B6231" t="str">
            <v>360 - STN Main</v>
          </cell>
          <cell r="C6231" t="str">
            <v>WOW - Connemara 2 for £30</v>
          </cell>
          <cell r="D6231">
            <v>0</v>
          </cell>
          <cell r="E6231">
            <v>0</v>
          </cell>
          <cell r="F6231">
            <v>0</v>
          </cell>
          <cell r="G6231">
            <v>0</v>
          </cell>
          <cell r="H6231">
            <v>0</v>
          </cell>
          <cell r="I6231">
            <v>0</v>
          </cell>
          <cell r="J6231">
            <v>0</v>
          </cell>
          <cell r="K6231" t="str">
            <v>/0</v>
          </cell>
          <cell r="L6231">
            <v>17</v>
          </cell>
          <cell r="M6231" t="str">
            <v>Jul/Aug</v>
          </cell>
          <cell r="N6231">
            <v>60</v>
          </cell>
        </row>
        <row r="6232">
          <cell r="A6232" t="str">
            <v>2006/07 W17</v>
          </cell>
          <cell r="B6232" t="str">
            <v>360 - STN Main</v>
          </cell>
          <cell r="C6232" t="str">
            <v>Others - 2 for £25 (glayva, disaronno)</v>
          </cell>
          <cell r="D6232">
            <v>0</v>
          </cell>
          <cell r="E6232">
            <v>0</v>
          </cell>
          <cell r="F6232">
            <v>0</v>
          </cell>
          <cell r="G6232">
            <v>0</v>
          </cell>
          <cell r="H6232">
            <v>0</v>
          </cell>
          <cell r="I6232">
            <v>0</v>
          </cell>
          <cell r="J6232">
            <v>0</v>
          </cell>
          <cell r="K6232" t="str">
            <v>/0</v>
          </cell>
          <cell r="L6232">
            <v>17</v>
          </cell>
          <cell r="M6232" t="str">
            <v>Jul/Aug</v>
          </cell>
          <cell r="N6232">
            <v>48</v>
          </cell>
        </row>
        <row r="6233">
          <cell r="A6233" t="str">
            <v>2006/07 W17</v>
          </cell>
          <cell r="B6233" t="str">
            <v>360 - STN Main</v>
          </cell>
          <cell r="C6233" t="str">
            <v>Others - Pimms 2 for £15 (70cl)</v>
          </cell>
          <cell r="D6233">
            <v>6221.49</v>
          </cell>
          <cell r="E6233">
            <v>1060.1500000000001</v>
          </cell>
          <cell r="F6233">
            <v>799</v>
          </cell>
          <cell r="G6233">
            <v>5873.53</v>
          </cell>
          <cell r="H6233">
            <v>806.1</v>
          </cell>
          <cell r="I6233">
            <v>755</v>
          </cell>
          <cell r="J6233">
            <v>468</v>
          </cell>
          <cell r="K6233">
            <v>2075.37</v>
          </cell>
          <cell r="L6233">
            <v>17</v>
          </cell>
          <cell r="M6233" t="str">
            <v>Jul/Aug</v>
          </cell>
          <cell r="N6233">
            <v>35</v>
          </cell>
        </row>
        <row r="6234">
          <cell r="A6234" t="str">
            <v>2006/07 W17</v>
          </cell>
          <cell r="B6234" t="str">
            <v>360 - STN Main</v>
          </cell>
          <cell r="C6234" t="str">
            <v>Other - 2 for £30 Sauza</v>
          </cell>
          <cell r="D6234">
            <v>60</v>
          </cell>
          <cell r="E6234">
            <v>10.54</v>
          </cell>
          <cell r="F6234">
            <v>4</v>
          </cell>
          <cell r="G6234">
            <v>60</v>
          </cell>
          <cell r="H6234">
            <v>10.54</v>
          </cell>
          <cell r="I6234">
            <v>4</v>
          </cell>
          <cell r="J6234">
            <v>25</v>
          </cell>
          <cell r="K6234">
            <v>111.25</v>
          </cell>
          <cell r="L6234">
            <v>17</v>
          </cell>
          <cell r="M6234" t="str">
            <v>Jul/Aug</v>
          </cell>
          <cell r="N6234">
            <v>58</v>
          </cell>
        </row>
        <row r="6235">
          <cell r="A6235" t="str">
            <v>2006/07 W17</v>
          </cell>
          <cell r="B6235" t="str">
            <v>360 - STN Main</v>
          </cell>
          <cell r="C6235" t="str">
            <v>Others - 2 for £20 ATA (70cl)</v>
          </cell>
          <cell r="D6235">
            <v>6890.53</v>
          </cell>
          <cell r="E6235">
            <v>1467.87</v>
          </cell>
          <cell r="F6235">
            <v>665</v>
          </cell>
          <cell r="G6235">
            <v>6468.45</v>
          </cell>
          <cell r="H6235">
            <v>1157.31</v>
          </cell>
          <cell r="I6235">
            <v>625</v>
          </cell>
          <cell r="J6235">
            <v>559</v>
          </cell>
          <cell r="K6235">
            <v>2313.73</v>
          </cell>
          <cell r="L6235">
            <v>17</v>
          </cell>
          <cell r="M6235" t="str">
            <v>Jul/Aug</v>
          </cell>
          <cell r="N6235">
            <v>32</v>
          </cell>
        </row>
        <row r="6236">
          <cell r="A6236" t="str">
            <v>2006/07 W17</v>
          </cell>
          <cell r="B6236" t="str">
            <v>360 - STN Main</v>
          </cell>
          <cell r="C6236" t="str">
            <v>Others - 2 for £15 Fortified</v>
          </cell>
          <cell r="D6236">
            <v>119.07</v>
          </cell>
          <cell r="E6236">
            <v>39.58</v>
          </cell>
          <cell r="F6236">
            <v>13</v>
          </cell>
          <cell r="G6236">
            <v>100.29</v>
          </cell>
          <cell r="H6236">
            <v>28.8</v>
          </cell>
          <cell r="I6236">
            <v>11</v>
          </cell>
          <cell r="J6236">
            <v>64</v>
          </cell>
          <cell r="K6236">
            <v>256</v>
          </cell>
          <cell r="L6236">
            <v>17</v>
          </cell>
          <cell r="M6236" t="str">
            <v>Jul/Aug</v>
          </cell>
          <cell r="N6236">
            <v>59</v>
          </cell>
        </row>
        <row r="6237">
          <cell r="A6237" t="str">
            <v>2006/07 W17</v>
          </cell>
          <cell r="B6237" t="str">
            <v>510 - ABZ Main</v>
          </cell>
          <cell r="C6237" t="str">
            <v>Liquor</v>
          </cell>
          <cell r="D6237">
            <v>32365.47</v>
          </cell>
          <cell r="E6237">
            <v>14888.94</v>
          </cell>
          <cell r="F6237">
            <v>2109</v>
          </cell>
          <cell r="G6237">
            <v>15904.62</v>
          </cell>
          <cell r="H6237">
            <v>3946.15</v>
          </cell>
          <cell r="I6237">
            <v>814</v>
          </cell>
          <cell r="J6237">
            <v>5268</v>
          </cell>
          <cell r="K6237">
            <v>29428.240000000002</v>
          </cell>
          <cell r="L6237">
            <v>17</v>
          </cell>
          <cell r="M6237" t="str">
            <v>Jul/Aug</v>
          </cell>
          <cell r="N6237">
            <v>1</v>
          </cell>
        </row>
        <row r="6238">
          <cell r="A6238" t="str">
            <v>2006/07 W17</v>
          </cell>
          <cell r="B6238" t="str">
            <v>510 - ABZ Main</v>
          </cell>
          <cell r="C6238" t="str">
            <v>Tobacco</v>
          </cell>
          <cell r="D6238">
            <v>11557.99</v>
          </cell>
          <cell r="E6238">
            <v>8429.93</v>
          </cell>
          <cell r="F6238">
            <v>486</v>
          </cell>
          <cell r="G6238">
            <v>241.7</v>
          </cell>
          <cell r="H6238">
            <v>48.7</v>
          </cell>
          <cell r="I6238">
            <v>12</v>
          </cell>
          <cell r="J6238">
            <v>1323</v>
          </cell>
          <cell r="K6238">
            <v>8190.65</v>
          </cell>
          <cell r="L6238">
            <v>17</v>
          </cell>
          <cell r="M6238" t="str">
            <v>Jul/Aug</v>
          </cell>
          <cell r="N6238">
            <v>2</v>
          </cell>
        </row>
        <row r="6239">
          <cell r="A6239" t="str">
            <v>2006/07 W17</v>
          </cell>
          <cell r="B6239" t="str">
            <v>510 - ABZ Main</v>
          </cell>
          <cell r="C6239" t="str">
            <v>Perfumery</v>
          </cell>
          <cell r="D6239">
            <v>32955.43</v>
          </cell>
          <cell r="E6239">
            <v>17488.150000000001</v>
          </cell>
          <cell r="F6239">
            <v>1276</v>
          </cell>
          <cell r="G6239">
            <v>25341.53</v>
          </cell>
          <cell r="H6239">
            <v>12550.42</v>
          </cell>
          <cell r="I6239">
            <v>963</v>
          </cell>
          <cell r="J6239">
            <v>8442</v>
          </cell>
          <cell r="K6239">
            <v>78768.820000000007</v>
          </cell>
          <cell r="L6239">
            <v>17</v>
          </cell>
          <cell r="M6239" t="str">
            <v>Jul/Aug</v>
          </cell>
          <cell r="N6239">
            <v>3</v>
          </cell>
        </row>
        <row r="6240">
          <cell r="A6240" t="str">
            <v>2006/07 W17</v>
          </cell>
          <cell r="B6240" t="str">
            <v>510 - ABZ Main</v>
          </cell>
          <cell r="C6240" t="str">
            <v>Food</v>
          </cell>
          <cell r="D6240">
            <v>4913.5</v>
          </cell>
          <cell r="E6240">
            <v>2386.65</v>
          </cell>
          <cell r="F6240">
            <v>1227</v>
          </cell>
          <cell r="G6240">
            <v>2367.5</v>
          </cell>
          <cell r="H6240">
            <v>999.46</v>
          </cell>
          <cell r="I6240">
            <v>601</v>
          </cell>
          <cell r="J6240">
            <v>3364</v>
          </cell>
          <cell r="K6240">
            <v>6652.19</v>
          </cell>
          <cell r="L6240">
            <v>17</v>
          </cell>
          <cell r="M6240" t="str">
            <v>Jul/Aug</v>
          </cell>
          <cell r="N6240">
            <v>4</v>
          </cell>
        </row>
        <row r="6241">
          <cell r="A6241" t="str">
            <v>2006/07 W17</v>
          </cell>
          <cell r="B6241" t="str">
            <v>510 - ABZ Main</v>
          </cell>
          <cell r="C6241" t="str">
            <v>Tax Free</v>
          </cell>
          <cell r="D6241">
            <v>5240.92</v>
          </cell>
          <cell r="E6241">
            <v>2492.5300000000002</v>
          </cell>
          <cell r="F6241">
            <v>378</v>
          </cell>
          <cell r="G6241">
            <v>4228.38</v>
          </cell>
          <cell r="H6241">
            <v>1884.5</v>
          </cell>
          <cell r="I6241">
            <v>277</v>
          </cell>
          <cell r="J6241">
            <v>3687</v>
          </cell>
          <cell r="K6241">
            <v>20619.21</v>
          </cell>
          <cell r="L6241">
            <v>17</v>
          </cell>
          <cell r="M6241" t="str">
            <v>Jul/Aug</v>
          </cell>
          <cell r="N6241">
            <v>5</v>
          </cell>
        </row>
        <row r="6242">
          <cell r="A6242" t="str">
            <v>2006/07 W17</v>
          </cell>
          <cell r="B6242" t="str">
            <v>510 - ABZ Main</v>
          </cell>
          <cell r="C6242" t="str">
            <v>Unclassified Products</v>
          </cell>
          <cell r="D6242">
            <v>0</v>
          </cell>
          <cell r="E6242">
            <v>0</v>
          </cell>
          <cell r="F6242">
            <v>0</v>
          </cell>
          <cell r="G6242">
            <v>0</v>
          </cell>
          <cell r="H6242">
            <v>0</v>
          </cell>
          <cell r="I6242">
            <v>0</v>
          </cell>
          <cell r="J6242">
            <v>0</v>
          </cell>
          <cell r="K6242" t="str">
            <v>/0</v>
          </cell>
          <cell r="L6242">
            <v>17</v>
          </cell>
          <cell r="M6242" t="str">
            <v>Jul/Aug</v>
          </cell>
          <cell r="N6242">
            <v>6</v>
          </cell>
        </row>
        <row r="6243">
          <cell r="A6243" t="str">
            <v>2006/07 W17</v>
          </cell>
          <cell r="B6243" t="str">
            <v>510 - ABZ Main</v>
          </cell>
          <cell r="C6243" t="str">
            <v>Spirits</v>
          </cell>
          <cell r="D6243">
            <v>25509.97</v>
          </cell>
          <cell r="E6243">
            <v>12269.14</v>
          </cell>
          <cell r="F6243">
            <v>1512</v>
          </cell>
          <cell r="G6243">
            <v>12592.86</v>
          </cell>
          <cell r="H6243">
            <v>3218.37</v>
          </cell>
          <cell r="I6243">
            <v>617</v>
          </cell>
          <cell r="J6243">
            <v>3910</v>
          </cell>
          <cell r="K6243">
            <v>21123.13</v>
          </cell>
          <cell r="L6243">
            <v>17</v>
          </cell>
          <cell r="M6243" t="str">
            <v>Jul/Aug</v>
          </cell>
          <cell r="N6243">
            <v>7</v>
          </cell>
        </row>
        <row r="6244">
          <cell r="A6244" t="str">
            <v>2006/07 W17</v>
          </cell>
          <cell r="B6244" t="str">
            <v>510 - ABZ Main</v>
          </cell>
          <cell r="C6244" t="str">
            <v>Fortified Wines</v>
          </cell>
          <cell r="D6244">
            <v>404.92</v>
          </cell>
          <cell r="E6244">
            <v>182.05</v>
          </cell>
          <cell r="F6244">
            <v>46</v>
          </cell>
          <cell r="G6244">
            <v>194.38</v>
          </cell>
          <cell r="H6244">
            <v>45.43</v>
          </cell>
          <cell r="I6244">
            <v>19</v>
          </cell>
          <cell r="J6244">
            <v>122</v>
          </cell>
          <cell r="K6244">
            <v>409.02</v>
          </cell>
          <cell r="L6244">
            <v>17</v>
          </cell>
          <cell r="M6244" t="str">
            <v>Jul/Aug</v>
          </cell>
          <cell r="N6244">
            <v>10</v>
          </cell>
        </row>
        <row r="6245">
          <cell r="A6245" t="str">
            <v>2006/07 W17</v>
          </cell>
          <cell r="B6245" t="str">
            <v>510 - ABZ Main</v>
          </cell>
          <cell r="C6245" t="str">
            <v>Others</v>
          </cell>
          <cell r="D6245">
            <v>0</v>
          </cell>
          <cell r="E6245">
            <v>0</v>
          </cell>
          <cell r="F6245">
            <v>0</v>
          </cell>
          <cell r="G6245">
            <v>0</v>
          </cell>
          <cell r="H6245">
            <v>0</v>
          </cell>
          <cell r="I6245">
            <v>0</v>
          </cell>
          <cell r="J6245">
            <v>0</v>
          </cell>
          <cell r="K6245" t="str">
            <v>/0</v>
          </cell>
          <cell r="L6245">
            <v>17</v>
          </cell>
          <cell r="M6245" t="str">
            <v>Jul/Aug</v>
          </cell>
          <cell r="N6245">
            <v>11</v>
          </cell>
        </row>
        <row r="6246">
          <cell r="A6246" t="str">
            <v>2006/07 W17</v>
          </cell>
          <cell r="B6246" t="str">
            <v>510 - ABZ Main</v>
          </cell>
          <cell r="C6246" t="str">
            <v>Champagne</v>
          </cell>
          <cell r="D6246">
            <v>2972.69</v>
          </cell>
          <cell r="E6246">
            <v>793.36</v>
          </cell>
          <cell r="F6246">
            <v>102</v>
          </cell>
          <cell r="G6246">
            <v>2439.7399999999998</v>
          </cell>
          <cell r="H6246">
            <v>551.41</v>
          </cell>
          <cell r="I6246">
            <v>84</v>
          </cell>
          <cell r="J6246">
            <v>281</v>
          </cell>
          <cell r="K6246">
            <v>4652.8100000000004</v>
          </cell>
          <cell r="L6246">
            <v>17</v>
          </cell>
          <cell r="M6246" t="str">
            <v>Jul/Aug</v>
          </cell>
          <cell r="N6246">
            <v>8</v>
          </cell>
        </row>
        <row r="6247">
          <cell r="A6247" t="str">
            <v>2006/07 W17</v>
          </cell>
          <cell r="B6247" t="str">
            <v>510 - ABZ Main</v>
          </cell>
          <cell r="C6247" t="str">
            <v>Wines</v>
          </cell>
          <cell r="D6247">
            <v>3477.89</v>
          </cell>
          <cell r="E6247">
            <v>1644.39</v>
          </cell>
          <cell r="F6247">
            <v>449</v>
          </cell>
          <cell r="G6247">
            <v>677.64</v>
          </cell>
          <cell r="H6247">
            <v>130.94</v>
          </cell>
          <cell r="I6247">
            <v>94</v>
          </cell>
          <cell r="J6247">
            <v>955</v>
          </cell>
          <cell r="K6247">
            <v>3764.44</v>
          </cell>
          <cell r="L6247">
            <v>17</v>
          </cell>
          <cell r="M6247" t="str">
            <v>Jul/Aug</v>
          </cell>
          <cell r="N6247">
            <v>9</v>
          </cell>
        </row>
        <row r="6248">
          <cell r="A6248" t="str">
            <v>2006/07 W17</v>
          </cell>
          <cell r="B6248" t="str">
            <v>510 - ABZ Main</v>
          </cell>
          <cell r="C6248" t="str">
            <v>Unclassified Liquor</v>
          </cell>
          <cell r="D6248">
            <v>0</v>
          </cell>
          <cell r="E6248">
            <v>0</v>
          </cell>
          <cell r="F6248">
            <v>0</v>
          </cell>
          <cell r="G6248">
            <v>0</v>
          </cell>
          <cell r="H6248">
            <v>0</v>
          </cell>
          <cell r="I6248">
            <v>0</v>
          </cell>
          <cell r="J6248">
            <v>0</v>
          </cell>
          <cell r="K6248" t="str">
            <v>/0</v>
          </cell>
          <cell r="L6248">
            <v>17</v>
          </cell>
          <cell r="M6248" t="str">
            <v>Jul/Aug</v>
          </cell>
          <cell r="N6248">
            <v>12</v>
          </cell>
        </row>
        <row r="6249">
          <cell r="A6249" t="str">
            <v>2006/07 W17</v>
          </cell>
          <cell r="B6249" t="str">
            <v>510 - ABZ Main</v>
          </cell>
          <cell r="C6249" t="str">
            <v>Value - 2 for £15</v>
          </cell>
          <cell r="D6249">
            <v>1977.42</v>
          </cell>
          <cell r="E6249">
            <v>1394.29</v>
          </cell>
          <cell r="F6249">
            <v>241</v>
          </cell>
          <cell r="G6249">
            <v>118.45</v>
          </cell>
          <cell r="H6249">
            <v>19.97</v>
          </cell>
          <cell r="I6249">
            <v>7</v>
          </cell>
          <cell r="J6249">
            <v>318</v>
          </cell>
          <cell r="K6249">
            <v>832.96</v>
          </cell>
          <cell r="L6249">
            <v>17</v>
          </cell>
          <cell r="M6249" t="str">
            <v>Jul/Aug</v>
          </cell>
          <cell r="N6249">
            <v>31</v>
          </cell>
        </row>
        <row r="6250">
          <cell r="A6250" t="str">
            <v>2006/07 W17</v>
          </cell>
          <cell r="B6250" t="str">
            <v>510 - ABZ Main</v>
          </cell>
          <cell r="C6250" t="str">
            <v>Value - 2 for £20 Bombay Saphire</v>
          </cell>
          <cell r="D6250">
            <v>389.41</v>
          </cell>
          <cell r="E6250">
            <v>247.69</v>
          </cell>
          <cell r="F6250">
            <v>29</v>
          </cell>
          <cell r="G6250">
            <v>101.65</v>
          </cell>
          <cell r="H6250">
            <v>26.65</v>
          </cell>
          <cell r="I6250">
            <v>5</v>
          </cell>
          <cell r="J6250">
            <v>17</v>
          </cell>
          <cell r="K6250">
            <v>47.26</v>
          </cell>
          <cell r="L6250">
            <v>17</v>
          </cell>
          <cell r="M6250" t="str">
            <v>Jul/Aug</v>
          </cell>
          <cell r="N6250">
            <v>45</v>
          </cell>
        </row>
        <row r="6251">
          <cell r="A6251" t="str">
            <v>2006/07 W17</v>
          </cell>
          <cell r="B6251" t="str">
            <v>510 - ABZ Main</v>
          </cell>
          <cell r="C6251" t="str">
            <v>Value - Baileys 2 for £20</v>
          </cell>
          <cell r="D6251">
            <v>1017.88</v>
          </cell>
          <cell r="E6251">
            <v>576.17999999999995</v>
          </cell>
          <cell r="F6251">
            <v>86</v>
          </cell>
          <cell r="G6251">
            <v>169.98</v>
          </cell>
          <cell r="H6251">
            <v>63.24</v>
          </cell>
          <cell r="I6251">
            <v>10</v>
          </cell>
          <cell r="J6251">
            <v>94</v>
          </cell>
          <cell r="K6251">
            <v>453.08</v>
          </cell>
          <cell r="L6251">
            <v>17</v>
          </cell>
          <cell r="M6251" t="str">
            <v>Jul/Aug</v>
          </cell>
          <cell r="N6251">
            <v>39</v>
          </cell>
        </row>
        <row r="6252">
          <cell r="A6252" t="str">
            <v>2006/07 W17</v>
          </cell>
          <cell r="B6252" t="str">
            <v>510 - ABZ Main</v>
          </cell>
          <cell r="C6252" t="str">
            <v>Value - Baileys Twin @ £20</v>
          </cell>
          <cell r="D6252">
            <v>120</v>
          </cell>
          <cell r="E6252">
            <v>73.2</v>
          </cell>
          <cell r="F6252">
            <v>6</v>
          </cell>
          <cell r="G6252">
            <v>0</v>
          </cell>
          <cell r="H6252">
            <v>0</v>
          </cell>
          <cell r="I6252">
            <v>0</v>
          </cell>
          <cell r="J6252">
            <v>11</v>
          </cell>
          <cell r="K6252">
            <v>106.04</v>
          </cell>
          <cell r="L6252">
            <v>17</v>
          </cell>
          <cell r="M6252" t="str">
            <v>Jul/Aug</v>
          </cell>
          <cell r="N6252">
            <v>51</v>
          </cell>
        </row>
        <row r="6253">
          <cell r="A6253" t="str">
            <v>2006/07 W17</v>
          </cell>
          <cell r="B6253" t="str">
            <v>510 - ABZ Main</v>
          </cell>
          <cell r="C6253" t="str">
            <v>Value - Twins @ £15</v>
          </cell>
          <cell r="D6253">
            <v>0</v>
          </cell>
          <cell r="E6253">
            <v>0</v>
          </cell>
          <cell r="F6253">
            <v>0</v>
          </cell>
          <cell r="G6253">
            <v>0</v>
          </cell>
          <cell r="H6253">
            <v>0</v>
          </cell>
          <cell r="I6253">
            <v>0</v>
          </cell>
          <cell r="J6253">
            <v>0</v>
          </cell>
          <cell r="K6253" t="str">
            <v>/0</v>
          </cell>
          <cell r="L6253">
            <v>17</v>
          </cell>
          <cell r="M6253" t="str">
            <v>Jul/Aug</v>
          </cell>
          <cell r="N6253">
            <v>36</v>
          </cell>
        </row>
        <row r="6254">
          <cell r="A6254" t="str">
            <v>2006/07 W17</v>
          </cell>
          <cell r="B6254" t="str">
            <v>510 - ABZ Main</v>
          </cell>
          <cell r="C6254" t="str">
            <v>Malt - 2 For £45 (6 glenmorangie + 2)</v>
          </cell>
          <cell r="D6254">
            <v>551.79999999999995</v>
          </cell>
          <cell r="E6254">
            <v>261.54000000000002</v>
          </cell>
          <cell r="F6254">
            <v>20</v>
          </cell>
          <cell r="G6254">
            <v>305.89</v>
          </cell>
          <cell r="H6254">
            <v>82.42</v>
          </cell>
          <cell r="I6254">
            <v>11</v>
          </cell>
          <cell r="J6254">
            <v>104</v>
          </cell>
          <cell r="K6254">
            <v>779.27</v>
          </cell>
          <cell r="L6254">
            <v>17</v>
          </cell>
          <cell r="M6254" t="str">
            <v>Jul/Aug</v>
          </cell>
          <cell r="N6254">
            <v>30</v>
          </cell>
        </row>
        <row r="6255">
          <cell r="A6255" t="str">
            <v>2006/07 W17</v>
          </cell>
          <cell r="B6255" t="str">
            <v>510 - ABZ Main</v>
          </cell>
          <cell r="C6255" t="str">
            <v>Malt - Save £5 Glenmorangie Traditional</v>
          </cell>
          <cell r="D6255">
            <v>0</v>
          </cell>
          <cell r="E6255">
            <v>0</v>
          </cell>
          <cell r="F6255">
            <v>0</v>
          </cell>
          <cell r="G6255">
            <v>0</v>
          </cell>
          <cell r="H6255">
            <v>0</v>
          </cell>
          <cell r="I6255">
            <v>0</v>
          </cell>
          <cell r="J6255">
            <v>17</v>
          </cell>
          <cell r="K6255" t="str">
            <v>/0</v>
          </cell>
          <cell r="L6255">
            <v>17</v>
          </cell>
          <cell r="M6255" t="str">
            <v>Jul/Aug</v>
          </cell>
          <cell r="N6255">
            <v>44</v>
          </cell>
        </row>
        <row r="6256">
          <cell r="A6256" t="str">
            <v>2006/07 W17</v>
          </cell>
          <cell r="B6256" t="str">
            <v>510 - ABZ Main</v>
          </cell>
          <cell r="C6256" t="str">
            <v>Cognac - XO @ £45</v>
          </cell>
          <cell r="D6256">
            <v>990</v>
          </cell>
          <cell r="E6256">
            <v>500.87</v>
          </cell>
          <cell r="F6256">
            <v>22</v>
          </cell>
          <cell r="G6256">
            <v>585</v>
          </cell>
          <cell r="H6256">
            <v>231.23</v>
          </cell>
          <cell r="I6256">
            <v>13</v>
          </cell>
          <cell r="J6256">
            <v>58</v>
          </cell>
          <cell r="K6256">
            <v>1116.5</v>
          </cell>
          <cell r="L6256">
            <v>17</v>
          </cell>
          <cell r="M6256" t="str">
            <v>Jul/Aug</v>
          </cell>
          <cell r="N6256">
            <v>37</v>
          </cell>
        </row>
        <row r="6257">
          <cell r="A6257" t="str">
            <v>2006/07 W17</v>
          </cell>
          <cell r="B6257" t="str">
            <v>510 - ABZ Main</v>
          </cell>
          <cell r="C6257" t="str">
            <v>Cognac - VSOP 2 for £45</v>
          </cell>
          <cell r="D6257">
            <v>488.94</v>
          </cell>
          <cell r="E6257">
            <v>287.41000000000003</v>
          </cell>
          <cell r="F6257">
            <v>20</v>
          </cell>
          <cell r="G6257">
            <v>118.99</v>
          </cell>
          <cell r="H6257">
            <v>27.46</v>
          </cell>
          <cell r="I6257">
            <v>5</v>
          </cell>
          <cell r="J6257">
            <v>81</v>
          </cell>
          <cell r="K6257">
            <v>752.21</v>
          </cell>
          <cell r="L6257">
            <v>17</v>
          </cell>
          <cell r="M6257" t="str">
            <v>Jul/Aug</v>
          </cell>
          <cell r="N6257">
            <v>41</v>
          </cell>
        </row>
        <row r="6258">
          <cell r="A6258" t="str">
            <v>2006/07 W17</v>
          </cell>
          <cell r="B6258" t="str">
            <v>510 - ABZ Main</v>
          </cell>
          <cell r="C6258" t="str">
            <v>Cognac - Only £17_99 VS Especiale</v>
          </cell>
          <cell r="D6258">
            <v>50.97</v>
          </cell>
          <cell r="E6258">
            <v>35.22</v>
          </cell>
          <cell r="F6258">
            <v>3</v>
          </cell>
          <cell r="G6258">
            <v>0</v>
          </cell>
          <cell r="H6258">
            <v>0</v>
          </cell>
          <cell r="I6258">
            <v>0</v>
          </cell>
          <cell r="J6258">
            <v>1</v>
          </cell>
          <cell r="K6258">
            <v>5.25</v>
          </cell>
          <cell r="L6258">
            <v>17</v>
          </cell>
          <cell r="M6258" t="str">
            <v>Jul/Aug</v>
          </cell>
          <cell r="N6258">
            <v>42</v>
          </cell>
        </row>
        <row r="6259">
          <cell r="A6259" t="str">
            <v>2006/07 W17</v>
          </cell>
          <cell r="B6259" t="str">
            <v>510 - ABZ Main</v>
          </cell>
          <cell r="C6259" t="str">
            <v>Deluxe - Chivas 2 for £30</v>
          </cell>
          <cell r="D6259">
            <v>39.979999999999997</v>
          </cell>
          <cell r="E6259">
            <v>27.78</v>
          </cell>
          <cell r="F6259">
            <v>2</v>
          </cell>
          <cell r="G6259">
            <v>0</v>
          </cell>
          <cell r="H6259">
            <v>0</v>
          </cell>
          <cell r="I6259">
            <v>0</v>
          </cell>
          <cell r="J6259">
            <v>14</v>
          </cell>
          <cell r="K6259">
            <v>85.4</v>
          </cell>
          <cell r="L6259">
            <v>17</v>
          </cell>
          <cell r="M6259" t="str">
            <v>Jul/Aug</v>
          </cell>
          <cell r="N6259">
            <v>49</v>
          </cell>
        </row>
        <row r="6260">
          <cell r="A6260" t="str">
            <v>2006/07 W17</v>
          </cell>
          <cell r="B6260" t="str">
            <v>510 - ABZ Main</v>
          </cell>
          <cell r="C6260" t="str">
            <v>Deluxe - Chivas Twin for £30</v>
          </cell>
          <cell r="D6260">
            <v>0</v>
          </cell>
          <cell r="E6260">
            <v>0</v>
          </cell>
          <cell r="F6260">
            <v>0</v>
          </cell>
          <cell r="G6260">
            <v>0</v>
          </cell>
          <cell r="H6260">
            <v>0</v>
          </cell>
          <cell r="I6260">
            <v>0</v>
          </cell>
          <cell r="J6260">
            <v>0</v>
          </cell>
          <cell r="K6260" t="str">
            <v>/0</v>
          </cell>
          <cell r="L6260">
            <v>17</v>
          </cell>
          <cell r="M6260" t="str">
            <v>Jul/Aug</v>
          </cell>
          <cell r="N6260">
            <v>38</v>
          </cell>
        </row>
        <row r="6261">
          <cell r="A6261" t="str">
            <v>2006/07 W17</v>
          </cell>
          <cell r="B6261" t="str">
            <v>510 - ABZ Main</v>
          </cell>
          <cell r="C6261" t="str">
            <v>Deluxe - Chivas Triple Pack @ £45</v>
          </cell>
          <cell r="D6261">
            <v>0</v>
          </cell>
          <cell r="E6261">
            <v>0</v>
          </cell>
          <cell r="F6261">
            <v>0</v>
          </cell>
          <cell r="G6261">
            <v>0</v>
          </cell>
          <cell r="H6261">
            <v>0</v>
          </cell>
          <cell r="I6261">
            <v>0</v>
          </cell>
          <cell r="J6261">
            <v>0</v>
          </cell>
          <cell r="K6261" t="str">
            <v>/0</v>
          </cell>
          <cell r="L6261">
            <v>17</v>
          </cell>
          <cell r="M6261" t="str">
            <v>Jul/Aug</v>
          </cell>
          <cell r="N6261">
            <v>54</v>
          </cell>
        </row>
        <row r="6262">
          <cell r="A6262" t="str">
            <v>2006/07 W17</v>
          </cell>
          <cell r="B6262" t="str">
            <v>510 - ABZ Main</v>
          </cell>
          <cell r="C6262" t="str">
            <v>Deluxe - Chivas Save £5 18yo</v>
          </cell>
          <cell r="D6262">
            <v>0</v>
          </cell>
          <cell r="E6262">
            <v>0</v>
          </cell>
          <cell r="F6262">
            <v>0</v>
          </cell>
          <cell r="G6262">
            <v>0</v>
          </cell>
          <cell r="H6262">
            <v>0</v>
          </cell>
          <cell r="I6262">
            <v>0</v>
          </cell>
          <cell r="J6262">
            <v>0</v>
          </cell>
          <cell r="K6262" t="str">
            <v>/0</v>
          </cell>
          <cell r="L6262">
            <v>17</v>
          </cell>
          <cell r="M6262" t="str">
            <v>Jul/Aug</v>
          </cell>
          <cell r="N6262">
            <v>50</v>
          </cell>
        </row>
        <row r="6263">
          <cell r="A6263" t="str">
            <v>2006/07 W17</v>
          </cell>
          <cell r="B6263" t="str">
            <v>510 - ABZ Main</v>
          </cell>
          <cell r="C6263" t="str">
            <v>Deluxe - Chivas Royal Salute get Chivas 18yo</v>
          </cell>
          <cell r="D6263">
            <v>0</v>
          </cell>
          <cell r="E6263">
            <v>0</v>
          </cell>
          <cell r="F6263">
            <v>0</v>
          </cell>
          <cell r="G6263">
            <v>0</v>
          </cell>
          <cell r="H6263">
            <v>0</v>
          </cell>
          <cell r="I6263">
            <v>0</v>
          </cell>
          <cell r="J6263">
            <v>0</v>
          </cell>
          <cell r="K6263" t="str">
            <v>/0</v>
          </cell>
          <cell r="L6263">
            <v>17</v>
          </cell>
          <cell r="M6263" t="str">
            <v>Jul/Aug</v>
          </cell>
          <cell r="N6263">
            <v>57</v>
          </cell>
        </row>
        <row r="6264">
          <cell r="A6264" t="str">
            <v>2006/07 W17</v>
          </cell>
          <cell r="B6264" t="str">
            <v>510 - ABZ Main</v>
          </cell>
          <cell r="C6264" t="str">
            <v>Deluxe - Dewars 2 for £30 ATA</v>
          </cell>
          <cell r="D6264">
            <v>349.99</v>
          </cell>
          <cell r="E6264">
            <v>77.459999999999994</v>
          </cell>
          <cell r="F6264">
            <v>23</v>
          </cell>
          <cell r="G6264">
            <v>289.99</v>
          </cell>
          <cell r="H6264">
            <v>29.14</v>
          </cell>
          <cell r="I6264">
            <v>19</v>
          </cell>
          <cell r="J6264">
            <v>42</v>
          </cell>
          <cell r="K6264">
            <v>222.18</v>
          </cell>
          <cell r="L6264">
            <v>17</v>
          </cell>
          <cell r="M6264" t="str">
            <v>Jul/Aug</v>
          </cell>
          <cell r="N6264">
            <v>40</v>
          </cell>
        </row>
        <row r="6265">
          <cell r="A6265" t="str">
            <v>2006/07 W17</v>
          </cell>
          <cell r="B6265" t="str">
            <v>510 - ABZ Main</v>
          </cell>
          <cell r="C6265" t="str">
            <v>Deluxe - JW Blue get a free 20cl Gold (Sept Only)</v>
          </cell>
          <cell r="D6265">
            <v>0</v>
          </cell>
          <cell r="E6265">
            <v>0</v>
          </cell>
          <cell r="F6265">
            <v>0</v>
          </cell>
          <cell r="G6265">
            <v>0</v>
          </cell>
          <cell r="H6265">
            <v>0</v>
          </cell>
          <cell r="I6265">
            <v>0</v>
          </cell>
          <cell r="J6265">
            <v>3</v>
          </cell>
          <cell r="K6265" t="str">
            <v>/0</v>
          </cell>
          <cell r="L6265">
            <v>17</v>
          </cell>
          <cell r="M6265" t="str">
            <v>Jul/Aug</v>
          </cell>
          <cell r="N6265">
            <v>46</v>
          </cell>
        </row>
        <row r="6266">
          <cell r="A6266" t="str">
            <v>2006/07 W17</v>
          </cell>
          <cell r="B6266" t="str">
            <v>510 - ABZ Main</v>
          </cell>
          <cell r="C6266" t="str">
            <v>Deluxe - Free 20cl bottle (linked to JW Blue) (Sept Only)</v>
          </cell>
          <cell r="D6266">
            <v>16.989999999999998</v>
          </cell>
          <cell r="E6266">
            <v>6.91</v>
          </cell>
          <cell r="F6266">
            <v>1</v>
          </cell>
          <cell r="G6266">
            <v>16.989999999999998</v>
          </cell>
          <cell r="H6266">
            <v>6.91</v>
          </cell>
          <cell r="I6266">
            <v>1</v>
          </cell>
          <cell r="J6266">
            <v>15</v>
          </cell>
          <cell r="K6266">
            <v>89.85</v>
          </cell>
          <cell r="L6266">
            <v>17</v>
          </cell>
          <cell r="M6266" t="str">
            <v>Jul/Aug</v>
          </cell>
          <cell r="N6266">
            <v>47</v>
          </cell>
        </row>
        <row r="6267">
          <cell r="A6267" t="str">
            <v>2006/07 W17</v>
          </cell>
          <cell r="B6267" t="str">
            <v>510 - ABZ Main</v>
          </cell>
          <cell r="C6267" t="str">
            <v>Champagne - Piper Florens Louis 2 for £30</v>
          </cell>
          <cell r="D6267">
            <v>105</v>
          </cell>
          <cell r="E6267">
            <v>34.56</v>
          </cell>
          <cell r="F6267">
            <v>6</v>
          </cell>
          <cell r="G6267">
            <v>70</v>
          </cell>
          <cell r="H6267">
            <v>17.36</v>
          </cell>
          <cell r="I6267">
            <v>4</v>
          </cell>
          <cell r="J6267">
            <v>14</v>
          </cell>
          <cell r="K6267">
            <v>124.6</v>
          </cell>
          <cell r="L6267">
            <v>17</v>
          </cell>
          <cell r="M6267" t="str">
            <v>Jul/Aug</v>
          </cell>
          <cell r="N6267">
            <v>53</v>
          </cell>
        </row>
        <row r="6268">
          <cell r="A6268" t="str">
            <v>2006/07 W17</v>
          </cell>
          <cell r="B6268" t="str">
            <v>510 - ABZ Main</v>
          </cell>
          <cell r="C6268" t="str">
            <v>Champagne - Piper Florens Louis Twin for £30</v>
          </cell>
          <cell r="D6268">
            <v>210</v>
          </cell>
          <cell r="E6268">
            <v>60.63</v>
          </cell>
          <cell r="F6268">
            <v>6</v>
          </cell>
          <cell r="G6268">
            <v>175</v>
          </cell>
          <cell r="H6268">
            <v>43.43</v>
          </cell>
          <cell r="I6268">
            <v>5</v>
          </cell>
          <cell r="J6268">
            <v>10</v>
          </cell>
          <cell r="K6268">
            <v>178</v>
          </cell>
          <cell r="L6268">
            <v>17</v>
          </cell>
          <cell r="M6268" t="str">
            <v>Jul/Aug</v>
          </cell>
          <cell r="N6268">
            <v>33</v>
          </cell>
        </row>
        <row r="6269">
          <cell r="A6269" t="str">
            <v>2006/07 W17</v>
          </cell>
          <cell r="B6269" t="str">
            <v>510 - ABZ Main</v>
          </cell>
          <cell r="C6269" t="str">
            <v>Champagne - Charles Heidseick 2 for £35</v>
          </cell>
          <cell r="D6269">
            <v>0</v>
          </cell>
          <cell r="E6269">
            <v>0</v>
          </cell>
          <cell r="F6269">
            <v>0</v>
          </cell>
          <cell r="G6269">
            <v>0</v>
          </cell>
          <cell r="H6269">
            <v>0</v>
          </cell>
          <cell r="I6269">
            <v>0</v>
          </cell>
          <cell r="J6269">
            <v>9</v>
          </cell>
          <cell r="K6269" t="str">
            <v>/0</v>
          </cell>
          <cell r="L6269">
            <v>17</v>
          </cell>
          <cell r="M6269" t="str">
            <v>Jul/Aug</v>
          </cell>
          <cell r="N6269">
            <v>55</v>
          </cell>
        </row>
        <row r="6270">
          <cell r="A6270" t="str">
            <v>2006/07 W17</v>
          </cell>
          <cell r="B6270" t="str">
            <v>510 - ABZ Main</v>
          </cell>
          <cell r="C6270" t="str">
            <v>Champagne - Canard Twin for £25</v>
          </cell>
          <cell r="D6270">
            <v>250</v>
          </cell>
          <cell r="E6270">
            <v>67.03</v>
          </cell>
          <cell r="F6270">
            <v>10</v>
          </cell>
          <cell r="G6270">
            <v>200</v>
          </cell>
          <cell r="H6270">
            <v>45.03</v>
          </cell>
          <cell r="I6270">
            <v>8</v>
          </cell>
          <cell r="J6270">
            <v>0</v>
          </cell>
          <cell r="K6270">
            <v>0</v>
          </cell>
          <cell r="L6270">
            <v>17</v>
          </cell>
          <cell r="M6270" t="str">
            <v>Jul/Aug</v>
          </cell>
          <cell r="N6270">
            <v>52</v>
          </cell>
        </row>
        <row r="6271">
          <cell r="A6271" t="str">
            <v>2006/07 W17</v>
          </cell>
          <cell r="B6271" t="str">
            <v>510 - ABZ Main</v>
          </cell>
          <cell r="C6271" t="str">
            <v>Wine - Beringer 3 for £15</v>
          </cell>
          <cell r="D6271">
            <v>0</v>
          </cell>
          <cell r="E6271">
            <v>0</v>
          </cell>
          <cell r="F6271">
            <v>0</v>
          </cell>
          <cell r="G6271">
            <v>0</v>
          </cell>
          <cell r="H6271">
            <v>0</v>
          </cell>
          <cell r="I6271">
            <v>0</v>
          </cell>
          <cell r="J6271">
            <v>0</v>
          </cell>
          <cell r="K6271" t="str">
            <v>/0</v>
          </cell>
          <cell r="L6271">
            <v>17</v>
          </cell>
          <cell r="M6271" t="str">
            <v>Jul/Aug</v>
          </cell>
          <cell r="N6271">
            <v>43</v>
          </cell>
        </row>
        <row r="6272">
          <cell r="A6272" t="str">
            <v>2006/07 W17</v>
          </cell>
          <cell r="B6272" t="str">
            <v>510 - ABZ Main</v>
          </cell>
          <cell r="C6272" t="str">
            <v>Wine - Rosemount BOGOF</v>
          </cell>
          <cell r="D6272">
            <v>97.93</v>
          </cell>
          <cell r="E6272">
            <v>44.33</v>
          </cell>
          <cell r="F6272">
            <v>14</v>
          </cell>
          <cell r="G6272">
            <v>13.99</v>
          </cell>
          <cell r="H6272">
            <v>4.55</v>
          </cell>
          <cell r="I6272">
            <v>2</v>
          </cell>
          <cell r="J6272">
            <v>35</v>
          </cell>
          <cell r="K6272">
            <v>256.89999999999998</v>
          </cell>
          <cell r="L6272">
            <v>17</v>
          </cell>
          <cell r="M6272" t="str">
            <v>Jul/Aug</v>
          </cell>
          <cell r="N6272">
            <v>56</v>
          </cell>
        </row>
        <row r="6273">
          <cell r="A6273" t="str">
            <v>2006/07 W17</v>
          </cell>
          <cell r="B6273" t="str">
            <v>510 - ABZ Main</v>
          </cell>
          <cell r="C6273" t="str">
            <v>WOW - 2 for £45 Malt</v>
          </cell>
          <cell r="D6273">
            <v>574.79999999999995</v>
          </cell>
          <cell r="E6273">
            <v>257.86</v>
          </cell>
          <cell r="F6273">
            <v>20</v>
          </cell>
          <cell r="G6273">
            <v>342.88</v>
          </cell>
          <cell r="H6273">
            <v>88.32</v>
          </cell>
          <cell r="I6273">
            <v>12</v>
          </cell>
          <cell r="J6273">
            <v>114</v>
          </cell>
          <cell r="K6273">
            <v>882.36</v>
          </cell>
          <cell r="L6273">
            <v>17</v>
          </cell>
          <cell r="M6273" t="str">
            <v>Jul/Aug</v>
          </cell>
          <cell r="N6273">
            <v>34</v>
          </cell>
        </row>
        <row r="6274">
          <cell r="A6274" t="str">
            <v>2006/07 W17</v>
          </cell>
          <cell r="B6274" t="str">
            <v>510 - ABZ Main</v>
          </cell>
          <cell r="C6274" t="str">
            <v>WOW - Connemara 2 for £30</v>
          </cell>
          <cell r="D6274">
            <v>0</v>
          </cell>
          <cell r="E6274">
            <v>0</v>
          </cell>
          <cell r="F6274">
            <v>0</v>
          </cell>
          <cell r="G6274">
            <v>0</v>
          </cell>
          <cell r="H6274">
            <v>0</v>
          </cell>
          <cell r="I6274">
            <v>0</v>
          </cell>
          <cell r="J6274">
            <v>0</v>
          </cell>
          <cell r="K6274" t="str">
            <v>/0</v>
          </cell>
          <cell r="L6274">
            <v>17</v>
          </cell>
          <cell r="M6274" t="str">
            <v>Jul/Aug</v>
          </cell>
          <cell r="N6274">
            <v>60</v>
          </cell>
        </row>
        <row r="6275">
          <cell r="A6275" t="str">
            <v>2006/07 W17</v>
          </cell>
          <cell r="B6275" t="str">
            <v>510 - ABZ Main</v>
          </cell>
          <cell r="C6275" t="str">
            <v>Others - 2 for £25 (glayva, disaronno)</v>
          </cell>
          <cell r="D6275">
            <v>132.91999999999999</v>
          </cell>
          <cell r="E6275">
            <v>58.19</v>
          </cell>
          <cell r="F6275">
            <v>8</v>
          </cell>
          <cell r="G6275">
            <v>84.95</v>
          </cell>
          <cell r="H6275">
            <v>20.68</v>
          </cell>
          <cell r="I6275">
            <v>5</v>
          </cell>
          <cell r="J6275">
            <v>19</v>
          </cell>
          <cell r="K6275">
            <v>66.19</v>
          </cell>
          <cell r="L6275">
            <v>17</v>
          </cell>
          <cell r="M6275" t="str">
            <v>Jul/Aug</v>
          </cell>
          <cell r="N6275">
            <v>48</v>
          </cell>
        </row>
        <row r="6276">
          <cell r="A6276" t="str">
            <v>2006/07 W17</v>
          </cell>
          <cell r="B6276" t="str">
            <v>510 - ABZ Main</v>
          </cell>
          <cell r="C6276" t="str">
            <v>Others - Pimms 2 for £15 (70cl)</v>
          </cell>
          <cell r="D6276">
            <v>368.98</v>
          </cell>
          <cell r="E6276">
            <v>65.62</v>
          </cell>
          <cell r="F6276">
            <v>48</v>
          </cell>
          <cell r="G6276">
            <v>338.98</v>
          </cell>
          <cell r="H6276">
            <v>44.16</v>
          </cell>
          <cell r="I6276">
            <v>44</v>
          </cell>
          <cell r="J6276">
            <v>52</v>
          </cell>
          <cell r="K6276">
            <v>230.61</v>
          </cell>
          <cell r="L6276">
            <v>17</v>
          </cell>
          <cell r="M6276" t="str">
            <v>Jul/Aug</v>
          </cell>
          <cell r="N6276">
            <v>35</v>
          </cell>
        </row>
        <row r="6277">
          <cell r="A6277" t="str">
            <v>2006/07 W17</v>
          </cell>
          <cell r="B6277" t="str">
            <v>510 - ABZ Main</v>
          </cell>
          <cell r="C6277" t="str">
            <v>Other - 2 for £30 Sauza</v>
          </cell>
          <cell r="D6277">
            <v>0</v>
          </cell>
          <cell r="E6277">
            <v>0</v>
          </cell>
          <cell r="F6277">
            <v>0</v>
          </cell>
          <cell r="G6277">
            <v>0</v>
          </cell>
          <cell r="H6277">
            <v>0</v>
          </cell>
          <cell r="I6277">
            <v>0</v>
          </cell>
          <cell r="J6277">
            <v>18</v>
          </cell>
          <cell r="K6277" t="str">
            <v>/0</v>
          </cell>
          <cell r="L6277">
            <v>17</v>
          </cell>
          <cell r="M6277" t="str">
            <v>Jul/Aug</v>
          </cell>
          <cell r="N6277">
            <v>58</v>
          </cell>
        </row>
        <row r="6278">
          <cell r="A6278" t="str">
            <v>2006/07 W17</v>
          </cell>
          <cell r="B6278" t="str">
            <v>510 - ABZ Main</v>
          </cell>
          <cell r="C6278" t="str">
            <v>Others - 2 for £20 ATA (70cl)</v>
          </cell>
          <cell r="D6278">
            <v>945.54</v>
          </cell>
          <cell r="E6278">
            <v>195.91</v>
          </cell>
          <cell r="F6278">
            <v>92</v>
          </cell>
          <cell r="G6278">
            <v>923.56</v>
          </cell>
          <cell r="H6278">
            <v>181.2</v>
          </cell>
          <cell r="I6278">
            <v>90</v>
          </cell>
          <cell r="J6278">
            <v>121</v>
          </cell>
          <cell r="K6278">
            <v>421.92</v>
          </cell>
          <cell r="L6278">
            <v>17</v>
          </cell>
          <cell r="M6278" t="str">
            <v>Jul/Aug</v>
          </cell>
          <cell r="N6278">
            <v>32</v>
          </cell>
        </row>
        <row r="6279">
          <cell r="A6279" t="str">
            <v>2006/07 W17</v>
          </cell>
          <cell r="B6279" t="str">
            <v>510 - ABZ Main</v>
          </cell>
          <cell r="C6279" t="str">
            <v>Others - 2 for £15 Fortified</v>
          </cell>
          <cell r="D6279">
            <v>0</v>
          </cell>
          <cell r="E6279">
            <v>0</v>
          </cell>
          <cell r="F6279">
            <v>0</v>
          </cell>
          <cell r="G6279">
            <v>0</v>
          </cell>
          <cell r="H6279">
            <v>0</v>
          </cell>
          <cell r="I6279">
            <v>0</v>
          </cell>
          <cell r="J6279">
            <v>0</v>
          </cell>
          <cell r="K6279" t="str">
            <v>/0</v>
          </cell>
          <cell r="L6279">
            <v>17</v>
          </cell>
          <cell r="M6279" t="str">
            <v>Jul/Aug</v>
          </cell>
          <cell r="N6279">
            <v>59</v>
          </cell>
        </row>
        <row r="6280">
          <cell r="A6280" t="str">
            <v>2006/07 W17</v>
          </cell>
          <cell r="B6280" t="str">
            <v>521 - EDI Common Lounge</v>
          </cell>
          <cell r="C6280" t="str">
            <v>Liquor</v>
          </cell>
          <cell r="D6280">
            <v>88674.92</v>
          </cell>
          <cell r="E6280">
            <v>24034.34</v>
          </cell>
          <cell r="F6280">
            <v>4540</v>
          </cell>
          <cell r="G6280">
            <v>79295.740000000005</v>
          </cell>
          <cell r="H6280">
            <v>17480.509999999998</v>
          </cell>
          <cell r="I6280">
            <v>4139</v>
          </cell>
          <cell r="J6280">
            <v>8561</v>
          </cell>
          <cell r="K6280">
            <v>62506.8</v>
          </cell>
          <cell r="L6280">
            <v>17</v>
          </cell>
          <cell r="M6280" t="str">
            <v>Jul/Aug</v>
          </cell>
          <cell r="N6280">
            <v>1</v>
          </cell>
        </row>
        <row r="6281">
          <cell r="A6281" t="str">
            <v>2006/07 W17</v>
          </cell>
          <cell r="B6281" t="str">
            <v>521 - EDI Common Lounge</v>
          </cell>
          <cell r="C6281" t="str">
            <v>Tobacco</v>
          </cell>
          <cell r="D6281">
            <v>275.2</v>
          </cell>
          <cell r="E6281">
            <v>75.069999999999993</v>
          </cell>
          <cell r="F6281">
            <v>13</v>
          </cell>
          <cell r="G6281">
            <v>165.4</v>
          </cell>
          <cell r="H6281">
            <v>9.19</v>
          </cell>
          <cell r="I6281">
            <v>10</v>
          </cell>
          <cell r="J6281">
            <v>88</v>
          </cell>
          <cell r="K6281">
            <v>664.47</v>
          </cell>
          <cell r="L6281">
            <v>17</v>
          </cell>
          <cell r="M6281" t="str">
            <v>Jul/Aug</v>
          </cell>
          <cell r="N6281">
            <v>2</v>
          </cell>
        </row>
        <row r="6282">
          <cell r="A6282" t="str">
            <v>2006/07 W17</v>
          </cell>
          <cell r="B6282" t="str">
            <v>521 - EDI Common Lounge</v>
          </cell>
          <cell r="C6282" t="str">
            <v>Perfumery</v>
          </cell>
          <cell r="D6282">
            <v>178852.72</v>
          </cell>
          <cell r="E6282">
            <v>91370.75</v>
          </cell>
          <cell r="F6282">
            <v>7476</v>
          </cell>
          <cell r="G6282">
            <v>165113.48000000001</v>
          </cell>
          <cell r="H6282">
            <v>82471.59</v>
          </cell>
          <cell r="I6282">
            <v>6916</v>
          </cell>
          <cell r="J6282">
            <v>27374</v>
          </cell>
          <cell r="K6282">
            <v>233460.57</v>
          </cell>
          <cell r="L6282">
            <v>17</v>
          </cell>
          <cell r="M6282" t="str">
            <v>Jul/Aug</v>
          </cell>
          <cell r="N6282">
            <v>3</v>
          </cell>
        </row>
        <row r="6283">
          <cell r="A6283" t="str">
            <v>2006/07 W17</v>
          </cell>
          <cell r="B6283" t="str">
            <v>521 - EDI Common Lounge</v>
          </cell>
          <cell r="C6283" t="str">
            <v>Food</v>
          </cell>
          <cell r="D6283">
            <v>22306.98</v>
          </cell>
          <cell r="E6283">
            <v>10013.59</v>
          </cell>
          <cell r="F6283">
            <v>5456</v>
          </cell>
          <cell r="G6283">
            <v>20267.53</v>
          </cell>
          <cell r="H6283">
            <v>8912.32</v>
          </cell>
          <cell r="I6283">
            <v>4998</v>
          </cell>
          <cell r="J6283">
            <v>7396</v>
          </cell>
          <cell r="K6283">
            <v>14552.15</v>
          </cell>
          <cell r="L6283">
            <v>17</v>
          </cell>
          <cell r="M6283" t="str">
            <v>Jul/Aug</v>
          </cell>
          <cell r="N6283">
            <v>4</v>
          </cell>
        </row>
        <row r="6284">
          <cell r="A6284" t="str">
            <v>2006/07 W17</v>
          </cell>
          <cell r="B6284" t="str">
            <v>521 - EDI Common Lounge</v>
          </cell>
          <cell r="C6284" t="str">
            <v>Tax Free</v>
          </cell>
          <cell r="D6284">
            <v>46832.34</v>
          </cell>
          <cell r="E6284">
            <v>21006.76</v>
          </cell>
          <cell r="F6284">
            <v>2941</v>
          </cell>
          <cell r="G6284">
            <v>42565.68</v>
          </cell>
          <cell r="H6284">
            <v>18493</v>
          </cell>
          <cell r="I6284">
            <v>2562</v>
          </cell>
          <cell r="J6284">
            <v>7039</v>
          </cell>
          <cell r="K6284">
            <v>46645.07</v>
          </cell>
          <cell r="L6284">
            <v>17</v>
          </cell>
          <cell r="M6284" t="str">
            <v>Jul/Aug</v>
          </cell>
          <cell r="N6284">
            <v>5</v>
          </cell>
        </row>
        <row r="6285">
          <cell r="A6285" t="str">
            <v>2006/07 W17</v>
          </cell>
          <cell r="B6285" t="str">
            <v>521 - EDI Common Lounge</v>
          </cell>
          <cell r="C6285" t="str">
            <v>Unclassified Products</v>
          </cell>
          <cell r="D6285">
            <v>0</v>
          </cell>
          <cell r="E6285">
            <v>0</v>
          </cell>
          <cell r="F6285">
            <v>0</v>
          </cell>
          <cell r="G6285">
            <v>0</v>
          </cell>
          <cell r="H6285">
            <v>0</v>
          </cell>
          <cell r="I6285">
            <v>0</v>
          </cell>
          <cell r="J6285">
            <v>-2</v>
          </cell>
          <cell r="K6285" t="str">
            <v>/0</v>
          </cell>
          <cell r="L6285">
            <v>17</v>
          </cell>
          <cell r="M6285" t="str">
            <v>Jul/Aug</v>
          </cell>
          <cell r="N6285">
            <v>6</v>
          </cell>
        </row>
        <row r="6286">
          <cell r="A6286" t="str">
            <v>2006/07 W17</v>
          </cell>
          <cell r="B6286" t="str">
            <v>521 - EDI Common Lounge</v>
          </cell>
          <cell r="C6286" t="str">
            <v>Spirits</v>
          </cell>
          <cell r="D6286">
            <v>73468.77</v>
          </cell>
          <cell r="E6286">
            <v>20590.900000000001</v>
          </cell>
          <cell r="F6286">
            <v>3695</v>
          </cell>
          <cell r="G6286">
            <v>64420.58</v>
          </cell>
          <cell r="H6286">
            <v>14210.12</v>
          </cell>
          <cell r="I6286">
            <v>3324</v>
          </cell>
          <cell r="J6286">
            <v>6353</v>
          </cell>
          <cell r="K6286">
            <v>42490.07</v>
          </cell>
          <cell r="L6286">
            <v>17</v>
          </cell>
          <cell r="M6286" t="str">
            <v>Jul/Aug</v>
          </cell>
          <cell r="N6286">
            <v>7</v>
          </cell>
        </row>
        <row r="6287">
          <cell r="A6287" t="str">
            <v>2006/07 W17</v>
          </cell>
          <cell r="B6287" t="str">
            <v>521 - EDI Common Lounge</v>
          </cell>
          <cell r="C6287" t="str">
            <v>Fortified Wines</v>
          </cell>
          <cell r="D6287">
            <v>466.93</v>
          </cell>
          <cell r="E6287">
            <v>95.31</v>
          </cell>
          <cell r="F6287">
            <v>63</v>
          </cell>
          <cell r="G6287">
            <v>431.18</v>
          </cell>
          <cell r="H6287">
            <v>72.760000000000005</v>
          </cell>
          <cell r="I6287">
            <v>58</v>
          </cell>
          <cell r="J6287">
            <v>150</v>
          </cell>
          <cell r="K6287">
            <v>418.29</v>
          </cell>
          <cell r="L6287">
            <v>17</v>
          </cell>
          <cell r="M6287" t="str">
            <v>Jul/Aug</v>
          </cell>
          <cell r="N6287">
            <v>10</v>
          </cell>
        </row>
        <row r="6288">
          <cell r="A6288" t="str">
            <v>2006/07 W17</v>
          </cell>
          <cell r="B6288" t="str">
            <v>521 - EDI Common Lounge</v>
          </cell>
          <cell r="C6288" t="str">
            <v>Others</v>
          </cell>
          <cell r="D6288">
            <v>0</v>
          </cell>
          <cell r="E6288">
            <v>0</v>
          </cell>
          <cell r="F6288">
            <v>0</v>
          </cell>
          <cell r="G6288">
            <v>0</v>
          </cell>
          <cell r="H6288">
            <v>0</v>
          </cell>
          <cell r="I6288">
            <v>0</v>
          </cell>
          <cell r="J6288">
            <v>0</v>
          </cell>
          <cell r="K6288" t="str">
            <v>/0</v>
          </cell>
          <cell r="L6288">
            <v>17</v>
          </cell>
          <cell r="M6288" t="str">
            <v>Jul/Aug</v>
          </cell>
          <cell r="N6288">
            <v>11</v>
          </cell>
        </row>
        <row r="6289">
          <cell r="A6289" t="str">
            <v>2006/07 W17</v>
          </cell>
          <cell r="B6289" t="str">
            <v>521 - EDI Common Lounge</v>
          </cell>
          <cell r="C6289" t="str">
            <v>Champagne</v>
          </cell>
          <cell r="D6289">
            <v>12198.4</v>
          </cell>
          <cell r="E6289">
            <v>2852.7</v>
          </cell>
          <cell r="F6289">
            <v>415</v>
          </cell>
          <cell r="G6289">
            <v>12028.42</v>
          </cell>
          <cell r="H6289">
            <v>2774.04</v>
          </cell>
          <cell r="I6289">
            <v>409</v>
          </cell>
          <cell r="J6289">
            <v>1013</v>
          </cell>
          <cell r="K6289">
            <v>16842.97</v>
          </cell>
          <cell r="L6289">
            <v>17</v>
          </cell>
          <cell r="M6289" t="str">
            <v>Jul/Aug</v>
          </cell>
          <cell r="N6289">
            <v>8</v>
          </cell>
        </row>
        <row r="6290">
          <cell r="A6290" t="str">
            <v>2006/07 W17</v>
          </cell>
          <cell r="B6290" t="str">
            <v>521 - EDI Common Lounge</v>
          </cell>
          <cell r="C6290" t="str">
            <v>Wines</v>
          </cell>
          <cell r="D6290">
            <v>2540.8200000000002</v>
          </cell>
          <cell r="E6290">
            <v>495.43</v>
          </cell>
          <cell r="F6290">
            <v>367</v>
          </cell>
          <cell r="G6290">
            <v>2415.56</v>
          </cell>
          <cell r="H6290">
            <v>423.59</v>
          </cell>
          <cell r="I6290">
            <v>348</v>
          </cell>
          <cell r="J6290">
            <v>1045</v>
          </cell>
          <cell r="K6290">
            <v>3870.86</v>
          </cell>
          <cell r="L6290">
            <v>17</v>
          </cell>
          <cell r="M6290" t="str">
            <v>Jul/Aug</v>
          </cell>
          <cell r="N6290">
            <v>9</v>
          </cell>
        </row>
        <row r="6291">
          <cell r="A6291" t="str">
            <v>2006/07 W17</v>
          </cell>
          <cell r="B6291" t="str">
            <v>521 - EDI Common Lounge</v>
          </cell>
          <cell r="C6291" t="str">
            <v>Unclassified Liquor</v>
          </cell>
          <cell r="D6291">
            <v>0</v>
          </cell>
          <cell r="E6291">
            <v>0</v>
          </cell>
          <cell r="F6291">
            <v>0</v>
          </cell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 t="str">
            <v>/0</v>
          </cell>
          <cell r="L6291">
            <v>17</v>
          </cell>
          <cell r="M6291" t="str">
            <v>Jul/Aug</v>
          </cell>
          <cell r="N6291">
            <v>12</v>
          </cell>
        </row>
        <row r="6292">
          <cell r="A6292" t="str">
            <v>2006/07 W17</v>
          </cell>
          <cell r="B6292" t="str">
            <v>521 - EDI Common Lounge</v>
          </cell>
          <cell r="C6292" t="str">
            <v>Value - 2 for £15</v>
          </cell>
          <cell r="D6292">
            <v>0</v>
          </cell>
          <cell r="E6292">
            <v>0</v>
          </cell>
          <cell r="F6292">
            <v>0</v>
          </cell>
          <cell r="G6292">
            <v>0</v>
          </cell>
          <cell r="H6292">
            <v>0</v>
          </cell>
          <cell r="I6292">
            <v>0</v>
          </cell>
          <cell r="J6292">
            <v>0</v>
          </cell>
          <cell r="K6292" t="str">
            <v>/0</v>
          </cell>
          <cell r="L6292">
            <v>17</v>
          </cell>
          <cell r="M6292" t="str">
            <v>Jul/Aug</v>
          </cell>
          <cell r="N6292">
            <v>31</v>
          </cell>
        </row>
        <row r="6293">
          <cell r="A6293" t="str">
            <v>2006/07 W17</v>
          </cell>
          <cell r="B6293" t="str">
            <v>521 - EDI Common Lounge</v>
          </cell>
          <cell r="C6293" t="str">
            <v>Value - 2 for £20 Bombay Saphire</v>
          </cell>
          <cell r="D6293">
            <v>0</v>
          </cell>
          <cell r="E6293">
            <v>0</v>
          </cell>
          <cell r="F6293">
            <v>0</v>
          </cell>
          <cell r="G6293">
            <v>0</v>
          </cell>
          <cell r="H6293">
            <v>0</v>
          </cell>
          <cell r="I6293">
            <v>0</v>
          </cell>
          <cell r="J6293">
            <v>0</v>
          </cell>
          <cell r="K6293" t="str">
            <v>/0</v>
          </cell>
          <cell r="L6293">
            <v>17</v>
          </cell>
          <cell r="M6293" t="str">
            <v>Jul/Aug</v>
          </cell>
          <cell r="N6293">
            <v>45</v>
          </cell>
        </row>
        <row r="6294">
          <cell r="A6294" t="str">
            <v>2006/07 W17</v>
          </cell>
          <cell r="B6294" t="str">
            <v>521 - EDI Common Lounge</v>
          </cell>
          <cell r="C6294" t="str">
            <v>Value - Baileys 2 for £20</v>
          </cell>
          <cell r="D6294">
            <v>0</v>
          </cell>
          <cell r="E6294">
            <v>0</v>
          </cell>
          <cell r="F6294">
            <v>0</v>
          </cell>
          <cell r="G6294">
            <v>0</v>
          </cell>
          <cell r="H6294">
            <v>0</v>
          </cell>
          <cell r="I6294">
            <v>0</v>
          </cell>
          <cell r="J6294">
            <v>43</v>
          </cell>
          <cell r="K6294" t="str">
            <v>/0</v>
          </cell>
          <cell r="L6294">
            <v>17</v>
          </cell>
          <cell r="M6294" t="str">
            <v>Jul/Aug</v>
          </cell>
          <cell r="N6294">
            <v>39</v>
          </cell>
        </row>
        <row r="6295">
          <cell r="A6295" t="str">
            <v>2006/07 W17</v>
          </cell>
          <cell r="B6295" t="str">
            <v>521 - EDI Common Lounge</v>
          </cell>
          <cell r="C6295" t="str">
            <v>Value - Baileys Twin @ £20</v>
          </cell>
          <cell r="D6295">
            <v>0</v>
          </cell>
          <cell r="E6295">
            <v>0</v>
          </cell>
          <cell r="F6295">
            <v>0</v>
          </cell>
          <cell r="G6295">
            <v>0</v>
          </cell>
          <cell r="H6295">
            <v>0</v>
          </cell>
          <cell r="I6295">
            <v>0</v>
          </cell>
          <cell r="J6295">
            <v>0</v>
          </cell>
          <cell r="K6295" t="str">
            <v>/0</v>
          </cell>
          <cell r="L6295">
            <v>17</v>
          </cell>
          <cell r="M6295" t="str">
            <v>Jul/Aug</v>
          </cell>
          <cell r="N6295">
            <v>51</v>
          </cell>
        </row>
        <row r="6296">
          <cell r="A6296" t="str">
            <v>2006/07 W17</v>
          </cell>
          <cell r="B6296" t="str">
            <v>521 - EDI Common Lounge</v>
          </cell>
          <cell r="C6296" t="str">
            <v>Value - Twins @ £15</v>
          </cell>
          <cell r="D6296">
            <v>0</v>
          </cell>
          <cell r="E6296">
            <v>0</v>
          </cell>
          <cell r="F6296">
            <v>0</v>
          </cell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 t="str">
            <v>/0</v>
          </cell>
          <cell r="L6296">
            <v>17</v>
          </cell>
          <cell r="M6296" t="str">
            <v>Jul/Aug</v>
          </cell>
          <cell r="N6296">
            <v>36</v>
          </cell>
        </row>
        <row r="6297">
          <cell r="A6297" t="str">
            <v>2006/07 W17</v>
          </cell>
          <cell r="B6297" t="str">
            <v>521 - EDI Common Lounge</v>
          </cell>
          <cell r="C6297" t="str">
            <v>Malt - 2 For £45 (6 glenmorangie + 2)</v>
          </cell>
          <cell r="D6297">
            <v>7210.55</v>
          </cell>
          <cell r="E6297">
            <v>2122.12</v>
          </cell>
          <cell r="F6297">
            <v>274</v>
          </cell>
          <cell r="G6297">
            <v>5962.35</v>
          </cell>
          <cell r="H6297">
            <v>1194.78</v>
          </cell>
          <cell r="I6297">
            <v>226</v>
          </cell>
          <cell r="J6297">
            <v>453</v>
          </cell>
          <cell r="K6297">
            <v>3564.68</v>
          </cell>
          <cell r="L6297">
            <v>17</v>
          </cell>
          <cell r="M6297" t="str">
            <v>Jul/Aug</v>
          </cell>
          <cell r="N6297">
            <v>30</v>
          </cell>
        </row>
        <row r="6298">
          <cell r="A6298" t="str">
            <v>2006/07 W17</v>
          </cell>
          <cell r="B6298" t="str">
            <v>521 - EDI Common Lounge</v>
          </cell>
          <cell r="C6298" t="str">
            <v>Malt - Save £5 Glenmorangie Traditional</v>
          </cell>
          <cell r="D6298">
            <v>919.77</v>
          </cell>
          <cell r="E6298">
            <v>304.33999999999997</v>
          </cell>
          <cell r="F6298">
            <v>23</v>
          </cell>
          <cell r="G6298">
            <v>639.84</v>
          </cell>
          <cell r="H6298">
            <v>104.43</v>
          </cell>
          <cell r="I6298">
            <v>16</v>
          </cell>
          <cell r="J6298">
            <v>57</v>
          </cell>
          <cell r="K6298">
            <v>651.55999999999995</v>
          </cell>
          <cell r="L6298">
            <v>17</v>
          </cell>
          <cell r="M6298" t="str">
            <v>Jul/Aug</v>
          </cell>
          <cell r="N6298">
            <v>44</v>
          </cell>
        </row>
        <row r="6299">
          <cell r="A6299" t="str">
            <v>2006/07 W17</v>
          </cell>
          <cell r="B6299" t="str">
            <v>521 - EDI Common Lounge</v>
          </cell>
          <cell r="C6299" t="str">
            <v>Cognac - XO @ £45</v>
          </cell>
          <cell r="D6299">
            <v>675</v>
          </cell>
          <cell r="E6299">
            <v>273.54000000000002</v>
          </cell>
          <cell r="F6299">
            <v>15</v>
          </cell>
          <cell r="G6299">
            <v>630</v>
          </cell>
          <cell r="H6299">
            <v>243.58</v>
          </cell>
          <cell r="I6299">
            <v>14</v>
          </cell>
          <cell r="J6299">
            <v>40</v>
          </cell>
          <cell r="K6299">
            <v>770</v>
          </cell>
          <cell r="L6299">
            <v>17</v>
          </cell>
          <cell r="M6299" t="str">
            <v>Jul/Aug</v>
          </cell>
          <cell r="N6299">
            <v>37</v>
          </cell>
        </row>
        <row r="6300">
          <cell r="A6300" t="str">
            <v>2006/07 W17</v>
          </cell>
          <cell r="B6300" t="str">
            <v>521 - EDI Common Lounge</v>
          </cell>
          <cell r="C6300" t="str">
            <v>Cognac - VSOP 2 for £45</v>
          </cell>
          <cell r="D6300">
            <v>430.96</v>
          </cell>
          <cell r="E6300">
            <v>108.53</v>
          </cell>
          <cell r="F6300">
            <v>18</v>
          </cell>
          <cell r="G6300">
            <v>372.98</v>
          </cell>
          <cell r="H6300">
            <v>69.13</v>
          </cell>
          <cell r="I6300">
            <v>16</v>
          </cell>
          <cell r="J6300">
            <v>30</v>
          </cell>
          <cell r="K6300">
            <v>278.58</v>
          </cell>
          <cell r="L6300">
            <v>17</v>
          </cell>
          <cell r="M6300" t="str">
            <v>Jul/Aug</v>
          </cell>
          <cell r="N6300">
            <v>41</v>
          </cell>
        </row>
        <row r="6301">
          <cell r="A6301" t="str">
            <v>2006/07 W17</v>
          </cell>
          <cell r="B6301" t="str">
            <v>521 - EDI Common Lounge</v>
          </cell>
          <cell r="C6301" t="str">
            <v>Cognac - Only £17_99 VS Especiale</v>
          </cell>
          <cell r="D6301">
            <v>0</v>
          </cell>
          <cell r="E6301">
            <v>0</v>
          </cell>
          <cell r="F6301">
            <v>0</v>
          </cell>
          <cell r="G6301">
            <v>0</v>
          </cell>
          <cell r="H6301">
            <v>0</v>
          </cell>
          <cell r="I6301">
            <v>0</v>
          </cell>
          <cell r="J6301">
            <v>0</v>
          </cell>
          <cell r="K6301" t="str">
            <v>/0</v>
          </cell>
          <cell r="L6301">
            <v>17</v>
          </cell>
          <cell r="M6301" t="str">
            <v>Jul/Aug</v>
          </cell>
          <cell r="N6301">
            <v>42</v>
          </cell>
        </row>
        <row r="6302">
          <cell r="A6302" t="str">
            <v>2006/07 W17</v>
          </cell>
          <cell r="B6302" t="str">
            <v>521 - EDI Common Lounge</v>
          </cell>
          <cell r="C6302" t="str">
            <v>Deluxe - Chivas 2 for £30</v>
          </cell>
          <cell r="D6302">
            <v>0</v>
          </cell>
          <cell r="E6302">
            <v>0</v>
          </cell>
          <cell r="F6302">
            <v>0</v>
          </cell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 t="str">
            <v>/0</v>
          </cell>
          <cell r="L6302">
            <v>17</v>
          </cell>
          <cell r="M6302" t="str">
            <v>Jul/Aug</v>
          </cell>
          <cell r="N6302">
            <v>49</v>
          </cell>
        </row>
        <row r="6303">
          <cell r="A6303" t="str">
            <v>2006/07 W17</v>
          </cell>
          <cell r="B6303" t="str">
            <v>521 - EDI Common Lounge</v>
          </cell>
          <cell r="C6303" t="str">
            <v>Deluxe - Chivas Twin for £30</v>
          </cell>
          <cell r="D6303">
            <v>0</v>
          </cell>
          <cell r="E6303">
            <v>0</v>
          </cell>
          <cell r="F6303">
            <v>0</v>
          </cell>
          <cell r="G6303">
            <v>0</v>
          </cell>
          <cell r="H6303">
            <v>0</v>
          </cell>
          <cell r="I6303">
            <v>0</v>
          </cell>
          <cell r="J6303">
            <v>0</v>
          </cell>
          <cell r="K6303" t="str">
            <v>/0</v>
          </cell>
          <cell r="L6303">
            <v>17</v>
          </cell>
          <cell r="M6303" t="str">
            <v>Jul/Aug</v>
          </cell>
          <cell r="N6303">
            <v>38</v>
          </cell>
        </row>
        <row r="6304">
          <cell r="A6304" t="str">
            <v>2006/07 W17</v>
          </cell>
          <cell r="B6304" t="str">
            <v>521 - EDI Common Lounge</v>
          </cell>
          <cell r="C6304" t="str">
            <v>Deluxe - Chivas Triple Pack @ £45</v>
          </cell>
          <cell r="D6304">
            <v>0</v>
          </cell>
          <cell r="E6304">
            <v>0</v>
          </cell>
          <cell r="F6304">
            <v>0</v>
          </cell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 t="str">
            <v>/0</v>
          </cell>
          <cell r="L6304">
            <v>17</v>
          </cell>
          <cell r="M6304" t="str">
            <v>Jul/Aug</v>
          </cell>
          <cell r="N6304">
            <v>54</v>
          </cell>
        </row>
        <row r="6305">
          <cell r="A6305" t="str">
            <v>2006/07 W17</v>
          </cell>
          <cell r="B6305" t="str">
            <v>521 - EDI Common Lounge</v>
          </cell>
          <cell r="C6305" t="str">
            <v>Deluxe - Chivas Save £5 18yo</v>
          </cell>
          <cell r="D6305">
            <v>69.98</v>
          </cell>
          <cell r="E6305">
            <v>25.72</v>
          </cell>
          <cell r="F6305">
            <v>2</v>
          </cell>
          <cell r="G6305">
            <v>69.98</v>
          </cell>
          <cell r="H6305">
            <v>25.72</v>
          </cell>
          <cell r="I6305">
            <v>2</v>
          </cell>
          <cell r="J6305">
            <v>18</v>
          </cell>
          <cell r="K6305">
            <v>199.08</v>
          </cell>
          <cell r="L6305">
            <v>17</v>
          </cell>
          <cell r="M6305" t="str">
            <v>Jul/Aug</v>
          </cell>
          <cell r="N6305">
            <v>50</v>
          </cell>
        </row>
        <row r="6306">
          <cell r="A6306" t="str">
            <v>2006/07 W17</v>
          </cell>
          <cell r="B6306" t="str">
            <v>521 - EDI Common Lounge</v>
          </cell>
          <cell r="C6306" t="str">
            <v>Deluxe - Chivas Royal Salute get Chivas 18yo</v>
          </cell>
          <cell r="D6306">
            <v>0</v>
          </cell>
          <cell r="E6306">
            <v>0</v>
          </cell>
          <cell r="F6306">
            <v>0</v>
          </cell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 t="str">
            <v>/0</v>
          </cell>
          <cell r="L6306">
            <v>17</v>
          </cell>
          <cell r="M6306" t="str">
            <v>Jul/Aug</v>
          </cell>
          <cell r="N6306">
            <v>57</v>
          </cell>
        </row>
        <row r="6307">
          <cell r="A6307" t="str">
            <v>2006/07 W17</v>
          </cell>
          <cell r="B6307" t="str">
            <v>521 - EDI Common Lounge</v>
          </cell>
          <cell r="C6307" t="str">
            <v>Deluxe - Dewars 2 for £30 ATA</v>
          </cell>
          <cell r="D6307">
            <v>1629.92</v>
          </cell>
          <cell r="E6307">
            <v>205.74</v>
          </cell>
          <cell r="F6307">
            <v>106</v>
          </cell>
          <cell r="G6307">
            <v>1539.92</v>
          </cell>
          <cell r="H6307">
            <v>133.26</v>
          </cell>
          <cell r="I6307">
            <v>100</v>
          </cell>
          <cell r="J6307">
            <v>32</v>
          </cell>
          <cell r="K6307">
            <v>169.28</v>
          </cell>
          <cell r="L6307">
            <v>17</v>
          </cell>
          <cell r="M6307" t="str">
            <v>Jul/Aug</v>
          </cell>
          <cell r="N6307">
            <v>40</v>
          </cell>
        </row>
        <row r="6308">
          <cell r="A6308" t="str">
            <v>2006/07 W17</v>
          </cell>
          <cell r="B6308" t="str">
            <v>521 - EDI Common Lounge</v>
          </cell>
          <cell r="C6308" t="str">
            <v>Deluxe - JW Blue get a free 20cl Gold (Sept Only)</v>
          </cell>
          <cell r="D6308">
            <v>297</v>
          </cell>
          <cell r="E6308">
            <v>146.80000000000001</v>
          </cell>
          <cell r="F6308">
            <v>3</v>
          </cell>
          <cell r="G6308">
            <v>198</v>
          </cell>
          <cell r="H6308">
            <v>79.63</v>
          </cell>
          <cell r="I6308">
            <v>2</v>
          </cell>
          <cell r="J6308">
            <v>35</v>
          </cell>
          <cell r="K6308">
            <v>1114.05</v>
          </cell>
          <cell r="L6308">
            <v>17</v>
          </cell>
          <cell r="M6308" t="str">
            <v>Jul/Aug</v>
          </cell>
          <cell r="N6308">
            <v>46</v>
          </cell>
        </row>
        <row r="6309">
          <cell r="A6309" t="str">
            <v>2006/07 W17</v>
          </cell>
          <cell r="B6309" t="str">
            <v>521 - EDI Common Lounge</v>
          </cell>
          <cell r="C6309" t="str">
            <v>Deluxe - Free 20cl bottle (linked to JW Blue) (Sept Only)</v>
          </cell>
          <cell r="D6309">
            <v>16.989999999999998</v>
          </cell>
          <cell r="E6309">
            <v>-8.19</v>
          </cell>
          <cell r="F6309">
            <v>3</v>
          </cell>
          <cell r="G6309">
            <v>16.989999999999998</v>
          </cell>
          <cell r="H6309">
            <v>-2.2000000000000002</v>
          </cell>
          <cell r="I6309">
            <v>2</v>
          </cell>
          <cell r="J6309">
            <v>153</v>
          </cell>
          <cell r="K6309">
            <v>916.47</v>
          </cell>
          <cell r="L6309">
            <v>17</v>
          </cell>
          <cell r="M6309" t="str">
            <v>Jul/Aug</v>
          </cell>
          <cell r="N6309">
            <v>47</v>
          </cell>
        </row>
        <row r="6310">
          <cell r="A6310" t="str">
            <v>2006/07 W17</v>
          </cell>
          <cell r="B6310" t="str">
            <v>521 - EDI Common Lounge</v>
          </cell>
          <cell r="C6310" t="str">
            <v>Champagne - Piper Florens Louis 2 for £30</v>
          </cell>
          <cell r="D6310">
            <v>0</v>
          </cell>
          <cell r="E6310">
            <v>0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  <cell r="J6310">
            <v>32</v>
          </cell>
          <cell r="K6310" t="str">
            <v>/0</v>
          </cell>
          <cell r="L6310">
            <v>17</v>
          </cell>
          <cell r="M6310" t="str">
            <v>Jul/Aug</v>
          </cell>
          <cell r="N6310">
            <v>53</v>
          </cell>
        </row>
        <row r="6311">
          <cell r="A6311" t="str">
            <v>2006/07 W17</v>
          </cell>
          <cell r="B6311" t="str">
            <v>521 - EDI Common Lounge</v>
          </cell>
          <cell r="C6311" t="str">
            <v>Champagne - Piper Florens Louis Twin for £30</v>
          </cell>
          <cell r="D6311">
            <v>2140</v>
          </cell>
          <cell r="E6311">
            <v>301.83</v>
          </cell>
          <cell r="F6311">
            <v>80</v>
          </cell>
          <cell r="G6311">
            <v>2140</v>
          </cell>
          <cell r="H6311">
            <v>301.83</v>
          </cell>
          <cell r="I6311">
            <v>80</v>
          </cell>
          <cell r="J6311">
            <v>139</v>
          </cell>
          <cell r="K6311">
            <v>2474.1999999999998</v>
          </cell>
          <cell r="L6311">
            <v>17</v>
          </cell>
          <cell r="M6311" t="str">
            <v>Jul/Aug</v>
          </cell>
          <cell r="N6311">
            <v>33</v>
          </cell>
        </row>
        <row r="6312">
          <cell r="A6312" t="str">
            <v>2006/07 W17</v>
          </cell>
          <cell r="B6312" t="str">
            <v>521 - EDI Common Lounge</v>
          </cell>
          <cell r="C6312" t="str">
            <v>Champagne - Charles Heidseick 2 for £35</v>
          </cell>
          <cell r="D6312">
            <v>43.98</v>
          </cell>
          <cell r="E6312">
            <v>15.6</v>
          </cell>
          <cell r="F6312">
            <v>2</v>
          </cell>
          <cell r="G6312">
            <v>43.98</v>
          </cell>
          <cell r="H6312">
            <v>15.6</v>
          </cell>
          <cell r="I6312">
            <v>2</v>
          </cell>
          <cell r="J6312">
            <v>16</v>
          </cell>
          <cell r="K6312">
            <v>148.16</v>
          </cell>
          <cell r="L6312">
            <v>17</v>
          </cell>
          <cell r="M6312" t="str">
            <v>Jul/Aug</v>
          </cell>
          <cell r="N6312">
            <v>55</v>
          </cell>
        </row>
        <row r="6313">
          <cell r="A6313" t="str">
            <v>2006/07 W17</v>
          </cell>
          <cell r="B6313" t="str">
            <v>521 - EDI Common Lounge</v>
          </cell>
          <cell r="C6313" t="str">
            <v>Champagne - Canard Twin for £25</v>
          </cell>
          <cell r="D6313">
            <v>75</v>
          </cell>
          <cell r="E6313">
            <v>16.89</v>
          </cell>
          <cell r="F6313">
            <v>3</v>
          </cell>
          <cell r="G6313">
            <v>75</v>
          </cell>
          <cell r="H6313">
            <v>16.89</v>
          </cell>
          <cell r="I6313">
            <v>3</v>
          </cell>
          <cell r="J6313">
            <v>3</v>
          </cell>
          <cell r="K6313">
            <v>48</v>
          </cell>
          <cell r="L6313">
            <v>17</v>
          </cell>
          <cell r="M6313" t="str">
            <v>Jul/Aug</v>
          </cell>
          <cell r="N6313">
            <v>52</v>
          </cell>
        </row>
        <row r="6314">
          <cell r="A6314" t="str">
            <v>2006/07 W17</v>
          </cell>
          <cell r="B6314" t="str">
            <v>521 - EDI Common Lounge</v>
          </cell>
          <cell r="C6314" t="str">
            <v>Wine - Beringer 3 for £15</v>
          </cell>
          <cell r="D6314">
            <v>0</v>
          </cell>
          <cell r="E6314">
            <v>0</v>
          </cell>
          <cell r="F6314">
            <v>0</v>
          </cell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 t="str">
            <v>/0</v>
          </cell>
          <cell r="L6314">
            <v>17</v>
          </cell>
          <cell r="M6314" t="str">
            <v>Jul/Aug</v>
          </cell>
          <cell r="N6314">
            <v>43</v>
          </cell>
        </row>
        <row r="6315">
          <cell r="A6315" t="str">
            <v>2006/07 W17</v>
          </cell>
          <cell r="B6315" t="str">
            <v>521 - EDI Common Lounge</v>
          </cell>
          <cell r="C6315" t="str">
            <v>Wine - Rosemount BOGOF</v>
          </cell>
          <cell r="D6315">
            <v>153.88999999999999</v>
          </cell>
          <cell r="E6315">
            <v>22.42</v>
          </cell>
          <cell r="F6315">
            <v>21</v>
          </cell>
          <cell r="G6315">
            <v>153.88999999999999</v>
          </cell>
          <cell r="H6315">
            <v>22.42</v>
          </cell>
          <cell r="I6315">
            <v>21</v>
          </cell>
          <cell r="J6315">
            <v>70</v>
          </cell>
          <cell r="K6315">
            <v>514.47</v>
          </cell>
          <cell r="L6315">
            <v>17</v>
          </cell>
          <cell r="M6315" t="str">
            <v>Jul/Aug</v>
          </cell>
          <cell r="N6315">
            <v>56</v>
          </cell>
        </row>
        <row r="6316">
          <cell r="A6316" t="str">
            <v>2006/07 W17</v>
          </cell>
          <cell r="B6316" t="str">
            <v>521 - EDI Common Lounge</v>
          </cell>
          <cell r="C6316" t="str">
            <v>WOW - 2 for £45 Malt</v>
          </cell>
          <cell r="D6316">
            <v>1806.37</v>
          </cell>
          <cell r="E6316">
            <v>495.1</v>
          </cell>
          <cell r="F6316">
            <v>63</v>
          </cell>
          <cell r="G6316">
            <v>1490.48</v>
          </cell>
          <cell r="H6316">
            <v>264.86</v>
          </cell>
          <cell r="I6316">
            <v>52</v>
          </cell>
          <cell r="J6316">
            <v>111</v>
          </cell>
          <cell r="K6316">
            <v>857.71</v>
          </cell>
          <cell r="L6316">
            <v>17</v>
          </cell>
          <cell r="M6316" t="str">
            <v>Jul/Aug</v>
          </cell>
          <cell r="N6316">
            <v>34</v>
          </cell>
        </row>
        <row r="6317">
          <cell r="A6317" t="str">
            <v>2006/07 W17</v>
          </cell>
          <cell r="B6317" t="str">
            <v>521 - EDI Common Lounge</v>
          </cell>
          <cell r="C6317" t="str">
            <v>WOW - Connemara 2 for £30</v>
          </cell>
          <cell r="D6317">
            <v>0</v>
          </cell>
          <cell r="E6317">
            <v>0</v>
          </cell>
          <cell r="F6317">
            <v>0</v>
          </cell>
          <cell r="G6317">
            <v>0</v>
          </cell>
          <cell r="H6317">
            <v>0</v>
          </cell>
          <cell r="I6317">
            <v>0</v>
          </cell>
          <cell r="J6317">
            <v>0</v>
          </cell>
          <cell r="K6317" t="str">
            <v>/0</v>
          </cell>
          <cell r="L6317">
            <v>17</v>
          </cell>
          <cell r="M6317" t="str">
            <v>Jul/Aug</v>
          </cell>
          <cell r="N6317">
            <v>60</v>
          </cell>
        </row>
        <row r="6318">
          <cell r="A6318" t="str">
            <v>2006/07 W17</v>
          </cell>
          <cell r="B6318" t="str">
            <v>521 - EDI Common Lounge</v>
          </cell>
          <cell r="C6318" t="str">
            <v>Others - 2 for £25 (glayva, disaronno)</v>
          </cell>
          <cell r="D6318">
            <v>373.78</v>
          </cell>
          <cell r="E6318">
            <v>96.1</v>
          </cell>
          <cell r="F6318">
            <v>22</v>
          </cell>
          <cell r="G6318">
            <v>339.8</v>
          </cell>
          <cell r="H6318">
            <v>69.08</v>
          </cell>
          <cell r="I6318">
            <v>20</v>
          </cell>
          <cell r="J6318">
            <v>14</v>
          </cell>
          <cell r="K6318">
            <v>48.73</v>
          </cell>
          <cell r="L6318">
            <v>17</v>
          </cell>
          <cell r="M6318" t="str">
            <v>Jul/Aug</v>
          </cell>
          <cell r="N6318">
            <v>48</v>
          </cell>
        </row>
        <row r="6319">
          <cell r="A6319" t="str">
            <v>2006/07 W17</v>
          </cell>
          <cell r="B6319" t="str">
            <v>521 - EDI Common Lounge</v>
          </cell>
          <cell r="C6319" t="str">
            <v>Others - Pimms 2 for £15 (70cl)</v>
          </cell>
          <cell r="D6319">
            <v>2927.96</v>
          </cell>
          <cell r="E6319">
            <v>328.42</v>
          </cell>
          <cell r="F6319">
            <v>390</v>
          </cell>
          <cell r="G6319">
            <v>2912.96</v>
          </cell>
          <cell r="H6319">
            <v>317.69</v>
          </cell>
          <cell r="I6319">
            <v>388</v>
          </cell>
          <cell r="J6319">
            <v>133</v>
          </cell>
          <cell r="K6319">
            <v>589.84</v>
          </cell>
          <cell r="L6319">
            <v>17</v>
          </cell>
          <cell r="M6319" t="str">
            <v>Jul/Aug</v>
          </cell>
          <cell r="N6319">
            <v>35</v>
          </cell>
        </row>
        <row r="6320">
          <cell r="A6320" t="str">
            <v>2006/07 W17</v>
          </cell>
          <cell r="B6320" t="str">
            <v>521 - EDI Common Lounge</v>
          </cell>
          <cell r="C6320" t="str">
            <v>Other - 2 for £30 Sauza</v>
          </cell>
          <cell r="D6320">
            <v>37.979999999999997</v>
          </cell>
          <cell r="E6320">
            <v>12.06</v>
          </cell>
          <cell r="F6320">
            <v>2</v>
          </cell>
          <cell r="G6320">
            <v>37.979999999999997</v>
          </cell>
          <cell r="H6320">
            <v>12.06</v>
          </cell>
          <cell r="I6320">
            <v>2</v>
          </cell>
          <cell r="J6320">
            <v>32</v>
          </cell>
          <cell r="K6320">
            <v>142.4</v>
          </cell>
          <cell r="L6320">
            <v>17</v>
          </cell>
          <cell r="M6320" t="str">
            <v>Jul/Aug</v>
          </cell>
          <cell r="N6320">
            <v>58</v>
          </cell>
        </row>
        <row r="6321">
          <cell r="A6321" t="str">
            <v>2006/07 W17</v>
          </cell>
          <cell r="B6321" t="str">
            <v>521 - EDI Common Lounge</v>
          </cell>
          <cell r="C6321" t="str">
            <v>Others - 2 for £20 ATA (70cl)</v>
          </cell>
          <cell r="D6321">
            <v>4969.3100000000004</v>
          </cell>
          <cell r="E6321">
            <v>961.16</v>
          </cell>
          <cell r="F6321">
            <v>488</v>
          </cell>
          <cell r="G6321">
            <v>4844.59</v>
          </cell>
          <cell r="H6321">
            <v>872.23</v>
          </cell>
          <cell r="I6321">
            <v>476</v>
          </cell>
          <cell r="J6321">
            <v>608</v>
          </cell>
          <cell r="K6321">
            <v>2218.42</v>
          </cell>
          <cell r="L6321">
            <v>17</v>
          </cell>
          <cell r="M6321" t="str">
            <v>Jul/Aug</v>
          </cell>
          <cell r="N6321">
            <v>32</v>
          </cell>
        </row>
        <row r="6322">
          <cell r="A6322" t="str">
            <v>2006/07 W17</v>
          </cell>
          <cell r="B6322" t="str">
            <v>521 - EDI Common Lounge</v>
          </cell>
          <cell r="C6322" t="str">
            <v>Others - 2 for £15 Fortified</v>
          </cell>
          <cell r="D6322">
            <v>35.159999999999997</v>
          </cell>
          <cell r="E6322">
            <v>9.35</v>
          </cell>
          <cell r="F6322">
            <v>4</v>
          </cell>
          <cell r="G6322">
            <v>35.159999999999997</v>
          </cell>
          <cell r="H6322">
            <v>9.35</v>
          </cell>
          <cell r="I6322">
            <v>4</v>
          </cell>
          <cell r="J6322">
            <v>22</v>
          </cell>
          <cell r="K6322">
            <v>88</v>
          </cell>
          <cell r="L6322">
            <v>17</v>
          </cell>
          <cell r="M6322" t="str">
            <v>Jul/Aug</v>
          </cell>
          <cell r="N6322">
            <v>59</v>
          </cell>
        </row>
        <row r="6323">
          <cell r="A6323" t="str">
            <v>2006/07 W17</v>
          </cell>
          <cell r="B6323" t="str">
            <v>530 - GLA Main</v>
          </cell>
          <cell r="C6323" t="str">
            <v>Liquor</v>
          </cell>
          <cell r="D6323">
            <v>65513.02</v>
          </cell>
          <cell r="E6323">
            <v>37335.480000000003</v>
          </cell>
          <cell r="F6323">
            <v>4969</v>
          </cell>
          <cell r="G6323">
            <v>18483.11</v>
          </cell>
          <cell r="H6323">
            <v>4329.41</v>
          </cell>
          <cell r="I6323">
            <v>1176</v>
          </cell>
          <cell r="J6323">
            <v>13396</v>
          </cell>
          <cell r="K6323">
            <v>59767.78</v>
          </cell>
          <cell r="L6323">
            <v>17</v>
          </cell>
          <cell r="M6323" t="str">
            <v>Jul/Aug</v>
          </cell>
          <cell r="N6323">
            <v>1</v>
          </cell>
        </row>
        <row r="6324">
          <cell r="A6324" t="str">
            <v>2006/07 W17</v>
          </cell>
          <cell r="B6324" t="str">
            <v>530 - GLA Main</v>
          </cell>
          <cell r="C6324" t="str">
            <v>Tobacco</v>
          </cell>
          <cell r="D6324">
            <v>49816.75</v>
          </cell>
          <cell r="E6324">
            <v>37580.31</v>
          </cell>
          <cell r="F6324">
            <v>1510</v>
          </cell>
          <cell r="G6324">
            <v>134.75</v>
          </cell>
          <cell r="H6324">
            <v>23.79</v>
          </cell>
          <cell r="I6324">
            <v>9</v>
          </cell>
          <cell r="J6324">
            <v>4585</v>
          </cell>
          <cell r="K6324">
            <v>39102.43</v>
          </cell>
          <cell r="L6324">
            <v>17</v>
          </cell>
          <cell r="M6324" t="str">
            <v>Jul/Aug</v>
          </cell>
          <cell r="N6324">
            <v>2</v>
          </cell>
        </row>
        <row r="6325">
          <cell r="A6325" t="str">
            <v>2006/07 W17</v>
          </cell>
          <cell r="B6325" t="str">
            <v>530 - GLA Main</v>
          </cell>
          <cell r="C6325" t="str">
            <v>Perfumery</v>
          </cell>
          <cell r="D6325">
            <v>240332.26</v>
          </cell>
          <cell r="E6325">
            <v>136040.49</v>
          </cell>
          <cell r="F6325">
            <v>9603</v>
          </cell>
          <cell r="G6325">
            <v>132298.5</v>
          </cell>
          <cell r="H6325">
            <v>65913.279999999999</v>
          </cell>
          <cell r="I6325">
            <v>5364</v>
          </cell>
          <cell r="J6325">
            <v>33040</v>
          </cell>
          <cell r="K6325">
            <v>295724.14</v>
          </cell>
          <cell r="L6325">
            <v>17</v>
          </cell>
          <cell r="M6325" t="str">
            <v>Jul/Aug</v>
          </cell>
          <cell r="N6325">
            <v>3</v>
          </cell>
        </row>
        <row r="6326">
          <cell r="A6326" t="str">
            <v>2006/07 W17</v>
          </cell>
          <cell r="B6326" t="str">
            <v>530 - GLA Main</v>
          </cell>
          <cell r="C6326" t="str">
            <v>Food</v>
          </cell>
          <cell r="D6326">
            <v>7138.1</v>
          </cell>
          <cell r="E6326">
            <v>3605.78</v>
          </cell>
          <cell r="F6326">
            <v>2389</v>
          </cell>
          <cell r="G6326">
            <v>2562.9499999999998</v>
          </cell>
          <cell r="H6326">
            <v>1091.08</v>
          </cell>
          <cell r="I6326">
            <v>907</v>
          </cell>
          <cell r="J6326">
            <v>5159</v>
          </cell>
          <cell r="K6326">
            <v>7201.65</v>
          </cell>
          <cell r="L6326">
            <v>17</v>
          </cell>
          <cell r="M6326" t="str">
            <v>Jul/Aug</v>
          </cell>
          <cell r="N6326">
            <v>4</v>
          </cell>
        </row>
        <row r="6327">
          <cell r="A6327" t="str">
            <v>2006/07 W17</v>
          </cell>
          <cell r="B6327" t="str">
            <v>530 - GLA Main</v>
          </cell>
          <cell r="C6327" t="str">
            <v>Tax Free</v>
          </cell>
          <cell r="D6327">
            <v>45383.85</v>
          </cell>
          <cell r="E6327">
            <v>21979.55</v>
          </cell>
          <cell r="F6327">
            <v>2907</v>
          </cell>
          <cell r="G6327">
            <v>26280.31</v>
          </cell>
          <cell r="H6327">
            <v>11092.04</v>
          </cell>
          <cell r="I6327">
            <v>1544</v>
          </cell>
          <cell r="J6327">
            <v>7869</v>
          </cell>
          <cell r="K6327">
            <v>52702.03</v>
          </cell>
          <cell r="L6327">
            <v>17</v>
          </cell>
          <cell r="M6327" t="str">
            <v>Jul/Aug</v>
          </cell>
          <cell r="N6327">
            <v>5</v>
          </cell>
        </row>
        <row r="6328">
          <cell r="A6328" t="str">
            <v>2006/07 W17</v>
          </cell>
          <cell r="B6328" t="str">
            <v>530 - GLA Main</v>
          </cell>
          <cell r="C6328" t="str">
            <v>Unclassified Products</v>
          </cell>
          <cell r="D6328">
            <v>0</v>
          </cell>
          <cell r="E6328">
            <v>0</v>
          </cell>
          <cell r="F6328">
            <v>0</v>
          </cell>
          <cell r="G6328">
            <v>0</v>
          </cell>
          <cell r="H6328">
            <v>0</v>
          </cell>
          <cell r="I6328">
            <v>0</v>
          </cell>
          <cell r="J6328">
            <v>0</v>
          </cell>
          <cell r="K6328" t="str">
            <v>/0</v>
          </cell>
          <cell r="L6328">
            <v>17</v>
          </cell>
          <cell r="M6328" t="str">
            <v>Jul/Aug</v>
          </cell>
          <cell r="N6328">
            <v>6</v>
          </cell>
        </row>
        <row r="6329">
          <cell r="A6329" t="str">
            <v>2006/07 W17</v>
          </cell>
          <cell r="B6329" t="str">
            <v>530 - GLA Main</v>
          </cell>
          <cell r="C6329" t="str">
            <v>Spirits</v>
          </cell>
          <cell r="D6329">
            <v>60625.15</v>
          </cell>
          <cell r="E6329">
            <v>35477.910000000003</v>
          </cell>
          <cell r="F6329">
            <v>4622</v>
          </cell>
          <cell r="G6329">
            <v>16016.84</v>
          </cell>
          <cell r="H6329">
            <v>3739.99</v>
          </cell>
          <cell r="I6329">
            <v>1022</v>
          </cell>
          <cell r="J6329">
            <v>12304</v>
          </cell>
          <cell r="K6329">
            <v>52332.25</v>
          </cell>
          <cell r="L6329">
            <v>17</v>
          </cell>
          <cell r="M6329" t="str">
            <v>Jul/Aug</v>
          </cell>
          <cell r="N6329">
            <v>7</v>
          </cell>
        </row>
        <row r="6330">
          <cell r="A6330" t="str">
            <v>2006/07 W17</v>
          </cell>
          <cell r="B6330" t="str">
            <v>530 - GLA Main</v>
          </cell>
          <cell r="C6330" t="str">
            <v>Fortified Wines</v>
          </cell>
          <cell r="D6330">
            <v>442.07</v>
          </cell>
          <cell r="E6330">
            <v>223.29</v>
          </cell>
          <cell r="F6330">
            <v>69</v>
          </cell>
          <cell r="G6330">
            <v>149.4</v>
          </cell>
          <cell r="H6330">
            <v>23.47</v>
          </cell>
          <cell r="I6330">
            <v>25</v>
          </cell>
          <cell r="J6330">
            <v>142</v>
          </cell>
          <cell r="K6330">
            <v>310.05</v>
          </cell>
          <cell r="L6330">
            <v>17</v>
          </cell>
          <cell r="M6330" t="str">
            <v>Jul/Aug</v>
          </cell>
          <cell r="N6330">
            <v>10</v>
          </cell>
        </row>
        <row r="6331">
          <cell r="A6331" t="str">
            <v>2006/07 W17</v>
          </cell>
          <cell r="B6331" t="str">
            <v>530 - GLA Main</v>
          </cell>
          <cell r="C6331" t="str">
            <v>Others</v>
          </cell>
          <cell r="D6331">
            <v>0</v>
          </cell>
          <cell r="E6331">
            <v>0</v>
          </cell>
          <cell r="F6331">
            <v>0</v>
          </cell>
          <cell r="G6331">
            <v>0</v>
          </cell>
          <cell r="H6331">
            <v>0</v>
          </cell>
          <cell r="I6331">
            <v>0</v>
          </cell>
          <cell r="J6331">
            <v>0</v>
          </cell>
          <cell r="K6331" t="str">
            <v>/0</v>
          </cell>
          <cell r="L6331">
            <v>17</v>
          </cell>
          <cell r="M6331" t="str">
            <v>Jul/Aug</v>
          </cell>
          <cell r="N6331">
            <v>11</v>
          </cell>
        </row>
        <row r="6332">
          <cell r="A6332" t="str">
            <v>2006/07 W17</v>
          </cell>
          <cell r="B6332" t="str">
            <v>530 - GLA Main</v>
          </cell>
          <cell r="C6332" t="str">
            <v>Champagne</v>
          </cell>
          <cell r="D6332">
            <v>3236.91</v>
          </cell>
          <cell r="E6332">
            <v>1130.27</v>
          </cell>
          <cell r="F6332">
            <v>101</v>
          </cell>
          <cell r="G6332">
            <v>1784.14</v>
          </cell>
          <cell r="H6332">
            <v>451.1</v>
          </cell>
          <cell r="I6332">
            <v>54</v>
          </cell>
          <cell r="J6332">
            <v>372</v>
          </cell>
          <cell r="K6332">
            <v>6517.11</v>
          </cell>
          <cell r="L6332">
            <v>17</v>
          </cell>
          <cell r="M6332" t="str">
            <v>Jul/Aug</v>
          </cell>
          <cell r="N6332">
            <v>8</v>
          </cell>
        </row>
        <row r="6333">
          <cell r="A6333" t="str">
            <v>2006/07 W17</v>
          </cell>
          <cell r="B6333" t="str">
            <v>530 - GLA Main</v>
          </cell>
          <cell r="C6333" t="str">
            <v>Wines</v>
          </cell>
          <cell r="D6333">
            <v>1208.8900000000001</v>
          </cell>
          <cell r="E6333">
            <v>504.01</v>
          </cell>
          <cell r="F6333">
            <v>177</v>
          </cell>
          <cell r="G6333">
            <v>532.73</v>
          </cell>
          <cell r="H6333">
            <v>114.85</v>
          </cell>
          <cell r="I6333">
            <v>75</v>
          </cell>
          <cell r="J6333">
            <v>578</v>
          </cell>
          <cell r="K6333">
            <v>1930.1</v>
          </cell>
          <cell r="L6333">
            <v>17</v>
          </cell>
          <cell r="M6333" t="str">
            <v>Jul/Aug</v>
          </cell>
          <cell r="N6333">
            <v>9</v>
          </cell>
        </row>
        <row r="6334">
          <cell r="A6334" t="str">
            <v>2006/07 W17</v>
          </cell>
          <cell r="B6334" t="str">
            <v>530 - GLA Main</v>
          </cell>
          <cell r="C6334" t="str">
            <v>Unclassified Liquor</v>
          </cell>
          <cell r="D6334">
            <v>0</v>
          </cell>
          <cell r="E6334">
            <v>0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 t="str">
            <v>/0</v>
          </cell>
          <cell r="L6334">
            <v>17</v>
          </cell>
          <cell r="M6334" t="str">
            <v>Jul/Aug</v>
          </cell>
          <cell r="N6334">
            <v>12</v>
          </cell>
        </row>
        <row r="6335">
          <cell r="A6335" t="str">
            <v>2006/07 W17</v>
          </cell>
          <cell r="B6335" t="str">
            <v>530 - GLA Main</v>
          </cell>
          <cell r="C6335" t="str">
            <v>Value - 2 for £15</v>
          </cell>
          <cell r="D6335">
            <v>11723.19</v>
          </cell>
          <cell r="E6335">
            <v>8509.32</v>
          </cell>
          <cell r="F6335">
            <v>1509</v>
          </cell>
          <cell r="G6335">
            <v>86.06</v>
          </cell>
          <cell r="H6335">
            <v>15.95</v>
          </cell>
          <cell r="I6335">
            <v>5</v>
          </cell>
          <cell r="J6335">
            <v>2648</v>
          </cell>
          <cell r="K6335">
            <v>7012.55</v>
          </cell>
          <cell r="L6335">
            <v>17</v>
          </cell>
          <cell r="M6335" t="str">
            <v>Jul/Aug</v>
          </cell>
          <cell r="N6335">
            <v>31</v>
          </cell>
        </row>
        <row r="6336">
          <cell r="A6336" t="str">
            <v>2006/07 W17</v>
          </cell>
          <cell r="B6336" t="str">
            <v>530 - GLA Main</v>
          </cell>
          <cell r="C6336" t="str">
            <v>Value - 2 for £20 Bombay Saphire</v>
          </cell>
          <cell r="D6336">
            <v>559.88</v>
          </cell>
          <cell r="E6336">
            <v>419.78</v>
          </cell>
          <cell r="F6336">
            <v>46</v>
          </cell>
          <cell r="G6336">
            <v>20.329999999999998</v>
          </cell>
          <cell r="H6336">
            <v>5.33</v>
          </cell>
          <cell r="I6336">
            <v>1</v>
          </cell>
          <cell r="J6336">
            <v>46</v>
          </cell>
          <cell r="K6336">
            <v>127.88</v>
          </cell>
          <cell r="L6336">
            <v>17</v>
          </cell>
          <cell r="M6336" t="str">
            <v>Jul/Aug</v>
          </cell>
          <cell r="N6336">
            <v>45</v>
          </cell>
        </row>
        <row r="6337">
          <cell r="A6337" t="str">
            <v>2006/07 W17</v>
          </cell>
          <cell r="B6337" t="str">
            <v>530 - GLA Main</v>
          </cell>
          <cell r="C6337" t="str">
            <v>Value - Baileys 2 for £20</v>
          </cell>
          <cell r="D6337">
            <v>1478.23</v>
          </cell>
          <cell r="E6337">
            <v>907.67</v>
          </cell>
          <cell r="F6337">
            <v>139</v>
          </cell>
          <cell r="G6337">
            <v>17.03</v>
          </cell>
          <cell r="H6337">
            <v>6.35</v>
          </cell>
          <cell r="I6337">
            <v>1</v>
          </cell>
          <cell r="J6337">
            <v>214</v>
          </cell>
          <cell r="K6337">
            <v>1031.48</v>
          </cell>
          <cell r="L6337">
            <v>17</v>
          </cell>
          <cell r="M6337" t="str">
            <v>Jul/Aug</v>
          </cell>
          <cell r="N6337">
            <v>39</v>
          </cell>
        </row>
        <row r="6338">
          <cell r="A6338" t="str">
            <v>2006/07 W17</v>
          </cell>
          <cell r="B6338" t="str">
            <v>530 - GLA Main</v>
          </cell>
          <cell r="C6338" t="str">
            <v>Value - Baileys Twin @ £20</v>
          </cell>
          <cell r="D6338">
            <v>0</v>
          </cell>
          <cell r="E6338">
            <v>0</v>
          </cell>
          <cell r="F6338">
            <v>0</v>
          </cell>
          <cell r="G6338">
            <v>0</v>
          </cell>
          <cell r="H6338">
            <v>0</v>
          </cell>
          <cell r="I6338">
            <v>0</v>
          </cell>
          <cell r="J6338">
            <v>0</v>
          </cell>
          <cell r="K6338" t="str">
            <v>/0</v>
          </cell>
          <cell r="L6338">
            <v>17</v>
          </cell>
          <cell r="M6338" t="str">
            <v>Jul/Aug</v>
          </cell>
          <cell r="N6338">
            <v>51</v>
          </cell>
        </row>
        <row r="6339">
          <cell r="A6339" t="str">
            <v>2006/07 W17</v>
          </cell>
          <cell r="B6339" t="str">
            <v>530 - GLA Main</v>
          </cell>
          <cell r="C6339" t="str">
            <v>Value - Twins @ £15</v>
          </cell>
          <cell r="D6339">
            <v>1860</v>
          </cell>
          <cell r="E6339">
            <v>1374.56</v>
          </cell>
          <cell r="F6339">
            <v>124</v>
          </cell>
          <cell r="G6339">
            <v>0</v>
          </cell>
          <cell r="H6339">
            <v>0</v>
          </cell>
          <cell r="I6339">
            <v>0</v>
          </cell>
          <cell r="J6339">
            <v>174</v>
          </cell>
          <cell r="K6339">
            <v>862.39</v>
          </cell>
          <cell r="L6339">
            <v>17</v>
          </cell>
          <cell r="M6339" t="str">
            <v>Jul/Aug</v>
          </cell>
          <cell r="N6339">
            <v>36</v>
          </cell>
        </row>
        <row r="6340">
          <cell r="A6340" t="str">
            <v>2006/07 W17</v>
          </cell>
          <cell r="B6340" t="str">
            <v>530 - GLA Main</v>
          </cell>
          <cell r="C6340" t="str">
            <v>Malt - 2 For £45 (6 glenmorangie + 2)</v>
          </cell>
          <cell r="D6340">
            <v>2186.63</v>
          </cell>
          <cell r="E6340">
            <v>1274.1099999999999</v>
          </cell>
          <cell r="F6340">
            <v>84</v>
          </cell>
          <cell r="G6340">
            <v>721.19</v>
          </cell>
          <cell r="H6340">
            <v>189.96</v>
          </cell>
          <cell r="I6340">
            <v>28</v>
          </cell>
          <cell r="J6340">
            <v>255</v>
          </cell>
          <cell r="K6340">
            <v>1990.21</v>
          </cell>
          <cell r="L6340">
            <v>17</v>
          </cell>
          <cell r="M6340" t="str">
            <v>Jul/Aug</v>
          </cell>
          <cell r="N6340">
            <v>30</v>
          </cell>
        </row>
        <row r="6341">
          <cell r="A6341" t="str">
            <v>2006/07 W17</v>
          </cell>
          <cell r="B6341" t="str">
            <v>530 - GLA Main</v>
          </cell>
          <cell r="C6341" t="str">
            <v>Malt - Save £5 Glenmorangie Traditional</v>
          </cell>
          <cell r="D6341">
            <v>399.9</v>
          </cell>
          <cell r="E6341">
            <v>285.58999999999997</v>
          </cell>
          <cell r="F6341">
            <v>10</v>
          </cell>
          <cell r="G6341">
            <v>0</v>
          </cell>
          <cell r="H6341">
            <v>0</v>
          </cell>
          <cell r="I6341">
            <v>0</v>
          </cell>
          <cell r="J6341">
            <v>37</v>
          </cell>
          <cell r="K6341">
            <v>422.95</v>
          </cell>
          <cell r="L6341">
            <v>17</v>
          </cell>
          <cell r="M6341" t="str">
            <v>Jul/Aug</v>
          </cell>
          <cell r="N6341">
            <v>44</v>
          </cell>
        </row>
        <row r="6342">
          <cell r="A6342" t="str">
            <v>2006/07 W17</v>
          </cell>
          <cell r="B6342" t="str">
            <v>530 - GLA Main</v>
          </cell>
          <cell r="C6342" t="str">
            <v>Cognac - XO @ £45</v>
          </cell>
          <cell r="D6342">
            <v>225</v>
          </cell>
          <cell r="E6342">
            <v>113.29</v>
          </cell>
          <cell r="F6342">
            <v>5</v>
          </cell>
          <cell r="G6342">
            <v>135</v>
          </cell>
          <cell r="H6342">
            <v>53.37</v>
          </cell>
          <cell r="I6342">
            <v>3</v>
          </cell>
          <cell r="J6342">
            <v>82</v>
          </cell>
          <cell r="K6342">
            <v>1578.5</v>
          </cell>
          <cell r="L6342">
            <v>17</v>
          </cell>
          <cell r="M6342" t="str">
            <v>Jul/Aug</v>
          </cell>
          <cell r="N6342">
            <v>37</v>
          </cell>
        </row>
        <row r="6343">
          <cell r="A6343" t="str">
            <v>2006/07 W17</v>
          </cell>
          <cell r="B6343" t="str">
            <v>530 - GLA Main</v>
          </cell>
          <cell r="C6343" t="str">
            <v>Cognac - VSOP 2 for £45</v>
          </cell>
          <cell r="D6343">
            <v>131.97</v>
          </cell>
          <cell r="E6343">
            <v>69.05</v>
          </cell>
          <cell r="F6343">
            <v>5</v>
          </cell>
          <cell r="G6343">
            <v>45</v>
          </cell>
          <cell r="H6343">
            <v>9.9499999999999993</v>
          </cell>
          <cell r="I6343">
            <v>2</v>
          </cell>
          <cell r="J6343">
            <v>69</v>
          </cell>
          <cell r="K6343">
            <v>640.87</v>
          </cell>
          <cell r="L6343">
            <v>17</v>
          </cell>
          <cell r="M6343" t="str">
            <v>Jul/Aug</v>
          </cell>
          <cell r="N6343">
            <v>41</v>
          </cell>
        </row>
        <row r="6344">
          <cell r="A6344" t="str">
            <v>2006/07 W17</v>
          </cell>
          <cell r="B6344" t="str">
            <v>530 - GLA Main</v>
          </cell>
          <cell r="C6344" t="str">
            <v>Cognac - Only £17_99 VS Especiale</v>
          </cell>
          <cell r="D6344">
            <v>101.94</v>
          </cell>
          <cell r="E6344">
            <v>49.74</v>
          </cell>
          <cell r="F6344">
            <v>6</v>
          </cell>
          <cell r="G6344">
            <v>33.979999999999997</v>
          </cell>
          <cell r="H6344">
            <v>2.78</v>
          </cell>
          <cell r="I6344">
            <v>2</v>
          </cell>
          <cell r="J6344">
            <v>48</v>
          </cell>
          <cell r="K6344">
            <v>252</v>
          </cell>
          <cell r="L6344">
            <v>17</v>
          </cell>
          <cell r="M6344" t="str">
            <v>Jul/Aug</v>
          </cell>
          <cell r="N6344">
            <v>42</v>
          </cell>
        </row>
        <row r="6345">
          <cell r="A6345" t="str">
            <v>2006/07 W17</v>
          </cell>
          <cell r="B6345" t="str">
            <v>530 - GLA Main</v>
          </cell>
          <cell r="C6345" t="str">
            <v>Deluxe - Chivas 2 for £30</v>
          </cell>
          <cell r="D6345">
            <v>159.91999999999999</v>
          </cell>
          <cell r="E6345">
            <v>111.12</v>
          </cell>
          <cell r="F6345">
            <v>8</v>
          </cell>
          <cell r="G6345">
            <v>0</v>
          </cell>
          <cell r="H6345">
            <v>0</v>
          </cell>
          <cell r="I6345">
            <v>0</v>
          </cell>
          <cell r="J6345">
            <v>30</v>
          </cell>
          <cell r="K6345">
            <v>183</v>
          </cell>
          <cell r="L6345">
            <v>17</v>
          </cell>
          <cell r="M6345" t="str">
            <v>Jul/Aug</v>
          </cell>
          <cell r="N6345">
            <v>49</v>
          </cell>
        </row>
        <row r="6346">
          <cell r="A6346" t="str">
            <v>2006/07 W17</v>
          </cell>
          <cell r="B6346" t="str">
            <v>530 - GLA Main</v>
          </cell>
          <cell r="C6346" t="str">
            <v>Deluxe - Chivas Twin for £30</v>
          </cell>
          <cell r="D6346">
            <v>77.98</v>
          </cell>
          <cell r="E6346">
            <v>53.58</v>
          </cell>
          <cell r="F6346">
            <v>2</v>
          </cell>
          <cell r="G6346">
            <v>0</v>
          </cell>
          <cell r="H6346">
            <v>0</v>
          </cell>
          <cell r="I6346">
            <v>0</v>
          </cell>
          <cell r="J6346">
            <v>18</v>
          </cell>
          <cell r="K6346">
            <v>219.6</v>
          </cell>
          <cell r="L6346">
            <v>17</v>
          </cell>
          <cell r="M6346" t="str">
            <v>Jul/Aug</v>
          </cell>
          <cell r="N6346">
            <v>38</v>
          </cell>
        </row>
        <row r="6347">
          <cell r="A6347" t="str">
            <v>2006/07 W17</v>
          </cell>
          <cell r="B6347" t="str">
            <v>530 - GLA Main</v>
          </cell>
          <cell r="C6347" t="str">
            <v>Deluxe - Chivas Triple Pack @ £45</v>
          </cell>
          <cell r="D6347">
            <v>57.99</v>
          </cell>
          <cell r="E6347">
            <v>39.700000000000003</v>
          </cell>
          <cell r="F6347">
            <v>1</v>
          </cell>
          <cell r="G6347">
            <v>0</v>
          </cell>
          <cell r="H6347">
            <v>0</v>
          </cell>
          <cell r="I6347">
            <v>0</v>
          </cell>
          <cell r="J6347">
            <v>6</v>
          </cell>
          <cell r="K6347">
            <v>109.74</v>
          </cell>
          <cell r="L6347">
            <v>17</v>
          </cell>
          <cell r="M6347" t="str">
            <v>Jul/Aug</v>
          </cell>
          <cell r="N6347">
            <v>54</v>
          </cell>
        </row>
        <row r="6348">
          <cell r="A6348" t="str">
            <v>2006/07 W17</v>
          </cell>
          <cell r="B6348" t="str">
            <v>530 - GLA Main</v>
          </cell>
          <cell r="C6348" t="str">
            <v>Deluxe - Chivas Save £5 18yo</v>
          </cell>
          <cell r="D6348">
            <v>34.99</v>
          </cell>
          <cell r="E6348">
            <v>12.86</v>
          </cell>
          <cell r="F6348">
            <v>1</v>
          </cell>
          <cell r="G6348">
            <v>34.99</v>
          </cell>
          <cell r="H6348">
            <v>12.86</v>
          </cell>
          <cell r="I6348">
            <v>1</v>
          </cell>
          <cell r="J6348">
            <v>11</v>
          </cell>
          <cell r="K6348">
            <v>121.66</v>
          </cell>
          <cell r="L6348">
            <v>17</v>
          </cell>
          <cell r="M6348" t="str">
            <v>Jul/Aug</v>
          </cell>
          <cell r="N6348">
            <v>50</v>
          </cell>
        </row>
        <row r="6349">
          <cell r="A6349" t="str">
            <v>2006/07 W17</v>
          </cell>
          <cell r="B6349" t="str">
            <v>530 - GLA Main</v>
          </cell>
          <cell r="C6349" t="str">
            <v>Deluxe - Chivas Royal Salute get Chivas 18yo</v>
          </cell>
          <cell r="D6349">
            <v>0</v>
          </cell>
          <cell r="E6349">
            <v>0</v>
          </cell>
          <cell r="F6349">
            <v>0</v>
          </cell>
          <cell r="G6349">
            <v>0</v>
          </cell>
          <cell r="H6349">
            <v>0</v>
          </cell>
          <cell r="I6349">
            <v>0</v>
          </cell>
          <cell r="J6349">
            <v>0</v>
          </cell>
          <cell r="K6349" t="str">
            <v>/0</v>
          </cell>
          <cell r="L6349">
            <v>17</v>
          </cell>
          <cell r="M6349" t="str">
            <v>Jul/Aug</v>
          </cell>
          <cell r="N6349">
            <v>57</v>
          </cell>
        </row>
        <row r="6350">
          <cell r="A6350" t="str">
            <v>2006/07 W17</v>
          </cell>
          <cell r="B6350" t="str">
            <v>530 - GLA Main</v>
          </cell>
          <cell r="C6350" t="str">
            <v>Deluxe - Dewars 2 for £30 ATA</v>
          </cell>
          <cell r="D6350">
            <v>279.98</v>
          </cell>
          <cell r="E6350">
            <v>73.650000000000006</v>
          </cell>
          <cell r="F6350">
            <v>18</v>
          </cell>
          <cell r="G6350">
            <v>210</v>
          </cell>
          <cell r="H6350">
            <v>20.09</v>
          </cell>
          <cell r="I6350">
            <v>14</v>
          </cell>
          <cell r="J6350">
            <v>24</v>
          </cell>
          <cell r="K6350">
            <v>126.96</v>
          </cell>
          <cell r="L6350">
            <v>17</v>
          </cell>
          <cell r="M6350" t="str">
            <v>Jul/Aug</v>
          </cell>
          <cell r="N6350">
            <v>40</v>
          </cell>
        </row>
        <row r="6351">
          <cell r="A6351" t="str">
            <v>2006/07 W17</v>
          </cell>
          <cell r="B6351" t="str">
            <v>530 - GLA Main</v>
          </cell>
          <cell r="C6351" t="str">
            <v>Deluxe - JW Blue get a free 20cl Gold (Sept Only)</v>
          </cell>
          <cell r="D6351">
            <v>198</v>
          </cell>
          <cell r="E6351">
            <v>134.34</v>
          </cell>
          <cell r="F6351">
            <v>2</v>
          </cell>
          <cell r="G6351">
            <v>0</v>
          </cell>
          <cell r="H6351">
            <v>0</v>
          </cell>
          <cell r="I6351">
            <v>0</v>
          </cell>
          <cell r="J6351">
            <v>11</v>
          </cell>
          <cell r="K6351">
            <v>350.13</v>
          </cell>
          <cell r="L6351">
            <v>17</v>
          </cell>
          <cell r="M6351" t="str">
            <v>Jul/Aug</v>
          </cell>
          <cell r="N6351">
            <v>46</v>
          </cell>
        </row>
        <row r="6352">
          <cell r="A6352" t="str">
            <v>2006/07 W17</v>
          </cell>
          <cell r="B6352" t="str">
            <v>530 - GLA Main</v>
          </cell>
          <cell r="C6352" t="str">
            <v>Deluxe - Free 20cl bottle (linked to JW Blue) (Sept Only)</v>
          </cell>
          <cell r="D6352">
            <v>0</v>
          </cell>
          <cell r="E6352">
            <v>-11.98</v>
          </cell>
          <cell r="F6352">
            <v>2</v>
          </cell>
          <cell r="G6352">
            <v>0</v>
          </cell>
          <cell r="H6352">
            <v>0</v>
          </cell>
          <cell r="I6352">
            <v>0</v>
          </cell>
          <cell r="J6352">
            <v>33</v>
          </cell>
          <cell r="K6352">
            <v>197.67</v>
          </cell>
          <cell r="L6352">
            <v>17</v>
          </cell>
          <cell r="M6352" t="str">
            <v>Jul/Aug</v>
          </cell>
          <cell r="N6352">
            <v>47</v>
          </cell>
        </row>
        <row r="6353">
          <cell r="A6353" t="str">
            <v>2006/07 W17</v>
          </cell>
          <cell r="B6353" t="str">
            <v>530 - GLA Main</v>
          </cell>
          <cell r="C6353" t="str">
            <v>Champagne - Piper Florens Louis 2 for £30</v>
          </cell>
          <cell r="D6353">
            <v>52.5</v>
          </cell>
          <cell r="E6353">
            <v>21.54</v>
          </cell>
          <cell r="F6353">
            <v>3</v>
          </cell>
          <cell r="G6353">
            <v>17.5</v>
          </cell>
          <cell r="H6353">
            <v>4.34</v>
          </cell>
          <cell r="I6353">
            <v>1</v>
          </cell>
          <cell r="J6353">
            <v>11</v>
          </cell>
          <cell r="K6353">
            <v>97.9</v>
          </cell>
          <cell r="L6353">
            <v>17</v>
          </cell>
          <cell r="M6353" t="str">
            <v>Jul/Aug</v>
          </cell>
          <cell r="N6353">
            <v>53</v>
          </cell>
        </row>
        <row r="6354">
          <cell r="A6354" t="str">
            <v>2006/07 W17</v>
          </cell>
          <cell r="B6354" t="str">
            <v>530 - GLA Main</v>
          </cell>
          <cell r="C6354" t="str">
            <v>Champagne - Piper Florens Louis Twin for £30</v>
          </cell>
          <cell r="D6354">
            <v>0</v>
          </cell>
          <cell r="E6354">
            <v>0</v>
          </cell>
          <cell r="F6354">
            <v>0</v>
          </cell>
          <cell r="G6354">
            <v>0</v>
          </cell>
          <cell r="H6354">
            <v>0</v>
          </cell>
          <cell r="I6354">
            <v>0</v>
          </cell>
          <cell r="J6354">
            <v>9</v>
          </cell>
          <cell r="K6354" t="str">
            <v>/0</v>
          </cell>
          <cell r="L6354">
            <v>17</v>
          </cell>
          <cell r="M6354" t="str">
            <v>Jul/Aug</v>
          </cell>
          <cell r="N6354">
            <v>33</v>
          </cell>
        </row>
        <row r="6355">
          <cell r="A6355" t="str">
            <v>2006/07 W17</v>
          </cell>
          <cell r="B6355" t="str">
            <v>530 - GLA Main</v>
          </cell>
          <cell r="C6355" t="str">
            <v>Champagne - Charles Heidseick 2 for £35</v>
          </cell>
          <cell r="D6355">
            <v>0</v>
          </cell>
          <cell r="E6355">
            <v>0</v>
          </cell>
          <cell r="F6355">
            <v>0</v>
          </cell>
          <cell r="G6355">
            <v>0</v>
          </cell>
          <cell r="H6355">
            <v>0</v>
          </cell>
          <cell r="I6355">
            <v>0</v>
          </cell>
          <cell r="J6355">
            <v>15</v>
          </cell>
          <cell r="K6355" t="str">
            <v>/0</v>
          </cell>
          <cell r="L6355">
            <v>17</v>
          </cell>
          <cell r="M6355" t="str">
            <v>Jul/Aug</v>
          </cell>
          <cell r="N6355">
            <v>55</v>
          </cell>
        </row>
        <row r="6356">
          <cell r="A6356" t="str">
            <v>2006/07 W17</v>
          </cell>
          <cell r="B6356" t="str">
            <v>530 - GLA Main</v>
          </cell>
          <cell r="C6356" t="str">
            <v>Champagne - Canard Twin for £25</v>
          </cell>
          <cell r="D6356">
            <v>0</v>
          </cell>
          <cell r="E6356">
            <v>0</v>
          </cell>
          <cell r="F6356">
            <v>0</v>
          </cell>
          <cell r="G6356">
            <v>0</v>
          </cell>
          <cell r="H6356">
            <v>0</v>
          </cell>
          <cell r="I6356">
            <v>0</v>
          </cell>
          <cell r="J6356">
            <v>1</v>
          </cell>
          <cell r="K6356" t="str">
            <v>/0</v>
          </cell>
          <cell r="L6356">
            <v>17</v>
          </cell>
          <cell r="M6356" t="str">
            <v>Jul/Aug</v>
          </cell>
          <cell r="N6356">
            <v>52</v>
          </cell>
        </row>
        <row r="6357">
          <cell r="A6357" t="str">
            <v>2006/07 W17</v>
          </cell>
          <cell r="B6357" t="str">
            <v>530 - GLA Main</v>
          </cell>
          <cell r="C6357" t="str">
            <v>Wine - Beringer 3 for £15</v>
          </cell>
          <cell r="D6357">
            <v>0</v>
          </cell>
          <cell r="E6357">
            <v>0</v>
          </cell>
          <cell r="F6357">
            <v>0</v>
          </cell>
          <cell r="G6357">
            <v>0</v>
          </cell>
          <cell r="H6357">
            <v>0</v>
          </cell>
          <cell r="I6357">
            <v>0</v>
          </cell>
          <cell r="J6357">
            <v>0</v>
          </cell>
          <cell r="K6357" t="str">
            <v>/0</v>
          </cell>
          <cell r="L6357">
            <v>17</v>
          </cell>
          <cell r="M6357" t="str">
            <v>Jul/Aug</v>
          </cell>
          <cell r="N6357">
            <v>43</v>
          </cell>
        </row>
        <row r="6358">
          <cell r="A6358" t="str">
            <v>2006/07 W17</v>
          </cell>
          <cell r="B6358" t="str">
            <v>530 - GLA Main</v>
          </cell>
          <cell r="C6358" t="str">
            <v>Wine - Rosemount BOGOF</v>
          </cell>
          <cell r="D6358">
            <v>55.96</v>
          </cell>
          <cell r="E6358">
            <v>21.67</v>
          </cell>
          <cell r="F6358">
            <v>8</v>
          </cell>
          <cell r="G6358">
            <v>13.99</v>
          </cell>
          <cell r="H6358">
            <v>1.83</v>
          </cell>
          <cell r="I6358">
            <v>2</v>
          </cell>
          <cell r="J6358">
            <v>39</v>
          </cell>
          <cell r="K6358">
            <v>286.75</v>
          </cell>
          <cell r="L6358">
            <v>17</v>
          </cell>
          <cell r="M6358" t="str">
            <v>Jul/Aug</v>
          </cell>
          <cell r="N6358">
            <v>56</v>
          </cell>
        </row>
        <row r="6359">
          <cell r="A6359" t="str">
            <v>2006/07 W17</v>
          </cell>
          <cell r="B6359" t="str">
            <v>530 - GLA Main</v>
          </cell>
          <cell r="C6359" t="str">
            <v>WOW - 2 for £45 Malt</v>
          </cell>
          <cell r="D6359">
            <v>896.68</v>
          </cell>
          <cell r="E6359">
            <v>542.91999999999996</v>
          </cell>
          <cell r="F6359">
            <v>32</v>
          </cell>
          <cell r="G6359">
            <v>227.92</v>
          </cell>
          <cell r="H6359">
            <v>58.09</v>
          </cell>
          <cell r="I6359">
            <v>8</v>
          </cell>
          <cell r="J6359">
            <v>134</v>
          </cell>
          <cell r="K6359">
            <v>1027.57</v>
          </cell>
          <cell r="L6359">
            <v>17</v>
          </cell>
          <cell r="M6359" t="str">
            <v>Jul/Aug</v>
          </cell>
          <cell r="N6359">
            <v>34</v>
          </cell>
        </row>
        <row r="6360">
          <cell r="A6360" t="str">
            <v>2006/07 W17</v>
          </cell>
          <cell r="B6360" t="str">
            <v>530 - GLA Main</v>
          </cell>
          <cell r="C6360" t="str">
            <v>WOW - Connemara 2 for £30</v>
          </cell>
          <cell r="D6360">
            <v>0</v>
          </cell>
          <cell r="E6360">
            <v>0</v>
          </cell>
          <cell r="F6360">
            <v>0</v>
          </cell>
          <cell r="G6360">
            <v>0</v>
          </cell>
          <cell r="H6360">
            <v>0</v>
          </cell>
          <cell r="I6360">
            <v>0</v>
          </cell>
          <cell r="J6360">
            <v>4</v>
          </cell>
          <cell r="K6360" t="str">
            <v>/0</v>
          </cell>
          <cell r="L6360">
            <v>17</v>
          </cell>
          <cell r="M6360" t="str">
            <v>Jul/Aug</v>
          </cell>
          <cell r="N6360">
            <v>60</v>
          </cell>
        </row>
        <row r="6361">
          <cell r="A6361" t="str">
            <v>2006/07 W17</v>
          </cell>
          <cell r="B6361" t="str">
            <v>530 - GLA Main</v>
          </cell>
          <cell r="C6361" t="str">
            <v>Others - 2 for £25 (glayva, disaronno)</v>
          </cell>
          <cell r="D6361">
            <v>458.73</v>
          </cell>
          <cell r="E6361">
            <v>280.41000000000003</v>
          </cell>
          <cell r="F6361">
            <v>27</v>
          </cell>
          <cell r="G6361">
            <v>152.91</v>
          </cell>
          <cell r="H6361">
            <v>37.24</v>
          </cell>
          <cell r="I6361">
            <v>9</v>
          </cell>
          <cell r="J6361">
            <v>55</v>
          </cell>
          <cell r="K6361">
            <v>191.44</v>
          </cell>
          <cell r="L6361">
            <v>17</v>
          </cell>
          <cell r="M6361" t="str">
            <v>Jul/Aug</v>
          </cell>
          <cell r="N6361">
            <v>48</v>
          </cell>
        </row>
        <row r="6362">
          <cell r="A6362" t="str">
            <v>2006/07 W17</v>
          </cell>
          <cell r="B6362" t="str">
            <v>530 - GLA Main</v>
          </cell>
          <cell r="C6362" t="str">
            <v>Others - Pimms 2 for £15 (70cl)</v>
          </cell>
          <cell r="D6362">
            <v>90</v>
          </cell>
          <cell r="E6362">
            <v>9.9600000000000009</v>
          </cell>
          <cell r="F6362">
            <v>12</v>
          </cell>
          <cell r="G6362">
            <v>90</v>
          </cell>
          <cell r="H6362">
            <v>9.9600000000000009</v>
          </cell>
          <cell r="I6362">
            <v>12</v>
          </cell>
          <cell r="J6362">
            <v>38</v>
          </cell>
          <cell r="K6362">
            <v>168.53</v>
          </cell>
          <cell r="L6362">
            <v>17</v>
          </cell>
          <cell r="M6362" t="str">
            <v>Jul/Aug</v>
          </cell>
          <cell r="N6362">
            <v>35</v>
          </cell>
        </row>
        <row r="6363">
          <cell r="A6363" t="str">
            <v>2006/07 W17</v>
          </cell>
          <cell r="B6363" t="str">
            <v>530 - GLA Main</v>
          </cell>
          <cell r="C6363" t="str">
            <v>Other - 2 for £30 Sauza</v>
          </cell>
          <cell r="D6363">
            <v>0</v>
          </cell>
          <cell r="E6363">
            <v>0</v>
          </cell>
          <cell r="F6363">
            <v>0</v>
          </cell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 t="str">
            <v>/0</v>
          </cell>
          <cell r="L6363">
            <v>17</v>
          </cell>
          <cell r="M6363" t="str">
            <v>Jul/Aug</v>
          </cell>
          <cell r="N6363">
            <v>58</v>
          </cell>
        </row>
        <row r="6364">
          <cell r="A6364" t="str">
            <v>2006/07 W17</v>
          </cell>
          <cell r="B6364" t="str">
            <v>530 - GLA Main</v>
          </cell>
          <cell r="C6364" t="str">
            <v>Others - 2 for £20 ATA (70cl)</v>
          </cell>
          <cell r="D6364">
            <v>4628.29</v>
          </cell>
          <cell r="E6364">
            <v>938.27</v>
          </cell>
          <cell r="F6364">
            <v>451</v>
          </cell>
          <cell r="G6364">
            <v>4460.59</v>
          </cell>
          <cell r="H6364">
            <v>819.45</v>
          </cell>
          <cell r="I6364">
            <v>435</v>
          </cell>
          <cell r="J6364">
            <v>841</v>
          </cell>
          <cell r="K6364">
            <v>2958.94</v>
          </cell>
          <cell r="L6364">
            <v>17</v>
          </cell>
          <cell r="M6364" t="str">
            <v>Jul/Aug</v>
          </cell>
          <cell r="N6364">
            <v>32</v>
          </cell>
        </row>
        <row r="6365">
          <cell r="A6365" t="str">
            <v>2006/07 W17</v>
          </cell>
          <cell r="B6365" t="str">
            <v>530 - GLA Main</v>
          </cell>
          <cell r="C6365" t="str">
            <v>Others - 2 for £15 Fortified</v>
          </cell>
          <cell r="D6365">
            <v>0</v>
          </cell>
          <cell r="E6365">
            <v>0</v>
          </cell>
          <cell r="F6365">
            <v>0</v>
          </cell>
          <cell r="G6365">
            <v>0</v>
          </cell>
          <cell r="H6365">
            <v>0</v>
          </cell>
          <cell r="I6365">
            <v>0</v>
          </cell>
          <cell r="J6365">
            <v>0</v>
          </cell>
          <cell r="K6365" t="str">
            <v>/0</v>
          </cell>
          <cell r="L6365">
            <v>17</v>
          </cell>
          <cell r="M6365" t="str">
            <v>Jul/Aug</v>
          </cell>
          <cell r="N6365">
            <v>59</v>
          </cell>
        </row>
        <row r="6366">
          <cell r="A6366" t="str">
            <v>2006/07 W17</v>
          </cell>
          <cell r="B6366" t="str">
            <v>400 - SOTON Main</v>
          </cell>
          <cell r="C6366" t="str">
            <v>Liquor</v>
          </cell>
          <cell r="D6366">
            <v>17190.3</v>
          </cell>
          <cell r="E6366">
            <v>6422.04</v>
          </cell>
          <cell r="F6366">
            <v>1270</v>
          </cell>
          <cell r="G6366">
            <v>10802.5</v>
          </cell>
          <cell r="H6366">
            <v>2203.2199999999998</v>
          </cell>
          <cell r="I6366">
            <v>733</v>
          </cell>
          <cell r="J6366">
            <v>2981</v>
          </cell>
          <cell r="K6366">
            <v>16753.810000000001</v>
          </cell>
          <cell r="L6366">
            <v>17</v>
          </cell>
          <cell r="M6366" t="str">
            <v>Jul/Aug</v>
          </cell>
          <cell r="N6366">
            <v>1</v>
          </cell>
        </row>
        <row r="6367">
          <cell r="A6367" t="str">
            <v>2006/07 W17</v>
          </cell>
          <cell r="B6367" t="str">
            <v>400 - SOTON Main</v>
          </cell>
          <cell r="C6367" t="str">
            <v>Tobacco</v>
          </cell>
          <cell r="D6367">
            <v>9880.91</v>
          </cell>
          <cell r="E6367">
            <v>7165.05</v>
          </cell>
          <cell r="F6367">
            <v>346</v>
          </cell>
          <cell r="G6367">
            <v>438.1</v>
          </cell>
          <cell r="H6367">
            <v>56.67</v>
          </cell>
          <cell r="I6367">
            <v>17</v>
          </cell>
          <cell r="J6367">
            <v>1274</v>
          </cell>
          <cell r="K6367">
            <v>9057.81</v>
          </cell>
          <cell r="L6367">
            <v>17</v>
          </cell>
          <cell r="M6367" t="str">
            <v>Jul/Aug</v>
          </cell>
          <cell r="N6367">
            <v>2</v>
          </cell>
        </row>
        <row r="6368">
          <cell r="A6368" t="str">
            <v>2006/07 W17</v>
          </cell>
          <cell r="B6368" t="str">
            <v>400 - SOTON Main</v>
          </cell>
          <cell r="C6368" t="str">
            <v>Perfumery</v>
          </cell>
          <cell r="D6368">
            <v>45232.480000000003</v>
          </cell>
          <cell r="E6368">
            <v>23731.65</v>
          </cell>
          <cell r="F6368">
            <v>1813</v>
          </cell>
          <cell r="G6368">
            <v>36465.65</v>
          </cell>
          <cell r="H6368">
            <v>18064.57</v>
          </cell>
          <cell r="I6368">
            <v>1473</v>
          </cell>
          <cell r="J6368">
            <v>9159</v>
          </cell>
          <cell r="K6368">
            <v>82371.94</v>
          </cell>
          <cell r="L6368">
            <v>17</v>
          </cell>
          <cell r="M6368" t="str">
            <v>Jul/Aug</v>
          </cell>
          <cell r="N6368">
            <v>3</v>
          </cell>
        </row>
        <row r="6369">
          <cell r="A6369" t="str">
            <v>2006/07 W17</v>
          </cell>
          <cell r="B6369" t="str">
            <v>400 - SOTON Main</v>
          </cell>
          <cell r="C6369" t="str">
            <v>Food</v>
          </cell>
          <cell r="D6369">
            <v>2731.35</v>
          </cell>
          <cell r="E6369">
            <v>1132.3599999999999</v>
          </cell>
          <cell r="F6369">
            <v>604</v>
          </cell>
          <cell r="G6369">
            <v>2275.25</v>
          </cell>
          <cell r="H6369">
            <v>898.06</v>
          </cell>
          <cell r="I6369">
            <v>512</v>
          </cell>
          <cell r="J6369">
            <v>948</v>
          </cell>
          <cell r="K6369">
            <v>2144.5700000000002</v>
          </cell>
          <cell r="L6369">
            <v>17</v>
          </cell>
          <cell r="M6369" t="str">
            <v>Jul/Aug</v>
          </cell>
          <cell r="N6369">
            <v>4</v>
          </cell>
        </row>
        <row r="6370">
          <cell r="A6370" t="str">
            <v>2006/07 W17</v>
          </cell>
          <cell r="B6370" t="str">
            <v>400 - SOTON Main</v>
          </cell>
          <cell r="C6370" t="str">
            <v>Tax Free</v>
          </cell>
          <cell r="D6370">
            <v>16649.13</v>
          </cell>
          <cell r="E6370">
            <v>7714.08</v>
          </cell>
          <cell r="F6370">
            <v>1233</v>
          </cell>
          <cell r="G6370">
            <v>13463.87</v>
          </cell>
          <cell r="H6370">
            <v>5867.08</v>
          </cell>
          <cell r="I6370">
            <v>998</v>
          </cell>
          <cell r="J6370">
            <v>5846</v>
          </cell>
          <cell r="K6370">
            <v>33285.599999999999</v>
          </cell>
          <cell r="L6370">
            <v>17</v>
          </cell>
          <cell r="M6370" t="str">
            <v>Jul/Aug</v>
          </cell>
          <cell r="N6370">
            <v>5</v>
          </cell>
        </row>
        <row r="6371">
          <cell r="A6371" t="str">
            <v>2006/07 W17</v>
          </cell>
          <cell r="B6371" t="str">
            <v>400 - SOTON Main</v>
          </cell>
          <cell r="C6371" t="str">
            <v>Unclassified Products</v>
          </cell>
          <cell r="D6371">
            <v>0</v>
          </cell>
          <cell r="E6371">
            <v>0</v>
          </cell>
          <cell r="F6371">
            <v>0</v>
          </cell>
          <cell r="G6371">
            <v>0</v>
          </cell>
          <cell r="H6371">
            <v>0</v>
          </cell>
          <cell r="I6371">
            <v>0</v>
          </cell>
          <cell r="J6371">
            <v>0</v>
          </cell>
          <cell r="K6371" t="str">
            <v>/0</v>
          </cell>
          <cell r="L6371">
            <v>17</v>
          </cell>
          <cell r="M6371" t="str">
            <v>Jul/Aug</v>
          </cell>
          <cell r="N6371">
            <v>6</v>
          </cell>
        </row>
        <row r="6372">
          <cell r="A6372" t="str">
            <v>2006/07 W17</v>
          </cell>
          <cell r="B6372" t="str">
            <v>400 - SOTON Main</v>
          </cell>
          <cell r="C6372" t="str">
            <v>Spirits</v>
          </cell>
          <cell r="D6372">
            <v>11740.78</v>
          </cell>
          <cell r="E6372">
            <v>4731.6499999999996</v>
          </cell>
          <cell r="F6372">
            <v>977</v>
          </cell>
          <cell r="G6372">
            <v>6999.97</v>
          </cell>
          <cell r="H6372">
            <v>1332.38</v>
          </cell>
          <cell r="I6372">
            <v>539</v>
          </cell>
          <cell r="J6372">
            <v>2203</v>
          </cell>
          <cell r="K6372">
            <v>9518.74</v>
          </cell>
          <cell r="L6372">
            <v>17</v>
          </cell>
          <cell r="M6372" t="str">
            <v>Jul/Aug</v>
          </cell>
          <cell r="N6372">
            <v>7</v>
          </cell>
        </row>
        <row r="6373">
          <cell r="A6373" t="str">
            <v>2006/07 W17</v>
          </cell>
          <cell r="B6373" t="str">
            <v>400 - SOTON Main</v>
          </cell>
          <cell r="C6373" t="str">
            <v>Fortified Wines</v>
          </cell>
          <cell r="D6373">
            <v>192.74</v>
          </cell>
          <cell r="E6373">
            <v>85.48</v>
          </cell>
          <cell r="F6373">
            <v>26</v>
          </cell>
          <cell r="G6373">
            <v>82.28</v>
          </cell>
          <cell r="H6373">
            <v>14.67</v>
          </cell>
          <cell r="I6373">
            <v>12</v>
          </cell>
          <cell r="J6373">
            <v>76</v>
          </cell>
          <cell r="K6373">
            <v>205.14</v>
          </cell>
          <cell r="L6373">
            <v>17</v>
          </cell>
          <cell r="M6373" t="str">
            <v>Jul/Aug</v>
          </cell>
          <cell r="N6373">
            <v>10</v>
          </cell>
        </row>
        <row r="6374">
          <cell r="A6374" t="str">
            <v>2006/07 W17</v>
          </cell>
          <cell r="B6374" t="str">
            <v>400 - SOTON Main</v>
          </cell>
          <cell r="C6374" t="str">
            <v>Others</v>
          </cell>
          <cell r="D6374">
            <v>0</v>
          </cell>
          <cell r="E6374">
            <v>0</v>
          </cell>
          <cell r="F6374">
            <v>0</v>
          </cell>
          <cell r="G6374">
            <v>0</v>
          </cell>
          <cell r="H6374">
            <v>0</v>
          </cell>
          <cell r="I6374">
            <v>0</v>
          </cell>
          <cell r="J6374">
            <v>0</v>
          </cell>
          <cell r="K6374" t="str">
            <v>/0</v>
          </cell>
          <cell r="L6374">
            <v>17</v>
          </cell>
          <cell r="M6374" t="str">
            <v>Jul/Aug</v>
          </cell>
          <cell r="N6374">
            <v>11</v>
          </cell>
        </row>
        <row r="6375">
          <cell r="A6375" t="str">
            <v>2006/07 W17</v>
          </cell>
          <cell r="B6375" t="str">
            <v>400 - SOTON Main</v>
          </cell>
          <cell r="C6375" t="str">
            <v>Champagne</v>
          </cell>
          <cell r="D6375">
            <v>4473.3100000000004</v>
          </cell>
          <cell r="E6375">
            <v>1349</v>
          </cell>
          <cell r="F6375">
            <v>149</v>
          </cell>
          <cell r="G6375">
            <v>3238.65</v>
          </cell>
          <cell r="H6375">
            <v>764.78</v>
          </cell>
          <cell r="I6375">
            <v>109</v>
          </cell>
          <cell r="J6375">
            <v>164</v>
          </cell>
          <cell r="K6375">
            <v>2700.55</v>
          </cell>
          <cell r="L6375">
            <v>17</v>
          </cell>
          <cell r="M6375" t="str">
            <v>Jul/Aug</v>
          </cell>
          <cell r="N6375">
            <v>8</v>
          </cell>
        </row>
        <row r="6376">
          <cell r="A6376" t="str">
            <v>2006/07 W17</v>
          </cell>
          <cell r="B6376" t="str">
            <v>400 - SOTON Main</v>
          </cell>
          <cell r="C6376" t="str">
            <v>Wines</v>
          </cell>
          <cell r="D6376">
            <v>783.47</v>
          </cell>
          <cell r="E6376">
            <v>255.91</v>
          </cell>
          <cell r="F6376">
            <v>118</v>
          </cell>
          <cell r="G6376">
            <v>481.6</v>
          </cell>
          <cell r="H6376">
            <v>91.39</v>
          </cell>
          <cell r="I6376">
            <v>73</v>
          </cell>
          <cell r="J6376">
            <v>538</v>
          </cell>
          <cell r="K6376">
            <v>1789.49</v>
          </cell>
          <cell r="L6376">
            <v>17</v>
          </cell>
          <cell r="M6376" t="str">
            <v>Jul/Aug</v>
          </cell>
          <cell r="N6376">
            <v>9</v>
          </cell>
        </row>
        <row r="6377">
          <cell r="A6377" t="str">
            <v>2006/07 W17</v>
          </cell>
          <cell r="B6377" t="str">
            <v>400 - SOTON Main</v>
          </cell>
          <cell r="C6377" t="str">
            <v>Unclassified Liquor</v>
          </cell>
          <cell r="D6377">
            <v>0</v>
          </cell>
          <cell r="E6377">
            <v>0</v>
          </cell>
          <cell r="F6377">
            <v>0</v>
          </cell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 t="str">
            <v>/0</v>
          </cell>
          <cell r="L6377">
            <v>17</v>
          </cell>
          <cell r="M6377" t="str">
            <v>Jul/Aug</v>
          </cell>
          <cell r="N6377">
            <v>12</v>
          </cell>
        </row>
        <row r="6378">
          <cell r="A6378" t="str">
            <v>2006/07 W17</v>
          </cell>
          <cell r="B6378" t="str">
            <v>400 - SOTON Main</v>
          </cell>
          <cell r="C6378" t="str">
            <v>Value - 2 for £15</v>
          </cell>
          <cell r="D6378">
            <v>1919.22</v>
          </cell>
          <cell r="E6378">
            <v>1164.6400000000001</v>
          </cell>
          <cell r="F6378">
            <v>228</v>
          </cell>
          <cell r="G6378">
            <v>363.03</v>
          </cell>
          <cell r="H6378">
            <v>42.05</v>
          </cell>
          <cell r="I6378">
            <v>28</v>
          </cell>
          <cell r="J6378">
            <v>230</v>
          </cell>
          <cell r="K6378">
            <v>667.13</v>
          </cell>
          <cell r="L6378">
            <v>17</v>
          </cell>
          <cell r="M6378" t="str">
            <v>Jul/Aug</v>
          </cell>
          <cell r="N6378">
            <v>31</v>
          </cell>
        </row>
        <row r="6379">
          <cell r="A6379" t="str">
            <v>2006/07 W17</v>
          </cell>
          <cell r="B6379" t="str">
            <v>400 - SOTON Main</v>
          </cell>
          <cell r="C6379" t="str">
            <v>Value - 2 for £20 Bombay Saphire</v>
          </cell>
          <cell r="D6379">
            <v>376.58</v>
          </cell>
          <cell r="E6379">
            <v>129.41999999999999</v>
          </cell>
          <cell r="F6379">
            <v>32</v>
          </cell>
          <cell r="G6379">
            <v>198.38</v>
          </cell>
          <cell r="H6379">
            <v>1.26</v>
          </cell>
          <cell r="I6379">
            <v>14</v>
          </cell>
          <cell r="J6379">
            <v>20</v>
          </cell>
          <cell r="K6379">
            <v>55.6</v>
          </cell>
          <cell r="L6379">
            <v>17</v>
          </cell>
          <cell r="M6379" t="str">
            <v>Jul/Aug</v>
          </cell>
          <cell r="N6379">
            <v>45</v>
          </cell>
        </row>
        <row r="6380">
          <cell r="A6380" t="str">
            <v>2006/07 W17</v>
          </cell>
          <cell r="B6380" t="str">
            <v>400 - SOTON Main</v>
          </cell>
          <cell r="C6380" t="str">
            <v>Value - Baileys 2 for £20</v>
          </cell>
          <cell r="D6380">
            <v>262.54000000000002</v>
          </cell>
          <cell r="E6380">
            <v>127.56</v>
          </cell>
          <cell r="F6380">
            <v>22</v>
          </cell>
          <cell r="G6380">
            <v>90.66</v>
          </cell>
          <cell r="H6380">
            <v>28.32</v>
          </cell>
          <cell r="I6380">
            <v>6</v>
          </cell>
          <cell r="J6380">
            <v>56</v>
          </cell>
          <cell r="K6380">
            <v>269.92</v>
          </cell>
          <cell r="L6380">
            <v>17</v>
          </cell>
          <cell r="M6380" t="str">
            <v>Jul/Aug</v>
          </cell>
          <cell r="N6380">
            <v>39</v>
          </cell>
        </row>
        <row r="6381">
          <cell r="A6381" t="str">
            <v>2006/07 W17</v>
          </cell>
          <cell r="B6381" t="str">
            <v>400 - SOTON Main</v>
          </cell>
          <cell r="C6381" t="str">
            <v>Value - Baileys Twin @ £20</v>
          </cell>
          <cell r="D6381">
            <v>80</v>
          </cell>
          <cell r="E6381">
            <v>48.8</v>
          </cell>
          <cell r="F6381">
            <v>4</v>
          </cell>
          <cell r="G6381">
            <v>0</v>
          </cell>
          <cell r="H6381">
            <v>0</v>
          </cell>
          <cell r="I6381">
            <v>0</v>
          </cell>
          <cell r="J6381">
            <v>13</v>
          </cell>
          <cell r="K6381">
            <v>125.32</v>
          </cell>
          <cell r="L6381">
            <v>17</v>
          </cell>
          <cell r="M6381" t="str">
            <v>Jul/Aug</v>
          </cell>
          <cell r="N6381">
            <v>51</v>
          </cell>
        </row>
        <row r="6382">
          <cell r="A6382" t="str">
            <v>2006/07 W17</v>
          </cell>
          <cell r="B6382" t="str">
            <v>400 - SOTON Main</v>
          </cell>
          <cell r="C6382" t="str">
            <v>Value - Twins @ £15</v>
          </cell>
          <cell r="D6382">
            <v>686.68</v>
          </cell>
          <cell r="E6382">
            <v>477.17</v>
          </cell>
          <cell r="F6382">
            <v>44</v>
          </cell>
          <cell r="G6382">
            <v>56.68</v>
          </cell>
          <cell r="H6382">
            <v>2.04</v>
          </cell>
          <cell r="I6382">
            <v>2</v>
          </cell>
          <cell r="J6382">
            <v>78</v>
          </cell>
          <cell r="K6382">
            <v>387.86</v>
          </cell>
          <cell r="L6382">
            <v>17</v>
          </cell>
          <cell r="M6382" t="str">
            <v>Jul/Aug</v>
          </cell>
          <cell r="N6382">
            <v>36</v>
          </cell>
        </row>
        <row r="6383">
          <cell r="A6383" t="str">
            <v>2006/07 W17</v>
          </cell>
          <cell r="B6383" t="str">
            <v>400 - SOTON Main</v>
          </cell>
          <cell r="C6383" t="str">
            <v>Malt - 2 For £45 (6 glenmorangie + 2)</v>
          </cell>
          <cell r="D6383">
            <v>242.91</v>
          </cell>
          <cell r="E6383">
            <v>115.54</v>
          </cell>
          <cell r="F6383">
            <v>9</v>
          </cell>
          <cell r="G6383">
            <v>134.94999999999999</v>
          </cell>
          <cell r="H6383">
            <v>36.54</v>
          </cell>
          <cell r="I6383">
            <v>5</v>
          </cell>
          <cell r="J6383">
            <v>74</v>
          </cell>
          <cell r="K6383">
            <v>536.25</v>
          </cell>
          <cell r="L6383">
            <v>17</v>
          </cell>
          <cell r="M6383" t="str">
            <v>Jul/Aug</v>
          </cell>
          <cell r="N6383">
            <v>30</v>
          </cell>
        </row>
        <row r="6384">
          <cell r="A6384" t="str">
            <v>2006/07 W17</v>
          </cell>
          <cell r="B6384" t="str">
            <v>400 - SOTON Main</v>
          </cell>
          <cell r="C6384" t="str">
            <v>Malt - Save £5 Glenmorangie Traditional</v>
          </cell>
          <cell r="D6384">
            <v>0</v>
          </cell>
          <cell r="E6384">
            <v>0</v>
          </cell>
          <cell r="F6384">
            <v>0</v>
          </cell>
          <cell r="G6384">
            <v>0</v>
          </cell>
          <cell r="H6384">
            <v>0</v>
          </cell>
          <cell r="I6384">
            <v>0</v>
          </cell>
          <cell r="J6384">
            <v>3</v>
          </cell>
          <cell r="K6384" t="str">
            <v>/0</v>
          </cell>
          <cell r="L6384">
            <v>17</v>
          </cell>
          <cell r="M6384" t="str">
            <v>Jul/Aug</v>
          </cell>
          <cell r="N6384">
            <v>44</v>
          </cell>
        </row>
        <row r="6385">
          <cell r="A6385" t="str">
            <v>2006/07 W17</v>
          </cell>
          <cell r="B6385" t="str">
            <v>400 - SOTON Main</v>
          </cell>
          <cell r="C6385" t="str">
            <v>Cognac - XO @ £45</v>
          </cell>
          <cell r="D6385">
            <v>180</v>
          </cell>
          <cell r="E6385">
            <v>83.33</v>
          </cell>
          <cell r="F6385">
            <v>4</v>
          </cell>
          <cell r="G6385">
            <v>135</v>
          </cell>
          <cell r="H6385">
            <v>53.37</v>
          </cell>
          <cell r="I6385">
            <v>3</v>
          </cell>
          <cell r="J6385">
            <v>12</v>
          </cell>
          <cell r="K6385">
            <v>231</v>
          </cell>
          <cell r="L6385">
            <v>17</v>
          </cell>
          <cell r="M6385" t="str">
            <v>Jul/Aug</v>
          </cell>
          <cell r="N6385">
            <v>37</v>
          </cell>
        </row>
        <row r="6386">
          <cell r="A6386" t="str">
            <v>2006/07 W17</v>
          </cell>
          <cell r="B6386" t="str">
            <v>400 - SOTON Main</v>
          </cell>
          <cell r="C6386" t="str">
            <v>Cognac - VSOP 2 for £45</v>
          </cell>
          <cell r="D6386">
            <v>221.97</v>
          </cell>
          <cell r="E6386">
            <v>64.67</v>
          </cell>
          <cell r="F6386">
            <v>9</v>
          </cell>
          <cell r="G6386">
            <v>192.98</v>
          </cell>
          <cell r="H6386">
            <v>44.97</v>
          </cell>
          <cell r="I6386">
            <v>8</v>
          </cell>
          <cell r="J6386">
            <v>18</v>
          </cell>
          <cell r="K6386">
            <v>167.16</v>
          </cell>
          <cell r="L6386">
            <v>17</v>
          </cell>
          <cell r="M6386" t="str">
            <v>Jul/Aug</v>
          </cell>
          <cell r="N6386">
            <v>41</v>
          </cell>
        </row>
        <row r="6387">
          <cell r="A6387" t="str">
            <v>2006/07 W17</v>
          </cell>
          <cell r="B6387" t="str">
            <v>400 - SOTON Main</v>
          </cell>
          <cell r="C6387" t="str">
            <v>Cognac - Only £17_99 VS Especiale</v>
          </cell>
          <cell r="D6387">
            <v>33.979999999999997</v>
          </cell>
          <cell r="E6387">
            <v>23.48</v>
          </cell>
          <cell r="F6387">
            <v>2</v>
          </cell>
          <cell r="G6387">
            <v>0</v>
          </cell>
          <cell r="H6387">
            <v>0</v>
          </cell>
          <cell r="I6387">
            <v>0</v>
          </cell>
          <cell r="J6387">
            <v>6</v>
          </cell>
          <cell r="K6387">
            <v>31.5</v>
          </cell>
          <cell r="L6387">
            <v>17</v>
          </cell>
          <cell r="M6387" t="str">
            <v>Jul/Aug</v>
          </cell>
          <cell r="N6387">
            <v>42</v>
          </cell>
        </row>
        <row r="6388">
          <cell r="A6388" t="str">
            <v>2006/07 W17</v>
          </cell>
          <cell r="B6388" t="str">
            <v>400 - SOTON Main</v>
          </cell>
          <cell r="C6388" t="str">
            <v>Deluxe - Chivas 2 for £30</v>
          </cell>
          <cell r="D6388">
            <v>0</v>
          </cell>
          <cell r="E6388">
            <v>0</v>
          </cell>
          <cell r="F6388">
            <v>0</v>
          </cell>
          <cell r="G6388">
            <v>0</v>
          </cell>
          <cell r="H6388">
            <v>0</v>
          </cell>
          <cell r="I6388">
            <v>0</v>
          </cell>
          <cell r="J6388">
            <v>12</v>
          </cell>
          <cell r="K6388" t="str">
            <v>/0</v>
          </cell>
          <cell r="L6388">
            <v>17</v>
          </cell>
          <cell r="M6388" t="str">
            <v>Jul/Aug</v>
          </cell>
          <cell r="N6388">
            <v>49</v>
          </cell>
        </row>
        <row r="6389">
          <cell r="A6389" t="str">
            <v>2006/07 W17</v>
          </cell>
          <cell r="B6389" t="str">
            <v>400 - SOTON Main</v>
          </cell>
          <cell r="C6389" t="str">
            <v>Deluxe - Chivas Twin for £30</v>
          </cell>
          <cell r="D6389">
            <v>0</v>
          </cell>
          <cell r="E6389">
            <v>0</v>
          </cell>
          <cell r="F6389">
            <v>0</v>
          </cell>
          <cell r="G6389">
            <v>0</v>
          </cell>
          <cell r="H6389">
            <v>0</v>
          </cell>
          <cell r="I6389">
            <v>0</v>
          </cell>
          <cell r="J6389">
            <v>0</v>
          </cell>
          <cell r="K6389" t="str">
            <v>/0</v>
          </cell>
          <cell r="L6389">
            <v>17</v>
          </cell>
          <cell r="M6389" t="str">
            <v>Jul/Aug</v>
          </cell>
          <cell r="N6389">
            <v>38</v>
          </cell>
        </row>
        <row r="6390">
          <cell r="A6390" t="str">
            <v>2006/07 W17</v>
          </cell>
          <cell r="B6390" t="str">
            <v>400 - SOTON Main</v>
          </cell>
          <cell r="C6390" t="str">
            <v>Deluxe - Chivas Triple Pack @ £45</v>
          </cell>
          <cell r="D6390">
            <v>0</v>
          </cell>
          <cell r="E6390">
            <v>0</v>
          </cell>
          <cell r="F6390">
            <v>0</v>
          </cell>
          <cell r="G6390">
            <v>0</v>
          </cell>
          <cell r="H6390">
            <v>0</v>
          </cell>
          <cell r="I6390">
            <v>0</v>
          </cell>
          <cell r="J6390">
            <v>0</v>
          </cell>
          <cell r="K6390" t="str">
            <v>/0</v>
          </cell>
          <cell r="L6390">
            <v>17</v>
          </cell>
          <cell r="M6390" t="str">
            <v>Jul/Aug</v>
          </cell>
          <cell r="N6390">
            <v>54</v>
          </cell>
        </row>
        <row r="6391">
          <cell r="A6391" t="str">
            <v>2006/07 W17</v>
          </cell>
          <cell r="B6391" t="str">
            <v>400 - SOTON Main</v>
          </cell>
          <cell r="C6391" t="str">
            <v>Deluxe - Chivas Save £5 18yo</v>
          </cell>
          <cell r="D6391">
            <v>0</v>
          </cell>
          <cell r="E6391">
            <v>0</v>
          </cell>
          <cell r="F6391">
            <v>0</v>
          </cell>
          <cell r="G6391">
            <v>0</v>
          </cell>
          <cell r="H6391">
            <v>0</v>
          </cell>
          <cell r="I6391">
            <v>0</v>
          </cell>
          <cell r="J6391">
            <v>6</v>
          </cell>
          <cell r="K6391" t="str">
            <v>/0</v>
          </cell>
          <cell r="L6391">
            <v>17</v>
          </cell>
          <cell r="M6391" t="str">
            <v>Jul/Aug</v>
          </cell>
          <cell r="N6391">
            <v>50</v>
          </cell>
        </row>
        <row r="6392">
          <cell r="A6392" t="str">
            <v>2006/07 W17</v>
          </cell>
          <cell r="B6392" t="str">
            <v>400 - SOTON Main</v>
          </cell>
          <cell r="C6392" t="str">
            <v>Deluxe - Chivas Royal Salute get Chivas 18yo</v>
          </cell>
          <cell r="D6392">
            <v>0</v>
          </cell>
          <cell r="E6392">
            <v>0</v>
          </cell>
          <cell r="F6392">
            <v>0</v>
          </cell>
          <cell r="G6392">
            <v>0</v>
          </cell>
          <cell r="H6392">
            <v>0</v>
          </cell>
          <cell r="I6392">
            <v>0</v>
          </cell>
          <cell r="J6392">
            <v>0</v>
          </cell>
          <cell r="K6392" t="str">
            <v>/0</v>
          </cell>
          <cell r="L6392">
            <v>17</v>
          </cell>
          <cell r="M6392" t="str">
            <v>Jul/Aug</v>
          </cell>
          <cell r="N6392">
            <v>57</v>
          </cell>
        </row>
        <row r="6393">
          <cell r="A6393" t="str">
            <v>2006/07 W17</v>
          </cell>
          <cell r="B6393" t="str">
            <v>400 - SOTON Main</v>
          </cell>
          <cell r="C6393" t="str">
            <v>Deluxe - Dewars 2 for £30 ATA</v>
          </cell>
          <cell r="D6393">
            <v>180</v>
          </cell>
          <cell r="E6393">
            <v>17.21</v>
          </cell>
          <cell r="F6393">
            <v>12</v>
          </cell>
          <cell r="G6393">
            <v>180</v>
          </cell>
          <cell r="H6393">
            <v>17.21</v>
          </cell>
          <cell r="I6393">
            <v>12</v>
          </cell>
          <cell r="J6393">
            <v>11</v>
          </cell>
          <cell r="K6393">
            <v>58.2</v>
          </cell>
          <cell r="L6393">
            <v>17</v>
          </cell>
          <cell r="M6393" t="str">
            <v>Jul/Aug</v>
          </cell>
          <cell r="N6393">
            <v>40</v>
          </cell>
        </row>
        <row r="6394">
          <cell r="A6394" t="str">
            <v>2006/07 W17</v>
          </cell>
          <cell r="B6394" t="str">
            <v>400 - SOTON Main</v>
          </cell>
          <cell r="C6394" t="str">
            <v>Deluxe - JW Blue get a free 20cl Gold (Sept Only)</v>
          </cell>
          <cell r="D6394">
            <v>0</v>
          </cell>
          <cell r="E6394">
            <v>0</v>
          </cell>
          <cell r="F6394">
            <v>0</v>
          </cell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 t="str">
            <v>/0</v>
          </cell>
          <cell r="L6394">
            <v>17</v>
          </cell>
          <cell r="M6394" t="str">
            <v>Jul/Aug</v>
          </cell>
          <cell r="N6394">
            <v>46</v>
          </cell>
        </row>
        <row r="6395">
          <cell r="A6395" t="str">
            <v>2006/07 W17</v>
          </cell>
          <cell r="B6395" t="str">
            <v>400 - SOTON Main</v>
          </cell>
          <cell r="C6395" t="str">
            <v>Deluxe - Free 20cl bottle (linked to JW Blue) (Sept Only)</v>
          </cell>
          <cell r="D6395">
            <v>0</v>
          </cell>
          <cell r="E6395">
            <v>0</v>
          </cell>
          <cell r="F6395">
            <v>0</v>
          </cell>
          <cell r="G6395">
            <v>0</v>
          </cell>
          <cell r="H6395">
            <v>0</v>
          </cell>
          <cell r="I6395">
            <v>0</v>
          </cell>
          <cell r="J6395">
            <v>0</v>
          </cell>
          <cell r="K6395" t="str">
            <v>/0</v>
          </cell>
          <cell r="L6395">
            <v>17</v>
          </cell>
          <cell r="M6395" t="str">
            <v>Jul/Aug</v>
          </cell>
          <cell r="N6395">
            <v>47</v>
          </cell>
        </row>
        <row r="6396">
          <cell r="A6396" t="str">
            <v>2006/07 W17</v>
          </cell>
          <cell r="B6396" t="str">
            <v>400 - SOTON Main</v>
          </cell>
          <cell r="C6396" t="str">
            <v>Champagne - Piper Florens Louis 2 for £30</v>
          </cell>
          <cell r="D6396">
            <v>52.5</v>
          </cell>
          <cell r="E6396">
            <v>13.02</v>
          </cell>
          <cell r="F6396">
            <v>3</v>
          </cell>
          <cell r="G6396">
            <v>52.5</v>
          </cell>
          <cell r="H6396">
            <v>13.02</v>
          </cell>
          <cell r="I6396">
            <v>3</v>
          </cell>
          <cell r="J6396">
            <v>6</v>
          </cell>
          <cell r="K6396">
            <v>53.4</v>
          </cell>
          <cell r="L6396">
            <v>17</v>
          </cell>
          <cell r="M6396" t="str">
            <v>Jul/Aug</v>
          </cell>
          <cell r="N6396">
            <v>53</v>
          </cell>
        </row>
        <row r="6397">
          <cell r="A6397" t="str">
            <v>2006/07 W17</v>
          </cell>
          <cell r="B6397" t="str">
            <v>400 - SOTON Main</v>
          </cell>
          <cell r="C6397" t="str">
            <v>Champagne - Piper Florens Louis Twin for £30</v>
          </cell>
          <cell r="D6397">
            <v>0</v>
          </cell>
          <cell r="E6397">
            <v>0</v>
          </cell>
          <cell r="F6397">
            <v>0</v>
          </cell>
          <cell r="G6397">
            <v>0</v>
          </cell>
          <cell r="H6397">
            <v>0</v>
          </cell>
          <cell r="I6397">
            <v>0</v>
          </cell>
          <cell r="J6397">
            <v>6</v>
          </cell>
          <cell r="K6397" t="str">
            <v>/0</v>
          </cell>
          <cell r="L6397">
            <v>17</v>
          </cell>
          <cell r="M6397" t="str">
            <v>Jul/Aug</v>
          </cell>
          <cell r="N6397">
            <v>33</v>
          </cell>
        </row>
        <row r="6398">
          <cell r="A6398" t="str">
            <v>2006/07 W17</v>
          </cell>
          <cell r="B6398" t="str">
            <v>400 - SOTON Main</v>
          </cell>
          <cell r="C6398" t="str">
            <v>Champagne - Charles Heidseick 2 for £35</v>
          </cell>
          <cell r="D6398">
            <v>45.98</v>
          </cell>
          <cell r="E6398">
            <v>17.32</v>
          </cell>
          <cell r="F6398">
            <v>2</v>
          </cell>
          <cell r="G6398">
            <v>45.98</v>
          </cell>
          <cell r="H6398">
            <v>17.32</v>
          </cell>
          <cell r="I6398">
            <v>2</v>
          </cell>
          <cell r="J6398">
            <v>11</v>
          </cell>
          <cell r="K6398">
            <v>101.86</v>
          </cell>
          <cell r="L6398">
            <v>17</v>
          </cell>
          <cell r="M6398" t="str">
            <v>Jul/Aug</v>
          </cell>
          <cell r="N6398">
            <v>55</v>
          </cell>
        </row>
        <row r="6399">
          <cell r="A6399" t="str">
            <v>2006/07 W17</v>
          </cell>
          <cell r="B6399" t="str">
            <v>400 - SOTON Main</v>
          </cell>
          <cell r="C6399" t="str">
            <v>Champagne - Canard Twin for £25</v>
          </cell>
          <cell r="D6399">
            <v>0</v>
          </cell>
          <cell r="E6399">
            <v>0</v>
          </cell>
          <cell r="F6399">
            <v>0</v>
          </cell>
          <cell r="G6399">
            <v>0</v>
          </cell>
          <cell r="H6399">
            <v>0</v>
          </cell>
          <cell r="I6399">
            <v>0</v>
          </cell>
          <cell r="J6399">
            <v>0</v>
          </cell>
          <cell r="K6399" t="str">
            <v>/0</v>
          </cell>
          <cell r="L6399">
            <v>17</v>
          </cell>
          <cell r="M6399" t="str">
            <v>Jul/Aug</v>
          </cell>
          <cell r="N6399">
            <v>52</v>
          </cell>
        </row>
        <row r="6400">
          <cell r="A6400" t="str">
            <v>2006/07 W17</v>
          </cell>
          <cell r="B6400" t="str">
            <v>400 - SOTON Main</v>
          </cell>
          <cell r="C6400" t="str">
            <v>Wine - Beringer 3 for £15</v>
          </cell>
          <cell r="D6400">
            <v>0</v>
          </cell>
          <cell r="E6400">
            <v>0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  <cell r="J6400">
            <v>0</v>
          </cell>
          <cell r="K6400" t="str">
            <v>/0</v>
          </cell>
          <cell r="L6400">
            <v>17</v>
          </cell>
          <cell r="M6400" t="str">
            <v>Jul/Aug</v>
          </cell>
          <cell r="N6400">
            <v>43</v>
          </cell>
        </row>
        <row r="6401">
          <cell r="A6401" t="str">
            <v>2006/07 W17</v>
          </cell>
          <cell r="B6401" t="str">
            <v>400 - SOTON Main</v>
          </cell>
          <cell r="C6401" t="str">
            <v>Wine - Rosemount BOGOF</v>
          </cell>
          <cell r="D6401">
            <v>0</v>
          </cell>
          <cell r="E6401">
            <v>0</v>
          </cell>
          <cell r="F6401">
            <v>0</v>
          </cell>
          <cell r="G6401">
            <v>0</v>
          </cell>
          <cell r="H6401">
            <v>0</v>
          </cell>
          <cell r="I6401">
            <v>0</v>
          </cell>
          <cell r="J6401">
            <v>71</v>
          </cell>
          <cell r="K6401" t="str">
            <v>/0</v>
          </cell>
          <cell r="L6401">
            <v>17</v>
          </cell>
          <cell r="M6401" t="str">
            <v>Jul/Aug</v>
          </cell>
          <cell r="N6401">
            <v>56</v>
          </cell>
        </row>
        <row r="6402">
          <cell r="A6402" t="str">
            <v>2006/07 W17</v>
          </cell>
          <cell r="B6402" t="str">
            <v>400 - SOTON Main</v>
          </cell>
          <cell r="C6402" t="str">
            <v>WOW - 2 for £45 Malt</v>
          </cell>
          <cell r="D6402">
            <v>141.94999999999999</v>
          </cell>
          <cell r="E6402">
            <v>65.010000000000005</v>
          </cell>
          <cell r="F6402">
            <v>5</v>
          </cell>
          <cell r="G6402">
            <v>84.97</v>
          </cell>
          <cell r="H6402">
            <v>23.66</v>
          </cell>
          <cell r="I6402">
            <v>3</v>
          </cell>
          <cell r="J6402">
            <v>44</v>
          </cell>
          <cell r="K6402">
            <v>344.08</v>
          </cell>
          <cell r="L6402">
            <v>17</v>
          </cell>
          <cell r="M6402" t="str">
            <v>Jul/Aug</v>
          </cell>
          <cell r="N6402">
            <v>34</v>
          </cell>
        </row>
        <row r="6403">
          <cell r="A6403" t="str">
            <v>2006/07 W17</v>
          </cell>
          <cell r="B6403" t="str">
            <v>400 - SOTON Main</v>
          </cell>
          <cell r="C6403" t="str">
            <v>WOW - Connemara 2 for £30</v>
          </cell>
          <cell r="D6403">
            <v>0</v>
          </cell>
          <cell r="E6403">
            <v>0</v>
          </cell>
          <cell r="F6403">
            <v>0</v>
          </cell>
          <cell r="G6403">
            <v>0</v>
          </cell>
          <cell r="H6403">
            <v>0</v>
          </cell>
          <cell r="I6403">
            <v>0</v>
          </cell>
          <cell r="J6403">
            <v>0</v>
          </cell>
          <cell r="K6403" t="str">
            <v>/0</v>
          </cell>
          <cell r="L6403">
            <v>17</v>
          </cell>
          <cell r="M6403" t="str">
            <v>Jul/Aug</v>
          </cell>
          <cell r="N6403">
            <v>60</v>
          </cell>
        </row>
        <row r="6404">
          <cell r="A6404" t="str">
            <v>2006/07 W17</v>
          </cell>
          <cell r="B6404" t="str">
            <v>400 - SOTON Main</v>
          </cell>
          <cell r="C6404" t="str">
            <v>Others - 2 for £25 (glayva, disaronno)</v>
          </cell>
          <cell r="D6404">
            <v>84.95</v>
          </cell>
          <cell r="E6404">
            <v>30.05</v>
          </cell>
          <cell r="F6404">
            <v>5</v>
          </cell>
          <cell r="G6404">
            <v>67.959999999999994</v>
          </cell>
          <cell r="H6404">
            <v>16.54</v>
          </cell>
          <cell r="I6404">
            <v>4</v>
          </cell>
          <cell r="J6404">
            <v>24</v>
          </cell>
          <cell r="K6404">
            <v>83.57</v>
          </cell>
          <cell r="L6404">
            <v>17</v>
          </cell>
          <cell r="M6404" t="str">
            <v>Jul/Aug</v>
          </cell>
          <cell r="N6404">
            <v>48</v>
          </cell>
        </row>
        <row r="6405">
          <cell r="A6405" t="str">
            <v>2006/07 W17</v>
          </cell>
          <cell r="B6405" t="str">
            <v>400 - SOTON Main</v>
          </cell>
          <cell r="C6405" t="str">
            <v>Others - Pimms 2 for £15 (70cl)</v>
          </cell>
          <cell r="D6405">
            <v>1997.96</v>
          </cell>
          <cell r="E6405">
            <v>243.42</v>
          </cell>
          <cell r="F6405">
            <v>264</v>
          </cell>
          <cell r="G6405">
            <v>1982.96</v>
          </cell>
          <cell r="H6405">
            <v>232.69</v>
          </cell>
          <cell r="I6405">
            <v>262</v>
          </cell>
          <cell r="J6405">
            <v>225</v>
          </cell>
          <cell r="K6405">
            <v>997.82</v>
          </cell>
          <cell r="L6405">
            <v>17</v>
          </cell>
          <cell r="M6405" t="str">
            <v>Jul/Aug</v>
          </cell>
          <cell r="N6405">
            <v>35</v>
          </cell>
        </row>
        <row r="6406">
          <cell r="A6406" t="str">
            <v>2006/07 W17</v>
          </cell>
          <cell r="B6406" t="str">
            <v>400 - SOTON Main</v>
          </cell>
          <cell r="C6406" t="str">
            <v>Other - 2 for £30 Sauza</v>
          </cell>
          <cell r="D6406">
            <v>18.989999999999998</v>
          </cell>
          <cell r="E6406">
            <v>16.29</v>
          </cell>
          <cell r="F6406">
            <v>1</v>
          </cell>
          <cell r="G6406">
            <v>0</v>
          </cell>
          <cell r="H6406">
            <v>0</v>
          </cell>
          <cell r="I6406">
            <v>0</v>
          </cell>
          <cell r="J6406">
            <v>24</v>
          </cell>
          <cell r="K6406">
            <v>106.8</v>
          </cell>
          <cell r="L6406">
            <v>17</v>
          </cell>
          <cell r="M6406" t="str">
            <v>Jul/Aug</v>
          </cell>
          <cell r="N6406">
            <v>58</v>
          </cell>
        </row>
        <row r="6407">
          <cell r="A6407" t="str">
            <v>2006/07 W17</v>
          </cell>
          <cell r="B6407" t="str">
            <v>400 - SOTON Main</v>
          </cell>
          <cell r="C6407" t="str">
            <v>Others - 2 for £20 ATA (70cl)</v>
          </cell>
          <cell r="D6407">
            <v>397.69</v>
          </cell>
          <cell r="E6407">
            <v>77.760000000000005</v>
          </cell>
          <cell r="F6407">
            <v>39</v>
          </cell>
          <cell r="G6407">
            <v>397.69</v>
          </cell>
          <cell r="H6407">
            <v>77.760000000000005</v>
          </cell>
          <cell r="I6407">
            <v>39</v>
          </cell>
          <cell r="J6407">
            <v>41</v>
          </cell>
          <cell r="K6407">
            <v>154.99</v>
          </cell>
          <cell r="L6407">
            <v>17</v>
          </cell>
          <cell r="M6407" t="str">
            <v>Jul/Aug</v>
          </cell>
          <cell r="N6407">
            <v>32</v>
          </cell>
        </row>
        <row r="6408">
          <cell r="A6408" t="str">
            <v>2006/07 W17</v>
          </cell>
          <cell r="B6408" t="str">
            <v>400 - SOTON Main</v>
          </cell>
          <cell r="C6408" t="str">
            <v>Others - 2 for £15 Fortified</v>
          </cell>
          <cell r="D6408">
            <v>0</v>
          </cell>
          <cell r="E6408">
            <v>0</v>
          </cell>
          <cell r="F6408">
            <v>0</v>
          </cell>
          <cell r="G6408">
            <v>0</v>
          </cell>
          <cell r="H6408">
            <v>0</v>
          </cell>
          <cell r="I6408">
            <v>0</v>
          </cell>
          <cell r="J6408">
            <v>0</v>
          </cell>
          <cell r="K6408" t="str">
            <v>/0</v>
          </cell>
          <cell r="L6408">
            <v>17</v>
          </cell>
          <cell r="M6408" t="str">
            <v>Jul/Aug</v>
          </cell>
          <cell r="N6408">
            <v>59</v>
          </cell>
        </row>
        <row r="6409">
          <cell r="A6409" t="str">
            <v>2006/07 W17</v>
          </cell>
          <cell r="B6409" t="str">
            <v>112 - LHR T1 World of Whiskies</v>
          </cell>
          <cell r="C6409" t="str">
            <v>Liquor</v>
          </cell>
          <cell r="D6409">
            <v>24198.94</v>
          </cell>
          <cell r="E6409">
            <v>11963.76</v>
          </cell>
          <cell r="F6409">
            <v>916</v>
          </cell>
          <cell r="G6409">
            <v>10912.53</v>
          </cell>
          <cell r="H6409">
            <v>3337.98</v>
          </cell>
          <cell r="I6409">
            <v>446</v>
          </cell>
          <cell r="J6409">
            <v>3984</v>
          </cell>
          <cell r="K6409">
            <v>36420.720000000001</v>
          </cell>
          <cell r="L6409">
            <v>17</v>
          </cell>
          <cell r="M6409" t="str">
            <v>Jul/Aug</v>
          </cell>
          <cell r="N6409">
            <v>1</v>
          </cell>
        </row>
        <row r="6410">
          <cell r="A6410" t="str">
            <v>2006/07 W17</v>
          </cell>
          <cell r="B6410" t="str">
            <v>112 - LHR T1 World of Whiskies</v>
          </cell>
          <cell r="C6410" t="str">
            <v>Tobacco</v>
          </cell>
          <cell r="D6410">
            <v>0</v>
          </cell>
          <cell r="E6410">
            <v>0</v>
          </cell>
          <cell r="F6410">
            <v>0</v>
          </cell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 t="str">
            <v>/0</v>
          </cell>
          <cell r="L6410">
            <v>17</v>
          </cell>
          <cell r="M6410" t="str">
            <v>Jul/Aug</v>
          </cell>
          <cell r="N6410">
            <v>2</v>
          </cell>
        </row>
        <row r="6411">
          <cell r="A6411" t="str">
            <v>2006/07 W17</v>
          </cell>
          <cell r="B6411" t="str">
            <v>112 - LHR T1 World of Whiskies</v>
          </cell>
          <cell r="C6411" t="str">
            <v>Perfumery</v>
          </cell>
          <cell r="D6411">
            <v>0</v>
          </cell>
          <cell r="E6411">
            <v>0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 t="str">
            <v>/0</v>
          </cell>
          <cell r="L6411">
            <v>17</v>
          </cell>
          <cell r="M6411" t="str">
            <v>Jul/Aug</v>
          </cell>
          <cell r="N6411">
            <v>3</v>
          </cell>
        </row>
        <row r="6412">
          <cell r="A6412" t="str">
            <v>2006/07 W17</v>
          </cell>
          <cell r="B6412" t="str">
            <v>112 - LHR T1 World of Whiskies</v>
          </cell>
          <cell r="C6412" t="str">
            <v>Food</v>
          </cell>
          <cell r="D6412">
            <v>0</v>
          </cell>
          <cell r="E6412">
            <v>0</v>
          </cell>
          <cell r="F6412">
            <v>0</v>
          </cell>
          <cell r="G6412">
            <v>0</v>
          </cell>
          <cell r="H6412">
            <v>0</v>
          </cell>
          <cell r="I6412">
            <v>0</v>
          </cell>
          <cell r="J6412">
            <v>0</v>
          </cell>
          <cell r="K6412" t="str">
            <v>/0</v>
          </cell>
          <cell r="L6412">
            <v>17</v>
          </cell>
          <cell r="M6412" t="str">
            <v>Jul/Aug</v>
          </cell>
          <cell r="N6412">
            <v>4</v>
          </cell>
        </row>
        <row r="6413">
          <cell r="A6413" t="str">
            <v>2006/07 W17</v>
          </cell>
          <cell r="B6413" t="str">
            <v>112 - LHR T1 World of Whiskies</v>
          </cell>
          <cell r="C6413" t="str">
            <v>Tax Free</v>
          </cell>
          <cell r="D6413">
            <v>0</v>
          </cell>
          <cell r="E6413">
            <v>0</v>
          </cell>
          <cell r="F6413">
            <v>0</v>
          </cell>
          <cell r="G6413">
            <v>0</v>
          </cell>
          <cell r="H6413">
            <v>0</v>
          </cell>
          <cell r="I6413">
            <v>0</v>
          </cell>
          <cell r="J6413">
            <v>161</v>
          </cell>
          <cell r="K6413" t="str">
            <v>/0</v>
          </cell>
          <cell r="L6413">
            <v>17</v>
          </cell>
          <cell r="M6413" t="str">
            <v>Jul/Aug</v>
          </cell>
          <cell r="N6413">
            <v>5</v>
          </cell>
        </row>
        <row r="6414">
          <cell r="A6414" t="str">
            <v>2006/07 W17</v>
          </cell>
          <cell r="B6414" t="str">
            <v>112 - LHR T1 World of Whiskies</v>
          </cell>
          <cell r="C6414" t="str">
            <v>Unclassified Products</v>
          </cell>
          <cell r="D6414">
            <v>0</v>
          </cell>
          <cell r="E6414">
            <v>0</v>
          </cell>
          <cell r="F6414">
            <v>0</v>
          </cell>
          <cell r="G6414">
            <v>0</v>
          </cell>
          <cell r="H6414">
            <v>0</v>
          </cell>
          <cell r="I6414">
            <v>0</v>
          </cell>
          <cell r="J6414">
            <v>0</v>
          </cell>
          <cell r="K6414" t="str">
            <v>/0</v>
          </cell>
          <cell r="L6414">
            <v>17</v>
          </cell>
          <cell r="M6414" t="str">
            <v>Jul/Aug</v>
          </cell>
          <cell r="N6414">
            <v>6</v>
          </cell>
        </row>
        <row r="6415">
          <cell r="A6415" t="str">
            <v>2006/07 W17</v>
          </cell>
          <cell r="B6415" t="str">
            <v>112 - LHR T1 World of Whiskies</v>
          </cell>
          <cell r="C6415" t="str">
            <v>Spirits</v>
          </cell>
          <cell r="D6415">
            <v>24198.94</v>
          </cell>
          <cell r="E6415">
            <v>11963.76</v>
          </cell>
          <cell r="F6415">
            <v>916</v>
          </cell>
          <cell r="G6415">
            <v>10912.53</v>
          </cell>
          <cell r="H6415">
            <v>3337.98</v>
          </cell>
          <cell r="I6415">
            <v>446</v>
          </cell>
          <cell r="J6415">
            <v>3984</v>
          </cell>
          <cell r="K6415">
            <v>36420.720000000001</v>
          </cell>
          <cell r="L6415">
            <v>17</v>
          </cell>
          <cell r="M6415" t="str">
            <v>Jul/Aug</v>
          </cell>
          <cell r="N6415">
            <v>7</v>
          </cell>
        </row>
        <row r="6416">
          <cell r="A6416" t="str">
            <v>2006/07 W17</v>
          </cell>
          <cell r="B6416" t="str">
            <v>112 - LHR T1 World of Whiskies</v>
          </cell>
          <cell r="C6416" t="str">
            <v>Fortified Wines</v>
          </cell>
          <cell r="D6416">
            <v>0</v>
          </cell>
          <cell r="E6416">
            <v>0</v>
          </cell>
          <cell r="F6416">
            <v>0</v>
          </cell>
          <cell r="G6416">
            <v>0</v>
          </cell>
          <cell r="H6416">
            <v>0</v>
          </cell>
          <cell r="I6416">
            <v>0</v>
          </cell>
          <cell r="J6416">
            <v>0</v>
          </cell>
          <cell r="K6416" t="str">
            <v>/0</v>
          </cell>
          <cell r="L6416">
            <v>17</v>
          </cell>
          <cell r="M6416" t="str">
            <v>Jul/Aug</v>
          </cell>
          <cell r="N6416">
            <v>10</v>
          </cell>
        </row>
        <row r="6417">
          <cell r="A6417" t="str">
            <v>2006/07 W17</v>
          </cell>
          <cell r="B6417" t="str">
            <v>112 - LHR T1 World of Whiskies</v>
          </cell>
          <cell r="C6417" t="str">
            <v>Others</v>
          </cell>
          <cell r="D6417">
            <v>0</v>
          </cell>
          <cell r="E6417">
            <v>0</v>
          </cell>
          <cell r="F6417">
            <v>0</v>
          </cell>
          <cell r="G6417">
            <v>0</v>
          </cell>
          <cell r="H6417">
            <v>0</v>
          </cell>
          <cell r="I6417">
            <v>0</v>
          </cell>
          <cell r="J6417">
            <v>0</v>
          </cell>
          <cell r="K6417" t="str">
            <v>/0</v>
          </cell>
          <cell r="L6417">
            <v>17</v>
          </cell>
          <cell r="M6417" t="str">
            <v>Jul/Aug</v>
          </cell>
          <cell r="N6417">
            <v>11</v>
          </cell>
        </row>
        <row r="6418">
          <cell r="A6418" t="str">
            <v>2006/07 W17</v>
          </cell>
          <cell r="B6418" t="str">
            <v>112 - LHR T1 World of Whiskies</v>
          </cell>
          <cell r="C6418" t="str">
            <v>Champagne</v>
          </cell>
          <cell r="D6418">
            <v>0</v>
          </cell>
          <cell r="E6418">
            <v>0</v>
          </cell>
          <cell r="F6418">
            <v>0</v>
          </cell>
          <cell r="G6418">
            <v>0</v>
          </cell>
          <cell r="H6418">
            <v>0</v>
          </cell>
          <cell r="I6418">
            <v>0</v>
          </cell>
          <cell r="J6418">
            <v>0</v>
          </cell>
          <cell r="K6418" t="str">
            <v>/0</v>
          </cell>
          <cell r="L6418">
            <v>17</v>
          </cell>
          <cell r="M6418" t="str">
            <v>Jul/Aug</v>
          </cell>
          <cell r="N6418">
            <v>8</v>
          </cell>
        </row>
        <row r="6419">
          <cell r="A6419" t="str">
            <v>2006/07 W17</v>
          </cell>
          <cell r="B6419" t="str">
            <v>112 - LHR T1 World of Whiskies</v>
          </cell>
          <cell r="C6419" t="str">
            <v>Wines</v>
          </cell>
          <cell r="D6419">
            <v>0</v>
          </cell>
          <cell r="E6419">
            <v>0</v>
          </cell>
          <cell r="F6419">
            <v>0</v>
          </cell>
          <cell r="G6419">
            <v>0</v>
          </cell>
          <cell r="H6419">
            <v>0</v>
          </cell>
          <cell r="I6419">
            <v>0</v>
          </cell>
          <cell r="J6419">
            <v>0</v>
          </cell>
          <cell r="K6419" t="str">
            <v>/0</v>
          </cell>
          <cell r="L6419">
            <v>17</v>
          </cell>
          <cell r="M6419" t="str">
            <v>Jul/Aug</v>
          </cell>
          <cell r="N6419">
            <v>9</v>
          </cell>
        </row>
        <row r="6420">
          <cell r="A6420" t="str">
            <v>2006/07 W17</v>
          </cell>
          <cell r="B6420" t="str">
            <v>112 - LHR T1 World of Whiskies</v>
          </cell>
          <cell r="C6420" t="str">
            <v>Unclassified Liquor</v>
          </cell>
          <cell r="D6420">
            <v>0</v>
          </cell>
          <cell r="E6420">
            <v>0</v>
          </cell>
          <cell r="F6420">
            <v>0</v>
          </cell>
          <cell r="G6420">
            <v>0</v>
          </cell>
          <cell r="H6420">
            <v>0</v>
          </cell>
          <cell r="I6420">
            <v>0</v>
          </cell>
          <cell r="J6420">
            <v>0</v>
          </cell>
          <cell r="K6420" t="str">
            <v>/0</v>
          </cell>
          <cell r="L6420">
            <v>17</v>
          </cell>
          <cell r="M6420" t="str">
            <v>Jul/Aug</v>
          </cell>
          <cell r="N6420">
            <v>12</v>
          </cell>
        </row>
        <row r="6421">
          <cell r="A6421" t="str">
            <v>2006/07 W17</v>
          </cell>
          <cell r="B6421" t="str">
            <v>112 - LHR T1 World of Whiskies</v>
          </cell>
          <cell r="C6421" t="str">
            <v>Value - 2 for £15</v>
          </cell>
          <cell r="D6421">
            <v>57.56</v>
          </cell>
          <cell r="E6421">
            <v>32.99</v>
          </cell>
          <cell r="F6421">
            <v>6</v>
          </cell>
          <cell r="G6421">
            <v>16.059999999999999</v>
          </cell>
          <cell r="H6421">
            <v>2.3199999999999998</v>
          </cell>
          <cell r="I6421">
            <v>1</v>
          </cell>
          <cell r="J6421">
            <v>82</v>
          </cell>
          <cell r="K6421">
            <v>239.58</v>
          </cell>
          <cell r="L6421">
            <v>17</v>
          </cell>
          <cell r="M6421" t="str">
            <v>Jul/Aug</v>
          </cell>
          <cell r="N6421">
            <v>31</v>
          </cell>
        </row>
        <row r="6422">
          <cell r="A6422" t="str">
            <v>2006/07 W17</v>
          </cell>
          <cell r="B6422" t="str">
            <v>112 - LHR T1 World of Whiskies</v>
          </cell>
          <cell r="C6422" t="str">
            <v>Value - 2 for £20 Bombay Saphire</v>
          </cell>
          <cell r="D6422">
            <v>0</v>
          </cell>
          <cell r="E6422">
            <v>0</v>
          </cell>
          <cell r="F6422">
            <v>0</v>
          </cell>
          <cell r="G6422">
            <v>0</v>
          </cell>
          <cell r="H6422">
            <v>0</v>
          </cell>
          <cell r="I6422">
            <v>0</v>
          </cell>
          <cell r="J6422">
            <v>0</v>
          </cell>
          <cell r="K6422" t="str">
            <v>/0</v>
          </cell>
          <cell r="L6422">
            <v>17</v>
          </cell>
          <cell r="M6422" t="str">
            <v>Jul/Aug</v>
          </cell>
          <cell r="N6422">
            <v>45</v>
          </cell>
        </row>
        <row r="6423">
          <cell r="A6423" t="str">
            <v>2006/07 W17</v>
          </cell>
          <cell r="B6423" t="str">
            <v>112 - LHR T1 World of Whiskies</v>
          </cell>
          <cell r="C6423" t="str">
            <v>Value - Baileys 2 for £20</v>
          </cell>
          <cell r="D6423">
            <v>0</v>
          </cell>
          <cell r="E6423">
            <v>0</v>
          </cell>
          <cell r="F6423">
            <v>0</v>
          </cell>
          <cell r="G6423">
            <v>0</v>
          </cell>
          <cell r="H6423">
            <v>0</v>
          </cell>
          <cell r="I6423">
            <v>0</v>
          </cell>
          <cell r="J6423">
            <v>0</v>
          </cell>
          <cell r="K6423" t="str">
            <v>/0</v>
          </cell>
          <cell r="L6423">
            <v>17</v>
          </cell>
          <cell r="M6423" t="str">
            <v>Jul/Aug</v>
          </cell>
          <cell r="N6423">
            <v>39</v>
          </cell>
        </row>
        <row r="6424">
          <cell r="A6424" t="str">
            <v>2006/07 W17</v>
          </cell>
          <cell r="B6424" t="str">
            <v>112 - LHR T1 World of Whiskies</v>
          </cell>
          <cell r="C6424" t="str">
            <v>Value - Baileys Twin @ £20</v>
          </cell>
          <cell r="D6424">
            <v>0</v>
          </cell>
          <cell r="E6424">
            <v>0</v>
          </cell>
          <cell r="F6424">
            <v>0</v>
          </cell>
          <cell r="G6424">
            <v>0</v>
          </cell>
          <cell r="H6424">
            <v>0</v>
          </cell>
          <cell r="I6424">
            <v>0</v>
          </cell>
          <cell r="J6424">
            <v>0</v>
          </cell>
          <cell r="K6424" t="str">
            <v>/0</v>
          </cell>
          <cell r="L6424">
            <v>17</v>
          </cell>
          <cell r="M6424" t="str">
            <v>Jul/Aug</v>
          </cell>
          <cell r="N6424">
            <v>51</v>
          </cell>
        </row>
        <row r="6425">
          <cell r="A6425" t="str">
            <v>2006/07 W17</v>
          </cell>
          <cell r="B6425" t="str">
            <v>112 - LHR T1 World of Whiskies</v>
          </cell>
          <cell r="C6425" t="str">
            <v>Value - Twins @ £15</v>
          </cell>
          <cell r="D6425">
            <v>0</v>
          </cell>
          <cell r="E6425">
            <v>0</v>
          </cell>
          <cell r="F6425">
            <v>0</v>
          </cell>
          <cell r="G6425">
            <v>0</v>
          </cell>
          <cell r="H6425">
            <v>0</v>
          </cell>
          <cell r="I6425">
            <v>0</v>
          </cell>
          <cell r="J6425">
            <v>0</v>
          </cell>
          <cell r="K6425" t="str">
            <v>/0</v>
          </cell>
          <cell r="L6425">
            <v>17</v>
          </cell>
          <cell r="M6425" t="str">
            <v>Jul/Aug</v>
          </cell>
          <cell r="N6425">
            <v>36</v>
          </cell>
        </row>
        <row r="6426">
          <cell r="A6426" t="str">
            <v>2006/07 W17</v>
          </cell>
          <cell r="B6426" t="str">
            <v>112 - LHR T1 World of Whiskies</v>
          </cell>
          <cell r="C6426" t="str">
            <v>Malt - 2 For £45 (6 glenmorangie + 2)</v>
          </cell>
          <cell r="D6426">
            <v>1288.99</v>
          </cell>
          <cell r="E6426">
            <v>654.75</v>
          </cell>
          <cell r="F6426">
            <v>48</v>
          </cell>
          <cell r="G6426">
            <v>637.03</v>
          </cell>
          <cell r="H6426">
            <v>170.89</v>
          </cell>
          <cell r="I6426">
            <v>24</v>
          </cell>
          <cell r="J6426">
            <v>65</v>
          </cell>
          <cell r="K6426">
            <v>515.86</v>
          </cell>
          <cell r="L6426">
            <v>17</v>
          </cell>
          <cell r="M6426" t="str">
            <v>Jul/Aug</v>
          </cell>
          <cell r="N6426">
            <v>30</v>
          </cell>
        </row>
        <row r="6427">
          <cell r="A6427" t="str">
            <v>2006/07 W17</v>
          </cell>
          <cell r="B6427" t="str">
            <v>112 - LHR T1 World of Whiskies</v>
          </cell>
          <cell r="C6427" t="str">
            <v>Malt - Save £5 Glenmorangie Traditional</v>
          </cell>
          <cell r="D6427">
            <v>399.9</v>
          </cell>
          <cell r="E6427">
            <v>199.89</v>
          </cell>
          <cell r="F6427">
            <v>10</v>
          </cell>
          <cell r="G6427">
            <v>199.95</v>
          </cell>
          <cell r="H6427">
            <v>57.09</v>
          </cell>
          <cell r="I6427">
            <v>5</v>
          </cell>
          <cell r="J6427">
            <v>10</v>
          </cell>
          <cell r="K6427">
            <v>114.31</v>
          </cell>
          <cell r="L6427">
            <v>17</v>
          </cell>
          <cell r="M6427" t="str">
            <v>Jul/Aug</v>
          </cell>
          <cell r="N6427">
            <v>44</v>
          </cell>
        </row>
        <row r="6428">
          <cell r="A6428" t="str">
            <v>2006/07 W17</v>
          </cell>
          <cell r="B6428" t="str">
            <v>112 - LHR T1 World of Whiskies</v>
          </cell>
          <cell r="C6428" t="str">
            <v>Cognac - XO @ £45</v>
          </cell>
          <cell r="D6428">
            <v>0</v>
          </cell>
          <cell r="E6428">
            <v>0</v>
          </cell>
          <cell r="F6428">
            <v>0</v>
          </cell>
          <cell r="G6428">
            <v>0</v>
          </cell>
          <cell r="H6428">
            <v>0</v>
          </cell>
          <cell r="I6428">
            <v>0</v>
          </cell>
          <cell r="J6428">
            <v>18</v>
          </cell>
          <cell r="K6428" t="str">
            <v>/0</v>
          </cell>
          <cell r="L6428">
            <v>17</v>
          </cell>
          <cell r="M6428" t="str">
            <v>Jul/Aug</v>
          </cell>
          <cell r="N6428">
            <v>37</v>
          </cell>
        </row>
        <row r="6429">
          <cell r="A6429" t="str">
            <v>2006/07 W17</v>
          </cell>
          <cell r="B6429" t="str">
            <v>112 - LHR T1 World of Whiskies</v>
          </cell>
          <cell r="C6429" t="str">
            <v>Cognac - VSOP 2 for £45</v>
          </cell>
          <cell r="D6429">
            <v>0</v>
          </cell>
          <cell r="E6429">
            <v>0</v>
          </cell>
          <cell r="F6429">
            <v>0</v>
          </cell>
          <cell r="G6429">
            <v>0</v>
          </cell>
          <cell r="H6429">
            <v>0</v>
          </cell>
          <cell r="I6429">
            <v>0</v>
          </cell>
          <cell r="J6429">
            <v>0</v>
          </cell>
          <cell r="K6429" t="str">
            <v>/0</v>
          </cell>
          <cell r="L6429">
            <v>17</v>
          </cell>
          <cell r="M6429" t="str">
            <v>Jul/Aug</v>
          </cell>
          <cell r="N6429">
            <v>41</v>
          </cell>
        </row>
        <row r="6430">
          <cell r="A6430" t="str">
            <v>2006/07 W17</v>
          </cell>
          <cell r="B6430" t="str">
            <v>112 - LHR T1 World of Whiskies</v>
          </cell>
          <cell r="C6430" t="str">
            <v>Cognac - Only £17_99 VS Especiale</v>
          </cell>
          <cell r="D6430">
            <v>0</v>
          </cell>
          <cell r="E6430">
            <v>0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 t="str">
            <v>/0</v>
          </cell>
          <cell r="L6430">
            <v>17</v>
          </cell>
          <cell r="M6430" t="str">
            <v>Jul/Aug</v>
          </cell>
          <cell r="N6430">
            <v>42</v>
          </cell>
        </row>
        <row r="6431">
          <cell r="A6431" t="str">
            <v>2006/07 W17</v>
          </cell>
          <cell r="B6431" t="str">
            <v>112 - LHR T1 World of Whiskies</v>
          </cell>
          <cell r="C6431" t="str">
            <v>Deluxe - Chivas 2 for £30</v>
          </cell>
          <cell r="D6431">
            <v>39.979999999999997</v>
          </cell>
          <cell r="E6431">
            <v>27.78</v>
          </cell>
          <cell r="F6431">
            <v>2</v>
          </cell>
          <cell r="G6431">
            <v>0</v>
          </cell>
          <cell r="H6431">
            <v>0</v>
          </cell>
          <cell r="I6431">
            <v>0</v>
          </cell>
          <cell r="J6431">
            <v>6</v>
          </cell>
          <cell r="K6431">
            <v>36.6</v>
          </cell>
          <cell r="L6431">
            <v>17</v>
          </cell>
          <cell r="M6431" t="str">
            <v>Jul/Aug</v>
          </cell>
          <cell r="N6431">
            <v>49</v>
          </cell>
        </row>
        <row r="6432">
          <cell r="A6432" t="str">
            <v>2006/07 W17</v>
          </cell>
          <cell r="B6432" t="str">
            <v>112 - LHR T1 World of Whiskies</v>
          </cell>
          <cell r="C6432" t="str">
            <v>Deluxe - Chivas Twin for £30</v>
          </cell>
          <cell r="D6432">
            <v>0</v>
          </cell>
          <cell r="E6432">
            <v>0</v>
          </cell>
          <cell r="F6432">
            <v>0</v>
          </cell>
          <cell r="G6432">
            <v>0</v>
          </cell>
          <cell r="H6432">
            <v>0</v>
          </cell>
          <cell r="I6432">
            <v>0</v>
          </cell>
          <cell r="J6432">
            <v>0</v>
          </cell>
          <cell r="K6432" t="str">
            <v>/0</v>
          </cell>
          <cell r="L6432">
            <v>17</v>
          </cell>
          <cell r="M6432" t="str">
            <v>Jul/Aug</v>
          </cell>
          <cell r="N6432">
            <v>38</v>
          </cell>
        </row>
        <row r="6433">
          <cell r="A6433" t="str">
            <v>2006/07 W17</v>
          </cell>
          <cell r="B6433" t="str">
            <v>112 - LHR T1 World of Whiskies</v>
          </cell>
          <cell r="C6433" t="str">
            <v>Deluxe - Chivas Triple Pack @ £45</v>
          </cell>
          <cell r="D6433">
            <v>0</v>
          </cell>
          <cell r="E6433">
            <v>0</v>
          </cell>
          <cell r="F6433">
            <v>0</v>
          </cell>
          <cell r="G6433">
            <v>0</v>
          </cell>
          <cell r="H6433">
            <v>0</v>
          </cell>
          <cell r="I6433">
            <v>0</v>
          </cell>
          <cell r="J6433">
            <v>0</v>
          </cell>
          <cell r="K6433" t="str">
            <v>/0</v>
          </cell>
          <cell r="L6433">
            <v>17</v>
          </cell>
          <cell r="M6433" t="str">
            <v>Jul/Aug</v>
          </cell>
          <cell r="N6433">
            <v>54</v>
          </cell>
        </row>
        <row r="6434">
          <cell r="A6434" t="str">
            <v>2006/07 W17</v>
          </cell>
          <cell r="B6434" t="str">
            <v>112 - LHR T1 World of Whiskies</v>
          </cell>
          <cell r="C6434" t="str">
            <v>Deluxe - Chivas Save £5 18yo</v>
          </cell>
          <cell r="D6434">
            <v>0</v>
          </cell>
          <cell r="E6434">
            <v>0</v>
          </cell>
          <cell r="F6434">
            <v>0</v>
          </cell>
          <cell r="G6434">
            <v>0</v>
          </cell>
          <cell r="H6434">
            <v>0</v>
          </cell>
          <cell r="I6434">
            <v>0</v>
          </cell>
          <cell r="J6434">
            <v>0</v>
          </cell>
          <cell r="K6434" t="str">
            <v>/0</v>
          </cell>
          <cell r="L6434">
            <v>17</v>
          </cell>
          <cell r="M6434" t="str">
            <v>Jul/Aug</v>
          </cell>
          <cell r="N6434">
            <v>50</v>
          </cell>
        </row>
        <row r="6435">
          <cell r="A6435" t="str">
            <v>2006/07 W17</v>
          </cell>
          <cell r="B6435" t="str">
            <v>112 - LHR T1 World of Whiskies</v>
          </cell>
          <cell r="C6435" t="str">
            <v>Deluxe - Chivas Royal Salute get Chivas 18yo</v>
          </cell>
          <cell r="D6435">
            <v>59.99</v>
          </cell>
          <cell r="E6435">
            <v>38.72</v>
          </cell>
          <cell r="F6435">
            <v>1</v>
          </cell>
          <cell r="G6435">
            <v>0</v>
          </cell>
          <cell r="H6435">
            <v>0</v>
          </cell>
          <cell r="I6435">
            <v>0</v>
          </cell>
          <cell r="J6435">
            <v>8</v>
          </cell>
          <cell r="K6435">
            <v>170.16</v>
          </cell>
          <cell r="L6435">
            <v>17</v>
          </cell>
          <cell r="M6435" t="str">
            <v>Jul/Aug</v>
          </cell>
          <cell r="N6435">
            <v>57</v>
          </cell>
        </row>
        <row r="6436">
          <cell r="A6436" t="str">
            <v>2006/07 W17</v>
          </cell>
          <cell r="B6436" t="str">
            <v>112 - LHR T1 World of Whiskies</v>
          </cell>
          <cell r="C6436" t="str">
            <v>Deluxe - Dewars 2 for £30 ATA</v>
          </cell>
          <cell r="D6436">
            <v>379.99</v>
          </cell>
          <cell r="E6436">
            <v>37.729999999999997</v>
          </cell>
          <cell r="F6436">
            <v>25</v>
          </cell>
          <cell r="G6436">
            <v>379.99</v>
          </cell>
          <cell r="H6436">
            <v>37.729999999999997</v>
          </cell>
          <cell r="I6436">
            <v>25</v>
          </cell>
          <cell r="J6436">
            <v>12</v>
          </cell>
          <cell r="K6436">
            <v>63.49</v>
          </cell>
          <cell r="L6436">
            <v>17</v>
          </cell>
          <cell r="M6436" t="str">
            <v>Jul/Aug</v>
          </cell>
          <cell r="N6436">
            <v>40</v>
          </cell>
        </row>
        <row r="6437">
          <cell r="A6437" t="str">
            <v>2006/07 W17</v>
          </cell>
          <cell r="B6437" t="str">
            <v>112 - LHR T1 World of Whiskies</v>
          </cell>
          <cell r="C6437" t="str">
            <v>Deluxe - JW Blue get a free 20cl Gold (Sept Only)</v>
          </cell>
          <cell r="D6437">
            <v>556.67999999999995</v>
          </cell>
          <cell r="E6437">
            <v>294.33</v>
          </cell>
          <cell r="F6437">
            <v>7</v>
          </cell>
          <cell r="G6437">
            <v>152.56</v>
          </cell>
          <cell r="H6437">
            <v>49.36</v>
          </cell>
          <cell r="I6437">
            <v>2</v>
          </cell>
          <cell r="J6437">
            <v>1</v>
          </cell>
          <cell r="K6437">
            <v>31.83</v>
          </cell>
          <cell r="L6437">
            <v>17</v>
          </cell>
          <cell r="M6437" t="str">
            <v>Jul/Aug</v>
          </cell>
          <cell r="N6437">
            <v>46</v>
          </cell>
        </row>
        <row r="6438">
          <cell r="A6438" t="str">
            <v>2006/07 W17</v>
          </cell>
          <cell r="B6438" t="str">
            <v>112 - LHR T1 World of Whiskies</v>
          </cell>
          <cell r="C6438" t="str">
            <v>Deluxe - Free 20cl bottle (linked to JW Blue) (Sept Only)</v>
          </cell>
          <cell r="D6438">
            <v>112.52</v>
          </cell>
          <cell r="E6438">
            <v>67.16</v>
          </cell>
          <cell r="F6438">
            <v>9</v>
          </cell>
          <cell r="G6438">
            <v>60.16</v>
          </cell>
          <cell r="H6438">
            <v>28.91</v>
          </cell>
          <cell r="I6438">
            <v>4</v>
          </cell>
          <cell r="J6438">
            <v>27</v>
          </cell>
          <cell r="K6438">
            <v>161.76</v>
          </cell>
          <cell r="L6438">
            <v>17</v>
          </cell>
          <cell r="M6438" t="str">
            <v>Jul/Aug</v>
          </cell>
          <cell r="N6438">
            <v>47</v>
          </cell>
        </row>
        <row r="6439">
          <cell r="A6439" t="str">
            <v>2006/07 W17</v>
          </cell>
          <cell r="B6439" t="str">
            <v>112 - LHR T1 World of Whiskies</v>
          </cell>
          <cell r="C6439" t="str">
            <v>Champagne - Piper Florens Louis 2 for £30</v>
          </cell>
          <cell r="D6439">
            <v>0</v>
          </cell>
          <cell r="E6439">
            <v>0</v>
          </cell>
          <cell r="F6439">
            <v>0</v>
          </cell>
          <cell r="G6439">
            <v>0</v>
          </cell>
          <cell r="H6439">
            <v>0</v>
          </cell>
          <cell r="I6439">
            <v>0</v>
          </cell>
          <cell r="J6439">
            <v>0</v>
          </cell>
          <cell r="K6439" t="str">
            <v>/0</v>
          </cell>
          <cell r="L6439">
            <v>17</v>
          </cell>
          <cell r="M6439" t="str">
            <v>Jul/Aug</v>
          </cell>
          <cell r="N6439">
            <v>53</v>
          </cell>
        </row>
        <row r="6440">
          <cell r="A6440" t="str">
            <v>2006/07 W17</v>
          </cell>
          <cell r="B6440" t="str">
            <v>112 - LHR T1 World of Whiskies</v>
          </cell>
          <cell r="C6440" t="str">
            <v>Champagne - Piper Florens Louis Twin for £30</v>
          </cell>
          <cell r="D6440">
            <v>0</v>
          </cell>
          <cell r="E6440">
            <v>0</v>
          </cell>
          <cell r="F6440">
            <v>0</v>
          </cell>
          <cell r="G6440">
            <v>0</v>
          </cell>
          <cell r="H6440">
            <v>0</v>
          </cell>
          <cell r="I6440">
            <v>0</v>
          </cell>
          <cell r="J6440">
            <v>0</v>
          </cell>
          <cell r="K6440" t="str">
            <v>/0</v>
          </cell>
          <cell r="L6440">
            <v>17</v>
          </cell>
          <cell r="M6440" t="str">
            <v>Jul/Aug</v>
          </cell>
          <cell r="N6440">
            <v>33</v>
          </cell>
        </row>
        <row r="6441">
          <cell r="A6441" t="str">
            <v>2006/07 W17</v>
          </cell>
          <cell r="B6441" t="str">
            <v>112 - LHR T1 World of Whiskies</v>
          </cell>
          <cell r="C6441" t="str">
            <v>Champagne - Charles Heidseick 2 for £35</v>
          </cell>
          <cell r="D6441">
            <v>0</v>
          </cell>
          <cell r="E6441">
            <v>0</v>
          </cell>
          <cell r="F6441">
            <v>0</v>
          </cell>
          <cell r="G6441">
            <v>0</v>
          </cell>
          <cell r="H6441">
            <v>0</v>
          </cell>
          <cell r="I6441">
            <v>0</v>
          </cell>
          <cell r="J6441">
            <v>0</v>
          </cell>
          <cell r="K6441" t="str">
            <v>/0</v>
          </cell>
          <cell r="L6441">
            <v>17</v>
          </cell>
          <cell r="M6441" t="str">
            <v>Jul/Aug</v>
          </cell>
          <cell r="N6441">
            <v>55</v>
          </cell>
        </row>
        <row r="6442">
          <cell r="A6442" t="str">
            <v>2006/07 W17</v>
          </cell>
          <cell r="B6442" t="str">
            <v>112 - LHR T1 World of Whiskies</v>
          </cell>
          <cell r="C6442" t="str">
            <v>Champagne - Canard Twin for £25</v>
          </cell>
          <cell r="D6442">
            <v>0</v>
          </cell>
          <cell r="E6442">
            <v>0</v>
          </cell>
          <cell r="F6442">
            <v>0</v>
          </cell>
          <cell r="G6442">
            <v>0</v>
          </cell>
          <cell r="H6442">
            <v>0</v>
          </cell>
          <cell r="I6442">
            <v>0</v>
          </cell>
          <cell r="J6442">
            <v>0</v>
          </cell>
          <cell r="K6442" t="str">
            <v>/0</v>
          </cell>
          <cell r="L6442">
            <v>17</v>
          </cell>
          <cell r="M6442" t="str">
            <v>Jul/Aug</v>
          </cell>
          <cell r="N6442">
            <v>52</v>
          </cell>
        </row>
        <row r="6443">
          <cell r="A6443" t="str">
            <v>2006/07 W17</v>
          </cell>
          <cell r="B6443" t="str">
            <v>112 - LHR T1 World of Whiskies</v>
          </cell>
          <cell r="C6443" t="str">
            <v>Wine - Beringer 3 for £15</v>
          </cell>
          <cell r="D6443">
            <v>0</v>
          </cell>
          <cell r="E6443">
            <v>0</v>
          </cell>
          <cell r="F6443">
            <v>0</v>
          </cell>
          <cell r="G6443">
            <v>0</v>
          </cell>
          <cell r="H6443">
            <v>0</v>
          </cell>
          <cell r="I6443">
            <v>0</v>
          </cell>
          <cell r="J6443">
            <v>0</v>
          </cell>
          <cell r="K6443" t="str">
            <v>/0</v>
          </cell>
          <cell r="L6443">
            <v>17</v>
          </cell>
          <cell r="M6443" t="str">
            <v>Jul/Aug</v>
          </cell>
          <cell r="N6443">
            <v>43</v>
          </cell>
        </row>
        <row r="6444">
          <cell r="A6444" t="str">
            <v>2006/07 W17</v>
          </cell>
          <cell r="B6444" t="str">
            <v>112 - LHR T1 World of Whiskies</v>
          </cell>
          <cell r="C6444" t="str">
            <v>Wine - Rosemount BOGOF</v>
          </cell>
          <cell r="D6444">
            <v>0</v>
          </cell>
          <cell r="E6444">
            <v>0</v>
          </cell>
          <cell r="F6444">
            <v>0</v>
          </cell>
          <cell r="G6444">
            <v>0</v>
          </cell>
          <cell r="H6444">
            <v>0</v>
          </cell>
          <cell r="I6444">
            <v>0</v>
          </cell>
          <cell r="J6444">
            <v>0</v>
          </cell>
          <cell r="K6444" t="str">
            <v>/0</v>
          </cell>
          <cell r="L6444">
            <v>17</v>
          </cell>
          <cell r="M6444" t="str">
            <v>Jul/Aug</v>
          </cell>
          <cell r="N6444">
            <v>56</v>
          </cell>
        </row>
        <row r="6445">
          <cell r="A6445" t="str">
            <v>2006/07 W17</v>
          </cell>
          <cell r="B6445" t="str">
            <v>112 - LHR T1 World of Whiskies</v>
          </cell>
          <cell r="C6445" t="str">
            <v>WOW - 2 for £45 Malt</v>
          </cell>
          <cell r="D6445">
            <v>868.7</v>
          </cell>
          <cell r="E6445">
            <v>436.68</v>
          </cell>
          <cell r="F6445">
            <v>30</v>
          </cell>
          <cell r="G6445">
            <v>404.86</v>
          </cell>
          <cell r="H6445">
            <v>98.17</v>
          </cell>
          <cell r="I6445">
            <v>14</v>
          </cell>
          <cell r="J6445">
            <v>61</v>
          </cell>
          <cell r="K6445">
            <v>470.86</v>
          </cell>
          <cell r="L6445">
            <v>17</v>
          </cell>
          <cell r="M6445" t="str">
            <v>Jul/Aug</v>
          </cell>
          <cell r="N6445">
            <v>34</v>
          </cell>
        </row>
        <row r="6446">
          <cell r="A6446" t="str">
            <v>2006/07 W17</v>
          </cell>
          <cell r="B6446" t="str">
            <v>112 - LHR T1 World of Whiskies</v>
          </cell>
          <cell r="C6446" t="str">
            <v>WOW - Connemara 2 for £30</v>
          </cell>
          <cell r="D6446">
            <v>35.979999999999997</v>
          </cell>
          <cell r="E6446">
            <v>18.47</v>
          </cell>
          <cell r="F6446">
            <v>2</v>
          </cell>
          <cell r="G6446">
            <v>17.989999999999998</v>
          </cell>
          <cell r="H6446">
            <v>5.16</v>
          </cell>
          <cell r="I6446">
            <v>1</v>
          </cell>
          <cell r="J6446">
            <v>9</v>
          </cell>
          <cell r="K6446">
            <v>42.12</v>
          </cell>
          <cell r="L6446">
            <v>17</v>
          </cell>
          <cell r="M6446" t="str">
            <v>Jul/Aug</v>
          </cell>
          <cell r="N6446">
            <v>60</v>
          </cell>
        </row>
        <row r="6447">
          <cell r="A6447" t="str">
            <v>2006/07 W17</v>
          </cell>
          <cell r="B6447" t="str">
            <v>112 - LHR T1 World of Whiskies</v>
          </cell>
          <cell r="C6447" t="str">
            <v>Others - 2 for £25 (glayva, disaronno)</v>
          </cell>
          <cell r="D6447">
            <v>0</v>
          </cell>
          <cell r="E6447">
            <v>0</v>
          </cell>
          <cell r="F6447">
            <v>0</v>
          </cell>
          <cell r="G6447">
            <v>0</v>
          </cell>
          <cell r="H6447">
            <v>0</v>
          </cell>
          <cell r="I6447">
            <v>0</v>
          </cell>
          <cell r="J6447">
            <v>8</v>
          </cell>
          <cell r="K6447" t="str">
            <v>/0</v>
          </cell>
          <cell r="L6447">
            <v>17</v>
          </cell>
          <cell r="M6447" t="str">
            <v>Jul/Aug</v>
          </cell>
          <cell r="N6447">
            <v>48</v>
          </cell>
        </row>
        <row r="6448">
          <cell r="A6448" t="str">
            <v>2006/07 W17</v>
          </cell>
          <cell r="B6448" t="str">
            <v>112 - LHR T1 World of Whiskies</v>
          </cell>
          <cell r="C6448" t="str">
            <v>Others - Pimms 2 for £15 (70cl)</v>
          </cell>
          <cell r="D6448">
            <v>0</v>
          </cell>
          <cell r="E6448">
            <v>0</v>
          </cell>
          <cell r="F6448">
            <v>0</v>
          </cell>
          <cell r="G6448">
            <v>0</v>
          </cell>
          <cell r="H6448">
            <v>0</v>
          </cell>
          <cell r="I6448">
            <v>0</v>
          </cell>
          <cell r="J6448">
            <v>0</v>
          </cell>
          <cell r="K6448" t="str">
            <v>/0</v>
          </cell>
          <cell r="L6448">
            <v>17</v>
          </cell>
          <cell r="M6448" t="str">
            <v>Jul/Aug</v>
          </cell>
          <cell r="N6448">
            <v>35</v>
          </cell>
        </row>
        <row r="6449">
          <cell r="A6449" t="str">
            <v>2006/07 W17</v>
          </cell>
          <cell r="B6449" t="str">
            <v>112 - LHR T1 World of Whiskies</v>
          </cell>
          <cell r="C6449" t="str">
            <v>Other - 2 for £30 Sauza</v>
          </cell>
          <cell r="D6449">
            <v>0</v>
          </cell>
          <cell r="E6449">
            <v>0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 t="str">
            <v>/0</v>
          </cell>
          <cell r="L6449">
            <v>17</v>
          </cell>
          <cell r="M6449" t="str">
            <v>Jul/Aug</v>
          </cell>
          <cell r="N6449">
            <v>58</v>
          </cell>
        </row>
        <row r="6450">
          <cell r="A6450" t="str">
            <v>2006/07 W17</v>
          </cell>
          <cell r="B6450" t="str">
            <v>112 - LHR T1 World of Whiskies</v>
          </cell>
          <cell r="C6450" t="str">
            <v>Others - 2 for £20 ATA (70cl)</v>
          </cell>
          <cell r="D6450">
            <v>0</v>
          </cell>
          <cell r="E6450">
            <v>0</v>
          </cell>
          <cell r="F6450">
            <v>0</v>
          </cell>
          <cell r="G6450">
            <v>0</v>
          </cell>
          <cell r="H6450">
            <v>0</v>
          </cell>
          <cell r="I6450">
            <v>0</v>
          </cell>
          <cell r="J6450">
            <v>0</v>
          </cell>
          <cell r="K6450" t="str">
            <v>/0</v>
          </cell>
          <cell r="L6450">
            <v>17</v>
          </cell>
          <cell r="M6450" t="str">
            <v>Jul/Aug</v>
          </cell>
          <cell r="N6450">
            <v>32</v>
          </cell>
        </row>
        <row r="6451">
          <cell r="A6451" t="str">
            <v>2006/07 W17</v>
          </cell>
          <cell r="B6451" t="str">
            <v>112 - LHR T1 World of Whiskies</v>
          </cell>
          <cell r="C6451" t="str">
            <v>Others - 2 for £15 Fortified</v>
          </cell>
          <cell r="D6451">
            <v>0</v>
          </cell>
          <cell r="E6451">
            <v>0</v>
          </cell>
          <cell r="F6451">
            <v>0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 t="str">
            <v>/0</v>
          </cell>
          <cell r="L6451">
            <v>17</v>
          </cell>
          <cell r="M6451" t="str">
            <v>Jul/Aug</v>
          </cell>
          <cell r="N6451">
            <v>59</v>
          </cell>
        </row>
        <row r="6452">
          <cell r="A6452" t="str">
            <v>2006/07 W17</v>
          </cell>
          <cell r="B6452" t="str">
            <v>122 - LHR T2 World Of Whiskies</v>
          </cell>
          <cell r="C6452" t="str">
            <v>Liquor</v>
          </cell>
          <cell r="D6452">
            <v>17288.759999999998</v>
          </cell>
          <cell r="E6452">
            <v>7966.04</v>
          </cell>
          <cell r="F6452">
            <v>595</v>
          </cell>
          <cell r="G6452">
            <v>9302.86</v>
          </cell>
          <cell r="H6452">
            <v>2914.45</v>
          </cell>
          <cell r="I6452">
            <v>330</v>
          </cell>
          <cell r="J6452">
            <v>2323</v>
          </cell>
          <cell r="K6452">
            <v>24757.83</v>
          </cell>
          <cell r="L6452">
            <v>17</v>
          </cell>
          <cell r="M6452" t="str">
            <v>Jul/Aug</v>
          </cell>
          <cell r="N6452">
            <v>1</v>
          </cell>
        </row>
        <row r="6453">
          <cell r="A6453" t="str">
            <v>2006/07 W17</v>
          </cell>
          <cell r="B6453" t="str">
            <v>122 - LHR T2 World Of Whiskies</v>
          </cell>
          <cell r="C6453" t="str">
            <v>Tobacco</v>
          </cell>
          <cell r="D6453">
            <v>1394</v>
          </cell>
          <cell r="E6453">
            <v>528.84</v>
          </cell>
          <cell r="F6453">
            <v>59</v>
          </cell>
          <cell r="G6453">
            <v>788.9</v>
          </cell>
          <cell r="H6453">
            <v>177.66</v>
          </cell>
          <cell r="I6453">
            <v>32</v>
          </cell>
          <cell r="J6453">
            <v>141</v>
          </cell>
          <cell r="K6453">
            <v>1328.67</v>
          </cell>
          <cell r="L6453">
            <v>17</v>
          </cell>
          <cell r="M6453" t="str">
            <v>Jul/Aug</v>
          </cell>
          <cell r="N6453">
            <v>2</v>
          </cell>
        </row>
        <row r="6454">
          <cell r="A6454" t="str">
            <v>2006/07 W17</v>
          </cell>
          <cell r="B6454" t="str">
            <v>122 - LHR T2 World Of Whiskies</v>
          </cell>
          <cell r="C6454" t="str">
            <v>Perfumery</v>
          </cell>
          <cell r="D6454">
            <v>0</v>
          </cell>
          <cell r="E6454">
            <v>0</v>
          </cell>
          <cell r="F6454">
            <v>0</v>
          </cell>
          <cell r="G6454">
            <v>0</v>
          </cell>
          <cell r="H6454">
            <v>0</v>
          </cell>
          <cell r="I6454">
            <v>0</v>
          </cell>
          <cell r="J6454">
            <v>0</v>
          </cell>
          <cell r="K6454" t="str">
            <v>/0</v>
          </cell>
          <cell r="L6454">
            <v>17</v>
          </cell>
          <cell r="M6454" t="str">
            <v>Jul/Aug</v>
          </cell>
          <cell r="N6454">
            <v>3</v>
          </cell>
        </row>
        <row r="6455">
          <cell r="A6455" t="str">
            <v>2006/07 W17</v>
          </cell>
          <cell r="B6455" t="str">
            <v>122 - LHR T2 World Of Whiskies</v>
          </cell>
          <cell r="C6455" t="str">
            <v>Food</v>
          </cell>
          <cell r="D6455">
            <v>0</v>
          </cell>
          <cell r="E6455">
            <v>0</v>
          </cell>
          <cell r="F6455">
            <v>0</v>
          </cell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 t="str">
            <v>/0</v>
          </cell>
          <cell r="L6455">
            <v>17</v>
          </cell>
          <cell r="M6455" t="str">
            <v>Jul/Aug</v>
          </cell>
          <cell r="N6455">
            <v>4</v>
          </cell>
        </row>
        <row r="6456">
          <cell r="A6456" t="str">
            <v>2006/07 W17</v>
          </cell>
          <cell r="B6456" t="str">
            <v>122 - LHR T2 World Of Whiskies</v>
          </cell>
          <cell r="C6456" t="str">
            <v>Tax Free</v>
          </cell>
          <cell r="D6456">
            <v>55.52</v>
          </cell>
          <cell r="E6456">
            <v>25.81</v>
          </cell>
          <cell r="F6456">
            <v>5</v>
          </cell>
          <cell r="G6456">
            <v>54.68</v>
          </cell>
          <cell r="H6456">
            <v>25.26</v>
          </cell>
          <cell r="I6456">
            <v>4</v>
          </cell>
          <cell r="J6456">
            <v>78</v>
          </cell>
          <cell r="K6456">
            <v>331.81</v>
          </cell>
          <cell r="L6456">
            <v>17</v>
          </cell>
          <cell r="M6456" t="str">
            <v>Jul/Aug</v>
          </cell>
          <cell r="N6456">
            <v>5</v>
          </cell>
        </row>
        <row r="6457">
          <cell r="A6457" t="str">
            <v>2006/07 W17</v>
          </cell>
          <cell r="B6457" t="str">
            <v>122 - LHR T2 World Of Whiskies</v>
          </cell>
          <cell r="C6457" t="str">
            <v>Unclassified Products</v>
          </cell>
          <cell r="D6457">
            <v>0</v>
          </cell>
          <cell r="E6457">
            <v>0</v>
          </cell>
          <cell r="F6457">
            <v>0</v>
          </cell>
          <cell r="G6457">
            <v>0</v>
          </cell>
          <cell r="H6457">
            <v>0</v>
          </cell>
          <cell r="I6457">
            <v>0</v>
          </cell>
          <cell r="J6457">
            <v>0</v>
          </cell>
          <cell r="K6457" t="str">
            <v>/0</v>
          </cell>
          <cell r="L6457">
            <v>17</v>
          </cell>
          <cell r="M6457" t="str">
            <v>Jul/Aug</v>
          </cell>
          <cell r="N6457">
            <v>6</v>
          </cell>
        </row>
        <row r="6458">
          <cell r="A6458" t="str">
            <v>2006/07 W17</v>
          </cell>
          <cell r="B6458" t="str">
            <v>122 - LHR T2 World Of Whiskies</v>
          </cell>
          <cell r="C6458" t="str">
            <v>Spirits</v>
          </cell>
          <cell r="D6458">
            <v>17288.759999999998</v>
          </cell>
          <cell r="E6458">
            <v>7966.04</v>
          </cell>
          <cell r="F6458">
            <v>595</v>
          </cell>
          <cell r="G6458">
            <v>9302.86</v>
          </cell>
          <cell r="H6458">
            <v>2914.45</v>
          </cell>
          <cell r="I6458">
            <v>330</v>
          </cell>
          <cell r="J6458">
            <v>2323</v>
          </cell>
          <cell r="K6458">
            <v>24757.83</v>
          </cell>
          <cell r="L6458">
            <v>17</v>
          </cell>
          <cell r="M6458" t="str">
            <v>Jul/Aug</v>
          </cell>
          <cell r="N6458">
            <v>7</v>
          </cell>
        </row>
        <row r="6459">
          <cell r="A6459" t="str">
            <v>2006/07 W17</v>
          </cell>
          <cell r="B6459" t="str">
            <v>122 - LHR T2 World Of Whiskies</v>
          </cell>
          <cell r="C6459" t="str">
            <v>Fortified Wines</v>
          </cell>
          <cell r="D6459">
            <v>0</v>
          </cell>
          <cell r="E6459">
            <v>0</v>
          </cell>
          <cell r="F6459">
            <v>0</v>
          </cell>
          <cell r="G6459">
            <v>0</v>
          </cell>
          <cell r="H6459">
            <v>0</v>
          </cell>
          <cell r="I6459">
            <v>0</v>
          </cell>
          <cell r="J6459">
            <v>0</v>
          </cell>
          <cell r="K6459" t="str">
            <v>/0</v>
          </cell>
          <cell r="L6459">
            <v>17</v>
          </cell>
          <cell r="M6459" t="str">
            <v>Jul/Aug</v>
          </cell>
          <cell r="N6459">
            <v>10</v>
          </cell>
        </row>
        <row r="6460">
          <cell r="A6460" t="str">
            <v>2006/07 W17</v>
          </cell>
          <cell r="B6460" t="str">
            <v>122 - LHR T2 World Of Whiskies</v>
          </cell>
          <cell r="C6460" t="str">
            <v>Others</v>
          </cell>
          <cell r="D6460">
            <v>0</v>
          </cell>
          <cell r="E6460">
            <v>0</v>
          </cell>
          <cell r="F6460">
            <v>0</v>
          </cell>
          <cell r="G6460">
            <v>0</v>
          </cell>
          <cell r="H6460">
            <v>0</v>
          </cell>
          <cell r="I6460">
            <v>0</v>
          </cell>
          <cell r="J6460">
            <v>0</v>
          </cell>
          <cell r="K6460" t="str">
            <v>/0</v>
          </cell>
          <cell r="L6460">
            <v>17</v>
          </cell>
          <cell r="M6460" t="str">
            <v>Jul/Aug</v>
          </cell>
          <cell r="N6460">
            <v>11</v>
          </cell>
        </row>
        <row r="6461">
          <cell r="A6461" t="str">
            <v>2006/07 W17</v>
          </cell>
          <cell r="B6461" t="str">
            <v>122 - LHR T2 World Of Whiskies</v>
          </cell>
          <cell r="C6461" t="str">
            <v>Champagne</v>
          </cell>
          <cell r="D6461">
            <v>0</v>
          </cell>
          <cell r="E6461">
            <v>0</v>
          </cell>
          <cell r="F6461">
            <v>0</v>
          </cell>
          <cell r="G6461">
            <v>0</v>
          </cell>
          <cell r="H6461">
            <v>0</v>
          </cell>
          <cell r="I6461">
            <v>0</v>
          </cell>
          <cell r="J6461">
            <v>0</v>
          </cell>
          <cell r="K6461" t="str">
            <v>/0</v>
          </cell>
          <cell r="L6461">
            <v>17</v>
          </cell>
          <cell r="M6461" t="str">
            <v>Jul/Aug</v>
          </cell>
          <cell r="N6461">
            <v>8</v>
          </cell>
        </row>
        <row r="6462">
          <cell r="A6462" t="str">
            <v>2006/07 W17</v>
          </cell>
          <cell r="B6462" t="str">
            <v>122 - LHR T2 World Of Whiskies</v>
          </cell>
          <cell r="C6462" t="str">
            <v>Wines</v>
          </cell>
          <cell r="D6462">
            <v>0</v>
          </cell>
          <cell r="E6462">
            <v>0</v>
          </cell>
          <cell r="F6462">
            <v>0</v>
          </cell>
          <cell r="G6462">
            <v>0</v>
          </cell>
          <cell r="H6462">
            <v>0</v>
          </cell>
          <cell r="I6462">
            <v>0</v>
          </cell>
          <cell r="J6462">
            <v>0</v>
          </cell>
          <cell r="K6462" t="str">
            <v>/0</v>
          </cell>
          <cell r="L6462">
            <v>17</v>
          </cell>
          <cell r="M6462" t="str">
            <v>Jul/Aug</v>
          </cell>
          <cell r="N6462">
            <v>9</v>
          </cell>
        </row>
        <row r="6463">
          <cell r="A6463" t="str">
            <v>2006/07 W17</v>
          </cell>
          <cell r="B6463" t="str">
            <v>122 - LHR T2 World Of Whiskies</v>
          </cell>
          <cell r="C6463" t="str">
            <v>Unclassified Liquor</v>
          </cell>
          <cell r="D6463">
            <v>0</v>
          </cell>
          <cell r="E6463">
            <v>0</v>
          </cell>
          <cell r="F6463">
            <v>0</v>
          </cell>
          <cell r="G6463">
            <v>0</v>
          </cell>
          <cell r="H6463">
            <v>0</v>
          </cell>
          <cell r="I6463">
            <v>0</v>
          </cell>
          <cell r="J6463">
            <v>0</v>
          </cell>
          <cell r="K6463" t="str">
            <v>/0</v>
          </cell>
          <cell r="L6463">
            <v>17</v>
          </cell>
          <cell r="M6463" t="str">
            <v>Jul/Aug</v>
          </cell>
          <cell r="N6463">
            <v>12</v>
          </cell>
        </row>
        <row r="6464">
          <cell r="A6464" t="str">
            <v>2006/07 W17</v>
          </cell>
          <cell r="B6464" t="str">
            <v>122 - LHR T2 World Of Whiskies</v>
          </cell>
          <cell r="C6464" t="str">
            <v>Value - 2 for £15</v>
          </cell>
          <cell r="D6464">
            <v>60.6</v>
          </cell>
          <cell r="E6464">
            <v>44.66</v>
          </cell>
          <cell r="F6464">
            <v>6</v>
          </cell>
          <cell r="G6464">
            <v>0</v>
          </cell>
          <cell r="H6464">
            <v>0</v>
          </cell>
          <cell r="I6464">
            <v>0</v>
          </cell>
          <cell r="J6464">
            <v>5</v>
          </cell>
          <cell r="K6464">
            <v>14.85</v>
          </cell>
          <cell r="L6464">
            <v>17</v>
          </cell>
          <cell r="M6464" t="str">
            <v>Jul/Aug</v>
          </cell>
          <cell r="N6464">
            <v>31</v>
          </cell>
        </row>
        <row r="6465">
          <cell r="A6465" t="str">
            <v>2006/07 W17</v>
          </cell>
          <cell r="B6465" t="str">
            <v>122 - LHR T2 World Of Whiskies</v>
          </cell>
          <cell r="C6465" t="str">
            <v>Value - 2 for £20 Bombay Saphire</v>
          </cell>
          <cell r="D6465">
            <v>0</v>
          </cell>
          <cell r="E6465">
            <v>0</v>
          </cell>
          <cell r="F6465">
            <v>0</v>
          </cell>
          <cell r="G6465">
            <v>0</v>
          </cell>
          <cell r="H6465">
            <v>0</v>
          </cell>
          <cell r="I6465">
            <v>0</v>
          </cell>
          <cell r="J6465">
            <v>0</v>
          </cell>
          <cell r="K6465" t="str">
            <v>/0</v>
          </cell>
          <cell r="L6465">
            <v>17</v>
          </cell>
          <cell r="M6465" t="str">
            <v>Jul/Aug</v>
          </cell>
          <cell r="N6465">
            <v>45</v>
          </cell>
        </row>
        <row r="6466">
          <cell r="A6466" t="str">
            <v>2006/07 W17</v>
          </cell>
          <cell r="B6466" t="str">
            <v>122 - LHR T2 World Of Whiskies</v>
          </cell>
          <cell r="C6466" t="str">
            <v>Value - Baileys 2 for £20</v>
          </cell>
          <cell r="D6466">
            <v>0</v>
          </cell>
          <cell r="E6466">
            <v>0</v>
          </cell>
          <cell r="F6466">
            <v>0</v>
          </cell>
          <cell r="G6466">
            <v>0</v>
          </cell>
          <cell r="H6466">
            <v>0</v>
          </cell>
          <cell r="I6466">
            <v>0</v>
          </cell>
          <cell r="J6466">
            <v>0</v>
          </cell>
          <cell r="K6466" t="str">
            <v>/0</v>
          </cell>
          <cell r="L6466">
            <v>17</v>
          </cell>
          <cell r="M6466" t="str">
            <v>Jul/Aug</v>
          </cell>
          <cell r="N6466">
            <v>39</v>
          </cell>
        </row>
        <row r="6467">
          <cell r="A6467" t="str">
            <v>2006/07 W17</v>
          </cell>
          <cell r="B6467" t="str">
            <v>122 - LHR T2 World Of Whiskies</v>
          </cell>
          <cell r="C6467" t="str">
            <v>Value - Baileys Twin @ £20</v>
          </cell>
          <cell r="D6467">
            <v>0</v>
          </cell>
          <cell r="E6467">
            <v>0</v>
          </cell>
          <cell r="F6467">
            <v>0</v>
          </cell>
          <cell r="G6467">
            <v>0</v>
          </cell>
          <cell r="H6467">
            <v>0</v>
          </cell>
          <cell r="I6467">
            <v>0</v>
          </cell>
          <cell r="J6467">
            <v>0</v>
          </cell>
          <cell r="K6467" t="str">
            <v>/0</v>
          </cell>
          <cell r="L6467">
            <v>17</v>
          </cell>
          <cell r="M6467" t="str">
            <v>Jul/Aug</v>
          </cell>
          <cell r="N6467">
            <v>51</v>
          </cell>
        </row>
        <row r="6468">
          <cell r="A6468" t="str">
            <v>2006/07 W17</v>
          </cell>
          <cell r="B6468" t="str">
            <v>122 - LHR T2 World Of Whiskies</v>
          </cell>
          <cell r="C6468" t="str">
            <v>Value - Twins @ £15</v>
          </cell>
          <cell r="D6468">
            <v>0</v>
          </cell>
          <cell r="E6468">
            <v>0</v>
          </cell>
          <cell r="F6468">
            <v>0</v>
          </cell>
          <cell r="G6468">
            <v>0</v>
          </cell>
          <cell r="H6468">
            <v>0</v>
          </cell>
          <cell r="I6468">
            <v>0</v>
          </cell>
          <cell r="J6468">
            <v>0</v>
          </cell>
          <cell r="K6468" t="str">
            <v>/0</v>
          </cell>
          <cell r="L6468">
            <v>17</v>
          </cell>
          <cell r="M6468" t="str">
            <v>Jul/Aug</v>
          </cell>
          <cell r="N6468">
            <v>36</v>
          </cell>
        </row>
        <row r="6469">
          <cell r="A6469" t="str">
            <v>2006/07 W17</v>
          </cell>
          <cell r="B6469" t="str">
            <v>122 - LHR T2 World Of Whiskies</v>
          </cell>
          <cell r="C6469" t="str">
            <v>Malt - 2 For £45 (6 glenmorangie + 2)</v>
          </cell>
          <cell r="D6469">
            <v>1145.78</v>
          </cell>
          <cell r="E6469">
            <v>454.9</v>
          </cell>
          <cell r="F6469">
            <v>44</v>
          </cell>
          <cell r="G6469">
            <v>834.58</v>
          </cell>
          <cell r="H6469">
            <v>223.77</v>
          </cell>
          <cell r="I6469">
            <v>32</v>
          </cell>
          <cell r="J6469">
            <v>42</v>
          </cell>
          <cell r="K6469">
            <v>334.52</v>
          </cell>
          <cell r="L6469">
            <v>17</v>
          </cell>
          <cell r="M6469" t="str">
            <v>Jul/Aug</v>
          </cell>
          <cell r="N6469">
            <v>30</v>
          </cell>
        </row>
        <row r="6470">
          <cell r="A6470" t="str">
            <v>2006/07 W17</v>
          </cell>
          <cell r="B6470" t="str">
            <v>122 - LHR T2 World Of Whiskies</v>
          </cell>
          <cell r="C6470" t="str">
            <v>Malt - Save £5 Glenmorangie Traditional</v>
          </cell>
          <cell r="D6470">
            <v>79.98</v>
          </cell>
          <cell r="E6470">
            <v>22.84</v>
          </cell>
          <cell r="F6470">
            <v>2</v>
          </cell>
          <cell r="G6470">
            <v>79.98</v>
          </cell>
          <cell r="H6470">
            <v>22.84</v>
          </cell>
          <cell r="I6470">
            <v>2</v>
          </cell>
          <cell r="J6470">
            <v>7</v>
          </cell>
          <cell r="K6470">
            <v>80.010000000000005</v>
          </cell>
          <cell r="L6470">
            <v>17</v>
          </cell>
          <cell r="M6470" t="str">
            <v>Jul/Aug</v>
          </cell>
          <cell r="N6470">
            <v>44</v>
          </cell>
        </row>
        <row r="6471">
          <cell r="A6471" t="str">
            <v>2006/07 W17</v>
          </cell>
          <cell r="B6471" t="str">
            <v>122 - LHR T2 World Of Whiskies</v>
          </cell>
          <cell r="C6471" t="str">
            <v>Cognac - XO @ £45</v>
          </cell>
          <cell r="D6471">
            <v>0</v>
          </cell>
          <cell r="E6471">
            <v>0</v>
          </cell>
          <cell r="F6471">
            <v>0</v>
          </cell>
          <cell r="G6471">
            <v>0</v>
          </cell>
          <cell r="H6471">
            <v>0</v>
          </cell>
          <cell r="I6471">
            <v>0</v>
          </cell>
          <cell r="J6471">
            <v>0</v>
          </cell>
          <cell r="K6471" t="str">
            <v>/0</v>
          </cell>
          <cell r="L6471">
            <v>17</v>
          </cell>
          <cell r="M6471" t="str">
            <v>Jul/Aug</v>
          </cell>
          <cell r="N6471">
            <v>37</v>
          </cell>
        </row>
        <row r="6472">
          <cell r="A6472" t="str">
            <v>2006/07 W17</v>
          </cell>
          <cell r="B6472" t="str">
            <v>122 - LHR T2 World Of Whiskies</v>
          </cell>
          <cell r="C6472" t="str">
            <v>Cognac - VSOP 2 for £45</v>
          </cell>
          <cell r="D6472">
            <v>0</v>
          </cell>
          <cell r="E6472">
            <v>0</v>
          </cell>
          <cell r="F6472">
            <v>0</v>
          </cell>
          <cell r="G6472">
            <v>0</v>
          </cell>
          <cell r="H6472">
            <v>0</v>
          </cell>
          <cell r="I6472">
            <v>0</v>
          </cell>
          <cell r="J6472">
            <v>0</v>
          </cell>
          <cell r="K6472" t="str">
            <v>/0</v>
          </cell>
          <cell r="L6472">
            <v>17</v>
          </cell>
          <cell r="M6472" t="str">
            <v>Jul/Aug</v>
          </cell>
          <cell r="N6472">
            <v>41</v>
          </cell>
        </row>
        <row r="6473">
          <cell r="A6473" t="str">
            <v>2006/07 W17</v>
          </cell>
          <cell r="B6473" t="str">
            <v>122 - LHR T2 World Of Whiskies</v>
          </cell>
          <cell r="C6473" t="str">
            <v>Cognac - Only £17_99 VS Especiale</v>
          </cell>
          <cell r="D6473">
            <v>0</v>
          </cell>
          <cell r="E6473">
            <v>0</v>
          </cell>
          <cell r="F6473">
            <v>0</v>
          </cell>
          <cell r="G6473">
            <v>0</v>
          </cell>
          <cell r="H6473">
            <v>0</v>
          </cell>
          <cell r="I6473">
            <v>0</v>
          </cell>
          <cell r="J6473">
            <v>0</v>
          </cell>
          <cell r="K6473" t="str">
            <v>/0</v>
          </cell>
          <cell r="L6473">
            <v>17</v>
          </cell>
          <cell r="M6473" t="str">
            <v>Jul/Aug</v>
          </cell>
          <cell r="N6473">
            <v>42</v>
          </cell>
        </row>
        <row r="6474">
          <cell r="A6474" t="str">
            <v>2006/07 W17</v>
          </cell>
          <cell r="B6474" t="str">
            <v>122 - LHR T2 World Of Whiskies</v>
          </cell>
          <cell r="C6474" t="str">
            <v>Deluxe - Chivas 2 for £30</v>
          </cell>
          <cell r="D6474">
            <v>219.89</v>
          </cell>
          <cell r="E6474">
            <v>152.79</v>
          </cell>
          <cell r="F6474">
            <v>11</v>
          </cell>
          <cell r="G6474">
            <v>0</v>
          </cell>
          <cell r="H6474">
            <v>0</v>
          </cell>
          <cell r="I6474">
            <v>0</v>
          </cell>
          <cell r="J6474">
            <v>16</v>
          </cell>
          <cell r="K6474">
            <v>97.6</v>
          </cell>
          <cell r="L6474">
            <v>17</v>
          </cell>
          <cell r="M6474" t="str">
            <v>Jul/Aug</v>
          </cell>
          <cell r="N6474">
            <v>49</v>
          </cell>
        </row>
        <row r="6475">
          <cell r="A6475" t="str">
            <v>2006/07 W17</v>
          </cell>
          <cell r="B6475" t="str">
            <v>122 - LHR T2 World Of Whiskies</v>
          </cell>
          <cell r="C6475" t="str">
            <v>Deluxe - Chivas Twin for £30</v>
          </cell>
          <cell r="D6475">
            <v>0</v>
          </cell>
          <cell r="E6475">
            <v>0</v>
          </cell>
          <cell r="F6475">
            <v>0</v>
          </cell>
          <cell r="G6475">
            <v>0</v>
          </cell>
          <cell r="H6475">
            <v>0</v>
          </cell>
          <cell r="I6475">
            <v>0</v>
          </cell>
          <cell r="J6475">
            <v>0</v>
          </cell>
          <cell r="K6475" t="str">
            <v>/0</v>
          </cell>
          <cell r="L6475">
            <v>17</v>
          </cell>
          <cell r="M6475" t="str">
            <v>Jul/Aug</v>
          </cell>
          <cell r="N6475">
            <v>38</v>
          </cell>
        </row>
        <row r="6476">
          <cell r="A6476" t="str">
            <v>2006/07 W17</v>
          </cell>
          <cell r="B6476" t="str">
            <v>122 - LHR T2 World Of Whiskies</v>
          </cell>
          <cell r="C6476" t="str">
            <v>Deluxe - Chivas Triple Pack @ £45</v>
          </cell>
          <cell r="D6476">
            <v>0</v>
          </cell>
          <cell r="E6476">
            <v>0</v>
          </cell>
          <cell r="F6476">
            <v>0</v>
          </cell>
          <cell r="G6476">
            <v>0</v>
          </cell>
          <cell r="H6476">
            <v>0</v>
          </cell>
          <cell r="I6476">
            <v>0</v>
          </cell>
          <cell r="J6476">
            <v>0</v>
          </cell>
          <cell r="K6476" t="str">
            <v>/0</v>
          </cell>
          <cell r="L6476">
            <v>17</v>
          </cell>
          <cell r="M6476" t="str">
            <v>Jul/Aug</v>
          </cell>
          <cell r="N6476">
            <v>54</v>
          </cell>
        </row>
        <row r="6477">
          <cell r="A6477" t="str">
            <v>2006/07 W17</v>
          </cell>
          <cell r="B6477" t="str">
            <v>122 - LHR T2 World Of Whiskies</v>
          </cell>
          <cell r="C6477" t="str">
            <v>Deluxe - Chivas Save £5 18yo</v>
          </cell>
          <cell r="D6477">
            <v>139.96</v>
          </cell>
          <cell r="E6477">
            <v>73.58</v>
          </cell>
          <cell r="F6477">
            <v>4</v>
          </cell>
          <cell r="G6477">
            <v>69.98</v>
          </cell>
          <cell r="H6477">
            <v>25.72</v>
          </cell>
          <cell r="I6477">
            <v>2</v>
          </cell>
          <cell r="J6477">
            <v>14</v>
          </cell>
          <cell r="K6477">
            <v>154.84</v>
          </cell>
          <cell r="L6477">
            <v>17</v>
          </cell>
          <cell r="M6477" t="str">
            <v>Jul/Aug</v>
          </cell>
          <cell r="N6477">
            <v>50</v>
          </cell>
        </row>
        <row r="6478">
          <cell r="A6478" t="str">
            <v>2006/07 W17</v>
          </cell>
          <cell r="B6478" t="str">
            <v>122 - LHR T2 World Of Whiskies</v>
          </cell>
          <cell r="C6478" t="str">
            <v>Deluxe - Chivas Royal Salute get Chivas 18yo</v>
          </cell>
          <cell r="D6478">
            <v>119.98</v>
          </cell>
          <cell r="E6478">
            <v>77.44</v>
          </cell>
          <cell r="F6478">
            <v>2</v>
          </cell>
          <cell r="G6478">
            <v>0</v>
          </cell>
          <cell r="H6478">
            <v>0</v>
          </cell>
          <cell r="I6478">
            <v>0</v>
          </cell>
          <cell r="J6478">
            <v>4</v>
          </cell>
          <cell r="K6478">
            <v>85.08</v>
          </cell>
          <cell r="L6478">
            <v>17</v>
          </cell>
          <cell r="M6478" t="str">
            <v>Jul/Aug</v>
          </cell>
          <cell r="N6478">
            <v>57</v>
          </cell>
        </row>
        <row r="6479">
          <cell r="A6479" t="str">
            <v>2006/07 W17</v>
          </cell>
          <cell r="B6479" t="str">
            <v>122 - LHR T2 World Of Whiskies</v>
          </cell>
          <cell r="C6479" t="str">
            <v>Deluxe - Dewars 2 for £30 ATA</v>
          </cell>
          <cell r="D6479">
            <v>0</v>
          </cell>
          <cell r="E6479">
            <v>0</v>
          </cell>
          <cell r="F6479">
            <v>0</v>
          </cell>
          <cell r="G6479">
            <v>0</v>
          </cell>
          <cell r="H6479">
            <v>0</v>
          </cell>
          <cell r="I6479">
            <v>0</v>
          </cell>
          <cell r="J6479">
            <v>7</v>
          </cell>
          <cell r="K6479" t="str">
            <v>/0</v>
          </cell>
          <cell r="L6479">
            <v>17</v>
          </cell>
          <cell r="M6479" t="str">
            <v>Jul/Aug</v>
          </cell>
          <cell r="N6479">
            <v>40</v>
          </cell>
        </row>
        <row r="6480">
          <cell r="A6480" t="str">
            <v>2006/07 W17</v>
          </cell>
          <cell r="B6480" t="str">
            <v>122 - LHR T2 World Of Whiskies</v>
          </cell>
          <cell r="C6480" t="str">
            <v>Deluxe - JW Blue get a free 20cl Gold (Sept Only)</v>
          </cell>
          <cell r="D6480">
            <v>198</v>
          </cell>
          <cell r="E6480">
            <v>111.19</v>
          </cell>
          <cell r="F6480">
            <v>2</v>
          </cell>
          <cell r="G6480">
            <v>99</v>
          </cell>
          <cell r="H6480">
            <v>44.02</v>
          </cell>
          <cell r="I6480">
            <v>1</v>
          </cell>
          <cell r="J6480">
            <v>4</v>
          </cell>
          <cell r="K6480">
            <v>127.32</v>
          </cell>
          <cell r="L6480">
            <v>17</v>
          </cell>
          <cell r="M6480" t="str">
            <v>Jul/Aug</v>
          </cell>
          <cell r="N6480">
            <v>46</v>
          </cell>
        </row>
        <row r="6481">
          <cell r="A6481" t="str">
            <v>2006/07 W17</v>
          </cell>
          <cell r="B6481" t="str">
            <v>122 - LHR T2 World Of Whiskies</v>
          </cell>
          <cell r="C6481" t="str">
            <v>Deluxe - Free 20cl bottle (linked to JW Blue) (Sept Only)</v>
          </cell>
          <cell r="D6481">
            <v>0</v>
          </cell>
          <cell r="E6481">
            <v>0</v>
          </cell>
          <cell r="F6481">
            <v>0</v>
          </cell>
          <cell r="G6481">
            <v>0</v>
          </cell>
          <cell r="H6481">
            <v>0</v>
          </cell>
          <cell r="I6481">
            <v>0</v>
          </cell>
          <cell r="J6481">
            <v>26</v>
          </cell>
          <cell r="K6481" t="str">
            <v>/0</v>
          </cell>
          <cell r="L6481">
            <v>17</v>
          </cell>
          <cell r="M6481" t="str">
            <v>Jul/Aug</v>
          </cell>
          <cell r="N6481">
            <v>47</v>
          </cell>
        </row>
        <row r="6482">
          <cell r="A6482" t="str">
            <v>2006/07 W17</v>
          </cell>
          <cell r="B6482" t="str">
            <v>122 - LHR T2 World Of Whiskies</v>
          </cell>
          <cell r="C6482" t="str">
            <v>Champagne - Piper Florens Louis 2 for £30</v>
          </cell>
          <cell r="D6482">
            <v>0</v>
          </cell>
          <cell r="E6482">
            <v>0</v>
          </cell>
          <cell r="F6482">
            <v>0</v>
          </cell>
          <cell r="G6482">
            <v>0</v>
          </cell>
          <cell r="H6482">
            <v>0</v>
          </cell>
          <cell r="I6482">
            <v>0</v>
          </cell>
          <cell r="J6482">
            <v>0</v>
          </cell>
          <cell r="K6482" t="str">
            <v>/0</v>
          </cell>
          <cell r="L6482">
            <v>17</v>
          </cell>
          <cell r="M6482" t="str">
            <v>Jul/Aug</v>
          </cell>
          <cell r="N6482">
            <v>53</v>
          </cell>
        </row>
        <row r="6483">
          <cell r="A6483" t="str">
            <v>2006/07 W17</v>
          </cell>
          <cell r="B6483" t="str">
            <v>122 - LHR T2 World Of Whiskies</v>
          </cell>
          <cell r="C6483" t="str">
            <v>Champagne - Piper Florens Louis Twin for £30</v>
          </cell>
          <cell r="D6483">
            <v>0</v>
          </cell>
          <cell r="E6483">
            <v>0</v>
          </cell>
          <cell r="F6483">
            <v>0</v>
          </cell>
          <cell r="G6483">
            <v>0</v>
          </cell>
          <cell r="H6483">
            <v>0</v>
          </cell>
          <cell r="I6483">
            <v>0</v>
          </cell>
          <cell r="J6483">
            <v>0</v>
          </cell>
          <cell r="K6483" t="str">
            <v>/0</v>
          </cell>
          <cell r="L6483">
            <v>17</v>
          </cell>
          <cell r="M6483" t="str">
            <v>Jul/Aug</v>
          </cell>
          <cell r="N6483">
            <v>33</v>
          </cell>
        </row>
        <row r="6484">
          <cell r="A6484" t="str">
            <v>2006/07 W17</v>
          </cell>
          <cell r="B6484" t="str">
            <v>122 - LHR T2 World Of Whiskies</v>
          </cell>
          <cell r="C6484" t="str">
            <v>Champagne - Charles Heidseick 2 for £35</v>
          </cell>
          <cell r="D6484">
            <v>0</v>
          </cell>
          <cell r="E6484">
            <v>0</v>
          </cell>
          <cell r="F6484">
            <v>0</v>
          </cell>
          <cell r="G6484">
            <v>0</v>
          </cell>
          <cell r="H6484">
            <v>0</v>
          </cell>
          <cell r="I6484">
            <v>0</v>
          </cell>
          <cell r="J6484">
            <v>0</v>
          </cell>
          <cell r="K6484" t="str">
            <v>/0</v>
          </cell>
          <cell r="L6484">
            <v>17</v>
          </cell>
          <cell r="M6484" t="str">
            <v>Jul/Aug</v>
          </cell>
          <cell r="N6484">
            <v>55</v>
          </cell>
        </row>
        <row r="6485">
          <cell r="A6485" t="str">
            <v>2006/07 W17</v>
          </cell>
          <cell r="B6485" t="str">
            <v>122 - LHR T2 World Of Whiskies</v>
          </cell>
          <cell r="C6485" t="str">
            <v>Champagne - Canard Twin for £25</v>
          </cell>
          <cell r="D6485">
            <v>0</v>
          </cell>
          <cell r="E6485">
            <v>0</v>
          </cell>
          <cell r="F6485">
            <v>0</v>
          </cell>
          <cell r="G6485">
            <v>0</v>
          </cell>
          <cell r="H6485">
            <v>0</v>
          </cell>
          <cell r="I6485">
            <v>0</v>
          </cell>
          <cell r="J6485">
            <v>0</v>
          </cell>
          <cell r="K6485" t="str">
            <v>/0</v>
          </cell>
          <cell r="L6485">
            <v>17</v>
          </cell>
          <cell r="M6485" t="str">
            <v>Jul/Aug</v>
          </cell>
          <cell r="N6485">
            <v>52</v>
          </cell>
        </row>
        <row r="6486">
          <cell r="A6486" t="str">
            <v>2006/07 W17</v>
          </cell>
          <cell r="B6486" t="str">
            <v>122 - LHR T2 World Of Whiskies</v>
          </cell>
          <cell r="C6486" t="str">
            <v>Wine - Beringer 3 for £15</v>
          </cell>
          <cell r="D6486">
            <v>0</v>
          </cell>
          <cell r="E6486">
            <v>0</v>
          </cell>
          <cell r="F6486">
            <v>0</v>
          </cell>
          <cell r="G6486">
            <v>0</v>
          </cell>
          <cell r="H6486">
            <v>0</v>
          </cell>
          <cell r="I6486">
            <v>0</v>
          </cell>
          <cell r="J6486">
            <v>0</v>
          </cell>
          <cell r="K6486" t="str">
            <v>/0</v>
          </cell>
          <cell r="L6486">
            <v>17</v>
          </cell>
          <cell r="M6486" t="str">
            <v>Jul/Aug</v>
          </cell>
          <cell r="N6486">
            <v>43</v>
          </cell>
        </row>
        <row r="6487">
          <cell r="A6487" t="str">
            <v>2006/07 W17</v>
          </cell>
          <cell r="B6487" t="str">
            <v>122 - LHR T2 World Of Whiskies</v>
          </cell>
          <cell r="C6487" t="str">
            <v>Wine - Rosemount BOGOF</v>
          </cell>
          <cell r="D6487">
            <v>0</v>
          </cell>
          <cell r="E6487">
            <v>0</v>
          </cell>
          <cell r="F6487">
            <v>0</v>
          </cell>
          <cell r="G6487">
            <v>0</v>
          </cell>
          <cell r="H6487">
            <v>0</v>
          </cell>
          <cell r="I6487">
            <v>0</v>
          </cell>
          <cell r="J6487">
            <v>0</v>
          </cell>
          <cell r="K6487" t="str">
            <v>/0</v>
          </cell>
          <cell r="L6487">
            <v>17</v>
          </cell>
          <cell r="M6487" t="str">
            <v>Jul/Aug</v>
          </cell>
          <cell r="N6487">
            <v>56</v>
          </cell>
        </row>
        <row r="6488">
          <cell r="A6488" t="str">
            <v>2006/07 W17</v>
          </cell>
          <cell r="B6488" t="str">
            <v>122 - LHR T2 World Of Whiskies</v>
          </cell>
          <cell r="C6488" t="str">
            <v>WOW - 2 for £45 Malt</v>
          </cell>
          <cell r="D6488">
            <v>502.82</v>
          </cell>
          <cell r="E6488">
            <v>196.63</v>
          </cell>
          <cell r="F6488">
            <v>18</v>
          </cell>
          <cell r="G6488">
            <v>360.87</v>
          </cell>
          <cell r="H6488">
            <v>92.97</v>
          </cell>
          <cell r="I6488">
            <v>13</v>
          </cell>
          <cell r="J6488">
            <v>56</v>
          </cell>
          <cell r="K6488">
            <v>426.53</v>
          </cell>
          <cell r="L6488">
            <v>17</v>
          </cell>
          <cell r="M6488" t="str">
            <v>Jul/Aug</v>
          </cell>
          <cell r="N6488">
            <v>34</v>
          </cell>
        </row>
        <row r="6489">
          <cell r="A6489" t="str">
            <v>2006/07 W17</v>
          </cell>
          <cell r="B6489" t="str">
            <v>122 - LHR T2 World Of Whiskies</v>
          </cell>
          <cell r="C6489" t="str">
            <v>WOW - Connemara 2 for £30</v>
          </cell>
          <cell r="D6489">
            <v>0</v>
          </cell>
          <cell r="E6489">
            <v>0</v>
          </cell>
          <cell r="F6489">
            <v>0</v>
          </cell>
          <cell r="G6489">
            <v>0</v>
          </cell>
          <cell r="H6489">
            <v>0</v>
          </cell>
          <cell r="I6489">
            <v>0</v>
          </cell>
          <cell r="J6489">
            <v>0</v>
          </cell>
          <cell r="K6489" t="str">
            <v>/0</v>
          </cell>
          <cell r="L6489">
            <v>17</v>
          </cell>
          <cell r="M6489" t="str">
            <v>Jul/Aug</v>
          </cell>
          <cell r="N6489">
            <v>60</v>
          </cell>
        </row>
        <row r="6490">
          <cell r="A6490" t="str">
            <v>2006/07 W17</v>
          </cell>
          <cell r="B6490" t="str">
            <v>122 - LHR T2 World Of Whiskies</v>
          </cell>
          <cell r="C6490" t="str">
            <v>Others - 2 for £25 (glayva, disaronno)</v>
          </cell>
          <cell r="D6490">
            <v>0</v>
          </cell>
          <cell r="E6490">
            <v>0</v>
          </cell>
          <cell r="F6490">
            <v>0</v>
          </cell>
          <cell r="G6490">
            <v>0</v>
          </cell>
          <cell r="H6490">
            <v>0</v>
          </cell>
          <cell r="I6490">
            <v>0</v>
          </cell>
          <cell r="J6490">
            <v>0</v>
          </cell>
          <cell r="K6490" t="str">
            <v>/0</v>
          </cell>
          <cell r="L6490">
            <v>17</v>
          </cell>
          <cell r="M6490" t="str">
            <v>Jul/Aug</v>
          </cell>
          <cell r="N6490">
            <v>48</v>
          </cell>
        </row>
        <row r="6491">
          <cell r="A6491" t="str">
            <v>2006/07 W17</v>
          </cell>
          <cell r="B6491" t="str">
            <v>122 - LHR T2 World Of Whiskies</v>
          </cell>
          <cell r="C6491" t="str">
            <v>Others - Pimms 2 for £15 (70cl)</v>
          </cell>
          <cell r="D6491">
            <v>0</v>
          </cell>
          <cell r="E6491">
            <v>0</v>
          </cell>
          <cell r="F6491">
            <v>0</v>
          </cell>
          <cell r="G6491">
            <v>0</v>
          </cell>
          <cell r="H6491">
            <v>0</v>
          </cell>
          <cell r="I6491">
            <v>0</v>
          </cell>
          <cell r="J6491">
            <v>0</v>
          </cell>
          <cell r="K6491" t="str">
            <v>/0</v>
          </cell>
          <cell r="L6491">
            <v>17</v>
          </cell>
          <cell r="M6491" t="str">
            <v>Jul/Aug</v>
          </cell>
          <cell r="N6491">
            <v>35</v>
          </cell>
        </row>
        <row r="6492">
          <cell r="A6492" t="str">
            <v>2006/07 W17</v>
          </cell>
          <cell r="B6492" t="str">
            <v>122 - LHR T2 World Of Whiskies</v>
          </cell>
          <cell r="C6492" t="str">
            <v>Other - 2 for £30 Sauza</v>
          </cell>
          <cell r="D6492">
            <v>0</v>
          </cell>
          <cell r="E6492">
            <v>0</v>
          </cell>
          <cell r="F6492">
            <v>0</v>
          </cell>
          <cell r="G6492">
            <v>0</v>
          </cell>
          <cell r="H6492">
            <v>0</v>
          </cell>
          <cell r="I6492">
            <v>0</v>
          </cell>
          <cell r="J6492">
            <v>0</v>
          </cell>
          <cell r="K6492" t="str">
            <v>/0</v>
          </cell>
          <cell r="L6492">
            <v>17</v>
          </cell>
          <cell r="M6492" t="str">
            <v>Jul/Aug</v>
          </cell>
          <cell r="N6492">
            <v>58</v>
          </cell>
        </row>
        <row r="6493">
          <cell r="A6493" t="str">
            <v>2006/07 W17</v>
          </cell>
          <cell r="B6493" t="str">
            <v>122 - LHR T2 World Of Whiskies</v>
          </cell>
          <cell r="C6493" t="str">
            <v>Others - 2 for £20 ATA (70cl)</v>
          </cell>
          <cell r="D6493">
            <v>0</v>
          </cell>
          <cell r="E6493">
            <v>0</v>
          </cell>
          <cell r="F6493">
            <v>0</v>
          </cell>
          <cell r="G6493">
            <v>0</v>
          </cell>
          <cell r="H6493">
            <v>0</v>
          </cell>
          <cell r="I6493">
            <v>0</v>
          </cell>
          <cell r="J6493">
            <v>0</v>
          </cell>
          <cell r="K6493" t="str">
            <v>/0</v>
          </cell>
          <cell r="L6493">
            <v>17</v>
          </cell>
          <cell r="M6493" t="str">
            <v>Jul/Aug</v>
          </cell>
          <cell r="N6493">
            <v>32</v>
          </cell>
        </row>
        <row r="6494">
          <cell r="A6494" t="str">
            <v>2006/07 W17</v>
          </cell>
          <cell r="B6494" t="str">
            <v>122 - LHR T2 World Of Whiskies</v>
          </cell>
          <cell r="C6494" t="str">
            <v>Others - 2 for £15 Fortified</v>
          </cell>
          <cell r="D6494">
            <v>0</v>
          </cell>
          <cell r="E6494">
            <v>0</v>
          </cell>
          <cell r="F6494">
            <v>0</v>
          </cell>
          <cell r="G6494">
            <v>0</v>
          </cell>
          <cell r="H6494">
            <v>0</v>
          </cell>
          <cell r="I6494">
            <v>0</v>
          </cell>
          <cell r="J6494">
            <v>0</v>
          </cell>
          <cell r="K6494" t="str">
            <v>/0</v>
          </cell>
          <cell r="L6494">
            <v>17</v>
          </cell>
          <cell r="M6494" t="str">
            <v>Jul/Aug</v>
          </cell>
          <cell r="N6494">
            <v>59</v>
          </cell>
        </row>
        <row r="6495">
          <cell r="A6495" t="str">
            <v>2006/07 W17</v>
          </cell>
          <cell r="B6495" t="str">
            <v>131 - LHR T3 World Of Whiskies</v>
          </cell>
          <cell r="C6495" t="str">
            <v>Liquor</v>
          </cell>
          <cell r="D6495">
            <v>32023.22</v>
          </cell>
          <cell r="E6495">
            <v>19634.669999999998</v>
          </cell>
          <cell r="F6495">
            <v>964</v>
          </cell>
          <cell r="G6495">
            <v>2846.62</v>
          </cell>
          <cell r="H6495">
            <v>794.63</v>
          </cell>
          <cell r="I6495">
            <v>101</v>
          </cell>
          <cell r="J6495">
            <v>2429</v>
          </cell>
          <cell r="K6495">
            <v>29896.03</v>
          </cell>
          <cell r="L6495">
            <v>17</v>
          </cell>
          <cell r="M6495" t="str">
            <v>Jul/Aug</v>
          </cell>
          <cell r="N6495">
            <v>1</v>
          </cell>
        </row>
        <row r="6496">
          <cell r="A6496" t="str">
            <v>2006/07 W17</v>
          </cell>
          <cell r="B6496" t="str">
            <v>131 - LHR T3 World Of Whiskies</v>
          </cell>
          <cell r="C6496" t="str">
            <v>Tobacco</v>
          </cell>
          <cell r="D6496">
            <v>11177.23</v>
          </cell>
          <cell r="E6496">
            <v>6627.83</v>
          </cell>
          <cell r="F6496">
            <v>391</v>
          </cell>
          <cell r="G6496">
            <v>736.1</v>
          </cell>
          <cell r="H6496">
            <v>158.59</v>
          </cell>
          <cell r="I6496">
            <v>31</v>
          </cell>
          <cell r="J6496">
            <v>3283</v>
          </cell>
          <cell r="K6496">
            <v>39042.01</v>
          </cell>
          <cell r="L6496">
            <v>17</v>
          </cell>
          <cell r="M6496" t="str">
            <v>Jul/Aug</v>
          </cell>
          <cell r="N6496">
            <v>2</v>
          </cell>
        </row>
        <row r="6497">
          <cell r="A6497" t="str">
            <v>2006/07 W17</v>
          </cell>
          <cell r="B6497" t="str">
            <v>131 - LHR T3 World Of Whiskies</v>
          </cell>
          <cell r="C6497" t="str">
            <v>Perfumery</v>
          </cell>
          <cell r="D6497">
            <v>0</v>
          </cell>
          <cell r="E6497">
            <v>0</v>
          </cell>
          <cell r="F6497">
            <v>0</v>
          </cell>
          <cell r="G6497">
            <v>0</v>
          </cell>
          <cell r="H6497">
            <v>0</v>
          </cell>
          <cell r="I6497">
            <v>0</v>
          </cell>
          <cell r="J6497">
            <v>47</v>
          </cell>
          <cell r="K6497" t="str">
            <v>/0</v>
          </cell>
          <cell r="L6497">
            <v>17</v>
          </cell>
          <cell r="M6497" t="str">
            <v>Jul/Aug</v>
          </cell>
          <cell r="N6497">
            <v>3</v>
          </cell>
        </row>
        <row r="6498">
          <cell r="A6498" t="str">
            <v>2006/07 W17</v>
          </cell>
          <cell r="B6498" t="str">
            <v>131 - LHR T3 World Of Whiskies</v>
          </cell>
          <cell r="C6498" t="str">
            <v>Food</v>
          </cell>
          <cell r="D6498">
            <v>0</v>
          </cell>
          <cell r="E6498">
            <v>0</v>
          </cell>
          <cell r="F6498">
            <v>0</v>
          </cell>
          <cell r="G6498">
            <v>0</v>
          </cell>
          <cell r="H6498">
            <v>0</v>
          </cell>
          <cell r="I6498">
            <v>0</v>
          </cell>
          <cell r="J6498">
            <v>0</v>
          </cell>
          <cell r="K6498" t="str">
            <v>/0</v>
          </cell>
          <cell r="L6498">
            <v>17</v>
          </cell>
          <cell r="M6498" t="str">
            <v>Jul/Aug</v>
          </cell>
          <cell r="N6498">
            <v>4</v>
          </cell>
        </row>
        <row r="6499">
          <cell r="A6499" t="str">
            <v>2006/07 W17</v>
          </cell>
          <cell r="B6499" t="str">
            <v>131 - LHR T3 World Of Whiskies</v>
          </cell>
          <cell r="C6499" t="str">
            <v>Tax Free</v>
          </cell>
          <cell r="D6499">
            <v>427.82</v>
          </cell>
          <cell r="E6499">
            <v>181.12</v>
          </cell>
          <cell r="F6499">
            <v>26</v>
          </cell>
          <cell r="G6499">
            <v>14</v>
          </cell>
          <cell r="H6499">
            <v>6.23</v>
          </cell>
          <cell r="I6499">
            <v>3</v>
          </cell>
          <cell r="J6499">
            <v>241013</v>
          </cell>
          <cell r="K6499">
            <v>2267468.84</v>
          </cell>
          <cell r="L6499">
            <v>17</v>
          </cell>
          <cell r="M6499" t="str">
            <v>Jul/Aug</v>
          </cell>
          <cell r="N6499">
            <v>5</v>
          </cell>
        </row>
        <row r="6500">
          <cell r="A6500" t="str">
            <v>2006/07 W17</v>
          </cell>
          <cell r="B6500" t="str">
            <v>131 - LHR T3 World Of Whiskies</v>
          </cell>
          <cell r="C6500" t="str">
            <v>Unclassified Products</v>
          </cell>
          <cell r="D6500">
            <v>0</v>
          </cell>
          <cell r="E6500">
            <v>0</v>
          </cell>
          <cell r="F6500">
            <v>0</v>
          </cell>
          <cell r="G6500">
            <v>0</v>
          </cell>
          <cell r="H6500">
            <v>0</v>
          </cell>
          <cell r="I6500">
            <v>0</v>
          </cell>
          <cell r="J6500">
            <v>0</v>
          </cell>
          <cell r="K6500" t="str">
            <v>/0</v>
          </cell>
          <cell r="L6500">
            <v>17</v>
          </cell>
          <cell r="M6500" t="str">
            <v>Jul/Aug</v>
          </cell>
          <cell r="N6500">
            <v>6</v>
          </cell>
        </row>
        <row r="6501">
          <cell r="A6501" t="str">
            <v>2006/07 W17</v>
          </cell>
          <cell r="B6501" t="str">
            <v>131 - LHR T3 World Of Whiskies</v>
          </cell>
          <cell r="C6501" t="str">
            <v>Spirits</v>
          </cell>
          <cell r="D6501">
            <v>32023.22</v>
          </cell>
          <cell r="E6501">
            <v>19634.669999999998</v>
          </cell>
          <cell r="F6501">
            <v>964</v>
          </cell>
          <cell r="G6501">
            <v>2846.62</v>
          </cell>
          <cell r="H6501">
            <v>794.63</v>
          </cell>
          <cell r="I6501">
            <v>101</v>
          </cell>
          <cell r="J6501">
            <v>2429</v>
          </cell>
          <cell r="K6501">
            <v>29896.03</v>
          </cell>
          <cell r="L6501">
            <v>17</v>
          </cell>
          <cell r="M6501" t="str">
            <v>Jul/Aug</v>
          </cell>
          <cell r="N6501">
            <v>7</v>
          </cell>
        </row>
        <row r="6502">
          <cell r="A6502" t="str">
            <v>2006/07 W17</v>
          </cell>
          <cell r="B6502" t="str">
            <v>131 - LHR T3 World Of Whiskies</v>
          </cell>
          <cell r="C6502" t="str">
            <v>Fortified Wines</v>
          </cell>
          <cell r="D6502">
            <v>0</v>
          </cell>
          <cell r="E6502">
            <v>0</v>
          </cell>
          <cell r="F6502">
            <v>0</v>
          </cell>
          <cell r="G6502">
            <v>0</v>
          </cell>
          <cell r="H6502">
            <v>0</v>
          </cell>
          <cell r="I6502">
            <v>0</v>
          </cell>
          <cell r="J6502">
            <v>0</v>
          </cell>
          <cell r="K6502" t="str">
            <v>/0</v>
          </cell>
          <cell r="L6502">
            <v>17</v>
          </cell>
          <cell r="M6502" t="str">
            <v>Jul/Aug</v>
          </cell>
          <cell r="N6502">
            <v>10</v>
          </cell>
        </row>
        <row r="6503">
          <cell r="A6503" t="str">
            <v>2006/07 W17</v>
          </cell>
          <cell r="B6503" t="str">
            <v>131 - LHR T3 World Of Whiskies</v>
          </cell>
          <cell r="C6503" t="str">
            <v>Others</v>
          </cell>
          <cell r="D6503">
            <v>0</v>
          </cell>
          <cell r="E6503">
            <v>0</v>
          </cell>
          <cell r="F6503">
            <v>0</v>
          </cell>
          <cell r="G6503">
            <v>0</v>
          </cell>
          <cell r="H6503">
            <v>0</v>
          </cell>
          <cell r="I6503">
            <v>0</v>
          </cell>
          <cell r="J6503">
            <v>0</v>
          </cell>
          <cell r="K6503" t="str">
            <v>/0</v>
          </cell>
          <cell r="L6503">
            <v>17</v>
          </cell>
          <cell r="M6503" t="str">
            <v>Jul/Aug</v>
          </cell>
          <cell r="N6503">
            <v>11</v>
          </cell>
        </row>
        <row r="6504">
          <cell r="A6504" t="str">
            <v>2006/07 W17</v>
          </cell>
          <cell r="B6504" t="str">
            <v>131 - LHR T3 World Of Whiskies</v>
          </cell>
          <cell r="C6504" t="str">
            <v>Champagne</v>
          </cell>
          <cell r="D6504">
            <v>0</v>
          </cell>
          <cell r="E6504">
            <v>0</v>
          </cell>
          <cell r="F6504">
            <v>0</v>
          </cell>
          <cell r="G6504">
            <v>0</v>
          </cell>
          <cell r="H6504">
            <v>0</v>
          </cell>
          <cell r="I6504">
            <v>0</v>
          </cell>
          <cell r="J6504">
            <v>0</v>
          </cell>
          <cell r="K6504" t="str">
            <v>/0</v>
          </cell>
          <cell r="L6504">
            <v>17</v>
          </cell>
          <cell r="M6504" t="str">
            <v>Jul/Aug</v>
          </cell>
          <cell r="N6504">
            <v>8</v>
          </cell>
        </row>
        <row r="6505">
          <cell r="A6505" t="str">
            <v>2006/07 W17</v>
          </cell>
          <cell r="B6505" t="str">
            <v>131 - LHR T3 World Of Whiskies</v>
          </cell>
          <cell r="C6505" t="str">
            <v>Wines</v>
          </cell>
          <cell r="D6505">
            <v>0</v>
          </cell>
          <cell r="E6505">
            <v>0</v>
          </cell>
          <cell r="F6505">
            <v>0</v>
          </cell>
          <cell r="G6505">
            <v>0</v>
          </cell>
          <cell r="H6505">
            <v>0</v>
          </cell>
          <cell r="I6505">
            <v>0</v>
          </cell>
          <cell r="J6505">
            <v>0</v>
          </cell>
          <cell r="K6505" t="str">
            <v>/0</v>
          </cell>
          <cell r="L6505">
            <v>17</v>
          </cell>
          <cell r="M6505" t="str">
            <v>Jul/Aug</v>
          </cell>
          <cell r="N6505">
            <v>9</v>
          </cell>
        </row>
        <row r="6506">
          <cell r="A6506" t="str">
            <v>2006/07 W17</v>
          </cell>
          <cell r="B6506" t="str">
            <v>131 - LHR T3 World Of Whiskies</v>
          </cell>
          <cell r="C6506" t="str">
            <v>Unclassified Liquor</v>
          </cell>
          <cell r="D6506">
            <v>0</v>
          </cell>
          <cell r="E6506">
            <v>0</v>
          </cell>
          <cell r="F6506">
            <v>0</v>
          </cell>
          <cell r="G6506">
            <v>0</v>
          </cell>
          <cell r="H6506">
            <v>0</v>
          </cell>
          <cell r="I6506">
            <v>0</v>
          </cell>
          <cell r="J6506">
            <v>0</v>
          </cell>
          <cell r="K6506" t="str">
            <v>/0</v>
          </cell>
          <cell r="L6506">
            <v>17</v>
          </cell>
          <cell r="M6506" t="str">
            <v>Jul/Aug</v>
          </cell>
          <cell r="N6506">
            <v>12</v>
          </cell>
        </row>
        <row r="6507">
          <cell r="A6507" t="str">
            <v>2006/07 W17</v>
          </cell>
          <cell r="B6507" t="str">
            <v>131 - LHR T3 World Of Whiskies</v>
          </cell>
          <cell r="C6507" t="str">
            <v>Value - 2 for £15</v>
          </cell>
          <cell r="D6507">
            <v>0</v>
          </cell>
          <cell r="E6507">
            <v>0</v>
          </cell>
          <cell r="F6507">
            <v>0</v>
          </cell>
          <cell r="G6507">
            <v>0</v>
          </cell>
          <cell r="H6507">
            <v>0</v>
          </cell>
          <cell r="I6507">
            <v>0</v>
          </cell>
          <cell r="J6507">
            <v>9</v>
          </cell>
          <cell r="K6507" t="str">
            <v>/0</v>
          </cell>
          <cell r="L6507">
            <v>17</v>
          </cell>
          <cell r="M6507" t="str">
            <v>Jul/Aug</v>
          </cell>
          <cell r="N6507">
            <v>31</v>
          </cell>
        </row>
        <row r="6508">
          <cell r="A6508" t="str">
            <v>2006/07 W17</v>
          </cell>
          <cell r="B6508" t="str">
            <v>131 - LHR T3 World Of Whiskies</v>
          </cell>
          <cell r="C6508" t="str">
            <v>Value - 2 for £20 Bombay Saphire</v>
          </cell>
          <cell r="D6508">
            <v>0</v>
          </cell>
          <cell r="E6508">
            <v>0</v>
          </cell>
          <cell r="F6508">
            <v>0</v>
          </cell>
          <cell r="G6508">
            <v>0</v>
          </cell>
          <cell r="H6508">
            <v>0</v>
          </cell>
          <cell r="I6508">
            <v>0</v>
          </cell>
          <cell r="J6508">
            <v>0</v>
          </cell>
          <cell r="K6508" t="str">
            <v>/0</v>
          </cell>
          <cell r="L6508">
            <v>17</v>
          </cell>
          <cell r="M6508" t="str">
            <v>Jul/Aug</v>
          </cell>
          <cell r="N6508">
            <v>45</v>
          </cell>
        </row>
        <row r="6509">
          <cell r="A6509" t="str">
            <v>2006/07 W17</v>
          </cell>
          <cell r="B6509" t="str">
            <v>131 - LHR T3 World Of Whiskies</v>
          </cell>
          <cell r="C6509" t="str">
            <v>Value - Baileys 2 for £20</v>
          </cell>
          <cell r="D6509">
            <v>0</v>
          </cell>
          <cell r="E6509">
            <v>0</v>
          </cell>
          <cell r="F6509">
            <v>0</v>
          </cell>
          <cell r="G6509">
            <v>0</v>
          </cell>
          <cell r="H6509">
            <v>0</v>
          </cell>
          <cell r="I6509">
            <v>0</v>
          </cell>
          <cell r="J6509">
            <v>0</v>
          </cell>
          <cell r="K6509" t="str">
            <v>/0</v>
          </cell>
          <cell r="L6509">
            <v>17</v>
          </cell>
          <cell r="M6509" t="str">
            <v>Jul/Aug</v>
          </cell>
          <cell r="N6509">
            <v>39</v>
          </cell>
        </row>
        <row r="6510">
          <cell r="A6510" t="str">
            <v>2006/07 W17</v>
          </cell>
          <cell r="B6510" t="str">
            <v>131 - LHR T3 World Of Whiskies</v>
          </cell>
          <cell r="C6510" t="str">
            <v>Value - Baileys Twin @ £20</v>
          </cell>
          <cell r="D6510">
            <v>0</v>
          </cell>
          <cell r="E6510">
            <v>0</v>
          </cell>
          <cell r="F6510">
            <v>0</v>
          </cell>
          <cell r="G6510">
            <v>0</v>
          </cell>
          <cell r="H6510">
            <v>0</v>
          </cell>
          <cell r="I6510">
            <v>0</v>
          </cell>
          <cell r="J6510">
            <v>0</v>
          </cell>
          <cell r="K6510" t="str">
            <v>/0</v>
          </cell>
          <cell r="L6510">
            <v>17</v>
          </cell>
          <cell r="M6510" t="str">
            <v>Jul/Aug</v>
          </cell>
          <cell r="N6510">
            <v>51</v>
          </cell>
        </row>
        <row r="6511">
          <cell r="A6511" t="str">
            <v>2006/07 W17</v>
          </cell>
          <cell r="B6511" t="str">
            <v>131 - LHR T3 World Of Whiskies</v>
          </cell>
          <cell r="C6511" t="str">
            <v>Value - Twins @ £15</v>
          </cell>
          <cell r="D6511">
            <v>0</v>
          </cell>
          <cell r="E6511">
            <v>0</v>
          </cell>
          <cell r="F6511">
            <v>0</v>
          </cell>
          <cell r="G6511">
            <v>0</v>
          </cell>
          <cell r="H6511">
            <v>0</v>
          </cell>
          <cell r="I6511">
            <v>0</v>
          </cell>
          <cell r="J6511">
            <v>0</v>
          </cell>
          <cell r="K6511" t="str">
            <v>/0</v>
          </cell>
          <cell r="L6511">
            <v>17</v>
          </cell>
          <cell r="M6511" t="str">
            <v>Jul/Aug</v>
          </cell>
          <cell r="N6511">
            <v>36</v>
          </cell>
        </row>
        <row r="6512">
          <cell r="A6512" t="str">
            <v>2006/07 W17</v>
          </cell>
          <cell r="B6512" t="str">
            <v>131 - LHR T3 World Of Whiskies</v>
          </cell>
          <cell r="C6512" t="str">
            <v>Malt - 2 For £45 (6 glenmorangie + 2)</v>
          </cell>
          <cell r="D6512">
            <v>1549.42</v>
          </cell>
          <cell r="E6512">
            <v>994.5</v>
          </cell>
          <cell r="F6512">
            <v>60</v>
          </cell>
          <cell r="G6512">
            <v>327.06</v>
          </cell>
          <cell r="H6512">
            <v>87.18</v>
          </cell>
          <cell r="I6512">
            <v>13</v>
          </cell>
          <cell r="J6512">
            <v>88</v>
          </cell>
          <cell r="K6512">
            <v>694.92</v>
          </cell>
          <cell r="L6512">
            <v>17</v>
          </cell>
          <cell r="M6512" t="str">
            <v>Jul/Aug</v>
          </cell>
          <cell r="N6512">
            <v>30</v>
          </cell>
        </row>
        <row r="6513">
          <cell r="A6513" t="str">
            <v>2006/07 W17</v>
          </cell>
          <cell r="B6513" t="str">
            <v>131 - LHR T3 World Of Whiskies</v>
          </cell>
          <cell r="C6513" t="str">
            <v>Malt - Save £5 Glenmorangie Traditional</v>
          </cell>
          <cell r="D6513">
            <v>79.98</v>
          </cell>
          <cell r="E6513">
            <v>57.12</v>
          </cell>
          <cell r="F6513">
            <v>2</v>
          </cell>
          <cell r="G6513">
            <v>0</v>
          </cell>
          <cell r="H6513">
            <v>0</v>
          </cell>
          <cell r="I6513">
            <v>0</v>
          </cell>
          <cell r="J6513">
            <v>5</v>
          </cell>
          <cell r="K6513">
            <v>57.15</v>
          </cell>
          <cell r="L6513">
            <v>17</v>
          </cell>
          <cell r="M6513" t="str">
            <v>Jul/Aug</v>
          </cell>
          <cell r="N6513">
            <v>44</v>
          </cell>
        </row>
        <row r="6514">
          <cell r="A6514" t="str">
            <v>2006/07 W17</v>
          </cell>
          <cell r="B6514" t="str">
            <v>131 - LHR T3 World Of Whiskies</v>
          </cell>
          <cell r="C6514" t="str">
            <v>Cognac - XO @ £45</v>
          </cell>
          <cell r="D6514">
            <v>0</v>
          </cell>
          <cell r="E6514">
            <v>0</v>
          </cell>
          <cell r="F6514">
            <v>0</v>
          </cell>
          <cell r="G6514">
            <v>0</v>
          </cell>
          <cell r="H6514">
            <v>0</v>
          </cell>
          <cell r="I6514">
            <v>0</v>
          </cell>
          <cell r="J6514">
            <v>0</v>
          </cell>
          <cell r="K6514" t="str">
            <v>/0</v>
          </cell>
          <cell r="L6514">
            <v>17</v>
          </cell>
          <cell r="M6514" t="str">
            <v>Jul/Aug</v>
          </cell>
          <cell r="N6514">
            <v>37</v>
          </cell>
        </row>
        <row r="6515">
          <cell r="A6515" t="str">
            <v>2006/07 W17</v>
          </cell>
          <cell r="B6515" t="str">
            <v>131 - LHR T3 World Of Whiskies</v>
          </cell>
          <cell r="C6515" t="str">
            <v>Cognac - VSOP 2 for £45</v>
          </cell>
          <cell r="D6515">
            <v>0</v>
          </cell>
          <cell r="E6515">
            <v>0</v>
          </cell>
          <cell r="F6515">
            <v>0</v>
          </cell>
          <cell r="G6515">
            <v>0</v>
          </cell>
          <cell r="H6515">
            <v>0</v>
          </cell>
          <cell r="I6515">
            <v>0</v>
          </cell>
          <cell r="J6515">
            <v>0</v>
          </cell>
          <cell r="K6515" t="str">
            <v>/0</v>
          </cell>
          <cell r="L6515">
            <v>17</v>
          </cell>
          <cell r="M6515" t="str">
            <v>Jul/Aug</v>
          </cell>
          <cell r="N6515">
            <v>41</v>
          </cell>
        </row>
        <row r="6516">
          <cell r="A6516" t="str">
            <v>2006/07 W17</v>
          </cell>
          <cell r="B6516" t="str">
            <v>131 - LHR T3 World Of Whiskies</v>
          </cell>
          <cell r="C6516" t="str">
            <v>Cognac - Only £17_99 VS Especiale</v>
          </cell>
          <cell r="D6516">
            <v>0</v>
          </cell>
          <cell r="E6516">
            <v>0</v>
          </cell>
          <cell r="F6516">
            <v>0</v>
          </cell>
          <cell r="G6516">
            <v>0</v>
          </cell>
          <cell r="H6516">
            <v>0</v>
          </cell>
          <cell r="I6516">
            <v>0</v>
          </cell>
          <cell r="J6516">
            <v>0</v>
          </cell>
          <cell r="K6516" t="str">
            <v>/0</v>
          </cell>
          <cell r="L6516">
            <v>17</v>
          </cell>
          <cell r="M6516" t="str">
            <v>Jul/Aug</v>
          </cell>
          <cell r="N6516">
            <v>42</v>
          </cell>
        </row>
        <row r="6517">
          <cell r="A6517" t="str">
            <v>2006/07 W17</v>
          </cell>
          <cell r="B6517" t="str">
            <v>131 - LHR T3 World Of Whiskies</v>
          </cell>
          <cell r="C6517" t="str">
            <v>Deluxe - Chivas 2 for £30</v>
          </cell>
          <cell r="D6517">
            <v>219.89</v>
          </cell>
          <cell r="E6517">
            <v>152.79</v>
          </cell>
          <cell r="F6517">
            <v>11</v>
          </cell>
          <cell r="G6517">
            <v>0</v>
          </cell>
          <cell r="H6517">
            <v>0</v>
          </cell>
          <cell r="I6517">
            <v>0</v>
          </cell>
          <cell r="J6517">
            <v>7</v>
          </cell>
          <cell r="K6517">
            <v>42.7</v>
          </cell>
          <cell r="L6517">
            <v>17</v>
          </cell>
          <cell r="M6517" t="str">
            <v>Jul/Aug</v>
          </cell>
          <cell r="N6517">
            <v>49</v>
          </cell>
        </row>
        <row r="6518">
          <cell r="A6518" t="str">
            <v>2006/07 W17</v>
          </cell>
          <cell r="B6518" t="str">
            <v>131 - LHR T3 World Of Whiskies</v>
          </cell>
          <cell r="C6518" t="str">
            <v>Deluxe - Chivas Twin for £30</v>
          </cell>
          <cell r="D6518">
            <v>0</v>
          </cell>
          <cell r="E6518">
            <v>0</v>
          </cell>
          <cell r="F6518">
            <v>0</v>
          </cell>
          <cell r="G6518">
            <v>0</v>
          </cell>
          <cell r="H6518">
            <v>0</v>
          </cell>
          <cell r="I6518">
            <v>0</v>
          </cell>
          <cell r="J6518">
            <v>3</v>
          </cell>
          <cell r="K6518" t="str">
            <v>/0</v>
          </cell>
          <cell r="L6518">
            <v>17</v>
          </cell>
          <cell r="M6518" t="str">
            <v>Jul/Aug</v>
          </cell>
          <cell r="N6518">
            <v>38</v>
          </cell>
        </row>
        <row r="6519">
          <cell r="A6519" t="str">
            <v>2006/07 W17</v>
          </cell>
          <cell r="B6519" t="str">
            <v>131 - LHR T3 World Of Whiskies</v>
          </cell>
          <cell r="C6519" t="str">
            <v>Deluxe - Chivas Triple Pack @ £45</v>
          </cell>
          <cell r="D6519">
            <v>0</v>
          </cell>
          <cell r="E6519">
            <v>0</v>
          </cell>
          <cell r="F6519">
            <v>0</v>
          </cell>
          <cell r="G6519">
            <v>0</v>
          </cell>
          <cell r="H6519">
            <v>0</v>
          </cell>
          <cell r="I6519">
            <v>0</v>
          </cell>
          <cell r="J6519">
            <v>5</v>
          </cell>
          <cell r="K6519" t="str">
            <v>/0</v>
          </cell>
          <cell r="L6519">
            <v>17</v>
          </cell>
          <cell r="M6519" t="str">
            <v>Jul/Aug</v>
          </cell>
          <cell r="N6519">
            <v>54</v>
          </cell>
        </row>
        <row r="6520">
          <cell r="A6520" t="str">
            <v>2006/07 W17</v>
          </cell>
          <cell r="B6520" t="str">
            <v>131 - LHR T3 World Of Whiskies</v>
          </cell>
          <cell r="C6520" t="str">
            <v>Deluxe - Chivas Save £5 18yo</v>
          </cell>
          <cell r="D6520">
            <v>104.97</v>
          </cell>
          <cell r="E6520">
            <v>71.790000000000006</v>
          </cell>
          <cell r="F6520">
            <v>3</v>
          </cell>
          <cell r="G6520">
            <v>0</v>
          </cell>
          <cell r="H6520">
            <v>0</v>
          </cell>
          <cell r="I6520">
            <v>0</v>
          </cell>
          <cell r="J6520">
            <v>9</v>
          </cell>
          <cell r="K6520">
            <v>99.54</v>
          </cell>
          <cell r="L6520">
            <v>17</v>
          </cell>
          <cell r="M6520" t="str">
            <v>Jul/Aug</v>
          </cell>
          <cell r="N6520">
            <v>50</v>
          </cell>
        </row>
        <row r="6521">
          <cell r="A6521" t="str">
            <v>2006/07 W17</v>
          </cell>
          <cell r="B6521" t="str">
            <v>131 - LHR T3 World Of Whiskies</v>
          </cell>
          <cell r="C6521" t="str">
            <v>Deluxe - Chivas Royal Salute get Chivas 18yo</v>
          </cell>
          <cell r="D6521">
            <v>0</v>
          </cell>
          <cell r="E6521">
            <v>0</v>
          </cell>
          <cell r="F6521">
            <v>0</v>
          </cell>
          <cell r="G6521">
            <v>0</v>
          </cell>
          <cell r="H6521">
            <v>0</v>
          </cell>
          <cell r="I6521">
            <v>0</v>
          </cell>
          <cell r="J6521">
            <v>5</v>
          </cell>
          <cell r="K6521" t="str">
            <v>/0</v>
          </cell>
          <cell r="L6521">
            <v>17</v>
          </cell>
          <cell r="M6521" t="str">
            <v>Jul/Aug</v>
          </cell>
          <cell r="N6521">
            <v>57</v>
          </cell>
        </row>
        <row r="6522">
          <cell r="A6522" t="str">
            <v>2006/07 W17</v>
          </cell>
          <cell r="B6522" t="str">
            <v>131 - LHR T3 World Of Whiskies</v>
          </cell>
          <cell r="C6522" t="str">
            <v>Deluxe - Dewars 2 for £30 ATA</v>
          </cell>
          <cell r="D6522">
            <v>139.99</v>
          </cell>
          <cell r="E6522">
            <v>47.47</v>
          </cell>
          <cell r="F6522">
            <v>9</v>
          </cell>
          <cell r="G6522">
            <v>90</v>
          </cell>
          <cell r="H6522">
            <v>8.61</v>
          </cell>
          <cell r="I6522">
            <v>6</v>
          </cell>
          <cell r="J6522">
            <v>26</v>
          </cell>
          <cell r="K6522">
            <v>137.54</v>
          </cell>
          <cell r="L6522">
            <v>17</v>
          </cell>
          <cell r="M6522" t="str">
            <v>Jul/Aug</v>
          </cell>
          <cell r="N6522">
            <v>40</v>
          </cell>
        </row>
        <row r="6523">
          <cell r="A6523" t="str">
            <v>2006/07 W17</v>
          </cell>
          <cell r="B6523" t="str">
            <v>131 - LHR T3 World Of Whiskies</v>
          </cell>
          <cell r="C6523" t="str">
            <v>Deluxe - JW Blue get a free 20cl Gold (Sept Only)</v>
          </cell>
          <cell r="D6523">
            <v>533.96</v>
          </cell>
          <cell r="E6523">
            <v>311.14999999999998</v>
          </cell>
          <cell r="F6523">
            <v>7</v>
          </cell>
          <cell r="G6523">
            <v>0</v>
          </cell>
          <cell r="H6523">
            <v>0</v>
          </cell>
          <cell r="I6523">
            <v>0</v>
          </cell>
          <cell r="J6523">
            <v>5</v>
          </cell>
          <cell r="K6523">
            <v>159.15</v>
          </cell>
          <cell r="L6523">
            <v>17</v>
          </cell>
          <cell r="M6523" t="str">
            <v>Jul/Aug</v>
          </cell>
          <cell r="N6523">
            <v>46</v>
          </cell>
        </row>
        <row r="6524">
          <cell r="A6524" t="str">
            <v>2006/07 W17</v>
          </cell>
          <cell r="B6524" t="str">
            <v>131 - LHR T3 World Of Whiskies</v>
          </cell>
          <cell r="C6524" t="str">
            <v>Deluxe - Free 20cl bottle (linked to JW Blue) (Sept Only)</v>
          </cell>
          <cell r="D6524">
            <v>91.63</v>
          </cell>
          <cell r="E6524">
            <v>77.42</v>
          </cell>
          <cell r="F6524">
            <v>7</v>
          </cell>
          <cell r="G6524">
            <v>0</v>
          </cell>
          <cell r="H6524">
            <v>0</v>
          </cell>
          <cell r="I6524">
            <v>0</v>
          </cell>
          <cell r="J6524">
            <v>16</v>
          </cell>
          <cell r="K6524">
            <v>95.84</v>
          </cell>
          <cell r="L6524">
            <v>17</v>
          </cell>
          <cell r="M6524" t="str">
            <v>Jul/Aug</v>
          </cell>
          <cell r="N6524">
            <v>47</v>
          </cell>
        </row>
        <row r="6525">
          <cell r="A6525" t="str">
            <v>2006/07 W17</v>
          </cell>
          <cell r="B6525" t="str">
            <v>131 - LHR T3 World Of Whiskies</v>
          </cell>
          <cell r="C6525" t="str">
            <v>Champagne - Piper Florens Louis 2 for £30</v>
          </cell>
          <cell r="D6525">
            <v>0</v>
          </cell>
          <cell r="E6525">
            <v>0</v>
          </cell>
          <cell r="F6525">
            <v>0</v>
          </cell>
          <cell r="G6525">
            <v>0</v>
          </cell>
          <cell r="H6525">
            <v>0</v>
          </cell>
          <cell r="I6525">
            <v>0</v>
          </cell>
          <cell r="J6525">
            <v>0</v>
          </cell>
          <cell r="K6525" t="str">
            <v>/0</v>
          </cell>
          <cell r="L6525">
            <v>17</v>
          </cell>
          <cell r="M6525" t="str">
            <v>Jul/Aug</v>
          </cell>
          <cell r="N6525">
            <v>53</v>
          </cell>
        </row>
        <row r="6526">
          <cell r="A6526" t="str">
            <v>2006/07 W17</v>
          </cell>
          <cell r="B6526" t="str">
            <v>131 - LHR T3 World Of Whiskies</v>
          </cell>
          <cell r="C6526" t="str">
            <v>Champagne - Piper Florens Louis Twin for £30</v>
          </cell>
          <cell r="D6526">
            <v>0</v>
          </cell>
          <cell r="E6526">
            <v>0</v>
          </cell>
          <cell r="F6526">
            <v>0</v>
          </cell>
          <cell r="G6526">
            <v>0</v>
          </cell>
          <cell r="H6526">
            <v>0</v>
          </cell>
          <cell r="I6526">
            <v>0</v>
          </cell>
          <cell r="J6526">
            <v>0</v>
          </cell>
          <cell r="K6526" t="str">
            <v>/0</v>
          </cell>
          <cell r="L6526">
            <v>17</v>
          </cell>
          <cell r="M6526" t="str">
            <v>Jul/Aug</v>
          </cell>
          <cell r="N6526">
            <v>33</v>
          </cell>
        </row>
        <row r="6527">
          <cell r="A6527" t="str">
            <v>2006/07 W17</v>
          </cell>
          <cell r="B6527" t="str">
            <v>131 - LHR T3 World Of Whiskies</v>
          </cell>
          <cell r="C6527" t="str">
            <v>Champagne - Charles Heidseick 2 for £35</v>
          </cell>
          <cell r="D6527">
            <v>0</v>
          </cell>
          <cell r="E6527">
            <v>0</v>
          </cell>
          <cell r="F6527">
            <v>0</v>
          </cell>
          <cell r="G6527">
            <v>0</v>
          </cell>
          <cell r="H6527">
            <v>0</v>
          </cell>
          <cell r="I6527">
            <v>0</v>
          </cell>
          <cell r="J6527">
            <v>0</v>
          </cell>
          <cell r="K6527" t="str">
            <v>/0</v>
          </cell>
          <cell r="L6527">
            <v>17</v>
          </cell>
          <cell r="M6527" t="str">
            <v>Jul/Aug</v>
          </cell>
          <cell r="N6527">
            <v>55</v>
          </cell>
        </row>
        <row r="6528">
          <cell r="A6528" t="str">
            <v>2006/07 W17</v>
          </cell>
          <cell r="B6528" t="str">
            <v>131 - LHR T3 World Of Whiskies</v>
          </cell>
          <cell r="C6528" t="str">
            <v>Champagne - Canard Twin for £25</v>
          </cell>
          <cell r="D6528">
            <v>0</v>
          </cell>
          <cell r="E6528">
            <v>0</v>
          </cell>
          <cell r="F6528">
            <v>0</v>
          </cell>
          <cell r="G6528">
            <v>0</v>
          </cell>
          <cell r="H6528">
            <v>0</v>
          </cell>
          <cell r="I6528">
            <v>0</v>
          </cell>
          <cell r="J6528">
            <v>0</v>
          </cell>
          <cell r="K6528" t="str">
            <v>/0</v>
          </cell>
          <cell r="L6528">
            <v>17</v>
          </cell>
          <cell r="M6528" t="str">
            <v>Jul/Aug</v>
          </cell>
          <cell r="N6528">
            <v>52</v>
          </cell>
        </row>
        <row r="6529">
          <cell r="A6529" t="str">
            <v>2006/07 W17</v>
          </cell>
          <cell r="B6529" t="str">
            <v>131 - LHR T3 World Of Whiskies</v>
          </cell>
          <cell r="C6529" t="str">
            <v>Wine - Beringer 3 for £15</v>
          </cell>
          <cell r="D6529">
            <v>0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  <cell r="I6529">
            <v>0</v>
          </cell>
          <cell r="J6529">
            <v>0</v>
          </cell>
          <cell r="K6529" t="str">
            <v>/0</v>
          </cell>
          <cell r="L6529">
            <v>17</v>
          </cell>
          <cell r="M6529" t="str">
            <v>Jul/Aug</v>
          </cell>
          <cell r="N6529">
            <v>43</v>
          </cell>
        </row>
        <row r="6530">
          <cell r="A6530" t="str">
            <v>2006/07 W17</v>
          </cell>
          <cell r="B6530" t="str">
            <v>131 - LHR T3 World Of Whiskies</v>
          </cell>
          <cell r="C6530" t="str">
            <v>Wine - Rosemount BOGOF</v>
          </cell>
          <cell r="D6530">
            <v>0</v>
          </cell>
          <cell r="E6530">
            <v>0</v>
          </cell>
          <cell r="F6530">
            <v>0</v>
          </cell>
          <cell r="G6530">
            <v>0</v>
          </cell>
          <cell r="H6530">
            <v>0</v>
          </cell>
          <cell r="I6530">
            <v>0</v>
          </cell>
          <cell r="J6530">
            <v>0</v>
          </cell>
          <cell r="K6530" t="str">
            <v>/0</v>
          </cell>
          <cell r="L6530">
            <v>17</v>
          </cell>
          <cell r="M6530" t="str">
            <v>Jul/Aug</v>
          </cell>
          <cell r="N6530">
            <v>56</v>
          </cell>
        </row>
        <row r="6531">
          <cell r="A6531" t="str">
            <v>2006/07 W17</v>
          </cell>
          <cell r="B6531" t="str">
            <v>131 - LHR T3 World Of Whiskies</v>
          </cell>
          <cell r="C6531" t="str">
            <v>WOW - 2 for £45 Malt</v>
          </cell>
          <cell r="D6531">
            <v>650.77</v>
          </cell>
          <cell r="E6531">
            <v>450.09</v>
          </cell>
          <cell r="F6531">
            <v>23</v>
          </cell>
          <cell r="G6531">
            <v>54.98</v>
          </cell>
          <cell r="H6531">
            <v>14.26</v>
          </cell>
          <cell r="I6531">
            <v>2</v>
          </cell>
          <cell r="J6531">
            <v>45</v>
          </cell>
          <cell r="K6531">
            <v>342.65</v>
          </cell>
          <cell r="L6531">
            <v>17</v>
          </cell>
          <cell r="M6531" t="str">
            <v>Jul/Aug</v>
          </cell>
          <cell r="N6531">
            <v>34</v>
          </cell>
        </row>
        <row r="6532">
          <cell r="A6532" t="str">
            <v>2006/07 W17</v>
          </cell>
          <cell r="B6532" t="str">
            <v>131 - LHR T3 World Of Whiskies</v>
          </cell>
          <cell r="C6532" t="str">
            <v>WOW - Connemara 2 for £30</v>
          </cell>
          <cell r="D6532">
            <v>35.979999999999997</v>
          </cell>
          <cell r="E6532">
            <v>26.62</v>
          </cell>
          <cell r="F6532">
            <v>2</v>
          </cell>
          <cell r="G6532">
            <v>0</v>
          </cell>
          <cell r="H6532">
            <v>0</v>
          </cell>
          <cell r="I6532">
            <v>0</v>
          </cell>
          <cell r="J6532">
            <v>2</v>
          </cell>
          <cell r="K6532">
            <v>9.36</v>
          </cell>
          <cell r="L6532">
            <v>17</v>
          </cell>
          <cell r="M6532" t="str">
            <v>Jul/Aug</v>
          </cell>
          <cell r="N6532">
            <v>60</v>
          </cell>
        </row>
        <row r="6533">
          <cell r="A6533" t="str">
            <v>2006/07 W17</v>
          </cell>
          <cell r="B6533" t="str">
            <v>131 - LHR T3 World Of Whiskies</v>
          </cell>
          <cell r="C6533" t="str">
            <v>Others - 2 for £25 (glayva, disaronno)</v>
          </cell>
          <cell r="D6533">
            <v>0</v>
          </cell>
          <cell r="E6533">
            <v>0</v>
          </cell>
          <cell r="F6533">
            <v>0</v>
          </cell>
          <cell r="G6533">
            <v>0</v>
          </cell>
          <cell r="H6533">
            <v>0</v>
          </cell>
          <cell r="I6533">
            <v>0</v>
          </cell>
          <cell r="J6533">
            <v>0</v>
          </cell>
          <cell r="K6533" t="str">
            <v>/0</v>
          </cell>
          <cell r="L6533">
            <v>17</v>
          </cell>
          <cell r="M6533" t="str">
            <v>Jul/Aug</v>
          </cell>
          <cell r="N6533">
            <v>48</v>
          </cell>
        </row>
        <row r="6534">
          <cell r="A6534" t="str">
            <v>2006/07 W17</v>
          </cell>
          <cell r="B6534" t="str">
            <v>131 - LHR T3 World Of Whiskies</v>
          </cell>
          <cell r="C6534" t="str">
            <v>Others - Pimms 2 for £15 (70cl)</v>
          </cell>
          <cell r="D6534">
            <v>0</v>
          </cell>
          <cell r="E6534">
            <v>0</v>
          </cell>
          <cell r="F6534">
            <v>0</v>
          </cell>
          <cell r="G6534">
            <v>0</v>
          </cell>
          <cell r="H6534">
            <v>0</v>
          </cell>
          <cell r="I6534">
            <v>0</v>
          </cell>
          <cell r="J6534">
            <v>0</v>
          </cell>
          <cell r="K6534" t="str">
            <v>/0</v>
          </cell>
          <cell r="L6534">
            <v>17</v>
          </cell>
          <cell r="M6534" t="str">
            <v>Jul/Aug</v>
          </cell>
          <cell r="N6534">
            <v>35</v>
          </cell>
        </row>
        <row r="6535">
          <cell r="A6535" t="str">
            <v>2006/07 W17</v>
          </cell>
          <cell r="B6535" t="str">
            <v>131 - LHR T3 World Of Whiskies</v>
          </cell>
          <cell r="C6535" t="str">
            <v>Other - 2 for £30 Sauza</v>
          </cell>
          <cell r="D6535">
            <v>0</v>
          </cell>
          <cell r="E6535">
            <v>0</v>
          </cell>
          <cell r="F6535">
            <v>0</v>
          </cell>
          <cell r="G6535">
            <v>0</v>
          </cell>
          <cell r="H6535">
            <v>0</v>
          </cell>
          <cell r="I6535">
            <v>0</v>
          </cell>
          <cell r="J6535">
            <v>0</v>
          </cell>
          <cell r="K6535" t="str">
            <v>/0</v>
          </cell>
          <cell r="L6535">
            <v>17</v>
          </cell>
          <cell r="M6535" t="str">
            <v>Jul/Aug</v>
          </cell>
          <cell r="N6535">
            <v>58</v>
          </cell>
        </row>
        <row r="6536">
          <cell r="A6536" t="str">
            <v>2006/07 W17</v>
          </cell>
          <cell r="B6536" t="str">
            <v>131 - LHR T3 World Of Whiskies</v>
          </cell>
          <cell r="C6536" t="str">
            <v>Others - 2 for £20 ATA (70cl)</v>
          </cell>
          <cell r="D6536">
            <v>0</v>
          </cell>
          <cell r="E6536">
            <v>0</v>
          </cell>
          <cell r="F6536">
            <v>0</v>
          </cell>
          <cell r="G6536">
            <v>0</v>
          </cell>
          <cell r="H6536">
            <v>0</v>
          </cell>
          <cell r="I6536">
            <v>0</v>
          </cell>
          <cell r="J6536">
            <v>0</v>
          </cell>
          <cell r="K6536" t="str">
            <v>/0</v>
          </cell>
          <cell r="L6536">
            <v>17</v>
          </cell>
          <cell r="M6536" t="str">
            <v>Jul/Aug</v>
          </cell>
          <cell r="N6536">
            <v>32</v>
          </cell>
        </row>
        <row r="6537">
          <cell r="A6537" t="str">
            <v>2006/07 W17</v>
          </cell>
          <cell r="B6537" t="str">
            <v>131 - LHR T3 World Of Whiskies</v>
          </cell>
          <cell r="C6537" t="str">
            <v>Others - 2 for £15 Fortified</v>
          </cell>
          <cell r="D6537">
            <v>0</v>
          </cell>
          <cell r="E6537">
            <v>0</v>
          </cell>
          <cell r="F6537">
            <v>0</v>
          </cell>
          <cell r="G6537">
            <v>0</v>
          </cell>
          <cell r="H6537">
            <v>0</v>
          </cell>
          <cell r="I6537">
            <v>0</v>
          </cell>
          <cell r="J6537">
            <v>0</v>
          </cell>
          <cell r="K6537" t="str">
            <v>/0</v>
          </cell>
          <cell r="L6537">
            <v>17</v>
          </cell>
          <cell r="M6537" t="str">
            <v>Jul/Aug</v>
          </cell>
          <cell r="N6537">
            <v>59</v>
          </cell>
        </row>
        <row r="6538">
          <cell r="A6538" t="str">
            <v>2006/07 W17</v>
          </cell>
          <cell r="B6538" t="str">
            <v>142 - LHR T4 World Of Whiskies</v>
          </cell>
          <cell r="C6538" t="str">
            <v>Liquor</v>
          </cell>
          <cell r="D6538">
            <v>25698.54</v>
          </cell>
          <cell r="E6538">
            <v>16142.87</v>
          </cell>
          <cell r="F6538">
            <v>855</v>
          </cell>
          <cell r="G6538">
            <v>3261.61</v>
          </cell>
          <cell r="H6538">
            <v>856.53</v>
          </cell>
          <cell r="I6538">
            <v>124</v>
          </cell>
          <cell r="J6538">
            <v>2781</v>
          </cell>
          <cell r="K6538">
            <v>29192.69</v>
          </cell>
          <cell r="L6538">
            <v>17</v>
          </cell>
          <cell r="M6538" t="str">
            <v>Jul/Aug</v>
          </cell>
          <cell r="N6538">
            <v>1</v>
          </cell>
        </row>
        <row r="6539">
          <cell r="A6539" t="str">
            <v>2006/07 W17</v>
          </cell>
          <cell r="B6539" t="str">
            <v>142 - LHR T4 World Of Whiskies</v>
          </cell>
          <cell r="C6539" t="str">
            <v>Tobacco</v>
          </cell>
          <cell r="D6539">
            <v>21394.39</v>
          </cell>
          <cell r="E6539">
            <v>11912.44</v>
          </cell>
          <cell r="F6539">
            <v>654</v>
          </cell>
          <cell r="G6539">
            <v>2673.4</v>
          </cell>
          <cell r="H6539">
            <v>508.26</v>
          </cell>
          <cell r="I6539">
            <v>68</v>
          </cell>
          <cell r="J6539">
            <v>1868</v>
          </cell>
          <cell r="K6539">
            <v>25729.64</v>
          </cell>
          <cell r="L6539">
            <v>17</v>
          </cell>
          <cell r="M6539" t="str">
            <v>Jul/Aug</v>
          </cell>
          <cell r="N6539">
            <v>2</v>
          </cell>
        </row>
        <row r="6540">
          <cell r="A6540" t="str">
            <v>2006/07 W17</v>
          </cell>
          <cell r="B6540" t="str">
            <v>142 - LHR T4 World Of Whiskies</v>
          </cell>
          <cell r="C6540" t="str">
            <v>Perfumery</v>
          </cell>
          <cell r="D6540">
            <v>0</v>
          </cell>
          <cell r="E6540">
            <v>0</v>
          </cell>
          <cell r="F6540">
            <v>0</v>
          </cell>
          <cell r="G6540">
            <v>0</v>
          </cell>
          <cell r="H6540">
            <v>0</v>
          </cell>
          <cell r="I6540">
            <v>0</v>
          </cell>
          <cell r="J6540">
            <v>0</v>
          </cell>
          <cell r="K6540" t="str">
            <v>/0</v>
          </cell>
          <cell r="L6540">
            <v>17</v>
          </cell>
          <cell r="M6540" t="str">
            <v>Jul/Aug</v>
          </cell>
          <cell r="N6540">
            <v>3</v>
          </cell>
        </row>
        <row r="6541">
          <cell r="A6541" t="str">
            <v>2006/07 W17</v>
          </cell>
          <cell r="B6541" t="str">
            <v>142 - LHR T4 World Of Whiskies</v>
          </cell>
          <cell r="C6541" t="str">
            <v>Food</v>
          </cell>
          <cell r="D6541">
            <v>0</v>
          </cell>
          <cell r="E6541">
            <v>0</v>
          </cell>
          <cell r="F6541">
            <v>0</v>
          </cell>
          <cell r="G6541">
            <v>0</v>
          </cell>
          <cell r="H6541">
            <v>0</v>
          </cell>
          <cell r="I6541">
            <v>0</v>
          </cell>
          <cell r="J6541">
            <v>0</v>
          </cell>
          <cell r="K6541" t="str">
            <v>/0</v>
          </cell>
          <cell r="L6541">
            <v>17</v>
          </cell>
          <cell r="M6541" t="str">
            <v>Jul/Aug</v>
          </cell>
          <cell r="N6541">
            <v>4</v>
          </cell>
        </row>
        <row r="6542">
          <cell r="A6542" t="str">
            <v>2006/07 W17</v>
          </cell>
          <cell r="B6542" t="str">
            <v>142 - LHR T4 World Of Whiskies</v>
          </cell>
          <cell r="C6542" t="str">
            <v>Tax Free</v>
          </cell>
          <cell r="D6542">
            <v>1365.29</v>
          </cell>
          <cell r="E6542">
            <v>720.91</v>
          </cell>
          <cell r="F6542">
            <v>84</v>
          </cell>
          <cell r="G6542">
            <v>213.87</v>
          </cell>
          <cell r="H6542">
            <v>96.15</v>
          </cell>
          <cell r="I6542">
            <v>9</v>
          </cell>
          <cell r="J6542">
            <v>1445</v>
          </cell>
          <cell r="K6542">
            <v>10536.8</v>
          </cell>
          <cell r="L6542">
            <v>17</v>
          </cell>
          <cell r="M6542" t="str">
            <v>Jul/Aug</v>
          </cell>
          <cell r="N6542">
            <v>5</v>
          </cell>
        </row>
        <row r="6543">
          <cell r="A6543" t="str">
            <v>2006/07 W17</v>
          </cell>
          <cell r="B6543" t="str">
            <v>142 - LHR T4 World Of Whiskies</v>
          </cell>
          <cell r="C6543" t="str">
            <v>Unclassified Products</v>
          </cell>
          <cell r="D6543">
            <v>0</v>
          </cell>
          <cell r="E6543">
            <v>0</v>
          </cell>
          <cell r="F6543">
            <v>0</v>
          </cell>
          <cell r="G6543">
            <v>0</v>
          </cell>
          <cell r="H6543">
            <v>0</v>
          </cell>
          <cell r="I6543">
            <v>0</v>
          </cell>
          <cell r="J6543">
            <v>0</v>
          </cell>
          <cell r="K6543" t="str">
            <v>/0</v>
          </cell>
          <cell r="L6543">
            <v>17</v>
          </cell>
          <cell r="M6543" t="str">
            <v>Jul/Aug</v>
          </cell>
          <cell r="N6543">
            <v>6</v>
          </cell>
        </row>
        <row r="6544">
          <cell r="A6544" t="str">
            <v>2006/07 W17</v>
          </cell>
          <cell r="B6544" t="str">
            <v>142 - LHR T4 World Of Whiskies</v>
          </cell>
          <cell r="C6544" t="str">
            <v>Spirits</v>
          </cell>
          <cell r="D6544">
            <v>25698.54</v>
          </cell>
          <cell r="E6544">
            <v>16142.87</v>
          </cell>
          <cell r="F6544">
            <v>855</v>
          </cell>
          <cell r="G6544">
            <v>3261.61</v>
          </cell>
          <cell r="H6544">
            <v>856.53</v>
          </cell>
          <cell r="I6544">
            <v>124</v>
          </cell>
          <cell r="J6544">
            <v>2780</v>
          </cell>
          <cell r="K6544">
            <v>29182.2</v>
          </cell>
          <cell r="L6544">
            <v>17</v>
          </cell>
          <cell r="M6544" t="str">
            <v>Jul/Aug</v>
          </cell>
          <cell r="N6544">
            <v>7</v>
          </cell>
        </row>
        <row r="6545">
          <cell r="A6545" t="str">
            <v>2006/07 W17</v>
          </cell>
          <cell r="B6545" t="str">
            <v>142 - LHR T4 World Of Whiskies</v>
          </cell>
          <cell r="C6545" t="str">
            <v>Fortified Wines</v>
          </cell>
          <cell r="D6545">
            <v>0</v>
          </cell>
          <cell r="E6545">
            <v>0</v>
          </cell>
          <cell r="F6545">
            <v>0</v>
          </cell>
          <cell r="G6545">
            <v>0</v>
          </cell>
          <cell r="H6545">
            <v>0</v>
          </cell>
          <cell r="I6545">
            <v>0</v>
          </cell>
          <cell r="J6545">
            <v>0</v>
          </cell>
          <cell r="K6545" t="str">
            <v>/0</v>
          </cell>
          <cell r="L6545">
            <v>17</v>
          </cell>
          <cell r="M6545" t="str">
            <v>Jul/Aug</v>
          </cell>
          <cell r="N6545">
            <v>10</v>
          </cell>
        </row>
        <row r="6546">
          <cell r="A6546" t="str">
            <v>2006/07 W17</v>
          </cell>
          <cell r="B6546" t="str">
            <v>142 - LHR T4 World Of Whiskies</v>
          </cell>
          <cell r="C6546" t="str">
            <v>Others</v>
          </cell>
          <cell r="D6546">
            <v>0</v>
          </cell>
          <cell r="E6546">
            <v>0</v>
          </cell>
          <cell r="F6546">
            <v>0</v>
          </cell>
          <cell r="G6546">
            <v>0</v>
          </cell>
          <cell r="H6546">
            <v>0</v>
          </cell>
          <cell r="I6546">
            <v>0</v>
          </cell>
          <cell r="J6546">
            <v>0</v>
          </cell>
          <cell r="K6546" t="str">
            <v>/0</v>
          </cell>
          <cell r="L6546">
            <v>17</v>
          </cell>
          <cell r="M6546" t="str">
            <v>Jul/Aug</v>
          </cell>
          <cell r="N6546">
            <v>11</v>
          </cell>
        </row>
        <row r="6547">
          <cell r="A6547" t="str">
            <v>2006/07 W17</v>
          </cell>
          <cell r="B6547" t="str">
            <v>142 - LHR T4 World Of Whiskies</v>
          </cell>
          <cell r="C6547" t="str">
            <v>Champagne</v>
          </cell>
          <cell r="D6547">
            <v>0</v>
          </cell>
          <cell r="E6547">
            <v>0</v>
          </cell>
          <cell r="F6547">
            <v>0</v>
          </cell>
          <cell r="G6547">
            <v>0</v>
          </cell>
          <cell r="H6547">
            <v>0</v>
          </cell>
          <cell r="I6547">
            <v>0</v>
          </cell>
          <cell r="J6547">
            <v>1</v>
          </cell>
          <cell r="K6547" t="str">
            <v>/0</v>
          </cell>
          <cell r="L6547">
            <v>17</v>
          </cell>
          <cell r="M6547" t="str">
            <v>Jul/Aug</v>
          </cell>
          <cell r="N6547">
            <v>8</v>
          </cell>
        </row>
        <row r="6548">
          <cell r="A6548" t="str">
            <v>2006/07 W17</v>
          </cell>
          <cell r="B6548" t="str">
            <v>142 - LHR T4 World Of Whiskies</v>
          </cell>
          <cell r="C6548" t="str">
            <v>Wines</v>
          </cell>
          <cell r="D6548">
            <v>0</v>
          </cell>
          <cell r="E6548">
            <v>0</v>
          </cell>
          <cell r="F6548">
            <v>0</v>
          </cell>
          <cell r="G6548">
            <v>0</v>
          </cell>
          <cell r="H6548">
            <v>0</v>
          </cell>
          <cell r="I6548">
            <v>0</v>
          </cell>
          <cell r="J6548">
            <v>0</v>
          </cell>
          <cell r="K6548" t="str">
            <v>/0</v>
          </cell>
          <cell r="L6548">
            <v>17</v>
          </cell>
          <cell r="M6548" t="str">
            <v>Jul/Aug</v>
          </cell>
          <cell r="N6548">
            <v>9</v>
          </cell>
        </row>
        <row r="6549">
          <cell r="A6549" t="str">
            <v>2006/07 W17</v>
          </cell>
          <cell r="B6549" t="str">
            <v>142 - LHR T4 World Of Whiskies</v>
          </cell>
          <cell r="C6549" t="str">
            <v>Unclassified Liquor</v>
          </cell>
          <cell r="D6549">
            <v>0</v>
          </cell>
          <cell r="E6549">
            <v>0</v>
          </cell>
          <cell r="F6549">
            <v>0</v>
          </cell>
          <cell r="G6549">
            <v>0</v>
          </cell>
          <cell r="H6549">
            <v>0</v>
          </cell>
          <cell r="I6549">
            <v>0</v>
          </cell>
          <cell r="J6549">
            <v>0</v>
          </cell>
          <cell r="K6549" t="str">
            <v>/0</v>
          </cell>
          <cell r="L6549">
            <v>17</v>
          </cell>
          <cell r="M6549" t="str">
            <v>Jul/Aug</v>
          </cell>
          <cell r="N6549">
            <v>12</v>
          </cell>
        </row>
        <row r="6550">
          <cell r="A6550" t="str">
            <v>2006/07 W17</v>
          </cell>
          <cell r="B6550" t="str">
            <v>142 - LHR T4 World Of Whiskies</v>
          </cell>
          <cell r="C6550" t="str">
            <v>Value - 2 for £15</v>
          </cell>
          <cell r="D6550">
            <v>52.95</v>
          </cell>
          <cell r="E6550">
            <v>37.840000000000003</v>
          </cell>
          <cell r="F6550">
            <v>6</v>
          </cell>
          <cell r="G6550">
            <v>0</v>
          </cell>
          <cell r="H6550">
            <v>0</v>
          </cell>
          <cell r="I6550">
            <v>0</v>
          </cell>
          <cell r="J6550">
            <v>23</v>
          </cell>
          <cell r="K6550">
            <v>67.97</v>
          </cell>
          <cell r="L6550">
            <v>17</v>
          </cell>
          <cell r="M6550" t="str">
            <v>Jul/Aug</v>
          </cell>
          <cell r="N6550">
            <v>31</v>
          </cell>
        </row>
        <row r="6551">
          <cell r="A6551" t="str">
            <v>2006/07 W17</v>
          </cell>
          <cell r="B6551" t="str">
            <v>142 - LHR T4 World Of Whiskies</v>
          </cell>
          <cell r="C6551" t="str">
            <v>Value - 2 for £20 Bombay Saphire</v>
          </cell>
          <cell r="D6551">
            <v>0</v>
          </cell>
          <cell r="E6551">
            <v>0</v>
          </cell>
          <cell r="F6551">
            <v>0</v>
          </cell>
          <cell r="G6551">
            <v>0</v>
          </cell>
          <cell r="H6551">
            <v>0</v>
          </cell>
          <cell r="I6551">
            <v>0</v>
          </cell>
          <cell r="J6551">
            <v>0</v>
          </cell>
          <cell r="K6551" t="str">
            <v>/0</v>
          </cell>
          <cell r="L6551">
            <v>17</v>
          </cell>
          <cell r="M6551" t="str">
            <v>Jul/Aug</v>
          </cell>
          <cell r="N6551">
            <v>45</v>
          </cell>
        </row>
        <row r="6552">
          <cell r="A6552" t="str">
            <v>2006/07 W17</v>
          </cell>
          <cell r="B6552" t="str">
            <v>142 - LHR T4 World Of Whiskies</v>
          </cell>
          <cell r="C6552" t="str">
            <v>Value - Baileys 2 for £20</v>
          </cell>
          <cell r="D6552">
            <v>0</v>
          </cell>
          <cell r="E6552">
            <v>0</v>
          </cell>
          <cell r="F6552">
            <v>0</v>
          </cell>
          <cell r="G6552">
            <v>0</v>
          </cell>
          <cell r="H6552">
            <v>0</v>
          </cell>
          <cell r="I6552">
            <v>0</v>
          </cell>
          <cell r="J6552">
            <v>0</v>
          </cell>
          <cell r="K6552" t="str">
            <v>/0</v>
          </cell>
          <cell r="L6552">
            <v>17</v>
          </cell>
          <cell r="M6552" t="str">
            <v>Jul/Aug</v>
          </cell>
          <cell r="N6552">
            <v>39</v>
          </cell>
        </row>
        <row r="6553">
          <cell r="A6553" t="str">
            <v>2006/07 W17</v>
          </cell>
          <cell r="B6553" t="str">
            <v>142 - LHR T4 World Of Whiskies</v>
          </cell>
          <cell r="C6553" t="str">
            <v>Value - Baileys Twin @ £20</v>
          </cell>
          <cell r="D6553">
            <v>0</v>
          </cell>
          <cell r="E6553">
            <v>0</v>
          </cell>
          <cell r="F6553">
            <v>0</v>
          </cell>
          <cell r="G6553">
            <v>0</v>
          </cell>
          <cell r="H6553">
            <v>0</v>
          </cell>
          <cell r="I6553">
            <v>0</v>
          </cell>
          <cell r="J6553">
            <v>0</v>
          </cell>
          <cell r="K6553" t="str">
            <v>/0</v>
          </cell>
          <cell r="L6553">
            <v>17</v>
          </cell>
          <cell r="M6553" t="str">
            <v>Jul/Aug</v>
          </cell>
          <cell r="N6553">
            <v>51</v>
          </cell>
        </row>
        <row r="6554">
          <cell r="A6554" t="str">
            <v>2006/07 W17</v>
          </cell>
          <cell r="B6554" t="str">
            <v>142 - LHR T4 World Of Whiskies</v>
          </cell>
          <cell r="C6554" t="str">
            <v>Value - Twins @ £15</v>
          </cell>
          <cell r="D6554">
            <v>0</v>
          </cell>
          <cell r="E6554">
            <v>0</v>
          </cell>
          <cell r="F6554">
            <v>0</v>
          </cell>
          <cell r="G6554">
            <v>0</v>
          </cell>
          <cell r="H6554">
            <v>0</v>
          </cell>
          <cell r="I6554">
            <v>0</v>
          </cell>
          <cell r="J6554">
            <v>0</v>
          </cell>
          <cell r="K6554" t="str">
            <v>/0</v>
          </cell>
          <cell r="L6554">
            <v>17</v>
          </cell>
          <cell r="M6554" t="str">
            <v>Jul/Aug</v>
          </cell>
          <cell r="N6554">
            <v>36</v>
          </cell>
        </row>
        <row r="6555">
          <cell r="A6555" t="str">
            <v>2006/07 W17</v>
          </cell>
          <cell r="B6555" t="str">
            <v>142 - LHR T4 World Of Whiskies</v>
          </cell>
          <cell r="C6555" t="str">
            <v>Malt - 2 For £45 (6 glenmorangie + 2)</v>
          </cell>
          <cell r="D6555">
            <v>1780.06</v>
          </cell>
          <cell r="E6555">
            <v>1193.9100000000001</v>
          </cell>
          <cell r="F6555">
            <v>69</v>
          </cell>
          <cell r="G6555">
            <v>260.12</v>
          </cell>
          <cell r="H6555">
            <v>69.510000000000005</v>
          </cell>
          <cell r="I6555">
            <v>10</v>
          </cell>
          <cell r="J6555">
            <v>122</v>
          </cell>
          <cell r="K6555">
            <v>962.42</v>
          </cell>
          <cell r="L6555">
            <v>17</v>
          </cell>
          <cell r="M6555" t="str">
            <v>Jul/Aug</v>
          </cell>
          <cell r="N6555">
            <v>30</v>
          </cell>
        </row>
        <row r="6556">
          <cell r="A6556" t="str">
            <v>2006/07 W17</v>
          </cell>
          <cell r="B6556" t="str">
            <v>142 - LHR T4 World Of Whiskies</v>
          </cell>
          <cell r="C6556" t="str">
            <v>Malt - Save £5 Glenmorangie Traditional</v>
          </cell>
          <cell r="D6556">
            <v>119.97</v>
          </cell>
          <cell r="E6556">
            <v>85.68</v>
          </cell>
          <cell r="F6556">
            <v>3</v>
          </cell>
          <cell r="G6556">
            <v>0</v>
          </cell>
          <cell r="H6556">
            <v>0</v>
          </cell>
          <cell r="I6556">
            <v>0</v>
          </cell>
          <cell r="J6556">
            <v>7</v>
          </cell>
          <cell r="K6556">
            <v>80.010000000000005</v>
          </cell>
          <cell r="L6556">
            <v>17</v>
          </cell>
          <cell r="M6556" t="str">
            <v>Jul/Aug</v>
          </cell>
          <cell r="N6556">
            <v>44</v>
          </cell>
        </row>
        <row r="6557">
          <cell r="A6557" t="str">
            <v>2006/07 W17</v>
          </cell>
          <cell r="B6557" t="str">
            <v>142 - LHR T4 World Of Whiskies</v>
          </cell>
          <cell r="C6557" t="str">
            <v>Cognac - XO @ £45</v>
          </cell>
          <cell r="D6557">
            <v>0</v>
          </cell>
          <cell r="E6557">
            <v>0</v>
          </cell>
          <cell r="F6557">
            <v>0</v>
          </cell>
          <cell r="G6557">
            <v>0</v>
          </cell>
          <cell r="H6557">
            <v>0</v>
          </cell>
          <cell r="I6557">
            <v>0</v>
          </cell>
          <cell r="J6557">
            <v>0</v>
          </cell>
          <cell r="K6557" t="str">
            <v>/0</v>
          </cell>
          <cell r="L6557">
            <v>17</v>
          </cell>
          <cell r="M6557" t="str">
            <v>Jul/Aug</v>
          </cell>
          <cell r="N6557">
            <v>37</v>
          </cell>
        </row>
        <row r="6558">
          <cell r="A6558" t="str">
            <v>2006/07 W17</v>
          </cell>
          <cell r="B6558" t="str">
            <v>142 - LHR T4 World Of Whiskies</v>
          </cell>
          <cell r="C6558" t="str">
            <v>Cognac - VSOP 2 for £45</v>
          </cell>
          <cell r="D6558">
            <v>0</v>
          </cell>
          <cell r="E6558">
            <v>0</v>
          </cell>
          <cell r="F6558">
            <v>0</v>
          </cell>
          <cell r="G6558">
            <v>0</v>
          </cell>
          <cell r="H6558">
            <v>0</v>
          </cell>
          <cell r="I6558">
            <v>0</v>
          </cell>
          <cell r="J6558">
            <v>0</v>
          </cell>
          <cell r="K6558" t="str">
            <v>/0</v>
          </cell>
          <cell r="L6558">
            <v>17</v>
          </cell>
          <cell r="M6558" t="str">
            <v>Jul/Aug</v>
          </cell>
          <cell r="N6558">
            <v>41</v>
          </cell>
        </row>
        <row r="6559">
          <cell r="A6559" t="str">
            <v>2006/07 W17</v>
          </cell>
          <cell r="B6559" t="str">
            <v>142 - LHR T4 World Of Whiskies</v>
          </cell>
          <cell r="C6559" t="str">
            <v>Cognac - Only £17_99 VS Especiale</v>
          </cell>
          <cell r="D6559">
            <v>0</v>
          </cell>
          <cell r="E6559">
            <v>0</v>
          </cell>
          <cell r="F6559">
            <v>0</v>
          </cell>
          <cell r="G6559">
            <v>0</v>
          </cell>
          <cell r="H6559">
            <v>0</v>
          </cell>
          <cell r="I6559">
            <v>0</v>
          </cell>
          <cell r="J6559">
            <v>0</v>
          </cell>
          <cell r="K6559" t="str">
            <v>/0</v>
          </cell>
          <cell r="L6559">
            <v>17</v>
          </cell>
          <cell r="M6559" t="str">
            <v>Jul/Aug</v>
          </cell>
          <cell r="N6559">
            <v>42</v>
          </cell>
        </row>
        <row r="6560">
          <cell r="A6560" t="str">
            <v>2006/07 W17</v>
          </cell>
          <cell r="B6560" t="str">
            <v>142 - LHR T4 World Of Whiskies</v>
          </cell>
          <cell r="C6560" t="str">
            <v>Deluxe - Chivas 2 for £30</v>
          </cell>
          <cell r="D6560">
            <v>119.94</v>
          </cell>
          <cell r="E6560">
            <v>83.34</v>
          </cell>
          <cell r="F6560">
            <v>6</v>
          </cell>
          <cell r="G6560">
            <v>0</v>
          </cell>
          <cell r="H6560">
            <v>0</v>
          </cell>
          <cell r="I6560">
            <v>0</v>
          </cell>
          <cell r="J6560">
            <v>6</v>
          </cell>
          <cell r="K6560">
            <v>36.6</v>
          </cell>
          <cell r="L6560">
            <v>17</v>
          </cell>
          <cell r="M6560" t="str">
            <v>Jul/Aug</v>
          </cell>
          <cell r="N6560">
            <v>49</v>
          </cell>
        </row>
        <row r="6561">
          <cell r="A6561" t="str">
            <v>2006/07 W17</v>
          </cell>
          <cell r="B6561" t="str">
            <v>142 - LHR T4 World Of Whiskies</v>
          </cell>
          <cell r="C6561" t="str">
            <v>Deluxe - Chivas Twin for £30</v>
          </cell>
          <cell r="D6561">
            <v>194.95</v>
          </cell>
          <cell r="E6561">
            <v>133.94999999999999</v>
          </cell>
          <cell r="F6561">
            <v>5</v>
          </cell>
          <cell r="G6561">
            <v>0</v>
          </cell>
          <cell r="H6561">
            <v>0</v>
          </cell>
          <cell r="I6561">
            <v>0</v>
          </cell>
          <cell r="J6561">
            <v>10</v>
          </cell>
          <cell r="K6561">
            <v>122</v>
          </cell>
          <cell r="L6561">
            <v>17</v>
          </cell>
          <cell r="M6561" t="str">
            <v>Jul/Aug</v>
          </cell>
          <cell r="N6561">
            <v>38</v>
          </cell>
        </row>
        <row r="6562">
          <cell r="A6562" t="str">
            <v>2006/07 W17</v>
          </cell>
          <cell r="B6562" t="str">
            <v>142 - LHR T4 World Of Whiskies</v>
          </cell>
          <cell r="C6562" t="str">
            <v>Deluxe - Chivas Triple Pack @ £45</v>
          </cell>
          <cell r="D6562">
            <v>0</v>
          </cell>
          <cell r="E6562">
            <v>0</v>
          </cell>
          <cell r="F6562">
            <v>0</v>
          </cell>
          <cell r="G6562">
            <v>0</v>
          </cell>
          <cell r="H6562">
            <v>0</v>
          </cell>
          <cell r="I6562">
            <v>0</v>
          </cell>
          <cell r="J6562">
            <v>6</v>
          </cell>
          <cell r="K6562" t="str">
            <v>/0</v>
          </cell>
          <cell r="L6562">
            <v>17</v>
          </cell>
          <cell r="M6562" t="str">
            <v>Jul/Aug</v>
          </cell>
          <cell r="N6562">
            <v>54</v>
          </cell>
        </row>
        <row r="6563">
          <cell r="A6563" t="str">
            <v>2006/07 W17</v>
          </cell>
          <cell r="B6563" t="str">
            <v>142 - LHR T4 World Of Whiskies</v>
          </cell>
          <cell r="C6563" t="str">
            <v>Deluxe - Chivas Save £5 18yo</v>
          </cell>
          <cell r="D6563">
            <v>34.99</v>
          </cell>
          <cell r="E6563">
            <v>12.86</v>
          </cell>
          <cell r="F6563">
            <v>1</v>
          </cell>
          <cell r="G6563">
            <v>34.99</v>
          </cell>
          <cell r="H6563">
            <v>12.86</v>
          </cell>
          <cell r="I6563">
            <v>1</v>
          </cell>
          <cell r="J6563">
            <v>12</v>
          </cell>
          <cell r="K6563">
            <v>132.72</v>
          </cell>
          <cell r="L6563">
            <v>17</v>
          </cell>
          <cell r="M6563" t="str">
            <v>Jul/Aug</v>
          </cell>
          <cell r="N6563">
            <v>50</v>
          </cell>
        </row>
        <row r="6564">
          <cell r="A6564" t="str">
            <v>2006/07 W17</v>
          </cell>
          <cell r="B6564" t="str">
            <v>142 - LHR T4 World Of Whiskies</v>
          </cell>
          <cell r="C6564" t="str">
            <v>Deluxe - Chivas Royal Salute get Chivas 18yo</v>
          </cell>
          <cell r="D6564">
            <v>119.98</v>
          </cell>
          <cell r="E6564">
            <v>77.44</v>
          </cell>
          <cell r="F6564">
            <v>2</v>
          </cell>
          <cell r="G6564">
            <v>0</v>
          </cell>
          <cell r="H6564">
            <v>0</v>
          </cell>
          <cell r="I6564">
            <v>0</v>
          </cell>
          <cell r="J6564">
            <v>7</v>
          </cell>
          <cell r="K6564">
            <v>148.88999999999999</v>
          </cell>
          <cell r="L6564">
            <v>17</v>
          </cell>
          <cell r="M6564" t="str">
            <v>Jul/Aug</v>
          </cell>
          <cell r="N6564">
            <v>57</v>
          </cell>
        </row>
        <row r="6565">
          <cell r="A6565" t="str">
            <v>2006/07 W17</v>
          </cell>
          <cell r="B6565" t="str">
            <v>142 - LHR T4 World Of Whiskies</v>
          </cell>
          <cell r="C6565" t="str">
            <v>Deluxe - Dewars 2 for £30 ATA</v>
          </cell>
          <cell r="D6565">
            <v>79.989999999999995</v>
          </cell>
          <cell r="E6565">
            <v>9.0500000000000007</v>
          </cell>
          <cell r="F6565">
            <v>5</v>
          </cell>
          <cell r="G6565">
            <v>79.989999999999995</v>
          </cell>
          <cell r="H6565">
            <v>9.0500000000000007</v>
          </cell>
          <cell r="I6565">
            <v>5</v>
          </cell>
          <cell r="J6565">
            <v>15</v>
          </cell>
          <cell r="K6565">
            <v>79.349999999999994</v>
          </cell>
          <cell r="L6565">
            <v>17</v>
          </cell>
          <cell r="M6565" t="str">
            <v>Jul/Aug</v>
          </cell>
          <cell r="N6565">
            <v>40</v>
          </cell>
        </row>
        <row r="6566">
          <cell r="A6566" t="str">
            <v>2006/07 W17</v>
          </cell>
          <cell r="B6566" t="str">
            <v>142 - LHR T4 World Of Whiskies</v>
          </cell>
          <cell r="C6566" t="str">
            <v>Deluxe - JW Blue get a free 20cl Gold (Sept Only)</v>
          </cell>
          <cell r="D6566">
            <v>731.96</v>
          </cell>
          <cell r="E6566">
            <v>445.49</v>
          </cell>
          <cell r="F6566">
            <v>9</v>
          </cell>
          <cell r="G6566">
            <v>0</v>
          </cell>
          <cell r="H6566">
            <v>0</v>
          </cell>
          <cell r="I6566">
            <v>0</v>
          </cell>
          <cell r="J6566">
            <v>15</v>
          </cell>
          <cell r="K6566">
            <v>477.45</v>
          </cell>
          <cell r="L6566">
            <v>17</v>
          </cell>
          <cell r="M6566" t="str">
            <v>Jul/Aug</v>
          </cell>
          <cell r="N6566">
            <v>46</v>
          </cell>
        </row>
        <row r="6567">
          <cell r="A6567" t="str">
            <v>2006/07 W17</v>
          </cell>
          <cell r="B6567" t="str">
            <v>142 - LHR T4 World Of Whiskies</v>
          </cell>
          <cell r="C6567" t="str">
            <v>Deluxe - Free 20cl bottle (linked to JW Blue) (Sept Only)</v>
          </cell>
          <cell r="D6567">
            <v>125.61</v>
          </cell>
          <cell r="E6567">
            <v>71.349999999999994</v>
          </cell>
          <cell r="F6567">
            <v>13</v>
          </cell>
          <cell r="G6567">
            <v>16.989999999999998</v>
          </cell>
          <cell r="H6567">
            <v>6.91</v>
          </cell>
          <cell r="I6567">
            <v>1</v>
          </cell>
          <cell r="J6567">
            <v>25</v>
          </cell>
          <cell r="K6567">
            <v>149.79</v>
          </cell>
          <cell r="L6567">
            <v>17</v>
          </cell>
          <cell r="M6567" t="str">
            <v>Jul/Aug</v>
          </cell>
          <cell r="N6567">
            <v>47</v>
          </cell>
        </row>
        <row r="6568">
          <cell r="A6568" t="str">
            <v>2006/07 W17</v>
          </cell>
          <cell r="B6568" t="str">
            <v>142 - LHR T4 World Of Whiskies</v>
          </cell>
          <cell r="C6568" t="str">
            <v>Champagne - Piper Florens Louis 2 for £30</v>
          </cell>
          <cell r="D6568">
            <v>0</v>
          </cell>
          <cell r="E6568">
            <v>0</v>
          </cell>
          <cell r="F6568">
            <v>0</v>
          </cell>
          <cell r="G6568">
            <v>0</v>
          </cell>
          <cell r="H6568">
            <v>0</v>
          </cell>
          <cell r="I6568">
            <v>0</v>
          </cell>
          <cell r="J6568">
            <v>0</v>
          </cell>
          <cell r="K6568" t="str">
            <v>/0</v>
          </cell>
          <cell r="L6568">
            <v>17</v>
          </cell>
          <cell r="M6568" t="str">
            <v>Jul/Aug</v>
          </cell>
          <cell r="N6568">
            <v>53</v>
          </cell>
        </row>
        <row r="6569">
          <cell r="A6569" t="str">
            <v>2006/07 W17</v>
          </cell>
          <cell r="B6569" t="str">
            <v>142 - LHR T4 World Of Whiskies</v>
          </cell>
          <cell r="C6569" t="str">
            <v>Champagne - Piper Florens Louis Twin for £30</v>
          </cell>
          <cell r="D6569">
            <v>0</v>
          </cell>
          <cell r="E6569">
            <v>0</v>
          </cell>
          <cell r="F6569">
            <v>0</v>
          </cell>
          <cell r="G6569">
            <v>0</v>
          </cell>
          <cell r="H6569">
            <v>0</v>
          </cell>
          <cell r="I6569">
            <v>0</v>
          </cell>
          <cell r="J6569">
            <v>0</v>
          </cell>
          <cell r="K6569" t="str">
            <v>/0</v>
          </cell>
          <cell r="L6569">
            <v>17</v>
          </cell>
          <cell r="M6569" t="str">
            <v>Jul/Aug</v>
          </cell>
          <cell r="N6569">
            <v>33</v>
          </cell>
        </row>
        <row r="6570">
          <cell r="A6570" t="str">
            <v>2006/07 W17</v>
          </cell>
          <cell r="B6570" t="str">
            <v>142 - LHR T4 World Of Whiskies</v>
          </cell>
          <cell r="C6570" t="str">
            <v>Champagne - Charles Heidseick 2 for £35</v>
          </cell>
          <cell r="D6570">
            <v>0</v>
          </cell>
          <cell r="E6570">
            <v>0</v>
          </cell>
          <cell r="F6570">
            <v>0</v>
          </cell>
          <cell r="G6570">
            <v>0</v>
          </cell>
          <cell r="H6570">
            <v>0</v>
          </cell>
          <cell r="I6570">
            <v>0</v>
          </cell>
          <cell r="J6570">
            <v>0</v>
          </cell>
          <cell r="K6570" t="str">
            <v>/0</v>
          </cell>
          <cell r="L6570">
            <v>17</v>
          </cell>
          <cell r="M6570" t="str">
            <v>Jul/Aug</v>
          </cell>
          <cell r="N6570">
            <v>55</v>
          </cell>
        </row>
        <row r="6571">
          <cell r="A6571" t="str">
            <v>2006/07 W17</v>
          </cell>
          <cell r="B6571" t="str">
            <v>142 - LHR T4 World Of Whiskies</v>
          </cell>
          <cell r="C6571" t="str">
            <v>Champagne - Canard Twin for £25</v>
          </cell>
          <cell r="D6571">
            <v>0</v>
          </cell>
          <cell r="E6571">
            <v>0</v>
          </cell>
          <cell r="F6571">
            <v>0</v>
          </cell>
          <cell r="G6571">
            <v>0</v>
          </cell>
          <cell r="H6571">
            <v>0</v>
          </cell>
          <cell r="I6571">
            <v>0</v>
          </cell>
          <cell r="J6571">
            <v>0</v>
          </cell>
          <cell r="K6571" t="str">
            <v>/0</v>
          </cell>
          <cell r="L6571">
            <v>17</v>
          </cell>
          <cell r="M6571" t="str">
            <v>Jul/Aug</v>
          </cell>
          <cell r="N6571">
            <v>52</v>
          </cell>
        </row>
        <row r="6572">
          <cell r="A6572" t="str">
            <v>2006/07 W17</v>
          </cell>
          <cell r="B6572" t="str">
            <v>142 - LHR T4 World Of Whiskies</v>
          </cell>
          <cell r="C6572" t="str">
            <v>Wine - Beringer 3 for £15</v>
          </cell>
          <cell r="D6572">
            <v>0</v>
          </cell>
          <cell r="E6572">
            <v>0</v>
          </cell>
          <cell r="F6572">
            <v>0</v>
          </cell>
          <cell r="G6572">
            <v>0</v>
          </cell>
          <cell r="H6572">
            <v>0</v>
          </cell>
          <cell r="I6572">
            <v>0</v>
          </cell>
          <cell r="J6572">
            <v>0</v>
          </cell>
          <cell r="K6572" t="str">
            <v>/0</v>
          </cell>
          <cell r="L6572">
            <v>17</v>
          </cell>
          <cell r="M6572" t="str">
            <v>Jul/Aug</v>
          </cell>
          <cell r="N6572">
            <v>43</v>
          </cell>
        </row>
        <row r="6573">
          <cell r="A6573" t="str">
            <v>2006/07 W17</v>
          </cell>
          <cell r="B6573" t="str">
            <v>142 - LHR T4 World Of Whiskies</v>
          </cell>
          <cell r="C6573" t="str">
            <v>Wine - Rosemount BOGOF</v>
          </cell>
          <cell r="D6573">
            <v>0</v>
          </cell>
          <cell r="E6573">
            <v>0</v>
          </cell>
          <cell r="F6573">
            <v>0</v>
          </cell>
          <cell r="G6573">
            <v>0</v>
          </cell>
          <cell r="H6573">
            <v>0</v>
          </cell>
          <cell r="I6573">
            <v>0</v>
          </cell>
          <cell r="J6573">
            <v>0</v>
          </cell>
          <cell r="K6573" t="str">
            <v>/0</v>
          </cell>
          <cell r="L6573">
            <v>17</v>
          </cell>
          <cell r="M6573" t="str">
            <v>Jul/Aug</v>
          </cell>
          <cell r="N6573">
            <v>56</v>
          </cell>
        </row>
        <row r="6574">
          <cell r="A6574" t="str">
            <v>2006/07 W17</v>
          </cell>
          <cell r="B6574" t="str">
            <v>142 - LHR T4 World Of Whiskies</v>
          </cell>
          <cell r="C6574" t="str">
            <v>WOW - 2 for £45 Malt</v>
          </cell>
          <cell r="D6574">
            <v>425.85</v>
          </cell>
          <cell r="E6574">
            <v>309.86</v>
          </cell>
          <cell r="F6574">
            <v>15</v>
          </cell>
          <cell r="G6574">
            <v>0</v>
          </cell>
          <cell r="H6574">
            <v>0</v>
          </cell>
          <cell r="I6574">
            <v>0</v>
          </cell>
          <cell r="J6574">
            <v>63</v>
          </cell>
          <cell r="K6574">
            <v>487.16</v>
          </cell>
          <cell r="L6574">
            <v>17</v>
          </cell>
          <cell r="M6574" t="str">
            <v>Jul/Aug</v>
          </cell>
          <cell r="N6574">
            <v>34</v>
          </cell>
        </row>
        <row r="6575">
          <cell r="A6575" t="str">
            <v>2006/07 W17</v>
          </cell>
          <cell r="B6575" t="str">
            <v>142 - LHR T4 World Of Whiskies</v>
          </cell>
          <cell r="C6575" t="str">
            <v>WOW - Connemara 2 for £30</v>
          </cell>
          <cell r="D6575">
            <v>53.97</v>
          </cell>
          <cell r="E6575">
            <v>15.48</v>
          </cell>
          <cell r="F6575">
            <v>3</v>
          </cell>
          <cell r="G6575">
            <v>53.97</v>
          </cell>
          <cell r="H6575">
            <v>15.48</v>
          </cell>
          <cell r="I6575">
            <v>3</v>
          </cell>
          <cell r="J6575">
            <v>7</v>
          </cell>
          <cell r="K6575">
            <v>32.76</v>
          </cell>
          <cell r="L6575">
            <v>17</v>
          </cell>
          <cell r="M6575" t="str">
            <v>Jul/Aug</v>
          </cell>
          <cell r="N6575">
            <v>60</v>
          </cell>
        </row>
        <row r="6576">
          <cell r="A6576" t="str">
            <v>2006/07 W17</v>
          </cell>
          <cell r="B6576" t="str">
            <v>142 - LHR T4 World Of Whiskies</v>
          </cell>
          <cell r="C6576" t="str">
            <v>Others - 2 for £25 (glayva, disaronno)</v>
          </cell>
          <cell r="D6576">
            <v>0</v>
          </cell>
          <cell r="E6576">
            <v>0</v>
          </cell>
          <cell r="F6576">
            <v>0</v>
          </cell>
          <cell r="G6576">
            <v>0</v>
          </cell>
          <cell r="H6576">
            <v>0</v>
          </cell>
          <cell r="I6576">
            <v>0</v>
          </cell>
          <cell r="J6576">
            <v>0</v>
          </cell>
          <cell r="K6576" t="str">
            <v>/0</v>
          </cell>
          <cell r="L6576">
            <v>17</v>
          </cell>
          <cell r="M6576" t="str">
            <v>Jul/Aug</v>
          </cell>
          <cell r="N6576">
            <v>48</v>
          </cell>
        </row>
        <row r="6577">
          <cell r="A6577" t="str">
            <v>2006/07 W17</v>
          </cell>
          <cell r="B6577" t="str">
            <v>142 - LHR T4 World Of Whiskies</v>
          </cell>
          <cell r="C6577" t="str">
            <v>Others - Pimms 2 for £15 (70cl)</v>
          </cell>
          <cell r="D6577">
            <v>0</v>
          </cell>
          <cell r="E6577">
            <v>0</v>
          </cell>
          <cell r="F6577">
            <v>0</v>
          </cell>
          <cell r="G6577">
            <v>0</v>
          </cell>
          <cell r="H6577">
            <v>0</v>
          </cell>
          <cell r="I6577">
            <v>0</v>
          </cell>
          <cell r="J6577">
            <v>0</v>
          </cell>
          <cell r="K6577" t="str">
            <v>/0</v>
          </cell>
          <cell r="L6577">
            <v>17</v>
          </cell>
          <cell r="M6577" t="str">
            <v>Jul/Aug</v>
          </cell>
          <cell r="N6577">
            <v>35</v>
          </cell>
        </row>
        <row r="6578">
          <cell r="A6578" t="str">
            <v>2006/07 W17</v>
          </cell>
          <cell r="B6578" t="str">
            <v>142 - LHR T4 World Of Whiskies</v>
          </cell>
          <cell r="C6578" t="str">
            <v>Other - 2 for £30 Sauza</v>
          </cell>
          <cell r="D6578">
            <v>0</v>
          </cell>
          <cell r="E6578">
            <v>0</v>
          </cell>
          <cell r="F6578">
            <v>0</v>
          </cell>
          <cell r="G6578">
            <v>0</v>
          </cell>
          <cell r="H6578">
            <v>0</v>
          </cell>
          <cell r="I6578">
            <v>0</v>
          </cell>
          <cell r="J6578">
            <v>0</v>
          </cell>
          <cell r="K6578" t="str">
            <v>/0</v>
          </cell>
          <cell r="L6578">
            <v>17</v>
          </cell>
          <cell r="M6578" t="str">
            <v>Jul/Aug</v>
          </cell>
          <cell r="N6578">
            <v>58</v>
          </cell>
        </row>
        <row r="6579">
          <cell r="A6579" t="str">
            <v>2006/07 W17</v>
          </cell>
          <cell r="B6579" t="str">
            <v>142 - LHR T4 World Of Whiskies</v>
          </cell>
          <cell r="C6579" t="str">
            <v>Others - 2 for £20 ATA (70cl)</v>
          </cell>
          <cell r="D6579">
            <v>0</v>
          </cell>
          <cell r="E6579">
            <v>0</v>
          </cell>
          <cell r="F6579">
            <v>0</v>
          </cell>
          <cell r="G6579">
            <v>0</v>
          </cell>
          <cell r="H6579">
            <v>0</v>
          </cell>
          <cell r="I6579">
            <v>0</v>
          </cell>
          <cell r="J6579">
            <v>0</v>
          </cell>
          <cell r="K6579" t="str">
            <v>/0</v>
          </cell>
          <cell r="L6579">
            <v>17</v>
          </cell>
          <cell r="M6579" t="str">
            <v>Jul/Aug</v>
          </cell>
          <cell r="N6579">
            <v>32</v>
          </cell>
        </row>
        <row r="6580">
          <cell r="A6580" t="str">
            <v>2006/07 W17</v>
          </cell>
          <cell r="B6580" t="str">
            <v>142 - LHR T4 World Of Whiskies</v>
          </cell>
          <cell r="C6580" t="str">
            <v>Others - 2 for £15 Fortified</v>
          </cell>
          <cell r="D6580">
            <v>0</v>
          </cell>
          <cell r="E6580">
            <v>0</v>
          </cell>
          <cell r="F6580">
            <v>0</v>
          </cell>
          <cell r="G6580">
            <v>0</v>
          </cell>
          <cell r="H6580">
            <v>0</v>
          </cell>
          <cell r="I6580">
            <v>0</v>
          </cell>
          <cell r="J6580">
            <v>0</v>
          </cell>
          <cell r="K6580" t="str">
            <v>/0</v>
          </cell>
          <cell r="L6580">
            <v>17</v>
          </cell>
          <cell r="M6580" t="str">
            <v>Jul/Aug</v>
          </cell>
          <cell r="N6580">
            <v>59</v>
          </cell>
        </row>
        <row r="6581">
          <cell r="A6581" t="str">
            <v>2006/07 W17</v>
          </cell>
          <cell r="B6581" t="str">
            <v>219 - LGW South World of Whiskies</v>
          </cell>
          <cell r="C6581" t="str">
            <v>Liquor</v>
          </cell>
          <cell r="D6581">
            <v>19400.46</v>
          </cell>
          <cell r="E6581">
            <v>9652.01</v>
          </cell>
          <cell r="F6581">
            <v>642</v>
          </cell>
          <cell r="G6581">
            <v>9659.25</v>
          </cell>
          <cell r="H6581">
            <v>2936.87</v>
          </cell>
          <cell r="I6581">
            <v>317</v>
          </cell>
          <cell r="J6581">
            <v>1916</v>
          </cell>
          <cell r="K6581">
            <v>19367.09</v>
          </cell>
          <cell r="L6581">
            <v>17</v>
          </cell>
          <cell r="M6581" t="str">
            <v>Jul/Aug</v>
          </cell>
          <cell r="N6581">
            <v>1</v>
          </cell>
        </row>
        <row r="6582">
          <cell r="A6582" t="str">
            <v>2006/07 W17</v>
          </cell>
          <cell r="B6582" t="str">
            <v>219 - LGW South World of Whiskies</v>
          </cell>
          <cell r="C6582" t="str">
            <v>Tobacco</v>
          </cell>
          <cell r="D6582">
            <v>2132.4</v>
          </cell>
          <cell r="E6582">
            <v>863.98</v>
          </cell>
          <cell r="F6582">
            <v>88</v>
          </cell>
          <cell r="G6582">
            <v>1117.4000000000001</v>
          </cell>
          <cell r="H6582">
            <v>246.81</v>
          </cell>
          <cell r="I6582">
            <v>50</v>
          </cell>
          <cell r="J6582">
            <v>258</v>
          </cell>
          <cell r="K6582">
            <v>2480.38</v>
          </cell>
          <cell r="L6582">
            <v>17</v>
          </cell>
          <cell r="M6582" t="str">
            <v>Jul/Aug</v>
          </cell>
          <cell r="N6582">
            <v>2</v>
          </cell>
        </row>
        <row r="6583">
          <cell r="A6583" t="str">
            <v>2006/07 W17</v>
          </cell>
          <cell r="B6583" t="str">
            <v>219 - LGW South World of Whiskies</v>
          </cell>
          <cell r="C6583" t="str">
            <v>Perfumery</v>
          </cell>
          <cell r="D6583">
            <v>0</v>
          </cell>
          <cell r="E6583">
            <v>0</v>
          </cell>
          <cell r="F6583">
            <v>0</v>
          </cell>
          <cell r="G6583">
            <v>0</v>
          </cell>
          <cell r="H6583">
            <v>0</v>
          </cell>
          <cell r="I6583">
            <v>0</v>
          </cell>
          <cell r="J6583">
            <v>0</v>
          </cell>
          <cell r="K6583" t="str">
            <v>/0</v>
          </cell>
          <cell r="L6583">
            <v>17</v>
          </cell>
          <cell r="M6583" t="str">
            <v>Jul/Aug</v>
          </cell>
          <cell r="N6583">
            <v>3</v>
          </cell>
        </row>
        <row r="6584">
          <cell r="A6584" t="str">
            <v>2006/07 W17</v>
          </cell>
          <cell r="B6584" t="str">
            <v>219 - LGW South World of Whiskies</v>
          </cell>
          <cell r="C6584" t="str">
            <v>Food</v>
          </cell>
          <cell r="D6584">
            <v>0</v>
          </cell>
          <cell r="E6584">
            <v>0</v>
          </cell>
          <cell r="F6584">
            <v>0</v>
          </cell>
          <cell r="G6584">
            <v>0</v>
          </cell>
          <cell r="H6584">
            <v>0</v>
          </cell>
          <cell r="I6584">
            <v>0</v>
          </cell>
          <cell r="J6584">
            <v>0</v>
          </cell>
          <cell r="K6584" t="str">
            <v>/0</v>
          </cell>
          <cell r="L6584">
            <v>17</v>
          </cell>
          <cell r="M6584" t="str">
            <v>Jul/Aug</v>
          </cell>
          <cell r="N6584">
            <v>4</v>
          </cell>
        </row>
        <row r="6585">
          <cell r="A6585" t="str">
            <v>2006/07 W17</v>
          </cell>
          <cell r="B6585" t="str">
            <v>219 - LGW South World of Whiskies</v>
          </cell>
          <cell r="C6585" t="str">
            <v>Tax Free</v>
          </cell>
          <cell r="D6585">
            <v>0</v>
          </cell>
          <cell r="E6585">
            <v>0</v>
          </cell>
          <cell r="F6585">
            <v>0</v>
          </cell>
          <cell r="G6585">
            <v>0</v>
          </cell>
          <cell r="H6585">
            <v>0</v>
          </cell>
          <cell r="I6585">
            <v>0</v>
          </cell>
          <cell r="J6585">
            <v>3</v>
          </cell>
          <cell r="K6585" t="str">
            <v>/0</v>
          </cell>
          <cell r="L6585">
            <v>17</v>
          </cell>
          <cell r="M6585" t="str">
            <v>Jul/Aug</v>
          </cell>
          <cell r="N6585">
            <v>5</v>
          </cell>
        </row>
        <row r="6586">
          <cell r="A6586" t="str">
            <v>2006/07 W17</v>
          </cell>
          <cell r="B6586" t="str">
            <v>219 - LGW South World of Whiskies</v>
          </cell>
          <cell r="C6586" t="str">
            <v>Unclassified Products</v>
          </cell>
          <cell r="D6586">
            <v>0</v>
          </cell>
          <cell r="E6586">
            <v>0</v>
          </cell>
          <cell r="F6586">
            <v>0</v>
          </cell>
          <cell r="G6586">
            <v>0</v>
          </cell>
          <cell r="H6586">
            <v>0</v>
          </cell>
          <cell r="I6586">
            <v>0</v>
          </cell>
          <cell r="J6586">
            <v>0</v>
          </cell>
          <cell r="K6586" t="str">
            <v>/0</v>
          </cell>
          <cell r="L6586">
            <v>17</v>
          </cell>
          <cell r="M6586" t="str">
            <v>Jul/Aug</v>
          </cell>
          <cell r="N6586">
            <v>6</v>
          </cell>
        </row>
        <row r="6587">
          <cell r="A6587" t="str">
            <v>2006/07 W17</v>
          </cell>
          <cell r="B6587" t="str">
            <v>219 - LGW South World of Whiskies</v>
          </cell>
          <cell r="C6587" t="str">
            <v>Spirits</v>
          </cell>
          <cell r="D6587">
            <v>19400.46</v>
          </cell>
          <cell r="E6587">
            <v>9652.01</v>
          </cell>
          <cell r="F6587">
            <v>642</v>
          </cell>
          <cell r="G6587">
            <v>9659.25</v>
          </cell>
          <cell r="H6587">
            <v>2936.87</v>
          </cell>
          <cell r="I6587">
            <v>317</v>
          </cell>
          <cell r="J6587">
            <v>1916</v>
          </cell>
          <cell r="K6587">
            <v>19367.09</v>
          </cell>
          <cell r="L6587">
            <v>17</v>
          </cell>
          <cell r="M6587" t="str">
            <v>Jul/Aug</v>
          </cell>
          <cell r="N6587">
            <v>7</v>
          </cell>
        </row>
        <row r="6588">
          <cell r="A6588" t="str">
            <v>2006/07 W17</v>
          </cell>
          <cell r="B6588" t="str">
            <v>219 - LGW South World of Whiskies</v>
          </cell>
          <cell r="C6588" t="str">
            <v>Fortified Wines</v>
          </cell>
          <cell r="D6588">
            <v>0</v>
          </cell>
          <cell r="E6588">
            <v>0</v>
          </cell>
          <cell r="F6588">
            <v>0</v>
          </cell>
          <cell r="G6588">
            <v>0</v>
          </cell>
          <cell r="H6588">
            <v>0</v>
          </cell>
          <cell r="I6588">
            <v>0</v>
          </cell>
          <cell r="J6588">
            <v>0</v>
          </cell>
          <cell r="K6588" t="str">
            <v>/0</v>
          </cell>
          <cell r="L6588">
            <v>17</v>
          </cell>
          <cell r="M6588" t="str">
            <v>Jul/Aug</v>
          </cell>
          <cell r="N6588">
            <v>10</v>
          </cell>
        </row>
        <row r="6589">
          <cell r="A6589" t="str">
            <v>2006/07 W17</v>
          </cell>
          <cell r="B6589" t="str">
            <v>219 - LGW South World of Whiskies</v>
          </cell>
          <cell r="C6589" t="str">
            <v>Others</v>
          </cell>
          <cell r="D6589">
            <v>0</v>
          </cell>
          <cell r="E6589">
            <v>0</v>
          </cell>
          <cell r="F6589">
            <v>0</v>
          </cell>
          <cell r="G6589">
            <v>0</v>
          </cell>
          <cell r="H6589">
            <v>0</v>
          </cell>
          <cell r="I6589">
            <v>0</v>
          </cell>
          <cell r="J6589">
            <v>0</v>
          </cell>
          <cell r="K6589" t="str">
            <v>/0</v>
          </cell>
          <cell r="L6589">
            <v>17</v>
          </cell>
          <cell r="M6589" t="str">
            <v>Jul/Aug</v>
          </cell>
          <cell r="N6589">
            <v>11</v>
          </cell>
        </row>
        <row r="6590">
          <cell r="A6590" t="str">
            <v>2006/07 W17</v>
          </cell>
          <cell r="B6590" t="str">
            <v>219 - LGW South World of Whiskies</v>
          </cell>
          <cell r="C6590" t="str">
            <v>Champagne</v>
          </cell>
          <cell r="D6590">
            <v>0</v>
          </cell>
          <cell r="E6590">
            <v>0</v>
          </cell>
          <cell r="F6590">
            <v>0</v>
          </cell>
          <cell r="G6590">
            <v>0</v>
          </cell>
          <cell r="H6590">
            <v>0</v>
          </cell>
          <cell r="I6590">
            <v>0</v>
          </cell>
          <cell r="J6590">
            <v>0</v>
          </cell>
          <cell r="K6590" t="str">
            <v>/0</v>
          </cell>
          <cell r="L6590">
            <v>17</v>
          </cell>
          <cell r="M6590" t="str">
            <v>Jul/Aug</v>
          </cell>
          <cell r="N6590">
            <v>8</v>
          </cell>
        </row>
        <row r="6591">
          <cell r="A6591" t="str">
            <v>2006/07 W17</v>
          </cell>
          <cell r="B6591" t="str">
            <v>219 - LGW South World of Whiskies</v>
          </cell>
          <cell r="C6591" t="str">
            <v>Wines</v>
          </cell>
          <cell r="D6591">
            <v>0</v>
          </cell>
          <cell r="E6591">
            <v>0</v>
          </cell>
          <cell r="F6591">
            <v>0</v>
          </cell>
          <cell r="G6591">
            <v>0</v>
          </cell>
          <cell r="H6591">
            <v>0</v>
          </cell>
          <cell r="I6591">
            <v>0</v>
          </cell>
          <cell r="J6591">
            <v>0</v>
          </cell>
          <cell r="K6591" t="str">
            <v>/0</v>
          </cell>
          <cell r="L6591">
            <v>17</v>
          </cell>
          <cell r="M6591" t="str">
            <v>Jul/Aug</v>
          </cell>
          <cell r="N6591">
            <v>9</v>
          </cell>
        </row>
        <row r="6592">
          <cell r="A6592" t="str">
            <v>2006/07 W17</v>
          </cell>
          <cell r="B6592" t="str">
            <v>219 - LGW South World of Whiskies</v>
          </cell>
          <cell r="C6592" t="str">
            <v>Unclassified Liquor</v>
          </cell>
          <cell r="D6592">
            <v>0</v>
          </cell>
          <cell r="E6592">
            <v>0</v>
          </cell>
          <cell r="F6592">
            <v>0</v>
          </cell>
          <cell r="G6592">
            <v>0</v>
          </cell>
          <cell r="H6592">
            <v>0</v>
          </cell>
          <cell r="I6592">
            <v>0</v>
          </cell>
          <cell r="J6592">
            <v>0</v>
          </cell>
          <cell r="K6592" t="str">
            <v>/0</v>
          </cell>
          <cell r="L6592">
            <v>17</v>
          </cell>
          <cell r="M6592" t="str">
            <v>Jul/Aug</v>
          </cell>
          <cell r="N6592">
            <v>12</v>
          </cell>
        </row>
        <row r="6593">
          <cell r="A6593" t="str">
            <v>2006/07 W17</v>
          </cell>
          <cell r="B6593" t="str">
            <v>219 - LGW South World of Whiskies</v>
          </cell>
          <cell r="C6593" t="str">
            <v>Value - 2 for £15</v>
          </cell>
          <cell r="D6593">
            <v>0</v>
          </cell>
          <cell r="E6593">
            <v>0</v>
          </cell>
          <cell r="F6593">
            <v>0</v>
          </cell>
          <cell r="G6593">
            <v>0</v>
          </cell>
          <cell r="H6593">
            <v>0</v>
          </cell>
          <cell r="I6593">
            <v>0</v>
          </cell>
          <cell r="J6593">
            <v>0</v>
          </cell>
          <cell r="K6593" t="str">
            <v>/0</v>
          </cell>
          <cell r="L6593">
            <v>17</v>
          </cell>
          <cell r="M6593" t="str">
            <v>Jul/Aug</v>
          </cell>
          <cell r="N6593">
            <v>31</v>
          </cell>
        </row>
        <row r="6594">
          <cell r="A6594" t="str">
            <v>2006/07 W17</v>
          </cell>
          <cell r="B6594" t="str">
            <v>219 - LGW South World of Whiskies</v>
          </cell>
          <cell r="C6594" t="str">
            <v>Value - 2 for £20 Bombay Saphire</v>
          </cell>
          <cell r="D6594">
            <v>0</v>
          </cell>
          <cell r="E6594">
            <v>0</v>
          </cell>
          <cell r="F6594">
            <v>0</v>
          </cell>
          <cell r="G6594">
            <v>0</v>
          </cell>
          <cell r="H6594">
            <v>0</v>
          </cell>
          <cell r="I6594">
            <v>0</v>
          </cell>
          <cell r="J6594">
            <v>0</v>
          </cell>
          <cell r="K6594" t="str">
            <v>/0</v>
          </cell>
          <cell r="L6594">
            <v>17</v>
          </cell>
          <cell r="M6594" t="str">
            <v>Jul/Aug</v>
          </cell>
          <cell r="N6594">
            <v>45</v>
          </cell>
        </row>
        <row r="6595">
          <cell r="A6595" t="str">
            <v>2006/07 W17</v>
          </cell>
          <cell r="B6595" t="str">
            <v>219 - LGW South World of Whiskies</v>
          </cell>
          <cell r="C6595" t="str">
            <v>Value - Baileys 2 for £20</v>
          </cell>
          <cell r="D6595">
            <v>0</v>
          </cell>
          <cell r="E6595">
            <v>0</v>
          </cell>
          <cell r="F6595">
            <v>0</v>
          </cell>
          <cell r="G6595">
            <v>0</v>
          </cell>
          <cell r="H6595">
            <v>0</v>
          </cell>
          <cell r="I6595">
            <v>0</v>
          </cell>
          <cell r="J6595">
            <v>0</v>
          </cell>
          <cell r="K6595" t="str">
            <v>/0</v>
          </cell>
          <cell r="L6595">
            <v>17</v>
          </cell>
          <cell r="M6595" t="str">
            <v>Jul/Aug</v>
          </cell>
          <cell r="N6595">
            <v>39</v>
          </cell>
        </row>
        <row r="6596">
          <cell r="A6596" t="str">
            <v>2006/07 W17</v>
          </cell>
          <cell r="B6596" t="str">
            <v>219 - LGW South World of Whiskies</v>
          </cell>
          <cell r="C6596" t="str">
            <v>Value - Baileys Twin @ £20</v>
          </cell>
          <cell r="D6596">
            <v>0</v>
          </cell>
          <cell r="E6596">
            <v>0</v>
          </cell>
          <cell r="F6596">
            <v>0</v>
          </cell>
          <cell r="G6596">
            <v>0</v>
          </cell>
          <cell r="H6596">
            <v>0</v>
          </cell>
          <cell r="I6596">
            <v>0</v>
          </cell>
          <cell r="J6596">
            <v>0</v>
          </cell>
          <cell r="K6596" t="str">
            <v>/0</v>
          </cell>
          <cell r="L6596">
            <v>17</v>
          </cell>
          <cell r="M6596" t="str">
            <v>Jul/Aug</v>
          </cell>
          <cell r="N6596">
            <v>51</v>
          </cell>
        </row>
        <row r="6597">
          <cell r="A6597" t="str">
            <v>2006/07 W17</v>
          </cell>
          <cell r="B6597" t="str">
            <v>219 - LGW South World of Whiskies</v>
          </cell>
          <cell r="C6597" t="str">
            <v>Value - Twins @ £15</v>
          </cell>
          <cell r="D6597">
            <v>0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  <cell r="I6597">
            <v>0</v>
          </cell>
          <cell r="J6597">
            <v>0</v>
          </cell>
          <cell r="K6597" t="str">
            <v>/0</v>
          </cell>
          <cell r="L6597">
            <v>17</v>
          </cell>
          <cell r="M6597" t="str">
            <v>Jul/Aug</v>
          </cell>
          <cell r="N6597">
            <v>36</v>
          </cell>
        </row>
        <row r="6598">
          <cell r="A6598" t="str">
            <v>2006/07 W17</v>
          </cell>
          <cell r="B6598" t="str">
            <v>219 - LGW South World of Whiskies</v>
          </cell>
          <cell r="C6598" t="str">
            <v>Malt - 2 For £45 (6 glenmorangie + 2)</v>
          </cell>
          <cell r="D6598">
            <v>1323.58</v>
          </cell>
          <cell r="E6598">
            <v>682.32</v>
          </cell>
          <cell r="F6598">
            <v>50</v>
          </cell>
          <cell r="G6598">
            <v>629.97</v>
          </cell>
          <cell r="H6598">
            <v>170.16</v>
          </cell>
          <cell r="I6598">
            <v>23</v>
          </cell>
          <cell r="J6598">
            <v>71</v>
          </cell>
          <cell r="K6598">
            <v>555.62</v>
          </cell>
          <cell r="L6598">
            <v>17</v>
          </cell>
          <cell r="M6598" t="str">
            <v>Jul/Aug</v>
          </cell>
          <cell r="N6598">
            <v>30</v>
          </cell>
        </row>
        <row r="6599">
          <cell r="A6599" t="str">
            <v>2006/07 W17</v>
          </cell>
          <cell r="B6599" t="str">
            <v>219 - LGW South World of Whiskies</v>
          </cell>
          <cell r="C6599" t="str">
            <v>Malt - Save £5 Glenmorangie Traditional</v>
          </cell>
          <cell r="D6599">
            <v>159.96</v>
          </cell>
          <cell r="E6599">
            <v>97.09</v>
          </cell>
          <cell r="F6599">
            <v>4</v>
          </cell>
          <cell r="G6599">
            <v>39.99</v>
          </cell>
          <cell r="H6599">
            <v>11.42</v>
          </cell>
          <cell r="I6599">
            <v>1</v>
          </cell>
          <cell r="J6599">
            <v>7</v>
          </cell>
          <cell r="K6599">
            <v>80.03</v>
          </cell>
          <cell r="L6599">
            <v>17</v>
          </cell>
          <cell r="M6599" t="str">
            <v>Jul/Aug</v>
          </cell>
          <cell r="N6599">
            <v>44</v>
          </cell>
        </row>
        <row r="6600">
          <cell r="A6600" t="str">
            <v>2006/07 W17</v>
          </cell>
          <cell r="B6600" t="str">
            <v>219 - LGW South World of Whiskies</v>
          </cell>
          <cell r="C6600" t="str">
            <v>Cognac - XO @ £45</v>
          </cell>
          <cell r="D6600">
            <v>0</v>
          </cell>
          <cell r="E6600">
            <v>0</v>
          </cell>
          <cell r="F6600">
            <v>0</v>
          </cell>
          <cell r="G6600">
            <v>0</v>
          </cell>
          <cell r="H6600">
            <v>0</v>
          </cell>
          <cell r="I6600">
            <v>0</v>
          </cell>
          <cell r="J6600">
            <v>0</v>
          </cell>
          <cell r="K6600" t="str">
            <v>/0</v>
          </cell>
          <cell r="L6600">
            <v>17</v>
          </cell>
          <cell r="M6600" t="str">
            <v>Jul/Aug</v>
          </cell>
          <cell r="N6600">
            <v>37</v>
          </cell>
        </row>
        <row r="6601">
          <cell r="A6601" t="str">
            <v>2006/07 W17</v>
          </cell>
          <cell r="B6601" t="str">
            <v>219 - LGW South World of Whiskies</v>
          </cell>
          <cell r="C6601" t="str">
            <v>Cognac - VSOP 2 for £45</v>
          </cell>
          <cell r="D6601">
            <v>0</v>
          </cell>
          <cell r="E6601">
            <v>0</v>
          </cell>
          <cell r="F6601">
            <v>0</v>
          </cell>
          <cell r="G6601">
            <v>0</v>
          </cell>
          <cell r="H6601">
            <v>0</v>
          </cell>
          <cell r="I6601">
            <v>0</v>
          </cell>
          <cell r="J6601">
            <v>0</v>
          </cell>
          <cell r="K6601" t="str">
            <v>/0</v>
          </cell>
          <cell r="L6601">
            <v>17</v>
          </cell>
          <cell r="M6601" t="str">
            <v>Jul/Aug</v>
          </cell>
          <cell r="N6601">
            <v>41</v>
          </cell>
        </row>
        <row r="6602">
          <cell r="A6602" t="str">
            <v>2006/07 W17</v>
          </cell>
          <cell r="B6602" t="str">
            <v>219 - LGW South World of Whiskies</v>
          </cell>
          <cell r="C6602" t="str">
            <v>Cognac - Only £17_99 VS Especiale</v>
          </cell>
          <cell r="D6602">
            <v>0</v>
          </cell>
          <cell r="E6602">
            <v>0</v>
          </cell>
          <cell r="F6602">
            <v>0</v>
          </cell>
          <cell r="G6602">
            <v>0</v>
          </cell>
          <cell r="H6602">
            <v>0</v>
          </cell>
          <cell r="I6602">
            <v>0</v>
          </cell>
          <cell r="J6602">
            <v>0</v>
          </cell>
          <cell r="K6602" t="str">
            <v>/0</v>
          </cell>
          <cell r="L6602">
            <v>17</v>
          </cell>
          <cell r="M6602" t="str">
            <v>Jul/Aug</v>
          </cell>
          <cell r="N6602">
            <v>42</v>
          </cell>
        </row>
        <row r="6603">
          <cell r="A6603" t="str">
            <v>2006/07 W17</v>
          </cell>
          <cell r="B6603" t="str">
            <v>219 - LGW South World of Whiskies</v>
          </cell>
          <cell r="C6603" t="str">
            <v>Deluxe - Chivas 2 for £30</v>
          </cell>
          <cell r="D6603">
            <v>0</v>
          </cell>
          <cell r="E6603">
            <v>0</v>
          </cell>
          <cell r="F6603">
            <v>0</v>
          </cell>
          <cell r="G6603">
            <v>0</v>
          </cell>
          <cell r="H6603">
            <v>0</v>
          </cell>
          <cell r="I6603">
            <v>0</v>
          </cell>
          <cell r="J6603">
            <v>12</v>
          </cell>
          <cell r="K6603" t="str">
            <v>/0</v>
          </cell>
          <cell r="L6603">
            <v>17</v>
          </cell>
          <cell r="M6603" t="str">
            <v>Jul/Aug</v>
          </cell>
          <cell r="N6603">
            <v>49</v>
          </cell>
        </row>
        <row r="6604">
          <cell r="A6604" t="str">
            <v>2006/07 W17</v>
          </cell>
          <cell r="B6604" t="str">
            <v>219 - LGW South World of Whiskies</v>
          </cell>
          <cell r="C6604" t="str">
            <v>Deluxe - Chivas Twin for £30</v>
          </cell>
          <cell r="D6604">
            <v>0</v>
          </cell>
          <cell r="E6604">
            <v>0</v>
          </cell>
          <cell r="F6604">
            <v>0</v>
          </cell>
          <cell r="G6604">
            <v>0</v>
          </cell>
          <cell r="H6604">
            <v>0</v>
          </cell>
          <cell r="I6604">
            <v>0</v>
          </cell>
          <cell r="J6604">
            <v>0</v>
          </cell>
          <cell r="K6604" t="str">
            <v>/0</v>
          </cell>
          <cell r="L6604">
            <v>17</v>
          </cell>
          <cell r="M6604" t="str">
            <v>Jul/Aug</v>
          </cell>
          <cell r="N6604">
            <v>38</v>
          </cell>
        </row>
        <row r="6605">
          <cell r="A6605" t="str">
            <v>2006/07 W17</v>
          </cell>
          <cell r="B6605" t="str">
            <v>219 - LGW South World of Whiskies</v>
          </cell>
          <cell r="C6605" t="str">
            <v>Deluxe - Chivas Triple Pack @ £45</v>
          </cell>
          <cell r="D6605">
            <v>0</v>
          </cell>
          <cell r="E6605">
            <v>0</v>
          </cell>
          <cell r="F6605">
            <v>0</v>
          </cell>
          <cell r="G6605">
            <v>0</v>
          </cell>
          <cell r="H6605">
            <v>0</v>
          </cell>
          <cell r="I6605">
            <v>0</v>
          </cell>
          <cell r="J6605">
            <v>0</v>
          </cell>
          <cell r="K6605" t="str">
            <v>/0</v>
          </cell>
          <cell r="L6605">
            <v>17</v>
          </cell>
          <cell r="M6605" t="str">
            <v>Jul/Aug</v>
          </cell>
          <cell r="N6605">
            <v>54</v>
          </cell>
        </row>
        <row r="6606">
          <cell r="A6606" t="str">
            <v>2006/07 W17</v>
          </cell>
          <cell r="B6606" t="str">
            <v>219 - LGW South World of Whiskies</v>
          </cell>
          <cell r="C6606" t="str">
            <v>Deluxe - Chivas Save £5 18yo</v>
          </cell>
          <cell r="D6606">
            <v>34.99</v>
          </cell>
          <cell r="E6606">
            <v>23.93</v>
          </cell>
          <cell r="F6606">
            <v>1</v>
          </cell>
          <cell r="G6606">
            <v>0</v>
          </cell>
          <cell r="H6606">
            <v>0</v>
          </cell>
          <cell r="I6606">
            <v>0</v>
          </cell>
          <cell r="J6606">
            <v>6</v>
          </cell>
          <cell r="K6606">
            <v>66.36</v>
          </cell>
          <cell r="L6606">
            <v>17</v>
          </cell>
          <cell r="M6606" t="str">
            <v>Jul/Aug</v>
          </cell>
          <cell r="N6606">
            <v>50</v>
          </cell>
        </row>
        <row r="6607">
          <cell r="A6607" t="str">
            <v>2006/07 W17</v>
          </cell>
          <cell r="B6607" t="str">
            <v>219 - LGW South World of Whiskies</v>
          </cell>
          <cell r="C6607" t="str">
            <v>Deluxe - Chivas Royal Salute get Chivas 18yo</v>
          </cell>
          <cell r="D6607">
            <v>119.98</v>
          </cell>
          <cell r="E6607">
            <v>77.44</v>
          </cell>
          <cell r="F6607">
            <v>2</v>
          </cell>
          <cell r="G6607">
            <v>0</v>
          </cell>
          <cell r="H6607">
            <v>0</v>
          </cell>
          <cell r="I6607">
            <v>0</v>
          </cell>
          <cell r="J6607">
            <v>4</v>
          </cell>
          <cell r="K6607">
            <v>85.08</v>
          </cell>
          <cell r="L6607">
            <v>17</v>
          </cell>
          <cell r="M6607" t="str">
            <v>Jul/Aug</v>
          </cell>
          <cell r="N6607">
            <v>57</v>
          </cell>
        </row>
        <row r="6608">
          <cell r="A6608" t="str">
            <v>2006/07 W17</v>
          </cell>
          <cell r="B6608" t="str">
            <v>219 - LGW South World of Whiskies</v>
          </cell>
          <cell r="C6608" t="str">
            <v>Deluxe - Dewars 2 for £30 ATA</v>
          </cell>
          <cell r="D6608">
            <v>49.99</v>
          </cell>
          <cell r="E6608">
            <v>27.47</v>
          </cell>
          <cell r="F6608">
            <v>3</v>
          </cell>
          <cell r="G6608">
            <v>19.989999999999998</v>
          </cell>
          <cell r="H6608">
            <v>3.31</v>
          </cell>
          <cell r="I6608">
            <v>1</v>
          </cell>
          <cell r="J6608">
            <v>4</v>
          </cell>
          <cell r="K6608">
            <v>21.16</v>
          </cell>
          <cell r="L6608">
            <v>17</v>
          </cell>
          <cell r="M6608" t="str">
            <v>Jul/Aug</v>
          </cell>
          <cell r="N6608">
            <v>40</v>
          </cell>
        </row>
        <row r="6609">
          <cell r="A6609" t="str">
            <v>2006/07 W17</v>
          </cell>
          <cell r="B6609" t="str">
            <v>219 - LGW South World of Whiskies</v>
          </cell>
          <cell r="C6609" t="str">
            <v>Deluxe - JW Blue get a free 20cl Gold (Sept Only)</v>
          </cell>
          <cell r="D6609">
            <v>404.12</v>
          </cell>
          <cell r="E6609">
            <v>205.43</v>
          </cell>
          <cell r="F6609">
            <v>5</v>
          </cell>
          <cell r="G6609">
            <v>152.56</v>
          </cell>
          <cell r="H6609">
            <v>49.36</v>
          </cell>
          <cell r="I6609">
            <v>2</v>
          </cell>
          <cell r="J6609">
            <v>6</v>
          </cell>
          <cell r="K6609">
            <v>190.98</v>
          </cell>
          <cell r="L6609">
            <v>17</v>
          </cell>
          <cell r="M6609" t="str">
            <v>Jul/Aug</v>
          </cell>
          <cell r="N6609">
            <v>46</v>
          </cell>
        </row>
        <row r="6610">
          <cell r="A6610" t="str">
            <v>2006/07 W17</v>
          </cell>
          <cell r="B6610" t="str">
            <v>219 - LGW South World of Whiskies</v>
          </cell>
          <cell r="C6610" t="str">
            <v>Deluxe - Free 20cl bottle (linked to JW Blue) (Sept Only)</v>
          </cell>
          <cell r="D6610">
            <v>52.36</v>
          </cell>
          <cell r="E6610">
            <v>37.21</v>
          </cell>
          <cell r="F6610">
            <v>4</v>
          </cell>
          <cell r="G6610">
            <v>26.18</v>
          </cell>
          <cell r="H6610">
            <v>15.09</v>
          </cell>
          <cell r="I6610">
            <v>2</v>
          </cell>
          <cell r="J6610">
            <v>19</v>
          </cell>
          <cell r="K6610">
            <v>113.86</v>
          </cell>
          <cell r="L6610">
            <v>17</v>
          </cell>
          <cell r="M6610" t="str">
            <v>Jul/Aug</v>
          </cell>
          <cell r="N6610">
            <v>47</v>
          </cell>
        </row>
        <row r="6611">
          <cell r="A6611" t="str">
            <v>2006/07 W17</v>
          </cell>
          <cell r="B6611" t="str">
            <v>219 - LGW South World of Whiskies</v>
          </cell>
          <cell r="C6611" t="str">
            <v>Champagne - Piper Florens Louis 2 for £30</v>
          </cell>
          <cell r="D6611">
            <v>0</v>
          </cell>
          <cell r="E6611">
            <v>0</v>
          </cell>
          <cell r="F6611">
            <v>0</v>
          </cell>
          <cell r="G6611">
            <v>0</v>
          </cell>
          <cell r="H6611">
            <v>0</v>
          </cell>
          <cell r="I6611">
            <v>0</v>
          </cell>
          <cell r="J6611">
            <v>0</v>
          </cell>
          <cell r="K6611" t="str">
            <v>/0</v>
          </cell>
          <cell r="L6611">
            <v>17</v>
          </cell>
          <cell r="M6611" t="str">
            <v>Jul/Aug</v>
          </cell>
          <cell r="N6611">
            <v>53</v>
          </cell>
        </row>
        <row r="6612">
          <cell r="A6612" t="str">
            <v>2006/07 W17</v>
          </cell>
          <cell r="B6612" t="str">
            <v>219 - LGW South World of Whiskies</v>
          </cell>
          <cell r="C6612" t="str">
            <v>Champagne - Piper Florens Louis Twin for £30</v>
          </cell>
          <cell r="D6612">
            <v>0</v>
          </cell>
          <cell r="E6612">
            <v>0</v>
          </cell>
          <cell r="F6612">
            <v>0</v>
          </cell>
          <cell r="G6612">
            <v>0</v>
          </cell>
          <cell r="H6612">
            <v>0</v>
          </cell>
          <cell r="I6612">
            <v>0</v>
          </cell>
          <cell r="J6612">
            <v>0</v>
          </cell>
          <cell r="K6612" t="str">
            <v>/0</v>
          </cell>
          <cell r="L6612">
            <v>17</v>
          </cell>
          <cell r="M6612" t="str">
            <v>Jul/Aug</v>
          </cell>
          <cell r="N6612">
            <v>33</v>
          </cell>
        </row>
        <row r="6613">
          <cell r="A6613" t="str">
            <v>2006/07 W17</v>
          </cell>
          <cell r="B6613" t="str">
            <v>219 - LGW South World of Whiskies</v>
          </cell>
          <cell r="C6613" t="str">
            <v>Champagne - Charles Heidseick 2 for £35</v>
          </cell>
          <cell r="D6613">
            <v>0</v>
          </cell>
          <cell r="E6613">
            <v>0</v>
          </cell>
          <cell r="F6613">
            <v>0</v>
          </cell>
          <cell r="G6613">
            <v>0</v>
          </cell>
          <cell r="H6613">
            <v>0</v>
          </cell>
          <cell r="I6613">
            <v>0</v>
          </cell>
          <cell r="J6613">
            <v>0</v>
          </cell>
          <cell r="K6613" t="str">
            <v>/0</v>
          </cell>
          <cell r="L6613">
            <v>17</v>
          </cell>
          <cell r="M6613" t="str">
            <v>Jul/Aug</v>
          </cell>
          <cell r="N6613">
            <v>55</v>
          </cell>
        </row>
        <row r="6614">
          <cell r="A6614" t="str">
            <v>2006/07 W17</v>
          </cell>
          <cell r="B6614" t="str">
            <v>219 - LGW South World of Whiskies</v>
          </cell>
          <cell r="C6614" t="str">
            <v>Champagne - Canard Twin for £25</v>
          </cell>
          <cell r="D6614">
            <v>0</v>
          </cell>
          <cell r="E6614">
            <v>0</v>
          </cell>
          <cell r="F6614">
            <v>0</v>
          </cell>
          <cell r="G6614">
            <v>0</v>
          </cell>
          <cell r="H6614">
            <v>0</v>
          </cell>
          <cell r="I6614">
            <v>0</v>
          </cell>
          <cell r="J6614">
            <v>0</v>
          </cell>
          <cell r="K6614" t="str">
            <v>/0</v>
          </cell>
          <cell r="L6614">
            <v>17</v>
          </cell>
          <cell r="M6614" t="str">
            <v>Jul/Aug</v>
          </cell>
          <cell r="N6614">
            <v>52</v>
          </cell>
        </row>
        <row r="6615">
          <cell r="A6615" t="str">
            <v>2006/07 W17</v>
          </cell>
          <cell r="B6615" t="str">
            <v>219 - LGW South World of Whiskies</v>
          </cell>
          <cell r="C6615" t="str">
            <v>Wine - Beringer 3 for £15</v>
          </cell>
          <cell r="D6615">
            <v>0</v>
          </cell>
          <cell r="E6615">
            <v>0</v>
          </cell>
          <cell r="F6615">
            <v>0</v>
          </cell>
          <cell r="G6615">
            <v>0</v>
          </cell>
          <cell r="H6615">
            <v>0</v>
          </cell>
          <cell r="I6615">
            <v>0</v>
          </cell>
          <cell r="J6615">
            <v>0</v>
          </cell>
          <cell r="K6615" t="str">
            <v>/0</v>
          </cell>
          <cell r="L6615">
            <v>17</v>
          </cell>
          <cell r="M6615" t="str">
            <v>Jul/Aug</v>
          </cell>
          <cell r="N6615">
            <v>43</v>
          </cell>
        </row>
        <row r="6616">
          <cell r="A6616" t="str">
            <v>2006/07 W17</v>
          </cell>
          <cell r="B6616" t="str">
            <v>219 - LGW South World of Whiskies</v>
          </cell>
          <cell r="C6616" t="str">
            <v>Wine - Rosemount BOGOF</v>
          </cell>
          <cell r="D6616">
            <v>0</v>
          </cell>
          <cell r="E6616">
            <v>0</v>
          </cell>
          <cell r="F6616">
            <v>0</v>
          </cell>
          <cell r="G6616">
            <v>0</v>
          </cell>
          <cell r="H6616">
            <v>0</v>
          </cell>
          <cell r="I6616">
            <v>0</v>
          </cell>
          <cell r="J6616">
            <v>0</v>
          </cell>
          <cell r="K6616" t="str">
            <v>/0</v>
          </cell>
          <cell r="L6616">
            <v>17</v>
          </cell>
          <cell r="M6616" t="str">
            <v>Jul/Aug</v>
          </cell>
          <cell r="N6616">
            <v>56</v>
          </cell>
        </row>
        <row r="6617">
          <cell r="A6617" t="str">
            <v>2006/07 W17</v>
          </cell>
          <cell r="B6617" t="str">
            <v>219 - LGW South World of Whiskies</v>
          </cell>
          <cell r="C6617" t="str">
            <v>WOW - 2 for £45 Malt</v>
          </cell>
          <cell r="D6617">
            <v>538.80999999999995</v>
          </cell>
          <cell r="E6617">
            <v>286.69</v>
          </cell>
          <cell r="F6617">
            <v>19</v>
          </cell>
          <cell r="G6617">
            <v>222.92</v>
          </cell>
          <cell r="H6617">
            <v>58.09</v>
          </cell>
          <cell r="I6617">
            <v>8</v>
          </cell>
          <cell r="J6617">
            <v>47</v>
          </cell>
          <cell r="K6617">
            <v>374.12</v>
          </cell>
          <cell r="L6617">
            <v>17</v>
          </cell>
          <cell r="M6617" t="str">
            <v>Jul/Aug</v>
          </cell>
          <cell r="N6617">
            <v>34</v>
          </cell>
        </row>
        <row r="6618">
          <cell r="A6618" t="str">
            <v>2006/07 W17</v>
          </cell>
          <cell r="B6618" t="str">
            <v>219 - LGW South World of Whiskies</v>
          </cell>
          <cell r="C6618" t="str">
            <v>WOW - Connemara 2 for £30</v>
          </cell>
          <cell r="D6618">
            <v>35.979999999999997</v>
          </cell>
          <cell r="E6618">
            <v>18.47</v>
          </cell>
          <cell r="F6618">
            <v>2</v>
          </cell>
          <cell r="G6618">
            <v>17.989999999999998</v>
          </cell>
          <cell r="H6618">
            <v>5.16</v>
          </cell>
          <cell r="I6618">
            <v>1</v>
          </cell>
          <cell r="J6618">
            <v>4</v>
          </cell>
          <cell r="K6618">
            <v>18.72</v>
          </cell>
          <cell r="L6618">
            <v>17</v>
          </cell>
          <cell r="M6618" t="str">
            <v>Jul/Aug</v>
          </cell>
          <cell r="N6618">
            <v>60</v>
          </cell>
        </row>
        <row r="6619">
          <cell r="A6619" t="str">
            <v>2006/07 W17</v>
          </cell>
          <cell r="B6619" t="str">
            <v>219 - LGW South World of Whiskies</v>
          </cell>
          <cell r="C6619" t="str">
            <v>Others - 2 for £25 (glayva, disaronno)</v>
          </cell>
          <cell r="D6619">
            <v>0</v>
          </cell>
          <cell r="E6619">
            <v>0</v>
          </cell>
          <cell r="F6619">
            <v>0</v>
          </cell>
          <cell r="G6619">
            <v>0</v>
          </cell>
          <cell r="H6619">
            <v>0</v>
          </cell>
          <cell r="I6619">
            <v>0</v>
          </cell>
          <cell r="J6619">
            <v>0</v>
          </cell>
          <cell r="K6619" t="str">
            <v>/0</v>
          </cell>
          <cell r="L6619">
            <v>17</v>
          </cell>
          <cell r="M6619" t="str">
            <v>Jul/Aug</v>
          </cell>
          <cell r="N6619">
            <v>48</v>
          </cell>
        </row>
        <row r="6620">
          <cell r="A6620" t="str">
            <v>2006/07 W17</v>
          </cell>
          <cell r="B6620" t="str">
            <v>219 - LGW South World of Whiskies</v>
          </cell>
          <cell r="C6620" t="str">
            <v>Others - Pimms 2 for £15 (70cl)</v>
          </cell>
          <cell r="D6620">
            <v>0</v>
          </cell>
          <cell r="E6620">
            <v>0</v>
          </cell>
          <cell r="F6620">
            <v>0</v>
          </cell>
          <cell r="G6620">
            <v>0</v>
          </cell>
          <cell r="H6620">
            <v>0</v>
          </cell>
          <cell r="I6620">
            <v>0</v>
          </cell>
          <cell r="J6620">
            <v>0</v>
          </cell>
          <cell r="K6620" t="str">
            <v>/0</v>
          </cell>
          <cell r="L6620">
            <v>17</v>
          </cell>
          <cell r="M6620" t="str">
            <v>Jul/Aug</v>
          </cell>
          <cell r="N6620">
            <v>35</v>
          </cell>
        </row>
        <row r="6621">
          <cell r="A6621" t="str">
            <v>2006/07 W17</v>
          </cell>
          <cell r="B6621" t="str">
            <v>219 - LGW South World of Whiskies</v>
          </cell>
          <cell r="C6621" t="str">
            <v>Other - 2 for £30 Sauza</v>
          </cell>
          <cell r="D6621">
            <v>0</v>
          </cell>
          <cell r="E6621">
            <v>0</v>
          </cell>
          <cell r="F6621">
            <v>0</v>
          </cell>
          <cell r="G6621">
            <v>0</v>
          </cell>
          <cell r="H6621">
            <v>0</v>
          </cell>
          <cell r="I6621">
            <v>0</v>
          </cell>
          <cell r="J6621">
            <v>0</v>
          </cell>
          <cell r="K6621" t="str">
            <v>/0</v>
          </cell>
          <cell r="L6621">
            <v>17</v>
          </cell>
          <cell r="M6621" t="str">
            <v>Jul/Aug</v>
          </cell>
          <cell r="N6621">
            <v>58</v>
          </cell>
        </row>
        <row r="6622">
          <cell r="A6622" t="str">
            <v>2006/07 W17</v>
          </cell>
          <cell r="B6622" t="str">
            <v>219 - LGW South World of Whiskies</v>
          </cell>
          <cell r="C6622" t="str">
            <v>Others - 2 for £20 ATA (70cl)</v>
          </cell>
          <cell r="D6622">
            <v>0</v>
          </cell>
          <cell r="E6622">
            <v>0</v>
          </cell>
          <cell r="F6622">
            <v>0</v>
          </cell>
          <cell r="G6622">
            <v>0</v>
          </cell>
          <cell r="H6622">
            <v>0</v>
          </cell>
          <cell r="I6622">
            <v>0</v>
          </cell>
          <cell r="J6622">
            <v>0</v>
          </cell>
          <cell r="K6622" t="str">
            <v>/0</v>
          </cell>
          <cell r="L6622">
            <v>17</v>
          </cell>
          <cell r="M6622" t="str">
            <v>Jul/Aug</v>
          </cell>
          <cell r="N6622">
            <v>32</v>
          </cell>
        </row>
        <row r="6623">
          <cell r="A6623" t="str">
            <v>2006/07 W17</v>
          </cell>
          <cell r="B6623" t="str">
            <v>219 - LGW South World of Whiskies</v>
          </cell>
          <cell r="C6623" t="str">
            <v>Others - 2 for £15 Fortified</v>
          </cell>
          <cell r="D6623">
            <v>0</v>
          </cell>
          <cell r="E6623">
            <v>0</v>
          </cell>
          <cell r="F6623">
            <v>0</v>
          </cell>
          <cell r="G6623">
            <v>0</v>
          </cell>
          <cell r="H6623">
            <v>0</v>
          </cell>
          <cell r="I6623">
            <v>0</v>
          </cell>
          <cell r="J6623">
            <v>0</v>
          </cell>
          <cell r="K6623" t="str">
            <v>/0</v>
          </cell>
          <cell r="L6623">
            <v>17</v>
          </cell>
          <cell r="M6623" t="str">
            <v>Jul/Aug</v>
          </cell>
          <cell r="N6623">
            <v>59</v>
          </cell>
        </row>
        <row r="6624">
          <cell r="A6624" t="str">
            <v>2006/07 W17</v>
          </cell>
          <cell r="B6624" t="str">
            <v>222 - LGW North World Of Whiskies</v>
          </cell>
          <cell r="C6624" t="str">
            <v>Liquor</v>
          </cell>
          <cell r="D6624">
            <v>19615.900000000001</v>
          </cell>
          <cell r="E6624">
            <v>10084.969999999999</v>
          </cell>
          <cell r="F6624">
            <v>743</v>
          </cell>
          <cell r="G6624">
            <v>8396.77</v>
          </cell>
          <cell r="H6624">
            <v>2450.46</v>
          </cell>
          <cell r="I6624">
            <v>347</v>
          </cell>
          <cell r="J6624">
            <v>2335</v>
          </cell>
          <cell r="K6624">
            <v>20793.099999999999</v>
          </cell>
          <cell r="L6624">
            <v>17</v>
          </cell>
          <cell r="M6624" t="str">
            <v>Jul/Aug</v>
          </cell>
          <cell r="N6624">
            <v>1</v>
          </cell>
        </row>
        <row r="6625">
          <cell r="A6625" t="str">
            <v>2006/07 W17</v>
          </cell>
          <cell r="B6625" t="str">
            <v>222 - LGW North World Of Whiskies</v>
          </cell>
          <cell r="C6625" t="str">
            <v>Tobacco</v>
          </cell>
          <cell r="D6625">
            <v>4775.55</v>
          </cell>
          <cell r="E6625">
            <v>1854.43</v>
          </cell>
          <cell r="F6625">
            <v>167</v>
          </cell>
          <cell r="G6625">
            <v>2886.2</v>
          </cell>
          <cell r="H6625">
            <v>703.18</v>
          </cell>
          <cell r="I6625">
            <v>102</v>
          </cell>
          <cell r="J6625">
            <v>433</v>
          </cell>
          <cell r="K6625">
            <v>4734.22</v>
          </cell>
          <cell r="L6625">
            <v>17</v>
          </cell>
          <cell r="M6625" t="str">
            <v>Jul/Aug</v>
          </cell>
          <cell r="N6625">
            <v>2</v>
          </cell>
        </row>
        <row r="6626">
          <cell r="A6626" t="str">
            <v>2006/07 W17</v>
          </cell>
          <cell r="B6626" t="str">
            <v>222 - LGW North World Of Whiskies</v>
          </cell>
          <cell r="C6626" t="str">
            <v>Perfumery</v>
          </cell>
          <cell r="D6626">
            <v>0</v>
          </cell>
          <cell r="E6626">
            <v>0</v>
          </cell>
          <cell r="F6626">
            <v>0</v>
          </cell>
          <cell r="G6626">
            <v>0</v>
          </cell>
          <cell r="H6626">
            <v>0</v>
          </cell>
          <cell r="I6626">
            <v>0</v>
          </cell>
          <cell r="J6626">
            <v>0</v>
          </cell>
          <cell r="K6626" t="str">
            <v>/0</v>
          </cell>
          <cell r="L6626">
            <v>17</v>
          </cell>
          <cell r="M6626" t="str">
            <v>Jul/Aug</v>
          </cell>
          <cell r="N6626">
            <v>3</v>
          </cell>
        </row>
        <row r="6627">
          <cell r="A6627" t="str">
            <v>2006/07 W17</v>
          </cell>
          <cell r="B6627" t="str">
            <v>222 - LGW North World Of Whiskies</v>
          </cell>
          <cell r="C6627" t="str">
            <v>Food</v>
          </cell>
          <cell r="D6627">
            <v>0</v>
          </cell>
          <cell r="E6627">
            <v>0</v>
          </cell>
          <cell r="F6627">
            <v>0</v>
          </cell>
          <cell r="G6627">
            <v>0</v>
          </cell>
          <cell r="H6627">
            <v>0</v>
          </cell>
          <cell r="I6627">
            <v>0</v>
          </cell>
          <cell r="J6627">
            <v>0</v>
          </cell>
          <cell r="K6627" t="str">
            <v>/0</v>
          </cell>
          <cell r="L6627">
            <v>17</v>
          </cell>
          <cell r="M6627" t="str">
            <v>Jul/Aug</v>
          </cell>
          <cell r="N6627">
            <v>4</v>
          </cell>
        </row>
        <row r="6628">
          <cell r="A6628" t="str">
            <v>2006/07 W17</v>
          </cell>
          <cell r="B6628" t="str">
            <v>222 - LGW North World Of Whiskies</v>
          </cell>
          <cell r="C6628" t="str">
            <v>Tax Free</v>
          </cell>
          <cell r="D6628">
            <v>3.36</v>
          </cell>
          <cell r="E6628">
            <v>1.81</v>
          </cell>
          <cell r="F6628">
            <v>4</v>
          </cell>
          <cell r="G6628">
            <v>2.52</v>
          </cell>
          <cell r="H6628">
            <v>1.26</v>
          </cell>
          <cell r="I6628">
            <v>3</v>
          </cell>
          <cell r="J6628">
            <v>102</v>
          </cell>
          <cell r="K6628">
            <v>29.58</v>
          </cell>
          <cell r="L6628">
            <v>17</v>
          </cell>
          <cell r="M6628" t="str">
            <v>Jul/Aug</v>
          </cell>
          <cell r="N6628">
            <v>5</v>
          </cell>
        </row>
        <row r="6629">
          <cell r="A6629" t="str">
            <v>2006/07 W17</v>
          </cell>
          <cell r="B6629" t="str">
            <v>222 - LGW North World Of Whiskies</v>
          </cell>
          <cell r="C6629" t="str">
            <v>Unclassified Products</v>
          </cell>
          <cell r="D6629">
            <v>0</v>
          </cell>
          <cell r="E6629">
            <v>0</v>
          </cell>
          <cell r="F6629">
            <v>0</v>
          </cell>
          <cell r="G6629">
            <v>0</v>
          </cell>
          <cell r="H6629">
            <v>0</v>
          </cell>
          <cell r="I6629">
            <v>0</v>
          </cell>
          <cell r="J6629">
            <v>0</v>
          </cell>
          <cell r="K6629" t="str">
            <v>/0</v>
          </cell>
          <cell r="L6629">
            <v>17</v>
          </cell>
          <cell r="M6629" t="str">
            <v>Jul/Aug</v>
          </cell>
          <cell r="N6629">
            <v>6</v>
          </cell>
        </row>
        <row r="6630">
          <cell r="A6630" t="str">
            <v>2006/07 W17</v>
          </cell>
          <cell r="B6630" t="str">
            <v>222 - LGW North World Of Whiskies</v>
          </cell>
          <cell r="C6630" t="str">
            <v>Spirits</v>
          </cell>
          <cell r="D6630">
            <v>19615.900000000001</v>
          </cell>
          <cell r="E6630">
            <v>10084.969999999999</v>
          </cell>
          <cell r="F6630">
            <v>743</v>
          </cell>
          <cell r="G6630">
            <v>8396.77</v>
          </cell>
          <cell r="H6630">
            <v>2450.46</v>
          </cell>
          <cell r="I6630">
            <v>347</v>
          </cell>
          <cell r="J6630">
            <v>2335</v>
          </cell>
          <cell r="K6630">
            <v>20793.099999999999</v>
          </cell>
          <cell r="L6630">
            <v>17</v>
          </cell>
          <cell r="M6630" t="str">
            <v>Jul/Aug</v>
          </cell>
          <cell r="N6630">
            <v>7</v>
          </cell>
        </row>
        <row r="6631">
          <cell r="A6631" t="str">
            <v>2006/07 W17</v>
          </cell>
          <cell r="B6631" t="str">
            <v>222 - LGW North World Of Whiskies</v>
          </cell>
          <cell r="C6631" t="str">
            <v>Fortified Wines</v>
          </cell>
          <cell r="D6631">
            <v>0</v>
          </cell>
          <cell r="E6631">
            <v>0</v>
          </cell>
          <cell r="F6631">
            <v>0</v>
          </cell>
          <cell r="G6631">
            <v>0</v>
          </cell>
          <cell r="H6631">
            <v>0</v>
          </cell>
          <cell r="I6631">
            <v>0</v>
          </cell>
          <cell r="J6631">
            <v>0</v>
          </cell>
          <cell r="K6631" t="str">
            <v>/0</v>
          </cell>
          <cell r="L6631">
            <v>17</v>
          </cell>
          <cell r="M6631" t="str">
            <v>Jul/Aug</v>
          </cell>
          <cell r="N6631">
            <v>10</v>
          </cell>
        </row>
        <row r="6632">
          <cell r="A6632" t="str">
            <v>2006/07 W17</v>
          </cell>
          <cell r="B6632" t="str">
            <v>222 - LGW North World Of Whiskies</v>
          </cell>
          <cell r="C6632" t="str">
            <v>Others</v>
          </cell>
          <cell r="D6632">
            <v>0</v>
          </cell>
          <cell r="E6632">
            <v>0</v>
          </cell>
          <cell r="F6632">
            <v>0</v>
          </cell>
          <cell r="G6632">
            <v>0</v>
          </cell>
          <cell r="H6632">
            <v>0</v>
          </cell>
          <cell r="I6632">
            <v>0</v>
          </cell>
          <cell r="J6632">
            <v>0</v>
          </cell>
          <cell r="K6632" t="str">
            <v>/0</v>
          </cell>
          <cell r="L6632">
            <v>17</v>
          </cell>
          <cell r="M6632" t="str">
            <v>Jul/Aug</v>
          </cell>
          <cell r="N6632">
            <v>11</v>
          </cell>
        </row>
        <row r="6633">
          <cell r="A6633" t="str">
            <v>2006/07 W17</v>
          </cell>
          <cell r="B6633" t="str">
            <v>222 - LGW North World Of Whiskies</v>
          </cell>
          <cell r="C6633" t="str">
            <v>Champagne</v>
          </cell>
          <cell r="D6633">
            <v>0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  <cell r="I6633">
            <v>0</v>
          </cell>
          <cell r="J6633">
            <v>0</v>
          </cell>
          <cell r="K6633" t="str">
            <v>/0</v>
          </cell>
          <cell r="L6633">
            <v>17</v>
          </cell>
          <cell r="M6633" t="str">
            <v>Jul/Aug</v>
          </cell>
          <cell r="N6633">
            <v>8</v>
          </cell>
        </row>
        <row r="6634">
          <cell r="A6634" t="str">
            <v>2006/07 W17</v>
          </cell>
          <cell r="B6634" t="str">
            <v>222 - LGW North World Of Whiskies</v>
          </cell>
          <cell r="C6634" t="str">
            <v>Wines</v>
          </cell>
          <cell r="D6634">
            <v>0</v>
          </cell>
          <cell r="E6634">
            <v>0</v>
          </cell>
          <cell r="F6634">
            <v>0</v>
          </cell>
          <cell r="G6634">
            <v>0</v>
          </cell>
          <cell r="H6634">
            <v>0</v>
          </cell>
          <cell r="I6634">
            <v>0</v>
          </cell>
          <cell r="J6634">
            <v>0</v>
          </cell>
          <cell r="K6634" t="str">
            <v>/0</v>
          </cell>
          <cell r="L6634">
            <v>17</v>
          </cell>
          <cell r="M6634" t="str">
            <v>Jul/Aug</v>
          </cell>
          <cell r="N6634">
            <v>9</v>
          </cell>
        </row>
        <row r="6635">
          <cell r="A6635" t="str">
            <v>2006/07 W17</v>
          </cell>
          <cell r="B6635" t="str">
            <v>222 - LGW North World Of Whiskies</v>
          </cell>
          <cell r="C6635" t="str">
            <v>Unclassified Liquor</v>
          </cell>
          <cell r="D6635">
            <v>0</v>
          </cell>
          <cell r="E6635">
            <v>0</v>
          </cell>
          <cell r="F6635">
            <v>0</v>
          </cell>
          <cell r="G6635">
            <v>0</v>
          </cell>
          <cell r="H6635">
            <v>0</v>
          </cell>
          <cell r="I6635">
            <v>0</v>
          </cell>
          <cell r="J6635">
            <v>0</v>
          </cell>
          <cell r="K6635" t="str">
            <v>/0</v>
          </cell>
          <cell r="L6635">
            <v>17</v>
          </cell>
          <cell r="M6635" t="str">
            <v>Jul/Aug</v>
          </cell>
          <cell r="N6635">
            <v>12</v>
          </cell>
        </row>
        <row r="6636">
          <cell r="A6636" t="str">
            <v>2006/07 W17</v>
          </cell>
          <cell r="B6636" t="str">
            <v>222 - LGW North World Of Whiskies</v>
          </cell>
          <cell r="C6636" t="str">
            <v>Value - 2 for £15</v>
          </cell>
          <cell r="D6636">
            <v>0</v>
          </cell>
          <cell r="E6636">
            <v>0</v>
          </cell>
          <cell r="F6636">
            <v>0</v>
          </cell>
          <cell r="G6636">
            <v>0</v>
          </cell>
          <cell r="H6636">
            <v>0</v>
          </cell>
          <cell r="I6636">
            <v>0</v>
          </cell>
          <cell r="J6636">
            <v>0</v>
          </cell>
          <cell r="K6636" t="str">
            <v>/0</v>
          </cell>
          <cell r="L6636">
            <v>17</v>
          </cell>
          <cell r="M6636" t="str">
            <v>Jul/Aug</v>
          </cell>
          <cell r="N6636">
            <v>31</v>
          </cell>
        </row>
        <row r="6637">
          <cell r="A6637" t="str">
            <v>2006/07 W17</v>
          </cell>
          <cell r="B6637" t="str">
            <v>222 - LGW North World Of Whiskies</v>
          </cell>
          <cell r="C6637" t="str">
            <v>Value - 2 for £20 Bombay Saphire</v>
          </cell>
          <cell r="D6637">
            <v>0</v>
          </cell>
          <cell r="E6637">
            <v>0</v>
          </cell>
          <cell r="F6637">
            <v>0</v>
          </cell>
          <cell r="G6637">
            <v>0</v>
          </cell>
          <cell r="H6637">
            <v>0</v>
          </cell>
          <cell r="I6637">
            <v>0</v>
          </cell>
          <cell r="J6637">
            <v>0</v>
          </cell>
          <cell r="K6637" t="str">
            <v>/0</v>
          </cell>
          <cell r="L6637">
            <v>17</v>
          </cell>
          <cell r="M6637" t="str">
            <v>Jul/Aug</v>
          </cell>
          <cell r="N6637">
            <v>45</v>
          </cell>
        </row>
        <row r="6638">
          <cell r="A6638" t="str">
            <v>2006/07 W17</v>
          </cell>
          <cell r="B6638" t="str">
            <v>222 - LGW North World Of Whiskies</v>
          </cell>
          <cell r="C6638" t="str">
            <v>Value - Baileys 2 for £20</v>
          </cell>
          <cell r="D6638">
            <v>0</v>
          </cell>
          <cell r="E6638">
            <v>0</v>
          </cell>
          <cell r="F6638">
            <v>0</v>
          </cell>
          <cell r="G6638">
            <v>0</v>
          </cell>
          <cell r="H6638">
            <v>0</v>
          </cell>
          <cell r="I6638">
            <v>0</v>
          </cell>
          <cell r="J6638">
            <v>0</v>
          </cell>
          <cell r="K6638" t="str">
            <v>/0</v>
          </cell>
          <cell r="L6638">
            <v>17</v>
          </cell>
          <cell r="M6638" t="str">
            <v>Jul/Aug</v>
          </cell>
          <cell r="N6638">
            <v>39</v>
          </cell>
        </row>
        <row r="6639">
          <cell r="A6639" t="str">
            <v>2006/07 W17</v>
          </cell>
          <cell r="B6639" t="str">
            <v>222 - LGW North World Of Whiskies</v>
          </cell>
          <cell r="C6639" t="str">
            <v>Value - Baileys Twin @ £20</v>
          </cell>
          <cell r="D6639">
            <v>0</v>
          </cell>
          <cell r="E6639">
            <v>0</v>
          </cell>
          <cell r="F6639">
            <v>0</v>
          </cell>
          <cell r="G6639">
            <v>0</v>
          </cell>
          <cell r="H6639">
            <v>0</v>
          </cell>
          <cell r="I6639">
            <v>0</v>
          </cell>
          <cell r="J6639">
            <v>0</v>
          </cell>
          <cell r="K6639" t="str">
            <v>/0</v>
          </cell>
          <cell r="L6639">
            <v>17</v>
          </cell>
          <cell r="M6639" t="str">
            <v>Jul/Aug</v>
          </cell>
          <cell r="N6639">
            <v>51</v>
          </cell>
        </row>
        <row r="6640">
          <cell r="A6640" t="str">
            <v>2006/07 W17</v>
          </cell>
          <cell r="B6640" t="str">
            <v>222 - LGW North World Of Whiskies</v>
          </cell>
          <cell r="C6640" t="str">
            <v>Value - Twins @ £15</v>
          </cell>
          <cell r="D6640">
            <v>0</v>
          </cell>
          <cell r="E6640">
            <v>0</v>
          </cell>
          <cell r="F6640">
            <v>0</v>
          </cell>
          <cell r="G6640">
            <v>0</v>
          </cell>
          <cell r="H6640">
            <v>0</v>
          </cell>
          <cell r="I6640">
            <v>0</v>
          </cell>
          <cell r="J6640">
            <v>0</v>
          </cell>
          <cell r="K6640" t="str">
            <v>/0</v>
          </cell>
          <cell r="L6640">
            <v>17</v>
          </cell>
          <cell r="M6640" t="str">
            <v>Jul/Aug</v>
          </cell>
          <cell r="N6640">
            <v>36</v>
          </cell>
        </row>
        <row r="6641">
          <cell r="A6641" t="str">
            <v>2006/07 W17</v>
          </cell>
          <cell r="B6641" t="str">
            <v>222 - LGW North World Of Whiskies</v>
          </cell>
          <cell r="C6641" t="str">
            <v>Malt - 2 For £45 (6 glenmorangie + 2)</v>
          </cell>
          <cell r="D6641">
            <v>1419.55</v>
          </cell>
          <cell r="E6641">
            <v>854.82</v>
          </cell>
          <cell r="F6641">
            <v>54</v>
          </cell>
          <cell r="G6641">
            <v>411.24</v>
          </cell>
          <cell r="H6641">
            <v>107.16</v>
          </cell>
          <cell r="I6641">
            <v>16</v>
          </cell>
          <cell r="J6641">
            <v>111</v>
          </cell>
          <cell r="K6641">
            <v>878.75</v>
          </cell>
          <cell r="L6641">
            <v>17</v>
          </cell>
          <cell r="M6641" t="str">
            <v>Jul/Aug</v>
          </cell>
          <cell r="N6641">
            <v>30</v>
          </cell>
        </row>
        <row r="6642">
          <cell r="A6642" t="str">
            <v>2006/07 W17</v>
          </cell>
          <cell r="B6642" t="str">
            <v>222 - LGW North World Of Whiskies</v>
          </cell>
          <cell r="C6642" t="str">
            <v>Malt - Save £5 Glenmorangie Traditional</v>
          </cell>
          <cell r="D6642">
            <v>79.98</v>
          </cell>
          <cell r="E6642">
            <v>22.84</v>
          </cell>
          <cell r="F6642">
            <v>2</v>
          </cell>
          <cell r="G6642">
            <v>79.98</v>
          </cell>
          <cell r="H6642">
            <v>22.84</v>
          </cell>
          <cell r="I6642">
            <v>2</v>
          </cell>
          <cell r="J6642">
            <v>4</v>
          </cell>
          <cell r="K6642">
            <v>45.72</v>
          </cell>
          <cell r="L6642">
            <v>17</v>
          </cell>
          <cell r="M6642" t="str">
            <v>Jul/Aug</v>
          </cell>
          <cell r="N6642">
            <v>44</v>
          </cell>
        </row>
        <row r="6643">
          <cell r="A6643" t="str">
            <v>2006/07 W17</v>
          </cell>
          <cell r="B6643" t="str">
            <v>222 - LGW North World Of Whiskies</v>
          </cell>
          <cell r="C6643" t="str">
            <v>Cognac - XO @ £45</v>
          </cell>
          <cell r="D6643">
            <v>0</v>
          </cell>
          <cell r="E6643">
            <v>0</v>
          </cell>
          <cell r="F6643">
            <v>0</v>
          </cell>
          <cell r="G6643">
            <v>0</v>
          </cell>
          <cell r="H6643">
            <v>0</v>
          </cell>
          <cell r="I6643">
            <v>0</v>
          </cell>
          <cell r="J6643">
            <v>0</v>
          </cell>
          <cell r="K6643" t="str">
            <v>/0</v>
          </cell>
          <cell r="L6643">
            <v>17</v>
          </cell>
          <cell r="M6643" t="str">
            <v>Jul/Aug</v>
          </cell>
          <cell r="N6643">
            <v>37</v>
          </cell>
        </row>
        <row r="6644">
          <cell r="A6644" t="str">
            <v>2006/07 W17</v>
          </cell>
          <cell r="B6644" t="str">
            <v>222 - LGW North World Of Whiskies</v>
          </cell>
          <cell r="C6644" t="str">
            <v>Cognac - VSOP 2 for £45</v>
          </cell>
          <cell r="D6644">
            <v>0</v>
          </cell>
          <cell r="E6644">
            <v>0</v>
          </cell>
          <cell r="F6644">
            <v>0</v>
          </cell>
          <cell r="G6644">
            <v>0</v>
          </cell>
          <cell r="H6644">
            <v>0</v>
          </cell>
          <cell r="I6644">
            <v>0</v>
          </cell>
          <cell r="J6644">
            <v>0</v>
          </cell>
          <cell r="K6644" t="str">
            <v>/0</v>
          </cell>
          <cell r="L6644">
            <v>17</v>
          </cell>
          <cell r="M6644" t="str">
            <v>Jul/Aug</v>
          </cell>
          <cell r="N6644">
            <v>41</v>
          </cell>
        </row>
        <row r="6645">
          <cell r="A6645" t="str">
            <v>2006/07 W17</v>
          </cell>
          <cell r="B6645" t="str">
            <v>222 - LGW North World Of Whiskies</v>
          </cell>
          <cell r="C6645" t="str">
            <v>Cognac - Only £17_99 VS Especiale</v>
          </cell>
          <cell r="D6645">
            <v>0</v>
          </cell>
          <cell r="E6645">
            <v>0</v>
          </cell>
          <cell r="F6645">
            <v>0</v>
          </cell>
          <cell r="G6645">
            <v>0</v>
          </cell>
          <cell r="H6645">
            <v>0</v>
          </cell>
          <cell r="I6645">
            <v>0</v>
          </cell>
          <cell r="J6645">
            <v>0</v>
          </cell>
          <cell r="K6645" t="str">
            <v>/0</v>
          </cell>
          <cell r="L6645">
            <v>17</v>
          </cell>
          <cell r="M6645" t="str">
            <v>Jul/Aug</v>
          </cell>
          <cell r="N6645">
            <v>42</v>
          </cell>
        </row>
        <row r="6646">
          <cell r="A6646" t="str">
            <v>2006/07 W17</v>
          </cell>
          <cell r="B6646" t="str">
            <v>222 - LGW North World Of Whiskies</v>
          </cell>
          <cell r="C6646" t="str">
            <v>Deluxe - Chivas 2 for £30</v>
          </cell>
          <cell r="D6646">
            <v>0</v>
          </cell>
          <cell r="E6646">
            <v>0</v>
          </cell>
          <cell r="F6646">
            <v>0</v>
          </cell>
          <cell r="G6646">
            <v>0</v>
          </cell>
          <cell r="H6646">
            <v>0</v>
          </cell>
          <cell r="I6646">
            <v>0</v>
          </cell>
          <cell r="J6646">
            <v>0</v>
          </cell>
          <cell r="K6646" t="str">
            <v>/0</v>
          </cell>
          <cell r="L6646">
            <v>17</v>
          </cell>
          <cell r="M6646" t="str">
            <v>Jul/Aug</v>
          </cell>
          <cell r="N6646">
            <v>49</v>
          </cell>
        </row>
        <row r="6647">
          <cell r="A6647" t="str">
            <v>2006/07 W17</v>
          </cell>
          <cell r="B6647" t="str">
            <v>222 - LGW North World Of Whiskies</v>
          </cell>
          <cell r="C6647" t="str">
            <v>Deluxe - Chivas Twin for £30</v>
          </cell>
          <cell r="D6647">
            <v>0</v>
          </cell>
          <cell r="E6647">
            <v>0</v>
          </cell>
          <cell r="F6647">
            <v>0</v>
          </cell>
          <cell r="G6647">
            <v>0</v>
          </cell>
          <cell r="H6647">
            <v>0</v>
          </cell>
          <cell r="I6647">
            <v>0</v>
          </cell>
          <cell r="J6647">
            <v>0</v>
          </cell>
          <cell r="K6647" t="str">
            <v>/0</v>
          </cell>
          <cell r="L6647">
            <v>17</v>
          </cell>
          <cell r="M6647" t="str">
            <v>Jul/Aug</v>
          </cell>
          <cell r="N6647">
            <v>38</v>
          </cell>
        </row>
        <row r="6648">
          <cell r="A6648" t="str">
            <v>2006/07 W17</v>
          </cell>
          <cell r="B6648" t="str">
            <v>222 - LGW North World Of Whiskies</v>
          </cell>
          <cell r="C6648" t="str">
            <v>Deluxe - Chivas Triple Pack @ £45</v>
          </cell>
          <cell r="D6648">
            <v>0</v>
          </cell>
          <cell r="E6648">
            <v>0</v>
          </cell>
          <cell r="F6648">
            <v>0</v>
          </cell>
          <cell r="G6648">
            <v>0</v>
          </cell>
          <cell r="H6648">
            <v>0</v>
          </cell>
          <cell r="I6648">
            <v>0</v>
          </cell>
          <cell r="J6648">
            <v>0</v>
          </cell>
          <cell r="K6648" t="str">
            <v>/0</v>
          </cell>
          <cell r="L6648">
            <v>17</v>
          </cell>
          <cell r="M6648" t="str">
            <v>Jul/Aug</v>
          </cell>
          <cell r="N6648">
            <v>54</v>
          </cell>
        </row>
        <row r="6649">
          <cell r="A6649" t="str">
            <v>2006/07 W17</v>
          </cell>
          <cell r="B6649" t="str">
            <v>222 - LGW North World Of Whiskies</v>
          </cell>
          <cell r="C6649" t="str">
            <v>Deluxe - Chivas Save £5 18yo</v>
          </cell>
          <cell r="D6649">
            <v>0</v>
          </cell>
          <cell r="E6649">
            <v>0</v>
          </cell>
          <cell r="F6649">
            <v>0</v>
          </cell>
          <cell r="G6649">
            <v>0</v>
          </cell>
          <cell r="H6649">
            <v>0</v>
          </cell>
          <cell r="I6649">
            <v>0</v>
          </cell>
          <cell r="J6649">
            <v>12</v>
          </cell>
          <cell r="K6649" t="str">
            <v>/0</v>
          </cell>
          <cell r="L6649">
            <v>17</v>
          </cell>
          <cell r="M6649" t="str">
            <v>Jul/Aug</v>
          </cell>
          <cell r="N6649">
            <v>50</v>
          </cell>
        </row>
        <row r="6650">
          <cell r="A6650" t="str">
            <v>2006/07 W17</v>
          </cell>
          <cell r="B6650" t="str">
            <v>222 - LGW North World Of Whiskies</v>
          </cell>
          <cell r="C6650" t="str">
            <v>Deluxe - Chivas Royal Salute get Chivas 18yo</v>
          </cell>
          <cell r="D6650">
            <v>0</v>
          </cell>
          <cell r="E6650">
            <v>0</v>
          </cell>
          <cell r="F6650">
            <v>0</v>
          </cell>
          <cell r="G6650">
            <v>0</v>
          </cell>
          <cell r="H6650">
            <v>0</v>
          </cell>
          <cell r="I6650">
            <v>0</v>
          </cell>
          <cell r="J6650">
            <v>8</v>
          </cell>
          <cell r="K6650" t="str">
            <v>/0</v>
          </cell>
          <cell r="L6650">
            <v>17</v>
          </cell>
          <cell r="M6650" t="str">
            <v>Jul/Aug</v>
          </cell>
          <cell r="N6650">
            <v>57</v>
          </cell>
        </row>
        <row r="6651">
          <cell r="A6651" t="str">
            <v>2006/07 W17</v>
          </cell>
          <cell r="B6651" t="str">
            <v>222 - LGW North World Of Whiskies</v>
          </cell>
          <cell r="C6651" t="str">
            <v>Deluxe - Dewars 2 for £30 ATA</v>
          </cell>
          <cell r="D6651">
            <v>269.97000000000003</v>
          </cell>
          <cell r="E6651">
            <v>83.99</v>
          </cell>
          <cell r="F6651">
            <v>17</v>
          </cell>
          <cell r="G6651">
            <v>189.98</v>
          </cell>
          <cell r="H6651">
            <v>20.97</v>
          </cell>
          <cell r="I6651">
            <v>12</v>
          </cell>
          <cell r="J6651">
            <v>5</v>
          </cell>
          <cell r="K6651">
            <v>26.45</v>
          </cell>
          <cell r="L6651">
            <v>17</v>
          </cell>
          <cell r="M6651" t="str">
            <v>Jul/Aug</v>
          </cell>
          <cell r="N6651">
            <v>40</v>
          </cell>
        </row>
        <row r="6652">
          <cell r="A6652" t="str">
            <v>2006/07 W17</v>
          </cell>
          <cell r="B6652" t="str">
            <v>222 - LGW North World Of Whiskies</v>
          </cell>
          <cell r="C6652" t="str">
            <v>Deluxe - JW Blue get a free 20cl Gold (Sept Only)</v>
          </cell>
          <cell r="D6652">
            <v>457.68</v>
          </cell>
          <cell r="E6652">
            <v>246.93</v>
          </cell>
          <cell r="F6652">
            <v>6</v>
          </cell>
          <cell r="G6652">
            <v>76.28</v>
          </cell>
          <cell r="H6652">
            <v>24.68</v>
          </cell>
          <cell r="I6652">
            <v>1</v>
          </cell>
          <cell r="J6652">
            <v>7</v>
          </cell>
          <cell r="K6652">
            <v>222.81</v>
          </cell>
          <cell r="L6652">
            <v>17</v>
          </cell>
          <cell r="M6652" t="str">
            <v>Jul/Aug</v>
          </cell>
          <cell r="N6652">
            <v>46</v>
          </cell>
        </row>
        <row r="6653">
          <cell r="A6653" t="str">
            <v>2006/07 W17</v>
          </cell>
          <cell r="B6653" t="str">
            <v>222 - LGW North World Of Whiskies</v>
          </cell>
          <cell r="C6653" t="str">
            <v>Deluxe - Free 20cl bottle (linked to JW Blue) (Sept Only)</v>
          </cell>
          <cell r="D6653">
            <v>78.540000000000006</v>
          </cell>
          <cell r="E6653">
            <v>62.84</v>
          </cell>
          <cell r="F6653">
            <v>6</v>
          </cell>
          <cell r="G6653">
            <v>13.09</v>
          </cell>
          <cell r="H6653">
            <v>7.55</v>
          </cell>
          <cell r="I6653">
            <v>1</v>
          </cell>
          <cell r="J6653">
            <v>22</v>
          </cell>
          <cell r="K6653">
            <v>131.82</v>
          </cell>
          <cell r="L6653">
            <v>17</v>
          </cell>
          <cell r="M6653" t="str">
            <v>Jul/Aug</v>
          </cell>
          <cell r="N6653">
            <v>47</v>
          </cell>
        </row>
        <row r="6654">
          <cell r="A6654" t="str">
            <v>2006/07 W17</v>
          </cell>
          <cell r="B6654" t="str">
            <v>222 - LGW North World Of Whiskies</v>
          </cell>
          <cell r="C6654" t="str">
            <v>Champagne - Piper Florens Louis 2 for £30</v>
          </cell>
          <cell r="D6654">
            <v>0</v>
          </cell>
          <cell r="E6654">
            <v>0</v>
          </cell>
          <cell r="F6654">
            <v>0</v>
          </cell>
          <cell r="G6654">
            <v>0</v>
          </cell>
          <cell r="H6654">
            <v>0</v>
          </cell>
          <cell r="I6654">
            <v>0</v>
          </cell>
          <cell r="J6654">
            <v>0</v>
          </cell>
          <cell r="K6654" t="str">
            <v>/0</v>
          </cell>
          <cell r="L6654">
            <v>17</v>
          </cell>
          <cell r="M6654" t="str">
            <v>Jul/Aug</v>
          </cell>
          <cell r="N6654">
            <v>53</v>
          </cell>
        </row>
        <row r="6655">
          <cell r="A6655" t="str">
            <v>2006/07 W17</v>
          </cell>
          <cell r="B6655" t="str">
            <v>222 - LGW North World Of Whiskies</v>
          </cell>
          <cell r="C6655" t="str">
            <v>Champagne - Piper Florens Louis Twin for £30</v>
          </cell>
          <cell r="D6655">
            <v>0</v>
          </cell>
          <cell r="E6655">
            <v>0</v>
          </cell>
          <cell r="F6655">
            <v>0</v>
          </cell>
          <cell r="G6655">
            <v>0</v>
          </cell>
          <cell r="H6655">
            <v>0</v>
          </cell>
          <cell r="I6655">
            <v>0</v>
          </cell>
          <cell r="J6655">
            <v>0</v>
          </cell>
          <cell r="K6655" t="str">
            <v>/0</v>
          </cell>
          <cell r="L6655">
            <v>17</v>
          </cell>
          <cell r="M6655" t="str">
            <v>Jul/Aug</v>
          </cell>
          <cell r="N6655">
            <v>33</v>
          </cell>
        </row>
        <row r="6656">
          <cell r="A6656" t="str">
            <v>2006/07 W17</v>
          </cell>
          <cell r="B6656" t="str">
            <v>222 - LGW North World Of Whiskies</v>
          </cell>
          <cell r="C6656" t="str">
            <v>Champagne - Charles Heidseick 2 for £35</v>
          </cell>
          <cell r="D6656">
            <v>0</v>
          </cell>
          <cell r="E6656">
            <v>0</v>
          </cell>
          <cell r="F6656">
            <v>0</v>
          </cell>
          <cell r="G6656">
            <v>0</v>
          </cell>
          <cell r="H6656">
            <v>0</v>
          </cell>
          <cell r="I6656">
            <v>0</v>
          </cell>
          <cell r="J6656">
            <v>0</v>
          </cell>
          <cell r="K6656" t="str">
            <v>/0</v>
          </cell>
          <cell r="L6656">
            <v>17</v>
          </cell>
          <cell r="M6656" t="str">
            <v>Jul/Aug</v>
          </cell>
          <cell r="N6656">
            <v>55</v>
          </cell>
        </row>
        <row r="6657">
          <cell r="A6657" t="str">
            <v>2006/07 W17</v>
          </cell>
          <cell r="B6657" t="str">
            <v>222 - LGW North World Of Whiskies</v>
          </cell>
          <cell r="C6657" t="str">
            <v>Champagne - Canard Twin for £25</v>
          </cell>
          <cell r="D6657">
            <v>0</v>
          </cell>
          <cell r="E6657">
            <v>0</v>
          </cell>
          <cell r="F6657">
            <v>0</v>
          </cell>
          <cell r="G6657">
            <v>0</v>
          </cell>
          <cell r="H6657">
            <v>0</v>
          </cell>
          <cell r="I6657">
            <v>0</v>
          </cell>
          <cell r="J6657">
            <v>0</v>
          </cell>
          <cell r="K6657" t="str">
            <v>/0</v>
          </cell>
          <cell r="L6657">
            <v>17</v>
          </cell>
          <cell r="M6657" t="str">
            <v>Jul/Aug</v>
          </cell>
          <cell r="N6657">
            <v>52</v>
          </cell>
        </row>
        <row r="6658">
          <cell r="A6658" t="str">
            <v>2006/07 W17</v>
          </cell>
          <cell r="B6658" t="str">
            <v>222 - LGW North World Of Whiskies</v>
          </cell>
          <cell r="C6658" t="str">
            <v>Wine - Beringer 3 for £15</v>
          </cell>
          <cell r="D6658">
            <v>0</v>
          </cell>
          <cell r="E6658">
            <v>0</v>
          </cell>
          <cell r="F6658">
            <v>0</v>
          </cell>
          <cell r="G6658">
            <v>0</v>
          </cell>
          <cell r="H6658">
            <v>0</v>
          </cell>
          <cell r="I6658">
            <v>0</v>
          </cell>
          <cell r="J6658">
            <v>0</v>
          </cell>
          <cell r="K6658" t="str">
            <v>/0</v>
          </cell>
          <cell r="L6658">
            <v>17</v>
          </cell>
          <cell r="M6658" t="str">
            <v>Jul/Aug</v>
          </cell>
          <cell r="N6658">
            <v>43</v>
          </cell>
        </row>
        <row r="6659">
          <cell r="A6659" t="str">
            <v>2006/07 W17</v>
          </cell>
          <cell r="B6659" t="str">
            <v>222 - LGW North World Of Whiskies</v>
          </cell>
          <cell r="C6659" t="str">
            <v>Wine - Rosemount BOGOF</v>
          </cell>
          <cell r="D6659">
            <v>0</v>
          </cell>
          <cell r="E6659">
            <v>0</v>
          </cell>
          <cell r="F6659">
            <v>0</v>
          </cell>
          <cell r="G6659">
            <v>0</v>
          </cell>
          <cell r="H6659">
            <v>0</v>
          </cell>
          <cell r="I6659">
            <v>0</v>
          </cell>
          <cell r="J6659">
            <v>0</v>
          </cell>
          <cell r="K6659" t="str">
            <v>/0</v>
          </cell>
          <cell r="L6659">
            <v>17</v>
          </cell>
          <cell r="M6659" t="str">
            <v>Jul/Aug</v>
          </cell>
          <cell r="N6659">
            <v>56</v>
          </cell>
        </row>
        <row r="6660">
          <cell r="A6660" t="str">
            <v>2006/07 W17</v>
          </cell>
          <cell r="B6660" t="str">
            <v>222 - LGW North World Of Whiskies</v>
          </cell>
          <cell r="C6660" t="str">
            <v>WOW - 2 for £45 Malt</v>
          </cell>
          <cell r="D6660">
            <v>488.83</v>
          </cell>
          <cell r="E6660">
            <v>306.11</v>
          </cell>
          <cell r="F6660">
            <v>17</v>
          </cell>
          <cell r="G6660">
            <v>115.96</v>
          </cell>
          <cell r="H6660">
            <v>33.96</v>
          </cell>
          <cell r="I6660">
            <v>4</v>
          </cell>
          <cell r="J6660">
            <v>54</v>
          </cell>
          <cell r="K6660">
            <v>426.16</v>
          </cell>
          <cell r="L6660">
            <v>17</v>
          </cell>
          <cell r="M6660" t="str">
            <v>Jul/Aug</v>
          </cell>
          <cell r="N6660">
            <v>34</v>
          </cell>
        </row>
        <row r="6661">
          <cell r="A6661" t="str">
            <v>2006/07 W17</v>
          </cell>
          <cell r="B6661" t="str">
            <v>222 - LGW North World Of Whiskies</v>
          </cell>
          <cell r="C6661" t="str">
            <v>WOW - Connemara 2 for £30</v>
          </cell>
          <cell r="D6661">
            <v>107.94</v>
          </cell>
          <cell r="E6661">
            <v>63.55</v>
          </cell>
          <cell r="F6661">
            <v>6</v>
          </cell>
          <cell r="G6661">
            <v>35.979999999999997</v>
          </cell>
          <cell r="H6661">
            <v>10.31</v>
          </cell>
          <cell r="I6661">
            <v>2</v>
          </cell>
          <cell r="J6661">
            <v>2</v>
          </cell>
          <cell r="K6661">
            <v>9.36</v>
          </cell>
          <cell r="L6661">
            <v>17</v>
          </cell>
          <cell r="M6661" t="str">
            <v>Jul/Aug</v>
          </cell>
          <cell r="N6661">
            <v>60</v>
          </cell>
        </row>
        <row r="6662">
          <cell r="A6662" t="str">
            <v>2006/07 W17</v>
          </cell>
          <cell r="B6662" t="str">
            <v>222 - LGW North World Of Whiskies</v>
          </cell>
          <cell r="C6662" t="str">
            <v>Others - 2 for £25 (glayva, disaronno)</v>
          </cell>
          <cell r="D6662">
            <v>0</v>
          </cell>
          <cell r="E6662">
            <v>0</v>
          </cell>
          <cell r="F6662">
            <v>0</v>
          </cell>
          <cell r="G6662">
            <v>0</v>
          </cell>
          <cell r="H6662">
            <v>0</v>
          </cell>
          <cell r="I6662">
            <v>0</v>
          </cell>
          <cell r="J6662">
            <v>0</v>
          </cell>
          <cell r="K6662" t="str">
            <v>/0</v>
          </cell>
          <cell r="L6662">
            <v>17</v>
          </cell>
          <cell r="M6662" t="str">
            <v>Jul/Aug</v>
          </cell>
          <cell r="N6662">
            <v>48</v>
          </cell>
        </row>
        <row r="6663">
          <cell r="A6663" t="str">
            <v>2006/07 W17</v>
          </cell>
          <cell r="B6663" t="str">
            <v>222 - LGW North World Of Whiskies</v>
          </cell>
          <cell r="C6663" t="str">
            <v>Others - Pimms 2 for £15 (70cl)</v>
          </cell>
          <cell r="D6663">
            <v>0</v>
          </cell>
          <cell r="E6663">
            <v>0</v>
          </cell>
          <cell r="F6663">
            <v>0</v>
          </cell>
          <cell r="G6663">
            <v>0</v>
          </cell>
          <cell r="H6663">
            <v>0</v>
          </cell>
          <cell r="I6663">
            <v>0</v>
          </cell>
          <cell r="J6663">
            <v>0</v>
          </cell>
          <cell r="K6663" t="str">
            <v>/0</v>
          </cell>
          <cell r="L6663">
            <v>17</v>
          </cell>
          <cell r="M6663" t="str">
            <v>Jul/Aug</v>
          </cell>
          <cell r="N6663">
            <v>35</v>
          </cell>
        </row>
        <row r="6664">
          <cell r="A6664" t="str">
            <v>2006/07 W17</v>
          </cell>
          <cell r="B6664" t="str">
            <v>222 - LGW North World Of Whiskies</v>
          </cell>
          <cell r="C6664" t="str">
            <v>Other - 2 for £30 Sauza</v>
          </cell>
          <cell r="D6664">
            <v>0</v>
          </cell>
          <cell r="E6664">
            <v>0</v>
          </cell>
          <cell r="F6664">
            <v>0</v>
          </cell>
          <cell r="G6664">
            <v>0</v>
          </cell>
          <cell r="H6664">
            <v>0</v>
          </cell>
          <cell r="I6664">
            <v>0</v>
          </cell>
          <cell r="J6664">
            <v>0</v>
          </cell>
          <cell r="K6664" t="str">
            <v>/0</v>
          </cell>
          <cell r="L6664">
            <v>17</v>
          </cell>
          <cell r="M6664" t="str">
            <v>Jul/Aug</v>
          </cell>
          <cell r="N6664">
            <v>58</v>
          </cell>
        </row>
        <row r="6665">
          <cell r="A6665" t="str">
            <v>2006/07 W17</v>
          </cell>
          <cell r="B6665" t="str">
            <v>222 - LGW North World Of Whiskies</v>
          </cell>
          <cell r="C6665" t="str">
            <v>Others - 2 for £20 ATA (70cl)</v>
          </cell>
          <cell r="D6665">
            <v>0</v>
          </cell>
          <cell r="E6665">
            <v>0</v>
          </cell>
          <cell r="F6665">
            <v>0</v>
          </cell>
          <cell r="G6665">
            <v>0</v>
          </cell>
          <cell r="H6665">
            <v>0</v>
          </cell>
          <cell r="I6665">
            <v>0</v>
          </cell>
          <cell r="J6665">
            <v>0</v>
          </cell>
          <cell r="K6665" t="str">
            <v>/0</v>
          </cell>
          <cell r="L6665">
            <v>17</v>
          </cell>
          <cell r="M6665" t="str">
            <v>Jul/Aug</v>
          </cell>
          <cell r="N6665">
            <v>32</v>
          </cell>
        </row>
        <row r="6666">
          <cell r="A6666" t="str">
            <v>2006/07 W17</v>
          </cell>
          <cell r="B6666" t="str">
            <v>222 - LGW North World Of Whiskies</v>
          </cell>
          <cell r="C6666" t="str">
            <v>Others - 2 for £15 Fortified</v>
          </cell>
          <cell r="D6666">
            <v>0</v>
          </cell>
          <cell r="E6666">
            <v>0</v>
          </cell>
          <cell r="F6666">
            <v>0</v>
          </cell>
          <cell r="G6666">
            <v>0</v>
          </cell>
          <cell r="H6666">
            <v>0</v>
          </cell>
          <cell r="I6666">
            <v>0</v>
          </cell>
          <cell r="J6666">
            <v>0</v>
          </cell>
          <cell r="K6666" t="str">
            <v>/0</v>
          </cell>
          <cell r="L6666">
            <v>17</v>
          </cell>
          <cell r="M6666" t="str">
            <v>Jul/Aug</v>
          </cell>
          <cell r="N6666">
            <v>59</v>
          </cell>
        </row>
        <row r="6667">
          <cell r="A6667" t="str">
            <v>2006/07 W18</v>
          </cell>
          <cell r="B6667" t="str">
            <v>UK Airports</v>
          </cell>
          <cell r="C6667" t="str">
            <v>Liquor</v>
          </cell>
          <cell r="D6667">
            <v>1841522.04</v>
          </cell>
          <cell r="E6667">
            <v>865655.5</v>
          </cell>
          <cell r="F6667">
            <v>118636</v>
          </cell>
          <cell r="G6667">
            <v>813664.31</v>
          </cell>
          <cell r="H6667">
            <v>179488.53</v>
          </cell>
          <cell r="I6667">
            <v>51488</v>
          </cell>
          <cell r="J6667">
            <v>189224</v>
          </cell>
          <cell r="K6667">
            <v>1132205.7</v>
          </cell>
          <cell r="L6667">
            <v>18</v>
          </cell>
          <cell r="M6667" t="str">
            <v>Jul/Aug</v>
          </cell>
          <cell r="N6667">
            <v>1</v>
          </cell>
        </row>
        <row r="6668">
          <cell r="A6668" t="str">
            <v>2006/07 W18</v>
          </cell>
          <cell r="B6668" t="str">
            <v>UK Airports</v>
          </cell>
          <cell r="C6668" t="str">
            <v>Tobacco</v>
          </cell>
          <cell r="D6668">
            <v>793656.68</v>
          </cell>
          <cell r="E6668">
            <v>560898.06000000006</v>
          </cell>
          <cell r="F6668">
            <v>26132</v>
          </cell>
          <cell r="G6668">
            <v>46373.75</v>
          </cell>
          <cell r="H6668">
            <v>9247.49</v>
          </cell>
          <cell r="I6668">
            <v>1692</v>
          </cell>
          <cell r="J6668">
            <v>78051</v>
          </cell>
          <cell r="K6668">
            <v>644180.99</v>
          </cell>
          <cell r="L6668">
            <v>18</v>
          </cell>
          <cell r="M6668" t="str">
            <v>Jul/Aug</v>
          </cell>
          <cell r="N6668">
            <v>2</v>
          </cell>
        </row>
        <row r="6669">
          <cell r="A6669" t="str">
            <v>2006/07 W18</v>
          </cell>
          <cell r="B6669" t="str">
            <v>UK Airports</v>
          </cell>
          <cell r="C6669" t="str">
            <v>Perfumery</v>
          </cell>
          <cell r="D6669">
            <v>5246472.3899999997</v>
          </cell>
          <cell r="E6669">
            <v>3012232.15</v>
          </cell>
          <cell r="F6669">
            <v>222469</v>
          </cell>
          <cell r="G6669">
            <v>2693890.13</v>
          </cell>
          <cell r="H6669">
            <v>1352356.28</v>
          </cell>
          <cell r="I6669">
            <v>116148</v>
          </cell>
          <cell r="J6669">
            <v>636157</v>
          </cell>
          <cell r="K6669">
            <v>5389854.6699999999</v>
          </cell>
          <cell r="L6669">
            <v>18</v>
          </cell>
          <cell r="M6669" t="str">
            <v>Jul/Aug</v>
          </cell>
          <cell r="N6669">
            <v>3</v>
          </cell>
        </row>
        <row r="6670">
          <cell r="A6670" t="str">
            <v>2006/07 W18</v>
          </cell>
          <cell r="B6670" t="str">
            <v>UK Airports</v>
          </cell>
          <cell r="C6670" t="str">
            <v>Food</v>
          </cell>
          <cell r="D6670">
            <v>638250.61</v>
          </cell>
          <cell r="E6670">
            <v>313174.74</v>
          </cell>
          <cell r="F6670">
            <v>165413</v>
          </cell>
          <cell r="G6670">
            <v>245486.26</v>
          </cell>
          <cell r="H6670">
            <v>103260.56</v>
          </cell>
          <cell r="I6670">
            <v>65970</v>
          </cell>
          <cell r="J6670">
            <v>163699</v>
          </cell>
          <cell r="K6670">
            <v>321220.92</v>
          </cell>
          <cell r="L6670">
            <v>18</v>
          </cell>
          <cell r="M6670" t="str">
            <v>Jul/Aug</v>
          </cell>
          <cell r="N6670">
            <v>4</v>
          </cell>
        </row>
        <row r="6671">
          <cell r="A6671" t="str">
            <v>2006/07 W18</v>
          </cell>
          <cell r="B6671" t="str">
            <v>UK Airports</v>
          </cell>
          <cell r="C6671" t="str">
            <v>Tax Free</v>
          </cell>
          <cell r="D6671">
            <v>826407.64</v>
          </cell>
          <cell r="E6671">
            <v>419599.04</v>
          </cell>
          <cell r="F6671">
            <v>51337</v>
          </cell>
          <cell r="G6671">
            <v>418236.29</v>
          </cell>
          <cell r="H6671">
            <v>181497.93</v>
          </cell>
          <cell r="I6671">
            <v>24441</v>
          </cell>
          <cell r="J6671">
            <v>446804</v>
          </cell>
          <cell r="K6671">
            <v>2998551.54</v>
          </cell>
          <cell r="L6671">
            <v>18</v>
          </cell>
          <cell r="M6671" t="str">
            <v>Jul/Aug</v>
          </cell>
          <cell r="N6671">
            <v>5</v>
          </cell>
        </row>
        <row r="6672">
          <cell r="A6672" t="str">
            <v>2006/07 W18</v>
          </cell>
          <cell r="B6672" t="str">
            <v>UK Airports</v>
          </cell>
          <cell r="C6672" t="str">
            <v>Unclassified Products</v>
          </cell>
          <cell r="D6672">
            <v>15</v>
          </cell>
          <cell r="E6672">
            <v>15</v>
          </cell>
          <cell r="F6672">
            <v>1</v>
          </cell>
          <cell r="G6672">
            <v>0</v>
          </cell>
          <cell r="H6672">
            <v>0</v>
          </cell>
          <cell r="I6672">
            <v>0</v>
          </cell>
          <cell r="J6672">
            <v>-3</v>
          </cell>
          <cell r="K6672">
            <v>0</v>
          </cell>
          <cell r="L6672">
            <v>18</v>
          </cell>
          <cell r="M6672" t="str">
            <v>Jul/Aug</v>
          </cell>
          <cell r="N6672">
            <v>6</v>
          </cell>
        </row>
        <row r="6673">
          <cell r="A6673" t="str">
            <v>2006/07 W18</v>
          </cell>
          <cell r="B6673" t="str">
            <v>UK Airports</v>
          </cell>
          <cell r="C6673" t="str">
            <v>Spirits</v>
          </cell>
          <cell r="D6673">
            <v>1489181.95</v>
          </cell>
          <cell r="E6673">
            <v>748707.57</v>
          </cell>
          <cell r="F6673">
            <v>97658</v>
          </cell>
          <cell r="G6673">
            <v>598957.67000000004</v>
          </cell>
          <cell r="H6673">
            <v>130677.94</v>
          </cell>
          <cell r="I6673">
            <v>39462</v>
          </cell>
          <cell r="J6673">
            <v>150536</v>
          </cell>
          <cell r="K6673">
            <v>801673.64</v>
          </cell>
          <cell r="L6673">
            <v>18</v>
          </cell>
          <cell r="M6673" t="str">
            <v>Jul/Aug</v>
          </cell>
          <cell r="N6673">
            <v>7</v>
          </cell>
        </row>
        <row r="6674">
          <cell r="A6674" t="str">
            <v>2006/07 W18</v>
          </cell>
          <cell r="B6674" t="str">
            <v>UK Airports</v>
          </cell>
          <cell r="C6674" t="str">
            <v>Fortified Wines</v>
          </cell>
          <cell r="D6674">
            <v>18225.46</v>
          </cell>
          <cell r="E6674">
            <v>8134.2</v>
          </cell>
          <cell r="F6674">
            <v>2250</v>
          </cell>
          <cell r="G6674">
            <v>7435.54</v>
          </cell>
          <cell r="H6674">
            <v>1492.93</v>
          </cell>
          <cell r="I6674">
            <v>979</v>
          </cell>
          <cell r="J6674">
            <v>3446</v>
          </cell>
          <cell r="K6674">
            <v>11113.84</v>
          </cell>
          <cell r="L6674">
            <v>18</v>
          </cell>
          <cell r="M6674" t="str">
            <v>Jul/Aug</v>
          </cell>
          <cell r="N6674">
            <v>10</v>
          </cell>
        </row>
        <row r="6675">
          <cell r="A6675" t="str">
            <v>2006/07 W18</v>
          </cell>
          <cell r="B6675" t="str">
            <v>UK Airports</v>
          </cell>
          <cell r="C6675" t="str">
            <v>Others</v>
          </cell>
          <cell r="D6675">
            <v>0</v>
          </cell>
          <cell r="E6675">
            <v>0</v>
          </cell>
          <cell r="F6675">
            <v>0</v>
          </cell>
          <cell r="G6675">
            <v>0</v>
          </cell>
          <cell r="H6675">
            <v>0</v>
          </cell>
          <cell r="I6675">
            <v>0</v>
          </cell>
          <cell r="J6675">
            <v>0</v>
          </cell>
          <cell r="K6675" t="str">
            <v>/0</v>
          </cell>
          <cell r="L6675">
            <v>18</v>
          </cell>
          <cell r="M6675" t="str">
            <v>Jul/Aug</v>
          </cell>
          <cell r="N6675">
            <v>11</v>
          </cell>
        </row>
        <row r="6676">
          <cell r="A6676" t="str">
            <v>2006/07 W18</v>
          </cell>
          <cell r="B6676" t="str">
            <v>UK Airports</v>
          </cell>
          <cell r="C6676" t="str">
            <v>Champagne</v>
          </cell>
          <cell r="D6676">
            <v>248903.02</v>
          </cell>
          <cell r="E6676">
            <v>78491.39</v>
          </cell>
          <cell r="F6676">
            <v>7702</v>
          </cell>
          <cell r="G6676">
            <v>163913.24</v>
          </cell>
          <cell r="H6676">
            <v>38795.910000000003</v>
          </cell>
          <cell r="I6676">
            <v>5098</v>
          </cell>
          <cell r="J6676">
            <v>15406</v>
          </cell>
          <cell r="K6676">
            <v>276037.92</v>
          </cell>
          <cell r="L6676">
            <v>18</v>
          </cell>
          <cell r="M6676" t="str">
            <v>Jul/Aug</v>
          </cell>
          <cell r="N6676">
            <v>8</v>
          </cell>
        </row>
        <row r="6677">
          <cell r="A6677" t="str">
            <v>2006/07 W18</v>
          </cell>
          <cell r="B6677" t="str">
            <v>UK Airports</v>
          </cell>
          <cell r="C6677" t="str">
            <v>Wines</v>
          </cell>
          <cell r="D6677">
            <v>85211.61</v>
          </cell>
          <cell r="E6677">
            <v>30322.34</v>
          </cell>
          <cell r="F6677">
            <v>11026</v>
          </cell>
          <cell r="G6677">
            <v>43357.86</v>
          </cell>
          <cell r="H6677">
            <v>8521.75</v>
          </cell>
          <cell r="I6677">
            <v>5949</v>
          </cell>
          <cell r="J6677">
            <v>19835</v>
          </cell>
          <cell r="K6677">
            <v>80082.78</v>
          </cell>
          <cell r="L6677">
            <v>18</v>
          </cell>
          <cell r="M6677" t="str">
            <v>Jul/Aug</v>
          </cell>
          <cell r="N6677">
            <v>9</v>
          </cell>
        </row>
        <row r="6678">
          <cell r="A6678" t="str">
            <v>2006/07 W18</v>
          </cell>
          <cell r="B6678" t="str">
            <v>UK Airports</v>
          </cell>
          <cell r="C6678" t="str">
            <v>Unclassified Liquor</v>
          </cell>
          <cell r="D6678">
            <v>0</v>
          </cell>
          <cell r="E6678">
            <v>0</v>
          </cell>
          <cell r="F6678">
            <v>0</v>
          </cell>
          <cell r="G6678">
            <v>0</v>
          </cell>
          <cell r="H6678">
            <v>0</v>
          </cell>
          <cell r="I6678">
            <v>0</v>
          </cell>
          <cell r="J6678">
            <v>1</v>
          </cell>
          <cell r="K6678" t="str">
            <v>/0</v>
          </cell>
          <cell r="L6678">
            <v>18</v>
          </cell>
          <cell r="M6678" t="str">
            <v>Jul/Aug</v>
          </cell>
          <cell r="N6678">
            <v>12</v>
          </cell>
        </row>
        <row r="6679">
          <cell r="A6679" t="str">
            <v>2006/07 W18</v>
          </cell>
          <cell r="B6679" t="str">
            <v>UK Airports</v>
          </cell>
          <cell r="C6679" t="str">
            <v>Value - 2 for £15</v>
          </cell>
          <cell r="D6679">
            <v>126729.25</v>
          </cell>
          <cell r="E6679">
            <v>88157.82</v>
          </cell>
          <cell r="F6679">
            <v>15637</v>
          </cell>
          <cell r="G6679">
            <v>6001.59</v>
          </cell>
          <cell r="H6679">
            <v>878.65</v>
          </cell>
          <cell r="I6679">
            <v>399</v>
          </cell>
          <cell r="J6679">
            <v>14694</v>
          </cell>
          <cell r="K6679">
            <v>43095.59</v>
          </cell>
          <cell r="L6679">
            <v>18</v>
          </cell>
          <cell r="M6679" t="str">
            <v>Jul/Aug</v>
          </cell>
          <cell r="N6679">
            <v>31</v>
          </cell>
        </row>
        <row r="6680">
          <cell r="A6680" t="str">
            <v>2006/07 W18</v>
          </cell>
          <cell r="B6680" t="str">
            <v>UK Airports</v>
          </cell>
          <cell r="C6680" t="str">
            <v>Value - 2 for £20 Bombay Saphire</v>
          </cell>
          <cell r="D6680">
            <v>12014.77</v>
          </cell>
          <cell r="E6680">
            <v>8220.07</v>
          </cell>
          <cell r="F6680">
            <v>942</v>
          </cell>
          <cell r="G6680">
            <v>1910.39</v>
          </cell>
          <cell r="H6680">
            <v>464.79</v>
          </cell>
          <cell r="I6680">
            <v>97</v>
          </cell>
          <cell r="J6680">
            <v>759</v>
          </cell>
          <cell r="K6680">
            <v>2110.02</v>
          </cell>
          <cell r="L6680">
            <v>18</v>
          </cell>
          <cell r="M6680" t="str">
            <v>Jul/Aug</v>
          </cell>
          <cell r="N6680">
            <v>45</v>
          </cell>
        </row>
        <row r="6681">
          <cell r="A6681" t="str">
            <v>2006/07 W18</v>
          </cell>
          <cell r="B6681" t="str">
            <v>UK Airports</v>
          </cell>
          <cell r="C6681" t="str">
            <v>Value - Baileys 2 for £20</v>
          </cell>
          <cell r="D6681">
            <v>32659.05</v>
          </cell>
          <cell r="E6681">
            <v>18689.07</v>
          </cell>
          <cell r="F6681">
            <v>2954</v>
          </cell>
          <cell r="G6681">
            <v>3821.44</v>
          </cell>
          <cell r="H6681">
            <v>1156.3</v>
          </cell>
          <cell r="I6681">
            <v>257</v>
          </cell>
          <cell r="J6681">
            <v>2966</v>
          </cell>
          <cell r="K6681">
            <v>14295.98</v>
          </cell>
          <cell r="L6681">
            <v>18</v>
          </cell>
          <cell r="M6681" t="str">
            <v>Jul/Aug</v>
          </cell>
          <cell r="N6681">
            <v>39</v>
          </cell>
        </row>
        <row r="6682">
          <cell r="A6682" t="str">
            <v>2006/07 W18</v>
          </cell>
          <cell r="B6682" t="str">
            <v>UK Airports</v>
          </cell>
          <cell r="C6682" t="str">
            <v>Value - Baileys Twin @ £20</v>
          </cell>
          <cell r="D6682">
            <v>8505.44</v>
          </cell>
          <cell r="E6682">
            <v>5171.7</v>
          </cell>
          <cell r="F6682">
            <v>424</v>
          </cell>
          <cell r="G6682">
            <v>65.44</v>
          </cell>
          <cell r="H6682">
            <v>23.12</v>
          </cell>
          <cell r="I6682">
            <v>2</v>
          </cell>
          <cell r="J6682">
            <v>252</v>
          </cell>
          <cell r="K6682">
            <v>2429.17</v>
          </cell>
          <cell r="L6682">
            <v>18</v>
          </cell>
          <cell r="M6682" t="str">
            <v>Jul/Aug</v>
          </cell>
          <cell r="N6682">
            <v>51</v>
          </cell>
        </row>
        <row r="6683">
          <cell r="A6683" t="str">
            <v>2006/07 W18</v>
          </cell>
          <cell r="B6683" t="str">
            <v>UK Airports</v>
          </cell>
          <cell r="C6683" t="str">
            <v>Value - Twins @ £15</v>
          </cell>
          <cell r="D6683">
            <v>37539.4</v>
          </cell>
          <cell r="E6683">
            <v>25529.52</v>
          </cell>
          <cell r="F6683">
            <v>2474</v>
          </cell>
          <cell r="G6683">
            <v>774.4</v>
          </cell>
          <cell r="H6683">
            <v>134.31</v>
          </cell>
          <cell r="I6683">
            <v>23</v>
          </cell>
          <cell r="J6683">
            <v>2227</v>
          </cell>
          <cell r="K6683">
            <v>11962.99</v>
          </cell>
          <cell r="L6683">
            <v>18</v>
          </cell>
          <cell r="M6683" t="str">
            <v>Jul/Aug</v>
          </cell>
          <cell r="N6683">
            <v>36</v>
          </cell>
        </row>
        <row r="6684">
          <cell r="A6684" t="str">
            <v>2006/07 W18</v>
          </cell>
          <cell r="B6684" t="str">
            <v>UK Airports</v>
          </cell>
          <cell r="C6684" t="str">
            <v>Malt - 2 For £45 (6 glenmorangie + 2)</v>
          </cell>
          <cell r="D6684">
            <v>43663.37</v>
          </cell>
          <cell r="E6684">
            <v>21228.51</v>
          </cell>
          <cell r="F6684">
            <v>1598</v>
          </cell>
          <cell r="G6684">
            <v>22389.41</v>
          </cell>
          <cell r="H6684">
            <v>5611.71</v>
          </cell>
          <cell r="I6684">
            <v>826</v>
          </cell>
          <cell r="J6684">
            <v>3640</v>
          </cell>
          <cell r="K6684">
            <v>28218.560000000001</v>
          </cell>
          <cell r="L6684">
            <v>18</v>
          </cell>
          <cell r="M6684" t="str">
            <v>Jul/Aug</v>
          </cell>
          <cell r="N6684">
            <v>30</v>
          </cell>
        </row>
        <row r="6685">
          <cell r="A6685" t="str">
            <v>2006/07 W18</v>
          </cell>
          <cell r="B6685" t="str">
            <v>UK Airports</v>
          </cell>
          <cell r="C6685" t="str">
            <v>Malt - Save £5 Glenmorangie Traditional</v>
          </cell>
          <cell r="D6685">
            <v>6918.27</v>
          </cell>
          <cell r="E6685">
            <v>3828.16</v>
          </cell>
          <cell r="F6685">
            <v>173</v>
          </cell>
          <cell r="G6685">
            <v>2439.39</v>
          </cell>
          <cell r="H6685">
            <v>629.5</v>
          </cell>
          <cell r="I6685">
            <v>61</v>
          </cell>
          <cell r="J6685">
            <v>361</v>
          </cell>
          <cell r="K6685">
            <v>4126.4399999999996</v>
          </cell>
          <cell r="L6685">
            <v>18</v>
          </cell>
          <cell r="M6685" t="str">
            <v>Jul/Aug</v>
          </cell>
          <cell r="N6685">
            <v>44</v>
          </cell>
        </row>
        <row r="6686">
          <cell r="A6686" t="str">
            <v>2006/07 W18</v>
          </cell>
          <cell r="B6686" t="str">
            <v>UK Airports</v>
          </cell>
          <cell r="C6686" t="str">
            <v>Cognac - XO @ £45</v>
          </cell>
          <cell r="D6686">
            <v>29385</v>
          </cell>
          <cell r="E6686">
            <v>16673.89</v>
          </cell>
          <cell r="F6686">
            <v>653</v>
          </cell>
          <cell r="G6686">
            <v>10665</v>
          </cell>
          <cell r="H6686">
            <v>4210.53</v>
          </cell>
          <cell r="I6686">
            <v>237</v>
          </cell>
          <cell r="J6686">
            <v>1951</v>
          </cell>
          <cell r="K6686">
            <v>37556.75</v>
          </cell>
          <cell r="L6686">
            <v>18</v>
          </cell>
          <cell r="M6686" t="str">
            <v>Jul/Aug</v>
          </cell>
          <cell r="N6686">
            <v>37</v>
          </cell>
        </row>
        <row r="6687">
          <cell r="A6687" t="str">
            <v>2006/07 W18</v>
          </cell>
          <cell r="B6687" t="str">
            <v>UK Airports</v>
          </cell>
          <cell r="C6687" t="str">
            <v>Cognac - VSOP 2 for £45</v>
          </cell>
          <cell r="D6687">
            <v>17694.91</v>
          </cell>
          <cell r="E6687">
            <v>9841.2099999999991</v>
          </cell>
          <cell r="F6687">
            <v>755</v>
          </cell>
          <cell r="G6687">
            <v>5662.63</v>
          </cell>
          <cell r="H6687">
            <v>1275.06</v>
          </cell>
          <cell r="I6687">
            <v>241</v>
          </cell>
          <cell r="J6687">
            <v>1186</v>
          </cell>
          <cell r="K6687">
            <v>11012.96</v>
          </cell>
          <cell r="L6687">
            <v>18</v>
          </cell>
          <cell r="M6687" t="str">
            <v>Jul/Aug</v>
          </cell>
          <cell r="N6687">
            <v>41</v>
          </cell>
        </row>
        <row r="6688">
          <cell r="A6688" t="str">
            <v>2006/07 W18</v>
          </cell>
          <cell r="B6688" t="str">
            <v>UK Airports</v>
          </cell>
          <cell r="C6688" t="str">
            <v>Cognac - Only £17_99 VS Especiale</v>
          </cell>
          <cell r="D6688">
            <v>14116.51</v>
          </cell>
          <cell r="E6688">
            <v>6281.42</v>
          </cell>
          <cell r="F6688">
            <v>831</v>
          </cell>
          <cell r="G6688">
            <v>5725.63</v>
          </cell>
          <cell r="H6688">
            <v>484.04</v>
          </cell>
          <cell r="I6688">
            <v>337</v>
          </cell>
          <cell r="J6688">
            <v>209</v>
          </cell>
          <cell r="K6688">
            <v>1097.25</v>
          </cell>
          <cell r="L6688">
            <v>18</v>
          </cell>
          <cell r="M6688" t="str">
            <v>Jul/Aug</v>
          </cell>
          <cell r="N6688">
            <v>42</v>
          </cell>
        </row>
        <row r="6689">
          <cell r="A6689" t="str">
            <v>2006/07 W18</v>
          </cell>
          <cell r="B6689" t="str">
            <v>UK Airports</v>
          </cell>
          <cell r="C6689" t="str">
            <v>Deluxe - Chivas 2 for £30</v>
          </cell>
          <cell r="D6689">
            <v>10398.370000000001</v>
          </cell>
          <cell r="E6689">
            <v>7051.9</v>
          </cell>
          <cell r="F6689">
            <v>510</v>
          </cell>
          <cell r="G6689">
            <v>583.28</v>
          </cell>
          <cell r="H6689">
            <v>231.91</v>
          </cell>
          <cell r="I6689">
            <v>19</v>
          </cell>
          <cell r="J6689">
            <v>589</v>
          </cell>
          <cell r="K6689">
            <v>3592.9</v>
          </cell>
          <cell r="L6689">
            <v>18</v>
          </cell>
          <cell r="M6689" t="str">
            <v>Jul/Aug</v>
          </cell>
          <cell r="N6689">
            <v>49</v>
          </cell>
        </row>
        <row r="6690">
          <cell r="A6690" t="str">
            <v>2006/07 W18</v>
          </cell>
          <cell r="B6690" t="str">
            <v>UK Airports</v>
          </cell>
          <cell r="C6690" t="str">
            <v>Deluxe - Chivas Twin for £30</v>
          </cell>
          <cell r="D6690">
            <v>11732.17</v>
          </cell>
          <cell r="E6690">
            <v>7972.47</v>
          </cell>
          <cell r="F6690">
            <v>298</v>
          </cell>
          <cell r="G6690">
            <v>308.10000000000002</v>
          </cell>
          <cell r="H6690">
            <v>123</v>
          </cell>
          <cell r="I6690">
            <v>5</v>
          </cell>
          <cell r="J6690">
            <v>210</v>
          </cell>
          <cell r="K6690">
            <v>2562</v>
          </cell>
          <cell r="L6690">
            <v>18</v>
          </cell>
          <cell r="M6690" t="str">
            <v>Jul/Aug</v>
          </cell>
          <cell r="N6690">
            <v>38</v>
          </cell>
        </row>
        <row r="6691">
          <cell r="A6691" t="str">
            <v>2006/07 W18</v>
          </cell>
          <cell r="B6691" t="str">
            <v>UK Airports</v>
          </cell>
          <cell r="C6691" t="str">
            <v>Deluxe - Chivas Triple Pack @ £45</v>
          </cell>
          <cell r="D6691">
            <v>2435.58</v>
          </cell>
          <cell r="E6691">
            <v>1667.4</v>
          </cell>
          <cell r="F6691">
            <v>42</v>
          </cell>
          <cell r="G6691">
            <v>0</v>
          </cell>
          <cell r="H6691">
            <v>0</v>
          </cell>
          <cell r="I6691">
            <v>0</v>
          </cell>
          <cell r="J6691">
            <v>128</v>
          </cell>
          <cell r="K6691">
            <v>2341.12</v>
          </cell>
          <cell r="L6691">
            <v>18</v>
          </cell>
          <cell r="M6691" t="str">
            <v>Jul/Aug</v>
          </cell>
          <cell r="N6691">
            <v>54</v>
          </cell>
        </row>
        <row r="6692">
          <cell r="A6692" t="str">
            <v>2006/07 W18</v>
          </cell>
          <cell r="B6692" t="str">
            <v>UK Airports</v>
          </cell>
          <cell r="C6692" t="str">
            <v>Deluxe - Chivas Save £5 18yo</v>
          </cell>
          <cell r="D6692">
            <v>4408.74</v>
          </cell>
          <cell r="E6692">
            <v>2377.59</v>
          </cell>
          <cell r="F6692">
            <v>126</v>
          </cell>
          <cell r="G6692">
            <v>1959.44</v>
          </cell>
          <cell r="H6692">
            <v>702.49</v>
          </cell>
          <cell r="I6692">
            <v>56</v>
          </cell>
          <cell r="J6692">
            <v>268</v>
          </cell>
          <cell r="K6692">
            <v>2964.08</v>
          </cell>
          <cell r="L6692">
            <v>18</v>
          </cell>
          <cell r="M6692" t="str">
            <v>Jul/Aug</v>
          </cell>
          <cell r="N6692">
            <v>50</v>
          </cell>
        </row>
        <row r="6693">
          <cell r="A6693" t="str">
            <v>2006/07 W18</v>
          </cell>
          <cell r="B6693" t="str">
            <v>UK Airports</v>
          </cell>
          <cell r="C6693" t="str">
            <v>Deluxe - Chivas Royal Salute get Chivas 18yo</v>
          </cell>
          <cell r="D6693">
            <v>3959.34</v>
          </cell>
          <cell r="E6693">
            <v>2382.6799999999998</v>
          </cell>
          <cell r="F6693">
            <v>66</v>
          </cell>
          <cell r="G6693">
            <v>719.88</v>
          </cell>
          <cell r="H6693">
            <v>291.8</v>
          </cell>
          <cell r="I6693">
            <v>12</v>
          </cell>
          <cell r="J6693">
            <v>88</v>
          </cell>
          <cell r="K6693">
            <v>1871.76</v>
          </cell>
          <cell r="L6693">
            <v>18</v>
          </cell>
          <cell r="M6693" t="str">
            <v>Jul/Aug</v>
          </cell>
          <cell r="N6693">
            <v>57</v>
          </cell>
        </row>
        <row r="6694">
          <cell r="A6694" t="str">
            <v>2006/07 W18</v>
          </cell>
          <cell r="B6694" t="str">
            <v>UK Airports</v>
          </cell>
          <cell r="C6694" t="str">
            <v>Deluxe - Dewars 2 for £30 ATA</v>
          </cell>
          <cell r="D6694">
            <v>17688.91</v>
          </cell>
          <cell r="E6694">
            <v>2939.48</v>
          </cell>
          <cell r="F6694">
            <v>1143</v>
          </cell>
          <cell r="G6694">
            <v>15959.19</v>
          </cell>
          <cell r="H6694">
            <v>1583.27</v>
          </cell>
          <cell r="I6694">
            <v>1037</v>
          </cell>
          <cell r="J6694">
            <v>1141</v>
          </cell>
          <cell r="K6694">
            <v>6036.13</v>
          </cell>
          <cell r="L6694">
            <v>18</v>
          </cell>
          <cell r="M6694" t="str">
            <v>Jul/Aug</v>
          </cell>
          <cell r="N6694">
            <v>40</v>
          </cell>
        </row>
        <row r="6695">
          <cell r="A6695" t="str">
            <v>2006/07 W18</v>
          </cell>
          <cell r="B6695" t="str">
            <v>UK Airports</v>
          </cell>
          <cell r="C6695" t="str">
            <v>Deluxe - JW Blue get a free 20cl Gold (Sept Only)</v>
          </cell>
          <cell r="D6695">
            <v>17672.5</v>
          </cell>
          <cell r="E6695">
            <v>9524.8799999999992</v>
          </cell>
          <cell r="F6695">
            <v>216</v>
          </cell>
          <cell r="G6695">
            <v>5099.3599999999997</v>
          </cell>
          <cell r="H6695">
            <v>1917.19</v>
          </cell>
          <cell r="I6695">
            <v>60</v>
          </cell>
          <cell r="J6695">
            <v>355</v>
          </cell>
          <cell r="K6695">
            <v>11299.58</v>
          </cell>
          <cell r="L6695">
            <v>18</v>
          </cell>
          <cell r="M6695" t="str">
            <v>Jul/Aug</v>
          </cell>
          <cell r="N6695">
            <v>46</v>
          </cell>
        </row>
        <row r="6696">
          <cell r="A6696" t="str">
            <v>2006/07 W18</v>
          </cell>
          <cell r="B6696" t="str">
            <v>UK Airports</v>
          </cell>
          <cell r="C6696" t="str">
            <v>Deluxe - Free 20cl bottle (linked to JW Blue) (Sept Only)</v>
          </cell>
          <cell r="D6696">
            <v>2828.89</v>
          </cell>
          <cell r="E6696">
            <v>1749.23</v>
          </cell>
          <cell r="F6696">
            <v>251</v>
          </cell>
          <cell r="G6696">
            <v>705.2</v>
          </cell>
          <cell r="H6696">
            <v>250.72</v>
          </cell>
          <cell r="I6696">
            <v>66</v>
          </cell>
          <cell r="J6696">
            <v>939</v>
          </cell>
          <cell r="K6696">
            <v>5625.32</v>
          </cell>
          <cell r="L6696">
            <v>18</v>
          </cell>
          <cell r="M6696" t="str">
            <v>Jul/Aug</v>
          </cell>
          <cell r="N6696">
            <v>47</v>
          </cell>
        </row>
        <row r="6697">
          <cell r="A6697" t="str">
            <v>2006/07 W18</v>
          </cell>
          <cell r="B6697" t="str">
            <v>UK Airports</v>
          </cell>
          <cell r="C6697" t="str">
            <v>Champagne - Piper Florens Louis 2 for £30</v>
          </cell>
          <cell r="D6697">
            <v>3253.45</v>
          </cell>
          <cell r="E6697">
            <v>1061.32</v>
          </cell>
          <cell r="F6697">
            <v>186</v>
          </cell>
          <cell r="G6697">
            <v>2205</v>
          </cell>
          <cell r="H6697">
            <v>546.87</v>
          </cell>
          <cell r="I6697">
            <v>126</v>
          </cell>
          <cell r="J6697">
            <v>445</v>
          </cell>
          <cell r="K6697">
            <v>3960.5</v>
          </cell>
          <cell r="L6697">
            <v>18</v>
          </cell>
          <cell r="M6697" t="str">
            <v>Jul/Aug</v>
          </cell>
          <cell r="N6697">
            <v>53</v>
          </cell>
        </row>
        <row r="6698">
          <cell r="A6698" t="str">
            <v>2006/07 W18</v>
          </cell>
          <cell r="B6698" t="str">
            <v>UK Airports</v>
          </cell>
          <cell r="C6698" t="str">
            <v>Champagne - Piper Florens Louis Twin for £30</v>
          </cell>
          <cell r="D6698">
            <v>6995.7</v>
          </cell>
          <cell r="E6698">
            <v>2047.15</v>
          </cell>
          <cell r="F6698">
            <v>213</v>
          </cell>
          <cell r="G6698">
            <v>5041.8999999999996</v>
          </cell>
          <cell r="H6698">
            <v>1090.1500000000001</v>
          </cell>
          <cell r="I6698">
            <v>157</v>
          </cell>
          <cell r="J6698">
            <v>675</v>
          </cell>
          <cell r="K6698">
            <v>12015</v>
          </cell>
          <cell r="L6698">
            <v>18</v>
          </cell>
          <cell r="M6698" t="str">
            <v>Jul/Aug</v>
          </cell>
          <cell r="N6698">
            <v>33</v>
          </cell>
        </row>
        <row r="6699">
          <cell r="A6699" t="str">
            <v>2006/07 W18</v>
          </cell>
          <cell r="B6699" t="str">
            <v>UK Airports</v>
          </cell>
          <cell r="C6699" t="str">
            <v>Champagne - Charles Heidseick 2 for £35</v>
          </cell>
          <cell r="D6699">
            <v>890.61</v>
          </cell>
          <cell r="E6699">
            <v>398.36</v>
          </cell>
          <cell r="F6699">
            <v>39</v>
          </cell>
          <cell r="G6699">
            <v>592.74</v>
          </cell>
          <cell r="H6699">
            <v>220.86</v>
          </cell>
          <cell r="I6699">
            <v>26</v>
          </cell>
          <cell r="J6699">
            <v>400</v>
          </cell>
          <cell r="K6699">
            <v>3703.9</v>
          </cell>
          <cell r="L6699">
            <v>18</v>
          </cell>
          <cell r="M6699" t="str">
            <v>Jul/Aug</v>
          </cell>
          <cell r="N6699">
            <v>55</v>
          </cell>
        </row>
        <row r="6700">
          <cell r="A6700" t="str">
            <v>2006/07 W18</v>
          </cell>
          <cell r="B6700" t="str">
            <v>UK Airports</v>
          </cell>
          <cell r="C6700" t="str">
            <v>Champagne - Canard Twin for £25</v>
          </cell>
          <cell r="D6700">
            <v>10000</v>
          </cell>
          <cell r="E6700">
            <v>2987.55</v>
          </cell>
          <cell r="F6700">
            <v>400</v>
          </cell>
          <cell r="G6700">
            <v>6575</v>
          </cell>
          <cell r="H6700">
            <v>1480.55</v>
          </cell>
          <cell r="I6700">
            <v>263</v>
          </cell>
          <cell r="J6700">
            <v>438</v>
          </cell>
          <cell r="K6700">
            <v>7008</v>
          </cell>
          <cell r="L6700">
            <v>18</v>
          </cell>
          <cell r="M6700" t="str">
            <v>Jul/Aug</v>
          </cell>
          <cell r="N6700">
            <v>52</v>
          </cell>
        </row>
        <row r="6701">
          <cell r="A6701" t="str">
            <v>2006/07 W18</v>
          </cell>
          <cell r="B6701" t="str">
            <v>UK Airports</v>
          </cell>
          <cell r="C6701" t="str">
            <v>Wine - Beringer 3 for £15</v>
          </cell>
          <cell r="D6701">
            <v>0</v>
          </cell>
          <cell r="E6701">
            <v>0</v>
          </cell>
          <cell r="F6701">
            <v>0</v>
          </cell>
          <cell r="G6701">
            <v>0</v>
          </cell>
          <cell r="H6701">
            <v>0</v>
          </cell>
          <cell r="I6701">
            <v>0</v>
          </cell>
          <cell r="J6701">
            <v>0</v>
          </cell>
          <cell r="K6701" t="str">
            <v>/0</v>
          </cell>
          <cell r="L6701">
            <v>18</v>
          </cell>
          <cell r="M6701" t="str">
            <v>Jul/Aug</v>
          </cell>
          <cell r="N6701">
            <v>43</v>
          </cell>
        </row>
        <row r="6702">
          <cell r="A6702" t="str">
            <v>2006/07 W18</v>
          </cell>
          <cell r="B6702" t="str">
            <v>UK Airports</v>
          </cell>
          <cell r="C6702" t="str">
            <v>Wine - Rosemount BOGOF</v>
          </cell>
          <cell r="D6702">
            <v>2616.13</v>
          </cell>
          <cell r="E6702">
            <v>863.71</v>
          </cell>
          <cell r="F6702">
            <v>351</v>
          </cell>
          <cell r="G6702">
            <v>1510.92</v>
          </cell>
          <cell r="H6702">
            <v>341.69</v>
          </cell>
          <cell r="I6702">
            <v>203</v>
          </cell>
          <cell r="J6702">
            <v>1126</v>
          </cell>
          <cell r="K6702">
            <v>8282.16</v>
          </cell>
          <cell r="L6702">
            <v>18</v>
          </cell>
          <cell r="M6702" t="str">
            <v>Jul/Aug</v>
          </cell>
          <cell r="N6702">
            <v>56</v>
          </cell>
        </row>
        <row r="6703">
          <cell r="A6703" t="str">
            <v>2006/07 W18</v>
          </cell>
          <cell r="B6703" t="str">
            <v>UK Airports</v>
          </cell>
          <cell r="C6703" t="str">
            <v>WOW - 2 for £45 Malt</v>
          </cell>
          <cell r="D6703">
            <v>18903.29</v>
          </cell>
          <cell r="E6703">
            <v>9264.7099999999991</v>
          </cell>
          <cell r="F6703">
            <v>666</v>
          </cell>
          <cell r="G6703">
            <v>9039.76</v>
          </cell>
          <cell r="H6703">
            <v>2085.19</v>
          </cell>
          <cell r="I6703">
            <v>319</v>
          </cell>
          <cell r="J6703">
            <v>2440</v>
          </cell>
          <cell r="K6703">
            <v>18843.28</v>
          </cell>
          <cell r="L6703">
            <v>18</v>
          </cell>
          <cell r="M6703" t="str">
            <v>Jul/Aug</v>
          </cell>
          <cell r="N6703">
            <v>34</v>
          </cell>
        </row>
        <row r="6704">
          <cell r="A6704" t="str">
            <v>2006/07 W18</v>
          </cell>
          <cell r="B6704" t="str">
            <v>UK Airports</v>
          </cell>
          <cell r="C6704" t="str">
            <v>WOW - Connemara 2 for £30</v>
          </cell>
          <cell r="D6704">
            <v>647.64</v>
          </cell>
          <cell r="E6704">
            <v>356.91</v>
          </cell>
          <cell r="F6704">
            <v>36</v>
          </cell>
          <cell r="G6704">
            <v>269.85000000000002</v>
          </cell>
          <cell r="H6704">
            <v>77.400000000000006</v>
          </cell>
          <cell r="I6704">
            <v>15</v>
          </cell>
          <cell r="J6704">
            <v>95</v>
          </cell>
          <cell r="K6704">
            <v>444.6</v>
          </cell>
          <cell r="L6704">
            <v>18</v>
          </cell>
          <cell r="M6704" t="str">
            <v>Jul/Aug</v>
          </cell>
          <cell r="N6704">
            <v>60</v>
          </cell>
        </row>
        <row r="6705">
          <cell r="A6705" t="str">
            <v>2006/07 W18</v>
          </cell>
          <cell r="B6705" t="str">
            <v>UK Airports</v>
          </cell>
          <cell r="C6705" t="str">
            <v>Others - 2 for £25 (glayva, disaronno)</v>
          </cell>
          <cell r="D6705">
            <v>6338.87</v>
          </cell>
          <cell r="E6705">
            <v>2935.82</v>
          </cell>
          <cell r="F6705">
            <v>413</v>
          </cell>
          <cell r="G6705">
            <v>3582.66</v>
          </cell>
          <cell r="H6705">
            <v>804.46</v>
          </cell>
          <cell r="I6705">
            <v>234</v>
          </cell>
          <cell r="J6705">
            <v>624</v>
          </cell>
          <cell r="K6705">
            <v>2178.4899999999998</v>
          </cell>
          <cell r="L6705">
            <v>18</v>
          </cell>
          <cell r="M6705" t="str">
            <v>Jul/Aug</v>
          </cell>
          <cell r="N6705">
            <v>48</v>
          </cell>
        </row>
        <row r="6706">
          <cell r="A6706" t="str">
            <v>2006/07 W18</v>
          </cell>
          <cell r="B6706" t="str">
            <v>UK Airports</v>
          </cell>
          <cell r="C6706" t="str">
            <v>Others - Pimms 2 for £15 (70cl)</v>
          </cell>
          <cell r="D6706">
            <v>89700.51</v>
          </cell>
          <cell r="E6706">
            <v>12135.1</v>
          </cell>
          <cell r="F6706">
            <v>11811</v>
          </cell>
          <cell r="G6706">
            <v>87189.94</v>
          </cell>
          <cell r="H6706">
            <v>10283.99</v>
          </cell>
          <cell r="I6706">
            <v>11502</v>
          </cell>
          <cell r="J6706">
            <v>8417</v>
          </cell>
          <cell r="K6706">
            <v>37327.279999999999</v>
          </cell>
          <cell r="L6706">
            <v>18</v>
          </cell>
          <cell r="M6706" t="str">
            <v>Jul/Aug</v>
          </cell>
          <cell r="N6706">
            <v>35</v>
          </cell>
        </row>
        <row r="6707">
          <cell r="A6707" t="str">
            <v>2006/07 W18</v>
          </cell>
          <cell r="B6707" t="str">
            <v>UK Airports</v>
          </cell>
          <cell r="C6707" t="str">
            <v>Other - 2 for £30 Sauza</v>
          </cell>
          <cell r="D6707">
            <v>2662.23</v>
          </cell>
          <cell r="E6707">
            <v>1612.18</v>
          </cell>
          <cell r="F6707">
            <v>157</v>
          </cell>
          <cell r="G6707">
            <v>1060.71</v>
          </cell>
          <cell r="H6707">
            <v>264.45999999999998</v>
          </cell>
          <cell r="I6707">
            <v>63</v>
          </cell>
          <cell r="J6707">
            <v>320</v>
          </cell>
          <cell r="K6707">
            <v>1424</v>
          </cell>
          <cell r="L6707">
            <v>18</v>
          </cell>
          <cell r="M6707" t="str">
            <v>Jul/Aug</v>
          </cell>
          <cell r="N6707">
            <v>58</v>
          </cell>
        </row>
        <row r="6708">
          <cell r="A6708" t="str">
            <v>2006/07 W18</v>
          </cell>
          <cell r="B6708" t="str">
            <v>UK Airports</v>
          </cell>
          <cell r="C6708" t="str">
            <v>Others - 2 for £20 ATA (70cl)</v>
          </cell>
          <cell r="D6708">
            <v>64935.7</v>
          </cell>
          <cell r="E6708">
            <v>13460.95</v>
          </cell>
          <cell r="F6708">
            <v>6300</v>
          </cell>
          <cell r="G6708">
            <v>62280.79</v>
          </cell>
          <cell r="H6708">
            <v>11533.69</v>
          </cell>
          <cell r="I6708">
            <v>6047</v>
          </cell>
          <cell r="J6708">
            <v>5484</v>
          </cell>
          <cell r="K6708">
            <v>22315.72</v>
          </cell>
          <cell r="L6708">
            <v>18</v>
          </cell>
          <cell r="M6708" t="str">
            <v>Jul/Aug</v>
          </cell>
          <cell r="N6708">
            <v>32</v>
          </cell>
        </row>
        <row r="6709">
          <cell r="A6709" t="str">
            <v>2006/07 W18</v>
          </cell>
          <cell r="B6709" t="str">
            <v>UK Airports</v>
          </cell>
          <cell r="C6709" t="str">
            <v>Others - 2 for £15 Fortified</v>
          </cell>
          <cell r="D6709">
            <v>1295.76</v>
          </cell>
          <cell r="E6709">
            <v>542.07000000000005</v>
          </cell>
          <cell r="F6709">
            <v>144</v>
          </cell>
          <cell r="G6709">
            <v>640.89</v>
          </cell>
          <cell r="H6709">
            <v>179.2</v>
          </cell>
          <cell r="I6709">
            <v>71</v>
          </cell>
          <cell r="J6709">
            <v>360</v>
          </cell>
          <cell r="K6709">
            <v>1440</v>
          </cell>
          <cell r="L6709">
            <v>18</v>
          </cell>
          <cell r="M6709" t="str">
            <v>Jul/Aug</v>
          </cell>
          <cell r="N6709">
            <v>59</v>
          </cell>
        </row>
        <row r="6710">
          <cell r="A6710" t="str">
            <v>2006/07 W18</v>
          </cell>
          <cell r="B6710" t="str">
            <v>LHR Terminal 1</v>
          </cell>
          <cell r="C6710" t="str">
            <v>Liquor</v>
          </cell>
          <cell r="D6710">
            <v>246987.71</v>
          </cell>
          <cell r="E6710">
            <v>94495.98</v>
          </cell>
          <cell r="F6710">
            <v>14532</v>
          </cell>
          <cell r="G6710">
            <v>156600.12</v>
          </cell>
          <cell r="H6710">
            <v>35452.379999999997</v>
          </cell>
          <cell r="I6710">
            <v>9715</v>
          </cell>
          <cell r="J6710">
            <v>29414</v>
          </cell>
          <cell r="K6710">
            <v>202817.83</v>
          </cell>
          <cell r="L6710">
            <v>18</v>
          </cell>
          <cell r="M6710" t="str">
            <v>Jul/Aug</v>
          </cell>
          <cell r="N6710">
            <v>1</v>
          </cell>
        </row>
        <row r="6711">
          <cell r="A6711" t="str">
            <v>2006/07 W18</v>
          </cell>
          <cell r="B6711" t="str">
            <v>LHR Terminal 1</v>
          </cell>
          <cell r="C6711" t="str">
            <v>Tobacco</v>
          </cell>
          <cell r="D6711">
            <v>60799.45</v>
          </cell>
          <cell r="E6711">
            <v>34994.85</v>
          </cell>
          <cell r="F6711">
            <v>1877</v>
          </cell>
          <cell r="G6711">
            <v>16979.95</v>
          </cell>
          <cell r="H6711">
            <v>3419.38</v>
          </cell>
          <cell r="I6711">
            <v>503</v>
          </cell>
          <cell r="J6711">
            <v>11573</v>
          </cell>
          <cell r="K6711">
            <v>118891.27</v>
          </cell>
          <cell r="L6711">
            <v>18</v>
          </cell>
          <cell r="M6711" t="str">
            <v>Jul/Aug</v>
          </cell>
          <cell r="N6711">
            <v>2</v>
          </cell>
        </row>
        <row r="6712">
          <cell r="A6712" t="str">
            <v>2006/07 W18</v>
          </cell>
          <cell r="B6712" t="str">
            <v>LHR Terminal 1</v>
          </cell>
          <cell r="C6712" t="str">
            <v>Perfumery</v>
          </cell>
          <cell r="D6712">
            <v>624662.1</v>
          </cell>
          <cell r="E6712">
            <v>345728.57</v>
          </cell>
          <cell r="F6712">
            <v>26175</v>
          </cell>
          <cell r="G6712">
            <v>407168.07</v>
          </cell>
          <cell r="H6712">
            <v>203388.72</v>
          </cell>
          <cell r="I6712">
            <v>17125</v>
          </cell>
          <cell r="J6712">
            <v>101970</v>
          </cell>
          <cell r="K6712">
            <v>877223.66</v>
          </cell>
          <cell r="L6712">
            <v>18</v>
          </cell>
          <cell r="M6712" t="str">
            <v>Jul/Aug</v>
          </cell>
          <cell r="N6712">
            <v>3</v>
          </cell>
        </row>
        <row r="6713">
          <cell r="A6713" t="str">
            <v>2006/07 W18</v>
          </cell>
          <cell r="B6713" t="str">
            <v>LHR Terminal 1</v>
          </cell>
          <cell r="C6713" t="str">
            <v>Food</v>
          </cell>
          <cell r="D6713">
            <v>72319.55</v>
          </cell>
          <cell r="E6713">
            <v>33508.82</v>
          </cell>
          <cell r="F6713">
            <v>17636</v>
          </cell>
          <cell r="G6713">
            <v>39087.660000000003</v>
          </cell>
          <cell r="H6713">
            <v>15887.49</v>
          </cell>
          <cell r="I6713">
            <v>9582</v>
          </cell>
          <cell r="J6713">
            <v>34172</v>
          </cell>
          <cell r="K6713">
            <v>72339.350000000006</v>
          </cell>
          <cell r="L6713">
            <v>18</v>
          </cell>
          <cell r="M6713" t="str">
            <v>Jul/Aug</v>
          </cell>
          <cell r="N6713">
            <v>4</v>
          </cell>
        </row>
        <row r="6714">
          <cell r="A6714" t="str">
            <v>2006/07 W18</v>
          </cell>
          <cell r="B6714" t="str">
            <v>LHR Terminal 1</v>
          </cell>
          <cell r="C6714" t="str">
            <v>Tax Free</v>
          </cell>
          <cell r="D6714">
            <v>102856.84</v>
          </cell>
          <cell r="E6714">
            <v>46652.22</v>
          </cell>
          <cell r="F6714">
            <v>4445</v>
          </cell>
          <cell r="G6714">
            <v>68897.81</v>
          </cell>
          <cell r="H6714">
            <v>27832.75</v>
          </cell>
          <cell r="I6714">
            <v>3151</v>
          </cell>
          <cell r="J6714">
            <v>28164</v>
          </cell>
          <cell r="K6714">
            <v>290993.81</v>
          </cell>
          <cell r="L6714">
            <v>18</v>
          </cell>
          <cell r="M6714" t="str">
            <v>Jul/Aug</v>
          </cell>
          <cell r="N6714">
            <v>5</v>
          </cell>
        </row>
        <row r="6715">
          <cell r="A6715" t="str">
            <v>2006/07 W18</v>
          </cell>
          <cell r="B6715" t="str">
            <v>LHR Terminal 1</v>
          </cell>
          <cell r="C6715" t="str">
            <v>Unclassified Products</v>
          </cell>
          <cell r="D6715">
            <v>0</v>
          </cell>
          <cell r="E6715">
            <v>0</v>
          </cell>
          <cell r="F6715">
            <v>0</v>
          </cell>
          <cell r="G6715">
            <v>0</v>
          </cell>
          <cell r="H6715">
            <v>0</v>
          </cell>
          <cell r="I6715">
            <v>0</v>
          </cell>
          <cell r="J6715">
            <v>-1</v>
          </cell>
          <cell r="K6715" t="str">
            <v>/0</v>
          </cell>
          <cell r="L6715">
            <v>18</v>
          </cell>
          <cell r="M6715" t="str">
            <v>Jul/Aug</v>
          </cell>
          <cell r="N6715">
            <v>6</v>
          </cell>
        </row>
        <row r="6716">
          <cell r="A6716" t="str">
            <v>2006/07 W18</v>
          </cell>
          <cell r="B6716" t="str">
            <v>LHR Terminal 1</v>
          </cell>
          <cell r="C6716" t="str">
            <v>Spirits</v>
          </cell>
          <cell r="D6716">
            <v>182829.49</v>
          </cell>
          <cell r="E6716">
            <v>76507.240000000005</v>
          </cell>
          <cell r="F6716">
            <v>10919</v>
          </cell>
          <cell r="G6716">
            <v>104356.23</v>
          </cell>
          <cell r="H6716">
            <v>23296.98</v>
          </cell>
          <cell r="I6716">
            <v>6775</v>
          </cell>
          <cell r="J6716">
            <v>21927</v>
          </cell>
          <cell r="K6716">
            <v>131712.89000000001</v>
          </cell>
          <cell r="L6716">
            <v>18</v>
          </cell>
          <cell r="M6716" t="str">
            <v>Jul/Aug</v>
          </cell>
          <cell r="N6716">
            <v>7</v>
          </cell>
        </row>
        <row r="6717">
          <cell r="A6717" t="str">
            <v>2006/07 W18</v>
          </cell>
          <cell r="B6717" t="str">
            <v>LHR Terminal 1</v>
          </cell>
          <cell r="C6717" t="str">
            <v>Fortified Wines</v>
          </cell>
          <cell r="D6717">
            <v>2028.16</v>
          </cell>
          <cell r="E6717">
            <v>705.61</v>
          </cell>
          <cell r="F6717">
            <v>223</v>
          </cell>
          <cell r="G6717">
            <v>1428.85</v>
          </cell>
          <cell r="H6717">
            <v>322.08999999999997</v>
          </cell>
          <cell r="I6717">
            <v>150</v>
          </cell>
          <cell r="J6717">
            <v>364</v>
          </cell>
          <cell r="K6717">
            <v>1380.69</v>
          </cell>
          <cell r="L6717">
            <v>18</v>
          </cell>
          <cell r="M6717" t="str">
            <v>Jul/Aug</v>
          </cell>
          <cell r="N6717">
            <v>10</v>
          </cell>
        </row>
        <row r="6718">
          <cell r="A6718" t="str">
            <v>2006/07 W18</v>
          </cell>
          <cell r="B6718" t="str">
            <v>LHR Terminal 1</v>
          </cell>
          <cell r="C6718" t="str">
            <v>Others</v>
          </cell>
          <cell r="D6718">
            <v>0</v>
          </cell>
          <cell r="E6718">
            <v>0</v>
          </cell>
          <cell r="F6718">
            <v>0</v>
          </cell>
          <cell r="G6718">
            <v>0</v>
          </cell>
          <cell r="H6718">
            <v>0</v>
          </cell>
          <cell r="I6718">
            <v>0</v>
          </cell>
          <cell r="J6718">
            <v>0</v>
          </cell>
          <cell r="K6718" t="str">
            <v>/0</v>
          </cell>
          <cell r="L6718">
            <v>18</v>
          </cell>
          <cell r="M6718" t="str">
            <v>Jul/Aug</v>
          </cell>
          <cell r="N6718">
            <v>11</v>
          </cell>
        </row>
        <row r="6719">
          <cell r="A6719" t="str">
            <v>2006/07 W18</v>
          </cell>
          <cell r="B6719" t="str">
            <v>LHR Terminal 1</v>
          </cell>
          <cell r="C6719" t="str">
            <v>Champagne</v>
          </cell>
          <cell r="D6719">
            <v>45567.88</v>
          </cell>
          <cell r="E6719">
            <v>12777.88</v>
          </cell>
          <cell r="F6719">
            <v>1342</v>
          </cell>
          <cell r="G6719">
            <v>37955.64</v>
          </cell>
          <cell r="H6719">
            <v>9200.91</v>
          </cell>
          <cell r="I6719">
            <v>1129</v>
          </cell>
          <cell r="J6719">
            <v>2771</v>
          </cell>
          <cell r="K6719">
            <v>51882.18</v>
          </cell>
          <cell r="L6719">
            <v>18</v>
          </cell>
          <cell r="M6719" t="str">
            <v>Jul/Aug</v>
          </cell>
          <cell r="N6719">
            <v>8</v>
          </cell>
        </row>
        <row r="6720">
          <cell r="A6720" t="str">
            <v>2006/07 W18</v>
          </cell>
          <cell r="B6720" t="str">
            <v>LHR Terminal 1</v>
          </cell>
          <cell r="C6720" t="str">
            <v>Wines</v>
          </cell>
          <cell r="D6720">
            <v>16562.18</v>
          </cell>
          <cell r="E6720">
            <v>4505.25</v>
          </cell>
          <cell r="F6720">
            <v>2048</v>
          </cell>
          <cell r="G6720">
            <v>12859.4</v>
          </cell>
          <cell r="H6720">
            <v>2632.4</v>
          </cell>
          <cell r="I6720">
            <v>1661</v>
          </cell>
          <cell r="J6720">
            <v>4352</v>
          </cell>
          <cell r="K6720">
            <v>18361.3</v>
          </cell>
          <cell r="L6720">
            <v>18</v>
          </cell>
          <cell r="M6720" t="str">
            <v>Jul/Aug</v>
          </cell>
          <cell r="N6720">
            <v>9</v>
          </cell>
        </row>
        <row r="6721">
          <cell r="A6721" t="str">
            <v>2006/07 W18</v>
          </cell>
          <cell r="B6721" t="str">
            <v>LHR Terminal 1</v>
          </cell>
          <cell r="C6721" t="str">
            <v>Unclassified Liquor</v>
          </cell>
          <cell r="D6721">
            <v>0</v>
          </cell>
          <cell r="E6721">
            <v>0</v>
          </cell>
          <cell r="F6721">
            <v>0</v>
          </cell>
          <cell r="G6721">
            <v>0</v>
          </cell>
          <cell r="H6721">
            <v>0</v>
          </cell>
          <cell r="I6721">
            <v>0</v>
          </cell>
          <cell r="J6721">
            <v>0</v>
          </cell>
          <cell r="K6721" t="str">
            <v>/0</v>
          </cell>
          <cell r="L6721">
            <v>18</v>
          </cell>
          <cell r="M6721" t="str">
            <v>Jul/Aug</v>
          </cell>
          <cell r="N6721">
            <v>12</v>
          </cell>
        </row>
        <row r="6722">
          <cell r="A6722" t="str">
            <v>2006/07 W18</v>
          </cell>
          <cell r="B6722" t="str">
            <v>LHR Terminal 1</v>
          </cell>
          <cell r="C6722" t="str">
            <v>Value - 2 for £15</v>
          </cell>
          <cell r="D6722">
            <v>7544.89</v>
          </cell>
          <cell r="E6722">
            <v>4925.6499999999996</v>
          </cell>
          <cell r="F6722">
            <v>885</v>
          </cell>
          <cell r="G6722">
            <v>1004</v>
          </cell>
          <cell r="H6722">
            <v>155.05000000000001</v>
          </cell>
          <cell r="I6722">
            <v>67</v>
          </cell>
          <cell r="J6722">
            <v>1463</v>
          </cell>
          <cell r="K6722">
            <v>4374.67</v>
          </cell>
          <cell r="L6722">
            <v>18</v>
          </cell>
          <cell r="M6722" t="str">
            <v>Jul/Aug</v>
          </cell>
          <cell r="N6722">
            <v>31</v>
          </cell>
        </row>
        <row r="6723">
          <cell r="A6723" t="str">
            <v>2006/07 W18</v>
          </cell>
          <cell r="B6723" t="str">
            <v>LHR Terminal 1</v>
          </cell>
          <cell r="C6723" t="str">
            <v>Value - 2 for £20 Bombay Saphire</v>
          </cell>
          <cell r="D6723">
            <v>737.35</v>
          </cell>
          <cell r="E6723">
            <v>443.13</v>
          </cell>
          <cell r="F6723">
            <v>53</v>
          </cell>
          <cell r="G6723">
            <v>245.76</v>
          </cell>
          <cell r="H6723">
            <v>65.52</v>
          </cell>
          <cell r="I6723">
            <v>12</v>
          </cell>
          <cell r="J6723">
            <v>78</v>
          </cell>
          <cell r="K6723">
            <v>216.84</v>
          </cell>
          <cell r="L6723">
            <v>18</v>
          </cell>
          <cell r="M6723" t="str">
            <v>Jul/Aug</v>
          </cell>
          <cell r="N6723">
            <v>45</v>
          </cell>
        </row>
        <row r="6724">
          <cell r="A6724" t="str">
            <v>2006/07 W18</v>
          </cell>
          <cell r="B6724" t="str">
            <v>LHR Terminal 1</v>
          </cell>
          <cell r="C6724" t="str">
            <v>Value - Baileys 2 for £20</v>
          </cell>
          <cell r="D6724">
            <v>2604.0500000000002</v>
          </cell>
          <cell r="E6724">
            <v>1369.94</v>
          </cell>
          <cell r="F6724">
            <v>227</v>
          </cell>
          <cell r="G6724">
            <v>673.4</v>
          </cell>
          <cell r="H6724">
            <v>182.23</v>
          </cell>
          <cell r="I6724">
            <v>48</v>
          </cell>
          <cell r="J6724">
            <v>472</v>
          </cell>
          <cell r="K6724">
            <v>2275.04</v>
          </cell>
          <cell r="L6724">
            <v>18</v>
          </cell>
          <cell r="M6724" t="str">
            <v>Jul/Aug</v>
          </cell>
          <cell r="N6724">
            <v>39</v>
          </cell>
        </row>
        <row r="6725">
          <cell r="A6725" t="str">
            <v>2006/07 W18</v>
          </cell>
          <cell r="B6725" t="str">
            <v>LHR Terminal 1</v>
          </cell>
          <cell r="C6725" t="str">
            <v>Value - Baileys Twin @ £20</v>
          </cell>
          <cell r="D6725">
            <v>385.44</v>
          </cell>
          <cell r="E6725">
            <v>218.32</v>
          </cell>
          <cell r="F6725">
            <v>18</v>
          </cell>
          <cell r="G6725">
            <v>65.44</v>
          </cell>
          <cell r="H6725">
            <v>23.12</v>
          </cell>
          <cell r="I6725">
            <v>2</v>
          </cell>
          <cell r="J6725">
            <v>39</v>
          </cell>
          <cell r="K6725">
            <v>375.96</v>
          </cell>
          <cell r="L6725">
            <v>18</v>
          </cell>
          <cell r="M6725" t="str">
            <v>Jul/Aug</v>
          </cell>
          <cell r="N6725">
            <v>51</v>
          </cell>
        </row>
        <row r="6726">
          <cell r="A6726" t="str">
            <v>2006/07 W18</v>
          </cell>
          <cell r="B6726" t="str">
            <v>LHR Terminal 1</v>
          </cell>
          <cell r="C6726" t="str">
            <v>Value - Twins @ £15</v>
          </cell>
          <cell r="D6726">
            <v>2420.12</v>
          </cell>
          <cell r="E6726">
            <v>1570.53</v>
          </cell>
          <cell r="F6726">
            <v>158</v>
          </cell>
          <cell r="G6726">
            <v>95.12</v>
          </cell>
          <cell r="H6726">
            <v>13.3</v>
          </cell>
          <cell r="I6726">
            <v>3</v>
          </cell>
          <cell r="J6726">
            <v>761</v>
          </cell>
          <cell r="K6726">
            <v>4203.08</v>
          </cell>
          <cell r="L6726">
            <v>18</v>
          </cell>
          <cell r="M6726" t="str">
            <v>Jul/Aug</v>
          </cell>
          <cell r="N6726">
            <v>36</v>
          </cell>
        </row>
        <row r="6727">
          <cell r="A6727" t="str">
            <v>2006/07 W18</v>
          </cell>
          <cell r="B6727" t="str">
            <v>LHR Terminal 1</v>
          </cell>
          <cell r="C6727" t="str">
            <v>Malt - 2 For £45 (6 glenmorangie + 2)</v>
          </cell>
          <cell r="D6727">
            <v>5336.79</v>
          </cell>
          <cell r="E6727">
            <v>2464.37</v>
          </cell>
          <cell r="F6727">
            <v>194</v>
          </cell>
          <cell r="G6727">
            <v>3207.17</v>
          </cell>
          <cell r="H6727">
            <v>887.41</v>
          </cell>
          <cell r="I6727">
            <v>116</v>
          </cell>
          <cell r="J6727">
            <v>518</v>
          </cell>
          <cell r="K6727">
            <v>3982.22</v>
          </cell>
          <cell r="L6727">
            <v>18</v>
          </cell>
          <cell r="M6727" t="str">
            <v>Jul/Aug</v>
          </cell>
          <cell r="N6727">
            <v>30</v>
          </cell>
        </row>
        <row r="6728">
          <cell r="A6728" t="str">
            <v>2006/07 W18</v>
          </cell>
          <cell r="B6728" t="str">
            <v>LHR Terminal 1</v>
          </cell>
          <cell r="C6728" t="str">
            <v>Malt - Save £5 Glenmorangie Traditional</v>
          </cell>
          <cell r="D6728">
            <v>719.82</v>
          </cell>
          <cell r="E6728">
            <v>342.68</v>
          </cell>
          <cell r="F6728">
            <v>18</v>
          </cell>
          <cell r="G6728">
            <v>399.9</v>
          </cell>
          <cell r="H6728">
            <v>114.2</v>
          </cell>
          <cell r="I6728">
            <v>10</v>
          </cell>
          <cell r="J6728">
            <v>58</v>
          </cell>
          <cell r="K6728">
            <v>662.94</v>
          </cell>
          <cell r="L6728">
            <v>18</v>
          </cell>
          <cell r="M6728" t="str">
            <v>Jul/Aug</v>
          </cell>
          <cell r="N6728">
            <v>44</v>
          </cell>
        </row>
        <row r="6729">
          <cell r="A6729" t="str">
            <v>2006/07 W18</v>
          </cell>
          <cell r="B6729" t="str">
            <v>LHR Terminal 1</v>
          </cell>
          <cell r="C6729" t="str">
            <v>Cognac - XO @ £45</v>
          </cell>
          <cell r="D6729">
            <v>4365</v>
          </cell>
          <cell r="E6729">
            <v>2431.4299999999998</v>
          </cell>
          <cell r="F6729">
            <v>97</v>
          </cell>
          <cell r="G6729">
            <v>1755</v>
          </cell>
          <cell r="H6729">
            <v>693.75</v>
          </cell>
          <cell r="I6729">
            <v>39</v>
          </cell>
          <cell r="J6729">
            <v>440</v>
          </cell>
          <cell r="K6729">
            <v>8470</v>
          </cell>
          <cell r="L6729">
            <v>18</v>
          </cell>
          <cell r="M6729" t="str">
            <v>Jul/Aug</v>
          </cell>
          <cell r="N6729">
            <v>37</v>
          </cell>
        </row>
        <row r="6730">
          <cell r="A6730" t="str">
            <v>2006/07 W18</v>
          </cell>
          <cell r="B6730" t="str">
            <v>LHR Terminal 1</v>
          </cell>
          <cell r="C6730" t="str">
            <v>Cognac - VSOP 2 for £45</v>
          </cell>
          <cell r="D6730">
            <v>1729.9</v>
          </cell>
          <cell r="E6730">
            <v>869.52</v>
          </cell>
          <cell r="F6730">
            <v>74</v>
          </cell>
          <cell r="G6730">
            <v>787.93</v>
          </cell>
          <cell r="H6730">
            <v>188.13</v>
          </cell>
          <cell r="I6730">
            <v>33</v>
          </cell>
          <cell r="J6730">
            <v>230</v>
          </cell>
          <cell r="K6730">
            <v>2135.7399999999998</v>
          </cell>
          <cell r="L6730">
            <v>18</v>
          </cell>
          <cell r="M6730" t="str">
            <v>Jul/Aug</v>
          </cell>
          <cell r="N6730">
            <v>41</v>
          </cell>
        </row>
        <row r="6731">
          <cell r="A6731" t="str">
            <v>2006/07 W18</v>
          </cell>
          <cell r="B6731" t="str">
            <v>LHR Terminal 1</v>
          </cell>
          <cell r="C6731" t="str">
            <v>Cognac - Only £17_99 VS Especiale</v>
          </cell>
          <cell r="D6731">
            <v>560.66999999999996</v>
          </cell>
          <cell r="E6731">
            <v>170.07</v>
          </cell>
          <cell r="F6731">
            <v>33</v>
          </cell>
          <cell r="G6731">
            <v>356.79</v>
          </cell>
          <cell r="H6731">
            <v>29.19</v>
          </cell>
          <cell r="I6731">
            <v>21</v>
          </cell>
          <cell r="J6731">
            <v>27</v>
          </cell>
          <cell r="K6731">
            <v>141.75</v>
          </cell>
          <cell r="L6731">
            <v>18</v>
          </cell>
          <cell r="M6731" t="str">
            <v>Jul/Aug</v>
          </cell>
          <cell r="N6731">
            <v>42</v>
          </cell>
        </row>
        <row r="6732">
          <cell r="A6732" t="str">
            <v>2006/07 W18</v>
          </cell>
          <cell r="B6732" t="str">
            <v>LHR Terminal 1</v>
          </cell>
          <cell r="C6732" t="str">
            <v>Deluxe - Chivas 2 for £30</v>
          </cell>
          <cell r="D6732">
            <v>1687.41</v>
          </cell>
          <cell r="E6732">
            <v>1081.4100000000001</v>
          </cell>
          <cell r="F6732">
            <v>79</v>
          </cell>
          <cell r="G6732">
            <v>308.10000000000002</v>
          </cell>
          <cell r="H6732">
            <v>123</v>
          </cell>
          <cell r="I6732">
            <v>10</v>
          </cell>
          <cell r="J6732">
            <v>91</v>
          </cell>
          <cell r="K6732">
            <v>555.1</v>
          </cell>
          <cell r="L6732">
            <v>18</v>
          </cell>
          <cell r="M6732" t="str">
            <v>Jul/Aug</v>
          </cell>
          <cell r="N6732">
            <v>49</v>
          </cell>
        </row>
        <row r="6733">
          <cell r="A6733" t="str">
            <v>2006/07 W18</v>
          </cell>
          <cell r="B6733" t="str">
            <v>LHR Terminal 1</v>
          </cell>
          <cell r="C6733" t="str">
            <v>Deluxe - Chivas Twin for £30</v>
          </cell>
          <cell r="D6733">
            <v>779.8</v>
          </cell>
          <cell r="E6733">
            <v>535.79999999999995</v>
          </cell>
          <cell r="F6733">
            <v>20</v>
          </cell>
          <cell r="G6733">
            <v>0</v>
          </cell>
          <cell r="H6733">
            <v>0</v>
          </cell>
          <cell r="I6733">
            <v>0</v>
          </cell>
          <cell r="J6733">
            <v>17</v>
          </cell>
          <cell r="K6733">
            <v>207.4</v>
          </cell>
          <cell r="L6733">
            <v>18</v>
          </cell>
          <cell r="M6733" t="str">
            <v>Jul/Aug</v>
          </cell>
          <cell r="N6733">
            <v>38</v>
          </cell>
        </row>
        <row r="6734">
          <cell r="A6734" t="str">
            <v>2006/07 W18</v>
          </cell>
          <cell r="B6734" t="str">
            <v>LHR Terminal 1</v>
          </cell>
          <cell r="C6734" t="str">
            <v>Deluxe - Chivas Triple Pack @ £45</v>
          </cell>
          <cell r="D6734">
            <v>0</v>
          </cell>
          <cell r="E6734">
            <v>0</v>
          </cell>
          <cell r="F6734">
            <v>0</v>
          </cell>
          <cell r="G6734">
            <v>0</v>
          </cell>
          <cell r="H6734">
            <v>0</v>
          </cell>
          <cell r="I6734">
            <v>0</v>
          </cell>
          <cell r="J6734">
            <v>8</v>
          </cell>
          <cell r="K6734" t="str">
            <v>/0</v>
          </cell>
          <cell r="L6734">
            <v>18</v>
          </cell>
          <cell r="M6734" t="str">
            <v>Jul/Aug</v>
          </cell>
          <cell r="N6734">
            <v>54</v>
          </cell>
        </row>
        <row r="6735">
          <cell r="A6735" t="str">
            <v>2006/07 W18</v>
          </cell>
          <cell r="B6735" t="str">
            <v>LHR Terminal 1</v>
          </cell>
          <cell r="C6735" t="str">
            <v>Deluxe - Chivas Save £5 18yo</v>
          </cell>
          <cell r="D6735">
            <v>769.78</v>
          </cell>
          <cell r="E6735">
            <v>360.37</v>
          </cell>
          <cell r="F6735">
            <v>22</v>
          </cell>
          <cell r="G6735">
            <v>524.85</v>
          </cell>
          <cell r="H6735">
            <v>192.86</v>
          </cell>
          <cell r="I6735">
            <v>15</v>
          </cell>
          <cell r="J6735">
            <v>31</v>
          </cell>
          <cell r="K6735">
            <v>342.86</v>
          </cell>
          <cell r="L6735">
            <v>18</v>
          </cell>
          <cell r="M6735" t="str">
            <v>Jul/Aug</v>
          </cell>
          <cell r="N6735">
            <v>50</v>
          </cell>
        </row>
        <row r="6736">
          <cell r="A6736" t="str">
            <v>2006/07 W18</v>
          </cell>
          <cell r="B6736" t="str">
            <v>LHR Terminal 1</v>
          </cell>
          <cell r="C6736" t="str">
            <v>Deluxe - Chivas Royal Salute get Chivas 18yo</v>
          </cell>
          <cell r="D6736">
            <v>479.92</v>
          </cell>
          <cell r="E6736">
            <v>252.14</v>
          </cell>
          <cell r="F6736">
            <v>8</v>
          </cell>
          <cell r="G6736">
            <v>239.96</v>
          </cell>
          <cell r="H6736">
            <v>97.26</v>
          </cell>
          <cell r="I6736">
            <v>4</v>
          </cell>
          <cell r="J6736">
            <v>9</v>
          </cell>
          <cell r="K6736">
            <v>191.43</v>
          </cell>
          <cell r="L6736">
            <v>18</v>
          </cell>
          <cell r="M6736" t="str">
            <v>Jul/Aug</v>
          </cell>
          <cell r="N6736">
            <v>57</v>
          </cell>
        </row>
        <row r="6737">
          <cell r="A6737" t="str">
            <v>2006/07 W18</v>
          </cell>
          <cell r="B6737" t="str">
            <v>LHR Terminal 1</v>
          </cell>
          <cell r="C6737" t="str">
            <v>Deluxe - Dewars 2 for £30 ATA</v>
          </cell>
          <cell r="D6737">
            <v>2599.9</v>
          </cell>
          <cell r="E6737">
            <v>322.87</v>
          </cell>
          <cell r="F6737">
            <v>170</v>
          </cell>
          <cell r="G6737">
            <v>2509.9299999999998</v>
          </cell>
          <cell r="H6737">
            <v>252.24</v>
          </cell>
          <cell r="I6737">
            <v>165</v>
          </cell>
          <cell r="J6737">
            <v>213</v>
          </cell>
          <cell r="K6737">
            <v>1126.82</v>
          </cell>
          <cell r="L6737">
            <v>18</v>
          </cell>
          <cell r="M6737" t="str">
            <v>Jul/Aug</v>
          </cell>
          <cell r="N6737">
            <v>40</v>
          </cell>
        </row>
        <row r="6738">
          <cell r="A6738" t="str">
            <v>2006/07 W18</v>
          </cell>
          <cell r="B6738" t="str">
            <v>LHR Terminal 1</v>
          </cell>
          <cell r="C6738" t="str">
            <v>Deluxe - JW Blue get a free 20cl Gold (Sept Only)</v>
          </cell>
          <cell r="D6738">
            <v>2501</v>
          </cell>
          <cell r="E6738">
            <v>1336.35</v>
          </cell>
          <cell r="F6738">
            <v>31</v>
          </cell>
          <cell r="G6738">
            <v>686.52</v>
          </cell>
          <cell r="H6738">
            <v>222.12</v>
          </cell>
          <cell r="I6738">
            <v>9</v>
          </cell>
          <cell r="J6738">
            <v>71</v>
          </cell>
          <cell r="K6738">
            <v>2259.91</v>
          </cell>
          <cell r="L6738">
            <v>18</v>
          </cell>
          <cell r="M6738" t="str">
            <v>Jul/Aug</v>
          </cell>
          <cell r="N6738">
            <v>46</v>
          </cell>
        </row>
        <row r="6739">
          <cell r="A6739" t="str">
            <v>2006/07 W18</v>
          </cell>
          <cell r="B6739" t="str">
            <v>LHR Terminal 1</v>
          </cell>
          <cell r="C6739" t="str">
            <v>Deluxe - Free 20cl bottle (linked to JW Blue) (Sept Only)</v>
          </cell>
          <cell r="D6739">
            <v>531.13</v>
          </cell>
          <cell r="E6739">
            <v>335.14</v>
          </cell>
          <cell r="F6739">
            <v>43</v>
          </cell>
          <cell r="G6739">
            <v>151.79</v>
          </cell>
          <cell r="H6739">
            <v>78.180000000000007</v>
          </cell>
          <cell r="I6739">
            <v>12</v>
          </cell>
          <cell r="J6739">
            <v>201</v>
          </cell>
          <cell r="K6739">
            <v>1204.22</v>
          </cell>
          <cell r="L6739">
            <v>18</v>
          </cell>
          <cell r="M6739" t="str">
            <v>Jul/Aug</v>
          </cell>
          <cell r="N6739">
            <v>47</v>
          </cell>
        </row>
        <row r="6740">
          <cell r="A6740" t="str">
            <v>2006/07 W18</v>
          </cell>
          <cell r="B6740" t="str">
            <v>LHR Terminal 1</v>
          </cell>
          <cell r="C6740" t="str">
            <v>Champagne - Piper Florens Louis 2 for £30</v>
          </cell>
          <cell r="D6740">
            <v>420</v>
          </cell>
          <cell r="E6740">
            <v>108.43</v>
          </cell>
          <cell r="F6740">
            <v>24</v>
          </cell>
          <cell r="G6740">
            <v>402.5</v>
          </cell>
          <cell r="H6740">
            <v>99.83</v>
          </cell>
          <cell r="I6740">
            <v>23</v>
          </cell>
          <cell r="J6740">
            <v>73</v>
          </cell>
          <cell r="K6740">
            <v>649.70000000000005</v>
          </cell>
          <cell r="L6740">
            <v>18</v>
          </cell>
          <cell r="M6740" t="str">
            <v>Jul/Aug</v>
          </cell>
          <cell r="N6740">
            <v>53</v>
          </cell>
        </row>
        <row r="6741">
          <cell r="A6741" t="str">
            <v>2006/07 W18</v>
          </cell>
          <cell r="B6741" t="str">
            <v>LHR Terminal 1</v>
          </cell>
          <cell r="C6741" t="str">
            <v>Champagne - Piper Florens Louis Twin for £30</v>
          </cell>
          <cell r="D6741">
            <v>1015</v>
          </cell>
          <cell r="E6741">
            <v>311.58</v>
          </cell>
          <cell r="F6741">
            <v>29</v>
          </cell>
          <cell r="G6741">
            <v>770</v>
          </cell>
          <cell r="H6741">
            <v>191.18</v>
          </cell>
          <cell r="I6741">
            <v>22</v>
          </cell>
          <cell r="J6741">
            <v>88</v>
          </cell>
          <cell r="K6741">
            <v>1566.4</v>
          </cell>
          <cell r="L6741">
            <v>18</v>
          </cell>
          <cell r="M6741" t="str">
            <v>Jul/Aug</v>
          </cell>
          <cell r="N6741">
            <v>33</v>
          </cell>
        </row>
        <row r="6742">
          <cell r="A6742" t="str">
            <v>2006/07 W18</v>
          </cell>
          <cell r="B6742" t="str">
            <v>LHR Terminal 1</v>
          </cell>
          <cell r="C6742" t="str">
            <v>Champagne - Charles Heidseick 2 for £35</v>
          </cell>
          <cell r="D6742">
            <v>206.91</v>
          </cell>
          <cell r="E6742">
            <v>83.01</v>
          </cell>
          <cell r="F6742">
            <v>9</v>
          </cell>
          <cell r="G6742">
            <v>183.92</v>
          </cell>
          <cell r="H6742">
            <v>69.28</v>
          </cell>
          <cell r="I6742">
            <v>8</v>
          </cell>
          <cell r="J6742">
            <v>83</v>
          </cell>
          <cell r="K6742">
            <v>768.58</v>
          </cell>
          <cell r="L6742">
            <v>18</v>
          </cell>
          <cell r="M6742" t="str">
            <v>Jul/Aug</v>
          </cell>
          <cell r="N6742">
            <v>55</v>
          </cell>
        </row>
        <row r="6743">
          <cell r="A6743" t="str">
            <v>2006/07 W18</v>
          </cell>
          <cell r="B6743" t="str">
            <v>LHR Terminal 1</v>
          </cell>
          <cell r="C6743" t="str">
            <v>Champagne - Canard Twin for £25</v>
          </cell>
          <cell r="D6743">
            <v>2100</v>
          </cell>
          <cell r="E6743">
            <v>558.82000000000005</v>
          </cell>
          <cell r="F6743">
            <v>84</v>
          </cell>
          <cell r="G6743">
            <v>1700</v>
          </cell>
          <cell r="H6743">
            <v>382.82</v>
          </cell>
          <cell r="I6743">
            <v>68</v>
          </cell>
          <cell r="J6743">
            <v>94</v>
          </cell>
          <cell r="K6743">
            <v>1504</v>
          </cell>
          <cell r="L6743">
            <v>18</v>
          </cell>
          <cell r="M6743" t="str">
            <v>Jul/Aug</v>
          </cell>
          <cell r="N6743">
            <v>52</v>
          </cell>
        </row>
        <row r="6744">
          <cell r="A6744" t="str">
            <v>2006/07 W18</v>
          </cell>
          <cell r="B6744" t="str">
            <v>LHR Terminal 1</v>
          </cell>
          <cell r="C6744" t="str">
            <v>Wine - Beringer 3 for £15</v>
          </cell>
          <cell r="D6744">
            <v>0</v>
          </cell>
          <cell r="E6744">
            <v>0</v>
          </cell>
          <cell r="F6744">
            <v>0</v>
          </cell>
          <cell r="G6744">
            <v>0</v>
          </cell>
          <cell r="H6744">
            <v>0</v>
          </cell>
          <cell r="I6744">
            <v>0</v>
          </cell>
          <cell r="J6744">
            <v>0</v>
          </cell>
          <cell r="K6744" t="str">
            <v>/0</v>
          </cell>
          <cell r="L6744">
            <v>18</v>
          </cell>
          <cell r="M6744" t="str">
            <v>Jul/Aug</v>
          </cell>
          <cell r="N6744">
            <v>43</v>
          </cell>
        </row>
        <row r="6745">
          <cell r="A6745" t="str">
            <v>2006/07 W18</v>
          </cell>
          <cell r="B6745" t="str">
            <v>LHR Terminal 1</v>
          </cell>
          <cell r="C6745" t="str">
            <v>Wine - Rosemount BOGOF</v>
          </cell>
          <cell r="D6745">
            <v>433.69</v>
          </cell>
          <cell r="E6745">
            <v>117.04</v>
          </cell>
          <cell r="F6745">
            <v>58</v>
          </cell>
          <cell r="G6745">
            <v>377.73</v>
          </cell>
          <cell r="H6745">
            <v>90.62</v>
          </cell>
          <cell r="I6745">
            <v>50</v>
          </cell>
          <cell r="J6745">
            <v>224</v>
          </cell>
          <cell r="K6745">
            <v>1647.64</v>
          </cell>
          <cell r="L6745">
            <v>18</v>
          </cell>
          <cell r="M6745" t="str">
            <v>Jul/Aug</v>
          </cell>
          <cell r="N6745">
            <v>56</v>
          </cell>
        </row>
        <row r="6746">
          <cell r="A6746" t="str">
            <v>2006/07 W18</v>
          </cell>
          <cell r="B6746" t="str">
            <v>LHR Terminal 1</v>
          </cell>
          <cell r="C6746" t="str">
            <v>WOW - 2 for £45 Malt</v>
          </cell>
          <cell r="D6746">
            <v>2471.13</v>
          </cell>
          <cell r="E6746">
            <v>1048.27</v>
          </cell>
          <cell r="F6746">
            <v>87</v>
          </cell>
          <cell r="G6746">
            <v>1584.44</v>
          </cell>
          <cell r="H6746">
            <v>403.33</v>
          </cell>
          <cell r="I6746">
            <v>56</v>
          </cell>
          <cell r="J6746">
            <v>418</v>
          </cell>
          <cell r="K6746">
            <v>3213.56</v>
          </cell>
          <cell r="L6746">
            <v>18</v>
          </cell>
          <cell r="M6746" t="str">
            <v>Jul/Aug</v>
          </cell>
          <cell r="N6746">
            <v>34</v>
          </cell>
        </row>
        <row r="6747">
          <cell r="A6747" t="str">
            <v>2006/07 W18</v>
          </cell>
          <cell r="B6747" t="str">
            <v>LHR Terminal 1</v>
          </cell>
          <cell r="C6747" t="str">
            <v>WOW - Connemara 2 for £30</v>
          </cell>
          <cell r="D6747">
            <v>89.95</v>
          </cell>
          <cell r="E6747">
            <v>25.8</v>
          </cell>
          <cell r="F6747">
            <v>5</v>
          </cell>
          <cell r="G6747">
            <v>89.95</v>
          </cell>
          <cell r="H6747">
            <v>25.8</v>
          </cell>
          <cell r="I6747">
            <v>5</v>
          </cell>
          <cell r="J6747">
            <v>31</v>
          </cell>
          <cell r="K6747">
            <v>145.08000000000001</v>
          </cell>
          <cell r="L6747">
            <v>18</v>
          </cell>
          <cell r="M6747" t="str">
            <v>Jul/Aug</v>
          </cell>
          <cell r="N6747">
            <v>60</v>
          </cell>
        </row>
        <row r="6748">
          <cell r="A6748" t="str">
            <v>2006/07 W18</v>
          </cell>
          <cell r="B6748" t="str">
            <v>LHR Terminal 1</v>
          </cell>
          <cell r="C6748" t="str">
            <v>Others - 2 for £25 (glayva, disaronno)</v>
          </cell>
          <cell r="D6748">
            <v>873.41</v>
          </cell>
          <cell r="E6748">
            <v>331.84</v>
          </cell>
          <cell r="F6748">
            <v>59</v>
          </cell>
          <cell r="G6748">
            <v>617.58000000000004</v>
          </cell>
          <cell r="H6748">
            <v>135.4</v>
          </cell>
          <cell r="I6748">
            <v>42</v>
          </cell>
          <cell r="J6748">
            <v>99</v>
          </cell>
          <cell r="K6748">
            <v>346</v>
          </cell>
          <cell r="L6748">
            <v>18</v>
          </cell>
          <cell r="M6748" t="str">
            <v>Jul/Aug</v>
          </cell>
          <cell r="N6748">
            <v>48</v>
          </cell>
        </row>
        <row r="6749">
          <cell r="A6749" t="str">
            <v>2006/07 W18</v>
          </cell>
          <cell r="B6749" t="str">
            <v>LHR Terminal 1</v>
          </cell>
          <cell r="C6749" t="str">
            <v>Others - Pimms 2 for £15 (70cl)</v>
          </cell>
          <cell r="D6749">
            <v>16007.81</v>
          </cell>
          <cell r="E6749">
            <v>1888.8</v>
          </cell>
          <cell r="F6749">
            <v>2123</v>
          </cell>
          <cell r="G6749">
            <v>15917.81</v>
          </cell>
          <cell r="H6749">
            <v>1824.42</v>
          </cell>
          <cell r="I6749">
            <v>2111</v>
          </cell>
          <cell r="J6749">
            <v>1572</v>
          </cell>
          <cell r="K6749">
            <v>6971.53</v>
          </cell>
          <cell r="L6749">
            <v>18</v>
          </cell>
          <cell r="M6749" t="str">
            <v>Jul/Aug</v>
          </cell>
          <cell r="N6749">
            <v>35</v>
          </cell>
        </row>
        <row r="6750">
          <cell r="A6750" t="str">
            <v>2006/07 W18</v>
          </cell>
          <cell r="B6750" t="str">
            <v>LHR Terminal 1</v>
          </cell>
          <cell r="C6750" t="str">
            <v>Other - 2 for £30 Sauza</v>
          </cell>
          <cell r="D6750">
            <v>301.92</v>
          </cell>
          <cell r="E6750">
            <v>204.4</v>
          </cell>
          <cell r="F6750">
            <v>18</v>
          </cell>
          <cell r="G6750">
            <v>78.989999999999995</v>
          </cell>
          <cell r="H6750">
            <v>16.57</v>
          </cell>
          <cell r="I6750">
            <v>5</v>
          </cell>
          <cell r="J6750">
            <v>50</v>
          </cell>
          <cell r="K6750">
            <v>222.5</v>
          </cell>
          <cell r="L6750">
            <v>18</v>
          </cell>
          <cell r="M6750" t="str">
            <v>Jul/Aug</v>
          </cell>
          <cell r="N6750">
            <v>58</v>
          </cell>
        </row>
        <row r="6751">
          <cell r="A6751" t="str">
            <v>2006/07 W18</v>
          </cell>
          <cell r="B6751" t="str">
            <v>LHR Terminal 1</v>
          </cell>
          <cell r="C6751" t="str">
            <v>Others - 2 for £20 ATA (70cl)</v>
          </cell>
          <cell r="D6751">
            <v>10265.35</v>
          </cell>
          <cell r="E6751">
            <v>1939.48</v>
          </cell>
          <cell r="F6751">
            <v>991</v>
          </cell>
          <cell r="G6751">
            <v>10099.41</v>
          </cell>
          <cell r="H6751">
            <v>1837.04</v>
          </cell>
          <cell r="I6751">
            <v>975</v>
          </cell>
          <cell r="J6751">
            <v>607</v>
          </cell>
          <cell r="K6751">
            <v>2558.94</v>
          </cell>
          <cell r="L6751">
            <v>18</v>
          </cell>
          <cell r="M6751" t="str">
            <v>Jul/Aug</v>
          </cell>
          <cell r="N6751">
            <v>32</v>
          </cell>
        </row>
        <row r="6752">
          <cell r="A6752" t="str">
            <v>2006/07 W18</v>
          </cell>
          <cell r="B6752" t="str">
            <v>LHR Terminal 1</v>
          </cell>
          <cell r="C6752" t="str">
            <v>Others - 2 for £15 Fortified</v>
          </cell>
          <cell r="D6752">
            <v>134.25</v>
          </cell>
          <cell r="E6752">
            <v>54.29</v>
          </cell>
          <cell r="F6752">
            <v>15</v>
          </cell>
          <cell r="G6752">
            <v>72.72</v>
          </cell>
          <cell r="H6752">
            <v>20.76</v>
          </cell>
          <cell r="I6752">
            <v>8</v>
          </cell>
          <cell r="J6752">
            <v>47</v>
          </cell>
          <cell r="K6752">
            <v>188</v>
          </cell>
          <cell r="L6752">
            <v>18</v>
          </cell>
          <cell r="M6752" t="str">
            <v>Jul/Aug</v>
          </cell>
          <cell r="N6752">
            <v>59</v>
          </cell>
        </row>
        <row r="6753">
          <cell r="A6753" t="str">
            <v>2006/07 W18</v>
          </cell>
          <cell r="B6753" t="str">
            <v>LHR Terminal 2</v>
          </cell>
          <cell r="C6753" t="str">
            <v>Liquor</v>
          </cell>
          <cell r="D6753">
            <v>117985.19</v>
          </cell>
          <cell r="E6753">
            <v>60712.09</v>
          </cell>
          <cell r="F6753">
            <v>7149</v>
          </cell>
          <cell r="G6753">
            <v>43203.08</v>
          </cell>
          <cell r="H6753">
            <v>10965.23</v>
          </cell>
          <cell r="I6753">
            <v>2289</v>
          </cell>
          <cell r="J6753">
            <v>13271</v>
          </cell>
          <cell r="K6753">
            <v>81327.88</v>
          </cell>
          <cell r="L6753">
            <v>18</v>
          </cell>
          <cell r="M6753" t="str">
            <v>Jul/Aug</v>
          </cell>
          <cell r="N6753">
            <v>1</v>
          </cell>
        </row>
        <row r="6754">
          <cell r="A6754" t="str">
            <v>2006/07 W18</v>
          </cell>
          <cell r="B6754" t="str">
            <v>LHR Terminal 2</v>
          </cell>
          <cell r="C6754" t="str">
            <v>Tobacco</v>
          </cell>
          <cell r="D6754">
            <v>46523.03</v>
          </cell>
          <cell r="E6754">
            <v>31968.639999999999</v>
          </cell>
          <cell r="F6754">
            <v>1527</v>
          </cell>
          <cell r="G6754">
            <v>4946.8</v>
          </cell>
          <cell r="H6754">
            <v>1097.43</v>
          </cell>
          <cell r="I6754">
            <v>163</v>
          </cell>
          <cell r="J6754">
            <v>5083</v>
          </cell>
          <cell r="K6754">
            <v>41746.61</v>
          </cell>
          <cell r="L6754">
            <v>18</v>
          </cell>
          <cell r="M6754" t="str">
            <v>Jul/Aug</v>
          </cell>
          <cell r="N6754">
            <v>2</v>
          </cell>
        </row>
        <row r="6755">
          <cell r="A6755" t="str">
            <v>2006/07 W18</v>
          </cell>
          <cell r="B6755" t="str">
            <v>LHR Terminal 2</v>
          </cell>
          <cell r="C6755" t="str">
            <v>Perfumery</v>
          </cell>
          <cell r="D6755">
            <v>325493.52</v>
          </cell>
          <cell r="E6755">
            <v>183591.04000000001</v>
          </cell>
          <cell r="F6755">
            <v>12811</v>
          </cell>
          <cell r="G6755">
            <v>205369.27</v>
          </cell>
          <cell r="H6755">
            <v>104418.27</v>
          </cell>
          <cell r="I6755">
            <v>8124</v>
          </cell>
          <cell r="J6755">
            <v>53782</v>
          </cell>
          <cell r="K6755">
            <v>477930.34</v>
          </cell>
          <cell r="L6755">
            <v>18</v>
          </cell>
          <cell r="M6755" t="str">
            <v>Jul/Aug</v>
          </cell>
          <cell r="N6755">
            <v>3</v>
          </cell>
        </row>
        <row r="6756">
          <cell r="A6756" t="str">
            <v>2006/07 W18</v>
          </cell>
          <cell r="B6756" t="str">
            <v>LHR Terminal 2</v>
          </cell>
          <cell r="C6756" t="str">
            <v>Food</v>
          </cell>
          <cell r="D6756">
            <v>50584.43</v>
          </cell>
          <cell r="E6756">
            <v>23729.41</v>
          </cell>
          <cell r="F6756">
            <v>12023</v>
          </cell>
          <cell r="G6756">
            <v>28431.29</v>
          </cell>
          <cell r="H6756">
            <v>11878.63</v>
          </cell>
          <cell r="I6756">
            <v>6756</v>
          </cell>
          <cell r="J6756">
            <v>12186</v>
          </cell>
          <cell r="K6756">
            <v>26112.7</v>
          </cell>
          <cell r="L6756">
            <v>18</v>
          </cell>
          <cell r="M6756" t="str">
            <v>Jul/Aug</v>
          </cell>
          <cell r="N6756">
            <v>4</v>
          </cell>
        </row>
        <row r="6757">
          <cell r="A6757" t="str">
            <v>2006/07 W18</v>
          </cell>
          <cell r="B6757" t="str">
            <v>LHR Terminal 2</v>
          </cell>
          <cell r="C6757" t="str">
            <v>Tax Free</v>
          </cell>
          <cell r="D6757">
            <v>45855.14</v>
          </cell>
          <cell r="E6757">
            <v>23109.43</v>
          </cell>
          <cell r="F6757">
            <v>3976</v>
          </cell>
          <cell r="G6757">
            <v>30314.77</v>
          </cell>
          <cell r="H6757">
            <v>13814.5</v>
          </cell>
          <cell r="I6757">
            <v>2523</v>
          </cell>
          <cell r="J6757">
            <v>16783</v>
          </cell>
          <cell r="K6757">
            <v>77289.98</v>
          </cell>
          <cell r="L6757">
            <v>18</v>
          </cell>
          <cell r="M6757" t="str">
            <v>Jul/Aug</v>
          </cell>
          <cell r="N6757">
            <v>5</v>
          </cell>
        </row>
        <row r="6758">
          <cell r="A6758" t="str">
            <v>2006/07 W18</v>
          </cell>
          <cell r="B6758" t="str">
            <v>LHR Terminal 2</v>
          </cell>
          <cell r="C6758" t="str">
            <v>Unclassified Products</v>
          </cell>
          <cell r="D6758">
            <v>0</v>
          </cell>
          <cell r="E6758">
            <v>0</v>
          </cell>
          <cell r="F6758">
            <v>0</v>
          </cell>
          <cell r="G6758">
            <v>0</v>
          </cell>
          <cell r="H6758">
            <v>0</v>
          </cell>
          <cell r="I6758">
            <v>0</v>
          </cell>
          <cell r="J6758">
            <v>0</v>
          </cell>
          <cell r="K6758" t="str">
            <v>/0</v>
          </cell>
          <cell r="L6758">
            <v>18</v>
          </cell>
          <cell r="M6758" t="str">
            <v>Jul/Aug</v>
          </cell>
          <cell r="N6758">
            <v>6</v>
          </cell>
        </row>
        <row r="6759">
          <cell r="A6759" t="str">
            <v>2006/07 W18</v>
          </cell>
          <cell r="B6759" t="str">
            <v>LHR Terminal 2</v>
          </cell>
          <cell r="C6759" t="str">
            <v>Spirits</v>
          </cell>
          <cell r="D6759">
            <v>103488.83</v>
          </cell>
          <cell r="E6759">
            <v>55077.5</v>
          </cell>
          <cell r="F6759">
            <v>6266</v>
          </cell>
          <cell r="G6759">
            <v>36954.33</v>
          </cell>
          <cell r="H6759">
            <v>9450.06</v>
          </cell>
          <cell r="I6759">
            <v>1951</v>
          </cell>
          <cell r="J6759">
            <v>10566</v>
          </cell>
          <cell r="K6759">
            <v>60855.02</v>
          </cell>
          <cell r="L6759">
            <v>18</v>
          </cell>
          <cell r="M6759" t="str">
            <v>Jul/Aug</v>
          </cell>
          <cell r="N6759">
            <v>7</v>
          </cell>
        </row>
        <row r="6760">
          <cell r="A6760" t="str">
            <v>2006/07 W18</v>
          </cell>
          <cell r="B6760" t="str">
            <v>LHR Terminal 2</v>
          </cell>
          <cell r="C6760" t="str">
            <v>Fortified Wines</v>
          </cell>
          <cell r="D6760">
            <v>985.12</v>
          </cell>
          <cell r="E6760">
            <v>485.7</v>
          </cell>
          <cell r="F6760">
            <v>112</v>
          </cell>
          <cell r="G6760">
            <v>281.06</v>
          </cell>
          <cell r="H6760">
            <v>65.89</v>
          </cell>
          <cell r="I6760">
            <v>32</v>
          </cell>
          <cell r="J6760">
            <v>231</v>
          </cell>
          <cell r="K6760">
            <v>839.6</v>
          </cell>
          <cell r="L6760">
            <v>18</v>
          </cell>
          <cell r="M6760" t="str">
            <v>Jul/Aug</v>
          </cell>
          <cell r="N6760">
            <v>10</v>
          </cell>
        </row>
        <row r="6761">
          <cell r="A6761" t="str">
            <v>2006/07 W18</v>
          </cell>
          <cell r="B6761" t="str">
            <v>LHR Terminal 2</v>
          </cell>
          <cell r="C6761" t="str">
            <v>Others</v>
          </cell>
          <cell r="D6761">
            <v>0</v>
          </cell>
          <cell r="E6761">
            <v>0</v>
          </cell>
          <cell r="F6761">
            <v>0</v>
          </cell>
          <cell r="G6761">
            <v>0</v>
          </cell>
          <cell r="H6761">
            <v>0</v>
          </cell>
          <cell r="I6761">
            <v>0</v>
          </cell>
          <cell r="J6761">
            <v>0</v>
          </cell>
          <cell r="K6761" t="str">
            <v>/0</v>
          </cell>
          <cell r="L6761">
            <v>18</v>
          </cell>
          <cell r="M6761" t="str">
            <v>Jul/Aug</v>
          </cell>
          <cell r="N6761">
            <v>11</v>
          </cell>
        </row>
        <row r="6762">
          <cell r="A6762" t="str">
            <v>2006/07 W18</v>
          </cell>
          <cell r="B6762" t="str">
            <v>LHR Terminal 2</v>
          </cell>
          <cell r="C6762" t="str">
            <v>Champagne</v>
          </cell>
          <cell r="D6762">
            <v>10124.32</v>
          </cell>
          <cell r="E6762">
            <v>3710.74</v>
          </cell>
          <cell r="F6762">
            <v>314</v>
          </cell>
          <cell r="G6762">
            <v>4931.0600000000004</v>
          </cell>
          <cell r="H6762">
            <v>1235.24</v>
          </cell>
          <cell r="I6762">
            <v>163</v>
          </cell>
          <cell r="J6762">
            <v>1598</v>
          </cell>
          <cell r="K6762">
            <v>27893.45</v>
          </cell>
          <cell r="L6762">
            <v>18</v>
          </cell>
          <cell r="M6762" t="str">
            <v>Jul/Aug</v>
          </cell>
          <cell r="N6762">
            <v>8</v>
          </cell>
        </row>
        <row r="6763">
          <cell r="A6763" t="str">
            <v>2006/07 W18</v>
          </cell>
          <cell r="B6763" t="str">
            <v>LHR Terminal 2</v>
          </cell>
          <cell r="C6763" t="str">
            <v>Wines</v>
          </cell>
          <cell r="D6763">
            <v>3386.92</v>
          </cell>
          <cell r="E6763">
            <v>1438.15</v>
          </cell>
          <cell r="F6763">
            <v>457</v>
          </cell>
          <cell r="G6763">
            <v>1036.6300000000001</v>
          </cell>
          <cell r="H6763">
            <v>214.04</v>
          </cell>
          <cell r="I6763">
            <v>143</v>
          </cell>
          <cell r="J6763">
            <v>876</v>
          </cell>
          <cell r="K6763">
            <v>3514.85</v>
          </cell>
          <cell r="L6763">
            <v>18</v>
          </cell>
          <cell r="M6763" t="str">
            <v>Jul/Aug</v>
          </cell>
          <cell r="N6763">
            <v>9</v>
          </cell>
        </row>
        <row r="6764">
          <cell r="A6764" t="str">
            <v>2006/07 W18</v>
          </cell>
          <cell r="B6764" t="str">
            <v>LHR Terminal 2</v>
          </cell>
          <cell r="C6764" t="str">
            <v>Unclassified Liquor</v>
          </cell>
          <cell r="D6764">
            <v>0</v>
          </cell>
          <cell r="E6764">
            <v>0</v>
          </cell>
          <cell r="F6764">
            <v>0</v>
          </cell>
          <cell r="G6764">
            <v>0</v>
          </cell>
          <cell r="H6764">
            <v>0</v>
          </cell>
          <cell r="I6764">
            <v>0</v>
          </cell>
          <cell r="J6764">
            <v>0</v>
          </cell>
          <cell r="K6764" t="str">
            <v>/0</v>
          </cell>
          <cell r="L6764">
            <v>18</v>
          </cell>
          <cell r="M6764" t="str">
            <v>Jul/Aug</v>
          </cell>
          <cell r="N6764">
            <v>12</v>
          </cell>
        </row>
        <row r="6765">
          <cell r="A6765" t="str">
            <v>2006/07 W18</v>
          </cell>
          <cell r="B6765" t="str">
            <v>LHR Terminal 2</v>
          </cell>
          <cell r="C6765" t="str">
            <v>Value - 2 for £15</v>
          </cell>
          <cell r="D6765">
            <v>8597.98</v>
          </cell>
          <cell r="E6765">
            <v>6035.98</v>
          </cell>
          <cell r="F6765">
            <v>1059</v>
          </cell>
          <cell r="G6765">
            <v>350.3</v>
          </cell>
          <cell r="H6765">
            <v>64.739999999999995</v>
          </cell>
          <cell r="I6765">
            <v>22</v>
          </cell>
          <cell r="J6765">
            <v>1033</v>
          </cell>
          <cell r="K6765">
            <v>3093.32</v>
          </cell>
          <cell r="L6765">
            <v>18</v>
          </cell>
          <cell r="M6765" t="str">
            <v>Jul/Aug</v>
          </cell>
          <cell r="N6765">
            <v>31</v>
          </cell>
        </row>
        <row r="6766">
          <cell r="A6766" t="str">
            <v>2006/07 W18</v>
          </cell>
          <cell r="B6766" t="str">
            <v>LHR Terminal 2</v>
          </cell>
          <cell r="C6766" t="str">
            <v>Value - 2 for £20 Bombay Saphire</v>
          </cell>
          <cell r="D6766">
            <v>616.48</v>
          </cell>
          <cell r="E6766">
            <v>453</v>
          </cell>
          <cell r="F6766">
            <v>50</v>
          </cell>
          <cell r="G6766">
            <v>40.96</v>
          </cell>
          <cell r="H6766">
            <v>10.92</v>
          </cell>
          <cell r="I6766">
            <v>2</v>
          </cell>
          <cell r="J6766">
            <v>54</v>
          </cell>
          <cell r="K6766">
            <v>150.12</v>
          </cell>
          <cell r="L6766">
            <v>18</v>
          </cell>
          <cell r="M6766" t="str">
            <v>Jul/Aug</v>
          </cell>
          <cell r="N6766">
            <v>45</v>
          </cell>
        </row>
        <row r="6767">
          <cell r="A6767" t="str">
            <v>2006/07 W18</v>
          </cell>
          <cell r="B6767" t="str">
            <v>LHR Terminal 2</v>
          </cell>
          <cell r="C6767" t="str">
            <v>Value - Baileys 2 for £20</v>
          </cell>
          <cell r="D6767">
            <v>2445.85</v>
          </cell>
          <cell r="E6767">
            <v>1443.32</v>
          </cell>
          <cell r="F6767">
            <v>223</v>
          </cell>
          <cell r="G6767">
            <v>148.36000000000001</v>
          </cell>
          <cell r="H6767">
            <v>52.98</v>
          </cell>
          <cell r="I6767">
            <v>9</v>
          </cell>
          <cell r="J6767">
            <v>185</v>
          </cell>
          <cell r="K6767">
            <v>891.69</v>
          </cell>
          <cell r="L6767">
            <v>18</v>
          </cell>
          <cell r="M6767" t="str">
            <v>Jul/Aug</v>
          </cell>
          <cell r="N6767">
            <v>39</v>
          </cell>
        </row>
        <row r="6768">
          <cell r="A6768" t="str">
            <v>2006/07 W18</v>
          </cell>
          <cell r="B6768" t="str">
            <v>LHR Terminal 2</v>
          </cell>
          <cell r="C6768" t="str">
            <v>Value - Baileys Twin @ £20</v>
          </cell>
          <cell r="D6768">
            <v>440</v>
          </cell>
          <cell r="E6768">
            <v>268.41000000000003</v>
          </cell>
          <cell r="F6768">
            <v>22</v>
          </cell>
          <cell r="G6768">
            <v>0</v>
          </cell>
          <cell r="H6768">
            <v>0</v>
          </cell>
          <cell r="I6768">
            <v>0</v>
          </cell>
          <cell r="J6768">
            <v>31</v>
          </cell>
          <cell r="K6768">
            <v>298.83</v>
          </cell>
          <cell r="L6768">
            <v>18</v>
          </cell>
          <cell r="M6768" t="str">
            <v>Jul/Aug</v>
          </cell>
          <cell r="N6768">
            <v>51</v>
          </cell>
        </row>
        <row r="6769">
          <cell r="A6769" t="str">
            <v>2006/07 W18</v>
          </cell>
          <cell r="B6769" t="str">
            <v>LHR Terminal 2</v>
          </cell>
          <cell r="C6769" t="str">
            <v>Value - Twins @ £15</v>
          </cell>
          <cell r="D6769">
            <v>4105.82</v>
          </cell>
          <cell r="E6769">
            <v>2593.14</v>
          </cell>
          <cell r="F6769">
            <v>263</v>
          </cell>
          <cell r="G6769">
            <v>265.82</v>
          </cell>
          <cell r="H6769">
            <v>68.95</v>
          </cell>
          <cell r="I6769">
            <v>7</v>
          </cell>
          <cell r="J6769">
            <v>137</v>
          </cell>
          <cell r="K6769">
            <v>767.07</v>
          </cell>
          <cell r="L6769">
            <v>18</v>
          </cell>
          <cell r="M6769" t="str">
            <v>Jul/Aug</v>
          </cell>
          <cell r="N6769">
            <v>36</v>
          </cell>
        </row>
        <row r="6770">
          <cell r="A6770" t="str">
            <v>2006/07 W18</v>
          </cell>
          <cell r="B6770" t="str">
            <v>LHR Terminal 2</v>
          </cell>
          <cell r="C6770" t="str">
            <v>Malt - 2 For £45 (6 glenmorangie + 2)</v>
          </cell>
          <cell r="D6770">
            <v>4419.7</v>
          </cell>
          <cell r="E6770">
            <v>2141.15</v>
          </cell>
          <cell r="F6770">
            <v>160</v>
          </cell>
          <cell r="G6770">
            <v>2435.9899999999998</v>
          </cell>
          <cell r="H6770">
            <v>681.83</v>
          </cell>
          <cell r="I6770">
            <v>88</v>
          </cell>
          <cell r="J6770">
            <v>239</v>
          </cell>
          <cell r="K6770">
            <v>1877.85</v>
          </cell>
          <cell r="L6770">
            <v>18</v>
          </cell>
          <cell r="M6770" t="str">
            <v>Jul/Aug</v>
          </cell>
          <cell r="N6770">
            <v>30</v>
          </cell>
        </row>
        <row r="6771">
          <cell r="A6771" t="str">
            <v>2006/07 W18</v>
          </cell>
          <cell r="B6771" t="str">
            <v>LHR Terminal 2</v>
          </cell>
          <cell r="C6771" t="str">
            <v>Malt - Save £5 Glenmorangie Traditional</v>
          </cell>
          <cell r="D6771">
            <v>439.89</v>
          </cell>
          <cell r="E6771">
            <v>194.17</v>
          </cell>
          <cell r="F6771">
            <v>11</v>
          </cell>
          <cell r="G6771">
            <v>279.93</v>
          </cell>
          <cell r="H6771">
            <v>79.930000000000007</v>
          </cell>
          <cell r="I6771">
            <v>7</v>
          </cell>
          <cell r="J6771">
            <v>19</v>
          </cell>
          <cell r="K6771">
            <v>217.19</v>
          </cell>
          <cell r="L6771">
            <v>18</v>
          </cell>
          <cell r="M6771" t="str">
            <v>Jul/Aug</v>
          </cell>
          <cell r="N6771">
            <v>44</v>
          </cell>
        </row>
        <row r="6772">
          <cell r="A6772" t="str">
            <v>2006/07 W18</v>
          </cell>
          <cell r="B6772" t="str">
            <v>LHR Terminal 2</v>
          </cell>
          <cell r="C6772" t="str">
            <v>Cognac - XO @ £45</v>
          </cell>
          <cell r="D6772">
            <v>2295</v>
          </cell>
          <cell r="E6772">
            <v>1418.42</v>
          </cell>
          <cell r="F6772">
            <v>51</v>
          </cell>
          <cell r="G6772">
            <v>405</v>
          </cell>
          <cell r="H6772">
            <v>160.1</v>
          </cell>
          <cell r="I6772">
            <v>9</v>
          </cell>
          <cell r="J6772">
            <v>156</v>
          </cell>
          <cell r="K6772">
            <v>3003</v>
          </cell>
          <cell r="L6772">
            <v>18</v>
          </cell>
          <cell r="M6772" t="str">
            <v>Jul/Aug</v>
          </cell>
          <cell r="N6772">
            <v>37</v>
          </cell>
        </row>
        <row r="6773">
          <cell r="A6773" t="str">
            <v>2006/07 W18</v>
          </cell>
          <cell r="B6773" t="str">
            <v>LHR Terminal 2</v>
          </cell>
          <cell r="C6773" t="str">
            <v>Cognac - VSOP 2 for £45</v>
          </cell>
          <cell r="D6773">
            <v>1163.94</v>
          </cell>
          <cell r="E6773">
            <v>749.42</v>
          </cell>
          <cell r="F6773">
            <v>50</v>
          </cell>
          <cell r="G6773">
            <v>163.99</v>
          </cell>
          <cell r="H6773">
            <v>37.409999999999997</v>
          </cell>
          <cell r="I6773">
            <v>7</v>
          </cell>
          <cell r="J6773">
            <v>147</v>
          </cell>
          <cell r="K6773">
            <v>1364.98</v>
          </cell>
          <cell r="L6773">
            <v>18</v>
          </cell>
          <cell r="M6773" t="str">
            <v>Jul/Aug</v>
          </cell>
          <cell r="N6773">
            <v>41</v>
          </cell>
        </row>
        <row r="6774">
          <cell r="A6774" t="str">
            <v>2006/07 W18</v>
          </cell>
          <cell r="B6774" t="str">
            <v>LHR Terminal 2</v>
          </cell>
          <cell r="C6774" t="str">
            <v>Cognac - Only £17_99 VS Especiale</v>
          </cell>
          <cell r="D6774">
            <v>475.72</v>
          </cell>
          <cell r="E6774">
            <v>225.22</v>
          </cell>
          <cell r="F6774">
            <v>28</v>
          </cell>
          <cell r="G6774">
            <v>169.9</v>
          </cell>
          <cell r="H6774">
            <v>13.9</v>
          </cell>
          <cell r="I6774">
            <v>10</v>
          </cell>
          <cell r="J6774">
            <v>16</v>
          </cell>
          <cell r="K6774">
            <v>84</v>
          </cell>
          <cell r="L6774">
            <v>18</v>
          </cell>
          <cell r="M6774" t="str">
            <v>Jul/Aug</v>
          </cell>
          <cell r="N6774">
            <v>42</v>
          </cell>
        </row>
        <row r="6775">
          <cell r="A6775" t="str">
            <v>2006/07 W18</v>
          </cell>
          <cell r="B6775" t="str">
            <v>LHR Terminal 2</v>
          </cell>
          <cell r="C6775" t="str">
            <v>Deluxe - Chivas 2 for £30</v>
          </cell>
          <cell r="D6775">
            <v>1391.78</v>
          </cell>
          <cell r="E6775">
            <v>939.75</v>
          </cell>
          <cell r="F6775">
            <v>68</v>
          </cell>
          <cell r="G6775">
            <v>92.43</v>
          </cell>
          <cell r="H6775">
            <v>36.9</v>
          </cell>
          <cell r="I6775">
            <v>3</v>
          </cell>
          <cell r="J6775">
            <v>50</v>
          </cell>
          <cell r="K6775">
            <v>305</v>
          </cell>
          <cell r="L6775">
            <v>18</v>
          </cell>
          <cell r="M6775" t="str">
            <v>Jul/Aug</v>
          </cell>
          <cell r="N6775">
            <v>49</v>
          </cell>
        </row>
        <row r="6776">
          <cell r="A6776" t="str">
            <v>2006/07 W18</v>
          </cell>
          <cell r="B6776" t="str">
            <v>LHR Terminal 2</v>
          </cell>
          <cell r="C6776" t="str">
            <v>Deluxe - Chivas Twin for £30</v>
          </cell>
          <cell r="D6776">
            <v>896.77</v>
          </cell>
          <cell r="E6776">
            <v>616.16999999999996</v>
          </cell>
          <cell r="F6776">
            <v>23</v>
          </cell>
          <cell r="G6776">
            <v>0</v>
          </cell>
          <cell r="H6776">
            <v>0</v>
          </cell>
          <cell r="I6776">
            <v>0</v>
          </cell>
          <cell r="J6776">
            <v>27</v>
          </cell>
          <cell r="K6776">
            <v>329.4</v>
          </cell>
          <cell r="L6776">
            <v>18</v>
          </cell>
          <cell r="M6776" t="str">
            <v>Jul/Aug</v>
          </cell>
          <cell r="N6776">
            <v>38</v>
          </cell>
        </row>
        <row r="6777">
          <cell r="A6777" t="str">
            <v>2006/07 W18</v>
          </cell>
          <cell r="B6777" t="str">
            <v>LHR Terminal 2</v>
          </cell>
          <cell r="C6777" t="str">
            <v>Deluxe - Chivas Triple Pack @ £45</v>
          </cell>
          <cell r="D6777">
            <v>405.93</v>
          </cell>
          <cell r="E6777">
            <v>277.89999999999998</v>
          </cell>
          <cell r="F6777">
            <v>7</v>
          </cell>
          <cell r="G6777">
            <v>0</v>
          </cell>
          <cell r="H6777">
            <v>0</v>
          </cell>
          <cell r="I6777">
            <v>0</v>
          </cell>
          <cell r="J6777">
            <v>13</v>
          </cell>
          <cell r="K6777">
            <v>237.77</v>
          </cell>
          <cell r="L6777">
            <v>18</v>
          </cell>
          <cell r="M6777" t="str">
            <v>Jul/Aug</v>
          </cell>
          <cell r="N6777">
            <v>54</v>
          </cell>
        </row>
        <row r="6778">
          <cell r="A6778" t="str">
            <v>2006/07 W18</v>
          </cell>
          <cell r="B6778" t="str">
            <v>LHR Terminal 2</v>
          </cell>
          <cell r="C6778" t="str">
            <v>Deluxe - Chivas Save £5 18yo</v>
          </cell>
          <cell r="D6778">
            <v>594.83000000000004</v>
          </cell>
          <cell r="E6778">
            <v>262.87</v>
          </cell>
          <cell r="F6778">
            <v>17</v>
          </cell>
          <cell r="G6778">
            <v>454.87</v>
          </cell>
          <cell r="H6778">
            <v>167.15</v>
          </cell>
          <cell r="I6778">
            <v>13</v>
          </cell>
          <cell r="J6778">
            <v>36</v>
          </cell>
          <cell r="K6778">
            <v>398.16</v>
          </cell>
          <cell r="L6778">
            <v>18</v>
          </cell>
          <cell r="M6778" t="str">
            <v>Jul/Aug</v>
          </cell>
          <cell r="N6778">
            <v>50</v>
          </cell>
        </row>
        <row r="6779">
          <cell r="A6779" t="str">
            <v>2006/07 W18</v>
          </cell>
          <cell r="B6779" t="str">
            <v>LHR Terminal 2</v>
          </cell>
          <cell r="C6779" t="str">
            <v>Deluxe - Chivas Royal Salute get Chivas 18yo</v>
          </cell>
          <cell r="D6779">
            <v>359.94</v>
          </cell>
          <cell r="E6779">
            <v>189.12</v>
          </cell>
          <cell r="F6779">
            <v>6</v>
          </cell>
          <cell r="G6779">
            <v>179.97</v>
          </cell>
          <cell r="H6779">
            <v>72.959999999999994</v>
          </cell>
          <cell r="I6779">
            <v>3</v>
          </cell>
          <cell r="J6779">
            <v>15</v>
          </cell>
          <cell r="K6779">
            <v>319.05</v>
          </cell>
          <cell r="L6779">
            <v>18</v>
          </cell>
          <cell r="M6779" t="str">
            <v>Jul/Aug</v>
          </cell>
          <cell r="N6779">
            <v>57</v>
          </cell>
        </row>
        <row r="6780">
          <cell r="A6780" t="str">
            <v>2006/07 W18</v>
          </cell>
          <cell r="B6780" t="str">
            <v>LHR Terminal 2</v>
          </cell>
          <cell r="C6780" t="str">
            <v>Deluxe - Dewars 2 for £30 ATA</v>
          </cell>
          <cell r="D6780">
            <v>729.92</v>
          </cell>
          <cell r="E6780">
            <v>167.66</v>
          </cell>
          <cell r="F6780">
            <v>46</v>
          </cell>
          <cell r="G6780">
            <v>599.94000000000005</v>
          </cell>
          <cell r="H6780">
            <v>65.78</v>
          </cell>
          <cell r="I6780">
            <v>38</v>
          </cell>
          <cell r="J6780">
            <v>33</v>
          </cell>
          <cell r="K6780">
            <v>174.57</v>
          </cell>
          <cell r="L6780">
            <v>18</v>
          </cell>
          <cell r="M6780" t="str">
            <v>Jul/Aug</v>
          </cell>
          <cell r="N6780">
            <v>40</v>
          </cell>
        </row>
        <row r="6781">
          <cell r="A6781" t="str">
            <v>2006/07 W18</v>
          </cell>
          <cell r="B6781" t="str">
            <v>LHR Terminal 2</v>
          </cell>
          <cell r="C6781" t="str">
            <v>Deluxe - JW Blue get a free 20cl Gold (Sept Only)</v>
          </cell>
          <cell r="D6781">
            <v>830.96</v>
          </cell>
          <cell r="E6781">
            <v>347.74</v>
          </cell>
          <cell r="F6781">
            <v>10</v>
          </cell>
          <cell r="G6781">
            <v>655.68</v>
          </cell>
          <cell r="H6781">
            <v>236.12</v>
          </cell>
          <cell r="I6781">
            <v>8</v>
          </cell>
          <cell r="J6781">
            <v>24</v>
          </cell>
          <cell r="K6781">
            <v>763.92</v>
          </cell>
          <cell r="L6781">
            <v>18</v>
          </cell>
          <cell r="M6781" t="str">
            <v>Jul/Aug</v>
          </cell>
          <cell r="N6781">
            <v>46</v>
          </cell>
        </row>
        <row r="6782">
          <cell r="A6782" t="str">
            <v>2006/07 W18</v>
          </cell>
          <cell r="B6782" t="str">
            <v>LHR Terminal 2</v>
          </cell>
          <cell r="C6782" t="str">
            <v>Deluxe - Free 20cl bottle (linked to JW Blue) (Sept Only)</v>
          </cell>
          <cell r="D6782">
            <v>91.63</v>
          </cell>
          <cell r="E6782">
            <v>56.36</v>
          </cell>
          <cell r="F6782">
            <v>7</v>
          </cell>
          <cell r="G6782">
            <v>78.540000000000006</v>
          </cell>
          <cell r="H6782">
            <v>45.3</v>
          </cell>
          <cell r="I6782">
            <v>6</v>
          </cell>
          <cell r="J6782">
            <v>83</v>
          </cell>
          <cell r="K6782">
            <v>497.17</v>
          </cell>
          <cell r="L6782">
            <v>18</v>
          </cell>
          <cell r="M6782" t="str">
            <v>Jul/Aug</v>
          </cell>
          <cell r="N6782">
            <v>47</v>
          </cell>
        </row>
        <row r="6783">
          <cell r="A6783" t="str">
            <v>2006/07 W18</v>
          </cell>
          <cell r="B6783" t="str">
            <v>LHR Terminal 2</v>
          </cell>
          <cell r="C6783" t="str">
            <v>Champagne - Piper Florens Louis 2 for £30</v>
          </cell>
          <cell r="D6783">
            <v>70</v>
          </cell>
          <cell r="E6783">
            <v>21.62</v>
          </cell>
          <cell r="F6783">
            <v>4</v>
          </cell>
          <cell r="G6783">
            <v>52.5</v>
          </cell>
          <cell r="H6783">
            <v>13.02</v>
          </cell>
          <cell r="I6783">
            <v>3</v>
          </cell>
          <cell r="J6783">
            <v>43</v>
          </cell>
          <cell r="K6783">
            <v>382.7</v>
          </cell>
          <cell r="L6783">
            <v>18</v>
          </cell>
          <cell r="M6783" t="str">
            <v>Jul/Aug</v>
          </cell>
          <cell r="N6783">
            <v>53</v>
          </cell>
        </row>
        <row r="6784">
          <cell r="A6784" t="str">
            <v>2006/07 W18</v>
          </cell>
          <cell r="B6784" t="str">
            <v>LHR Terminal 2</v>
          </cell>
          <cell r="C6784" t="str">
            <v>Champagne - Piper Florens Louis Twin for £30</v>
          </cell>
          <cell r="D6784">
            <v>168.8</v>
          </cell>
          <cell r="E6784">
            <v>63.24</v>
          </cell>
          <cell r="F6784">
            <v>5</v>
          </cell>
          <cell r="G6784">
            <v>66.900000000000006</v>
          </cell>
          <cell r="H6784">
            <v>14.74</v>
          </cell>
          <cell r="I6784">
            <v>2</v>
          </cell>
          <cell r="J6784">
            <v>75</v>
          </cell>
          <cell r="K6784">
            <v>1335</v>
          </cell>
          <cell r="L6784">
            <v>18</v>
          </cell>
          <cell r="M6784" t="str">
            <v>Jul/Aug</v>
          </cell>
          <cell r="N6784">
            <v>33</v>
          </cell>
        </row>
        <row r="6785">
          <cell r="A6785" t="str">
            <v>2006/07 W18</v>
          </cell>
          <cell r="B6785" t="str">
            <v>LHR Terminal 2</v>
          </cell>
          <cell r="C6785" t="str">
            <v>Champagne - Charles Heidseick 2 for £35</v>
          </cell>
          <cell r="D6785">
            <v>45.98</v>
          </cell>
          <cell r="E6785">
            <v>17.32</v>
          </cell>
          <cell r="F6785">
            <v>2</v>
          </cell>
          <cell r="G6785">
            <v>45.98</v>
          </cell>
          <cell r="H6785">
            <v>17.32</v>
          </cell>
          <cell r="I6785">
            <v>2</v>
          </cell>
          <cell r="J6785">
            <v>54</v>
          </cell>
          <cell r="K6785">
            <v>500.04</v>
          </cell>
          <cell r="L6785">
            <v>18</v>
          </cell>
          <cell r="M6785" t="str">
            <v>Jul/Aug</v>
          </cell>
          <cell r="N6785">
            <v>55</v>
          </cell>
        </row>
        <row r="6786">
          <cell r="A6786" t="str">
            <v>2006/07 W18</v>
          </cell>
          <cell r="B6786" t="str">
            <v>LHR Terminal 2</v>
          </cell>
          <cell r="C6786" t="str">
            <v>Champagne - Canard Twin for £25</v>
          </cell>
          <cell r="D6786">
            <v>500</v>
          </cell>
          <cell r="E6786">
            <v>166.29</v>
          </cell>
          <cell r="F6786">
            <v>20</v>
          </cell>
          <cell r="G6786">
            <v>250</v>
          </cell>
          <cell r="H6786">
            <v>56.29</v>
          </cell>
          <cell r="I6786">
            <v>10</v>
          </cell>
          <cell r="J6786">
            <v>56</v>
          </cell>
          <cell r="K6786">
            <v>896</v>
          </cell>
          <cell r="L6786">
            <v>18</v>
          </cell>
          <cell r="M6786" t="str">
            <v>Jul/Aug</v>
          </cell>
          <cell r="N6786">
            <v>52</v>
          </cell>
        </row>
        <row r="6787">
          <cell r="A6787" t="str">
            <v>2006/07 W18</v>
          </cell>
          <cell r="B6787" t="str">
            <v>LHR Terminal 2</v>
          </cell>
          <cell r="C6787" t="str">
            <v>Wine - Beringer 3 for £15</v>
          </cell>
          <cell r="D6787">
            <v>0</v>
          </cell>
          <cell r="E6787">
            <v>0</v>
          </cell>
          <cell r="F6787">
            <v>0</v>
          </cell>
          <cell r="G6787">
            <v>0</v>
          </cell>
          <cell r="H6787">
            <v>0</v>
          </cell>
          <cell r="I6787">
            <v>0</v>
          </cell>
          <cell r="J6787">
            <v>0</v>
          </cell>
          <cell r="K6787" t="str">
            <v>/0</v>
          </cell>
          <cell r="L6787">
            <v>18</v>
          </cell>
          <cell r="M6787" t="str">
            <v>Jul/Aug</v>
          </cell>
          <cell r="N6787">
            <v>43</v>
          </cell>
        </row>
        <row r="6788">
          <cell r="A6788" t="str">
            <v>2006/07 W18</v>
          </cell>
          <cell r="B6788" t="str">
            <v>LHR Terminal 2</v>
          </cell>
          <cell r="C6788" t="str">
            <v>Wine - Rosemount BOGOF</v>
          </cell>
          <cell r="D6788">
            <v>279.8</v>
          </cell>
          <cell r="E6788">
            <v>118.74</v>
          </cell>
          <cell r="F6788">
            <v>37</v>
          </cell>
          <cell r="G6788">
            <v>69.95</v>
          </cell>
          <cell r="H6788">
            <v>19.98</v>
          </cell>
          <cell r="I6788">
            <v>10</v>
          </cell>
          <cell r="J6788">
            <v>65</v>
          </cell>
          <cell r="K6788">
            <v>478.59</v>
          </cell>
          <cell r="L6788">
            <v>18</v>
          </cell>
          <cell r="M6788" t="str">
            <v>Jul/Aug</v>
          </cell>
          <cell r="N6788">
            <v>56</v>
          </cell>
        </row>
        <row r="6789">
          <cell r="A6789" t="str">
            <v>2006/07 W18</v>
          </cell>
          <cell r="B6789" t="str">
            <v>LHR Terminal 2</v>
          </cell>
          <cell r="C6789" t="str">
            <v>WOW - 2 for £45 Malt</v>
          </cell>
          <cell r="D6789">
            <v>1053.6300000000001</v>
          </cell>
          <cell r="E6789">
            <v>480.18</v>
          </cell>
          <cell r="F6789">
            <v>37</v>
          </cell>
          <cell r="G6789">
            <v>601.79</v>
          </cell>
          <cell r="H6789">
            <v>152.79</v>
          </cell>
          <cell r="I6789">
            <v>21</v>
          </cell>
          <cell r="J6789">
            <v>187</v>
          </cell>
          <cell r="K6789">
            <v>1447.13</v>
          </cell>
          <cell r="L6789">
            <v>18</v>
          </cell>
          <cell r="M6789" t="str">
            <v>Jul/Aug</v>
          </cell>
          <cell r="N6789">
            <v>34</v>
          </cell>
        </row>
        <row r="6790">
          <cell r="A6790" t="str">
            <v>2006/07 W18</v>
          </cell>
          <cell r="B6790" t="str">
            <v>LHR Terminal 2</v>
          </cell>
          <cell r="C6790" t="str">
            <v>WOW - Connemara 2 for £30</v>
          </cell>
          <cell r="D6790">
            <v>0</v>
          </cell>
          <cell r="E6790">
            <v>0</v>
          </cell>
          <cell r="F6790">
            <v>0</v>
          </cell>
          <cell r="G6790">
            <v>0</v>
          </cell>
          <cell r="H6790">
            <v>0</v>
          </cell>
          <cell r="I6790">
            <v>0</v>
          </cell>
          <cell r="J6790">
            <v>0</v>
          </cell>
          <cell r="K6790" t="str">
            <v>/0</v>
          </cell>
          <cell r="L6790">
            <v>18</v>
          </cell>
          <cell r="M6790" t="str">
            <v>Jul/Aug</v>
          </cell>
          <cell r="N6790">
            <v>60</v>
          </cell>
        </row>
        <row r="6791">
          <cell r="A6791" t="str">
            <v>2006/07 W18</v>
          </cell>
          <cell r="B6791" t="str">
            <v>LHR Terminal 2</v>
          </cell>
          <cell r="C6791" t="str">
            <v>Others - 2 for £25 (glayva, disaronno)</v>
          </cell>
          <cell r="D6791">
            <v>224.85</v>
          </cell>
          <cell r="E6791">
            <v>97.22</v>
          </cell>
          <cell r="F6791">
            <v>15</v>
          </cell>
          <cell r="G6791">
            <v>137.91</v>
          </cell>
          <cell r="H6791">
            <v>31.26</v>
          </cell>
          <cell r="I6791">
            <v>9</v>
          </cell>
          <cell r="J6791">
            <v>24</v>
          </cell>
          <cell r="K6791">
            <v>83.84</v>
          </cell>
          <cell r="L6791">
            <v>18</v>
          </cell>
          <cell r="M6791" t="str">
            <v>Jul/Aug</v>
          </cell>
          <cell r="N6791">
            <v>48</v>
          </cell>
        </row>
        <row r="6792">
          <cell r="A6792" t="str">
            <v>2006/07 W18</v>
          </cell>
          <cell r="B6792" t="str">
            <v>LHR Terminal 2</v>
          </cell>
          <cell r="C6792" t="str">
            <v>Others - Pimms 2 for £15 (70cl)</v>
          </cell>
          <cell r="D6792">
            <v>3698.78</v>
          </cell>
          <cell r="E6792">
            <v>566.75</v>
          </cell>
          <cell r="F6792">
            <v>480</v>
          </cell>
          <cell r="G6792">
            <v>3545.82</v>
          </cell>
          <cell r="H6792">
            <v>452.19</v>
          </cell>
          <cell r="I6792">
            <v>462</v>
          </cell>
          <cell r="J6792">
            <v>447</v>
          </cell>
          <cell r="K6792">
            <v>1982.31</v>
          </cell>
          <cell r="L6792">
            <v>18</v>
          </cell>
          <cell r="M6792" t="str">
            <v>Jul/Aug</v>
          </cell>
          <cell r="N6792">
            <v>35</v>
          </cell>
        </row>
        <row r="6793">
          <cell r="A6793" t="str">
            <v>2006/07 W18</v>
          </cell>
          <cell r="B6793" t="str">
            <v>LHR Terminal 2</v>
          </cell>
          <cell r="C6793" t="str">
            <v>Other - 2 for £30 Sauza</v>
          </cell>
          <cell r="D6793">
            <v>203.94</v>
          </cell>
          <cell r="E6793">
            <v>131.69</v>
          </cell>
          <cell r="F6793">
            <v>12</v>
          </cell>
          <cell r="G6793">
            <v>67.98</v>
          </cell>
          <cell r="H6793">
            <v>17.329999999999998</v>
          </cell>
          <cell r="I6793">
            <v>4</v>
          </cell>
          <cell r="J6793">
            <v>14</v>
          </cell>
          <cell r="K6793">
            <v>62.3</v>
          </cell>
          <cell r="L6793">
            <v>18</v>
          </cell>
          <cell r="M6793" t="str">
            <v>Jul/Aug</v>
          </cell>
          <cell r="N6793">
            <v>58</v>
          </cell>
        </row>
        <row r="6794">
          <cell r="A6794" t="str">
            <v>2006/07 W18</v>
          </cell>
          <cell r="B6794" t="str">
            <v>LHR Terminal 2</v>
          </cell>
          <cell r="C6794" t="str">
            <v>Others - 2 for £20 ATA (70cl)</v>
          </cell>
          <cell r="D6794">
            <v>1243.04</v>
          </cell>
          <cell r="E6794">
            <v>319.2</v>
          </cell>
          <cell r="F6794">
            <v>118</v>
          </cell>
          <cell r="G6794">
            <v>1039.4100000000001</v>
          </cell>
          <cell r="H6794">
            <v>197.64</v>
          </cell>
          <cell r="I6794">
            <v>99</v>
          </cell>
          <cell r="J6794">
            <v>231</v>
          </cell>
          <cell r="K6794">
            <v>1073.17</v>
          </cell>
          <cell r="L6794">
            <v>18</v>
          </cell>
          <cell r="M6794" t="str">
            <v>Jul/Aug</v>
          </cell>
          <cell r="N6794">
            <v>32</v>
          </cell>
        </row>
        <row r="6795">
          <cell r="A6795" t="str">
            <v>2006/07 W18</v>
          </cell>
          <cell r="B6795" t="str">
            <v>LHR Terminal 2</v>
          </cell>
          <cell r="C6795" t="str">
            <v>Others - 2 for £15 Fortified</v>
          </cell>
          <cell r="D6795">
            <v>106.68</v>
          </cell>
          <cell r="E6795">
            <v>46.42</v>
          </cell>
          <cell r="F6795">
            <v>12</v>
          </cell>
          <cell r="G6795">
            <v>43.95</v>
          </cell>
          <cell r="H6795">
            <v>11.69</v>
          </cell>
          <cell r="I6795">
            <v>5</v>
          </cell>
          <cell r="J6795">
            <v>40</v>
          </cell>
          <cell r="K6795">
            <v>160</v>
          </cell>
          <cell r="L6795">
            <v>18</v>
          </cell>
          <cell r="M6795" t="str">
            <v>Jul/Aug</v>
          </cell>
          <cell r="N6795">
            <v>59</v>
          </cell>
        </row>
        <row r="6796">
          <cell r="A6796" t="str">
            <v>2006/07 W18</v>
          </cell>
          <cell r="B6796" t="str">
            <v>LHR Terminal 3</v>
          </cell>
          <cell r="C6796" t="str">
            <v>Liquor</v>
          </cell>
          <cell r="D6796">
            <v>361186.08</v>
          </cell>
          <cell r="E6796">
            <v>213700.46</v>
          </cell>
          <cell r="F6796">
            <v>21369</v>
          </cell>
          <cell r="G6796">
            <v>57450.7</v>
          </cell>
          <cell r="H6796">
            <v>12811.41</v>
          </cell>
          <cell r="I6796">
            <v>3430</v>
          </cell>
          <cell r="J6796">
            <v>27716</v>
          </cell>
          <cell r="K6796">
            <v>175788.62</v>
          </cell>
          <cell r="L6796">
            <v>18</v>
          </cell>
          <cell r="M6796" t="str">
            <v>Jul/Aug</v>
          </cell>
          <cell r="N6796">
            <v>1</v>
          </cell>
        </row>
        <row r="6797">
          <cell r="A6797" t="str">
            <v>2006/07 W18</v>
          </cell>
          <cell r="B6797" t="str">
            <v>LHR Terminal 3</v>
          </cell>
          <cell r="C6797" t="str">
            <v>Tobacco</v>
          </cell>
          <cell r="D6797">
            <v>168211.47</v>
          </cell>
          <cell r="E6797">
            <v>121759.8</v>
          </cell>
          <cell r="F6797">
            <v>5964</v>
          </cell>
          <cell r="G6797">
            <v>1932.9</v>
          </cell>
          <cell r="H6797">
            <v>472.54</v>
          </cell>
          <cell r="I6797">
            <v>72</v>
          </cell>
          <cell r="J6797">
            <v>18201</v>
          </cell>
          <cell r="K6797">
            <v>141649.22</v>
          </cell>
          <cell r="L6797">
            <v>18</v>
          </cell>
          <cell r="M6797" t="str">
            <v>Jul/Aug</v>
          </cell>
          <cell r="N6797">
            <v>2</v>
          </cell>
        </row>
        <row r="6798">
          <cell r="A6798" t="str">
            <v>2006/07 W18</v>
          </cell>
          <cell r="B6798" t="str">
            <v>LHR Terminal 3</v>
          </cell>
          <cell r="C6798" t="str">
            <v>Perfumery</v>
          </cell>
          <cell r="D6798">
            <v>855086.64</v>
          </cell>
          <cell r="E6798">
            <v>540029.59</v>
          </cell>
          <cell r="F6798">
            <v>34969</v>
          </cell>
          <cell r="G6798">
            <v>71995.039999999994</v>
          </cell>
          <cell r="H6798">
            <v>35615.17</v>
          </cell>
          <cell r="I6798">
            <v>3091</v>
          </cell>
          <cell r="J6798">
            <v>90883</v>
          </cell>
          <cell r="K6798">
            <v>806062.79</v>
          </cell>
          <cell r="L6798">
            <v>18</v>
          </cell>
          <cell r="M6798" t="str">
            <v>Jul/Aug</v>
          </cell>
          <cell r="N6798">
            <v>3</v>
          </cell>
        </row>
        <row r="6799">
          <cell r="A6799" t="str">
            <v>2006/07 W18</v>
          </cell>
          <cell r="B6799" t="str">
            <v>LHR Terminal 3</v>
          </cell>
          <cell r="C6799" t="str">
            <v>Food</v>
          </cell>
          <cell r="D6799">
            <v>195035.8</v>
          </cell>
          <cell r="E6799">
            <v>102220.97</v>
          </cell>
          <cell r="F6799">
            <v>46369</v>
          </cell>
          <cell r="G6799">
            <v>11214.85</v>
          </cell>
          <cell r="H6799">
            <v>4556.0200000000004</v>
          </cell>
          <cell r="I6799">
            <v>2786</v>
          </cell>
          <cell r="J6799">
            <v>29057</v>
          </cell>
          <cell r="K6799">
            <v>63437.38</v>
          </cell>
          <cell r="L6799">
            <v>18</v>
          </cell>
          <cell r="M6799" t="str">
            <v>Jul/Aug</v>
          </cell>
          <cell r="N6799">
            <v>4</v>
          </cell>
        </row>
        <row r="6800">
          <cell r="A6800" t="str">
            <v>2006/07 W18</v>
          </cell>
          <cell r="B6800" t="str">
            <v>LHR Terminal 3</v>
          </cell>
          <cell r="C6800" t="str">
            <v>Tax Free</v>
          </cell>
          <cell r="D6800">
            <v>126345.22</v>
          </cell>
          <cell r="E6800">
            <v>73536.53</v>
          </cell>
          <cell r="F6800">
            <v>8849</v>
          </cell>
          <cell r="G6800">
            <v>5156.51</v>
          </cell>
          <cell r="H6800">
            <v>2233.3200000000002</v>
          </cell>
          <cell r="I6800">
            <v>602</v>
          </cell>
          <cell r="J6800">
            <v>283319</v>
          </cell>
          <cell r="K6800">
            <v>1666248.7</v>
          </cell>
          <cell r="L6800">
            <v>18</v>
          </cell>
          <cell r="M6800" t="str">
            <v>Jul/Aug</v>
          </cell>
          <cell r="N6800">
            <v>5</v>
          </cell>
        </row>
        <row r="6801">
          <cell r="A6801" t="str">
            <v>2006/07 W18</v>
          </cell>
          <cell r="B6801" t="str">
            <v>LHR Terminal 3</v>
          </cell>
          <cell r="C6801" t="str">
            <v>Unclassified Products</v>
          </cell>
          <cell r="D6801">
            <v>0</v>
          </cell>
          <cell r="E6801">
            <v>0</v>
          </cell>
          <cell r="F6801">
            <v>0</v>
          </cell>
          <cell r="G6801">
            <v>0</v>
          </cell>
          <cell r="H6801">
            <v>0</v>
          </cell>
          <cell r="I6801">
            <v>0</v>
          </cell>
          <cell r="J6801">
            <v>0</v>
          </cell>
          <cell r="K6801" t="str">
            <v>/0</v>
          </cell>
          <cell r="L6801">
            <v>18</v>
          </cell>
          <cell r="M6801" t="str">
            <v>Jul/Aug</v>
          </cell>
          <cell r="N6801">
            <v>6</v>
          </cell>
        </row>
        <row r="6802">
          <cell r="A6802" t="str">
            <v>2006/07 W18</v>
          </cell>
          <cell r="B6802" t="str">
            <v>LHR Terminal 3</v>
          </cell>
          <cell r="C6802" t="str">
            <v>Spirits</v>
          </cell>
          <cell r="D6802">
            <v>302499.62</v>
          </cell>
          <cell r="E6802">
            <v>189237.51</v>
          </cell>
          <cell r="F6802">
            <v>17726</v>
          </cell>
          <cell r="G6802">
            <v>41168.589999999997</v>
          </cell>
          <cell r="H6802">
            <v>9117.82</v>
          </cell>
          <cell r="I6802">
            <v>2511</v>
          </cell>
          <cell r="J6802">
            <v>22997</v>
          </cell>
          <cell r="K6802">
            <v>135393.34</v>
          </cell>
          <cell r="L6802">
            <v>18</v>
          </cell>
          <cell r="M6802" t="str">
            <v>Jul/Aug</v>
          </cell>
          <cell r="N6802">
            <v>7</v>
          </cell>
        </row>
        <row r="6803">
          <cell r="A6803" t="str">
            <v>2006/07 W18</v>
          </cell>
          <cell r="B6803" t="str">
            <v>LHR Terminal 3</v>
          </cell>
          <cell r="C6803" t="str">
            <v>Fortified Wines</v>
          </cell>
          <cell r="D6803">
            <v>4353.1000000000004</v>
          </cell>
          <cell r="E6803">
            <v>2325.91</v>
          </cell>
          <cell r="F6803">
            <v>522</v>
          </cell>
          <cell r="G6803">
            <v>711.55</v>
          </cell>
          <cell r="H6803">
            <v>125.18</v>
          </cell>
          <cell r="I6803">
            <v>103</v>
          </cell>
          <cell r="J6803">
            <v>422</v>
          </cell>
          <cell r="K6803">
            <v>1473.29</v>
          </cell>
          <cell r="L6803">
            <v>18</v>
          </cell>
          <cell r="M6803" t="str">
            <v>Jul/Aug</v>
          </cell>
          <cell r="N6803">
            <v>10</v>
          </cell>
        </row>
        <row r="6804">
          <cell r="A6804" t="str">
            <v>2006/07 W18</v>
          </cell>
          <cell r="B6804" t="str">
            <v>LHR Terminal 3</v>
          </cell>
          <cell r="C6804" t="str">
            <v>Others</v>
          </cell>
          <cell r="D6804">
            <v>0</v>
          </cell>
          <cell r="E6804">
            <v>0</v>
          </cell>
          <cell r="F6804">
            <v>0</v>
          </cell>
          <cell r="G6804">
            <v>0</v>
          </cell>
          <cell r="H6804">
            <v>0</v>
          </cell>
          <cell r="I6804">
            <v>0</v>
          </cell>
          <cell r="J6804">
            <v>0</v>
          </cell>
          <cell r="K6804" t="str">
            <v>/0</v>
          </cell>
          <cell r="L6804">
            <v>18</v>
          </cell>
          <cell r="M6804" t="str">
            <v>Jul/Aug</v>
          </cell>
          <cell r="N6804">
            <v>11</v>
          </cell>
        </row>
        <row r="6805">
          <cell r="A6805" t="str">
            <v>2006/07 W18</v>
          </cell>
          <cell r="B6805" t="str">
            <v>LHR Terminal 3</v>
          </cell>
          <cell r="C6805" t="str">
            <v>Champagne</v>
          </cell>
          <cell r="D6805">
            <v>35414.629999999997</v>
          </cell>
          <cell r="E6805">
            <v>13697.64</v>
          </cell>
          <cell r="F6805">
            <v>1078</v>
          </cell>
          <cell r="G6805">
            <v>11818.42</v>
          </cell>
          <cell r="H6805">
            <v>2794.62</v>
          </cell>
          <cell r="I6805">
            <v>343</v>
          </cell>
          <cell r="J6805">
            <v>2306</v>
          </cell>
          <cell r="K6805">
            <v>42103.6</v>
          </cell>
          <cell r="L6805">
            <v>18</v>
          </cell>
          <cell r="M6805" t="str">
            <v>Jul/Aug</v>
          </cell>
          <cell r="N6805">
            <v>8</v>
          </cell>
        </row>
        <row r="6806">
          <cell r="A6806" t="str">
            <v>2006/07 W18</v>
          </cell>
          <cell r="B6806" t="str">
            <v>LHR Terminal 3</v>
          </cell>
          <cell r="C6806" t="str">
            <v>Wines</v>
          </cell>
          <cell r="D6806">
            <v>18918.73</v>
          </cell>
          <cell r="E6806">
            <v>8439.4</v>
          </cell>
          <cell r="F6806">
            <v>2043</v>
          </cell>
          <cell r="G6806">
            <v>3752.14</v>
          </cell>
          <cell r="H6806">
            <v>773.79</v>
          </cell>
          <cell r="I6806">
            <v>473</v>
          </cell>
          <cell r="J6806">
            <v>1991</v>
          </cell>
          <cell r="K6806">
            <v>9421.23</v>
          </cell>
          <cell r="L6806">
            <v>18</v>
          </cell>
          <cell r="M6806" t="str">
            <v>Jul/Aug</v>
          </cell>
          <cell r="N6806">
            <v>9</v>
          </cell>
        </row>
        <row r="6807">
          <cell r="A6807" t="str">
            <v>2006/07 W18</v>
          </cell>
          <cell r="B6807" t="str">
            <v>LHR Terminal 3</v>
          </cell>
          <cell r="C6807" t="str">
            <v>Unclassified Liquor</v>
          </cell>
          <cell r="D6807">
            <v>0</v>
          </cell>
          <cell r="E6807">
            <v>0</v>
          </cell>
          <cell r="F6807">
            <v>0</v>
          </cell>
          <cell r="G6807">
            <v>0</v>
          </cell>
          <cell r="H6807">
            <v>0</v>
          </cell>
          <cell r="I6807">
            <v>0</v>
          </cell>
          <cell r="J6807">
            <v>0</v>
          </cell>
          <cell r="K6807" t="str">
            <v>/0</v>
          </cell>
          <cell r="L6807">
            <v>18</v>
          </cell>
          <cell r="M6807" t="str">
            <v>Jul/Aug</v>
          </cell>
          <cell r="N6807">
            <v>12</v>
          </cell>
        </row>
        <row r="6808">
          <cell r="A6808" t="str">
            <v>2006/07 W18</v>
          </cell>
          <cell r="B6808" t="str">
            <v>LHR Terminal 3</v>
          </cell>
          <cell r="C6808" t="str">
            <v>Value - 2 for £15</v>
          </cell>
          <cell r="D6808">
            <v>22726.41</v>
          </cell>
          <cell r="E6808">
            <v>16193.52</v>
          </cell>
          <cell r="F6808">
            <v>2775</v>
          </cell>
          <cell r="G6808">
            <v>340.11</v>
          </cell>
          <cell r="H6808">
            <v>35.130000000000003</v>
          </cell>
          <cell r="I6808">
            <v>25</v>
          </cell>
          <cell r="J6808">
            <v>1795</v>
          </cell>
          <cell r="K6808">
            <v>5359.15</v>
          </cell>
          <cell r="L6808">
            <v>18</v>
          </cell>
          <cell r="M6808" t="str">
            <v>Jul/Aug</v>
          </cell>
          <cell r="N6808">
            <v>31</v>
          </cell>
        </row>
        <row r="6809">
          <cell r="A6809" t="str">
            <v>2006/07 W18</v>
          </cell>
          <cell r="B6809" t="str">
            <v>LHR Terminal 3</v>
          </cell>
          <cell r="C6809" t="str">
            <v>Value - 2 for £20 Bombay Saphire</v>
          </cell>
          <cell r="D6809">
            <v>2503.38</v>
          </cell>
          <cell r="E6809">
            <v>1809.96</v>
          </cell>
          <cell r="F6809">
            <v>201</v>
          </cell>
          <cell r="G6809">
            <v>225.28</v>
          </cell>
          <cell r="H6809">
            <v>60.06</v>
          </cell>
          <cell r="I6809">
            <v>11</v>
          </cell>
          <cell r="J6809">
            <v>196</v>
          </cell>
          <cell r="K6809">
            <v>544.88</v>
          </cell>
          <cell r="L6809">
            <v>18</v>
          </cell>
          <cell r="M6809" t="str">
            <v>Jul/Aug</v>
          </cell>
          <cell r="N6809">
            <v>45</v>
          </cell>
        </row>
        <row r="6810">
          <cell r="A6810" t="str">
            <v>2006/07 W18</v>
          </cell>
          <cell r="B6810" t="str">
            <v>LHR Terminal 3</v>
          </cell>
          <cell r="C6810" t="str">
            <v>Value - Baileys 2 for £20</v>
          </cell>
          <cell r="D6810">
            <v>7263.77</v>
          </cell>
          <cell r="E6810">
            <v>4317.82</v>
          </cell>
          <cell r="F6810">
            <v>675</v>
          </cell>
          <cell r="G6810">
            <v>263.60000000000002</v>
          </cell>
          <cell r="H6810">
            <v>64.78</v>
          </cell>
          <cell r="I6810">
            <v>20</v>
          </cell>
          <cell r="J6810">
            <v>456</v>
          </cell>
          <cell r="K6810">
            <v>2197.89</v>
          </cell>
          <cell r="L6810">
            <v>18</v>
          </cell>
          <cell r="M6810" t="str">
            <v>Jul/Aug</v>
          </cell>
          <cell r="N6810">
            <v>39</v>
          </cell>
        </row>
        <row r="6811">
          <cell r="A6811" t="str">
            <v>2006/07 W18</v>
          </cell>
          <cell r="B6811" t="str">
            <v>LHR Terminal 3</v>
          </cell>
          <cell r="C6811" t="str">
            <v>Value - Baileys Twin @ £20</v>
          </cell>
          <cell r="D6811">
            <v>2400</v>
          </cell>
          <cell r="E6811">
            <v>1464.04</v>
          </cell>
          <cell r="F6811">
            <v>120</v>
          </cell>
          <cell r="G6811">
            <v>0</v>
          </cell>
          <cell r="H6811">
            <v>0</v>
          </cell>
          <cell r="I6811">
            <v>0</v>
          </cell>
          <cell r="J6811">
            <v>40</v>
          </cell>
          <cell r="K6811">
            <v>385.59</v>
          </cell>
          <cell r="L6811">
            <v>18</v>
          </cell>
          <cell r="M6811" t="str">
            <v>Jul/Aug</v>
          </cell>
          <cell r="N6811">
            <v>51</v>
          </cell>
        </row>
        <row r="6812">
          <cell r="A6812" t="str">
            <v>2006/07 W18</v>
          </cell>
          <cell r="B6812" t="str">
            <v>LHR Terminal 3</v>
          </cell>
          <cell r="C6812" t="str">
            <v>Value - Twins @ £15</v>
          </cell>
          <cell r="D6812">
            <v>12300</v>
          </cell>
          <cell r="E6812">
            <v>8253.84</v>
          </cell>
          <cell r="F6812">
            <v>820</v>
          </cell>
          <cell r="G6812">
            <v>0</v>
          </cell>
          <cell r="H6812">
            <v>0</v>
          </cell>
          <cell r="I6812">
            <v>0</v>
          </cell>
          <cell r="J6812">
            <v>404</v>
          </cell>
          <cell r="K6812">
            <v>2222.8200000000002</v>
          </cell>
          <cell r="L6812">
            <v>18</v>
          </cell>
          <cell r="M6812" t="str">
            <v>Jul/Aug</v>
          </cell>
          <cell r="N6812">
            <v>36</v>
          </cell>
        </row>
        <row r="6813">
          <cell r="A6813" t="str">
            <v>2006/07 W18</v>
          </cell>
          <cell r="B6813" t="str">
            <v>LHR Terminal 3</v>
          </cell>
          <cell r="C6813" t="str">
            <v>Malt - 2 For £45 (6 glenmorangie + 2)</v>
          </cell>
          <cell r="D6813">
            <v>8506.73</v>
          </cell>
          <cell r="E6813">
            <v>5510.38</v>
          </cell>
          <cell r="F6813">
            <v>304</v>
          </cell>
          <cell r="G6813">
            <v>1542.65</v>
          </cell>
          <cell r="H6813">
            <v>420.03</v>
          </cell>
          <cell r="I6813">
            <v>56</v>
          </cell>
          <cell r="J6813">
            <v>429</v>
          </cell>
          <cell r="K6813">
            <v>3290.11</v>
          </cell>
          <cell r="L6813">
            <v>18</v>
          </cell>
          <cell r="M6813" t="str">
            <v>Jul/Aug</v>
          </cell>
          <cell r="N6813">
            <v>30</v>
          </cell>
        </row>
        <row r="6814">
          <cell r="A6814" t="str">
            <v>2006/07 W18</v>
          </cell>
          <cell r="B6814" t="str">
            <v>LHR Terminal 3</v>
          </cell>
          <cell r="C6814" t="str">
            <v>Malt - Save £5 Glenmorangie Traditional</v>
          </cell>
          <cell r="D6814">
            <v>2319.42</v>
          </cell>
          <cell r="E6814">
            <v>1622.18</v>
          </cell>
          <cell r="F6814">
            <v>58</v>
          </cell>
          <cell r="G6814">
            <v>79.98</v>
          </cell>
          <cell r="H6814">
            <v>22.84</v>
          </cell>
          <cell r="I6814">
            <v>2</v>
          </cell>
          <cell r="J6814">
            <v>44</v>
          </cell>
          <cell r="K6814">
            <v>502.94</v>
          </cell>
          <cell r="L6814">
            <v>18</v>
          </cell>
          <cell r="M6814" t="str">
            <v>Jul/Aug</v>
          </cell>
          <cell r="N6814">
            <v>44</v>
          </cell>
        </row>
        <row r="6815">
          <cell r="A6815" t="str">
            <v>2006/07 W18</v>
          </cell>
          <cell r="B6815" t="str">
            <v>LHR Terminal 3</v>
          </cell>
          <cell r="C6815" t="str">
            <v>Cognac - XO @ £45</v>
          </cell>
          <cell r="D6815">
            <v>7335</v>
          </cell>
          <cell r="E6815">
            <v>4579.21</v>
          </cell>
          <cell r="F6815">
            <v>163</v>
          </cell>
          <cell r="G6815">
            <v>1125</v>
          </cell>
          <cell r="H6815">
            <v>444.73</v>
          </cell>
          <cell r="I6815">
            <v>25</v>
          </cell>
          <cell r="J6815">
            <v>352</v>
          </cell>
          <cell r="K6815">
            <v>6776</v>
          </cell>
          <cell r="L6815">
            <v>18</v>
          </cell>
          <cell r="M6815" t="str">
            <v>Jul/Aug</v>
          </cell>
          <cell r="N6815">
            <v>37</v>
          </cell>
        </row>
        <row r="6816">
          <cell r="A6816" t="str">
            <v>2006/07 W18</v>
          </cell>
          <cell r="B6816" t="str">
            <v>LHR Terminal 3</v>
          </cell>
          <cell r="C6816" t="str">
            <v>Cognac - VSOP 2 for £45</v>
          </cell>
          <cell r="D6816">
            <v>2800.81</v>
          </cell>
          <cell r="E6816">
            <v>1702.74</v>
          </cell>
          <cell r="F6816">
            <v>119</v>
          </cell>
          <cell r="G6816">
            <v>607.92999999999995</v>
          </cell>
          <cell r="H6816">
            <v>142.47</v>
          </cell>
          <cell r="I6816">
            <v>25</v>
          </cell>
          <cell r="J6816">
            <v>112</v>
          </cell>
          <cell r="K6816">
            <v>1040.03</v>
          </cell>
          <cell r="L6816">
            <v>18</v>
          </cell>
          <cell r="M6816" t="str">
            <v>Jul/Aug</v>
          </cell>
          <cell r="N6816">
            <v>41</v>
          </cell>
        </row>
        <row r="6817">
          <cell r="A6817" t="str">
            <v>2006/07 W18</v>
          </cell>
          <cell r="B6817" t="str">
            <v>LHR Terminal 3</v>
          </cell>
          <cell r="C6817" t="str">
            <v>Cognac - Only £17_99 VS Especiale</v>
          </cell>
          <cell r="D6817">
            <v>2376.42</v>
          </cell>
          <cell r="E6817">
            <v>1517.22</v>
          </cell>
          <cell r="F6817">
            <v>140</v>
          </cell>
          <cell r="G6817">
            <v>203.88</v>
          </cell>
          <cell r="H6817">
            <v>16.68</v>
          </cell>
          <cell r="I6817">
            <v>12</v>
          </cell>
          <cell r="J6817">
            <v>32</v>
          </cell>
          <cell r="K6817">
            <v>168</v>
          </cell>
          <cell r="L6817">
            <v>18</v>
          </cell>
          <cell r="M6817" t="str">
            <v>Jul/Aug</v>
          </cell>
          <cell r="N6817">
            <v>42</v>
          </cell>
        </row>
        <row r="6818">
          <cell r="A6818" t="str">
            <v>2006/07 W18</v>
          </cell>
          <cell r="B6818" t="str">
            <v>LHR Terminal 3</v>
          </cell>
          <cell r="C6818" t="str">
            <v>Deluxe - Chivas 2 for £30</v>
          </cell>
          <cell r="D6818">
            <v>3818.09</v>
          </cell>
          <cell r="E6818">
            <v>2652.99</v>
          </cell>
          <cell r="F6818">
            <v>191</v>
          </cell>
          <cell r="G6818">
            <v>0</v>
          </cell>
          <cell r="H6818">
            <v>0</v>
          </cell>
          <cell r="I6818">
            <v>0</v>
          </cell>
          <cell r="J6818">
            <v>135</v>
          </cell>
          <cell r="K6818">
            <v>823.5</v>
          </cell>
          <cell r="L6818">
            <v>18</v>
          </cell>
          <cell r="M6818" t="str">
            <v>Jul/Aug</v>
          </cell>
          <cell r="N6818">
            <v>49</v>
          </cell>
        </row>
        <row r="6819">
          <cell r="A6819" t="str">
            <v>2006/07 W18</v>
          </cell>
          <cell r="B6819" t="str">
            <v>LHR Terminal 3</v>
          </cell>
          <cell r="C6819" t="str">
            <v>Deluxe - Chivas Twin for £30</v>
          </cell>
          <cell r="D6819">
            <v>5715.17</v>
          </cell>
          <cell r="E6819">
            <v>3909.15</v>
          </cell>
          <cell r="F6819">
            <v>146</v>
          </cell>
          <cell r="G6819">
            <v>61.62</v>
          </cell>
          <cell r="H6819">
            <v>24.6</v>
          </cell>
          <cell r="I6819">
            <v>1</v>
          </cell>
          <cell r="J6819">
            <v>62</v>
          </cell>
          <cell r="K6819">
            <v>756.4</v>
          </cell>
          <cell r="L6819">
            <v>18</v>
          </cell>
          <cell r="M6819" t="str">
            <v>Jul/Aug</v>
          </cell>
          <cell r="N6819">
            <v>38</v>
          </cell>
        </row>
        <row r="6820">
          <cell r="A6820" t="str">
            <v>2006/07 W18</v>
          </cell>
          <cell r="B6820" t="str">
            <v>LHR Terminal 3</v>
          </cell>
          <cell r="C6820" t="str">
            <v>Deluxe - Chivas Triple Pack @ £45</v>
          </cell>
          <cell r="D6820">
            <v>811.86</v>
          </cell>
          <cell r="E6820">
            <v>555.79999999999995</v>
          </cell>
          <cell r="F6820">
            <v>14</v>
          </cell>
          <cell r="G6820">
            <v>0</v>
          </cell>
          <cell r="H6820">
            <v>0</v>
          </cell>
          <cell r="I6820">
            <v>0</v>
          </cell>
          <cell r="J6820">
            <v>29</v>
          </cell>
          <cell r="K6820">
            <v>530.41</v>
          </cell>
          <cell r="L6820">
            <v>18</v>
          </cell>
          <cell r="M6820" t="str">
            <v>Jul/Aug</v>
          </cell>
          <cell r="N6820">
            <v>54</v>
          </cell>
        </row>
        <row r="6821">
          <cell r="A6821" t="str">
            <v>2006/07 W18</v>
          </cell>
          <cell r="B6821" t="str">
            <v>LHR Terminal 3</v>
          </cell>
          <cell r="C6821" t="str">
            <v>Deluxe - Chivas Save £5 18yo</v>
          </cell>
          <cell r="D6821">
            <v>1119.68</v>
          </cell>
          <cell r="E6821">
            <v>743.62</v>
          </cell>
          <cell r="F6821">
            <v>32</v>
          </cell>
          <cell r="G6821">
            <v>69.98</v>
          </cell>
          <cell r="H6821">
            <v>25.72</v>
          </cell>
          <cell r="I6821">
            <v>2</v>
          </cell>
          <cell r="J6821">
            <v>75</v>
          </cell>
          <cell r="K6821">
            <v>829.5</v>
          </cell>
          <cell r="L6821">
            <v>18</v>
          </cell>
          <cell r="M6821" t="str">
            <v>Jul/Aug</v>
          </cell>
          <cell r="N6821">
            <v>50</v>
          </cell>
        </row>
        <row r="6822">
          <cell r="A6822" t="str">
            <v>2006/07 W18</v>
          </cell>
          <cell r="B6822" t="str">
            <v>LHR Terminal 3</v>
          </cell>
          <cell r="C6822" t="str">
            <v>Deluxe - Chivas Royal Salute get Chivas 18yo</v>
          </cell>
          <cell r="D6822">
            <v>2039.66</v>
          </cell>
          <cell r="E6822">
            <v>1316.48</v>
          </cell>
          <cell r="F6822">
            <v>34</v>
          </cell>
          <cell r="G6822">
            <v>0</v>
          </cell>
          <cell r="H6822">
            <v>0</v>
          </cell>
          <cell r="I6822">
            <v>0</v>
          </cell>
          <cell r="J6822">
            <v>27</v>
          </cell>
          <cell r="K6822">
            <v>574.29</v>
          </cell>
          <cell r="L6822">
            <v>18</v>
          </cell>
          <cell r="M6822" t="str">
            <v>Jul/Aug</v>
          </cell>
          <cell r="N6822">
            <v>57</v>
          </cell>
        </row>
        <row r="6823">
          <cell r="A6823" t="str">
            <v>2006/07 W18</v>
          </cell>
          <cell r="B6823" t="str">
            <v>LHR Terminal 3</v>
          </cell>
          <cell r="C6823" t="str">
            <v>Deluxe - Dewars 2 for £30 ATA</v>
          </cell>
          <cell r="D6823">
            <v>2809.87</v>
          </cell>
          <cell r="E6823">
            <v>470.12</v>
          </cell>
          <cell r="F6823">
            <v>183</v>
          </cell>
          <cell r="G6823">
            <v>2539.9</v>
          </cell>
          <cell r="H6823">
            <v>256.89999999999998</v>
          </cell>
          <cell r="I6823">
            <v>166</v>
          </cell>
          <cell r="J6823">
            <v>197</v>
          </cell>
          <cell r="K6823">
            <v>1042.22</v>
          </cell>
          <cell r="L6823">
            <v>18</v>
          </cell>
          <cell r="M6823" t="str">
            <v>Jul/Aug</v>
          </cell>
          <cell r="N6823">
            <v>40</v>
          </cell>
        </row>
        <row r="6824">
          <cell r="A6824" t="str">
            <v>2006/07 W18</v>
          </cell>
          <cell r="B6824" t="str">
            <v>LHR Terminal 3</v>
          </cell>
          <cell r="C6824" t="str">
            <v>Deluxe - JW Blue get a free 20cl Gold (Sept Only)</v>
          </cell>
          <cell r="D6824">
            <v>6465.91</v>
          </cell>
          <cell r="E6824">
            <v>3703</v>
          </cell>
          <cell r="F6824">
            <v>81</v>
          </cell>
          <cell r="G6824">
            <v>731.96</v>
          </cell>
          <cell r="H6824">
            <v>260.8</v>
          </cell>
          <cell r="I6824">
            <v>9</v>
          </cell>
          <cell r="J6824">
            <v>101</v>
          </cell>
          <cell r="K6824">
            <v>3214.82</v>
          </cell>
          <cell r="L6824">
            <v>18</v>
          </cell>
          <cell r="M6824" t="str">
            <v>Jul/Aug</v>
          </cell>
          <cell r="N6824">
            <v>46</v>
          </cell>
        </row>
        <row r="6825">
          <cell r="A6825" t="str">
            <v>2006/07 W18</v>
          </cell>
          <cell r="B6825" t="str">
            <v>LHR Terminal 3</v>
          </cell>
          <cell r="C6825" t="str">
            <v>Deluxe - Free 20cl bottle (linked to JW Blue) (Sept Only)</v>
          </cell>
          <cell r="D6825">
            <v>1092.6199999999999</v>
          </cell>
          <cell r="E6825">
            <v>742.64</v>
          </cell>
          <cell r="F6825">
            <v>95</v>
          </cell>
          <cell r="G6825">
            <v>125.61</v>
          </cell>
          <cell r="H6825">
            <v>59.11</v>
          </cell>
          <cell r="I6825">
            <v>10</v>
          </cell>
          <cell r="J6825">
            <v>237</v>
          </cell>
          <cell r="K6825">
            <v>1419.78</v>
          </cell>
          <cell r="L6825">
            <v>18</v>
          </cell>
          <cell r="M6825" t="str">
            <v>Jul/Aug</v>
          </cell>
          <cell r="N6825">
            <v>47</v>
          </cell>
        </row>
        <row r="6826">
          <cell r="A6826" t="str">
            <v>2006/07 W18</v>
          </cell>
          <cell r="B6826" t="str">
            <v>LHR Terminal 3</v>
          </cell>
          <cell r="C6826" t="str">
            <v>Champagne - Piper Florens Louis 2 for £30</v>
          </cell>
          <cell r="D6826">
            <v>472.5</v>
          </cell>
          <cell r="E6826">
            <v>176.84</v>
          </cell>
          <cell r="F6826">
            <v>27</v>
          </cell>
          <cell r="G6826">
            <v>227.5</v>
          </cell>
          <cell r="H6826">
            <v>56.44</v>
          </cell>
          <cell r="I6826">
            <v>13</v>
          </cell>
          <cell r="J6826">
            <v>79</v>
          </cell>
          <cell r="K6826">
            <v>703.1</v>
          </cell>
          <cell r="L6826">
            <v>18</v>
          </cell>
          <cell r="M6826" t="str">
            <v>Jul/Aug</v>
          </cell>
          <cell r="N6826">
            <v>53</v>
          </cell>
        </row>
        <row r="6827">
          <cell r="A6827" t="str">
            <v>2006/07 W18</v>
          </cell>
          <cell r="B6827" t="str">
            <v>LHR Terminal 3</v>
          </cell>
          <cell r="C6827" t="str">
            <v>Champagne - Piper Florens Louis Twin for £30</v>
          </cell>
          <cell r="D6827">
            <v>490</v>
          </cell>
          <cell r="E6827">
            <v>206.76</v>
          </cell>
          <cell r="F6827">
            <v>14</v>
          </cell>
          <cell r="G6827">
            <v>140</v>
          </cell>
          <cell r="H6827">
            <v>34.76</v>
          </cell>
          <cell r="I6827">
            <v>4</v>
          </cell>
          <cell r="J6827">
            <v>84</v>
          </cell>
          <cell r="K6827">
            <v>1495.2</v>
          </cell>
          <cell r="L6827">
            <v>18</v>
          </cell>
          <cell r="M6827" t="str">
            <v>Jul/Aug</v>
          </cell>
          <cell r="N6827">
            <v>33</v>
          </cell>
        </row>
        <row r="6828">
          <cell r="A6828" t="str">
            <v>2006/07 W18</v>
          </cell>
          <cell r="B6828" t="str">
            <v>LHR Terminal 3</v>
          </cell>
          <cell r="C6828" t="str">
            <v>Champagne - Charles Heidseick 2 for £35</v>
          </cell>
          <cell r="D6828">
            <v>160.93</v>
          </cell>
          <cell r="E6828">
            <v>75.83</v>
          </cell>
          <cell r="F6828">
            <v>7</v>
          </cell>
          <cell r="G6828">
            <v>91.96</v>
          </cell>
          <cell r="H6828">
            <v>34.64</v>
          </cell>
          <cell r="I6828">
            <v>4</v>
          </cell>
          <cell r="J6828">
            <v>54</v>
          </cell>
          <cell r="K6828">
            <v>500.04</v>
          </cell>
          <cell r="L6828">
            <v>18</v>
          </cell>
          <cell r="M6828" t="str">
            <v>Jul/Aug</v>
          </cell>
          <cell r="N6828">
            <v>55</v>
          </cell>
        </row>
        <row r="6829">
          <cell r="A6829" t="str">
            <v>2006/07 W18</v>
          </cell>
          <cell r="B6829" t="str">
            <v>LHR Terminal 3</v>
          </cell>
          <cell r="C6829" t="str">
            <v>Champagne - Canard Twin for £25</v>
          </cell>
          <cell r="D6829">
            <v>1675</v>
          </cell>
          <cell r="E6829">
            <v>640.34</v>
          </cell>
          <cell r="F6829">
            <v>67</v>
          </cell>
          <cell r="G6829">
            <v>450</v>
          </cell>
          <cell r="H6829">
            <v>101.34</v>
          </cell>
          <cell r="I6829">
            <v>18</v>
          </cell>
          <cell r="J6829">
            <v>71</v>
          </cell>
          <cell r="K6829">
            <v>1136</v>
          </cell>
          <cell r="L6829">
            <v>18</v>
          </cell>
          <cell r="M6829" t="str">
            <v>Jul/Aug</v>
          </cell>
          <cell r="N6829">
            <v>52</v>
          </cell>
        </row>
        <row r="6830">
          <cell r="A6830" t="str">
            <v>2006/07 W18</v>
          </cell>
          <cell r="B6830" t="str">
            <v>LHR Terminal 3</v>
          </cell>
          <cell r="C6830" t="str">
            <v>Wine - Beringer 3 for £15</v>
          </cell>
          <cell r="D6830">
            <v>0</v>
          </cell>
          <cell r="E6830">
            <v>0</v>
          </cell>
          <cell r="F6830">
            <v>0</v>
          </cell>
          <cell r="G6830">
            <v>0</v>
          </cell>
          <cell r="H6830">
            <v>0</v>
          </cell>
          <cell r="I6830">
            <v>0</v>
          </cell>
          <cell r="J6830">
            <v>0</v>
          </cell>
          <cell r="K6830" t="str">
            <v>/0</v>
          </cell>
          <cell r="L6830">
            <v>18</v>
          </cell>
          <cell r="M6830" t="str">
            <v>Jul/Aug</v>
          </cell>
          <cell r="N6830">
            <v>43</v>
          </cell>
        </row>
        <row r="6831">
          <cell r="A6831" t="str">
            <v>2006/07 W18</v>
          </cell>
          <cell r="B6831" t="str">
            <v>LHR Terminal 3</v>
          </cell>
          <cell r="C6831" t="str">
            <v>Wine - Rosemount BOGOF</v>
          </cell>
          <cell r="D6831">
            <v>97.93</v>
          </cell>
          <cell r="E6831">
            <v>41.01</v>
          </cell>
          <cell r="F6831">
            <v>9</v>
          </cell>
          <cell r="G6831">
            <v>27.98</v>
          </cell>
          <cell r="H6831">
            <v>7.85</v>
          </cell>
          <cell r="I6831">
            <v>2</v>
          </cell>
          <cell r="J6831">
            <v>76</v>
          </cell>
          <cell r="K6831">
            <v>558.26</v>
          </cell>
          <cell r="L6831">
            <v>18</v>
          </cell>
          <cell r="M6831" t="str">
            <v>Jul/Aug</v>
          </cell>
          <cell r="N6831">
            <v>56</v>
          </cell>
        </row>
        <row r="6832">
          <cell r="A6832" t="str">
            <v>2006/07 W18</v>
          </cell>
          <cell r="B6832" t="str">
            <v>LHR Terminal 3</v>
          </cell>
          <cell r="C6832" t="str">
            <v>WOW - 2 for £45 Malt</v>
          </cell>
          <cell r="D6832">
            <v>3937.61</v>
          </cell>
          <cell r="E6832">
            <v>2518.2600000000002</v>
          </cell>
          <cell r="F6832">
            <v>139</v>
          </cell>
          <cell r="G6832">
            <v>728.74</v>
          </cell>
          <cell r="H6832">
            <v>188.43</v>
          </cell>
          <cell r="I6832">
            <v>26</v>
          </cell>
          <cell r="J6832">
            <v>253</v>
          </cell>
          <cell r="K6832">
            <v>1960.97</v>
          </cell>
          <cell r="L6832">
            <v>18</v>
          </cell>
          <cell r="M6832" t="str">
            <v>Jul/Aug</v>
          </cell>
          <cell r="N6832">
            <v>34</v>
          </cell>
        </row>
        <row r="6833">
          <cell r="A6833" t="str">
            <v>2006/07 W18</v>
          </cell>
          <cell r="B6833" t="str">
            <v>LHR Terminal 3</v>
          </cell>
          <cell r="C6833" t="str">
            <v>WOW - Connemara 2 for £30</v>
          </cell>
          <cell r="D6833">
            <v>233.87</v>
          </cell>
          <cell r="E6833">
            <v>148.58000000000001</v>
          </cell>
          <cell r="F6833">
            <v>13</v>
          </cell>
          <cell r="G6833">
            <v>53.97</v>
          </cell>
          <cell r="H6833">
            <v>15.48</v>
          </cell>
          <cell r="I6833">
            <v>3</v>
          </cell>
          <cell r="J6833">
            <v>33</v>
          </cell>
          <cell r="K6833">
            <v>154.44</v>
          </cell>
          <cell r="L6833">
            <v>18</v>
          </cell>
          <cell r="M6833" t="str">
            <v>Jul/Aug</v>
          </cell>
          <cell r="N6833">
            <v>60</v>
          </cell>
        </row>
        <row r="6834">
          <cell r="A6834" t="str">
            <v>2006/07 W18</v>
          </cell>
          <cell r="B6834" t="str">
            <v>LHR Terminal 3</v>
          </cell>
          <cell r="C6834" t="str">
            <v>Others - 2 for £25 (glayva, disaronno)</v>
          </cell>
          <cell r="D6834">
            <v>897.41</v>
          </cell>
          <cell r="E6834">
            <v>616.16</v>
          </cell>
          <cell r="F6834">
            <v>59</v>
          </cell>
          <cell r="G6834">
            <v>137.91</v>
          </cell>
          <cell r="H6834">
            <v>31.26</v>
          </cell>
          <cell r="I6834">
            <v>9</v>
          </cell>
          <cell r="J6834">
            <v>60</v>
          </cell>
          <cell r="K6834">
            <v>209.51</v>
          </cell>
          <cell r="L6834">
            <v>18</v>
          </cell>
          <cell r="M6834" t="str">
            <v>Jul/Aug</v>
          </cell>
          <cell r="N6834">
            <v>48</v>
          </cell>
        </row>
        <row r="6835">
          <cell r="A6835" t="str">
            <v>2006/07 W18</v>
          </cell>
          <cell r="B6835" t="str">
            <v>LHR Terminal 3</v>
          </cell>
          <cell r="C6835" t="str">
            <v>Others - Pimms 2 for £15 (70cl)</v>
          </cell>
          <cell r="D6835">
            <v>4556.74</v>
          </cell>
          <cell r="E6835">
            <v>820.31</v>
          </cell>
          <cell r="F6835">
            <v>592</v>
          </cell>
          <cell r="G6835">
            <v>4115.92</v>
          </cell>
          <cell r="H6835">
            <v>481.88</v>
          </cell>
          <cell r="I6835">
            <v>544</v>
          </cell>
          <cell r="J6835">
            <v>488</v>
          </cell>
          <cell r="K6835">
            <v>2164.02</v>
          </cell>
          <cell r="L6835">
            <v>18</v>
          </cell>
          <cell r="M6835" t="str">
            <v>Jul/Aug</v>
          </cell>
          <cell r="N6835">
            <v>35</v>
          </cell>
        </row>
        <row r="6836">
          <cell r="A6836" t="str">
            <v>2006/07 W18</v>
          </cell>
          <cell r="B6836" t="str">
            <v>LHR Terminal 3</v>
          </cell>
          <cell r="C6836" t="str">
            <v>Other - 2 for £30 Sauza</v>
          </cell>
          <cell r="D6836">
            <v>491.82</v>
          </cell>
          <cell r="E6836">
            <v>405.96</v>
          </cell>
          <cell r="F6836">
            <v>28</v>
          </cell>
          <cell r="G6836">
            <v>18.989999999999998</v>
          </cell>
          <cell r="H6836">
            <v>6.03</v>
          </cell>
          <cell r="I6836">
            <v>1</v>
          </cell>
          <cell r="J6836">
            <v>42</v>
          </cell>
          <cell r="K6836">
            <v>186.9</v>
          </cell>
          <cell r="L6836">
            <v>18</v>
          </cell>
          <cell r="M6836" t="str">
            <v>Jul/Aug</v>
          </cell>
          <cell r="N6836">
            <v>58</v>
          </cell>
        </row>
        <row r="6837">
          <cell r="A6837" t="str">
            <v>2006/07 W18</v>
          </cell>
          <cell r="B6837" t="str">
            <v>LHR Terminal 3</v>
          </cell>
          <cell r="C6837" t="str">
            <v>Others - 2 for £20 ATA (70cl)</v>
          </cell>
          <cell r="D6837">
            <v>4002.08</v>
          </cell>
          <cell r="E6837">
            <v>766.03</v>
          </cell>
          <cell r="F6837">
            <v>392</v>
          </cell>
          <cell r="G6837">
            <v>4002.08</v>
          </cell>
          <cell r="H6837">
            <v>766.03</v>
          </cell>
          <cell r="I6837">
            <v>392</v>
          </cell>
          <cell r="J6837">
            <v>306</v>
          </cell>
          <cell r="K6837">
            <v>1312.22</v>
          </cell>
          <cell r="L6837">
            <v>18</v>
          </cell>
          <cell r="M6837" t="str">
            <v>Jul/Aug</v>
          </cell>
          <cell r="N6837">
            <v>32</v>
          </cell>
        </row>
        <row r="6838">
          <cell r="A6838" t="str">
            <v>2006/07 W18</v>
          </cell>
          <cell r="B6838" t="str">
            <v>LHR Terminal 3</v>
          </cell>
          <cell r="C6838" t="str">
            <v>Others - 2 for £15 Fortified</v>
          </cell>
          <cell r="D6838">
            <v>224.55</v>
          </cell>
          <cell r="E6838">
            <v>119.65</v>
          </cell>
          <cell r="F6838">
            <v>25</v>
          </cell>
          <cell r="G6838">
            <v>17.579999999999998</v>
          </cell>
          <cell r="H6838">
            <v>4.68</v>
          </cell>
          <cell r="I6838">
            <v>2</v>
          </cell>
          <cell r="J6838">
            <v>30</v>
          </cell>
          <cell r="K6838">
            <v>120</v>
          </cell>
          <cell r="L6838">
            <v>18</v>
          </cell>
          <cell r="M6838" t="str">
            <v>Jul/Aug</v>
          </cell>
          <cell r="N6838">
            <v>59</v>
          </cell>
        </row>
        <row r="6839">
          <cell r="A6839" t="str">
            <v>2006/07 W18</v>
          </cell>
          <cell r="B6839" t="str">
            <v>LHR Terminal 4</v>
          </cell>
          <cell r="C6839" t="str">
            <v>Liquor</v>
          </cell>
          <cell r="D6839">
            <v>252755.33</v>
          </cell>
          <cell r="E6839">
            <v>147783.74</v>
          </cell>
          <cell r="F6839">
            <v>14727</v>
          </cell>
          <cell r="G6839">
            <v>45814.05</v>
          </cell>
          <cell r="H6839">
            <v>10248.049999999999</v>
          </cell>
          <cell r="I6839">
            <v>2715</v>
          </cell>
          <cell r="J6839">
            <v>19006</v>
          </cell>
          <cell r="K6839">
            <v>125367.41</v>
          </cell>
          <cell r="L6839">
            <v>18</v>
          </cell>
          <cell r="M6839" t="str">
            <v>Jul/Aug</v>
          </cell>
          <cell r="N6839">
            <v>1</v>
          </cell>
        </row>
        <row r="6840">
          <cell r="A6840" t="str">
            <v>2006/07 W18</v>
          </cell>
          <cell r="B6840" t="str">
            <v>LHR Terminal 4</v>
          </cell>
          <cell r="C6840" t="str">
            <v>Tobacco</v>
          </cell>
          <cell r="D6840">
            <v>114042.17</v>
          </cell>
          <cell r="E6840">
            <v>80364.009999999995</v>
          </cell>
          <cell r="F6840">
            <v>3826</v>
          </cell>
          <cell r="G6840">
            <v>4267.1499999999996</v>
          </cell>
          <cell r="H6840">
            <v>867.1</v>
          </cell>
          <cell r="I6840">
            <v>152</v>
          </cell>
          <cell r="J6840">
            <v>9662</v>
          </cell>
          <cell r="K6840">
            <v>81775.039999999994</v>
          </cell>
          <cell r="L6840">
            <v>18</v>
          </cell>
          <cell r="M6840" t="str">
            <v>Jul/Aug</v>
          </cell>
          <cell r="N6840">
            <v>2</v>
          </cell>
        </row>
        <row r="6841">
          <cell r="A6841" t="str">
            <v>2006/07 W18</v>
          </cell>
          <cell r="B6841" t="str">
            <v>LHR Terminal 4</v>
          </cell>
          <cell r="C6841" t="str">
            <v>Perfumery</v>
          </cell>
          <cell r="D6841">
            <v>604766.11</v>
          </cell>
          <cell r="E6841">
            <v>377439.08</v>
          </cell>
          <cell r="F6841">
            <v>25906</v>
          </cell>
          <cell r="G6841">
            <v>106878.35</v>
          </cell>
          <cell r="H6841">
            <v>53479.44</v>
          </cell>
          <cell r="I6841">
            <v>4861</v>
          </cell>
          <cell r="J6841">
            <v>85367</v>
          </cell>
          <cell r="K6841">
            <v>715161.96</v>
          </cell>
          <cell r="L6841">
            <v>18</v>
          </cell>
          <cell r="M6841" t="str">
            <v>Jul/Aug</v>
          </cell>
          <cell r="N6841">
            <v>3</v>
          </cell>
        </row>
        <row r="6842">
          <cell r="A6842" t="str">
            <v>2006/07 W18</v>
          </cell>
          <cell r="B6842" t="str">
            <v>LHR Terminal 4</v>
          </cell>
          <cell r="C6842" t="str">
            <v>Food</v>
          </cell>
          <cell r="D6842">
            <v>72662.8</v>
          </cell>
          <cell r="E6842">
            <v>36962.550000000003</v>
          </cell>
          <cell r="F6842">
            <v>18500</v>
          </cell>
          <cell r="G6842">
            <v>10919</v>
          </cell>
          <cell r="H6842">
            <v>4402.49</v>
          </cell>
          <cell r="I6842">
            <v>2583</v>
          </cell>
          <cell r="J6842">
            <v>20043</v>
          </cell>
          <cell r="K6842">
            <v>41690.080000000002</v>
          </cell>
          <cell r="L6842">
            <v>18</v>
          </cell>
          <cell r="M6842" t="str">
            <v>Jul/Aug</v>
          </cell>
          <cell r="N6842">
            <v>4</v>
          </cell>
        </row>
        <row r="6843">
          <cell r="A6843" t="str">
            <v>2006/07 W18</v>
          </cell>
          <cell r="B6843" t="str">
            <v>LHR Terminal 4</v>
          </cell>
          <cell r="C6843" t="str">
            <v>Tax Free</v>
          </cell>
          <cell r="D6843">
            <v>81466.34</v>
          </cell>
          <cell r="E6843">
            <v>45500.7</v>
          </cell>
          <cell r="F6843">
            <v>5041</v>
          </cell>
          <cell r="G6843">
            <v>11936.95</v>
          </cell>
          <cell r="H6843">
            <v>5089.5</v>
          </cell>
          <cell r="I6843">
            <v>722</v>
          </cell>
          <cell r="J6843">
            <v>20237</v>
          </cell>
          <cell r="K6843">
            <v>137266.43</v>
          </cell>
          <cell r="L6843">
            <v>18</v>
          </cell>
          <cell r="M6843" t="str">
            <v>Jul/Aug</v>
          </cell>
          <cell r="N6843">
            <v>5</v>
          </cell>
        </row>
        <row r="6844">
          <cell r="A6844" t="str">
            <v>2006/07 W18</v>
          </cell>
          <cell r="B6844" t="str">
            <v>LHR Terminal 4</v>
          </cell>
          <cell r="C6844" t="str">
            <v>Unclassified Products</v>
          </cell>
          <cell r="D6844">
            <v>15</v>
          </cell>
          <cell r="E6844">
            <v>15</v>
          </cell>
          <cell r="F6844">
            <v>1</v>
          </cell>
          <cell r="G6844">
            <v>0</v>
          </cell>
          <cell r="H6844">
            <v>0</v>
          </cell>
          <cell r="I6844">
            <v>0</v>
          </cell>
          <cell r="J6844">
            <v>-1</v>
          </cell>
          <cell r="K6844">
            <v>0</v>
          </cell>
          <cell r="L6844">
            <v>18</v>
          </cell>
          <cell r="M6844" t="str">
            <v>Jul/Aug</v>
          </cell>
          <cell r="N6844">
            <v>6</v>
          </cell>
        </row>
        <row r="6845">
          <cell r="A6845" t="str">
            <v>2006/07 W18</v>
          </cell>
          <cell r="B6845" t="str">
            <v>LHR Terminal 4</v>
          </cell>
          <cell r="C6845" t="str">
            <v>Spirits</v>
          </cell>
          <cell r="D6845">
            <v>211406.07</v>
          </cell>
          <cell r="E6845">
            <v>131396.94</v>
          </cell>
          <cell r="F6845">
            <v>12510</v>
          </cell>
          <cell r="G6845">
            <v>31705.759999999998</v>
          </cell>
          <cell r="H6845">
            <v>7147.48</v>
          </cell>
          <cell r="I6845">
            <v>2024</v>
          </cell>
          <cell r="J6845">
            <v>15634</v>
          </cell>
          <cell r="K6845">
            <v>93250.95</v>
          </cell>
          <cell r="L6845">
            <v>18</v>
          </cell>
          <cell r="M6845" t="str">
            <v>Jul/Aug</v>
          </cell>
          <cell r="N6845">
            <v>7</v>
          </cell>
        </row>
        <row r="6846">
          <cell r="A6846" t="str">
            <v>2006/07 W18</v>
          </cell>
          <cell r="B6846" t="str">
            <v>LHR Terminal 4</v>
          </cell>
          <cell r="C6846" t="str">
            <v>Fortified Wines</v>
          </cell>
          <cell r="D6846">
            <v>2217.9899999999998</v>
          </cell>
          <cell r="E6846">
            <v>1210.78</v>
          </cell>
          <cell r="F6846">
            <v>243</v>
          </cell>
          <cell r="G6846">
            <v>273.41000000000003</v>
          </cell>
          <cell r="H6846">
            <v>53.99</v>
          </cell>
          <cell r="I6846">
            <v>31</v>
          </cell>
          <cell r="J6846">
            <v>376</v>
          </cell>
          <cell r="K6846">
            <v>1446.73</v>
          </cell>
          <cell r="L6846">
            <v>18</v>
          </cell>
          <cell r="M6846" t="str">
            <v>Jul/Aug</v>
          </cell>
          <cell r="N6846">
            <v>10</v>
          </cell>
        </row>
        <row r="6847">
          <cell r="A6847" t="str">
            <v>2006/07 W18</v>
          </cell>
          <cell r="B6847" t="str">
            <v>LHR Terminal 4</v>
          </cell>
          <cell r="C6847" t="str">
            <v>Others</v>
          </cell>
          <cell r="D6847">
            <v>0</v>
          </cell>
          <cell r="E6847">
            <v>0</v>
          </cell>
          <cell r="F6847">
            <v>0</v>
          </cell>
          <cell r="G6847">
            <v>0</v>
          </cell>
          <cell r="H6847">
            <v>0</v>
          </cell>
          <cell r="I6847">
            <v>0</v>
          </cell>
          <cell r="J6847">
            <v>0</v>
          </cell>
          <cell r="K6847" t="str">
            <v>/0</v>
          </cell>
          <cell r="L6847">
            <v>18</v>
          </cell>
          <cell r="M6847" t="str">
            <v>Jul/Aug</v>
          </cell>
          <cell r="N6847">
            <v>11</v>
          </cell>
        </row>
        <row r="6848">
          <cell r="A6848" t="str">
            <v>2006/07 W18</v>
          </cell>
          <cell r="B6848" t="str">
            <v>LHR Terminal 4</v>
          </cell>
          <cell r="C6848" t="str">
            <v>Champagne</v>
          </cell>
          <cell r="D6848">
            <v>32359.48</v>
          </cell>
          <cell r="E6848">
            <v>12323.63</v>
          </cell>
          <cell r="F6848">
            <v>973</v>
          </cell>
          <cell r="G6848">
            <v>11800.32</v>
          </cell>
          <cell r="H6848">
            <v>2698.05</v>
          </cell>
          <cell r="I6848">
            <v>353</v>
          </cell>
          <cell r="J6848">
            <v>1546</v>
          </cell>
          <cell r="K6848">
            <v>28445.97</v>
          </cell>
          <cell r="L6848">
            <v>18</v>
          </cell>
          <cell r="M6848" t="str">
            <v>Jul/Aug</v>
          </cell>
          <cell r="N6848">
            <v>8</v>
          </cell>
        </row>
        <row r="6849">
          <cell r="A6849" t="str">
            <v>2006/07 W18</v>
          </cell>
          <cell r="B6849" t="str">
            <v>LHR Terminal 4</v>
          </cell>
          <cell r="C6849" t="str">
            <v>Wines</v>
          </cell>
          <cell r="D6849">
            <v>6771.79</v>
          </cell>
          <cell r="E6849">
            <v>2852.39</v>
          </cell>
          <cell r="F6849">
            <v>1001</v>
          </cell>
          <cell r="G6849">
            <v>2034.56</v>
          </cell>
          <cell r="H6849">
            <v>348.53</v>
          </cell>
          <cell r="I6849">
            <v>307</v>
          </cell>
          <cell r="J6849">
            <v>1449</v>
          </cell>
          <cell r="K6849">
            <v>5336.95</v>
          </cell>
          <cell r="L6849">
            <v>18</v>
          </cell>
          <cell r="M6849" t="str">
            <v>Jul/Aug</v>
          </cell>
          <cell r="N6849">
            <v>9</v>
          </cell>
        </row>
        <row r="6850">
          <cell r="A6850" t="str">
            <v>2006/07 W18</v>
          </cell>
          <cell r="B6850" t="str">
            <v>LHR Terminal 4</v>
          </cell>
          <cell r="C6850" t="str">
            <v>Unclassified Liquor</v>
          </cell>
          <cell r="D6850">
            <v>0</v>
          </cell>
          <cell r="E6850">
            <v>0</v>
          </cell>
          <cell r="F6850">
            <v>0</v>
          </cell>
          <cell r="G6850">
            <v>0</v>
          </cell>
          <cell r="H6850">
            <v>0</v>
          </cell>
          <cell r="I6850">
            <v>0</v>
          </cell>
          <cell r="J6850">
            <v>1</v>
          </cell>
          <cell r="K6850" t="str">
            <v>/0</v>
          </cell>
          <cell r="L6850">
            <v>18</v>
          </cell>
          <cell r="M6850" t="str">
            <v>Jul/Aug</v>
          </cell>
          <cell r="N6850">
            <v>12</v>
          </cell>
        </row>
        <row r="6851">
          <cell r="A6851" t="str">
            <v>2006/07 W18</v>
          </cell>
          <cell r="B6851" t="str">
            <v>LHR Terminal 4</v>
          </cell>
          <cell r="C6851" t="str">
            <v>Value - 2 for £15</v>
          </cell>
          <cell r="D6851">
            <v>18756.5</v>
          </cell>
          <cell r="E6851">
            <v>13487.8</v>
          </cell>
          <cell r="F6851">
            <v>2357</v>
          </cell>
          <cell r="G6851">
            <v>97.41</v>
          </cell>
          <cell r="H6851">
            <v>14.6</v>
          </cell>
          <cell r="I6851">
            <v>7</v>
          </cell>
          <cell r="J6851">
            <v>1573</v>
          </cell>
          <cell r="K6851">
            <v>4746.38</v>
          </cell>
          <cell r="L6851">
            <v>18</v>
          </cell>
          <cell r="M6851" t="str">
            <v>Jul/Aug</v>
          </cell>
          <cell r="N6851">
            <v>31</v>
          </cell>
        </row>
        <row r="6852">
          <cell r="A6852" t="str">
            <v>2006/07 W18</v>
          </cell>
          <cell r="B6852" t="str">
            <v>LHR Terminal 4</v>
          </cell>
          <cell r="C6852" t="str">
            <v>Value - 2 for £20 Bombay Saphire</v>
          </cell>
          <cell r="D6852">
            <v>1991.83</v>
          </cell>
          <cell r="E6852">
            <v>1499.19</v>
          </cell>
          <cell r="F6852">
            <v>164</v>
          </cell>
          <cell r="G6852">
            <v>61.44</v>
          </cell>
          <cell r="H6852">
            <v>16.38</v>
          </cell>
          <cell r="I6852">
            <v>3</v>
          </cell>
          <cell r="J6852">
            <v>111</v>
          </cell>
          <cell r="K6852">
            <v>308.58</v>
          </cell>
          <cell r="L6852">
            <v>18</v>
          </cell>
          <cell r="M6852" t="str">
            <v>Jul/Aug</v>
          </cell>
          <cell r="N6852">
            <v>45</v>
          </cell>
        </row>
        <row r="6853">
          <cell r="A6853" t="str">
            <v>2006/07 W18</v>
          </cell>
          <cell r="B6853" t="str">
            <v>LHR Terminal 4</v>
          </cell>
          <cell r="C6853" t="str">
            <v>Value - Baileys 2 for £20</v>
          </cell>
          <cell r="D6853">
            <v>6002.69</v>
          </cell>
          <cell r="E6853">
            <v>3652.29</v>
          </cell>
          <cell r="F6853">
            <v>567</v>
          </cell>
          <cell r="G6853">
            <v>49.36</v>
          </cell>
          <cell r="H6853">
            <v>17.579999999999998</v>
          </cell>
          <cell r="I6853">
            <v>3</v>
          </cell>
          <cell r="J6853">
            <v>415</v>
          </cell>
          <cell r="K6853">
            <v>2000.29</v>
          </cell>
          <cell r="L6853">
            <v>18</v>
          </cell>
          <cell r="M6853" t="str">
            <v>Jul/Aug</v>
          </cell>
          <cell r="N6853">
            <v>39</v>
          </cell>
        </row>
        <row r="6854">
          <cell r="A6854" t="str">
            <v>2006/07 W18</v>
          </cell>
          <cell r="B6854" t="str">
            <v>LHR Terminal 4</v>
          </cell>
          <cell r="C6854" t="str">
            <v>Value - Baileys Twin @ £20</v>
          </cell>
          <cell r="D6854">
            <v>940</v>
          </cell>
          <cell r="E6854">
            <v>573.44000000000005</v>
          </cell>
          <cell r="F6854">
            <v>47</v>
          </cell>
          <cell r="G6854">
            <v>0</v>
          </cell>
          <cell r="H6854">
            <v>0</v>
          </cell>
          <cell r="I6854">
            <v>0</v>
          </cell>
          <cell r="J6854">
            <v>20</v>
          </cell>
          <cell r="K6854">
            <v>192.78</v>
          </cell>
          <cell r="L6854">
            <v>18</v>
          </cell>
          <cell r="M6854" t="str">
            <v>Jul/Aug</v>
          </cell>
          <cell r="N6854">
            <v>51</v>
          </cell>
        </row>
        <row r="6855">
          <cell r="A6855" t="str">
            <v>2006/07 W18</v>
          </cell>
          <cell r="B6855" t="str">
            <v>LHR Terminal 4</v>
          </cell>
          <cell r="C6855" t="str">
            <v>Value - Twins @ £15</v>
          </cell>
          <cell r="D6855">
            <v>6345</v>
          </cell>
          <cell r="E6855">
            <v>4303.9399999999996</v>
          </cell>
          <cell r="F6855">
            <v>423</v>
          </cell>
          <cell r="G6855">
            <v>0</v>
          </cell>
          <cell r="H6855">
            <v>0</v>
          </cell>
          <cell r="I6855">
            <v>0</v>
          </cell>
          <cell r="J6855">
            <v>202</v>
          </cell>
          <cell r="K6855">
            <v>1104.9100000000001</v>
          </cell>
          <cell r="L6855">
            <v>18</v>
          </cell>
          <cell r="M6855" t="str">
            <v>Jul/Aug</v>
          </cell>
          <cell r="N6855">
            <v>36</v>
          </cell>
        </row>
        <row r="6856">
          <cell r="A6856" t="str">
            <v>2006/07 W18</v>
          </cell>
          <cell r="B6856" t="str">
            <v>LHR Terminal 4</v>
          </cell>
          <cell r="C6856" t="str">
            <v>Malt - 2 For £45 (6 glenmorangie + 2)</v>
          </cell>
          <cell r="D6856">
            <v>4387.07</v>
          </cell>
          <cell r="E6856">
            <v>2893.48</v>
          </cell>
          <cell r="F6856">
            <v>159</v>
          </cell>
          <cell r="G6856">
            <v>676.13</v>
          </cell>
          <cell r="H6856">
            <v>180.1</v>
          </cell>
          <cell r="I6856">
            <v>25</v>
          </cell>
          <cell r="J6856">
            <v>398</v>
          </cell>
          <cell r="K6856">
            <v>3052.21</v>
          </cell>
          <cell r="L6856">
            <v>18</v>
          </cell>
          <cell r="M6856" t="str">
            <v>Jul/Aug</v>
          </cell>
          <cell r="N6856">
            <v>30</v>
          </cell>
        </row>
        <row r="6857">
          <cell r="A6857" t="str">
            <v>2006/07 W18</v>
          </cell>
          <cell r="B6857" t="str">
            <v>LHR Terminal 4</v>
          </cell>
          <cell r="C6857" t="str">
            <v>Malt - Save £5 Glenmorangie Traditional</v>
          </cell>
          <cell r="D6857">
            <v>719.82</v>
          </cell>
          <cell r="E6857">
            <v>479.77</v>
          </cell>
          <cell r="F6857">
            <v>18</v>
          </cell>
          <cell r="G6857">
            <v>79.98</v>
          </cell>
          <cell r="H6857">
            <v>22.84</v>
          </cell>
          <cell r="I6857">
            <v>2</v>
          </cell>
          <cell r="J6857">
            <v>51</v>
          </cell>
          <cell r="K6857">
            <v>583.02</v>
          </cell>
          <cell r="L6857">
            <v>18</v>
          </cell>
          <cell r="M6857" t="str">
            <v>Jul/Aug</v>
          </cell>
          <cell r="N6857">
            <v>44</v>
          </cell>
        </row>
        <row r="6858">
          <cell r="A6858" t="str">
            <v>2006/07 W18</v>
          </cell>
          <cell r="B6858" t="str">
            <v>LHR Terminal 4</v>
          </cell>
          <cell r="C6858" t="str">
            <v>Cognac - XO @ £45</v>
          </cell>
          <cell r="D6858">
            <v>4590</v>
          </cell>
          <cell r="E6858">
            <v>2824.68</v>
          </cell>
          <cell r="F6858">
            <v>102</v>
          </cell>
          <cell r="G6858">
            <v>855</v>
          </cell>
          <cell r="H6858">
            <v>338</v>
          </cell>
          <cell r="I6858">
            <v>19</v>
          </cell>
          <cell r="J6858">
            <v>318</v>
          </cell>
          <cell r="K6858">
            <v>6121.5</v>
          </cell>
          <cell r="L6858">
            <v>18</v>
          </cell>
          <cell r="M6858" t="str">
            <v>Jul/Aug</v>
          </cell>
          <cell r="N6858">
            <v>37</v>
          </cell>
        </row>
        <row r="6859">
          <cell r="A6859" t="str">
            <v>2006/07 W18</v>
          </cell>
          <cell r="B6859" t="str">
            <v>LHR Terminal 4</v>
          </cell>
          <cell r="C6859" t="str">
            <v>Cognac - VSOP 2 for £45</v>
          </cell>
          <cell r="D6859">
            <v>3318.74</v>
          </cell>
          <cell r="E6859">
            <v>2143.44</v>
          </cell>
          <cell r="F6859">
            <v>140</v>
          </cell>
          <cell r="G6859">
            <v>446.97</v>
          </cell>
          <cell r="H6859">
            <v>108.14</v>
          </cell>
          <cell r="I6859">
            <v>19</v>
          </cell>
          <cell r="J6859">
            <v>149</v>
          </cell>
          <cell r="K6859">
            <v>1383.61</v>
          </cell>
          <cell r="L6859">
            <v>18</v>
          </cell>
          <cell r="M6859" t="str">
            <v>Jul/Aug</v>
          </cell>
          <cell r="N6859">
            <v>41</v>
          </cell>
        </row>
        <row r="6860">
          <cell r="A6860" t="str">
            <v>2006/07 W18</v>
          </cell>
          <cell r="B6860" t="str">
            <v>LHR Terminal 4</v>
          </cell>
          <cell r="C6860" t="str">
            <v>Cognac - Only £17_99 VS Especiale</v>
          </cell>
          <cell r="D6860">
            <v>1104.3499999999999</v>
          </cell>
          <cell r="E6860">
            <v>592.44000000000005</v>
          </cell>
          <cell r="F6860">
            <v>65</v>
          </cell>
          <cell r="G6860">
            <v>305.82</v>
          </cell>
          <cell r="H6860">
            <v>40.659999999999997</v>
          </cell>
          <cell r="I6860">
            <v>18</v>
          </cell>
          <cell r="J6860">
            <v>26</v>
          </cell>
          <cell r="K6860">
            <v>136.5</v>
          </cell>
          <cell r="L6860">
            <v>18</v>
          </cell>
          <cell r="M6860" t="str">
            <v>Jul/Aug</v>
          </cell>
          <cell r="N6860">
            <v>42</v>
          </cell>
        </row>
        <row r="6861">
          <cell r="A6861" t="str">
            <v>2006/07 W18</v>
          </cell>
          <cell r="B6861" t="str">
            <v>LHR Terminal 4</v>
          </cell>
          <cell r="C6861" t="str">
            <v>Deluxe - Chivas 2 for £30</v>
          </cell>
          <cell r="D6861">
            <v>1159.42</v>
          </cell>
          <cell r="E6861">
            <v>805.62</v>
          </cell>
          <cell r="F6861">
            <v>58</v>
          </cell>
          <cell r="G6861">
            <v>0</v>
          </cell>
          <cell r="H6861">
            <v>0</v>
          </cell>
          <cell r="I6861">
            <v>0</v>
          </cell>
          <cell r="J6861">
            <v>64</v>
          </cell>
          <cell r="K6861">
            <v>390.4</v>
          </cell>
          <cell r="L6861">
            <v>18</v>
          </cell>
          <cell r="M6861" t="str">
            <v>Jul/Aug</v>
          </cell>
          <cell r="N6861">
            <v>49</v>
          </cell>
        </row>
        <row r="6862">
          <cell r="A6862" t="str">
            <v>2006/07 W18</v>
          </cell>
          <cell r="B6862" t="str">
            <v>LHR Terminal 4</v>
          </cell>
          <cell r="C6862" t="str">
            <v>Deluxe - Chivas Twin for £30</v>
          </cell>
          <cell r="D6862">
            <v>3219.81</v>
          </cell>
          <cell r="E6862">
            <v>2194.59</v>
          </cell>
          <cell r="F6862">
            <v>82</v>
          </cell>
          <cell r="G6862">
            <v>61.62</v>
          </cell>
          <cell r="H6862">
            <v>24.6</v>
          </cell>
          <cell r="I6862">
            <v>1</v>
          </cell>
          <cell r="J6862">
            <v>43</v>
          </cell>
          <cell r="K6862">
            <v>524.6</v>
          </cell>
          <cell r="L6862">
            <v>18</v>
          </cell>
          <cell r="M6862" t="str">
            <v>Jul/Aug</v>
          </cell>
          <cell r="N6862">
            <v>38</v>
          </cell>
        </row>
        <row r="6863">
          <cell r="A6863" t="str">
            <v>2006/07 W18</v>
          </cell>
          <cell r="B6863" t="str">
            <v>LHR Terminal 4</v>
          </cell>
          <cell r="C6863" t="str">
            <v>Deluxe - Chivas Triple Pack @ £45</v>
          </cell>
          <cell r="D6863">
            <v>753.87</v>
          </cell>
          <cell r="E6863">
            <v>516.1</v>
          </cell>
          <cell r="F6863">
            <v>13</v>
          </cell>
          <cell r="G6863">
            <v>0</v>
          </cell>
          <cell r="H6863">
            <v>0</v>
          </cell>
          <cell r="I6863">
            <v>0</v>
          </cell>
          <cell r="J6863">
            <v>20</v>
          </cell>
          <cell r="K6863">
            <v>365.8</v>
          </cell>
          <cell r="L6863">
            <v>18</v>
          </cell>
          <cell r="M6863" t="str">
            <v>Jul/Aug</v>
          </cell>
          <cell r="N6863">
            <v>54</v>
          </cell>
        </row>
        <row r="6864">
          <cell r="A6864" t="str">
            <v>2006/07 W18</v>
          </cell>
          <cell r="B6864" t="str">
            <v>LHR Terminal 4</v>
          </cell>
          <cell r="C6864" t="str">
            <v>Deluxe - Chivas Save £5 18yo</v>
          </cell>
          <cell r="D6864">
            <v>769.78</v>
          </cell>
          <cell r="E6864">
            <v>448.31</v>
          </cell>
          <cell r="F6864">
            <v>22</v>
          </cell>
          <cell r="G6864">
            <v>209.94</v>
          </cell>
          <cell r="H6864">
            <v>65.430000000000007</v>
          </cell>
          <cell r="I6864">
            <v>6</v>
          </cell>
          <cell r="J6864">
            <v>45</v>
          </cell>
          <cell r="K6864">
            <v>497.7</v>
          </cell>
          <cell r="L6864">
            <v>18</v>
          </cell>
          <cell r="M6864" t="str">
            <v>Jul/Aug</v>
          </cell>
          <cell r="N6864">
            <v>50</v>
          </cell>
        </row>
        <row r="6865">
          <cell r="A6865" t="str">
            <v>2006/07 W18</v>
          </cell>
          <cell r="B6865" t="str">
            <v>LHR Terminal 4</v>
          </cell>
          <cell r="C6865" t="str">
            <v>Deluxe - Chivas Royal Salute get Chivas 18yo</v>
          </cell>
          <cell r="D6865">
            <v>479.92</v>
          </cell>
          <cell r="E6865">
            <v>309.76</v>
          </cell>
          <cell r="F6865">
            <v>8</v>
          </cell>
          <cell r="G6865">
            <v>0</v>
          </cell>
          <cell r="H6865">
            <v>0</v>
          </cell>
          <cell r="I6865">
            <v>0</v>
          </cell>
          <cell r="J6865">
            <v>12</v>
          </cell>
          <cell r="K6865">
            <v>255.24</v>
          </cell>
          <cell r="L6865">
            <v>18</v>
          </cell>
          <cell r="M6865" t="str">
            <v>Jul/Aug</v>
          </cell>
          <cell r="N6865">
            <v>57</v>
          </cell>
        </row>
        <row r="6866">
          <cell r="A6866" t="str">
            <v>2006/07 W18</v>
          </cell>
          <cell r="B6866" t="str">
            <v>LHR Terminal 4</v>
          </cell>
          <cell r="C6866" t="str">
            <v>Deluxe - Dewars 2 for £30 ATA</v>
          </cell>
          <cell r="D6866">
            <v>1429.93</v>
          </cell>
          <cell r="E6866">
            <v>213.4</v>
          </cell>
          <cell r="F6866">
            <v>93</v>
          </cell>
          <cell r="G6866">
            <v>1319.94</v>
          </cell>
          <cell r="H6866">
            <v>126.22</v>
          </cell>
          <cell r="I6866">
            <v>86</v>
          </cell>
          <cell r="J6866">
            <v>85</v>
          </cell>
          <cell r="K6866">
            <v>449.69</v>
          </cell>
          <cell r="L6866">
            <v>18</v>
          </cell>
          <cell r="M6866" t="str">
            <v>Jul/Aug</v>
          </cell>
          <cell r="N6866">
            <v>40</v>
          </cell>
        </row>
        <row r="6867">
          <cell r="A6867" t="str">
            <v>2006/07 W18</v>
          </cell>
          <cell r="B6867" t="str">
            <v>LHR Terminal 4</v>
          </cell>
          <cell r="C6867" t="str">
            <v>Deluxe - JW Blue get a free 20cl Gold (Sept Only)</v>
          </cell>
          <cell r="D6867">
            <v>4292.75</v>
          </cell>
          <cell r="E6867">
            <v>2364.63</v>
          </cell>
          <cell r="F6867">
            <v>53</v>
          </cell>
          <cell r="G6867">
            <v>998.12</v>
          </cell>
          <cell r="H6867">
            <v>406.85</v>
          </cell>
          <cell r="I6867">
            <v>11</v>
          </cell>
          <cell r="J6867">
            <v>41</v>
          </cell>
          <cell r="K6867">
            <v>1305.01</v>
          </cell>
          <cell r="L6867">
            <v>18</v>
          </cell>
          <cell r="M6867" t="str">
            <v>Jul/Aug</v>
          </cell>
          <cell r="N6867">
            <v>46</v>
          </cell>
        </row>
        <row r="6868">
          <cell r="A6868" t="str">
            <v>2006/07 W18</v>
          </cell>
          <cell r="B6868" t="str">
            <v>LHR Terminal 4</v>
          </cell>
          <cell r="C6868" t="str">
            <v>Deluxe - Free 20cl bottle (linked to JW Blue) (Sept Only)</v>
          </cell>
          <cell r="D6868">
            <v>634.74</v>
          </cell>
          <cell r="E6868">
            <v>418.53</v>
          </cell>
          <cell r="F6868">
            <v>59</v>
          </cell>
          <cell r="G6868">
            <v>69.349999999999994</v>
          </cell>
          <cell r="H6868">
            <v>-15.78</v>
          </cell>
          <cell r="I6868">
            <v>12</v>
          </cell>
          <cell r="J6868">
            <v>63</v>
          </cell>
          <cell r="K6868">
            <v>377.42</v>
          </cell>
          <cell r="L6868">
            <v>18</v>
          </cell>
          <cell r="M6868" t="str">
            <v>Jul/Aug</v>
          </cell>
          <cell r="N6868">
            <v>47</v>
          </cell>
        </row>
        <row r="6869">
          <cell r="A6869" t="str">
            <v>2006/07 W18</v>
          </cell>
          <cell r="B6869" t="str">
            <v>LHR Terminal 4</v>
          </cell>
          <cell r="C6869" t="str">
            <v>Champagne - Piper Florens Louis 2 for £30</v>
          </cell>
          <cell r="D6869">
            <v>435.95</v>
          </cell>
          <cell r="E6869">
            <v>175.11</v>
          </cell>
          <cell r="F6869">
            <v>25</v>
          </cell>
          <cell r="G6869">
            <v>157.5</v>
          </cell>
          <cell r="H6869">
            <v>39.06</v>
          </cell>
          <cell r="I6869">
            <v>9</v>
          </cell>
          <cell r="J6869">
            <v>33</v>
          </cell>
          <cell r="K6869">
            <v>293.7</v>
          </cell>
          <cell r="L6869">
            <v>18</v>
          </cell>
          <cell r="M6869" t="str">
            <v>Jul/Aug</v>
          </cell>
          <cell r="N6869">
            <v>53</v>
          </cell>
        </row>
        <row r="6870">
          <cell r="A6870" t="str">
            <v>2006/07 W18</v>
          </cell>
          <cell r="B6870" t="str">
            <v>LHR Terminal 4</v>
          </cell>
          <cell r="C6870" t="str">
            <v>Champagne - Piper Florens Louis Twin for £30</v>
          </cell>
          <cell r="D6870">
            <v>521.9</v>
          </cell>
          <cell r="E6870">
            <v>186.82</v>
          </cell>
          <cell r="F6870">
            <v>15</v>
          </cell>
          <cell r="G6870">
            <v>280</v>
          </cell>
          <cell r="H6870">
            <v>69.52</v>
          </cell>
          <cell r="I6870">
            <v>8</v>
          </cell>
          <cell r="J6870">
            <v>34</v>
          </cell>
          <cell r="K6870">
            <v>605.20000000000005</v>
          </cell>
          <cell r="L6870">
            <v>18</v>
          </cell>
          <cell r="M6870" t="str">
            <v>Jul/Aug</v>
          </cell>
          <cell r="N6870">
            <v>33</v>
          </cell>
        </row>
        <row r="6871">
          <cell r="A6871" t="str">
            <v>2006/07 W18</v>
          </cell>
          <cell r="B6871" t="str">
            <v>LHR Terminal 4</v>
          </cell>
          <cell r="C6871" t="str">
            <v>Champagne - Charles Heidseick 2 for £35</v>
          </cell>
          <cell r="D6871">
            <v>183.92</v>
          </cell>
          <cell r="E6871">
            <v>99.71</v>
          </cell>
          <cell r="F6871">
            <v>8</v>
          </cell>
          <cell r="G6871">
            <v>45.98</v>
          </cell>
          <cell r="H6871">
            <v>17.32</v>
          </cell>
          <cell r="I6871">
            <v>2</v>
          </cell>
          <cell r="J6871">
            <v>42</v>
          </cell>
          <cell r="K6871">
            <v>388.87</v>
          </cell>
          <cell r="L6871">
            <v>18</v>
          </cell>
          <cell r="M6871" t="str">
            <v>Jul/Aug</v>
          </cell>
          <cell r="N6871">
            <v>55</v>
          </cell>
        </row>
        <row r="6872">
          <cell r="A6872" t="str">
            <v>2006/07 W18</v>
          </cell>
          <cell r="B6872" t="str">
            <v>LHR Terminal 4</v>
          </cell>
          <cell r="C6872" t="str">
            <v>Champagne - Canard Twin for £25</v>
          </cell>
          <cell r="D6872">
            <v>475</v>
          </cell>
          <cell r="E6872">
            <v>176.78</v>
          </cell>
          <cell r="F6872">
            <v>19</v>
          </cell>
          <cell r="G6872">
            <v>150</v>
          </cell>
          <cell r="H6872">
            <v>33.78</v>
          </cell>
          <cell r="I6872">
            <v>6</v>
          </cell>
          <cell r="J6872">
            <v>9</v>
          </cell>
          <cell r="K6872">
            <v>144</v>
          </cell>
          <cell r="L6872">
            <v>18</v>
          </cell>
          <cell r="M6872" t="str">
            <v>Jul/Aug</v>
          </cell>
          <cell r="N6872">
            <v>52</v>
          </cell>
        </row>
        <row r="6873">
          <cell r="A6873" t="str">
            <v>2006/07 W18</v>
          </cell>
          <cell r="B6873" t="str">
            <v>LHR Terminal 4</v>
          </cell>
          <cell r="C6873" t="str">
            <v>Wine - Beringer 3 for £15</v>
          </cell>
          <cell r="D6873">
            <v>0</v>
          </cell>
          <cell r="E6873">
            <v>0</v>
          </cell>
          <cell r="F6873">
            <v>0</v>
          </cell>
          <cell r="G6873">
            <v>0</v>
          </cell>
          <cell r="H6873">
            <v>0</v>
          </cell>
          <cell r="I6873">
            <v>0</v>
          </cell>
          <cell r="J6873">
            <v>0</v>
          </cell>
          <cell r="K6873" t="str">
            <v>/0</v>
          </cell>
          <cell r="L6873">
            <v>18</v>
          </cell>
          <cell r="M6873" t="str">
            <v>Jul/Aug</v>
          </cell>
          <cell r="N6873">
            <v>43</v>
          </cell>
        </row>
        <row r="6874">
          <cell r="A6874" t="str">
            <v>2006/07 W18</v>
          </cell>
          <cell r="B6874" t="str">
            <v>LHR Terminal 4</v>
          </cell>
          <cell r="C6874" t="str">
            <v>Wine - Rosemount BOGOF</v>
          </cell>
          <cell r="D6874">
            <v>209.85</v>
          </cell>
          <cell r="E6874">
            <v>93.17</v>
          </cell>
          <cell r="F6874">
            <v>27</v>
          </cell>
          <cell r="G6874">
            <v>41.97</v>
          </cell>
          <cell r="H6874">
            <v>13.67</v>
          </cell>
          <cell r="I6874">
            <v>5</v>
          </cell>
          <cell r="J6874">
            <v>58</v>
          </cell>
          <cell r="K6874">
            <v>425.93</v>
          </cell>
          <cell r="L6874">
            <v>18</v>
          </cell>
          <cell r="M6874" t="str">
            <v>Jul/Aug</v>
          </cell>
          <cell r="N6874">
            <v>56</v>
          </cell>
        </row>
        <row r="6875">
          <cell r="A6875" t="str">
            <v>2006/07 W18</v>
          </cell>
          <cell r="B6875" t="str">
            <v>LHR Terminal 4</v>
          </cell>
          <cell r="C6875" t="str">
            <v>WOW - 2 for £45 Malt</v>
          </cell>
          <cell r="D6875">
            <v>2237.21</v>
          </cell>
          <cell r="E6875">
            <v>1449.54</v>
          </cell>
          <cell r="F6875">
            <v>79</v>
          </cell>
          <cell r="G6875">
            <v>396.86</v>
          </cell>
          <cell r="H6875">
            <v>105.6</v>
          </cell>
          <cell r="I6875">
            <v>14</v>
          </cell>
          <cell r="J6875">
            <v>229</v>
          </cell>
          <cell r="K6875">
            <v>1751.73</v>
          </cell>
          <cell r="L6875">
            <v>18</v>
          </cell>
          <cell r="M6875" t="str">
            <v>Jul/Aug</v>
          </cell>
          <cell r="N6875">
            <v>34</v>
          </cell>
        </row>
        <row r="6876">
          <cell r="A6876" t="str">
            <v>2006/07 W18</v>
          </cell>
          <cell r="B6876" t="str">
            <v>LHR Terminal 4</v>
          </cell>
          <cell r="C6876" t="str">
            <v>WOW - Connemara 2 for £30</v>
          </cell>
          <cell r="D6876">
            <v>125.93</v>
          </cell>
          <cell r="E6876">
            <v>85.02</v>
          </cell>
          <cell r="F6876">
            <v>7</v>
          </cell>
          <cell r="G6876">
            <v>17.989999999999998</v>
          </cell>
          <cell r="H6876">
            <v>5.16</v>
          </cell>
          <cell r="I6876">
            <v>1</v>
          </cell>
          <cell r="J6876">
            <v>6</v>
          </cell>
          <cell r="K6876">
            <v>28.08</v>
          </cell>
          <cell r="L6876">
            <v>18</v>
          </cell>
          <cell r="M6876" t="str">
            <v>Jul/Aug</v>
          </cell>
          <cell r="N6876">
            <v>60</v>
          </cell>
        </row>
        <row r="6877">
          <cell r="A6877" t="str">
            <v>2006/07 W18</v>
          </cell>
          <cell r="B6877" t="str">
            <v>LHR Terminal 4</v>
          </cell>
          <cell r="C6877" t="str">
            <v>Others - 2 for £25 (glayva, disaronno)</v>
          </cell>
          <cell r="D6877">
            <v>433.72</v>
          </cell>
          <cell r="E6877">
            <v>303.97000000000003</v>
          </cell>
          <cell r="F6877">
            <v>28</v>
          </cell>
          <cell r="G6877">
            <v>58.96</v>
          </cell>
          <cell r="H6877">
            <v>12.96</v>
          </cell>
          <cell r="I6877">
            <v>4</v>
          </cell>
          <cell r="J6877">
            <v>48</v>
          </cell>
          <cell r="K6877">
            <v>167.54</v>
          </cell>
          <cell r="L6877">
            <v>18</v>
          </cell>
          <cell r="M6877" t="str">
            <v>Jul/Aug</v>
          </cell>
          <cell r="N6877">
            <v>48</v>
          </cell>
        </row>
        <row r="6878">
          <cell r="A6878" t="str">
            <v>2006/07 W18</v>
          </cell>
          <cell r="B6878" t="str">
            <v>LHR Terminal 4</v>
          </cell>
          <cell r="C6878" t="str">
            <v>Others - Pimms 2 for £15 (70cl)</v>
          </cell>
          <cell r="D6878">
            <v>5141.8900000000003</v>
          </cell>
          <cell r="E6878">
            <v>671.22</v>
          </cell>
          <cell r="F6878">
            <v>679</v>
          </cell>
          <cell r="G6878">
            <v>4952.91</v>
          </cell>
          <cell r="H6878">
            <v>533.46</v>
          </cell>
          <cell r="I6878">
            <v>655</v>
          </cell>
          <cell r="J6878">
            <v>485</v>
          </cell>
          <cell r="K6878">
            <v>2150.85</v>
          </cell>
          <cell r="L6878">
            <v>18</v>
          </cell>
          <cell r="M6878" t="str">
            <v>Jul/Aug</v>
          </cell>
          <cell r="N6878">
            <v>35</v>
          </cell>
        </row>
        <row r="6879">
          <cell r="A6879" t="str">
            <v>2006/07 W18</v>
          </cell>
          <cell r="B6879" t="str">
            <v>LHR Terminal 4</v>
          </cell>
          <cell r="C6879" t="str">
            <v>Other - 2 for £30 Sauza</v>
          </cell>
          <cell r="D6879">
            <v>203.94</v>
          </cell>
          <cell r="E6879">
            <v>161.28</v>
          </cell>
          <cell r="F6879">
            <v>12</v>
          </cell>
          <cell r="G6879">
            <v>18.989999999999998</v>
          </cell>
          <cell r="H6879">
            <v>6.03</v>
          </cell>
          <cell r="I6879">
            <v>1</v>
          </cell>
          <cell r="J6879">
            <v>43</v>
          </cell>
          <cell r="K6879">
            <v>191.35</v>
          </cell>
          <cell r="L6879">
            <v>18</v>
          </cell>
          <cell r="M6879" t="str">
            <v>Jul/Aug</v>
          </cell>
          <cell r="N6879">
            <v>58</v>
          </cell>
        </row>
        <row r="6880">
          <cell r="A6880" t="str">
            <v>2006/07 W18</v>
          </cell>
          <cell r="B6880" t="str">
            <v>LHR Terminal 4</v>
          </cell>
          <cell r="C6880" t="str">
            <v>Others - 2 for £20 ATA (70cl)</v>
          </cell>
          <cell r="D6880">
            <v>3222.64</v>
          </cell>
          <cell r="E6880">
            <v>688.19</v>
          </cell>
          <cell r="F6880">
            <v>312</v>
          </cell>
          <cell r="G6880">
            <v>3010.76</v>
          </cell>
          <cell r="H6880">
            <v>549.79999999999995</v>
          </cell>
          <cell r="I6880">
            <v>292</v>
          </cell>
          <cell r="J6880">
            <v>319</v>
          </cell>
          <cell r="K6880">
            <v>1377.76</v>
          </cell>
          <cell r="L6880">
            <v>18</v>
          </cell>
          <cell r="M6880" t="str">
            <v>Jul/Aug</v>
          </cell>
          <cell r="N6880">
            <v>32</v>
          </cell>
        </row>
        <row r="6881">
          <cell r="A6881" t="str">
            <v>2006/07 W18</v>
          </cell>
          <cell r="B6881" t="str">
            <v>LHR Terminal 4</v>
          </cell>
          <cell r="C6881" t="str">
            <v>Others - 2 for £15 Fortified</v>
          </cell>
          <cell r="D6881">
            <v>106.68</v>
          </cell>
          <cell r="E6881">
            <v>53.78</v>
          </cell>
          <cell r="F6881">
            <v>12</v>
          </cell>
          <cell r="G6881">
            <v>17.579999999999998</v>
          </cell>
          <cell r="H6881">
            <v>4.68</v>
          </cell>
          <cell r="I6881">
            <v>2</v>
          </cell>
          <cell r="J6881">
            <v>31</v>
          </cell>
          <cell r="K6881">
            <v>124</v>
          </cell>
          <cell r="L6881">
            <v>18</v>
          </cell>
          <cell r="M6881" t="str">
            <v>Jul/Aug</v>
          </cell>
          <cell r="N6881">
            <v>59</v>
          </cell>
        </row>
        <row r="6882">
          <cell r="A6882" t="str">
            <v>2006/07 W18</v>
          </cell>
          <cell r="B6882" t="str">
            <v>LGW South</v>
          </cell>
          <cell r="C6882" t="str">
            <v>Liquor</v>
          </cell>
          <cell r="D6882">
            <v>265396.62</v>
          </cell>
          <cell r="E6882">
            <v>124516.97</v>
          </cell>
          <cell r="F6882">
            <v>20283</v>
          </cell>
          <cell r="G6882">
            <v>118779.38</v>
          </cell>
          <cell r="H6882">
            <v>24650.98</v>
          </cell>
          <cell r="I6882">
            <v>8622</v>
          </cell>
          <cell r="J6882">
            <v>24877</v>
          </cell>
          <cell r="K6882">
            <v>126967.57</v>
          </cell>
          <cell r="L6882">
            <v>18</v>
          </cell>
          <cell r="M6882" t="str">
            <v>Jul/Aug</v>
          </cell>
          <cell r="N6882">
            <v>1</v>
          </cell>
        </row>
        <row r="6883">
          <cell r="A6883" t="str">
            <v>2006/07 W18</v>
          </cell>
          <cell r="B6883" t="str">
            <v>LGW South</v>
          </cell>
          <cell r="C6883" t="str">
            <v>Tobacco</v>
          </cell>
          <cell r="D6883">
            <v>197131.95</v>
          </cell>
          <cell r="E6883">
            <v>143955.16</v>
          </cell>
          <cell r="F6883">
            <v>6203</v>
          </cell>
          <cell r="G6883">
            <v>6289.2</v>
          </cell>
          <cell r="H6883">
            <v>1078.32</v>
          </cell>
          <cell r="I6883">
            <v>274</v>
          </cell>
          <cell r="J6883">
            <v>12721</v>
          </cell>
          <cell r="K6883">
            <v>103085.77</v>
          </cell>
          <cell r="L6883">
            <v>18</v>
          </cell>
          <cell r="M6883" t="str">
            <v>Jul/Aug</v>
          </cell>
          <cell r="N6883">
            <v>2</v>
          </cell>
        </row>
        <row r="6884">
          <cell r="A6884" t="str">
            <v>2006/07 W18</v>
          </cell>
          <cell r="B6884" t="str">
            <v>LGW South</v>
          </cell>
          <cell r="C6884" t="str">
            <v>Perfumery</v>
          </cell>
          <cell r="D6884">
            <v>1019493.02</v>
          </cell>
          <cell r="E6884">
            <v>580833.97</v>
          </cell>
          <cell r="F6884">
            <v>44656</v>
          </cell>
          <cell r="G6884">
            <v>571435.86</v>
          </cell>
          <cell r="H6884">
            <v>287980.02</v>
          </cell>
          <cell r="I6884">
            <v>25441</v>
          </cell>
          <cell r="J6884">
            <v>76125</v>
          </cell>
          <cell r="K6884">
            <v>622697.74</v>
          </cell>
          <cell r="L6884">
            <v>18</v>
          </cell>
          <cell r="M6884" t="str">
            <v>Jul/Aug</v>
          </cell>
          <cell r="N6884">
            <v>3</v>
          </cell>
        </row>
        <row r="6885">
          <cell r="A6885" t="str">
            <v>2006/07 W18</v>
          </cell>
          <cell r="B6885" t="str">
            <v>LGW South</v>
          </cell>
          <cell r="C6885" t="str">
            <v>Food</v>
          </cell>
          <cell r="D6885">
            <v>78205.570000000007</v>
          </cell>
          <cell r="E6885">
            <v>38520.22</v>
          </cell>
          <cell r="F6885">
            <v>24880</v>
          </cell>
          <cell r="G6885">
            <v>38509.730000000003</v>
          </cell>
          <cell r="H6885">
            <v>16616.490000000002</v>
          </cell>
          <cell r="I6885">
            <v>12390</v>
          </cell>
          <cell r="J6885">
            <v>22758</v>
          </cell>
          <cell r="K6885">
            <v>34479.040000000001</v>
          </cell>
          <cell r="L6885">
            <v>18</v>
          </cell>
          <cell r="M6885" t="str">
            <v>Jul/Aug</v>
          </cell>
          <cell r="N6885">
            <v>4</v>
          </cell>
        </row>
        <row r="6886">
          <cell r="A6886" t="str">
            <v>2006/07 W18</v>
          </cell>
          <cell r="B6886" t="str">
            <v>LGW South</v>
          </cell>
          <cell r="C6886" t="str">
            <v>Tax Free</v>
          </cell>
          <cell r="D6886">
            <v>204375.31</v>
          </cell>
          <cell r="E6886">
            <v>103167.39</v>
          </cell>
          <cell r="F6886">
            <v>13437</v>
          </cell>
          <cell r="G6886">
            <v>106870.3</v>
          </cell>
          <cell r="H6886">
            <v>46554.33</v>
          </cell>
          <cell r="I6886">
            <v>6386</v>
          </cell>
          <cell r="J6886">
            <v>36573</v>
          </cell>
          <cell r="K6886">
            <v>232164.76</v>
          </cell>
          <cell r="L6886">
            <v>18</v>
          </cell>
          <cell r="M6886" t="str">
            <v>Jul/Aug</v>
          </cell>
          <cell r="N6886">
            <v>5</v>
          </cell>
        </row>
        <row r="6887">
          <cell r="A6887" t="str">
            <v>2006/07 W18</v>
          </cell>
          <cell r="B6887" t="str">
            <v>LGW South</v>
          </cell>
          <cell r="C6887" t="str">
            <v>Unclassified Products</v>
          </cell>
          <cell r="D6887">
            <v>0</v>
          </cell>
          <cell r="E6887">
            <v>0</v>
          </cell>
          <cell r="F6887">
            <v>0</v>
          </cell>
          <cell r="G6887">
            <v>0</v>
          </cell>
          <cell r="H6887">
            <v>0</v>
          </cell>
          <cell r="I6887">
            <v>0</v>
          </cell>
          <cell r="J6887">
            <v>0</v>
          </cell>
          <cell r="K6887" t="str">
            <v>/0</v>
          </cell>
          <cell r="L6887">
            <v>18</v>
          </cell>
          <cell r="M6887" t="str">
            <v>Jul/Aug</v>
          </cell>
          <cell r="N6887">
            <v>6</v>
          </cell>
        </row>
        <row r="6888">
          <cell r="A6888" t="str">
            <v>2006/07 W18</v>
          </cell>
          <cell r="B6888" t="str">
            <v>LGW South</v>
          </cell>
          <cell r="C6888" t="str">
            <v>Spirits</v>
          </cell>
          <cell r="D6888">
            <v>220160.95</v>
          </cell>
          <cell r="E6888">
            <v>109979.04</v>
          </cell>
          <cell r="F6888">
            <v>17665</v>
          </cell>
          <cell r="G6888">
            <v>88689.38</v>
          </cell>
          <cell r="H6888">
            <v>17717.32</v>
          </cell>
          <cell r="I6888">
            <v>6972</v>
          </cell>
          <cell r="J6888">
            <v>21153</v>
          </cell>
          <cell r="K6888">
            <v>94882.07</v>
          </cell>
          <cell r="L6888">
            <v>18</v>
          </cell>
          <cell r="M6888" t="str">
            <v>Jul/Aug</v>
          </cell>
          <cell r="N6888">
            <v>7</v>
          </cell>
        </row>
        <row r="6889">
          <cell r="A6889" t="str">
            <v>2006/07 W18</v>
          </cell>
          <cell r="B6889" t="str">
            <v>LGW South</v>
          </cell>
          <cell r="C6889" t="str">
            <v>Fortified Wines</v>
          </cell>
          <cell r="D6889">
            <v>2313.4</v>
          </cell>
          <cell r="E6889">
            <v>1037.3399999999999</v>
          </cell>
          <cell r="F6889">
            <v>285</v>
          </cell>
          <cell r="G6889">
            <v>919.09</v>
          </cell>
          <cell r="H6889">
            <v>169.48</v>
          </cell>
          <cell r="I6889">
            <v>117</v>
          </cell>
          <cell r="J6889">
            <v>351</v>
          </cell>
          <cell r="K6889">
            <v>1158.02</v>
          </cell>
          <cell r="L6889">
            <v>18</v>
          </cell>
          <cell r="M6889" t="str">
            <v>Jul/Aug</v>
          </cell>
          <cell r="N6889">
            <v>10</v>
          </cell>
        </row>
        <row r="6890">
          <cell r="A6890" t="str">
            <v>2006/07 W18</v>
          </cell>
          <cell r="B6890" t="str">
            <v>LGW South</v>
          </cell>
          <cell r="C6890" t="str">
            <v>Others</v>
          </cell>
          <cell r="D6890">
            <v>0</v>
          </cell>
          <cell r="E6890">
            <v>0</v>
          </cell>
          <cell r="F6890">
            <v>0</v>
          </cell>
          <cell r="G6890">
            <v>0</v>
          </cell>
          <cell r="H6890">
            <v>0</v>
          </cell>
          <cell r="I6890">
            <v>0</v>
          </cell>
          <cell r="J6890">
            <v>0</v>
          </cell>
          <cell r="K6890" t="str">
            <v>/0</v>
          </cell>
          <cell r="L6890">
            <v>18</v>
          </cell>
          <cell r="M6890" t="str">
            <v>Jul/Aug</v>
          </cell>
          <cell r="N6890">
            <v>11</v>
          </cell>
        </row>
        <row r="6891">
          <cell r="A6891" t="str">
            <v>2006/07 W18</v>
          </cell>
          <cell r="B6891" t="str">
            <v>LGW South</v>
          </cell>
          <cell r="C6891" t="str">
            <v>Champagne</v>
          </cell>
          <cell r="D6891">
            <v>33298.54</v>
          </cell>
          <cell r="E6891">
            <v>10304.370000000001</v>
          </cell>
          <cell r="F6891">
            <v>1047</v>
          </cell>
          <cell r="G6891">
            <v>23378.27</v>
          </cell>
          <cell r="H6891">
            <v>5615.69</v>
          </cell>
          <cell r="I6891">
            <v>733</v>
          </cell>
          <cell r="J6891">
            <v>1588</v>
          </cell>
          <cell r="K6891">
            <v>27975.4</v>
          </cell>
          <cell r="L6891">
            <v>18</v>
          </cell>
          <cell r="M6891" t="str">
            <v>Jul/Aug</v>
          </cell>
          <cell r="N6891">
            <v>8</v>
          </cell>
        </row>
        <row r="6892">
          <cell r="A6892" t="str">
            <v>2006/07 W18</v>
          </cell>
          <cell r="B6892" t="str">
            <v>LGW South</v>
          </cell>
          <cell r="C6892" t="str">
            <v>Wines</v>
          </cell>
          <cell r="D6892">
            <v>9623.73</v>
          </cell>
          <cell r="E6892">
            <v>3196.22</v>
          </cell>
          <cell r="F6892">
            <v>1286</v>
          </cell>
          <cell r="G6892">
            <v>5792.64</v>
          </cell>
          <cell r="H6892">
            <v>1148.49</v>
          </cell>
          <cell r="I6892">
            <v>800</v>
          </cell>
          <cell r="J6892">
            <v>1785</v>
          </cell>
          <cell r="K6892">
            <v>6799.99</v>
          </cell>
          <cell r="L6892">
            <v>18</v>
          </cell>
          <cell r="M6892" t="str">
            <v>Jul/Aug</v>
          </cell>
          <cell r="N6892">
            <v>9</v>
          </cell>
        </row>
        <row r="6893">
          <cell r="A6893" t="str">
            <v>2006/07 W18</v>
          </cell>
          <cell r="B6893" t="str">
            <v>LGW South</v>
          </cell>
          <cell r="C6893" t="str">
            <v>Unclassified Liquor</v>
          </cell>
          <cell r="D6893">
            <v>0</v>
          </cell>
          <cell r="E6893">
            <v>0</v>
          </cell>
          <cell r="F6893">
            <v>0</v>
          </cell>
          <cell r="G6893">
            <v>0</v>
          </cell>
          <cell r="H6893">
            <v>0</v>
          </cell>
          <cell r="I6893">
            <v>0</v>
          </cell>
          <cell r="J6893">
            <v>0</v>
          </cell>
          <cell r="K6893" t="str">
            <v>/0</v>
          </cell>
          <cell r="L6893">
            <v>18</v>
          </cell>
          <cell r="M6893" t="str">
            <v>Jul/Aug</v>
          </cell>
          <cell r="N6893">
            <v>12</v>
          </cell>
        </row>
        <row r="6894">
          <cell r="A6894" t="str">
            <v>2006/07 W18</v>
          </cell>
          <cell r="B6894" t="str">
            <v>LGW South</v>
          </cell>
          <cell r="C6894" t="str">
            <v>Value - 2 for £15</v>
          </cell>
          <cell r="D6894">
            <v>30253.599999999999</v>
          </cell>
          <cell r="E6894">
            <v>20311.169999999998</v>
          </cell>
          <cell r="F6894">
            <v>3711</v>
          </cell>
          <cell r="G6894">
            <v>2439.14</v>
          </cell>
          <cell r="H6894">
            <v>330.33</v>
          </cell>
          <cell r="I6894">
            <v>163</v>
          </cell>
          <cell r="J6894">
            <v>2828</v>
          </cell>
          <cell r="K6894">
            <v>8438.9599999999991</v>
          </cell>
          <cell r="L6894">
            <v>18</v>
          </cell>
          <cell r="M6894" t="str">
            <v>Jul/Aug</v>
          </cell>
          <cell r="N6894">
            <v>31</v>
          </cell>
        </row>
        <row r="6895">
          <cell r="A6895" t="str">
            <v>2006/07 W18</v>
          </cell>
          <cell r="B6895" t="str">
            <v>LGW South</v>
          </cell>
          <cell r="C6895" t="str">
            <v>Value - 2 for £20 Bombay Saphire</v>
          </cell>
          <cell r="D6895">
            <v>2879.99</v>
          </cell>
          <cell r="E6895">
            <v>1832.19</v>
          </cell>
          <cell r="F6895">
            <v>214</v>
          </cell>
          <cell r="G6895">
            <v>757.76</v>
          </cell>
          <cell r="H6895">
            <v>202.02</v>
          </cell>
          <cell r="I6895">
            <v>37</v>
          </cell>
          <cell r="J6895">
            <v>92</v>
          </cell>
          <cell r="K6895">
            <v>255.76</v>
          </cell>
          <cell r="L6895">
            <v>18</v>
          </cell>
          <cell r="M6895" t="str">
            <v>Jul/Aug</v>
          </cell>
          <cell r="N6895">
            <v>45</v>
          </cell>
        </row>
        <row r="6896">
          <cell r="A6896" t="str">
            <v>2006/07 W18</v>
          </cell>
          <cell r="B6896" t="str">
            <v>LGW South</v>
          </cell>
          <cell r="C6896" t="str">
            <v>Value - Baileys 2 for £20</v>
          </cell>
          <cell r="D6896">
            <v>5678.12</v>
          </cell>
          <cell r="E6896">
            <v>3116.15</v>
          </cell>
          <cell r="F6896">
            <v>497</v>
          </cell>
          <cell r="G6896">
            <v>983.6</v>
          </cell>
          <cell r="H6896">
            <v>299.66000000000003</v>
          </cell>
          <cell r="I6896">
            <v>66</v>
          </cell>
          <cell r="J6896">
            <v>391</v>
          </cell>
          <cell r="K6896">
            <v>1884.6</v>
          </cell>
          <cell r="L6896">
            <v>18</v>
          </cell>
          <cell r="M6896" t="str">
            <v>Jul/Aug</v>
          </cell>
          <cell r="N6896">
            <v>39</v>
          </cell>
        </row>
        <row r="6897">
          <cell r="A6897" t="str">
            <v>2006/07 W18</v>
          </cell>
          <cell r="B6897" t="str">
            <v>LGW South</v>
          </cell>
          <cell r="C6897" t="str">
            <v>Value - Baileys Twin @ £20</v>
          </cell>
          <cell r="D6897">
            <v>3520</v>
          </cell>
          <cell r="E6897">
            <v>2147.2800000000002</v>
          </cell>
          <cell r="F6897">
            <v>176</v>
          </cell>
          <cell r="G6897">
            <v>0</v>
          </cell>
          <cell r="H6897">
            <v>0</v>
          </cell>
          <cell r="I6897">
            <v>0</v>
          </cell>
          <cell r="J6897">
            <v>44</v>
          </cell>
          <cell r="K6897">
            <v>424.14</v>
          </cell>
          <cell r="L6897">
            <v>18</v>
          </cell>
          <cell r="M6897" t="str">
            <v>Jul/Aug</v>
          </cell>
          <cell r="N6897">
            <v>51</v>
          </cell>
        </row>
        <row r="6898">
          <cell r="A6898" t="str">
            <v>2006/07 W18</v>
          </cell>
          <cell r="B6898" t="str">
            <v>LGW South</v>
          </cell>
          <cell r="C6898" t="str">
            <v>Value - Twins @ £15</v>
          </cell>
          <cell r="D6898">
            <v>7848.88</v>
          </cell>
          <cell r="E6898">
            <v>5546.79</v>
          </cell>
          <cell r="F6898">
            <v>513</v>
          </cell>
          <cell r="G6898">
            <v>303.88</v>
          </cell>
          <cell r="H6898">
            <v>26.91</v>
          </cell>
          <cell r="I6898">
            <v>10</v>
          </cell>
          <cell r="J6898">
            <v>281</v>
          </cell>
          <cell r="K6898">
            <v>1431.52</v>
          </cell>
          <cell r="L6898">
            <v>18</v>
          </cell>
          <cell r="M6898" t="str">
            <v>Jul/Aug</v>
          </cell>
          <cell r="N6898">
            <v>36</v>
          </cell>
        </row>
        <row r="6899">
          <cell r="A6899" t="str">
            <v>2006/07 W18</v>
          </cell>
          <cell r="B6899" t="str">
            <v>LGW South</v>
          </cell>
          <cell r="C6899" t="str">
            <v>Malt - 2 For £45 (6 glenmorangie + 2)</v>
          </cell>
          <cell r="D6899">
            <v>2959.16</v>
          </cell>
          <cell r="E6899">
            <v>1556.62</v>
          </cell>
          <cell r="F6899">
            <v>108</v>
          </cell>
          <cell r="G6899">
            <v>1336.15</v>
          </cell>
          <cell r="H6899">
            <v>368.96</v>
          </cell>
          <cell r="I6899">
            <v>49</v>
          </cell>
          <cell r="J6899">
            <v>302</v>
          </cell>
          <cell r="K6899">
            <v>2358.84</v>
          </cell>
          <cell r="L6899">
            <v>18</v>
          </cell>
          <cell r="M6899" t="str">
            <v>Jul/Aug</v>
          </cell>
          <cell r="N6899">
            <v>30</v>
          </cell>
        </row>
        <row r="6900">
          <cell r="A6900" t="str">
            <v>2006/07 W18</v>
          </cell>
          <cell r="B6900" t="str">
            <v>LGW South</v>
          </cell>
          <cell r="C6900" t="str">
            <v>Malt - Save £5 Glenmorangie Traditional</v>
          </cell>
          <cell r="D6900">
            <v>239.94</v>
          </cell>
          <cell r="E6900">
            <v>119.94</v>
          </cell>
          <cell r="F6900">
            <v>6</v>
          </cell>
          <cell r="G6900">
            <v>119.97</v>
          </cell>
          <cell r="H6900">
            <v>34.26</v>
          </cell>
          <cell r="I6900">
            <v>3</v>
          </cell>
          <cell r="J6900">
            <v>13</v>
          </cell>
          <cell r="K6900">
            <v>148.59</v>
          </cell>
          <cell r="L6900">
            <v>18</v>
          </cell>
          <cell r="M6900" t="str">
            <v>Jul/Aug</v>
          </cell>
          <cell r="N6900">
            <v>44</v>
          </cell>
        </row>
        <row r="6901">
          <cell r="A6901" t="str">
            <v>2006/07 W18</v>
          </cell>
          <cell r="B6901" t="str">
            <v>LGW South</v>
          </cell>
          <cell r="C6901" t="str">
            <v>Cognac - XO @ £45</v>
          </cell>
          <cell r="D6901">
            <v>4365</v>
          </cell>
          <cell r="E6901">
            <v>2346.2600000000002</v>
          </cell>
          <cell r="F6901">
            <v>97</v>
          </cell>
          <cell r="G6901">
            <v>2070</v>
          </cell>
          <cell r="H6901">
            <v>818.3</v>
          </cell>
          <cell r="I6901">
            <v>46</v>
          </cell>
          <cell r="J6901">
            <v>170</v>
          </cell>
          <cell r="K6901">
            <v>3272.5</v>
          </cell>
          <cell r="L6901">
            <v>18</v>
          </cell>
          <cell r="M6901" t="str">
            <v>Jul/Aug</v>
          </cell>
          <cell r="N6901">
            <v>37</v>
          </cell>
        </row>
        <row r="6902">
          <cell r="A6902" t="str">
            <v>2006/07 W18</v>
          </cell>
          <cell r="B6902" t="str">
            <v>LGW South</v>
          </cell>
          <cell r="C6902" t="str">
            <v>Cognac - VSOP 2 for £45</v>
          </cell>
          <cell r="D6902">
            <v>4182.83</v>
          </cell>
          <cell r="E6902">
            <v>2313.4499999999998</v>
          </cell>
          <cell r="F6902">
            <v>181</v>
          </cell>
          <cell r="G6902">
            <v>1362.98</v>
          </cell>
          <cell r="H6902">
            <v>303.67</v>
          </cell>
          <cell r="I6902">
            <v>60</v>
          </cell>
          <cell r="J6902">
            <v>119</v>
          </cell>
          <cell r="K6902">
            <v>1104.98</v>
          </cell>
          <cell r="L6902">
            <v>18</v>
          </cell>
          <cell r="M6902" t="str">
            <v>Jul/Aug</v>
          </cell>
          <cell r="N6902">
            <v>41</v>
          </cell>
        </row>
        <row r="6903">
          <cell r="A6903" t="str">
            <v>2006/07 W18</v>
          </cell>
          <cell r="B6903" t="str">
            <v>LGW South</v>
          </cell>
          <cell r="C6903" t="str">
            <v>Cognac - Only £17_99 VS Especiale</v>
          </cell>
          <cell r="D6903">
            <v>5046.03</v>
          </cell>
          <cell r="E6903">
            <v>2400.0100000000002</v>
          </cell>
          <cell r="F6903">
            <v>297</v>
          </cell>
          <cell r="G6903">
            <v>1783.95</v>
          </cell>
          <cell r="H6903">
            <v>145.93</v>
          </cell>
          <cell r="I6903">
            <v>105</v>
          </cell>
          <cell r="J6903">
            <v>45</v>
          </cell>
          <cell r="K6903">
            <v>236.25</v>
          </cell>
          <cell r="L6903">
            <v>18</v>
          </cell>
          <cell r="M6903" t="str">
            <v>Jul/Aug</v>
          </cell>
          <cell r="N6903">
            <v>42</v>
          </cell>
        </row>
        <row r="6904">
          <cell r="A6904" t="str">
            <v>2006/07 W18</v>
          </cell>
          <cell r="B6904" t="str">
            <v>LGW South</v>
          </cell>
          <cell r="C6904" t="str">
            <v>Deluxe - Chivas 2 for £30</v>
          </cell>
          <cell r="D6904">
            <v>922.84</v>
          </cell>
          <cell r="E6904">
            <v>604.79999999999995</v>
          </cell>
          <cell r="F6904">
            <v>44</v>
          </cell>
          <cell r="G6904">
            <v>123.24</v>
          </cell>
          <cell r="H6904">
            <v>49.2</v>
          </cell>
          <cell r="I6904">
            <v>4</v>
          </cell>
          <cell r="J6904">
            <v>96</v>
          </cell>
          <cell r="K6904">
            <v>585.6</v>
          </cell>
          <cell r="L6904">
            <v>18</v>
          </cell>
          <cell r="M6904" t="str">
            <v>Jul/Aug</v>
          </cell>
          <cell r="N6904">
            <v>49</v>
          </cell>
        </row>
        <row r="6905">
          <cell r="A6905" t="str">
            <v>2006/07 W18</v>
          </cell>
          <cell r="B6905" t="str">
            <v>LGW South</v>
          </cell>
          <cell r="C6905" t="str">
            <v>Deluxe - Chivas Twin for £30</v>
          </cell>
          <cell r="D6905">
            <v>451.52</v>
          </cell>
          <cell r="E6905">
            <v>292.5</v>
          </cell>
          <cell r="F6905">
            <v>11</v>
          </cell>
          <cell r="G6905">
            <v>61.62</v>
          </cell>
          <cell r="H6905">
            <v>24.6</v>
          </cell>
          <cell r="I6905">
            <v>1</v>
          </cell>
          <cell r="J6905">
            <v>14</v>
          </cell>
          <cell r="K6905">
            <v>170.8</v>
          </cell>
          <cell r="L6905">
            <v>18</v>
          </cell>
          <cell r="M6905" t="str">
            <v>Jul/Aug</v>
          </cell>
          <cell r="N6905">
            <v>38</v>
          </cell>
        </row>
        <row r="6906">
          <cell r="A6906" t="str">
            <v>2006/07 W18</v>
          </cell>
          <cell r="B6906" t="str">
            <v>LGW South</v>
          </cell>
          <cell r="C6906" t="str">
            <v>Deluxe - Chivas Triple Pack @ £45</v>
          </cell>
          <cell r="D6906">
            <v>57.99</v>
          </cell>
          <cell r="E6906">
            <v>39.700000000000003</v>
          </cell>
          <cell r="F6906">
            <v>1</v>
          </cell>
          <cell r="G6906">
            <v>0</v>
          </cell>
          <cell r="H6906">
            <v>0</v>
          </cell>
          <cell r="I6906">
            <v>0</v>
          </cell>
          <cell r="J6906">
            <v>6</v>
          </cell>
          <cell r="K6906">
            <v>109.74</v>
          </cell>
          <cell r="L6906">
            <v>18</v>
          </cell>
          <cell r="M6906" t="str">
            <v>Jul/Aug</v>
          </cell>
          <cell r="N6906">
            <v>54</v>
          </cell>
        </row>
        <row r="6907">
          <cell r="A6907" t="str">
            <v>2006/07 W18</v>
          </cell>
          <cell r="B6907" t="str">
            <v>LGW South</v>
          </cell>
          <cell r="C6907" t="str">
            <v>Deluxe - Chivas Save £5 18yo</v>
          </cell>
          <cell r="D6907">
            <v>559.84</v>
          </cell>
          <cell r="E6907">
            <v>283.24</v>
          </cell>
          <cell r="F6907">
            <v>16</v>
          </cell>
          <cell r="G6907">
            <v>314.91000000000003</v>
          </cell>
          <cell r="H6907">
            <v>115.73</v>
          </cell>
          <cell r="I6907">
            <v>9</v>
          </cell>
          <cell r="J6907">
            <v>26</v>
          </cell>
          <cell r="K6907">
            <v>287.56</v>
          </cell>
          <cell r="L6907">
            <v>18</v>
          </cell>
          <cell r="M6907" t="str">
            <v>Jul/Aug</v>
          </cell>
          <cell r="N6907">
            <v>50</v>
          </cell>
        </row>
        <row r="6908">
          <cell r="A6908" t="str">
            <v>2006/07 W18</v>
          </cell>
          <cell r="B6908" t="str">
            <v>LGW South</v>
          </cell>
          <cell r="C6908" t="str">
            <v>Deluxe - Chivas Royal Salute get Chivas 18yo</v>
          </cell>
          <cell r="D6908">
            <v>239.96</v>
          </cell>
          <cell r="E6908">
            <v>140.47999999999999</v>
          </cell>
          <cell r="F6908">
            <v>4</v>
          </cell>
          <cell r="G6908">
            <v>59.99</v>
          </cell>
          <cell r="H6908">
            <v>24.32</v>
          </cell>
          <cell r="I6908">
            <v>1</v>
          </cell>
          <cell r="J6908">
            <v>8</v>
          </cell>
          <cell r="K6908">
            <v>170.16</v>
          </cell>
          <cell r="L6908">
            <v>18</v>
          </cell>
          <cell r="M6908" t="str">
            <v>Jul/Aug</v>
          </cell>
          <cell r="N6908">
            <v>57</v>
          </cell>
        </row>
        <row r="6909">
          <cell r="A6909" t="str">
            <v>2006/07 W18</v>
          </cell>
          <cell r="B6909" t="str">
            <v>LGW South</v>
          </cell>
          <cell r="C6909" t="str">
            <v>Deluxe - Dewars 2 for £30 ATA</v>
          </cell>
          <cell r="D6909">
            <v>1279.8699999999999</v>
          </cell>
          <cell r="E6909">
            <v>411.94</v>
          </cell>
          <cell r="F6909">
            <v>81</v>
          </cell>
          <cell r="G6909">
            <v>869.94</v>
          </cell>
          <cell r="H6909">
            <v>91.6</v>
          </cell>
          <cell r="I6909">
            <v>56</v>
          </cell>
          <cell r="J6909">
            <v>97</v>
          </cell>
          <cell r="K6909">
            <v>513.14</v>
          </cell>
          <cell r="L6909">
            <v>18</v>
          </cell>
          <cell r="M6909" t="str">
            <v>Jul/Aug</v>
          </cell>
          <cell r="N6909">
            <v>40</v>
          </cell>
        </row>
        <row r="6910">
          <cell r="A6910" t="str">
            <v>2006/07 W18</v>
          </cell>
          <cell r="B6910" t="str">
            <v>LGW South</v>
          </cell>
          <cell r="C6910" t="str">
            <v>Deluxe - JW Blue get a free 20cl Gold (Sept Only)</v>
          </cell>
          <cell r="D6910">
            <v>503.12</v>
          </cell>
          <cell r="E6910">
            <v>292.37</v>
          </cell>
          <cell r="F6910">
            <v>6</v>
          </cell>
          <cell r="G6910">
            <v>76.28</v>
          </cell>
          <cell r="H6910">
            <v>24.68</v>
          </cell>
          <cell r="I6910">
            <v>1</v>
          </cell>
          <cell r="J6910">
            <v>17</v>
          </cell>
          <cell r="K6910">
            <v>541.11</v>
          </cell>
          <cell r="L6910">
            <v>18</v>
          </cell>
          <cell r="M6910" t="str">
            <v>Jul/Aug</v>
          </cell>
          <cell r="N6910">
            <v>46</v>
          </cell>
        </row>
        <row r="6911">
          <cell r="A6911" t="str">
            <v>2006/07 W18</v>
          </cell>
          <cell r="B6911" t="str">
            <v>LGW South</v>
          </cell>
          <cell r="C6911" t="str">
            <v>Deluxe - Free 20cl bottle (linked to JW Blue) (Sept Only)</v>
          </cell>
          <cell r="D6911">
            <v>188.28</v>
          </cell>
          <cell r="E6911">
            <v>106.38</v>
          </cell>
          <cell r="F6911">
            <v>13</v>
          </cell>
          <cell r="G6911">
            <v>81.05</v>
          </cell>
          <cell r="H6911">
            <v>35.19</v>
          </cell>
          <cell r="I6911">
            <v>5</v>
          </cell>
          <cell r="J6911">
            <v>62</v>
          </cell>
          <cell r="K6911">
            <v>371.38</v>
          </cell>
          <cell r="L6911">
            <v>18</v>
          </cell>
          <cell r="M6911" t="str">
            <v>Jul/Aug</v>
          </cell>
          <cell r="N6911">
            <v>47</v>
          </cell>
        </row>
        <row r="6912">
          <cell r="A6912" t="str">
            <v>2006/07 W18</v>
          </cell>
          <cell r="B6912" t="str">
            <v>LGW South</v>
          </cell>
          <cell r="C6912" t="str">
            <v>Champagne - Piper Florens Louis 2 for £30</v>
          </cell>
          <cell r="D6912">
            <v>455</v>
          </cell>
          <cell r="E6912">
            <v>163.96</v>
          </cell>
          <cell r="F6912">
            <v>26</v>
          </cell>
          <cell r="G6912">
            <v>245</v>
          </cell>
          <cell r="H6912">
            <v>60.76</v>
          </cell>
          <cell r="I6912">
            <v>14</v>
          </cell>
          <cell r="J6912">
            <v>64</v>
          </cell>
          <cell r="K6912">
            <v>569.6</v>
          </cell>
          <cell r="L6912">
            <v>18</v>
          </cell>
          <cell r="M6912" t="str">
            <v>Jul/Aug</v>
          </cell>
          <cell r="N6912">
            <v>53</v>
          </cell>
        </row>
        <row r="6913">
          <cell r="A6913" t="str">
            <v>2006/07 W18</v>
          </cell>
          <cell r="B6913" t="str">
            <v>LGW South</v>
          </cell>
          <cell r="C6913" t="str">
            <v>Champagne - Piper Florens Louis Twin for £30</v>
          </cell>
          <cell r="D6913">
            <v>1295</v>
          </cell>
          <cell r="E6913">
            <v>406.61</v>
          </cell>
          <cell r="F6913">
            <v>37</v>
          </cell>
          <cell r="G6913">
            <v>945</v>
          </cell>
          <cell r="H6913">
            <v>234.61</v>
          </cell>
          <cell r="I6913">
            <v>27</v>
          </cell>
          <cell r="J6913">
            <v>55</v>
          </cell>
          <cell r="K6913">
            <v>979</v>
          </cell>
          <cell r="L6913">
            <v>18</v>
          </cell>
          <cell r="M6913" t="str">
            <v>Jul/Aug</v>
          </cell>
          <cell r="N6913">
            <v>33</v>
          </cell>
        </row>
        <row r="6914">
          <cell r="A6914" t="str">
            <v>2006/07 W18</v>
          </cell>
          <cell r="B6914" t="str">
            <v>LGW South</v>
          </cell>
          <cell r="C6914" t="str">
            <v>Champagne - Charles Heidseick 2 for £35</v>
          </cell>
          <cell r="D6914">
            <v>45.98</v>
          </cell>
          <cell r="E6914">
            <v>22.39</v>
          </cell>
          <cell r="F6914">
            <v>2</v>
          </cell>
          <cell r="G6914">
            <v>22.99</v>
          </cell>
          <cell r="H6914">
            <v>8.66</v>
          </cell>
          <cell r="I6914">
            <v>1</v>
          </cell>
          <cell r="J6914">
            <v>30</v>
          </cell>
          <cell r="K6914">
            <v>277.8</v>
          </cell>
          <cell r="L6914">
            <v>18</v>
          </cell>
          <cell r="M6914" t="str">
            <v>Jul/Aug</v>
          </cell>
          <cell r="N6914">
            <v>55</v>
          </cell>
        </row>
        <row r="6915">
          <cell r="A6915" t="str">
            <v>2006/07 W18</v>
          </cell>
          <cell r="B6915" t="str">
            <v>LGW South</v>
          </cell>
          <cell r="C6915" t="str">
            <v>Champagne - Canard Twin for £25</v>
          </cell>
          <cell r="D6915">
            <v>2400</v>
          </cell>
          <cell r="E6915">
            <v>674.68</v>
          </cell>
          <cell r="F6915">
            <v>96</v>
          </cell>
          <cell r="G6915">
            <v>1775</v>
          </cell>
          <cell r="H6915">
            <v>399.68</v>
          </cell>
          <cell r="I6915">
            <v>71</v>
          </cell>
          <cell r="J6915">
            <v>79</v>
          </cell>
          <cell r="K6915">
            <v>1264</v>
          </cell>
          <cell r="L6915">
            <v>18</v>
          </cell>
          <cell r="M6915" t="str">
            <v>Jul/Aug</v>
          </cell>
          <cell r="N6915">
            <v>52</v>
          </cell>
        </row>
        <row r="6916">
          <cell r="A6916" t="str">
            <v>2006/07 W18</v>
          </cell>
          <cell r="B6916" t="str">
            <v>LGW South</v>
          </cell>
          <cell r="C6916" t="str">
            <v>Wine - Beringer 3 for £15</v>
          </cell>
          <cell r="D6916">
            <v>0</v>
          </cell>
          <cell r="E6916">
            <v>0</v>
          </cell>
          <cell r="F6916">
            <v>0</v>
          </cell>
          <cell r="G6916">
            <v>0</v>
          </cell>
          <cell r="H6916">
            <v>0</v>
          </cell>
          <cell r="I6916">
            <v>0</v>
          </cell>
          <cell r="J6916">
            <v>0</v>
          </cell>
          <cell r="K6916" t="str">
            <v>/0</v>
          </cell>
          <cell r="L6916">
            <v>18</v>
          </cell>
          <cell r="M6916" t="str">
            <v>Jul/Aug</v>
          </cell>
          <cell r="N6916">
            <v>43</v>
          </cell>
        </row>
        <row r="6917">
          <cell r="A6917" t="str">
            <v>2006/07 W18</v>
          </cell>
          <cell r="B6917" t="str">
            <v>LGW South</v>
          </cell>
          <cell r="C6917" t="str">
            <v>Wine - Rosemount BOGOF</v>
          </cell>
          <cell r="D6917">
            <v>251.82</v>
          </cell>
          <cell r="E6917">
            <v>88.74</v>
          </cell>
          <cell r="F6917">
            <v>35</v>
          </cell>
          <cell r="G6917">
            <v>139.9</v>
          </cell>
          <cell r="H6917">
            <v>36.049999999999997</v>
          </cell>
          <cell r="I6917">
            <v>19</v>
          </cell>
          <cell r="J6917">
            <v>118</v>
          </cell>
          <cell r="K6917">
            <v>868.14</v>
          </cell>
          <cell r="L6917">
            <v>18</v>
          </cell>
          <cell r="M6917" t="str">
            <v>Jul/Aug</v>
          </cell>
          <cell r="N6917">
            <v>56</v>
          </cell>
        </row>
        <row r="6918">
          <cell r="A6918" t="str">
            <v>2006/07 W18</v>
          </cell>
          <cell r="B6918" t="str">
            <v>LGW South</v>
          </cell>
          <cell r="C6918" t="str">
            <v>WOW - 2 for £45 Malt</v>
          </cell>
          <cell r="D6918">
            <v>1379.51</v>
          </cell>
          <cell r="E6918">
            <v>664.22</v>
          </cell>
          <cell r="F6918">
            <v>49</v>
          </cell>
          <cell r="G6918">
            <v>725.74</v>
          </cell>
          <cell r="H6918">
            <v>189.64</v>
          </cell>
          <cell r="I6918">
            <v>26</v>
          </cell>
          <cell r="J6918">
            <v>384</v>
          </cell>
          <cell r="K6918">
            <v>2961.82</v>
          </cell>
          <cell r="L6918">
            <v>18</v>
          </cell>
          <cell r="M6918" t="str">
            <v>Jul/Aug</v>
          </cell>
          <cell r="N6918">
            <v>34</v>
          </cell>
        </row>
        <row r="6919">
          <cell r="A6919" t="str">
            <v>2006/07 W18</v>
          </cell>
          <cell r="B6919" t="str">
            <v>LGW South</v>
          </cell>
          <cell r="C6919" t="str">
            <v>WOW - Connemara 2 for £30</v>
          </cell>
          <cell r="D6919">
            <v>53.97</v>
          </cell>
          <cell r="E6919">
            <v>39.93</v>
          </cell>
          <cell r="F6919">
            <v>3</v>
          </cell>
          <cell r="G6919">
            <v>0</v>
          </cell>
          <cell r="H6919">
            <v>0</v>
          </cell>
          <cell r="I6919">
            <v>0</v>
          </cell>
          <cell r="J6919">
            <v>7</v>
          </cell>
          <cell r="K6919">
            <v>32.76</v>
          </cell>
          <cell r="L6919">
            <v>18</v>
          </cell>
          <cell r="M6919" t="str">
            <v>Jul/Aug</v>
          </cell>
          <cell r="N6919">
            <v>60</v>
          </cell>
        </row>
        <row r="6920">
          <cell r="A6920" t="str">
            <v>2006/07 W18</v>
          </cell>
          <cell r="B6920" t="str">
            <v>LGW South</v>
          </cell>
          <cell r="C6920" t="str">
            <v>Others - 2 for £25 (glayva, disaronno)</v>
          </cell>
          <cell r="D6920">
            <v>1198.18</v>
          </cell>
          <cell r="E6920">
            <v>545.70000000000005</v>
          </cell>
          <cell r="F6920">
            <v>82</v>
          </cell>
          <cell r="G6920">
            <v>675.53</v>
          </cell>
          <cell r="H6920">
            <v>145.34</v>
          </cell>
          <cell r="I6920">
            <v>47</v>
          </cell>
          <cell r="J6920">
            <v>60</v>
          </cell>
          <cell r="K6920">
            <v>209.76</v>
          </cell>
          <cell r="L6920">
            <v>18</v>
          </cell>
          <cell r="M6920" t="str">
            <v>Jul/Aug</v>
          </cell>
          <cell r="N6920">
            <v>48</v>
          </cell>
        </row>
        <row r="6921">
          <cell r="A6921" t="str">
            <v>2006/07 W18</v>
          </cell>
          <cell r="B6921" t="str">
            <v>LGW South</v>
          </cell>
          <cell r="C6921" t="str">
            <v>Others - Pimms 2 for £15 (70cl)</v>
          </cell>
          <cell r="D6921">
            <v>24362.560000000001</v>
          </cell>
          <cell r="E6921">
            <v>3265.83</v>
          </cell>
          <cell r="F6921">
            <v>3222</v>
          </cell>
          <cell r="G6921">
            <v>23627.66</v>
          </cell>
          <cell r="H6921">
            <v>2727.29</v>
          </cell>
          <cell r="I6921">
            <v>3130</v>
          </cell>
          <cell r="J6921">
            <v>1760</v>
          </cell>
          <cell r="K6921">
            <v>7805.21</v>
          </cell>
          <cell r="L6921">
            <v>18</v>
          </cell>
          <cell r="M6921" t="str">
            <v>Jul/Aug</v>
          </cell>
          <cell r="N6921">
            <v>35</v>
          </cell>
        </row>
        <row r="6922">
          <cell r="A6922" t="str">
            <v>2006/07 W18</v>
          </cell>
          <cell r="B6922" t="str">
            <v>LGW South</v>
          </cell>
          <cell r="C6922" t="str">
            <v>Other - 2 for £30 Sauza</v>
          </cell>
          <cell r="D6922">
            <v>391.92</v>
          </cell>
          <cell r="E6922">
            <v>297.52999999999997</v>
          </cell>
          <cell r="F6922">
            <v>24</v>
          </cell>
          <cell r="G6922">
            <v>48.99</v>
          </cell>
          <cell r="H6922">
            <v>11.3</v>
          </cell>
          <cell r="I6922">
            <v>3</v>
          </cell>
          <cell r="J6922">
            <v>12</v>
          </cell>
          <cell r="K6922">
            <v>53.4</v>
          </cell>
          <cell r="L6922">
            <v>18</v>
          </cell>
          <cell r="M6922" t="str">
            <v>Jul/Aug</v>
          </cell>
          <cell r="N6922">
            <v>58</v>
          </cell>
        </row>
        <row r="6923">
          <cell r="A6923" t="str">
            <v>2006/07 W18</v>
          </cell>
          <cell r="B6923" t="str">
            <v>LGW South</v>
          </cell>
          <cell r="C6923" t="str">
            <v>Others - 2 for £20 ATA (70cl)</v>
          </cell>
          <cell r="D6923">
            <v>11338.22</v>
          </cell>
          <cell r="E6923">
            <v>2665.67</v>
          </cell>
          <cell r="F6923">
            <v>1100</v>
          </cell>
          <cell r="G6923">
            <v>10547.76</v>
          </cell>
          <cell r="H6923">
            <v>2061.23</v>
          </cell>
          <cell r="I6923">
            <v>1024</v>
          </cell>
          <cell r="J6923">
            <v>731</v>
          </cell>
          <cell r="K6923">
            <v>2905.29</v>
          </cell>
          <cell r="L6923">
            <v>18</v>
          </cell>
          <cell r="M6923" t="str">
            <v>Jul/Aug</v>
          </cell>
          <cell r="N6923">
            <v>32</v>
          </cell>
        </row>
        <row r="6924">
          <cell r="A6924" t="str">
            <v>2006/07 W18</v>
          </cell>
          <cell r="B6924" t="str">
            <v>LGW South</v>
          </cell>
          <cell r="C6924" t="str">
            <v>Others - 2 for £15 Fortified</v>
          </cell>
          <cell r="D6924">
            <v>141.84</v>
          </cell>
          <cell r="E6924">
            <v>68.02</v>
          </cell>
          <cell r="F6924">
            <v>16</v>
          </cell>
          <cell r="G6924">
            <v>35.159999999999997</v>
          </cell>
          <cell r="H6924">
            <v>9.34</v>
          </cell>
          <cell r="I6924">
            <v>4</v>
          </cell>
          <cell r="J6924">
            <v>50</v>
          </cell>
          <cell r="K6924">
            <v>200</v>
          </cell>
          <cell r="L6924">
            <v>18</v>
          </cell>
          <cell r="M6924" t="str">
            <v>Jul/Aug</v>
          </cell>
          <cell r="N6924">
            <v>59</v>
          </cell>
        </row>
        <row r="6925">
          <cell r="A6925" t="str">
            <v>2006/07 W18</v>
          </cell>
          <cell r="B6925" t="str">
            <v>LGW North</v>
          </cell>
          <cell r="C6925" t="str">
            <v>Liquor</v>
          </cell>
          <cell r="D6925">
            <v>146972.01</v>
          </cell>
          <cell r="E6925">
            <v>65855.11</v>
          </cell>
          <cell r="F6925">
            <v>9864</v>
          </cell>
          <cell r="G6925">
            <v>73216.05</v>
          </cell>
          <cell r="H6925">
            <v>16498.990000000002</v>
          </cell>
          <cell r="I6925">
            <v>4445</v>
          </cell>
          <cell r="J6925">
            <v>19059</v>
          </cell>
          <cell r="K6925">
            <v>113464.27</v>
          </cell>
          <cell r="L6925">
            <v>18</v>
          </cell>
          <cell r="M6925" t="str">
            <v>Jul/Aug</v>
          </cell>
          <cell r="N6925">
            <v>1</v>
          </cell>
        </row>
        <row r="6926">
          <cell r="A6926" t="str">
            <v>2006/07 W18</v>
          </cell>
          <cell r="B6926" t="str">
            <v>LGW North</v>
          </cell>
          <cell r="C6926" t="str">
            <v>Tobacco</v>
          </cell>
          <cell r="D6926">
            <v>87983.34</v>
          </cell>
          <cell r="E6926">
            <v>62687.87</v>
          </cell>
          <cell r="F6926">
            <v>2705</v>
          </cell>
          <cell r="G6926">
            <v>4959.8500000000004</v>
          </cell>
          <cell r="H6926">
            <v>1028.0899999999999</v>
          </cell>
          <cell r="I6926">
            <v>182</v>
          </cell>
          <cell r="J6926">
            <v>7464</v>
          </cell>
          <cell r="K6926">
            <v>63708.43</v>
          </cell>
          <cell r="L6926">
            <v>18</v>
          </cell>
          <cell r="M6926" t="str">
            <v>Jul/Aug</v>
          </cell>
          <cell r="N6926">
            <v>2</v>
          </cell>
        </row>
        <row r="6927">
          <cell r="A6927" t="str">
            <v>2006/07 W18</v>
          </cell>
          <cell r="B6927" t="str">
            <v>LGW North</v>
          </cell>
          <cell r="C6927" t="str">
            <v>Perfumery</v>
          </cell>
          <cell r="D6927">
            <v>649967.91</v>
          </cell>
          <cell r="E6927">
            <v>365537.56</v>
          </cell>
          <cell r="F6927">
            <v>28016</v>
          </cell>
          <cell r="G6927">
            <v>393487.18</v>
          </cell>
          <cell r="H6927">
            <v>198133.7</v>
          </cell>
          <cell r="I6927">
            <v>17077</v>
          </cell>
          <cell r="J6927">
            <v>86169</v>
          </cell>
          <cell r="K6927">
            <v>717595.29</v>
          </cell>
          <cell r="L6927">
            <v>18</v>
          </cell>
          <cell r="M6927" t="str">
            <v>Jul/Aug</v>
          </cell>
          <cell r="N6927">
            <v>3</v>
          </cell>
        </row>
        <row r="6928">
          <cell r="A6928" t="str">
            <v>2006/07 W18</v>
          </cell>
          <cell r="B6928" t="str">
            <v>LGW North</v>
          </cell>
          <cell r="C6928" t="str">
            <v>Food</v>
          </cell>
          <cell r="D6928">
            <v>40789.85</v>
          </cell>
          <cell r="E6928">
            <v>19744.39</v>
          </cell>
          <cell r="F6928">
            <v>10667</v>
          </cell>
          <cell r="G6928">
            <v>19641.400000000001</v>
          </cell>
          <cell r="H6928">
            <v>8241.75</v>
          </cell>
          <cell r="I6928">
            <v>5162</v>
          </cell>
          <cell r="J6928">
            <v>5819</v>
          </cell>
          <cell r="K6928">
            <v>11121.77</v>
          </cell>
          <cell r="L6928">
            <v>18</v>
          </cell>
          <cell r="M6928" t="str">
            <v>Jul/Aug</v>
          </cell>
          <cell r="N6928">
            <v>4</v>
          </cell>
        </row>
        <row r="6929">
          <cell r="A6929" t="str">
            <v>2006/07 W18</v>
          </cell>
          <cell r="B6929" t="str">
            <v>LGW North</v>
          </cell>
          <cell r="C6929" t="str">
            <v>Tax Free</v>
          </cell>
          <cell r="D6929">
            <v>58855.73</v>
          </cell>
          <cell r="E6929">
            <v>30095.040000000001</v>
          </cell>
          <cell r="F6929">
            <v>3744</v>
          </cell>
          <cell r="G6929">
            <v>33880.61</v>
          </cell>
          <cell r="H6929">
            <v>15244.18</v>
          </cell>
          <cell r="I6929">
            <v>2135</v>
          </cell>
          <cell r="J6929">
            <v>19343</v>
          </cell>
          <cell r="K6929">
            <v>122413.6</v>
          </cell>
          <cell r="L6929">
            <v>18</v>
          </cell>
          <cell r="M6929" t="str">
            <v>Jul/Aug</v>
          </cell>
          <cell r="N6929">
            <v>5</v>
          </cell>
        </row>
        <row r="6930">
          <cell r="A6930" t="str">
            <v>2006/07 W18</v>
          </cell>
          <cell r="B6930" t="str">
            <v>LGW North</v>
          </cell>
          <cell r="C6930" t="str">
            <v>Unclassified Products</v>
          </cell>
          <cell r="D6930">
            <v>0</v>
          </cell>
          <cell r="E6930">
            <v>0</v>
          </cell>
          <cell r="F6930">
            <v>0</v>
          </cell>
          <cell r="G6930">
            <v>0</v>
          </cell>
          <cell r="H6930">
            <v>0</v>
          </cell>
          <cell r="I6930">
            <v>0</v>
          </cell>
          <cell r="J6930">
            <v>0</v>
          </cell>
          <cell r="K6930" t="str">
            <v>/0</v>
          </cell>
          <cell r="L6930">
            <v>18</v>
          </cell>
          <cell r="M6930" t="str">
            <v>Jul/Aug</v>
          </cell>
          <cell r="N6930">
            <v>6</v>
          </cell>
        </row>
        <row r="6931">
          <cell r="A6931" t="str">
            <v>2006/07 W18</v>
          </cell>
          <cell r="B6931" t="str">
            <v>LGW North</v>
          </cell>
          <cell r="C6931" t="str">
            <v>Spirits</v>
          </cell>
          <cell r="D6931">
            <v>110786.65</v>
          </cell>
          <cell r="E6931">
            <v>53906.43</v>
          </cell>
          <cell r="F6931">
            <v>8188</v>
          </cell>
          <cell r="G6931">
            <v>50443.32</v>
          </cell>
          <cell r="H6931">
            <v>11113.91</v>
          </cell>
          <cell r="I6931">
            <v>3467</v>
          </cell>
          <cell r="J6931">
            <v>14814</v>
          </cell>
          <cell r="K6931">
            <v>70716.59</v>
          </cell>
          <cell r="L6931">
            <v>18</v>
          </cell>
          <cell r="M6931" t="str">
            <v>Jul/Aug</v>
          </cell>
          <cell r="N6931">
            <v>7</v>
          </cell>
        </row>
        <row r="6932">
          <cell r="A6932" t="str">
            <v>2006/07 W18</v>
          </cell>
          <cell r="B6932" t="str">
            <v>LGW North</v>
          </cell>
          <cell r="C6932" t="str">
            <v>Fortified Wines</v>
          </cell>
          <cell r="D6932">
            <v>1406.97</v>
          </cell>
          <cell r="E6932">
            <v>656.29</v>
          </cell>
          <cell r="F6932">
            <v>165</v>
          </cell>
          <cell r="G6932">
            <v>473.17</v>
          </cell>
          <cell r="H6932">
            <v>94.77</v>
          </cell>
          <cell r="I6932">
            <v>64</v>
          </cell>
          <cell r="J6932">
            <v>328</v>
          </cell>
          <cell r="K6932">
            <v>1119.8900000000001</v>
          </cell>
          <cell r="L6932">
            <v>18</v>
          </cell>
          <cell r="M6932" t="str">
            <v>Jul/Aug</v>
          </cell>
          <cell r="N6932">
            <v>10</v>
          </cell>
        </row>
        <row r="6933">
          <cell r="A6933" t="str">
            <v>2006/07 W18</v>
          </cell>
          <cell r="B6933" t="str">
            <v>LGW North</v>
          </cell>
          <cell r="C6933" t="str">
            <v>Others</v>
          </cell>
          <cell r="D6933">
            <v>0</v>
          </cell>
          <cell r="E6933">
            <v>0</v>
          </cell>
          <cell r="F6933">
            <v>0</v>
          </cell>
          <cell r="G6933">
            <v>0</v>
          </cell>
          <cell r="H6933">
            <v>0</v>
          </cell>
          <cell r="I6933">
            <v>0</v>
          </cell>
          <cell r="J6933">
            <v>0</v>
          </cell>
          <cell r="K6933" t="str">
            <v>/0</v>
          </cell>
          <cell r="L6933">
            <v>18</v>
          </cell>
          <cell r="M6933" t="str">
            <v>Jul/Aug</v>
          </cell>
          <cell r="N6933">
            <v>11</v>
          </cell>
        </row>
        <row r="6934">
          <cell r="A6934" t="str">
            <v>2006/07 W18</v>
          </cell>
          <cell r="B6934" t="str">
            <v>LGW North</v>
          </cell>
          <cell r="C6934" t="str">
            <v>Champagne</v>
          </cell>
          <cell r="D6934">
            <v>30241.01</v>
          </cell>
          <cell r="E6934">
            <v>9612.4500000000007</v>
          </cell>
          <cell r="F6934">
            <v>933</v>
          </cell>
          <cell r="G6934">
            <v>20083.2</v>
          </cell>
          <cell r="H6934">
            <v>4843.2700000000004</v>
          </cell>
          <cell r="I6934">
            <v>618</v>
          </cell>
          <cell r="J6934">
            <v>1761</v>
          </cell>
          <cell r="K6934">
            <v>31458.76</v>
          </cell>
          <cell r="L6934">
            <v>18</v>
          </cell>
          <cell r="M6934" t="str">
            <v>Jul/Aug</v>
          </cell>
          <cell r="N6934">
            <v>8</v>
          </cell>
        </row>
        <row r="6935">
          <cell r="A6935" t="str">
            <v>2006/07 W18</v>
          </cell>
          <cell r="B6935" t="str">
            <v>LGW North</v>
          </cell>
          <cell r="C6935" t="str">
            <v>Wines</v>
          </cell>
          <cell r="D6935">
            <v>4537.38</v>
          </cell>
          <cell r="E6935">
            <v>1679.94</v>
          </cell>
          <cell r="F6935">
            <v>578</v>
          </cell>
          <cell r="G6935">
            <v>2216.36</v>
          </cell>
          <cell r="H6935">
            <v>447.04</v>
          </cell>
          <cell r="I6935">
            <v>296</v>
          </cell>
          <cell r="J6935">
            <v>2156</v>
          </cell>
          <cell r="K6935">
            <v>8976.16</v>
          </cell>
          <cell r="L6935">
            <v>18</v>
          </cell>
          <cell r="M6935" t="str">
            <v>Jul/Aug</v>
          </cell>
          <cell r="N6935">
            <v>9</v>
          </cell>
        </row>
        <row r="6936">
          <cell r="A6936" t="str">
            <v>2006/07 W18</v>
          </cell>
          <cell r="B6936" t="str">
            <v>LGW North</v>
          </cell>
          <cell r="C6936" t="str">
            <v>Unclassified Liquor</v>
          </cell>
          <cell r="D6936">
            <v>0</v>
          </cell>
          <cell r="E6936">
            <v>0</v>
          </cell>
          <cell r="F6936">
            <v>0</v>
          </cell>
          <cell r="G6936">
            <v>0</v>
          </cell>
          <cell r="H6936">
            <v>0</v>
          </cell>
          <cell r="I6936">
            <v>0</v>
          </cell>
          <cell r="J6936">
            <v>0</v>
          </cell>
          <cell r="K6936" t="str">
            <v>/0</v>
          </cell>
          <cell r="L6936">
            <v>18</v>
          </cell>
          <cell r="M6936" t="str">
            <v>Jul/Aug</v>
          </cell>
          <cell r="N6936">
            <v>12</v>
          </cell>
        </row>
        <row r="6937">
          <cell r="A6937" t="str">
            <v>2006/07 W18</v>
          </cell>
          <cell r="B6937" t="str">
            <v>LGW North</v>
          </cell>
          <cell r="C6937" t="str">
            <v>Value - 2 for £15</v>
          </cell>
          <cell r="D6937">
            <v>14381.87</v>
          </cell>
          <cell r="E6937">
            <v>9959.24</v>
          </cell>
          <cell r="F6937">
            <v>1789</v>
          </cell>
          <cell r="G6937">
            <v>675.85</v>
          </cell>
          <cell r="H6937">
            <v>84.63</v>
          </cell>
          <cell r="I6937">
            <v>45</v>
          </cell>
          <cell r="J6937">
            <v>1654</v>
          </cell>
          <cell r="K6937">
            <v>4817.05</v>
          </cell>
          <cell r="L6937">
            <v>18</v>
          </cell>
          <cell r="M6937" t="str">
            <v>Jul/Aug</v>
          </cell>
          <cell r="N6937">
            <v>31</v>
          </cell>
        </row>
        <row r="6938">
          <cell r="A6938" t="str">
            <v>2006/07 W18</v>
          </cell>
          <cell r="B6938" t="str">
            <v>LGW North</v>
          </cell>
          <cell r="C6938" t="str">
            <v>Value - 2 for £20 Bombay Saphire</v>
          </cell>
          <cell r="D6938">
            <v>1537.18</v>
          </cell>
          <cell r="E6938">
            <v>1047.24</v>
          </cell>
          <cell r="F6938">
            <v>119</v>
          </cell>
          <cell r="G6938">
            <v>266.24</v>
          </cell>
          <cell r="H6938">
            <v>70.98</v>
          </cell>
          <cell r="I6938">
            <v>13</v>
          </cell>
          <cell r="J6938">
            <v>70</v>
          </cell>
          <cell r="K6938">
            <v>194.6</v>
          </cell>
          <cell r="L6938">
            <v>18</v>
          </cell>
          <cell r="M6938" t="str">
            <v>Jul/Aug</v>
          </cell>
          <cell r="N6938">
            <v>45</v>
          </cell>
        </row>
        <row r="6939">
          <cell r="A6939" t="str">
            <v>2006/07 W18</v>
          </cell>
          <cell r="B6939" t="str">
            <v>LGW North</v>
          </cell>
          <cell r="C6939" t="str">
            <v>Value - Baileys 2 for £20</v>
          </cell>
          <cell r="D6939">
            <v>2819.32</v>
          </cell>
          <cell r="E6939">
            <v>1612.12</v>
          </cell>
          <cell r="F6939">
            <v>252</v>
          </cell>
          <cell r="G6939">
            <v>407.45</v>
          </cell>
          <cell r="H6939">
            <v>143.18</v>
          </cell>
          <cell r="I6939">
            <v>25</v>
          </cell>
          <cell r="J6939">
            <v>255</v>
          </cell>
          <cell r="K6939">
            <v>1229.0899999999999</v>
          </cell>
          <cell r="L6939">
            <v>18</v>
          </cell>
          <cell r="M6939" t="str">
            <v>Jul/Aug</v>
          </cell>
          <cell r="N6939">
            <v>39</v>
          </cell>
        </row>
        <row r="6940">
          <cell r="A6940" t="str">
            <v>2006/07 W18</v>
          </cell>
          <cell r="B6940" t="str">
            <v>LGW North</v>
          </cell>
          <cell r="C6940" t="str">
            <v>Value - Baileys Twin @ £20</v>
          </cell>
          <cell r="D6940">
            <v>620</v>
          </cell>
          <cell r="E6940">
            <v>378.2</v>
          </cell>
          <cell r="F6940">
            <v>31</v>
          </cell>
          <cell r="G6940">
            <v>0</v>
          </cell>
          <cell r="H6940">
            <v>0</v>
          </cell>
          <cell r="I6940">
            <v>0</v>
          </cell>
          <cell r="J6940">
            <v>40</v>
          </cell>
          <cell r="K6940">
            <v>385.6</v>
          </cell>
          <cell r="L6940">
            <v>18</v>
          </cell>
          <cell r="M6940" t="str">
            <v>Jul/Aug</v>
          </cell>
          <cell r="N6940">
            <v>51</v>
          </cell>
        </row>
        <row r="6941">
          <cell r="A6941" t="str">
            <v>2006/07 W18</v>
          </cell>
          <cell r="B6941" t="str">
            <v>LGW North</v>
          </cell>
          <cell r="C6941" t="str">
            <v>Value - Twins @ £15</v>
          </cell>
          <cell r="D6941">
            <v>2281.66</v>
          </cell>
          <cell r="E6941">
            <v>1620.71</v>
          </cell>
          <cell r="F6941">
            <v>149</v>
          </cell>
          <cell r="G6941">
            <v>76.66</v>
          </cell>
          <cell r="H6941">
            <v>19.41</v>
          </cell>
          <cell r="I6941">
            <v>2</v>
          </cell>
          <cell r="J6941">
            <v>113</v>
          </cell>
          <cell r="K6941">
            <v>579.66999999999996</v>
          </cell>
          <cell r="L6941">
            <v>18</v>
          </cell>
          <cell r="M6941" t="str">
            <v>Jul/Aug</v>
          </cell>
          <cell r="N6941">
            <v>36</v>
          </cell>
        </row>
        <row r="6942">
          <cell r="A6942" t="str">
            <v>2006/07 W18</v>
          </cell>
          <cell r="B6942" t="str">
            <v>LGW North</v>
          </cell>
          <cell r="C6942" t="str">
            <v>Malt - 2 For £45 (6 glenmorangie + 2)</v>
          </cell>
          <cell r="D6942">
            <v>1927.4</v>
          </cell>
          <cell r="E6942">
            <v>860.46</v>
          </cell>
          <cell r="F6942">
            <v>71</v>
          </cell>
          <cell r="G6942">
            <v>1172.0899999999999</v>
          </cell>
          <cell r="H6942">
            <v>304.35000000000002</v>
          </cell>
          <cell r="I6942">
            <v>43</v>
          </cell>
          <cell r="J6942">
            <v>359</v>
          </cell>
          <cell r="K6942">
            <v>2817.95</v>
          </cell>
          <cell r="L6942">
            <v>18</v>
          </cell>
          <cell r="M6942" t="str">
            <v>Jul/Aug</v>
          </cell>
          <cell r="N6942">
            <v>30</v>
          </cell>
        </row>
        <row r="6943">
          <cell r="A6943" t="str">
            <v>2006/07 W18</v>
          </cell>
          <cell r="B6943" t="str">
            <v>LGW North</v>
          </cell>
          <cell r="C6943" t="str">
            <v>Malt - Save £5 Glenmorangie Traditional</v>
          </cell>
          <cell r="D6943">
            <v>159.96</v>
          </cell>
          <cell r="E6943">
            <v>79.959999999999994</v>
          </cell>
          <cell r="F6943">
            <v>4</v>
          </cell>
          <cell r="G6943">
            <v>79.98</v>
          </cell>
          <cell r="H6943">
            <v>22.84</v>
          </cell>
          <cell r="I6943">
            <v>2</v>
          </cell>
          <cell r="J6943">
            <v>27</v>
          </cell>
          <cell r="K6943">
            <v>308.61</v>
          </cell>
          <cell r="L6943">
            <v>18</v>
          </cell>
          <cell r="M6943" t="str">
            <v>Jul/Aug</v>
          </cell>
          <cell r="N6943">
            <v>44</v>
          </cell>
        </row>
        <row r="6944">
          <cell r="A6944" t="str">
            <v>2006/07 W18</v>
          </cell>
          <cell r="B6944" t="str">
            <v>LGW North</v>
          </cell>
          <cell r="C6944" t="str">
            <v>Cognac - XO @ £45</v>
          </cell>
          <cell r="D6944">
            <v>2250</v>
          </cell>
          <cell r="E6944">
            <v>1145.05</v>
          </cell>
          <cell r="F6944">
            <v>50</v>
          </cell>
          <cell r="G6944">
            <v>1305</v>
          </cell>
          <cell r="H6944">
            <v>515.89</v>
          </cell>
          <cell r="I6944">
            <v>29</v>
          </cell>
          <cell r="J6944">
            <v>140</v>
          </cell>
          <cell r="K6944">
            <v>2695</v>
          </cell>
          <cell r="L6944">
            <v>18</v>
          </cell>
          <cell r="M6944" t="str">
            <v>Jul/Aug</v>
          </cell>
          <cell r="N6944">
            <v>37</v>
          </cell>
        </row>
        <row r="6945">
          <cell r="A6945" t="str">
            <v>2006/07 W18</v>
          </cell>
          <cell r="B6945" t="str">
            <v>LGW North</v>
          </cell>
          <cell r="C6945" t="str">
            <v>Cognac - VSOP 2 for £45</v>
          </cell>
          <cell r="D6945">
            <v>1771.87</v>
          </cell>
          <cell r="E6945">
            <v>938.51</v>
          </cell>
          <cell r="F6945">
            <v>75</v>
          </cell>
          <cell r="G6945">
            <v>668.94</v>
          </cell>
          <cell r="H6945">
            <v>154.81</v>
          </cell>
          <cell r="I6945">
            <v>28</v>
          </cell>
          <cell r="J6945">
            <v>113</v>
          </cell>
          <cell r="K6945">
            <v>1049.3</v>
          </cell>
          <cell r="L6945">
            <v>18</v>
          </cell>
          <cell r="M6945" t="str">
            <v>Jul/Aug</v>
          </cell>
          <cell r="N6945">
            <v>41</v>
          </cell>
        </row>
        <row r="6946">
          <cell r="A6946" t="str">
            <v>2006/07 W18</v>
          </cell>
          <cell r="B6946" t="str">
            <v>LGW North</v>
          </cell>
          <cell r="C6946" t="str">
            <v>Cognac - Only £17_99 VS Especiale</v>
          </cell>
          <cell r="D6946">
            <v>1665.02</v>
          </cell>
          <cell r="E6946">
            <v>705.47</v>
          </cell>
          <cell r="F6946">
            <v>98</v>
          </cell>
          <cell r="G6946">
            <v>730.57</v>
          </cell>
          <cell r="H6946">
            <v>59.77</v>
          </cell>
          <cell r="I6946">
            <v>43</v>
          </cell>
          <cell r="J6946">
            <v>5</v>
          </cell>
          <cell r="K6946">
            <v>26.25</v>
          </cell>
          <cell r="L6946">
            <v>18</v>
          </cell>
          <cell r="M6946" t="str">
            <v>Jul/Aug</v>
          </cell>
          <cell r="N6946">
            <v>42</v>
          </cell>
        </row>
        <row r="6947">
          <cell r="A6947" t="str">
            <v>2006/07 W18</v>
          </cell>
          <cell r="B6947" t="str">
            <v>LGW North</v>
          </cell>
          <cell r="C6947" t="str">
            <v>Deluxe - Chivas 2 for £30</v>
          </cell>
          <cell r="D6947">
            <v>430.61</v>
          </cell>
          <cell r="E6947">
            <v>290.10000000000002</v>
          </cell>
          <cell r="F6947">
            <v>21</v>
          </cell>
          <cell r="G6947">
            <v>30.81</v>
          </cell>
          <cell r="H6947">
            <v>12.3</v>
          </cell>
          <cell r="I6947">
            <v>1</v>
          </cell>
          <cell r="J6947">
            <v>62</v>
          </cell>
          <cell r="K6947">
            <v>378.2</v>
          </cell>
          <cell r="L6947">
            <v>18</v>
          </cell>
          <cell r="M6947" t="str">
            <v>Jul/Aug</v>
          </cell>
          <cell r="N6947">
            <v>49</v>
          </cell>
        </row>
        <row r="6948">
          <cell r="A6948" t="str">
            <v>2006/07 W18</v>
          </cell>
          <cell r="B6948" t="str">
            <v>LGW North</v>
          </cell>
          <cell r="C6948" t="str">
            <v>Deluxe - Chivas Twin for £30</v>
          </cell>
          <cell r="D6948">
            <v>552.13</v>
          </cell>
          <cell r="E6948">
            <v>343.89</v>
          </cell>
          <cell r="F6948">
            <v>13</v>
          </cell>
          <cell r="G6948">
            <v>123.24</v>
          </cell>
          <cell r="H6948">
            <v>49.2</v>
          </cell>
          <cell r="I6948">
            <v>2</v>
          </cell>
          <cell r="J6948">
            <v>20</v>
          </cell>
          <cell r="K6948">
            <v>244</v>
          </cell>
          <cell r="L6948">
            <v>18</v>
          </cell>
          <cell r="M6948" t="str">
            <v>Jul/Aug</v>
          </cell>
          <cell r="N6948">
            <v>38</v>
          </cell>
        </row>
        <row r="6949">
          <cell r="A6949" t="str">
            <v>2006/07 W18</v>
          </cell>
          <cell r="B6949" t="str">
            <v>LGW North</v>
          </cell>
          <cell r="C6949" t="str">
            <v>Deluxe - Chivas Triple Pack @ £45</v>
          </cell>
          <cell r="D6949">
            <v>173.97</v>
          </cell>
          <cell r="E6949">
            <v>119.1</v>
          </cell>
          <cell r="F6949">
            <v>3</v>
          </cell>
          <cell r="G6949">
            <v>0</v>
          </cell>
          <cell r="H6949">
            <v>0</v>
          </cell>
          <cell r="I6949">
            <v>0</v>
          </cell>
          <cell r="J6949">
            <v>42</v>
          </cell>
          <cell r="K6949">
            <v>768.18</v>
          </cell>
          <cell r="L6949">
            <v>18</v>
          </cell>
          <cell r="M6949" t="str">
            <v>Jul/Aug</v>
          </cell>
          <cell r="N6949">
            <v>54</v>
          </cell>
        </row>
        <row r="6950">
          <cell r="A6950" t="str">
            <v>2006/07 W18</v>
          </cell>
          <cell r="B6950" t="str">
            <v>LGW North</v>
          </cell>
          <cell r="C6950" t="str">
            <v>Deluxe - Chivas Save £5 18yo</v>
          </cell>
          <cell r="D6950">
            <v>104.97</v>
          </cell>
          <cell r="E6950">
            <v>60.72</v>
          </cell>
          <cell r="F6950">
            <v>3</v>
          </cell>
          <cell r="G6950">
            <v>34.99</v>
          </cell>
          <cell r="H6950">
            <v>12.86</v>
          </cell>
          <cell r="I6950">
            <v>1</v>
          </cell>
          <cell r="J6950">
            <v>27</v>
          </cell>
          <cell r="K6950">
            <v>298.62</v>
          </cell>
          <cell r="L6950">
            <v>18</v>
          </cell>
          <cell r="M6950" t="str">
            <v>Jul/Aug</v>
          </cell>
          <cell r="N6950">
            <v>50</v>
          </cell>
        </row>
        <row r="6951">
          <cell r="A6951" t="str">
            <v>2006/07 W18</v>
          </cell>
          <cell r="B6951" t="str">
            <v>LGW North</v>
          </cell>
          <cell r="C6951" t="str">
            <v>Deluxe - Chivas Royal Salute get Chivas 18yo</v>
          </cell>
          <cell r="D6951">
            <v>119.98</v>
          </cell>
          <cell r="E6951">
            <v>77.44</v>
          </cell>
          <cell r="F6951">
            <v>2</v>
          </cell>
          <cell r="G6951">
            <v>0</v>
          </cell>
          <cell r="H6951">
            <v>0</v>
          </cell>
          <cell r="I6951">
            <v>0</v>
          </cell>
          <cell r="J6951">
            <v>11</v>
          </cell>
          <cell r="K6951">
            <v>233.97</v>
          </cell>
          <cell r="L6951">
            <v>18</v>
          </cell>
          <cell r="M6951" t="str">
            <v>Jul/Aug</v>
          </cell>
          <cell r="N6951">
            <v>57</v>
          </cell>
        </row>
        <row r="6952">
          <cell r="A6952" t="str">
            <v>2006/07 W18</v>
          </cell>
          <cell r="B6952" t="str">
            <v>LGW North</v>
          </cell>
          <cell r="C6952" t="str">
            <v>Deluxe - Dewars 2 for £30 ATA</v>
          </cell>
          <cell r="D6952">
            <v>969.86</v>
          </cell>
          <cell r="E6952">
            <v>308.43</v>
          </cell>
          <cell r="F6952">
            <v>60</v>
          </cell>
          <cell r="G6952">
            <v>669.92</v>
          </cell>
          <cell r="H6952">
            <v>75.27</v>
          </cell>
          <cell r="I6952">
            <v>42</v>
          </cell>
          <cell r="J6952">
            <v>99</v>
          </cell>
          <cell r="K6952">
            <v>523.71</v>
          </cell>
          <cell r="L6952">
            <v>18</v>
          </cell>
          <cell r="M6952" t="str">
            <v>Jul/Aug</v>
          </cell>
          <cell r="N6952">
            <v>40</v>
          </cell>
        </row>
        <row r="6953">
          <cell r="A6953" t="str">
            <v>2006/07 W18</v>
          </cell>
          <cell r="B6953" t="str">
            <v>LGW North</v>
          </cell>
          <cell r="C6953" t="str">
            <v>Deluxe - JW Blue get a free 20cl Gold (Sept Only)</v>
          </cell>
          <cell r="D6953">
            <v>907.24</v>
          </cell>
          <cell r="E6953">
            <v>388.8</v>
          </cell>
          <cell r="F6953">
            <v>11</v>
          </cell>
          <cell r="G6953">
            <v>678.4</v>
          </cell>
          <cell r="H6953">
            <v>255.45</v>
          </cell>
          <cell r="I6953">
            <v>8</v>
          </cell>
          <cell r="J6953">
            <v>47</v>
          </cell>
          <cell r="K6953">
            <v>1496.01</v>
          </cell>
          <cell r="L6953">
            <v>18</v>
          </cell>
          <cell r="M6953" t="str">
            <v>Jul/Aug</v>
          </cell>
          <cell r="N6953">
            <v>46</v>
          </cell>
        </row>
        <row r="6954">
          <cell r="A6954" t="str">
            <v>2006/07 W18</v>
          </cell>
          <cell r="B6954" t="str">
            <v>LGW North</v>
          </cell>
          <cell r="C6954" t="str">
            <v>Deluxe - Free 20cl bottle (linked to JW Blue) (Sept Only)</v>
          </cell>
          <cell r="D6954">
            <v>138.69999999999999</v>
          </cell>
          <cell r="E6954">
            <v>84.75</v>
          </cell>
          <cell r="F6954">
            <v>10</v>
          </cell>
          <cell r="G6954">
            <v>99.43</v>
          </cell>
          <cell r="H6954">
            <v>51.57</v>
          </cell>
          <cell r="I6954">
            <v>7</v>
          </cell>
          <cell r="J6954">
            <v>60</v>
          </cell>
          <cell r="K6954">
            <v>359.4</v>
          </cell>
          <cell r="L6954">
            <v>18</v>
          </cell>
          <cell r="M6954" t="str">
            <v>Jul/Aug</v>
          </cell>
          <cell r="N6954">
            <v>47</v>
          </cell>
        </row>
        <row r="6955">
          <cell r="A6955" t="str">
            <v>2006/07 W18</v>
          </cell>
          <cell r="B6955" t="str">
            <v>LGW North</v>
          </cell>
          <cell r="C6955" t="str">
            <v>Champagne - Piper Florens Louis 2 for £30</v>
          </cell>
          <cell r="D6955">
            <v>455</v>
          </cell>
          <cell r="E6955">
            <v>146.91999999999999</v>
          </cell>
          <cell r="F6955">
            <v>26</v>
          </cell>
          <cell r="G6955">
            <v>315</v>
          </cell>
          <cell r="H6955">
            <v>78.12</v>
          </cell>
          <cell r="I6955">
            <v>18</v>
          </cell>
          <cell r="J6955">
            <v>41</v>
          </cell>
          <cell r="K6955">
            <v>364.9</v>
          </cell>
          <cell r="L6955">
            <v>18</v>
          </cell>
          <cell r="M6955" t="str">
            <v>Jul/Aug</v>
          </cell>
          <cell r="N6955">
            <v>53</v>
          </cell>
        </row>
        <row r="6956">
          <cell r="A6956" t="str">
            <v>2006/07 W18</v>
          </cell>
          <cell r="B6956" t="str">
            <v>LGW North</v>
          </cell>
          <cell r="C6956" t="str">
            <v>Champagne - Piper Florens Louis Twin for £30</v>
          </cell>
          <cell r="D6956">
            <v>560</v>
          </cell>
          <cell r="E6956">
            <v>232.65</v>
          </cell>
          <cell r="F6956">
            <v>16</v>
          </cell>
          <cell r="G6956">
            <v>175</v>
          </cell>
          <cell r="H6956">
            <v>43.45</v>
          </cell>
          <cell r="I6956">
            <v>5</v>
          </cell>
          <cell r="J6956">
            <v>75</v>
          </cell>
          <cell r="K6956">
            <v>1335</v>
          </cell>
          <cell r="L6956">
            <v>18</v>
          </cell>
          <cell r="M6956" t="str">
            <v>Jul/Aug</v>
          </cell>
          <cell r="N6956">
            <v>33</v>
          </cell>
        </row>
        <row r="6957">
          <cell r="A6957" t="str">
            <v>2006/07 W18</v>
          </cell>
          <cell r="B6957" t="str">
            <v>LGW North</v>
          </cell>
          <cell r="C6957" t="str">
            <v>Champagne - Charles Heidseick 2 for £35</v>
          </cell>
          <cell r="D6957">
            <v>91.96</v>
          </cell>
          <cell r="E6957">
            <v>39.71</v>
          </cell>
          <cell r="F6957">
            <v>4</v>
          </cell>
          <cell r="G6957">
            <v>68.97</v>
          </cell>
          <cell r="H6957">
            <v>25.98</v>
          </cell>
          <cell r="I6957">
            <v>3</v>
          </cell>
          <cell r="J6957">
            <v>61</v>
          </cell>
          <cell r="K6957">
            <v>564.86</v>
          </cell>
          <cell r="L6957">
            <v>18</v>
          </cell>
          <cell r="M6957" t="str">
            <v>Jul/Aug</v>
          </cell>
          <cell r="N6957">
            <v>55</v>
          </cell>
        </row>
        <row r="6958">
          <cell r="A6958" t="str">
            <v>2006/07 W18</v>
          </cell>
          <cell r="B6958" t="str">
            <v>LGW North</v>
          </cell>
          <cell r="C6958" t="str">
            <v>Champagne - Canard Twin for £25</v>
          </cell>
          <cell r="D6958">
            <v>1450</v>
          </cell>
          <cell r="E6958">
            <v>401.69</v>
          </cell>
          <cell r="F6958">
            <v>58</v>
          </cell>
          <cell r="G6958">
            <v>1100</v>
          </cell>
          <cell r="H6958">
            <v>247.69</v>
          </cell>
          <cell r="I6958">
            <v>44</v>
          </cell>
          <cell r="J6958">
            <v>86</v>
          </cell>
          <cell r="K6958">
            <v>1376</v>
          </cell>
          <cell r="L6958">
            <v>18</v>
          </cell>
          <cell r="M6958" t="str">
            <v>Jul/Aug</v>
          </cell>
          <cell r="N6958">
            <v>52</v>
          </cell>
        </row>
        <row r="6959">
          <cell r="A6959" t="str">
            <v>2006/07 W18</v>
          </cell>
          <cell r="B6959" t="str">
            <v>LGW North</v>
          </cell>
          <cell r="C6959" t="str">
            <v>Wine - Beringer 3 for £15</v>
          </cell>
          <cell r="D6959">
            <v>0</v>
          </cell>
          <cell r="E6959">
            <v>0</v>
          </cell>
          <cell r="F6959">
            <v>0</v>
          </cell>
          <cell r="G6959">
            <v>0</v>
          </cell>
          <cell r="H6959">
            <v>0</v>
          </cell>
          <cell r="I6959">
            <v>0</v>
          </cell>
          <cell r="J6959">
            <v>0</v>
          </cell>
          <cell r="K6959" t="str">
            <v>/0</v>
          </cell>
          <cell r="L6959">
            <v>18</v>
          </cell>
          <cell r="M6959" t="str">
            <v>Jul/Aug</v>
          </cell>
          <cell r="N6959">
            <v>43</v>
          </cell>
        </row>
        <row r="6960">
          <cell r="A6960" t="str">
            <v>2006/07 W18</v>
          </cell>
          <cell r="B6960" t="str">
            <v>LGW North</v>
          </cell>
          <cell r="C6960" t="str">
            <v>Wine - Rosemount BOGOF</v>
          </cell>
          <cell r="D6960">
            <v>335.76</v>
          </cell>
          <cell r="E6960">
            <v>130.37</v>
          </cell>
          <cell r="F6960">
            <v>45</v>
          </cell>
          <cell r="G6960">
            <v>125.91</v>
          </cell>
          <cell r="H6960">
            <v>31.18</v>
          </cell>
          <cell r="I6960">
            <v>17</v>
          </cell>
          <cell r="J6960">
            <v>177</v>
          </cell>
          <cell r="K6960">
            <v>1301.54</v>
          </cell>
          <cell r="L6960">
            <v>18</v>
          </cell>
          <cell r="M6960" t="str">
            <v>Jul/Aug</v>
          </cell>
          <cell r="N6960">
            <v>56</v>
          </cell>
        </row>
        <row r="6961">
          <cell r="A6961" t="str">
            <v>2006/07 W18</v>
          </cell>
          <cell r="B6961" t="str">
            <v>LGW North</v>
          </cell>
          <cell r="C6961" t="str">
            <v>WOW - 2 for £45 Malt</v>
          </cell>
          <cell r="D6961">
            <v>1783.37</v>
          </cell>
          <cell r="E6961">
            <v>833.42</v>
          </cell>
          <cell r="F6961">
            <v>63</v>
          </cell>
          <cell r="G6961">
            <v>968.66</v>
          </cell>
          <cell r="H6961">
            <v>241.02</v>
          </cell>
          <cell r="I6961">
            <v>34</v>
          </cell>
          <cell r="J6961">
            <v>315</v>
          </cell>
          <cell r="K6961">
            <v>2426.9</v>
          </cell>
          <cell r="L6961">
            <v>18</v>
          </cell>
          <cell r="M6961" t="str">
            <v>Jul/Aug</v>
          </cell>
          <cell r="N6961">
            <v>34</v>
          </cell>
        </row>
        <row r="6962">
          <cell r="A6962" t="str">
            <v>2006/07 W18</v>
          </cell>
          <cell r="B6962" t="str">
            <v>LGW North</v>
          </cell>
          <cell r="C6962" t="str">
            <v>WOW - Connemara 2 for £30</v>
          </cell>
          <cell r="D6962">
            <v>17.989999999999998</v>
          </cell>
          <cell r="E6962">
            <v>5.16</v>
          </cell>
          <cell r="F6962">
            <v>1</v>
          </cell>
          <cell r="G6962">
            <v>17.989999999999998</v>
          </cell>
          <cell r="H6962">
            <v>5.16</v>
          </cell>
          <cell r="I6962">
            <v>1</v>
          </cell>
          <cell r="J6962">
            <v>7</v>
          </cell>
          <cell r="K6962">
            <v>32.76</v>
          </cell>
          <cell r="L6962">
            <v>18</v>
          </cell>
          <cell r="M6962" t="str">
            <v>Jul/Aug</v>
          </cell>
          <cell r="N6962">
            <v>60</v>
          </cell>
        </row>
        <row r="6963">
          <cell r="A6963" t="str">
            <v>2006/07 W18</v>
          </cell>
          <cell r="B6963" t="str">
            <v>LGW North</v>
          </cell>
          <cell r="C6963" t="str">
            <v>Others - 2 for £25 (glayva, disaronno)</v>
          </cell>
          <cell r="D6963">
            <v>401.73</v>
          </cell>
          <cell r="E6963">
            <v>160.55000000000001</v>
          </cell>
          <cell r="F6963">
            <v>27</v>
          </cell>
          <cell r="G6963">
            <v>269.82</v>
          </cell>
          <cell r="H6963">
            <v>60.1</v>
          </cell>
          <cell r="I6963">
            <v>18</v>
          </cell>
          <cell r="J6963">
            <v>83</v>
          </cell>
          <cell r="K6963">
            <v>290.01</v>
          </cell>
          <cell r="L6963">
            <v>18</v>
          </cell>
          <cell r="M6963" t="str">
            <v>Jul/Aug</v>
          </cell>
          <cell r="N6963">
            <v>48</v>
          </cell>
        </row>
        <row r="6964">
          <cell r="A6964" t="str">
            <v>2006/07 W18</v>
          </cell>
          <cell r="B6964" t="str">
            <v>LGW North</v>
          </cell>
          <cell r="C6964" t="str">
            <v>Others - Pimms 2 for £15 (70cl)</v>
          </cell>
          <cell r="D6964">
            <v>10403.629999999999</v>
          </cell>
          <cell r="E6964">
            <v>1396.98</v>
          </cell>
          <cell r="F6964">
            <v>1365</v>
          </cell>
          <cell r="G6964">
            <v>10175.67</v>
          </cell>
          <cell r="H6964">
            <v>1228.77</v>
          </cell>
          <cell r="I6964">
            <v>1337</v>
          </cell>
          <cell r="J6964">
            <v>1093</v>
          </cell>
          <cell r="K6964">
            <v>4847.17</v>
          </cell>
          <cell r="L6964">
            <v>18</v>
          </cell>
          <cell r="M6964" t="str">
            <v>Jul/Aug</v>
          </cell>
          <cell r="N6964">
            <v>35</v>
          </cell>
        </row>
        <row r="6965">
          <cell r="A6965" t="str">
            <v>2006/07 W18</v>
          </cell>
          <cell r="B6965" t="str">
            <v>LGW North</v>
          </cell>
          <cell r="C6965" t="str">
            <v>Other - 2 for £30 Sauza</v>
          </cell>
          <cell r="D6965">
            <v>132.93</v>
          </cell>
          <cell r="E6965">
            <v>83.25</v>
          </cell>
          <cell r="F6965">
            <v>7</v>
          </cell>
          <cell r="G6965">
            <v>56.97</v>
          </cell>
          <cell r="H6965">
            <v>18.09</v>
          </cell>
          <cell r="I6965">
            <v>3</v>
          </cell>
          <cell r="J6965">
            <v>19</v>
          </cell>
          <cell r="K6965">
            <v>84.55</v>
          </cell>
          <cell r="L6965">
            <v>18</v>
          </cell>
          <cell r="M6965" t="str">
            <v>Jul/Aug</v>
          </cell>
          <cell r="N6965">
            <v>58</v>
          </cell>
        </row>
        <row r="6966">
          <cell r="A6966" t="str">
            <v>2006/07 W18</v>
          </cell>
          <cell r="B6966" t="str">
            <v>LGW North</v>
          </cell>
          <cell r="C6966" t="str">
            <v>Others - 2 for £20 ATA (70cl)</v>
          </cell>
          <cell r="D6966">
            <v>5101.51</v>
          </cell>
          <cell r="E6966">
            <v>1000.97</v>
          </cell>
          <cell r="F6966">
            <v>491</v>
          </cell>
          <cell r="G6966">
            <v>4879.1000000000004</v>
          </cell>
          <cell r="H6966">
            <v>845.05</v>
          </cell>
          <cell r="I6966">
            <v>470</v>
          </cell>
          <cell r="J6966">
            <v>390</v>
          </cell>
          <cell r="K6966">
            <v>1623.5</v>
          </cell>
          <cell r="L6966">
            <v>18</v>
          </cell>
          <cell r="M6966" t="str">
            <v>Jul/Aug</v>
          </cell>
          <cell r="N6966">
            <v>32</v>
          </cell>
        </row>
        <row r="6967">
          <cell r="A6967" t="str">
            <v>2006/07 W18</v>
          </cell>
          <cell r="B6967" t="str">
            <v>LGW North</v>
          </cell>
          <cell r="C6967" t="str">
            <v>Others - 2 for £15 Fortified</v>
          </cell>
          <cell r="D6967">
            <v>101.49</v>
          </cell>
          <cell r="E6967">
            <v>44.69</v>
          </cell>
          <cell r="F6967">
            <v>11</v>
          </cell>
          <cell r="G6967">
            <v>47.55</v>
          </cell>
          <cell r="H6967">
            <v>14.75</v>
          </cell>
          <cell r="I6967">
            <v>5</v>
          </cell>
          <cell r="J6967">
            <v>30</v>
          </cell>
          <cell r="K6967">
            <v>120</v>
          </cell>
          <cell r="L6967">
            <v>18</v>
          </cell>
          <cell r="M6967" t="str">
            <v>Jul/Aug</v>
          </cell>
          <cell r="N6967">
            <v>59</v>
          </cell>
        </row>
        <row r="6968">
          <cell r="A6968" t="str">
            <v>2006/07 W18</v>
          </cell>
          <cell r="B6968" t="str">
            <v>Stansted</v>
          </cell>
          <cell r="C6968" t="str">
            <v>Liquor</v>
          </cell>
          <cell r="D6968">
            <v>215304.55</v>
          </cell>
          <cell r="E6968">
            <v>68170.16</v>
          </cell>
          <cell r="F6968">
            <v>15982</v>
          </cell>
          <cell r="G6968">
            <v>167574.22</v>
          </cell>
          <cell r="H6968">
            <v>36649.96</v>
          </cell>
          <cell r="I6968">
            <v>11774</v>
          </cell>
          <cell r="J6968">
            <v>18767</v>
          </cell>
          <cell r="K6968">
            <v>98789.57</v>
          </cell>
          <cell r="L6968">
            <v>18</v>
          </cell>
          <cell r="M6968" t="str">
            <v>Jul/Aug</v>
          </cell>
          <cell r="N6968">
            <v>1</v>
          </cell>
        </row>
        <row r="6969">
          <cell r="A6969" t="str">
            <v>2006/07 W18</v>
          </cell>
          <cell r="B6969" t="str">
            <v>Stansted</v>
          </cell>
          <cell r="C6969" t="str">
            <v>Tobacco</v>
          </cell>
          <cell r="D6969">
            <v>37858.959999999999</v>
          </cell>
          <cell r="E6969">
            <v>24947.73</v>
          </cell>
          <cell r="F6969">
            <v>1456</v>
          </cell>
          <cell r="G6969">
            <v>5368.75</v>
          </cell>
          <cell r="H6969">
            <v>993.68</v>
          </cell>
          <cell r="I6969">
            <v>284</v>
          </cell>
          <cell r="J6969">
            <v>4214</v>
          </cell>
          <cell r="K6969">
            <v>30580.3</v>
          </cell>
          <cell r="L6969">
            <v>18</v>
          </cell>
          <cell r="M6969" t="str">
            <v>Jul/Aug</v>
          </cell>
          <cell r="N6969">
            <v>2</v>
          </cell>
        </row>
        <row r="6970">
          <cell r="A6970" t="str">
            <v>2006/07 W18</v>
          </cell>
          <cell r="B6970" t="str">
            <v>Stansted</v>
          </cell>
          <cell r="C6970" t="str">
            <v>Perfumery</v>
          </cell>
          <cell r="D6970">
            <v>632342.12</v>
          </cell>
          <cell r="E6970">
            <v>331476.74</v>
          </cell>
          <cell r="F6970">
            <v>28127</v>
          </cell>
          <cell r="G6970">
            <v>535031.31999999995</v>
          </cell>
          <cell r="H6970">
            <v>267834.67</v>
          </cell>
          <cell r="I6970">
            <v>23946</v>
          </cell>
          <cell r="J6970">
            <v>44874</v>
          </cell>
          <cell r="K6970">
            <v>363859.52</v>
          </cell>
          <cell r="L6970">
            <v>18</v>
          </cell>
          <cell r="M6970" t="str">
            <v>Jul/Aug</v>
          </cell>
          <cell r="N6970">
            <v>3</v>
          </cell>
        </row>
        <row r="6971">
          <cell r="A6971" t="str">
            <v>2006/07 W18</v>
          </cell>
          <cell r="B6971" t="str">
            <v>Stansted</v>
          </cell>
          <cell r="C6971" t="str">
            <v>Food</v>
          </cell>
          <cell r="D6971">
            <v>83737.960000000006</v>
          </cell>
          <cell r="E6971">
            <v>37701.42</v>
          </cell>
          <cell r="F6971">
            <v>23563</v>
          </cell>
          <cell r="G6971">
            <v>64381.18</v>
          </cell>
          <cell r="H6971">
            <v>27213.18</v>
          </cell>
          <cell r="I6971">
            <v>18168</v>
          </cell>
          <cell r="J6971">
            <v>20610</v>
          </cell>
          <cell r="K6971">
            <v>36765.519999999997</v>
          </cell>
          <cell r="L6971">
            <v>18</v>
          </cell>
          <cell r="M6971" t="str">
            <v>Jul/Aug</v>
          </cell>
          <cell r="N6971">
            <v>4</v>
          </cell>
        </row>
        <row r="6972">
          <cell r="A6972" t="str">
            <v>2006/07 W18</v>
          </cell>
          <cell r="B6972" t="str">
            <v>Stansted</v>
          </cell>
          <cell r="C6972" t="str">
            <v>Tax Free</v>
          </cell>
          <cell r="D6972">
            <v>99651.51</v>
          </cell>
          <cell r="E6972">
            <v>46706.26</v>
          </cell>
          <cell r="F6972">
            <v>4378</v>
          </cell>
          <cell r="G6972">
            <v>83005.600000000006</v>
          </cell>
          <cell r="H6972">
            <v>36819.9</v>
          </cell>
          <cell r="I6972">
            <v>3669</v>
          </cell>
          <cell r="J6972">
            <v>14122</v>
          </cell>
          <cell r="K6972">
            <v>130623.5</v>
          </cell>
          <cell r="L6972">
            <v>18</v>
          </cell>
          <cell r="M6972" t="str">
            <v>Jul/Aug</v>
          </cell>
          <cell r="N6972">
            <v>5</v>
          </cell>
        </row>
        <row r="6973">
          <cell r="A6973" t="str">
            <v>2006/07 W18</v>
          </cell>
          <cell r="B6973" t="str">
            <v>Stansted</v>
          </cell>
          <cell r="C6973" t="str">
            <v>Unclassified Products</v>
          </cell>
          <cell r="D6973">
            <v>0</v>
          </cell>
          <cell r="E6973">
            <v>0</v>
          </cell>
          <cell r="F6973">
            <v>0</v>
          </cell>
          <cell r="G6973">
            <v>0</v>
          </cell>
          <cell r="H6973">
            <v>0</v>
          </cell>
          <cell r="I6973">
            <v>0</v>
          </cell>
          <cell r="J6973">
            <v>1</v>
          </cell>
          <cell r="K6973" t="str">
            <v>/0</v>
          </cell>
          <cell r="L6973">
            <v>18</v>
          </cell>
          <cell r="M6973" t="str">
            <v>Jul/Aug</v>
          </cell>
          <cell r="N6973">
            <v>6</v>
          </cell>
        </row>
        <row r="6974">
          <cell r="A6974" t="str">
            <v>2006/07 W18</v>
          </cell>
          <cell r="B6974" t="str">
            <v>Stansted</v>
          </cell>
          <cell r="C6974" t="str">
            <v>Spirits</v>
          </cell>
          <cell r="D6974">
            <v>167778.06</v>
          </cell>
          <cell r="E6974">
            <v>54110.81</v>
          </cell>
          <cell r="F6974">
            <v>12376</v>
          </cell>
          <cell r="G6974">
            <v>131618.20000000001</v>
          </cell>
          <cell r="H6974">
            <v>28596.3</v>
          </cell>
          <cell r="I6974">
            <v>9379</v>
          </cell>
          <cell r="J6974">
            <v>14046</v>
          </cell>
          <cell r="K6974">
            <v>66938.509999999995</v>
          </cell>
          <cell r="L6974">
            <v>18</v>
          </cell>
          <cell r="M6974" t="str">
            <v>Jul/Aug</v>
          </cell>
          <cell r="N6974">
            <v>7</v>
          </cell>
        </row>
        <row r="6975">
          <cell r="A6975" t="str">
            <v>2006/07 W18</v>
          </cell>
          <cell r="B6975" t="str">
            <v>Stansted</v>
          </cell>
          <cell r="C6975" t="str">
            <v>Fortified Wines</v>
          </cell>
          <cell r="D6975">
            <v>3550.01</v>
          </cell>
          <cell r="E6975">
            <v>1169.3699999999999</v>
          </cell>
          <cell r="F6975">
            <v>519</v>
          </cell>
          <cell r="G6975">
            <v>2606.2600000000002</v>
          </cell>
          <cell r="H6975">
            <v>531.62</v>
          </cell>
          <cell r="I6975">
            <v>384</v>
          </cell>
          <cell r="J6975">
            <v>815</v>
          </cell>
          <cell r="K6975">
            <v>1951.41</v>
          </cell>
          <cell r="L6975">
            <v>18</v>
          </cell>
          <cell r="M6975" t="str">
            <v>Jul/Aug</v>
          </cell>
          <cell r="N6975">
            <v>10</v>
          </cell>
        </row>
        <row r="6976">
          <cell r="A6976" t="str">
            <v>2006/07 W18</v>
          </cell>
          <cell r="B6976" t="str">
            <v>Stansted</v>
          </cell>
          <cell r="C6976" t="str">
            <v>Others</v>
          </cell>
          <cell r="D6976">
            <v>0</v>
          </cell>
          <cell r="E6976">
            <v>0</v>
          </cell>
          <cell r="F6976">
            <v>0</v>
          </cell>
          <cell r="G6976">
            <v>0</v>
          </cell>
          <cell r="H6976">
            <v>0</v>
          </cell>
          <cell r="I6976">
            <v>0</v>
          </cell>
          <cell r="J6976">
            <v>0</v>
          </cell>
          <cell r="K6976" t="str">
            <v>/0</v>
          </cell>
          <cell r="L6976">
            <v>18</v>
          </cell>
          <cell r="M6976" t="str">
            <v>Jul/Aug</v>
          </cell>
          <cell r="N6976">
            <v>11</v>
          </cell>
        </row>
        <row r="6977">
          <cell r="A6977" t="str">
            <v>2006/07 W18</v>
          </cell>
          <cell r="B6977" t="str">
            <v>Stansted</v>
          </cell>
          <cell r="C6977" t="str">
            <v>Champagne</v>
          </cell>
          <cell r="D6977">
            <v>29011.46</v>
          </cell>
          <cell r="E6977">
            <v>7746.23</v>
          </cell>
          <cell r="F6977">
            <v>947</v>
          </cell>
          <cell r="G6977">
            <v>24957.9</v>
          </cell>
          <cell r="H6977">
            <v>5907.09</v>
          </cell>
          <cell r="I6977">
            <v>814</v>
          </cell>
          <cell r="J6977">
            <v>1443</v>
          </cell>
          <cell r="K6977">
            <v>24623.39</v>
          </cell>
          <cell r="L6977">
            <v>18</v>
          </cell>
          <cell r="M6977" t="str">
            <v>Jul/Aug</v>
          </cell>
          <cell r="N6977">
            <v>8</v>
          </cell>
        </row>
        <row r="6978">
          <cell r="A6978" t="str">
            <v>2006/07 W18</v>
          </cell>
          <cell r="B6978" t="str">
            <v>Stansted</v>
          </cell>
          <cell r="C6978" t="str">
            <v>Wines</v>
          </cell>
          <cell r="D6978">
            <v>14965.02</v>
          </cell>
          <cell r="E6978">
            <v>5143.75</v>
          </cell>
          <cell r="F6978">
            <v>2140</v>
          </cell>
          <cell r="G6978">
            <v>8391.86</v>
          </cell>
          <cell r="H6978">
            <v>1614.95</v>
          </cell>
          <cell r="I6978">
            <v>1197</v>
          </cell>
          <cell r="J6978">
            <v>2463</v>
          </cell>
          <cell r="K6978">
            <v>8916.4699999999993</v>
          </cell>
          <cell r="L6978">
            <v>18</v>
          </cell>
          <cell r="M6978" t="str">
            <v>Jul/Aug</v>
          </cell>
          <cell r="N6978">
            <v>9</v>
          </cell>
        </row>
        <row r="6979">
          <cell r="A6979" t="str">
            <v>2006/07 W18</v>
          </cell>
          <cell r="B6979" t="str">
            <v>Stansted</v>
          </cell>
          <cell r="C6979" t="str">
            <v>Unclassified Liquor</v>
          </cell>
          <cell r="D6979">
            <v>0</v>
          </cell>
          <cell r="E6979">
            <v>0</v>
          </cell>
          <cell r="F6979">
            <v>0</v>
          </cell>
          <cell r="G6979">
            <v>0</v>
          </cell>
          <cell r="H6979">
            <v>0</v>
          </cell>
          <cell r="I6979">
            <v>0</v>
          </cell>
          <cell r="J6979">
            <v>0</v>
          </cell>
          <cell r="K6979" t="str">
            <v>/0</v>
          </cell>
          <cell r="L6979">
            <v>18</v>
          </cell>
          <cell r="M6979" t="str">
            <v>Jul/Aug</v>
          </cell>
          <cell r="N6979">
            <v>12</v>
          </cell>
        </row>
        <row r="6980">
          <cell r="A6980" t="str">
            <v>2006/07 W18</v>
          </cell>
          <cell r="B6980" t="str">
            <v>Stansted</v>
          </cell>
          <cell r="C6980" t="str">
            <v>Value - 2 for £15</v>
          </cell>
          <cell r="D6980">
            <v>8290.8700000000008</v>
          </cell>
          <cell r="E6980">
            <v>5701.75</v>
          </cell>
          <cell r="F6980">
            <v>1009</v>
          </cell>
          <cell r="G6980">
            <v>600.65</v>
          </cell>
          <cell r="H6980">
            <v>141.24</v>
          </cell>
          <cell r="I6980">
            <v>34</v>
          </cell>
          <cell r="J6980">
            <v>786</v>
          </cell>
          <cell r="K6980">
            <v>2247.2399999999998</v>
          </cell>
          <cell r="L6980">
            <v>18</v>
          </cell>
          <cell r="M6980" t="str">
            <v>Jul/Aug</v>
          </cell>
          <cell r="N6980">
            <v>31</v>
          </cell>
        </row>
        <row r="6981">
          <cell r="A6981" t="str">
            <v>2006/07 W18</v>
          </cell>
          <cell r="B6981" t="str">
            <v>Stansted</v>
          </cell>
          <cell r="C6981" t="str">
            <v>Value - 2 for £20 Bombay Saphire</v>
          </cell>
          <cell r="D6981">
            <v>633.46</v>
          </cell>
          <cell r="E6981">
            <v>445.5</v>
          </cell>
          <cell r="F6981">
            <v>50</v>
          </cell>
          <cell r="G6981">
            <v>81.92</v>
          </cell>
          <cell r="H6981">
            <v>21.84</v>
          </cell>
          <cell r="I6981">
            <v>4</v>
          </cell>
          <cell r="J6981">
            <v>42</v>
          </cell>
          <cell r="K6981">
            <v>116.76</v>
          </cell>
          <cell r="L6981">
            <v>18</v>
          </cell>
          <cell r="M6981" t="str">
            <v>Jul/Aug</v>
          </cell>
          <cell r="N6981">
            <v>45</v>
          </cell>
        </row>
        <row r="6982">
          <cell r="A6982" t="str">
            <v>2006/07 W18</v>
          </cell>
          <cell r="B6982" t="str">
            <v>Stansted</v>
          </cell>
          <cell r="C6982" t="str">
            <v>Value - Baileys 2 for £20</v>
          </cell>
          <cell r="D6982">
            <v>2749.05</v>
          </cell>
          <cell r="E6982">
            <v>1493.41</v>
          </cell>
          <cell r="F6982">
            <v>237</v>
          </cell>
          <cell r="G6982">
            <v>696.36</v>
          </cell>
          <cell r="H6982">
            <v>242.5</v>
          </cell>
          <cell r="I6982">
            <v>43</v>
          </cell>
          <cell r="J6982">
            <v>218</v>
          </cell>
          <cell r="K6982">
            <v>1050.74</v>
          </cell>
          <cell r="L6982">
            <v>18</v>
          </cell>
          <cell r="M6982" t="str">
            <v>Jul/Aug</v>
          </cell>
          <cell r="N6982">
            <v>39</v>
          </cell>
        </row>
        <row r="6983">
          <cell r="A6983" t="str">
            <v>2006/07 W18</v>
          </cell>
          <cell r="B6983" t="str">
            <v>Stansted</v>
          </cell>
          <cell r="C6983" t="str">
            <v>Value - Baileys Twin @ £20</v>
          </cell>
          <cell r="D6983">
            <v>0</v>
          </cell>
          <cell r="E6983">
            <v>0</v>
          </cell>
          <cell r="F6983">
            <v>0</v>
          </cell>
          <cell r="G6983">
            <v>0</v>
          </cell>
          <cell r="H6983">
            <v>0</v>
          </cell>
          <cell r="I6983">
            <v>0</v>
          </cell>
          <cell r="J6983">
            <v>0</v>
          </cell>
          <cell r="K6983" t="str">
            <v>/0</v>
          </cell>
          <cell r="L6983">
            <v>18</v>
          </cell>
          <cell r="M6983" t="str">
            <v>Jul/Aug</v>
          </cell>
          <cell r="N6983">
            <v>51</v>
          </cell>
        </row>
        <row r="6984">
          <cell r="A6984" t="str">
            <v>2006/07 W18</v>
          </cell>
          <cell r="B6984" t="str">
            <v>Stansted</v>
          </cell>
          <cell r="C6984" t="str">
            <v>Value - Twins @ £15</v>
          </cell>
          <cell r="D6984">
            <v>0</v>
          </cell>
          <cell r="E6984">
            <v>0</v>
          </cell>
          <cell r="F6984">
            <v>0</v>
          </cell>
          <cell r="G6984">
            <v>0</v>
          </cell>
          <cell r="H6984">
            <v>0</v>
          </cell>
          <cell r="I6984">
            <v>0</v>
          </cell>
          <cell r="J6984">
            <v>0</v>
          </cell>
          <cell r="K6984" t="str">
            <v>/0</v>
          </cell>
          <cell r="L6984">
            <v>18</v>
          </cell>
          <cell r="M6984" t="str">
            <v>Jul/Aug</v>
          </cell>
          <cell r="N6984">
            <v>36</v>
          </cell>
        </row>
        <row r="6985">
          <cell r="A6985" t="str">
            <v>2006/07 W18</v>
          </cell>
          <cell r="B6985" t="str">
            <v>Stansted</v>
          </cell>
          <cell r="C6985" t="str">
            <v>Malt - 2 For £45 (6 glenmorangie + 2)</v>
          </cell>
          <cell r="D6985">
            <v>4910.9799999999996</v>
          </cell>
          <cell r="E6985">
            <v>1454.68</v>
          </cell>
          <cell r="F6985">
            <v>184</v>
          </cell>
          <cell r="G6985">
            <v>4637.07</v>
          </cell>
          <cell r="H6985">
            <v>1254.24</v>
          </cell>
          <cell r="I6985">
            <v>174</v>
          </cell>
          <cell r="J6985">
            <v>307</v>
          </cell>
          <cell r="K6985">
            <v>2385.2600000000002</v>
          </cell>
          <cell r="L6985">
            <v>18</v>
          </cell>
          <cell r="M6985" t="str">
            <v>Jul/Aug</v>
          </cell>
          <cell r="N6985">
            <v>30</v>
          </cell>
        </row>
        <row r="6986">
          <cell r="A6986" t="str">
            <v>2006/07 W18</v>
          </cell>
          <cell r="B6986" t="str">
            <v>Stansted</v>
          </cell>
          <cell r="C6986" t="str">
            <v>Malt - Save £5 Glenmorangie Traditional</v>
          </cell>
          <cell r="D6986">
            <v>319.92</v>
          </cell>
          <cell r="E6986">
            <v>108.5</v>
          </cell>
          <cell r="F6986">
            <v>8</v>
          </cell>
          <cell r="G6986">
            <v>279.93</v>
          </cell>
          <cell r="H6986">
            <v>79.94</v>
          </cell>
          <cell r="I6986">
            <v>7</v>
          </cell>
          <cell r="J6986">
            <v>7</v>
          </cell>
          <cell r="K6986">
            <v>80.010000000000005</v>
          </cell>
          <cell r="L6986">
            <v>18</v>
          </cell>
          <cell r="M6986" t="str">
            <v>Jul/Aug</v>
          </cell>
          <cell r="N6986">
            <v>44</v>
          </cell>
        </row>
        <row r="6987">
          <cell r="A6987" t="str">
            <v>2006/07 W18</v>
          </cell>
          <cell r="B6987" t="str">
            <v>Stansted</v>
          </cell>
          <cell r="C6987" t="str">
            <v>Cognac - XO @ £45</v>
          </cell>
          <cell r="D6987">
            <v>1890</v>
          </cell>
          <cell r="E6987">
            <v>893.17</v>
          </cell>
          <cell r="F6987">
            <v>42</v>
          </cell>
          <cell r="G6987">
            <v>1350</v>
          </cell>
          <cell r="H6987">
            <v>533.65</v>
          </cell>
          <cell r="I6987">
            <v>30</v>
          </cell>
          <cell r="J6987">
            <v>116</v>
          </cell>
          <cell r="K6987">
            <v>2233</v>
          </cell>
          <cell r="L6987">
            <v>18</v>
          </cell>
          <cell r="M6987" t="str">
            <v>Jul/Aug</v>
          </cell>
          <cell r="N6987">
            <v>37</v>
          </cell>
        </row>
        <row r="6988">
          <cell r="A6988" t="str">
            <v>2006/07 W18</v>
          </cell>
          <cell r="B6988" t="str">
            <v>Stansted</v>
          </cell>
          <cell r="C6988" t="str">
            <v>Cognac - VSOP 2 for £45</v>
          </cell>
          <cell r="D6988">
            <v>1700.91</v>
          </cell>
          <cell r="E6988">
            <v>792.44</v>
          </cell>
          <cell r="F6988">
            <v>73</v>
          </cell>
          <cell r="G6988">
            <v>864.95</v>
          </cell>
          <cell r="H6988">
            <v>197</v>
          </cell>
          <cell r="I6988">
            <v>37</v>
          </cell>
          <cell r="J6988">
            <v>77</v>
          </cell>
          <cell r="K6988">
            <v>714.99</v>
          </cell>
          <cell r="L6988">
            <v>18</v>
          </cell>
          <cell r="M6988" t="str">
            <v>Jul/Aug</v>
          </cell>
          <cell r="N6988">
            <v>41</v>
          </cell>
        </row>
        <row r="6989">
          <cell r="A6989" t="str">
            <v>2006/07 W18</v>
          </cell>
          <cell r="B6989" t="str">
            <v>Stansted</v>
          </cell>
          <cell r="C6989" t="str">
            <v>Cognac - Only £17_99 VS Especiale</v>
          </cell>
          <cell r="D6989">
            <v>2242.6799999999998</v>
          </cell>
          <cell r="E6989">
            <v>431.87</v>
          </cell>
          <cell r="F6989">
            <v>132</v>
          </cell>
          <cell r="G6989">
            <v>1834.92</v>
          </cell>
          <cell r="H6989">
            <v>150.11000000000001</v>
          </cell>
          <cell r="I6989">
            <v>108</v>
          </cell>
          <cell r="J6989">
            <v>5</v>
          </cell>
          <cell r="K6989">
            <v>26.25</v>
          </cell>
          <cell r="L6989">
            <v>18</v>
          </cell>
          <cell r="M6989" t="str">
            <v>Jul/Aug</v>
          </cell>
          <cell r="N6989">
            <v>42</v>
          </cell>
        </row>
        <row r="6990">
          <cell r="A6990" t="str">
            <v>2006/07 W18</v>
          </cell>
          <cell r="B6990" t="str">
            <v>Stansted</v>
          </cell>
          <cell r="C6990" t="str">
            <v>Deluxe - Chivas 2 for £30</v>
          </cell>
          <cell r="D6990">
            <v>599.70000000000005</v>
          </cell>
          <cell r="E6990">
            <v>416.7</v>
          </cell>
          <cell r="F6990">
            <v>30</v>
          </cell>
          <cell r="G6990">
            <v>0</v>
          </cell>
          <cell r="H6990">
            <v>0</v>
          </cell>
          <cell r="I6990">
            <v>0</v>
          </cell>
          <cell r="J6990">
            <v>35</v>
          </cell>
          <cell r="K6990">
            <v>213.5</v>
          </cell>
          <cell r="L6990">
            <v>18</v>
          </cell>
          <cell r="M6990" t="str">
            <v>Jul/Aug</v>
          </cell>
          <cell r="N6990">
            <v>49</v>
          </cell>
        </row>
        <row r="6991">
          <cell r="A6991" t="str">
            <v>2006/07 W18</v>
          </cell>
          <cell r="B6991" t="str">
            <v>Stansted</v>
          </cell>
          <cell r="C6991" t="str">
            <v>Deluxe - Chivas Twin for £30</v>
          </cell>
          <cell r="D6991">
            <v>0</v>
          </cell>
          <cell r="E6991">
            <v>0</v>
          </cell>
          <cell r="F6991">
            <v>0</v>
          </cell>
          <cell r="G6991">
            <v>0</v>
          </cell>
          <cell r="H6991">
            <v>0</v>
          </cell>
          <cell r="I6991">
            <v>0</v>
          </cell>
          <cell r="J6991">
            <v>6</v>
          </cell>
          <cell r="K6991" t="str">
            <v>/0</v>
          </cell>
          <cell r="L6991">
            <v>18</v>
          </cell>
          <cell r="M6991" t="str">
            <v>Jul/Aug</v>
          </cell>
          <cell r="N6991">
            <v>38</v>
          </cell>
        </row>
        <row r="6992">
          <cell r="A6992" t="str">
            <v>2006/07 W18</v>
          </cell>
          <cell r="B6992" t="str">
            <v>Stansted</v>
          </cell>
          <cell r="C6992" t="str">
            <v>Deluxe - Chivas Triple Pack @ £45</v>
          </cell>
          <cell r="D6992">
            <v>231.96</v>
          </cell>
          <cell r="E6992">
            <v>158.80000000000001</v>
          </cell>
          <cell r="F6992">
            <v>4</v>
          </cell>
          <cell r="G6992">
            <v>0</v>
          </cell>
          <cell r="H6992">
            <v>0</v>
          </cell>
          <cell r="I6992">
            <v>0</v>
          </cell>
          <cell r="J6992">
            <v>4</v>
          </cell>
          <cell r="K6992">
            <v>73.16</v>
          </cell>
          <cell r="L6992">
            <v>18</v>
          </cell>
          <cell r="M6992" t="str">
            <v>Jul/Aug</v>
          </cell>
          <cell r="N6992">
            <v>54</v>
          </cell>
        </row>
        <row r="6993">
          <cell r="A6993" t="str">
            <v>2006/07 W18</v>
          </cell>
          <cell r="B6993" t="str">
            <v>Stansted</v>
          </cell>
          <cell r="C6993" t="str">
            <v>Deluxe - Chivas Save £5 18yo</v>
          </cell>
          <cell r="D6993">
            <v>244.93</v>
          </cell>
          <cell r="E6993">
            <v>90.02</v>
          </cell>
          <cell r="F6993">
            <v>7</v>
          </cell>
          <cell r="G6993">
            <v>244.93</v>
          </cell>
          <cell r="H6993">
            <v>90.02</v>
          </cell>
          <cell r="I6993">
            <v>7</v>
          </cell>
          <cell r="J6993">
            <v>0</v>
          </cell>
          <cell r="K6993">
            <v>0</v>
          </cell>
          <cell r="L6993">
            <v>18</v>
          </cell>
          <cell r="M6993" t="str">
            <v>Jul/Aug</v>
          </cell>
          <cell r="N6993">
            <v>50</v>
          </cell>
        </row>
        <row r="6994">
          <cell r="A6994" t="str">
            <v>2006/07 W18</v>
          </cell>
          <cell r="B6994" t="str">
            <v>Stansted</v>
          </cell>
          <cell r="C6994" t="str">
            <v>Deluxe - Chivas Royal Salute get Chivas 18yo</v>
          </cell>
          <cell r="D6994">
            <v>239.96</v>
          </cell>
          <cell r="E6994">
            <v>97.26</v>
          </cell>
          <cell r="F6994">
            <v>4</v>
          </cell>
          <cell r="G6994">
            <v>239.96</v>
          </cell>
          <cell r="H6994">
            <v>97.26</v>
          </cell>
          <cell r="I6994">
            <v>4</v>
          </cell>
          <cell r="J6994">
            <v>6</v>
          </cell>
          <cell r="K6994">
            <v>127.62</v>
          </cell>
          <cell r="L6994">
            <v>18</v>
          </cell>
          <cell r="M6994" t="str">
            <v>Jul/Aug</v>
          </cell>
          <cell r="N6994">
            <v>57</v>
          </cell>
        </row>
        <row r="6995">
          <cell r="A6995" t="str">
            <v>2006/07 W18</v>
          </cell>
          <cell r="B6995" t="str">
            <v>Stansted</v>
          </cell>
          <cell r="C6995" t="str">
            <v>Deluxe - Dewars 2 for £30 ATA</v>
          </cell>
          <cell r="D6995">
            <v>5089.66</v>
          </cell>
          <cell r="E6995">
            <v>674.99</v>
          </cell>
          <cell r="F6995">
            <v>328</v>
          </cell>
          <cell r="G6995">
            <v>4879.6899999999996</v>
          </cell>
          <cell r="H6995">
            <v>510.09</v>
          </cell>
          <cell r="I6995">
            <v>315</v>
          </cell>
          <cell r="J6995">
            <v>216</v>
          </cell>
          <cell r="K6995">
            <v>1142.68</v>
          </cell>
          <cell r="L6995">
            <v>18</v>
          </cell>
          <cell r="M6995" t="str">
            <v>Jul/Aug</v>
          </cell>
          <cell r="N6995">
            <v>40</v>
          </cell>
        </row>
        <row r="6996">
          <cell r="A6996" t="str">
            <v>2006/07 W18</v>
          </cell>
          <cell r="B6996" t="str">
            <v>Stansted</v>
          </cell>
          <cell r="C6996" t="str">
            <v>Deluxe - JW Blue get a free 20cl Gold (Sept Only)</v>
          </cell>
          <cell r="D6996">
            <v>678.4</v>
          </cell>
          <cell r="E6996">
            <v>275.23</v>
          </cell>
          <cell r="F6996">
            <v>8</v>
          </cell>
          <cell r="G6996">
            <v>602.12</v>
          </cell>
          <cell r="H6996">
            <v>230.78</v>
          </cell>
          <cell r="I6996">
            <v>7</v>
          </cell>
          <cell r="J6996">
            <v>7</v>
          </cell>
          <cell r="K6996">
            <v>222.81</v>
          </cell>
          <cell r="L6996">
            <v>18</v>
          </cell>
          <cell r="M6996" t="str">
            <v>Jul/Aug</v>
          </cell>
          <cell r="N6996">
            <v>46</v>
          </cell>
        </row>
        <row r="6997">
          <cell r="A6997" t="str">
            <v>2006/07 W18</v>
          </cell>
          <cell r="B6997" t="str">
            <v>Stansted</v>
          </cell>
          <cell r="C6997" t="str">
            <v>Deluxe - Free 20cl bottle (linked to JW Blue) (Sept Only)</v>
          </cell>
          <cell r="D6997">
            <v>82.44</v>
          </cell>
          <cell r="E6997">
            <v>25.51</v>
          </cell>
          <cell r="F6997">
            <v>9</v>
          </cell>
          <cell r="G6997">
            <v>69.349999999999994</v>
          </cell>
          <cell r="H6997">
            <v>14.45</v>
          </cell>
          <cell r="I6997">
            <v>8</v>
          </cell>
          <cell r="J6997">
            <v>20</v>
          </cell>
          <cell r="K6997">
            <v>119.82</v>
          </cell>
          <cell r="L6997">
            <v>18</v>
          </cell>
          <cell r="M6997" t="str">
            <v>Jul/Aug</v>
          </cell>
          <cell r="N6997">
            <v>47</v>
          </cell>
        </row>
        <row r="6998">
          <cell r="A6998" t="str">
            <v>2006/07 W18</v>
          </cell>
          <cell r="B6998" t="str">
            <v>Stansted</v>
          </cell>
          <cell r="C6998" t="str">
            <v>Champagne - Piper Florens Louis 2 for £30</v>
          </cell>
          <cell r="D6998">
            <v>577.5</v>
          </cell>
          <cell r="E6998">
            <v>160.26</v>
          </cell>
          <cell r="F6998">
            <v>33</v>
          </cell>
          <cell r="G6998">
            <v>507.5</v>
          </cell>
          <cell r="H6998">
            <v>125.86</v>
          </cell>
          <cell r="I6998">
            <v>29</v>
          </cell>
          <cell r="J6998">
            <v>33</v>
          </cell>
          <cell r="K6998">
            <v>293.7</v>
          </cell>
          <cell r="L6998">
            <v>18</v>
          </cell>
          <cell r="M6998" t="str">
            <v>Jul/Aug</v>
          </cell>
          <cell r="N6998">
            <v>53</v>
          </cell>
        </row>
        <row r="6999">
          <cell r="A6999" t="str">
            <v>2006/07 W18</v>
          </cell>
          <cell r="B6999" t="str">
            <v>Stansted</v>
          </cell>
          <cell r="C6999" t="str">
            <v>Champagne - Piper Florens Louis Twin for £30</v>
          </cell>
          <cell r="D6999">
            <v>700</v>
          </cell>
          <cell r="E6999">
            <v>199.31</v>
          </cell>
          <cell r="F6999">
            <v>20</v>
          </cell>
          <cell r="G6999">
            <v>595</v>
          </cell>
          <cell r="H6999">
            <v>147.71</v>
          </cell>
          <cell r="I6999">
            <v>17</v>
          </cell>
          <cell r="J6999">
            <v>67</v>
          </cell>
          <cell r="K6999">
            <v>1192.5999999999999</v>
          </cell>
          <cell r="L6999">
            <v>18</v>
          </cell>
          <cell r="M6999" t="str">
            <v>Jul/Aug</v>
          </cell>
          <cell r="N6999">
            <v>33</v>
          </cell>
        </row>
        <row r="7000">
          <cell r="A7000" t="str">
            <v>2006/07 W18</v>
          </cell>
          <cell r="B7000" t="str">
            <v>Stansted</v>
          </cell>
          <cell r="C7000" t="str">
            <v>Champagne - Charles Heidseick 2 for £35</v>
          </cell>
          <cell r="D7000">
            <v>22.99</v>
          </cell>
          <cell r="E7000">
            <v>8.66</v>
          </cell>
          <cell r="F7000">
            <v>1</v>
          </cell>
          <cell r="G7000">
            <v>22.99</v>
          </cell>
          <cell r="H7000">
            <v>8.66</v>
          </cell>
          <cell r="I7000">
            <v>1</v>
          </cell>
          <cell r="J7000">
            <v>13</v>
          </cell>
          <cell r="K7000">
            <v>120.38</v>
          </cell>
          <cell r="L7000">
            <v>18</v>
          </cell>
          <cell r="M7000" t="str">
            <v>Jul/Aug</v>
          </cell>
          <cell r="N7000">
            <v>55</v>
          </cell>
        </row>
        <row r="7001">
          <cell r="A7001" t="str">
            <v>2006/07 W18</v>
          </cell>
          <cell r="B7001" t="str">
            <v>Stansted</v>
          </cell>
          <cell r="C7001" t="str">
            <v>Champagne - Canard Twin for £25</v>
          </cell>
          <cell r="D7001">
            <v>1175</v>
          </cell>
          <cell r="E7001">
            <v>302.17</v>
          </cell>
          <cell r="F7001">
            <v>47</v>
          </cell>
          <cell r="G7001">
            <v>1000</v>
          </cell>
          <cell r="H7001">
            <v>225.17</v>
          </cell>
          <cell r="I7001">
            <v>40</v>
          </cell>
          <cell r="J7001">
            <v>29</v>
          </cell>
          <cell r="K7001">
            <v>464</v>
          </cell>
          <cell r="L7001">
            <v>18</v>
          </cell>
          <cell r="M7001" t="str">
            <v>Jul/Aug</v>
          </cell>
          <cell r="N7001">
            <v>52</v>
          </cell>
        </row>
        <row r="7002">
          <cell r="A7002" t="str">
            <v>2006/07 W18</v>
          </cell>
          <cell r="B7002" t="str">
            <v>Stansted</v>
          </cell>
          <cell r="C7002" t="str">
            <v>Wine - Beringer 3 for £15</v>
          </cell>
          <cell r="D7002">
            <v>0</v>
          </cell>
          <cell r="E7002">
            <v>0</v>
          </cell>
          <cell r="F7002">
            <v>0</v>
          </cell>
          <cell r="G7002">
            <v>0</v>
          </cell>
          <cell r="H7002">
            <v>0</v>
          </cell>
          <cell r="I7002">
            <v>0</v>
          </cell>
          <cell r="J7002">
            <v>0</v>
          </cell>
          <cell r="K7002" t="str">
            <v>/0</v>
          </cell>
          <cell r="L7002">
            <v>18</v>
          </cell>
          <cell r="M7002" t="str">
            <v>Jul/Aug</v>
          </cell>
          <cell r="N7002">
            <v>43</v>
          </cell>
        </row>
        <row r="7003">
          <cell r="A7003" t="str">
            <v>2006/07 W18</v>
          </cell>
          <cell r="B7003" t="str">
            <v>Stansted</v>
          </cell>
          <cell r="C7003" t="str">
            <v>Wine - Rosemount BOGOF</v>
          </cell>
          <cell r="D7003">
            <v>279.8</v>
          </cell>
          <cell r="E7003">
            <v>86.96</v>
          </cell>
          <cell r="F7003">
            <v>39</v>
          </cell>
          <cell r="G7003">
            <v>209.85</v>
          </cell>
          <cell r="H7003">
            <v>54.01</v>
          </cell>
          <cell r="I7003">
            <v>29</v>
          </cell>
          <cell r="J7003">
            <v>31</v>
          </cell>
          <cell r="K7003">
            <v>228.26</v>
          </cell>
          <cell r="L7003">
            <v>18</v>
          </cell>
          <cell r="M7003" t="str">
            <v>Jul/Aug</v>
          </cell>
          <cell r="N7003">
            <v>56</v>
          </cell>
        </row>
        <row r="7004">
          <cell r="A7004" t="str">
            <v>2006/07 W18</v>
          </cell>
          <cell r="B7004" t="str">
            <v>Stansted</v>
          </cell>
          <cell r="C7004" t="str">
            <v>WOW - 2 for £45 Malt</v>
          </cell>
          <cell r="D7004">
            <v>1686.41</v>
          </cell>
          <cell r="E7004">
            <v>555.75</v>
          </cell>
          <cell r="F7004">
            <v>59</v>
          </cell>
          <cell r="G7004">
            <v>1452.49</v>
          </cell>
          <cell r="H7004">
            <v>385.23</v>
          </cell>
          <cell r="I7004">
            <v>51</v>
          </cell>
          <cell r="J7004">
            <v>188</v>
          </cell>
          <cell r="K7004">
            <v>1472.07</v>
          </cell>
          <cell r="L7004">
            <v>18</v>
          </cell>
          <cell r="M7004" t="str">
            <v>Jul/Aug</v>
          </cell>
          <cell r="N7004">
            <v>34</v>
          </cell>
        </row>
        <row r="7005">
          <cell r="A7005" t="str">
            <v>2006/07 W18</v>
          </cell>
          <cell r="B7005" t="str">
            <v>Stansted</v>
          </cell>
          <cell r="C7005" t="str">
            <v>WOW - Connemara 2 for £30</v>
          </cell>
          <cell r="D7005">
            <v>125.93</v>
          </cell>
          <cell r="E7005">
            <v>52.42</v>
          </cell>
          <cell r="F7005">
            <v>7</v>
          </cell>
          <cell r="G7005">
            <v>89.95</v>
          </cell>
          <cell r="H7005">
            <v>25.8</v>
          </cell>
          <cell r="I7005">
            <v>5</v>
          </cell>
          <cell r="J7005">
            <v>7</v>
          </cell>
          <cell r="K7005">
            <v>32.76</v>
          </cell>
          <cell r="L7005">
            <v>18</v>
          </cell>
          <cell r="M7005" t="str">
            <v>Jul/Aug</v>
          </cell>
          <cell r="N7005">
            <v>60</v>
          </cell>
        </row>
        <row r="7006">
          <cell r="A7006" t="str">
            <v>2006/07 W18</v>
          </cell>
          <cell r="B7006" t="str">
            <v>Stansted</v>
          </cell>
          <cell r="C7006" t="str">
            <v>Others - 2 for £25 (glayva, disaronno)</v>
          </cell>
          <cell r="D7006">
            <v>663.56</v>
          </cell>
          <cell r="E7006">
            <v>206.87</v>
          </cell>
          <cell r="F7006">
            <v>44</v>
          </cell>
          <cell r="G7006">
            <v>556.63</v>
          </cell>
          <cell r="H7006">
            <v>124.38</v>
          </cell>
          <cell r="I7006">
            <v>37</v>
          </cell>
          <cell r="J7006">
            <v>111</v>
          </cell>
          <cell r="K7006">
            <v>387.69</v>
          </cell>
          <cell r="L7006">
            <v>18</v>
          </cell>
          <cell r="M7006" t="str">
            <v>Jul/Aug</v>
          </cell>
          <cell r="N7006">
            <v>48</v>
          </cell>
        </row>
        <row r="7007">
          <cell r="A7007" t="str">
            <v>2006/07 W18</v>
          </cell>
          <cell r="B7007" t="str">
            <v>Stansted</v>
          </cell>
          <cell r="C7007" t="str">
            <v>Others - Pimms 2 for £15 (70cl)</v>
          </cell>
          <cell r="D7007">
            <v>20309.2</v>
          </cell>
          <cell r="E7007">
            <v>2853.75</v>
          </cell>
          <cell r="F7007">
            <v>2660</v>
          </cell>
          <cell r="G7007">
            <v>19766.240000000002</v>
          </cell>
          <cell r="H7007">
            <v>2460.2199999999998</v>
          </cell>
          <cell r="I7007">
            <v>2590</v>
          </cell>
          <cell r="J7007">
            <v>1894</v>
          </cell>
          <cell r="K7007">
            <v>8399.3799999999992</v>
          </cell>
          <cell r="L7007">
            <v>18</v>
          </cell>
          <cell r="M7007" t="str">
            <v>Jul/Aug</v>
          </cell>
          <cell r="N7007">
            <v>35</v>
          </cell>
        </row>
        <row r="7008">
          <cell r="A7008" t="str">
            <v>2006/07 W18</v>
          </cell>
          <cell r="B7008" t="str">
            <v>Stansted</v>
          </cell>
          <cell r="C7008" t="str">
            <v>Other - 2 for £30 Sauza</v>
          </cell>
          <cell r="D7008">
            <v>720.81</v>
          </cell>
          <cell r="E7008">
            <v>266.58</v>
          </cell>
          <cell r="F7008">
            <v>43</v>
          </cell>
          <cell r="G7008">
            <v>573.84</v>
          </cell>
          <cell r="H7008">
            <v>143.91</v>
          </cell>
          <cell r="I7008">
            <v>34</v>
          </cell>
          <cell r="J7008">
            <v>73</v>
          </cell>
          <cell r="K7008">
            <v>324.85000000000002</v>
          </cell>
          <cell r="L7008">
            <v>18</v>
          </cell>
          <cell r="M7008" t="str">
            <v>Jul/Aug</v>
          </cell>
          <cell r="N7008">
            <v>58</v>
          </cell>
        </row>
        <row r="7009">
          <cell r="A7009" t="str">
            <v>2006/07 W18</v>
          </cell>
          <cell r="B7009" t="str">
            <v>Stansted</v>
          </cell>
          <cell r="C7009" t="str">
            <v>Others - 2 for £20 ATA (70cl)</v>
          </cell>
          <cell r="D7009">
            <v>15968.97</v>
          </cell>
          <cell r="E7009">
            <v>3373.13</v>
          </cell>
          <cell r="F7009">
            <v>1547</v>
          </cell>
          <cell r="G7009">
            <v>15175.01</v>
          </cell>
          <cell r="H7009">
            <v>2775.88</v>
          </cell>
          <cell r="I7009">
            <v>1471</v>
          </cell>
          <cell r="J7009">
            <v>1122</v>
          </cell>
          <cell r="K7009">
            <v>4759.59</v>
          </cell>
          <cell r="L7009">
            <v>18</v>
          </cell>
          <cell r="M7009" t="str">
            <v>Jul/Aug</v>
          </cell>
          <cell r="N7009">
            <v>32</v>
          </cell>
        </row>
        <row r="7010">
          <cell r="A7010" t="str">
            <v>2006/07 W18</v>
          </cell>
          <cell r="B7010" t="str">
            <v>Stansted</v>
          </cell>
          <cell r="C7010" t="str">
            <v>Others - 2 for £15 Fortified</v>
          </cell>
          <cell r="D7010">
            <v>436.32</v>
          </cell>
          <cell r="E7010">
            <v>142.21</v>
          </cell>
          <cell r="F7010">
            <v>48</v>
          </cell>
          <cell r="G7010">
            <v>371.19</v>
          </cell>
          <cell r="H7010">
            <v>105.08</v>
          </cell>
          <cell r="I7010">
            <v>41</v>
          </cell>
          <cell r="J7010">
            <v>109</v>
          </cell>
          <cell r="K7010">
            <v>436</v>
          </cell>
          <cell r="L7010">
            <v>18</v>
          </cell>
          <cell r="M7010" t="str">
            <v>Jul/Aug</v>
          </cell>
          <cell r="N7010">
            <v>59</v>
          </cell>
        </row>
        <row r="7011">
          <cell r="A7011" t="str">
            <v>2006/07 W18</v>
          </cell>
          <cell r="B7011" t="str">
            <v>Aberdeen</v>
          </cell>
          <cell r="C7011" t="str">
            <v>Liquor</v>
          </cell>
          <cell r="D7011">
            <v>28311.67</v>
          </cell>
          <cell r="E7011">
            <v>12090.51</v>
          </cell>
          <cell r="F7011">
            <v>1818</v>
          </cell>
          <cell r="G7011">
            <v>15722.66</v>
          </cell>
          <cell r="H7011">
            <v>3803.74</v>
          </cell>
          <cell r="I7011">
            <v>816</v>
          </cell>
          <cell r="J7011">
            <v>5487</v>
          </cell>
          <cell r="K7011">
            <v>31554.720000000001</v>
          </cell>
          <cell r="L7011">
            <v>18</v>
          </cell>
          <cell r="M7011" t="str">
            <v>Jul/Aug</v>
          </cell>
          <cell r="N7011">
            <v>1</v>
          </cell>
        </row>
        <row r="7012">
          <cell r="A7012" t="str">
            <v>2006/07 W18</v>
          </cell>
          <cell r="B7012" t="str">
            <v>Aberdeen</v>
          </cell>
          <cell r="C7012" t="str">
            <v>Tobacco</v>
          </cell>
          <cell r="D7012">
            <v>10014.25</v>
          </cell>
          <cell r="E7012">
            <v>7366.42</v>
          </cell>
          <cell r="F7012">
            <v>397</v>
          </cell>
          <cell r="G7012">
            <v>134.19999999999999</v>
          </cell>
          <cell r="H7012">
            <v>27.78</v>
          </cell>
          <cell r="I7012">
            <v>6</v>
          </cell>
          <cell r="J7012">
            <v>1571</v>
          </cell>
          <cell r="K7012">
            <v>10246.16</v>
          </cell>
          <cell r="L7012">
            <v>18</v>
          </cell>
          <cell r="M7012" t="str">
            <v>Jul/Aug</v>
          </cell>
          <cell r="N7012">
            <v>2</v>
          </cell>
        </row>
        <row r="7013">
          <cell r="A7013" t="str">
            <v>2006/07 W18</v>
          </cell>
          <cell r="B7013" t="str">
            <v>Aberdeen</v>
          </cell>
          <cell r="C7013" t="str">
            <v>Perfumery</v>
          </cell>
          <cell r="D7013">
            <v>33461.82</v>
          </cell>
          <cell r="E7013">
            <v>17729.2</v>
          </cell>
          <cell r="F7013">
            <v>1296</v>
          </cell>
          <cell r="G7013">
            <v>26896.12</v>
          </cell>
          <cell r="H7013">
            <v>13414.08</v>
          </cell>
          <cell r="I7013">
            <v>1023</v>
          </cell>
          <cell r="J7013">
            <v>8528</v>
          </cell>
          <cell r="K7013">
            <v>79601.119999999995</v>
          </cell>
          <cell r="L7013">
            <v>18</v>
          </cell>
          <cell r="M7013" t="str">
            <v>Jul/Aug</v>
          </cell>
          <cell r="N7013">
            <v>3</v>
          </cell>
        </row>
        <row r="7014">
          <cell r="A7014" t="str">
            <v>2006/07 W18</v>
          </cell>
          <cell r="B7014" t="str">
            <v>Aberdeen</v>
          </cell>
          <cell r="C7014" t="str">
            <v>Food</v>
          </cell>
          <cell r="D7014">
            <v>5531.15</v>
          </cell>
          <cell r="E7014">
            <v>2639.31</v>
          </cell>
          <cell r="F7014">
            <v>1358</v>
          </cell>
          <cell r="G7014">
            <v>3131.7</v>
          </cell>
          <cell r="H7014">
            <v>1327.36</v>
          </cell>
          <cell r="I7014">
            <v>733</v>
          </cell>
          <cell r="J7014">
            <v>3196</v>
          </cell>
          <cell r="K7014">
            <v>6409.39</v>
          </cell>
          <cell r="L7014">
            <v>18</v>
          </cell>
          <cell r="M7014" t="str">
            <v>Jul/Aug</v>
          </cell>
          <cell r="N7014">
            <v>4</v>
          </cell>
        </row>
        <row r="7015">
          <cell r="A7015" t="str">
            <v>2006/07 W18</v>
          </cell>
          <cell r="B7015" t="str">
            <v>Aberdeen</v>
          </cell>
          <cell r="C7015" t="str">
            <v>Tax Free</v>
          </cell>
          <cell r="D7015">
            <v>4279.93</v>
          </cell>
          <cell r="E7015">
            <v>2032.65</v>
          </cell>
          <cell r="F7015">
            <v>360</v>
          </cell>
          <cell r="G7015">
            <v>3435.44</v>
          </cell>
          <cell r="H7015">
            <v>1505.8</v>
          </cell>
          <cell r="I7015">
            <v>275</v>
          </cell>
          <cell r="J7015">
            <v>3730</v>
          </cell>
          <cell r="K7015">
            <v>17949.689999999999</v>
          </cell>
          <cell r="L7015">
            <v>18</v>
          </cell>
          <cell r="M7015" t="str">
            <v>Jul/Aug</v>
          </cell>
          <cell r="N7015">
            <v>5</v>
          </cell>
        </row>
        <row r="7016">
          <cell r="A7016" t="str">
            <v>2006/07 W18</v>
          </cell>
          <cell r="B7016" t="str">
            <v>Aberdeen</v>
          </cell>
          <cell r="C7016" t="str">
            <v>Unclassified Products</v>
          </cell>
          <cell r="D7016">
            <v>0</v>
          </cell>
          <cell r="E7016">
            <v>0</v>
          </cell>
          <cell r="F7016">
            <v>0</v>
          </cell>
          <cell r="G7016">
            <v>0</v>
          </cell>
          <cell r="H7016">
            <v>0</v>
          </cell>
          <cell r="I7016">
            <v>0</v>
          </cell>
          <cell r="J7016">
            <v>0</v>
          </cell>
          <cell r="K7016" t="str">
            <v>/0</v>
          </cell>
          <cell r="L7016">
            <v>18</v>
          </cell>
          <cell r="M7016" t="str">
            <v>Jul/Aug</v>
          </cell>
          <cell r="N7016">
            <v>6</v>
          </cell>
        </row>
        <row r="7017">
          <cell r="A7017" t="str">
            <v>2006/07 W18</v>
          </cell>
          <cell r="B7017" t="str">
            <v>Aberdeen</v>
          </cell>
          <cell r="C7017" t="str">
            <v>Spirits</v>
          </cell>
          <cell r="D7017">
            <v>22030.09</v>
          </cell>
          <cell r="E7017">
            <v>9781</v>
          </cell>
          <cell r="F7017">
            <v>1300</v>
          </cell>
          <cell r="G7017">
            <v>12632.07</v>
          </cell>
          <cell r="H7017">
            <v>3146.23</v>
          </cell>
          <cell r="I7017">
            <v>621</v>
          </cell>
          <cell r="J7017">
            <v>4055</v>
          </cell>
          <cell r="K7017">
            <v>21917.99</v>
          </cell>
          <cell r="L7017">
            <v>18</v>
          </cell>
          <cell r="M7017" t="str">
            <v>Jul/Aug</v>
          </cell>
          <cell r="N7017">
            <v>7</v>
          </cell>
        </row>
        <row r="7018">
          <cell r="A7018" t="str">
            <v>2006/07 W18</v>
          </cell>
          <cell r="B7018" t="str">
            <v>Aberdeen</v>
          </cell>
          <cell r="C7018" t="str">
            <v>Fortified Wines</v>
          </cell>
          <cell r="D7018">
            <v>421.53</v>
          </cell>
          <cell r="E7018">
            <v>204.87</v>
          </cell>
          <cell r="F7018">
            <v>58</v>
          </cell>
          <cell r="G7018">
            <v>159.28</v>
          </cell>
          <cell r="H7018">
            <v>30.16</v>
          </cell>
          <cell r="I7018">
            <v>23</v>
          </cell>
          <cell r="J7018">
            <v>112</v>
          </cell>
          <cell r="K7018">
            <v>281.18</v>
          </cell>
          <cell r="L7018">
            <v>18</v>
          </cell>
          <cell r="M7018" t="str">
            <v>Jul/Aug</v>
          </cell>
          <cell r="N7018">
            <v>10</v>
          </cell>
        </row>
        <row r="7019">
          <cell r="A7019" t="str">
            <v>2006/07 W18</v>
          </cell>
          <cell r="B7019" t="str">
            <v>Aberdeen</v>
          </cell>
          <cell r="C7019" t="str">
            <v>Others</v>
          </cell>
          <cell r="D7019">
            <v>0</v>
          </cell>
          <cell r="E7019">
            <v>0</v>
          </cell>
          <cell r="F7019">
            <v>0</v>
          </cell>
          <cell r="G7019">
            <v>0</v>
          </cell>
          <cell r="H7019">
            <v>0</v>
          </cell>
          <cell r="I7019">
            <v>0</v>
          </cell>
          <cell r="J7019">
            <v>0</v>
          </cell>
          <cell r="K7019" t="str">
            <v>/0</v>
          </cell>
          <cell r="L7019">
            <v>18</v>
          </cell>
          <cell r="M7019" t="str">
            <v>Jul/Aug</v>
          </cell>
          <cell r="N7019">
            <v>11</v>
          </cell>
        </row>
        <row r="7020">
          <cell r="A7020" t="str">
            <v>2006/07 W18</v>
          </cell>
          <cell r="B7020" t="str">
            <v>Aberdeen</v>
          </cell>
          <cell r="C7020" t="str">
            <v>Champagne</v>
          </cell>
          <cell r="D7020">
            <v>3081.16</v>
          </cell>
          <cell r="E7020">
            <v>869.82</v>
          </cell>
          <cell r="F7020">
            <v>101</v>
          </cell>
          <cell r="G7020">
            <v>2274.34</v>
          </cell>
          <cell r="H7020">
            <v>498.59</v>
          </cell>
          <cell r="I7020">
            <v>76</v>
          </cell>
          <cell r="J7020">
            <v>276</v>
          </cell>
          <cell r="K7020">
            <v>4809.6099999999997</v>
          </cell>
          <cell r="L7020">
            <v>18</v>
          </cell>
          <cell r="M7020" t="str">
            <v>Jul/Aug</v>
          </cell>
          <cell r="N7020">
            <v>8</v>
          </cell>
        </row>
        <row r="7021">
          <cell r="A7021" t="str">
            <v>2006/07 W18</v>
          </cell>
          <cell r="B7021" t="str">
            <v>Aberdeen</v>
          </cell>
          <cell r="C7021" t="str">
            <v>Wines</v>
          </cell>
          <cell r="D7021">
            <v>2778.89</v>
          </cell>
          <cell r="E7021">
            <v>1234.82</v>
          </cell>
          <cell r="F7021">
            <v>359</v>
          </cell>
          <cell r="G7021">
            <v>656.97</v>
          </cell>
          <cell r="H7021">
            <v>128.76</v>
          </cell>
          <cell r="I7021">
            <v>96</v>
          </cell>
          <cell r="J7021">
            <v>1044</v>
          </cell>
          <cell r="K7021">
            <v>4427.84</v>
          </cell>
          <cell r="L7021">
            <v>18</v>
          </cell>
          <cell r="M7021" t="str">
            <v>Jul/Aug</v>
          </cell>
          <cell r="N7021">
            <v>9</v>
          </cell>
        </row>
        <row r="7022">
          <cell r="A7022" t="str">
            <v>2006/07 W18</v>
          </cell>
          <cell r="B7022" t="str">
            <v>Aberdeen</v>
          </cell>
          <cell r="C7022" t="str">
            <v>Unclassified Liquor</v>
          </cell>
          <cell r="D7022">
            <v>0</v>
          </cell>
          <cell r="E7022">
            <v>0</v>
          </cell>
          <cell r="F7022">
            <v>0</v>
          </cell>
          <cell r="G7022">
            <v>0</v>
          </cell>
          <cell r="H7022">
            <v>0</v>
          </cell>
          <cell r="I7022">
            <v>0</v>
          </cell>
          <cell r="J7022">
            <v>0</v>
          </cell>
          <cell r="K7022" t="str">
            <v>/0</v>
          </cell>
          <cell r="L7022">
            <v>18</v>
          </cell>
          <cell r="M7022" t="str">
            <v>Jul/Aug</v>
          </cell>
          <cell r="N7022">
            <v>12</v>
          </cell>
        </row>
        <row r="7023">
          <cell r="A7023" t="str">
            <v>2006/07 W18</v>
          </cell>
          <cell r="B7023" t="str">
            <v>Aberdeen</v>
          </cell>
          <cell r="C7023" t="str">
            <v>Value - 2 for £15</v>
          </cell>
          <cell r="D7023">
            <v>1629.93</v>
          </cell>
          <cell r="E7023">
            <v>1144.57</v>
          </cell>
          <cell r="F7023">
            <v>200</v>
          </cell>
          <cell r="G7023">
            <v>91.55</v>
          </cell>
          <cell r="H7023">
            <v>20.72</v>
          </cell>
          <cell r="I7023">
            <v>5</v>
          </cell>
          <cell r="J7023">
            <v>382</v>
          </cell>
          <cell r="K7023">
            <v>1006.7</v>
          </cell>
          <cell r="L7023">
            <v>18</v>
          </cell>
          <cell r="M7023" t="str">
            <v>Jul/Aug</v>
          </cell>
          <cell r="N7023">
            <v>31</v>
          </cell>
        </row>
        <row r="7024">
          <cell r="A7024" t="str">
            <v>2006/07 W18</v>
          </cell>
          <cell r="B7024" t="str">
            <v>Aberdeen</v>
          </cell>
          <cell r="C7024" t="str">
            <v>Value - 2 for £20 Bombay Saphire</v>
          </cell>
          <cell r="D7024">
            <v>244.49</v>
          </cell>
          <cell r="E7024">
            <v>167.23</v>
          </cell>
          <cell r="F7024">
            <v>19</v>
          </cell>
          <cell r="G7024">
            <v>40.659999999999997</v>
          </cell>
          <cell r="H7024">
            <v>10.66</v>
          </cell>
          <cell r="I7024">
            <v>2</v>
          </cell>
          <cell r="J7024">
            <v>34</v>
          </cell>
          <cell r="K7024">
            <v>94.52</v>
          </cell>
          <cell r="L7024">
            <v>18</v>
          </cell>
          <cell r="M7024" t="str">
            <v>Jul/Aug</v>
          </cell>
          <cell r="N7024">
            <v>45</v>
          </cell>
        </row>
        <row r="7025">
          <cell r="A7025" t="str">
            <v>2006/07 W18</v>
          </cell>
          <cell r="B7025" t="str">
            <v>Aberdeen</v>
          </cell>
          <cell r="C7025" t="str">
            <v>Value - Baileys 2 for £20</v>
          </cell>
          <cell r="D7025">
            <v>804</v>
          </cell>
          <cell r="E7025">
            <v>442.26</v>
          </cell>
          <cell r="F7025">
            <v>67</v>
          </cell>
          <cell r="G7025">
            <v>203.72</v>
          </cell>
          <cell r="H7025">
            <v>75.72</v>
          </cell>
          <cell r="I7025">
            <v>12</v>
          </cell>
          <cell r="J7025">
            <v>123</v>
          </cell>
          <cell r="K7025">
            <v>592.86</v>
          </cell>
          <cell r="L7025">
            <v>18</v>
          </cell>
          <cell r="M7025" t="str">
            <v>Jul/Aug</v>
          </cell>
          <cell r="N7025">
            <v>39</v>
          </cell>
        </row>
        <row r="7026">
          <cell r="A7026" t="str">
            <v>2006/07 W18</v>
          </cell>
          <cell r="B7026" t="str">
            <v>Aberdeen</v>
          </cell>
          <cell r="C7026" t="str">
            <v>Value - Baileys Twin @ £20</v>
          </cell>
          <cell r="D7026">
            <v>100</v>
          </cell>
          <cell r="E7026">
            <v>61</v>
          </cell>
          <cell r="F7026">
            <v>5</v>
          </cell>
          <cell r="G7026">
            <v>0</v>
          </cell>
          <cell r="H7026">
            <v>0</v>
          </cell>
          <cell r="I7026">
            <v>0</v>
          </cell>
          <cell r="J7026">
            <v>18</v>
          </cell>
          <cell r="K7026">
            <v>173.52</v>
          </cell>
          <cell r="L7026">
            <v>18</v>
          </cell>
          <cell r="M7026" t="str">
            <v>Jul/Aug</v>
          </cell>
          <cell r="N7026">
            <v>51</v>
          </cell>
        </row>
        <row r="7027">
          <cell r="A7027" t="str">
            <v>2006/07 W18</v>
          </cell>
          <cell r="B7027" t="str">
            <v>Aberdeen</v>
          </cell>
          <cell r="C7027" t="str">
            <v>Value - Twins @ £15</v>
          </cell>
          <cell r="D7027">
            <v>0</v>
          </cell>
          <cell r="E7027">
            <v>0</v>
          </cell>
          <cell r="F7027">
            <v>0</v>
          </cell>
          <cell r="G7027">
            <v>0</v>
          </cell>
          <cell r="H7027">
            <v>0</v>
          </cell>
          <cell r="I7027">
            <v>0</v>
          </cell>
          <cell r="J7027">
            <v>0</v>
          </cell>
          <cell r="K7027" t="str">
            <v>/0</v>
          </cell>
          <cell r="L7027">
            <v>18</v>
          </cell>
          <cell r="M7027" t="str">
            <v>Jul/Aug</v>
          </cell>
          <cell r="N7027">
            <v>36</v>
          </cell>
        </row>
        <row r="7028">
          <cell r="A7028" t="str">
            <v>2006/07 W18</v>
          </cell>
          <cell r="B7028" t="str">
            <v>Aberdeen</v>
          </cell>
          <cell r="C7028" t="str">
            <v>Malt - 2 For £45 (6 glenmorangie + 2)</v>
          </cell>
          <cell r="D7028">
            <v>752.73</v>
          </cell>
          <cell r="E7028">
            <v>306.04000000000002</v>
          </cell>
          <cell r="F7028">
            <v>27</v>
          </cell>
          <cell r="G7028">
            <v>527.80999999999995</v>
          </cell>
          <cell r="H7028">
            <v>141.99</v>
          </cell>
          <cell r="I7028">
            <v>19</v>
          </cell>
          <cell r="J7028">
            <v>101</v>
          </cell>
          <cell r="K7028">
            <v>763.93</v>
          </cell>
          <cell r="L7028">
            <v>18</v>
          </cell>
          <cell r="M7028" t="str">
            <v>Jul/Aug</v>
          </cell>
          <cell r="N7028">
            <v>30</v>
          </cell>
        </row>
        <row r="7029">
          <cell r="A7029" t="str">
            <v>2006/07 W18</v>
          </cell>
          <cell r="B7029" t="str">
            <v>Aberdeen</v>
          </cell>
          <cell r="C7029" t="str">
            <v>Malt - Save £5 Glenmorangie Traditional</v>
          </cell>
          <cell r="D7029">
            <v>119.97</v>
          </cell>
          <cell r="E7029">
            <v>51.4</v>
          </cell>
          <cell r="F7029">
            <v>3</v>
          </cell>
          <cell r="G7029">
            <v>79.98</v>
          </cell>
          <cell r="H7029">
            <v>22.84</v>
          </cell>
          <cell r="I7029">
            <v>2</v>
          </cell>
          <cell r="J7029">
            <v>14</v>
          </cell>
          <cell r="K7029">
            <v>160.02000000000001</v>
          </cell>
          <cell r="L7029">
            <v>18</v>
          </cell>
          <cell r="M7029" t="str">
            <v>Jul/Aug</v>
          </cell>
          <cell r="N7029">
            <v>44</v>
          </cell>
        </row>
        <row r="7030">
          <cell r="A7030" t="str">
            <v>2006/07 W18</v>
          </cell>
          <cell r="B7030" t="str">
            <v>Aberdeen</v>
          </cell>
          <cell r="C7030" t="str">
            <v>Cognac - XO @ £45</v>
          </cell>
          <cell r="D7030">
            <v>450</v>
          </cell>
          <cell r="E7030">
            <v>250.92</v>
          </cell>
          <cell r="F7030">
            <v>10</v>
          </cell>
          <cell r="G7030">
            <v>180</v>
          </cell>
          <cell r="H7030">
            <v>71.16</v>
          </cell>
          <cell r="I7030">
            <v>4</v>
          </cell>
          <cell r="J7030">
            <v>60</v>
          </cell>
          <cell r="K7030">
            <v>1155</v>
          </cell>
          <cell r="L7030">
            <v>18</v>
          </cell>
          <cell r="M7030" t="str">
            <v>Jul/Aug</v>
          </cell>
          <cell r="N7030">
            <v>37</v>
          </cell>
        </row>
        <row r="7031">
          <cell r="A7031" t="str">
            <v>2006/07 W18</v>
          </cell>
          <cell r="B7031" t="str">
            <v>Aberdeen</v>
          </cell>
          <cell r="C7031" t="str">
            <v>Cognac - VSOP 2 for £45</v>
          </cell>
          <cell r="D7031">
            <v>176.97</v>
          </cell>
          <cell r="E7031">
            <v>89.2</v>
          </cell>
          <cell r="F7031">
            <v>7</v>
          </cell>
          <cell r="G7031">
            <v>73.989999999999995</v>
          </cell>
          <cell r="H7031">
            <v>17.510000000000002</v>
          </cell>
          <cell r="I7031">
            <v>3</v>
          </cell>
          <cell r="J7031">
            <v>98</v>
          </cell>
          <cell r="K7031">
            <v>910.14</v>
          </cell>
          <cell r="L7031">
            <v>18</v>
          </cell>
          <cell r="M7031" t="str">
            <v>Jul/Aug</v>
          </cell>
          <cell r="N7031">
            <v>41</v>
          </cell>
        </row>
        <row r="7032">
          <cell r="A7032" t="str">
            <v>2006/07 W18</v>
          </cell>
          <cell r="B7032" t="str">
            <v>Aberdeen</v>
          </cell>
          <cell r="C7032" t="str">
            <v>Cognac - Only £17_99 VS Especiale</v>
          </cell>
          <cell r="D7032">
            <v>50.97</v>
          </cell>
          <cell r="E7032">
            <v>24.87</v>
          </cell>
          <cell r="F7032">
            <v>3</v>
          </cell>
          <cell r="G7032">
            <v>16.989999999999998</v>
          </cell>
          <cell r="H7032">
            <v>1.39</v>
          </cell>
          <cell r="I7032">
            <v>1</v>
          </cell>
          <cell r="J7032">
            <v>4</v>
          </cell>
          <cell r="K7032">
            <v>21</v>
          </cell>
          <cell r="L7032">
            <v>18</v>
          </cell>
          <cell r="M7032" t="str">
            <v>Jul/Aug</v>
          </cell>
          <cell r="N7032">
            <v>42</v>
          </cell>
        </row>
        <row r="7033">
          <cell r="A7033" t="str">
            <v>2006/07 W18</v>
          </cell>
          <cell r="B7033" t="str">
            <v>Aberdeen</v>
          </cell>
          <cell r="C7033" t="str">
            <v>Deluxe - Chivas 2 for £30</v>
          </cell>
          <cell r="D7033">
            <v>59.97</v>
          </cell>
          <cell r="E7033">
            <v>41.67</v>
          </cell>
          <cell r="F7033">
            <v>3</v>
          </cell>
          <cell r="G7033">
            <v>0</v>
          </cell>
          <cell r="H7033">
            <v>0</v>
          </cell>
          <cell r="I7033">
            <v>0</v>
          </cell>
          <cell r="J7033">
            <v>11</v>
          </cell>
          <cell r="K7033">
            <v>67.099999999999994</v>
          </cell>
          <cell r="L7033">
            <v>18</v>
          </cell>
          <cell r="M7033" t="str">
            <v>Jul/Aug</v>
          </cell>
          <cell r="N7033">
            <v>49</v>
          </cell>
        </row>
        <row r="7034">
          <cell r="A7034" t="str">
            <v>2006/07 W18</v>
          </cell>
          <cell r="B7034" t="str">
            <v>Aberdeen</v>
          </cell>
          <cell r="C7034" t="str">
            <v>Deluxe - Chivas Twin for £30</v>
          </cell>
          <cell r="D7034">
            <v>0</v>
          </cell>
          <cell r="E7034">
            <v>0</v>
          </cell>
          <cell r="F7034">
            <v>0</v>
          </cell>
          <cell r="G7034">
            <v>0</v>
          </cell>
          <cell r="H7034">
            <v>0</v>
          </cell>
          <cell r="I7034">
            <v>0</v>
          </cell>
          <cell r="J7034">
            <v>0</v>
          </cell>
          <cell r="K7034" t="str">
            <v>/0</v>
          </cell>
          <cell r="L7034">
            <v>18</v>
          </cell>
          <cell r="M7034" t="str">
            <v>Jul/Aug</v>
          </cell>
          <cell r="N7034">
            <v>38</v>
          </cell>
        </row>
        <row r="7035">
          <cell r="A7035" t="str">
            <v>2006/07 W18</v>
          </cell>
          <cell r="B7035" t="str">
            <v>Aberdeen</v>
          </cell>
          <cell r="C7035" t="str">
            <v>Deluxe - Chivas Triple Pack @ £45</v>
          </cell>
          <cell r="D7035">
            <v>0</v>
          </cell>
          <cell r="E7035">
            <v>0</v>
          </cell>
          <cell r="F7035">
            <v>0</v>
          </cell>
          <cell r="G7035">
            <v>0</v>
          </cell>
          <cell r="H7035">
            <v>0</v>
          </cell>
          <cell r="I7035">
            <v>0</v>
          </cell>
          <cell r="J7035">
            <v>0</v>
          </cell>
          <cell r="K7035" t="str">
            <v>/0</v>
          </cell>
          <cell r="L7035">
            <v>18</v>
          </cell>
          <cell r="M7035" t="str">
            <v>Jul/Aug</v>
          </cell>
          <cell r="N7035">
            <v>54</v>
          </cell>
        </row>
        <row r="7036">
          <cell r="A7036" t="str">
            <v>2006/07 W18</v>
          </cell>
          <cell r="B7036" t="str">
            <v>Aberdeen</v>
          </cell>
          <cell r="C7036" t="str">
            <v>Deluxe - Chivas Save £5 18yo</v>
          </cell>
          <cell r="D7036">
            <v>0</v>
          </cell>
          <cell r="E7036">
            <v>0</v>
          </cell>
          <cell r="F7036">
            <v>0</v>
          </cell>
          <cell r="G7036">
            <v>0</v>
          </cell>
          <cell r="H7036">
            <v>0</v>
          </cell>
          <cell r="I7036">
            <v>0</v>
          </cell>
          <cell r="J7036">
            <v>0</v>
          </cell>
          <cell r="K7036" t="str">
            <v>/0</v>
          </cell>
          <cell r="L7036">
            <v>18</v>
          </cell>
          <cell r="M7036" t="str">
            <v>Jul/Aug</v>
          </cell>
          <cell r="N7036">
            <v>50</v>
          </cell>
        </row>
        <row r="7037">
          <cell r="A7037" t="str">
            <v>2006/07 W18</v>
          </cell>
          <cell r="B7037" t="str">
            <v>Aberdeen</v>
          </cell>
          <cell r="C7037" t="str">
            <v>Deluxe - Chivas Royal Salute get Chivas 18yo</v>
          </cell>
          <cell r="D7037">
            <v>0</v>
          </cell>
          <cell r="E7037">
            <v>0</v>
          </cell>
          <cell r="F7037">
            <v>0</v>
          </cell>
          <cell r="G7037">
            <v>0</v>
          </cell>
          <cell r="H7037">
            <v>0</v>
          </cell>
          <cell r="I7037">
            <v>0</v>
          </cell>
          <cell r="J7037">
            <v>0</v>
          </cell>
          <cell r="K7037" t="str">
            <v>/0</v>
          </cell>
          <cell r="L7037">
            <v>18</v>
          </cell>
          <cell r="M7037" t="str">
            <v>Jul/Aug</v>
          </cell>
          <cell r="N7037">
            <v>57</v>
          </cell>
        </row>
        <row r="7038">
          <cell r="A7038" t="str">
            <v>2006/07 W18</v>
          </cell>
          <cell r="B7038" t="str">
            <v>Aberdeen</v>
          </cell>
          <cell r="C7038" t="str">
            <v>Deluxe - Dewars 2 for £30 ATA</v>
          </cell>
          <cell r="D7038">
            <v>229.99</v>
          </cell>
          <cell r="E7038">
            <v>65.98</v>
          </cell>
          <cell r="F7038">
            <v>15</v>
          </cell>
          <cell r="G7038">
            <v>169.99</v>
          </cell>
          <cell r="H7038">
            <v>17.66</v>
          </cell>
          <cell r="I7038">
            <v>11</v>
          </cell>
          <cell r="J7038">
            <v>27</v>
          </cell>
          <cell r="K7038">
            <v>142.83000000000001</v>
          </cell>
          <cell r="L7038">
            <v>18</v>
          </cell>
          <cell r="M7038" t="str">
            <v>Jul/Aug</v>
          </cell>
          <cell r="N7038">
            <v>40</v>
          </cell>
        </row>
        <row r="7039">
          <cell r="A7039" t="str">
            <v>2006/07 W18</v>
          </cell>
          <cell r="B7039" t="str">
            <v>Aberdeen</v>
          </cell>
          <cell r="C7039" t="str">
            <v>Deluxe - JW Blue get a free 20cl Gold (Sept Only)</v>
          </cell>
          <cell r="D7039">
            <v>99</v>
          </cell>
          <cell r="E7039">
            <v>44.02</v>
          </cell>
          <cell r="F7039">
            <v>1</v>
          </cell>
          <cell r="G7039">
            <v>99</v>
          </cell>
          <cell r="H7039">
            <v>44.02</v>
          </cell>
          <cell r="I7039">
            <v>1</v>
          </cell>
          <cell r="J7039">
            <v>2</v>
          </cell>
          <cell r="K7039">
            <v>63.66</v>
          </cell>
          <cell r="L7039">
            <v>18</v>
          </cell>
          <cell r="M7039" t="str">
            <v>Jul/Aug</v>
          </cell>
          <cell r="N7039">
            <v>46</v>
          </cell>
        </row>
        <row r="7040">
          <cell r="A7040" t="str">
            <v>2006/07 W18</v>
          </cell>
          <cell r="B7040" t="str">
            <v>Aberdeen</v>
          </cell>
          <cell r="C7040" t="str">
            <v>Deluxe - Free 20cl bottle (linked to JW Blue) (Sept Only)</v>
          </cell>
          <cell r="D7040">
            <v>16.989999999999998</v>
          </cell>
          <cell r="E7040">
            <v>-0.64</v>
          </cell>
          <cell r="F7040">
            <v>2</v>
          </cell>
          <cell r="G7040">
            <v>16.989999999999998</v>
          </cell>
          <cell r="H7040">
            <v>-0.64</v>
          </cell>
          <cell r="I7040">
            <v>2</v>
          </cell>
          <cell r="J7040">
            <v>13</v>
          </cell>
          <cell r="K7040">
            <v>77.87</v>
          </cell>
          <cell r="L7040">
            <v>18</v>
          </cell>
          <cell r="M7040" t="str">
            <v>Jul/Aug</v>
          </cell>
          <cell r="N7040">
            <v>47</v>
          </cell>
        </row>
        <row r="7041">
          <cell r="A7041" t="str">
            <v>2006/07 W18</v>
          </cell>
          <cell r="B7041" t="str">
            <v>Aberdeen</v>
          </cell>
          <cell r="C7041" t="str">
            <v>Champagne - Piper Florens Louis 2 for £30</v>
          </cell>
          <cell r="D7041">
            <v>17.5</v>
          </cell>
          <cell r="E7041">
            <v>4.34</v>
          </cell>
          <cell r="F7041">
            <v>1</v>
          </cell>
          <cell r="G7041">
            <v>17.5</v>
          </cell>
          <cell r="H7041">
            <v>4.34</v>
          </cell>
          <cell r="I7041">
            <v>1</v>
          </cell>
          <cell r="J7041">
            <v>19</v>
          </cell>
          <cell r="K7041">
            <v>169.1</v>
          </cell>
          <cell r="L7041">
            <v>18</v>
          </cell>
          <cell r="M7041" t="str">
            <v>Jul/Aug</v>
          </cell>
          <cell r="N7041">
            <v>53</v>
          </cell>
        </row>
        <row r="7042">
          <cell r="A7042" t="str">
            <v>2006/07 W18</v>
          </cell>
          <cell r="B7042" t="str">
            <v>Aberdeen</v>
          </cell>
          <cell r="C7042" t="str">
            <v>Champagne - Piper Florens Louis Twin for £30</v>
          </cell>
          <cell r="D7042">
            <v>105</v>
          </cell>
          <cell r="E7042">
            <v>34.58</v>
          </cell>
          <cell r="F7042">
            <v>3</v>
          </cell>
          <cell r="G7042">
            <v>70</v>
          </cell>
          <cell r="H7042">
            <v>17.38</v>
          </cell>
          <cell r="I7042">
            <v>2</v>
          </cell>
          <cell r="J7042">
            <v>13</v>
          </cell>
          <cell r="K7042">
            <v>231.4</v>
          </cell>
          <cell r="L7042">
            <v>18</v>
          </cell>
          <cell r="M7042" t="str">
            <v>Jul/Aug</v>
          </cell>
          <cell r="N7042">
            <v>33</v>
          </cell>
        </row>
        <row r="7043">
          <cell r="A7043" t="str">
            <v>2006/07 W18</v>
          </cell>
          <cell r="B7043" t="str">
            <v>Aberdeen</v>
          </cell>
          <cell r="C7043" t="str">
            <v>Champagne - Charles Heidseick 2 for £35</v>
          </cell>
          <cell r="D7043">
            <v>21.99</v>
          </cell>
          <cell r="E7043">
            <v>7.8</v>
          </cell>
          <cell r="F7043">
            <v>1</v>
          </cell>
          <cell r="G7043">
            <v>21.99</v>
          </cell>
          <cell r="H7043">
            <v>7.8</v>
          </cell>
          <cell r="I7043">
            <v>1</v>
          </cell>
          <cell r="J7043">
            <v>8</v>
          </cell>
          <cell r="K7043">
            <v>74.08</v>
          </cell>
          <cell r="L7043">
            <v>18</v>
          </cell>
          <cell r="M7043" t="str">
            <v>Jul/Aug</v>
          </cell>
          <cell r="N7043">
            <v>55</v>
          </cell>
        </row>
        <row r="7044">
          <cell r="A7044" t="str">
            <v>2006/07 W18</v>
          </cell>
          <cell r="B7044" t="str">
            <v>Aberdeen</v>
          </cell>
          <cell r="C7044" t="str">
            <v>Champagne - Canard Twin for £25</v>
          </cell>
          <cell r="D7044">
            <v>150</v>
          </cell>
          <cell r="E7044">
            <v>49.89</v>
          </cell>
          <cell r="F7044">
            <v>6</v>
          </cell>
          <cell r="G7044">
            <v>75</v>
          </cell>
          <cell r="H7044">
            <v>16.89</v>
          </cell>
          <cell r="I7044">
            <v>3</v>
          </cell>
          <cell r="J7044">
            <v>12</v>
          </cell>
          <cell r="K7044">
            <v>192</v>
          </cell>
          <cell r="L7044">
            <v>18</v>
          </cell>
          <cell r="M7044" t="str">
            <v>Jul/Aug</v>
          </cell>
          <cell r="N7044">
            <v>52</v>
          </cell>
        </row>
        <row r="7045">
          <cell r="A7045" t="str">
            <v>2006/07 W18</v>
          </cell>
          <cell r="B7045" t="str">
            <v>Aberdeen</v>
          </cell>
          <cell r="C7045" t="str">
            <v>Wine - Beringer 3 for £15</v>
          </cell>
          <cell r="D7045">
            <v>0</v>
          </cell>
          <cell r="E7045">
            <v>0</v>
          </cell>
          <cell r="F7045">
            <v>0</v>
          </cell>
          <cell r="G7045">
            <v>0</v>
          </cell>
          <cell r="H7045">
            <v>0</v>
          </cell>
          <cell r="I7045">
            <v>0</v>
          </cell>
          <cell r="J7045">
            <v>0</v>
          </cell>
          <cell r="K7045" t="str">
            <v>/0</v>
          </cell>
          <cell r="L7045">
            <v>18</v>
          </cell>
          <cell r="M7045" t="str">
            <v>Jul/Aug</v>
          </cell>
          <cell r="N7045">
            <v>43</v>
          </cell>
        </row>
        <row r="7046">
          <cell r="A7046" t="str">
            <v>2006/07 W18</v>
          </cell>
          <cell r="B7046" t="str">
            <v>Aberdeen</v>
          </cell>
          <cell r="C7046" t="str">
            <v>Wine - Rosemount BOGOF</v>
          </cell>
          <cell r="D7046">
            <v>223.84</v>
          </cell>
          <cell r="E7046">
            <v>99.84</v>
          </cell>
          <cell r="F7046">
            <v>32</v>
          </cell>
          <cell r="G7046">
            <v>41.97</v>
          </cell>
          <cell r="H7046">
            <v>13.65</v>
          </cell>
          <cell r="I7046">
            <v>6</v>
          </cell>
          <cell r="J7046">
            <v>21</v>
          </cell>
          <cell r="K7046">
            <v>154.13999999999999</v>
          </cell>
          <cell r="L7046">
            <v>18</v>
          </cell>
          <cell r="M7046" t="str">
            <v>Jul/Aug</v>
          </cell>
          <cell r="N7046">
            <v>56</v>
          </cell>
        </row>
        <row r="7047">
          <cell r="A7047" t="str">
            <v>2006/07 W18</v>
          </cell>
          <cell r="B7047" t="str">
            <v>Aberdeen</v>
          </cell>
          <cell r="C7047" t="str">
            <v>WOW - 2 for £45 Malt</v>
          </cell>
          <cell r="D7047">
            <v>629.78</v>
          </cell>
          <cell r="E7047">
            <v>265.47000000000003</v>
          </cell>
          <cell r="F7047">
            <v>22</v>
          </cell>
          <cell r="G7047">
            <v>402.86</v>
          </cell>
          <cell r="H7047">
            <v>98.69</v>
          </cell>
          <cell r="I7047">
            <v>14</v>
          </cell>
          <cell r="J7047">
            <v>92</v>
          </cell>
          <cell r="K7047">
            <v>702.96</v>
          </cell>
          <cell r="L7047">
            <v>18</v>
          </cell>
          <cell r="M7047" t="str">
            <v>Jul/Aug</v>
          </cell>
          <cell r="N7047">
            <v>34</v>
          </cell>
        </row>
        <row r="7048">
          <cell r="A7048" t="str">
            <v>2006/07 W18</v>
          </cell>
          <cell r="B7048" t="str">
            <v>Aberdeen</v>
          </cell>
          <cell r="C7048" t="str">
            <v>WOW - Connemara 2 for £30</v>
          </cell>
          <cell r="D7048">
            <v>0</v>
          </cell>
          <cell r="E7048">
            <v>0</v>
          </cell>
          <cell r="F7048">
            <v>0</v>
          </cell>
          <cell r="G7048">
            <v>0</v>
          </cell>
          <cell r="H7048">
            <v>0</v>
          </cell>
          <cell r="I7048">
            <v>0</v>
          </cell>
          <cell r="J7048">
            <v>0</v>
          </cell>
          <cell r="K7048" t="str">
            <v>/0</v>
          </cell>
          <cell r="L7048">
            <v>18</v>
          </cell>
          <cell r="M7048" t="str">
            <v>Jul/Aug</v>
          </cell>
          <cell r="N7048">
            <v>60</v>
          </cell>
        </row>
        <row r="7049">
          <cell r="A7049" t="str">
            <v>2006/07 W18</v>
          </cell>
          <cell r="B7049" t="str">
            <v>Aberdeen</v>
          </cell>
          <cell r="C7049" t="str">
            <v>Others - 2 for £25 (glayva, disaronno)</v>
          </cell>
          <cell r="D7049">
            <v>166.9</v>
          </cell>
          <cell r="E7049">
            <v>58.9</v>
          </cell>
          <cell r="F7049">
            <v>10</v>
          </cell>
          <cell r="G7049">
            <v>132.91999999999999</v>
          </cell>
          <cell r="H7049">
            <v>31.88</v>
          </cell>
          <cell r="I7049">
            <v>8</v>
          </cell>
          <cell r="J7049">
            <v>9</v>
          </cell>
          <cell r="K7049">
            <v>31.36</v>
          </cell>
          <cell r="L7049">
            <v>18</v>
          </cell>
          <cell r="M7049" t="str">
            <v>Jul/Aug</v>
          </cell>
          <cell r="N7049">
            <v>48</v>
          </cell>
        </row>
        <row r="7050">
          <cell r="A7050" t="str">
            <v>2006/07 W18</v>
          </cell>
          <cell r="B7050" t="str">
            <v>Aberdeen</v>
          </cell>
          <cell r="C7050" t="str">
            <v>Others - Pimms 2 for £15 (70cl)</v>
          </cell>
          <cell r="D7050">
            <v>300</v>
          </cell>
          <cell r="E7050">
            <v>51.34</v>
          </cell>
          <cell r="F7050">
            <v>40</v>
          </cell>
          <cell r="G7050">
            <v>270</v>
          </cell>
          <cell r="H7050">
            <v>29.88</v>
          </cell>
          <cell r="I7050">
            <v>36</v>
          </cell>
          <cell r="J7050">
            <v>72</v>
          </cell>
          <cell r="K7050">
            <v>319.32</v>
          </cell>
          <cell r="L7050">
            <v>18</v>
          </cell>
          <cell r="M7050" t="str">
            <v>Jul/Aug</v>
          </cell>
          <cell r="N7050">
            <v>35</v>
          </cell>
        </row>
        <row r="7051">
          <cell r="A7051" t="str">
            <v>2006/07 W18</v>
          </cell>
          <cell r="B7051" t="str">
            <v>Aberdeen</v>
          </cell>
          <cell r="C7051" t="str">
            <v>Other - 2 for £30 Sauza</v>
          </cell>
          <cell r="D7051">
            <v>48.99</v>
          </cell>
          <cell r="E7051">
            <v>21.56</v>
          </cell>
          <cell r="F7051">
            <v>3</v>
          </cell>
          <cell r="G7051">
            <v>30</v>
          </cell>
          <cell r="H7051">
            <v>5.27</v>
          </cell>
          <cell r="I7051">
            <v>2</v>
          </cell>
          <cell r="J7051">
            <v>15</v>
          </cell>
          <cell r="K7051">
            <v>66.75</v>
          </cell>
          <cell r="L7051">
            <v>18</v>
          </cell>
          <cell r="M7051" t="str">
            <v>Jul/Aug</v>
          </cell>
          <cell r="N7051">
            <v>58</v>
          </cell>
        </row>
        <row r="7052">
          <cell r="A7052" t="str">
            <v>2006/07 W18</v>
          </cell>
          <cell r="B7052" t="str">
            <v>Aberdeen</v>
          </cell>
          <cell r="C7052" t="str">
            <v>Others - 2 for £20 ATA (70cl)</v>
          </cell>
          <cell r="D7052">
            <v>949.83</v>
          </cell>
          <cell r="E7052">
            <v>199.52</v>
          </cell>
          <cell r="F7052">
            <v>93</v>
          </cell>
          <cell r="G7052">
            <v>915.86</v>
          </cell>
          <cell r="H7052">
            <v>173.24</v>
          </cell>
          <cell r="I7052">
            <v>90</v>
          </cell>
          <cell r="J7052">
            <v>124</v>
          </cell>
          <cell r="K7052">
            <v>438.04</v>
          </cell>
          <cell r="L7052">
            <v>18</v>
          </cell>
          <cell r="M7052" t="str">
            <v>Jul/Aug</v>
          </cell>
          <cell r="N7052">
            <v>32</v>
          </cell>
        </row>
        <row r="7053">
          <cell r="A7053" t="str">
            <v>2006/07 W18</v>
          </cell>
          <cell r="B7053" t="str">
            <v>Aberdeen</v>
          </cell>
          <cell r="C7053" t="str">
            <v>Others - 2 for £15 Fortified</v>
          </cell>
          <cell r="D7053">
            <v>0</v>
          </cell>
          <cell r="E7053">
            <v>0</v>
          </cell>
          <cell r="F7053">
            <v>0</v>
          </cell>
          <cell r="G7053">
            <v>0</v>
          </cell>
          <cell r="H7053">
            <v>0</v>
          </cell>
          <cell r="I7053">
            <v>0</v>
          </cell>
          <cell r="J7053">
            <v>0</v>
          </cell>
          <cell r="K7053" t="str">
            <v>/0</v>
          </cell>
          <cell r="L7053">
            <v>18</v>
          </cell>
          <cell r="M7053" t="str">
            <v>Jul/Aug</v>
          </cell>
          <cell r="N7053">
            <v>59</v>
          </cell>
        </row>
        <row r="7054">
          <cell r="A7054" t="str">
            <v>2006/07 W18</v>
          </cell>
          <cell r="B7054" t="str">
            <v>Edinburgh</v>
          </cell>
          <cell r="C7054" t="str">
            <v>Liquor</v>
          </cell>
          <cell r="D7054">
            <v>89981.09</v>
          </cell>
          <cell r="E7054">
            <v>26799.16</v>
          </cell>
          <cell r="F7054">
            <v>4812</v>
          </cell>
          <cell r="G7054">
            <v>71839.850000000006</v>
          </cell>
          <cell r="H7054">
            <v>14169.89</v>
          </cell>
          <cell r="I7054">
            <v>3824</v>
          </cell>
          <cell r="J7054">
            <v>10385</v>
          </cell>
          <cell r="K7054">
            <v>70844.240000000005</v>
          </cell>
          <cell r="L7054">
            <v>18</v>
          </cell>
          <cell r="M7054" t="str">
            <v>Jul/Aug</v>
          </cell>
          <cell r="N7054">
            <v>1</v>
          </cell>
        </row>
        <row r="7055">
          <cell r="A7055" t="str">
            <v>2006/07 W18</v>
          </cell>
          <cell r="B7055" t="str">
            <v>Edinburgh</v>
          </cell>
          <cell r="C7055" t="str">
            <v>Tobacco</v>
          </cell>
          <cell r="D7055">
            <v>7185.83</v>
          </cell>
          <cell r="E7055">
            <v>5000.5</v>
          </cell>
          <cell r="F7055">
            <v>248</v>
          </cell>
          <cell r="G7055">
            <v>755.15</v>
          </cell>
          <cell r="H7055">
            <v>145.74</v>
          </cell>
          <cell r="I7055">
            <v>24</v>
          </cell>
          <cell r="J7055">
            <v>2006</v>
          </cell>
          <cell r="K7055">
            <v>14868.26</v>
          </cell>
          <cell r="L7055">
            <v>18</v>
          </cell>
          <cell r="M7055" t="str">
            <v>Jul/Aug</v>
          </cell>
          <cell r="N7055">
            <v>2</v>
          </cell>
        </row>
        <row r="7056">
          <cell r="A7056" t="str">
            <v>2006/07 W18</v>
          </cell>
          <cell r="B7056" t="str">
            <v>Edinburgh</v>
          </cell>
          <cell r="C7056" t="str">
            <v>Perfumery</v>
          </cell>
          <cell r="D7056">
            <v>172051.14</v>
          </cell>
          <cell r="E7056">
            <v>88093.71</v>
          </cell>
          <cell r="F7056">
            <v>7223</v>
          </cell>
          <cell r="G7056">
            <v>159162.73000000001</v>
          </cell>
          <cell r="H7056">
            <v>79774.23</v>
          </cell>
          <cell r="I7056">
            <v>6712</v>
          </cell>
          <cell r="J7056">
            <v>28661</v>
          </cell>
          <cell r="K7056">
            <v>245023.97</v>
          </cell>
          <cell r="L7056">
            <v>18</v>
          </cell>
          <cell r="M7056" t="str">
            <v>Jul/Aug</v>
          </cell>
          <cell r="N7056">
            <v>3</v>
          </cell>
        </row>
        <row r="7057">
          <cell r="A7057" t="str">
            <v>2006/07 W18</v>
          </cell>
          <cell r="B7057" t="str">
            <v>Edinburgh</v>
          </cell>
          <cell r="C7057" t="str">
            <v>Food</v>
          </cell>
          <cell r="D7057">
            <v>25833.05</v>
          </cell>
          <cell r="E7057">
            <v>11785.89</v>
          </cell>
          <cell r="F7057">
            <v>6397</v>
          </cell>
          <cell r="G7057">
            <v>21853.4</v>
          </cell>
          <cell r="H7057">
            <v>9622.58</v>
          </cell>
          <cell r="I7057">
            <v>5409</v>
          </cell>
          <cell r="J7057">
            <v>8060</v>
          </cell>
          <cell r="K7057">
            <v>15644.87</v>
          </cell>
          <cell r="L7057">
            <v>18</v>
          </cell>
          <cell r="M7057" t="str">
            <v>Jul/Aug</v>
          </cell>
          <cell r="N7057">
            <v>4</v>
          </cell>
        </row>
        <row r="7058">
          <cell r="A7058" t="str">
            <v>2006/07 W18</v>
          </cell>
          <cell r="B7058" t="str">
            <v>Edinburgh</v>
          </cell>
          <cell r="C7058" t="str">
            <v>Tax Free</v>
          </cell>
          <cell r="D7058">
            <v>41148.79</v>
          </cell>
          <cell r="E7058">
            <v>18821.400000000001</v>
          </cell>
          <cell r="F7058">
            <v>2845</v>
          </cell>
          <cell r="G7058">
            <v>36199.620000000003</v>
          </cell>
          <cell r="H7058">
            <v>15856.19</v>
          </cell>
          <cell r="I7058">
            <v>2385</v>
          </cell>
          <cell r="J7058">
            <v>10460</v>
          </cell>
          <cell r="K7058">
            <v>62131.92</v>
          </cell>
          <cell r="L7058">
            <v>18</v>
          </cell>
          <cell r="M7058" t="str">
            <v>Jul/Aug</v>
          </cell>
          <cell r="N7058">
            <v>5</v>
          </cell>
        </row>
        <row r="7059">
          <cell r="A7059" t="str">
            <v>2006/07 W18</v>
          </cell>
          <cell r="B7059" t="str">
            <v>Edinburgh</v>
          </cell>
          <cell r="C7059" t="str">
            <v>Unclassified Products</v>
          </cell>
          <cell r="D7059">
            <v>0</v>
          </cell>
          <cell r="E7059">
            <v>0</v>
          </cell>
          <cell r="F7059">
            <v>0</v>
          </cell>
          <cell r="G7059">
            <v>0</v>
          </cell>
          <cell r="H7059">
            <v>0</v>
          </cell>
          <cell r="I7059">
            <v>0</v>
          </cell>
          <cell r="J7059">
            <v>-2</v>
          </cell>
          <cell r="K7059" t="str">
            <v>/0</v>
          </cell>
          <cell r="L7059">
            <v>18</v>
          </cell>
          <cell r="M7059" t="str">
            <v>Jul/Aug</v>
          </cell>
          <cell r="N7059">
            <v>6</v>
          </cell>
        </row>
        <row r="7060">
          <cell r="A7060" t="str">
            <v>2006/07 W18</v>
          </cell>
          <cell r="B7060" t="str">
            <v>Edinburgh</v>
          </cell>
          <cell r="C7060" t="str">
            <v>Spirits</v>
          </cell>
          <cell r="D7060">
            <v>75640.06</v>
          </cell>
          <cell r="E7060">
            <v>23531.3</v>
          </cell>
          <cell r="F7060">
            <v>4001</v>
          </cell>
          <cell r="G7060">
            <v>58284.86</v>
          </cell>
          <cell r="H7060">
            <v>11296.44</v>
          </cell>
          <cell r="I7060">
            <v>3059</v>
          </cell>
          <cell r="J7060">
            <v>8049</v>
          </cell>
          <cell r="K7060">
            <v>49947.82</v>
          </cell>
          <cell r="L7060">
            <v>18</v>
          </cell>
          <cell r="M7060" t="str">
            <v>Jul/Aug</v>
          </cell>
          <cell r="N7060">
            <v>7</v>
          </cell>
        </row>
        <row r="7061">
          <cell r="A7061" t="str">
            <v>2006/07 W18</v>
          </cell>
          <cell r="B7061" t="str">
            <v>Edinburgh</v>
          </cell>
          <cell r="C7061" t="str">
            <v>Fortified Wines</v>
          </cell>
          <cell r="D7061">
            <v>433.55</v>
          </cell>
          <cell r="E7061">
            <v>119.23</v>
          </cell>
          <cell r="F7061">
            <v>53</v>
          </cell>
          <cell r="G7061">
            <v>343.88</v>
          </cell>
          <cell r="H7061">
            <v>59.66</v>
          </cell>
          <cell r="I7061">
            <v>41</v>
          </cell>
          <cell r="J7061">
            <v>217</v>
          </cell>
          <cell r="K7061">
            <v>667.09</v>
          </cell>
          <cell r="L7061">
            <v>18</v>
          </cell>
          <cell r="M7061" t="str">
            <v>Jul/Aug</v>
          </cell>
          <cell r="N7061">
            <v>10</v>
          </cell>
        </row>
        <row r="7062">
          <cell r="A7062" t="str">
            <v>2006/07 W18</v>
          </cell>
          <cell r="B7062" t="str">
            <v>Edinburgh</v>
          </cell>
          <cell r="C7062" t="str">
            <v>Others</v>
          </cell>
          <cell r="D7062">
            <v>0</v>
          </cell>
          <cell r="E7062">
            <v>0</v>
          </cell>
          <cell r="F7062">
            <v>0</v>
          </cell>
          <cell r="G7062">
            <v>0</v>
          </cell>
          <cell r="H7062">
            <v>0</v>
          </cell>
          <cell r="I7062">
            <v>0</v>
          </cell>
          <cell r="J7062">
            <v>0</v>
          </cell>
          <cell r="K7062" t="str">
            <v>/0</v>
          </cell>
          <cell r="L7062">
            <v>18</v>
          </cell>
          <cell r="M7062" t="str">
            <v>Jul/Aug</v>
          </cell>
          <cell r="N7062">
            <v>11</v>
          </cell>
        </row>
        <row r="7063">
          <cell r="A7063" t="str">
            <v>2006/07 W18</v>
          </cell>
          <cell r="B7063" t="str">
            <v>Edinburgh</v>
          </cell>
          <cell r="C7063" t="str">
            <v>Champagne</v>
          </cell>
          <cell r="D7063">
            <v>11247.87</v>
          </cell>
          <cell r="E7063">
            <v>2634.57</v>
          </cell>
          <cell r="F7063">
            <v>380</v>
          </cell>
          <cell r="G7063">
            <v>10668.94</v>
          </cell>
          <cell r="H7063">
            <v>2359.3200000000002</v>
          </cell>
          <cell r="I7063">
            <v>360</v>
          </cell>
          <cell r="J7063">
            <v>1038</v>
          </cell>
          <cell r="K7063">
            <v>17416.77</v>
          </cell>
          <cell r="L7063">
            <v>18</v>
          </cell>
          <cell r="M7063" t="str">
            <v>Jul/Aug</v>
          </cell>
          <cell r="N7063">
            <v>8</v>
          </cell>
        </row>
        <row r="7064">
          <cell r="A7064" t="str">
            <v>2006/07 W18</v>
          </cell>
          <cell r="B7064" t="str">
            <v>Edinburgh</v>
          </cell>
          <cell r="C7064" t="str">
            <v>Wines</v>
          </cell>
          <cell r="D7064">
            <v>2659.61</v>
          </cell>
          <cell r="E7064">
            <v>514.05999999999995</v>
          </cell>
          <cell r="F7064">
            <v>378</v>
          </cell>
          <cell r="G7064">
            <v>2542.17</v>
          </cell>
          <cell r="H7064">
            <v>454.47</v>
          </cell>
          <cell r="I7064">
            <v>364</v>
          </cell>
          <cell r="J7064">
            <v>1081</v>
          </cell>
          <cell r="K7064">
            <v>4173.3999999999996</v>
          </cell>
          <cell r="L7064">
            <v>18</v>
          </cell>
          <cell r="M7064" t="str">
            <v>Jul/Aug</v>
          </cell>
          <cell r="N7064">
            <v>9</v>
          </cell>
        </row>
        <row r="7065">
          <cell r="A7065" t="str">
            <v>2006/07 W18</v>
          </cell>
          <cell r="B7065" t="str">
            <v>Edinburgh</v>
          </cell>
          <cell r="C7065" t="str">
            <v>Unclassified Liquor</v>
          </cell>
          <cell r="D7065">
            <v>0</v>
          </cell>
          <cell r="E7065">
            <v>0</v>
          </cell>
          <cell r="F7065">
            <v>0</v>
          </cell>
          <cell r="G7065">
            <v>0</v>
          </cell>
          <cell r="H7065">
            <v>0</v>
          </cell>
          <cell r="I7065">
            <v>0</v>
          </cell>
          <cell r="J7065">
            <v>0</v>
          </cell>
          <cell r="K7065" t="str">
            <v>/0</v>
          </cell>
          <cell r="L7065">
            <v>18</v>
          </cell>
          <cell r="M7065" t="str">
            <v>Jul/Aug</v>
          </cell>
          <cell r="N7065">
            <v>12</v>
          </cell>
        </row>
        <row r="7066">
          <cell r="A7066" t="str">
            <v>2006/07 W18</v>
          </cell>
          <cell r="B7066" t="str">
            <v>Edinburgh</v>
          </cell>
          <cell r="C7066" t="str">
            <v>Value - 2 for £15</v>
          </cell>
          <cell r="D7066">
            <v>1229.2</v>
          </cell>
          <cell r="E7066">
            <v>885.53</v>
          </cell>
          <cell r="F7066">
            <v>155</v>
          </cell>
          <cell r="G7066">
            <v>23.22</v>
          </cell>
          <cell r="H7066">
            <v>-8.68</v>
          </cell>
          <cell r="I7066">
            <v>3</v>
          </cell>
          <cell r="J7066">
            <v>554</v>
          </cell>
          <cell r="K7066">
            <v>1493.66</v>
          </cell>
          <cell r="L7066">
            <v>18</v>
          </cell>
          <cell r="M7066" t="str">
            <v>Jul/Aug</v>
          </cell>
          <cell r="N7066">
            <v>31</v>
          </cell>
        </row>
        <row r="7067">
          <cell r="A7067" t="str">
            <v>2006/07 W18</v>
          </cell>
          <cell r="B7067" t="str">
            <v>Edinburgh</v>
          </cell>
          <cell r="C7067" t="str">
            <v>Value - 2 for £20 Bombay Saphire</v>
          </cell>
          <cell r="D7067">
            <v>131.88999999999999</v>
          </cell>
          <cell r="E7067">
            <v>101.31</v>
          </cell>
          <cell r="F7067">
            <v>11</v>
          </cell>
          <cell r="G7067">
            <v>0</v>
          </cell>
          <cell r="H7067">
            <v>0</v>
          </cell>
          <cell r="I7067">
            <v>0</v>
          </cell>
          <cell r="J7067">
            <v>17</v>
          </cell>
          <cell r="K7067">
            <v>47.26</v>
          </cell>
          <cell r="L7067">
            <v>18</v>
          </cell>
          <cell r="M7067" t="str">
            <v>Jul/Aug</v>
          </cell>
          <cell r="N7067">
            <v>45</v>
          </cell>
        </row>
        <row r="7068">
          <cell r="A7068" t="str">
            <v>2006/07 W18</v>
          </cell>
          <cell r="B7068" t="str">
            <v>Edinburgh</v>
          </cell>
          <cell r="C7068" t="str">
            <v>Value - Baileys 2 for £20</v>
          </cell>
          <cell r="D7068">
            <v>472.04</v>
          </cell>
          <cell r="E7068">
            <v>172</v>
          </cell>
          <cell r="F7068">
            <v>43</v>
          </cell>
          <cell r="G7068">
            <v>222.55</v>
          </cell>
          <cell r="H7068">
            <v>19.93</v>
          </cell>
          <cell r="I7068">
            <v>20</v>
          </cell>
          <cell r="J7068">
            <v>136</v>
          </cell>
          <cell r="K7068">
            <v>655.52</v>
          </cell>
          <cell r="L7068">
            <v>18</v>
          </cell>
          <cell r="M7068" t="str">
            <v>Jul/Aug</v>
          </cell>
          <cell r="N7068">
            <v>39</v>
          </cell>
        </row>
        <row r="7069">
          <cell r="A7069" t="str">
            <v>2006/07 W18</v>
          </cell>
          <cell r="B7069" t="str">
            <v>Edinburgh</v>
          </cell>
          <cell r="C7069" t="str">
            <v>Value - Baileys Twin @ £20</v>
          </cell>
          <cell r="D7069">
            <v>0</v>
          </cell>
          <cell r="E7069">
            <v>0</v>
          </cell>
          <cell r="F7069">
            <v>0</v>
          </cell>
          <cell r="G7069">
            <v>0</v>
          </cell>
          <cell r="H7069">
            <v>0</v>
          </cell>
          <cell r="I7069">
            <v>0</v>
          </cell>
          <cell r="J7069">
            <v>0</v>
          </cell>
          <cell r="K7069" t="str">
            <v>/0</v>
          </cell>
          <cell r="L7069">
            <v>18</v>
          </cell>
          <cell r="M7069" t="str">
            <v>Jul/Aug</v>
          </cell>
          <cell r="N7069">
            <v>51</v>
          </cell>
        </row>
        <row r="7070">
          <cell r="A7070" t="str">
            <v>2006/07 W18</v>
          </cell>
          <cell r="B7070" t="str">
            <v>Edinburgh</v>
          </cell>
          <cell r="C7070" t="str">
            <v>Value - Twins @ £15</v>
          </cell>
          <cell r="D7070">
            <v>152.91999999999999</v>
          </cell>
          <cell r="E7070">
            <v>99.18</v>
          </cell>
          <cell r="F7070">
            <v>9</v>
          </cell>
          <cell r="G7070">
            <v>32.92</v>
          </cell>
          <cell r="H7070">
            <v>5.74</v>
          </cell>
          <cell r="I7070">
            <v>1</v>
          </cell>
          <cell r="J7070">
            <v>72</v>
          </cell>
          <cell r="K7070">
            <v>358.72</v>
          </cell>
          <cell r="L7070">
            <v>18</v>
          </cell>
          <cell r="M7070" t="str">
            <v>Jul/Aug</v>
          </cell>
          <cell r="N7070">
            <v>36</v>
          </cell>
        </row>
        <row r="7071">
          <cell r="A7071" t="str">
            <v>2006/07 W18</v>
          </cell>
          <cell r="B7071" t="str">
            <v>Edinburgh</v>
          </cell>
          <cell r="C7071" t="str">
            <v>Malt - 2 For £45 (6 glenmorangie + 2)</v>
          </cell>
          <cell r="D7071">
            <v>6808.29</v>
          </cell>
          <cell r="E7071">
            <v>2096.84</v>
          </cell>
          <cell r="F7071">
            <v>256</v>
          </cell>
          <cell r="G7071">
            <v>5246.65</v>
          </cell>
          <cell r="H7071">
            <v>943.94</v>
          </cell>
          <cell r="I7071">
            <v>197</v>
          </cell>
          <cell r="J7071">
            <v>484</v>
          </cell>
          <cell r="K7071">
            <v>3781.19</v>
          </cell>
          <cell r="L7071">
            <v>18</v>
          </cell>
          <cell r="M7071" t="str">
            <v>Jul/Aug</v>
          </cell>
          <cell r="N7071">
            <v>30</v>
          </cell>
        </row>
        <row r="7072">
          <cell r="A7072" t="str">
            <v>2006/07 W18</v>
          </cell>
          <cell r="B7072" t="str">
            <v>Edinburgh</v>
          </cell>
          <cell r="C7072" t="str">
            <v>Malt - Save £5 Glenmorangie Traditional</v>
          </cell>
          <cell r="D7072">
            <v>1119.72</v>
          </cell>
          <cell r="E7072">
            <v>389.78</v>
          </cell>
          <cell r="F7072">
            <v>28</v>
          </cell>
          <cell r="G7072">
            <v>799.8</v>
          </cell>
          <cell r="H7072">
            <v>161.30000000000001</v>
          </cell>
          <cell r="I7072">
            <v>20</v>
          </cell>
          <cell r="J7072">
            <v>66</v>
          </cell>
          <cell r="K7072">
            <v>754.43</v>
          </cell>
          <cell r="L7072">
            <v>18</v>
          </cell>
          <cell r="M7072" t="str">
            <v>Jul/Aug</v>
          </cell>
          <cell r="N7072">
            <v>44</v>
          </cell>
        </row>
        <row r="7073">
          <cell r="A7073" t="str">
            <v>2006/07 W18</v>
          </cell>
          <cell r="B7073" t="str">
            <v>Edinburgh</v>
          </cell>
          <cell r="C7073" t="str">
            <v>Cognac - XO @ £45</v>
          </cell>
          <cell r="D7073">
            <v>810</v>
          </cell>
          <cell r="E7073">
            <v>339.08</v>
          </cell>
          <cell r="F7073">
            <v>18</v>
          </cell>
          <cell r="G7073">
            <v>720</v>
          </cell>
          <cell r="H7073">
            <v>279.16000000000003</v>
          </cell>
          <cell r="I7073">
            <v>16</v>
          </cell>
          <cell r="J7073">
            <v>49</v>
          </cell>
          <cell r="K7073">
            <v>943.25</v>
          </cell>
          <cell r="L7073">
            <v>18</v>
          </cell>
          <cell r="M7073" t="str">
            <v>Jul/Aug</v>
          </cell>
          <cell r="N7073">
            <v>37</v>
          </cell>
        </row>
        <row r="7074">
          <cell r="A7074" t="str">
            <v>2006/07 W18</v>
          </cell>
          <cell r="B7074" t="str">
            <v>Edinburgh</v>
          </cell>
          <cell r="C7074" t="str">
            <v>Cognac - VSOP 2 for £45</v>
          </cell>
          <cell r="D7074">
            <v>520.96</v>
          </cell>
          <cell r="E7074">
            <v>133.19</v>
          </cell>
          <cell r="F7074">
            <v>22</v>
          </cell>
          <cell r="G7074">
            <v>430.96</v>
          </cell>
          <cell r="H7074">
            <v>68.61</v>
          </cell>
          <cell r="I7074">
            <v>18</v>
          </cell>
          <cell r="J7074">
            <v>48</v>
          </cell>
          <cell r="K7074">
            <v>445.72</v>
          </cell>
          <cell r="L7074">
            <v>18</v>
          </cell>
          <cell r="M7074" t="str">
            <v>Jul/Aug</v>
          </cell>
          <cell r="N7074">
            <v>41</v>
          </cell>
        </row>
        <row r="7075">
          <cell r="A7075" t="str">
            <v>2006/07 W18</v>
          </cell>
          <cell r="B7075" t="str">
            <v>Edinburgh</v>
          </cell>
          <cell r="C7075" t="str">
            <v>Cognac - Only £17_99 VS Especiale</v>
          </cell>
          <cell r="D7075">
            <v>84.95</v>
          </cell>
          <cell r="E7075">
            <v>27.65</v>
          </cell>
          <cell r="F7075">
            <v>5</v>
          </cell>
          <cell r="G7075">
            <v>50.97</v>
          </cell>
          <cell r="H7075">
            <v>4.17</v>
          </cell>
          <cell r="I7075">
            <v>3</v>
          </cell>
          <cell r="J7075">
            <v>13</v>
          </cell>
          <cell r="K7075">
            <v>68.25</v>
          </cell>
          <cell r="L7075">
            <v>18</v>
          </cell>
          <cell r="M7075" t="str">
            <v>Jul/Aug</v>
          </cell>
          <cell r="N7075">
            <v>42</v>
          </cell>
        </row>
        <row r="7076">
          <cell r="A7076" t="str">
            <v>2006/07 W18</v>
          </cell>
          <cell r="B7076" t="str">
            <v>Edinburgh</v>
          </cell>
          <cell r="C7076" t="str">
            <v>Deluxe - Chivas 2 for £30</v>
          </cell>
          <cell r="D7076">
            <v>59.97</v>
          </cell>
          <cell r="E7076">
            <v>41.67</v>
          </cell>
          <cell r="F7076">
            <v>3</v>
          </cell>
          <cell r="G7076">
            <v>0</v>
          </cell>
          <cell r="H7076">
            <v>0</v>
          </cell>
          <cell r="I7076">
            <v>0</v>
          </cell>
          <cell r="J7076">
            <v>16</v>
          </cell>
          <cell r="K7076">
            <v>97.6</v>
          </cell>
          <cell r="L7076">
            <v>18</v>
          </cell>
          <cell r="M7076" t="str">
            <v>Jul/Aug</v>
          </cell>
          <cell r="N7076">
            <v>49</v>
          </cell>
        </row>
        <row r="7077">
          <cell r="A7077" t="str">
            <v>2006/07 W18</v>
          </cell>
          <cell r="B7077" t="str">
            <v>Edinburgh</v>
          </cell>
          <cell r="C7077" t="str">
            <v>Deluxe - Chivas Twin for £30</v>
          </cell>
          <cell r="D7077">
            <v>0</v>
          </cell>
          <cell r="E7077">
            <v>0</v>
          </cell>
          <cell r="F7077">
            <v>0</v>
          </cell>
          <cell r="G7077">
            <v>0</v>
          </cell>
          <cell r="H7077">
            <v>0</v>
          </cell>
          <cell r="I7077">
            <v>0</v>
          </cell>
          <cell r="J7077">
            <v>0</v>
          </cell>
          <cell r="K7077" t="str">
            <v>/0</v>
          </cell>
          <cell r="L7077">
            <v>18</v>
          </cell>
          <cell r="M7077" t="str">
            <v>Jul/Aug</v>
          </cell>
          <cell r="N7077">
            <v>38</v>
          </cell>
        </row>
        <row r="7078">
          <cell r="A7078" t="str">
            <v>2006/07 W18</v>
          </cell>
          <cell r="B7078" t="str">
            <v>Edinburgh</v>
          </cell>
          <cell r="C7078" t="str">
            <v>Deluxe - Chivas Triple Pack @ £45</v>
          </cell>
          <cell r="D7078">
            <v>0</v>
          </cell>
          <cell r="E7078">
            <v>0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  <cell r="J7078">
            <v>0</v>
          </cell>
          <cell r="K7078" t="str">
            <v>/0</v>
          </cell>
          <cell r="L7078">
            <v>18</v>
          </cell>
          <cell r="M7078" t="str">
            <v>Jul/Aug</v>
          </cell>
          <cell r="N7078">
            <v>54</v>
          </cell>
        </row>
        <row r="7079">
          <cell r="A7079" t="str">
            <v>2006/07 W18</v>
          </cell>
          <cell r="B7079" t="str">
            <v>Edinburgh</v>
          </cell>
          <cell r="C7079" t="str">
            <v>Deluxe - Chivas Save £5 18yo</v>
          </cell>
          <cell r="D7079">
            <v>139.96</v>
          </cell>
          <cell r="E7079">
            <v>56.65</v>
          </cell>
          <cell r="F7079">
            <v>4</v>
          </cell>
          <cell r="G7079">
            <v>104.97</v>
          </cell>
          <cell r="H7079">
            <v>32.72</v>
          </cell>
          <cell r="I7079">
            <v>3</v>
          </cell>
          <cell r="J7079">
            <v>14</v>
          </cell>
          <cell r="K7079">
            <v>154.84</v>
          </cell>
          <cell r="L7079">
            <v>18</v>
          </cell>
          <cell r="M7079" t="str">
            <v>Jul/Aug</v>
          </cell>
          <cell r="N7079">
            <v>50</v>
          </cell>
        </row>
        <row r="7080">
          <cell r="A7080" t="str">
            <v>2006/07 W18</v>
          </cell>
          <cell r="B7080" t="str">
            <v>Edinburgh</v>
          </cell>
          <cell r="C7080" t="str">
            <v>Deluxe - Chivas Royal Salute get Chivas 18yo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  <cell r="I7080">
            <v>0</v>
          </cell>
          <cell r="J7080">
            <v>0</v>
          </cell>
          <cell r="K7080" t="str">
            <v>/0</v>
          </cell>
          <cell r="L7080">
            <v>18</v>
          </cell>
          <cell r="M7080" t="str">
            <v>Jul/Aug</v>
          </cell>
          <cell r="N7080">
            <v>57</v>
          </cell>
        </row>
        <row r="7081">
          <cell r="A7081" t="str">
            <v>2006/07 W18</v>
          </cell>
          <cell r="B7081" t="str">
            <v>Edinburgh</v>
          </cell>
          <cell r="C7081" t="str">
            <v>Deluxe - Dewars 2 for £30 ATA</v>
          </cell>
          <cell r="D7081">
            <v>1349.94</v>
          </cell>
          <cell r="E7081">
            <v>152.41999999999999</v>
          </cell>
          <cell r="F7081">
            <v>88</v>
          </cell>
          <cell r="G7081">
            <v>1249.96</v>
          </cell>
          <cell r="H7081">
            <v>74.7</v>
          </cell>
          <cell r="I7081">
            <v>82</v>
          </cell>
          <cell r="J7081">
            <v>58</v>
          </cell>
          <cell r="K7081">
            <v>306.83</v>
          </cell>
          <cell r="L7081">
            <v>18</v>
          </cell>
          <cell r="M7081" t="str">
            <v>Jul/Aug</v>
          </cell>
          <cell r="N7081">
            <v>40</v>
          </cell>
        </row>
        <row r="7082">
          <cell r="A7082" t="str">
            <v>2006/07 W18</v>
          </cell>
          <cell r="B7082" t="str">
            <v>Edinburgh</v>
          </cell>
          <cell r="C7082" t="str">
            <v>Deluxe - JW Blue get a free 20cl Gold (Sept Only)</v>
          </cell>
          <cell r="D7082">
            <v>350.56</v>
          </cell>
          <cell r="E7082">
            <v>148.76</v>
          </cell>
          <cell r="F7082">
            <v>4</v>
          </cell>
          <cell r="G7082">
            <v>274.27999999999997</v>
          </cell>
          <cell r="H7082">
            <v>104.31</v>
          </cell>
          <cell r="I7082">
            <v>3</v>
          </cell>
          <cell r="J7082">
            <v>33</v>
          </cell>
          <cell r="K7082">
            <v>1050.3900000000001</v>
          </cell>
          <cell r="L7082">
            <v>18</v>
          </cell>
          <cell r="M7082" t="str">
            <v>Jul/Aug</v>
          </cell>
          <cell r="N7082">
            <v>46</v>
          </cell>
        </row>
        <row r="7083">
          <cell r="A7083" t="str">
            <v>2006/07 W18</v>
          </cell>
          <cell r="B7083" t="str">
            <v>Edinburgh</v>
          </cell>
          <cell r="C7083" t="str">
            <v>Deluxe - Free 20cl bottle (linked to JW Blue) (Sept Only)</v>
          </cell>
          <cell r="D7083">
            <v>26.18</v>
          </cell>
          <cell r="E7083">
            <v>1.95</v>
          </cell>
          <cell r="F7083">
            <v>4</v>
          </cell>
          <cell r="G7083">
            <v>13.09</v>
          </cell>
          <cell r="H7083">
            <v>-9.11</v>
          </cell>
          <cell r="I7083">
            <v>3</v>
          </cell>
          <cell r="J7083">
            <v>151</v>
          </cell>
          <cell r="K7083">
            <v>904.49</v>
          </cell>
          <cell r="L7083">
            <v>18</v>
          </cell>
          <cell r="M7083" t="str">
            <v>Jul/Aug</v>
          </cell>
          <cell r="N7083">
            <v>47</v>
          </cell>
        </row>
        <row r="7084">
          <cell r="A7084" t="str">
            <v>2006/07 W18</v>
          </cell>
          <cell r="B7084" t="str">
            <v>Edinburgh</v>
          </cell>
          <cell r="C7084" t="str">
            <v>Champagne - Piper Florens Louis 2 for £30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  <cell r="I7084">
            <v>0</v>
          </cell>
          <cell r="J7084">
            <v>32</v>
          </cell>
          <cell r="K7084" t="str">
            <v>/0</v>
          </cell>
          <cell r="L7084">
            <v>18</v>
          </cell>
          <cell r="M7084" t="str">
            <v>Jul/Aug</v>
          </cell>
          <cell r="N7084">
            <v>53</v>
          </cell>
        </row>
        <row r="7085">
          <cell r="A7085" t="str">
            <v>2006/07 W18</v>
          </cell>
          <cell r="B7085" t="str">
            <v>Edinburgh</v>
          </cell>
          <cell r="C7085" t="str">
            <v>Champagne - Piper Florens Louis Twin for £30</v>
          </cell>
          <cell r="D7085">
            <v>1545</v>
          </cell>
          <cell r="E7085">
            <v>232.34</v>
          </cell>
          <cell r="F7085">
            <v>57</v>
          </cell>
          <cell r="G7085">
            <v>1510</v>
          </cell>
          <cell r="H7085">
            <v>215.14</v>
          </cell>
          <cell r="I7085">
            <v>56</v>
          </cell>
          <cell r="J7085">
            <v>159</v>
          </cell>
          <cell r="K7085">
            <v>2830.2</v>
          </cell>
          <cell r="L7085">
            <v>18</v>
          </cell>
          <cell r="M7085" t="str">
            <v>Jul/Aug</v>
          </cell>
          <cell r="N7085">
            <v>33</v>
          </cell>
        </row>
        <row r="7086">
          <cell r="A7086" t="str">
            <v>2006/07 W18</v>
          </cell>
          <cell r="B7086" t="str">
            <v>Edinburgh</v>
          </cell>
          <cell r="C7086" t="str">
            <v>Champagne - Charles Heidseick 2 for £35</v>
          </cell>
          <cell r="D7086">
            <v>43.98</v>
          </cell>
          <cell r="E7086">
            <v>15.6</v>
          </cell>
          <cell r="F7086">
            <v>2</v>
          </cell>
          <cell r="G7086">
            <v>43.98</v>
          </cell>
          <cell r="H7086">
            <v>15.6</v>
          </cell>
          <cell r="I7086">
            <v>2</v>
          </cell>
          <cell r="J7086">
            <v>14</v>
          </cell>
          <cell r="K7086">
            <v>129.63999999999999</v>
          </cell>
          <cell r="L7086">
            <v>18</v>
          </cell>
          <cell r="M7086" t="str">
            <v>Jul/Aug</v>
          </cell>
          <cell r="N7086">
            <v>55</v>
          </cell>
        </row>
        <row r="7087">
          <cell r="A7087" t="str">
            <v>2006/07 W18</v>
          </cell>
          <cell r="B7087" t="str">
            <v>Edinburgh</v>
          </cell>
          <cell r="C7087" t="str">
            <v>Champagne - Canard Twin for £25</v>
          </cell>
          <cell r="D7087">
            <v>50</v>
          </cell>
          <cell r="E7087">
            <v>11.26</v>
          </cell>
          <cell r="F7087">
            <v>2</v>
          </cell>
          <cell r="G7087">
            <v>50</v>
          </cell>
          <cell r="H7087">
            <v>11.26</v>
          </cell>
          <cell r="I7087">
            <v>2</v>
          </cell>
          <cell r="J7087">
            <v>1</v>
          </cell>
          <cell r="K7087">
            <v>16</v>
          </cell>
          <cell r="L7087">
            <v>18</v>
          </cell>
          <cell r="M7087" t="str">
            <v>Jul/Aug</v>
          </cell>
          <cell r="N7087">
            <v>52</v>
          </cell>
        </row>
        <row r="7088">
          <cell r="A7088" t="str">
            <v>2006/07 W18</v>
          </cell>
          <cell r="B7088" t="str">
            <v>Edinburgh</v>
          </cell>
          <cell r="C7088" t="str">
            <v>Wine - Beringer 3 for £15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  <cell r="I7088">
            <v>0</v>
          </cell>
          <cell r="J7088">
            <v>0</v>
          </cell>
          <cell r="K7088" t="str">
            <v>/0</v>
          </cell>
          <cell r="L7088">
            <v>18</v>
          </cell>
          <cell r="M7088" t="str">
            <v>Jul/Aug</v>
          </cell>
          <cell r="N7088">
            <v>43</v>
          </cell>
        </row>
        <row r="7089">
          <cell r="A7089" t="str">
            <v>2006/07 W18</v>
          </cell>
          <cell r="B7089" t="str">
            <v>Edinburgh</v>
          </cell>
          <cell r="C7089" t="str">
            <v>Wine - Rosemount BOGOF</v>
          </cell>
          <cell r="D7089">
            <v>195.86</v>
          </cell>
          <cell r="E7089">
            <v>31.57</v>
          </cell>
          <cell r="F7089">
            <v>25</v>
          </cell>
          <cell r="G7089">
            <v>181.87</v>
          </cell>
          <cell r="H7089">
            <v>25.04</v>
          </cell>
          <cell r="I7089">
            <v>23</v>
          </cell>
          <cell r="J7089">
            <v>88</v>
          </cell>
          <cell r="K7089">
            <v>648.38</v>
          </cell>
          <cell r="L7089">
            <v>18</v>
          </cell>
          <cell r="M7089" t="str">
            <v>Jul/Aug</v>
          </cell>
          <cell r="N7089">
            <v>56</v>
          </cell>
        </row>
        <row r="7090">
          <cell r="A7090" t="str">
            <v>2006/07 W18</v>
          </cell>
          <cell r="B7090" t="str">
            <v>Edinburgh</v>
          </cell>
          <cell r="C7090" t="str">
            <v>WOW - 2 for £45 Malt</v>
          </cell>
          <cell r="D7090">
            <v>1976.25</v>
          </cell>
          <cell r="E7090">
            <v>658.01</v>
          </cell>
          <cell r="F7090">
            <v>70</v>
          </cell>
          <cell r="G7090">
            <v>1171.53</v>
          </cell>
          <cell r="H7090">
            <v>68.95</v>
          </cell>
          <cell r="I7090">
            <v>42</v>
          </cell>
          <cell r="J7090">
            <v>147</v>
          </cell>
          <cell r="K7090">
            <v>1139.6099999999999</v>
          </cell>
          <cell r="L7090">
            <v>18</v>
          </cell>
          <cell r="M7090" t="str">
            <v>Jul/Aug</v>
          </cell>
          <cell r="N7090">
            <v>34</v>
          </cell>
        </row>
        <row r="7091">
          <cell r="A7091" t="str">
            <v>2006/07 W18</v>
          </cell>
          <cell r="B7091" t="str">
            <v>Edinburgh</v>
          </cell>
          <cell r="C7091" t="str">
            <v>WOW - Connemara 2 for £30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  <cell r="I7091">
            <v>0</v>
          </cell>
          <cell r="J7091">
            <v>0</v>
          </cell>
          <cell r="K7091" t="str">
            <v>/0</v>
          </cell>
          <cell r="L7091">
            <v>18</v>
          </cell>
          <cell r="M7091" t="str">
            <v>Jul/Aug</v>
          </cell>
          <cell r="N7091">
            <v>60</v>
          </cell>
        </row>
        <row r="7092">
          <cell r="A7092" t="str">
            <v>2006/07 W18</v>
          </cell>
          <cell r="B7092" t="str">
            <v>Edinburgh</v>
          </cell>
          <cell r="C7092" t="str">
            <v>Others - 2 for £25 (glayva, disaronno)</v>
          </cell>
          <cell r="D7092">
            <v>494.7</v>
          </cell>
          <cell r="E7092">
            <v>141.96</v>
          </cell>
          <cell r="F7092">
            <v>30</v>
          </cell>
          <cell r="G7092">
            <v>426.74</v>
          </cell>
          <cell r="H7092">
            <v>87.92</v>
          </cell>
          <cell r="I7092">
            <v>26</v>
          </cell>
          <cell r="J7092">
            <v>25</v>
          </cell>
          <cell r="K7092">
            <v>87.09</v>
          </cell>
          <cell r="L7092">
            <v>18</v>
          </cell>
          <cell r="M7092" t="str">
            <v>Jul/Aug</v>
          </cell>
          <cell r="N7092">
            <v>48</v>
          </cell>
        </row>
        <row r="7093">
          <cell r="A7093" t="str">
            <v>2006/07 W18</v>
          </cell>
          <cell r="B7093" t="str">
            <v>Edinburgh</v>
          </cell>
          <cell r="C7093" t="str">
            <v>Others - Pimms 2 for £15 (70cl)</v>
          </cell>
          <cell r="D7093">
            <v>1691.94</v>
          </cell>
          <cell r="E7093">
            <v>213.39</v>
          </cell>
          <cell r="F7093">
            <v>222</v>
          </cell>
          <cell r="G7093">
            <v>1649.95</v>
          </cell>
          <cell r="H7093">
            <v>182.07</v>
          </cell>
          <cell r="I7093">
            <v>217</v>
          </cell>
          <cell r="J7093">
            <v>274</v>
          </cell>
          <cell r="K7093">
            <v>1215.0999999999999</v>
          </cell>
          <cell r="L7093">
            <v>18</v>
          </cell>
          <cell r="M7093" t="str">
            <v>Jul/Aug</v>
          </cell>
          <cell r="N7093">
            <v>35</v>
          </cell>
        </row>
        <row r="7094">
          <cell r="A7094" t="str">
            <v>2006/07 W18</v>
          </cell>
          <cell r="B7094" t="str">
            <v>Edinburgh</v>
          </cell>
          <cell r="C7094" t="str">
            <v>Other - 2 for £30 Sauza</v>
          </cell>
          <cell r="D7094">
            <v>116.97</v>
          </cell>
          <cell r="E7094">
            <v>28.63</v>
          </cell>
          <cell r="F7094">
            <v>7</v>
          </cell>
          <cell r="G7094">
            <v>116.97</v>
          </cell>
          <cell r="H7094">
            <v>28.63</v>
          </cell>
          <cell r="I7094">
            <v>7</v>
          </cell>
          <cell r="J7094">
            <v>31</v>
          </cell>
          <cell r="K7094">
            <v>137.94999999999999</v>
          </cell>
          <cell r="L7094">
            <v>18</v>
          </cell>
          <cell r="M7094" t="str">
            <v>Jul/Aug</v>
          </cell>
          <cell r="N7094">
            <v>58</v>
          </cell>
        </row>
        <row r="7095">
          <cell r="A7095" t="str">
            <v>2006/07 W18</v>
          </cell>
          <cell r="B7095" t="str">
            <v>Edinburgh</v>
          </cell>
          <cell r="C7095" t="str">
            <v>Others - 2 for £20 ATA (70cl)</v>
          </cell>
          <cell r="D7095">
            <v>4849.29</v>
          </cell>
          <cell r="E7095">
            <v>957.94</v>
          </cell>
          <cell r="F7095">
            <v>475</v>
          </cell>
          <cell r="G7095">
            <v>4795.5600000000004</v>
          </cell>
          <cell r="H7095">
            <v>915.02</v>
          </cell>
          <cell r="I7095">
            <v>470</v>
          </cell>
          <cell r="J7095">
            <v>566</v>
          </cell>
          <cell r="K7095">
            <v>2092.21</v>
          </cell>
          <cell r="L7095">
            <v>18</v>
          </cell>
          <cell r="M7095" t="str">
            <v>Jul/Aug</v>
          </cell>
          <cell r="N7095">
            <v>32</v>
          </cell>
        </row>
        <row r="7096">
          <cell r="A7096" t="str">
            <v>2006/07 W18</v>
          </cell>
          <cell r="B7096" t="str">
            <v>Edinburgh</v>
          </cell>
          <cell r="C7096" t="str">
            <v>Others - 2 for £15 Fortified</v>
          </cell>
          <cell r="D7096">
            <v>43.95</v>
          </cell>
          <cell r="E7096">
            <v>13.01</v>
          </cell>
          <cell r="F7096">
            <v>5</v>
          </cell>
          <cell r="G7096">
            <v>35.159999999999997</v>
          </cell>
          <cell r="H7096">
            <v>8.2200000000000006</v>
          </cell>
          <cell r="I7096">
            <v>4</v>
          </cell>
          <cell r="J7096">
            <v>23</v>
          </cell>
          <cell r="K7096">
            <v>92</v>
          </cell>
          <cell r="L7096">
            <v>18</v>
          </cell>
          <cell r="M7096" t="str">
            <v>Jul/Aug</v>
          </cell>
          <cell r="N7096">
            <v>59</v>
          </cell>
        </row>
        <row r="7097">
          <cell r="A7097" t="str">
            <v>2006/07 W18</v>
          </cell>
          <cell r="B7097" t="str">
            <v>Glasgow</v>
          </cell>
          <cell r="C7097" t="str">
            <v>Liquor</v>
          </cell>
          <cell r="D7097">
            <v>98207.32</v>
          </cell>
          <cell r="E7097">
            <v>45024.25</v>
          </cell>
          <cell r="F7097">
            <v>6727</v>
          </cell>
          <cell r="G7097">
            <v>51042.85</v>
          </cell>
          <cell r="H7097">
            <v>11730.54</v>
          </cell>
          <cell r="I7097">
            <v>3000</v>
          </cell>
          <cell r="J7097">
            <v>18359</v>
          </cell>
          <cell r="K7097">
            <v>97480.26</v>
          </cell>
          <cell r="L7097">
            <v>18</v>
          </cell>
          <cell r="M7097" t="str">
            <v>Jul/Aug</v>
          </cell>
          <cell r="N7097">
            <v>1</v>
          </cell>
        </row>
        <row r="7098">
          <cell r="A7098" t="str">
            <v>2006/07 W18</v>
          </cell>
          <cell r="B7098" t="str">
            <v>Glasgow</v>
          </cell>
          <cell r="C7098" t="str">
            <v>Tobacco</v>
          </cell>
          <cell r="D7098">
            <v>53782.97</v>
          </cell>
          <cell r="E7098">
            <v>40632.97</v>
          </cell>
          <cell r="F7098">
            <v>1573</v>
          </cell>
          <cell r="G7098">
            <v>149.1</v>
          </cell>
          <cell r="H7098">
            <v>24.7</v>
          </cell>
          <cell r="I7098">
            <v>6</v>
          </cell>
          <cell r="J7098">
            <v>4220</v>
          </cell>
          <cell r="K7098">
            <v>37895.760000000002</v>
          </cell>
          <cell r="L7098">
            <v>18</v>
          </cell>
          <cell r="M7098" t="str">
            <v>Jul/Aug</v>
          </cell>
          <cell r="N7098">
            <v>2</v>
          </cell>
        </row>
        <row r="7099">
          <cell r="A7099" t="str">
            <v>2006/07 W18</v>
          </cell>
          <cell r="B7099" t="str">
            <v>Glasgow</v>
          </cell>
          <cell r="C7099" t="str">
            <v>Perfumery</v>
          </cell>
          <cell r="D7099">
            <v>282361.23</v>
          </cell>
          <cell r="E7099">
            <v>157107.82</v>
          </cell>
          <cell r="F7099">
            <v>11387</v>
          </cell>
          <cell r="G7099">
            <v>179016</v>
          </cell>
          <cell r="H7099">
            <v>89647.03</v>
          </cell>
          <cell r="I7099">
            <v>7222</v>
          </cell>
          <cell r="J7099">
            <v>50779</v>
          </cell>
          <cell r="K7099">
            <v>451149.54</v>
          </cell>
          <cell r="L7099">
            <v>18</v>
          </cell>
          <cell r="M7099" t="str">
            <v>Jul/Aug</v>
          </cell>
          <cell r="N7099">
            <v>3</v>
          </cell>
        </row>
        <row r="7100">
          <cell r="A7100" t="str">
            <v>2006/07 W18</v>
          </cell>
          <cell r="B7100" t="str">
            <v>Glasgow</v>
          </cell>
          <cell r="C7100" t="str">
            <v>Food</v>
          </cell>
          <cell r="D7100">
            <v>10366.700000000001</v>
          </cell>
          <cell r="E7100">
            <v>5017.13</v>
          </cell>
          <cell r="F7100">
            <v>3307</v>
          </cell>
          <cell r="G7100">
            <v>5675.3</v>
          </cell>
          <cell r="H7100">
            <v>2459.4299999999998</v>
          </cell>
          <cell r="I7100">
            <v>1807</v>
          </cell>
          <cell r="J7100">
            <v>6883</v>
          </cell>
          <cell r="K7100">
            <v>10276</v>
          </cell>
          <cell r="L7100">
            <v>18</v>
          </cell>
          <cell r="M7100" t="str">
            <v>Jul/Aug</v>
          </cell>
          <cell r="N7100">
            <v>4</v>
          </cell>
        </row>
        <row r="7101">
          <cell r="A7101" t="str">
            <v>2006/07 W18</v>
          </cell>
          <cell r="B7101" t="str">
            <v>Glasgow</v>
          </cell>
          <cell r="C7101" t="str">
            <v>Tax Free</v>
          </cell>
          <cell r="D7101">
            <v>45668.01</v>
          </cell>
          <cell r="E7101">
            <v>22593.53</v>
          </cell>
          <cell r="F7101">
            <v>3032</v>
          </cell>
          <cell r="G7101">
            <v>25249.759999999998</v>
          </cell>
          <cell r="H7101">
            <v>10687.82</v>
          </cell>
          <cell r="I7101">
            <v>1547</v>
          </cell>
          <cell r="J7101">
            <v>8346</v>
          </cell>
          <cell r="K7101">
            <v>53128.9</v>
          </cell>
          <cell r="L7101">
            <v>18</v>
          </cell>
          <cell r="M7101" t="str">
            <v>Jul/Aug</v>
          </cell>
          <cell r="N7101">
            <v>5</v>
          </cell>
        </row>
        <row r="7102">
          <cell r="A7102" t="str">
            <v>2006/07 W18</v>
          </cell>
          <cell r="B7102" t="str">
            <v>Glasgow</v>
          </cell>
          <cell r="C7102" t="str">
            <v>Unclassified Products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  <cell r="I7102">
            <v>0</v>
          </cell>
          <cell r="J7102">
            <v>0</v>
          </cell>
          <cell r="K7102" t="str">
            <v>/0</v>
          </cell>
          <cell r="L7102">
            <v>18</v>
          </cell>
          <cell r="M7102" t="str">
            <v>Jul/Aug</v>
          </cell>
          <cell r="N7102">
            <v>6</v>
          </cell>
        </row>
        <row r="7103">
          <cell r="A7103" t="str">
            <v>2006/07 W18</v>
          </cell>
          <cell r="B7103" t="str">
            <v>Glasgow</v>
          </cell>
          <cell r="C7103" t="str">
            <v>Spirits</v>
          </cell>
          <cell r="D7103">
            <v>79979.94</v>
          </cell>
          <cell r="E7103">
            <v>40341.760000000002</v>
          </cell>
          <cell r="F7103">
            <v>5642</v>
          </cell>
          <cell r="G7103">
            <v>35125.64</v>
          </cell>
          <cell r="H7103">
            <v>8255.1299999999992</v>
          </cell>
          <cell r="I7103">
            <v>2080</v>
          </cell>
          <cell r="J7103">
            <v>15146</v>
          </cell>
          <cell r="K7103">
            <v>68854.3</v>
          </cell>
          <cell r="L7103">
            <v>18</v>
          </cell>
          <cell r="M7103" t="str">
            <v>Jul/Aug</v>
          </cell>
          <cell r="N7103">
            <v>7</v>
          </cell>
        </row>
        <row r="7104">
          <cell r="A7104" t="str">
            <v>2006/07 W18</v>
          </cell>
          <cell r="B7104" t="str">
            <v>Glasgow</v>
          </cell>
          <cell r="C7104" t="str">
            <v>Fortified Wines</v>
          </cell>
          <cell r="D7104">
            <v>304.76</v>
          </cell>
          <cell r="E7104">
            <v>148.68</v>
          </cell>
          <cell r="F7104">
            <v>40</v>
          </cell>
          <cell r="G7104">
            <v>114.59</v>
          </cell>
          <cell r="H7104">
            <v>24.38</v>
          </cell>
          <cell r="I7104">
            <v>15</v>
          </cell>
          <cell r="J7104">
            <v>154</v>
          </cell>
          <cell r="K7104">
            <v>427.43</v>
          </cell>
          <cell r="L7104">
            <v>18</v>
          </cell>
          <cell r="M7104" t="str">
            <v>Jul/Aug</v>
          </cell>
          <cell r="N7104">
            <v>10</v>
          </cell>
        </row>
        <row r="7105">
          <cell r="A7105" t="str">
            <v>2006/07 W18</v>
          </cell>
          <cell r="B7105" t="str">
            <v>Glasgow</v>
          </cell>
          <cell r="C7105" t="str">
            <v>Others</v>
          </cell>
          <cell r="D7105">
            <v>0</v>
          </cell>
          <cell r="E7105">
            <v>0</v>
          </cell>
          <cell r="F7105">
            <v>0</v>
          </cell>
          <cell r="G7105">
            <v>0</v>
          </cell>
          <cell r="H7105">
            <v>0</v>
          </cell>
          <cell r="I7105">
            <v>0</v>
          </cell>
          <cell r="J7105">
            <v>0</v>
          </cell>
          <cell r="K7105" t="str">
            <v>/0</v>
          </cell>
          <cell r="L7105">
            <v>18</v>
          </cell>
          <cell r="M7105" t="str">
            <v>Jul/Aug</v>
          </cell>
          <cell r="N7105">
            <v>11</v>
          </cell>
        </row>
        <row r="7106">
          <cell r="A7106" t="str">
            <v>2006/07 W18</v>
          </cell>
          <cell r="B7106" t="str">
            <v>Glasgow</v>
          </cell>
          <cell r="C7106" t="str">
            <v>Champagne</v>
          </cell>
          <cell r="D7106">
            <v>13895.93</v>
          </cell>
          <cell r="E7106">
            <v>3506.32</v>
          </cell>
          <cell r="F7106">
            <v>435</v>
          </cell>
          <cell r="G7106">
            <v>12466.8</v>
          </cell>
          <cell r="H7106">
            <v>2841.16</v>
          </cell>
          <cell r="I7106">
            <v>392</v>
          </cell>
          <cell r="J7106">
            <v>929</v>
          </cell>
          <cell r="K7106">
            <v>16627.650000000001</v>
          </cell>
          <cell r="L7106">
            <v>18</v>
          </cell>
          <cell r="M7106" t="str">
            <v>Jul/Aug</v>
          </cell>
          <cell r="N7106">
            <v>8</v>
          </cell>
        </row>
        <row r="7107">
          <cell r="A7107" t="str">
            <v>2006/07 W18</v>
          </cell>
          <cell r="B7107" t="str">
            <v>Glasgow</v>
          </cell>
          <cell r="C7107" t="str">
            <v>Wines</v>
          </cell>
          <cell r="D7107">
            <v>4026.69</v>
          </cell>
          <cell r="E7107">
            <v>1027.49</v>
          </cell>
          <cell r="F7107">
            <v>610</v>
          </cell>
          <cell r="G7107">
            <v>3335.82</v>
          </cell>
          <cell r="H7107">
            <v>609.87</v>
          </cell>
          <cell r="I7107">
            <v>513</v>
          </cell>
          <cell r="J7107">
            <v>2130</v>
          </cell>
          <cell r="K7107">
            <v>7586.19</v>
          </cell>
          <cell r="L7107">
            <v>18</v>
          </cell>
          <cell r="M7107" t="str">
            <v>Jul/Aug</v>
          </cell>
          <cell r="N7107">
            <v>9</v>
          </cell>
        </row>
        <row r="7108">
          <cell r="A7108" t="str">
            <v>2006/07 W18</v>
          </cell>
          <cell r="B7108" t="str">
            <v>Glasgow</v>
          </cell>
          <cell r="C7108" t="str">
            <v>Unclassified Liquor</v>
          </cell>
          <cell r="D7108">
            <v>0</v>
          </cell>
          <cell r="E7108">
            <v>0</v>
          </cell>
          <cell r="F7108">
            <v>0</v>
          </cell>
          <cell r="G7108">
            <v>0</v>
          </cell>
          <cell r="H7108">
            <v>0</v>
          </cell>
          <cell r="I7108">
            <v>0</v>
          </cell>
          <cell r="J7108">
            <v>0</v>
          </cell>
          <cell r="K7108" t="str">
            <v>/0</v>
          </cell>
          <cell r="L7108">
            <v>18</v>
          </cell>
          <cell r="M7108" t="str">
            <v>Jul/Aug</v>
          </cell>
          <cell r="N7108">
            <v>12</v>
          </cell>
        </row>
        <row r="7109">
          <cell r="A7109" t="str">
            <v>2006/07 W18</v>
          </cell>
          <cell r="B7109" t="str">
            <v>Glasgow</v>
          </cell>
          <cell r="C7109" t="str">
            <v>Value - 2 for £15</v>
          </cell>
          <cell r="D7109">
            <v>11356.96</v>
          </cell>
          <cell r="E7109">
            <v>8337.94</v>
          </cell>
          <cell r="F7109">
            <v>1465</v>
          </cell>
          <cell r="G7109">
            <v>17.079999999999998</v>
          </cell>
          <cell r="H7109">
            <v>6.39</v>
          </cell>
          <cell r="I7109">
            <v>1</v>
          </cell>
          <cell r="J7109">
            <v>2394</v>
          </cell>
          <cell r="K7109">
            <v>6287.22</v>
          </cell>
          <cell r="L7109">
            <v>18</v>
          </cell>
          <cell r="M7109" t="str">
            <v>Jul/Aug</v>
          </cell>
          <cell r="N7109">
            <v>31</v>
          </cell>
        </row>
        <row r="7110">
          <cell r="A7110" t="str">
            <v>2006/07 W18</v>
          </cell>
          <cell r="B7110" t="str">
            <v>Glasgow</v>
          </cell>
          <cell r="C7110" t="str">
            <v>Value - 2 for £20 Bombay Saphire</v>
          </cell>
          <cell r="D7110">
            <v>439.98</v>
          </cell>
          <cell r="E7110">
            <v>327.68</v>
          </cell>
          <cell r="F7110">
            <v>36</v>
          </cell>
          <cell r="G7110">
            <v>20.329999999999998</v>
          </cell>
          <cell r="H7110">
            <v>5.33</v>
          </cell>
          <cell r="I7110">
            <v>1</v>
          </cell>
          <cell r="J7110">
            <v>46</v>
          </cell>
          <cell r="K7110">
            <v>127.88</v>
          </cell>
          <cell r="L7110">
            <v>18</v>
          </cell>
          <cell r="M7110" t="str">
            <v>Jul/Aug</v>
          </cell>
          <cell r="N7110">
            <v>45</v>
          </cell>
        </row>
        <row r="7111">
          <cell r="A7111" t="str">
            <v>2006/07 W18</v>
          </cell>
          <cell r="B7111" t="str">
            <v>Glasgow</v>
          </cell>
          <cell r="C7111" t="str">
            <v>Value - Baileys 2 for £20</v>
          </cell>
          <cell r="D7111">
            <v>1505.86</v>
          </cell>
          <cell r="E7111">
            <v>911.06</v>
          </cell>
          <cell r="F7111">
            <v>139</v>
          </cell>
          <cell r="G7111">
            <v>67.88</v>
          </cell>
          <cell r="H7111">
            <v>25.22</v>
          </cell>
          <cell r="I7111">
            <v>4</v>
          </cell>
          <cell r="J7111">
            <v>262</v>
          </cell>
          <cell r="K7111">
            <v>1262.8399999999999</v>
          </cell>
          <cell r="L7111">
            <v>18</v>
          </cell>
          <cell r="M7111" t="str">
            <v>Jul/Aug</v>
          </cell>
          <cell r="N7111">
            <v>39</v>
          </cell>
        </row>
        <row r="7112">
          <cell r="A7112" t="str">
            <v>2006/07 W18</v>
          </cell>
          <cell r="B7112" t="str">
            <v>Glasgow</v>
          </cell>
          <cell r="C7112" t="str">
            <v>Value - Baileys Twin @ £20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  <cell r="I7112">
            <v>0</v>
          </cell>
          <cell r="J7112">
            <v>0</v>
          </cell>
          <cell r="K7112" t="str">
            <v>/0</v>
          </cell>
          <cell r="L7112">
            <v>18</v>
          </cell>
          <cell r="M7112" t="str">
            <v>Jul/Aug</v>
          </cell>
          <cell r="N7112">
            <v>51</v>
          </cell>
        </row>
        <row r="7113">
          <cell r="A7113" t="str">
            <v>2006/07 W18</v>
          </cell>
          <cell r="B7113" t="str">
            <v>Glasgow</v>
          </cell>
          <cell r="C7113" t="str">
            <v>Value - Twins @ £15</v>
          </cell>
          <cell r="D7113">
            <v>1425</v>
          </cell>
          <cell r="E7113">
            <v>1041.3499999999999</v>
          </cell>
          <cell r="F7113">
            <v>95</v>
          </cell>
          <cell r="G7113">
            <v>0</v>
          </cell>
          <cell r="H7113">
            <v>0</v>
          </cell>
          <cell r="I7113">
            <v>0</v>
          </cell>
          <cell r="J7113">
            <v>181</v>
          </cell>
          <cell r="K7113">
            <v>910.85</v>
          </cell>
          <cell r="L7113">
            <v>18</v>
          </cell>
          <cell r="M7113" t="str">
            <v>Jul/Aug</v>
          </cell>
          <cell r="N7113">
            <v>36</v>
          </cell>
        </row>
        <row r="7114">
          <cell r="A7114" t="str">
            <v>2006/07 W18</v>
          </cell>
          <cell r="B7114" t="str">
            <v>Glasgow</v>
          </cell>
          <cell r="C7114" t="str">
            <v>Malt - 2 For £45 (6 glenmorangie + 2)</v>
          </cell>
          <cell r="D7114">
            <v>3456.59</v>
          </cell>
          <cell r="E7114">
            <v>1875.98</v>
          </cell>
          <cell r="F7114">
            <v>128</v>
          </cell>
          <cell r="G7114">
            <v>1436.76</v>
          </cell>
          <cell r="H7114">
            <v>379.94</v>
          </cell>
          <cell r="I7114">
            <v>53</v>
          </cell>
          <cell r="J7114">
            <v>430</v>
          </cell>
          <cell r="K7114">
            <v>3361.93</v>
          </cell>
          <cell r="L7114">
            <v>18</v>
          </cell>
          <cell r="M7114" t="str">
            <v>Jul/Aug</v>
          </cell>
          <cell r="N7114">
            <v>30</v>
          </cell>
        </row>
        <row r="7115">
          <cell r="A7115" t="str">
            <v>2006/07 W18</v>
          </cell>
          <cell r="B7115" t="str">
            <v>Glasgow</v>
          </cell>
          <cell r="C7115" t="str">
            <v>Malt - Save £5 Glenmorangie Traditional</v>
          </cell>
          <cell r="D7115">
            <v>759.81</v>
          </cell>
          <cell r="E7115">
            <v>439.78</v>
          </cell>
          <cell r="F7115">
            <v>19</v>
          </cell>
          <cell r="G7115">
            <v>239.94</v>
          </cell>
          <cell r="H7115">
            <v>68.510000000000005</v>
          </cell>
          <cell r="I7115">
            <v>6</v>
          </cell>
          <cell r="J7115">
            <v>59</v>
          </cell>
          <cell r="K7115">
            <v>674.43</v>
          </cell>
          <cell r="L7115">
            <v>18</v>
          </cell>
          <cell r="M7115" t="str">
            <v>Jul/Aug</v>
          </cell>
          <cell r="N7115">
            <v>44</v>
          </cell>
        </row>
        <row r="7116">
          <cell r="A7116" t="str">
            <v>2006/07 W18</v>
          </cell>
          <cell r="B7116" t="str">
            <v>Glasgow</v>
          </cell>
          <cell r="C7116" t="str">
            <v>Cognac - XO @ £45</v>
          </cell>
          <cell r="D7116">
            <v>720</v>
          </cell>
          <cell r="E7116">
            <v>321.14</v>
          </cell>
          <cell r="F7116">
            <v>16</v>
          </cell>
          <cell r="G7116">
            <v>585</v>
          </cell>
          <cell r="H7116">
            <v>231.26</v>
          </cell>
          <cell r="I7116">
            <v>13</v>
          </cell>
          <cell r="J7116">
            <v>134</v>
          </cell>
          <cell r="K7116">
            <v>2579.5</v>
          </cell>
          <cell r="L7116">
            <v>18</v>
          </cell>
          <cell r="M7116" t="str">
            <v>Jul/Aug</v>
          </cell>
          <cell r="N7116">
            <v>37</v>
          </cell>
        </row>
        <row r="7117">
          <cell r="A7117" t="str">
            <v>2006/07 W18</v>
          </cell>
          <cell r="B7117" t="str">
            <v>Glasgow</v>
          </cell>
          <cell r="C7117" t="str">
            <v>Cognac - VSOP 2 for £45</v>
          </cell>
          <cell r="D7117">
            <v>192.98</v>
          </cell>
          <cell r="E7117">
            <v>57.11</v>
          </cell>
          <cell r="F7117">
            <v>8</v>
          </cell>
          <cell r="G7117">
            <v>163.99</v>
          </cell>
          <cell r="H7117">
            <v>37.409999999999997</v>
          </cell>
          <cell r="I7117">
            <v>7</v>
          </cell>
          <cell r="J7117">
            <v>81</v>
          </cell>
          <cell r="K7117">
            <v>752.19</v>
          </cell>
          <cell r="L7117">
            <v>18</v>
          </cell>
          <cell r="M7117" t="str">
            <v>Jul/Aug</v>
          </cell>
          <cell r="N7117">
            <v>41</v>
          </cell>
        </row>
        <row r="7118">
          <cell r="A7118" t="str">
            <v>2006/07 W18</v>
          </cell>
          <cell r="B7118" t="str">
            <v>Glasgow</v>
          </cell>
          <cell r="C7118" t="str">
            <v>Cognac - Only £17_99 VS Especiale</v>
          </cell>
          <cell r="D7118">
            <v>339.8</v>
          </cell>
          <cell r="E7118">
            <v>162.35</v>
          </cell>
          <cell r="F7118">
            <v>20</v>
          </cell>
          <cell r="G7118">
            <v>118.93</v>
          </cell>
          <cell r="H7118">
            <v>9.73</v>
          </cell>
          <cell r="I7118">
            <v>7</v>
          </cell>
          <cell r="J7118">
            <v>34</v>
          </cell>
          <cell r="K7118">
            <v>178.5</v>
          </cell>
          <cell r="L7118">
            <v>18</v>
          </cell>
          <cell r="M7118" t="str">
            <v>Jul/Aug</v>
          </cell>
          <cell r="N7118">
            <v>42</v>
          </cell>
        </row>
        <row r="7119">
          <cell r="A7119" t="str">
            <v>2006/07 W18</v>
          </cell>
          <cell r="B7119" t="str">
            <v>Glasgow</v>
          </cell>
          <cell r="C7119" t="str">
            <v>Deluxe - Chivas 2 for £30</v>
          </cell>
          <cell r="D7119">
            <v>248.59</v>
          </cell>
          <cell r="E7119">
            <v>163.30000000000001</v>
          </cell>
          <cell r="F7119">
            <v>12</v>
          </cell>
          <cell r="G7119">
            <v>28.7</v>
          </cell>
          <cell r="H7119">
            <v>10.51</v>
          </cell>
          <cell r="I7119">
            <v>1</v>
          </cell>
          <cell r="J7119">
            <v>18</v>
          </cell>
          <cell r="K7119">
            <v>109.8</v>
          </cell>
          <cell r="L7119">
            <v>18</v>
          </cell>
          <cell r="M7119" t="str">
            <v>Jul/Aug</v>
          </cell>
          <cell r="N7119">
            <v>49</v>
          </cell>
        </row>
        <row r="7120">
          <cell r="A7120" t="str">
            <v>2006/07 W18</v>
          </cell>
          <cell r="B7120" t="str">
            <v>Glasgow</v>
          </cell>
          <cell r="C7120" t="str">
            <v>Deluxe - Chivas Twin for £30</v>
          </cell>
          <cell r="D7120">
            <v>116.97</v>
          </cell>
          <cell r="E7120">
            <v>80.37</v>
          </cell>
          <cell r="F7120">
            <v>3</v>
          </cell>
          <cell r="G7120">
            <v>0</v>
          </cell>
          <cell r="H7120">
            <v>0</v>
          </cell>
          <cell r="I7120">
            <v>0</v>
          </cell>
          <cell r="J7120">
            <v>21</v>
          </cell>
          <cell r="K7120">
            <v>256.2</v>
          </cell>
          <cell r="L7120">
            <v>18</v>
          </cell>
          <cell r="M7120" t="str">
            <v>Jul/Aug</v>
          </cell>
          <cell r="N7120">
            <v>38</v>
          </cell>
        </row>
        <row r="7121">
          <cell r="A7121" t="str">
            <v>2006/07 W18</v>
          </cell>
          <cell r="B7121" t="str">
            <v>Glasgow</v>
          </cell>
          <cell r="C7121" t="str">
            <v>Deluxe - Chivas Triple Pack @ £45</v>
          </cell>
          <cell r="D7121">
            <v>0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  <cell r="I7121">
            <v>0</v>
          </cell>
          <cell r="J7121">
            <v>6</v>
          </cell>
          <cell r="K7121" t="str">
            <v>/0</v>
          </cell>
          <cell r="L7121">
            <v>18</v>
          </cell>
          <cell r="M7121" t="str">
            <v>Jul/Aug</v>
          </cell>
          <cell r="N7121">
            <v>54</v>
          </cell>
        </row>
        <row r="7122">
          <cell r="A7122" t="str">
            <v>2006/07 W18</v>
          </cell>
          <cell r="B7122" t="str">
            <v>Glasgow</v>
          </cell>
          <cell r="C7122" t="str">
            <v>Deluxe - Chivas Save £5 18yo</v>
          </cell>
          <cell r="D7122">
            <v>69.98</v>
          </cell>
          <cell r="E7122">
            <v>47.86</v>
          </cell>
          <cell r="F7122">
            <v>2</v>
          </cell>
          <cell r="G7122">
            <v>0</v>
          </cell>
          <cell r="H7122">
            <v>0</v>
          </cell>
          <cell r="I7122">
            <v>0</v>
          </cell>
          <cell r="J7122">
            <v>9</v>
          </cell>
          <cell r="K7122">
            <v>99.54</v>
          </cell>
          <cell r="L7122">
            <v>18</v>
          </cell>
          <cell r="M7122" t="str">
            <v>Jul/Aug</v>
          </cell>
          <cell r="N7122">
            <v>50</v>
          </cell>
        </row>
        <row r="7123">
          <cell r="A7123" t="str">
            <v>2006/07 W18</v>
          </cell>
          <cell r="B7123" t="str">
            <v>Glasgow</v>
          </cell>
          <cell r="C7123" t="str">
            <v>Deluxe - Chivas Royal Salute get Chivas 18yo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  <cell r="J7123">
            <v>0</v>
          </cell>
          <cell r="K7123" t="str">
            <v>/0</v>
          </cell>
          <cell r="L7123">
            <v>18</v>
          </cell>
          <cell r="M7123" t="str">
            <v>Jul/Aug</v>
          </cell>
          <cell r="N7123">
            <v>57</v>
          </cell>
        </row>
        <row r="7124">
          <cell r="A7124" t="str">
            <v>2006/07 W18</v>
          </cell>
          <cell r="B7124" t="str">
            <v>Glasgow</v>
          </cell>
          <cell r="C7124" t="str">
            <v>Deluxe - Dewars 2 for £30 ATA</v>
          </cell>
          <cell r="D7124">
            <v>1049.97</v>
          </cell>
          <cell r="E7124">
            <v>137.32</v>
          </cell>
          <cell r="F7124">
            <v>69</v>
          </cell>
          <cell r="G7124">
            <v>999.98</v>
          </cell>
          <cell r="H7124">
            <v>98.46</v>
          </cell>
          <cell r="I7124">
            <v>66</v>
          </cell>
          <cell r="J7124">
            <v>91</v>
          </cell>
          <cell r="K7124">
            <v>481.39</v>
          </cell>
          <cell r="L7124">
            <v>18</v>
          </cell>
          <cell r="M7124" t="str">
            <v>Jul/Aug</v>
          </cell>
          <cell r="N7124">
            <v>40</v>
          </cell>
        </row>
        <row r="7125">
          <cell r="A7125" t="str">
            <v>2006/07 W18</v>
          </cell>
          <cell r="B7125" t="str">
            <v>Glasgow</v>
          </cell>
          <cell r="C7125" t="str">
            <v>Deluxe - JW Blue get a free 20cl Gold (Sept Only)</v>
          </cell>
          <cell r="D7125">
            <v>1043.56</v>
          </cell>
          <cell r="E7125">
            <v>623.98</v>
          </cell>
          <cell r="F7125">
            <v>11</v>
          </cell>
          <cell r="G7125">
            <v>297</v>
          </cell>
          <cell r="H7125">
            <v>132.06</v>
          </cell>
          <cell r="I7125">
            <v>3</v>
          </cell>
          <cell r="J7125">
            <v>12</v>
          </cell>
          <cell r="K7125">
            <v>381.96</v>
          </cell>
          <cell r="L7125">
            <v>18</v>
          </cell>
          <cell r="M7125" t="str">
            <v>Jul/Aug</v>
          </cell>
          <cell r="N7125">
            <v>46</v>
          </cell>
        </row>
        <row r="7126">
          <cell r="A7126" t="str">
            <v>2006/07 W18</v>
          </cell>
          <cell r="B7126" t="str">
            <v>Glasgow</v>
          </cell>
          <cell r="C7126" t="str">
            <v>Deluxe - Free 20cl bottle (linked to JW Blue) (Sept Only)</v>
          </cell>
          <cell r="D7126">
            <v>26.18</v>
          </cell>
          <cell r="E7126">
            <v>-21.39</v>
          </cell>
          <cell r="F7126">
            <v>9</v>
          </cell>
          <cell r="G7126">
            <v>0</v>
          </cell>
          <cell r="H7126">
            <v>-7.55</v>
          </cell>
          <cell r="I7126">
            <v>1</v>
          </cell>
          <cell r="J7126">
            <v>49</v>
          </cell>
          <cell r="K7126">
            <v>293.62</v>
          </cell>
          <cell r="L7126">
            <v>18</v>
          </cell>
          <cell r="M7126" t="str">
            <v>Jul/Aug</v>
          </cell>
          <cell r="N7126">
            <v>47</v>
          </cell>
        </row>
        <row r="7127">
          <cell r="A7127" t="str">
            <v>2006/07 W18</v>
          </cell>
          <cell r="B7127" t="str">
            <v>Glasgow</v>
          </cell>
          <cell r="C7127" t="str">
            <v>Champagne - Piper Florens Louis 2 for £30</v>
          </cell>
          <cell r="D7127">
            <v>192.5</v>
          </cell>
          <cell r="E7127">
            <v>52</v>
          </cell>
          <cell r="F7127">
            <v>11</v>
          </cell>
          <cell r="G7127">
            <v>175</v>
          </cell>
          <cell r="H7127">
            <v>43.4</v>
          </cell>
          <cell r="I7127">
            <v>10</v>
          </cell>
          <cell r="J7127">
            <v>25</v>
          </cell>
          <cell r="K7127">
            <v>222.5</v>
          </cell>
          <cell r="L7127">
            <v>18</v>
          </cell>
          <cell r="M7127" t="str">
            <v>Jul/Aug</v>
          </cell>
          <cell r="N7127">
            <v>53</v>
          </cell>
        </row>
        <row r="7128">
          <cell r="A7128" t="str">
            <v>2006/07 W18</v>
          </cell>
          <cell r="B7128" t="str">
            <v>Glasgow</v>
          </cell>
          <cell r="C7128" t="str">
            <v>Champagne - Piper Florens Louis Twin for £30</v>
          </cell>
          <cell r="D7128">
            <v>420</v>
          </cell>
          <cell r="E7128">
            <v>104.28</v>
          </cell>
          <cell r="F7128">
            <v>12</v>
          </cell>
          <cell r="G7128">
            <v>420</v>
          </cell>
          <cell r="H7128">
            <v>104.28</v>
          </cell>
          <cell r="I7128">
            <v>12</v>
          </cell>
          <cell r="J7128">
            <v>21</v>
          </cell>
          <cell r="K7128">
            <v>373.8</v>
          </cell>
          <cell r="L7128">
            <v>18</v>
          </cell>
          <cell r="M7128" t="str">
            <v>Jul/Aug</v>
          </cell>
          <cell r="N7128">
            <v>33</v>
          </cell>
        </row>
        <row r="7129">
          <cell r="A7129" t="str">
            <v>2006/07 W18</v>
          </cell>
          <cell r="B7129" t="str">
            <v>Glasgow</v>
          </cell>
          <cell r="C7129" t="str">
            <v>Champagne - Charles Heidseick 2 for £35</v>
          </cell>
          <cell r="D7129">
            <v>65.97</v>
          </cell>
          <cell r="E7129">
            <v>28.33</v>
          </cell>
          <cell r="F7129">
            <v>3</v>
          </cell>
          <cell r="G7129">
            <v>43.98</v>
          </cell>
          <cell r="H7129">
            <v>15.6</v>
          </cell>
          <cell r="I7129">
            <v>2</v>
          </cell>
          <cell r="J7129">
            <v>30</v>
          </cell>
          <cell r="K7129">
            <v>277.8</v>
          </cell>
          <cell r="L7129">
            <v>18</v>
          </cell>
          <cell r="M7129" t="str">
            <v>Jul/Aug</v>
          </cell>
          <cell r="N7129">
            <v>55</v>
          </cell>
        </row>
        <row r="7130">
          <cell r="A7130" t="str">
            <v>2006/07 W18</v>
          </cell>
          <cell r="B7130" t="str">
            <v>Glasgow</v>
          </cell>
          <cell r="C7130" t="str">
            <v>Champagne - Canard Twin for £25</v>
          </cell>
          <cell r="D7130">
            <v>25</v>
          </cell>
          <cell r="E7130">
            <v>5.63</v>
          </cell>
          <cell r="F7130">
            <v>1</v>
          </cell>
          <cell r="G7130">
            <v>25</v>
          </cell>
          <cell r="H7130">
            <v>5.63</v>
          </cell>
          <cell r="I7130">
            <v>1</v>
          </cell>
          <cell r="J7130">
            <v>1</v>
          </cell>
          <cell r="K7130">
            <v>16</v>
          </cell>
          <cell r="L7130">
            <v>18</v>
          </cell>
          <cell r="M7130" t="str">
            <v>Jul/Aug</v>
          </cell>
          <cell r="N7130">
            <v>52</v>
          </cell>
        </row>
        <row r="7131">
          <cell r="A7131" t="str">
            <v>2006/07 W18</v>
          </cell>
          <cell r="B7131" t="str">
            <v>Glasgow</v>
          </cell>
          <cell r="C7131" t="str">
            <v>Wine - Beringer 3 for £15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  <cell r="I7131">
            <v>0</v>
          </cell>
          <cell r="J7131">
            <v>0</v>
          </cell>
          <cell r="K7131" t="str">
            <v>/0</v>
          </cell>
          <cell r="L7131">
            <v>18</v>
          </cell>
          <cell r="M7131" t="str">
            <v>Jul/Aug</v>
          </cell>
          <cell r="N7131">
            <v>43</v>
          </cell>
        </row>
        <row r="7132">
          <cell r="A7132" t="str">
            <v>2006/07 W18</v>
          </cell>
          <cell r="B7132" t="str">
            <v>Glasgow</v>
          </cell>
          <cell r="C7132" t="str">
            <v>Wine - Rosemount BOGOF</v>
          </cell>
          <cell r="D7132">
            <v>279.8</v>
          </cell>
          <cell r="E7132">
            <v>52.33</v>
          </cell>
          <cell r="F7132">
            <v>40</v>
          </cell>
          <cell r="G7132">
            <v>265.81</v>
          </cell>
          <cell r="H7132">
            <v>45.7</v>
          </cell>
          <cell r="I7132">
            <v>38</v>
          </cell>
          <cell r="J7132">
            <v>195</v>
          </cell>
          <cell r="K7132">
            <v>1434.71</v>
          </cell>
          <cell r="L7132">
            <v>18</v>
          </cell>
          <cell r="M7132" t="str">
            <v>Jul/Aug</v>
          </cell>
          <cell r="N7132">
            <v>56</v>
          </cell>
        </row>
        <row r="7133">
          <cell r="A7133" t="str">
            <v>2006/07 W18</v>
          </cell>
          <cell r="B7133" t="str">
            <v>Glasgow</v>
          </cell>
          <cell r="C7133" t="str">
            <v>WOW - 2 for £45 Malt</v>
          </cell>
          <cell r="D7133">
            <v>1634.43</v>
          </cell>
          <cell r="E7133">
            <v>748.73</v>
          </cell>
          <cell r="F7133">
            <v>57</v>
          </cell>
          <cell r="G7133">
            <v>919.68</v>
          </cell>
          <cell r="H7133">
            <v>228.31</v>
          </cell>
          <cell r="I7133">
            <v>32</v>
          </cell>
          <cell r="J7133">
            <v>187</v>
          </cell>
          <cell r="K7133">
            <v>1443.21</v>
          </cell>
          <cell r="L7133">
            <v>18</v>
          </cell>
          <cell r="M7133" t="str">
            <v>Jul/Aug</v>
          </cell>
          <cell r="N7133">
            <v>34</v>
          </cell>
        </row>
        <row r="7134">
          <cell r="A7134" t="str">
            <v>2006/07 W18</v>
          </cell>
          <cell r="B7134" t="str">
            <v>Glasgow</v>
          </cell>
          <cell r="C7134" t="str">
            <v>WOW - Connemara 2 for £30</v>
          </cell>
          <cell r="D7134">
            <v>0</v>
          </cell>
          <cell r="E7134">
            <v>0</v>
          </cell>
          <cell r="F7134">
            <v>0</v>
          </cell>
          <cell r="G7134">
            <v>0</v>
          </cell>
          <cell r="H7134">
            <v>0</v>
          </cell>
          <cell r="I7134">
            <v>0</v>
          </cell>
          <cell r="J7134">
            <v>4</v>
          </cell>
          <cell r="K7134" t="str">
            <v>/0</v>
          </cell>
          <cell r="L7134">
            <v>18</v>
          </cell>
          <cell r="M7134" t="str">
            <v>Jul/Aug</v>
          </cell>
          <cell r="N7134">
            <v>60</v>
          </cell>
        </row>
        <row r="7135">
          <cell r="A7135" t="str">
            <v>2006/07 W18</v>
          </cell>
          <cell r="B7135" t="str">
            <v>Glasgow</v>
          </cell>
          <cell r="C7135" t="str">
            <v>Others - 2 for £25 (glayva, disaronno)</v>
          </cell>
          <cell r="D7135">
            <v>826.51</v>
          </cell>
          <cell r="E7135">
            <v>404.05</v>
          </cell>
          <cell r="F7135">
            <v>49</v>
          </cell>
          <cell r="G7135">
            <v>469.72</v>
          </cell>
          <cell r="H7135">
            <v>120.34</v>
          </cell>
          <cell r="I7135">
            <v>28</v>
          </cell>
          <cell r="J7135">
            <v>91</v>
          </cell>
          <cell r="K7135">
            <v>316.77</v>
          </cell>
          <cell r="L7135">
            <v>18</v>
          </cell>
          <cell r="M7135" t="str">
            <v>Jul/Aug</v>
          </cell>
          <cell r="N7135">
            <v>48</v>
          </cell>
        </row>
        <row r="7136">
          <cell r="A7136" t="str">
            <v>2006/07 W18</v>
          </cell>
          <cell r="B7136" t="str">
            <v>Glasgow</v>
          </cell>
          <cell r="C7136" t="str">
            <v>Others - Pimms 2 for £15 (70cl)</v>
          </cell>
          <cell r="D7136">
            <v>791.99</v>
          </cell>
          <cell r="E7136">
            <v>90.97</v>
          </cell>
          <cell r="F7136">
            <v>105</v>
          </cell>
          <cell r="G7136">
            <v>791.99</v>
          </cell>
          <cell r="H7136">
            <v>90.97</v>
          </cell>
          <cell r="I7136">
            <v>105</v>
          </cell>
          <cell r="J7136">
            <v>166</v>
          </cell>
          <cell r="K7136">
            <v>736.2</v>
          </cell>
          <cell r="L7136">
            <v>18</v>
          </cell>
          <cell r="M7136" t="str">
            <v>Jul/Aug</v>
          </cell>
          <cell r="N7136">
            <v>35</v>
          </cell>
        </row>
        <row r="7137">
          <cell r="A7137" t="str">
            <v>2006/07 W18</v>
          </cell>
          <cell r="B7137" t="str">
            <v>Glasgow</v>
          </cell>
          <cell r="C7137" t="str">
            <v>Other - 2 for £30 Sauza</v>
          </cell>
          <cell r="D7137">
            <v>0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  <cell r="J7137">
            <v>0</v>
          </cell>
          <cell r="K7137" t="str">
            <v>/0</v>
          </cell>
          <cell r="L7137">
            <v>18</v>
          </cell>
          <cell r="M7137" t="str">
            <v>Jul/Aug</v>
          </cell>
          <cell r="N7137">
            <v>58</v>
          </cell>
        </row>
        <row r="7138">
          <cell r="A7138" t="str">
            <v>2006/07 W18</v>
          </cell>
          <cell r="B7138" t="str">
            <v>Glasgow</v>
          </cell>
          <cell r="C7138" t="str">
            <v>Others - 2 for £20 ATA (70cl)</v>
          </cell>
          <cell r="D7138">
            <v>7478.17</v>
          </cell>
          <cell r="E7138">
            <v>1454.57</v>
          </cell>
          <cell r="F7138">
            <v>731</v>
          </cell>
          <cell r="G7138">
            <v>7310.23</v>
          </cell>
          <cell r="H7138">
            <v>1325.17</v>
          </cell>
          <cell r="I7138">
            <v>715</v>
          </cell>
          <cell r="J7138">
            <v>1025</v>
          </cell>
          <cell r="K7138">
            <v>3692.4</v>
          </cell>
          <cell r="L7138">
            <v>18</v>
          </cell>
          <cell r="M7138" t="str">
            <v>Jul/Aug</v>
          </cell>
          <cell r="N7138">
            <v>32</v>
          </cell>
        </row>
        <row r="7139">
          <cell r="A7139" t="str">
            <v>2006/07 W18</v>
          </cell>
          <cell r="B7139" t="str">
            <v>Glasgow</v>
          </cell>
          <cell r="C7139" t="str">
            <v>Others - 2 for £15 Fortified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  <cell r="I7139">
            <v>0</v>
          </cell>
          <cell r="J7139">
            <v>0</v>
          </cell>
          <cell r="K7139" t="str">
            <v>/0</v>
          </cell>
          <cell r="L7139">
            <v>18</v>
          </cell>
          <cell r="M7139" t="str">
            <v>Jul/Aug</v>
          </cell>
          <cell r="N7139">
            <v>59</v>
          </cell>
        </row>
        <row r="7140">
          <cell r="A7140" t="str">
            <v>2006/07 W18</v>
          </cell>
          <cell r="B7140" t="str">
            <v>Southampton</v>
          </cell>
          <cell r="C7140" t="str">
            <v>Liquor</v>
          </cell>
          <cell r="D7140">
            <v>18434.47</v>
          </cell>
          <cell r="E7140">
            <v>6507.07</v>
          </cell>
          <cell r="F7140">
            <v>1373</v>
          </cell>
          <cell r="G7140">
            <v>12421.35</v>
          </cell>
          <cell r="H7140">
            <v>2507.36</v>
          </cell>
          <cell r="I7140">
            <v>858</v>
          </cell>
          <cell r="J7140">
            <v>2883</v>
          </cell>
          <cell r="K7140">
            <v>16351.54</v>
          </cell>
          <cell r="L7140">
            <v>18</v>
          </cell>
          <cell r="M7140" t="str">
            <v>Jul/Aug</v>
          </cell>
          <cell r="N7140">
            <v>1</v>
          </cell>
        </row>
        <row r="7141">
          <cell r="A7141" t="str">
            <v>2006/07 W18</v>
          </cell>
          <cell r="B7141" t="str">
            <v>Southampton</v>
          </cell>
          <cell r="C7141" t="str">
            <v>Tobacco</v>
          </cell>
          <cell r="D7141">
            <v>10123.26</v>
          </cell>
          <cell r="E7141">
            <v>7220.11</v>
          </cell>
          <cell r="F7141">
            <v>356</v>
          </cell>
          <cell r="G7141">
            <v>590.70000000000005</v>
          </cell>
          <cell r="H7141">
            <v>92.73</v>
          </cell>
          <cell r="I7141">
            <v>26</v>
          </cell>
          <cell r="J7141">
            <v>1336</v>
          </cell>
          <cell r="K7141">
            <v>9689.2999999999993</v>
          </cell>
          <cell r="L7141">
            <v>18</v>
          </cell>
          <cell r="M7141" t="str">
            <v>Jul/Aug</v>
          </cell>
          <cell r="N7141">
            <v>2</v>
          </cell>
        </row>
        <row r="7142">
          <cell r="A7142" t="str">
            <v>2006/07 W18</v>
          </cell>
          <cell r="B7142" t="str">
            <v>Southampton</v>
          </cell>
          <cell r="C7142" t="str">
            <v>Perfumery</v>
          </cell>
          <cell r="D7142">
            <v>46786.78</v>
          </cell>
          <cell r="E7142">
            <v>24664.87</v>
          </cell>
          <cell r="F7142">
            <v>1903</v>
          </cell>
          <cell r="G7142">
            <v>37450.19</v>
          </cell>
          <cell r="H7142">
            <v>18670.95</v>
          </cell>
          <cell r="I7142">
            <v>1526</v>
          </cell>
          <cell r="J7142">
            <v>9019</v>
          </cell>
          <cell r="K7142">
            <v>80570.05</v>
          </cell>
          <cell r="L7142">
            <v>18</v>
          </cell>
          <cell r="M7142" t="str">
            <v>Jul/Aug</v>
          </cell>
          <cell r="N7142">
            <v>3</v>
          </cell>
        </row>
        <row r="7143">
          <cell r="A7143" t="str">
            <v>2006/07 W18</v>
          </cell>
          <cell r="B7143" t="str">
            <v>Southampton</v>
          </cell>
          <cell r="C7143" t="str">
            <v>Food</v>
          </cell>
          <cell r="D7143">
            <v>3183.75</v>
          </cell>
          <cell r="E7143">
            <v>1344.63</v>
          </cell>
          <cell r="F7143">
            <v>713</v>
          </cell>
          <cell r="G7143">
            <v>2640.75</v>
          </cell>
          <cell r="H7143">
            <v>1055.1400000000001</v>
          </cell>
          <cell r="I7143">
            <v>594</v>
          </cell>
          <cell r="J7143">
            <v>915</v>
          </cell>
          <cell r="K7143">
            <v>2028.71</v>
          </cell>
          <cell r="L7143">
            <v>18</v>
          </cell>
          <cell r="M7143" t="str">
            <v>Jul/Aug</v>
          </cell>
          <cell r="N7143">
            <v>4</v>
          </cell>
        </row>
        <row r="7144">
          <cell r="A7144" t="str">
            <v>2006/07 W18</v>
          </cell>
          <cell r="B7144" t="str">
            <v>Southampton</v>
          </cell>
          <cell r="C7144" t="str">
            <v>Tax Free</v>
          </cell>
          <cell r="D7144">
            <v>15904.82</v>
          </cell>
          <cell r="E7144">
            <v>7383.89</v>
          </cell>
          <cell r="F7144">
            <v>1230</v>
          </cell>
          <cell r="G7144">
            <v>13288.92</v>
          </cell>
          <cell r="H7144">
            <v>5859.64</v>
          </cell>
          <cell r="I7144">
            <v>1046</v>
          </cell>
          <cell r="J7144">
            <v>5727</v>
          </cell>
          <cell r="K7144">
            <v>30900.7</v>
          </cell>
          <cell r="L7144">
            <v>18</v>
          </cell>
          <cell r="M7144" t="str">
            <v>Jul/Aug</v>
          </cell>
          <cell r="N7144">
            <v>5</v>
          </cell>
        </row>
        <row r="7145">
          <cell r="A7145" t="str">
            <v>2006/07 W18</v>
          </cell>
          <cell r="B7145" t="str">
            <v>Southampton</v>
          </cell>
          <cell r="C7145" t="str">
            <v>Unclassified Products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  <cell r="I7145">
            <v>0</v>
          </cell>
          <cell r="J7145">
            <v>0</v>
          </cell>
          <cell r="K7145" t="str">
            <v>/0</v>
          </cell>
          <cell r="L7145">
            <v>18</v>
          </cell>
          <cell r="M7145" t="str">
            <v>Jul/Aug</v>
          </cell>
          <cell r="N7145">
            <v>6</v>
          </cell>
        </row>
        <row r="7146">
          <cell r="A7146" t="str">
            <v>2006/07 W18</v>
          </cell>
          <cell r="B7146" t="str">
            <v>Southampton</v>
          </cell>
          <cell r="C7146" t="str">
            <v>Spirits</v>
          </cell>
          <cell r="D7146">
            <v>12582.19</v>
          </cell>
          <cell r="E7146">
            <v>4838.04</v>
          </cell>
          <cell r="F7146">
            <v>1065</v>
          </cell>
          <cell r="G7146">
            <v>7979.29</v>
          </cell>
          <cell r="H7146">
            <v>1540.27</v>
          </cell>
          <cell r="I7146">
            <v>623</v>
          </cell>
          <cell r="J7146">
            <v>2149</v>
          </cell>
          <cell r="K7146">
            <v>9304.2800000000007</v>
          </cell>
          <cell r="L7146">
            <v>18</v>
          </cell>
          <cell r="M7146" t="str">
            <v>Jul/Aug</v>
          </cell>
          <cell r="N7146">
            <v>7</v>
          </cell>
        </row>
        <row r="7147">
          <cell r="A7147" t="str">
            <v>2006/07 W18</v>
          </cell>
          <cell r="B7147" t="str">
            <v>Southampton</v>
          </cell>
          <cell r="C7147" t="str">
            <v>Fortified Wines</v>
          </cell>
          <cell r="D7147">
            <v>210.87</v>
          </cell>
          <cell r="E7147">
            <v>70.42</v>
          </cell>
          <cell r="F7147">
            <v>30</v>
          </cell>
          <cell r="G7147">
            <v>124.4</v>
          </cell>
          <cell r="H7147">
            <v>15.71</v>
          </cell>
          <cell r="I7147">
            <v>19</v>
          </cell>
          <cell r="J7147">
            <v>76</v>
          </cell>
          <cell r="K7147">
            <v>203.58</v>
          </cell>
          <cell r="L7147">
            <v>18</v>
          </cell>
          <cell r="M7147" t="str">
            <v>Jul/Aug</v>
          </cell>
          <cell r="N7147">
            <v>10</v>
          </cell>
        </row>
        <row r="7148">
          <cell r="A7148" t="str">
            <v>2006/07 W18</v>
          </cell>
          <cell r="B7148" t="str">
            <v>Southampton</v>
          </cell>
          <cell r="C7148" t="str">
            <v>Others</v>
          </cell>
          <cell r="D7148">
            <v>0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  <cell r="J7148">
            <v>0</v>
          </cell>
          <cell r="K7148" t="str">
            <v>/0</v>
          </cell>
          <cell r="L7148">
            <v>18</v>
          </cell>
          <cell r="M7148" t="str">
            <v>Jul/Aug</v>
          </cell>
          <cell r="N7148">
            <v>11</v>
          </cell>
        </row>
        <row r="7149">
          <cell r="A7149" t="str">
            <v>2006/07 W18</v>
          </cell>
          <cell r="B7149" t="str">
            <v>Southampton</v>
          </cell>
          <cell r="C7149" t="str">
            <v>Champagne</v>
          </cell>
          <cell r="D7149">
            <v>4660.74</v>
          </cell>
          <cell r="E7149">
            <v>1307.74</v>
          </cell>
          <cell r="F7149">
            <v>152</v>
          </cell>
          <cell r="G7149">
            <v>3578.35</v>
          </cell>
          <cell r="H7149">
            <v>801.97</v>
          </cell>
          <cell r="I7149">
            <v>117</v>
          </cell>
          <cell r="J7149">
            <v>150</v>
          </cell>
          <cell r="K7149">
            <v>2580.15</v>
          </cell>
          <cell r="L7149">
            <v>18</v>
          </cell>
          <cell r="M7149" t="str">
            <v>Jul/Aug</v>
          </cell>
          <cell r="N7149">
            <v>8</v>
          </cell>
        </row>
        <row r="7150">
          <cell r="A7150" t="str">
            <v>2006/07 W18</v>
          </cell>
          <cell r="B7150" t="str">
            <v>Southampton</v>
          </cell>
          <cell r="C7150" t="str">
            <v>Wines</v>
          </cell>
          <cell r="D7150">
            <v>980.67</v>
          </cell>
          <cell r="E7150">
            <v>290.87</v>
          </cell>
          <cell r="F7150">
            <v>126</v>
          </cell>
          <cell r="G7150">
            <v>739.31</v>
          </cell>
          <cell r="H7150">
            <v>149.41</v>
          </cell>
          <cell r="I7150">
            <v>99</v>
          </cell>
          <cell r="J7150">
            <v>508</v>
          </cell>
          <cell r="K7150">
            <v>1940.64</v>
          </cell>
          <cell r="L7150">
            <v>18</v>
          </cell>
          <cell r="M7150" t="str">
            <v>Jul/Aug</v>
          </cell>
          <cell r="N7150">
            <v>9</v>
          </cell>
        </row>
        <row r="7151">
          <cell r="A7151" t="str">
            <v>2006/07 W18</v>
          </cell>
          <cell r="B7151" t="str">
            <v>Southampton</v>
          </cell>
          <cell r="C7151" t="str">
            <v>Unclassified Liquor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  <cell r="I7151">
            <v>0</v>
          </cell>
          <cell r="J7151">
            <v>0</v>
          </cell>
          <cell r="K7151" t="str">
            <v>/0</v>
          </cell>
          <cell r="L7151">
            <v>18</v>
          </cell>
          <cell r="M7151" t="str">
            <v>Jul/Aug</v>
          </cell>
          <cell r="N7151">
            <v>12</v>
          </cell>
        </row>
        <row r="7152">
          <cell r="A7152" t="str">
            <v>2006/07 W18</v>
          </cell>
          <cell r="B7152" t="str">
            <v>Southampton</v>
          </cell>
          <cell r="C7152" t="str">
            <v>Value - 2 for £15</v>
          </cell>
          <cell r="D7152">
            <v>1961.04</v>
          </cell>
          <cell r="E7152">
            <v>1174.67</v>
          </cell>
          <cell r="F7152">
            <v>232</v>
          </cell>
          <cell r="G7152">
            <v>362.28</v>
          </cell>
          <cell r="H7152">
            <v>34.5</v>
          </cell>
          <cell r="I7152">
            <v>27</v>
          </cell>
          <cell r="J7152">
            <v>232</v>
          </cell>
          <cell r="K7152">
            <v>685.37</v>
          </cell>
          <cell r="L7152">
            <v>18</v>
          </cell>
          <cell r="M7152" t="str">
            <v>Jul/Aug</v>
          </cell>
          <cell r="N7152">
            <v>31</v>
          </cell>
        </row>
        <row r="7153">
          <cell r="A7153" t="str">
            <v>2006/07 W18</v>
          </cell>
          <cell r="B7153" t="str">
            <v>Southampton</v>
          </cell>
          <cell r="C7153" t="str">
            <v>Value - 2 for £20 Bombay Saphire</v>
          </cell>
          <cell r="D7153">
            <v>298.74</v>
          </cell>
          <cell r="E7153">
            <v>93.64</v>
          </cell>
          <cell r="F7153">
            <v>25</v>
          </cell>
          <cell r="G7153">
            <v>170.04</v>
          </cell>
          <cell r="H7153">
            <v>1.08</v>
          </cell>
          <cell r="I7153">
            <v>12</v>
          </cell>
          <cell r="J7153">
            <v>19</v>
          </cell>
          <cell r="K7153">
            <v>52.82</v>
          </cell>
          <cell r="L7153">
            <v>18</v>
          </cell>
          <cell r="M7153" t="str">
            <v>Jul/Aug</v>
          </cell>
          <cell r="N7153">
            <v>45</v>
          </cell>
        </row>
        <row r="7154">
          <cell r="A7154" t="str">
            <v>2006/07 W18</v>
          </cell>
          <cell r="B7154" t="str">
            <v>Southampton</v>
          </cell>
          <cell r="C7154" t="str">
            <v>Value - Baileys 2 for £20</v>
          </cell>
          <cell r="D7154">
            <v>314.3</v>
          </cell>
          <cell r="E7154">
            <v>158.69999999999999</v>
          </cell>
          <cell r="F7154">
            <v>27</v>
          </cell>
          <cell r="G7154">
            <v>105.16</v>
          </cell>
          <cell r="H7154">
            <v>32.520000000000003</v>
          </cell>
          <cell r="I7154">
            <v>7</v>
          </cell>
          <cell r="J7154">
            <v>53</v>
          </cell>
          <cell r="K7154">
            <v>255.46</v>
          </cell>
          <cell r="L7154">
            <v>18</v>
          </cell>
          <cell r="M7154" t="str">
            <v>Jul/Aug</v>
          </cell>
          <cell r="N7154">
            <v>39</v>
          </cell>
        </row>
        <row r="7155">
          <cell r="A7155" t="str">
            <v>2006/07 W18</v>
          </cell>
          <cell r="B7155" t="str">
            <v>Southampton</v>
          </cell>
          <cell r="C7155" t="str">
            <v>Value - Baileys Twin @ £20</v>
          </cell>
          <cell r="D7155">
            <v>100</v>
          </cell>
          <cell r="E7155">
            <v>61.01</v>
          </cell>
          <cell r="F7155">
            <v>5</v>
          </cell>
          <cell r="G7155">
            <v>0</v>
          </cell>
          <cell r="H7155">
            <v>0</v>
          </cell>
          <cell r="I7155">
            <v>0</v>
          </cell>
          <cell r="J7155">
            <v>20</v>
          </cell>
          <cell r="K7155">
            <v>192.76</v>
          </cell>
          <cell r="L7155">
            <v>18</v>
          </cell>
          <cell r="M7155" t="str">
            <v>Jul/Aug</v>
          </cell>
          <cell r="N7155">
            <v>51</v>
          </cell>
        </row>
        <row r="7156">
          <cell r="A7156" t="str">
            <v>2006/07 W18</v>
          </cell>
          <cell r="B7156" t="str">
            <v>Southampton</v>
          </cell>
          <cell r="C7156" t="str">
            <v>Value - Twins @ £15</v>
          </cell>
          <cell r="D7156">
            <v>660</v>
          </cell>
          <cell r="E7156">
            <v>500.04</v>
          </cell>
          <cell r="F7156">
            <v>44</v>
          </cell>
          <cell r="G7156">
            <v>0</v>
          </cell>
          <cell r="H7156">
            <v>0</v>
          </cell>
          <cell r="I7156">
            <v>0</v>
          </cell>
          <cell r="J7156">
            <v>76</v>
          </cell>
          <cell r="K7156">
            <v>377.48</v>
          </cell>
          <cell r="L7156">
            <v>18</v>
          </cell>
          <cell r="M7156" t="str">
            <v>Jul/Aug</v>
          </cell>
          <cell r="N7156">
            <v>36</v>
          </cell>
        </row>
        <row r="7157">
          <cell r="A7157" t="str">
            <v>2006/07 W18</v>
          </cell>
          <cell r="B7157" t="str">
            <v>Southampton</v>
          </cell>
          <cell r="C7157" t="str">
            <v>Malt - 2 For £45 (6 glenmorangie + 2)</v>
          </cell>
          <cell r="D7157">
            <v>197.93</v>
          </cell>
          <cell r="E7157">
            <v>68.510000000000005</v>
          </cell>
          <cell r="F7157">
            <v>7</v>
          </cell>
          <cell r="G7157">
            <v>170.94</v>
          </cell>
          <cell r="H7157">
            <v>48.92</v>
          </cell>
          <cell r="I7157">
            <v>6</v>
          </cell>
          <cell r="J7157">
            <v>73</v>
          </cell>
          <cell r="K7157">
            <v>557.82000000000005</v>
          </cell>
          <cell r="L7157">
            <v>18</v>
          </cell>
          <cell r="M7157" t="str">
            <v>Jul/Aug</v>
          </cell>
          <cell r="N7157">
            <v>30</v>
          </cell>
        </row>
        <row r="7158">
          <cell r="A7158" t="str">
            <v>2006/07 W18</v>
          </cell>
          <cell r="B7158" t="str">
            <v>Southampton</v>
          </cell>
          <cell r="C7158" t="str">
            <v>Malt - Save £5 Glenmorangie Traditional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  <cell r="I7158">
            <v>0</v>
          </cell>
          <cell r="J7158">
            <v>3</v>
          </cell>
          <cell r="K7158" t="str">
            <v>/0</v>
          </cell>
          <cell r="L7158">
            <v>18</v>
          </cell>
          <cell r="M7158" t="str">
            <v>Jul/Aug</v>
          </cell>
          <cell r="N7158">
            <v>44</v>
          </cell>
        </row>
        <row r="7159">
          <cell r="A7159" t="str">
            <v>2006/07 W18</v>
          </cell>
          <cell r="B7159" t="str">
            <v>Southampton</v>
          </cell>
          <cell r="C7159" t="str">
            <v>Cognac - XO @ £45</v>
          </cell>
          <cell r="D7159">
            <v>315</v>
          </cell>
          <cell r="E7159">
            <v>124.53</v>
          </cell>
          <cell r="F7159">
            <v>7</v>
          </cell>
          <cell r="G7159">
            <v>315</v>
          </cell>
          <cell r="H7159">
            <v>124.53</v>
          </cell>
          <cell r="I7159">
            <v>7</v>
          </cell>
          <cell r="J7159">
            <v>16</v>
          </cell>
          <cell r="K7159">
            <v>308</v>
          </cell>
          <cell r="L7159">
            <v>18</v>
          </cell>
          <cell r="M7159" t="str">
            <v>Jul/Aug</v>
          </cell>
          <cell r="N7159">
            <v>37</v>
          </cell>
        </row>
        <row r="7160">
          <cell r="A7160" t="str">
            <v>2006/07 W18</v>
          </cell>
          <cell r="B7160" t="str">
            <v>Southampton</v>
          </cell>
          <cell r="C7160" t="str">
            <v>Cognac - VSOP 2 for £45</v>
          </cell>
          <cell r="D7160">
            <v>135</v>
          </cell>
          <cell r="E7160">
            <v>52.19</v>
          </cell>
          <cell r="F7160">
            <v>6</v>
          </cell>
          <cell r="G7160">
            <v>90</v>
          </cell>
          <cell r="H7160">
            <v>19.899999999999999</v>
          </cell>
          <cell r="I7160">
            <v>4</v>
          </cell>
          <cell r="J7160">
            <v>12</v>
          </cell>
          <cell r="K7160">
            <v>111.42</v>
          </cell>
          <cell r="L7160">
            <v>18</v>
          </cell>
          <cell r="M7160" t="str">
            <v>Jul/Aug</v>
          </cell>
          <cell r="N7160">
            <v>41</v>
          </cell>
        </row>
        <row r="7161">
          <cell r="A7161" t="str">
            <v>2006/07 W18</v>
          </cell>
          <cell r="B7161" t="str">
            <v>Southampton</v>
          </cell>
          <cell r="C7161" t="str">
            <v>Cognac - Only £17_99 VS Especiale</v>
          </cell>
          <cell r="D7161">
            <v>169.9</v>
          </cell>
          <cell r="E7161">
            <v>24.25</v>
          </cell>
          <cell r="F7161">
            <v>10</v>
          </cell>
          <cell r="G7161">
            <v>152.91</v>
          </cell>
          <cell r="H7161">
            <v>12.51</v>
          </cell>
          <cell r="I7161">
            <v>9</v>
          </cell>
          <cell r="J7161">
            <v>2</v>
          </cell>
          <cell r="K7161">
            <v>10.5</v>
          </cell>
          <cell r="L7161">
            <v>18</v>
          </cell>
          <cell r="M7161" t="str">
            <v>Jul/Aug</v>
          </cell>
          <cell r="N7161">
            <v>42</v>
          </cell>
        </row>
        <row r="7162">
          <cell r="A7162" t="str">
            <v>2006/07 W18</v>
          </cell>
          <cell r="B7162" t="str">
            <v>Southampton</v>
          </cell>
          <cell r="C7162" t="str">
            <v>Deluxe - Chivas 2 for £30</v>
          </cell>
          <cell r="D7162">
            <v>19.989999999999998</v>
          </cell>
          <cell r="E7162">
            <v>13.89</v>
          </cell>
          <cell r="F7162">
            <v>1</v>
          </cell>
          <cell r="G7162">
            <v>0</v>
          </cell>
          <cell r="H7162">
            <v>0</v>
          </cell>
          <cell r="I7162">
            <v>0</v>
          </cell>
          <cell r="J7162">
            <v>11</v>
          </cell>
          <cell r="K7162">
            <v>67.099999999999994</v>
          </cell>
          <cell r="L7162">
            <v>18</v>
          </cell>
          <cell r="M7162" t="str">
            <v>Jul/Aug</v>
          </cell>
          <cell r="N7162">
            <v>49</v>
          </cell>
        </row>
        <row r="7163">
          <cell r="A7163" t="str">
            <v>2006/07 W18</v>
          </cell>
          <cell r="B7163" t="str">
            <v>Southampton</v>
          </cell>
          <cell r="C7163" t="str">
            <v>Deluxe - Chivas Twin for £30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  <cell r="I7163">
            <v>0</v>
          </cell>
          <cell r="J7163">
            <v>0</v>
          </cell>
          <cell r="K7163" t="str">
            <v>/0</v>
          </cell>
          <cell r="L7163">
            <v>18</v>
          </cell>
          <cell r="M7163" t="str">
            <v>Jul/Aug</v>
          </cell>
          <cell r="N7163">
            <v>38</v>
          </cell>
        </row>
        <row r="7164">
          <cell r="A7164" t="str">
            <v>2006/07 W18</v>
          </cell>
          <cell r="B7164" t="str">
            <v>Southampton</v>
          </cell>
          <cell r="C7164" t="str">
            <v>Deluxe - Chivas Triple Pack @ £45</v>
          </cell>
          <cell r="D7164">
            <v>0</v>
          </cell>
          <cell r="E7164">
            <v>0</v>
          </cell>
          <cell r="F7164">
            <v>0</v>
          </cell>
          <cell r="G7164">
            <v>0</v>
          </cell>
          <cell r="H7164">
            <v>0</v>
          </cell>
          <cell r="I7164">
            <v>0</v>
          </cell>
          <cell r="J7164">
            <v>0</v>
          </cell>
          <cell r="K7164" t="str">
            <v>/0</v>
          </cell>
          <cell r="L7164">
            <v>18</v>
          </cell>
          <cell r="M7164" t="str">
            <v>Jul/Aug</v>
          </cell>
          <cell r="N7164">
            <v>54</v>
          </cell>
        </row>
        <row r="7165">
          <cell r="A7165" t="str">
            <v>2006/07 W18</v>
          </cell>
          <cell r="B7165" t="str">
            <v>Southampton</v>
          </cell>
          <cell r="C7165" t="str">
            <v>Deluxe - Chivas Save £5 18yo</v>
          </cell>
          <cell r="D7165">
            <v>34.99</v>
          </cell>
          <cell r="E7165">
            <v>23.93</v>
          </cell>
          <cell r="F7165">
            <v>1</v>
          </cell>
          <cell r="G7165">
            <v>0</v>
          </cell>
          <cell r="H7165">
            <v>0</v>
          </cell>
          <cell r="I7165">
            <v>0</v>
          </cell>
          <cell r="J7165">
            <v>5</v>
          </cell>
          <cell r="K7165">
            <v>55.3</v>
          </cell>
          <cell r="L7165">
            <v>18</v>
          </cell>
          <cell r="M7165" t="str">
            <v>Jul/Aug</v>
          </cell>
          <cell r="N7165">
            <v>50</v>
          </cell>
        </row>
        <row r="7166">
          <cell r="A7166" t="str">
            <v>2006/07 W18</v>
          </cell>
          <cell r="B7166" t="str">
            <v>Southampton</v>
          </cell>
          <cell r="C7166" t="str">
            <v>Deluxe - Chivas Royal Salute get Chivas 18yo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  <cell r="J7166">
            <v>0</v>
          </cell>
          <cell r="K7166" t="str">
            <v>/0</v>
          </cell>
          <cell r="L7166">
            <v>18</v>
          </cell>
          <cell r="M7166" t="str">
            <v>Jul/Aug</v>
          </cell>
          <cell r="N7166">
            <v>57</v>
          </cell>
        </row>
        <row r="7167">
          <cell r="A7167" t="str">
            <v>2006/07 W18</v>
          </cell>
          <cell r="B7167" t="str">
            <v>Southampton</v>
          </cell>
          <cell r="C7167" t="str">
            <v>Deluxe - Dewars 2 for £30 ATA</v>
          </cell>
          <cell r="D7167">
            <v>150</v>
          </cell>
          <cell r="E7167">
            <v>14.35</v>
          </cell>
          <cell r="F7167">
            <v>10</v>
          </cell>
          <cell r="G7167">
            <v>150</v>
          </cell>
          <cell r="H7167">
            <v>14.35</v>
          </cell>
          <cell r="I7167">
            <v>10</v>
          </cell>
          <cell r="J7167">
            <v>25</v>
          </cell>
          <cell r="K7167">
            <v>132.25</v>
          </cell>
          <cell r="L7167">
            <v>18</v>
          </cell>
          <cell r="M7167" t="str">
            <v>Jul/Aug</v>
          </cell>
          <cell r="N7167">
            <v>40</v>
          </cell>
        </row>
        <row r="7168">
          <cell r="A7168" t="str">
            <v>2006/07 W18</v>
          </cell>
          <cell r="B7168" t="str">
            <v>Southampton</v>
          </cell>
          <cell r="C7168" t="str">
            <v>Deluxe - JW Blue get a free 20cl Gold (Sept Only)</v>
          </cell>
          <cell r="D7168">
            <v>0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  <cell r="J7168">
            <v>0</v>
          </cell>
          <cell r="K7168" t="str">
            <v>/0</v>
          </cell>
          <cell r="L7168">
            <v>18</v>
          </cell>
          <cell r="M7168" t="str">
            <v>Jul/Aug</v>
          </cell>
          <cell r="N7168">
            <v>46</v>
          </cell>
        </row>
        <row r="7169">
          <cell r="A7169" t="str">
            <v>2006/07 W18</v>
          </cell>
          <cell r="B7169" t="str">
            <v>Southampton</v>
          </cell>
          <cell r="C7169" t="str">
            <v>Deluxe - Free 20cl bottle (linked to JW Blue) (Sept Only)</v>
          </cell>
          <cell r="D7169">
            <v>0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  <cell r="I7169">
            <v>0</v>
          </cell>
          <cell r="J7169">
            <v>0</v>
          </cell>
          <cell r="K7169" t="str">
            <v>/0</v>
          </cell>
          <cell r="L7169">
            <v>18</v>
          </cell>
          <cell r="M7169" t="str">
            <v>Jul/Aug</v>
          </cell>
          <cell r="N7169">
            <v>47</v>
          </cell>
        </row>
        <row r="7170">
          <cell r="A7170" t="str">
            <v>2006/07 W18</v>
          </cell>
          <cell r="B7170" t="str">
            <v>Southampton</v>
          </cell>
          <cell r="C7170" t="str">
            <v>Champagne - Piper Florens Louis 2 for £30</v>
          </cell>
          <cell r="D7170">
            <v>157.5</v>
          </cell>
          <cell r="E7170">
            <v>51.84</v>
          </cell>
          <cell r="F7170">
            <v>9</v>
          </cell>
          <cell r="G7170">
            <v>105</v>
          </cell>
          <cell r="H7170">
            <v>26.04</v>
          </cell>
          <cell r="I7170">
            <v>6</v>
          </cell>
          <cell r="J7170">
            <v>3</v>
          </cell>
          <cell r="K7170">
            <v>26.7</v>
          </cell>
          <cell r="L7170">
            <v>18</v>
          </cell>
          <cell r="M7170" t="str">
            <v>Jul/Aug</v>
          </cell>
          <cell r="N7170">
            <v>53</v>
          </cell>
        </row>
        <row r="7171">
          <cell r="A7171" t="str">
            <v>2006/07 W18</v>
          </cell>
          <cell r="B7171" t="str">
            <v>Southampton</v>
          </cell>
          <cell r="C7171" t="str">
            <v>Champagne - Piper Florens Louis Twin for £30</v>
          </cell>
          <cell r="D7171">
            <v>175</v>
          </cell>
          <cell r="E7171">
            <v>68.98</v>
          </cell>
          <cell r="F7171">
            <v>5</v>
          </cell>
          <cell r="G7171">
            <v>70</v>
          </cell>
          <cell r="H7171">
            <v>17.38</v>
          </cell>
          <cell r="I7171">
            <v>2</v>
          </cell>
          <cell r="J7171">
            <v>4</v>
          </cell>
          <cell r="K7171">
            <v>71.2</v>
          </cell>
          <cell r="L7171">
            <v>18</v>
          </cell>
          <cell r="M7171" t="str">
            <v>Jul/Aug</v>
          </cell>
          <cell r="N7171">
            <v>33</v>
          </cell>
        </row>
        <row r="7172">
          <cell r="A7172" t="str">
            <v>2006/07 W18</v>
          </cell>
          <cell r="B7172" t="str">
            <v>Southampton</v>
          </cell>
          <cell r="C7172" t="str">
            <v>Champagne - Charles Heidseick 2 for £35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  <cell r="I7172">
            <v>0</v>
          </cell>
          <cell r="J7172">
            <v>11</v>
          </cell>
          <cell r="K7172" t="str">
            <v>/0</v>
          </cell>
          <cell r="L7172">
            <v>18</v>
          </cell>
          <cell r="M7172" t="str">
            <v>Jul/Aug</v>
          </cell>
          <cell r="N7172">
            <v>55</v>
          </cell>
        </row>
        <row r="7173">
          <cell r="A7173" t="str">
            <v>2006/07 W18</v>
          </cell>
          <cell r="B7173" t="str">
            <v>Southampton</v>
          </cell>
          <cell r="C7173" t="str">
            <v>Champagne - Canard Twin for £25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  <cell r="I7173">
            <v>0</v>
          </cell>
          <cell r="J7173">
            <v>0</v>
          </cell>
          <cell r="K7173" t="str">
            <v>/0</v>
          </cell>
          <cell r="L7173">
            <v>18</v>
          </cell>
          <cell r="M7173" t="str">
            <v>Jul/Aug</v>
          </cell>
          <cell r="N7173">
            <v>52</v>
          </cell>
        </row>
        <row r="7174">
          <cell r="A7174" t="str">
            <v>2006/07 W18</v>
          </cell>
          <cell r="B7174" t="str">
            <v>Southampton</v>
          </cell>
          <cell r="C7174" t="str">
            <v>Wine - Beringer 3 for £15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  <cell r="J7174">
            <v>0</v>
          </cell>
          <cell r="K7174" t="str">
            <v>/0</v>
          </cell>
          <cell r="L7174">
            <v>18</v>
          </cell>
          <cell r="M7174" t="str">
            <v>Jul/Aug</v>
          </cell>
          <cell r="N7174">
            <v>43</v>
          </cell>
        </row>
        <row r="7175">
          <cell r="A7175" t="str">
            <v>2006/07 W18</v>
          </cell>
          <cell r="B7175" t="str">
            <v>Southampton</v>
          </cell>
          <cell r="C7175" t="str">
            <v>Wine - Rosemount BOGOF</v>
          </cell>
          <cell r="D7175">
            <v>27.98</v>
          </cell>
          <cell r="E7175">
            <v>3.94</v>
          </cell>
          <cell r="F7175">
            <v>4</v>
          </cell>
          <cell r="G7175">
            <v>27.98</v>
          </cell>
          <cell r="H7175">
            <v>3.94</v>
          </cell>
          <cell r="I7175">
            <v>4</v>
          </cell>
          <cell r="J7175">
            <v>73</v>
          </cell>
          <cell r="K7175">
            <v>535.82000000000005</v>
          </cell>
          <cell r="L7175">
            <v>18</v>
          </cell>
          <cell r="M7175" t="str">
            <v>Jul/Aug</v>
          </cell>
          <cell r="N7175">
            <v>56</v>
          </cell>
        </row>
        <row r="7176">
          <cell r="A7176" t="str">
            <v>2006/07 W18</v>
          </cell>
          <cell r="B7176" t="str">
            <v>Southampton</v>
          </cell>
          <cell r="C7176" t="str">
            <v>WOW - 2 for £45 Malt</v>
          </cell>
          <cell r="D7176">
            <v>113.96</v>
          </cell>
          <cell r="E7176">
            <v>42.86</v>
          </cell>
          <cell r="F7176">
            <v>4</v>
          </cell>
          <cell r="G7176">
            <v>86.97</v>
          </cell>
          <cell r="H7176">
            <v>23.2</v>
          </cell>
          <cell r="I7176">
            <v>3</v>
          </cell>
          <cell r="J7176">
            <v>40</v>
          </cell>
          <cell r="K7176">
            <v>304.5</v>
          </cell>
          <cell r="L7176">
            <v>18</v>
          </cell>
          <cell r="M7176" t="str">
            <v>Jul/Aug</v>
          </cell>
          <cell r="N7176">
            <v>34</v>
          </cell>
        </row>
        <row r="7177">
          <cell r="A7177" t="str">
            <v>2006/07 W18</v>
          </cell>
          <cell r="B7177" t="str">
            <v>Southampton</v>
          </cell>
          <cell r="C7177" t="str">
            <v>WOW - Connemara 2 for £30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  <cell r="J7177">
            <v>0</v>
          </cell>
          <cell r="K7177" t="str">
            <v>/0</v>
          </cell>
          <cell r="L7177">
            <v>18</v>
          </cell>
          <cell r="M7177" t="str">
            <v>Jul/Aug</v>
          </cell>
          <cell r="N7177">
            <v>60</v>
          </cell>
        </row>
        <row r="7178">
          <cell r="A7178" t="str">
            <v>2006/07 W18</v>
          </cell>
          <cell r="B7178" t="str">
            <v>Southampton</v>
          </cell>
          <cell r="C7178" t="str">
            <v>Others - 2 for £25 (glayva, disaronno)</v>
          </cell>
          <cell r="D7178">
            <v>157.9</v>
          </cell>
          <cell r="E7178">
            <v>68.599999999999994</v>
          </cell>
          <cell r="F7178">
            <v>10</v>
          </cell>
          <cell r="G7178">
            <v>98.94</v>
          </cell>
          <cell r="H7178">
            <v>23.62</v>
          </cell>
          <cell r="I7178">
            <v>6</v>
          </cell>
          <cell r="J7178">
            <v>14</v>
          </cell>
          <cell r="K7178">
            <v>48.85</v>
          </cell>
          <cell r="L7178">
            <v>18</v>
          </cell>
          <cell r="M7178" t="str">
            <v>Jul/Aug</v>
          </cell>
          <cell r="N7178">
            <v>48</v>
          </cell>
        </row>
        <row r="7179">
          <cell r="A7179" t="str">
            <v>2006/07 W18</v>
          </cell>
          <cell r="B7179" t="str">
            <v>Southampton</v>
          </cell>
          <cell r="C7179" t="str">
            <v>Others - Pimms 2 for £15 (70cl)</v>
          </cell>
          <cell r="D7179">
            <v>2435.9699999999998</v>
          </cell>
          <cell r="E7179">
            <v>315.76</v>
          </cell>
          <cell r="F7179">
            <v>323</v>
          </cell>
          <cell r="G7179">
            <v>2375.9699999999998</v>
          </cell>
          <cell r="H7179">
            <v>272.83999999999997</v>
          </cell>
          <cell r="I7179">
            <v>315</v>
          </cell>
          <cell r="J7179">
            <v>166</v>
          </cell>
          <cell r="K7179">
            <v>736.17</v>
          </cell>
          <cell r="L7179">
            <v>18</v>
          </cell>
          <cell r="M7179" t="str">
            <v>Jul/Aug</v>
          </cell>
          <cell r="N7179">
            <v>35</v>
          </cell>
        </row>
        <row r="7180">
          <cell r="A7180" t="str">
            <v>2006/07 W18</v>
          </cell>
          <cell r="B7180" t="str">
            <v>Southampton</v>
          </cell>
          <cell r="C7180" t="str">
            <v>Other - 2 for £30 Sauza</v>
          </cell>
          <cell r="D7180">
            <v>48.99</v>
          </cell>
          <cell r="E7180">
            <v>11.3</v>
          </cell>
          <cell r="F7180">
            <v>3</v>
          </cell>
          <cell r="G7180">
            <v>48.99</v>
          </cell>
          <cell r="H7180">
            <v>11.3</v>
          </cell>
          <cell r="I7180">
            <v>3</v>
          </cell>
          <cell r="J7180">
            <v>21</v>
          </cell>
          <cell r="K7180">
            <v>93.45</v>
          </cell>
          <cell r="L7180">
            <v>18</v>
          </cell>
          <cell r="M7180" t="str">
            <v>Jul/Aug</v>
          </cell>
          <cell r="N7180">
            <v>58</v>
          </cell>
        </row>
        <row r="7181">
          <cell r="A7181" t="str">
            <v>2006/07 W18</v>
          </cell>
          <cell r="B7181" t="str">
            <v>Southampton</v>
          </cell>
          <cell r="C7181" t="str">
            <v>Others - 2 for £20 ATA (70cl)</v>
          </cell>
          <cell r="D7181">
            <v>516.6</v>
          </cell>
          <cell r="E7181">
            <v>96.25</v>
          </cell>
          <cell r="F7181">
            <v>50</v>
          </cell>
          <cell r="G7181">
            <v>505.61</v>
          </cell>
          <cell r="H7181">
            <v>87.59</v>
          </cell>
          <cell r="I7181">
            <v>49</v>
          </cell>
          <cell r="J7181">
            <v>63</v>
          </cell>
          <cell r="K7181">
            <v>234.07</v>
          </cell>
          <cell r="L7181">
            <v>18</v>
          </cell>
          <cell r="M7181" t="str">
            <v>Jul/Aug</v>
          </cell>
          <cell r="N7181">
            <v>32</v>
          </cell>
        </row>
        <row r="7182">
          <cell r="A7182" t="str">
            <v>2006/07 W18</v>
          </cell>
          <cell r="B7182" t="str">
            <v>Southampton</v>
          </cell>
          <cell r="C7182" t="str">
            <v>Others - 2 for £15 Fortified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  <cell r="I7182">
            <v>0</v>
          </cell>
          <cell r="J7182">
            <v>0</v>
          </cell>
          <cell r="K7182" t="str">
            <v>/0</v>
          </cell>
          <cell r="L7182">
            <v>18</v>
          </cell>
          <cell r="M7182" t="str">
            <v>Jul/Aug</v>
          </cell>
          <cell r="N7182">
            <v>59</v>
          </cell>
        </row>
        <row r="7183">
          <cell r="A7183" t="str">
            <v>2006/07 W18</v>
          </cell>
          <cell r="B7183" t="str">
            <v>110 - LHR T1 Main</v>
          </cell>
          <cell r="C7183" t="str">
            <v>Liquor</v>
          </cell>
          <cell r="D7183">
            <v>86810.15</v>
          </cell>
          <cell r="E7183">
            <v>39779.85</v>
          </cell>
          <cell r="F7183">
            <v>5159</v>
          </cell>
          <cell r="G7183">
            <v>39898.85</v>
          </cell>
          <cell r="H7183">
            <v>8960.19</v>
          </cell>
          <cell r="I7183">
            <v>2446</v>
          </cell>
          <cell r="J7183">
            <v>6612</v>
          </cell>
          <cell r="K7183">
            <v>43185.81</v>
          </cell>
          <cell r="L7183">
            <v>18</v>
          </cell>
          <cell r="M7183" t="str">
            <v>Jul/Aug</v>
          </cell>
          <cell r="N7183">
            <v>1</v>
          </cell>
        </row>
        <row r="7184">
          <cell r="A7184" t="str">
            <v>2006/07 W18</v>
          </cell>
          <cell r="B7184" t="str">
            <v>110 - LHR T1 Main</v>
          </cell>
          <cell r="C7184" t="str">
            <v>Tobacco</v>
          </cell>
          <cell r="D7184">
            <v>32488.16</v>
          </cell>
          <cell r="E7184">
            <v>22826.71</v>
          </cell>
          <cell r="F7184">
            <v>1087</v>
          </cell>
          <cell r="G7184">
            <v>2219.5</v>
          </cell>
          <cell r="H7184">
            <v>290.36</v>
          </cell>
          <cell r="I7184">
            <v>90</v>
          </cell>
          <cell r="J7184">
            <v>4991</v>
          </cell>
          <cell r="K7184">
            <v>38377.25</v>
          </cell>
          <cell r="L7184">
            <v>18</v>
          </cell>
          <cell r="M7184" t="str">
            <v>Jul/Aug</v>
          </cell>
          <cell r="N7184">
            <v>2</v>
          </cell>
        </row>
        <row r="7185">
          <cell r="A7185" t="str">
            <v>2006/07 W18</v>
          </cell>
          <cell r="B7185" t="str">
            <v>110 - LHR T1 Main</v>
          </cell>
          <cell r="C7185" t="str">
            <v>Perfumery</v>
          </cell>
          <cell r="D7185">
            <v>402693.59</v>
          </cell>
          <cell r="E7185">
            <v>228443.77</v>
          </cell>
          <cell r="F7185">
            <v>17158</v>
          </cell>
          <cell r="G7185">
            <v>231365.15</v>
          </cell>
          <cell r="H7185">
            <v>116205.18</v>
          </cell>
          <cell r="I7185">
            <v>10110</v>
          </cell>
          <cell r="J7185">
            <v>44539</v>
          </cell>
          <cell r="K7185">
            <v>375647.53</v>
          </cell>
          <cell r="L7185">
            <v>18</v>
          </cell>
          <cell r="M7185" t="str">
            <v>Jul/Aug</v>
          </cell>
          <cell r="N7185">
            <v>3</v>
          </cell>
        </row>
        <row r="7186">
          <cell r="A7186" t="str">
            <v>2006/07 W18</v>
          </cell>
          <cell r="B7186" t="str">
            <v>110 - LHR T1 Main</v>
          </cell>
          <cell r="C7186" t="str">
            <v>Food</v>
          </cell>
          <cell r="D7186">
            <v>41163.699999999997</v>
          </cell>
          <cell r="E7186">
            <v>19960.59</v>
          </cell>
          <cell r="F7186">
            <v>9559</v>
          </cell>
          <cell r="G7186">
            <v>17244.7</v>
          </cell>
          <cell r="H7186">
            <v>7224.24</v>
          </cell>
          <cell r="I7186">
            <v>4123</v>
          </cell>
          <cell r="J7186">
            <v>9819</v>
          </cell>
          <cell r="K7186">
            <v>21548.75</v>
          </cell>
          <cell r="L7186">
            <v>18</v>
          </cell>
          <cell r="M7186" t="str">
            <v>Jul/Aug</v>
          </cell>
          <cell r="N7186">
            <v>4</v>
          </cell>
        </row>
        <row r="7187">
          <cell r="A7187" t="str">
            <v>2006/07 W18</v>
          </cell>
          <cell r="B7187" t="str">
            <v>110 - LHR T1 Main</v>
          </cell>
          <cell r="C7187" t="str">
            <v>Tax Free</v>
          </cell>
          <cell r="D7187">
            <v>40379.370000000003</v>
          </cell>
          <cell r="E7187">
            <v>20121.87</v>
          </cell>
          <cell r="F7187">
            <v>1716</v>
          </cell>
          <cell r="G7187">
            <v>23669.98</v>
          </cell>
          <cell r="H7187">
            <v>10324.870000000001</v>
          </cell>
          <cell r="I7187">
            <v>960</v>
          </cell>
          <cell r="J7187">
            <v>11170</v>
          </cell>
          <cell r="K7187">
            <v>108850.87</v>
          </cell>
          <cell r="L7187">
            <v>18</v>
          </cell>
          <cell r="M7187" t="str">
            <v>Jul/Aug</v>
          </cell>
          <cell r="N7187">
            <v>5</v>
          </cell>
        </row>
        <row r="7188">
          <cell r="A7188" t="str">
            <v>2006/07 W18</v>
          </cell>
          <cell r="B7188" t="str">
            <v>110 - LHR T1 Main</v>
          </cell>
          <cell r="C7188" t="str">
            <v>Unclassified Products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  <cell r="I7188">
            <v>0</v>
          </cell>
          <cell r="J7188">
            <v>0</v>
          </cell>
          <cell r="K7188" t="str">
            <v>/0</v>
          </cell>
          <cell r="L7188">
            <v>18</v>
          </cell>
          <cell r="M7188" t="str">
            <v>Jul/Aug</v>
          </cell>
          <cell r="N7188">
            <v>6</v>
          </cell>
        </row>
        <row r="7189">
          <cell r="A7189" t="str">
            <v>2006/07 W18</v>
          </cell>
          <cell r="B7189" t="str">
            <v>110 - LHR T1 Main</v>
          </cell>
          <cell r="C7189" t="str">
            <v>Spirits</v>
          </cell>
          <cell r="D7189">
            <v>68555.48</v>
          </cell>
          <cell r="E7189">
            <v>33573.69</v>
          </cell>
          <cell r="F7189">
            <v>4153</v>
          </cell>
          <cell r="G7189">
            <v>29017.47</v>
          </cell>
          <cell r="H7189">
            <v>6385.83</v>
          </cell>
          <cell r="I7189">
            <v>1863</v>
          </cell>
          <cell r="J7189">
            <v>5011</v>
          </cell>
          <cell r="K7189">
            <v>28895.38</v>
          </cell>
          <cell r="L7189">
            <v>18</v>
          </cell>
          <cell r="M7189" t="str">
            <v>Jul/Aug</v>
          </cell>
          <cell r="N7189">
            <v>7</v>
          </cell>
        </row>
        <row r="7190">
          <cell r="A7190" t="str">
            <v>2006/07 W18</v>
          </cell>
          <cell r="B7190" t="str">
            <v>110 - LHR T1 Main</v>
          </cell>
          <cell r="C7190" t="str">
            <v>Fortified Wines</v>
          </cell>
          <cell r="D7190">
            <v>1231.1400000000001</v>
          </cell>
          <cell r="E7190">
            <v>502.13</v>
          </cell>
          <cell r="F7190">
            <v>149</v>
          </cell>
          <cell r="G7190">
            <v>712.49</v>
          </cell>
          <cell r="H7190">
            <v>164.84</v>
          </cell>
          <cell r="I7190">
            <v>83</v>
          </cell>
          <cell r="J7190">
            <v>129</v>
          </cell>
          <cell r="K7190">
            <v>421.71</v>
          </cell>
          <cell r="L7190">
            <v>18</v>
          </cell>
          <cell r="M7190" t="str">
            <v>Jul/Aug</v>
          </cell>
          <cell r="N7190">
            <v>10</v>
          </cell>
        </row>
        <row r="7191">
          <cell r="A7191" t="str">
            <v>2006/07 W18</v>
          </cell>
          <cell r="B7191" t="str">
            <v>110 - LHR T1 Main</v>
          </cell>
          <cell r="C7191" t="str">
            <v>Others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  <cell r="J7191">
            <v>0</v>
          </cell>
          <cell r="K7191" t="str">
            <v>/0</v>
          </cell>
          <cell r="L7191">
            <v>18</v>
          </cell>
          <cell r="M7191" t="str">
            <v>Jul/Aug</v>
          </cell>
          <cell r="N7191">
            <v>11</v>
          </cell>
        </row>
        <row r="7192">
          <cell r="A7192" t="str">
            <v>2006/07 W18</v>
          </cell>
          <cell r="B7192" t="str">
            <v>110 - LHR T1 Main</v>
          </cell>
          <cell r="C7192" t="str">
            <v>Champagne</v>
          </cell>
          <cell r="D7192">
            <v>13289.68</v>
          </cell>
          <cell r="E7192">
            <v>4387.66</v>
          </cell>
          <cell r="F7192">
            <v>394</v>
          </cell>
          <cell r="G7192">
            <v>8261.61</v>
          </cell>
          <cell r="H7192">
            <v>2032.44</v>
          </cell>
          <cell r="I7192">
            <v>249</v>
          </cell>
          <cell r="J7192">
            <v>730</v>
          </cell>
          <cell r="K7192">
            <v>13608.66</v>
          </cell>
          <cell r="L7192">
            <v>18</v>
          </cell>
          <cell r="M7192" t="str">
            <v>Jul/Aug</v>
          </cell>
          <cell r="N7192">
            <v>8</v>
          </cell>
        </row>
        <row r="7193">
          <cell r="A7193" t="str">
            <v>2006/07 W18</v>
          </cell>
          <cell r="B7193" t="str">
            <v>110 - LHR T1 Main</v>
          </cell>
          <cell r="C7193" t="str">
            <v>Wines</v>
          </cell>
          <cell r="D7193">
            <v>3733.85</v>
          </cell>
          <cell r="E7193">
            <v>1316.37</v>
          </cell>
          <cell r="F7193">
            <v>463</v>
          </cell>
          <cell r="G7193">
            <v>1907.28</v>
          </cell>
          <cell r="H7193">
            <v>377.08</v>
          </cell>
          <cell r="I7193">
            <v>251</v>
          </cell>
          <cell r="J7193">
            <v>742</v>
          </cell>
          <cell r="K7193">
            <v>3070.21</v>
          </cell>
          <cell r="L7193">
            <v>18</v>
          </cell>
          <cell r="M7193" t="str">
            <v>Jul/Aug</v>
          </cell>
          <cell r="N7193">
            <v>9</v>
          </cell>
        </row>
        <row r="7194">
          <cell r="A7194" t="str">
            <v>2006/07 W18</v>
          </cell>
          <cell r="B7194" t="str">
            <v>110 - LHR T1 Main</v>
          </cell>
          <cell r="C7194" t="str">
            <v>Unclassified Liquor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  <cell r="J7194">
            <v>0</v>
          </cell>
          <cell r="K7194" t="str">
            <v>/0</v>
          </cell>
          <cell r="L7194">
            <v>18</v>
          </cell>
          <cell r="M7194" t="str">
            <v>Jul/Aug</v>
          </cell>
          <cell r="N7194">
            <v>12</v>
          </cell>
        </row>
        <row r="7195">
          <cell r="A7195" t="str">
            <v>2006/07 W18</v>
          </cell>
          <cell r="B7195" t="str">
            <v>110 - LHR T1 Main</v>
          </cell>
          <cell r="C7195" t="str">
            <v>Value - 2 for £15</v>
          </cell>
          <cell r="D7195">
            <v>4471.87</v>
          </cell>
          <cell r="E7195">
            <v>2908.36</v>
          </cell>
          <cell r="F7195">
            <v>519</v>
          </cell>
          <cell r="G7195">
            <v>595.70000000000005</v>
          </cell>
          <cell r="H7195">
            <v>103.25</v>
          </cell>
          <cell r="I7195">
            <v>38</v>
          </cell>
          <cell r="J7195">
            <v>650</v>
          </cell>
          <cell r="K7195">
            <v>1951.58</v>
          </cell>
          <cell r="L7195">
            <v>18</v>
          </cell>
          <cell r="M7195" t="str">
            <v>Jul/Aug</v>
          </cell>
          <cell r="N7195">
            <v>31</v>
          </cell>
        </row>
        <row r="7196">
          <cell r="A7196" t="str">
            <v>2006/07 W18</v>
          </cell>
          <cell r="B7196" t="str">
            <v>110 - LHR T1 Main</v>
          </cell>
          <cell r="C7196" t="str">
            <v>Value - 2 for £20 Bombay Saphire</v>
          </cell>
          <cell r="D7196">
            <v>402.15</v>
          </cell>
          <cell r="E7196">
            <v>257.55</v>
          </cell>
          <cell r="F7196">
            <v>30</v>
          </cell>
          <cell r="G7196">
            <v>102.4</v>
          </cell>
          <cell r="H7196">
            <v>27.3</v>
          </cell>
          <cell r="I7196">
            <v>5</v>
          </cell>
          <cell r="J7196">
            <v>16</v>
          </cell>
          <cell r="K7196">
            <v>44.48</v>
          </cell>
          <cell r="L7196">
            <v>18</v>
          </cell>
          <cell r="M7196" t="str">
            <v>Jul/Aug</v>
          </cell>
          <cell r="N7196">
            <v>45</v>
          </cell>
        </row>
        <row r="7197">
          <cell r="A7197" t="str">
            <v>2006/07 W18</v>
          </cell>
          <cell r="B7197" t="str">
            <v>110 - LHR T1 Main</v>
          </cell>
          <cell r="C7197" t="str">
            <v>Value - Baileys 2 for £20</v>
          </cell>
          <cell r="D7197">
            <v>1474.19</v>
          </cell>
          <cell r="E7197">
            <v>807.86</v>
          </cell>
          <cell r="F7197">
            <v>127</v>
          </cell>
          <cell r="G7197">
            <v>300.92</v>
          </cell>
          <cell r="H7197">
            <v>101.39</v>
          </cell>
          <cell r="I7197">
            <v>19</v>
          </cell>
          <cell r="J7197">
            <v>113</v>
          </cell>
          <cell r="K7197">
            <v>544.66</v>
          </cell>
          <cell r="L7197">
            <v>18</v>
          </cell>
          <cell r="M7197" t="str">
            <v>Jul/Aug</v>
          </cell>
          <cell r="N7197">
            <v>39</v>
          </cell>
        </row>
        <row r="7198">
          <cell r="A7198" t="str">
            <v>2006/07 W18</v>
          </cell>
          <cell r="B7198" t="str">
            <v>110 - LHR T1 Main</v>
          </cell>
          <cell r="C7198" t="str">
            <v>Value - Baileys Twin @ £20</v>
          </cell>
          <cell r="D7198">
            <v>305.44</v>
          </cell>
          <cell r="E7198">
            <v>169.52</v>
          </cell>
          <cell r="F7198">
            <v>14</v>
          </cell>
          <cell r="G7198">
            <v>65.44</v>
          </cell>
          <cell r="H7198">
            <v>23.12</v>
          </cell>
          <cell r="I7198">
            <v>2</v>
          </cell>
          <cell r="J7198">
            <v>15</v>
          </cell>
          <cell r="K7198">
            <v>144.6</v>
          </cell>
          <cell r="L7198">
            <v>18</v>
          </cell>
          <cell r="M7198" t="str">
            <v>Jul/Aug</v>
          </cell>
          <cell r="N7198">
            <v>51</v>
          </cell>
        </row>
        <row r="7199">
          <cell r="A7199" t="str">
            <v>2006/07 W18</v>
          </cell>
          <cell r="B7199" t="str">
            <v>110 - LHR T1 Main</v>
          </cell>
          <cell r="C7199" t="str">
            <v>Value - Twins @ £15</v>
          </cell>
          <cell r="D7199">
            <v>1623</v>
          </cell>
          <cell r="E7199">
            <v>1061.99</v>
          </cell>
          <cell r="F7199">
            <v>106</v>
          </cell>
          <cell r="G7199">
            <v>63</v>
          </cell>
          <cell r="H7199">
            <v>8.24</v>
          </cell>
          <cell r="I7199">
            <v>2</v>
          </cell>
          <cell r="J7199">
            <v>51</v>
          </cell>
          <cell r="K7199">
            <v>279.49</v>
          </cell>
          <cell r="L7199">
            <v>18</v>
          </cell>
          <cell r="M7199" t="str">
            <v>Jul/Aug</v>
          </cell>
          <cell r="N7199">
            <v>36</v>
          </cell>
        </row>
        <row r="7200">
          <cell r="A7200" t="str">
            <v>2006/07 W18</v>
          </cell>
          <cell r="B7200" t="str">
            <v>110 - LHR T1 Main</v>
          </cell>
          <cell r="C7200" t="str">
            <v>Malt - 2 For £45 (6 glenmorangie + 2)</v>
          </cell>
          <cell r="D7200">
            <v>1520.45</v>
          </cell>
          <cell r="E7200">
            <v>724.46</v>
          </cell>
          <cell r="F7200">
            <v>55</v>
          </cell>
          <cell r="G7200">
            <v>833.7</v>
          </cell>
          <cell r="H7200">
            <v>223.87</v>
          </cell>
          <cell r="I7200">
            <v>30</v>
          </cell>
          <cell r="J7200">
            <v>64</v>
          </cell>
          <cell r="K7200">
            <v>480.02</v>
          </cell>
          <cell r="L7200">
            <v>18</v>
          </cell>
          <cell r="M7200" t="str">
            <v>Jul/Aug</v>
          </cell>
          <cell r="N7200">
            <v>30</v>
          </cell>
        </row>
        <row r="7201">
          <cell r="A7201" t="str">
            <v>2006/07 W18</v>
          </cell>
          <cell r="B7201" t="str">
            <v>110 - LHR T1 Main</v>
          </cell>
          <cell r="C7201" t="str">
            <v>Malt - Save £5 Glenmorangie Traditional</v>
          </cell>
          <cell r="D7201">
            <v>199.95</v>
          </cell>
          <cell r="E7201">
            <v>108.52</v>
          </cell>
          <cell r="F7201">
            <v>5</v>
          </cell>
          <cell r="G7201">
            <v>79.98</v>
          </cell>
          <cell r="H7201">
            <v>22.84</v>
          </cell>
          <cell r="I7201">
            <v>2</v>
          </cell>
          <cell r="J7201">
            <v>12</v>
          </cell>
          <cell r="K7201">
            <v>137.16</v>
          </cell>
          <cell r="L7201">
            <v>18</v>
          </cell>
          <cell r="M7201" t="str">
            <v>Jul/Aug</v>
          </cell>
          <cell r="N7201">
            <v>44</v>
          </cell>
        </row>
        <row r="7202">
          <cell r="A7202" t="str">
            <v>2006/07 W18</v>
          </cell>
          <cell r="B7202" t="str">
            <v>110 - LHR T1 Main</v>
          </cell>
          <cell r="C7202" t="str">
            <v>Cognac - XO @ £45</v>
          </cell>
          <cell r="D7202">
            <v>2205</v>
          </cell>
          <cell r="E7202">
            <v>1285.47</v>
          </cell>
          <cell r="F7202">
            <v>49</v>
          </cell>
          <cell r="G7202">
            <v>675</v>
          </cell>
          <cell r="H7202">
            <v>266.83</v>
          </cell>
          <cell r="I7202">
            <v>15</v>
          </cell>
          <cell r="J7202">
            <v>29</v>
          </cell>
          <cell r="K7202">
            <v>558.25</v>
          </cell>
          <cell r="L7202">
            <v>18</v>
          </cell>
          <cell r="M7202" t="str">
            <v>Jul/Aug</v>
          </cell>
          <cell r="N7202">
            <v>37</v>
          </cell>
        </row>
        <row r="7203">
          <cell r="A7203" t="str">
            <v>2006/07 W18</v>
          </cell>
          <cell r="B7203" t="str">
            <v>110 - LHR T1 Main</v>
          </cell>
          <cell r="C7203" t="str">
            <v>Cognac - VSOP 2 for £45</v>
          </cell>
          <cell r="D7203">
            <v>912.98</v>
          </cell>
          <cell r="E7203">
            <v>449.91</v>
          </cell>
          <cell r="F7203">
            <v>40</v>
          </cell>
          <cell r="G7203">
            <v>417.98</v>
          </cell>
          <cell r="H7203">
            <v>94.72</v>
          </cell>
          <cell r="I7203">
            <v>18</v>
          </cell>
          <cell r="J7203">
            <v>43</v>
          </cell>
          <cell r="K7203">
            <v>399.27</v>
          </cell>
          <cell r="L7203">
            <v>18</v>
          </cell>
          <cell r="M7203" t="str">
            <v>Jul/Aug</v>
          </cell>
          <cell r="N7203">
            <v>41</v>
          </cell>
        </row>
        <row r="7204">
          <cell r="A7204" t="str">
            <v>2006/07 W18</v>
          </cell>
          <cell r="B7204" t="str">
            <v>110 - LHR T1 Main</v>
          </cell>
          <cell r="C7204" t="str">
            <v>Cognac - Only £17_99 VS Especiale</v>
          </cell>
          <cell r="D7204">
            <v>458.73</v>
          </cell>
          <cell r="E7204">
            <v>130.68</v>
          </cell>
          <cell r="F7204">
            <v>27</v>
          </cell>
          <cell r="G7204">
            <v>305.82</v>
          </cell>
          <cell r="H7204">
            <v>25.02</v>
          </cell>
          <cell r="I7204">
            <v>18</v>
          </cell>
          <cell r="J7204">
            <v>5</v>
          </cell>
          <cell r="K7204">
            <v>26.25</v>
          </cell>
          <cell r="L7204">
            <v>18</v>
          </cell>
          <cell r="M7204" t="str">
            <v>Jul/Aug</v>
          </cell>
          <cell r="N7204">
            <v>42</v>
          </cell>
        </row>
        <row r="7205">
          <cell r="A7205" t="str">
            <v>2006/07 W18</v>
          </cell>
          <cell r="B7205" t="str">
            <v>110 - LHR T1 Main</v>
          </cell>
          <cell r="C7205" t="str">
            <v>Deluxe - Chivas 2 for £30</v>
          </cell>
          <cell r="D7205">
            <v>563.02</v>
          </cell>
          <cell r="E7205">
            <v>354.78</v>
          </cell>
          <cell r="F7205">
            <v>26</v>
          </cell>
          <cell r="G7205">
            <v>123.24</v>
          </cell>
          <cell r="H7205">
            <v>49.2</v>
          </cell>
          <cell r="I7205">
            <v>4</v>
          </cell>
          <cell r="J7205">
            <v>10</v>
          </cell>
          <cell r="K7205">
            <v>61</v>
          </cell>
          <cell r="L7205">
            <v>18</v>
          </cell>
          <cell r="M7205" t="str">
            <v>Jul/Aug</v>
          </cell>
          <cell r="N7205">
            <v>49</v>
          </cell>
        </row>
        <row r="7206">
          <cell r="A7206" t="str">
            <v>2006/07 W18</v>
          </cell>
          <cell r="B7206" t="str">
            <v>110 - LHR T1 Main</v>
          </cell>
          <cell r="C7206" t="str">
            <v>Deluxe - Chivas Twin for £30</v>
          </cell>
          <cell r="D7206">
            <v>623.84</v>
          </cell>
          <cell r="E7206">
            <v>428.64</v>
          </cell>
          <cell r="F7206">
            <v>16</v>
          </cell>
          <cell r="G7206">
            <v>0</v>
          </cell>
          <cell r="H7206">
            <v>0</v>
          </cell>
          <cell r="I7206">
            <v>0</v>
          </cell>
          <cell r="J7206">
            <v>4</v>
          </cell>
          <cell r="K7206">
            <v>48.8</v>
          </cell>
          <cell r="L7206">
            <v>18</v>
          </cell>
          <cell r="M7206" t="str">
            <v>Jul/Aug</v>
          </cell>
          <cell r="N7206">
            <v>38</v>
          </cell>
        </row>
        <row r="7207">
          <cell r="A7207" t="str">
            <v>2006/07 W18</v>
          </cell>
          <cell r="B7207" t="str">
            <v>110 - LHR T1 Main</v>
          </cell>
          <cell r="C7207" t="str">
            <v>Deluxe - Chivas Triple Pack @ £45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  <cell r="I7207">
            <v>0</v>
          </cell>
          <cell r="J7207">
            <v>4</v>
          </cell>
          <cell r="K7207" t="str">
            <v>/0</v>
          </cell>
          <cell r="L7207">
            <v>18</v>
          </cell>
          <cell r="M7207" t="str">
            <v>Jul/Aug</v>
          </cell>
          <cell r="N7207">
            <v>54</v>
          </cell>
        </row>
        <row r="7208">
          <cell r="A7208" t="str">
            <v>2006/07 W18</v>
          </cell>
          <cell r="B7208" t="str">
            <v>110 - LHR T1 Main</v>
          </cell>
          <cell r="C7208" t="str">
            <v>Deluxe - Chivas Save £5 18yo</v>
          </cell>
          <cell r="D7208">
            <v>349.9</v>
          </cell>
          <cell r="E7208">
            <v>183.95</v>
          </cell>
          <cell r="F7208">
            <v>10</v>
          </cell>
          <cell r="G7208">
            <v>174.95</v>
          </cell>
          <cell r="H7208">
            <v>64.3</v>
          </cell>
          <cell r="I7208">
            <v>5</v>
          </cell>
          <cell r="J7208">
            <v>9</v>
          </cell>
          <cell r="K7208">
            <v>99.54</v>
          </cell>
          <cell r="L7208">
            <v>18</v>
          </cell>
          <cell r="M7208" t="str">
            <v>Jul/Aug</v>
          </cell>
          <cell r="N7208">
            <v>50</v>
          </cell>
        </row>
        <row r="7209">
          <cell r="A7209" t="str">
            <v>2006/07 W18</v>
          </cell>
          <cell r="B7209" t="str">
            <v>110 - LHR T1 Main</v>
          </cell>
          <cell r="C7209" t="str">
            <v>Deluxe - Chivas Royal Salute get Chivas 18yo</v>
          </cell>
          <cell r="D7209">
            <v>119.98</v>
          </cell>
          <cell r="E7209">
            <v>48.62</v>
          </cell>
          <cell r="F7209">
            <v>2</v>
          </cell>
          <cell r="G7209">
            <v>119.98</v>
          </cell>
          <cell r="H7209">
            <v>48.62</v>
          </cell>
          <cell r="I7209">
            <v>2</v>
          </cell>
          <cell r="J7209">
            <v>1</v>
          </cell>
          <cell r="K7209">
            <v>21.27</v>
          </cell>
          <cell r="L7209">
            <v>18</v>
          </cell>
          <cell r="M7209" t="str">
            <v>Jul/Aug</v>
          </cell>
          <cell r="N7209">
            <v>57</v>
          </cell>
        </row>
        <row r="7210">
          <cell r="A7210" t="str">
            <v>2006/07 W18</v>
          </cell>
          <cell r="B7210" t="str">
            <v>110 - LHR T1 Main</v>
          </cell>
          <cell r="C7210" t="str">
            <v>Deluxe - Dewars 2 for £30 ATA</v>
          </cell>
          <cell r="D7210">
            <v>180</v>
          </cell>
          <cell r="E7210">
            <v>17.22</v>
          </cell>
          <cell r="F7210">
            <v>12</v>
          </cell>
          <cell r="G7210">
            <v>180</v>
          </cell>
          <cell r="H7210">
            <v>17.22</v>
          </cell>
          <cell r="I7210">
            <v>12</v>
          </cell>
          <cell r="J7210">
            <v>12</v>
          </cell>
          <cell r="K7210">
            <v>63.48</v>
          </cell>
          <cell r="L7210">
            <v>18</v>
          </cell>
          <cell r="M7210" t="str">
            <v>Jul/Aug</v>
          </cell>
          <cell r="N7210">
            <v>40</v>
          </cell>
        </row>
        <row r="7211">
          <cell r="A7211" t="str">
            <v>2006/07 W18</v>
          </cell>
          <cell r="B7211" t="str">
            <v>110 - LHR T1 Main</v>
          </cell>
          <cell r="C7211" t="str">
            <v>Deluxe - JW Blue get a free 20cl Gold (Sept Only)</v>
          </cell>
          <cell r="D7211">
            <v>915.36</v>
          </cell>
          <cell r="E7211">
            <v>474.09</v>
          </cell>
          <cell r="F7211">
            <v>12</v>
          </cell>
          <cell r="G7211">
            <v>228.84</v>
          </cell>
          <cell r="H7211">
            <v>74.040000000000006</v>
          </cell>
          <cell r="I7211">
            <v>3</v>
          </cell>
          <cell r="J7211">
            <v>2</v>
          </cell>
          <cell r="K7211">
            <v>63.66</v>
          </cell>
          <cell r="L7211">
            <v>18</v>
          </cell>
          <cell r="M7211" t="str">
            <v>Jul/Aug</v>
          </cell>
          <cell r="N7211">
            <v>46</v>
          </cell>
        </row>
        <row r="7212">
          <cell r="A7212" t="str">
            <v>2006/07 W18</v>
          </cell>
          <cell r="B7212" t="str">
            <v>110 - LHR T1 Main</v>
          </cell>
          <cell r="C7212" t="str">
            <v>Deluxe - Free 20cl bottle (linked to JW Blue) (Sept Only)</v>
          </cell>
          <cell r="D7212">
            <v>343.97</v>
          </cell>
          <cell r="E7212">
            <v>231.52</v>
          </cell>
          <cell r="F7212">
            <v>24</v>
          </cell>
          <cell r="G7212">
            <v>56.26</v>
          </cell>
          <cell r="H7212">
            <v>22.01</v>
          </cell>
          <cell r="I7212">
            <v>5</v>
          </cell>
          <cell r="J7212">
            <v>14</v>
          </cell>
          <cell r="K7212">
            <v>83.88</v>
          </cell>
          <cell r="L7212">
            <v>18</v>
          </cell>
          <cell r="M7212" t="str">
            <v>Jul/Aug</v>
          </cell>
          <cell r="N7212">
            <v>47</v>
          </cell>
        </row>
        <row r="7213">
          <cell r="A7213" t="str">
            <v>2006/07 W18</v>
          </cell>
          <cell r="B7213" t="str">
            <v>110 - LHR T1 Main</v>
          </cell>
          <cell r="C7213" t="str">
            <v>Champagne - Piper Florens Louis 2 for £30</v>
          </cell>
          <cell r="D7213">
            <v>35</v>
          </cell>
          <cell r="E7213">
            <v>8.68</v>
          </cell>
          <cell r="F7213">
            <v>2</v>
          </cell>
          <cell r="G7213">
            <v>35</v>
          </cell>
          <cell r="H7213">
            <v>8.68</v>
          </cell>
          <cell r="I7213">
            <v>2</v>
          </cell>
          <cell r="J7213">
            <v>14</v>
          </cell>
          <cell r="K7213">
            <v>124.6</v>
          </cell>
          <cell r="L7213">
            <v>18</v>
          </cell>
          <cell r="M7213" t="str">
            <v>Jul/Aug</v>
          </cell>
          <cell r="N7213">
            <v>53</v>
          </cell>
        </row>
        <row r="7214">
          <cell r="A7214" t="str">
            <v>2006/07 W18</v>
          </cell>
          <cell r="B7214" t="str">
            <v>110 - LHR T1 Main</v>
          </cell>
          <cell r="C7214" t="str">
            <v>Champagne - Piper Florens Louis Twin for £30</v>
          </cell>
          <cell r="D7214">
            <v>245</v>
          </cell>
          <cell r="E7214">
            <v>103.38</v>
          </cell>
          <cell r="F7214">
            <v>7</v>
          </cell>
          <cell r="G7214">
            <v>70</v>
          </cell>
          <cell r="H7214">
            <v>17.38</v>
          </cell>
          <cell r="I7214">
            <v>2</v>
          </cell>
          <cell r="J7214">
            <v>28</v>
          </cell>
          <cell r="K7214">
            <v>498.4</v>
          </cell>
          <cell r="L7214">
            <v>18</v>
          </cell>
          <cell r="M7214" t="str">
            <v>Jul/Aug</v>
          </cell>
          <cell r="N7214">
            <v>33</v>
          </cell>
        </row>
        <row r="7215">
          <cell r="A7215" t="str">
            <v>2006/07 W18</v>
          </cell>
          <cell r="B7215" t="str">
            <v>110 - LHR T1 Main</v>
          </cell>
          <cell r="C7215" t="str">
            <v>Champagne - Charles Heidseick 2 for £35</v>
          </cell>
          <cell r="D7215">
            <v>22.99</v>
          </cell>
          <cell r="E7215">
            <v>13.73</v>
          </cell>
          <cell r="F7215">
            <v>1</v>
          </cell>
          <cell r="G7215">
            <v>0</v>
          </cell>
          <cell r="H7215">
            <v>0</v>
          </cell>
          <cell r="I7215">
            <v>0</v>
          </cell>
          <cell r="J7215">
            <v>9</v>
          </cell>
          <cell r="K7215">
            <v>83.34</v>
          </cell>
          <cell r="L7215">
            <v>18</v>
          </cell>
          <cell r="M7215" t="str">
            <v>Jul/Aug</v>
          </cell>
          <cell r="N7215">
            <v>55</v>
          </cell>
        </row>
        <row r="7216">
          <cell r="A7216" t="str">
            <v>2006/07 W18</v>
          </cell>
          <cell r="B7216" t="str">
            <v>110 - LHR T1 Main</v>
          </cell>
          <cell r="C7216" t="str">
            <v>Champagne - Canard Twin for £25</v>
          </cell>
          <cell r="D7216">
            <v>1175</v>
          </cell>
          <cell r="E7216">
            <v>350.51</v>
          </cell>
          <cell r="F7216">
            <v>47</v>
          </cell>
          <cell r="G7216">
            <v>775</v>
          </cell>
          <cell r="H7216">
            <v>174.51</v>
          </cell>
          <cell r="I7216">
            <v>31</v>
          </cell>
          <cell r="J7216">
            <v>66</v>
          </cell>
          <cell r="K7216">
            <v>1056</v>
          </cell>
          <cell r="L7216">
            <v>18</v>
          </cell>
          <cell r="M7216" t="str">
            <v>Jul/Aug</v>
          </cell>
          <cell r="N7216">
            <v>52</v>
          </cell>
        </row>
        <row r="7217">
          <cell r="A7217" t="str">
            <v>2006/07 W18</v>
          </cell>
          <cell r="B7217" t="str">
            <v>110 - LHR T1 Main</v>
          </cell>
          <cell r="C7217" t="str">
            <v>Wine - Beringer 3 for £15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  <cell r="I7217">
            <v>0</v>
          </cell>
          <cell r="J7217">
            <v>0</v>
          </cell>
          <cell r="K7217" t="str">
            <v>/0</v>
          </cell>
          <cell r="L7217">
            <v>18</v>
          </cell>
          <cell r="M7217" t="str">
            <v>Jul/Aug</v>
          </cell>
          <cell r="N7217">
            <v>43</v>
          </cell>
        </row>
        <row r="7218">
          <cell r="A7218" t="str">
            <v>2006/07 W18</v>
          </cell>
          <cell r="B7218" t="str">
            <v>110 - LHR T1 Main</v>
          </cell>
          <cell r="C7218" t="str">
            <v>Wine - Rosemount BOGOF</v>
          </cell>
          <cell r="D7218">
            <v>55.96</v>
          </cell>
          <cell r="E7218">
            <v>20.85</v>
          </cell>
          <cell r="F7218">
            <v>7</v>
          </cell>
          <cell r="G7218">
            <v>27.98</v>
          </cell>
          <cell r="H7218">
            <v>7.64</v>
          </cell>
          <cell r="I7218">
            <v>3</v>
          </cell>
          <cell r="J7218">
            <v>38</v>
          </cell>
          <cell r="K7218">
            <v>279.73</v>
          </cell>
          <cell r="L7218">
            <v>18</v>
          </cell>
          <cell r="M7218" t="str">
            <v>Jul/Aug</v>
          </cell>
          <cell r="N7218">
            <v>56</v>
          </cell>
        </row>
        <row r="7219">
          <cell r="A7219" t="str">
            <v>2006/07 W18</v>
          </cell>
          <cell r="B7219" t="str">
            <v>110 - LHR T1 Main</v>
          </cell>
          <cell r="C7219" t="str">
            <v>WOW - 2 for £45 Malt</v>
          </cell>
          <cell r="D7219">
            <v>463.84</v>
          </cell>
          <cell r="E7219">
            <v>272.95</v>
          </cell>
          <cell r="F7219">
            <v>16</v>
          </cell>
          <cell r="G7219">
            <v>141.94999999999999</v>
          </cell>
          <cell r="H7219">
            <v>40.29</v>
          </cell>
          <cell r="I7219">
            <v>5</v>
          </cell>
          <cell r="J7219">
            <v>85</v>
          </cell>
          <cell r="K7219">
            <v>681.75</v>
          </cell>
          <cell r="L7219">
            <v>18</v>
          </cell>
          <cell r="M7219" t="str">
            <v>Jul/Aug</v>
          </cell>
          <cell r="N7219">
            <v>34</v>
          </cell>
        </row>
        <row r="7220">
          <cell r="A7220" t="str">
            <v>2006/07 W18</v>
          </cell>
          <cell r="B7220" t="str">
            <v>110 - LHR T1 Main</v>
          </cell>
          <cell r="C7220" t="str">
            <v>WOW - Connemara 2 for £30</v>
          </cell>
          <cell r="D7220">
            <v>0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  <cell r="I7220">
            <v>0</v>
          </cell>
          <cell r="J7220">
            <v>0</v>
          </cell>
          <cell r="K7220" t="str">
            <v>/0</v>
          </cell>
          <cell r="L7220">
            <v>18</v>
          </cell>
          <cell r="M7220" t="str">
            <v>Jul/Aug</v>
          </cell>
          <cell r="N7220">
            <v>60</v>
          </cell>
        </row>
        <row r="7221">
          <cell r="A7221" t="str">
            <v>2006/07 W18</v>
          </cell>
          <cell r="B7221" t="str">
            <v>110 - LHR T1 Main</v>
          </cell>
          <cell r="C7221" t="str">
            <v>Others - 2 for £25 (glayva, disaronno)</v>
          </cell>
          <cell r="D7221">
            <v>387.74</v>
          </cell>
          <cell r="E7221">
            <v>215.89</v>
          </cell>
          <cell r="F7221">
            <v>26</v>
          </cell>
          <cell r="G7221">
            <v>148.9</v>
          </cell>
          <cell r="H7221">
            <v>32.96</v>
          </cell>
          <cell r="I7221">
            <v>10</v>
          </cell>
          <cell r="J7221">
            <v>27</v>
          </cell>
          <cell r="K7221">
            <v>94.35</v>
          </cell>
          <cell r="L7221">
            <v>18</v>
          </cell>
          <cell r="M7221" t="str">
            <v>Jul/Aug</v>
          </cell>
          <cell r="N7221">
            <v>48</v>
          </cell>
        </row>
        <row r="7222">
          <cell r="A7222" t="str">
            <v>2006/07 W18</v>
          </cell>
          <cell r="B7222" t="str">
            <v>110 - LHR T1 Main</v>
          </cell>
          <cell r="C7222" t="str">
            <v>Others - Pimms 2 for £15 (70cl)</v>
          </cell>
          <cell r="D7222">
            <v>4211.8900000000003</v>
          </cell>
          <cell r="E7222">
            <v>547.95000000000005</v>
          </cell>
          <cell r="F7222">
            <v>555</v>
          </cell>
          <cell r="G7222">
            <v>4136.8900000000003</v>
          </cell>
          <cell r="H7222">
            <v>494.3</v>
          </cell>
          <cell r="I7222">
            <v>545</v>
          </cell>
          <cell r="J7222">
            <v>407</v>
          </cell>
          <cell r="K7222">
            <v>1804.95</v>
          </cell>
          <cell r="L7222">
            <v>18</v>
          </cell>
          <cell r="M7222" t="str">
            <v>Jul/Aug</v>
          </cell>
          <cell r="N7222">
            <v>35</v>
          </cell>
        </row>
        <row r="7223">
          <cell r="A7223" t="str">
            <v>2006/07 W18</v>
          </cell>
          <cell r="B7223" t="str">
            <v>110 - LHR T1 Main</v>
          </cell>
          <cell r="C7223" t="str">
            <v>Other - 2 for £30 Sauza</v>
          </cell>
          <cell r="D7223">
            <v>271.92</v>
          </cell>
          <cell r="E7223">
            <v>199.13</v>
          </cell>
          <cell r="F7223">
            <v>16</v>
          </cell>
          <cell r="G7223">
            <v>48.99</v>
          </cell>
          <cell r="H7223">
            <v>11.3</v>
          </cell>
          <cell r="I7223">
            <v>3</v>
          </cell>
          <cell r="J7223">
            <v>28</v>
          </cell>
          <cell r="K7223">
            <v>124.6</v>
          </cell>
          <cell r="L7223">
            <v>18</v>
          </cell>
          <cell r="M7223" t="str">
            <v>Jul/Aug</v>
          </cell>
          <cell r="N7223">
            <v>58</v>
          </cell>
        </row>
        <row r="7224">
          <cell r="A7224" t="str">
            <v>2006/07 W18</v>
          </cell>
          <cell r="B7224" t="str">
            <v>110 - LHR T1 Main</v>
          </cell>
          <cell r="C7224" t="str">
            <v>Others - 2 for £20 ATA (70cl)</v>
          </cell>
          <cell r="D7224">
            <v>2754.72</v>
          </cell>
          <cell r="E7224">
            <v>553.63</v>
          </cell>
          <cell r="F7224">
            <v>266</v>
          </cell>
          <cell r="G7224">
            <v>2628.78</v>
          </cell>
          <cell r="H7224">
            <v>473.51</v>
          </cell>
          <cell r="I7224">
            <v>254</v>
          </cell>
          <cell r="J7224">
            <v>166</v>
          </cell>
          <cell r="K7224">
            <v>694.75</v>
          </cell>
          <cell r="L7224">
            <v>18</v>
          </cell>
          <cell r="M7224" t="str">
            <v>Jul/Aug</v>
          </cell>
          <cell r="N7224">
            <v>32</v>
          </cell>
        </row>
        <row r="7225">
          <cell r="A7225" t="str">
            <v>2006/07 W18</v>
          </cell>
          <cell r="B7225" t="str">
            <v>110 - LHR T1 Main</v>
          </cell>
          <cell r="C7225" t="str">
            <v>Others - 2 for £15 Fortified</v>
          </cell>
          <cell r="D7225">
            <v>134.25</v>
          </cell>
          <cell r="E7225">
            <v>54.29</v>
          </cell>
          <cell r="F7225">
            <v>15</v>
          </cell>
          <cell r="G7225">
            <v>72.72</v>
          </cell>
          <cell r="H7225">
            <v>20.76</v>
          </cell>
          <cell r="I7225">
            <v>8</v>
          </cell>
          <cell r="J7225">
            <v>17</v>
          </cell>
          <cell r="K7225">
            <v>68</v>
          </cell>
          <cell r="L7225">
            <v>18</v>
          </cell>
          <cell r="M7225" t="str">
            <v>Jul/Aug</v>
          </cell>
          <cell r="N7225">
            <v>59</v>
          </cell>
        </row>
        <row r="7226">
          <cell r="A7226" t="str">
            <v>2006/07 W18</v>
          </cell>
          <cell r="B7226" t="str">
            <v>120 - LHR T2 Main</v>
          </cell>
          <cell r="C7226" t="str">
            <v>Liquor</v>
          </cell>
          <cell r="D7226">
            <v>85632.13</v>
          </cell>
          <cell r="E7226">
            <v>45137.58</v>
          </cell>
          <cell r="F7226">
            <v>5487</v>
          </cell>
          <cell r="G7226">
            <v>28185.78</v>
          </cell>
          <cell r="H7226">
            <v>6826.79</v>
          </cell>
          <cell r="I7226">
            <v>1568</v>
          </cell>
          <cell r="J7226">
            <v>7726</v>
          </cell>
          <cell r="K7226">
            <v>45069.05</v>
          </cell>
          <cell r="L7226">
            <v>18</v>
          </cell>
          <cell r="M7226" t="str">
            <v>Jul/Aug</v>
          </cell>
          <cell r="N7226">
            <v>1</v>
          </cell>
        </row>
        <row r="7227">
          <cell r="A7227" t="str">
            <v>2006/07 W18</v>
          </cell>
          <cell r="B7227" t="str">
            <v>120 - LHR T2 Main</v>
          </cell>
          <cell r="C7227" t="str">
            <v>Tobacco</v>
          </cell>
          <cell r="D7227">
            <v>35929.15</v>
          </cell>
          <cell r="E7227">
            <v>24984.45</v>
          </cell>
          <cell r="F7227">
            <v>1231</v>
          </cell>
          <cell r="G7227">
            <v>3181.65</v>
          </cell>
          <cell r="H7227">
            <v>705.66</v>
          </cell>
          <cell r="I7227">
            <v>105</v>
          </cell>
          <cell r="J7227">
            <v>4063</v>
          </cell>
          <cell r="K7227">
            <v>31850.65</v>
          </cell>
          <cell r="L7227">
            <v>18</v>
          </cell>
          <cell r="M7227" t="str">
            <v>Jul/Aug</v>
          </cell>
          <cell r="N7227">
            <v>2</v>
          </cell>
        </row>
        <row r="7228">
          <cell r="A7228" t="str">
            <v>2006/07 W18</v>
          </cell>
          <cell r="B7228" t="str">
            <v>120 - LHR T2 Main</v>
          </cell>
          <cell r="C7228" t="str">
            <v>Perfumery</v>
          </cell>
          <cell r="D7228">
            <v>285958.37</v>
          </cell>
          <cell r="E7228">
            <v>162233.85999999999</v>
          </cell>
          <cell r="F7228">
            <v>11360</v>
          </cell>
          <cell r="G7228">
            <v>177810.07</v>
          </cell>
          <cell r="H7228">
            <v>90808.58</v>
          </cell>
          <cell r="I7228">
            <v>7114</v>
          </cell>
          <cell r="J7228">
            <v>36192</v>
          </cell>
          <cell r="K7228">
            <v>316673.56</v>
          </cell>
          <cell r="L7228">
            <v>18</v>
          </cell>
          <cell r="M7228" t="str">
            <v>Jul/Aug</v>
          </cell>
          <cell r="N7228">
            <v>3</v>
          </cell>
        </row>
        <row r="7229">
          <cell r="A7229" t="str">
            <v>2006/07 W18</v>
          </cell>
          <cell r="B7229" t="str">
            <v>120 - LHR T2 Main</v>
          </cell>
          <cell r="C7229" t="str">
            <v>Food</v>
          </cell>
          <cell r="D7229">
            <v>39925.629999999997</v>
          </cell>
          <cell r="E7229">
            <v>18801.47</v>
          </cell>
          <cell r="F7229">
            <v>9319</v>
          </cell>
          <cell r="G7229">
            <v>21117.64</v>
          </cell>
          <cell r="H7229">
            <v>8764.81</v>
          </cell>
          <cell r="I7229">
            <v>4923</v>
          </cell>
          <cell r="J7229">
            <v>7857</v>
          </cell>
          <cell r="K7229">
            <v>17213.47</v>
          </cell>
          <cell r="L7229">
            <v>18</v>
          </cell>
          <cell r="M7229" t="str">
            <v>Jul/Aug</v>
          </cell>
          <cell r="N7229">
            <v>4</v>
          </cell>
        </row>
        <row r="7230">
          <cell r="A7230" t="str">
            <v>2006/07 W18</v>
          </cell>
          <cell r="B7230" t="str">
            <v>120 - LHR T2 Main</v>
          </cell>
          <cell r="C7230" t="str">
            <v>Tax Free</v>
          </cell>
          <cell r="D7230">
            <v>37500.29</v>
          </cell>
          <cell r="E7230">
            <v>18930.330000000002</v>
          </cell>
          <cell r="F7230">
            <v>3090</v>
          </cell>
          <cell r="G7230">
            <v>24451.75</v>
          </cell>
          <cell r="H7230">
            <v>11110.34</v>
          </cell>
          <cell r="I7230">
            <v>1896</v>
          </cell>
          <cell r="J7230">
            <v>13243</v>
          </cell>
          <cell r="K7230">
            <v>64306.080000000002</v>
          </cell>
          <cell r="L7230">
            <v>18</v>
          </cell>
          <cell r="M7230" t="str">
            <v>Jul/Aug</v>
          </cell>
          <cell r="N7230">
            <v>5</v>
          </cell>
        </row>
        <row r="7231">
          <cell r="A7231" t="str">
            <v>2006/07 W18</v>
          </cell>
          <cell r="B7231" t="str">
            <v>120 - LHR T2 Main</v>
          </cell>
          <cell r="C7231" t="str">
            <v>Unclassified Products</v>
          </cell>
          <cell r="D7231">
            <v>0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  <cell r="J7231">
            <v>0</v>
          </cell>
          <cell r="K7231" t="str">
            <v>/0</v>
          </cell>
          <cell r="L7231">
            <v>18</v>
          </cell>
          <cell r="M7231" t="str">
            <v>Jul/Aug</v>
          </cell>
          <cell r="N7231">
            <v>6</v>
          </cell>
        </row>
        <row r="7232">
          <cell r="A7232" t="str">
            <v>2006/07 W18</v>
          </cell>
          <cell r="B7232" t="str">
            <v>120 - LHR T2 Main</v>
          </cell>
          <cell r="C7232" t="str">
            <v>Spirits</v>
          </cell>
          <cell r="D7232">
            <v>72995.7</v>
          </cell>
          <cell r="E7232">
            <v>40158.35</v>
          </cell>
          <cell r="F7232">
            <v>4740</v>
          </cell>
          <cell r="G7232">
            <v>22996.92</v>
          </cell>
          <cell r="H7232">
            <v>5561.12</v>
          </cell>
          <cell r="I7232">
            <v>1302</v>
          </cell>
          <cell r="J7232">
            <v>5841</v>
          </cell>
          <cell r="K7232">
            <v>31114.67</v>
          </cell>
          <cell r="L7232">
            <v>18</v>
          </cell>
          <cell r="M7232" t="str">
            <v>Jul/Aug</v>
          </cell>
          <cell r="N7232">
            <v>7</v>
          </cell>
        </row>
        <row r="7233">
          <cell r="A7233" t="str">
            <v>2006/07 W18</v>
          </cell>
          <cell r="B7233" t="str">
            <v>120 - LHR T2 Main</v>
          </cell>
          <cell r="C7233" t="str">
            <v>Fortified Wines</v>
          </cell>
          <cell r="D7233">
            <v>871.84</v>
          </cell>
          <cell r="E7233">
            <v>443.86</v>
          </cell>
          <cell r="F7233">
            <v>99</v>
          </cell>
          <cell r="G7233">
            <v>220.19</v>
          </cell>
          <cell r="H7233">
            <v>53.2</v>
          </cell>
          <cell r="I7233">
            <v>25</v>
          </cell>
          <cell r="J7233">
            <v>161</v>
          </cell>
          <cell r="K7233">
            <v>581.05999999999995</v>
          </cell>
          <cell r="L7233">
            <v>18</v>
          </cell>
          <cell r="M7233" t="str">
            <v>Jul/Aug</v>
          </cell>
          <cell r="N7233">
            <v>10</v>
          </cell>
        </row>
        <row r="7234">
          <cell r="A7234" t="str">
            <v>2006/07 W18</v>
          </cell>
          <cell r="B7234" t="str">
            <v>120 - LHR T2 Main</v>
          </cell>
          <cell r="C7234" t="str">
            <v>Others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  <cell r="J7234">
            <v>0</v>
          </cell>
          <cell r="K7234" t="str">
            <v>/0</v>
          </cell>
          <cell r="L7234">
            <v>18</v>
          </cell>
          <cell r="M7234" t="str">
            <v>Jul/Aug</v>
          </cell>
          <cell r="N7234">
            <v>11</v>
          </cell>
        </row>
        <row r="7235">
          <cell r="A7235" t="str">
            <v>2006/07 W18</v>
          </cell>
          <cell r="B7235" t="str">
            <v>120 - LHR T2 Main</v>
          </cell>
          <cell r="C7235" t="str">
            <v>Champagne</v>
          </cell>
          <cell r="D7235">
            <v>8940.77</v>
          </cell>
          <cell r="E7235">
            <v>3301.56</v>
          </cell>
          <cell r="F7235">
            <v>280</v>
          </cell>
          <cell r="G7235">
            <v>4215.2299999999996</v>
          </cell>
          <cell r="H7235">
            <v>1052.44</v>
          </cell>
          <cell r="I7235">
            <v>142</v>
          </cell>
          <cell r="J7235">
            <v>1163</v>
          </cell>
          <cell r="K7235">
            <v>20163.599999999999</v>
          </cell>
          <cell r="L7235">
            <v>18</v>
          </cell>
          <cell r="M7235" t="str">
            <v>Jul/Aug</v>
          </cell>
          <cell r="N7235">
            <v>8</v>
          </cell>
        </row>
        <row r="7236">
          <cell r="A7236" t="str">
            <v>2006/07 W18</v>
          </cell>
          <cell r="B7236" t="str">
            <v>120 - LHR T2 Main</v>
          </cell>
          <cell r="C7236" t="str">
            <v>Wines</v>
          </cell>
          <cell r="D7236">
            <v>2823.82</v>
          </cell>
          <cell r="E7236">
            <v>1233.81</v>
          </cell>
          <cell r="F7236">
            <v>368</v>
          </cell>
          <cell r="G7236">
            <v>753.44</v>
          </cell>
          <cell r="H7236">
            <v>160.03</v>
          </cell>
          <cell r="I7236">
            <v>99</v>
          </cell>
          <cell r="J7236">
            <v>561</v>
          </cell>
          <cell r="K7236">
            <v>2357.54</v>
          </cell>
          <cell r="L7236">
            <v>18</v>
          </cell>
          <cell r="M7236" t="str">
            <v>Jul/Aug</v>
          </cell>
          <cell r="N7236">
            <v>9</v>
          </cell>
        </row>
        <row r="7237">
          <cell r="A7237" t="str">
            <v>2006/07 W18</v>
          </cell>
          <cell r="B7237" t="str">
            <v>120 - LHR T2 Main</v>
          </cell>
          <cell r="C7237" t="str">
            <v>Unclassified Liquor</v>
          </cell>
          <cell r="D7237">
            <v>0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  <cell r="J7237">
            <v>0</v>
          </cell>
          <cell r="K7237" t="str">
            <v>/0</v>
          </cell>
          <cell r="L7237">
            <v>18</v>
          </cell>
          <cell r="M7237" t="str">
            <v>Jul/Aug</v>
          </cell>
          <cell r="N7237">
            <v>12</v>
          </cell>
        </row>
        <row r="7238">
          <cell r="A7238" t="str">
            <v>2006/07 W18</v>
          </cell>
          <cell r="B7238" t="str">
            <v>120 - LHR T2 Main</v>
          </cell>
          <cell r="C7238" t="str">
            <v>Value - 2 for £15</v>
          </cell>
          <cell r="D7238">
            <v>6958.25</v>
          </cell>
          <cell r="E7238">
            <v>4913.38</v>
          </cell>
          <cell r="F7238">
            <v>859</v>
          </cell>
          <cell r="G7238">
            <v>223.66</v>
          </cell>
          <cell r="H7238">
            <v>42.42</v>
          </cell>
          <cell r="I7238">
            <v>14</v>
          </cell>
          <cell r="J7238">
            <v>736</v>
          </cell>
          <cell r="K7238">
            <v>2210.5</v>
          </cell>
          <cell r="L7238">
            <v>18</v>
          </cell>
          <cell r="M7238" t="str">
            <v>Jul/Aug</v>
          </cell>
          <cell r="N7238">
            <v>31</v>
          </cell>
        </row>
        <row r="7239">
          <cell r="A7239" t="str">
            <v>2006/07 W18</v>
          </cell>
          <cell r="B7239" t="str">
            <v>120 - LHR T2 Main</v>
          </cell>
          <cell r="C7239" t="str">
            <v>Value - 2 for £20 Bombay Saphire</v>
          </cell>
          <cell r="D7239">
            <v>544.54</v>
          </cell>
          <cell r="E7239">
            <v>397.74</v>
          </cell>
          <cell r="F7239">
            <v>44</v>
          </cell>
          <cell r="G7239">
            <v>40.96</v>
          </cell>
          <cell r="H7239">
            <v>10.92</v>
          </cell>
          <cell r="I7239">
            <v>2</v>
          </cell>
          <cell r="J7239">
            <v>29</v>
          </cell>
          <cell r="K7239">
            <v>80.62</v>
          </cell>
          <cell r="L7239">
            <v>18</v>
          </cell>
          <cell r="M7239" t="str">
            <v>Jul/Aug</v>
          </cell>
          <cell r="N7239">
            <v>45</v>
          </cell>
        </row>
        <row r="7240">
          <cell r="A7240" t="str">
            <v>2006/07 W18</v>
          </cell>
          <cell r="B7240" t="str">
            <v>120 - LHR T2 Main</v>
          </cell>
          <cell r="C7240" t="str">
            <v>Value - Baileys 2 for £20</v>
          </cell>
          <cell r="D7240">
            <v>2017.4</v>
          </cell>
          <cell r="E7240">
            <v>1191.97</v>
          </cell>
          <cell r="F7240">
            <v>184</v>
          </cell>
          <cell r="G7240">
            <v>115.64</v>
          </cell>
          <cell r="H7240">
            <v>41.42</v>
          </cell>
          <cell r="I7240">
            <v>7</v>
          </cell>
          <cell r="J7240">
            <v>120</v>
          </cell>
          <cell r="K7240">
            <v>578.39</v>
          </cell>
          <cell r="L7240">
            <v>18</v>
          </cell>
          <cell r="M7240" t="str">
            <v>Jul/Aug</v>
          </cell>
          <cell r="N7240">
            <v>39</v>
          </cell>
        </row>
        <row r="7241">
          <cell r="A7241" t="str">
            <v>2006/07 W18</v>
          </cell>
          <cell r="B7241" t="str">
            <v>120 - LHR T2 Main</v>
          </cell>
          <cell r="C7241" t="str">
            <v>Value - Baileys Twin @ £20</v>
          </cell>
          <cell r="D7241">
            <v>360</v>
          </cell>
          <cell r="E7241">
            <v>219.61</v>
          </cell>
          <cell r="F7241">
            <v>18</v>
          </cell>
          <cell r="G7241">
            <v>0</v>
          </cell>
          <cell r="H7241">
            <v>0</v>
          </cell>
          <cell r="I7241">
            <v>0</v>
          </cell>
          <cell r="J7241">
            <v>18</v>
          </cell>
          <cell r="K7241">
            <v>173.51</v>
          </cell>
          <cell r="L7241">
            <v>18</v>
          </cell>
          <cell r="M7241" t="str">
            <v>Jul/Aug</v>
          </cell>
          <cell r="N7241">
            <v>51</v>
          </cell>
        </row>
        <row r="7242">
          <cell r="A7242" t="str">
            <v>2006/07 W18</v>
          </cell>
          <cell r="B7242" t="str">
            <v>120 - LHR T2 Main</v>
          </cell>
          <cell r="C7242" t="str">
            <v>Value - Twins @ £15</v>
          </cell>
          <cell r="D7242">
            <v>4105.82</v>
          </cell>
          <cell r="E7242">
            <v>2593.14</v>
          </cell>
          <cell r="F7242">
            <v>263</v>
          </cell>
          <cell r="G7242">
            <v>265.82</v>
          </cell>
          <cell r="H7242">
            <v>68.95</v>
          </cell>
          <cell r="I7242">
            <v>7</v>
          </cell>
          <cell r="J7242">
            <v>137</v>
          </cell>
          <cell r="K7242">
            <v>767.07</v>
          </cell>
          <cell r="L7242">
            <v>18</v>
          </cell>
          <cell r="M7242" t="str">
            <v>Jul/Aug</v>
          </cell>
          <cell r="N7242">
            <v>36</v>
          </cell>
        </row>
        <row r="7243">
          <cell r="A7243" t="str">
            <v>2006/07 W18</v>
          </cell>
          <cell r="B7243" t="str">
            <v>120 - LHR T2 Main</v>
          </cell>
          <cell r="C7243" t="str">
            <v>Malt - 2 For £45 (6 glenmorangie + 2)</v>
          </cell>
          <cell r="D7243">
            <v>2561.11</v>
          </cell>
          <cell r="E7243">
            <v>1281.53</v>
          </cell>
          <cell r="F7243">
            <v>89</v>
          </cell>
          <cell r="G7243">
            <v>1328.54</v>
          </cell>
          <cell r="H7243">
            <v>382.02</v>
          </cell>
          <cell r="I7243">
            <v>46</v>
          </cell>
          <cell r="J7243">
            <v>85</v>
          </cell>
          <cell r="K7243">
            <v>660.78</v>
          </cell>
          <cell r="L7243">
            <v>18</v>
          </cell>
          <cell r="M7243" t="str">
            <v>Jul/Aug</v>
          </cell>
          <cell r="N7243">
            <v>30</v>
          </cell>
        </row>
        <row r="7244">
          <cell r="A7244" t="str">
            <v>2006/07 W18</v>
          </cell>
          <cell r="B7244" t="str">
            <v>120 - LHR T2 Main</v>
          </cell>
          <cell r="C7244" t="str">
            <v>Malt - Save £5 Glenmorangie Traditional</v>
          </cell>
          <cell r="D7244">
            <v>279.93</v>
          </cell>
          <cell r="E7244">
            <v>131.36000000000001</v>
          </cell>
          <cell r="F7244">
            <v>7</v>
          </cell>
          <cell r="G7244">
            <v>159.96</v>
          </cell>
          <cell r="H7244">
            <v>45.68</v>
          </cell>
          <cell r="I7244">
            <v>4</v>
          </cell>
          <cell r="J7244">
            <v>8</v>
          </cell>
          <cell r="K7244">
            <v>91.44</v>
          </cell>
          <cell r="L7244">
            <v>18</v>
          </cell>
          <cell r="M7244" t="str">
            <v>Jul/Aug</v>
          </cell>
          <cell r="N7244">
            <v>44</v>
          </cell>
        </row>
        <row r="7245">
          <cell r="A7245" t="str">
            <v>2006/07 W18</v>
          </cell>
          <cell r="B7245" t="str">
            <v>120 - LHR T2 Main</v>
          </cell>
          <cell r="C7245" t="str">
            <v>Cognac - XO @ £45</v>
          </cell>
          <cell r="D7245">
            <v>2070</v>
          </cell>
          <cell r="E7245">
            <v>1268.6199999999999</v>
          </cell>
          <cell r="F7245">
            <v>46</v>
          </cell>
          <cell r="G7245">
            <v>405</v>
          </cell>
          <cell r="H7245">
            <v>160.1</v>
          </cell>
          <cell r="I7245">
            <v>9</v>
          </cell>
          <cell r="J7245">
            <v>102</v>
          </cell>
          <cell r="K7245">
            <v>1963.5</v>
          </cell>
          <cell r="L7245">
            <v>18</v>
          </cell>
          <cell r="M7245" t="str">
            <v>Jul/Aug</v>
          </cell>
          <cell r="N7245">
            <v>37</v>
          </cell>
        </row>
        <row r="7246">
          <cell r="A7246" t="str">
            <v>2006/07 W18</v>
          </cell>
          <cell r="B7246" t="str">
            <v>120 - LHR T2 Main</v>
          </cell>
          <cell r="C7246" t="str">
            <v>Cognac - VSOP 2 for £45</v>
          </cell>
          <cell r="D7246">
            <v>1163.94</v>
          </cell>
          <cell r="E7246">
            <v>749.42</v>
          </cell>
          <cell r="F7246">
            <v>50</v>
          </cell>
          <cell r="G7246">
            <v>163.99</v>
          </cell>
          <cell r="H7246">
            <v>37.409999999999997</v>
          </cell>
          <cell r="I7246">
            <v>7</v>
          </cell>
          <cell r="J7246">
            <v>129</v>
          </cell>
          <cell r="K7246">
            <v>1197.8399999999999</v>
          </cell>
          <cell r="L7246">
            <v>18</v>
          </cell>
          <cell r="M7246" t="str">
            <v>Jul/Aug</v>
          </cell>
          <cell r="N7246">
            <v>41</v>
          </cell>
        </row>
        <row r="7247">
          <cell r="A7247" t="str">
            <v>2006/07 W18</v>
          </cell>
          <cell r="B7247" t="str">
            <v>120 - LHR T2 Main</v>
          </cell>
          <cell r="C7247" t="str">
            <v>Cognac - Only £17_99 VS Especiale</v>
          </cell>
          <cell r="D7247">
            <v>475.72</v>
          </cell>
          <cell r="E7247">
            <v>225.22</v>
          </cell>
          <cell r="F7247">
            <v>28</v>
          </cell>
          <cell r="G7247">
            <v>169.9</v>
          </cell>
          <cell r="H7247">
            <v>13.9</v>
          </cell>
          <cell r="I7247">
            <v>10</v>
          </cell>
          <cell r="J7247">
            <v>16</v>
          </cell>
          <cell r="K7247">
            <v>84</v>
          </cell>
          <cell r="L7247">
            <v>18</v>
          </cell>
          <cell r="M7247" t="str">
            <v>Jul/Aug</v>
          </cell>
          <cell r="N7247">
            <v>42</v>
          </cell>
        </row>
        <row r="7248">
          <cell r="A7248" t="str">
            <v>2006/07 W18</v>
          </cell>
          <cell r="B7248" t="str">
            <v>120 - LHR T2 Main</v>
          </cell>
          <cell r="C7248" t="str">
            <v>Deluxe - Chivas 2 for £30</v>
          </cell>
          <cell r="D7248">
            <v>1011.97</v>
          </cell>
          <cell r="E7248">
            <v>675.84</v>
          </cell>
          <cell r="F7248">
            <v>49</v>
          </cell>
          <cell r="G7248">
            <v>92.43</v>
          </cell>
          <cell r="H7248">
            <v>36.9</v>
          </cell>
          <cell r="I7248">
            <v>3</v>
          </cell>
          <cell r="J7248">
            <v>29</v>
          </cell>
          <cell r="K7248">
            <v>176.9</v>
          </cell>
          <cell r="L7248">
            <v>18</v>
          </cell>
          <cell r="M7248" t="str">
            <v>Jul/Aug</v>
          </cell>
          <cell r="N7248">
            <v>49</v>
          </cell>
        </row>
        <row r="7249">
          <cell r="A7249" t="str">
            <v>2006/07 W18</v>
          </cell>
          <cell r="B7249" t="str">
            <v>120 - LHR T2 Main</v>
          </cell>
          <cell r="C7249" t="str">
            <v>Deluxe - Chivas Twin for £30</v>
          </cell>
          <cell r="D7249">
            <v>701.82</v>
          </cell>
          <cell r="E7249">
            <v>482.22</v>
          </cell>
          <cell r="F7249">
            <v>18</v>
          </cell>
          <cell r="G7249">
            <v>0</v>
          </cell>
          <cell r="H7249">
            <v>0</v>
          </cell>
          <cell r="I7249">
            <v>0</v>
          </cell>
          <cell r="J7249">
            <v>19</v>
          </cell>
          <cell r="K7249">
            <v>231.8</v>
          </cell>
          <cell r="L7249">
            <v>18</v>
          </cell>
          <cell r="M7249" t="str">
            <v>Jul/Aug</v>
          </cell>
          <cell r="N7249">
            <v>38</v>
          </cell>
        </row>
        <row r="7250">
          <cell r="A7250" t="str">
            <v>2006/07 W18</v>
          </cell>
          <cell r="B7250" t="str">
            <v>120 - LHR T2 Main</v>
          </cell>
          <cell r="C7250" t="str">
            <v>Deluxe - Chivas Triple Pack @ £45</v>
          </cell>
          <cell r="D7250">
            <v>405.93</v>
          </cell>
          <cell r="E7250">
            <v>277.89999999999998</v>
          </cell>
          <cell r="F7250">
            <v>7</v>
          </cell>
          <cell r="G7250">
            <v>0</v>
          </cell>
          <cell r="H7250">
            <v>0</v>
          </cell>
          <cell r="I7250">
            <v>0</v>
          </cell>
          <cell r="J7250">
            <v>10</v>
          </cell>
          <cell r="K7250">
            <v>182.9</v>
          </cell>
          <cell r="L7250">
            <v>18</v>
          </cell>
          <cell r="M7250" t="str">
            <v>Jul/Aug</v>
          </cell>
          <cell r="N7250">
            <v>54</v>
          </cell>
        </row>
        <row r="7251">
          <cell r="A7251" t="str">
            <v>2006/07 W18</v>
          </cell>
          <cell r="B7251" t="str">
            <v>120 - LHR T2 Main</v>
          </cell>
          <cell r="C7251" t="str">
            <v>Deluxe - Chivas Save £5 18yo</v>
          </cell>
          <cell r="D7251">
            <v>349.9</v>
          </cell>
          <cell r="E7251">
            <v>139.65</v>
          </cell>
          <cell r="F7251">
            <v>10</v>
          </cell>
          <cell r="G7251">
            <v>314.91000000000003</v>
          </cell>
          <cell r="H7251">
            <v>115.72</v>
          </cell>
          <cell r="I7251">
            <v>9</v>
          </cell>
          <cell r="J7251">
            <v>12</v>
          </cell>
          <cell r="K7251">
            <v>132.72</v>
          </cell>
          <cell r="L7251">
            <v>18</v>
          </cell>
          <cell r="M7251" t="str">
            <v>Jul/Aug</v>
          </cell>
          <cell r="N7251">
            <v>50</v>
          </cell>
        </row>
        <row r="7252">
          <cell r="A7252" t="str">
            <v>2006/07 W18</v>
          </cell>
          <cell r="B7252" t="str">
            <v>120 - LHR T2 Main</v>
          </cell>
          <cell r="C7252" t="str">
            <v>Deluxe - Chivas Royal Salute get Chivas 18yo</v>
          </cell>
          <cell r="D7252">
            <v>239.96</v>
          </cell>
          <cell r="E7252">
            <v>111.68</v>
          </cell>
          <cell r="F7252">
            <v>4</v>
          </cell>
          <cell r="G7252">
            <v>179.97</v>
          </cell>
          <cell r="H7252">
            <v>72.959999999999994</v>
          </cell>
          <cell r="I7252">
            <v>3</v>
          </cell>
          <cell r="J7252">
            <v>7</v>
          </cell>
          <cell r="K7252">
            <v>148.88999999999999</v>
          </cell>
          <cell r="L7252">
            <v>18</v>
          </cell>
          <cell r="M7252" t="str">
            <v>Jul/Aug</v>
          </cell>
          <cell r="N7252">
            <v>57</v>
          </cell>
        </row>
        <row r="7253">
          <cell r="A7253" t="str">
            <v>2006/07 W18</v>
          </cell>
          <cell r="B7253" t="str">
            <v>120 - LHR T2 Main</v>
          </cell>
          <cell r="C7253" t="str">
            <v>Deluxe - Dewars 2 for £30 ATA</v>
          </cell>
          <cell r="D7253">
            <v>369.95</v>
          </cell>
          <cell r="E7253">
            <v>53.77</v>
          </cell>
          <cell r="F7253">
            <v>23</v>
          </cell>
          <cell r="G7253">
            <v>349.96</v>
          </cell>
          <cell r="H7253">
            <v>39.07</v>
          </cell>
          <cell r="I7253">
            <v>22</v>
          </cell>
          <cell r="J7253">
            <v>13</v>
          </cell>
          <cell r="K7253">
            <v>68.77</v>
          </cell>
          <cell r="L7253">
            <v>18</v>
          </cell>
          <cell r="M7253" t="str">
            <v>Jul/Aug</v>
          </cell>
          <cell r="N7253">
            <v>40</v>
          </cell>
        </row>
        <row r="7254">
          <cell r="A7254" t="str">
            <v>2006/07 W18</v>
          </cell>
          <cell r="B7254" t="str">
            <v>120 - LHR T2 Main</v>
          </cell>
          <cell r="C7254" t="str">
            <v>Deluxe - JW Blue get a free 20cl Gold (Sept Only)</v>
          </cell>
          <cell r="D7254">
            <v>533.96</v>
          </cell>
          <cell r="E7254">
            <v>192.53</v>
          </cell>
          <cell r="F7254">
            <v>7</v>
          </cell>
          <cell r="G7254">
            <v>457.68</v>
          </cell>
          <cell r="H7254">
            <v>148.08000000000001</v>
          </cell>
          <cell r="I7254">
            <v>6</v>
          </cell>
          <cell r="J7254">
            <v>6</v>
          </cell>
          <cell r="K7254">
            <v>190.98</v>
          </cell>
          <cell r="L7254">
            <v>18</v>
          </cell>
          <cell r="M7254" t="str">
            <v>Jul/Aug</v>
          </cell>
          <cell r="N7254">
            <v>46</v>
          </cell>
        </row>
        <row r="7255">
          <cell r="A7255" t="str">
            <v>2006/07 W18</v>
          </cell>
          <cell r="B7255" t="str">
            <v>120 - LHR T2 Main</v>
          </cell>
          <cell r="C7255" t="str">
            <v>Deluxe - Free 20cl bottle (linked to JW Blue) (Sept Only)</v>
          </cell>
          <cell r="D7255">
            <v>91.63</v>
          </cell>
          <cell r="E7255">
            <v>56.36</v>
          </cell>
          <cell r="F7255">
            <v>7</v>
          </cell>
          <cell r="G7255">
            <v>78.540000000000006</v>
          </cell>
          <cell r="H7255">
            <v>45.3</v>
          </cell>
          <cell r="I7255">
            <v>6</v>
          </cell>
          <cell r="J7255">
            <v>33</v>
          </cell>
          <cell r="K7255">
            <v>197.67</v>
          </cell>
          <cell r="L7255">
            <v>18</v>
          </cell>
          <cell r="M7255" t="str">
            <v>Jul/Aug</v>
          </cell>
          <cell r="N7255">
            <v>47</v>
          </cell>
        </row>
        <row r="7256">
          <cell r="A7256" t="str">
            <v>2006/07 W18</v>
          </cell>
          <cell r="B7256" t="str">
            <v>120 - LHR T2 Main</v>
          </cell>
          <cell r="C7256" t="str">
            <v>Champagne - Piper Florens Louis 2 for £30</v>
          </cell>
          <cell r="D7256">
            <v>70</v>
          </cell>
          <cell r="E7256">
            <v>21.62</v>
          </cell>
          <cell r="F7256">
            <v>4</v>
          </cell>
          <cell r="G7256">
            <v>52.5</v>
          </cell>
          <cell r="H7256">
            <v>13.02</v>
          </cell>
          <cell r="I7256">
            <v>3</v>
          </cell>
          <cell r="J7256">
            <v>22</v>
          </cell>
          <cell r="K7256">
            <v>195.8</v>
          </cell>
          <cell r="L7256">
            <v>18</v>
          </cell>
          <cell r="M7256" t="str">
            <v>Jul/Aug</v>
          </cell>
          <cell r="N7256">
            <v>53</v>
          </cell>
        </row>
        <row r="7257">
          <cell r="A7257" t="str">
            <v>2006/07 W18</v>
          </cell>
          <cell r="B7257" t="str">
            <v>120 - LHR T2 Main</v>
          </cell>
          <cell r="C7257" t="str">
            <v>Champagne - Piper Florens Louis Twin for £30</v>
          </cell>
          <cell r="D7257">
            <v>101.9</v>
          </cell>
          <cell r="E7257">
            <v>40.450000000000003</v>
          </cell>
          <cell r="F7257">
            <v>3</v>
          </cell>
          <cell r="G7257">
            <v>31.9</v>
          </cell>
          <cell r="H7257">
            <v>6.05</v>
          </cell>
          <cell r="I7257">
            <v>1</v>
          </cell>
          <cell r="J7257">
            <v>29</v>
          </cell>
          <cell r="K7257">
            <v>516.20000000000005</v>
          </cell>
          <cell r="L7257">
            <v>18</v>
          </cell>
          <cell r="M7257" t="str">
            <v>Jul/Aug</v>
          </cell>
          <cell r="N7257">
            <v>33</v>
          </cell>
        </row>
        <row r="7258">
          <cell r="A7258" t="str">
            <v>2006/07 W18</v>
          </cell>
          <cell r="B7258" t="str">
            <v>120 - LHR T2 Main</v>
          </cell>
          <cell r="C7258" t="str">
            <v>Champagne - Charles Heidseick 2 for £35</v>
          </cell>
          <cell r="D7258">
            <v>22.99</v>
          </cell>
          <cell r="E7258">
            <v>8.66</v>
          </cell>
          <cell r="F7258">
            <v>1</v>
          </cell>
          <cell r="G7258">
            <v>22.99</v>
          </cell>
          <cell r="H7258">
            <v>8.66</v>
          </cell>
          <cell r="I7258">
            <v>1</v>
          </cell>
          <cell r="J7258">
            <v>14</v>
          </cell>
          <cell r="K7258">
            <v>129.63999999999999</v>
          </cell>
          <cell r="L7258">
            <v>18</v>
          </cell>
          <cell r="M7258" t="str">
            <v>Jul/Aug</v>
          </cell>
          <cell r="N7258">
            <v>55</v>
          </cell>
        </row>
        <row r="7259">
          <cell r="A7259" t="str">
            <v>2006/07 W18</v>
          </cell>
          <cell r="B7259" t="str">
            <v>120 - LHR T2 Main</v>
          </cell>
          <cell r="C7259" t="str">
            <v>Champagne - Canard Twin for £25</v>
          </cell>
          <cell r="D7259">
            <v>500</v>
          </cell>
          <cell r="E7259">
            <v>166.29</v>
          </cell>
          <cell r="F7259">
            <v>20</v>
          </cell>
          <cell r="G7259">
            <v>250</v>
          </cell>
          <cell r="H7259">
            <v>56.29</v>
          </cell>
          <cell r="I7259">
            <v>10</v>
          </cell>
          <cell r="J7259">
            <v>56</v>
          </cell>
          <cell r="K7259">
            <v>896</v>
          </cell>
          <cell r="L7259">
            <v>18</v>
          </cell>
          <cell r="M7259" t="str">
            <v>Jul/Aug</v>
          </cell>
          <cell r="N7259">
            <v>52</v>
          </cell>
        </row>
        <row r="7260">
          <cell r="A7260" t="str">
            <v>2006/07 W18</v>
          </cell>
          <cell r="B7260" t="str">
            <v>120 - LHR T2 Main</v>
          </cell>
          <cell r="C7260" t="str">
            <v>Wine - Beringer 3 for £15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  <cell r="I7260">
            <v>0</v>
          </cell>
          <cell r="J7260">
            <v>0</v>
          </cell>
          <cell r="K7260" t="str">
            <v>/0</v>
          </cell>
          <cell r="L7260">
            <v>18</v>
          </cell>
          <cell r="M7260" t="str">
            <v>Jul/Aug</v>
          </cell>
          <cell r="N7260">
            <v>43</v>
          </cell>
        </row>
        <row r="7261">
          <cell r="A7261" t="str">
            <v>2006/07 W18</v>
          </cell>
          <cell r="B7261" t="str">
            <v>120 - LHR T2 Main</v>
          </cell>
          <cell r="C7261" t="str">
            <v>Wine - Rosemount BOGOF</v>
          </cell>
          <cell r="D7261">
            <v>279.8</v>
          </cell>
          <cell r="E7261">
            <v>118.74</v>
          </cell>
          <cell r="F7261">
            <v>37</v>
          </cell>
          <cell r="G7261">
            <v>69.95</v>
          </cell>
          <cell r="H7261">
            <v>19.98</v>
          </cell>
          <cell r="I7261">
            <v>10</v>
          </cell>
          <cell r="J7261">
            <v>57</v>
          </cell>
          <cell r="K7261">
            <v>419.69</v>
          </cell>
          <cell r="L7261">
            <v>18</v>
          </cell>
          <cell r="M7261" t="str">
            <v>Jul/Aug</v>
          </cell>
          <cell r="N7261">
            <v>56</v>
          </cell>
        </row>
        <row r="7262">
          <cell r="A7262" t="str">
            <v>2006/07 W18</v>
          </cell>
          <cell r="B7262" t="str">
            <v>120 - LHR T2 Main</v>
          </cell>
          <cell r="C7262" t="str">
            <v>WOW - 2 for £45 Malt</v>
          </cell>
          <cell r="D7262">
            <v>304.89</v>
          </cell>
          <cell r="E7262">
            <v>155.27000000000001</v>
          </cell>
          <cell r="F7262">
            <v>11</v>
          </cell>
          <cell r="G7262">
            <v>138.94999999999999</v>
          </cell>
          <cell r="H7262">
            <v>35.35</v>
          </cell>
          <cell r="I7262">
            <v>5</v>
          </cell>
          <cell r="J7262">
            <v>56</v>
          </cell>
          <cell r="K7262">
            <v>431.25</v>
          </cell>
          <cell r="L7262">
            <v>18</v>
          </cell>
          <cell r="M7262" t="str">
            <v>Jul/Aug</v>
          </cell>
          <cell r="N7262">
            <v>34</v>
          </cell>
        </row>
        <row r="7263">
          <cell r="A7263" t="str">
            <v>2006/07 W18</v>
          </cell>
          <cell r="B7263" t="str">
            <v>120 - LHR T2 Main</v>
          </cell>
          <cell r="C7263" t="str">
            <v>WOW - Connemara 2 for £30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  <cell r="I7263">
            <v>0</v>
          </cell>
          <cell r="J7263">
            <v>0</v>
          </cell>
          <cell r="K7263" t="str">
            <v>/0</v>
          </cell>
          <cell r="L7263">
            <v>18</v>
          </cell>
          <cell r="M7263" t="str">
            <v>Jul/Aug</v>
          </cell>
          <cell r="N7263">
            <v>60</v>
          </cell>
        </row>
        <row r="7264">
          <cell r="A7264" t="str">
            <v>2006/07 W18</v>
          </cell>
          <cell r="B7264" t="str">
            <v>120 - LHR T2 Main</v>
          </cell>
          <cell r="C7264" t="str">
            <v>Others - 2 for £25 (glayva, disaronno)</v>
          </cell>
          <cell r="D7264">
            <v>224.85</v>
          </cell>
          <cell r="E7264">
            <v>97.22</v>
          </cell>
          <cell r="F7264">
            <v>15</v>
          </cell>
          <cell r="G7264">
            <v>137.91</v>
          </cell>
          <cell r="H7264">
            <v>31.26</v>
          </cell>
          <cell r="I7264">
            <v>9</v>
          </cell>
          <cell r="J7264">
            <v>24</v>
          </cell>
          <cell r="K7264">
            <v>83.84</v>
          </cell>
          <cell r="L7264">
            <v>18</v>
          </cell>
          <cell r="M7264" t="str">
            <v>Jul/Aug</v>
          </cell>
          <cell r="N7264">
            <v>48</v>
          </cell>
        </row>
        <row r="7265">
          <cell r="A7265" t="str">
            <v>2006/07 W18</v>
          </cell>
          <cell r="B7265" t="str">
            <v>120 - LHR T2 Main</v>
          </cell>
          <cell r="C7265" t="str">
            <v>Others - Pimms 2 for £15 (70cl)</v>
          </cell>
          <cell r="D7265">
            <v>2756.84</v>
          </cell>
          <cell r="E7265">
            <v>392.01</v>
          </cell>
          <cell r="F7265">
            <v>358</v>
          </cell>
          <cell r="G7265">
            <v>2690.87</v>
          </cell>
          <cell r="H7265">
            <v>340.97</v>
          </cell>
          <cell r="I7265">
            <v>351</v>
          </cell>
          <cell r="J7265">
            <v>345</v>
          </cell>
          <cell r="K7265">
            <v>1529.98</v>
          </cell>
          <cell r="L7265">
            <v>18</v>
          </cell>
          <cell r="M7265" t="str">
            <v>Jul/Aug</v>
          </cell>
          <cell r="N7265">
            <v>35</v>
          </cell>
        </row>
        <row r="7266">
          <cell r="A7266" t="str">
            <v>2006/07 W18</v>
          </cell>
          <cell r="B7266" t="str">
            <v>120 - LHR T2 Main</v>
          </cell>
          <cell r="C7266" t="str">
            <v>Other - 2 for £30 Sauza</v>
          </cell>
          <cell r="D7266">
            <v>203.94</v>
          </cell>
          <cell r="E7266">
            <v>131.69</v>
          </cell>
          <cell r="F7266">
            <v>12</v>
          </cell>
          <cell r="G7266">
            <v>67.98</v>
          </cell>
          <cell r="H7266">
            <v>17.329999999999998</v>
          </cell>
          <cell r="I7266">
            <v>4</v>
          </cell>
          <cell r="J7266">
            <v>14</v>
          </cell>
          <cell r="K7266">
            <v>62.3</v>
          </cell>
          <cell r="L7266">
            <v>18</v>
          </cell>
          <cell r="M7266" t="str">
            <v>Jul/Aug</v>
          </cell>
          <cell r="N7266">
            <v>58</v>
          </cell>
        </row>
        <row r="7267">
          <cell r="A7267" t="str">
            <v>2006/07 W18</v>
          </cell>
          <cell r="B7267" t="str">
            <v>120 - LHR T2 Main</v>
          </cell>
          <cell r="C7267" t="str">
            <v>Others - 2 for £20 ATA (70cl)</v>
          </cell>
          <cell r="D7267">
            <v>1005.68</v>
          </cell>
          <cell r="E7267">
            <v>262.33999999999997</v>
          </cell>
          <cell r="F7267">
            <v>96</v>
          </cell>
          <cell r="G7267">
            <v>824.03</v>
          </cell>
          <cell r="H7267">
            <v>155.49</v>
          </cell>
          <cell r="I7267">
            <v>79</v>
          </cell>
          <cell r="J7267">
            <v>149</v>
          </cell>
          <cell r="K7267">
            <v>692.65</v>
          </cell>
          <cell r="L7267">
            <v>18</v>
          </cell>
          <cell r="M7267" t="str">
            <v>Jul/Aug</v>
          </cell>
          <cell r="N7267">
            <v>32</v>
          </cell>
        </row>
        <row r="7268">
          <cell r="A7268" t="str">
            <v>2006/07 W18</v>
          </cell>
          <cell r="B7268" t="str">
            <v>120 - LHR T2 Main</v>
          </cell>
          <cell r="C7268" t="str">
            <v>Others - 2 for £15 Fortified</v>
          </cell>
          <cell r="D7268">
            <v>45.15</v>
          </cell>
          <cell r="E7268">
            <v>20.25</v>
          </cell>
          <cell r="F7268">
            <v>5</v>
          </cell>
          <cell r="G7268">
            <v>17.579999999999998</v>
          </cell>
          <cell r="H7268">
            <v>4.68</v>
          </cell>
          <cell r="I7268">
            <v>2</v>
          </cell>
          <cell r="J7268">
            <v>16</v>
          </cell>
          <cell r="K7268">
            <v>64</v>
          </cell>
          <cell r="L7268">
            <v>18</v>
          </cell>
          <cell r="M7268" t="str">
            <v>Jul/Aug</v>
          </cell>
          <cell r="N7268">
            <v>59</v>
          </cell>
        </row>
        <row r="7269">
          <cell r="A7269" t="str">
            <v>2006/07 W18</v>
          </cell>
          <cell r="B7269" t="str">
            <v>130 - LHR T3 Main</v>
          </cell>
          <cell r="C7269" t="str">
            <v>Liquor</v>
          </cell>
          <cell r="D7269">
            <v>284240.51</v>
          </cell>
          <cell r="E7269">
            <v>177890.21</v>
          </cell>
          <cell r="F7269">
            <v>17446</v>
          </cell>
          <cell r="G7269">
            <v>22891.63</v>
          </cell>
          <cell r="H7269">
            <v>5301.14</v>
          </cell>
          <cell r="I7269">
            <v>1321</v>
          </cell>
          <cell r="J7269">
            <v>19249</v>
          </cell>
          <cell r="K7269">
            <v>116412.32</v>
          </cell>
          <cell r="L7269">
            <v>18</v>
          </cell>
          <cell r="M7269" t="str">
            <v>Jul/Aug</v>
          </cell>
          <cell r="N7269">
            <v>1</v>
          </cell>
        </row>
        <row r="7270">
          <cell r="A7270" t="str">
            <v>2006/07 W18</v>
          </cell>
          <cell r="B7270" t="str">
            <v>130 - LHR T3 Main</v>
          </cell>
          <cell r="C7270" t="str">
            <v>Tobacco</v>
          </cell>
          <cell r="D7270">
            <v>142090.98000000001</v>
          </cell>
          <cell r="E7270">
            <v>104061.52</v>
          </cell>
          <cell r="F7270">
            <v>5129</v>
          </cell>
          <cell r="G7270">
            <v>534.5</v>
          </cell>
          <cell r="H7270">
            <v>124.85</v>
          </cell>
          <cell r="I7270">
            <v>32</v>
          </cell>
          <cell r="J7270">
            <v>12870</v>
          </cell>
          <cell r="K7270">
            <v>95897.89</v>
          </cell>
          <cell r="L7270">
            <v>18</v>
          </cell>
          <cell r="M7270" t="str">
            <v>Jul/Aug</v>
          </cell>
          <cell r="N7270">
            <v>2</v>
          </cell>
        </row>
        <row r="7271">
          <cell r="A7271" t="str">
            <v>2006/07 W18</v>
          </cell>
          <cell r="B7271" t="str">
            <v>130 - LHR T3 Main</v>
          </cell>
          <cell r="C7271" t="str">
            <v>Perfumery</v>
          </cell>
          <cell r="D7271">
            <v>731657.55</v>
          </cell>
          <cell r="E7271">
            <v>472616.62</v>
          </cell>
          <cell r="F7271">
            <v>29313</v>
          </cell>
          <cell r="G7271">
            <v>36415.01</v>
          </cell>
          <cell r="H7271">
            <v>18485.580000000002</v>
          </cell>
          <cell r="I7271">
            <v>1658</v>
          </cell>
          <cell r="J7271">
            <v>64423</v>
          </cell>
          <cell r="K7271">
            <v>568544.17000000004</v>
          </cell>
          <cell r="L7271">
            <v>18</v>
          </cell>
          <cell r="M7271" t="str">
            <v>Jul/Aug</v>
          </cell>
          <cell r="N7271">
            <v>3</v>
          </cell>
        </row>
        <row r="7272">
          <cell r="A7272" t="str">
            <v>2006/07 W18</v>
          </cell>
          <cell r="B7272" t="str">
            <v>130 - LHR T3 Main</v>
          </cell>
          <cell r="C7272" t="str">
            <v>Food</v>
          </cell>
          <cell r="D7272">
            <v>188572.55</v>
          </cell>
          <cell r="E7272">
            <v>99290.97</v>
          </cell>
          <cell r="F7272">
            <v>44901</v>
          </cell>
          <cell r="G7272">
            <v>8152.95</v>
          </cell>
          <cell r="H7272">
            <v>3348.58</v>
          </cell>
          <cell r="I7272">
            <v>2093</v>
          </cell>
          <cell r="J7272">
            <v>24652</v>
          </cell>
          <cell r="K7272">
            <v>53709.74</v>
          </cell>
          <cell r="L7272">
            <v>18</v>
          </cell>
          <cell r="M7272" t="str">
            <v>Jul/Aug</v>
          </cell>
          <cell r="N7272">
            <v>4</v>
          </cell>
        </row>
        <row r="7273">
          <cell r="A7273" t="str">
            <v>2006/07 W18</v>
          </cell>
          <cell r="B7273" t="str">
            <v>130 - LHR T3 Main</v>
          </cell>
          <cell r="C7273" t="str">
            <v>Tax Free</v>
          </cell>
          <cell r="D7273">
            <v>120652.31</v>
          </cell>
          <cell r="E7273">
            <v>70399.37</v>
          </cell>
          <cell r="F7273">
            <v>8182</v>
          </cell>
          <cell r="G7273">
            <v>3437.52</v>
          </cell>
          <cell r="H7273">
            <v>1511.09</v>
          </cell>
          <cell r="I7273">
            <v>273</v>
          </cell>
          <cell r="J7273">
            <v>37102</v>
          </cell>
          <cell r="K7273">
            <v>225564.65</v>
          </cell>
          <cell r="L7273">
            <v>18</v>
          </cell>
          <cell r="M7273" t="str">
            <v>Jul/Aug</v>
          </cell>
          <cell r="N7273">
            <v>5</v>
          </cell>
        </row>
        <row r="7274">
          <cell r="A7274" t="str">
            <v>2006/07 W18</v>
          </cell>
          <cell r="B7274" t="str">
            <v>130 - LHR T3 Main</v>
          </cell>
          <cell r="C7274" t="str">
            <v>Unclassified Products</v>
          </cell>
          <cell r="D7274">
            <v>0</v>
          </cell>
          <cell r="E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  <cell r="J7274">
            <v>0</v>
          </cell>
          <cell r="K7274" t="str">
            <v>/0</v>
          </cell>
          <cell r="L7274">
            <v>18</v>
          </cell>
          <cell r="M7274" t="str">
            <v>Jul/Aug</v>
          </cell>
          <cell r="N7274">
            <v>6</v>
          </cell>
        </row>
        <row r="7275">
          <cell r="A7275" t="str">
            <v>2006/07 W18</v>
          </cell>
          <cell r="B7275" t="str">
            <v>130 - LHR T3 Main</v>
          </cell>
          <cell r="C7275" t="str">
            <v>Spirits</v>
          </cell>
          <cell r="D7275">
            <v>237197.75</v>
          </cell>
          <cell r="E7275">
            <v>156379.60999999999</v>
          </cell>
          <cell r="F7275">
            <v>14398</v>
          </cell>
          <cell r="G7275">
            <v>16925.21</v>
          </cell>
          <cell r="H7275">
            <v>3920.88</v>
          </cell>
          <cell r="I7275">
            <v>905</v>
          </cell>
          <cell r="J7275">
            <v>16106</v>
          </cell>
          <cell r="K7275">
            <v>90353.61</v>
          </cell>
          <cell r="L7275">
            <v>18</v>
          </cell>
          <cell r="M7275" t="str">
            <v>Jul/Aug</v>
          </cell>
          <cell r="N7275">
            <v>7</v>
          </cell>
        </row>
        <row r="7276">
          <cell r="A7276" t="str">
            <v>2006/07 W18</v>
          </cell>
          <cell r="B7276" t="str">
            <v>130 - LHR T3 Main</v>
          </cell>
          <cell r="C7276" t="str">
            <v>Fortified Wines</v>
          </cell>
          <cell r="D7276">
            <v>4104.1499999999996</v>
          </cell>
          <cell r="E7276">
            <v>2241.34</v>
          </cell>
          <cell r="F7276">
            <v>494</v>
          </cell>
          <cell r="G7276">
            <v>565.79999999999995</v>
          </cell>
          <cell r="H7276">
            <v>102.32</v>
          </cell>
          <cell r="I7276">
            <v>86</v>
          </cell>
          <cell r="J7276">
            <v>328</v>
          </cell>
          <cell r="K7276">
            <v>1141.17</v>
          </cell>
          <cell r="L7276">
            <v>18</v>
          </cell>
          <cell r="M7276" t="str">
            <v>Jul/Aug</v>
          </cell>
          <cell r="N7276">
            <v>10</v>
          </cell>
        </row>
        <row r="7277">
          <cell r="A7277" t="str">
            <v>2006/07 W18</v>
          </cell>
          <cell r="B7277" t="str">
            <v>130 - LHR T3 Main</v>
          </cell>
          <cell r="C7277" t="str">
            <v>Others</v>
          </cell>
          <cell r="D7277">
            <v>0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  <cell r="I7277">
            <v>0</v>
          </cell>
          <cell r="J7277">
            <v>0</v>
          </cell>
          <cell r="K7277" t="str">
            <v>/0</v>
          </cell>
          <cell r="L7277">
            <v>18</v>
          </cell>
          <cell r="M7277" t="str">
            <v>Jul/Aug</v>
          </cell>
          <cell r="N7277">
            <v>11</v>
          </cell>
        </row>
        <row r="7278">
          <cell r="A7278" t="str">
            <v>2006/07 W18</v>
          </cell>
          <cell r="B7278" t="str">
            <v>130 - LHR T3 Main</v>
          </cell>
          <cell r="C7278" t="str">
            <v>Champagne</v>
          </cell>
          <cell r="D7278">
            <v>26187.77</v>
          </cell>
          <cell r="E7278">
            <v>11349.04</v>
          </cell>
          <cell r="F7278">
            <v>820</v>
          </cell>
          <cell r="G7278">
            <v>3530.94</v>
          </cell>
          <cell r="H7278">
            <v>870.24</v>
          </cell>
          <cell r="I7278">
            <v>111</v>
          </cell>
          <cell r="J7278">
            <v>1265</v>
          </cell>
          <cell r="K7278">
            <v>22343.46</v>
          </cell>
          <cell r="L7278">
            <v>18</v>
          </cell>
          <cell r="M7278" t="str">
            <v>Jul/Aug</v>
          </cell>
          <cell r="N7278">
            <v>8</v>
          </cell>
        </row>
        <row r="7279">
          <cell r="A7279" t="str">
            <v>2006/07 W18</v>
          </cell>
          <cell r="B7279" t="str">
            <v>130 - LHR T3 Main</v>
          </cell>
          <cell r="C7279" t="str">
            <v>Wines</v>
          </cell>
          <cell r="D7279">
            <v>16750.84</v>
          </cell>
          <cell r="E7279">
            <v>7920.22</v>
          </cell>
          <cell r="F7279">
            <v>1734</v>
          </cell>
          <cell r="G7279">
            <v>1869.68</v>
          </cell>
          <cell r="H7279">
            <v>407.7</v>
          </cell>
          <cell r="I7279">
            <v>219</v>
          </cell>
          <cell r="J7279">
            <v>1550</v>
          </cell>
          <cell r="K7279">
            <v>7628.64</v>
          </cell>
          <cell r="L7279">
            <v>18</v>
          </cell>
          <cell r="M7279" t="str">
            <v>Jul/Aug</v>
          </cell>
          <cell r="N7279">
            <v>9</v>
          </cell>
        </row>
        <row r="7280">
          <cell r="A7280" t="str">
            <v>2006/07 W18</v>
          </cell>
          <cell r="B7280" t="str">
            <v>130 - LHR T3 Main</v>
          </cell>
          <cell r="C7280" t="str">
            <v>Unclassified Liquor</v>
          </cell>
          <cell r="D7280">
            <v>0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0</v>
          </cell>
          <cell r="J7280">
            <v>0</v>
          </cell>
          <cell r="K7280" t="str">
            <v>/0</v>
          </cell>
          <cell r="L7280">
            <v>18</v>
          </cell>
          <cell r="M7280" t="str">
            <v>Jul/Aug</v>
          </cell>
          <cell r="N7280">
            <v>12</v>
          </cell>
        </row>
        <row r="7281">
          <cell r="A7281" t="str">
            <v>2006/07 W18</v>
          </cell>
          <cell r="B7281" t="str">
            <v>130 - LHR T3 Main</v>
          </cell>
          <cell r="C7281" t="str">
            <v>Value - 2 for £15</v>
          </cell>
          <cell r="D7281">
            <v>20702.009999999998</v>
          </cell>
          <cell r="E7281">
            <v>14758</v>
          </cell>
          <cell r="F7281">
            <v>2530</v>
          </cell>
          <cell r="G7281">
            <v>309.05</v>
          </cell>
          <cell r="H7281">
            <v>44.36</v>
          </cell>
          <cell r="I7281">
            <v>22</v>
          </cell>
          <cell r="J7281">
            <v>1339</v>
          </cell>
          <cell r="K7281">
            <v>4011.29</v>
          </cell>
          <cell r="L7281">
            <v>18</v>
          </cell>
          <cell r="M7281" t="str">
            <v>Jul/Aug</v>
          </cell>
          <cell r="N7281">
            <v>31</v>
          </cell>
        </row>
        <row r="7282">
          <cell r="A7282" t="str">
            <v>2006/07 W18</v>
          </cell>
          <cell r="B7282" t="str">
            <v>130 - LHR T3 Main</v>
          </cell>
          <cell r="C7282" t="str">
            <v>Value - 2 for £20 Bombay Saphire</v>
          </cell>
          <cell r="D7282">
            <v>2241.61</v>
          </cell>
          <cell r="E7282">
            <v>1649.97</v>
          </cell>
          <cell r="F7282">
            <v>182</v>
          </cell>
          <cell r="G7282">
            <v>143.36000000000001</v>
          </cell>
          <cell r="H7282">
            <v>38.22</v>
          </cell>
          <cell r="I7282">
            <v>7</v>
          </cell>
          <cell r="J7282">
            <v>163</v>
          </cell>
          <cell r="K7282">
            <v>453.14</v>
          </cell>
          <cell r="L7282">
            <v>18</v>
          </cell>
          <cell r="M7282" t="str">
            <v>Jul/Aug</v>
          </cell>
          <cell r="N7282">
            <v>45</v>
          </cell>
        </row>
        <row r="7283">
          <cell r="A7283" t="str">
            <v>2006/07 W18</v>
          </cell>
          <cell r="B7283" t="str">
            <v>130 - LHR T3 Main</v>
          </cell>
          <cell r="C7283" t="str">
            <v>Value - Baileys 2 for £20</v>
          </cell>
          <cell r="D7283">
            <v>6579.87</v>
          </cell>
          <cell r="E7283">
            <v>3929.33</v>
          </cell>
          <cell r="F7283">
            <v>611</v>
          </cell>
          <cell r="G7283">
            <v>207.24</v>
          </cell>
          <cell r="H7283">
            <v>57.53</v>
          </cell>
          <cell r="I7283">
            <v>15</v>
          </cell>
          <cell r="J7283">
            <v>297</v>
          </cell>
          <cell r="K7283">
            <v>1431.52</v>
          </cell>
          <cell r="L7283">
            <v>18</v>
          </cell>
          <cell r="M7283" t="str">
            <v>Jul/Aug</v>
          </cell>
          <cell r="N7283">
            <v>39</v>
          </cell>
        </row>
        <row r="7284">
          <cell r="A7284" t="str">
            <v>2006/07 W18</v>
          </cell>
          <cell r="B7284" t="str">
            <v>130 - LHR T3 Main</v>
          </cell>
          <cell r="C7284" t="str">
            <v>Value - Baileys Twin @ £20</v>
          </cell>
          <cell r="D7284">
            <v>2400</v>
          </cell>
          <cell r="E7284">
            <v>1464.04</v>
          </cell>
          <cell r="F7284">
            <v>120</v>
          </cell>
          <cell r="G7284">
            <v>0</v>
          </cell>
          <cell r="H7284">
            <v>0</v>
          </cell>
          <cell r="I7284">
            <v>0</v>
          </cell>
          <cell r="J7284">
            <v>40</v>
          </cell>
          <cell r="K7284">
            <v>385.59</v>
          </cell>
          <cell r="L7284">
            <v>18</v>
          </cell>
          <cell r="M7284" t="str">
            <v>Jul/Aug</v>
          </cell>
          <cell r="N7284">
            <v>51</v>
          </cell>
        </row>
        <row r="7285">
          <cell r="A7285" t="str">
            <v>2006/07 W18</v>
          </cell>
          <cell r="B7285" t="str">
            <v>130 - LHR T3 Main</v>
          </cell>
          <cell r="C7285" t="str">
            <v>Value - Twins @ £15</v>
          </cell>
          <cell r="D7285">
            <v>11925</v>
          </cell>
          <cell r="E7285">
            <v>8016.02</v>
          </cell>
          <cell r="F7285">
            <v>795</v>
          </cell>
          <cell r="G7285">
            <v>0</v>
          </cell>
          <cell r="H7285">
            <v>0</v>
          </cell>
          <cell r="I7285">
            <v>0</v>
          </cell>
          <cell r="J7285">
            <v>373</v>
          </cell>
          <cell r="K7285">
            <v>2049.35</v>
          </cell>
          <cell r="L7285">
            <v>18</v>
          </cell>
          <cell r="M7285" t="str">
            <v>Jul/Aug</v>
          </cell>
          <cell r="N7285">
            <v>36</v>
          </cell>
        </row>
        <row r="7286">
          <cell r="A7286" t="str">
            <v>2006/07 W18</v>
          </cell>
          <cell r="B7286" t="str">
            <v>130 - LHR T3 Main</v>
          </cell>
          <cell r="C7286" t="str">
            <v>Malt - 2 For £45 (6 glenmorangie + 2)</v>
          </cell>
          <cell r="D7286">
            <v>6747.61</v>
          </cell>
          <cell r="E7286">
            <v>4466.6899999999996</v>
          </cell>
          <cell r="F7286">
            <v>239</v>
          </cell>
          <cell r="G7286">
            <v>989.64</v>
          </cell>
          <cell r="H7286">
            <v>265</v>
          </cell>
          <cell r="I7286">
            <v>36</v>
          </cell>
          <cell r="J7286">
            <v>242</v>
          </cell>
          <cell r="K7286">
            <v>1847.26</v>
          </cell>
          <cell r="L7286">
            <v>18</v>
          </cell>
          <cell r="M7286" t="str">
            <v>Jul/Aug</v>
          </cell>
          <cell r="N7286">
            <v>30</v>
          </cell>
        </row>
        <row r="7287">
          <cell r="A7287" t="str">
            <v>2006/07 W18</v>
          </cell>
          <cell r="B7287" t="str">
            <v>130 - LHR T3 Main</v>
          </cell>
          <cell r="C7287" t="str">
            <v>Malt - Save £5 Glenmorangie Traditional</v>
          </cell>
          <cell r="D7287">
            <v>2159.46</v>
          </cell>
          <cell r="E7287">
            <v>1507.94</v>
          </cell>
          <cell r="F7287">
            <v>54</v>
          </cell>
          <cell r="G7287">
            <v>79.98</v>
          </cell>
          <cell r="H7287">
            <v>22.84</v>
          </cell>
          <cell r="I7287">
            <v>2</v>
          </cell>
          <cell r="J7287">
            <v>27</v>
          </cell>
          <cell r="K7287">
            <v>308.62</v>
          </cell>
          <cell r="L7287">
            <v>18</v>
          </cell>
          <cell r="M7287" t="str">
            <v>Jul/Aug</v>
          </cell>
          <cell r="N7287">
            <v>44</v>
          </cell>
        </row>
        <row r="7288">
          <cell r="A7288" t="str">
            <v>2006/07 W18</v>
          </cell>
          <cell r="B7288" t="str">
            <v>130 - LHR T3 Main</v>
          </cell>
          <cell r="C7288" t="str">
            <v>Cognac - XO @ £45</v>
          </cell>
          <cell r="D7288">
            <v>6255</v>
          </cell>
          <cell r="E7288">
            <v>4030.56</v>
          </cell>
          <cell r="F7288">
            <v>139</v>
          </cell>
          <cell r="G7288">
            <v>495</v>
          </cell>
          <cell r="H7288">
            <v>195.68</v>
          </cell>
          <cell r="I7288">
            <v>11</v>
          </cell>
          <cell r="J7288">
            <v>227</v>
          </cell>
          <cell r="K7288">
            <v>4369.75</v>
          </cell>
          <cell r="L7288">
            <v>18</v>
          </cell>
          <cell r="M7288" t="str">
            <v>Jul/Aug</v>
          </cell>
          <cell r="N7288">
            <v>37</v>
          </cell>
        </row>
        <row r="7289">
          <cell r="A7289" t="str">
            <v>2006/07 W18</v>
          </cell>
          <cell r="B7289" t="str">
            <v>130 - LHR T3 Main</v>
          </cell>
          <cell r="C7289" t="str">
            <v>Cognac - VSOP 2 for £45</v>
          </cell>
          <cell r="D7289">
            <v>2279.85</v>
          </cell>
          <cell r="E7289">
            <v>1526.13</v>
          </cell>
          <cell r="F7289">
            <v>97</v>
          </cell>
          <cell r="G7289">
            <v>205.96</v>
          </cell>
          <cell r="H7289">
            <v>50.14</v>
          </cell>
          <cell r="I7289">
            <v>8</v>
          </cell>
          <cell r="J7289">
            <v>75</v>
          </cell>
          <cell r="K7289">
            <v>696.45</v>
          </cell>
          <cell r="L7289">
            <v>18</v>
          </cell>
          <cell r="M7289" t="str">
            <v>Jul/Aug</v>
          </cell>
          <cell r="N7289">
            <v>41</v>
          </cell>
        </row>
        <row r="7290">
          <cell r="A7290" t="str">
            <v>2006/07 W18</v>
          </cell>
          <cell r="B7290" t="str">
            <v>130 - LHR T3 Main</v>
          </cell>
          <cell r="C7290" t="str">
            <v>Cognac - Only £17_99 VS Especiale</v>
          </cell>
          <cell r="D7290">
            <v>2191.71</v>
          </cell>
          <cell r="E7290">
            <v>1390.26</v>
          </cell>
          <cell r="F7290">
            <v>129</v>
          </cell>
          <cell r="G7290">
            <v>203.88</v>
          </cell>
          <cell r="H7290">
            <v>16.68</v>
          </cell>
          <cell r="I7290">
            <v>12</v>
          </cell>
          <cell r="J7290">
            <v>27</v>
          </cell>
          <cell r="K7290">
            <v>141.75</v>
          </cell>
          <cell r="L7290">
            <v>18</v>
          </cell>
          <cell r="M7290" t="str">
            <v>Jul/Aug</v>
          </cell>
          <cell r="N7290">
            <v>42</v>
          </cell>
        </row>
        <row r="7291">
          <cell r="A7291" t="str">
            <v>2006/07 W18</v>
          </cell>
          <cell r="B7291" t="str">
            <v>130 - LHR T3 Main</v>
          </cell>
          <cell r="C7291" t="str">
            <v>Deluxe - Chivas 2 for £30</v>
          </cell>
          <cell r="D7291">
            <v>3378.31</v>
          </cell>
          <cell r="E7291">
            <v>2347.41</v>
          </cell>
          <cell r="F7291">
            <v>169</v>
          </cell>
          <cell r="G7291">
            <v>0</v>
          </cell>
          <cell r="H7291">
            <v>0</v>
          </cell>
          <cell r="I7291">
            <v>0</v>
          </cell>
          <cell r="J7291">
            <v>111</v>
          </cell>
          <cell r="K7291">
            <v>677.1</v>
          </cell>
          <cell r="L7291">
            <v>18</v>
          </cell>
          <cell r="M7291" t="str">
            <v>Jul/Aug</v>
          </cell>
          <cell r="N7291">
            <v>49</v>
          </cell>
        </row>
        <row r="7292">
          <cell r="A7292" t="str">
            <v>2006/07 W18</v>
          </cell>
          <cell r="B7292" t="str">
            <v>130 - LHR T3 Main</v>
          </cell>
          <cell r="C7292" t="str">
            <v>Deluxe - Chivas Twin for £30</v>
          </cell>
          <cell r="D7292">
            <v>5247.29</v>
          </cell>
          <cell r="E7292">
            <v>3587.67</v>
          </cell>
          <cell r="F7292">
            <v>134</v>
          </cell>
          <cell r="G7292">
            <v>61.62</v>
          </cell>
          <cell r="H7292">
            <v>24.6</v>
          </cell>
          <cell r="I7292">
            <v>1</v>
          </cell>
          <cell r="J7292">
            <v>46</v>
          </cell>
          <cell r="K7292">
            <v>561.20000000000005</v>
          </cell>
          <cell r="L7292">
            <v>18</v>
          </cell>
          <cell r="M7292" t="str">
            <v>Jul/Aug</v>
          </cell>
          <cell r="N7292">
            <v>38</v>
          </cell>
        </row>
        <row r="7293">
          <cell r="A7293" t="str">
            <v>2006/07 W18</v>
          </cell>
          <cell r="B7293" t="str">
            <v>130 - LHR T3 Main</v>
          </cell>
          <cell r="C7293" t="str">
            <v>Deluxe - Chivas Triple Pack @ £45</v>
          </cell>
          <cell r="D7293">
            <v>637.89</v>
          </cell>
          <cell r="E7293">
            <v>436.7</v>
          </cell>
          <cell r="F7293">
            <v>11</v>
          </cell>
          <cell r="G7293">
            <v>0</v>
          </cell>
          <cell r="H7293">
            <v>0</v>
          </cell>
          <cell r="I7293">
            <v>0</v>
          </cell>
          <cell r="J7293">
            <v>20</v>
          </cell>
          <cell r="K7293">
            <v>365.8</v>
          </cell>
          <cell r="L7293">
            <v>18</v>
          </cell>
          <cell r="M7293" t="str">
            <v>Jul/Aug</v>
          </cell>
          <cell r="N7293">
            <v>54</v>
          </cell>
        </row>
        <row r="7294">
          <cell r="A7294" t="str">
            <v>2006/07 W18</v>
          </cell>
          <cell r="B7294" t="str">
            <v>130 - LHR T3 Main</v>
          </cell>
          <cell r="C7294" t="str">
            <v>Deluxe - Chivas Save £5 18yo</v>
          </cell>
          <cell r="D7294">
            <v>874.75</v>
          </cell>
          <cell r="E7294">
            <v>587.17999999999995</v>
          </cell>
          <cell r="F7294">
            <v>25</v>
          </cell>
          <cell r="G7294">
            <v>34.99</v>
          </cell>
          <cell r="H7294">
            <v>12.86</v>
          </cell>
          <cell r="I7294">
            <v>1</v>
          </cell>
          <cell r="J7294">
            <v>55</v>
          </cell>
          <cell r="K7294">
            <v>608.29999999999995</v>
          </cell>
          <cell r="L7294">
            <v>18</v>
          </cell>
          <cell r="M7294" t="str">
            <v>Jul/Aug</v>
          </cell>
          <cell r="N7294">
            <v>50</v>
          </cell>
        </row>
        <row r="7295">
          <cell r="A7295" t="str">
            <v>2006/07 W18</v>
          </cell>
          <cell r="B7295" t="str">
            <v>130 - LHR T3 Main</v>
          </cell>
          <cell r="C7295" t="str">
            <v>Deluxe - Chivas Royal Salute get Chivas 18yo</v>
          </cell>
          <cell r="D7295">
            <v>1619.73</v>
          </cell>
          <cell r="E7295">
            <v>1045.44</v>
          </cell>
          <cell r="F7295">
            <v>27</v>
          </cell>
          <cell r="G7295">
            <v>0</v>
          </cell>
          <cell r="H7295">
            <v>0</v>
          </cell>
          <cell r="I7295">
            <v>0</v>
          </cell>
          <cell r="J7295">
            <v>23</v>
          </cell>
          <cell r="K7295">
            <v>489.21</v>
          </cell>
          <cell r="L7295">
            <v>18</v>
          </cell>
          <cell r="M7295" t="str">
            <v>Jul/Aug</v>
          </cell>
          <cell r="N7295">
            <v>57</v>
          </cell>
        </row>
        <row r="7296">
          <cell r="A7296" t="str">
            <v>2006/07 W18</v>
          </cell>
          <cell r="B7296" t="str">
            <v>130 - LHR T3 Main</v>
          </cell>
          <cell r="C7296" t="str">
            <v>Deluxe - Dewars 2 for £30 ATA</v>
          </cell>
          <cell r="D7296">
            <v>379.96</v>
          </cell>
          <cell r="E7296">
            <v>203.84</v>
          </cell>
          <cell r="F7296">
            <v>24</v>
          </cell>
          <cell r="G7296">
            <v>139.99</v>
          </cell>
          <cell r="H7296">
            <v>14.78</v>
          </cell>
          <cell r="I7296">
            <v>9</v>
          </cell>
          <cell r="J7296">
            <v>76</v>
          </cell>
          <cell r="K7296">
            <v>402.07</v>
          </cell>
          <cell r="L7296">
            <v>18</v>
          </cell>
          <cell r="M7296" t="str">
            <v>Jul/Aug</v>
          </cell>
          <cell r="N7296">
            <v>40</v>
          </cell>
        </row>
        <row r="7297">
          <cell r="A7297" t="str">
            <v>2006/07 W18</v>
          </cell>
          <cell r="B7297" t="str">
            <v>130 - LHR T3 Main</v>
          </cell>
          <cell r="C7297" t="str">
            <v>Deluxe - JW Blue get a free 20cl Gold (Sept Only)</v>
          </cell>
          <cell r="D7297">
            <v>4894.87</v>
          </cell>
          <cell r="E7297">
            <v>2953.25</v>
          </cell>
          <cell r="F7297">
            <v>61</v>
          </cell>
          <cell r="G7297">
            <v>0</v>
          </cell>
          <cell r="H7297">
            <v>0</v>
          </cell>
          <cell r="I7297">
            <v>0</v>
          </cell>
          <cell r="J7297">
            <v>67</v>
          </cell>
          <cell r="K7297">
            <v>2132.6</v>
          </cell>
          <cell r="L7297">
            <v>18</v>
          </cell>
          <cell r="M7297" t="str">
            <v>Jul/Aug</v>
          </cell>
          <cell r="N7297">
            <v>46</v>
          </cell>
        </row>
        <row r="7298">
          <cell r="A7298" t="str">
            <v>2006/07 W18</v>
          </cell>
          <cell r="B7298" t="str">
            <v>130 - LHR T3 Main</v>
          </cell>
          <cell r="C7298" t="str">
            <v>Deluxe - Free 20cl bottle (linked to JW Blue) (Sept Only)</v>
          </cell>
          <cell r="D7298">
            <v>772.05</v>
          </cell>
          <cell r="E7298">
            <v>528.89</v>
          </cell>
          <cell r="F7298">
            <v>71</v>
          </cell>
          <cell r="G7298">
            <v>0</v>
          </cell>
          <cell r="H7298">
            <v>0</v>
          </cell>
          <cell r="I7298">
            <v>0</v>
          </cell>
          <cell r="J7298">
            <v>159</v>
          </cell>
          <cell r="K7298">
            <v>952.48</v>
          </cell>
          <cell r="L7298">
            <v>18</v>
          </cell>
          <cell r="M7298" t="str">
            <v>Jul/Aug</v>
          </cell>
          <cell r="N7298">
            <v>47</v>
          </cell>
        </row>
        <row r="7299">
          <cell r="A7299" t="str">
            <v>2006/07 W18</v>
          </cell>
          <cell r="B7299" t="str">
            <v>130 - LHR T3 Main</v>
          </cell>
          <cell r="C7299" t="str">
            <v>Champagne - Piper Florens Louis 2 for £30</v>
          </cell>
          <cell r="D7299">
            <v>315</v>
          </cell>
          <cell r="E7299">
            <v>133.51</v>
          </cell>
          <cell r="F7299">
            <v>18</v>
          </cell>
          <cell r="G7299">
            <v>87.5</v>
          </cell>
          <cell r="H7299">
            <v>21.71</v>
          </cell>
          <cell r="I7299">
            <v>5</v>
          </cell>
          <cell r="J7299">
            <v>39</v>
          </cell>
          <cell r="K7299">
            <v>347.1</v>
          </cell>
          <cell r="L7299">
            <v>18</v>
          </cell>
          <cell r="M7299" t="str">
            <v>Jul/Aug</v>
          </cell>
          <cell r="N7299">
            <v>53</v>
          </cell>
        </row>
        <row r="7300">
          <cell r="A7300" t="str">
            <v>2006/07 W18</v>
          </cell>
          <cell r="B7300" t="str">
            <v>130 - LHR T3 Main</v>
          </cell>
          <cell r="C7300" t="str">
            <v>Champagne - Piper Florens Louis Twin for £30</v>
          </cell>
          <cell r="D7300">
            <v>385</v>
          </cell>
          <cell r="E7300">
            <v>180.69</v>
          </cell>
          <cell r="F7300">
            <v>11</v>
          </cell>
          <cell r="G7300">
            <v>35</v>
          </cell>
          <cell r="H7300">
            <v>8.69</v>
          </cell>
          <cell r="I7300">
            <v>1</v>
          </cell>
          <cell r="J7300">
            <v>63</v>
          </cell>
          <cell r="K7300">
            <v>1121.4000000000001</v>
          </cell>
          <cell r="L7300">
            <v>18</v>
          </cell>
          <cell r="M7300" t="str">
            <v>Jul/Aug</v>
          </cell>
          <cell r="N7300">
            <v>33</v>
          </cell>
        </row>
        <row r="7301">
          <cell r="A7301" t="str">
            <v>2006/07 W18</v>
          </cell>
          <cell r="B7301" t="str">
            <v>130 - LHR T3 Main</v>
          </cell>
          <cell r="C7301" t="str">
            <v>Champagne - Charles Heidseick 2 for £35</v>
          </cell>
          <cell r="D7301">
            <v>68.97</v>
          </cell>
          <cell r="E7301">
            <v>36.119999999999997</v>
          </cell>
          <cell r="F7301">
            <v>3</v>
          </cell>
          <cell r="G7301">
            <v>22.99</v>
          </cell>
          <cell r="H7301">
            <v>8.66</v>
          </cell>
          <cell r="I7301">
            <v>1</v>
          </cell>
          <cell r="J7301">
            <v>15</v>
          </cell>
          <cell r="K7301">
            <v>138.9</v>
          </cell>
          <cell r="L7301">
            <v>18</v>
          </cell>
          <cell r="M7301" t="str">
            <v>Jul/Aug</v>
          </cell>
          <cell r="N7301">
            <v>55</v>
          </cell>
        </row>
        <row r="7302">
          <cell r="A7302" t="str">
            <v>2006/07 W18</v>
          </cell>
          <cell r="B7302" t="str">
            <v>130 - LHR T3 Main</v>
          </cell>
          <cell r="C7302" t="str">
            <v>Champagne - Canard Twin for £25</v>
          </cell>
          <cell r="D7302">
            <v>1425</v>
          </cell>
          <cell r="E7302">
            <v>584.04</v>
          </cell>
          <cell r="F7302">
            <v>57</v>
          </cell>
          <cell r="G7302">
            <v>200</v>
          </cell>
          <cell r="H7302">
            <v>45.04</v>
          </cell>
          <cell r="I7302">
            <v>8</v>
          </cell>
          <cell r="J7302">
            <v>55</v>
          </cell>
          <cell r="K7302">
            <v>880</v>
          </cell>
          <cell r="L7302">
            <v>18</v>
          </cell>
          <cell r="M7302" t="str">
            <v>Jul/Aug</v>
          </cell>
          <cell r="N7302">
            <v>52</v>
          </cell>
        </row>
        <row r="7303">
          <cell r="A7303" t="str">
            <v>2006/07 W18</v>
          </cell>
          <cell r="B7303" t="str">
            <v>130 - LHR T3 Main</v>
          </cell>
          <cell r="C7303" t="str">
            <v>Wine - Beringer 3 for £15</v>
          </cell>
          <cell r="D7303">
            <v>0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  <cell r="I7303">
            <v>0</v>
          </cell>
          <cell r="J7303">
            <v>0</v>
          </cell>
          <cell r="K7303" t="str">
            <v>/0</v>
          </cell>
          <cell r="L7303">
            <v>18</v>
          </cell>
          <cell r="M7303" t="str">
            <v>Jul/Aug</v>
          </cell>
          <cell r="N7303">
            <v>43</v>
          </cell>
        </row>
        <row r="7304">
          <cell r="A7304" t="str">
            <v>2006/07 W18</v>
          </cell>
          <cell r="B7304" t="str">
            <v>130 - LHR T3 Main</v>
          </cell>
          <cell r="C7304" t="str">
            <v>Wine - Rosemount BOGOF</v>
          </cell>
          <cell r="D7304">
            <v>97.93</v>
          </cell>
          <cell r="E7304">
            <v>41.01</v>
          </cell>
          <cell r="F7304">
            <v>9</v>
          </cell>
          <cell r="G7304">
            <v>27.98</v>
          </cell>
          <cell r="H7304">
            <v>7.85</v>
          </cell>
          <cell r="I7304">
            <v>2</v>
          </cell>
          <cell r="J7304">
            <v>57</v>
          </cell>
          <cell r="K7304">
            <v>418.7</v>
          </cell>
          <cell r="L7304">
            <v>18</v>
          </cell>
          <cell r="M7304" t="str">
            <v>Jul/Aug</v>
          </cell>
          <cell r="N7304">
            <v>56</v>
          </cell>
        </row>
        <row r="7305">
          <cell r="A7305" t="str">
            <v>2006/07 W18</v>
          </cell>
          <cell r="B7305" t="str">
            <v>130 - LHR T3 Main</v>
          </cell>
          <cell r="C7305" t="str">
            <v>WOW - 2 for £45 Malt</v>
          </cell>
          <cell r="D7305">
            <v>2442.15</v>
          </cell>
          <cell r="E7305">
            <v>1668.16</v>
          </cell>
          <cell r="F7305">
            <v>85</v>
          </cell>
          <cell r="G7305">
            <v>229.92</v>
          </cell>
          <cell r="H7305">
            <v>61.01</v>
          </cell>
          <cell r="I7305">
            <v>8</v>
          </cell>
          <cell r="J7305">
            <v>141</v>
          </cell>
          <cell r="K7305">
            <v>1107.4000000000001</v>
          </cell>
          <cell r="L7305">
            <v>18</v>
          </cell>
          <cell r="M7305" t="str">
            <v>Jul/Aug</v>
          </cell>
          <cell r="N7305">
            <v>34</v>
          </cell>
        </row>
        <row r="7306">
          <cell r="A7306" t="str">
            <v>2006/07 W18</v>
          </cell>
          <cell r="B7306" t="str">
            <v>130 - LHR T3 Main</v>
          </cell>
          <cell r="C7306" t="str">
            <v>WOW - Connemara 2 for £30</v>
          </cell>
          <cell r="D7306">
            <v>233.87</v>
          </cell>
          <cell r="E7306">
            <v>148.58000000000001</v>
          </cell>
          <cell r="F7306">
            <v>13</v>
          </cell>
          <cell r="G7306">
            <v>53.97</v>
          </cell>
          <cell r="H7306">
            <v>15.48</v>
          </cell>
          <cell r="I7306">
            <v>3</v>
          </cell>
          <cell r="J7306">
            <v>25</v>
          </cell>
          <cell r="K7306">
            <v>117</v>
          </cell>
          <cell r="L7306">
            <v>18</v>
          </cell>
          <cell r="M7306" t="str">
            <v>Jul/Aug</v>
          </cell>
          <cell r="N7306">
            <v>60</v>
          </cell>
        </row>
        <row r="7307">
          <cell r="A7307" t="str">
            <v>2006/07 W18</v>
          </cell>
          <cell r="B7307" t="str">
            <v>130 - LHR T3 Main</v>
          </cell>
          <cell r="C7307" t="str">
            <v>Others - 2 for £25 (glayva, disaronno)</v>
          </cell>
          <cell r="D7307">
            <v>736.51</v>
          </cell>
          <cell r="E7307">
            <v>531.51</v>
          </cell>
          <cell r="F7307">
            <v>49</v>
          </cell>
          <cell r="G7307">
            <v>61.96</v>
          </cell>
          <cell r="H7307">
            <v>14.16</v>
          </cell>
          <cell r="I7307">
            <v>4</v>
          </cell>
          <cell r="J7307">
            <v>39</v>
          </cell>
          <cell r="K7307">
            <v>136.22999999999999</v>
          </cell>
          <cell r="L7307">
            <v>18</v>
          </cell>
          <cell r="M7307" t="str">
            <v>Jul/Aug</v>
          </cell>
          <cell r="N7307">
            <v>48</v>
          </cell>
        </row>
        <row r="7308">
          <cell r="A7308" t="str">
            <v>2006/07 W18</v>
          </cell>
          <cell r="B7308" t="str">
            <v>130 - LHR T3 Main</v>
          </cell>
          <cell r="C7308" t="str">
            <v>Others - Pimms 2 for £15 (70cl)</v>
          </cell>
          <cell r="D7308">
            <v>1547.76</v>
          </cell>
          <cell r="E7308">
            <v>480.83</v>
          </cell>
          <cell r="F7308">
            <v>192</v>
          </cell>
          <cell r="G7308">
            <v>1106.94</v>
          </cell>
          <cell r="H7308">
            <v>142.4</v>
          </cell>
          <cell r="I7308">
            <v>144</v>
          </cell>
          <cell r="J7308">
            <v>91</v>
          </cell>
          <cell r="K7308">
            <v>403.51</v>
          </cell>
          <cell r="L7308">
            <v>18</v>
          </cell>
          <cell r="M7308" t="str">
            <v>Jul/Aug</v>
          </cell>
          <cell r="N7308">
            <v>35</v>
          </cell>
        </row>
        <row r="7309">
          <cell r="A7309" t="str">
            <v>2006/07 W18</v>
          </cell>
          <cell r="B7309" t="str">
            <v>130 - LHR T3 Main</v>
          </cell>
          <cell r="C7309" t="str">
            <v>Other - 2 for £30 Sauza</v>
          </cell>
          <cell r="D7309">
            <v>491.82</v>
          </cell>
          <cell r="E7309">
            <v>405.96</v>
          </cell>
          <cell r="F7309">
            <v>28</v>
          </cell>
          <cell r="G7309">
            <v>18.989999999999998</v>
          </cell>
          <cell r="H7309">
            <v>6.03</v>
          </cell>
          <cell r="I7309">
            <v>1</v>
          </cell>
          <cell r="J7309">
            <v>42</v>
          </cell>
          <cell r="K7309">
            <v>186.9</v>
          </cell>
          <cell r="L7309">
            <v>18</v>
          </cell>
          <cell r="M7309" t="str">
            <v>Jul/Aug</v>
          </cell>
          <cell r="N7309">
            <v>58</v>
          </cell>
        </row>
        <row r="7310">
          <cell r="A7310" t="str">
            <v>2006/07 W18</v>
          </cell>
          <cell r="B7310" t="str">
            <v>130 - LHR T3 Main</v>
          </cell>
          <cell r="C7310" t="str">
            <v>Others - 2 for £20 ATA (70cl)</v>
          </cell>
          <cell r="D7310">
            <v>0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  <cell r="I7310">
            <v>0</v>
          </cell>
          <cell r="J7310">
            <v>24</v>
          </cell>
          <cell r="K7310" t="str">
            <v>/0</v>
          </cell>
          <cell r="L7310">
            <v>18</v>
          </cell>
          <cell r="M7310" t="str">
            <v>Jul/Aug</v>
          </cell>
          <cell r="N7310">
            <v>32</v>
          </cell>
        </row>
        <row r="7311">
          <cell r="A7311" t="str">
            <v>2006/07 W18</v>
          </cell>
          <cell r="B7311" t="str">
            <v>130 - LHR T3 Main</v>
          </cell>
          <cell r="C7311" t="str">
            <v>Others - 2 for £15 Fortified</v>
          </cell>
          <cell r="D7311">
            <v>224.55</v>
          </cell>
          <cell r="E7311">
            <v>119.65</v>
          </cell>
          <cell r="F7311">
            <v>25</v>
          </cell>
          <cell r="G7311">
            <v>17.579999999999998</v>
          </cell>
          <cell r="H7311">
            <v>4.68</v>
          </cell>
          <cell r="I7311">
            <v>2</v>
          </cell>
          <cell r="J7311">
            <v>30</v>
          </cell>
          <cell r="K7311">
            <v>120</v>
          </cell>
          <cell r="L7311">
            <v>18</v>
          </cell>
          <cell r="M7311" t="str">
            <v>Jul/Aug</v>
          </cell>
          <cell r="N7311">
            <v>59</v>
          </cell>
        </row>
        <row r="7312">
          <cell r="A7312" t="str">
            <v>2006/07 W18</v>
          </cell>
          <cell r="B7312" t="str">
            <v>140 - LHR T4 Main</v>
          </cell>
          <cell r="C7312" t="str">
            <v>Liquor</v>
          </cell>
          <cell r="D7312">
            <v>155455.10999999999</v>
          </cell>
          <cell r="E7312">
            <v>97567.86</v>
          </cell>
          <cell r="F7312">
            <v>9234</v>
          </cell>
          <cell r="G7312">
            <v>13476.76</v>
          </cell>
          <cell r="H7312">
            <v>3271.08</v>
          </cell>
          <cell r="I7312">
            <v>746</v>
          </cell>
          <cell r="J7312">
            <v>8817</v>
          </cell>
          <cell r="K7312">
            <v>56072.83</v>
          </cell>
          <cell r="L7312">
            <v>18</v>
          </cell>
          <cell r="M7312" t="str">
            <v>Jul/Aug</v>
          </cell>
          <cell r="N7312">
            <v>1</v>
          </cell>
        </row>
        <row r="7313">
          <cell r="A7313" t="str">
            <v>2006/07 W18</v>
          </cell>
          <cell r="B7313" t="str">
            <v>140 - LHR T4 Main</v>
          </cell>
          <cell r="C7313" t="str">
            <v>Tobacco</v>
          </cell>
          <cell r="D7313">
            <v>69755.11</v>
          </cell>
          <cell r="E7313">
            <v>51143.78</v>
          </cell>
          <cell r="F7313">
            <v>2269</v>
          </cell>
          <cell r="G7313">
            <v>1031</v>
          </cell>
          <cell r="H7313">
            <v>185.54</v>
          </cell>
          <cell r="I7313">
            <v>27</v>
          </cell>
          <cell r="J7313">
            <v>4221</v>
          </cell>
          <cell r="K7313">
            <v>33691.300000000003</v>
          </cell>
          <cell r="L7313">
            <v>18</v>
          </cell>
          <cell r="M7313" t="str">
            <v>Jul/Aug</v>
          </cell>
          <cell r="N7313">
            <v>2</v>
          </cell>
        </row>
        <row r="7314">
          <cell r="A7314" t="str">
            <v>2006/07 W18</v>
          </cell>
          <cell r="B7314" t="str">
            <v>140 - LHR T4 Main</v>
          </cell>
          <cell r="C7314" t="str">
            <v>Perfumery</v>
          </cell>
          <cell r="D7314">
            <v>457733.43</v>
          </cell>
          <cell r="E7314">
            <v>290050.15999999997</v>
          </cell>
          <cell r="F7314">
            <v>17977</v>
          </cell>
          <cell r="G7314">
            <v>67046.09</v>
          </cell>
          <cell r="H7314">
            <v>33815.57</v>
          </cell>
          <cell r="I7314">
            <v>2789</v>
          </cell>
          <cell r="J7314">
            <v>43960</v>
          </cell>
          <cell r="K7314">
            <v>393276.52</v>
          </cell>
          <cell r="L7314">
            <v>18</v>
          </cell>
          <cell r="M7314" t="str">
            <v>Jul/Aug</v>
          </cell>
          <cell r="N7314">
            <v>3</v>
          </cell>
        </row>
        <row r="7315">
          <cell r="A7315" t="str">
            <v>2006/07 W18</v>
          </cell>
          <cell r="B7315" t="str">
            <v>140 - LHR T4 Main</v>
          </cell>
          <cell r="C7315" t="str">
            <v>Food</v>
          </cell>
          <cell r="D7315">
            <v>51288.15</v>
          </cell>
          <cell r="E7315">
            <v>26393.7</v>
          </cell>
          <cell r="F7315">
            <v>13014</v>
          </cell>
          <cell r="G7315">
            <v>5469.7</v>
          </cell>
          <cell r="H7315">
            <v>2222.69</v>
          </cell>
          <cell r="I7315">
            <v>1344</v>
          </cell>
          <cell r="J7315">
            <v>10612</v>
          </cell>
          <cell r="K7315">
            <v>22153.33</v>
          </cell>
          <cell r="L7315">
            <v>18</v>
          </cell>
          <cell r="M7315" t="str">
            <v>Jul/Aug</v>
          </cell>
          <cell r="N7315">
            <v>4</v>
          </cell>
        </row>
        <row r="7316">
          <cell r="A7316" t="str">
            <v>2006/07 W18</v>
          </cell>
          <cell r="B7316" t="str">
            <v>140 - LHR T4 Main</v>
          </cell>
          <cell r="C7316" t="str">
            <v>Tax Free</v>
          </cell>
          <cell r="D7316">
            <v>55969.83</v>
          </cell>
          <cell r="E7316">
            <v>30949.040000000001</v>
          </cell>
          <cell r="F7316">
            <v>3489</v>
          </cell>
          <cell r="G7316">
            <v>7424.33</v>
          </cell>
          <cell r="H7316">
            <v>3130.54</v>
          </cell>
          <cell r="I7316">
            <v>421</v>
          </cell>
          <cell r="J7316">
            <v>11967</v>
          </cell>
          <cell r="K7316">
            <v>82043.37</v>
          </cell>
          <cell r="L7316">
            <v>18</v>
          </cell>
          <cell r="M7316" t="str">
            <v>Jul/Aug</v>
          </cell>
          <cell r="N7316">
            <v>5</v>
          </cell>
        </row>
        <row r="7317">
          <cell r="A7317" t="str">
            <v>2006/07 W18</v>
          </cell>
          <cell r="B7317" t="str">
            <v>140 - LHR T4 Main</v>
          </cell>
          <cell r="C7317" t="str">
            <v>Unclassified Products</v>
          </cell>
          <cell r="D7317">
            <v>0</v>
          </cell>
          <cell r="E7317">
            <v>0</v>
          </cell>
          <cell r="F7317">
            <v>0</v>
          </cell>
          <cell r="G7317">
            <v>0</v>
          </cell>
          <cell r="H7317">
            <v>0</v>
          </cell>
          <cell r="I7317">
            <v>0</v>
          </cell>
          <cell r="J7317">
            <v>0</v>
          </cell>
          <cell r="K7317" t="str">
            <v>/0</v>
          </cell>
          <cell r="L7317">
            <v>18</v>
          </cell>
          <cell r="M7317" t="str">
            <v>Jul/Aug</v>
          </cell>
          <cell r="N7317">
            <v>6</v>
          </cell>
        </row>
        <row r="7318">
          <cell r="A7318" t="str">
            <v>2006/07 W18</v>
          </cell>
          <cell r="B7318" t="str">
            <v>140 - LHR T4 Main</v>
          </cell>
          <cell r="C7318" t="str">
            <v>Spirits</v>
          </cell>
          <cell r="D7318">
            <v>131462.47</v>
          </cell>
          <cell r="E7318">
            <v>86786.79</v>
          </cell>
          <cell r="F7318">
            <v>7957</v>
          </cell>
          <cell r="G7318">
            <v>9897.51</v>
          </cell>
          <cell r="H7318">
            <v>2441.98</v>
          </cell>
          <cell r="I7318">
            <v>559</v>
          </cell>
          <cell r="J7318">
            <v>7209</v>
          </cell>
          <cell r="K7318">
            <v>41491.53</v>
          </cell>
          <cell r="L7318">
            <v>18</v>
          </cell>
          <cell r="M7318" t="str">
            <v>Jul/Aug</v>
          </cell>
          <cell r="N7318">
            <v>7</v>
          </cell>
        </row>
        <row r="7319">
          <cell r="A7319" t="str">
            <v>2006/07 W18</v>
          </cell>
          <cell r="B7319" t="str">
            <v>140 - LHR T4 Main</v>
          </cell>
          <cell r="C7319" t="str">
            <v>Fortified Wines</v>
          </cell>
          <cell r="D7319">
            <v>1943.89</v>
          </cell>
          <cell r="E7319">
            <v>1069.4100000000001</v>
          </cell>
          <cell r="F7319">
            <v>214</v>
          </cell>
          <cell r="G7319">
            <v>215.31</v>
          </cell>
          <cell r="H7319">
            <v>44.95</v>
          </cell>
          <cell r="I7319">
            <v>24</v>
          </cell>
          <cell r="J7319">
            <v>249</v>
          </cell>
          <cell r="K7319">
            <v>955.22</v>
          </cell>
          <cell r="L7319">
            <v>18</v>
          </cell>
          <cell r="M7319" t="str">
            <v>Jul/Aug</v>
          </cell>
          <cell r="N7319">
            <v>10</v>
          </cell>
        </row>
        <row r="7320">
          <cell r="A7320" t="str">
            <v>2006/07 W18</v>
          </cell>
          <cell r="B7320" t="str">
            <v>140 - LHR T4 Main</v>
          </cell>
          <cell r="C7320" t="str">
            <v>Others</v>
          </cell>
          <cell r="D7320">
            <v>0</v>
          </cell>
          <cell r="E7320">
            <v>0</v>
          </cell>
          <cell r="F7320">
            <v>0</v>
          </cell>
          <cell r="G7320">
            <v>0</v>
          </cell>
          <cell r="H7320">
            <v>0</v>
          </cell>
          <cell r="I7320">
            <v>0</v>
          </cell>
          <cell r="J7320">
            <v>0</v>
          </cell>
          <cell r="K7320" t="str">
            <v>/0</v>
          </cell>
          <cell r="L7320">
            <v>18</v>
          </cell>
          <cell r="M7320" t="str">
            <v>Jul/Aug</v>
          </cell>
          <cell r="N7320">
            <v>11</v>
          </cell>
        </row>
        <row r="7321">
          <cell r="A7321" t="str">
            <v>2006/07 W18</v>
          </cell>
          <cell r="B7321" t="str">
            <v>140 - LHR T4 Main</v>
          </cell>
          <cell r="C7321" t="str">
            <v>Champagne</v>
          </cell>
          <cell r="D7321">
            <v>19071.77</v>
          </cell>
          <cell r="E7321">
            <v>8263.56</v>
          </cell>
          <cell r="F7321">
            <v>597</v>
          </cell>
          <cell r="G7321">
            <v>3017.66</v>
          </cell>
          <cell r="H7321">
            <v>727.73</v>
          </cell>
          <cell r="I7321">
            <v>106</v>
          </cell>
          <cell r="J7321">
            <v>874</v>
          </cell>
          <cell r="K7321">
            <v>15245.75</v>
          </cell>
          <cell r="L7321">
            <v>18</v>
          </cell>
          <cell r="M7321" t="str">
            <v>Jul/Aug</v>
          </cell>
          <cell r="N7321">
            <v>8</v>
          </cell>
        </row>
        <row r="7322">
          <cell r="A7322" t="str">
            <v>2006/07 W18</v>
          </cell>
          <cell r="B7322" t="str">
            <v>140 - LHR T4 Main</v>
          </cell>
          <cell r="C7322" t="str">
            <v>Wines</v>
          </cell>
          <cell r="D7322">
            <v>2976.98</v>
          </cell>
          <cell r="E7322">
            <v>1448.1</v>
          </cell>
          <cell r="F7322">
            <v>466</v>
          </cell>
          <cell r="G7322">
            <v>346.28</v>
          </cell>
          <cell r="H7322">
            <v>56.42</v>
          </cell>
          <cell r="I7322">
            <v>57</v>
          </cell>
          <cell r="J7322">
            <v>484</v>
          </cell>
          <cell r="K7322">
            <v>1758.73</v>
          </cell>
          <cell r="L7322">
            <v>18</v>
          </cell>
          <cell r="M7322" t="str">
            <v>Jul/Aug</v>
          </cell>
          <cell r="N7322">
            <v>9</v>
          </cell>
        </row>
        <row r="7323">
          <cell r="A7323" t="str">
            <v>2006/07 W18</v>
          </cell>
          <cell r="B7323" t="str">
            <v>140 - LHR T4 Main</v>
          </cell>
          <cell r="C7323" t="str">
            <v>Unclassified Liquor</v>
          </cell>
          <cell r="D7323">
            <v>0</v>
          </cell>
          <cell r="E7323">
            <v>0</v>
          </cell>
          <cell r="F7323">
            <v>0</v>
          </cell>
          <cell r="G7323">
            <v>0</v>
          </cell>
          <cell r="H7323">
            <v>0</v>
          </cell>
          <cell r="I7323">
            <v>0</v>
          </cell>
          <cell r="J7323">
            <v>1</v>
          </cell>
          <cell r="K7323" t="str">
            <v>/0</v>
          </cell>
          <cell r="L7323">
            <v>18</v>
          </cell>
          <cell r="M7323" t="str">
            <v>Jul/Aug</v>
          </cell>
          <cell r="N7323">
            <v>12</v>
          </cell>
        </row>
        <row r="7324">
          <cell r="A7324" t="str">
            <v>2006/07 W18</v>
          </cell>
          <cell r="B7324" t="str">
            <v>140 - LHR T4 Main</v>
          </cell>
          <cell r="C7324" t="str">
            <v>Value - 2 for £15</v>
          </cell>
          <cell r="D7324">
            <v>11966.06</v>
          </cell>
          <cell r="E7324">
            <v>8567.44</v>
          </cell>
          <cell r="F7324">
            <v>1498</v>
          </cell>
          <cell r="G7324">
            <v>81.349999999999994</v>
          </cell>
          <cell r="H7324">
            <v>12.28</v>
          </cell>
          <cell r="I7324">
            <v>6</v>
          </cell>
          <cell r="J7324">
            <v>708</v>
          </cell>
          <cell r="K7324">
            <v>2147.0700000000002</v>
          </cell>
          <cell r="L7324">
            <v>18</v>
          </cell>
          <cell r="M7324" t="str">
            <v>Jul/Aug</v>
          </cell>
          <cell r="N7324">
            <v>31</v>
          </cell>
        </row>
        <row r="7325">
          <cell r="A7325" t="str">
            <v>2006/07 W18</v>
          </cell>
          <cell r="B7325" t="str">
            <v>140 - LHR T4 Main</v>
          </cell>
          <cell r="C7325" t="str">
            <v>Value - 2 for £20 Bombay Saphire</v>
          </cell>
          <cell r="D7325">
            <v>1483.26</v>
          </cell>
          <cell r="E7325">
            <v>1129.08</v>
          </cell>
          <cell r="F7325">
            <v>123</v>
          </cell>
          <cell r="G7325">
            <v>20.48</v>
          </cell>
          <cell r="H7325">
            <v>5.46</v>
          </cell>
          <cell r="I7325">
            <v>1</v>
          </cell>
          <cell r="J7325">
            <v>47</v>
          </cell>
          <cell r="K7325">
            <v>130.66</v>
          </cell>
          <cell r="L7325">
            <v>18</v>
          </cell>
          <cell r="M7325" t="str">
            <v>Jul/Aug</v>
          </cell>
          <cell r="N7325">
            <v>45</v>
          </cell>
        </row>
        <row r="7326">
          <cell r="A7326" t="str">
            <v>2006/07 W18</v>
          </cell>
          <cell r="B7326" t="str">
            <v>140 - LHR T4 Main</v>
          </cell>
          <cell r="C7326" t="str">
            <v>Value - Baileys 2 for £20</v>
          </cell>
          <cell r="D7326">
            <v>4003.95</v>
          </cell>
          <cell r="E7326">
            <v>2435.39</v>
          </cell>
          <cell r="F7326">
            <v>379</v>
          </cell>
          <cell r="G7326">
            <v>49.36</v>
          </cell>
          <cell r="H7326">
            <v>17.579999999999998</v>
          </cell>
          <cell r="I7326">
            <v>3</v>
          </cell>
          <cell r="J7326">
            <v>196</v>
          </cell>
          <cell r="K7326">
            <v>944.71</v>
          </cell>
          <cell r="L7326">
            <v>18</v>
          </cell>
          <cell r="M7326" t="str">
            <v>Jul/Aug</v>
          </cell>
          <cell r="N7326">
            <v>39</v>
          </cell>
        </row>
        <row r="7327">
          <cell r="A7327" t="str">
            <v>2006/07 W18</v>
          </cell>
          <cell r="B7327" t="str">
            <v>140 - LHR T4 Main</v>
          </cell>
          <cell r="C7327" t="str">
            <v>Value - Baileys Twin @ £20</v>
          </cell>
          <cell r="D7327">
            <v>920</v>
          </cell>
          <cell r="E7327">
            <v>561.24</v>
          </cell>
          <cell r="F7327">
            <v>46</v>
          </cell>
          <cell r="G7327">
            <v>0</v>
          </cell>
          <cell r="H7327">
            <v>0</v>
          </cell>
          <cell r="I7327">
            <v>0</v>
          </cell>
          <cell r="J7327">
            <v>14</v>
          </cell>
          <cell r="K7327">
            <v>134.94999999999999</v>
          </cell>
          <cell r="L7327">
            <v>18</v>
          </cell>
          <cell r="M7327" t="str">
            <v>Jul/Aug</v>
          </cell>
          <cell r="N7327">
            <v>51</v>
          </cell>
        </row>
        <row r="7328">
          <cell r="A7328" t="str">
            <v>2006/07 W18</v>
          </cell>
          <cell r="B7328" t="str">
            <v>140 - LHR T4 Main</v>
          </cell>
          <cell r="C7328" t="str">
            <v>Value - Twins @ £15</v>
          </cell>
          <cell r="D7328">
            <v>5610</v>
          </cell>
          <cell r="E7328">
            <v>3827.66</v>
          </cell>
          <cell r="F7328">
            <v>374</v>
          </cell>
          <cell r="G7328">
            <v>0</v>
          </cell>
          <cell r="H7328">
            <v>0</v>
          </cell>
          <cell r="I7328">
            <v>0</v>
          </cell>
          <cell r="J7328">
            <v>157</v>
          </cell>
          <cell r="K7328">
            <v>855.34</v>
          </cell>
          <cell r="L7328">
            <v>18</v>
          </cell>
          <cell r="M7328" t="str">
            <v>Jul/Aug</v>
          </cell>
          <cell r="N7328">
            <v>36</v>
          </cell>
        </row>
        <row r="7329">
          <cell r="A7329" t="str">
            <v>2006/07 W18</v>
          </cell>
          <cell r="B7329" t="str">
            <v>140 - LHR T4 Main</v>
          </cell>
          <cell r="C7329" t="str">
            <v>Malt - 2 For £45 (6 glenmorangie + 2)</v>
          </cell>
          <cell r="D7329">
            <v>2150.2399999999998</v>
          </cell>
          <cell r="E7329">
            <v>1505</v>
          </cell>
          <cell r="F7329">
            <v>76</v>
          </cell>
          <cell r="G7329">
            <v>134.94999999999999</v>
          </cell>
          <cell r="H7329">
            <v>34.42</v>
          </cell>
          <cell r="I7329">
            <v>5</v>
          </cell>
          <cell r="J7329">
            <v>65</v>
          </cell>
          <cell r="K7329">
            <v>497.21</v>
          </cell>
          <cell r="L7329">
            <v>18</v>
          </cell>
          <cell r="M7329" t="str">
            <v>Jul/Aug</v>
          </cell>
          <cell r="N7329">
            <v>30</v>
          </cell>
        </row>
        <row r="7330">
          <cell r="A7330" t="str">
            <v>2006/07 W18</v>
          </cell>
          <cell r="B7330" t="str">
            <v>140 - LHR T4 Main</v>
          </cell>
          <cell r="C7330" t="str">
            <v>Malt - Save £5 Glenmorangie Traditional</v>
          </cell>
          <cell r="D7330">
            <v>319.92</v>
          </cell>
          <cell r="E7330">
            <v>211.32</v>
          </cell>
          <cell r="F7330">
            <v>8</v>
          </cell>
          <cell r="G7330">
            <v>39.99</v>
          </cell>
          <cell r="H7330">
            <v>11.42</v>
          </cell>
          <cell r="I7330">
            <v>1</v>
          </cell>
          <cell r="J7330">
            <v>29</v>
          </cell>
          <cell r="K7330">
            <v>331.54</v>
          </cell>
          <cell r="L7330">
            <v>18</v>
          </cell>
          <cell r="M7330" t="str">
            <v>Jul/Aug</v>
          </cell>
          <cell r="N7330">
            <v>44</v>
          </cell>
        </row>
        <row r="7331">
          <cell r="A7331" t="str">
            <v>2006/07 W18</v>
          </cell>
          <cell r="B7331" t="str">
            <v>140 - LHR T4 Main</v>
          </cell>
          <cell r="C7331" t="str">
            <v>Cognac - XO @ £45</v>
          </cell>
          <cell r="D7331">
            <v>3825</v>
          </cell>
          <cell r="E7331">
            <v>2412.7199999999998</v>
          </cell>
          <cell r="F7331">
            <v>85</v>
          </cell>
          <cell r="G7331">
            <v>495</v>
          </cell>
          <cell r="H7331">
            <v>195.68</v>
          </cell>
          <cell r="I7331">
            <v>11</v>
          </cell>
          <cell r="J7331">
            <v>187</v>
          </cell>
          <cell r="K7331">
            <v>3599.75</v>
          </cell>
          <cell r="L7331">
            <v>18</v>
          </cell>
          <cell r="M7331" t="str">
            <v>Jul/Aug</v>
          </cell>
          <cell r="N7331">
            <v>37</v>
          </cell>
        </row>
        <row r="7332">
          <cell r="A7332" t="str">
            <v>2006/07 W18</v>
          </cell>
          <cell r="B7332" t="str">
            <v>140 - LHR T4 Main</v>
          </cell>
          <cell r="C7332" t="str">
            <v>Cognac - VSOP 2 for £45</v>
          </cell>
          <cell r="D7332">
            <v>2694.8</v>
          </cell>
          <cell r="E7332">
            <v>1848.52</v>
          </cell>
          <cell r="F7332">
            <v>114</v>
          </cell>
          <cell r="G7332">
            <v>147.97999999999999</v>
          </cell>
          <cell r="H7332">
            <v>40.880000000000003</v>
          </cell>
          <cell r="I7332">
            <v>6</v>
          </cell>
          <cell r="J7332">
            <v>86</v>
          </cell>
          <cell r="K7332">
            <v>798.59</v>
          </cell>
          <cell r="L7332">
            <v>18</v>
          </cell>
          <cell r="M7332" t="str">
            <v>Jul/Aug</v>
          </cell>
          <cell r="N7332">
            <v>41</v>
          </cell>
        </row>
        <row r="7333">
          <cell r="A7333" t="str">
            <v>2006/07 W18</v>
          </cell>
          <cell r="B7333" t="str">
            <v>140 - LHR T4 Main</v>
          </cell>
          <cell r="C7333" t="str">
            <v>Cognac - Only £17_99 VS Especiale</v>
          </cell>
          <cell r="D7333">
            <v>679.6</v>
          </cell>
          <cell r="E7333">
            <v>428.2</v>
          </cell>
          <cell r="F7333">
            <v>40</v>
          </cell>
          <cell r="G7333">
            <v>67.959999999999994</v>
          </cell>
          <cell r="H7333">
            <v>5.56</v>
          </cell>
          <cell r="I7333">
            <v>4</v>
          </cell>
          <cell r="J7333">
            <v>13</v>
          </cell>
          <cell r="K7333">
            <v>68.25</v>
          </cell>
          <cell r="L7333">
            <v>18</v>
          </cell>
          <cell r="M7333" t="str">
            <v>Jul/Aug</v>
          </cell>
          <cell r="N7333">
            <v>42</v>
          </cell>
        </row>
        <row r="7334">
          <cell r="A7334" t="str">
            <v>2006/07 W18</v>
          </cell>
          <cell r="B7334" t="str">
            <v>140 - LHR T4 Main</v>
          </cell>
          <cell r="C7334" t="str">
            <v>Deluxe - Chivas 2 for £30</v>
          </cell>
          <cell r="D7334">
            <v>479.76</v>
          </cell>
          <cell r="E7334">
            <v>333.36</v>
          </cell>
          <cell r="F7334">
            <v>24</v>
          </cell>
          <cell r="G7334">
            <v>0</v>
          </cell>
          <cell r="H7334">
            <v>0</v>
          </cell>
          <cell r="I7334">
            <v>0</v>
          </cell>
          <cell r="J7334">
            <v>17</v>
          </cell>
          <cell r="K7334">
            <v>103.7</v>
          </cell>
          <cell r="L7334">
            <v>18</v>
          </cell>
          <cell r="M7334" t="str">
            <v>Jul/Aug</v>
          </cell>
          <cell r="N7334">
            <v>49</v>
          </cell>
        </row>
        <row r="7335">
          <cell r="A7335" t="str">
            <v>2006/07 W18</v>
          </cell>
          <cell r="B7335" t="str">
            <v>140 - LHR T4 Main</v>
          </cell>
          <cell r="C7335" t="str">
            <v>Deluxe - Chivas Twin for £30</v>
          </cell>
          <cell r="D7335">
            <v>2066.4699999999998</v>
          </cell>
          <cell r="E7335">
            <v>1419.87</v>
          </cell>
          <cell r="F7335">
            <v>53</v>
          </cell>
          <cell r="G7335">
            <v>0</v>
          </cell>
          <cell r="H7335">
            <v>0</v>
          </cell>
          <cell r="I7335">
            <v>0</v>
          </cell>
          <cell r="J7335">
            <v>9</v>
          </cell>
          <cell r="K7335">
            <v>109.8</v>
          </cell>
          <cell r="L7335">
            <v>18</v>
          </cell>
          <cell r="M7335" t="str">
            <v>Jul/Aug</v>
          </cell>
          <cell r="N7335">
            <v>38</v>
          </cell>
        </row>
        <row r="7336">
          <cell r="A7336" t="str">
            <v>2006/07 W18</v>
          </cell>
          <cell r="B7336" t="str">
            <v>140 - LHR T4 Main</v>
          </cell>
          <cell r="C7336" t="str">
            <v>Deluxe - Chivas Triple Pack @ £45</v>
          </cell>
          <cell r="D7336">
            <v>695.88</v>
          </cell>
          <cell r="E7336">
            <v>476.4</v>
          </cell>
          <cell r="F7336">
            <v>12</v>
          </cell>
          <cell r="G7336">
            <v>0</v>
          </cell>
          <cell r="H7336">
            <v>0</v>
          </cell>
          <cell r="I7336">
            <v>0</v>
          </cell>
          <cell r="J7336">
            <v>5</v>
          </cell>
          <cell r="K7336">
            <v>91.45</v>
          </cell>
          <cell r="L7336">
            <v>18</v>
          </cell>
          <cell r="M7336" t="str">
            <v>Jul/Aug</v>
          </cell>
          <cell r="N7336">
            <v>54</v>
          </cell>
        </row>
        <row r="7337">
          <cell r="A7337" t="str">
            <v>2006/07 W18</v>
          </cell>
          <cell r="B7337" t="str">
            <v>140 - LHR T4 Main</v>
          </cell>
          <cell r="C7337" t="str">
            <v>Deluxe - Chivas Save £5 18yo</v>
          </cell>
          <cell r="D7337">
            <v>314.91000000000003</v>
          </cell>
          <cell r="E7337">
            <v>215.37</v>
          </cell>
          <cell r="F7337">
            <v>9</v>
          </cell>
          <cell r="G7337">
            <v>0</v>
          </cell>
          <cell r="H7337">
            <v>0</v>
          </cell>
          <cell r="I7337">
            <v>0</v>
          </cell>
          <cell r="J7337">
            <v>12</v>
          </cell>
          <cell r="K7337">
            <v>132.72</v>
          </cell>
          <cell r="L7337">
            <v>18</v>
          </cell>
          <cell r="M7337" t="str">
            <v>Jul/Aug</v>
          </cell>
          <cell r="N7337">
            <v>50</v>
          </cell>
        </row>
        <row r="7338">
          <cell r="A7338" t="str">
            <v>2006/07 W18</v>
          </cell>
          <cell r="B7338" t="str">
            <v>140 - LHR T4 Main</v>
          </cell>
          <cell r="C7338" t="str">
            <v>Deluxe - Chivas Royal Salute get Chivas 18yo</v>
          </cell>
          <cell r="D7338">
            <v>359.94</v>
          </cell>
          <cell r="E7338">
            <v>232.32</v>
          </cell>
          <cell r="F7338">
            <v>6</v>
          </cell>
          <cell r="G7338">
            <v>0</v>
          </cell>
          <cell r="H7338">
            <v>0</v>
          </cell>
          <cell r="I7338">
            <v>0</v>
          </cell>
          <cell r="J7338">
            <v>7</v>
          </cell>
          <cell r="K7338">
            <v>148.88999999999999</v>
          </cell>
          <cell r="L7338">
            <v>18</v>
          </cell>
          <cell r="M7338" t="str">
            <v>Jul/Aug</v>
          </cell>
          <cell r="N7338">
            <v>57</v>
          </cell>
        </row>
        <row r="7339">
          <cell r="A7339" t="str">
            <v>2006/07 W18</v>
          </cell>
          <cell r="B7339" t="str">
            <v>140 - LHR T4 Main</v>
          </cell>
          <cell r="C7339" t="str">
            <v>Deluxe - Dewars 2 for £30 ATA</v>
          </cell>
          <cell r="D7339">
            <v>150</v>
          </cell>
          <cell r="E7339">
            <v>14.35</v>
          </cell>
          <cell r="F7339">
            <v>10</v>
          </cell>
          <cell r="G7339">
            <v>150</v>
          </cell>
          <cell r="H7339">
            <v>14.35</v>
          </cell>
          <cell r="I7339">
            <v>10</v>
          </cell>
          <cell r="J7339">
            <v>12</v>
          </cell>
          <cell r="K7339">
            <v>63.49</v>
          </cell>
          <cell r="L7339">
            <v>18</v>
          </cell>
          <cell r="M7339" t="str">
            <v>Jul/Aug</v>
          </cell>
          <cell r="N7339">
            <v>40</v>
          </cell>
        </row>
        <row r="7340">
          <cell r="A7340" t="str">
            <v>2006/07 W18</v>
          </cell>
          <cell r="B7340" t="str">
            <v>140 - LHR T4 Main</v>
          </cell>
          <cell r="C7340" t="str">
            <v>Deluxe - JW Blue get a free 20cl Gold (Sept Only)</v>
          </cell>
          <cell r="D7340">
            <v>2226.71</v>
          </cell>
          <cell r="E7340">
            <v>1335.48</v>
          </cell>
          <cell r="F7340">
            <v>28</v>
          </cell>
          <cell r="G7340">
            <v>0</v>
          </cell>
          <cell r="H7340">
            <v>0</v>
          </cell>
          <cell r="I7340">
            <v>0</v>
          </cell>
          <cell r="J7340">
            <v>22</v>
          </cell>
          <cell r="K7340">
            <v>700.25</v>
          </cell>
          <cell r="L7340">
            <v>18</v>
          </cell>
          <cell r="M7340" t="str">
            <v>Jul/Aug</v>
          </cell>
          <cell r="N7340">
            <v>46</v>
          </cell>
        </row>
        <row r="7341">
          <cell r="A7341" t="str">
            <v>2006/07 W18</v>
          </cell>
          <cell r="B7341" t="str">
            <v>140 - LHR T4 Main</v>
          </cell>
          <cell r="C7341" t="str">
            <v>Deluxe - Free 20cl bottle (linked to JW Blue) (Sept Only)</v>
          </cell>
          <cell r="D7341">
            <v>365.14</v>
          </cell>
          <cell r="E7341">
            <v>264.39</v>
          </cell>
          <cell r="F7341">
            <v>32</v>
          </cell>
          <cell r="G7341">
            <v>16.989999999999998</v>
          </cell>
          <cell r="H7341">
            <v>6.91</v>
          </cell>
          <cell r="I7341">
            <v>1</v>
          </cell>
          <cell r="J7341">
            <v>24</v>
          </cell>
          <cell r="K7341">
            <v>143.77000000000001</v>
          </cell>
          <cell r="L7341">
            <v>18</v>
          </cell>
          <cell r="M7341" t="str">
            <v>Jul/Aug</v>
          </cell>
          <cell r="N7341">
            <v>47</v>
          </cell>
        </row>
        <row r="7342">
          <cell r="A7342" t="str">
            <v>2006/07 W18</v>
          </cell>
          <cell r="B7342" t="str">
            <v>140 - LHR T4 Main</v>
          </cell>
          <cell r="C7342" t="str">
            <v>Champagne - Piper Florens Louis 2 for £30</v>
          </cell>
          <cell r="D7342">
            <v>227.5</v>
          </cell>
          <cell r="E7342">
            <v>94.76</v>
          </cell>
          <cell r="F7342">
            <v>13</v>
          </cell>
          <cell r="G7342">
            <v>70</v>
          </cell>
          <cell r="H7342">
            <v>17.36</v>
          </cell>
          <cell r="I7342">
            <v>4</v>
          </cell>
          <cell r="J7342">
            <v>14</v>
          </cell>
          <cell r="K7342">
            <v>124.6</v>
          </cell>
          <cell r="L7342">
            <v>18</v>
          </cell>
          <cell r="M7342" t="str">
            <v>Jul/Aug</v>
          </cell>
          <cell r="N7342">
            <v>53</v>
          </cell>
        </row>
        <row r="7343">
          <cell r="A7343" t="str">
            <v>2006/07 W18</v>
          </cell>
          <cell r="B7343" t="str">
            <v>140 - LHR T4 Main</v>
          </cell>
          <cell r="C7343" t="str">
            <v>Champagne - Piper Florens Louis Twin for £30</v>
          </cell>
          <cell r="D7343">
            <v>175</v>
          </cell>
          <cell r="E7343">
            <v>77.489999999999995</v>
          </cell>
          <cell r="F7343">
            <v>5</v>
          </cell>
          <cell r="G7343">
            <v>35</v>
          </cell>
          <cell r="H7343">
            <v>8.69</v>
          </cell>
          <cell r="I7343">
            <v>1</v>
          </cell>
          <cell r="J7343">
            <v>9</v>
          </cell>
          <cell r="K7343">
            <v>160.19999999999999</v>
          </cell>
          <cell r="L7343">
            <v>18</v>
          </cell>
          <cell r="M7343" t="str">
            <v>Jul/Aug</v>
          </cell>
          <cell r="N7343">
            <v>33</v>
          </cell>
        </row>
        <row r="7344">
          <cell r="A7344" t="str">
            <v>2006/07 W18</v>
          </cell>
          <cell r="B7344" t="str">
            <v>140 - LHR T4 Main</v>
          </cell>
          <cell r="C7344" t="str">
            <v>Champagne - Charles Heidseick 2 for £35</v>
          </cell>
          <cell r="D7344">
            <v>68.97</v>
          </cell>
          <cell r="E7344">
            <v>41.2</v>
          </cell>
          <cell r="F7344">
            <v>3</v>
          </cell>
          <cell r="G7344">
            <v>0</v>
          </cell>
          <cell r="H7344">
            <v>0</v>
          </cell>
          <cell r="I7344">
            <v>0</v>
          </cell>
          <cell r="J7344">
            <v>13</v>
          </cell>
          <cell r="K7344">
            <v>120.34</v>
          </cell>
          <cell r="L7344">
            <v>18</v>
          </cell>
          <cell r="M7344" t="str">
            <v>Jul/Aug</v>
          </cell>
          <cell r="N7344">
            <v>55</v>
          </cell>
        </row>
        <row r="7345">
          <cell r="A7345" t="str">
            <v>2006/07 W18</v>
          </cell>
          <cell r="B7345" t="str">
            <v>140 - LHR T4 Main</v>
          </cell>
          <cell r="C7345" t="str">
            <v>Champagne - Canard Twin for £25</v>
          </cell>
          <cell r="D7345">
            <v>475</v>
          </cell>
          <cell r="E7345">
            <v>176.78</v>
          </cell>
          <cell r="F7345">
            <v>19</v>
          </cell>
          <cell r="G7345">
            <v>150</v>
          </cell>
          <cell r="H7345">
            <v>33.78</v>
          </cell>
          <cell r="I7345">
            <v>6</v>
          </cell>
          <cell r="J7345">
            <v>6</v>
          </cell>
          <cell r="K7345">
            <v>96</v>
          </cell>
          <cell r="L7345">
            <v>18</v>
          </cell>
          <cell r="M7345" t="str">
            <v>Jul/Aug</v>
          </cell>
          <cell r="N7345">
            <v>52</v>
          </cell>
        </row>
        <row r="7346">
          <cell r="A7346" t="str">
            <v>2006/07 W18</v>
          </cell>
          <cell r="B7346" t="str">
            <v>140 - LHR T4 Main</v>
          </cell>
          <cell r="C7346" t="str">
            <v>Wine - Beringer 3 for £15</v>
          </cell>
          <cell r="D7346">
            <v>0</v>
          </cell>
          <cell r="E7346">
            <v>0</v>
          </cell>
          <cell r="F7346">
            <v>0</v>
          </cell>
          <cell r="G7346">
            <v>0</v>
          </cell>
          <cell r="H7346">
            <v>0</v>
          </cell>
          <cell r="I7346">
            <v>0</v>
          </cell>
          <cell r="J7346">
            <v>0</v>
          </cell>
          <cell r="K7346" t="str">
            <v>/0</v>
          </cell>
          <cell r="L7346">
            <v>18</v>
          </cell>
          <cell r="M7346" t="str">
            <v>Jul/Aug</v>
          </cell>
          <cell r="N7346">
            <v>43</v>
          </cell>
        </row>
        <row r="7347">
          <cell r="A7347" t="str">
            <v>2006/07 W18</v>
          </cell>
          <cell r="B7347" t="str">
            <v>140 - LHR T4 Main</v>
          </cell>
          <cell r="C7347" t="str">
            <v>Wine - Rosemount BOGOF</v>
          </cell>
          <cell r="D7347">
            <v>167.88</v>
          </cell>
          <cell r="E7347">
            <v>75.319999999999993</v>
          </cell>
          <cell r="F7347">
            <v>23</v>
          </cell>
          <cell r="G7347">
            <v>27.98</v>
          </cell>
          <cell r="H7347">
            <v>9.1</v>
          </cell>
          <cell r="I7347">
            <v>4</v>
          </cell>
          <cell r="J7347">
            <v>22</v>
          </cell>
          <cell r="K7347">
            <v>161.58000000000001</v>
          </cell>
          <cell r="L7347">
            <v>18</v>
          </cell>
          <cell r="M7347" t="str">
            <v>Jul/Aug</v>
          </cell>
          <cell r="N7347">
            <v>56</v>
          </cell>
        </row>
        <row r="7348">
          <cell r="A7348" t="str">
            <v>2006/07 W18</v>
          </cell>
          <cell r="B7348" t="str">
            <v>140 - LHR T4 Main</v>
          </cell>
          <cell r="C7348" t="str">
            <v>WOW - 2 for £45 Malt</v>
          </cell>
          <cell r="D7348">
            <v>1023.64</v>
          </cell>
          <cell r="E7348">
            <v>709.31</v>
          </cell>
          <cell r="F7348">
            <v>36</v>
          </cell>
          <cell r="G7348">
            <v>84.97</v>
          </cell>
          <cell r="H7348">
            <v>20.83</v>
          </cell>
          <cell r="I7348">
            <v>3</v>
          </cell>
          <cell r="J7348">
            <v>62</v>
          </cell>
          <cell r="K7348">
            <v>469.91</v>
          </cell>
          <cell r="L7348">
            <v>18</v>
          </cell>
          <cell r="M7348" t="str">
            <v>Jul/Aug</v>
          </cell>
          <cell r="N7348">
            <v>34</v>
          </cell>
        </row>
        <row r="7349">
          <cell r="A7349" t="str">
            <v>2006/07 W18</v>
          </cell>
          <cell r="B7349" t="str">
            <v>140 - LHR T4 Main</v>
          </cell>
          <cell r="C7349" t="str">
            <v>WOW - Connemara 2 for £30</v>
          </cell>
          <cell r="D7349">
            <v>0</v>
          </cell>
          <cell r="E7349">
            <v>0</v>
          </cell>
          <cell r="F7349">
            <v>0</v>
          </cell>
          <cell r="G7349">
            <v>0</v>
          </cell>
          <cell r="H7349">
            <v>0</v>
          </cell>
          <cell r="I7349">
            <v>0</v>
          </cell>
          <cell r="J7349">
            <v>0</v>
          </cell>
          <cell r="K7349" t="str">
            <v>/0</v>
          </cell>
          <cell r="L7349">
            <v>18</v>
          </cell>
          <cell r="M7349" t="str">
            <v>Jul/Aug</v>
          </cell>
          <cell r="N7349">
            <v>60</v>
          </cell>
        </row>
        <row r="7350">
          <cell r="A7350" t="str">
            <v>2006/07 W18</v>
          </cell>
          <cell r="B7350" t="str">
            <v>140 - LHR T4 Main</v>
          </cell>
          <cell r="C7350" t="str">
            <v>Others - 2 for £25 (glayva, disaronno)</v>
          </cell>
          <cell r="D7350">
            <v>297.8</v>
          </cell>
          <cell r="E7350">
            <v>205.27</v>
          </cell>
          <cell r="F7350">
            <v>20</v>
          </cell>
          <cell r="G7350">
            <v>41.97</v>
          </cell>
          <cell r="H7350">
            <v>8.82</v>
          </cell>
          <cell r="I7350">
            <v>3</v>
          </cell>
          <cell r="J7350">
            <v>31</v>
          </cell>
          <cell r="K7350">
            <v>108.31</v>
          </cell>
          <cell r="L7350">
            <v>18</v>
          </cell>
          <cell r="M7350" t="str">
            <v>Jul/Aug</v>
          </cell>
          <cell r="N7350">
            <v>48</v>
          </cell>
        </row>
        <row r="7351">
          <cell r="A7351" t="str">
            <v>2006/07 W18</v>
          </cell>
          <cell r="B7351" t="str">
            <v>140 - LHR T4 Main</v>
          </cell>
          <cell r="C7351" t="str">
            <v>Others - Pimms 2 for £15 (70cl)</v>
          </cell>
          <cell r="D7351">
            <v>878.93</v>
          </cell>
          <cell r="E7351">
            <v>134.81</v>
          </cell>
          <cell r="F7351">
            <v>113</v>
          </cell>
          <cell r="G7351">
            <v>851.94</v>
          </cell>
          <cell r="H7351">
            <v>114.22</v>
          </cell>
          <cell r="I7351">
            <v>110</v>
          </cell>
          <cell r="J7351">
            <v>202</v>
          </cell>
          <cell r="K7351">
            <v>895.81</v>
          </cell>
          <cell r="L7351">
            <v>18</v>
          </cell>
          <cell r="M7351" t="str">
            <v>Jul/Aug</v>
          </cell>
          <cell r="N7351">
            <v>35</v>
          </cell>
        </row>
        <row r="7352">
          <cell r="A7352" t="str">
            <v>2006/07 W18</v>
          </cell>
          <cell r="B7352" t="str">
            <v>140 - LHR T4 Main</v>
          </cell>
          <cell r="C7352" t="str">
            <v>Other - 2 for £30 Sauza</v>
          </cell>
          <cell r="D7352">
            <v>154.94999999999999</v>
          </cell>
          <cell r="E7352">
            <v>120.39</v>
          </cell>
          <cell r="F7352">
            <v>9</v>
          </cell>
          <cell r="G7352">
            <v>18.989999999999998</v>
          </cell>
          <cell r="H7352">
            <v>6.03</v>
          </cell>
          <cell r="I7352">
            <v>1</v>
          </cell>
          <cell r="J7352">
            <v>21</v>
          </cell>
          <cell r="K7352">
            <v>93.45</v>
          </cell>
          <cell r="L7352">
            <v>18</v>
          </cell>
          <cell r="M7352" t="str">
            <v>Jul/Aug</v>
          </cell>
          <cell r="N7352">
            <v>58</v>
          </cell>
        </row>
        <row r="7353">
          <cell r="A7353" t="str">
            <v>2006/07 W18</v>
          </cell>
          <cell r="B7353" t="str">
            <v>140 - LHR T4 Main</v>
          </cell>
          <cell r="C7353" t="str">
            <v>Others - 2 for £20 ATA (70cl)</v>
          </cell>
          <cell r="D7353">
            <v>599.47</v>
          </cell>
          <cell r="E7353">
            <v>183.51</v>
          </cell>
          <cell r="F7353">
            <v>57</v>
          </cell>
          <cell r="G7353">
            <v>438.58</v>
          </cell>
          <cell r="H7353">
            <v>81.180000000000007</v>
          </cell>
          <cell r="I7353">
            <v>42</v>
          </cell>
          <cell r="J7353">
            <v>129</v>
          </cell>
          <cell r="K7353">
            <v>568.1</v>
          </cell>
          <cell r="L7353">
            <v>18</v>
          </cell>
          <cell r="M7353" t="str">
            <v>Jul/Aug</v>
          </cell>
          <cell r="N7353">
            <v>32</v>
          </cell>
        </row>
        <row r="7354">
          <cell r="A7354" t="str">
            <v>2006/07 W18</v>
          </cell>
          <cell r="B7354" t="str">
            <v>140 - LHR T4 Main</v>
          </cell>
          <cell r="C7354" t="str">
            <v>Others - 2 for £15 Fortified</v>
          </cell>
          <cell r="D7354">
            <v>106.68</v>
          </cell>
          <cell r="E7354">
            <v>53.78</v>
          </cell>
          <cell r="F7354">
            <v>12</v>
          </cell>
          <cell r="G7354">
            <v>17.579999999999998</v>
          </cell>
          <cell r="H7354">
            <v>4.68</v>
          </cell>
          <cell r="I7354">
            <v>2</v>
          </cell>
          <cell r="J7354">
            <v>31</v>
          </cell>
          <cell r="K7354">
            <v>124</v>
          </cell>
          <cell r="L7354">
            <v>18</v>
          </cell>
          <cell r="M7354" t="str">
            <v>Jul/Aug</v>
          </cell>
          <cell r="N7354">
            <v>59</v>
          </cell>
        </row>
        <row r="7355">
          <cell r="A7355" t="str">
            <v>2006/07 W18</v>
          </cell>
          <cell r="B7355" t="str">
            <v>210 - LGW South Main</v>
          </cell>
          <cell r="C7355" t="str">
            <v>Liquor</v>
          </cell>
          <cell r="D7355">
            <v>188779.67</v>
          </cell>
          <cell r="E7355">
            <v>95058.27</v>
          </cell>
          <cell r="F7355">
            <v>14987</v>
          </cell>
          <cell r="G7355">
            <v>70487.02</v>
          </cell>
          <cell r="H7355">
            <v>14669.29</v>
          </cell>
          <cell r="I7355">
            <v>5105</v>
          </cell>
          <cell r="J7355">
            <v>16695</v>
          </cell>
          <cell r="K7355">
            <v>80461.2</v>
          </cell>
          <cell r="L7355">
            <v>18</v>
          </cell>
          <cell r="M7355" t="str">
            <v>Jul/Aug</v>
          </cell>
          <cell r="N7355">
            <v>1</v>
          </cell>
        </row>
        <row r="7356">
          <cell r="A7356" t="str">
            <v>2006/07 W18</v>
          </cell>
          <cell r="B7356" t="str">
            <v>210 - LGW South Main</v>
          </cell>
          <cell r="C7356" t="str">
            <v>Tobacco</v>
          </cell>
          <cell r="D7356">
            <v>150274.48000000001</v>
          </cell>
          <cell r="E7356">
            <v>109743.1</v>
          </cell>
          <cell r="F7356">
            <v>4745</v>
          </cell>
          <cell r="G7356">
            <v>4437.8999999999996</v>
          </cell>
          <cell r="H7356">
            <v>681.37</v>
          </cell>
          <cell r="I7356">
            <v>210</v>
          </cell>
          <cell r="J7356">
            <v>8701</v>
          </cell>
          <cell r="K7356">
            <v>70237.97</v>
          </cell>
          <cell r="L7356">
            <v>18</v>
          </cell>
          <cell r="M7356" t="str">
            <v>Jul/Aug</v>
          </cell>
          <cell r="N7356">
            <v>2</v>
          </cell>
        </row>
        <row r="7357">
          <cell r="A7357" t="str">
            <v>2006/07 W18</v>
          </cell>
          <cell r="B7357" t="str">
            <v>210 - LGW South Main</v>
          </cell>
          <cell r="C7357" t="str">
            <v>Perfumery</v>
          </cell>
          <cell r="D7357">
            <v>913838.69</v>
          </cell>
          <cell r="E7357">
            <v>523437.74</v>
          </cell>
          <cell r="F7357">
            <v>40393</v>
          </cell>
          <cell r="G7357">
            <v>498137.61</v>
          </cell>
          <cell r="H7357">
            <v>251424.25</v>
          </cell>
          <cell r="I7357">
            <v>22506</v>
          </cell>
          <cell r="J7357">
            <v>61375</v>
          </cell>
          <cell r="K7357">
            <v>496936.2</v>
          </cell>
          <cell r="L7357">
            <v>18</v>
          </cell>
          <cell r="M7357" t="str">
            <v>Jul/Aug</v>
          </cell>
          <cell r="N7357">
            <v>3</v>
          </cell>
        </row>
        <row r="7358">
          <cell r="A7358" t="str">
            <v>2006/07 W18</v>
          </cell>
          <cell r="B7358" t="str">
            <v>210 - LGW South Main</v>
          </cell>
          <cell r="C7358" t="str">
            <v>Food</v>
          </cell>
          <cell r="D7358">
            <v>51501.77</v>
          </cell>
          <cell r="E7358">
            <v>25221.14</v>
          </cell>
          <cell r="F7358">
            <v>16374</v>
          </cell>
          <cell r="G7358">
            <v>24169.759999999998</v>
          </cell>
          <cell r="H7358">
            <v>10313.83</v>
          </cell>
          <cell r="I7358">
            <v>7757</v>
          </cell>
          <cell r="J7358">
            <v>14235</v>
          </cell>
          <cell r="K7358">
            <v>21860.62</v>
          </cell>
          <cell r="L7358">
            <v>18</v>
          </cell>
          <cell r="M7358" t="str">
            <v>Jul/Aug</v>
          </cell>
          <cell r="N7358">
            <v>4</v>
          </cell>
        </row>
        <row r="7359">
          <cell r="A7359" t="str">
            <v>2006/07 W18</v>
          </cell>
          <cell r="B7359" t="str">
            <v>210 - LGW South Main</v>
          </cell>
          <cell r="C7359" t="str">
            <v>Tax Free</v>
          </cell>
          <cell r="D7359">
            <v>131501.66</v>
          </cell>
          <cell r="E7359">
            <v>66065.070000000007</v>
          </cell>
          <cell r="F7359">
            <v>9941</v>
          </cell>
          <cell r="G7359">
            <v>65320.7</v>
          </cell>
          <cell r="H7359">
            <v>27935.51</v>
          </cell>
          <cell r="I7359">
            <v>4588</v>
          </cell>
          <cell r="J7359">
            <v>29588</v>
          </cell>
          <cell r="K7359">
            <v>165836.14000000001</v>
          </cell>
          <cell r="L7359">
            <v>18</v>
          </cell>
          <cell r="M7359" t="str">
            <v>Jul/Aug</v>
          </cell>
          <cell r="N7359">
            <v>5</v>
          </cell>
        </row>
        <row r="7360">
          <cell r="A7360" t="str">
            <v>2006/07 W18</v>
          </cell>
          <cell r="B7360" t="str">
            <v>210 - LGW South Main</v>
          </cell>
          <cell r="C7360" t="str">
            <v>Unclassified Products</v>
          </cell>
          <cell r="D7360">
            <v>0</v>
          </cell>
          <cell r="E7360">
            <v>0</v>
          </cell>
          <cell r="F7360">
            <v>0</v>
          </cell>
          <cell r="G7360">
            <v>0</v>
          </cell>
          <cell r="H7360">
            <v>0</v>
          </cell>
          <cell r="I7360">
            <v>0</v>
          </cell>
          <cell r="J7360">
            <v>0</v>
          </cell>
          <cell r="K7360" t="str">
            <v>/0</v>
          </cell>
          <cell r="L7360">
            <v>18</v>
          </cell>
          <cell r="M7360" t="str">
            <v>Jul/Aug</v>
          </cell>
          <cell r="N7360">
            <v>6</v>
          </cell>
        </row>
        <row r="7361">
          <cell r="A7361" t="str">
            <v>2006/07 W18</v>
          </cell>
          <cell r="B7361" t="str">
            <v>210 - LGW South Main</v>
          </cell>
          <cell r="C7361" t="str">
            <v>Spirits</v>
          </cell>
          <cell r="D7361">
            <v>155757.67000000001</v>
          </cell>
          <cell r="E7361">
            <v>83703.78</v>
          </cell>
          <cell r="F7361">
            <v>12973</v>
          </cell>
          <cell r="G7361">
            <v>51100.45</v>
          </cell>
          <cell r="H7361">
            <v>10175.11</v>
          </cell>
          <cell r="I7361">
            <v>3978</v>
          </cell>
          <cell r="J7361">
            <v>14175</v>
          </cell>
          <cell r="K7361">
            <v>59691.17</v>
          </cell>
          <cell r="L7361">
            <v>18</v>
          </cell>
          <cell r="M7361" t="str">
            <v>Jul/Aug</v>
          </cell>
          <cell r="N7361">
            <v>7</v>
          </cell>
        </row>
        <row r="7362">
          <cell r="A7362" t="str">
            <v>2006/07 W18</v>
          </cell>
          <cell r="B7362" t="str">
            <v>210 - LGW South Main</v>
          </cell>
          <cell r="C7362" t="str">
            <v>Fortified Wines</v>
          </cell>
          <cell r="D7362">
            <v>1957.43</v>
          </cell>
          <cell r="E7362">
            <v>962.16</v>
          </cell>
          <cell r="F7362">
            <v>244</v>
          </cell>
          <cell r="G7362">
            <v>613.09</v>
          </cell>
          <cell r="H7362">
            <v>124.84</v>
          </cell>
          <cell r="I7362">
            <v>81</v>
          </cell>
          <cell r="J7362">
            <v>282</v>
          </cell>
          <cell r="K7362">
            <v>910.31</v>
          </cell>
          <cell r="L7362">
            <v>18</v>
          </cell>
          <cell r="M7362" t="str">
            <v>Jul/Aug</v>
          </cell>
          <cell r="N7362">
            <v>10</v>
          </cell>
        </row>
        <row r="7363">
          <cell r="A7363" t="str">
            <v>2006/07 W18</v>
          </cell>
          <cell r="B7363" t="str">
            <v>210 - LGW South Main</v>
          </cell>
          <cell r="C7363" t="str">
            <v>Others</v>
          </cell>
          <cell r="D7363">
            <v>0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  <cell r="I7363">
            <v>0</v>
          </cell>
          <cell r="J7363">
            <v>0</v>
          </cell>
          <cell r="K7363" t="str">
            <v>/0</v>
          </cell>
          <cell r="L7363">
            <v>18</v>
          </cell>
          <cell r="M7363" t="str">
            <v>Jul/Aug</v>
          </cell>
          <cell r="N7363">
            <v>11</v>
          </cell>
        </row>
        <row r="7364">
          <cell r="A7364" t="str">
            <v>2006/07 W18</v>
          </cell>
          <cell r="B7364" t="str">
            <v>210 - LGW South Main</v>
          </cell>
          <cell r="C7364" t="str">
            <v>Champagne</v>
          </cell>
          <cell r="D7364">
            <v>23049.46</v>
          </cell>
          <cell r="E7364">
            <v>7567.35</v>
          </cell>
          <cell r="F7364">
            <v>729</v>
          </cell>
          <cell r="G7364">
            <v>14379.03</v>
          </cell>
          <cell r="H7364">
            <v>3478.86</v>
          </cell>
          <cell r="I7364">
            <v>451</v>
          </cell>
          <cell r="J7364">
            <v>1060</v>
          </cell>
          <cell r="K7364">
            <v>18553.34</v>
          </cell>
          <cell r="L7364">
            <v>18</v>
          </cell>
          <cell r="M7364" t="str">
            <v>Jul/Aug</v>
          </cell>
          <cell r="N7364">
            <v>8</v>
          </cell>
        </row>
        <row r="7365">
          <cell r="A7365" t="str">
            <v>2006/07 W18</v>
          </cell>
          <cell r="B7365" t="str">
            <v>210 - LGW South Main</v>
          </cell>
          <cell r="C7365" t="str">
            <v>Wines</v>
          </cell>
          <cell r="D7365">
            <v>8015.11</v>
          </cell>
          <cell r="E7365">
            <v>2824.98</v>
          </cell>
          <cell r="F7365">
            <v>1041</v>
          </cell>
          <cell r="G7365">
            <v>4394.45</v>
          </cell>
          <cell r="H7365">
            <v>890.48</v>
          </cell>
          <cell r="I7365">
            <v>595</v>
          </cell>
          <cell r="J7365">
            <v>1178</v>
          </cell>
          <cell r="K7365">
            <v>4585.8900000000003</v>
          </cell>
          <cell r="L7365">
            <v>18</v>
          </cell>
          <cell r="M7365" t="str">
            <v>Jul/Aug</v>
          </cell>
          <cell r="N7365">
            <v>9</v>
          </cell>
        </row>
        <row r="7366">
          <cell r="A7366" t="str">
            <v>2006/07 W18</v>
          </cell>
          <cell r="B7366" t="str">
            <v>210 - LGW South Main</v>
          </cell>
          <cell r="C7366" t="str">
            <v>Unclassified Liquor</v>
          </cell>
          <cell r="D7366">
            <v>0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  <cell r="I7366">
            <v>0</v>
          </cell>
          <cell r="J7366">
            <v>0</v>
          </cell>
          <cell r="K7366" t="str">
            <v>/0</v>
          </cell>
          <cell r="L7366">
            <v>18</v>
          </cell>
          <cell r="M7366" t="str">
            <v>Jul/Aug</v>
          </cell>
          <cell r="N7366">
            <v>12</v>
          </cell>
        </row>
        <row r="7367">
          <cell r="A7367" t="str">
            <v>2006/07 W18</v>
          </cell>
          <cell r="B7367" t="str">
            <v>210 - LGW South Main</v>
          </cell>
          <cell r="C7367" t="str">
            <v>Value - 2 for £15</v>
          </cell>
          <cell r="D7367">
            <v>25913.32</v>
          </cell>
          <cell r="E7367">
            <v>17525.419999999998</v>
          </cell>
          <cell r="F7367">
            <v>3190</v>
          </cell>
          <cell r="G7367">
            <v>1968.85</v>
          </cell>
          <cell r="H7367">
            <v>341.45</v>
          </cell>
          <cell r="I7367">
            <v>124</v>
          </cell>
          <cell r="J7367">
            <v>2013</v>
          </cell>
          <cell r="K7367">
            <v>6009.97</v>
          </cell>
          <cell r="L7367">
            <v>18</v>
          </cell>
          <cell r="M7367" t="str">
            <v>Jul/Aug</v>
          </cell>
          <cell r="N7367">
            <v>31</v>
          </cell>
        </row>
        <row r="7368">
          <cell r="A7368" t="str">
            <v>2006/07 W18</v>
          </cell>
          <cell r="B7368" t="str">
            <v>210 - LGW South Main</v>
          </cell>
          <cell r="C7368" t="str">
            <v>Value - 2 for £20 Bombay Saphire</v>
          </cell>
          <cell r="D7368">
            <v>2281.0100000000002</v>
          </cell>
          <cell r="E7368">
            <v>1443.99</v>
          </cell>
          <cell r="F7368">
            <v>169</v>
          </cell>
          <cell r="G7368">
            <v>614.4</v>
          </cell>
          <cell r="H7368">
            <v>163.80000000000001</v>
          </cell>
          <cell r="I7368">
            <v>30</v>
          </cell>
          <cell r="J7368">
            <v>60</v>
          </cell>
          <cell r="K7368">
            <v>166.8</v>
          </cell>
          <cell r="L7368">
            <v>18</v>
          </cell>
          <cell r="M7368" t="str">
            <v>Jul/Aug</v>
          </cell>
          <cell r="N7368">
            <v>45</v>
          </cell>
        </row>
        <row r="7369">
          <cell r="A7369" t="str">
            <v>2006/07 W18</v>
          </cell>
          <cell r="B7369" t="str">
            <v>210 - LGW South Main</v>
          </cell>
          <cell r="C7369" t="str">
            <v>Value - Baileys 2 for £20</v>
          </cell>
          <cell r="D7369">
            <v>4432.8599999999997</v>
          </cell>
          <cell r="E7369">
            <v>2440.91</v>
          </cell>
          <cell r="F7369">
            <v>380</v>
          </cell>
          <cell r="G7369">
            <v>780.68</v>
          </cell>
          <cell r="H7369">
            <v>265.41000000000003</v>
          </cell>
          <cell r="I7369">
            <v>49</v>
          </cell>
          <cell r="J7369">
            <v>191</v>
          </cell>
          <cell r="K7369">
            <v>920.61</v>
          </cell>
          <cell r="L7369">
            <v>18</v>
          </cell>
          <cell r="M7369" t="str">
            <v>Jul/Aug</v>
          </cell>
          <cell r="N7369">
            <v>39</v>
          </cell>
        </row>
        <row r="7370">
          <cell r="A7370" t="str">
            <v>2006/07 W18</v>
          </cell>
          <cell r="B7370" t="str">
            <v>210 - LGW South Main</v>
          </cell>
          <cell r="C7370" t="str">
            <v>Value - Baileys Twin @ £20</v>
          </cell>
          <cell r="D7370">
            <v>3120</v>
          </cell>
          <cell r="E7370">
            <v>1903.27</v>
          </cell>
          <cell r="F7370">
            <v>156</v>
          </cell>
          <cell r="G7370">
            <v>0</v>
          </cell>
          <cell r="H7370">
            <v>0</v>
          </cell>
          <cell r="I7370">
            <v>0</v>
          </cell>
          <cell r="J7370">
            <v>23</v>
          </cell>
          <cell r="K7370">
            <v>221.71</v>
          </cell>
          <cell r="L7370">
            <v>18</v>
          </cell>
          <cell r="M7370" t="str">
            <v>Jul/Aug</v>
          </cell>
          <cell r="N7370">
            <v>51</v>
          </cell>
        </row>
        <row r="7371">
          <cell r="A7371" t="str">
            <v>2006/07 W18</v>
          </cell>
          <cell r="B7371" t="str">
            <v>210 - LGW South Main</v>
          </cell>
          <cell r="C7371" t="str">
            <v>Value - Twins @ £15</v>
          </cell>
          <cell r="D7371">
            <v>6993</v>
          </cell>
          <cell r="E7371">
            <v>4917.7299999999996</v>
          </cell>
          <cell r="F7371">
            <v>457</v>
          </cell>
          <cell r="G7371">
            <v>273</v>
          </cell>
          <cell r="H7371">
            <v>23.73</v>
          </cell>
          <cell r="I7371">
            <v>9</v>
          </cell>
          <cell r="J7371">
            <v>233</v>
          </cell>
          <cell r="K7371">
            <v>1192.82</v>
          </cell>
          <cell r="L7371">
            <v>18</v>
          </cell>
          <cell r="M7371" t="str">
            <v>Jul/Aug</v>
          </cell>
          <cell r="N7371">
            <v>36</v>
          </cell>
        </row>
        <row r="7372">
          <cell r="A7372" t="str">
            <v>2006/07 W18</v>
          </cell>
          <cell r="B7372" t="str">
            <v>210 - LGW South Main</v>
          </cell>
          <cell r="C7372" t="str">
            <v>Malt - 2 For £45 (6 glenmorangie + 2)</v>
          </cell>
          <cell r="D7372">
            <v>710.75</v>
          </cell>
          <cell r="E7372">
            <v>430.31</v>
          </cell>
          <cell r="F7372">
            <v>25</v>
          </cell>
          <cell r="G7372">
            <v>197.93</v>
          </cell>
          <cell r="H7372">
            <v>56.1</v>
          </cell>
          <cell r="I7372">
            <v>7</v>
          </cell>
          <cell r="J7372">
            <v>177</v>
          </cell>
          <cell r="K7372">
            <v>1359.93</v>
          </cell>
          <cell r="L7372">
            <v>18</v>
          </cell>
          <cell r="M7372" t="str">
            <v>Jul/Aug</v>
          </cell>
          <cell r="N7372">
            <v>30</v>
          </cell>
        </row>
        <row r="7373">
          <cell r="A7373" t="str">
            <v>2006/07 W18</v>
          </cell>
          <cell r="B7373" t="str">
            <v>210 - LGW South Main</v>
          </cell>
          <cell r="C7373" t="str">
            <v>Malt - Save £5 Glenmorangie Traditional</v>
          </cell>
          <cell r="D7373">
            <v>39.99</v>
          </cell>
          <cell r="E7373">
            <v>11.42</v>
          </cell>
          <cell r="F7373">
            <v>1</v>
          </cell>
          <cell r="G7373">
            <v>39.99</v>
          </cell>
          <cell r="H7373">
            <v>11.42</v>
          </cell>
          <cell r="I7373">
            <v>1</v>
          </cell>
          <cell r="J7373">
            <v>11</v>
          </cell>
          <cell r="K7373">
            <v>125.73</v>
          </cell>
          <cell r="L7373">
            <v>18</v>
          </cell>
          <cell r="M7373" t="str">
            <v>Jul/Aug</v>
          </cell>
          <cell r="N7373">
            <v>44</v>
          </cell>
        </row>
        <row r="7374">
          <cell r="A7374" t="str">
            <v>2006/07 W18</v>
          </cell>
          <cell r="B7374" t="str">
            <v>210 - LGW South Main</v>
          </cell>
          <cell r="C7374" t="str">
            <v>Cognac - XO @ £45</v>
          </cell>
          <cell r="D7374">
            <v>2925</v>
          </cell>
          <cell r="E7374">
            <v>1691.82</v>
          </cell>
          <cell r="F7374">
            <v>65</v>
          </cell>
          <cell r="G7374">
            <v>945</v>
          </cell>
          <cell r="H7374">
            <v>373.58</v>
          </cell>
          <cell r="I7374">
            <v>21</v>
          </cell>
          <cell r="J7374">
            <v>135</v>
          </cell>
          <cell r="K7374">
            <v>2598.75</v>
          </cell>
          <cell r="L7374">
            <v>18</v>
          </cell>
          <cell r="M7374" t="str">
            <v>Jul/Aug</v>
          </cell>
          <cell r="N7374">
            <v>37</v>
          </cell>
        </row>
        <row r="7375">
          <cell r="A7375" t="str">
            <v>2006/07 W18</v>
          </cell>
          <cell r="B7375" t="str">
            <v>210 - LGW South Main</v>
          </cell>
          <cell r="C7375" t="str">
            <v>Cognac - VSOP 2 for £45</v>
          </cell>
          <cell r="D7375">
            <v>3597.83</v>
          </cell>
          <cell r="E7375">
            <v>2151.56</v>
          </cell>
          <cell r="F7375">
            <v>155</v>
          </cell>
          <cell r="G7375">
            <v>838.99</v>
          </cell>
          <cell r="H7375">
            <v>186.66</v>
          </cell>
          <cell r="I7375">
            <v>37</v>
          </cell>
          <cell r="J7375">
            <v>103</v>
          </cell>
          <cell r="K7375">
            <v>956.42</v>
          </cell>
          <cell r="L7375">
            <v>18</v>
          </cell>
          <cell r="M7375" t="str">
            <v>Jul/Aug</v>
          </cell>
          <cell r="N7375">
            <v>41</v>
          </cell>
        </row>
        <row r="7376">
          <cell r="A7376" t="str">
            <v>2006/07 W18</v>
          </cell>
          <cell r="B7376" t="str">
            <v>210 - LGW South Main</v>
          </cell>
          <cell r="C7376" t="str">
            <v>Cognac - Only £17_99 VS Especiale</v>
          </cell>
          <cell r="D7376">
            <v>3873.72</v>
          </cell>
          <cell r="E7376">
            <v>1931.5</v>
          </cell>
          <cell r="F7376">
            <v>228</v>
          </cell>
          <cell r="G7376">
            <v>1223.28</v>
          </cell>
          <cell r="H7376">
            <v>100.06</v>
          </cell>
          <cell r="I7376">
            <v>72</v>
          </cell>
          <cell r="J7376">
            <v>31</v>
          </cell>
          <cell r="K7376">
            <v>162.75</v>
          </cell>
          <cell r="L7376">
            <v>18</v>
          </cell>
          <cell r="M7376" t="str">
            <v>Jul/Aug</v>
          </cell>
          <cell r="N7376">
            <v>42</v>
          </cell>
        </row>
        <row r="7377">
          <cell r="A7377" t="str">
            <v>2006/07 W18</v>
          </cell>
          <cell r="B7377" t="str">
            <v>210 - LGW South Main</v>
          </cell>
          <cell r="C7377" t="str">
            <v>Deluxe - Chivas 2 for £30</v>
          </cell>
          <cell r="D7377">
            <v>792.08</v>
          </cell>
          <cell r="E7377">
            <v>523.04999999999995</v>
          </cell>
          <cell r="F7377">
            <v>38</v>
          </cell>
          <cell r="G7377">
            <v>92.43</v>
          </cell>
          <cell r="H7377">
            <v>36.9</v>
          </cell>
          <cell r="I7377">
            <v>3</v>
          </cell>
          <cell r="J7377">
            <v>19</v>
          </cell>
          <cell r="K7377">
            <v>115.9</v>
          </cell>
          <cell r="L7377">
            <v>18</v>
          </cell>
          <cell r="M7377" t="str">
            <v>Jul/Aug</v>
          </cell>
          <cell r="N7377">
            <v>49</v>
          </cell>
        </row>
        <row r="7378">
          <cell r="A7378" t="str">
            <v>2006/07 W18</v>
          </cell>
          <cell r="B7378" t="str">
            <v>210 - LGW South Main</v>
          </cell>
          <cell r="C7378" t="str">
            <v>Deluxe - Chivas Twin for £30</v>
          </cell>
          <cell r="D7378">
            <v>451.52</v>
          </cell>
          <cell r="E7378">
            <v>292.5</v>
          </cell>
          <cell r="F7378">
            <v>11</v>
          </cell>
          <cell r="G7378">
            <v>61.62</v>
          </cell>
          <cell r="H7378">
            <v>24.6</v>
          </cell>
          <cell r="I7378">
            <v>1</v>
          </cell>
          <cell r="J7378">
            <v>14</v>
          </cell>
          <cell r="K7378">
            <v>170.8</v>
          </cell>
          <cell r="L7378">
            <v>18</v>
          </cell>
          <cell r="M7378" t="str">
            <v>Jul/Aug</v>
          </cell>
          <cell r="N7378">
            <v>38</v>
          </cell>
        </row>
        <row r="7379">
          <cell r="A7379" t="str">
            <v>2006/07 W18</v>
          </cell>
          <cell r="B7379" t="str">
            <v>210 - LGW South Main</v>
          </cell>
          <cell r="C7379" t="str">
            <v>Deluxe - Chivas Triple Pack @ £45</v>
          </cell>
          <cell r="D7379">
            <v>57.99</v>
          </cell>
          <cell r="E7379">
            <v>39.700000000000003</v>
          </cell>
          <cell r="F7379">
            <v>1</v>
          </cell>
          <cell r="G7379">
            <v>0</v>
          </cell>
          <cell r="H7379">
            <v>0</v>
          </cell>
          <cell r="I7379">
            <v>0</v>
          </cell>
          <cell r="J7379">
            <v>6</v>
          </cell>
          <cell r="K7379">
            <v>109.74</v>
          </cell>
          <cell r="L7379">
            <v>18</v>
          </cell>
          <cell r="M7379" t="str">
            <v>Jul/Aug</v>
          </cell>
          <cell r="N7379">
            <v>54</v>
          </cell>
        </row>
        <row r="7380">
          <cell r="A7380" t="str">
            <v>2006/07 W18</v>
          </cell>
          <cell r="B7380" t="str">
            <v>210 - LGW South Main</v>
          </cell>
          <cell r="C7380" t="str">
            <v>Deluxe - Chivas Save £5 18yo</v>
          </cell>
          <cell r="D7380">
            <v>139.96</v>
          </cell>
          <cell r="E7380">
            <v>84.65</v>
          </cell>
          <cell r="F7380">
            <v>4</v>
          </cell>
          <cell r="G7380">
            <v>34.99</v>
          </cell>
          <cell r="H7380">
            <v>12.86</v>
          </cell>
          <cell r="I7380">
            <v>1</v>
          </cell>
          <cell r="J7380">
            <v>9</v>
          </cell>
          <cell r="K7380">
            <v>99.54</v>
          </cell>
          <cell r="L7380">
            <v>18</v>
          </cell>
          <cell r="M7380" t="str">
            <v>Jul/Aug</v>
          </cell>
          <cell r="N7380">
            <v>50</v>
          </cell>
        </row>
        <row r="7381">
          <cell r="A7381" t="str">
            <v>2006/07 W18</v>
          </cell>
          <cell r="B7381" t="str">
            <v>210 - LGW South Main</v>
          </cell>
          <cell r="C7381" t="str">
            <v>Deluxe - Chivas Royal Salute get Chivas 18yo</v>
          </cell>
          <cell r="D7381">
            <v>179.97</v>
          </cell>
          <cell r="E7381">
            <v>101.76</v>
          </cell>
          <cell r="F7381">
            <v>3</v>
          </cell>
          <cell r="G7381">
            <v>59.99</v>
          </cell>
          <cell r="H7381">
            <v>24.32</v>
          </cell>
          <cell r="I7381">
            <v>1</v>
          </cell>
          <cell r="J7381">
            <v>5</v>
          </cell>
          <cell r="K7381">
            <v>106.35</v>
          </cell>
          <cell r="L7381">
            <v>18</v>
          </cell>
          <cell r="M7381" t="str">
            <v>Jul/Aug</v>
          </cell>
          <cell r="N7381">
            <v>57</v>
          </cell>
        </row>
        <row r="7382">
          <cell r="A7382" t="str">
            <v>2006/07 W18</v>
          </cell>
          <cell r="B7382" t="str">
            <v>210 - LGW South Main</v>
          </cell>
          <cell r="C7382" t="str">
            <v>Deluxe - Dewars 2 for £30 ATA</v>
          </cell>
          <cell r="D7382">
            <v>849.92</v>
          </cell>
          <cell r="E7382">
            <v>277.18</v>
          </cell>
          <cell r="F7382">
            <v>54</v>
          </cell>
          <cell r="G7382">
            <v>569.97</v>
          </cell>
          <cell r="H7382">
            <v>58.72</v>
          </cell>
          <cell r="I7382">
            <v>37</v>
          </cell>
          <cell r="J7382">
            <v>56</v>
          </cell>
          <cell r="K7382">
            <v>296.24</v>
          </cell>
          <cell r="L7382">
            <v>18</v>
          </cell>
          <cell r="M7382" t="str">
            <v>Jul/Aug</v>
          </cell>
          <cell r="N7382">
            <v>40</v>
          </cell>
        </row>
        <row r="7383">
          <cell r="A7383" t="str">
            <v>2006/07 W18</v>
          </cell>
          <cell r="B7383" t="str">
            <v>210 - LGW South Main</v>
          </cell>
          <cell r="C7383" t="str">
            <v>Deluxe - JW Blue get a free 20cl Gold (Sept Only)</v>
          </cell>
          <cell r="D7383">
            <v>503.12</v>
          </cell>
          <cell r="E7383">
            <v>292.37</v>
          </cell>
          <cell r="F7383">
            <v>6</v>
          </cell>
          <cell r="G7383">
            <v>76.28</v>
          </cell>
          <cell r="H7383">
            <v>24.68</v>
          </cell>
          <cell r="I7383">
            <v>1</v>
          </cell>
          <cell r="J7383">
            <v>7</v>
          </cell>
          <cell r="K7383">
            <v>222.81</v>
          </cell>
          <cell r="L7383">
            <v>18</v>
          </cell>
          <cell r="M7383" t="str">
            <v>Jul/Aug</v>
          </cell>
          <cell r="N7383">
            <v>46</v>
          </cell>
        </row>
        <row r="7384">
          <cell r="A7384" t="str">
            <v>2006/07 W18</v>
          </cell>
          <cell r="B7384" t="str">
            <v>210 - LGW South Main</v>
          </cell>
          <cell r="C7384" t="str">
            <v>Deluxe - Free 20cl bottle (linked to JW Blue) (Sept Only)</v>
          </cell>
          <cell r="D7384">
            <v>154.30000000000001</v>
          </cell>
          <cell r="E7384">
            <v>88.47</v>
          </cell>
          <cell r="F7384">
            <v>11</v>
          </cell>
          <cell r="G7384">
            <v>64.06</v>
          </cell>
          <cell r="H7384">
            <v>28.28</v>
          </cell>
          <cell r="I7384">
            <v>4</v>
          </cell>
          <cell r="J7384">
            <v>21</v>
          </cell>
          <cell r="K7384">
            <v>125.79</v>
          </cell>
          <cell r="L7384">
            <v>18</v>
          </cell>
          <cell r="M7384" t="str">
            <v>Jul/Aug</v>
          </cell>
          <cell r="N7384">
            <v>47</v>
          </cell>
        </row>
        <row r="7385">
          <cell r="A7385" t="str">
            <v>2006/07 W18</v>
          </cell>
          <cell r="B7385" t="str">
            <v>210 - LGW South Main</v>
          </cell>
          <cell r="C7385" t="str">
            <v>Champagne - Piper Florens Louis 2 for £30</v>
          </cell>
          <cell r="D7385">
            <v>420</v>
          </cell>
          <cell r="E7385">
            <v>155.28</v>
          </cell>
          <cell r="F7385">
            <v>24</v>
          </cell>
          <cell r="G7385">
            <v>210</v>
          </cell>
          <cell r="H7385">
            <v>52.08</v>
          </cell>
          <cell r="I7385">
            <v>12</v>
          </cell>
          <cell r="J7385">
            <v>12</v>
          </cell>
          <cell r="K7385">
            <v>106.8</v>
          </cell>
          <cell r="L7385">
            <v>18</v>
          </cell>
          <cell r="M7385" t="str">
            <v>Jul/Aug</v>
          </cell>
          <cell r="N7385">
            <v>53</v>
          </cell>
        </row>
        <row r="7386">
          <cell r="A7386" t="str">
            <v>2006/07 W18</v>
          </cell>
          <cell r="B7386" t="str">
            <v>210 - LGW South Main</v>
          </cell>
          <cell r="C7386" t="str">
            <v>Champagne - Piper Florens Louis Twin for £30</v>
          </cell>
          <cell r="D7386">
            <v>945</v>
          </cell>
          <cell r="E7386">
            <v>319.73</v>
          </cell>
          <cell r="F7386">
            <v>27</v>
          </cell>
          <cell r="G7386">
            <v>595</v>
          </cell>
          <cell r="H7386">
            <v>147.72999999999999</v>
          </cell>
          <cell r="I7386">
            <v>17</v>
          </cell>
          <cell r="J7386">
            <v>33</v>
          </cell>
          <cell r="K7386">
            <v>587.4</v>
          </cell>
          <cell r="L7386">
            <v>18</v>
          </cell>
          <cell r="M7386" t="str">
            <v>Jul/Aug</v>
          </cell>
          <cell r="N7386">
            <v>33</v>
          </cell>
        </row>
        <row r="7387">
          <cell r="A7387" t="str">
            <v>2006/07 W18</v>
          </cell>
          <cell r="B7387" t="str">
            <v>210 - LGW South Main</v>
          </cell>
          <cell r="C7387" t="str">
            <v>Champagne - Charles Heidseick 2 for £35</v>
          </cell>
          <cell r="D7387">
            <v>45.98</v>
          </cell>
          <cell r="E7387">
            <v>22.39</v>
          </cell>
          <cell r="F7387">
            <v>2</v>
          </cell>
          <cell r="G7387">
            <v>22.99</v>
          </cell>
          <cell r="H7387">
            <v>8.66</v>
          </cell>
          <cell r="I7387">
            <v>1</v>
          </cell>
          <cell r="J7387">
            <v>13</v>
          </cell>
          <cell r="K7387">
            <v>120.38</v>
          </cell>
          <cell r="L7387">
            <v>18</v>
          </cell>
          <cell r="M7387" t="str">
            <v>Jul/Aug</v>
          </cell>
          <cell r="N7387">
            <v>55</v>
          </cell>
        </row>
        <row r="7388">
          <cell r="A7388" t="str">
            <v>2006/07 W18</v>
          </cell>
          <cell r="B7388" t="str">
            <v>210 - LGW South Main</v>
          </cell>
          <cell r="C7388" t="str">
            <v>Champagne - Canard Twin for £25</v>
          </cell>
          <cell r="D7388">
            <v>1825</v>
          </cell>
          <cell r="E7388">
            <v>545.23</v>
          </cell>
          <cell r="F7388">
            <v>73</v>
          </cell>
          <cell r="G7388">
            <v>1200</v>
          </cell>
          <cell r="H7388">
            <v>270.23</v>
          </cell>
          <cell r="I7388">
            <v>48</v>
          </cell>
          <cell r="J7388">
            <v>59</v>
          </cell>
          <cell r="K7388">
            <v>944</v>
          </cell>
          <cell r="L7388">
            <v>18</v>
          </cell>
          <cell r="M7388" t="str">
            <v>Jul/Aug</v>
          </cell>
          <cell r="N7388">
            <v>52</v>
          </cell>
        </row>
        <row r="7389">
          <cell r="A7389" t="str">
            <v>2006/07 W18</v>
          </cell>
          <cell r="B7389" t="str">
            <v>210 - LGW South Main</v>
          </cell>
          <cell r="C7389" t="str">
            <v>Wine - Beringer 3 for £15</v>
          </cell>
          <cell r="D7389">
            <v>0</v>
          </cell>
          <cell r="E7389">
            <v>0</v>
          </cell>
          <cell r="F7389">
            <v>0</v>
          </cell>
          <cell r="G7389">
            <v>0</v>
          </cell>
          <cell r="H7389">
            <v>0</v>
          </cell>
          <cell r="I7389">
            <v>0</v>
          </cell>
          <cell r="J7389">
            <v>0</v>
          </cell>
          <cell r="K7389" t="str">
            <v>/0</v>
          </cell>
          <cell r="L7389">
            <v>18</v>
          </cell>
          <cell r="M7389" t="str">
            <v>Jul/Aug</v>
          </cell>
          <cell r="N7389">
            <v>43</v>
          </cell>
        </row>
        <row r="7390">
          <cell r="A7390" t="str">
            <v>2006/07 W18</v>
          </cell>
          <cell r="B7390" t="str">
            <v>210 - LGW South Main</v>
          </cell>
          <cell r="C7390" t="str">
            <v>Wine - Rosemount BOGOF</v>
          </cell>
          <cell r="D7390">
            <v>251.82</v>
          </cell>
          <cell r="E7390">
            <v>88.74</v>
          </cell>
          <cell r="F7390">
            <v>35</v>
          </cell>
          <cell r="G7390">
            <v>139.9</v>
          </cell>
          <cell r="H7390">
            <v>36.049999999999997</v>
          </cell>
          <cell r="I7390">
            <v>19</v>
          </cell>
          <cell r="J7390">
            <v>112</v>
          </cell>
          <cell r="K7390">
            <v>824</v>
          </cell>
          <cell r="L7390">
            <v>18</v>
          </cell>
          <cell r="M7390" t="str">
            <v>Jul/Aug</v>
          </cell>
          <cell r="N7390">
            <v>56</v>
          </cell>
        </row>
        <row r="7391">
          <cell r="A7391" t="str">
            <v>2006/07 W18</v>
          </cell>
          <cell r="B7391" t="str">
            <v>210 - LGW South Main</v>
          </cell>
          <cell r="C7391" t="str">
            <v>WOW - 2 for £45 Malt</v>
          </cell>
          <cell r="D7391">
            <v>592.79</v>
          </cell>
          <cell r="E7391">
            <v>312.81</v>
          </cell>
          <cell r="F7391">
            <v>21</v>
          </cell>
          <cell r="G7391">
            <v>252.91</v>
          </cell>
          <cell r="H7391">
            <v>66.33</v>
          </cell>
          <cell r="I7391">
            <v>9</v>
          </cell>
          <cell r="J7391">
            <v>268</v>
          </cell>
          <cell r="K7391">
            <v>2081.7199999999998</v>
          </cell>
          <cell r="L7391">
            <v>18</v>
          </cell>
          <cell r="M7391" t="str">
            <v>Jul/Aug</v>
          </cell>
          <cell r="N7391">
            <v>34</v>
          </cell>
        </row>
        <row r="7392">
          <cell r="A7392" t="str">
            <v>2006/07 W18</v>
          </cell>
          <cell r="B7392" t="str">
            <v>210 - LGW South Main</v>
          </cell>
          <cell r="C7392" t="str">
            <v>WOW - Connemara 2 for £30</v>
          </cell>
          <cell r="D7392">
            <v>0</v>
          </cell>
          <cell r="E7392">
            <v>0</v>
          </cell>
          <cell r="F7392">
            <v>0</v>
          </cell>
          <cell r="G7392">
            <v>0</v>
          </cell>
          <cell r="H7392">
            <v>0</v>
          </cell>
          <cell r="I7392">
            <v>0</v>
          </cell>
          <cell r="J7392">
            <v>0</v>
          </cell>
          <cell r="K7392" t="str">
            <v>/0</v>
          </cell>
          <cell r="L7392">
            <v>18</v>
          </cell>
          <cell r="M7392" t="str">
            <v>Jul/Aug</v>
          </cell>
          <cell r="N7392">
            <v>60</v>
          </cell>
        </row>
        <row r="7393">
          <cell r="A7393" t="str">
            <v>2006/07 W18</v>
          </cell>
          <cell r="B7393" t="str">
            <v>210 - LGW South Main</v>
          </cell>
          <cell r="C7393" t="str">
            <v>Others - 2 for £25 (glayva, disaronno)</v>
          </cell>
          <cell r="D7393">
            <v>968.34</v>
          </cell>
          <cell r="E7393">
            <v>477.56</v>
          </cell>
          <cell r="F7393">
            <v>66</v>
          </cell>
          <cell r="G7393">
            <v>479.67</v>
          </cell>
          <cell r="H7393">
            <v>104.22</v>
          </cell>
          <cell r="I7393">
            <v>33</v>
          </cell>
          <cell r="J7393">
            <v>52</v>
          </cell>
          <cell r="K7393">
            <v>181.77</v>
          </cell>
          <cell r="L7393">
            <v>18</v>
          </cell>
          <cell r="M7393" t="str">
            <v>Jul/Aug</v>
          </cell>
          <cell r="N7393">
            <v>48</v>
          </cell>
        </row>
        <row r="7394">
          <cell r="A7394" t="str">
            <v>2006/07 W18</v>
          </cell>
          <cell r="B7394" t="str">
            <v>210 - LGW South Main</v>
          </cell>
          <cell r="C7394" t="str">
            <v>Others - Pimms 2 for £15 (70cl)</v>
          </cell>
          <cell r="D7394">
            <v>11612.76</v>
          </cell>
          <cell r="E7394">
            <v>1577.39</v>
          </cell>
          <cell r="F7394">
            <v>1534</v>
          </cell>
          <cell r="G7394">
            <v>11240.82</v>
          </cell>
          <cell r="H7394">
            <v>1303.6300000000001</v>
          </cell>
          <cell r="I7394">
            <v>1488</v>
          </cell>
          <cell r="J7394">
            <v>639</v>
          </cell>
          <cell r="K7394">
            <v>2833.84</v>
          </cell>
          <cell r="L7394">
            <v>18</v>
          </cell>
          <cell r="M7394" t="str">
            <v>Jul/Aug</v>
          </cell>
          <cell r="N7394">
            <v>35</v>
          </cell>
        </row>
        <row r="7395">
          <cell r="A7395" t="str">
            <v>2006/07 W18</v>
          </cell>
          <cell r="B7395" t="str">
            <v>210 - LGW South Main</v>
          </cell>
          <cell r="C7395" t="str">
            <v>Other - 2 for £30 Sauza</v>
          </cell>
          <cell r="D7395">
            <v>391.92</v>
          </cell>
          <cell r="E7395">
            <v>297.52999999999997</v>
          </cell>
          <cell r="F7395">
            <v>24</v>
          </cell>
          <cell r="G7395">
            <v>48.99</v>
          </cell>
          <cell r="H7395">
            <v>11.3</v>
          </cell>
          <cell r="I7395">
            <v>3</v>
          </cell>
          <cell r="J7395">
            <v>12</v>
          </cell>
          <cell r="K7395">
            <v>53.4</v>
          </cell>
          <cell r="L7395">
            <v>18</v>
          </cell>
          <cell r="M7395" t="str">
            <v>Jul/Aug</v>
          </cell>
          <cell r="N7395">
            <v>58</v>
          </cell>
        </row>
        <row r="7396">
          <cell r="A7396" t="str">
            <v>2006/07 W18</v>
          </cell>
          <cell r="B7396" t="str">
            <v>210 - LGW South Main</v>
          </cell>
          <cell r="C7396" t="str">
            <v>Others - 2 for £20 ATA (70cl)</v>
          </cell>
          <cell r="D7396">
            <v>7210.43</v>
          </cell>
          <cell r="E7396">
            <v>1852.42</v>
          </cell>
          <cell r="F7396">
            <v>699</v>
          </cell>
          <cell r="G7396">
            <v>6463.93</v>
          </cell>
          <cell r="H7396">
            <v>1282.58</v>
          </cell>
          <cell r="I7396">
            <v>627</v>
          </cell>
          <cell r="J7396">
            <v>451</v>
          </cell>
          <cell r="K7396">
            <v>1736.42</v>
          </cell>
          <cell r="L7396">
            <v>18</v>
          </cell>
          <cell r="M7396" t="str">
            <v>Jul/Aug</v>
          </cell>
          <cell r="N7396">
            <v>32</v>
          </cell>
        </row>
        <row r="7397">
          <cell r="A7397" t="str">
            <v>2006/07 W18</v>
          </cell>
          <cell r="B7397" t="str">
            <v>210 - LGW South Main</v>
          </cell>
          <cell r="C7397" t="str">
            <v>Others - 2 for £15 Fortified</v>
          </cell>
          <cell r="D7397">
            <v>141.84</v>
          </cell>
          <cell r="E7397">
            <v>68.02</v>
          </cell>
          <cell r="F7397">
            <v>16</v>
          </cell>
          <cell r="G7397">
            <v>35.159999999999997</v>
          </cell>
          <cell r="H7397">
            <v>9.34</v>
          </cell>
          <cell r="I7397">
            <v>4</v>
          </cell>
          <cell r="J7397">
            <v>50</v>
          </cell>
          <cell r="K7397">
            <v>200</v>
          </cell>
          <cell r="L7397">
            <v>18</v>
          </cell>
          <cell r="M7397" t="str">
            <v>Jul/Aug</v>
          </cell>
          <cell r="N7397">
            <v>59</v>
          </cell>
        </row>
        <row r="7398">
          <cell r="A7398" t="str">
            <v>2006/07 W18</v>
          </cell>
          <cell r="B7398" t="str">
            <v>220 - LGW North Main</v>
          </cell>
          <cell r="C7398" t="str">
            <v>Liquor</v>
          </cell>
          <cell r="D7398">
            <v>79113.58</v>
          </cell>
          <cell r="E7398">
            <v>38561.58</v>
          </cell>
          <cell r="F7398">
            <v>5254</v>
          </cell>
          <cell r="G7398">
            <v>32418.75</v>
          </cell>
          <cell r="H7398">
            <v>7537.38</v>
          </cell>
          <cell r="I7398">
            <v>1836</v>
          </cell>
          <cell r="J7398">
            <v>8444</v>
          </cell>
          <cell r="K7398">
            <v>50350.36</v>
          </cell>
          <cell r="L7398">
            <v>18</v>
          </cell>
          <cell r="M7398" t="str">
            <v>Jul/Aug</v>
          </cell>
          <cell r="N7398">
            <v>1</v>
          </cell>
        </row>
        <row r="7399">
          <cell r="A7399" t="str">
            <v>2006/07 W18</v>
          </cell>
          <cell r="B7399" t="str">
            <v>220 - LGW North Main</v>
          </cell>
          <cell r="C7399" t="str">
            <v>Tobacco</v>
          </cell>
          <cell r="D7399">
            <v>62561.279999999999</v>
          </cell>
          <cell r="E7399">
            <v>45046.879999999997</v>
          </cell>
          <cell r="F7399">
            <v>1849</v>
          </cell>
          <cell r="G7399">
            <v>2638.95</v>
          </cell>
          <cell r="H7399">
            <v>479.78</v>
          </cell>
          <cell r="I7399">
            <v>88</v>
          </cell>
          <cell r="J7399">
            <v>3791</v>
          </cell>
          <cell r="K7399">
            <v>33172.730000000003</v>
          </cell>
          <cell r="L7399">
            <v>18</v>
          </cell>
          <cell r="M7399" t="str">
            <v>Jul/Aug</v>
          </cell>
          <cell r="N7399">
            <v>2</v>
          </cell>
        </row>
        <row r="7400">
          <cell r="A7400" t="str">
            <v>2006/07 W18</v>
          </cell>
          <cell r="B7400" t="str">
            <v>220 - LGW North Main</v>
          </cell>
          <cell r="C7400" t="str">
            <v>Perfumery</v>
          </cell>
          <cell r="D7400">
            <v>419403.85</v>
          </cell>
          <cell r="E7400">
            <v>236384.85</v>
          </cell>
          <cell r="F7400">
            <v>18274</v>
          </cell>
          <cell r="G7400">
            <v>247417.53</v>
          </cell>
          <cell r="H7400">
            <v>124411.17</v>
          </cell>
          <cell r="I7400">
            <v>10875</v>
          </cell>
          <cell r="J7400">
            <v>45291</v>
          </cell>
          <cell r="K7400">
            <v>375373.27</v>
          </cell>
          <cell r="L7400">
            <v>18</v>
          </cell>
          <cell r="M7400" t="str">
            <v>Jul/Aug</v>
          </cell>
          <cell r="N7400">
            <v>3</v>
          </cell>
        </row>
        <row r="7401">
          <cell r="A7401" t="str">
            <v>2006/07 W18</v>
          </cell>
          <cell r="B7401" t="str">
            <v>220 - LGW North Main</v>
          </cell>
          <cell r="C7401" t="str">
            <v>Food</v>
          </cell>
          <cell r="D7401">
            <v>14905.9</v>
          </cell>
          <cell r="E7401">
            <v>7207.54</v>
          </cell>
          <cell r="F7401">
            <v>3447</v>
          </cell>
          <cell r="G7401">
            <v>6688.7</v>
          </cell>
          <cell r="H7401">
            <v>2823.45</v>
          </cell>
          <cell r="I7401">
            <v>1531</v>
          </cell>
          <cell r="J7401">
            <v>6148</v>
          </cell>
          <cell r="K7401">
            <v>13480.15</v>
          </cell>
          <cell r="L7401">
            <v>18</v>
          </cell>
          <cell r="M7401" t="str">
            <v>Jul/Aug</v>
          </cell>
          <cell r="N7401">
            <v>4</v>
          </cell>
        </row>
        <row r="7402">
          <cell r="A7402" t="str">
            <v>2006/07 W18</v>
          </cell>
          <cell r="B7402" t="str">
            <v>220 - LGW North Main</v>
          </cell>
          <cell r="C7402" t="str">
            <v>Tax Free</v>
          </cell>
          <cell r="D7402">
            <v>25777.85</v>
          </cell>
          <cell r="E7402">
            <v>13427.98</v>
          </cell>
          <cell r="F7402">
            <v>1557</v>
          </cell>
          <cell r="G7402">
            <v>14305.63</v>
          </cell>
          <cell r="H7402">
            <v>6578.64</v>
          </cell>
          <cell r="I7402">
            <v>789</v>
          </cell>
          <cell r="J7402">
            <v>10747</v>
          </cell>
          <cell r="K7402">
            <v>70539.320000000007</v>
          </cell>
          <cell r="L7402">
            <v>18</v>
          </cell>
          <cell r="M7402" t="str">
            <v>Jul/Aug</v>
          </cell>
          <cell r="N7402">
            <v>5</v>
          </cell>
        </row>
        <row r="7403">
          <cell r="A7403" t="str">
            <v>2006/07 W18</v>
          </cell>
          <cell r="B7403" t="str">
            <v>220 - LGW North Main</v>
          </cell>
          <cell r="C7403" t="str">
            <v>Unclassified Products</v>
          </cell>
          <cell r="D7403">
            <v>0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  <cell r="I7403">
            <v>0</v>
          </cell>
          <cell r="J7403">
            <v>0</v>
          </cell>
          <cell r="K7403" t="str">
            <v>/0</v>
          </cell>
          <cell r="L7403">
            <v>18</v>
          </cell>
          <cell r="M7403" t="str">
            <v>Jul/Aug</v>
          </cell>
          <cell r="N7403">
            <v>6</v>
          </cell>
        </row>
        <row r="7404">
          <cell r="A7404" t="str">
            <v>2006/07 W18</v>
          </cell>
          <cell r="B7404" t="str">
            <v>220 - LGW North Main</v>
          </cell>
          <cell r="C7404" t="str">
            <v>Spirits</v>
          </cell>
          <cell r="D7404">
            <v>57190.54</v>
          </cell>
          <cell r="E7404">
            <v>30782.080000000002</v>
          </cell>
          <cell r="F7404">
            <v>4208</v>
          </cell>
          <cell r="G7404">
            <v>20535.73</v>
          </cell>
          <cell r="H7404">
            <v>4640.63</v>
          </cell>
          <cell r="I7404">
            <v>1323</v>
          </cell>
          <cell r="J7404">
            <v>6619</v>
          </cell>
          <cell r="K7404">
            <v>30714.87</v>
          </cell>
          <cell r="L7404">
            <v>18</v>
          </cell>
          <cell r="M7404" t="str">
            <v>Jul/Aug</v>
          </cell>
          <cell r="N7404">
            <v>7</v>
          </cell>
        </row>
        <row r="7405">
          <cell r="A7405" t="str">
            <v>2006/07 W18</v>
          </cell>
          <cell r="B7405" t="str">
            <v>220 - LGW North Main</v>
          </cell>
          <cell r="C7405" t="str">
            <v>Fortified Wines</v>
          </cell>
          <cell r="D7405">
            <v>1012.49</v>
          </cell>
          <cell r="E7405">
            <v>478.12</v>
          </cell>
          <cell r="F7405">
            <v>105</v>
          </cell>
          <cell r="G7405">
            <v>303.97000000000003</v>
          </cell>
          <cell r="H7405">
            <v>67.959999999999994</v>
          </cell>
          <cell r="I7405">
            <v>37</v>
          </cell>
          <cell r="J7405">
            <v>164</v>
          </cell>
          <cell r="K7405">
            <v>665.29</v>
          </cell>
          <cell r="L7405">
            <v>18</v>
          </cell>
          <cell r="M7405" t="str">
            <v>Jul/Aug</v>
          </cell>
          <cell r="N7405">
            <v>10</v>
          </cell>
        </row>
        <row r="7406">
          <cell r="A7406" t="str">
            <v>2006/07 W18</v>
          </cell>
          <cell r="B7406" t="str">
            <v>220 - LGW North Main</v>
          </cell>
          <cell r="C7406" t="str">
            <v>Others</v>
          </cell>
          <cell r="D7406">
            <v>0</v>
          </cell>
          <cell r="E7406">
            <v>0</v>
          </cell>
          <cell r="F7406">
            <v>0</v>
          </cell>
          <cell r="G7406">
            <v>0</v>
          </cell>
          <cell r="H7406">
            <v>0</v>
          </cell>
          <cell r="I7406">
            <v>0</v>
          </cell>
          <cell r="J7406">
            <v>0</v>
          </cell>
          <cell r="K7406" t="str">
            <v>/0</v>
          </cell>
          <cell r="L7406">
            <v>18</v>
          </cell>
          <cell r="M7406" t="str">
            <v>Jul/Aug</v>
          </cell>
          <cell r="N7406">
            <v>11</v>
          </cell>
        </row>
        <row r="7407">
          <cell r="A7407" t="str">
            <v>2006/07 W18</v>
          </cell>
          <cell r="B7407" t="str">
            <v>220 - LGW North Main</v>
          </cell>
          <cell r="C7407" t="str">
            <v>Champagne</v>
          </cell>
          <cell r="D7407">
            <v>17660.71</v>
          </cell>
          <cell r="E7407">
            <v>5997.77</v>
          </cell>
          <cell r="F7407">
            <v>553</v>
          </cell>
          <cell r="G7407">
            <v>10307.969999999999</v>
          </cell>
          <cell r="H7407">
            <v>2563.25</v>
          </cell>
          <cell r="I7407">
            <v>322</v>
          </cell>
          <cell r="J7407">
            <v>646</v>
          </cell>
          <cell r="K7407">
            <v>11323.21</v>
          </cell>
          <cell r="L7407">
            <v>18</v>
          </cell>
          <cell r="M7407" t="str">
            <v>Jul/Aug</v>
          </cell>
          <cell r="N7407">
            <v>8</v>
          </cell>
        </row>
        <row r="7408">
          <cell r="A7408" t="str">
            <v>2006/07 W18</v>
          </cell>
          <cell r="B7408" t="str">
            <v>220 - LGW North Main</v>
          </cell>
          <cell r="C7408" t="str">
            <v>Wines</v>
          </cell>
          <cell r="D7408">
            <v>3249.84</v>
          </cell>
          <cell r="E7408">
            <v>1303.6099999999999</v>
          </cell>
          <cell r="F7408">
            <v>388</v>
          </cell>
          <cell r="G7408">
            <v>1271.08</v>
          </cell>
          <cell r="H7408">
            <v>265.54000000000002</v>
          </cell>
          <cell r="I7408">
            <v>154</v>
          </cell>
          <cell r="J7408">
            <v>1015</v>
          </cell>
          <cell r="K7408">
            <v>4402.6099999999997</v>
          </cell>
          <cell r="L7408">
            <v>18</v>
          </cell>
          <cell r="M7408" t="str">
            <v>Jul/Aug</v>
          </cell>
          <cell r="N7408">
            <v>9</v>
          </cell>
        </row>
        <row r="7409">
          <cell r="A7409" t="str">
            <v>2006/07 W18</v>
          </cell>
          <cell r="B7409" t="str">
            <v>220 - LGW North Main</v>
          </cell>
          <cell r="C7409" t="str">
            <v>Unclassified Liquor</v>
          </cell>
          <cell r="D7409">
            <v>0</v>
          </cell>
          <cell r="E7409">
            <v>0</v>
          </cell>
          <cell r="F7409">
            <v>0</v>
          </cell>
          <cell r="G7409">
            <v>0</v>
          </cell>
          <cell r="H7409">
            <v>0</v>
          </cell>
          <cell r="I7409">
            <v>0</v>
          </cell>
          <cell r="J7409">
            <v>0</v>
          </cell>
          <cell r="K7409" t="str">
            <v>/0</v>
          </cell>
          <cell r="L7409">
            <v>18</v>
          </cell>
          <cell r="M7409" t="str">
            <v>Jul/Aug</v>
          </cell>
          <cell r="N7409">
            <v>12</v>
          </cell>
        </row>
        <row r="7410">
          <cell r="A7410" t="str">
            <v>2006/07 W18</v>
          </cell>
          <cell r="B7410" t="str">
            <v>220 - LGW North Main</v>
          </cell>
          <cell r="C7410" t="str">
            <v>Value - 2 for £15</v>
          </cell>
          <cell r="D7410">
            <v>8199.65</v>
          </cell>
          <cell r="E7410">
            <v>5758.26</v>
          </cell>
          <cell r="F7410">
            <v>1026</v>
          </cell>
          <cell r="G7410">
            <v>258.29000000000002</v>
          </cell>
          <cell r="H7410">
            <v>46.47</v>
          </cell>
          <cell r="I7410">
            <v>16</v>
          </cell>
          <cell r="J7410">
            <v>967</v>
          </cell>
          <cell r="K7410">
            <v>2813.65</v>
          </cell>
          <cell r="L7410">
            <v>18</v>
          </cell>
          <cell r="M7410" t="str">
            <v>Jul/Aug</v>
          </cell>
          <cell r="N7410">
            <v>31</v>
          </cell>
        </row>
        <row r="7411">
          <cell r="A7411" t="str">
            <v>2006/07 W18</v>
          </cell>
          <cell r="B7411" t="str">
            <v>220 - LGW North Main</v>
          </cell>
          <cell r="C7411" t="str">
            <v>Value - 2 for £20 Bombay Saphire</v>
          </cell>
          <cell r="D7411">
            <v>1059.5899999999999</v>
          </cell>
          <cell r="E7411">
            <v>721.47</v>
          </cell>
          <cell r="F7411">
            <v>82</v>
          </cell>
          <cell r="G7411">
            <v>184.32</v>
          </cell>
          <cell r="H7411">
            <v>49.14</v>
          </cell>
          <cell r="I7411">
            <v>9</v>
          </cell>
          <cell r="J7411">
            <v>18</v>
          </cell>
          <cell r="K7411">
            <v>50.04</v>
          </cell>
          <cell r="L7411">
            <v>18</v>
          </cell>
          <cell r="M7411" t="str">
            <v>Jul/Aug</v>
          </cell>
          <cell r="N7411">
            <v>45</v>
          </cell>
        </row>
        <row r="7412">
          <cell r="A7412" t="str">
            <v>2006/07 W18</v>
          </cell>
          <cell r="B7412" t="str">
            <v>220 - LGW North Main</v>
          </cell>
          <cell r="C7412" t="str">
            <v>Value - Baileys 2 for £20</v>
          </cell>
          <cell r="D7412">
            <v>1507.85</v>
          </cell>
          <cell r="E7412">
            <v>856.43</v>
          </cell>
          <cell r="F7412">
            <v>133</v>
          </cell>
          <cell r="G7412">
            <v>231</v>
          </cell>
          <cell r="H7412">
            <v>82.59</v>
          </cell>
          <cell r="I7412">
            <v>14</v>
          </cell>
          <cell r="J7412">
            <v>113</v>
          </cell>
          <cell r="K7412">
            <v>544.65</v>
          </cell>
          <cell r="L7412">
            <v>18</v>
          </cell>
          <cell r="M7412" t="str">
            <v>Jul/Aug</v>
          </cell>
          <cell r="N7412">
            <v>39</v>
          </cell>
        </row>
        <row r="7413">
          <cell r="A7413" t="str">
            <v>2006/07 W18</v>
          </cell>
          <cell r="B7413" t="str">
            <v>220 - LGW North Main</v>
          </cell>
          <cell r="C7413" t="str">
            <v>Value - Baileys Twin @ £20</v>
          </cell>
          <cell r="D7413">
            <v>360</v>
          </cell>
          <cell r="E7413">
            <v>219.6</v>
          </cell>
          <cell r="F7413">
            <v>18</v>
          </cell>
          <cell r="G7413">
            <v>0</v>
          </cell>
          <cell r="H7413">
            <v>0</v>
          </cell>
          <cell r="I7413">
            <v>0</v>
          </cell>
          <cell r="J7413">
            <v>17</v>
          </cell>
          <cell r="K7413">
            <v>163.88</v>
          </cell>
          <cell r="L7413">
            <v>18</v>
          </cell>
          <cell r="M7413" t="str">
            <v>Jul/Aug</v>
          </cell>
          <cell r="N7413">
            <v>51</v>
          </cell>
        </row>
        <row r="7414">
          <cell r="A7414" t="str">
            <v>2006/07 W18</v>
          </cell>
          <cell r="B7414" t="str">
            <v>220 - LGW North Main</v>
          </cell>
          <cell r="C7414" t="str">
            <v>Value - Twins @ £15</v>
          </cell>
          <cell r="D7414">
            <v>2281.66</v>
          </cell>
          <cell r="E7414">
            <v>1620.71</v>
          </cell>
          <cell r="F7414">
            <v>149</v>
          </cell>
          <cell r="G7414">
            <v>76.66</v>
          </cell>
          <cell r="H7414">
            <v>19.41</v>
          </cell>
          <cell r="I7414">
            <v>2</v>
          </cell>
          <cell r="J7414">
            <v>113</v>
          </cell>
          <cell r="K7414">
            <v>579.66999999999996</v>
          </cell>
          <cell r="L7414">
            <v>18</v>
          </cell>
          <cell r="M7414" t="str">
            <v>Jul/Aug</v>
          </cell>
          <cell r="N7414">
            <v>36</v>
          </cell>
        </row>
        <row r="7415">
          <cell r="A7415" t="str">
            <v>2006/07 W18</v>
          </cell>
          <cell r="B7415" t="str">
            <v>220 - LGW North Main</v>
          </cell>
          <cell r="C7415" t="str">
            <v>Malt - 2 For £45 (6 glenmorangie + 2)</v>
          </cell>
          <cell r="D7415">
            <v>452.84</v>
          </cell>
          <cell r="E7415">
            <v>203.79</v>
          </cell>
          <cell r="F7415">
            <v>16</v>
          </cell>
          <cell r="G7415">
            <v>281.89999999999998</v>
          </cell>
          <cell r="H7415">
            <v>79.040000000000006</v>
          </cell>
          <cell r="I7415">
            <v>10</v>
          </cell>
          <cell r="J7415">
            <v>103</v>
          </cell>
          <cell r="K7415">
            <v>787.76</v>
          </cell>
          <cell r="L7415">
            <v>18</v>
          </cell>
          <cell r="M7415" t="str">
            <v>Jul/Aug</v>
          </cell>
          <cell r="N7415">
            <v>30</v>
          </cell>
        </row>
        <row r="7416">
          <cell r="A7416" t="str">
            <v>2006/07 W18</v>
          </cell>
          <cell r="B7416" t="str">
            <v>220 - LGW North Main</v>
          </cell>
          <cell r="C7416" t="str">
            <v>Malt - Save £5 Glenmorangie Traditional</v>
          </cell>
          <cell r="D7416">
            <v>79.98</v>
          </cell>
          <cell r="E7416">
            <v>57.12</v>
          </cell>
          <cell r="F7416">
            <v>2</v>
          </cell>
          <cell r="G7416">
            <v>0</v>
          </cell>
          <cell r="H7416">
            <v>0</v>
          </cell>
          <cell r="I7416">
            <v>0</v>
          </cell>
          <cell r="J7416">
            <v>13</v>
          </cell>
          <cell r="K7416">
            <v>148.59</v>
          </cell>
          <cell r="L7416">
            <v>18</v>
          </cell>
          <cell r="M7416" t="str">
            <v>Jul/Aug</v>
          </cell>
          <cell r="N7416">
            <v>44</v>
          </cell>
        </row>
        <row r="7417">
          <cell r="A7417" t="str">
            <v>2006/07 W18</v>
          </cell>
          <cell r="B7417" t="str">
            <v>220 - LGW North Main</v>
          </cell>
          <cell r="C7417" t="str">
            <v>Cognac - XO @ £45</v>
          </cell>
          <cell r="D7417">
            <v>1665</v>
          </cell>
          <cell r="E7417">
            <v>889.46</v>
          </cell>
          <cell r="F7417">
            <v>37</v>
          </cell>
          <cell r="G7417">
            <v>810</v>
          </cell>
          <cell r="H7417">
            <v>320.22000000000003</v>
          </cell>
          <cell r="I7417">
            <v>18</v>
          </cell>
          <cell r="J7417">
            <v>87</v>
          </cell>
          <cell r="K7417">
            <v>1674.75</v>
          </cell>
          <cell r="L7417">
            <v>18</v>
          </cell>
          <cell r="M7417" t="str">
            <v>Jul/Aug</v>
          </cell>
          <cell r="N7417">
            <v>37</v>
          </cell>
        </row>
        <row r="7418">
          <cell r="A7418" t="str">
            <v>2006/07 W18</v>
          </cell>
          <cell r="B7418" t="str">
            <v>220 - LGW North Main</v>
          </cell>
          <cell r="C7418" t="str">
            <v>Cognac - VSOP 2 for £45</v>
          </cell>
          <cell r="D7418">
            <v>1520.91</v>
          </cell>
          <cell r="E7418">
            <v>854.14</v>
          </cell>
          <cell r="F7418">
            <v>65</v>
          </cell>
          <cell r="G7418">
            <v>475.96</v>
          </cell>
          <cell r="H7418">
            <v>109.84</v>
          </cell>
          <cell r="I7418">
            <v>20</v>
          </cell>
          <cell r="J7418">
            <v>74</v>
          </cell>
          <cell r="K7418">
            <v>687.14</v>
          </cell>
          <cell r="L7418">
            <v>18</v>
          </cell>
          <cell r="M7418" t="str">
            <v>Jul/Aug</v>
          </cell>
          <cell r="N7418">
            <v>41</v>
          </cell>
        </row>
        <row r="7419">
          <cell r="A7419" t="str">
            <v>2006/07 W18</v>
          </cell>
          <cell r="B7419" t="str">
            <v>220 - LGW North Main</v>
          </cell>
          <cell r="C7419" t="str">
            <v>Cognac - Only £17_99 VS Especiale</v>
          </cell>
          <cell r="D7419">
            <v>1342.21</v>
          </cell>
          <cell r="E7419">
            <v>523.80999999999995</v>
          </cell>
          <cell r="F7419">
            <v>79</v>
          </cell>
          <cell r="G7419">
            <v>662.61</v>
          </cell>
          <cell r="H7419">
            <v>54.21</v>
          </cell>
          <cell r="I7419">
            <v>39</v>
          </cell>
          <cell r="J7419">
            <v>0</v>
          </cell>
          <cell r="K7419">
            <v>0</v>
          </cell>
          <cell r="L7419">
            <v>18</v>
          </cell>
          <cell r="M7419" t="str">
            <v>Jul/Aug</v>
          </cell>
          <cell r="N7419">
            <v>42</v>
          </cell>
        </row>
        <row r="7420">
          <cell r="A7420" t="str">
            <v>2006/07 W18</v>
          </cell>
          <cell r="B7420" t="str">
            <v>220 - LGW North Main</v>
          </cell>
          <cell r="C7420" t="str">
            <v>Deluxe - Chivas 2 for £30</v>
          </cell>
          <cell r="D7420">
            <v>270.69</v>
          </cell>
          <cell r="E7420">
            <v>178.98</v>
          </cell>
          <cell r="F7420">
            <v>13</v>
          </cell>
          <cell r="G7420">
            <v>30.81</v>
          </cell>
          <cell r="H7420">
            <v>12.3</v>
          </cell>
          <cell r="I7420">
            <v>1</v>
          </cell>
          <cell r="J7420">
            <v>31</v>
          </cell>
          <cell r="K7420">
            <v>189.1</v>
          </cell>
          <cell r="L7420">
            <v>18</v>
          </cell>
          <cell r="M7420" t="str">
            <v>Jul/Aug</v>
          </cell>
          <cell r="N7420">
            <v>49</v>
          </cell>
        </row>
        <row r="7421">
          <cell r="A7421" t="str">
            <v>2006/07 W18</v>
          </cell>
          <cell r="B7421" t="str">
            <v>220 - LGW North Main</v>
          </cell>
          <cell r="C7421" t="str">
            <v>Deluxe - Chivas Twin for £30</v>
          </cell>
          <cell r="D7421">
            <v>350.91</v>
          </cell>
          <cell r="E7421">
            <v>241.11</v>
          </cell>
          <cell r="F7421">
            <v>9</v>
          </cell>
          <cell r="G7421">
            <v>0</v>
          </cell>
          <cell r="H7421">
            <v>0</v>
          </cell>
          <cell r="I7421">
            <v>0</v>
          </cell>
          <cell r="J7421">
            <v>13</v>
          </cell>
          <cell r="K7421">
            <v>158.6</v>
          </cell>
          <cell r="L7421">
            <v>18</v>
          </cell>
          <cell r="M7421" t="str">
            <v>Jul/Aug</v>
          </cell>
          <cell r="N7421">
            <v>38</v>
          </cell>
        </row>
        <row r="7422">
          <cell r="A7422" t="str">
            <v>2006/07 W18</v>
          </cell>
          <cell r="B7422" t="str">
            <v>220 - LGW North Main</v>
          </cell>
          <cell r="C7422" t="str">
            <v>Deluxe - Chivas Triple Pack @ £45</v>
          </cell>
          <cell r="D7422">
            <v>173.97</v>
          </cell>
          <cell r="E7422">
            <v>119.1</v>
          </cell>
          <cell r="F7422">
            <v>3</v>
          </cell>
          <cell r="G7422">
            <v>0</v>
          </cell>
          <cell r="H7422">
            <v>0</v>
          </cell>
          <cell r="I7422">
            <v>0</v>
          </cell>
          <cell r="J7422">
            <v>37</v>
          </cell>
          <cell r="K7422">
            <v>676.73</v>
          </cell>
          <cell r="L7422">
            <v>18</v>
          </cell>
          <cell r="M7422" t="str">
            <v>Jul/Aug</v>
          </cell>
          <cell r="N7422">
            <v>54</v>
          </cell>
        </row>
        <row r="7423">
          <cell r="A7423" t="str">
            <v>2006/07 W18</v>
          </cell>
          <cell r="B7423" t="str">
            <v>220 - LGW North Main</v>
          </cell>
          <cell r="C7423" t="str">
            <v>Deluxe - Chivas Save £5 18yo</v>
          </cell>
          <cell r="D7423">
            <v>104.97</v>
          </cell>
          <cell r="E7423">
            <v>60.72</v>
          </cell>
          <cell r="F7423">
            <v>3</v>
          </cell>
          <cell r="G7423">
            <v>34.99</v>
          </cell>
          <cell r="H7423">
            <v>12.86</v>
          </cell>
          <cell r="I7423">
            <v>1</v>
          </cell>
          <cell r="J7423">
            <v>15</v>
          </cell>
          <cell r="K7423">
            <v>165.9</v>
          </cell>
          <cell r="L7423">
            <v>18</v>
          </cell>
          <cell r="M7423" t="str">
            <v>Jul/Aug</v>
          </cell>
          <cell r="N7423">
            <v>50</v>
          </cell>
        </row>
        <row r="7424">
          <cell r="A7424" t="str">
            <v>2006/07 W18</v>
          </cell>
          <cell r="B7424" t="str">
            <v>220 - LGW North Main</v>
          </cell>
          <cell r="C7424" t="str">
            <v>Deluxe - Chivas Royal Salute get Chivas 18yo</v>
          </cell>
          <cell r="D7424">
            <v>119.98</v>
          </cell>
          <cell r="E7424">
            <v>77.44</v>
          </cell>
          <cell r="F7424">
            <v>2</v>
          </cell>
          <cell r="G7424">
            <v>0</v>
          </cell>
          <cell r="H7424">
            <v>0</v>
          </cell>
          <cell r="I7424">
            <v>0</v>
          </cell>
          <cell r="J7424">
            <v>3</v>
          </cell>
          <cell r="K7424">
            <v>63.81</v>
          </cell>
          <cell r="L7424">
            <v>18</v>
          </cell>
          <cell r="M7424" t="str">
            <v>Jul/Aug</v>
          </cell>
          <cell r="N7424">
            <v>57</v>
          </cell>
        </row>
        <row r="7425">
          <cell r="A7425" t="str">
            <v>2006/07 W18</v>
          </cell>
          <cell r="B7425" t="str">
            <v>220 - LGW North Main</v>
          </cell>
          <cell r="C7425" t="str">
            <v>Deluxe - Dewars 2 for £30 ATA</v>
          </cell>
          <cell r="D7425">
            <v>349.96</v>
          </cell>
          <cell r="E7425">
            <v>115.82</v>
          </cell>
          <cell r="F7425">
            <v>22</v>
          </cell>
          <cell r="G7425">
            <v>229.99</v>
          </cell>
          <cell r="H7425">
            <v>23.4</v>
          </cell>
          <cell r="I7425">
            <v>15</v>
          </cell>
          <cell r="J7425">
            <v>13</v>
          </cell>
          <cell r="K7425">
            <v>68.77</v>
          </cell>
          <cell r="L7425">
            <v>18</v>
          </cell>
          <cell r="M7425" t="str">
            <v>Jul/Aug</v>
          </cell>
          <cell r="N7425">
            <v>40</v>
          </cell>
        </row>
        <row r="7426">
          <cell r="A7426" t="str">
            <v>2006/07 W18</v>
          </cell>
          <cell r="B7426" t="str">
            <v>220 - LGW North Main</v>
          </cell>
          <cell r="C7426" t="str">
            <v>Deluxe - JW Blue get a free 20cl Gold (Sept Only)</v>
          </cell>
          <cell r="D7426">
            <v>373.28</v>
          </cell>
          <cell r="E7426">
            <v>156.72999999999999</v>
          </cell>
          <cell r="F7426">
            <v>4</v>
          </cell>
          <cell r="G7426">
            <v>373.28</v>
          </cell>
          <cell r="H7426">
            <v>156.72999999999999</v>
          </cell>
          <cell r="I7426">
            <v>4</v>
          </cell>
          <cell r="J7426">
            <v>37</v>
          </cell>
          <cell r="K7426">
            <v>1177.71</v>
          </cell>
          <cell r="L7426">
            <v>18</v>
          </cell>
          <cell r="M7426" t="str">
            <v>Jul/Aug</v>
          </cell>
          <cell r="N7426">
            <v>46</v>
          </cell>
        </row>
        <row r="7427">
          <cell r="A7427" t="str">
            <v>2006/07 W18</v>
          </cell>
          <cell r="B7427" t="str">
            <v>220 - LGW North Main</v>
          </cell>
          <cell r="C7427" t="str">
            <v>Deluxe - Free 20cl bottle (linked to JW Blue) (Sept Only)</v>
          </cell>
          <cell r="D7427">
            <v>47.07</v>
          </cell>
          <cell r="E7427">
            <v>21.37</v>
          </cell>
          <cell r="F7427">
            <v>3</v>
          </cell>
          <cell r="G7427">
            <v>47.07</v>
          </cell>
          <cell r="H7427">
            <v>21.37</v>
          </cell>
          <cell r="I7427">
            <v>3</v>
          </cell>
          <cell r="J7427">
            <v>25</v>
          </cell>
          <cell r="K7427">
            <v>149.75</v>
          </cell>
          <cell r="L7427">
            <v>18</v>
          </cell>
          <cell r="M7427" t="str">
            <v>Jul/Aug</v>
          </cell>
          <cell r="N7427">
            <v>47</v>
          </cell>
        </row>
        <row r="7428">
          <cell r="A7428" t="str">
            <v>2006/07 W18</v>
          </cell>
          <cell r="B7428" t="str">
            <v>220 - LGW North Main</v>
          </cell>
          <cell r="C7428" t="str">
            <v>Champagne - Piper Florens Louis 2 for £30</v>
          </cell>
          <cell r="D7428">
            <v>280</v>
          </cell>
          <cell r="E7428">
            <v>99.26</v>
          </cell>
          <cell r="F7428">
            <v>16</v>
          </cell>
          <cell r="G7428">
            <v>157.5</v>
          </cell>
          <cell r="H7428">
            <v>39.06</v>
          </cell>
          <cell r="I7428">
            <v>9</v>
          </cell>
          <cell r="J7428">
            <v>9</v>
          </cell>
          <cell r="K7428">
            <v>80.099999999999994</v>
          </cell>
          <cell r="L7428">
            <v>18</v>
          </cell>
          <cell r="M7428" t="str">
            <v>Jul/Aug</v>
          </cell>
          <cell r="N7428">
            <v>53</v>
          </cell>
        </row>
        <row r="7429">
          <cell r="A7429" t="str">
            <v>2006/07 W18</v>
          </cell>
          <cell r="B7429" t="str">
            <v>220 - LGW North Main</v>
          </cell>
          <cell r="C7429" t="str">
            <v>Champagne - Piper Florens Louis Twin for £30</v>
          </cell>
          <cell r="D7429">
            <v>210</v>
          </cell>
          <cell r="E7429">
            <v>94.69</v>
          </cell>
          <cell r="F7429">
            <v>6</v>
          </cell>
          <cell r="G7429">
            <v>35</v>
          </cell>
          <cell r="H7429">
            <v>8.69</v>
          </cell>
          <cell r="I7429">
            <v>1</v>
          </cell>
          <cell r="J7429">
            <v>30</v>
          </cell>
          <cell r="K7429">
            <v>534</v>
          </cell>
          <cell r="L7429">
            <v>18</v>
          </cell>
          <cell r="M7429" t="str">
            <v>Jul/Aug</v>
          </cell>
          <cell r="N7429">
            <v>33</v>
          </cell>
        </row>
        <row r="7430">
          <cell r="A7430" t="str">
            <v>2006/07 W18</v>
          </cell>
          <cell r="B7430" t="str">
            <v>220 - LGW North Main</v>
          </cell>
          <cell r="C7430" t="str">
            <v>Champagne - Charles Heidseick 2 for £35</v>
          </cell>
          <cell r="D7430">
            <v>22.99</v>
          </cell>
          <cell r="E7430">
            <v>13.73</v>
          </cell>
          <cell r="F7430">
            <v>1</v>
          </cell>
          <cell r="G7430">
            <v>0</v>
          </cell>
          <cell r="H7430">
            <v>0</v>
          </cell>
          <cell r="I7430">
            <v>0</v>
          </cell>
          <cell r="J7430">
            <v>10</v>
          </cell>
          <cell r="K7430">
            <v>92.6</v>
          </cell>
          <cell r="L7430">
            <v>18</v>
          </cell>
          <cell r="M7430" t="str">
            <v>Jul/Aug</v>
          </cell>
          <cell r="N7430">
            <v>55</v>
          </cell>
        </row>
        <row r="7431">
          <cell r="A7431" t="str">
            <v>2006/07 W18</v>
          </cell>
          <cell r="B7431" t="str">
            <v>220 - LGW North Main</v>
          </cell>
          <cell r="C7431" t="str">
            <v>Champagne - Canard Twin for £25</v>
          </cell>
          <cell r="D7431">
            <v>1150</v>
          </cell>
          <cell r="E7431">
            <v>328.76</v>
          </cell>
          <cell r="F7431">
            <v>46</v>
          </cell>
          <cell r="G7431">
            <v>825</v>
          </cell>
          <cell r="H7431">
            <v>185.76</v>
          </cell>
          <cell r="I7431">
            <v>33</v>
          </cell>
          <cell r="J7431">
            <v>43</v>
          </cell>
          <cell r="K7431">
            <v>688</v>
          </cell>
          <cell r="L7431">
            <v>18</v>
          </cell>
          <cell r="M7431" t="str">
            <v>Jul/Aug</v>
          </cell>
          <cell r="N7431">
            <v>52</v>
          </cell>
        </row>
        <row r="7432">
          <cell r="A7432" t="str">
            <v>2006/07 W18</v>
          </cell>
          <cell r="B7432" t="str">
            <v>220 - LGW North Main</v>
          </cell>
          <cell r="C7432" t="str">
            <v>Wine - Beringer 3 for £15</v>
          </cell>
          <cell r="D7432">
            <v>0</v>
          </cell>
          <cell r="E7432">
            <v>0</v>
          </cell>
          <cell r="F7432">
            <v>0</v>
          </cell>
          <cell r="G7432">
            <v>0</v>
          </cell>
          <cell r="H7432">
            <v>0</v>
          </cell>
          <cell r="I7432">
            <v>0</v>
          </cell>
          <cell r="J7432">
            <v>0</v>
          </cell>
          <cell r="K7432" t="str">
            <v>/0</v>
          </cell>
          <cell r="L7432">
            <v>18</v>
          </cell>
          <cell r="M7432" t="str">
            <v>Jul/Aug</v>
          </cell>
          <cell r="N7432">
            <v>43</v>
          </cell>
        </row>
        <row r="7433">
          <cell r="A7433" t="str">
            <v>2006/07 W18</v>
          </cell>
          <cell r="B7433" t="str">
            <v>220 - LGW North Main</v>
          </cell>
          <cell r="C7433" t="str">
            <v>Wine - Rosemount BOGOF</v>
          </cell>
          <cell r="D7433">
            <v>153.88999999999999</v>
          </cell>
          <cell r="E7433">
            <v>62.21</v>
          </cell>
          <cell r="F7433">
            <v>21</v>
          </cell>
          <cell r="G7433">
            <v>41.97</v>
          </cell>
          <cell r="H7433">
            <v>9.32</v>
          </cell>
          <cell r="I7433">
            <v>5</v>
          </cell>
          <cell r="J7433">
            <v>73</v>
          </cell>
          <cell r="K7433">
            <v>537.04</v>
          </cell>
          <cell r="L7433">
            <v>18</v>
          </cell>
          <cell r="M7433" t="str">
            <v>Jul/Aug</v>
          </cell>
          <cell r="N7433">
            <v>56</v>
          </cell>
        </row>
        <row r="7434">
          <cell r="A7434" t="str">
            <v>2006/07 W18</v>
          </cell>
          <cell r="B7434" t="str">
            <v>220 - LGW North Main</v>
          </cell>
          <cell r="C7434" t="str">
            <v>WOW - 2 for £45 Malt</v>
          </cell>
          <cell r="D7434">
            <v>708.75</v>
          </cell>
          <cell r="E7434">
            <v>394.51</v>
          </cell>
          <cell r="F7434">
            <v>25</v>
          </cell>
          <cell r="G7434">
            <v>257.91000000000003</v>
          </cell>
          <cell r="H7434">
            <v>64.599999999999994</v>
          </cell>
          <cell r="I7434">
            <v>9</v>
          </cell>
          <cell r="J7434">
            <v>95</v>
          </cell>
          <cell r="K7434">
            <v>716.34</v>
          </cell>
          <cell r="L7434">
            <v>18</v>
          </cell>
          <cell r="M7434" t="str">
            <v>Jul/Aug</v>
          </cell>
          <cell r="N7434">
            <v>34</v>
          </cell>
        </row>
        <row r="7435">
          <cell r="A7435" t="str">
            <v>2006/07 W18</v>
          </cell>
          <cell r="B7435" t="str">
            <v>220 - LGW North Main</v>
          </cell>
          <cell r="C7435" t="str">
            <v>WOW - Connemara 2 for £30</v>
          </cell>
          <cell r="D7435">
            <v>0</v>
          </cell>
          <cell r="E7435">
            <v>0</v>
          </cell>
          <cell r="F7435">
            <v>0</v>
          </cell>
          <cell r="G7435">
            <v>0</v>
          </cell>
          <cell r="H7435">
            <v>0</v>
          </cell>
          <cell r="I7435">
            <v>0</v>
          </cell>
          <cell r="J7435">
            <v>0</v>
          </cell>
          <cell r="K7435" t="str">
            <v>/0</v>
          </cell>
          <cell r="L7435">
            <v>18</v>
          </cell>
          <cell r="M7435" t="str">
            <v>Jul/Aug</v>
          </cell>
          <cell r="N7435">
            <v>60</v>
          </cell>
        </row>
        <row r="7436">
          <cell r="A7436" t="str">
            <v>2006/07 W18</v>
          </cell>
          <cell r="B7436" t="str">
            <v>220 - LGW North Main</v>
          </cell>
          <cell r="C7436" t="str">
            <v>Others - 2 for £25 (glayva, disaronno)</v>
          </cell>
          <cell r="D7436">
            <v>235.84</v>
          </cell>
          <cell r="E7436">
            <v>123.43</v>
          </cell>
          <cell r="F7436">
            <v>16</v>
          </cell>
          <cell r="G7436">
            <v>103.93</v>
          </cell>
          <cell r="H7436">
            <v>22.98</v>
          </cell>
          <cell r="I7436">
            <v>7</v>
          </cell>
          <cell r="J7436">
            <v>28</v>
          </cell>
          <cell r="K7436">
            <v>97.86</v>
          </cell>
          <cell r="L7436">
            <v>18</v>
          </cell>
          <cell r="M7436" t="str">
            <v>Jul/Aug</v>
          </cell>
          <cell r="N7436">
            <v>48</v>
          </cell>
        </row>
        <row r="7437">
          <cell r="A7437" t="str">
            <v>2006/07 W18</v>
          </cell>
          <cell r="B7437" t="str">
            <v>220 - LGW North Main</v>
          </cell>
          <cell r="C7437" t="str">
            <v>Others - Pimms 2 for £15 (70cl)</v>
          </cell>
          <cell r="D7437">
            <v>3194.8</v>
          </cell>
          <cell r="E7437">
            <v>526.33000000000004</v>
          </cell>
          <cell r="F7437">
            <v>414</v>
          </cell>
          <cell r="G7437">
            <v>3008.83</v>
          </cell>
          <cell r="H7437">
            <v>389.44</v>
          </cell>
          <cell r="I7437">
            <v>391</v>
          </cell>
          <cell r="J7437">
            <v>313</v>
          </cell>
          <cell r="K7437">
            <v>1388.05</v>
          </cell>
          <cell r="L7437">
            <v>18</v>
          </cell>
          <cell r="M7437" t="str">
            <v>Jul/Aug</v>
          </cell>
          <cell r="N7437">
            <v>35</v>
          </cell>
        </row>
        <row r="7438">
          <cell r="A7438" t="str">
            <v>2006/07 W18</v>
          </cell>
          <cell r="B7438" t="str">
            <v>220 - LGW North Main</v>
          </cell>
          <cell r="C7438" t="str">
            <v>Other - 2 for £30 Sauza</v>
          </cell>
          <cell r="D7438">
            <v>132.93</v>
          </cell>
          <cell r="E7438">
            <v>83.25</v>
          </cell>
          <cell r="F7438">
            <v>7</v>
          </cell>
          <cell r="G7438">
            <v>56.97</v>
          </cell>
          <cell r="H7438">
            <v>18.09</v>
          </cell>
          <cell r="I7438">
            <v>3</v>
          </cell>
          <cell r="J7438">
            <v>19</v>
          </cell>
          <cell r="K7438">
            <v>84.55</v>
          </cell>
          <cell r="L7438">
            <v>18</v>
          </cell>
          <cell r="M7438" t="str">
            <v>Jul/Aug</v>
          </cell>
          <cell r="N7438">
            <v>58</v>
          </cell>
        </row>
        <row r="7439">
          <cell r="A7439" t="str">
            <v>2006/07 W18</v>
          </cell>
          <cell r="B7439" t="str">
            <v>220 - LGW North Main</v>
          </cell>
          <cell r="C7439" t="str">
            <v>Others - 2 for £20 ATA (70cl)</v>
          </cell>
          <cell r="D7439">
            <v>2232.0100000000002</v>
          </cell>
          <cell r="E7439">
            <v>458.87</v>
          </cell>
          <cell r="F7439">
            <v>215</v>
          </cell>
          <cell r="G7439">
            <v>2080.59</v>
          </cell>
          <cell r="H7439">
            <v>353.15</v>
          </cell>
          <cell r="I7439">
            <v>201</v>
          </cell>
          <cell r="J7439">
            <v>136</v>
          </cell>
          <cell r="K7439">
            <v>567.02</v>
          </cell>
          <cell r="L7439">
            <v>18</v>
          </cell>
          <cell r="M7439" t="str">
            <v>Jul/Aug</v>
          </cell>
          <cell r="N7439">
            <v>32</v>
          </cell>
        </row>
        <row r="7440">
          <cell r="A7440" t="str">
            <v>2006/07 W18</v>
          </cell>
          <cell r="B7440" t="str">
            <v>220 - LGW North Main</v>
          </cell>
          <cell r="C7440" t="str">
            <v>Others - 2 for £15 Fortified</v>
          </cell>
          <cell r="D7440">
            <v>83.91</v>
          </cell>
          <cell r="E7440">
            <v>35.11</v>
          </cell>
          <cell r="F7440">
            <v>9</v>
          </cell>
          <cell r="G7440">
            <v>47.55</v>
          </cell>
          <cell r="H7440">
            <v>14.75</v>
          </cell>
          <cell r="I7440">
            <v>5</v>
          </cell>
          <cell r="J7440">
            <v>21</v>
          </cell>
          <cell r="K7440">
            <v>84</v>
          </cell>
          <cell r="L7440">
            <v>18</v>
          </cell>
          <cell r="M7440" t="str">
            <v>Jul/Aug</v>
          </cell>
          <cell r="N7440">
            <v>59</v>
          </cell>
        </row>
        <row r="7441">
          <cell r="A7441" t="str">
            <v>2006/07 W18</v>
          </cell>
          <cell r="B7441" t="str">
            <v>227 - LGW North Transfer</v>
          </cell>
          <cell r="C7441" t="str">
            <v>Liquor</v>
          </cell>
          <cell r="D7441">
            <v>27986.59</v>
          </cell>
          <cell r="E7441">
            <v>13820.46</v>
          </cell>
          <cell r="F7441">
            <v>2233</v>
          </cell>
          <cell r="G7441">
            <v>11103.11</v>
          </cell>
          <cell r="H7441">
            <v>2404.9299999999998</v>
          </cell>
          <cell r="I7441">
            <v>726</v>
          </cell>
          <cell r="J7441">
            <v>3633</v>
          </cell>
          <cell r="K7441">
            <v>17394.419999999998</v>
          </cell>
          <cell r="L7441">
            <v>18</v>
          </cell>
          <cell r="M7441" t="str">
            <v>Jul/Aug</v>
          </cell>
          <cell r="N7441">
            <v>1</v>
          </cell>
        </row>
        <row r="7442">
          <cell r="A7442" t="str">
            <v>2006/07 W18</v>
          </cell>
          <cell r="B7442" t="str">
            <v>227 - LGW North Transfer</v>
          </cell>
          <cell r="C7442" t="str">
            <v>Tobacco</v>
          </cell>
          <cell r="D7442">
            <v>20441.27</v>
          </cell>
          <cell r="E7442">
            <v>15156.61</v>
          </cell>
          <cell r="F7442">
            <v>681</v>
          </cell>
          <cell r="G7442">
            <v>352.1</v>
          </cell>
          <cell r="H7442">
            <v>71.209999999999994</v>
          </cell>
          <cell r="I7442">
            <v>19</v>
          </cell>
          <cell r="J7442">
            <v>2333</v>
          </cell>
          <cell r="K7442">
            <v>17640.939999999999</v>
          </cell>
          <cell r="L7442">
            <v>18</v>
          </cell>
          <cell r="M7442" t="str">
            <v>Jul/Aug</v>
          </cell>
          <cell r="N7442">
            <v>2</v>
          </cell>
        </row>
        <row r="7443">
          <cell r="A7443" t="str">
            <v>2006/07 W18</v>
          </cell>
          <cell r="B7443" t="str">
            <v>227 - LGW North Transfer</v>
          </cell>
          <cell r="C7443" t="str">
            <v>Perfumery</v>
          </cell>
          <cell r="D7443">
            <v>190278.33</v>
          </cell>
          <cell r="E7443">
            <v>107701.49</v>
          </cell>
          <cell r="F7443">
            <v>7921</v>
          </cell>
          <cell r="G7443">
            <v>113591.82</v>
          </cell>
          <cell r="H7443">
            <v>57412.97</v>
          </cell>
          <cell r="I7443">
            <v>4785</v>
          </cell>
          <cell r="J7443">
            <v>27686</v>
          </cell>
          <cell r="K7443">
            <v>235258.26</v>
          </cell>
          <cell r="L7443">
            <v>18</v>
          </cell>
          <cell r="M7443" t="str">
            <v>Jul/Aug</v>
          </cell>
          <cell r="N7443">
            <v>3</v>
          </cell>
        </row>
        <row r="7444">
          <cell r="A7444" t="str">
            <v>2006/07 W18</v>
          </cell>
          <cell r="B7444" t="str">
            <v>227 - LGW North Transfer</v>
          </cell>
          <cell r="C7444" t="str">
            <v>Food</v>
          </cell>
          <cell r="D7444">
            <v>5936.6</v>
          </cell>
          <cell r="E7444">
            <v>2657.24</v>
          </cell>
          <cell r="F7444">
            <v>1629</v>
          </cell>
          <cell r="G7444">
            <v>2590.4</v>
          </cell>
          <cell r="H7444">
            <v>945.52</v>
          </cell>
          <cell r="I7444">
            <v>700</v>
          </cell>
          <cell r="J7444">
            <v>1966</v>
          </cell>
          <cell r="K7444">
            <v>3930.7</v>
          </cell>
          <cell r="L7444">
            <v>18</v>
          </cell>
          <cell r="M7444" t="str">
            <v>Jul/Aug</v>
          </cell>
          <cell r="N7444">
            <v>4</v>
          </cell>
        </row>
        <row r="7445">
          <cell r="A7445" t="str">
            <v>2006/07 W18</v>
          </cell>
          <cell r="B7445" t="str">
            <v>227 - LGW North Transfer</v>
          </cell>
          <cell r="C7445" t="str">
            <v>Tax Free</v>
          </cell>
          <cell r="D7445">
            <v>29011.87</v>
          </cell>
          <cell r="E7445">
            <v>14846.19</v>
          </cell>
          <cell r="F7445">
            <v>1620</v>
          </cell>
          <cell r="G7445">
            <v>16338.95</v>
          </cell>
          <cell r="H7445">
            <v>7315.22</v>
          </cell>
          <cell r="I7445">
            <v>888</v>
          </cell>
          <cell r="J7445">
            <v>5395</v>
          </cell>
          <cell r="K7445">
            <v>39016.54</v>
          </cell>
          <cell r="L7445">
            <v>18</v>
          </cell>
          <cell r="M7445" t="str">
            <v>Jul/Aug</v>
          </cell>
          <cell r="N7445">
            <v>5</v>
          </cell>
        </row>
        <row r="7446">
          <cell r="A7446" t="str">
            <v>2006/07 W18</v>
          </cell>
          <cell r="B7446" t="str">
            <v>227 - LGW North Transfer</v>
          </cell>
          <cell r="C7446" t="str">
            <v>Unclassified Products</v>
          </cell>
          <cell r="D7446">
            <v>0</v>
          </cell>
          <cell r="E7446">
            <v>0</v>
          </cell>
          <cell r="F7446">
            <v>0</v>
          </cell>
          <cell r="G7446">
            <v>0</v>
          </cell>
          <cell r="H7446">
            <v>0</v>
          </cell>
          <cell r="I7446">
            <v>0</v>
          </cell>
          <cell r="J7446">
            <v>0</v>
          </cell>
          <cell r="K7446" t="str">
            <v>/0</v>
          </cell>
          <cell r="L7446">
            <v>18</v>
          </cell>
          <cell r="M7446" t="str">
            <v>Jul/Aug</v>
          </cell>
          <cell r="N7446">
            <v>6</v>
          </cell>
        </row>
        <row r="7447">
          <cell r="A7447" t="str">
            <v>2006/07 W18</v>
          </cell>
          <cell r="B7447" t="str">
            <v>227 - LGW North Transfer</v>
          </cell>
          <cell r="C7447" t="str">
            <v>Spirits</v>
          </cell>
          <cell r="D7447">
            <v>22041.21</v>
          </cell>
          <cell r="E7447">
            <v>11761.95</v>
          </cell>
          <cell r="F7447">
            <v>1956</v>
          </cell>
          <cell r="G7447">
            <v>7787.06</v>
          </cell>
          <cell r="H7447">
            <v>1654.58</v>
          </cell>
          <cell r="I7447">
            <v>576</v>
          </cell>
          <cell r="J7447">
            <v>2725</v>
          </cell>
          <cell r="K7447">
            <v>10354.280000000001</v>
          </cell>
          <cell r="L7447">
            <v>18</v>
          </cell>
          <cell r="M7447" t="str">
            <v>Jul/Aug</v>
          </cell>
          <cell r="N7447">
            <v>7</v>
          </cell>
        </row>
        <row r="7448">
          <cell r="A7448" t="str">
            <v>2006/07 W18</v>
          </cell>
          <cell r="B7448" t="str">
            <v>227 - LGW North Transfer</v>
          </cell>
          <cell r="C7448" t="str">
            <v>Fortified Wines</v>
          </cell>
          <cell r="D7448">
            <v>301.70999999999998</v>
          </cell>
          <cell r="E7448">
            <v>148.85</v>
          </cell>
          <cell r="F7448">
            <v>49</v>
          </cell>
          <cell r="G7448">
            <v>113.5</v>
          </cell>
          <cell r="H7448">
            <v>18.850000000000001</v>
          </cell>
          <cell r="I7448">
            <v>20</v>
          </cell>
          <cell r="J7448">
            <v>55</v>
          </cell>
          <cell r="K7448">
            <v>110.34</v>
          </cell>
          <cell r="L7448">
            <v>18</v>
          </cell>
          <cell r="M7448" t="str">
            <v>Jul/Aug</v>
          </cell>
          <cell r="N7448">
            <v>10</v>
          </cell>
        </row>
        <row r="7449">
          <cell r="A7449" t="str">
            <v>2006/07 W18</v>
          </cell>
          <cell r="B7449" t="str">
            <v>227 - LGW North Transfer</v>
          </cell>
          <cell r="C7449" t="str">
            <v>Others</v>
          </cell>
          <cell r="D7449">
            <v>0</v>
          </cell>
          <cell r="E7449">
            <v>0</v>
          </cell>
          <cell r="F7449">
            <v>0</v>
          </cell>
          <cell r="G7449">
            <v>0</v>
          </cell>
          <cell r="H7449">
            <v>0</v>
          </cell>
          <cell r="I7449">
            <v>0</v>
          </cell>
          <cell r="J7449">
            <v>0</v>
          </cell>
          <cell r="K7449" t="str">
            <v>/0</v>
          </cell>
          <cell r="L7449">
            <v>18</v>
          </cell>
          <cell r="M7449" t="str">
            <v>Jul/Aug</v>
          </cell>
          <cell r="N7449">
            <v>11</v>
          </cell>
        </row>
        <row r="7450">
          <cell r="A7450" t="str">
            <v>2006/07 W18</v>
          </cell>
          <cell r="B7450" t="str">
            <v>227 - LGW North Transfer</v>
          </cell>
          <cell r="C7450" t="str">
            <v>Champagne</v>
          </cell>
          <cell r="D7450">
            <v>5194.3999999999996</v>
          </cell>
          <cell r="E7450">
            <v>1734.17</v>
          </cell>
          <cell r="F7450">
            <v>159</v>
          </cell>
          <cell r="G7450">
            <v>2981.16</v>
          </cell>
          <cell r="H7450">
            <v>688.88</v>
          </cell>
          <cell r="I7450">
            <v>93</v>
          </cell>
          <cell r="J7450">
            <v>361</v>
          </cell>
          <cell r="K7450">
            <v>6500.84</v>
          </cell>
          <cell r="L7450">
            <v>18</v>
          </cell>
          <cell r="M7450" t="str">
            <v>Jul/Aug</v>
          </cell>
          <cell r="N7450">
            <v>8</v>
          </cell>
        </row>
        <row r="7451">
          <cell r="A7451" t="str">
            <v>2006/07 W18</v>
          </cell>
          <cell r="B7451" t="str">
            <v>227 - LGW North Transfer</v>
          </cell>
          <cell r="C7451" t="str">
            <v>Wines</v>
          </cell>
          <cell r="D7451">
            <v>449.27</v>
          </cell>
          <cell r="E7451">
            <v>175.49</v>
          </cell>
          <cell r="F7451">
            <v>69</v>
          </cell>
          <cell r="G7451">
            <v>221.39</v>
          </cell>
          <cell r="H7451">
            <v>42.62</v>
          </cell>
          <cell r="I7451">
            <v>37</v>
          </cell>
          <cell r="J7451">
            <v>492</v>
          </cell>
          <cell r="K7451">
            <v>2121.59</v>
          </cell>
          <cell r="L7451">
            <v>18</v>
          </cell>
          <cell r="M7451" t="str">
            <v>Jul/Aug</v>
          </cell>
          <cell r="N7451">
            <v>9</v>
          </cell>
        </row>
        <row r="7452">
          <cell r="A7452" t="str">
            <v>2006/07 W18</v>
          </cell>
          <cell r="B7452" t="str">
            <v>227 - LGW North Transfer</v>
          </cell>
          <cell r="C7452" t="str">
            <v>Unclassified Liquor</v>
          </cell>
          <cell r="D7452">
            <v>0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  <cell r="I7452">
            <v>0</v>
          </cell>
          <cell r="J7452">
            <v>0</v>
          </cell>
          <cell r="K7452" t="str">
            <v>/0</v>
          </cell>
          <cell r="L7452">
            <v>18</v>
          </cell>
          <cell r="M7452" t="str">
            <v>Jul/Aug</v>
          </cell>
          <cell r="N7452">
            <v>12</v>
          </cell>
        </row>
        <row r="7453">
          <cell r="A7453" t="str">
            <v>2006/07 W18</v>
          </cell>
          <cell r="B7453" t="str">
            <v>227 - LGW North Transfer</v>
          </cell>
          <cell r="C7453" t="str">
            <v>Value - 2 for £15</v>
          </cell>
          <cell r="D7453">
            <v>5626.98</v>
          </cell>
          <cell r="E7453">
            <v>3795.28</v>
          </cell>
          <cell r="F7453">
            <v>691</v>
          </cell>
          <cell r="G7453">
            <v>417.56</v>
          </cell>
          <cell r="H7453">
            <v>38.159999999999997</v>
          </cell>
          <cell r="I7453">
            <v>29</v>
          </cell>
          <cell r="J7453">
            <v>506</v>
          </cell>
          <cell r="K7453">
            <v>1471.53</v>
          </cell>
          <cell r="L7453">
            <v>18</v>
          </cell>
          <cell r="M7453" t="str">
            <v>Jul/Aug</v>
          </cell>
          <cell r="N7453">
            <v>31</v>
          </cell>
        </row>
        <row r="7454">
          <cell r="A7454" t="str">
            <v>2006/07 W18</v>
          </cell>
          <cell r="B7454" t="str">
            <v>227 - LGW North Transfer</v>
          </cell>
          <cell r="C7454" t="str">
            <v>Value - 2 for £20 Bombay Saphire</v>
          </cell>
          <cell r="D7454">
            <v>369.68</v>
          </cell>
          <cell r="E7454">
            <v>242.88</v>
          </cell>
          <cell r="F7454">
            <v>28</v>
          </cell>
          <cell r="G7454">
            <v>81.92</v>
          </cell>
          <cell r="H7454">
            <v>21.84</v>
          </cell>
          <cell r="I7454">
            <v>4</v>
          </cell>
          <cell r="J7454">
            <v>36</v>
          </cell>
          <cell r="K7454">
            <v>100.08</v>
          </cell>
          <cell r="L7454">
            <v>18</v>
          </cell>
          <cell r="M7454" t="str">
            <v>Jul/Aug</v>
          </cell>
          <cell r="N7454">
            <v>45</v>
          </cell>
        </row>
        <row r="7455">
          <cell r="A7455" t="str">
            <v>2006/07 W18</v>
          </cell>
          <cell r="B7455" t="str">
            <v>227 - LGW North Transfer</v>
          </cell>
          <cell r="C7455" t="str">
            <v>Value - Baileys 2 for £20</v>
          </cell>
          <cell r="D7455">
            <v>1094.07</v>
          </cell>
          <cell r="E7455">
            <v>621.59</v>
          </cell>
          <cell r="F7455">
            <v>98</v>
          </cell>
          <cell r="G7455">
            <v>176.45</v>
          </cell>
          <cell r="H7455">
            <v>60.59</v>
          </cell>
          <cell r="I7455">
            <v>11</v>
          </cell>
          <cell r="J7455">
            <v>56</v>
          </cell>
          <cell r="K7455">
            <v>269.92</v>
          </cell>
          <cell r="L7455">
            <v>18</v>
          </cell>
          <cell r="M7455" t="str">
            <v>Jul/Aug</v>
          </cell>
          <cell r="N7455">
            <v>39</v>
          </cell>
        </row>
        <row r="7456">
          <cell r="A7456" t="str">
            <v>2006/07 W18</v>
          </cell>
          <cell r="B7456" t="str">
            <v>227 - LGW North Transfer</v>
          </cell>
          <cell r="C7456" t="str">
            <v>Value - Baileys Twin @ £20</v>
          </cell>
          <cell r="D7456">
            <v>180</v>
          </cell>
          <cell r="E7456">
            <v>109.8</v>
          </cell>
          <cell r="F7456">
            <v>9</v>
          </cell>
          <cell r="G7456">
            <v>0</v>
          </cell>
          <cell r="H7456">
            <v>0</v>
          </cell>
          <cell r="I7456">
            <v>0</v>
          </cell>
          <cell r="J7456">
            <v>11</v>
          </cell>
          <cell r="K7456">
            <v>106.04</v>
          </cell>
          <cell r="L7456">
            <v>18</v>
          </cell>
          <cell r="M7456" t="str">
            <v>Jul/Aug</v>
          </cell>
          <cell r="N7456">
            <v>51</v>
          </cell>
        </row>
        <row r="7457">
          <cell r="A7457" t="str">
            <v>2006/07 W18</v>
          </cell>
          <cell r="B7457" t="str">
            <v>227 - LGW North Transfer</v>
          </cell>
          <cell r="C7457" t="str">
            <v>Value - Twins @ £15</v>
          </cell>
          <cell r="D7457">
            <v>0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  <cell r="I7457">
            <v>0</v>
          </cell>
          <cell r="J7457">
            <v>0</v>
          </cell>
          <cell r="K7457" t="str">
            <v>/0</v>
          </cell>
          <cell r="L7457">
            <v>18</v>
          </cell>
          <cell r="M7457" t="str">
            <v>Jul/Aug</v>
          </cell>
          <cell r="N7457">
            <v>36</v>
          </cell>
        </row>
        <row r="7458">
          <cell r="A7458" t="str">
            <v>2006/07 W18</v>
          </cell>
          <cell r="B7458" t="str">
            <v>227 - LGW North Transfer</v>
          </cell>
          <cell r="C7458" t="str">
            <v>Malt - 2 For £45 (6 glenmorangie + 2)</v>
          </cell>
          <cell r="D7458">
            <v>164.94</v>
          </cell>
          <cell r="E7458">
            <v>81.099999999999994</v>
          </cell>
          <cell r="F7458">
            <v>6</v>
          </cell>
          <cell r="G7458">
            <v>80.97</v>
          </cell>
          <cell r="H7458">
            <v>19.739999999999998</v>
          </cell>
          <cell r="I7458">
            <v>3</v>
          </cell>
          <cell r="J7458">
            <v>60</v>
          </cell>
          <cell r="K7458">
            <v>448.1</v>
          </cell>
          <cell r="L7458">
            <v>18</v>
          </cell>
          <cell r="M7458" t="str">
            <v>Jul/Aug</v>
          </cell>
          <cell r="N7458">
            <v>30</v>
          </cell>
        </row>
        <row r="7459">
          <cell r="A7459" t="str">
            <v>2006/07 W18</v>
          </cell>
          <cell r="B7459" t="str">
            <v>227 - LGW North Transfer</v>
          </cell>
          <cell r="C7459" t="str">
            <v>Malt - Save £5 Glenmorangie Traditional</v>
          </cell>
          <cell r="D7459">
            <v>39.99</v>
          </cell>
          <cell r="E7459">
            <v>11.42</v>
          </cell>
          <cell r="F7459">
            <v>1</v>
          </cell>
          <cell r="G7459">
            <v>39.99</v>
          </cell>
          <cell r="H7459">
            <v>11.42</v>
          </cell>
          <cell r="I7459">
            <v>1</v>
          </cell>
          <cell r="J7459">
            <v>11</v>
          </cell>
          <cell r="K7459">
            <v>125.73</v>
          </cell>
          <cell r="L7459">
            <v>18</v>
          </cell>
          <cell r="M7459" t="str">
            <v>Jul/Aug</v>
          </cell>
          <cell r="N7459">
            <v>44</v>
          </cell>
        </row>
        <row r="7460">
          <cell r="A7460" t="str">
            <v>2006/07 W18</v>
          </cell>
          <cell r="B7460" t="str">
            <v>227 - LGW North Transfer</v>
          </cell>
          <cell r="C7460" t="str">
            <v>Cognac - XO @ £45</v>
          </cell>
          <cell r="D7460">
            <v>270</v>
          </cell>
          <cell r="E7460">
            <v>131.08000000000001</v>
          </cell>
          <cell r="F7460">
            <v>6</v>
          </cell>
          <cell r="G7460">
            <v>180</v>
          </cell>
          <cell r="H7460">
            <v>71.16</v>
          </cell>
          <cell r="I7460">
            <v>4</v>
          </cell>
          <cell r="J7460">
            <v>16</v>
          </cell>
          <cell r="K7460">
            <v>308</v>
          </cell>
          <cell r="L7460">
            <v>18</v>
          </cell>
          <cell r="M7460" t="str">
            <v>Jul/Aug</v>
          </cell>
          <cell r="N7460">
            <v>37</v>
          </cell>
        </row>
        <row r="7461">
          <cell r="A7461" t="str">
            <v>2006/07 W18</v>
          </cell>
          <cell r="B7461" t="str">
            <v>227 - LGW North Transfer</v>
          </cell>
          <cell r="C7461" t="str">
            <v>Cognac - VSOP 2 for £45</v>
          </cell>
          <cell r="D7461">
            <v>160.96</v>
          </cell>
          <cell r="E7461">
            <v>64.47</v>
          </cell>
          <cell r="F7461">
            <v>6</v>
          </cell>
          <cell r="G7461">
            <v>102.98</v>
          </cell>
          <cell r="H7461">
            <v>25.07</v>
          </cell>
          <cell r="I7461">
            <v>4</v>
          </cell>
          <cell r="J7461">
            <v>21</v>
          </cell>
          <cell r="K7461">
            <v>195.05</v>
          </cell>
          <cell r="L7461">
            <v>18</v>
          </cell>
          <cell r="M7461" t="str">
            <v>Jul/Aug</v>
          </cell>
          <cell r="N7461">
            <v>41</v>
          </cell>
        </row>
        <row r="7462">
          <cell r="A7462" t="str">
            <v>2006/07 W18</v>
          </cell>
          <cell r="B7462" t="str">
            <v>227 - LGW North Transfer</v>
          </cell>
          <cell r="C7462" t="str">
            <v>Cognac - Only £17_99 VS Especiale</v>
          </cell>
          <cell r="D7462">
            <v>305.82</v>
          </cell>
          <cell r="E7462">
            <v>169.92</v>
          </cell>
          <cell r="F7462">
            <v>18</v>
          </cell>
          <cell r="G7462">
            <v>67.959999999999994</v>
          </cell>
          <cell r="H7462">
            <v>5.56</v>
          </cell>
          <cell r="I7462">
            <v>4</v>
          </cell>
          <cell r="J7462">
            <v>-2</v>
          </cell>
          <cell r="K7462">
            <v>-10.5</v>
          </cell>
          <cell r="L7462">
            <v>18</v>
          </cell>
          <cell r="M7462" t="str">
            <v>Jul/Aug</v>
          </cell>
          <cell r="N7462">
            <v>42</v>
          </cell>
        </row>
        <row r="7463">
          <cell r="A7463" t="str">
            <v>2006/07 W18</v>
          </cell>
          <cell r="B7463" t="str">
            <v>227 - LGW North Transfer</v>
          </cell>
          <cell r="C7463" t="str">
            <v>Deluxe - Chivas 2 for £30</v>
          </cell>
          <cell r="D7463">
            <v>119.94</v>
          </cell>
          <cell r="E7463">
            <v>83.34</v>
          </cell>
          <cell r="F7463">
            <v>6</v>
          </cell>
          <cell r="G7463">
            <v>0</v>
          </cell>
          <cell r="H7463">
            <v>0</v>
          </cell>
          <cell r="I7463">
            <v>0</v>
          </cell>
          <cell r="J7463">
            <v>13</v>
          </cell>
          <cell r="K7463">
            <v>79.3</v>
          </cell>
          <cell r="L7463">
            <v>18</v>
          </cell>
          <cell r="M7463" t="str">
            <v>Jul/Aug</v>
          </cell>
          <cell r="N7463">
            <v>49</v>
          </cell>
        </row>
        <row r="7464">
          <cell r="A7464" t="str">
            <v>2006/07 W18</v>
          </cell>
          <cell r="B7464" t="str">
            <v>227 - LGW North Transfer</v>
          </cell>
          <cell r="C7464" t="str">
            <v>Deluxe - Chivas Twin for £30</v>
          </cell>
          <cell r="D7464">
            <v>201.22</v>
          </cell>
          <cell r="E7464">
            <v>102.78</v>
          </cell>
          <cell r="F7464">
            <v>4</v>
          </cell>
          <cell r="G7464">
            <v>123.24</v>
          </cell>
          <cell r="H7464">
            <v>49.2</v>
          </cell>
          <cell r="I7464">
            <v>2</v>
          </cell>
          <cell r="J7464">
            <v>7</v>
          </cell>
          <cell r="K7464">
            <v>85.4</v>
          </cell>
          <cell r="L7464">
            <v>18</v>
          </cell>
          <cell r="M7464" t="str">
            <v>Jul/Aug</v>
          </cell>
          <cell r="N7464">
            <v>38</v>
          </cell>
        </row>
        <row r="7465">
          <cell r="A7465" t="str">
            <v>2006/07 W18</v>
          </cell>
          <cell r="B7465" t="str">
            <v>227 - LGW North Transfer</v>
          </cell>
          <cell r="C7465" t="str">
            <v>Deluxe - Chivas Triple Pack @ £45</v>
          </cell>
          <cell r="D7465">
            <v>0</v>
          </cell>
          <cell r="E7465">
            <v>0</v>
          </cell>
          <cell r="F7465">
            <v>0</v>
          </cell>
          <cell r="G7465">
            <v>0</v>
          </cell>
          <cell r="H7465">
            <v>0</v>
          </cell>
          <cell r="I7465">
            <v>0</v>
          </cell>
          <cell r="J7465">
            <v>5</v>
          </cell>
          <cell r="K7465" t="str">
            <v>/0</v>
          </cell>
          <cell r="L7465">
            <v>18</v>
          </cell>
          <cell r="M7465" t="str">
            <v>Jul/Aug</v>
          </cell>
          <cell r="N7465">
            <v>54</v>
          </cell>
        </row>
        <row r="7466">
          <cell r="A7466" t="str">
            <v>2006/07 W18</v>
          </cell>
          <cell r="B7466" t="str">
            <v>227 - LGW North Transfer</v>
          </cell>
          <cell r="C7466" t="str">
            <v>Deluxe - Chivas Save £5 18yo</v>
          </cell>
          <cell r="D7466">
            <v>0</v>
          </cell>
          <cell r="E7466">
            <v>0</v>
          </cell>
          <cell r="F7466">
            <v>0</v>
          </cell>
          <cell r="G7466">
            <v>0</v>
          </cell>
          <cell r="H7466">
            <v>0</v>
          </cell>
          <cell r="I7466">
            <v>0</v>
          </cell>
          <cell r="J7466">
            <v>0</v>
          </cell>
          <cell r="K7466" t="str">
            <v>/0</v>
          </cell>
          <cell r="L7466">
            <v>18</v>
          </cell>
          <cell r="M7466" t="str">
            <v>Jul/Aug</v>
          </cell>
          <cell r="N7466">
            <v>50</v>
          </cell>
        </row>
        <row r="7467">
          <cell r="A7467" t="str">
            <v>2006/07 W18</v>
          </cell>
          <cell r="B7467" t="str">
            <v>227 - LGW North Transfer</v>
          </cell>
          <cell r="C7467" t="str">
            <v>Deluxe - Chivas Royal Salute get Chivas 18yo</v>
          </cell>
          <cell r="D7467">
            <v>0</v>
          </cell>
          <cell r="E7467">
            <v>0</v>
          </cell>
          <cell r="F7467">
            <v>0</v>
          </cell>
          <cell r="G7467">
            <v>0</v>
          </cell>
          <cell r="H7467">
            <v>0</v>
          </cell>
          <cell r="I7467">
            <v>0</v>
          </cell>
          <cell r="J7467">
            <v>0</v>
          </cell>
          <cell r="K7467" t="str">
            <v>/0</v>
          </cell>
          <cell r="L7467">
            <v>18</v>
          </cell>
          <cell r="M7467" t="str">
            <v>Jul/Aug</v>
          </cell>
          <cell r="N7467">
            <v>57</v>
          </cell>
        </row>
        <row r="7468">
          <cell r="A7468" t="str">
            <v>2006/07 W18</v>
          </cell>
          <cell r="B7468" t="str">
            <v>227 - LGW North Transfer</v>
          </cell>
          <cell r="C7468" t="str">
            <v>Deluxe - Dewars 2 for £30 ATA</v>
          </cell>
          <cell r="D7468">
            <v>149.94</v>
          </cell>
          <cell r="E7468">
            <v>34.119999999999997</v>
          </cell>
          <cell r="F7468">
            <v>8</v>
          </cell>
          <cell r="G7468">
            <v>129.94999999999999</v>
          </cell>
          <cell r="H7468">
            <v>19.420000000000002</v>
          </cell>
          <cell r="I7468">
            <v>7</v>
          </cell>
          <cell r="J7468">
            <v>33</v>
          </cell>
          <cell r="K7468">
            <v>174.57</v>
          </cell>
          <cell r="L7468">
            <v>18</v>
          </cell>
          <cell r="M7468" t="str">
            <v>Jul/Aug</v>
          </cell>
          <cell r="N7468">
            <v>40</v>
          </cell>
        </row>
        <row r="7469">
          <cell r="A7469" t="str">
            <v>2006/07 W18</v>
          </cell>
          <cell r="B7469" t="str">
            <v>227 - LGW North Transfer</v>
          </cell>
          <cell r="C7469" t="str">
            <v>Deluxe - JW Blue get a free 20cl Gold (Sept Only)</v>
          </cell>
          <cell r="D7469">
            <v>0</v>
          </cell>
          <cell r="E7469">
            <v>0</v>
          </cell>
          <cell r="F7469">
            <v>0</v>
          </cell>
          <cell r="G7469">
            <v>0</v>
          </cell>
          <cell r="H7469">
            <v>0</v>
          </cell>
          <cell r="I7469">
            <v>0</v>
          </cell>
          <cell r="J7469">
            <v>0</v>
          </cell>
          <cell r="K7469" t="str">
            <v>/0</v>
          </cell>
          <cell r="L7469">
            <v>18</v>
          </cell>
          <cell r="M7469" t="str">
            <v>Jul/Aug</v>
          </cell>
          <cell r="N7469">
            <v>46</v>
          </cell>
        </row>
        <row r="7470">
          <cell r="A7470" t="str">
            <v>2006/07 W18</v>
          </cell>
          <cell r="B7470" t="str">
            <v>227 - LGW North Transfer</v>
          </cell>
          <cell r="C7470" t="str">
            <v>Deluxe - Free 20cl bottle (linked to JW Blue) (Sept Only)</v>
          </cell>
          <cell r="D7470">
            <v>0</v>
          </cell>
          <cell r="E7470">
            <v>0</v>
          </cell>
          <cell r="F7470">
            <v>0</v>
          </cell>
          <cell r="G7470">
            <v>0</v>
          </cell>
          <cell r="H7470">
            <v>0</v>
          </cell>
          <cell r="I7470">
            <v>0</v>
          </cell>
          <cell r="J7470">
            <v>0</v>
          </cell>
          <cell r="K7470" t="str">
            <v>/0</v>
          </cell>
          <cell r="L7470">
            <v>18</v>
          </cell>
          <cell r="M7470" t="str">
            <v>Jul/Aug</v>
          </cell>
          <cell r="N7470">
            <v>47</v>
          </cell>
        </row>
        <row r="7471">
          <cell r="A7471" t="str">
            <v>2006/07 W18</v>
          </cell>
          <cell r="B7471" t="str">
            <v>227 - LGW North Transfer</v>
          </cell>
          <cell r="C7471" t="str">
            <v>Champagne - Piper Florens Louis 2 for £30</v>
          </cell>
          <cell r="D7471">
            <v>122.5</v>
          </cell>
          <cell r="E7471">
            <v>34.64</v>
          </cell>
          <cell r="F7471">
            <v>7</v>
          </cell>
          <cell r="G7471">
            <v>105</v>
          </cell>
          <cell r="H7471">
            <v>26.04</v>
          </cell>
          <cell r="I7471">
            <v>6</v>
          </cell>
          <cell r="J7471">
            <v>8</v>
          </cell>
          <cell r="K7471">
            <v>71.2</v>
          </cell>
          <cell r="L7471">
            <v>18</v>
          </cell>
          <cell r="M7471" t="str">
            <v>Jul/Aug</v>
          </cell>
          <cell r="N7471">
            <v>53</v>
          </cell>
        </row>
        <row r="7472">
          <cell r="A7472" t="str">
            <v>2006/07 W18</v>
          </cell>
          <cell r="B7472" t="str">
            <v>227 - LGW North Transfer</v>
          </cell>
          <cell r="C7472" t="str">
            <v>Champagne - Piper Florens Louis Twin for £30</v>
          </cell>
          <cell r="D7472">
            <v>245</v>
          </cell>
          <cell r="E7472">
            <v>103.38</v>
          </cell>
          <cell r="F7472">
            <v>7</v>
          </cell>
          <cell r="G7472">
            <v>70</v>
          </cell>
          <cell r="H7472">
            <v>17.38</v>
          </cell>
          <cell r="I7472">
            <v>2</v>
          </cell>
          <cell r="J7472">
            <v>8</v>
          </cell>
          <cell r="K7472">
            <v>142.4</v>
          </cell>
          <cell r="L7472">
            <v>18</v>
          </cell>
          <cell r="M7472" t="str">
            <v>Jul/Aug</v>
          </cell>
          <cell r="N7472">
            <v>33</v>
          </cell>
        </row>
        <row r="7473">
          <cell r="A7473" t="str">
            <v>2006/07 W18</v>
          </cell>
          <cell r="B7473" t="str">
            <v>227 - LGW North Transfer</v>
          </cell>
          <cell r="C7473" t="str">
            <v>Champagne - Charles Heidseick 2 for £35</v>
          </cell>
          <cell r="D7473">
            <v>22.99</v>
          </cell>
          <cell r="E7473">
            <v>8.66</v>
          </cell>
          <cell r="F7473">
            <v>1</v>
          </cell>
          <cell r="G7473">
            <v>22.99</v>
          </cell>
          <cell r="H7473">
            <v>8.66</v>
          </cell>
          <cell r="I7473">
            <v>1</v>
          </cell>
          <cell r="J7473">
            <v>6</v>
          </cell>
          <cell r="K7473">
            <v>55.56</v>
          </cell>
          <cell r="L7473">
            <v>18</v>
          </cell>
          <cell r="M7473" t="str">
            <v>Jul/Aug</v>
          </cell>
          <cell r="N7473">
            <v>55</v>
          </cell>
        </row>
        <row r="7474">
          <cell r="A7474" t="str">
            <v>2006/07 W18</v>
          </cell>
          <cell r="B7474" t="str">
            <v>227 - LGW North Transfer</v>
          </cell>
          <cell r="C7474" t="str">
            <v>Champagne - Canard Twin for £25</v>
          </cell>
          <cell r="D7474">
            <v>0</v>
          </cell>
          <cell r="E7474">
            <v>0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 t="str">
            <v>/0</v>
          </cell>
          <cell r="L7474">
            <v>18</v>
          </cell>
          <cell r="M7474" t="str">
            <v>Jul/Aug</v>
          </cell>
          <cell r="N7474">
            <v>52</v>
          </cell>
        </row>
        <row r="7475">
          <cell r="A7475" t="str">
            <v>2006/07 W18</v>
          </cell>
          <cell r="B7475" t="str">
            <v>227 - LGW North Transfer</v>
          </cell>
          <cell r="C7475" t="str">
            <v>Wine - Beringer 3 for £15</v>
          </cell>
          <cell r="D7475">
            <v>0</v>
          </cell>
          <cell r="E7475">
            <v>0</v>
          </cell>
          <cell r="F7475">
            <v>0</v>
          </cell>
          <cell r="G7475">
            <v>0</v>
          </cell>
          <cell r="H7475">
            <v>0</v>
          </cell>
          <cell r="I7475">
            <v>0</v>
          </cell>
          <cell r="J7475">
            <v>0</v>
          </cell>
          <cell r="K7475" t="str">
            <v>/0</v>
          </cell>
          <cell r="L7475">
            <v>18</v>
          </cell>
          <cell r="M7475" t="str">
            <v>Jul/Aug</v>
          </cell>
          <cell r="N7475">
            <v>43</v>
          </cell>
        </row>
        <row r="7476">
          <cell r="A7476" t="str">
            <v>2006/07 W18</v>
          </cell>
          <cell r="B7476" t="str">
            <v>227 - LGW North Transfer</v>
          </cell>
          <cell r="C7476" t="str">
            <v>Wine - Rosemount BOGOF</v>
          </cell>
          <cell r="D7476">
            <v>139.9</v>
          </cell>
          <cell r="E7476">
            <v>50.31</v>
          </cell>
          <cell r="F7476">
            <v>20</v>
          </cell>
          <cell r="G7476">
            <v>69.95</v>
          </cell>
          <cell r="H7476">
            <v>17.309999999999999</v>
          </cell>
          <cell r="I7476">
            <v>10</v>
          </cell>
          <cell r="J7476">
            <v>60</v>
          </cell>
          <cell r="K7476">
            <v>441.15</v>
          </cell>
          <cell r="L7476">
            <v>18</v>
          </cell>
          <cell r="M7476" t="str">
            <v>Jul/Aug</v>
          </cell>
          <cell r="N7476">
            <v>56</v>
          </cell>
        </row>
        <row r="7477">
          <cell r="A7477" t="str">
            <v>2006/07 W18</v>
          </cell>
          <cell r="B7477" t="str">
            <v>227 - LGW North Transfer</v>
          </cell>
          <cell r="C7477" t="str">
            <v>WOW - 2 for £45 Malt</v>
          </cell>
          <cell r="D7477">
            <v>254.91</v>
          </cell>
          <cell r="E7477">
            <v>75.66</v>
          </cell>
          <cell r="F7477">
            <v>9</v>
          </cell>
          <cell r="G7477">
            <v>226.92</v>
          </cell>
          <cell r="H7477">
            <v>55.51</v>
          </cell>
          <cell r="I7477">
            <v>8</v>
          </cell>
          <cell r="J7477">
            <v>68</v>
          </cell>
          <cell r="K7477">
            <v>523.98</v>
          </cell>
          <cell r="L7477">
            <v>18</v>
          </cell>
          <cell r="M7477" t="str">
            <v>Jul/Aug</v>
          </cell>
          <cell r="N7477">
            <v>34</v>
          </cell>
        </row>
        <row r="7478">
          <cell r="A7478" t="str">
            <v>2006/07 W18</v>
          </cell>
          <cell r="B7478" t="str">
            <v>227 - LGW North Transfer</v>
          </cell>
          <cell r="C7478" t="str">
            <v>WOW - Connemara 2 for £30</v>
          </cell>
          <cell r="D7478">
            <v>0</v>
          </cell>
          <cell r="E7478">
            <v>0</v>
          </cell>
          <cell r="F7478">
            <v>0</v>
          </cell>
          <cell r="G7478">
            <v>0</v>
          </cell>
          <cell r="H7478">
            <v>0</v>
          </cell>
          <cell r="I7478">
            <v>0</v>
          </cell>
          <cell r="J7478">
            <v>0</v>
          </cell>
          <cell r="K7478" t="str">
            <v>/0</v>
          </cell>
          <cell r="L7478">
            <v>18</v>
          </cell>
          <cell r="M7478" t="str">
            <v>Jul/Aug</v>
          </cell>
          <cell r="N7478">
            <v>60</v>
          </cell>
        </row>
        <row r="7479">
          <cell r="A7479" t="str">
            <v>2006/07 W18</v>
          </cell>
          <cell r="B7479" t="str">
            <v>227 - LGW North Transfer</v>
          </cell>
          <cell r="C7479" t="str">
            <v>Others - 2 for £25 (glayva, disaronno)</v>
          </cell>
          <cell r="D7479">
            <v>67.959999999999994</v>
          </cell>
          <cell r="E7479">
            <v>16.559999999999999</v>
          </cell>
          <cell r="F7479">
            <v>4</v>
          </cell>
          <cell r="G7479">
            <v>67.959999999999994</v>
          </cell>
          <cell r="H7479">
            <v>16.559999999999999</v>
          </cell>
          <cell r="I7479">
            <v>4</v>
          </cell>
          <cell r="J7479">
            <v>23</v>
          </cell>
          <cell r="K7479">
            <v>80.040000000000006</v>
          </cell>
          <cell r="L7479">
            <v>18</v>
          </cell>
          <cell r="M7479" t="str">
            <v>Jul/Aug</v>
          </cell>
          <cell r="N7479">
            <v>48</v>
          </cell>
        </row>
        <row r="7480">
          <cell r="A7480" t="str">
            <v>2006/07 W18</v>
          </cell>
          <cell r="B7480" t="str">
            <v>227 - LGW North Transfer</v>
          </cell>
          <cell r="C7480" t="str">
            <v>Others - Pimms 2 for £15 (70cl)</v>
          </cell>
          <cell r="D7480">
            <v>1493.88</v>
          </cell>
          <cell r="E7480">
            <v>210.38</v>
          </cell>
          <cell r="F7480">
            <v>192</v>
          </cell>
          <cell r="G7480">
            <v>1481.89</v>
          </cell>
          <cell r="H7480">
            <v>200.52</v>
          </cell>
          <cell r="I7480">
            <v>191</v>
          </cell>
          <cell r="J7480">
            <v>85</v>
          </cell>
          <cell r="K7480">
            <v>376.94</v>
          </cell>
          <cell r="L7480">
            <v>18</v>
          </cell>
          <cell r="M7480" t="str">
            <v>Jul/Aug</v>
          </cell>
          <cell r="N7480">
            <v>35</v>
          </cell>
        </row>
        <row r="7481">
          <cell r="A7481" t="str">
            <v>2006/07 W18</v>
          </cell>
          <cell r="B7481" t="str">
            <v>227 - LGW North Transfer</v>
          </cell>
          <cell r="C7481" t="str">
            <v>Other - 2 for £30 Sauza</v>
          </cell>
          <cell r="D7481">
            <v>0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 t="str">
            <v>/0</v>
          </cell>
          <cell r="L7481">
            <v>18</v>
          </cell>
          <cell r="M7481" t="str">
            <v>Jul/Aug</v>
          </cell>
          <cell r="N7481">
            <v>58</v>
          </cell>
        </row>
        <row r="7482">
          <cell r="A7482" t="str">
            <v>2006/07 W18</v>
          </cell>
          <cell r="B7482" t="str">
            <v>227 - LGW North Transfer</v>
          </cell>
          <cell r="C7482" t="str">
            <v>Others - 2 for £20 ATA (70cl)</v>
          </cell>
          <cell r="D7482">
            <v>1108.58</v>
          </cell>
          <cell r="E7482">
            <v>234.52</v>
          </cell>
          <cell r="F7482">
            <v>106</v>
          </cell>
          <cell r="G7482">
            <v>1037.5899999999999</v>
          </cell>
          <cell r="H7482">
            <v>184.32</v>
          </cell>
          <cell r="I7482">
            <v>99</v>
          </cell>
          <cell r="J7482">
            <v>55</v>
          </cell>
          <cell r="K7482">
            <v>219.04</v>
          </cell>
          <cell r="L7482">
            <v>18</v>
          </cell>
          <cell r="M7482" t="str">
            <v>Jul/Aug</v>
          </cell>
          <cell r="N7482">
            <v>32</v>
          </cell>
        </row>
        <row r="7483">
          <cell r="A7483" t="str">
            <v>2006/07 W18</v>
          </cell>
          <cell r="B7483" t="str">
            <v>227 - LGW North Transfer</v>
          </cell>
          <cell r="C7483" t="str">
            <v>Others - 2 for £15 Fortified</v>
          </cell>
          <cell r="D7483">
            <v>0</v>
          </cell>
          <cell r="E7483">
            <v>0</v>
          </cell>
          <cell r="F7483">
            <v>0</v>
          </cell>
          <cell r="G7483">
            <v>0</v>
          </cell>
          <cell r="H7483">
            <v>0</v>
          </cell>
          <cell r="I7483">
            <v>0</v>
          </cell>
          <cell r="J7483">
            <v>0</v>
          </cell>
          <cell r="K7483" t="str">
            <v>/0</v>
          </cell>
          <cell r="L7483">
            <v>18</v>
          </cell>
          <cell r="M7483" t="str">
            <v>Jul/Aug</v>
          </cell>
          <cell r="N7483">
            <v>59</v>
          </cell>
        </row>
        <row r="7484">
          <cell r="A7484" t="str">
            <v>2006/07 W18</v>
          </cell>
          <cell r="B7484" t="str">
            <v>350 - STN Duty Free</v>
          </cell>
          <cell r="C7484" t="str">
            <v>Liquor</v>
          </cell>
          <cell r="D7484">
            <v>140270.19</v>
          </cell>
          <cell r="E7484">
            <v>48835.83</v>
          </cell>
          <cell r="F7484">
            <v>10211</v>
          </cell>
          <cell r="G7484">
            <v>101974.81</v>
          </cell>
          <cell r="H7484">
            <v>23336.6</v>
          </cell>
          <cell r="I7484">
            <v>6801</v>
          </cell>
          <cell r="J7484">
            <v>10217</v>
          </cell>
          <cell r="K7484">
            <v>52024.91</v>
          </cell>
          <cell r="L7484">
            <v>18</v>
          </cell>
          <cell r="M7484" t="str">
            <v>Jul/Aug</v>
          </cell>
          <cell r="N7484">
            <v>1</v>
          </cell>
        </row>
        <row r="7485">
          <cell r="A7485" t="str">
            <v>2006/07 W18</v>
          </cell>
          <cell r="B7485" t="str">
            <v>350 - STN Duty Free</v>
          </cell>
          <cell r="C7485" t="str">
            <v>Tobacco</v>
          </cell>
          <cell r="D7485">
            <v>37858.959999999999</v>
          </cell>
          <cell r="E7485">
            <v>24947.73</v>
          </cell>
          <cell r="F7485">
            <v>1456</v>
          </cell>
          <cell r="G7485">
            <v>5368.75</v>
          </cell>
          <cell r="H7485">
            <v>993.68</v>
          </cell>
          <cell r="I7485">
            <v>284</v>
          </cell>
          <cell r="J7485">
            <v>4128</v>
          </cell>
          <cell r="K7485">
            <v>29956.21</v>
          </cell>
          <cell r="L7485">
            <v>18</v>
          </cell>
          <cell r="M7485" t="str">
            <v>Jul/Aug</v>
          </cell>
          <cell r="N7485">
            <v>2</v>
          </cell>
        </row>
        <row r="7486">
          <cell r="A7486" t="str">
            <v>2006/07 W18</v>
          </cell>
          <cell r="B7486" t="str">
            <v>350 - STN Duty Free</v>
          </cell>
          <cell r="C7486" t="str">
            <v>Perfumery</v>
          </cell>
          <cell r="D7486">
            <v>0</v>
          </cell>
          <cell r="E7486">
            <v>0</v>
          </cell>
          <cell r="F7486">
            <v>0</v>
          </cell>
          <cell r="G7486">
            <v>0</v>
          </cell>
          <cell r="H7486">
            <v>0</v>
          </cell>
          <cell r="I7486">
            <v>0</v>
          </cell>
          <cell r="J7486">
            <v>0</v>
          </cell>
          <cell r="K7486" t="str">
            <v>/0</v>
          </cell>
          <cell r="L7486">
            <v>18</v>
          </cell>
          <cell r="M7486" t="str">
            <v>Jul/Aug</v>
          </cell>
          <cell r="N7486">
            <v>3</v>
          </cell>
        </row>
        <row r="7487">
          <cell r="A7487" t="str">
            <v>2006/07 W18</v>
          </cell>
          <cell r="B7487" t="str">
            <v>350 - STN Duty Free</v>
          </cell>
          <cell r="C7487" t="str">
            <v>Food</v>
          </cell>
          <cell r="D7487">
            <v>62732.01</v>
          </cell>
          <cell r="E7487">
            <v>28736.81</v>
          </cell>
          <cell r="F7487">
            <v>17399</v>
          </cell>
          <cell r="G7487">
            <v>47358.78</v>
          </cell>
          <cell r="H7487">
            <v>20362.759999999998</v>
          </cell>
          <cell r="I7487">
            <v>13160</v>
          </cell>
          <cell r="J7487">
            <v>13177</v>
          </cell>
          <cell r="K7487">
            <v>23673.7</v>
          </cell>
          <cell r="L7487">
            <v>18</v>
          </cell>
          <cell r="M7487" t="str">
            <v>Jul/Aug</v>
          </cell>
          <cell r="N7487">
            <v>4</v>
          </cell>
        </row>
        <row r="7488">
          <cell r="A7488" t="str">
            <v>2006/07 W18</v>
          </cell>
          <cell r="B7488" t="str">
            <v>350 - STN Duty Free</v>
          </cell>
          <cell r="C7488" t="str">
            <v>Tax Free</v>
          </cell>
          <cell r="D7488">
            <v>608.09</v>
          </cell>
          <cell r="E7488">
            <v>253.89</v>
          </cell>
          <cell r="F7488">
            <v>132</v>
          </cell>
          <cell r="G7488">
            <v>460.47</v>
          </cell>
          <cell r="H7488">
            <v>176.85</v>
          </cell>
          <cell r="I7488">
            <v>100</v>
          </cell>
          <cell r="J7488">
            <v>4475</v>
          </cell>
          <cell r="K7488">
            <v>9681.59</v>
          </cell>
          <cell r="L7488">
            <v>18</v>
          </cell>
          <cell r="M7488" t="str">
            <v>Jul/Aug</v>
          </cell>
          <cell r="N7488">
            <v>5</v>
          </cell>
        </row>
        <row r="7489">
          <cell r="A7489" t="str">
            <v>2006/07 W18</v>
          </cell>
          <cell r="B7489" t="str">
            <v>350 - STN Duty Free</v>
          </cell>
          <cell r="C7489" t="str">
            <v>Unclassified Products</v>
          </cell>
          <cell r="D7489">
            <v>0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 t="str">
            <v>/0</v>
          </cell>
          <cell r="L7489">
            <v>18</v>
          </cell>
          <cell r="M7489" t="str">
            <v>Jul/Aug</v>
          </cell>
          <cell r="N7489">
            <v>6</v>
          </cell>
        </row>
        <row r="7490">
          <cell r="A7490" t="str">
            <v>2006/07 W18</v>
          </cell>
          <cell r="B7490" t="str">
            <v>350 - STN Duty Free</v>
          </cell>
          <cell r="C7490" t="str">
            <v>Spirits</v>
          </cell>
          <cell r="D7490">
            <v>118577.21</v>
          </cell>
          <cell r="E7490">
            <v>41691.82</v>
          </cell>
          <cell r="F7490">
            <v>8359</v>
          </cell>
          <cell r="G7490">
            <v>87925.52</v>
          </cell>
          <cell r="H7490">
            <v>20182.669999999998</v>
          </cell>
          <cell r="I7490">
            <v>5762</v>
          </cell>
          <cell r="J7490">
            <v>8197</v>
          </cell>
          <cell r="K7490">
            <v>39992.61</v>
          </cell>
          <cell r="L7490">
            <v>18</v>
          </cell>
          <cell r="M7490" t="str">
            <v>Jul/Aug</v>
          </cell>
          <cell r="N7490">
            <v>7</v>
          </cell>
        </row>
        <row r="7491">
          <cell r="A7491" t="str">
            <v>2006/07 W18</v>
          </cell>
          <cell r="B7491" t="str">
            <v>350 - STN Duty Free</v>
          </cell>
          <cell r="C7491" t="str">
            <v>Fortified Wines</v>
          </cell>
          <cell r="D7491">
            <v>2036.25</v>
          </cell>
          <cell r="E7491">
            <v>771.83</v>
          </cell>
          <cell r="F7491">
            <v>291</v>
          </cell>
          <cell r="G7491">
            <v>1322.05</v>
          </cell>
          <cell r="H7491">
            <v>285.58999999999997</v>
          </cell>
          <cell r="I7491">
            <v>190</v>
          </cell>
          <cell r="J7491">
            <v>329</v>
          </cell>
          <cell r="K7491">
            <v>796</v>
          </cell>
          <cell r="L7491">
            <v>18</v>
          </cell>
          <cell r="M7491" t="str">
            <v>Jul/Aug</v>
          </cell>
          <cell r="N7491">
            <v>10</v>
          </cell>
        </row>
        <row r="7492">
          <cell r="A7492" t="str">
            <v>2006/07 W18</v>
          </cell>
          <cell r="B7492" t="str">
            <v>350 - STN Duty Free</v>
          </cell>
          <cell r="C7492" t="str">
            <v>Others</v>
          </cell>
          <cell r="D7492">
            <v>0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  <cell r="I7492">
            <v>0</v>
          </cell>
          <cell r="J7492">
            <v>0</v>
          </cell>
          <cell r="K7492" t="str">
            <v>/0</v>
          </cell>
          <cell r="L7492">
            <v>18</v>
          </cell>
          <cell r="M7492" t="str">
            <v>Jul/Aug</v>
          </cell>
          <cell r="N7492">
            <v>11</v>
          </cell>
        </row>
        <row r="7493">
          <cell r="A7493" t="str">
            <v>2006/07 W18</v>
          </cell>
          <cell r="B7493" t="str">
            <v>350 - STN Duty Free</v>
          </cell>
          <cell r="C7493" t="str">
            <v>Champagne</v>
          </cell>
          <cell r="D7493">
            <v>11288.56</v>
          </cell>
          <cell r="E7493">
            <v>3249.16</v>
          </cell>
          <cell r="F7493">
            <v>371</v>
          </cell>
          <cell r="G7493">
            <v>8724.6299999999992</v>
          </cell>
          <cell r="H7493">
            <v>2086.5300000000002</v>
          </cell>
          <cell r="I7493">
            <v>287</v>
          </cell>
          <cell r="J7493">
            <v>590</v>
          </cell>
          <cell r="K7493">
            <v>9999.31</v>
          </cell>
          <cell r="L7493">
            <v>18</v>
          </cell>
          <cell r="M7493" t="str">
            <v>Jul/Aug</v>
          </cell>
          <cell r="N7493">
            <v>8</v>
          </cell>
        </row>
        <row r="7494">
          <cell r="A7494" t="str">
            <v>2006/07 W18</v>
          </cell>
          <cell r="B7494" t="str">
            <v>350 - STN Duty Free</v>
          </cell>
          <cell r="C7494" t="str">
            <v>Wines</v>
          </cell>
          <cell r="D7494">
            <v>8368.17</v>
          </cell>
          <cell r="E7494">
            <v>3123.02</v>
          </cell>
          <cell r="F7494">
            <v>1190</v>
          </cell>
          <cell r="G7494">
            <v>4002.61</v>
          </cell>
          <cell r="H7494">
            <v>781.81</v>
          </cell>
          <cell r="I7494">
            <v>562</v>
          </cell>
          <cell r="J7494">
            <v>1101</v>
          </cell>
          <cell r="K7494">
            <v>3904.02</v>
          </cell>
          <cell r="L7494">
            <v>18</v>
          </cell>
          <cell r="M7494" t="str">
            <v>Jul/Aug</v>
          </cell>
          <cell r="N7494">
            <v>9</v>
          </cell>
        </row>
        <row r="7495">
          <cell r="A7495" t="str">
            <v>2006/07 W18</v>
          </cell>
          <cell r="B7495" t="str">
            <v>350 - STN Duty Free</v>
          </cell>
          <cell r="C7495" t="str">
            <v>Unclassified Liquor</v>
          </cell>
          <cell r="D7495">
            <v>0</v>
          </cell>
          <cell r="E7495">
            <v>0</v>
          </cell>
          <cell r="F7495">
            <v>0</v>
          </cell>
          <cell r="G7495">
            <v>0</v>
          </cell>
          <cell r="H7495">
            <v>0</v>
          </cell>
          <cell r="I7495">
            <v>0</v>
          </cell>
          <cell r="J7495">
            <v>0</v>
          </cell>
          <cell r="K7495" t="str">
            <v>/0</v>
          </cell>
          <cell r="L7495">
            <v>18</v>
          </cell>
          <cell r="M7495" t="str">
            <v>Jul/Aug</v>
          </cell>
          <cell r="N7495">
            <v>12</v>
          </cell>
        </row>
        <row r="7496">
          <cell r="A7496" t="str">
            <v>2006/07 W18</v>
          </cell>
          <cell r="B7496" t="str">
            <v>350 - STN Duty Free</v>
          </cell>
          <cell r="C7496" t="str">
            <v>Value - 2 for £15</v>
          </cell>
          <cell r="D7496">
            <v>7652.59</v>
          </cell>
          <cell r="E7496">
            <v>5280.94</v>
          </cell>
          <cell r="F7496">
            <v>935</v>
          </cell>
          <cell r="G7496">
            <v>529.79</v>
          </cell>
          <cell r="H7496">
            <v>128.4</v>
          </cell>
          <cell r="I7496">
            <v>30</v>
          </cell>
          <cell r="J7496">
            <v>585</v>
          </cell>
          <cell r="K7496">
            <v>1672.88</v>
          </cell>
          <cell r="L7496">
            <v>18</v>
          </cell>
          <cell r="M7496" t="str">
            <v>Jul/Aug</v>
          </cell>
          <cell r="N7496">
            <v>31</v>
          </cell>
        </row>
        <row r="7497">
          <cell r="A7497" t="str">
            <v>2006/07 W18</v>
          </cell>
          <cell r="B7497" t="str">
            <v>350 - STN Duty Free</v>
          </cell>
          <cell r="C7497" t="str">
            <v>Value - 2 for £20 Bombay Saphire</v>
          </cell>
          <cell r="D7497">
            <v>633.46</v>
          </cell>
          <cell r="E7497">
            <v>445.5</v>
          </cell>
          <cell r="F7497">
            <v>50</v>
          </cell>
          <cell r="G7497">
            <v>81.92</v>
          </cell>
          <cell r="H7497">
            <v>21.84</v>
          </cell>
          <cell r="I7497">
            <v>4</v>
          </cell>
          <cell r="J7497">
            <v>42</v>
          </cell>
          <cell r="K7497">
            <v>116.76</v>
          </cell>
          <cell r="L7497">
            <v>18</v>
          </cell>
          <cell r="M7497" t="str">
            <v>Jul/Aug</v>
          </cell>
          <cell r="N7497">
            <v>45</v>
          </cell>
        </row>
        <row r="7498">
          <cell r="A7498" t="str">
            <v>2006/07 W18</v>
          </cell>
          <cell r="B7498" t="str">
            <v>350 - STN Duty Free</v>
          </cell>
          <cell r="C7498" t="str">
            <v>Value - Baileys 2 for £20</v>
          </cell>
          <cell r="D7498">
            <v>2412.66</v>
          </cell>
          <cell r="E7498">
            <v>1338.05</v>
          </cell>
          <cell r="F7498">
            <v>212</v>
          </cell>
          <cell r="G7498">
            <v>497.52</v>
          </cell>
          <cell r="H7498">
            <v>170.99</v>
          </cell>
          <cell r="I7498">
            <v>31</v>
          </cell>
          <cell r="J7498">
            <v>167</v>
          </cell>
          <cell r="K7498">
            <v>804.92</v>
          </cell>
          <cell r="L7498">
            <v>18</v>
          </cell>
          <cell r="M7498" t="str">
            <v>Jul/Aug</v>
          </cell>
          <cell r="N7498">
            <v>39</v>
          </cell>
        </row>
        <row r="7499">
          <cell r="A7499" t="str">
            <v>2006/07 W18</v>
          </cell>
          <cell r="B7499" t="str">
            <v>350 - STN Duty Free</v>
          </cell>
          <cell r="C7499" t="str">
            <v>Value - Baileys Twin @ £20</v>
          </cell>
          <cell r="D7499">
            <v>0</v>
          </cell>
          <cell r="E7499">
            <v>0</v>
          </cell>
          <cell r="F7499">
            <v>0</v>
          </cell>
          <cell r="G7499">
            <v>0</v>
          </cell>
          <cell r="H7499">
            <v>0</v>
          </cell>
          <cell r="I7499">
            <v>0</v>
          </cell>
          <cell r="J7499">
            <v>0</v>
          </cell>
          <cell r="K7499" t="str">
            <v>/0</v>
          </cell>
          <cell r="L7499">
            <v>18</v>
          </cell>
          <cell r="M7499" t="str">
            <v>Jul/Aug</v>
          </cell>
          <cell r="N7499">
            <v>51</v>
          </cell>
        </row>
        <row r="7500">
          <cell r="A7500" t="str">
            <v>2006/07 W18</v>
          </cell>
          <cell r="B7500" t="str">
            <v>350 - STN Duty Free</v>
          </cell>
          <cell r="C7500" t="str">
            <v>Value - Twins @ £15</v>
          </cell>
          <cell r="D7500">
            <v>0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  <cell r="I7500">
            <v>0</v>
          </cell>
          <cell r="J7500">
            <v>0</v>
          </cell>
          <cell r="K7500" t="str">
            <v>/0</v>
          </cell>
          <cell r="L7500">
            <v>18</v>
          </cell>
          <cell r="M7500" t="str">
            <v>Jul/Aug</v>
          </cell>
          <cell r="N7500">
            <v>36</v>
          </cell>
        </row>
        <row r="7501">
          <cell r="A7501" t="str">
            <v>2006/07 W18</v>
          </cell>
          <cell r="B7501" t="str">
            <v>350 - STN Duty Free</v>
          </cell>
          <cell r="C7501" t="str">
            <v>Malt - 2 For £45 (6 glenmorangie + 2)</v>
          </cell>
          <cell r="D7501">
            <v>4452.1400000000003</v>
          </cell>
          <cell r="E7501">
            <v>1298.67</v>
          </cell>
          <cell r="F7501">
            <v>168</v>
          </cell>
          <cell r="G7501">
            <v>4235.21</v>
          </cell>
          <cell r="H7501">
            <v>1139.72</v>
          </cell>
          <cell r="I7501">
            <v>160</v>
          </cell>
          <cell r="J7501">
            <v>166</v>
          </cell>
          <cell r="K7501">
            <v>1290.01</v>
          </cell>
          <cell r="L7501">
            <v>18</v>
          </cell>
          <cell r="M7501" t="str">
            <v>Jul/Aug</v>
          </cell>
          <cell r="N7501">
            <v>30</v>
          </cell>
        </row>
        <row r="7502">
          <cell r="A7502" t="str">
            <v>2006/07 W18</v>
          </cell>
          <cell r="B7502" t="str">
            <v>350 - STN Duty Free</v>
          </cell>
          <cell r="C7502" t="str">
            <v>Malt - Save £5 Glenmorangie Traditional</v>
          </cell>
          <cell r="D7502">
            <v>319.92</v>
          </cell>
          <cell r="E7502">
            <v>108.5</v>
          </cell>
          <cell r="F7502">
            <v>8</v>
          </cell>
          <cell r="G7502">
            <v>279.93</v>
          </cell>
          <cell r="H7502">
            <v>79.94</v>
          </cell>
          <cell r="I7502">
            <v>7</v>
          </cell>
          <cell r="J7502">
            <v>7</v>
          </cell>
          <cell r="K7502">
            <v>80.010000000000005</v>
          </cell>
          <cell r="L7502">
            <v>18</v>
          </cell>
          <cell r="M7502" t="str">
            <v>Jul/Aug</v>
          </cell>
          <cell r="N7502">
            <v>44</v>
          </cell>
        </row>
        <row r="7503">
          <cell r="A7503" t="str">
            <v>2006/07 W18</v>
          </cell>
          <cell r="B7503" t="str">
            <v>350 - STN Duty Free</v>
          </cell>
          <cell r="C7503" t="str">
            <v>Cognac - XO @ £45</v>
          </cell>
          <cell r="D7503">
            <v>1080</v>
          </cell>
          <cell r="E7503">
            <v>524.28</v>
          </cell>
          <cell r="F7503">
            <v>24</v>
          </cell>
          <cell r="G7503">
            <v>720</v>
          </cell>
          <cell r="H7503">
            <v>284.60000000000002</v>
          </cell>
          <cell r="I7503">
            <v>16</v>
          </cell>
          <cell r="J7503">
            <v>45</v>
          </cell>
          <cell r="K7503">
            <v>866.25</v>
          </cell>
          <cell r="L7503">
            <v>18</v>
          </cell>
          <cell r="M7503" t="str">
            <v>Jul/Aug</v>
          </cell>
          <cell r="N7503">
            <v>37</v>
          </cell>
        </row>
        <row r="7504">
          <cell r="A7504" t="str">
            <v>2006/07 W18</v>
          </cell>
          <cell r="B7504" t="str">
            <v>350 - STN Duty Free</v>
          </cell>
          <cell r="C7504" t="str">
            <v>Cognac - VSOP 2 for £45</v>
          </cell>
          <cell r="D7504">
            <v>1298.94</v>
          </cell>
          <cell r="E7504">
            <v>608.80999999999995</v>
          </cell>
          <cell r="F7504">
            <v>56</v>
          </cell>
          <cell r="G7504">
            <v>655.96</v>
          </cell>
          <cell r="H7504">
            <v>149.63999999999999</v>
          </cell>
          <cell r="I7504">
            <v>28</v>
          </cell>
          <cell r="J7504">
            <v>41</v>
          </cell>
          <cell r="K7504">
            <v>380.71</v>
          </cell>
          <cell r="L7504">
            <v>18</v>
          </cell>
          <cell r="M7504" t="str">
            <v>Jul/Aug</v>
          </cell>
          <cell r="N7504">
            <v>41</v>
          </cell>
        </row>
        <row r="7505">
          <cell r="A7505" t="str">
            <v>2006/07 W18</v>
          </cell>
          <cell r="B7505" t="str">
            <v>350 - STN Duty Free</v>
          </cell>
          <cell r="C7505" t="str">
            <v>Cognac - Only £17_99 VS Especiale</v>
          </cell>
          <cell r="D7505">
            <v>1325.22</v>
          </cell>
          <cell r="E7505">
            <v>294.70999999999998</v>
          </cell>
          <cell r="F7505">
            <v>78</v>
          </cell>
          <cell r="G7505">
            <v>1019.4</v>
          </cell>
          <cell r="H7505">
            <v>83.39</v>
          </cell>
          <cell r="I7505">
            <v>60</v>
          </cell>
          <cell r="J7505">
            <v>3</v>
          </cell>
          <cell r="K7505">
            <v>15.75</v>
          </cell>
          <cell r="L7505">
            <v>18</v>
          </cell>
          <cell r="M7505" t="str">
            <v>Jul/Aug</v>
          </cell>
          <cell r="N7505">
            <v>42</v>
          </cell>
        </row>
        <row r="7506">
          <cell r="A7506" t="str">
            <v>2006/07 W18</v>
          </cell>
          <cell r="B7506" t="str">
            <v>350 - STN Duty Free</v>
          </cell>
          <cell r="C7506" t="str">
            <v>Deluxe - Chivas 2 for £30</v>
          </cell>
          <cell r="D7506">
            <v>499.75</v>
          </cell>
          <cell r="E7506">
            <v>347.25</v>
          </cell>
          <cell r="F7506">
            <v>25</v>
          </cell>
          <cell r="G7506">
            <v>0</v>
          </cell>
          <cell r="H7506">
            <v>0</v>
          </cell>
          <cell r="I7506">
            <v>0</v>
          </cell>
          <cell r="J7506">
            <v>10</v>
          </cell>
          <cell r="K7506">
            <v>61</v>
          </cell>
          <cell r="L7506">
            <v>18</v>
          </cell>
          <cell r="M7506" t="str">
            <v>Jul/Aug</v>
          </cell>
          <cell r="N7506">
            <v>49</v>
          </cell>
        </row>
        <row r="7507">
          <cell r="A7507" t="str">
            <v>2006/07 W18</v>
          </cell>
          <cell r="B7507" t="str">
            <v>350 - STN Duty Free</v>
          </cell>
          <cell r="C7507" t="str">
            <v>Deluxe - Chivas Twin for £30</v>
          </cell>
          <cell r="D7507">
            <v>0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  <cell r="I7507">
            <v>0</v>
          </cell>
          <cell r="J7507">
            <v>6</v>
          </cell>
          <cell r="K7507" t="str">
            <v>/0</v>
          </cell>
          <cell r="L7507">
            <v>18</v>
          </cell>
          <cell r="M7507" t="str">
            <v>Jul/Aug</v>
          </cell>
          <cell r="N7507">
            <v>38</v>
          </cell>
        </row>
        <row r="7508">
          <cell r="A7508" t="str">
            <v>2006/07 W18</v>
          </cell>
          <cell r="B7508" t="str">
            <v>350 - STN Duty Free</v>
          </cell>
          <cell r="C7508" t="str">
            <v>Deluxe - Chivas Triple Pack @ £45</v>
          </cell>
          <cell r="D7508">
            <v>231.96</v>
          </cell>
          <cell r="E7508">
            <v>158.80000000000001</v>
          </cell>
          <cell r="F7508">
            <v>4</v>
          </cell>
          <cell r="G7508">
            <v>0</v>
          </cell>
          <cell r="H7508">
            <v>0</v>
          </cell>
          <cell r="I7508">
            <v>0</v>
          </cell>
          <cell r="J7508">
            <v>4</v>
          </cell>
          <cell r="K7508">
            <v>73.16</v>
          </cell>
          <cell r="L7508">
            <v>18</v>
          </cell>
          <cell r="M7508" t="str">
            <v>Jul/Aug</v>
          </cell>
          <cell r="N7508">
            <v>54</v>
          </cell>
        </row>
        <row r="7509">
          <cell r="A7509" t="str">
            <v>2006/07 W18</v>
          </cell>
          <cell r="B7509" t="str">
            <v>350 - STN Duty Free</v>
          </cell>
          <cell r="C7509" t="str">
            <v>Deluxe - Chivas Save £5 18yo</v>
          </cell>
          <cell r="D7509">
            <v>244.93</v>
          </cell>
          <cell r="E7509">
            <v>90.02</v>
          </cell>
          <cell r="F7509">
            <v>7</v>
          </cell>
          <cell r="G7509">
            <v>244.93</v>
          </cell>
          <cell r="H7509">
            <v>90.02</v>
          </cell>
          <cell r="I7509">
            <v>7</v>
          </cell>
          <cell r="J7509">
            <v>0</v>
          </cell>
          <cell r="K7509">
            <v>0</v>
          </cell>
          <cell r="L7509">
            <v>18</v>
          </cell>
          <cell r="M7509" t="str">
            <v>Jul/Aug</v>
          </cell>
          <cell r="N7509">
            <v>50</v>
          </cell>
        </row>
        <row r="7510">
          <cell r="A7510" t="str">
            <v>2006/07 W18</v>
          </cell>
          <cell r="B7510" t="str">
            <v>350 - STN Duty Free</v>
          </cell>
          <cell r="C7510" t="str">
            <v>Deluxe - Chivas Royal Salute get Chivas 18yo</v>
          </cell>
          <cell r="D7510">
            <v>239.96</v>
          </cell>
          <cell r="E7510">
            <v>97.26</v>
          </cell>
          <cell r="F7510">
            <v>4</v>
          </cell>
          <cell r="G7510">
            <v>239.96</v>
          </cell>
          <cell r="H7510">
            <v>97.26</v>
          </cell>
          <cell r="I7510">
            <v>4</v>
          </cell>
          <cell r="J7510">
            <v>6</v>
          </cell>
          <cell r="K7510">
            <v>127.62</v>
          </cell>
          <cell r="L7510">
            <v>18</v>
          </cell>
          <cell r="M7510" t="str">
            <v>Jul/Aug</v>
          </cell>
          <cell r="N7510">
            <v>57</v>
          </cell>
        </row>
        <row r="7511">
          <cell r="A7511" t="str">
            <v>2006/07 W18</v>
          </cell>
          <cell r="B7511" t="str">
            <v>350 - STN Duty Free</v>
          </cell>
          <cell r="C7511" t="str">
            <v>Deluxe - Dewars 2 for £30 ATA</v>
          </cell>
          <cell r="D7511">
            <v>3609.86</v>
          </cell>
          <cell r="E7511">
            <v>397.53</v>
          </cell>
          <cell r="F7511">
            <v>236</v>
          </cell>
          <cell r="G7511">
            <v>3559.87</v>
          </cell>
          <cell r="H7511">
            <v>358.67</v>
          </cell>
          <cell r="I7511">
            <v>233</v>
          </cell>
          <cell r="J7511">
            <v>108</v>
          </cell>
          <cell r="K7511">
            <v>571.35</v>
          </cell>
          <cell r="L7511">
            <v>18</v>
          </cell>
          <cell r="M7511" t="str">
            <v>Jul/Aug</v>
          </cell>
          <cell r="N7511">
            <v>40</v>
          </cell>
        </row>
        <row r="7512">
          <cell r="A7512" t="str">
            <v>2006/07 W18</v>
          </cell>
          <cell r="B7512" t="str">
            <v>350 - STN Duty Free</v>
          </cell>
          <cell r="C7512" t="str">
            <v>Deluxe - JW Blue get a free 20cl Gold (Sept Only)</v>
          </cell>
          <cell r="D7512">
            <v>678.4</v>
          </cell>
          <cell r="E7512">
            <v>275.23</v>
          </cell>
          <cell r="F7512">
            <v>8</v>
          </cell>
          <cell r="G7512">
            <v>602.12</v>
          </cell>
          <cell r="H7512">
            <v>230.78</v>
          </cell>
          <cell r="I7512">
            <v>7</v>
          </cell>
          <cell r="J7512">
            <v>7</v>
          </cell>
          <cell r="K7512">
            <v>222.81</v>
          </cell>
          <cell r="L7512">
            <v>18</v>
          </cell>
          <cell r="M7512" t="str">
            <v>Jul/Aug</v>
          </cell>
          <cell r="N7512">
            <v>46</v>
          </cell>
        </row>
        <row r="7513">
          <cell r="A7513" t="str">
            <v>2006/07 W18</v>
          </cell>
          <cell r="B7513" t="str">
            <v>350 - STN Duty Free</v>
          </cell>
          <cell r="C7513" t="str">
            <v>Deluxe - Free 20cl bottle (linked to JW Blue) (Sept Only)</v>
          </cell>
          <cell r="D7513">
            <v>82.44</v>
          </cell>
          <cell r="E7513">
            <v>25.51</v>
          </cell>
          <cell r="F7513">
            <v>9</v>
          </cell>
          <cell r="G7513">
            <v>69.349999999999994</v>
          </cell>
          <cell r="H7513">
            <v>14.45</v>
          </cell>
          <cell r="I7513">
            <v>8</v>
          </cell>
          <cell r="J7513">
            <v>20</v>
          </cell>
          <cell r="K7513">
            <v>119.82</v>
          </cell>
          <cell r="L7513">
            <v>18</v>
          </cell>
          <cell r="M7513" t="str">
            <v>Jul/Aug</v>
          </cell>
          <cell r="N7513">
            <v>47</v>
          </cell>
        </row>
        <row r="7514">
          <cell r="A7514" t="str">
            <v>2006/07 W18</v>
          </cell>
          <cell r="B7514" t="str">
            <v>350 - STN Duty Free</v>
          </cell>
          <cell r="C7514" t="str">
            <v>Champagne - Piper Florens Louis 2 for £30</v>
          </cell>
          <cell r="D7514">
            <v>157.5</v>
          </cell>
          <cell r="E7514">
            <v>47.58</v>
          </cell>
          <cell r="F7514">
            <v>9</v>
          </cell>
          <cell r="G7514">
            <v>122.5</v>
          </cell>
          <cell r="H7514">
            <v>30.38</v>
          </cell>
          <cell r="I7514">
            <v>7</v>
          </cell>
          <cell r="J7514">
            <v>17</v>
          </cell>
          <cell r="K7514">
            <v>151.30000000000001</v>
          </cell>
          <cell r="L7514">
            <v>18</v>
          </cell>
          <cell r="M7514" t="str">
            <v>Jul/Aug</v>
          </cell>
          <cell r="N7514">
            <v>53</v>
          </cell>
        </row>
        <row r="7515">
          <cell r="A7515" t="str">
            <v>2006/07 W18</v>
          </cell>
          <cell r="B7515" t="str">
            <v>350 - STN Duty Free</v>
          </cell>
          <cell r="C7515" t="str">
            <v>Champagne - Piper Florens Louis Twin for £30</v>
          </cell>
          <cell r="D7515">
            <v>280</v>
          </cell>
          <cell r="E7515">
            <v>95.05</v>
          </cell>
          <cell r="F7515">
            <v>8</v>
          </cell>
          <cell r="G7515">
            <v>175</v>
          </cell>
          <cell r="H7515">
            <v>43.45</v>
          </cell>
          <cell r="I7515">
            <v>5</v>
          </cell>
          <cell r="J7515">
            <v>13</v>
          </cell>
          <cell r="K7515">
            <v>231.4</v>
          </cell>
          <cell r="L7515">
            <v>18</v>
          </cell>
          <cell r="M7515" t="str">
            <v>Jul/Aug</v>
          </cell>
          <cell r="N7515">
            <v>33</v>
          </cell>
        </row>
        <row r="7516">
          <cell r="A7516" t="str">
            <v>2006/07 W18</v>
          </cell>
          <cell r="B7516" t="str">
            <v>350 - STN Duty Free</v>
          </cell>
          <cell r="C7516" t="str">
            <v>Champagne - Charles Heidseick 2 for £35</v>
          </cell>
          <cell r="D7516">
            <v>0</v>
          </cell>
          <cell r="E7516">
            <v>0</v>
          </cell>
          <cell r="F7516">
            <v>0</v>
          </cell>
          <cell r="G7516">
            <v>0</v>
          </cell>
          <cell r="H7516">
            <v>0</v>
          </cell>
          <cell r="I7516">
            <v>0</v>
          </cell>
          <cell r="J7516">
            <v>0</v>
          </cell>
          <cell r="K7516" t="str">
            <v>/0</v>
          </cell>
          <cell r="L7516">
            <v>18</v>
          </cell>
          <cell r="M7516" t="str">
            <v>Jul/Aug</v>
          </cell>
          <cell r="N7516">
            <v>55</v>
          </cell>
        </row>
        <row r="7517">
          <cell r="A7517" t="str">
            <v>2006/07 W18</v>
          </cell>
          <cell r="B7517" t="str">
            <v>350 - STN Duty Free</v>
          </cell>
          <cell r="C7517" t="str">
            <v>Champagne - Canard Twin for £25</v>
          </cell>
          <cell r="D7517">
            <v>475</v>
          </cell>
          <cell r="E7517">
            <v>123.06</v>
          </cell>
          <cell r="F7517">
            <v>19</v>
          </cell>
          <cell r="G7517">
            <v>400</v>
          </cell>
          <cell r="H7517">
            <v>90.06</v>
          </cell>
          <cell r="I7517">
            <v>16</v>
          </cell>
          <cell r="J7517">
            <v>11</v>
          </cell>
          <cell r="K7517">
            <v>176</v>
          </cell>
          <cell r="L7517">
            <v>18</v>
          </cell>
          <cell r="M7517" t="str">
            <v>Jul/Aug</v>
          </cell>
          <cell r="N7517">
            <v>52</v>
          </cell>
        </row>
        <row r="7518">
          <cell r="A7518" t="str">
            <v>2006/07 W18</v>
          </cell>
          <cell r="B7518" t="str">
            <v>350 - STN Duty Free</v>
          </cell>
          <cell r="C7518" t="str">
            <v>Wine - Beringer 3 for £15</v>
          </cell>
          <cell r="D7518">
            <v>0</v>
          </cell>
          <cell r="E7518">
            <v>0</v>
          </cell>
          <cell r="F7518">
            <v>0</v>
          </cell>
          <cell r="G7518">
            <v>0</v>
          </cell>
          <cell r="H7518">
            <v>0</v>
          </cell>
          <cell r="I7518">
            <v>0</v>
          </cell>
          <cell r="J7518">
            <v>0</v>
          </cell>
          <cell r="K7518" t="str">
            <v>/0</v>
          </cell>
          <cell r="L7518">
            <v>18</v>
          </cell>
          <cell r="M7518" t="str">
            <v>Jul/Aug</v>
          </cell>
          <cell r="N7518">
            <v>43</v>
          </cell>
        </row>
        <row r="7519">
          <cell r="A7519" t="str">
            <v>2006/07 W18</v>
          </cell>
          <cell r="B7519" t="str">
            <v>350 - STN Duty Free</v>
          </cell>
          <cell r="C7519" t="str">
            <v>Wine - Rosemount BOGOF</v>
          </cell>
          <cell r="D7519">
            <v>0</v>
          </cell>
          <cell r="E7519">
            <v>0</v>
          </cell>
          <cell r="F7519">
            <v>0</v>
          </cell>
          <cell r="G7519">
            <v>0</v>
          </cell>
          <cell r="H7519">
            <v>0</v>
          </cell>
          <cell r="I7519">
            <v>0</v>
          </cell>
          <cell r="J7519">
            <v>4</v>
          </cell>
          <cell r="K7519" t="str">
            <v>/0</v>
          </cell>
          <cell r="L7519">
            <v>18</v>
          </cell>
          <cell r="M7519" t="str">
            <v>Jul/Aug</v>
          </cell>
          <cell r="N7519">
            <v>56</v>
          </cell>
        </row>
        <row r="7520">
          <cell r="A7520" t="str">
            <v>2006/07 W18</v>
          </cell>
          <cell r="B7520" t="str">
            <v>350 - STN Duty Free</v>
          </cell>
          <cell r="C7520" t="str">
            <v>WOW - 2 for £45 Malt</v>
          </cell>
          <cell r="D7520">
            <v>1400.51</v>
          </cell>
          <cell r="E7520">
            <v>468.05</v>
          </cell>
          <cell r="F7520">
            <v>49</v>
          </cell>
          <cell r="G7520">
            <v>1194.58</v>
          </cell>
          <cell r="H7520">
            <v>317.68</v>
          </cell>
          <cell r="I7520">
            <v>42</v>
          </cell>
          <cell r="J7520">
            <v>73</v>
          </cell>
          <cell r="K7520">
            <v>570.61</v>
          </cell>
          <cell r="L7520">
            <v>18</v>
          </cell>
          <cell r="M7520" t="str">
            <v>Jul/Aug</v>
          </cell>
          <cell r="N7520">
            <v>34</v>
          </cell>
        </row>
        <row r="7521">
          <cell r="A7521" t="str">
            <v>2006/07 W18</v>
          </cell>
          <cell r="B7521" t="str">
            <v>350 - STN Duty Free</v>
          </cell>
          <cell r="C7521" t="str">
            <v>WOW - Connemara 2 for £30</v>
          </cell>
          <cell r="D7521">
            <v>125.93</v>
          </cell>
          <cell r="E7521">
            <v>52.42</v>
          </cell>
          <cell r="F7521">
            <v>7</v>
          </cell>
          <cell r="G7521">
            <v>89.95</v>
          </cell>
          <cell r="H7521">
            <v>25.8</v>
          </cell>
          <cell r="I7521">
            <v>5</v>
          </cell>
          <cell r="J7521">
            <v>7</v>
          </cell>
          <cell r="K7521">
            <v>32.76</v>
          </cell>
          <cell r="L7521">
            <v>18</v>
          </cell>
          <cell r="M7521" t="str">
            <v>Jul/Aug</v>
          </cell>
          <cell r="N7521">
            <v>60</v>
          </cell>
        </row>
        <row r="7522">
          <cell r="A7522" t="str">
            <v>2006/07 W18</v>
          </cell>
          <cell r="B7522" t="str">
            <v>350 - STN Duty Free</v>
          </cell>
          <cell r="C7522" t="str">
            <v>Others - 2 for £25 (glayva, disaronno)</v>
          </cell>
          <cell r="D7522">
            <v>551.64</v>
          </cell>
          <cell r="E7522">
            <v>183.35</v>
          </cell>
          <cell r="F7522">
            <v>36</v>
          </cell>
          <cell r="G7522">
            <v>444.71</v>
          </cell>
          <cell r="H7522">
            <v>100.86</v>
          </cell>
          <cell r="I7522">
            <v>29</v>
          </cell>
          <cell r="J7522">
            <v>51</v>
          </cell>
          <cell r="K7522">
            <v>178.05</v>
          </cell>
          <cell r="L7522">
            <v>18</v>
          </cell>
          <cell r="M7522" t="str">
            <v>Jul/Aug</v>
          </cell>
          <cell r="N7522">
            <v>48</v>
          </cell>
        </row>
        <row r="7523">
          <cell r="A7523" t="str">
            <v>2006/07 W18</v>
          </cell>
          <cell r="B7523" t="str">
            <v>350 - STN Duty Free</v>
          </cell>
          <cell r="C7523" t="str">
            <v>Others - Pimms 2 for £15 (70cl)</v>
          </cell>
          <cell r="D7523">
            <v>11642.51</v>
          </cell>
          <cell r="E7523">
            <v>1569.71</v>
          </cell>
          <cell r="F7523">
            <v>1523</v>
          </cell>
          <cell r="G7523">
            <v>11465.52</v>
          </cell>
          <cell r="H7523">
            <v>1441.82</v>
          </cell>
          <cell r="I7523">
            <v>1500</v>
          </cell>
          <cell r="J7523">
            <v>1080</v>
          </cell>
          <cell r="K7523">
            <v>4789.47</v>
          </cell>
          <cell r="L7523">
            <v>18</v>
          </cell>
          <cell r="M7523" t="str">
            <v>Jul/Aug</v>
          </cell>
          <cell r="N7523">
            <v>35</v>
          </cell>
        </row>
        <row r="7524">
          <cell r="A7524" t="str">
            <v>2006/07 W18</v>
          </cell>
          <cell r="B7524" t="str">
            <v>350 - STN Duty Free</v>
          </cell>
          <cell r="C7524" t="str">
            <v>Other - 2 for £30 Sauza</v>
          </cell>
          <cell r="D7524">
            <v>366.87</v>
          </cell>
          <cell r="E7524">
            <v>129.06</v>
          </cell>
          <cell r="F7524">
            <v>21</v>
          </cell>
          <cell r="G7524">
            <v>317.88</v>
          </cell>
          <cell r="H7524">
            <v>88.17</v>
          </cell>
          <cell r="I7524">
            <v>18</v>
          </cell>
          <cell r="J7524">
            <v>28</v>
          </cell>
          <cell r="K7524">
            <v>124.6</v>
          </cell>
          <cell r="L7524">
            <v>18</v>
          </cell>
          <cell r="M7524" t="str">
            <v>Jul/Aug</v>
          </cell>
          <cell r="N7524">
            <v>58</v>
          </cell>
        </row>
        <row r="7525">
          <cell r="A7525" t="str">
            <v>2006/07 W18</v>
          </cell>
          <cell r="B7525" t="str">
            <v>350 - STN Duty Free</v>
          </cell>
          <cell r="C7525" t="str">
            <v>Others - 2 for £20 ATA (70cl)</v>
          </cell>
          <cell r="D7525">
            <v>5800.16</v>
          </cell>
          <cell r="E7525">
            <v>1195.58</v>
          </cell>
          <cell r="F7525">
            <v>562</v>
          </cell>
          <cell r="G7525">
            <v>5579.73</v>
          </cell>
          <cell r="H7525">
            <v>1027.44</v>
          </cell>
          <cell r="I7525">
            <v>541</v>
          </cell>
          <cell r="J7525">
            <v>391</v>
          </cell>
          <cell r="K7525">
            <v>1711.1</v>
          </cell>
          <cell r="L7525">
            <v>18</v>
          </cell>
          <cell r="M7525" t="str">
            <v>Jul/Aug</v>
          </cell>
          <cell r="N7525">
            <v>32</v>
          </cell>
        </row>
        <row r="7526">
          <cell r="A7526" t="str">
            <v>2006/07 W18</v>
          </cell>
          <cell r="B7526" t="str">
            <v>350 - STN Duty Free</v>
          </cell>
          <cell r="C7526" t="str">
            <v>Others - 2 for £15 Fortified</v>
          </cell>
          <cell r="D7526">
            <v>210.57</v>
          </cell>
          <cell r="E7526">
            <v>76.17</v>
          </cell>
          <cell r="F7526">
            <v>23</v>
          </cell>
          <cell r="G7526">
            <v>154.22999999999999</v>
          </cell>
          <cell r="H7526">
            <v>43.83</v>
          </cell>
          <cell r="I7526">
            <v>17</v>
          </cell>
          <cell r="J7526">
            <v>21</v>
          </cell>
          <cell r="K7526">
            <v>84</v>
          </cell>
          <cell r="L7526">
            <v>18</v>
          </cell>
          <cell r="M7526" t="str">
            <v>Jul/Aug</v>
          </cell>
          <cell r="N7526">
            <v>59</v>
          </cell>
        </row>
        <row r="7527">
          <cell r="A7527" t="str">
            <v>2006/07 W18</v>
          </cell>
          <cell r="B7527" t="str">
            <v>360 - STN Main</v>
          </cell>
          <cell r="C7527" t="str">
            <v>Liquor</v>
          </cell>
          <cell r="D7527">
            <v>56896.19</v>
          </cell>
          <cell r="E7527">
            <v>14650.25</v>
          </cell>
          <cell r="F7527">
            <v>4170</v>
          </cell>
          <cell r="G7527">
            <v>49980.31</v>
          </cell>
          <cell r="H7527">
            <v>10315.9</v>
          </cell>
          <cell r="I7527">
            <v>3608</v>
          </cell>
          <cell r="J7527">
            <v>4658</v>
          </cell>
          <cell r="K7527">
            <v>27536.87</v>
          </cell>
          <cell r="L7527">
            <v>18</v>
          </cell>
          <cell r="M7527" t="str">
            <v>Jul/Aug</v>
          </cell>
          <cell r="N7527">
            <v>1</v>
          </cell>
        </row>
        <row r="7528">
          <cell r="A7528" t="str">
            <v>2006/07 W18</v>
          </cell>
          <cell r="B7528" t="str">
            <v>360 - STN Main</v>
          </cell>
          <cell r="C7528" t="str">
            <v>Tobacco</v>
          </cell>
          <cell r="D7528">
            <v>0</v>
          </cell>
          <cell r="E7528">
            <v>0</v>
          </cell>
          <cell r="F7528">
            <v>0</v>
          </cell>
          <cell r="G7528">
            <v>0</v>
          </cell>
          <cell r="H7528">
            <v>0</v>
          </cell>
          <cell r="I7528">
            <v>0</v>
          </cell>
          <cell r="J7528">
            <v>2</v>
          </cell>
          <cell r="K7528" t="str">
            <v>/0</v>
          </cell>
          <cell r="L7528">
            <v>18</v>
          </cell>
          <cell r="M7528" t="str">
            <v>Jul/Aug</v>
          </cell>
          <cell r="N7528">
            <v>2</v>
          </cell>
        </row>
        <row r="7529">
          <cell r="A7529" t="str">
            <v>2006/07 W18</v>
          </cell>
          <cell r="B7529" t="str">
            <v>360 - STN Main</v>
          </cell>
          <cell r="C7529" t="str">
            <v>Perfumery</v>
          </cell>
          <cell r="D7529">
            <v>609436.13</v>
          </cell>
          <cell r="E7529">
            <v>319795.12</v>
          </cell>
          <cell r="F7529">
            <v>27246</v>
          </cell>
          <cell r="G7529">
            <v>515220.98</v>
          </cell>
          <cell r="H7529">
            <v>258134.92</v>
          </cell>
          <cell r="I7529">
            <v>23177</v>
          </cell>
          <cell r="J7529">
            <v>40130</v>
          </cell>
          <cell r="K7529">
            <v>323390.56</v>
          </cell>
          <cell r="L7529">
            <v>18</v>
          </cell>
          <cell r="M7529" t="str">
            <v>Jul/Aug</v>
          </cell>
          <cell r="N7529">
            <v>3</v>
          </cell>
        </row>
        <row r="7530">
          <cell r="A7530" t="str">
            <v>2006/07 W18</v>
          </cell>
          <cell r="B7530" t="str">
            <v>360 - STN Main</v>
          </cell>
          <cell r="C7530" t="str">
            <v>Food</v>
          </cell>
          <cell r="D7530">
            <v>9554.2999999999993</v>
          </cell>
          <cell r="E7530">
            <v>4014.23</v>
          </cell>
          <cell r="F7530">
            <v>2396</v>
          </cell>
          <cell r="G7530">
            <v>7828.75</v>
          </cell>
          <cell r="H7530">
            <v>3114.09</v>
          </cell>
          <cell r="I7530">
            <v>1958</v>
          </cell>
          <cell r="J7530">
            <v>1810</v>
          </cell>
          <cell r="K7530">
            <v>3807.04</v>
          </cell>
          <cell r="L7530">
            <v>18</v>
          </cell>
          <cell r="M7530" t="str">
            <v>Jul/Aug</v>
          </cell>
          <cell r="N7530">
            <v>4</v>
          </cell>
        </row>
        <row r="7531">
          <cell r="A7531" t="str">
            <v>2006/07 W18</v>
          </cell>
          <cell r="B7531" t="str">
            <v>360 - STN Main</v>
          </cell>
          <cell r="C7531" t="str">
            <v>Tax Free</v>
          </cell>
          <cell r="D7531">
            <v>94450.14</v>
          </cell>
          <cell r="E7531">
            <v>44451.66</v>
          </cell>
          <cell r="F7531">
            <v>3678</v>
          </cell>
          <cell r="G7531">
            <v>78408.009999999995</v>
          </cell>
          <cell r="H7531">
            <v>34907.699999999997</v>
          </cell>
          <cell r="I7531">
            <v>3063</v>
          </cell>
          <cell r="J7531">
            <v>7147</v>
          </cell>
          <cell r="K7531">
            <v>74293.240000000005</v>
          </cell>
          <cell r="L7531">
            <v>18</v>
          </cell>
          <cell r="M7531" t="str">
            <v>Jul/Aug</v>
          </cell>
          <cell r="N7531">
            <v>5</v>
          </cell>
        </row>
        <row r="7532">
          <cell r="A7532" t="str">
            <v>2006/07 W18</v>
          </cell>
          <cell r="B7532" t="str">
            <v>360 - STN Main</v>
          </cell>
          <cell r="C7532" t="str">
            <v>Unclassified Products</v>
          </cell>
          <cell r="D7532">
            <v>0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  <cell r="I7532">
            <v>0</v>
          </cell>
          <cell r="J7532">
            <v>0</v>
          </cell>
          <cell r="K7532" t="str">
            <v>/0</v>
          </cell>
          <cell r="L7532">
            <v>18</v>
          </cell>
          <cell r="M7532" t="str">
            <v>Jul/Aug</v>
          </cell>
          <cell r="N7532">
            <v>6</v>
          </cell>
        </row>
        <row r="7533">
          <cell r="A7533" t="str">
            <v>2006/07 W18</v>
          </cell>
          <cell r="B7533" t="str">
            <v>360 - STN Main</v>
          </cell>
          <cell r="C7533" t="str">
            <v>Spirits</v>
          </cell>
          <cell r="D7533">
            <v>35392.339999999997</v>
          </cell>
          <cell r="E7533">
            <v>8826.75</v>
          </cell>
          <cell r="F7533">
            <v>2762</v>
          </cell>
          <cell r="G7533">
            <v>31765.4</v>
          </cell>
          <cell r="H7533">
            <v>6163.92</v>
          </cell>
          <cell r="I7533">
            <v>2529</v>
          </cell>
          <cell r="J7533">
            <v>2932</v>
          </cell>
          <cell r="K7533">
            <v>13822.02</v>
          </cell>
          <cell r="L7533">
            <v>18</v>
          </cell>
          <cell r="M7533" t="str">
            <v>Jul/Aug</v>
          </cell>
          <cell r="N7533">
            <v>7</v>
          </cell>
        </row>
        <row r="7534">
          <cell r="A7534" t="str">
            <v>2006/07 W18</v>
          </cell>
          <cell r="B7534" t="str">
            <v>360 - STN Main</v>
          </cell>
          <cell r="C7534" t="str">
            <v>Fortified Wines</v>
          </cell>
          <cell r="D7534">
            <v>1071.4000000000001</v>
          </cell>
          <cell r="E7534">
            <v>292.08</v>
          </cell>
          <cell r="F7534">
            <v>155</v>
          </cell>
          <cell r="G7534">
            <v>898.64</v>
          </cell>
          <cell r="H7534">
            <v>180.45</v>
          </cell>
          <cell r="I7534">
            <v>131</v>
          </cell>
          <cell r="J7534">
            <v>201</v>
          </cell>
          <cell r="K7534">
            <v>507.7</v>
          </cell>
          <cell r="L7534">
            <v>18</v>
          </cell>
          <cell r="M7534" t="str">
            <v>Jul/Aug</v>
          </cell>
          <cell r="N7534">
            <v>10</v>
          </cell>
        </row>
        <row r="7535">
          <cell r="A7535" t="str">
            <v>2006/07 W18</v>
          </cell>
          <cell r="B7535" t="str">
            <v>360 - STN Main</v>
          </cell>
          <cell r="C7535" t="str">
            <v>Others</v>
          </cell>
          <cell r="D7535">
            <v>0</v>
          </cell>
          <cell r="E7535">
            <v>0</v>
          </cell>
          <cell r="F7535">
            <v>0</v>
          </cell>
          <cell r="G7535">
            <v>0</v>
          </cell>
          <cell r="H7535">
            <v>0</v>
          </cell>
          <cell r="I7535">
            <v>0</v>
          </cell>
          <cell r="J7535">
            <v>0</v>
          </cell>
          <cell r="K7535" t="str">
            <v>/0</v>
          </cell>
          <cell r="L7535">
            <v>18</v>
          </cell>
          <cell r="M7535" t="str">
            <v>Jul/Aug</v>
          </cell>
          <cell r="N7535">
            <v>11</v>
          </cell>
        </row>
        <row r="7536">
          <cell r="A7536" t="str">
            <v>2006/07 W18</v>
          </cell>
          <cell r="B7536" t="str">
            <v>360 - STN Main</v>
          </cell>
          <cell r="C7536" t="str">
            <v>Champagne</v>
          </cell>
          <cell r="D7536">
            <v>15039.6</v>
          </cell>
          <cell r="E7536">
            <v>3851.67</v>
          </cell>
          <cell r="F7536">
            <v>497</v>
          </cell>
          <cell r="G7536">
            <v>13780.92</v>
          </cell>
          <cell r="H7536">
            <v>3278.05</v>
          </cell>
          <cell r="I7536">
            <v>455</v>
          </cell>
          <cell r="J7536">
            <v>649</v>
          </cell>
          <cell r="K7536">
            <v>10893.51</v>
          </cell>
          <cell r="L7536">
            <v>18</v>
          </cell>
          <cell r="M7536" t="str">
            <v>Jul/Aug</v>
          </cell>
          <cell r="N7536">
            <v>8</v>
          </cell>
        </row>
        <row r="7537">
          <cell r="A7537" t="str">
            <v>2006/07 W18</v>
          </cell>
          <cell r="B7537" t="str">
            <v>360 - STN Main</v>
          </cell>
          <cell r="C7537" t="str">
            <v>Wines</v>
          </cell>
          <cell r="D7537">
            <v>5392.85</v>
          </cell>
          <cell r="E7537">
            <v>1679.75</v>
          </cell>
          <cell r="F7537">
            <v>756</v>
          </cell>
          <cell r="G7537">
            <v>3535.35</v>
          </cell>
          <cell r="H7537">
            <v>693.48</v>
          </cell>
          <cell r="I7537">
            <v>493</v>
          </cell>
          <cell r="J7537">
            <v>876</v>
          </cell>
          <cell r="K7537">
            <v>3357.58</v>
          </cell>
          <cell r="L7537">
            <v>18</v>
          </cell>
          <cell r="M7537" t="str">
            <v>Jul/Aug</v>
          </cell>
          <cell r="N7537">
            <v>9</v>
          </cell>
        </row>
        <row r="7538">
          <cell r="A7538" t="str">
            <v>2006/07 W18</v>
          </cell>
          <cell r="B7538" t="str">
            <v>360 - STN Main</v>
          </cell>
          <cell r="C7538" t="str">
            <v>Unclassified Liquor</v>
          </cell>
          <cell r="D7538">
            <v>0</v>
          </cell>
          <cell r="E7538">
            <v>0</v>
          </cell>
          <cell r="F7538">
            <v>0</v>
          </cell>
          <cell r="G7538">
            <v>0</v>
          </cell>
          <cell r="H7538">
            <v>0</v>
          </cell>
          <cell r="I7538">
            <v>0</v>
          </cell>
          <cell r="J7538">
            <v>0</v>
          </cell>
          <cell r="K7538" t="str">
            <v>/0</v>
          </cell>
          <cell r="L7538">
            <v>18</v>
          </cell>
          <cell r="M7538" t="str">
            <v>Jul/Aug</v>
          </cell>
          <cell r="N7538">
            <v>12</v>
          </cell>
        </row>
        <row r="7539">
          <cell r="A7539" t="str">
            <v>2006/07 W18</v>
          </cell>
          <cell r="B7539" t="str">
            <v>360 - STN Main</v>
          </cell>
          <cell r="C7539" t="str">
            <v>Value - 2 for £15</v>
          </cell>
          <cell r="D7539">
            <v>0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  <cell r="I7539">
            <v>0</v>
          </cell>
          <cell r="J7539">
            <v>0</v>
          </cell>
          <cell r="K7539" t="str">
            <v>/0</v>
          </cell>
          <cell r="L7539">
            <v>18</v>
          </cell>
          <cell r="M7539" t="str">
            <v>Jul/Aug</v>
          </cell>
          <cell r="N7539">
            <v>31</v>
          </cell>
        </row>
        <row r="7540">
          <cell r="A7540" t="str">
            <v>2006/07 W18</v>
          </cell>
          <cell r="B7540" t="str">
            <v>360 - STN Main</v>
          </cell>
          <cell r="C7540" t="str">
            <v>Value - 2 for £20 Bombay Saphire</v>
          </cell>
          <cell r="D7540">
            <v>0</v>
          </cell>
          <cell r="E7540">
            <v>0</v>
          </cell>
          <cell r="F7540">
            <v>0</v>
          </cell>
          <cell r="G7540">
            <v>0</v>
          </cell>
          <cell r="H7540">
            <v>0</v>
          </cell>
          <cell r="I7540">
            <v>0</v>
          </cell>
          <cell r="J7540">
            <v>0</v>
          </cell>
          <cell r="K7540" t="str">
            <v>/0</v>
          </cell>
          <cell r="L7540">
            <v>18</v>
          </cell>
          <cell r="M7540" t="str">
            <v>Jul/Aug</v>
          </cell>
          <cell r="N7540">
            <v>45</v>
          </cell>
        </row>
        <row r="7541">
          <cell r="A7541" t="str">
            <v>2006/07 W18</v>
          </cell>
          <cell r="B7541" t="str">
            <v>360 - STN Main</v>
          </cell>
          <cell r="C7541" t="str">
            <v>Value - Baileys 2 for £20</v>
          </cell>
          <cell r="D7541">
            <v>0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  <cell r="I7541">
            <v>0</v>
          </cell>
          <cell r="J7541">
            <v>0</v>
          </cell>
          <cell r="K7541" t="str">
            <v>/0</v>
          </cell>
          <cell r="L7541">
            <v>18</v>
          </cell>
          <cell r="M7541" t="str">
            <v>Jul/Aug</v>
          </cell>
          <cell r="N7541">
            <v>39</v>
          </cell>
        </row>
        <row r="7542">
          <cell r="A7542" t="str">
            <v>2006/07 W18</v>
          </cell>
          <cell r="B7542" t="str">
            <v>360 - STN Main</v>
          </cell>
          <cell r="C7542" t="str">
            <v>Value - Baileys Twin @ £20</v>
          </cell>
          <cell r="D7542">
            <v>0</v>
          </cell>
          <cell r="E7542">
            <v>0</v>
          </cell>
          <cell r="F7542">
            <v>0</v>
          </cell>
          <cell r="G7542">
            <v>0</v>
          </cell>
          <cell r="H7542">
            <v>0</v>
          </cell>
          <cell r="I7542">
            <v>0</v>
          </cell>
          <cell r="J7542">
            <v>0</v>
          </cell>
          <cell r="K7542" t="str">
            <v>/0</v>
          </cell>
          <cell r="L7542">
            <v>18</v>
          </cell>
          <cell r="M7542" t="str">
            <v>Jul/Aug</v>
          </cell>
          <cell r="N7542">
            <v>51</v>
          </cell>
        </row>
        <row r="7543">
          <cell r="A7543" t="str">
            <v>2006/07 W18</v>
          </cell>
          <cell r="B7543" t="str">
            <v>360 - STN Main</v>
          </cell>
          <cell r="C7543" t="str">
            <v>Value - Twins @ £15</v>
          </cell>
          <cell r="D7543">
            <v>0</v>
          </cell>
          <cell r="E7543">
            <v>0</v>
          </cell>
          <cell r="F7543">
            <v>0</v>
          </cell>
          <cell r="G7543">
            <v>0</v>
          </cell>
          <cell r="H7543">
            <v>0</v>
          </cell>
          <cell r="I7543">
            <v>0</v>
          </cell>
          <cell r="J7543">
            <v>0</v>
          </cell>
          <cell r="K7543" t="str">
            <v>/0</v>
          </cell>
          <cell r="L7543">
            <v>18</v>
          </cell>
          <cell r="M7543" t="str">
            <v>Jul/Aug</v>
          </cell>
          <cell r="N7543">
            <v>36</v>
          </cell>
        </row>
        <row r="7544">
          <cell r="A7544" t="str">
            <v>2006/07 W18</v>
          </cell>
          <cell r="B7544" t="str">
            <v>360 - STN Main</v>
          </cell>
          <cell r="C7544" t="str">
            <v>Malt - 2 For £45 (6 glenmorangie + 2)</v>
          </cell>
          <cell r="D7544">
            <v>398.86</v>
          </cell>
          <cell r="E7544">
            <v>137.97</v>
          </cell>
          <cell r="F7544">
            <v>14</v>
          </cell>
          <cell r="G7544">
            <v>341.88</v>
          </cell>
          <cell r="H7544">
            <v>96.48</v>
          </cell>
          <cell r="I7544">
            <v>12</v>
          </cell>
          <cell r="J7544">
            <v>70</v>
          </cell>
          <cell r="K7544">
            <v>539.35</v>
          </cell>
          <cell r="L7544">
            <v>18</v>
          </cell>
          <cell r="M7544" t="str">
            <v>Jul/Aug</v>
          </cell>
          <cell r="N7544">
            <v>30</v>
          </cell>
        </row>
        <row r="7545">
          <cell r="A7545" t="str">
            <v>2006/07 W18</v>
          </cell>
          <cell r="B7545" t="str">
            <v>360 - STN Main</v>
          </cell>
          <cell r="C7545" t="str">
            <v>Malt - Save £5 Glenmorangie Traditional</v>
          </cell>
          <cell r="D7545">
            <v>0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 t="str">
            <v>/0</v>
          </cell>
          <cell r="L7545">
            <v>18</v>
          </cell>
          <cell r="M7545" t="str">
            <v>Jul/Aug</v>
          </cell>
          <cell r="N7545">
            <v>44</v>
          </cell>
        </row>
        <row r="7546">
          <cell r="A7546" t="str">
            <v>2006/07 W18</v>
          </cell>
          <cell r="B7546" t="str">
            <v>360 - STN Main</v>
          </cell>
          <cell r="C7546" t="str">
            <v>Cognac - XO @ £45</v>
          </cell>
          <cell r="D7546">
            <v>765</v>
          </cell>
          <cell r="E7546">
            <v>351.1</v>
          </cell>
          <cell r="F7546">
            <v>17</v>
          </cell>
          <cell r="G7546">
            <v>585</v>
          </cell>
          <cell r="H7546">
            <v>231.26</v>
          </cell>
          <cell r="I7546">
            <v>13</v>
          </cell>
          <cell r="J7546">
            <v>55</v>
          </cell>
          <cell r="K7546">
            <v>1058.75</v>
          </cell>
          <cell r="L7546">
            <v>18</v>
          </cell>
          <cell r="M7546" t="str">
            <v>Jul/Aug</v>
          </cell>
          <cell r="N7546">
            <v>37</v>
          </cell>
        </row>
        <row r="7547">
          <cell r="A7547" t="str">
            <v>2006/07 W18</v>
          </cell>
          <cell r="B7547" t="str">
            <v>360 - STN Main</v>
          </cell>
          <cell r="C7547" t="str">
            <v>Cognac - VSOP 2 for £45</v>
          </cell>
          <cell r="D7547">
            <v>237.98</v>
          </cell>
          <cell r="E7547">
            <v>111.74</v>
          </cell>
          <cell r="F7547">
            <v>10</v>
          </cell>
          <cell r="G7547">
            <v>118.99</v>
          </cell>
          <cell r="H7547">
            <v>27.46</v>
          </cell>
          <cell r="I7547">
            <v>5</v>
          </cell>
          <cell r="J7547">
            <v>23</v>
          </cell>
          <cell r="K7547">
            <v>213.58</v>
          </cell>
          <cell r="L7547">
            <v>18</v>
          </cell>
          <cell r="M7547" t="str">
            <v>Jul/Aug</v>
          </cell>
          <cell r="N7547">
            <v>41</v>
          </cell>
        </row>
        <row r="7548">
          <cell r="A7548" t="str">
            <v>2006/07 W18</v>
          </cell>
          <cell r="B7548" t="str">
            <v>360 - STN Main</v>
          </cell>
          <cell r="C7548" t="str">
            <v>Cognac - Only £17_99 VS Especiale</v>
          </cell>
          <cell r="D7548">
            <v>917.46</v>
          </cell>
          <cell r="E7548">
            <v>137.16</v>
          </cell>
          <cell r="F7548">
            <v>54</v>
          </cell>
          <cell r="G7548">
            <v>815.52</v>
          </cell>
          <cell r="H7548">
            <v>66.72</v>
          </cell>
          <cell r="I7548">
            <v>48</v>
          </cell>
          <cell r="J7548">
            <v>2</v>
          </cell>
          <cell r="K7548">
            <v>10.5</v>
          </cell>
          <cell r="L7548">
            <v>18</v>
          </cell>
          <cell r="M7548" t="str">
            <v>Jul/Aug</v>
          </cell>
          <cell r="N7548">
            <v>42</v>
          </cell>
        </row>
        <row r="7549">
          <cell r="A7549" t="str">
            <v>2006/07 W18</v>
          </cell>
          <cell r="B7549" t="str">
            <v>360 - STN Main</v>
          </cell>
          <cell r="C7549" t="str">
            <v>Deluxe - Chivas 2 for £30</v>
          </cell>
          <cell r="D7549">
            <v>0</v>
          </cell>
          <cell r="E7549">
            <v>0</v>
          </cell>
          <cell r="F7549">
            <v>0</v>
          </cell>
          <cell r="G7549">
            <v>0</v>
          </cell>
          <cell r="H7549">
            <v>0</v>
          </cell>
          <cell r="I7549">
            <v>0</v>
          </cell>
          <cell r="J7549">
            <v>0</v>
          </cell>
          <cell r="K7549" t="str">
            <v>/0</v>
          </cell>
          <cell r="L7549">
            <v>18</v>
          </cell>
          <cell r="M7549" t="str">
            <v>Jul/Aug</v>
          </cell>
          <cell r="N7549">
            <v>49</v>
          </cell>
        </row>
        <row r="7550">
          <cell r="A7550" t="str">
            <v>2006/07 W18</v>
          </cell>
          <cell r="B7550" t="str">
            <v>360 - STN Main</v>
          </cell>
          <cell r="C7550" t="str">
            <v>Deluxe - Chivas Twin for £30</v>
          </cell>
          <cell r="D7550">
            <v>0</v>
          </cell>
          <cell r="E7550">
            <v>0</v>
          </cell>
          <cell r="F7550">
            <v>0</v>
          </cell>
          <cell r="G7550">
            <v>0</v>
          </cell>
          <cell r="H7550">
            <v>0</v>
          </cell>
          <cell r="I7550">
            <v>0</v>
          </cell>
          <cell r="J7550">
            <v>0</v>
          </cell>
          <cell r="K7550" t="str">
            <v>/0</v>
          </cell>
          <cell r="L7550">
            <v>18</v>
          </cell>
          <cell r="M7550" t="str">
            <v>Jul/Aug</v>
          </cell>
          <cell r="N7550">
            <v>38</v>
          </cell>
        </row>
        <row r="7551">
          <cell r="A7551" t="str">
            <v>2006/07 W18</v>
          </cell>
          <cell r="B7551" t="str">
            <v>360 - STN Main</v>
          </cell>
          <cell r="C7551" t="str">
            <v>Deluxe - Chivas Triple Pack @ £45</v>
          </cell>
          <cell r="D7551">
            <v>0</v>
          </cell>
          <cell r="E7551">
            <v>0</v>
          </cell>
          <cell r="F7551">
            <v>0</v>
          </cell>
          <cell r="G7551">
            <v>0</v>
          </cell>
          <cell r="H7551">
            <v>0</v>
          </cell>
          <cell r="I7551">
            <v>0</v>
          </cell>
          <cell r="J7551">
            <v>0</v>
          </cell>
          <cell r="K7551" t="str">
            <v>/0</v>
          </cell>
          <cell r="L7551">
            <v>18</v>
          </cell>
          <cell r="M7551" t="str">
            <v>Jul/Aug</v>
          </cell>
          <cell r="N7551">
            <v>54</v>
          </cell>
        </row>
        <row r="7552">
          <cell r="A7552" t="str">
            <v>2006/07 W18</v>
          </cell>
          <cell r="B7552" t="str">
            <v>360 - STN Main</v>
          </cell>
          <cell r="C7552" t="str">
            <v>Deluxe - Chivas Save £5 18yo</v>
          </cell>
          <cell r="D7552">
            <v>0</v>
          </cell>
          <cell r="E7552">
            <v>0</v>
          </cell>
          <cell r="F7552">
            <v>0</v>
          </cell>
          <cell r="G7552">
            <v>0</v>
          </cell>
          <cell r="H7552">
            <v>0</v>
          </cell>
          <cell r="I7552">
            <v>0</v>
          </cell>
          <cell r="J7552">
            <v>0</v>
          </cell>
          <cell r="K7552" t="str">
            <v>/0</v>
          </cell>
          <cell r="L7552">
            <v>18</v>
          </cell>
          <cell r="M7552" t="str">
            <v>Jul/Aug</v>
          </cell>
          <cell r="N7552">
            <v>50</v>
          </cell>
        </row>
        <row r="7553">
          <cell r="A7553" t="str">
            <v>2006/07 W18</v>
          </cell>
          <cell r="B7553" t="str">
            <v>360 - STN Main</v>
          </cell>
          <cell r="C7553" t="str">
            <v>Deluxe - Chivas Royal Salute get Chivas 18yo</v>
          </cell>
          <cell r="D7553">
            <v>0</v>
          </cell>
          <cell r="E7553">
            <v>0</v>
          </cell>
          <cell r="F7553">
            <v>0</v>
          </cell>
          <cell r="G7553">
            <v>0</v>
          </cell>
          <cell r="H7553">
            <v>0</v>
          </cell>
          <cell r="I7553">
            <v>0</v>
          </cell>
          <cell r="J7553">
            <v>0</v>
          </cell>
          <cell r="K7553" t="str">
            <v>/0</v>
          </cell>
          <cell r="L7553">
            <v>18</v>
          </cell>
          <cell r="M7553" t="str">
            <v>Jul/Aug</v>
          </cell>
          <cell r="N7553">
            <v>57</v>
          </cell>
        </row>
        <row r="7554">
          <cell r="A7554" t="str">
            <v>2006/07 W18</v>
          </cell>
          <cell r="B7554" t="str">
            <v>360 - STN Main</v>
          </cell>
          <cell r="C7554" t="str">
            <v>Deluxe - Dewars 2 for £30 ATA</v>
          </cell>
          <cell r="D7554">
            <v>1199.82</v>
          </cell>
          <cell r="E7554">
            <v>247.88</v>
          </cell>
          <cell r="F7554">
            <v>74</v>
          </cell>
          <cell r="G7554">
            <v>1039.8399999999999</v>
          </cell>
          <cell r="H7554">
            <v>121.84</v>
          </cell>
          <cell r="I7554">
            <v>64</v>
          </cell>
          <cell r="J7554">
            <v>91</v>
          </cell>
          <cell r="K7554">
            <v>481.39</v>
          </cell>
          <cell r="L7554">
            <v>18</v>
          </cell>
          <cell r="M7554" t="str">
            <v>Jul/Aug</v>
          </cell>
          <cell r="N7554">
            <v>40</v>
          </cell>
        </row>
        <row r="7555">
          <cell r="A7555" t="str">
            <v>2006/07 W18</v>
          </cell>
          <cell r="B7555" t="str">
            <v>360 - STN Main</v>
          </cell>
          <cell r="C7555" t="str">
            <v>Deluxe - JW Blue get a free 20cl Gold (Sept Only)</v>
          </cell>
          <cell r="D7555">
            <v>0</v>
          </cell>
          <cell r="E7555">
            <v>0</v>
          </cell>
          <cell r="F7555">
            <v>0</v>
          </cell>
          <cell r="G7555">
            <v>0</v>
          </cell>
          <cell r="H7555">
            <v>0</v>
          </cell>
          <cell r="I7555">
            <v>0</v>
          </cell>
          <cell r="J7555">
            <v>0</v>
          </cell>
          <cell r="K7555" t="str">
            <v>/0</v>
          </cell>
          <cell r="L7555">
            <v>18</v>
          </cell>
          <cell r="M7555" t="str">
            <v>Jul/Aug</v>
          </cell>
          <cell r="N7555">
            <v>46</v>
          </cell>
        </row>
        <row r="7556">
          <cell r="A7556" t="str">
            <v>2006/07 W18</v>
          </cell>
          <cell r="B7556" t="str">
            <v>360 - STN Main</v>
          </cell>
          <cell r="C7556" t="str">
            <v>Deluxe - Free 20cl bottle (linked to JW Blue) (Sept Only)</v>
          </cell>
          <cell r="D7556">
            <v>0</v>
          </cell>
          <cell r="E7556">
            <v>0</v>
          </cell>
          <cell r="F7556">
            <v>0</v>
          </cell>
          <cell r="G7556">
            <v>0</v>
          </cell>
          <cell r="H7556">
            <v>0</v>
          </cell>
          <cell r="I7556">
            <v>0</v>
          </cell>
          <cell r="J7556">
            <v>0</v>
          </cell>
          <cell r="K7556" t="str">
            <v>/0</v>
          </cell>
          <cell r="L7556">
            <v>18</v>
          </cell>
          <cell r="M7556" t="str">
            <v>Jul/Aug</v>
          </cell>
          <cell r="N7556">
            <v>47</v>
          </cell>
        </row>
        <row r="7557">
          <cell r="A7557" t="str">
            <v>2006/07 W18</v>
          </cell>
          <cell r="B7557" t="str">
            <v>360 - STN Main</v>
          </cell>
          <cell r="C7557" t="str">
            <v>Champagne - Piper Florens Louis 2 for £30</v>
          </cell>
          <cell r="D7557">
            <v>420</v>
          </cell>
          <cell r="E7557">
            <v>112.68</v>
          </cell>
          <cell r="F7557">
            <v>24</v>
          </cell>
          <cell r="G7557">
            <v>385</v>
          </cell>
          <cell r="H7557">
            <v>95.48</v>
          </cell>
          <cell r="I7557">
            <v>22</v>
          </cell>
          <cell r="J7557">
            <v>16</v>
          </cell>
          <cell r="K7557">
            <v>142.4</v>
          </cell>
          <cell r="L7557">
            <v>18</v>
          </cell>
          <cell r="M7557" t="str">
            <v>Jul/Aug</v>
          </cell>
          <cell r="N7557">
            <v>53</v>
          </cell>
        </row>
        <row r="7558">
          <cell r="A7558" t="str">
            <v>2006/07 W18</v>
          </cell>
          <cell r="B7558" t="str">
            <v>360 - STN Main</v>
          </cell>
          <cell r="C7558" t="str">
            <v>Champagne - Piper Florens Louis Twin for £30</v>
          </cell>
          <cell r="D7558">
            <v>385</v>
          </cell>
          <cell r="E7558">
            <v>95.57</v>
          </cell>
          <cell r="F7558">
            <v>11</v>
          </cell>
          <cell r="G7558">
            <v>385</v>
          </cell>
          <cell r="H7558">
            <v>95.57</v>
          </cell>
          <cell r="I7558">
            <v>11</v>
          </cell>
          <cell r="J7558">
            <v>29</v>
          </cell>
          <cell r="K7558">
            <v>516.20000000000005</v>
          </cell>
          <cell r="L7558">
            <v>18</v>
          </cell>
          <cell r="M7558" t="str">
            <v>Jul/Aug</v>
          </cell>
          <cell r="N7558">
            <v>33</v>
          </cell>
        </row>
        <row r="7559">
          <cell r="A7559" t="str">
            <v>2006/07 W18</v>
          </cell>
          <cell r="B7559" t="str">
            <v>360 - STN Main</v>
          </cell>
          <cell r="C7559" t="str">
            <v>Champagne - Charles Heidseick 2 for £35</v>
          </cell>
          <cell r="D7559">
            <v>22.99</v>
          </cell>
          <cell r="E7559">
            <v>8.66</v>
          </cell>
          <cell r="F7559">
            <v>1</v>
          </cell>
          <cell r="G7559">
            <v>22.99</v>
          </cell>
          <cell r="H7559">
            <v>8.66</v>
          </cell>
          <cell r="I7559">
            <v>1</v>
          </cell>
          <cell r="J7559">
            <v>13</v>
          </cell>
          <cell r="K7559">
            <v>120.38</v>
          </cell>
          <cell r="L7559">
            <v>18</v>
          </cell>
          <cell r="M7559" t="str">
            <v>Jul/Aug</v>
          </cell>
          <cell r="N7559">
            <v>55</v>
          </cell>
        </row>
        <row r="7560">
          <cell r="A7560" t="str">
            <v>2006/07 W18</v>
          </cell>
          <cell r="B7560" t="str">
            <v>360 - STN Main</v>
          </cell>
          <cell r="C7560" t="str">
            <v>Champagne - Canard Twin for £25</v>
          </cell>
          <cell r="D7560">
            <v>700</v>
          </cell>
          <cell r="E7560">
            <v>179.11</v>
          </cell>
          <cell r="F7560">
            <v>28</v>
          </cell>
          <cell r="G7560">
            <v>600</v>
          </cell>
          <cell r="H7560">
            <v>135.11000000000001</v>
          </cell>
          <cell r="I7560">
            <v>24</v>
          </cell>
          <cell r="J7560">
            <v>18</v>
          </cell>
          <cell r="K7560">
            <v>288</v>
          </cell>
          <cell r="L7560">
            <v>18</v>
          </cell>
          <cell r="M7560" t="str">
            <v>Jul/Aug</v>
          </cell>
          <cell r="N7560">
            <v>52</v>
          </cell>
        </row>
        <row r="7561">
          <cell r="A7561" t="str">
            <v>2006/07 W18</v>
          </cell>
          <cell r="B7561" t="str">
            <v>360 - STN Main</v>
          </cell>
          <cell r="C7561" t="str">
            <v>Wine - Beringer 3 for £15</v>
          </cell>
          <cell r="D7561">
            <v>0</v>
          </cell>
          <cell r="E7561">
            <v>0</v>
          </cell>
          <cell r="F7561">
            <v>0</v>
          </cell>
          <cell r="G7561">
            <v>0</v>
          </cell>
          <cell r="H7561">
            <v>0</v>
          </cell>
          <cell r="I7561">
            <v>0</v>
          </cell>
          <cell r="J7561">
            <v>0</v>
          </cell>
          <cell r="K7561" t="str">
            <v>/0</v>
          </cell>
          <cell r="L7561">
            <v>18</v>
          </cell>
          <cell r="M7561" t="str">
            <v>Jul/Aug</v>
          </cell>
          <cell r="N7561">
            <v>43</v>
          </cell>
        </row>
        <row r="7562">
          <cell r="A7562" t="str">
            <v>2006/07 W18</v>
          </cell>
          <cell r="B7562" t="str">
            <v>360 - STN Main</v>
          </cell>
          <cell r="C7562" t="str">
            <v>Wine - Rosemount BOGOF</v>
          </cell>
          <cell r="D7562">
            <v>279.8</v>
          </cell>
          <cell r="E7562">
            <v>86.96</v>
          </cell>
          <cell r="F7562">
            <v>39</v>
          </cell>
          <cell r="G7562">
            <v>209.85</v>
          </cell>
          <cell r="H7562">
            <v>54.01</v>
          </cell>
          <cell r="I7562">
            <v>29</v>
          </cell>
          <cell r="J7562">
            <v>27</v>
          </cell>
          <cell r="K7562">
            <v>198.8</v>
          </cell>
          <cell r="L7562">
            <v>18</v>
          </cell>
          <cell r="M7562" t="str">
            <v>Jul/Aug</v>
          </cell>
          <cell r="N7562">
            <v>56</v>
          </cell>
        </row>
        <row r="7563">
          <cell r="A7563" t="str">
            <v>2006/07 W18</v>
          </cell>
          <cell r="B7563" t="str">
            <v>360 - STN Main</v>
          </cell>
          <cell r="C7563" t="str">
            <v>WOW - 2 for £45 Malt</v>
          </cell>
          <cell r="D7563">
            <v>285.89999999999998</v>
          </cell>
          <cell r="E7563">
            <v>87.7</v>
          </cell>
          <cell r="F7563">
            <v>10</v>
          </cell>
          <cell r="G7563">
            <v>257.91000000000003</v>
          </cell>
          <cell r="H7563">
            <v>67.55</v>
          </cell>
          <cell r="I7563">
            <v>9</v>
          </cell>
          <cell r="J7563">
            <v>61</v>
          </cell>
          <cell r="K7563">
            <v>481.72</v>
          </cell>
          <cell r="L7563">
            <v>18</v>
          </cell>
          <cell r="M7563" t="str">
            <v>Jul/Aug</v>
          </cell>
          <cell r="N7563">
            <v>34</v>
          </cell>
        </row>
        <row r="7564">
          <cell r="A7564" t="str">
            <v>2006/07 W18</v>
          </cell>
          <cell r="B7564" t="str">
            <v>360 - STN Main</v>
          </cell>
          <cell r="C7564" t="str">
            <v>WOW - Connemara 2 for £30</v>
          </cell>
          <cell r="D7564">
            <v>0</v>
          </cell>
          <cell r="E7564">
            <v>0</v>
          </cell>
          <cell r="F7564">
            <v>0</v>
          </cell>
          <cell r="G7564">
            <v>0</v>
          </cell>
          <cell r="H7564">
            <v>0</v>
          </cell>
          <cell r="I7564">
            <v>0</v>
          </cell>
          <cell r="J7564">
            <v>0</v>
          </cell>
          <cell r="K7564" t="str">
            <v>/0</v>
          </cell>
          <cell r="L7564">
            <v>18</v>
          </cell>
          <cell r="M7564" t="str">
            <v>Jul/Aug</v>
          </cell>
          <cell r="N7564">
            <v>60</v>
          </cell>
        </row>
        <row r="7565">
          <cell r="A7565" t="str">
            <v>2006/07 W18</v>
          </cell>
          <cell r="B7565" t="str">
            <v>360 - STN Main</v>
          </cell>
          <cell r="C7565" t="str">
            <v>Others - 2 for £25 (glayva, disaronno)</v>
          </cell>
          <cell r="D7565">
            <v>0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  <cell r="I7565">
            <v>0</v>
          </cell>
          <cell r="J7565">
            <v>0</v>
          </cell>
          <cell r="K7565" t="str">
            <v>/0</v>
          </cell>
          <cell r="L7565">
            <v>18</v>
          </cell>
          <cell r="M7565" t="str">
            <v>Jul/Aug</v>
          </cell>
          <cell r="N7565">
            <v>48</v>
          </cell>
        </row>
        <row r="7566">
          <cell r="A7566" t="str">
            <v>2006/07 W18</v>
          </cell>
          <cell r="B7566" t="str">
            <v>360 - STN Main</v>
          </cell>
          <cell r="C7566" t="str">
            <v>Others - Pimms 2 for £15 (70cl)</v>
          </cell>
          <cell r="D7566">
            <v>5936.74</v>
          </cell>
          <cell r="E7566">
            <v>947.2</v>
          </cell>
          <cell r="F7566">
            <v>776</v>
          </cell>
          <cell r="G7566">
            <v>5600.77</v>
          </cell>
          <cell r="H7566">
            <v>703.02</v>
          </cell>
          <cell r="I7566">
            <v>733</v>
          </cell>
          <cell r="J7566">
            <v>483</v>
          </cell>
          <cell r="K7566">
            <v>2141.98</v>
          </cell>
          <cell r="L7566">
            <v>18</v>
          </cell>
          <cell r="M7566" t="str">
            <v>Jul/Aug</v>
          </cell>
          <cell r="N7566">
            <v>35</v>
          </cell>
        </row>
        <row r="7567">
          <cell r="A7567" t="str">
            <v>2006/07 W18</v>
          </cell>
          <cell r="B7567" t="str">
            <v>360 - STN Main</v>
          </cell>
          <cell r="C7567" t="str">
            <v>Other - 2 for £30 Sauza</v>
          </cell>
          <cell r="D7567">
            <v>285.95999999999998</v>
          </cell>
          <cell r="E7567">
            <v>109.93</v>
          </cell>
          <cell r="F7567">
            <v>18</v>
          </cell>
          <cell r="G7567">
            <v>206.97</v>
          </cell>
          <cell r="H7567">
            <v>44.44</v>
          </cell>
          <cell r="I7567">
            <v>13</v>
          </cell>
          <cell r="J7567">
            <v>19</v>
          </cell>
          <cell r="K7567">
            <v>84.55</v>
          </cell>
          <cell r="L7567">
            <v>18</v>
          </cell>
          <cell r="M7567" t="str">
            <v>Jul/Aug</v>
          </cell>
          <cell r="N7567">
            <v>58</v>
          </cell>
        </row>
        <row r="7568">
          <cell r="A7568" t="str">
            <v>2006/07 W18</v>
          </cell>
          <cell r="B7568" t="str">
            <v>360 - STN Main</v>
          </cell>
          <cell r="C7568" t="str">
            <v>Others - 2 for £20 ATA (70cl)</v>
          </cell>
          <cell r="D7568">
            <v>7925.02</v>
          </cell>
          <cell r="E7568">
            <v>1703.12</v>
          </cell>
          <cell r="F7568">
            <v>768</v>
          </cell>
          <cell r="G7568">
            <v>7506.44</v>
          </cell>
          <cell r="H7568">
            <v>1383.16</v>
          </cell>
          <cell r="I7568">
            <v>728</v>
          </cell>
          <cell r="J7568">
            <v>475</v>
          </cell>
          <cell r="K7568">
            <v>1942.39</v>
          </cell>
          <cell r="L7568">
            <v>18</v>
          </cell>
          <cell r="M7568" t="str">
            <v>Jul/Aug</v>
          </cell>
          <cell r="N7568">
            <v>32</v>
          </cell>
        </row>
        <row r="7569">
          <cell r="A7569" t="str">
            <v>2006/07 W18</v>
          </cell>
          <cell r="B7569" t="str">
            <v>360 - STN Main</v>
          </cell>
          <cell r="C7569" t="str">
            <v>Others - 2 for £15 Fortified</v>
          </cell>
          <cell r="D7569">
            <v>216.96</v>
          </cell>
          <cell r="E7569">
            <v>63.7</v>
          </cell>
          <cell r="F7569">
            <v>24</v>
          </cell>
          <cell r="G7569">
            <v>208.17</v>
          </cell>
          <cell r="H7569">
            <v>58.91</v>
          </cell>
          <cell r="I7569">
            <v>23</v>
          </cell>
          <cell r="J7569">
            <v>64</v>
          </cell>
          <cell r="K7569">
            <v>256</v>
          </cell>
          <cell r="L7569">
            <v>18</v>
          </cell>
          <cell r="M7569" t="str">
            <v>Jul/Aug</v>
          </cell>
          <cell r="N7569">
            <v>59</v>
          </cell>
        </row>
        <row r="7570">
          <cell r="A7570" t="str">
            <v>2006/07 W18</v>
          </cell>
          <cell r="B7570" t="str">
            <v>510 - ABZ Main</v>
          </cell>
          <cell r="C7570" t="str">
            <v>Liquor</v>
          </cell>
          <cell r="D7570">
            <v>28311.67</v>
          </cell>
          <cell r="E7570">
            <v>12090.51</v>
          </cell>
          <cell r="F7570">
            <v>1818</v>
          </cell>
          <cell r="G7570">
            <v>15722.66</v>
          </cell>
          <cell r="H7570">
            <v>3803.74</v>
          </cell>
          <cell r="I7570">
            <v>816</v>
          </cell>
          <cell r="J7570">
            <v>5487</v>
          </cell>
          <cell r="K7570">
            <v>31554.720000000001</v>
          </cell>
          <cell r="L7570">
            <v>18</v>
          </cell>
          <cell r="M7570" t="str">
            <v>Jul/Aug</v>
          </cell>
          <cell r="N7570">
            <v>1</v>
          </cell>
        </row>
        <row r="7571">
          <cell r="A7571" t="str">
            <v>2006/07 W18</v>
          </cell>
          <cell r="B7571" t="str">
            <v>510 - ABZ Main</v>
          </cell>
          <cell r="C7571" t="str">
            <v>Tobacco</v>
          </cell>
          <cell r="D7571">
            <v>10014.25</v>
          </cell>
          <cell r="E7571">
            <v>7366.42</v>
          </cell>
          <cell r="F7571">
            <v>397</v>
          </cell>
          <cell r="G7571">
            <v>134.19999999999999</v>
          </cell>
          <cell r="H7571">
            <v>27.78</v>
          </cell>
          <cell r="I7571">
            <v>6</v>
          </cell>
          <cell r="J7571">
            <v>1571</v>
          </cell>
          <cell r="K7571">
            <v>10246.16</v>
          </cell>
          <cell r="L7571">
            <v>18</v>
          </cell>
          <cell r="M7571" t="str">
            <v>Jul/Aug</v>
          </cell>
          <cell r="N7571">
            <v>2</v>
          </cell>
        </row>
        <row r="7572">
          <cell r="A7572" t="str">
            <v>2006/07 W18</v>
          </cell>
          <cell r="B7572" t="str">
            <v>510 - ABZ Main</v>
          </cell>
          <cell r="C7572" t="str">
            <v>Perfumery</v>
          </cell>
          <cell r="D7572">
            <v>33461.82</v>
          </cell>
          <cell r="E7572">
            <v>17729.2</v>
          </cell>
          <cell r="F7572">
            <v>1296</v>
          </cell>
          <cell r="G7572">
            <v>26896.12</v>
          </cell>
          <cell r="H7572">
            <v>13414.08</v>
          </cell>
          <cell r="I7572">
            <v>1023</v>
          </cell>
          <cell r="J7572">
            <v>8528</v>
          </cell>
          <cell r="K7572">
            <v>79601.119999999995</v>
          </cell>
          <cell r="L7572">
            <v>18</v>
          </cell>
          <cell r="M7572" t="str">
            <v>Jul/Aug</v>
          </cell>
          <cell r="N7572">
            <v>3</v>
          </cell>
        </row>
        <row r="7573">
          <cell r="A7573" t="str">
            <v>2006/07 W18</v>
          </cell>
          <cell r="B7573" t="str">
            <v>510 - ABZ Main</v>
          </cell>
          <cell r="C7573" t="str">
            <v>Food</v>
          </cell>
          <cell r="D7573">
            <v>5531.15</v>
          </cell>
          <cell r="E7573">
            <v>2639.31</v>
          </cell>
          <cell r="F7573">
            <v>1358</v>
          </cell>
          <cell r="G7573">
            <v>3131.7</v>
          </cell>
          <cell r="H7573">
            <v>1327.36</v>
          </cell>
          <cell r="I7573">
            <v>733</v>
          </cell>
          <cell r="J7573">
            <v>3196</v>
          </cell>
          <cell r="K7573">
            <v>6409.39</v>
          </cell>
          <cell r="L7573">
            <v>18</v>
          </cell>
          <cell r="M7573" t="str">
            <v>Jul/Aug</v>
          </cell>
          <cell r="N7573">
            <v>4</v>
          </cell>
        </row>
        <row r="7574">
          <cell r="A7574" t="str">
            <v>2006/07 W18</v>
          </cell>
          <cell r="B7574" t="str">
            <v>510 - ABZ Main</v>
          </cell>
          <cell r="C7574" t="str">
            <v>Tax Free</v>
          </cell>
          <cell r="D7574">
            <v>4279.93</v>
          </cell>
          <cell r="E7574">
            <v>2032.65</v>
          </cell>
          <cell r="F7574">
            <v>360</v>
          </cell>
          <cell r="G7574">
            <v>3435.44</v>
          </cell>
          <cell r="H7574">
            <v>1505.8</v>
          </cell>
          <cell r="I7574">
            <v>275</v>
          </cell>
          <cell r="J7574">
            <v>3730</v>
          </cell>
          <cell r="K7574">
            <v>17949.689999999999</v>
          </cell>
          <cell r="L7574">
            <v>18</v>
          </cell>
          <cell r="M7574" t="str">
            <v>Jul/Aug</v>
          </cell>
          <cell r="N7574">
            <v>5</v>
          </cell>
        </row>
        <row r="7575">
          <cell r="A7575" t="str">
            <v>2006/07 W18</v>
          </cell>
          <cell r="B7575" t="str">
            <v>510 - ABZ Main</v>
          </cell>
          <cell r="C7575" t="str">
            <v>Unclassified Products</v>
          </cell>
          <cell r="D7575">
            <v>0</v>
          </cell>
          <cell r="E7575">
            <v>0</v>
          </cell>
          <cell r="F7575">
            <v>0</v>
          </cell>
          <cell r="G7575">
            <v>0</v>
          </cell>
          <cell r="H7575">
            <v>0</v>
          </cell>
          <cell r="I7575">
            <v>0</v>
          </cell>
          <cell r="J7575">
            <v>0</v>
          </cell>
          <cell r="K7575" t="str">
            <v>/0</v>
          </cell>
          <cell r="L7575">
            <v>18</v>
          </cell>
          <cell r="M7575" t="str">
            <v>Jul/Aug</v>
          </cell>
          <cell r="N7575">
            <v>6</v>
          </cell>
        </row>
        <row r="7576">
          <cell r="A7576" t="str">
            <v>2006/07 W18</v>
          </cell>
          <cell r="B7576" t="str">
            <v>510 - ABZ Main</v>
          </cell>
          <cell r="C7576" t="str">
            <v>Spirits</v>
          </cell>
          <cell r="D7576">
            <v>22030.09</v>
          </cell>
          <cell r="E7576">
            <v>9781</v>
          </cell>
          <cell r="F7576">
            <v>1300</v>
          </cell>
          <cell r="G7576">
            <v>12632.07</v>
          </cell>
          <cell r="H7576">
            <v>3146.23</v>
          </cell>
          <cell r="I7576">
            <v>621</v>
          </cell>
          <cell r="J7576">
            <v>4055</v>
          </cell>
          <cell r="K7576">
            <v>21917.99</v>
          </cell>
          <cell r="L7576">
            <v>18</v>
          </cell>
          <cell r="M7576" t="str">
            <v>Jul/Aug</v>
          </cell>
          <cell r="N7576">
            <v>7</v>
          </cell>
        </row>
        <row r="7577">
          <cell r="A7577" t="str">
            <v>2006/07 W18</v>
          </cell>
          <cell r="B7577" t="str">
            <v>510 - ABZ Main</v>
          </cell>
          <cell r="C7577" t="str">
            <v>Fortified Wines</v>
          </cell>
          <cell r="D7577">
            <v>421.53</v>
          </cell>
          <cell r="E7577">
            <v>204.87</v>
          </cell>
          <cell r="F7577">
            <v>58</v>
          </cell>
          <cell r="G7577">
            <v>159.28</v>
          </cell>
          <cell r="H7577">
            <v>30.16</v>
          </cell>
          <cell r="I7577">
            <v>23</v>
          </cell>
          <cell r="J7577">
            <v>112</v>
          </cell>
          <cell r="K7577">
            <v>281.18</v>
          </cell>
          <cell r="L7577">
            <v>18</v>
          </cell>
          <cell r="M7577" t="str">
            <v>Jul/Aug</v>
          </cell>
          <cell r="N7577">
            <v>10</v>
          </cell>
        </row>
        <row r="7578">
          <cell r="A7578" t="str">
            <v>2006/07 W18</v>
          </cell>
          <cell r="B7578" t="str">
            <v>510 - ABZ Main</v>
          </cell>
          <cell r="C7578" t="str">
            <v>Others</v>
          </cell>
          <cell r="D7578">
            <v>0</v>
          </cell>
          <cell r="E7578">
            <v>0</v>
          </cell>
          <cell r="F7578">
            <v>0</v>
          </cell>
          <cell r="G7578">
            <v>0</v>
          </cell>
          <cell r="H7578">
            <v>0</v>
          </cell>
          <cell r="I7578">
            <v>0</v>
          </cell>
          <cell r="J7578">
            <v>0</v>
          </cell>
          <cell r="K7578" t="str">
            <v>/0</v>
          </cell>
          <cell r="L7578">
            <v>18</v>
          </cell>
          <cell r="M7578" t="str">
            <v>Jul/Aug</v>
          </cell>
          <cell r="N7578">
            <v>11</v>
          </cell>
        </row>
        <row r="7579">
          <cell r="A7579" t="str">
            <v>2006/07 W18</v>
          </cell>
          <cell r="B7579" t="str">
            <v>510 - ABZ Main</v>
          </cell>
          <cell r="C7579" t="str">
            <v>Champagne</v>
          </cell>
          <cell r="D7579">
            <v>3081.16</v>
          </cell>
          <cell r="E7579">
            <v>869.82</v>
          </cell>
          <cell r="F7579">
            <v>101</v>
          </cell>
          <cell r="G7579">
            <v>2274.34</v>
          </cell>
          <cell r="H7579">
            <v>498.59</v>
          </cell>
          <cell r="I7579">
            <v>76</v>
          </cell>
          <cell r="J7579">
            <v>276</v>
          </cell>
          <cell r="K7579">
            <v>4809.6099999999997</v>
          </cell>
          <cell r="L7579">
            <v>18</v>
          </cell>
          <cell r="M7579" t="str">
            <v>Jul/Aug</v>
          </cell>
          <cell r="N7579">
            <v>8</v>
          </cell>
        </row>
        <row r="7580">
          <cell r="A7580" t="str">
            <v>2006/07 W18</v>
          </cell>
          <cell r="B7580" t="str">
            <v>510 - ABZ Main</v>
          </cell>
          <cell r="C7580" t="str">
            <v>Wines</v>
          </cell>
          <cell r="D7580">
            <v>2778.89</v>
          </cell>
          <cell r="E7580">
            <v>1234.82</v>
          </cell>
          <cell r="F7580">
            <v>359</v>
          </cell>
          <cell r="G7580">
            <v>656.97</v>
          </cell>
          <cell r="H7580">
            <v>128.76</v>
          </cell>
          <cell r="I7580">
            <v>96</v>
          </cell>
          <cell r="J7580">
            <v>1044</v>
          </cell>
          <cell r="K7580">
            <v>4427.84</v>
          </cell>
          <cell r="L7580">
            <v>18</v>
          </cell>
          <cell r="M7580" t="str">
            <v>Jul/Aug</v>
          </cell>
          <cell r="N7580">
            <v>9</v>
          </cell>
        </row>
        <row r="7581">
          <cell r="A7581" t="str">
            <v>2006/07 W18</v>
          </cell>
          <cell r="B7581" t="str">
            <v>510 - ABZ Main</v>
          </cell>
          <cell r="C7581" t="str">
            <v>Unclassified Liquor</v>
          </cell>
          <cell r="D7581">
            <v>0</v>
          </cell>
          <cell r="E7581">
            <v>0</v>
          </cell>
          <cell r="F7581">
            <v>0</v>
          </cell>
          <cell r="G7581">
            <v>0</v>
          </cell>
          <cell r="H7581">
            <v>0</v>
          </cell>
          <cell r="I7581">
            <v>0</v>
          </cell>
          <cell r="J7581">
            <v>0</v>
          </cell>
          <cell r="K7581" t="str">
            <v>/0</v>
          </cell>
          <cell r="L7581">
            <v>18</v>
          </cell>
          <cell r="M7581" t="str">
            <v>Jul/Aug</v>
          </cell>
          <cell r="N7581">
            <v>12</v>
          </cell>
        </row>
        <row r="7582">
          <cell r="A7582" t="str">
            <v>2006/07 W18</v>
          </cell>
          <cell r="B7582" t="str">
            <v>510 - ABZ Main</v>
          </cell>
          <cell r="C7582" t="str">
            <v>Value - 2 for £15</v>
          </cell>
          <cell r="D7582">
            <v>1629.93</v>
          </cell>
          <cell r="E7582">
            <v>1144.57</v>
          </cell>
          <cell r="F7582">
            <v>200</v>
          </cell>
          <cell r="G7582">
            <v>91.55</v>
          </cell>
          <cell r="H7582">
            <v>20.72</v>
          </cell>
          <cell r="I7582">
            <v>5</v>
          </cell>
          <cell r="J7582">
            <v>382</v>
          </cell>
          <cell r="K7582">
            <v>1006.7</v>
          </cell>
          <cell r="L7582">
            <v>18</v>
          </cell>
          <cell r="M7582" t="str">
            <v>Jul/Aug</v>
          </cell>
          <cell r="N7582">
            <v>31</v>
          </cell>
        </row>
        <row r="7583">
          <cell r="A7583" t="str">
            <v>2006/07 W18</v>
          </cell>
          <cell r="B7583" t="str">
            <v>510 - ABZ Main</v>
          </cell>
          <cell r="C7583" t="str">
            <v>Value - 2 for £20 Bombay Saphire</v>
          </cell>
          <cell r="D7583">
            <v>244.49</v>
          </cell>
          <cell r="E7583">
            <v>167.23</v>
          </cell>
          <cell r="F7583">
            <v>19</v>
          </cell>
          <cell r="G7583">
            <v>40.659999999999997</v>
          </cell>
          <cell r="H7583">
            <v>10.66</v>
          </cell>
          <cell r="I7583">
            <v>2</v>
          </cell>
          <cell r="J7583">
            <v>34</v>
          </cell>
          <cell r="K7583">
            <v>94.52</v>
          </cell>
          <cell r="L7583">
            <v>18</v>
          </cell>
          <cell r="M7583" t="str">
            <v>Jul/Aug</v>
          </cell>
          <cell r="N7583">
            <v>45</v>
          </cell>
        </row>
        <row r="7584">
          <cell r="A7584" t="str">
            <v>2006/07 W18</v>
          </cell>
          <cell r="B7584" t="str">
            <v>510 - ABZ Main</v>
          </cell>
          <cell r="C7584" t="str">
            <v>Value - Baileys 2 for £20</v>
          </cell>
          <cell r="D7584">
            <v>804</v>
          </cell>
          <cell r="E7584">
            <v>442.26</v>
          </cell>
          <cell r="F7584">
            <v>67</v>
          </cell>
          <cell r="G7584">
            <v>203.72</v>
          </cell>
          <cell r="H7584">
            <v>75.72</v>
          </cell>
          <cell r="I7584">
            <v>12</v>
          </cell>
          <cell r="J7584">
            <v>123</v>
          </cell>
          <cell r="K7584">
            <v>592.86</v>
          </cell>
          <cell r="L7584">
            <v>18</v>
          </cell>
          <cell r="M7584" t="str">
            <v>Jul/Aug</v>
          </cell>
          <cell r="N7584">
            <v>39</v>
          </cell>
        </row>
        <row r="7585">
          <cell r="A7585" t="str">
            <v>2006/07 W18</v>
          </cell>
          <cell r="B7585" t="str">
            <v>510 - ABZ Main</v>
          </cell>
          <cell r="C7585" t="str">
            <v>Value - Baileys Twin @ £20</v>
          </cell>
          <cell r="D7585">
            <v>100</v>
          </cell>
          <cell r="E7585">
            <v>61</v>
          </cell>
          <cell r="F7585">
            <v>5</v>
          </cell>
          <cell r="G7585">
            <v>0</v>
          </cell>
          <cell r="H7585">
            <v>0</v>
          </cell>
          <cell r="I7585">
            <v>0</v>
          </cell>
          <cell r="J7585">
            <v>18</v>
          </cell>
          <cell r="K7585">
            <v>173.52</v>
          </cell>
          <cell r="L7585">
            <v>18</v>
          </cell>
          <cell r="M7585" t="str">
            <v>Jul/Aug</v>
          </cell>
          <cell r="N7585">
            <v>51</v>
          </cell>
        </row>
        <row r="7586">
          <cell r="A7586" t="str">
            <v>2006/07 W18</v>
          </cell>
          <cell r="B7586" t="str">
            <v>510 - ABZ Main</v>
          </cell>
          <cell r="C7586" t="str">
            <v>Value - Twins @ £15</v>
          </cell>
          <cell r="D7586">
            <v>0</v>
          </cell>
          <cell r="E7586">
            <v>0</v>
          </cell>
          <cell r="F7586">
            <v>0</v>
          </cell>
          <cell r="G7586">
            <v>0</v>
          </cell>
          <cell r="H7586">
            <v>0</v>
          </cell>
          <cell r="I7586">
            <v>0</v>
          </cell>
          <cell r="J7586">
            <v>0</v>
          </cell>
          <cell r="K7586" t="str">
            <v>/0</v>
          </cell>
          <cell r="L7586">
            <v>18</v>
          </cell>
          <cell r="M7586" t="str">
            <v>Jul/Aug</v>
          </cell>
          <cell r="N7586">
            <v>36</v>
          </cell>
        </row>
        <row r="7587">
          <cell r="A7587" t="str">
            <v>2006/07 W18</v>
          </cell>
          <cell r="B7587" t="str">
            <v>510 - ABZ Main</v>
          </cell>
          <cell r="C7587" t="str">
            <v>Malt - 2 For £45 (6 glenmorangie + 2)</v>
          </cell>
          <cell r="D7587">
            <v>752.73</v>
          </cell>
          <cell r="E7587">
            <v>306.04000000000002</v>
          </cell>
          <cell r="F7587">
            <v>27</v>
          </cell>
          <cell r="G7587">
            <v>527.80999999999995</v>
          </cell>
          <cell r="H7587">
            <v>141.99</v>
          </cell>
          <cell r="I7587">
            <v>19</v>
          </cell>
          <cell r="J7587">
            <v>101</v>
          </cell>
          <cell r="K7587">
            <v>763.93</v>
          </cell>
          <cell r="L7587">
            <v>18</v>
          </cell>
          <cell r="M7587" t="str">
            <v>Jul/Aug</v>
          </cell>
          <cell r="N7587">
            <v>30</v>
          </cell>
        </row>
        <row r="7588">
          <cell r="A7588" t="str">
            <v>2006/07 W18</v>
          </cell>
          <cell r="B7588" t="str">
            <v>510 - ABZ Main</v>
          </cell>
          <cell r="C7588" t="str">
            <v>Malt - Save £5 Glenmorangie Traditional</v>
          </cell>
          <cell r="D7588">
            <v>119.97</v>
          </cell>
          <cell r="E7588">
            <v>51.4</v>
          </cell>
          <cell r="F7588">
            <v>3</v>
          </cell>
          <cell r="G7588">
            <v>79.98</v>
          </cell>
          <cell r="H7588">
            <v>22.84</v>
          </cell>
          <cell r="I7588">
            <v>2</v>
          </cell>
          <cell r="J7588">
            <v>14</v>
          </cell>
          <cell r="K7588">
            <v>160.02000000000001</v>
          </cell>
          <cell r="L7588">
            <v>18</v>
          </cell>
          <cell r="M7588" t="str">
            <v>Jul/Aug</v>
          </cell>
          <cell r="N7588">
            <v>44</v>
          </cell>
        </row>
        <row r="7589">
          <cell r="A7589" t="str">
            <v>2006/07 W18</v>
          </cell>
          <cell r="B7589" t="str">
            <v>510 - ABZ Main</v>
          </cell>
          <cell r="C7589" t="str">
            <v>Cognac - XO @ £45</v>
          </cell>
          <cell r="D7589">
            <v>450</v>
          </cell>
          <cell r="E7589">
            <v>250.92</v>
          </cell>
          <cell r="F7589">
            <v>10</v>
          </cell>
          <cell r="G7589">
            <v>180</v>
          </cell>
          <cell r="H7589">
            <v>71.16</v>
          </cell>
          <cell r="I7589">
            <v>4</v>
          </cell>
          <cell r="J7589">
            <v>60</v>
          </cell>
          <cell r="K7589">
            <v>1155</v>
          </cell>
          <cell r="L7589">
            <v>18</v>
          </cell>
          <cell r="M7589" t="str">
            <v>Jul/Aug</v>
          </cell>
          <cell r="N7589">
            <v>37</v>
          </cell>
        </row>
        <row r="7590">
          <cell r="A7590" t="str">
            <v>2006/07 W18</v>
          </cell>
          <cell r="B7590" t="str">
            <v>510 - ABZ Main</v>
          </cell>
          <cell r="C7590" t="str">
            <v>Cognac - VSOP 2 for £45</v>
          </cell>
          <cell r="D7590">
            <v>176.97</v>
          </cell>
          <cell r="E7590">
            <v>89.2</v>
          </cell>
          <cell r="F7590">
            <v>7</v>
          </cell>
          <cell r="G7590">
            <v>73.989999999999995</v>
          </cell>
          <cell r="H7590">
            <v>17.510000000000002</v>
          </cell>
          <cell r="I7590">
            <v>3</v>
          </cell>
          <cell r="J7590">
            <v>98</v>
          </cell>
          <cell r="K7590">
            <v>910.14</v>
          </cell>
          <cell r="L7590">
            <v>18</v>
          </cell>
          <cell r="M7590" t="str">
            <v>Jul/Aug</v>
          </cell>
          <cell r="N7590">
            <v>41</v>
          </cell>
        </row>
        <row r="7591">
          <cell r="A7591" t="str">
            <v>2006/07 W18</v>
          </cell>
          <cell r="B7591" t="str">
            <v>510 - ABZ Main</v>
          </cell>
          <cell r="C7591" t="str">
            <v>Cognac - Only £17_99 VS Especiale</v>
          </cell>
          <cell r="D7591">
            <v>50.97</v>
          </cell>
          <cell r="E7591">
            <v>24.87</v>
          </cell>
          <cell r="F7591">
            <v>3</v>
          </cell>
          <cell r="G7591">
            <v>16.989999999999998</v>
          </cell>
          <cell r="H7591">
            <v>1.39</v>
          </cell>
          <cell r="I7591">
            <v>1</v>
          </cell>
          <cell r="J7591">
            <v>4</v>
          </cell>
          <cell r="K7591">
            <v>21</v>
          </cell>
          <cell r="L7591">
            <v>18</v>
          </cell>
          <cell r="M7591" t="str">
            <v>Jul/Aug</v>
          </cell>
          <cell r="N7591">
            <v>42</v>
          </cell>
        </row>
        <row r="7592">
          <cell r="A7592" t="str">
            <v>2006/07 W18</v>
          </cell>
          <cell r="B7592" t="str">
            <v>510 - ABZ Main</v>
          </cell>
          <cell r="C7592" t="str">
            <v>Deluxe - Chivas 2 for £30</v>
          </cell>
          <cell r="D7592">
            <v>59.97</v>
          </cell>
          <cell r="E7592">
            <v>41.67</v>
          </cell>
          <cell r="F7592">
            <v>3</v>
          </cell>
          <cell r="G7592">
            <v>0</v>
          </cell>
          <cell r="H7592">
            <v>0</v>
          </cell>
          <cell r="I7592">
            <v>0</v>
          </cell>
          <cell r="J7592">
            <v>11</v>
          </cell>
          <cell r="K7592">
            <v>67.099999999999994</v>
          </cell>
          <cell r="L7592">
            <v>18</v>
          </cell>
          <cell r="M7592" t="str">
            <v>Jul/Aug</v>
          </cell>
          <cell r="N7592">
            <v>49</v>
          </cell>
        </row>
        <row r="7593">
          <cell r="A7593" t="str">
            <v>2006/07 W18</v>
          </cell>
          <cell r="B7593" t="str">
            <v>510 - ABZ Main</v>
          </cell>
          <cell r="C7593" t="str">
            <v>Deluxe - Chivas Twin for £30</v>
          </cell>
          <cell r="D7593">
            <v>0</v>
          </cell>
          <cell r="E7593">
            <v>0</v>
          </cell>
          <cell r="F7593">
            <v>0</v>
          </cell>
          <cell r="G7593">
            <v>0</v>
          </cell>
          <cell r="H7593">
            <v>0</v>
          </cell>
          <cell r="I7593">
            <v>0</v>
          </cell>
          <cell r="J7593">
            <v>0</v>
          </cell>
          <cell r="K7593" t="str">
            <v>/0</v>
          </cell>
          <cell r="L7593">
            <v>18</v>
          </cell>
          <cell r="M7593" t="str">
            <v>Jul/Aug</v>
          </cell>
          <cell r="N7593">
            <v>38</v>
          </cell>
        </row>
        <row r="7594">
          <cell r="A7594" t="str">
            <v>2006/07 W18</v>
          </cell>
          <cell r="B7594" t="str">
            <v>510 - ABZ Main</v>
          </cell>
          <cell r="C7594" t="str">
            <v>Deluxe - Chivas Triple Pack @ £45</v>
          </cell>
          <cell r="D7594">
            <v>0</v>
          </cell>
          <cell r="E7594">
            <v>0</v>
          </cell>
          <cell r="F7594">
            <v>0</v>
          </cell>
          <cell r="G7594">
            <v>0</v>
          </cell>
          <cell r="H7594">
            <v>0</v>
          </cell>
          <cell r="I7594">
            <v>0</v>
          </cell>
          <cell r="J7594">
            <v>0</v>
          </cell>
          <cell r="K7594" t="str">
            <v>/0</v>
          </cell>
          <cell r="L7594">
            <v>18</v>
          </cell>
          <cell r="M7594" t="str">
            <v>Jul/Aug</v>
          </cell>
          <cell r="N7594">
            <v>54</v>
          </cell>
        </row>
        <row r="7595">
          <cell r="A7595" t="str">
            <v>2006/07 W18</v>
          </cell>
          <cell r="B7595" t="str">
            <v>510 - ABZ Main</v>
          </cell>
          <cell r="C7595" t="str">
            <v>Deluxe - Chivas Save £5 18yo</v>
          </cell>
          <cell r="D7595">
            <v>0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  <cell r="I7595">
            <v>0</v>
          </cell>
          <cell r="J7595">
            <v>0</v>
          </cell>
          <cell r="K7595" t="str">
            <v>/0</v>
          </cell>
          <cell r="L7595">
            <v>18</v>
          </cell>
          <cell r="M7595" t="str">
            <v>Jul/Aug</v>
          </cell>
          <cell r="N7595">
            <v>50</v>
          </cell>
        </row>
        <row r="7596">
          <cell r="A7596" t="str">
            <v>2006/07 W18</v>
          </cell>
          <cell r="B7596" t="str">
            <v>510 - ABZ Main</v>
          </cell>
          <cell r="C7596" t="str">
            <v>Deluxe - Chivas Royal Salute get Chivas 18yo</v>
          </cell>
          <cell r="D7596">
            <v>0</v>
          </cell>
          <cell r="E7596">
            <v>0</v>
          </cell>
          <cell r="F7596">
            <v>0</v>
          </cell>
          <cell r="G7596">
            <v>0</v>
          </cell>
          <cell r="H7596">
            <v>0</v>
          </cell>
          <cell r="I7596">
            <v>0</v>
          </cell>
          <cell r="J7596">
            <v>0</v>
          </cell>
          <cell r="K7596" t="str">
            <v>/0</v>
          </cell>
          <cell r="L7596">
            <v>18</v>
          </cell>
          <cell r="M7596" t="str">
            <v>Jul/Aug</v>
          </cell>
          <cell r="N7596">
            <v>57</v>
          </cell>
        </row>
        <row r="7597">
          <cell r="A7597" t="str">
            <v>2006/07 W18</v>
          </cell>
          <cell r="B7597" t="str">
            <v>510 - ABZ Main</v>
          </cell>
          <cell r="C7597" t="str">
            <v>Deluxe - Dewars 2 for £30 ATA</v>
          </cell>
          <cell r="D7597">
            <v>229.99</v>
          </cell>
          <cell r="E7597">
            <v>65.98</v>
          </cell>
          <cell r="F7597">
            <v>15</v>
          </cell>
          <cell r="G7597">
            <v>169.99</v>
          </cell>
          <cell r="H7597">
            <v>17.66</v>
          </cell>
          <cell r="I7597">
            <v>11</v>
          </cell>
          <cell r="J7597">
            <v>27</v>
          </cell>
          <cell r="K7597">
            <v>142.83000000000001</v>
          </cell>
          <cell r="L7597">
            <v>18</v>
          </cell>
          <cell r="M7597" t="str">
            <v>Jul/Aug</v>
          </cell>
          <cell r="N7597">
            <v>40</v>
          </cell>
        </row>
        <row r="7598">
          <cell r="A7598" t="str">
            <v>2006/07 W18</v>
          </cell>
          <cell r="B7598" t="str">
            <v>510 - ABZ Main</v>
          </cell>
          <cell r="C7598" t="str">
            <v>Deluxe - JW Blue get a free 20cl Gold (Sept Only)</v>
          </cell>
          <cell r="D7598">
            <v>99</v>
          </cell>
          <cell r="E7598">
            <v>44.02</v>
          </cell>
          <cell r="F7598">
            <v>1</v>
          </cell>
          <cell r="G7598">
            <v>99</v>
          </cell>
          <cell r="H7598">
            <v>44.02</v>
          </cell>
          <cell r="I7598">
            <v>1</v>
          </cell>
          <cell r="J7598">
            <v>2</v>
          </cell>
          <cell r="K7598">
            <v>63.66</v>
          </cell>
          <cell r="L7598">
            <v>18</v>
          </cell>
          <cell r="M7598" t="str">
            <v>Jul/Aug</v>
          </cell>
          <cell r="N7598">
            <v>46</v>
          </cell>
        </row>
        <row r="7599">
          <cell r="A7599" t="str">
            <v>2006/07 W18</v>
          </cell>
          <cell r="B7599" t="str">
            <v>510 - ABZ Main</v>
          </cell>
          <cell r="C7599" t="str">
            <v>Deluxe - Free 20cl bottle (linked to JW Blue) (Sept Only)</v>
          </cell>
          <cell r="D7599">
            <v>16.989999999999998</v>
          </cell>
          <cell r="E7599">
            <v>-0.64</v>
          </cell>
          <cell r="F7599">
            <v>2</v>
          </cell>
          <cell r="G7599">
            <v>16.989999999999998</v>
          </cell>
          <cell r="H7599">
            <v>-0.64</v>
          </cell>
          <cell r="I7599">
            <v>2</v>
          </cell>
          <cell r="J7599">
            <v>13</v>
          </cell>
          <cell r="K7599">
            <v>77.87</v>
          </cell>
          <cell r="L7599">
            <v>18</v>
          </cell>
          <cell r="M7599" t="str">
            <v>Jul/Aug</v>
          </cell>
          <cell r="N7599">
            <v>47</v>
          </cell>
        </row>
        <row r="7600">
          <cell r="A7600" t="str">
            <v>2006/07 W18</v>
          </cell>
          <cell r="B7600" t="str">
            <v>510 - ABZ Main</v>
          </cell>
          <cell r="C7600" t="str">
            <v>Champagne - Piper Florens Louis 2 for £30</v>
          </cell>
          <cell r="D7600">
            <v>17.5</v>
          </cell>
          <cell r="E7600">
            <v>4.34</v>
          </cell>
          <cell r="F7600">
            <v>1</v>
          </cell>
          <cell r="G7600">
            <v>17.5</v>
          </cell>
          <cell r="H7600">
            <v>4.34</v>
          </cell>
          <cell r="I7600">
            <v>1</v>
          </cell>
          <cell r="J7600">
            <v>19</v>
          </cell>
          <cell r="K7600">
            <v>169.1</v>
          </cell>
          <cell r="L7600">
            <v>18</v>
          </cell>
          <cell r="M7600" t="str">
            <v>Jul/Aug</v>
          </cell>
          <cell r="N7600">
            <v>53</v>
          </cell>
        </row>
        <row r="7601">
          <cell r="A7601" t="str">
            <v>2006/07 W18</v>
          </cell>
          <cell r="B7601" t="str">
            <v>510 - ABZ Main</v>
          </cell>
          <cell r="C7601" t="str">
            <v>Champagne - Piper Florens Louis Twin for £30</v>
          </cell>
          <cell r="D7601">
            <v>105</v>
          </cell>
          <cell r="E7601">
            <v>34.58</v>
          </cell>
          <cell r="F7601">
            <v>3</v>
          </cell>
          <cell r="G7601">
            <v>70</v>
          </cell>
          <cell r="H7601">
            <v>17.38</v>
          </cell>
          <cell r="I7601">
            <v>2</v>
          </cell>
          <cell r="J7601">
            <v>13</v>
          </cell>
          <cell r="K7601">
            <v>231.4</v>
          </cell>
          <cell r="L7601">
            <v>18</v>
          </cell>
          <cell r="M7601" t="str">
            <v>Jul/Aug</v>
          </cell>
          <cell r="N7601">
            <v>33</v>
          </cell>
        </row>
        <row r="7602">
          <cell r="A7602" t="str">
            <v>2006/07 W18</v>
          </cell>
          <cell r="B7602" t="str">
            <v>510 - ABZ Main</v>
          </cell>
          <cell r="C7602" t="str">
            <v>Champagne - Charles Heidseick 2 for £35</v>
          </cell>
          <cell r="D7602">
            <v>21.99</v>
          </cell>
          <cell r="E7602">
            <v>7.8</v>
          </cell>
          <cell r="F7602">
            <v>1</v>
          </cell>
          <cell r="G7602">
            <v>21.99</v>
          </cell>
          <cell r="H7602">
            <v>7.8</v>
          </cell>
          <cell r="I7602">
            <v>1</v>
          </cell>
          <cell r="J7602">
            <v>8</v>
          </cell>
          <cell r="K7602">
            <v>74.08</v>
          </cell>
          <cell r="L7602">
            <v>18</v>
          </cell>
          <cell r="M7602" t="str">
            <v>Jul/Aug</v>
          </cell>
          <cell r="N7602">
            <v>55</v>
          </cell>
        </row>
        <row r="7603">
          <cell r="A7603" t="str">
            <v>2006/07 W18</v>
          </cell>
          <cell r="B7603" t="str">
            <v>510 - ABZ Main</v>
          </cell>
          <cell r="C7603" t="str">
            <v>Champagne - Canard Twin for £25</v>
          </cell>
          <cell r="D7603">
            <v>150</v>
          </cell>
          <cell r="E7603">
            <v>49.89</v>
          </cell>
          <cell r="F7603">
            <v>6</v>
          </cell>
          <cell r="G7603">
            <v>75</v>
          </cell>
          <cell r="H7603">
            <v>16.89</v>
          </cell>
          <cell r="I7603">
            <v>3</v>
          </cell>
          <cell r="J7603">
            <v>12</v>
          </cell>
          <cell r="K7603">
            <v>192</v>
          </cell>
          <cell r="L7603">
            <v>18</v>
          </cell>
          <cell r="M7603" t="str">
            <v>Jul/Aug</v>
          </cell>
          <cell r="N7603">
            <v>52</v>
          </cell>
        </row>
        <row r="7604">
          <cell r="A7604" t="str">
            <v>2006/07 W18</v>
          </cell>
          <cell r="B7604" t="str">
            <v>510 - ABZ Main</v>
          </cell>
          <cell r="C7604" t="str">
            <v>Wine - Beringer 3 for £15</v>
          </cell>
          <cell r="D7604">
            <v>0</v>
          </cell>
          <cell r="E7604">
            <v>0</v>
          </cell>
          <cell r="F7604">
            <v>0</v>
          </cell>
          <cell r="G7604">
            <v>0</v>
          </cell>
          <cell r="H7604">
            <v>0</v>
          </cell>
          <cell r="I7604">
            <v>0</v>
          </cell>
          <cell r="J7604">
            <v>0</v>
          </cell>
          <cell r="K7604" t="str">
            <v>/0</v>
          </cell>
          <cell r="L7604">
            <v>18</v>
          </cell>
          <cell r="M7604" t="str">
            <v>Jul/Aug</v>
          </cell>
          <cell r="N7604">
            <v>43</v>
          </cell>
        </row>
        <row r="7605">
          <cell r="A7605" t="str">
            <v>2006/07 W18</v>
          </cell>
          <cell r="B7605" t="str">
            <v>510 - ABZ Main</v>
          </cell>
          <cell r="C7605" t="str">
            <v>Wine - Rosemount BOGOF</v>
          </cell>
          <cell r="D7605">
            <v>223.84</v>
          </cell>
          <cell r="E7605">
            <v>99.84</v>
          </cell>
          <cell r="F7605">
            <v>32</v>
          </cell>
          <cell r="G7605">
            <v>41.97</v>
          </cell>
          <cell r="H7605">
            <v>13.65</v>
          </cell>
          <cell r="I7605">
            <v>6</v>
          </cell>
          <cell r="J7605">
            <v>21</v>
          </cell>
          <cell r="K7605">
            <v>154.13999999999999</v>
          </cell>
          <cell r="L7605">
            <v>18</v>
          </cell>
          <cell r="M7605" t="str">
            <v>Jul/Aug</v>
          </cell>
          <cell r="N7605">
            <v>56</v>
          </cell>
        </row>
        <row r="7606">
          <cell r="A7606" t="str">
            <v>2006/07 W18</v>
          </cell>
          <cell r="B7606" t="str">
            <v>510 - ABZ Main</v>
          </cell>
          <cell r="C7606" t="str">
            <v>WOW - 2 for £45 Malt</v>
          </cell>
          <cell r="D7606">
            <v>629.78</v>
          </cell>
          <cell r="E7606">
            <v>265.47000000000003</v>
          </cell>
          <cell r="F7606">
            <v>22</v>
          </cell>
          <cell r="G7606">
            <v>402.86</v>
          </cell>
          <cell r="H7606">
            <v>98.69</v>
          </cell>
          <cell r="I7606">
            <v>14</v>
          </cell>
          <cell r="J7606">
            <v>92</v>
          </cell>
          <cell r="K7606">
            <v>702.96</v>
          </cell>
          <cell r="L7606">
            <v>18</v>
          </cell>
          <cell r="M7606" t="str">
            <v>Jul/Aug</v>
          </cell>
          <cell r="N7606">
            <v>34</v>
          </cell>
        </row>
        <row r="7607">
          <cell r="A7607" t="str">
            <v>2006/07 W18</v>
          </cell>
          <cell r="B7607" t="str">
            <v>510 - ABZ Main</v>
          </cell>
          <cell r="C7607" t="str">
            <v>WOW - Connemara 2 for £30</v>
          </cell>
          <cell r="D7607">
            <v>0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  <cell r="I7607">
            <v>0</v>
          </cell>
          <cell r="J7607">
            <v>0</v>
          </cell>
          <cell r="K7607" t="str">
            <v>/0</v>
          </cell>
          <cell r="L7607">
            <v>18</v>
          </cell>
          <cell r="M7607" t="str">
            <v>Jul/Aug</v>
          </cell>
          <cell r="N7607">
            <v>60</v>
          </cell>
        </row>
        <row r="7608">
          <cell r="A7608" t="str">
            <v>2006/07 W18</v>
          </cell>
          <cell r="B7608" t="str">
            <v>510 - ABZ Main</v>
          </cell>
          <cell r="C7608" t="str">
            <v>Others - 2 for £25 (glayva, disaronno)</v>
          </cell>
          <cell r="D7608">
            <v>166.9</v>
          </cell>
          <cell r="E7608">
            <v>58.9</v>
          </cell>
          <cell r="F7608">
            <v>10</v>
          </cell>
          <cell r="G7608">
            <v>132.91999999999999</v>
          </cell>
          <cell r="H7608">
            <v>31.88</v>
          </cell>
          <cell r="I7608">
            <v>8</v>
          </cell>
          <cell r="J7608">
            <v>9</v>
          </cell>
          <cell r="K7608">
            <v>31.36</v>
          </cell>
          <cell r="L7608">
            <v>18</v>
          </cell>
          <cell r="M7608" t="str">
            <v>Jul/Aug</v>
          </cell>
          <cell r="N7608">
            <v>48</v>
          </cell>
        </row>
        <row r="7609">
          <cell r="A7609" t="str">
            <v>2006/07 W18</v>
          </cell>
          <cell r="B7609" t="str">
            <v>510 - ABZ Main</v>
          </cell>
          <cell r="C7609" t="str">
            <v>Others - Pimms 2 for £15 (70cl)</v>
          </cell>
          <cell r="D7609">
            <v>300</v>
          </cell>
          <cell r="E7609">
            <v>51.34</v>
          </cell>
          <cell r="F7609">
            <v>40</v>
          </cell>
          <cell r="G7609">
            <v>270</v>
          </cell>
          <cell r="H7609">
            <v>29.88</v>
          </cell>
          <cell r="I7609">
            <v>36</v>
          </cell>
          <cell r="J7609">
            <v>72</v>
          </cell>
          <cell r="K7609">
            <v>319.32</v>
          </cell>
          <cell r="L7609">
            <v>18</v>
          </cell>
          <cell r="M7609" t="str">
            <v>Jul/Aug</v>
          </cell>
          <cell r="N7609">
            <v>35</v>
          </cell>
        </row>
        <row r="7610">
          <cell r="A7610" t="str">
            <v>2006/07 W18</v>
          </cell>
          <cell r="B7610" t="str">
            <v>510 - ABZ Main</v>
          </cell>
          <cell r="C7610" t="str">
            <v>Other - 2 for £30 Sauza</v>
          </cell>
          <cell r="D7610">
            <v>48.99</v>
          </cell>
          <cell r="E7610">
            <v>21.56</v>
          </cell>
          <cell r="F7610">
            <v>3</v>
          </cell>
          <cell r="G7610">
            <v>30</v>
          </cell>
          <cell r="H7610">
            <v>5.27</v>
          </cell>
          <cell r="I7610">
            <v>2</v>
          </cell>
          <cell r="J7610">
            <v>15</v>
          </cell>
          <cell r="K7610">
            <v>66.75</v>
          </cell>
          <cell r="L7610">
            <v>18</v>
          </cell>
          <cell r="M7610" t="str">
            <v>Jul/Aug</v>
          </cell>
          <cell r="N7610">
            <v>58</v>
          </cell>
        </row>
        <row r="7611">
          <cell r="A7611" t="str">
            <v>2006/07 W18</v>
          </cell>
          <cell r="B7611" t="str">
            <v>510 - ABZ Main</v>
          </cell>
          <cell r="C7611" t="str">
            <v>Others - 2 for £20 ATA (70cl)</v>
          </cell>
          <cell r="D7611">
            <v>949.83</v>
          </cell>
          <cell r="E7611">
            <v>199.52</v>
          </cell>
          <cell r="F7611">
            <v>93</v>
          </cell>
          <cell r="G7611">
            <v>915.86</v>
          </cell>
          <cell r="H7611">
            <v>173.24</v>
          </cell>
          <cell r="I7611">
            <v>90</v>
          </cell>
          <cell r="J7611">
            <v>124</v>
          </cell>
          <cell r="K7611">
            <v>438.04</v>
          </cell>
          <cell r="L7611">
            <v>18</v>
          </cell>
          <cell r="M7611" t="str">
            <v>Jul/Aug</v>
          </cell>
          <cell r="N7611">
            <v>32</v>
          </cell>
        </row>
        <row r="7612">
          <cell r="A7612" t="str">
            <v>2006/07 W18</v>
          </cell>
          <cell r="B7612" t="str">
            <v>510 - ABZ Main</v>
          </cell>
          <cell r="C7612" t="str">
            <v>Others - 2 for £15 Fortified</v>
          </cell>
          <cell r="D7612">
            <v>0</v>
          </cell>
          <cell r="E7612">
            <v>0</v>
          </cell>
          <cell r="F7612">
            <v>0</v>
          </cell>
          <cell r="G7612">
            <v>0</v>
          </cell>
          <cell r="H7612">
            <v>0</v>
          </cell>
          <cell r="I7612">
            <v>0</v>
          </cell>
          <cell r="J7612">
            <v>0</v>
          </cell>
          <cell r="K7612" t="str">
            <v>/0</v>
          </cell>
          <cell r="L7612">
            <v>18</v>
          </cell>
          <cell r="M7612" t="str">
            <v>Jul/Aug</v>
          </cell>
          <cell r="N7612">
            <v>59</v>
          </cell>
        </row>
        <row r="7613">
          <cell r="A7613" t="str">
            <v>2006/07 W18</v>
          </cell>
          <cell r="B7613" t="str">
            <v>521 - EDI Common Lounge</v>
          </cell>
          <cell r="C7613" t="str">
            <v>Liquor</v>
          </cell>
          <cell r="D7613">
            <v>82685.679999999993</v>
          </cell>
          <cell r="E7613">
            <v>22479.63</v>
          </cell>
          <cell r="F7613">
            <v>4236</v>
          </cell>
          <cell r="G7613">
            <v>69987.61</v>
          </cell>
          <cell r="H7613">
            <v>13735.58</v>
          </cell>
          <cell r="I7613">
            <v>3714</v>
          </cell>
          <cell r="J7613">
            <v>8022</v>
          </cell>
          <cell r="K7613">
            <v>57717.63</v>
          </cell>
          <cell r="L7613">
            <v>18</v>
          </cell>
          <cell r="M7613" t="str">
            <v>Jul/Aug</v>
          </cell>
          <cell r="N7613">
            <v>1</v>
          </cell>
        </row>
        <row r="7614">
          <cell r="A7614" t="str">
            <v>2006/07 W18</v>
          </cell>
          <cell r="B7614" t="str">
            <v>521 - EDI Common Lounge</v>
          </cell>
          <cell r="C7614" t="str">
            <v>Tobacco</v>
          </cell>
          <cell r="D7614">
            <v>569.6</v>
          </cell>
          <cell r="E7614">
            <v>135.13999999999999</v>
          </cell>
          <cell r="F7614">
            <v>19</v>
          </cell>
          <cell r="G7614">
            <v>569.6</v>
          </cell>
          <cell r="H7614">
            <v>135.13999999999999</v>
          </cell>
          <cell r="I7614">
            <v>19</v>
          </cell>
          <cell r="J7614">
            <v>80</v>
          </cell>
          <cell r="K7614">
            <v>942.19</v>
          </cell>
          <cell r="L7614">
            <v>18</v>
          </cell>
          <cell r="M7614" t="str">
            <v>Jul/Aug</v>
          </cell>
          <cell r="N7614">
            <v>2</v>
          </cell>
        </row>
        <row r="7615">
          <cell r="A7615" t="str">
            <v>2006/07 W18</v>
          </cell>
          <cell r="B7615" t="str">
            <v>521 - EDI Common Lounge</v>
          </cell>
          <cell r="C7615" t="str">
            <v>Perfumery</v>
          </cell>
          <cell r="D7615">
            <v>168646.54</v>
          </cell>
          <cell r="E7615">
            <v>86214.26</v>
          </cell>
          <cell r="F7615">
            <v>7096</v>
          </cell>
          <cell r="G7615">
            <v>157284.68</v>
          </cell>
          <cell r="H7615">
            <v>78862.460000000006</v>
          </cell>
          <cell r="I7615">
            <v>6640</v>
          </cell>
          <cell r="J7615">
            <v>26284</v>
          </cell>
          <cell r="K7615">
            <v>224012.5</v>
          </cell>
          <cell r="L7615">
            <v>18</v>
          </cell>
          <cell r="M7615" t="str">
            <v>Jul/Aug</v>
          </cell>
          <cell r="N7615">
            <v>3</v>
          </cell>
        </row>
        <row r="7616">
          <cell r="A7616" t="str">
            <v>2006/07 W18</v>
          </cell>
          <cell r="B7616" t="str">
            <v>521 - EDI Common Lounge</v>
          </cell>
          <cell r="C7616" t="str">
            <v>Food</v>
          </cell>
          <cell r="D7616">
            <v>23447.7</v>
          </cell>
          <cell r="E7616">
            <v>10679.24</v>
          </cell>
          <cell r="F7616">
            <v>5783</v>
          </cell>
          <cell r="G7616">
            <v>20328.900000000001</v>
          </cell>
          <cell r="H7616">
            <v>8983.5</v>
          </cell>
          <cell r="I7616">
            <v>5040</v>
          </cell>
          <cell r="J7616">
            <v>6197</v>
          </cell>
          <cell r="K7616">
            <v>12072.99</v>
          </cell>
          <cell r="L7616">
            <v>18</v>
          </cell>
          <cell r="M7616" t="str">
            <v>Jul/Aug</v>
          </cell>
          <cell r="N7616">
            <v>4</v>
          </cell>
        </row>
        <row r="7617">
          <cell r="A7617" t="str">
            <v>2006/07 W18</v>
          </cell>
          <cell r="B7617" t="str">
            <v>521 - EDI Common Lounge</v>
          </cell>
          <cell r="C7617" t="str">
            <v>Tax Free</v>
          </cell>
          <cell r="D7617">
            <v>40071.43</v>
          </cell>
          <cell r="E7617">
            <v>18223.84</v>
          </cell>
          <cell r="F7617">
            <v>2668</v>
          </cell>
          <cell r="G7617">
            <v>35765.019999999997</v>
          </cell>
          <cell r="H7617">
            <v>15651.78</v>
          </cell>
          <cell r="I7617">
            <v>2305</v>
          </cell>
          <cell r="J7617">
            <v>6675</v>
          </cell>
          <cell r="K7617">
            <v>41238.519999999997</v>
          </cell>
          <cell r="L7617">
            <v>18</v>
          </cell>
          <cell r="M7617" t="str">
            <v>Jul/Aug</v>
          </cell>
          <cell r="N7617">
            <v>5</v>
          </cell>
        </row>
        <row r="7618">
          <cell r="A7618" t="str">
            <v>2006/07 W18</v>
          </cell>
          <cell r="B7618" t="str">
            <v>521 - EDI Common Lounge</v>
          </cell>
          <cell r="C7618" t="str">
            <v>Unclassified Products</v>
          </cell>
          <cell r="D7618">
            <v>0</v>
          </cell>
          <cell r="E7618">
            <v>0</v>
          </cell>
          <cell r="F7618">
            <v>0</v>
          </cell>
          <cell r="G7618">
            <v>0</v>
          </cell>
          <cell r="H7618">
            <v>0</v>
          </cell>
          <cell r="I7618">
            <v>0</v>
          </cell>
          <cell r="J7618">
            <v>-2</v>
          </cell>
          <cell r="K7618" t="str">
            <v>/0</v>
          </cell>
          <cell r="L7618">
            <v>18</v>
          </cell>
          <cell r="M7618" t="str">
            <v>Jul/Aug</v>
          </cell>
          <cell r="N7618">
            <v>6</v>
          </cell>
        </row>
        <row r="7619">
          <cell r="A7619" t="str">
            <v>2006/07 W18</v>
          </cell>
          <cell r="B7619" t="str">
            <v>521 - EDI Common Lounge</v>
          </cell>
          <cell r="C7619" t="str">
            <v>Spirits</v>
          </cell>
          <cell r="D7619">
            <v>68637.33</v>
          </cell>
          <cell r="E7619">
            <v>19298.86</v>
          </cell>
          <cell r="F7619">
            <v>3457</v>
          </cell>
          <cell r="G7619">
            <v>56631.74</v>
          </cell>
          <cell r="H7619">
            <v>10898.75</v>
          </cell>
          <cell r="I7619">
            <v>2971</v>
          </cell>
          <cell r="J7619">
            <v>5951</v>
          </cell>
          <cell r="K7619">
            <v>38961.56</v>
          </cell>
          <cell r="L7619">
            <v>18</v>
          </cell>
          <cell r="M7619" t="str">
            <v>Jul/Aug</v>
          </cell>
          <cell r="N7619">
            <v>7</v>
          </cell>
        </row>
        <row r="7620">
          <cell r="A7620" t="str">
            <v>2006/07 W18</v>
          </cell>
          <cell r="B7620" t="str">
            <v>521 - EDI Common Lounge</v>
          </cell>
          <cell r="C7620" t="str">
            <v>Fortified Wines</v>
          </cell>
          <cell r="D7620">
            <v>375.65</v>
          </cell>
          <cell r="E7620">
            <v>93.67</v>
          </cell>
          <cell r="F7620">
            <v>44</v>
          </cell>
          <cell r="G7620">
            <v>318.58</v>
          </cell>
          <cell r="H7620">
            <v>55.41</v>
          </cell>
          <cell r="I7620">
            <v>37</v>
          </cell>
          <cell r="J7620">
            <v>160</v>
          </cell>
          <cell r="K7620">
            <v>519.38</v>
          </cell>
          <cell r="L7620">
            <v>18</v>
          </cell>
          <cell r="M7620" t="str">
            <v>Jul/Aug</v>
          </cell>
          <cell r="N7620">
            <v>10</v>
          </cell>
        </row>
        <row r="7621">
          <cell r="A7621" t="str">
            <v>2006/07 W18</v>
          </cell>
          <cell r="B7621" t="str">
            <v>521 - EDI Common Lounge</v>
          </cell>
          <cell r="C7621" t="str">
            <v>Others</v>
          </cell>
          <cell r="D7621">
            <v>0</v>
          </cell>
          <cell r="E7621">
            <v>0</v>
          </cell>
          <cell r="F7621">
            <v>0</v>
          </cell>
          <cell r="G7621">
            <v>0</v>
          </cell>
          <cell r="H7621">
            <v>0</v>
          </cell>
          <cell r="I7621">
            <v>0</v>
          </cell>
          <cell r="J7621">
            <v>0</v>
          </cell>
          <cell r="K7621" t="str">
            <v>/0</v>
          </cell>
          <cell r="L7621">
            <v>18</v>
          </cell>
          <cell r="M7621" t="str">
            <v>Jul/Aug</v>
          </cell>
          <cell r="N7621">
            <v>11</v>
          </cell>
        </row>
        <row r="7622">
          <cell r="A7622" t="str">
            <v>2006/07 W18</v>
          </cell>
          <cell r="B7622" t="str">
            <v>521 - EDI Common Lounge</v>
          </cell>
          <cell r="C7622" t="str">
            <v>Champagne</v>
          </cell>
          <cell r="D7622">
            <v>11142.87</v>
          </cell>
          <cell r="E7622">
            <v>2603.85</v>
          </cell>
          <cell r="F7622">
            <v>377</v>
          </cell>
          <cell r="G7622">
            <v>10598.94</v>
          </cell>
          <cell r="H7622">
            <v>2343.87</v>
          </cell>
          <cell r="I7622">
            <v>358</v>
          </cell>
          <cell r="J7622">
            <v>990</v>
          </cell>
          <cell r="K7622">
            <v>16586.150000000001</v>
          </cell>
          <cell r="L7622">
            <v>18</v>
          </cell>
          <cell r="M7622" t="str">
            <v>Jul/Aug</v>
          </cell>
          <cell r="N7622">
            <v>8</v>
          </cell>
        </row>
        <row r="7623">
          <cell r="A7623" t="str">
            <v>2006/07 W18</v>
          </cell>
          <cell r="B7623" t="str">
            <v>521 - EDI Common Lounge</v>
          </cell>
          <cell r="C7623" t="str">
            <v>Wines</v>
          </cell>
          <cell r="D7623">
            <v>2529.83</v>
          </cell>
          <cell r="E7623">
            <v>483.25</v>
          </cell>
          <cell r="F7623">
            <v>358</v>
          </cell>
          <cell r="G7623">
            <v>2438.35</v>
          </cell>
          <cell r="H7623">
            <v>437.55</v>
          </cell>
          <cell r="I7623">
            <v>348</v>
          </cell>
          <cell r="J7623">
            <v>921</v>
          </cell>
          <cell r="K7623">
            <v>3564.4</v>
          </cell>
          <cell r="L7623">
            <v>18</v>
          </cell>
          <cell r="M7623" t="str">
            <v>Jul/Aug</v>
          </cell>
          <cell r="N7623">
            <v>9</v>
          </cell>
        </row>
        <row r="7624">
          <cell r="A7624" t="str">
            <v>2006/07 W18</v>
          </cell>
          <cell r="B7624" t="str">
            <v>521 - EDI Common Lounge</v>
          </cell>
          <cell r="C7624" t="str">
            <v>Unclassified Liquor</v>
          </cell>
          <cell r="D7624">
            <v>0</v>
          </cell>
          <cell r="E7624">
            <v>0</v>
          </cell>
          <cell r="F7624">
            <v>0</v>
          </cell>
          <cell r="G7624">
            <v>0</v>
          </cell>
          <cell r="H7624">
            <v>0</v>
          </cell>
          <cell r="I7624">
            <v>0</v>
          </cell>
          <cell r="J7624">
            <v>0</v>
          </cell>
          <cell r="K7624" t="str">
            <v>/0</v>
          </cell>
          <cell r="L7624">
            <v>18</v>
          </cell>
          <cell r="M7624" t="str">
            <v>Jul/Aug</v>
          </cell>
          <cell r="N7624">
            <v>12</v>
          </cell>
        </row>
        <row r="7625">
          <cell r="A7625" t="str">
            <v>2006/07 W18</v>
          </cell>
          <cell r="B7625" t="str">
            <v>521 - EDI Common Lounge</v>
          </cell>
          <cell r="C7625" t="str">
            <v>Value - 2 for £15</v>
          </cell>
          <cell r="D7625">
            <v>0</v>
          </cell>
          <cell r="E7625">
            <v>0</v>
          </cell>
          <cell r="F7625">
            <v>0</v>
          </cell>
          <cell r="G7625">
            <v>0</v>
          </cell>
          <cell r="H7625">
            <v>0</v>
          </cell>
          <cell r="I7625">
            <v>0</v>
          </cell>
          <cell r="J7625">
            <v>0</v>
          </cell>
          <cell r="K7625" t="str">
            <v>/0</v>
          </cell>
          <cell r="L7625">
            <v>18</v>
          </cell>
          <cell r="M7625" t="str">
            <v>Jul/Aug</v>
          </cell>
          <cell r="N7625">
            <v>31</v>
          </cell>
        </row>
        <row r="7626">
          <cell r="A7626" t="str">
            <v>2006/07 W18</v>
          </cell>
          <cell r="B7626" t="str">
            <v>521 - EDI Common Lounge</v>
          </cell>
          <cell r="C7626" t="str">
            <v>Value - 2 for £20 Bombay Saphire</v>
          </cell>
          <cell r="D7626">
            <v>0</v>
          </cell>
          <cell r="E7626">
            <v>0</v>
          </cell>
          <cell r="F7626">
            <v>0</v>
          </cell>
          <cell r="G7626">
            <v>0</v>
          </cell>
          <cell r="H7626">
            <v>0</v>
          </cell>
          <cell r="I7626">
            <v>0</v>
          </cell>
          <cell r="J7626">
            <v>0</v>
          </cell>
          <cell r="K7626" t="str">
            <v>/0</v>
          </cell>
          <cell r="L7626">
            <v>18</v>
          </cell>
          <cell r="M7626" t="str">
            <v>Jul/Aug</v>
          </cell>
          <cell r="N7626">
            <v>45</v>
          </cell>
        </row>
        <row r="7627">
          <cell r="A7627" t="str">
            <v>2006/07 W18</v>
          </cell>
          <cell r="B7627" t="str">
            <v>521 - EDI Common Lounge</v>
          </cell>
          <cell r="C7627" t="str">
            <v>Value - Baileys 2 for £20</v>
          </cell>
          <cell r="D7627">
            <v>229.1</v>
          </cell>
          <cell r="E7627">
            <v>27.5</v>
          </cell>
          <cell r="F7627">
            <v>21</v>
          </cell>
          <cell r="G7627">
            <v>205.6</v>
          </cell>
          <cell r="H7627">
            <v>13.64</v>
          </cell>
          <cell r="I7627">
            <v>19</v>
          </cell>
          <cell r="J7627">
            <v>45</v>
          </cell>
          <cell r="K7627">
            <v>216.9</v>
          </cell>
          <cell r="L7627">
            <v>18</v>
          </cell>
          <cell r="M7627" t="str">
            <v>Jul/Aug</v>
          </cell>
          <cell r="N7627">
            <v>39</v>
          </cell>
        </row>
        <row r="7628">
          <cell r="A7628" t="str">
            <v>2006/07 W18</v>
          </cell>
          <cell r="B7628" t="str">
            <v>521 - EDI Common Lounge</v>
          </cell>
          <cell r="C7628" t="str">
            <v>Value - Baileys Twin @ £20</v>
          </cell>
          <cell r="D7628">
            <v>0</v>
          </cell>
          <cell r="E7628">
            <v>0</v>
          </cell>
          <cell r="F7628">
            <v>0</v>
          </cell>
          <cell r="G7628">
            <v>0</v>
          </cell>
          <cell r="H7628">
            <v>0</v>
          </cell>
          <cell r="I7628">
            <v>0</v>
          </cell>
          <cell r="J7628">
            <v>0</v>
          </cell>
          <cell r="K7628" t="str">
            <v>/0</v>
          </cell>
          <cell r="L7628">
            <v>18</v>
          </cell>
          <cell r="M7628" t="str">
            <v>Jul/Aug</v>
          </cell>
          <cell r="N7628">
            <v>51</v>
          </cell>
        </row>
        <row r="7629">
          <cell r="A7629" t="str">
            <v>2006/07 W18</v>
          </cell>
          <cell r="B7629" t="str">
            <v>521 - EDI Common Lounge</v>
          </cell>
          <cell r="C7629" t="str">
            <v>Value - Twins @ £15</v>
          </cell>
          <cell r="D7629">
            <v>0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  <cell r="I7629">
            <v>0</v>
          </cell>
          <cell r="J7629">
            <v>0</v>
          </cell>
          <cell r="K7629" t="str">
            <v>/0</v>
          </cell>
          <cell r="L7629">
            <v>18</v>
          </cell>
          <cell r="M7629" t="str">
            <v>Jul/Aug</v>
          </cell>
          <cell r="N7629">
            <v>36</v>
          </cell>
        </row>
        <row r="7630">
          <cell r="A7630" t="str">
            <v>2006/07 W18</v>
          </cell>
          <cell r="B7630" t="str">
            <v>521 - EDI Common Lounge</v>
          </cell>
          <cell r="C7630" t="str">
            <v>Malt - 2 For £45 (6 glenmorangie + 2)</v>
          </cell>
          <cell r="D7630">
            <v>6583.37</v>
          </cell>
          <cell r="E7630">
            <v>1958</v>
          </cell>
          <cell r="F7630">
            <v>248</v>
          </cell>
          <cell r="G7630">
            <v>5189.67</v>
          </cell>
          <cell r="H7630">
            <v>927.66</v>
          </cell>
          <cell r="I7630">
            <v>195</v>
          </cell>
          <cell r="J7630">
            <v>427</v>
          </cell>
          <cell r="K7630">
            <v>3338.86</v>
          </cell>
          <cell r="L7630">
            <v>18</v>
          </cell>
          <cell r="M7630" t="str">
            <v>Jul/Aug</v>
          </cell>
          <cell r="N7630">
            <v>30</v>
          </cell>
        </row>
        <row r="7631">
          <cell r="A7631" t="str">
            <v>2006/07 W18</v>
          </cell>
          <cell r="B7631" t="str">
            <v>521 - EDI Common Lounge</v>
          </cell>
          <cell r="C7631" t="str">
            <v>Malt - Save £5 Glenmorangie Traditional</v>
          </cell>
          <cell r="D7631">
            <v>999.75</v>
          </cell>
          <cell r="E7631">
            <v>321.24</v>
          </cell>
          <cell r="F7631">
            <v>25</v>
          </cell>
          <cell r="G7631">
            <v>759.81</v>
          </cell>
          <cell r="H7631">
            <v>149.88</v>
          </cell>
          <cell r="I7631">
            <v>19</v>
          </cell>
          <cell r="J7631">
            <v>56</v>
          </cell>
          <cell r="K7631">
            <v>640.12</v>
          </cell>
          <cell r="L7631">
            <v>18</v>
          </cell>
          <cell r="M7631" t="str">
            <v>Jul/Aug</v>
          </cell>
          <cell r="N7631">
            <v>44</v>
          </cell>
        </row>
        <row r="7632">
          <cell r="A7632" t="str">
            <v>2006/07 W18</v>
          </cell>
          <cell r="B7632" t="str">
            <v>521 - EDI Common Lounge</v>
          </cell>
          <cell r="C7632" t="str">
            <v>Cognac - XO @ £45</v>
          </cell>
          <cell r="D7632">
            <v>765</v>
          </cell>
          <cell r="E7632">
            <v>309.12</v>
          </cell>
          <cell r="F7632">
            <v>17</v>
          </cell>
          <cell r="G7632">
            <v>720</v>
          </cell>
          <cell r="H7632">
            <v>279.16000000000003</v>
          </cell>
          <cell r="I7632">
            <v>16</v>
          </cell>
          <cell r="J7632">
            <v>35</v>
          </cell>
          <cell r="K7632">
            <v>673.75</v>
          </cell>
          <cell r="L7632">
            <v>18</v>
          </cell>
          <cell r="M7632" t="str">
            <v>Jul/Aug</v>
          </cell>
          <cell r="N7632">
            <v>37</v>
          </cell>
        </row>
        <row r="7633">
          <cell r="A7633" t="str">
            <v>2006/07 W18</v>
          </cell>
          <cell r="B7633" t="str">
            <v>521 - EDI Common Lounge</v>
          </cell>
          <cell r="C7633" t="str">
            <v>Cognac - VSOP 2 for £45</v>
          </cell>
          <cell r="D7633">
            <v>520.96</v>
          </cell>
          <cell r="E7633">
            <v>133.19</v>
          </cell>
          <cell r="F7633">
            <v>22</v>
          </cell>
          <cell r="G7633">
            <v>430.96</v>
          </cell>
          <cell r="H7633">
            <v>68.61</v>
          </cell>
          <cell r="I7633">
            <v>18</v>
          </cell>
          <cell r="J7633">
            <v>32</v>
          </cell>
          <cell r="K7633">
            <v>297.14999999999998</v>
          </cell>
          <cell r="L7633">
            <v>18</v>
          </cell>
          <cell r="M7633" t="str">
            <v>Jul/Aug</v>
          </cell>
          <cell r="N7633">
            <v>41</v>
          </cell>
        </row>
        <row r="7634">
          <cell r="A7634" t="str">
            <v>2006/07 W18</v>
          </cell>
          <cell r="B7634" t="str">
            <v>521 - EDI Common Lounge</v>
          </cell>
          <cell r="C7634" t="str">
            <v>Cognac - Only £17_99 VS Especiale</v>
          </cell>
          <cell r="D7634">
            <v>0</v>
          </cell>
          <cell r="E7634">
            <v>0</v>
          </cell>
          <cell r="F7634">
            <v>0</v>
          </cell>
          <cell r="G7634">
            <v>0</v>
          </cell>
          <cell r="H7634">
            <v>0</v>
          </cell>
          <cell r="I7634">
            <v>0</v>
          </cell>
          <cell r="J7634">
            <v>0</v>
          </cell>
          <cell r="K7634" t="str">
            <v>/0</v>
          </cell>
          <cell r="L7634">
            <v>18</v>
          </cell>
          <cell r="M7634" t="str">
            <v>Jul/Aug</v>
          </cell>
          <cell r="N7634">
            <v>42</v>
          </cell>
        </row>
        <row r="7635">
          <cell r="A7635" t="str">
            <v>2006/07 W18</v>
          </cell>
          <cell r="B7635" t="str">
            <v>521 - EDI Common Lounge</v>
          </cell>
          <cell r="C7635" t="str">
            <v>Deluxe - Chivas 2 for £30</v>
          </cell>
          <cell r="D7635">
            <v>0</v>
          </cell>
          <cell r="E7635">
            <v>0</v>
          </cell>
          <cell r="F7635">
            <v>0</v>
          </cell>
          <cell r="G7635">
            <v>0</v>
          </cell>
          <cell r="H7635">
            <v>0</v>
          </cell>
          <cell r="I7635">
            <v>0</v>
          </cell>
          <cell r="J7635">
            <v>0</v>
          </cell>
          <cell r="K7635" t="str">
            <v>/0</v>
          </cell>
          <cell r="L7635">
            <v>18</v>
          </cell>
          <cell r="M7635" t="str">
            <v>Jul/Aug</v>
          </cell>
          <cell r="N7635">
            <v>49</v>
          </cell>
        </row>
        <row r="7636">
          <cell r="A7636" t="str">
            <v>2006/07 W18</v>
          </cell>
          <cell r="B7636" t="str">
            <v>521 - EDI Common Lounge</v>
          </cell>
          <cell r="C7636" t="str">
            <v>Deluxe - Chivas Twin for £30</v>
          </cell>
          <cell r="D7636">
            <v>0</v>
          </cell>
          <cell r="E7636">
            <v>0</v>
          </cell>
          <cell r="F7636">
            <v>0</v>
          </cell>
          <cell r="G7636">
            <v>0</v>
          </cell>
          <cell r="H7636">
            <v>0</v>
          </cell>
          <cell r="I7636">
            <v>0</v>
          </cell>
          <cell r="J7636">
            <v>0</v>
          </cell>
          <cell r="K7636" t="str">
            <v>/0</v>
          </cell>
          <cell r="L7636">
            <v>18</v>
          </cell>
          <cell r="M7636" t="str">
            <v>Jul/Aug</v>
          </cell>
          <cell r="N7636">
            <v>38</v>
          </cell>
        </row>
        <row r="7637">
          <cell r="A7637" t="str">
            <v>2006/07 W18</v>
          </cell>
          <cell r="B7637" t="str">
            <v>521 - EDI Common Lounge</v>
          </cell>
          <cell r="C7637" t="str">
            <v>Deluxe - Chivas Triple Pack @ £45</v>
          </cell>
          <cell r="D7637">
            <v>0</v>
          </cell>
          <cell r="E7637">
            <v>0</v>
          </cell>
          <cell r="F7637">
            <v>0</v>
          </cell>
          <cell r="G7637">
            <v>0</v>
          </cell>
          <cell r="H7637">
            <v>0</v>
          </cell>
          <cell r="I7637">
            <v>0</v>
          </cell>
          <cell r="J7637">
            <v>0</v>
          </cell>
          <cell r="K7637" t="str">
            <v>/0</v>
          </cell>
          <cell r="L7637">
            <v>18</v>
          </cell>
          <cell r="M7637" t="str">
            <v>Jul/Aug</v>
          </cell>
          <cell r="N7637">
            <v>54</v>
          </cell>
        </row>
        <row r="7638">
          <cell r="A7638" t="str">
            <v>2006/07 W18</v>
          </cell>
          <cell r="B7638" t="str">
            <v>521 - EDI Common Lounge</v>
          </cell>
          <cell r="C7638" t="str">
            <v>Deluxe - Chivas Save £5 18yo</v>
          </cell>
          <cell r="D7638">
            <v>139.96</v>
          </cell>
          <cell r="E7638">
            <v>56.65</v>
          </cell>
          <cell r="F7638">
            <v>4</v>
          </cell>
          <cell r="G7638">
            <v>104.97</v>
          </cell>
          <cell r="H7638">
            <v>32.72</v>
          </cell>
          <cell r="I7638">
            <v>3</v>
          </cell>
          <cell r="J7638">
            <v>14</v>
          </cell>
          <cell r="K7638">
            <v>154.84</v>
          </cell>
          <cell r="L7638">
            <v>18</v>
          </cell>
          <cell r="M7638" t="str">
            <v>Jul/Aug</v>
          </cell>
          <cell r="N7638">
            <v>50</v>
          </cell>
        </row>
        <row r="7639">
          <cell r="A7639" t="str">
            <v>2006/07 W18</v>
          </cell>
          <cell r="B7639" t="str">
            <v>521 - EDI Common Lounge</v>
          </cell>
          <cell r="C7639" t="str">
            <v>Deluxe - Chivas Royal Salute get Chivas 18yo</v>
          </cell>
          <cell r="D7639">
            <v>0</v>
          </cell>
          <cell r="E7639">
            <v>0</v>
          </cell>
          <cell r="F7639">
            <v>0</v>
          </cell>
          <cell r="G7639">
            <v>0</v>
          </cell>
          <cell r="H7639">
            <v>0</v>
          </cell>
          <cell r="I7639">
            <v>0</v>
          </cell>
          <cell r="J7639">
            <v>0</v>
          </cell>
          <cell r="K7639" t="str">
            <v>/0</v>
          </cell>
          <cell r="L7639">
            <v>18</v>
          </cell>
          <cell r="M7639" t="str">
            <v>Jul/Aug</v>
          </cell>
          <cell r="N7639">
            <v>57</v>
          </cell>
        </row>
        <row r="7640">
          <cell r="A7640" t="str">
            <v>2006/07 W18</v>
          </cell>
          <cell r="B7640" t="str">
            <v>521 - EDI Common Lounge</v>
          </cell>
          <cell r="C7640" t="str">
            <v>Deluxe - Dewars 2 for £30 ATA</v>
          </cell>
          <cell r="D7640">
            <v>1349.94</v>
          </cell>
          <cell r="E7640">
            <v>152.41999999999999</v>
          </cell>
          <cell r="F7640">
            <v>88</v>
          </cell>
          <cell r="G7640">
            <v>1249.96</v>
          </cell>
          <cell r="H7640">
            <v>74.7</v>
          </cell>
          <cell r="I7640">
            <v>82</v>
          </cell>
          <cell r="J7640">
            <v>58</v>
          </cell>
          <cell r="K7640">
            <v>306.83</v>
          </cell>
          <cell r="L7640">
            <v>18</v>
          </cell>
          <cell r="M7640" t="str">
            <v>Jul/Aug</v>
          </cell>
          <cell r="N7640">
            <v>40</v>
          </cell>
        </row>
        <row r="7641">
          <cell r="A7641" t="str">
            <v>2006/07 W18</v>
          </cell>
          <cell r="B7641" t="str">
            <v>521 - EDI Common Lounge</v>
          </cell>
          <cell r="C7641" t="str">
            <v>Deluxe - JW Blue get a free 20cl Gold (Sept Only)</v>
          </cell>
          <cell r="D7641">
            <v>350.56</v>
          </cell>
          <cell r="E7641">
            <v>148.76</v>
          </cell>
          <cell r="F7641">
            <v>4</v>
          </cell>
          <cell r="G7641">
            <v>274.27999999999997</v>
          </cell>
          <cell r="H7641">
            <v>104.31</v>
          </cell>
          <cell r="I7641">
            <v>3</v>
          </cell>
          <cell r="J7641">
            <v>33</v>
          </cell>
          <cell r="K7641">
            <v>1050.3900000000001</v>
          </cell>
          <cell r="L7641">
            <v>18</v>
          </cell>
          <cell r="M7641" t="str">
            <v>Jul/Aug</v>
          </cell>
          <cell r="N7641">
            <v>46</v>
          </cell>
        </row>
        <row r="7642">
          <cell r="A7642" t="str">
            <v>2006/07 W18</v>
          </cell>
          <cell r="B7642" t="str">
            <v>521 - EDI Common Lounge</v>
          </cell>
          <cell r="C7642" t="str">
            <v>Deluxe - Free 20cl bottle (linked to JW Blue) (Sept Only)</v>
          </cell>
          <cell r="D7642">
            <v>26.18</v>
          </cell>
          <cell r="E7642">
            <v>1.95</v>
          </cell>
          <cell r="F7642">
            <v>4</v>
          </cell>
          <cell r="G7642">
            <v>13.09</v>
          </cell>
          <cell r="H7642">
            <v>-9.11</v>
          </cell>
          <cell r="I7642">
            <v>3</v>
          </cell>
          <cell r="J7642">
            <v>149</v>
          </cell>
          <cell r="K7642">
            <v>892.51</v>
          </cell>
          <cell r="L7642">
            <v>18</v>
          </cell>
          <cell r="M7642" t="str">
            <v>Jul/Aug</v>
          </cell>
          <cell r="N7642">
            <v>47</v>
          </cell>
        </row>
        <row r="7643">
          <cell r="A7643" t="str">
            <v>2006/07 W18</v>
          </cell>
          <cell r="B7643" t="str">
            <v>521 - EDI Common Lounge</v>
          </cell>
          <cell r="C7643" t="str">
            <v>Champagne - Piper Florens Louis 2 for £30</v>
          </cell>
          <cell r="D7643">
            <v>0</v>
          </cell>
          <cell r="E7643">
            <v>0</v>
          </cell>
          <cell r="F7643">
            <v>0</v>
          </cell>
          <cell r="G7643">
            <v>0</v>
          </cell>
          <cell r="H7643">
            <v>0</v>
          </cell>
          <cell r="I7643">
            <v>0</v>
          </cell>
          <cell r="J7643">
            <v>32</v>
          </cell>
          <cell r="K7643" t="str">
            <v>/0</v>
          </cell>
          <cell r="L7643">
            <v>18</v>
          </cell>
          <cell r="M7643" t="str">
            <v>Jul/Aug</v>
          </cell>
          <cell r="N7643">
            <v>53</v>
          </cell>
        </row>
        <row r="7644">
          <cell r="A7644" t="str">
            <v>2006/07 W18</v>
          </cell>
          <cell r="B7644" t="str">
            <v>521 - EDI Common Lounge</v>
          </cell>
          <cell r="C7644" t="str">
            <v>Champagne - Piper Florens Louis Twin for £30</v>
          </cell>
          <cell r="D7644">
            <v>1510</v>
          </cell>
          <cell r="E7644">
            <v>223.65</v>
          </cell>
          <cell r="F7644">
            <v>56</v>
          </cell>
          <cell r="G7644">
            <v>1475</v>
          </cell>
          <cell r="H7644">
            <v>206.45</v>
          </cell>
          <cell r="I7644">
            <v>55</v>
          </cell>
          <cell r="J7644">
            <v>149</v>
          </cell>
          <cell r="K7644">
            <v>2652.2</v>
          </cell>
          <cell r="L7644">
            <v>18</v>
          </cell>
          <cell r="M7644" t="str">
            <v>Jul/Aug</v>
          </cell>
          <cell r="N7644">
            <v>33</v>
          </cell>
        </row>
        <row r="7645">
          <cell r="A7645" t="str">
            <v>2006/07 W18</v>
          </cell>
          <cell r="B7645" t="str">
            <v>521 - EDI Common Lounge</v>
          </cell>
          <cell r="C7645" t="str">
            <v>Champagne - Charles Heidseick 2 for £35</v>
          </cell>
          <cell r="D7645">
            <v>43.98</v>
          </cell>
          <cell r="E7645">
            <v>15.6</v>
          </cell>
          <cell r="F7645">
            <v>2</v>
          </cell>
          <cell r="G7645">
            <v>43.98</v>
          </cell>
          <cell r="H7645">
            <v>15.6</v>
          </cell>
          <cell r="I7645">
            <v>2</v>
          </cell>
          <cell r="J7645">
            <v>14</v>
          </cell>
          <cell r="K7645">
            <v>129.63999999999999</v>
          </cell>
          <cell r="L7645">
            <v>18</v>
          </cell>
          <cell r="M7645" t="str">
            <v>Jul/Aug</v>
          </cell>
          <cell r="N7645">
            <v>55</v>
          </cell>
        </row>
        <row r="7646">
          <cell r="A7646" t="str">
            <v>2006/07 W18</v>
          </cell>
          <cell r="B7646" t="str">
            <v>521 - EDI Common Lounge</v>
          </cell>
          <cell r="C7646" t="str">
            <v>Champagne - Canard Twin for £25</v>
          </cell>
          <cell r="D7646">
            <v>50</v>
          </cell>
          <cell r="E7646">
            <v>11.26</v>
          </cell>
          <cell r="F7646">
            <v>2</v>
          </cell>
          <cell r="G7646">
            <v>50</v>
          </cell>
          <cell r="H7646">
            <v>11.26</v>
          </cell>
          <cell r="I7646">
            <v>2</v>
          </cell>
          <cell r="J7646">
            <v>1</v>
          </cell>
          <cell r="K7646">
            <v>16</v>
          </cell>
          <cell r="L7646">
            <v>18</v>
          </cell>
          <cell r="M7646" t="str">
            <v>Jul/Aug</v>
          </cell>
          <cell r="N7646">
            <v>52</v>
          </cell>
        </row>
        <row r="7647">
          <cell r="A7647" t="str">
            <v>2006/07 W18</v>
          </cell>
          <cell r="B7647" t="str">
            <v>521 - EDI Common Lounge</v>
          </cell>
          <cell r="C7647" t="str">
            <v>Wine - Beringer 3 for £15</v>
          </cell>
          <cell r="D7647">
            <v>0</v>
          </cell>
          <cell r="E7647">
            <v>0</v>
          </cell>
          <cell r="F7647">
            <v>0</v>
          </cell>
          <cell r="G7647">
            <v>0</v>
          </cell>
          <cell r="H7647">
            <v>0</v>
          </cell>
          <cell r="I7647">
            <v>0</v>
          </cell>
          <cell r="J7647">
            <v>0</v>
          </cell>
          <cell r="K7647" t="str">
            <v>/0</v>
          </cell>
          <cell r="L7647">
            <v>18</v>
          </cell>
          <cell r="M7647" t="str">
            <v>Jul/Aug</v>
          </cell>
          <cell r="N7647">
            <v>43</v>
          </cell>
        </row>
        <row r="7648">
          <cell r="A7648" t="str">
            <v>2006/07 W18</v>
          </cell>
          <cell r="B7648" t="str">
            <v>521 - EDI Common Lounge</v>
          </cell>
          <cell r="C7648" t="str">
            <v>Wine - Rosemount BOGOF</v>
          </cell>
          <cell r="D7648">
            <v>181.87</v>
          </cell>
          <cell r="E7648">
            <v>29.6</v>
          </cell>
          <cell r="F7648">
            <v>23</v>
          </cell>
          <cell r="G7648">
            <v>167.88</v>
          </cell>
          <cell r="H7648">
            <v>23.07</v>
          </cell>
          <cell r="I7648">
            <v>21</v>
          </cell>
          <cell r="J7648">
            <v>53</v>
          </cell>
          <cell r="K7648">
            <v>390.63</v>
          </cell>
          <cell r="L7648">
            <v>18</v>
          </cell>
          <cell r="M7648" t="str">
            <v>Jul/Aug</v>
          </cell>
          <cell r="N7648">
            <v>56</v>
          </cell>
        </row>
        <row r="7649">
          <cell r="A7649" t="str">
            <v>2006/07 W18</v>
          </cell>
          <cell r="B7649" t="str">
            <v>521 - EDI Common Lounge</v>
          </cell>
          <cell r="C7649" t="str">
            <v>WOW - 2 for £45 Malt</v>
          </cell>
          <cell r="D7649">
            <v>1720.34</v>
          </cell>
          <cell r="E7649">
            <v>522.36</v>
          </cell>
          <cell r="F7649">
            <v>61</v>
          </cell>
          <cell r="G7649">
            <v>1058.57</v>
          </cell>
          <cell r="H7649">
            <v>38.26</v>
          </cell>
          <cell r="I7649">
            <v>38</v>
          </cell>
          <cell r="J7649">
            <v>111</v>
          </cell>
          <cell r="K7649">
            <v>861.38</v>
          </cell>
          <cell r="L7649">
            <v>18</v>
          </cell>
          <cell r="M7649" t="str">
            <v>Jul/Aug</v>
          </cell>
          <cell r="N7649">
            <v>34</v>
          </cell>
        </row>
        <row r="7650">
          <cell r="A7650" t="str">
            <v>2006/07 W18</v>
          </cell>
          <cell r="B7650" t="str">
            <v>521 - EDI Common Lounge</v>
          </cell>
          <cell r="C7650" t="str">
            <v>WOW - Connemara 2 for £30</v>
          </cell>
          <cell r="D7650">
            <v>0</v>
          </cell>
          <cell r="E7650">
            <v>0</v>
          </cell>
          <cell r="F7650">
            <v>0</v>
          </cell>
          <cell r="G7650">
            <v>0</v>
          </cell>
          <cell r="H7650">
            <v>0</v>
          </cell>
          <cell r="I7650">
            <v>0</v>
          </cell>
          <cell r="J7650">
            <v>0</v>
          </cell>
          <cell r="K7650" t="str">
            <v>/0</v>
          </cell>
          <cell r="L7650">
            <v>18</v>
          </cell>
          <cell r="M7650" t="str">
            <v>Jul/Aug</v>
          </cell>
          <cell r="N7650">
            <v>60</v>
          </cell>
        </row>
        <row r="7651">
          <cell r="A7651" t="str">
            <v>2006/07 W18</v>
          </cell>
          <cell r="B7651" t="str">
            <v>521 - EDI Common Lounge</v>
          </cell>
          <cell r="C7651" t="str">
            <v>Others - 2 for £25 (glayva, disaronno)</v>
          </cell>
          <cell r="D7651">
            <v>443.73</v>
          </cell>
          <cell r="E7651">
            <v>110.8</v>
          </cell>
          <cell r="F7651">
            <v>27</v>
          </cell>
          <cell r="G7651">
            <v>409.75</v>
          </cell>
          <cell r="H7651">
            <v>83.78</v>
          </cell>
          <cell r="I7651">
            <v>25</v>
          </cell>
          <cell r="J7651">
            <v>11</v>
          </cell>
          <cell r="K7651">
            <v>38.32</v>
          </cell>
          <cell r="L7651">
            <v>18</v>
          </cell>
          <cell r="M7651" t="str">
            <v>Jul/Aug</v>
          </cell>
          <cell r="N7651">
            <v>48</v>
          </cell>
        </row>
        <row r="7652">
          <cell r="A7652" t="str">
            <v>2006/07 W18</v>
          </cell>
          <cell r="B7652" t="str">
            <v>521 - EDI Common Lounge</v>
          </cell>
          <cell r="C7652" t="str">
            <v>Others - Pimms 2 for £15 (70cl)</v>
          </cell>
          <cell r="D7652">
            <v>1634.95</v>
          </cell>
          <cell r="E7652">
            <v>203.76</v>
          </cell>
          <cell r="F7652">
            <v>215</v>
          </cell>
          <cell r="G7652">
            <v>1592.96</v>
          </cell>
          <cell r="H7652">
            <v>172.44</v>
          </cell>
          <cell r="I7652">
            <v>210</v>
          </cell>
          <cell r="J7652">
            <v>254</v>
          </cell>
          <cell r="K7652">
            <v>1126.4100000000001</v>
          </cell>
          <cell r="L7652">
            <v>18</v>
          </cell>
          <cell r="M7652" t="str">
            <v>Jul/Aug</v>
          </cell>
          <cell r="N7652">
            <v>35</v>
          </cell>
        </row>
        <row r="7653">
          <cell r="A7653" t="str">
            <v>2006/07 W18</v>
          </cell>
          <cell r="B7653" t="str">
            <v>521 - EDI Common Lounge</v>
          </cell>
          <cell r="C7653" t="str">
            <v>Other - 2 for £30 Sauza</v>
          </cell>
          <cell r="D7653">
            <v>116.97</v>
          </cell>
          <cell r="E7653">
            <v>28.63</v>
          </cell>
          <cell r="F7653">
            <v>7</v>
          </cell>
          <cell r="G7653">
            <v>116.97</v>
          </cell>
          <cell r="H7653">
            <v>28.63</v>
          </cell>
          <cell r="I7653">
            <v>7</v>
          </cell>
          <cell r="J7653">
            <v>31</v>
          </cell>
          <cell r="K7653">
            <v>137.94999999999999</v>
          </cell>
          <cell r="L7653">
            <v>18</v>
          </cell>
          <cell r="M7653" t="str">
            <v>Jul/Aug</v>
          </cell>
          <cell r="N7653">
            <v>58</v>
          </cell>
        </row>
        <row r="7654">
          <cell r="A7654" t="str">
            <v>2006/07 W18</v>
          </cell>
          <cell r="B7654" t="str">
            <v>521 - EDI Common Lounge</v>
          </cell>
          <cell r="C7654" t="str">
            <v>Others - 2 for £20 ATA (70cl)</v>
          </cell>
          <cell r="D7654">
            <v>4737.3</v>
          </cell>
          <cell r="E7654">
            <v>924.74</v>
          </cell>
          <cell r="F7654">
            <v>464</v>
          </cell>
          <cell r="G7654">
            <v>4683.57</v>
          </cell>
          <cell r="H7654">
            <v>881.82</v>
          </cell>
          <cell r="I7654">
            <v>459</v>
          </cell>
          <cell r="J7654">
            <v>540</v>
          </cell>
          <cell r="K7654">
            <v>2009.61</v>
          </cell>
          <cell r="L7654">
            <v>18</v>
          </cell>
          <cell r="M7654" t="str">
            <v>Jul/Aug</v>
          </cell>
          <cell r="N7654">
            <v>32</v>
          </cell>
        </row>
        <row r="7655">
          <cell r="A7655" t="str">
            <v>2006/07 W18</v>
          </cell>
          <cell r="B7655" t="str">
            <v>521 - EDI Common Lounge</v>
          </cell>
          <cell r="C7655" t="str">
            <v>Others - 2 for £15 Fortified</v>
          </cell>
          <cell r="D7655">
            <v>43.95</v>
          </cell>
          <cell r="E7655">
            <v>13.01</v>
          </cell>
          <cell r="F7655">
            <v>5</v>
          </cell>
          <cell r="G7655">
            <v>35.159999999999997</v>
          </cell>
          <cell r="H7655">
            <v>8.2200000000000006</v>
          </cell>
          <cell r="I7655">
            <v>4</v>
          </cell>
          <cell r="J7655">
            <v>23</v>
          </cell>
          <cell r="K7655">
            <v>92</v>
          </cell>
          <cell r="L7655">
            <v>18</v>
          </cell>
          <cell r="M7655" t="str">
            <v>Jul/Aug</v>
          </cell>
          <cell r="N7655">
            <v>59</v>
          </cell>
        </row>
        <row r="7656">
          <cell r="A7656" t="str">
            <v>2006/07 W18</v>
          </cell>
          <cell r="B7656" t="str">
            <v>530 - GLA Main</v>
          </cell>
          <cell r="C7656" t="str">
            <v>Liquor</v>
          </cell>
          <cell r="D7656">
            <v>64862.57</v>
          </cell>
          <cell r="E7656">
            <v>37394.67</v>
          </cell>
          <cell r="F7656">
            <v>4819</v>
          </cell>
          <cell r="G7656">
            <v>17725.09</v>
          </cell>
          <cell r="H7656">
            <v>4120.55</v>
          </cell>
          <cell r="I7656">
            <v>1093</v>
          </cell>
          <cell r="J7656">
            <v>12482</v>
          </cell>
          <cell r="K7656">
            <v>56199.8</v>
          </cell>
          <cell r="L7656">
            <v>18</v>
          </cell>
          <cell r="M7656" t="str">
            <v>Jul/Aug</v>
          </cell>
          <cell r="N7656">
            <v>1</v>
          </cell>
        </row>
        <row r="7657">
          <cell r="A7657" t="str">
            <v>2006/07 W18</v>
          </cell>
          <cell r="B7657" t="str">
            <v>530 - GLA Main</v>
          </cell>
          <cell r="C7657" t="str">
            <v>Tobacco</v>
          </cell>
          <cell r="D7657">
            <v>53782.97</v>
          </cell>
          <cell r="E7657">
            <v>40632.97</v>
          </cell>
          <cell r="F7657">
            <v>1573</v>
          </cell>
          <cell r="G7657">
            <v>149.1</v>
          </cell>
          <cell r="H7657">
            <v>24.7</v>
          </cell>
          <cell r="I7657">
            <v>6</v>
          </cell>
          <cell r="J7657">
            <v>4220</v>
          </cell>
          <cell r="K7657">
            <v>37895.760000000002</v>
          </cell>
          <cell r="L7657">
            <v>18</v>
          </cell>
          <cell r="M7657" t="str">
            <v>Jul/Aug</v>
          </cell>
          <cell r="N7657">
            <v>2</v>
          </cell>
        </row>
        <row r="7658">
          <cell r="A7658" t="str">
            <v>2006/07 W18</v>
          </cell>
          <cell r="B7658" t="str">
            <v>530 - GLA Main</v>
          </cell>
          <cell r="C7658" t="str">
            <v>Perfumery</v>
          </cell>
          <cell r="D7658">
            <v>239439.97</v>
          </cell>
          <cell r="E7658">
            <v>135945.54</v>
          </cell>
          <cell r="F7658">
            <v>9714</v>
          </cell>
          <cell r="G7658">
            <v>136094.74</v>
          </cell>
          <cell r="H7658">
            <v>68484.75</v>
          </cell>
          <cell r="I7658">
            <v>5549</v>
          </cell>
          <cell r="J7658">
            <v>34401</v>
          </cell>
          <cell r="K7658">
            <v>302296.57</v>
          </cell>
          <cell r="L7658">
            <v>18</v>
          </cell>
          <cell r="M7658" t="str">
            <v>Jul/Aug</v>
          </cell>
          <cell r="N7658">
            <v>3</v>
          </cell>
        </row>
        <row r="7659">
          <cell r="A7659" t="str">
            <v>2006/07 W18</v>
          </cell>
          <cell r="B7659" t="str">
            <v>530 - GLA Main</v>
          </cell>
          <cell r="C7659" t="str">
            <v>Food</v>
          </cell>
          <cell r="D7659">
            <v>7277.6</v>
          </cell>
          <cell r="E7659">
            <v>3655.32</v>
          </cell>
          <cell r="F7659">
            <v>2497</v>
          </cell>
          <cell r="G7659">
            <v>2586.1999999999998</v>
          </cell>
          <cell r="H7659">
            <v>1097.6199999999999</v>
          </cell>
          <cell r="I7659">
            <v>997</v>
          </cell>
          <cell r="J7659">
            <v>4580</v>
          </cell>
          <cell r="K7659">
            <v>6297.6</v>
          </cell>
          <cell r="L7659">
            <v>18</v>
          </cell>
          <cell r="M7659" t="str">
            <v>Jul/Aug</v>
          </cell>
          <cell r="N7659">
            <v>4</v>
          </cell>
        </row>
        <row r="7660">
          <cell r="A7660" t="str">
            <v>2006/07 W18</v>
          </cell>
          <cell r="B7660" t="str">
            <v>530 - GLA Main</v>
          </cell>
          <cell r="C7660" t="str">
            <v>Tax Free</v>
          </cell>
          <cell r="D7660">
            <v>45599.82</v>
          </cell>
          <cell r="E7660">
            <v>22725</v>
          </cell>
          <cell r="F7660">
            <v>3027</v>
          </cell>
          <cell r="G7660">
            <v>25181.57</v>
          </cell>
          <cell r="H7660">
            <v>10819.29</v>
          </cell>
          <cell r="I7660">
            <v>1542</v>
          </cell>
          <cell r="J7660">
            <v>8057</v>
          </cell>
          <cell r="K7660">
            <v>50869.51</v>
          </cell>
          <cell r="L7660">
            <v>18</v>
          </cell>
          <cell r="M7660" t="str">
            <v>Jul/Aug</v>
          </cell>
          <cell r="N7660">
            <v>5</v>
          </cell>
        </row>
        <row r="7661">
          <cell r="A7661" t="str">
            <v>2006/07 W18</v>
          </cell>
          <cell r="B7661" t="str">
            <v>530 - GLA Main</v>
          </cell>
          <cell r="C7661" t="str">
            <v>Unclassified Products</v>
          </cell>
          <cell r="D7661">
            <v>0</v>
          </cell>
          <cell r="E7661">
            <v>0</v>
          </cell>
          <cell r="F7661">
            <v>0</v>
          </cell>
          <cell r="G7661">
            <v>0</v>
          </cell>
          <cell r="H7661">
            <v>0</v>
          </cell>
          <cell r="I7661">
            <v>0</v>
          </cell>
          <cell r="J7661">
            <v>0</v>
          </cell>
          <cell r="K7661" t="str">
            <v>/0</v>
          </cell>
          <cell r="L7661">
            <v>18</v>
          </cell>
          <cell r="M7661" t="str">
            <v>Jul/Aug</v>
          </cell>
          <cell r="N7661">
            <v>6</v>
          </cell>
        </row>
        <row r="7662">
          <cell r="A7662" t="str">
            <v>2006/07 W18</v>
          </cell>
          <cell r="B7662" t="str">
            <v>530 - GLA Main</v>
          </cell>
          <cell r="C7662" t="str">
            <v>Spirits</v>
          </cell>
          <cell r="D7662">
            <v>60044</v>
          </cell>
          <cell r="E7662">
            <v>35623.24</v>
          </cell>
          <cell r="F7662">
            <v>4521</v>
          </cell>
          <cell r="G7662">
            <v>15216.69</v>
          </cell>
          <cell r="H7662">
            <v>3556.2</v>
          </cell>
          <cell r="I7662">
            <v>960</v>
          </cell>
          <cell r="J7662">
            <v>11409</v>
          </cell>
          <cell r="K7662">
            <v>48417.59</v>
          </cell>
          <cell r="L7662">
            <v>18</v>
          </cell>
          <cell r="M7662" t="str">
            <v>Jul/Aug</v>
          </cell>
          <cell r="N7662">
            <v>7</v>
          </cell>
        </row>
        <row r="7663">
          <cell r="A7663" t="str">
            <v>2006/07 W18</v>
          </cell>
          <cell r="B7663" t="str">
            <v>530 - GLA Main</v>
          </cell>
          <cell r="C7663" t="str">
            <v>Fortified Wines</v>
          </cell>
          <cell r="D7663">
            <v>304.76</v>
          </cell>
          <cell r="E7663">
            <v>148.68</v>
          </cell>
          <cell r="F7663">
            <v>40</v>
          </cell>
          <cell r="G7663">
            <v>114.59</v>
          </cell>
          <cell r="H7663">
            <v>24.38</v>
          </cell>
          <cell r="I7663">
            <v>15</v>
          </cell>
          <cell r="J7663">
            <v>132</v>
          </cell>
          <cell r="K7663">
            <v>366.37</v>
          </cell>
          <cell r="L7663">
            <v>18</v>
          </cell>
          <cell r="M7663" t="str">
            <v>Jul/Aug</v>
          </cell>
          <cell r="N7663">
            <v>10</v>
          </cell>
        </row>
        <row r="7664">
          <cell r="A7664" t="str">
            <v>2006/07 W18</v>
          </cell>
          <cell r="B7664" t="str">
            <v>530 - GLA Main</v>
          </cell>
          <cell r="C7664" t="str">
            <v>Others</v>
          </cell>
          <cell r="D7664">
            <v>0</v>
          </cell>
          <cell r="E7664">
            <v>0</v>
          </cell>
          <cell r="F7664">
            <v>0</v>
          </cell>
          <cell r="G7664">
            <v>0</v>
          </cell>
          <cell r="H7664">
            <v>0</v>
          </cell>
          <cell r="I7664">
            <v>0</v>
          </cell>
          <cell r="J7664">
            <v>0</v>
          </cell>
          <cell r="K7664" t="str">
            <v>/0</v>
          </cell>
          <cell r="L7664">
            <v>18</v>
          </cell>
          <cell r="M7664" t="str">
            <v>Jul/Aug</v>
          </cell>
          <cell r="N7664">
            <v>11</v>
          </cell>
        </row>
        <row r="7665">
          <cell r="A7665" t="str">
            <v>2006/07 W18</v>
          </cell>
          <cell r="B7665" t="str">
            <v>530 - GLA Main</v>
          </cell>
          <cell r="C7665" t="str">
            <v>Champagne</v>
          </cell>
          <cell r="D7665">
            <v>3483.2</v>
          </cell>
          <cell r="E7665">
            <v>1139.3900000000001</v>
          </cell>
          <cell r="F7665">
            <v>110</v>
          </cell>
          <cell r="G7665">
            <v>2054.0700000000002</v>
          </cell>
          <cell r="H7665">
            <v>474.23</v>
          </cell>
          <cell r="I7665">
            <v>67</v>
          </cell>
          <cell r="J7665">
            <v>355</v>
          </cell>
          <cell r="K7665">
            <v>6265.94</v>
          </cell>
          <cell r="L7665">
            <v>18</v>
          </cell>
          <cell r="M7665" t="str">
            <v>Jul/Aug</v>
          </cell>
          <cell r="N7665">
            <v>8</v>
          </cell>
        </row>
        <row r="7666">
          <cell r="A7666" t="str">
            <v>2006/07 W18</v>
          </cell>
          <cell r="B7666" t="str">
            <v>530 - GLA Main</v>
          </cell>
          <cell r="C7666" t="str">
            <v>Wines</v>
          </cell>
          <cell r="D7666">
            <v>1030.6099999999999</v>
          </cell>
          <cell r="E7666">
            <v>483.36</v>
          </cell>
          <cell r="F7666">
            <v>148</v>
          </cell>
          <cell r="G7666">
            <v>339.74</v>
          </cell>
          <cell r="H7666">
            <v>65.739999999999995</v>
          </cell>
          <cell r="I7666">
            <v>51</v>
          </cell>
          <cell r="J7666">
            <v>586</v>
          </cell>
          <cell r="K7666">
            <v>1815.65</v>
          </cell>
          <cell r="L7666">
            <v>18</v>
          </cell>
          <cell r="M7666" t="str">
            <v>Jul/Aug</v>
          </cell>
          <cell r="N7666">
            <v>9</v>
          </cell>
        </row>
        <row r="7667">
          <cell r="A7667" t="str">
            <v>2006/07 W18</v>
          </cell>
          <cell r="B7667" t="str">
            <v>530 - GLA Main</v>
          </cell>
          <cell r="C7667" t="str">
            <v>Unclassified Liquor</v>
          </cell>
          <cell r="D7667">
            <v>0</v>
          </cell>
          <cell r="E7667">
            <v>0</v>
          </cell>
          <cell r="F7667">
            <v>0</v>
          </cell>
          <cell r="G7667">
            <v>0</v>
          </cell>
          <cell r="H7667">
            <v>0</v>
          </cell>
          <cell r="I7667">
            <v>0</v>
          </cell>
          <cell r="J7667">
            <v>0</v>
          </cell>
          <cell r="K7667" t="str">
            <v>/0</v>
          </cell>
          <cell r="L7667">
            <v>18</v>
          </cell>
          <cell r="M7667" t="str">
            <v>Jul/Aug</v>
          </cell>
          <cell r="N7667">
            <v>12</v>
          </cell>
        </row>
        <row r="7668">
          <cell r="A7668" t="str">
            <v>2006/07 W18</v>
          </cell>
          <cell r="B7668" t="str">
            <v>530 - GLA Main</v>
          </cell>
          <cell r="C7668" t="str">
            <v>Value - 2 for £15</v>
          </cell>
          <cell r="D7668">
            <v>11356.96</v>
          </cell>
          <cell r="E7668">
            <v>8337.94</v>
          </cell>
          <cell r="F7668">
            <v>1465</v>
          </cell>
          <cell r="G7668">
            <v>17.079999999999998</v>
          </cell>
          <cell r="H7668">
            <v>6.39</v>
          </cell>
          <cell r="I7668">
            <v>1</v>
          </cell>
          <cell r="J7668">
            <v>2394</v>
          </cell>
          <cell r="K7668">
            <v>6287.22</v>
          </cell>
          <cell r="L7668">
            <v>18</v>
          </cell>
          <cell r="M7668" t="str">
            <v>Jul/Aug</v>
          </cell>
          <cell r="N7668">
            <v>31</v>
          </cell>
        </row>
        <row r="7669">
          <cell r="A7669" t="str">
            <v>2006/07 W18</v>
          </cell>
          <cell r="B7669" t="str">
            <v>530 - GLA Main</v>
          </cell>
          <cell r="C7669" t="str">
            <v>Value - 2 for £20 Bombay Saphire</v>
          </cell>
          <cell r="D7669">
            <v>439.98</v>
          </cell>
          <cell r="E7669">
            <v>327.68</v>
          </cell>
          <cell r="F7669">
            <v>36</v>
          </cell>
          <cell r="G7669">
            <v>20.329999999999998</v>
          </cell>
          <cell r="H7669">
            <v>5.33</v>
          </cell>
          <cell r="I7669">
            <v>1</v>
          </cell>
          <cell r="J7669">
            <v>46</v>
          </cell>
          <cell r="K7669">
            <v>127.88</v>
          </cell>
          <cell r="L7669">
            <v>18</v>
          </cell>
          <cell r="M7669" t="str">
            <v>Jul/Aug</v>
          </cell>
          <cell r="N7669">
            <v>45</v>
          </cell>
        </row>
        <row r="7670">
          <cell r="A7670" t="str">
            <v>2006/07 W18</v>
          </cell>
          <cell r="B7670" t="str">
            <v>530 - GLA Main</v>
          </cell>
          <cell r="C7670" t="str">
            <v>Value - Baileys 2 for £20</v>
          </cell>
          <cell r="D7670">
            <v>1505.86</v>
          </cell>
          <cell r="E7670">
            <v>911.06</v>
          </cell>
          <cell r="F7670">
            <v>139</v>
          </cell>
          <cell r="G7670">
            <v>67.88</v>
          </cell>
          <cell r="H7670">
            <v>25.22</v>
          </cell>
          <cell r="I7670">
            <v>4</v>
          </cell>
          <cell r="J7670">
            <v>183</v>
          </cell>
          <cell r="K7670">
            <v>882.06</v>
          </cell>
          <cell r="L7670">
            <v>18</v>
          </cell>
          <cell r="M7670" t="str">
            <v>Jul/Aug</v>
          </cell>
          <cell r="N7670">
            <v>39</v>
          </cell>
        </row>
        <row r="7671">
          <cell r="A7671" t="str">
            <v>2006/07 W18</v>
          </cell>
          <cell r="B7671" t="str">
            <v>530 - GLA Main</v>
          </cell>
          <cell r="C7671" t="str">
            <v>Value - Baileys Twin @ £20</v>
          </cell>
          <cell r="D7671">
            <v>0</v>
          </cell>
          <cell r="E7671">
            <v>0</v>
          </cell>
          <cell r="F7671">
            <v>0</v>
          </cell>
          <cell r="G7671">
            <v>0</v>
          </cell>
          <cell r="H7671">
            <v>0</v>
          </cell>
          <cell r="I7671">
            <v>0</v>
          </cell>
          <cell r="J7671">
            <v>0</v>
          </cell>
          <cell r="K7671" t="str">
            <v>/0</v>
          </cell>
          <cell r="L7671">
            <v>18</v>
          </cell>
          <cell r="M7671" t="str">
            <v>Jul/Aug</v>
          </cell>
          <cell r="N7671">
            <v>51</v>
          </cell>
        </row>
        <row r="7672">
          <cell r="A7672" t="str">
            <v>2006/07 W18</v>
          </cell>
          <cell r="B7672" t="str">
            <v>530 - GLA Main</v>
          </cell>
          <cell r="C7672" t="str">
            <v>Value - Twins @ £15</v>
          </cell>
          <cell r="D7672">
            <v>1425</v>
          </cell>
          <cell r="E7672">
            <v>1041.3499999999999</v>
          </cell>
          <cell r="F7672">
            <v>95</v>
          </cell>
          <cell r="G7672">
            <v>0</v>
          </cell>
          <cell r="H7672">
            <v>0</v>
          </cell>
          <cell r="I7672">
            <v>0</v>
          </cell>
          <cell r="J7672">
            <v>181</v>
          </cell>
          <cell r="K7672">
            <v>910.85</v>
          </cell>
          <cell r="L7672">
            <v>18</v>
          </cell>
          <cell r="M7672" t="str">
            <v>Jul/Aug</v>
          </cell>
          <cell r="N7672">
            <v>36</v>
          </cell>
        </row>
        <row r="7673">
          <cell r="A7673" t="str">
            <v>2006/07 W18</v>
          </cell>
          <cell r="B7673" t="str">
            <v>530 - GLA Main</v>
          </cell>
          <cell r="C7673" t="str">
            <v>Malt - 2 For £45 (6 glenmorangie + 2)</v>
          </cell>
          <cell r="D7673">
            <v>2619.89</v>
          </cell>
          <cell r="E7673">
            <v>1645.57</v>
          </cell>
          <cell r="F7673">
            <v>98</v>
          </cell>
          <cell r="G7673">
            <v>627.04999999999995</v>
          </cell>
          <cell r="H7673">
            <v>169.12</v>
          </cell>
          <cell r="I7673">
            <v>24</v>
          </cell>
          <cell r="J7673">
            <v>241</v>
          </cell>
          <cell r="K7673">
            <v>1902.89</v>
          </cell>
          <cell r="L7673">
            <v>18</v>
          </cell>
          <cell r="M7673" t="str">
            <v>Jul/Aug</v>
          </cell>
          <cell r="N7673">
            <v>30</v>
          </cell>
        </row>
        <row r="7674">
          <cell r="A7674" t="str">
            <v>2006/07 W18</v>
          </cell>
          <cell r="B7674" t="str">
            <v>530 - GLA Main</v>
          </cell>
          <cell r="C7674" t="str">
            <v>Malt - Save £5 Glenmorangie Traditional</v>
          </cell>
          <cell r="D7674">
            <v>599.85</v>
          </cell>
          <cell r="E7674">
            <v>394.11</v>
          </cell>
          <cell r="F7674">
            <v>15</v>
          </cell>
          <cell r="G7674">
            <v>79.98</v>
          </cell>
          <cell r="H7674">
            <v>22.84</v>
          </cell>
          <cell r="I7674">
            <v>2</v>
          </cell>
          <cell r="J7674">
            <v>28</v>
          </cell>
          <cell r="K7674">
            <v>320.06</v>
          </cell>
          <cell r="L7674">
            <v>18</v>
          </cell>
          <cell r="M7674" t="str">
            <v>Jul/Aug</v>
          </cell>
          <cell r="N7674">
            <v>44</v>
          </cell>
        </row>
        <row r="7675">
          <cell r="A7675" t="str">
            <v>2006/07 W18</v>
          </cell>
          <cell r="B7675" t="str">
            <v>530 - GLA Main</v>
          </cell>
          <cell r="C7675" t="str">
            <v>Cognac - XO @ £45</v>
          </cell>
          <cell r="D7675">
            <v>180</v>
          </cell>
          <cell r="E7675">
            <v>107.67</v>
          </cell>
          <cell r="F7675">
            <v>4</v>
          </cell>
          <cell r="G7675">
            <v>45</v>
          </cell>
          <cell r="H7675">
            <v>17.79</v>
          </cell>
          <cell r="I7675">
            <v>1</v>
          </cell>
          <cell r="J7675">
            <v>90</v>
          </cell>
          <cell r="K7675">
            <v>1732.5</v>
          </cell>
          <cell r="L7675">
            <v>18</v>
          </cell>
          <cell r="M7675" t="str">
            <v>Jul/Aug</v>
          </cell>
          <cell r="N7675">
            <v>37</v>
          </cell>
        </row>
        <row r="7676">
          <cell r="A7676" t="str">
            <v>2006/07 W18</v>
          </cell>
          <cell r="B7676" t="str">
            <v>530 - GLA Main</v>
          </cell>
          <cell r="C7676" t="str">
            <v>Cognac - VSOP 2 for £45</v>
          </cell>
          <cell r="D7676">
            <v>102.98</v>
          </cell>
          <cell r="E7676">
            <v>37.21</v>
          </cell>
          <cell r="F7676">
            <v>4</v>
          </cell>
          <cell r="G7676">
            <v>73.989999999999995</v>
          </cell>
          <cell r="H7676">
            <v>17.510000000000002</v>
          </cell>
          <cell r="I7676">
            <v>3</v>
          </cell>
          <cell r="J7676">
            <v>65</v>
          </cell>
          <cell r="K7676">
            <v>603.69000000000005</v>
          </cell>
          <cell r="L7676">
            <v>18</v>
          </cell>
          <cell r="M7676" t="str">
            <v>Jul/Aug</v>
          </cell>
          <cell r="N7676">
            <v>41</v>
          </cell>
        </row>
        <row r="7677">
          <cell r="A7677" t="str">
            <v>2006/07 W18</v>
          </cell>
          <cell r="B7677" t="str">
            <v>530 - GLA Main</v>
          </cell>
          <cell r="C7677" t="str">
            <v>Cognac - Only £17_99 VS Especiale</v>
          </cell>
          <cell r="D7677">
            <v>339.8</v>
          </cell>
          <cell r="E7677">
            <v>162.35</v>
          </cell>
          <cell r="F7677">
            <v>20</v>
          </cell>
          <cell r="G7677">
            <v>118.93</v>
          </cell>
          <cell r="H7677">
            <v>9.73</v>
          </cell>
          <cell r="I7677">
            <v>7</v>
          </cell>
          <cell r="J7677">
            <v>34</v>
          </cell>
          <cell r="K7677">
            <v>178.5</v>
          </cell>
          <cell r="L7677">
            <v>18</v>
          </cell>
          <cell r="M7677" t="str">
            <v>Jul/Aug</v>
          </cell>
          <cell r="N7677">
            <v>42</v>
          </cell>
        </row>
        <row r="7678">
          <cell r="A7678" t="str">
            <v>2006/07 W18</v>
          </cell>
          <cell r="B7678" t="str">
            <v>530 - GLA Main</v>
          </cell>
          <cell r="C7678" t="str">
            <v>Deluxe - Chivas 2 for £30</v>
          </cell>
          <cell r="D7678">
            <v>248.59</v>
          </cell>
          <cell r="E7678">
            <v>163.30000000000001</v>
          </cell>
          <cell r="F7678">
            <v>12</v>
          </cell>
          <cell r="G7678">
            <v>28.7</v>
          </cell>
          <cell r="H7678">
            <v>10.51</v>
          </cell>
          <cell r="I7678">
            <v>1</v>
          </cell>
          <cell r="J7678">
            <v>18</v>
          </cell>
          <cell r="K7678">
            <v>109.8</v>
          </cell>
          <cell r="L7678">
            <v>18</v>
          </cell>
          <cell r="M7678" t="str">
            <v>Jul/Aug</v>
          </cell>
          <cell r="N7678">
            <v>49</v>
          </cell>
        </row>
        <row r="7679">
          <cell r="A7679" t="str">
            <v>2006/07 W18</v>
          </cell>
          <cell r="B7679" t="str">
            <v>530 - GLA Main</v>
          </cell>
          <cell r="C7679" t="str">
            <v>Deluxe - Chivas Twin for £30</v>
          </cell>
          <cell r="D7679">
            <v>116.97</v>
          </cell>
          <cell r="E7679">
            <v>80.37</v>
          </cell>
          <cell r="F7679">
            <v>3</v>
          </cell>
          <cell r="G7679">
            <v>0</v>
          </cell>
          <cell r="H7679">
            <v>0</v>
          </cell>
          <cell r="I7679">
            <v>0</v>
          </cell>
          <cell r="J7679">
            <v>21</v>
          </cell>
          <cell r="K7679">
            <v>256.2</v>
          </cell>
          <cell r="L7679">
            <v>18</v>
          </cell>
          <cell r="M7679" t="str">
            <v>Jul/Aug</v>
          </cell>
          <cell r="N7679">
            <v>38</v>
          </cell>
        </row>
        <row r="7680">
          <cell r="A7680" t="str">
            <v>2006/07 W18</v>
          </cell>
          <cell r="B7680" t="str">
            <v>530 - GLA Main</v>
          </cell>
          <cell r="C7680" t="str">
            <v>Deluxe - Chivas Triple Pack @ £45</v>
          </cell>
          <cell r="D7680">
            <v>0</v>
          </cell>
          <cell r="E7680">
            <v>0</v>
          </cell>
          <cell r="F7680">
            <v>0</v>
          </cell>
          <cell r="G7680">
            <v>0</v>
          </cell>
          <cell r="H7680">
            <v>0</v>
          </cell>
          <cell r="I7680">
            <v>0</v>
          </cell>
          <cell r="J7680">
            <v>6</v>
          </cell>
          <cell r="K7680" t="str">
            <v>/0</v>
          </cell>
          <cell r="L7680">
            <v>18</v>
          </cell>
          <cell r="M7680" t="str">
            <v>Jul/Aug</v>
          </cell>
          <cell r="N7680">
            <v>54</v>
          </cell>
        </row>
        <row r="7681">
          <cell r="A7681" t="str">
            <v>2006/07 W18</v>
          </cell>
          <cell r="B7681" t="str">
            <v>530 - GLA Main</v>
          </cell>
          <cell r="C7681" t="str">
            <v>Deluxe - Chivas Save £5 18yo</v>
          </cell>
          <cell r="D7681">
            <v>69.98</v>
          </cell>
          <cell r="E7681">
            <v>47.86</v>
          </cell>
          <cell r="F7681">
            <v>2</v>
          </cell>
          <cell r="G7681">
            <v>0</v>
          </cell>
          <cell r="H7681">
            <v>0</v>
          </cell>
          <cell r="I7681">
            <v>0</v>
          </cell>
          <cell r="J7681">
            <v>9</v>
          </cell>
          <cell r="K7681">
            <v>99.54</v>
          </cell>
          <cell r="L7681">
            <v>18</v>
          </cell>
          <cell r="M7681" t="str">
            <v>Jul/Aug</v>
          </cell>
          <cell r="N7681">
            <v>50</v>
          </cell>
        </row>
        <row r="7682">
          <cell r="A7682" t="str">
            <v>2006/07 W18</v>
          </cell>
          <cell r="B7682" t="str">
            <v>530 - GLA Main</v>
          </cell>
          <cell r="C7682" t="str">
            <v>Deluxe - Chivas Royal Salute get Chivas 18yo</v>
          </cell>
          <cell r="D7682">
            <v>0</v>
          </cell>
          <cell r="E7682">
            <v>0</v>
          </cell>
          <cell r="F7682">
            <v>0</v>
          </cell>
          <cell r="G7682">
            <v>0</v>
          </cell>
          <cell r="H7682">
            <v>0</v>
          </cell>
          <cell r="I7682">
            <v>0</v>
          </cell>
          <cell r="J7682">
            <v>0</v>
          </cell>
          <cell r="K7682" t="str">
            <v>/0</v>
          </cell>
          <cell r="L7682">
            <v>18</v>
          </cell>
          <cell r="M7682" t="str">
            <v>Jul/Aug</v>
          </cell>
          <cell r="N7682">
            <v>57</v>
          </cell>
        </row>
        <row r="7683">
          <cell r="A7683" t="str">
            <v>2006/07 W18</v>
          </cell>
          <cell r="B7683" t="str">
            <v>530 - GLA Main</v>
          </cell>
          <cell r="C7683" t="str">
            <v>Deluxe - Dewars 2 for £30 ATA</v>
          </cell>
          <cell r="D7683">
            <v>249.98</v>
          </cell>
          <cell r="E7683">
            <v>59.39</v>
          </cell>
          <cell r="F7683">
            <v>16</v>
          </cell>
          <cell r="G7683">
            <v>199.99</v>
          </cell>
          <cell r="H7683">
            <v>20.53</v>
          </cell>
          <cell r="I7683">
            <v>13</v>
          </cell>
          <cell r="J7683">
            <v>26</v>
          </cell>
          <cell r="K7683">
            <v>137.54</v>
          </cell>
          <cell r="L7683">
            <v>18</v>
          </cell>
          <cell r="M7683" t="str">
            <v>Jul/Aug</v>
          </cell>
          <cell r="N7683">
            <v>40</v>
          </cell>
        </row>
        <row r="7684">
          <cell r="A7684" t="str">
            <v>2006/07 W18</v>
          </cell>
          <cell r="B7684" t="str">
            <v>530 - GLA Main</v>
          </cell>
          <cell r="C7684" t="str">
            <v>Deluxe - JW Blue get a free 20cl Gold (Sept Only)</v>
          </cell>
          <cell r="D7684">
            <v>845.56</v>
          </cell>
          <cell r="E7684">
            <v>535.94000000000005</v>
          </cell>
          <cell r="F7684">
            <v>9</v>
          </cell>
          <cell r="G7684">
            <v>99</v>
          </cell>
          <cell r="H7684">
            <v>44.02</v>
          </cell>
          <cell r="I7684">
            <v>1</v>
          </cell>
          <cell r="J7684">
            <v>8</v>
          </cell>
          <cell r="K7684">
            <v>254.64</v>
          </cell>
          <cell r="L7684">
            <v>18</v>
          </cell>
          <cell r="M7684" t="str">
            <v>Jul/Aug</v>
          </cell>
          <cell r="N7684">
            <v>46</v>
          </cell>
        </row>
        <row r="7685">
          <cell r="A7685" t="str">
            <v>2006/07 W18</v>
          </cell>
          <cell r="B7685" t="str">
            <v>530 - GLA Main</v>
          </cell>
          <cell r="C7685" t="str">
            <v>Deluxe - Free 20cl bottle (linked to JW Blue) (Sept Only)</v>
          </cell>
          <cell r="D7685">
            <v>26.18</v>
          </cell>
          <cell r="E7685">
            <v>-21.39</v>
          </cell>
          <cell r="F7685">
            <v>9</v>
          </cell>
          <cell r="G7685">
            <v>0</v>
          </cell>
          <cell r="H7685">
            <v>-7.55</v>
          </cell>
          <cell r="I7685">
            <v>1</v>
          </cell>
          <cell r="J7685">
            <v>24</v>
          </cell>
          <cell r="K7685">
            <v>143.81</v>
          </cell>
          <cell r="L7685">
            <v>18</v>
          </cell>
          <cell r="M7685" t="str">
            <v>Jul/Aug</v>
          </cell>
          <cell r="N7685">
            <v>47</v>
          </cell>
        </row>
        <row r="7686">
          <cell r="A7686" t="str">
            <v>2006/07 W18</v>
          </cell>
          <cell r="B7686" t="str">
            <v>530 - GLA Main</v>
          </cell>
          <cell r="C7686" t="str">
            <v>Champagne - Piper Florens Louis 2 for £30</v>
          </cell>
          <cell r="D7686">
            <v>105</v>
          </cell>
          <cell r="E7686">
            <v>30.3</v>
          </cell>
          <cell r="F7686">
            <v>6</v>
          </cell>
          <cell r="G7686">
            <v>87.5</v>
          </cell>
          <cell r="H7686">
            <v>21.7</v>
          </cell>
          <cell r="I7686">
            <v>5</v>
          </cell>
          <cell r="J7686">
            <v>5</v>
          </cell>
          <cell r="K7686">
            <v>44.5</v>
          </cell>
          <cell r="L7686">
            <v>18</v>
          </cell>
          <cell r="M7686" t="str">
            <v>Jul/Aug</v>
          </cell>
          <cell r="N7686">
            <v>53</v>
          </cell>
        </row>
        <row r="7687">
          <cell r="A7687" t="str">
            <v>2006/07 W18</v>
          </cell>
          <cell r="B7687" t="str">
            <v>530 - GLA Main</v>
          </cell>
          <cell r="C7687" t="str">
            <v>Champagne - Piper Florens Louis Twin for £30</v>
          </cell>
          <cell r="D7687">
            <v>0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9</v>
          </cell>
          <cell r="K7687" t="str">
            <v>/0</v>
          </cell>
          <cell r="L7687">
            <v>18</v>
          </cell>
          <cell r="M7687" t="str">
            <v>Jul/Aug</v>
          </cell>
          <cell r="N7687">
            <v>33</v>
          </cell>
        </row>
        <row r="7688">
          <cell r="A7688" t="str">
            <v>2006/07 W18</v>
          </cell>
          <cell r="B7688" t="str">
            <v>530 - GLA Main</v>
          </cell>
          <cell r="C7688" t="str">
            <v>Champagne - Charles Heidseick 2 for £35</v>
          </cell>
          <cell r="D7688">
            <v>21.99</v>
          </cell>
          <cell r="E7688">
            <v>12.73</v>
          </cell>
          <cell r="F7688">
            <v>1</v>
          </cell>
          <cell r="G7688">
            <v>0</v>
          </cell>
          <cell r="H7688">
            <v>0</v>
          </cell>
          <cell r="I7688">
            <v>0</v>
          </cell>
          <cell r="J7688">
            <v>14</v>
          </cell>
          <cell r="K7688">
            <v>129.63999999999999</v>
          </cell>
          <cell r="L7688">
            <v>18</v>
          </cell>
          <cell r="M7688" t="str">
            <v>Jul/Aug</v>
          </cell>
          <cell r="N7688">
            <v>55</v>
          </cell>
        </row>
        <row r="7689">
          <cell r="A7689" t="str">
            <v>2006/07 W18</v>
          </cell>
          <cell r="B7689" t="str">
            <v>530 - GLA Main</v>
          </cell>
          <cell r="C7689" t="str">
            <v>Champagne - Canard Twin for £25</v>
          </cell>
          <cell r="D7689">
            <v>0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1</v>
          </cell>
          <cell r="K7689" t="str">
            <v>/0</v>
          </cell>
          <cell r="L7689">
            <v>18</v>
          </cell>
          <cell r="M7689" t="str">
            <v>Jul/Aug</v>
          </cell>
          <cell r="N7689">
            <v>52</v>
          </cell>
        </row>
        <row r="7690">
          <cell r="A7690" t="str">
            <v>2006/07 W18</v>
          </cell>
          <cell r="B7690" t="str">
            <v>530 - GLA Main</v>
          </cell>
          <cell r="C7690" t="str">
            <v>Wine - Beringer 3 for £15</v>
          </cell>
          <cell r="D7690">
            <v>0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0</v>
          </cell>
          <cell r="J7690">
            <v>0</v>
          </cell>
          <cell r="K7690" t="str">
            <v>/0</v>
          </cell>
          <cell r="L7690">
            <v>18</v>
          </cell>
          <cell r="M7690" t="str">
            <v>Jul/Aug</v>
          </cell>
          <cell r="N7690">
            <v>43</v>
          </cell>
        </row>
        <row r="7691">
          <cell r="A7691" t="str">
            <v>2006/07 W18</v>
          </cell>
          <cell r="B7691" t="str">
            <v>530 - GLA Main</v>
          </cell>
          <cell r="C7691" t="str">
            <v>Wine - Rosemount BOGOF</v>
          </cell>
          <cell r="D7691">
            <v>13.99</v>
          </cell>
          <cell r="E7691">
            <v>6.63</v>
          </cell>
          <cell r="F7691">
            <v>2</v>
          </cell>
          <cell r="G7691">
            <v>0</v>
          </cell>
          <cell r="H7691">
            <v>0</v>
          </cell>
          <cell r="I7691">
            <v>0</v>
          </cell>
          <cell r="J7691">
            <v>37</v>
          </cell>
          <cell r="K7691">
            <v>271.58</v>
          </cell>
          <cell r="L7691">
            <v>18</v>
          </cell>
          <cell r="M7691" t="str">
            <v>Jul/Aug</v>
          </cell>
          <cell r="N7691">
            <v>56</v>
          </cell>
        </row>
        <row r="7692">
          <cell r="A7692" t="str">
            <v>2006/07 W18</v>
          </cell>
          <cell r="B7692" t="str">
            <v>530 - GLA Main</v>
          </cell>
          <cell r="C7692" t="str">
            <v>WOW - 2 for £45 Malt</v>
          </cell>
          <cell r="D7692">
            <v>1064.6300000000001</v>
          </cell>
          <cell r="E7692">
            <v>604.94000000000005</v>
          </cell>
          <cell r="F7692">
            <v>37</v>
          </cell>
          <cell r="G7692">
            <v>349.88</v>
          </cell>
          <cell r="H7692">
            <v>84.52</v>
          </cell>
          <cell r="I7692">
            <v>12</v>
          </cell>
          <cell r="J7692">
            <v>103</v>
          </cell>
          <cell r="K7692">
            <v>799.92</v>
          </cell>
          <cell r="L7692">
            <v>18</v>
          </cell>
          <cell r="M7692" t="str">
            <v>Jul/Aug</v>
          </cell>
          <cell r="N7692">
            <v>34</v>
          </cell>
        </row>
        <row r="7693">
          <cell r="A7693" t="str">
            <v>2006/07 W18</v>
          </cell>
          <cell r="B7693" t="str">
            <v>530 - GLA Main</v>
          </cell>
          <cell r="C7693" t="str">
            <v>WOW - Connemara 2 for £30</v>
          </cell>
          <cell r="D7693">
            <v>0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0</v>
          </cell>
          <cell r="J7693">
            <v>4</v>
          </cell>
          <cell r="K7693" t="str">
            <v>/0</v>
          </cell>
          <cell r="L7693">
            <v>18</v>
          </cell>
          <cell r="M7693" t="str">
            <v>Jul/Aug</v>
          </cell>
          <cell r="N7693">
            <v>60</v>
          </cell>
        </row>
        <row r="7694">
          <cell r="A7694" t="str">
            <v>2006/07 W18</v>
          </cell>
          <cell r="B7694" t="str">
            <v>530 - GLA Main</v>
          </cell>
          <cell r="C7694" t="str">
            <v>Others - 2 for £25 (glayva, disaronno)</v>
          </cell>
          <cell r="D7694">
            <v>611.64</v>
          </cell>
          <cell r="E7694">
            <v>345.81</v>
          </cell>
          <cell r="F7694">
            <v>36</v>
          </cell>
          <cell r="G7694">
            <v>254.85</v>
          </cell>
          <cell r="H7694">
            <v>62.1</v>
          </cell>
          <cell r="I7694">
            <v>15</v>
          </cell>
          <cell r="J7694">
            <v>55</v>
          </cell>
          <cell r="K7694">
            <v>191.4</v>
          </cell>
          <cell r="L7694">
            <v>18</v>
          </cell>
          <cell r="M7694" t="str">
            <v>Jul/Aug</v>
          </cell>
          <cell r="N7694">
            <v>48</v>
          </cell>
        </row>
        <row r="7695">
          <cell r="A7695" t="str">
            <v>2006/07 W18</v>
          </cell>
          <cell r="B7695" t="str">
            <v>530 - GLA Main</v>
          </cell>
          <cell r="C7695" t="str">
            <v>Others - Pimms 2 for £15 (70cl)</v>
          </cell>
          <cell r="D7695">
            <v>105</v>
          </cell>
          <cell r="E7695">
            <v>11.62</v>
          </cell>
          <cell r="F7695">
            <v>14</v>
          </cell>
          <cell r="G7695">
            <v>105</v>
          </cell>
          <cell r="H7695">
            <v>11.62</v>
          </cell>
          <cell r="I7695">
            <v>14</v>
          </cell>
          <cell r="J7695">
            <v>36</v>
          </cell>
          <cell r="K7695">
            <v>159.66</v>
          </cell>
          <cell r="L7695">
            <v>18</v>
          </cell>
          <cell r="M7695" t="str">
            <v>Jul/Aug</v>
          </cell>
          <cell r="N7695">
            <v>35</v>
          </cell>
        </row>
        <row r="7696">
          <cell r="A7696" t="str">
            <v>2006/07 W18</v>
          </cell>
          <cell r="B7696" t="str">
            <v>530 - GLA Main</v>
          </cell>
          <cell r="C7696" t="str">
            <v>Other - 2 for £30 Sauza</v>
          </cell>
          <cell r="D7696">
            <v>0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0</v>
          </cell>
          <cell r="J7696">
            <v>0</v>
          </cell>
          <cell r="K7696" t="str">
            <v>/0</v>
          </cell>
          <cell r="L7696">
            <v>18</v>
          </cell>
          <cell r="M7696" t="str">
            <v>Jul/Aug</v>
          </cell>
          <cell r="N7696">
            <v>58</v>
          </cell>
        </row>
        <row r="7697">
          <cell r="A7697" t="str">
            <v>2006/07 W18</v>
          </cell>
          <cell r="B7697" t="str">
            <v>530 - GLA Main</v>
          </cell>
          <cell r="C7697" t="str">
            <v>Others - 2 for £20 ATA (70cl)</v>
          </cell>
          <cell r="D7697">
            <v>4481.7</v>
          </cell>
          <cell r="E7697">
            <v>928.68</v>
          </cell>
          <cell r="F7697">
            <v>438</v>
          </cell>
          <cell r="G7697">
            <v>4313.76</v>
          </cell>
          <cell r="H7697">
            <v>799.28</v>
          </cell>
          <cell r="I7697">
            <v>422</v>
          </cell>
          <cell r="J7697">
            <v>601</v>
          </cell>
          <cell r="K7697">
            <v>2068.46</v>
          </cell>
          <cell r="L7697">
            <v>18</v>
          </cell>
          <cell r="M7697" t="str">
            <v>Jul/Aug</v>
          </cell>
          <cell r="N7697">
            <v>32</v>
          </cell>
        </row>
        <row r="7698">
          <cell r="A7698" t="str">
            <v>2006/07 W18</v>
          </cell>
          <cell r="B7698" t="str">
            <v>530 - GLA Main</v>
          </cell>
          <cell r="C7698" t="str">
            <v>Others - 2 for £15 Fortified</v>
          </cell>
          <cell r="D7698">
            <v>0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  <cell r="K7698" t="str">
            <v>/0</v>
          </cell>
          <cell r="L7698">
            <v>18</v>
          </cell>
          <cell r="M7698" t="str">
            <v>Jul/Aug</v>
          </cell>
          <cell r="N7698">
            <v>59</v>
          </cell>
        </row>
        <row r="7699">
          <cell r="A7699" t="str">
            <v>2006/07 W18</v>
          </cell>
          <cell r="B7699" t="str">
            <v>400 - SOTON Main</v>
          </cell>
          <cell r="C7699" t="str">
            <v>Liquor</v>
          </cell>
          <cell r="D7699">
            <v>18434.47</v>
          </cell>
          <cell r="E7699">
            <v>6507.07</v>
          </cell>
          <cell r="F7699">
            <v>1373</v>
          </cell>
          <cell r="G7699">
            <v>12421.35</v>
          </cell>
          <cell r="H7699">
            <v>2507.36</v>
          </cell>
          <cell r="I7699">
            <v>858</v>
          </cell>
          <cell r="J7699">
            <v>2883</v>
          </cell>
          <cell r="K7699">
            <v>16351.54</v>
          </cell>
          <cell r="L7699">
            <v>18</v>
          </cell>
          <cell r="M7699" t="str">
            <v>Jul/Aug</v>
          </cell>
          <cell r="N7699">
            <v>1</v>
          </cell>
        </row>
        <row r="7700">
          <cell r="A7700" t="str">
            <v>2006/07 W18</v>
          </cell>
          <cell r="B7700" t="str">
            <v>400 - SOTON Main</v>
          </cell>
          <cell r="C7700" t="str">
            <v>Tobacco</v>
          </cell>
          <cell r="D7700">
            <v>10123.26</v>
          </cell>
          <cell r="E7700">
            <v>7220.11</v>
          </cell>
          <cell r="F7700">
            <v>356</v>
          </cell>
          <cell r="G7700">
            <v>590.70000000000005</v>
          </cell>
          <cell r="H7700">
            <v>92.73</v>
          </cell>
          <cell r="I7700">
            <v>26</v>
          </cell>
          <cell r="J7700">
            <v>1336</v>
          </cell>
          <cell r="K7700">
            <v>9689.2999999999993</v>
          </cell>
          <cell r="L7700">
            <v>18</v>
          </cell>
          <cell r="M7700" t="str">
            <v>Jul/Aug</v>
          </cell>
          <cell r="N7700">
            <v>2</v>
          </cell>
        </row>
        <row r="7701">
          <cell r="A7701" t="str">
            <v>2006/07 W18</v>
          </cell>
          <cell r="B7701" t="str">
            <v>400 - SOTON Main</v>
          </cell>
          <cell r="C7701" t="str">
            <v>Perfumery</v>
          </cell>
          <cell r="D7701">
            <v>46786.78</v>
          </cell>
          <cell r="E7701">
            <v>24664.87</v>
          </cell>
          <cell r="F7701">
            <v>1903</v>
          </cell>
          <cell r="G7701">
            <v>37450.19</v>
          </cell>
          <cell r="H7701">
            <v>18670.95</v>
          </cell>
          <cell r="I7701">
            <v>1526</v>
          </cell>
          <cell r="J7701">
            <v>9019</v>
          </cell>
          <cell r="K7701">
            <v>80570.05</v>
          </cell>
          <cell r="L7701">
            <v>18</v>
          </cell>
          <cell r="M7701" t="str">
            <v>Jul/Aug</v>
          </cell>
          <cell r="N7701">
            <v>3</v>
          </cell>
        </row>
        <row r="7702">
          <cell r="A7702" t="str">
            <v>2006/07 W18</v>
          </cell>
          <cell r="B7702" t="str">
            <v>400 - SOTON Main</v>
          </cell>
          <cell r="C7702" t="str">
            <v>Food</v>
          </cell>
          <cell r="D7702">
            <v>3183.75</v>
          </cell>
          <cell r="E7702">
            <v>1344.63</v>
          </cell>
          <cell r="F7702">
            <v>713</v>
          </cell>
          <cell r="G7702">
            <v>2640.75</v>
          </cell>
          <cell r="H7702">
            <v>1055.1400000000001</v>
          </cell>
          <cell r="I7702">
            <v>594</v>
          </cell>
          <cell r="J7702">
            <v>915</v>
          </cell>
          <cell r="K7702">
            <v>2028.71</v>
          </cell>
          <cell r="L7702">
            <v>18</v>
          </cell>
          <cell r="M7702" t="str">
            <v>Jul/Aug</v>
          </cell>
          <cell r="N7702">
            <v>4</v>
          </cell>
        </row>
        <row r="7703">
          <cell r="A7703" t="str">
            <v>2006/07 W18</v>
          </cell>
          <cell r="B7703" t="str">
            <v>400 - SOTON Main</v>
          </cell>
          <cell r="C7703" t="str">
            <v>Tax Free</v>
          </cell>
          <cell r="D7703">
            <v>15904.82</v>
          </cell>
          <cell r="E7703">
            <v>7383.89</v>
          </cell>
          <cell r="F7703">
            <v>1230</v>
          </cell>
          <cell r="G7703">
            <v>13288.92</v>
          </cell>
          <cell r="H7703">
            <v>5859.64</v>
          </cell>
          <cell r="I7703">
            <v>1046</v>
          </cell>
          <cell r="J7703">
            <v>5727</v>
          </cell>
          <cell r="K7703">
            <v>30900.7</v>
          </cell>
          <cell r="L7703">
            <v>18</v>
          </cell>
          <cell r="M7703" t="str">
            <v>Jul/Aug</v>
          </cell>
          <cell r="N7703">
            <v>5</v>
          </cell>
        </row>
        <row r="7704">
          <cell r="A7704" t="str">
            <v>2006/07 W18</v>
          </cell>
          <cell r="B7704" t="str">
            <v>400 - SOTON Main</v>
          </cell>
          <cell r="C7704" t="str">
            <v>Unclassified Products</v>
          </cell>
          <cell r="D7704">
            <v>0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0</v>
          </cell>
          <cell r="K7704" t="str">
            <v>/0</v>
          </cell>
          <cell r="L7704">
            <v>18</v>
          </cell>
          <cell r="M7704" t="str">
            <v>Jul/Aug</v>
          </cell>
          <cell r="N7704">
            <v>6</v>
          </cell>
        </row>
        <row r="7705">
          <cell r="A7705" t="str">
            <v>2006/07 W18</v>
          </cell>
          <cell r="B7705" t="str">
            <v>400 - SOTON Main</v>
          </cell>
          <cell r="C7705" t="str">
            <v>Spirits</v>
          </cell>
          <cell r="D7705">
            <v>12582.19</v>
          </cell>
          <cell r="E7705">
            <v>4838.04</v>
          </cell>
          <cell r="F7705">
            <v>1065</v>
          </cell>
          <cell r="G7705">
            <v>7979.29</v>
          </cell>
          <cell r="H7705">
            <v>1540.27</v>
          </cell>
          <cell r="I7705">
            <v>623</v>
          </cell>
          <cell r="J7705">
            <v>2149</v>
          </cell>
          <cell r="K7705">
            <v>9304.2800000000007</v>
          </cell>
          <cell r="L7705">
            <v>18</v>
          </cell>
          <cell r="M7705" t="str">
            <v>Jul/Aug</v>
          </cell>
          <cell r="N7705">
            <v>7</v>
          </cell>
        </row>
        <row r="7706">
          <cell r="A7706" t="str">
            <v>2006/07 W18</v>
          </cell>
          <cell r="B7706" t="str">
            <v>400 - SOTON Main</v>
          </cell>
          <cell r="C7706" t="str">
            <v>Fortified Wines</v>
          </cell>
          <cell r="D7706">
            <v>210.87</v>
          </cell>
          <cell r="E7706">
            <v>70.42</v>
          </cell>
          <cell r="F7706">
            <v>30</v>
          </cell>
          <cell r="G7706">
            <v>124.4</v>
          </cell>
          <cell r="H7706">
            <v>15.71</v>
          </cell>
          <cell r="I7706">
            <v>19</v>
          </cell>
          <cell r="J7706">
            <v>76</v>
          </cell>
          <cell r="K7706">
            <v>203.58</v>
          </cell>
          <cell r="L7706">
            <v>18</v>
          </cell>
          <cell r="M7706" t="str">
            <v>Jul/Aug</v>
          </cell>
          <cell r="N7706">
            <v>10</v>
          </cell>
        </row>
        <row r="7707">
          <cell r="A7707" t="str">
            <v>2006/07 W18</v>
          </cell>
          <cell r="B7707" t="str">
            <v>400 - SOTON Main</v>
          </cell>
          <cell r="C7707" t="str">
            <v>Others</v>
          </cell>
          <cell r="D7707">
            <v>0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0</v>
          </cell>
          <cell r="K7707" t="str">
            <v>/0</v>
          </cell>
          <cell r="L7707">
            <v>18</v>
          </cell>
          <cell r="M7707" t="str">
            <v>Jul/Aug</v>
          </cell>
          <cell r="N7707">
            <v>11</v>
          </cell>
        </row>
        <row r="7708">
          <cell r="A7708" t="str">
            <v>2006/07 W18</v>
          </cell>
          <cell r="B7708" t="str">
            <v>400 - SOTON Main</v>
          </cell>
          <cell r="C7708" t="str">
            <v>Champagne</v>
          </cell>
          <cell r="D7708">
            <v>4660.74</v>
          </cell>
          <cell r="E7708">
            <v>1307.74</v>
          </cell>
          <cell r="F7708">
            <v>152</v>
          </cell>
          <cell r="G7708">
            <v>3578.35</v>
          </cell>
          <cell r="H7708">
            <v>801.97</v>
          </cell>
          <cell r="I7708">
            <v>117</v>
          </cell>
          <cell r="J7708">
            <v>150</v>
          </cell>
          <cell r="K7708">
            <v>2580.15</v>
          </cell>
          <cell r="L7708">
            <v>18</v>
          </cell>
          <cell r="M7708" t="str">
            <v>Jul/Aug</v>
          </cell>
          <cell r="N7708">
            <v>8</v>
          </cell>
        </row>
        <row r="7709">
          <cell r="A7709" t="str">
            <v>2006/07 W18</v>
          </cell>
          <cell r="B7709" t="str">
            <v>400 - SOTON Main</v>
          </cell>
          <cell r="C7709" t="str">
            <v>Wines</v>
          </cell>
          <cell r="D7709">
            <v>980.67</v>
          </cell>
          <cell r="E7709">
            <v>290.87</v>
          </cell>
          <cell r="F7709">
            <v>126</v>
          </cell>
          <cell r="G7709">
            <v>739.31</v>
          </cell>
          <cell r="H7709">
            <v>149.41</v>
          </cell>
          <cell r="I7709">
            <v>99</v>
          </cell>
          <cell r="J7709">
            <v>508</v>
          </cell>
          <cell r="K7709">
            <v>1940.64</v>
          </cell>
          <cell r="L7709">
            <v>18</v>
          </cell>
          <cell r="M7709" t="str">
            <v>Jul/Aug</v>
          </cell>
          <cell r="N7709">
            <v>9</v>
          </cell>
        </row>
        <row r="7710">
          <cell r="A7710" t="str">
            <v>2006/07 W18</v>
          </cell>
          <cell r="B7710" t="str">
            <v>400 - SOTON Main</v>
          </cell>
          <cell r="C7710" t="str">
            <v>Unclassified Liquor</v>
          </cell>
          <cell r="D7710">
            <v>0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  <cell r="K7710" t="str">
            <v>/0</v>
          </cell>
          <cell r="L7710">
            <v>18</v>
          </cell>
          <cell r="M7710" t="str">
            <v>Jul/Aug</v>
          </cell>
          <cell r="N7710">
            <v>12</v>
          </cell>
        </row>
        <row r="7711">
          <cell r="A7711" t="str">
            <v>2006/07 W18</v>
          </cell>
          <cell r="B7711" t="str">
            <v>400 - SOTON Main</v>
          </cell>
          <cell r="C7711" t="str">
            <v>Value - 2 for £15</v>
          </cell>
          <cell r="D7711">
            <v>1961.04</v>
          </cell>
          <cell r="E7711">
            <v>1174.67</v>
          </cell>
          <cell r="F7711">
            <v>232</v>
          </cell>
          <cell r="G7711">
            <v>362.28</v>
          </cell>
          <cell r="H7711">
            <v>34.5</v>
          </cell>
          <cell r="I7711">
            <v>27</v>
          </cell>
          <cell r="J7711">
            <v>232</v>
          </cell>
          <cell r="K7711">
            <v>685.37</v>
          </cell>
          <cell r="L7711">
            <v>18</v>
          </cell>
          <cell r="M7711" t="str">
            <v>Jul/Aug</v>
          </cell>
          <cell r="N7711">
            <v>31</v>
          </cell>
        </row>
        <row r="7712">
          <cell r="A7712" t="str">
            <v>2006/07 W18</v>
          </cell>
          <cell r="B7712" t="str">
            <v>400 - SOTON Main</v>
          </cell>
          <cell r="C7712" t="str">
            <v>Value - 2 for £20 Bombay Saphire</v>
          </cell>
          <cell r="D7712">
            <v>298.74</v>
          </cell>
          <cell r="E7712">
            <v>93.64</v>
          </cell>
          <cell r="F7712">
            <v>25</v>
          </cell>
          <cell r="G7712">
            <v>170.04</v>
          </cell>
          <cell r="H7712">
            <v>1.08</v>
          </cell>
          <cell r="I7712">
            <v>12</v>
          </cell>
          <cell r="J7712">
            <v>19</v>
          </cell>
          <cell r="K7712">
            <v>52.82</v>
          </cell>
          <cell r="L7712">
            <v>18</v>
          </cell>
          <cell r="M7712" t="str">
            <v>Jul/Aug</v>
          </cell>
          <cell r="N7712">
            <v>45</v>
          </cell>
        </row>
        <row r="7713">
          <cell r="A7713" t="str">
            <v>2006/07 W18</v>
          </cell>
          <cell r="B7713" t="str">
            <v>400 - SOTON Main</v>
          </cell>
          <cell r="C7713" t="str">
            <v>Value - Baileys 2 for £20</v>
          </cell>
          <cell r="D7713">
            <v>314.3</v>
          </cell>
          <cell r="E7713">
            <v>158.69999999999999</v>
          </cell>
          <cell r="F7713">
            <v>27</v>
          </cell>
          <cell r="G7713">
            <v>105.16</v>
          </cell>
          <cell r="H7713">
            <v>32.520000000000003</v>
          </cell>
          <cell r="I7713">
            <v>7</v>
          </cell>
          <cell r="J7713">
            <v>53</v>
          </cell>
          <cell r="K7713">
            <v>255.46</v>
          </cell>
          <cell r="L7713">
            <v>18</v>
          </cell>
          <cell r="M7713" t="str">
            <v>Jul/Aug</v>
          </cell>
          <cell r="N7713">
            <v>39</v>
          </cell>
        </row>
        <row r="7714">
          <cell r="A7714" t="str">
            <v>2006/07 W18</v>
          </cell>
          <cell r="B7714" t="str">
            <v>400 - SOTON Main</v>
          </cell>
          <cell r="C7714" t="str">
            <v>Value - Baileys Twin @ £20</v>
          </cell>
          <cell r="D7714">
            <v>100</v>
          </cell>
          <cell r="E7714">
            <v>61.01</v>
          </cell>
          <cell r="F7714">
            <v>5</v>
          </cell>
          <cell r="G7714">
            <v>0</v>
          </cell>
          <cell r="H7714">
            <v>0</v>
          </cell>
          <cell r="I7714">
            <v>0</v>
          </cell>
          <cell r="J7714">
            <v>20</v>
          </cell>
          <cell r="K7714">
            <v>192.76</v>
          </cell>
          <cell r="L7714">
            <v>18</v>
          </cell>
          <cell r="M7714" t="str">
            <v>Jul/Aug</v>
          </cell>
          <cell r="N7714">
            <v>51</v>
          </cell>
        </row>
        <row r="7715">
          <cell r="A7715" t="str">
            <v>2006/07 W18</v>
          </cell>
          <cell r="B7715" t="str">
            <v>400 - SOTON Main</v>
          </cell>
          <cell r="C7715" t="str">
            <v>Value - Twins @ £15</v>
          </cell>
          <cell r="D7715">
            <v>660</v>
          </cell>
          <cell r="E7715">
            <v>500.04</v>
          </cell>
          <cell r="F7715">
            <v>44</v>
          </cell>
          <cell r="G7715">
            <v>0</v>
          </cell>
          <cell r="H7715">
            <v>0</v>
          </cell>
          <cell r="I7715">
            <v>0</v>
          </cell>
          <cell r="J7715">
            <v>76</v>
          </cell>
          <cell r="K7715">
            <v>377.48</v>
          </cell>
          <cell r="L7715">
            <v>18</v>
          </cell>
          <cell r="M7715" t="str">
            <v>Jul/Aug</v>
          </cell>
          <cell r="N7715">
            <v>36</v>
          </cell>
        </row>
        <row r="7716">
          <cell r="A7716" t="str">
            <v>2006/07 W18</v>
          </cell>
          <cell r="B7716" t="str">
            <v>400 - SOTON Main</v>
          </cell>
          <cell r="C7716" t="str">
            <v>Malt - 2 For £45 (6 glenmorangie + 2)</v>
          </cell>
          <cell r="D7716">
            <v>197.93</v>
          </cell>
          <cell r="E7716">
            <v>68.510000000000005</v>
          </cell>
          <cell r="F7716">
            <v>7</v>
          </cell>
          <cell r="G7716">
            <v>170.94</v>
          </cell>
          <cell r="H7716">
            <v>48.92</v>
          </cell>
          <cell r="I7716">
            <v>6</v>
          </cell>
          <cell r="J7716">
            <v>73</v>
          </cell>
          <cell r="K7716">
            <v>557.82000000000005</v>
          </cell>
          <cell r="L7716">
            <v>18</v>
          </cell>
          <cell r="M7716" t="str">
            <v>Jul/Aug</v>
          </cell>
          <cell r="N7716">
            <v>30</v>
          </cell>
        </row>
        <row r="7717">
          <cell r="A7717" t="str">
            <v>2006/07 W18</v>
          </cell>
          <cell r="B7717" t="str">
            <v>400 - SOTON Main</v>
          </cell>
          <cell r="C7717" t="str">
            <v>Malt - Save £5 Glenmorangie Traditional</v>
          </cell>
          <cell r="D7717">
            <v>0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3</v>
          </cell>
          <cell r="K7717" t="str">
            <v>/0</v>
          </cell>
          <cell r="L7717">
            <v>18</v>
          </cell>
          <cell r="M7717" t="str">
            <v>Jul/Aug</v>
          </cell>
          <cell r="N7717">
            <v>44</v>
          </cell>
        </row>
        <row r="7718">
          <cell r="A7718" t="str">
            <v>2006/07 W18</v>
          </cell>
          <cell r="B7718" t="str">
            <v>400 - SOTON Main</v>
          </cell>
          <cell r="C7718" t="str">
            <v>Cognac - XO @ £45</v>
          </cell>
          <cell r="D7718">
            <v>315</v>
          </cell>
          <cell r="E7718">
            <v>124.53</v>
          </cell>
          <cell r="F7718">
            <v>7</v>
          </cell>
          <cell r="G7718">
            <v>315</v>
          </cell>
          <cell r="H7718">
            <v>124.53</v>
          </cell>
          <cell r="I7718">
            <v>7</v>
          </cell>
          <cell r="J7718">
            <v>16</v>
          </cell>
          <cell r="K7718">
            <v>308</v>
          </cell>
          <cell r="L7718">
            <v>18</v>
          </cell>
          <cell r="M7718" t="str">
            <v>Jul/Aug</v>
          </cell>
          <cell r="N7718">
            <v>37</v>
          </cell>
        </row>
        <row r="7719">
          <cell r="A7719" t="str">
            <v>2006/07 W18</v>
          </cell>
          <cell r="B7719" t="str">
            <v>400 - SOTON Main</v>
          </cell>
          <cell r="C7719" t="str">
            <v>Cognac - VSOP 2 for £45</v>
          </cell>
          <cell r="D7719">
            <v>135</v>
          </cell>
          <cell r="E7719">
            <v>52.19</v>
          </cell>
          <cell r="F7719">
            <v>6</v>
          </cell>
          <cell r="G7719">
            <v>90</v>
          </cell>
          <cell r="H7719">
            <v>19.899999999999999</v>
          </cell>
          <cell r="I7719">
            <v>4</v>
          </cell>
          <cell r="J7719">
            <v>12</v>
          </cell>
          <cell r="K7719">
            <v>111.42</v>
          </cell>
          <cell r="L7719">
            <v>18</v>
          </cell>
          <cell r="M7719" t="str">
            <v>Jul/Aug</v>
          </cell>
          <cell r="N7719">
            <v>41</v>
          </cell>
        </row>
        <row r="7720">
          <cell r="A7720" t="str">
            <v>2006/07 W18</v>
          </cell>
          <cell r="B7720" t="str">
            <v>400 - SOTON Main</v>
          </cell>
          <cell r="C7720" t="str">
            <v>Cognac - Only £17_99 VS Especiale</v>
          </cell>
          <cell r="D7720">
            <v>169.9</v>
          </cell>
          <cell r="E7720">
            <v>24.25</v>
          </cell>
          <cell r="F7720">
            <v>10</v>
          </cell>
          <cell r="G7720">
            <v>152.91</v>
          </cell>
          <cell r="H7720">
            <v>12.51</v>
          </cell>
          <cell r="I7720">
            <v>9</v>
          </cell>
          <cell r="J7720">
            <v>2</v>
          </cell>
          <cell r="K7720">
            <v>10.5</v>
          </cell>
          <cell r="L7720">
            <v>18</v>
          </cell>
          <cell r="M7720" t="str">
            <v>Jul/Aug</v>
          </cell>
          <cell r="N7720">
            <v>42</v>
          </cell>
        </row>
        <row r="7721">
          <cell r="A7721" t="str">
            <v>2006/07 W18</v>
          </cell>
          <cell r="B7721" t="str">
            <v>400 - SOTON Main</v>
          </cell>
          <cell r="C7721" t="str">
            <v>Deluxe - Chivas 2 for £30</v>
          </cell>
          <cell r="D7721">
            <v>19.989999999999998</v>
          </cell>
          <cell r="E7721">
            <v>13.89</v>
          </cell>
          <cell r="F7721">
            <v>1</v>
          </cell>
          <cell r="G7721">
            <v>0</v>
          </cell>
          <cell r="H7721">
            <v>0</v>
          </cell>
          <cell r="I7721">
            <v>0</v>
          </cell>
          <cell r="J7721">
            <v>11</v>
          </cell>
          <cell r="K7721">
            <v>67.099999999999994</v>
          </cell>
          <cell r="L7721">
            <v>18</v>
          </cell>
          <cell r="M7721" t="str">
            <v>Jul/Aug</v>
          </cell>
          <cell r="N7721">
            <v>49</v>
          </cell>
        </row>
        <row r="7722">
          <cell r="A7722" t="str">
            <v>2006/07 W18</v>
          </cell>
          <cell r="B7722" t="str">
            <v>400 - SOTON Main</v>
          </cell>
          <cell r="C7722" t="str">
            <v>Deluxe - Chivas Twin for £30</v>
          </cell>
          <cell r="D7722">
            <v>0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  <cell r="K7722" t="str">
            <v>/0</v>
          </cell>
          <cell r="L7722">
            <v>18</v>
          </cell>
          <cell r="M7722" t="str">
            <v>Jul/Aug</v>
          </cell>
          <cell r="N7722">
            <v>38</v>
          </cell>
        </row>
        <row r="7723">
          <cell r="A7723" t="str">
            <v>2006/07 W18</v>
          </cell>
          <cell r="B7723" t="str">
            <v>400 - SOTON Main</v>
          </cell>
          <cell r="C7723" t="str">
            <v>Deluxe - Chivas Triple Pack @ £45</v>
          </cell>
          <cell r="D7723">
            <v>0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  <cell r="K7723" t="str">
            <v>/0</v>
          </cell>
          <cell r="L7723">
            <v>18</v>
          </cell>
          <cell r="M7723" t="str">
            <v>Jul/Aug</v>
          </cell>
          <cell r="N7723">
            <v>54</v>
          </cell>
        </row>
        <row r="7724">
          <cell r="A7724" t="str">
            <v>2006/07 W18</v>
          </cell>
          <cell r="B7724" t="str">
            <v>400 - SOTON Main</v>
          </cell>
          <cell r="C7724" t="str">
            <v>Deluxe - Chivas Save £5 18yo</v>
          </cell>
          <cell r="D7724">
            <v>34.99</v>
          </cell>
          <cell r="E7724">
            <v>23.93</v>
          </cell>
          <cell r="F7724">
            <v>1</v>
          </cell>
          <cell r="G7724">
            <v>0</v>
          </cell>
          <cell r="H7724">
            <v>0</v>
          </cell>
          <cell r="I7724">
            <v>0</v>
          </cell>
          <cell r="J7724">
            <v>5</v>
          </cell>
          <cell r="K7724">
            <v>55.3</v>
          </cell>
          <cell r="L7724">
            <v>18</v>
          </cell>
          <cell r="M7724" t="str">
            <v>Jul/Aug</v>
          </cell>
          <cell r="N7724">
            <v>50</v>
          </cell>
        </row>
        <row r="7725">
          <cell r="A7725" t="str">
            <v>2006/07 W18</v>
          </cell>
          <cell r="B7725" t="str">
            <v>400 - SOTON Main</v>
          </cell>
          <cell r="C7725" t="str">
            <v>Deluxe - Chivas Royal Salute get Chivas 18yo</v>
          </cell>
          <cell r="D7725">
            <v>0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  <cell r="K7725" t="str">
            <v>/0</v>
          </cell>
          <cell r="L7725">
            <v>18</v>
          </cell>
          <cell r="M7725" t="str">
            <v>Jul/Aug</v>
          </cell>
          <cell r="N7725">
            <v>57</v>
          </cell>
        </row>
        <row r="7726">
          <cell r="A7726" t="str">
            <v>2006/07 W18</v>
          </cell>
          <cell r="B7726" t="str">
            <v>400 - SOTON Main</v>
          </cell>
          <cell r="C7726" t="str">
            <v>Deluxe - Dewars 2 for £30 ATA</v>
          </cell>
          <cell r="D7726">
            <v>150</v>
          </cell>
          <cell r="E7726">
            <v>14.35</v>
          </cell>
          <cell r="F7726">
            <v>10</v>
          </cell>
          <cell r="G7726">
            <v>150</v>
          </cell>
          <cell r="H7726">
            <v>14.35</v>
          </cell>
          <cell r="I7726">
            <v>10</v>
          </cell>
          <cell r="J7726">
            <v>25</v>
          </cell>
          <cell r="K7726">
            <v>132.25</v>
          </cell>
          <cell r="L7726">
            <v>18</v>
          </cell>
          <cell r="M7726" t="str">
            <v>Jul/Aug</v>
          </cell>
          <cell r="N7726">
            <v>40</v>
          </cell>
        </row>
        <row r="7727">
          <cell r="A7727" t="str">
            <v>2006/07 W18</v>
          </cell>
          <cell r="B7727" t="str">
            <v>400 - SOTON Main</v>
          </cell>
          <cell r="C7727" t="str">
            <v>Deluxe - JW Blue get a free 20cl Gold (Sept Only)</v>
          </cell>
          <cell r="D7727">
            <v>0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  <cell r="K7727" t="str">
            <v>/0</v>
          </cell>
          <cell r="L7727">
            <v>18</v>
          </cell>
          <cell r="M7727" t="str">
            <v>Jul/Aug</v>
          </cell>
          <cell r="N7727">
            <v>46</v>
          </cell>
        </row>
        <row r="7728">
          <cell r="A7728" t="str">
            <v>2006/07 W18</v>
          </cell>
          <cell r="B7728" t="str">
            <v>400 - SOTON Main</v>
          </cell>
          <cell r="C7728" t="str">
            <v>Deluxe - Free 20cl bottle (linked to JW Blue) (Sept Only)</v>
          </cell>
          <cell r="D7728">
            <v>0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  <cell r="K7728" t="str">
            <v>/0</v>
          </cell>
          <cell r="L7728">
            <v>18</v>
          </cell>
          <cell r="M7728" t="str">
            <v>Jul/Aug</v>
          </cell>
          <cell r="N7728">
            <v>47</v>
          </cell>
        </row>
        <row r="7729">
          <cell r="A7729" t="str">
            <v>2006/07 W18</v>
          </cell>
          <cell r="B7729" t="str">
            <v>400 - SOTON Main</v>
          </cell>
          <cell r="C7729" t="str">
            <v>Champagne - Piper Florens Louis 2 for £30</v>
          </cell>
          <cell r="D7729">
            <v>157.5</v>
          </cell>
          <cell r="E7729">
            <v>51.84</v>
          </cell>
          <cell r="F7729">
            <v>9</v>
          </cell>
          <cell r="G7729">
            <v>105</v>
          </cell>
          <cell r="H7729">
            <v>26.04</v>
          </cell>
          <cell r="I7729">
            <v>6</v>
          </cell>
          <cell r="J7729">
            <v>3</v>
          </cell>
          <cell r="K7729">
            <v>26.7</v>
          </cell>
          <cell r="L7729">
            <v>18</v>
          </cell>
          <cell r="M7729" t="str">
            <v>Jul/Aug</v>
          </cell>
          <cell r="N7729">
            <v>53</v>
          </cell>
        </row>
        <row r="7730">
          <cell r="A7730" t="str">
            <v>2006/07 W18</v>
          </cell>
          <cell r="B7730" t="str">
            <v>400 - SOTON Main</v>
          </cell>
          <cell r="C7730" t="str">
            <v>Champagne - Piper Florens Louis Twin for £30</v>
          </cell>
          <cell r="D7730">
            <v>175</v>
          </cell>
          <cell r="E7730">
            <v>68.98</v>
          </cell>
          <cell r="F7730">
            <v>5</v>
          </cell>
          <cell r="G7730">
            <v>70</v>
          </cell>
          <cell r="H7730">
            <v>17.38</v>
          </cell>
          <cell r="I7730">
            <v>2</v>
          </cell>
          <cell r="J7730">
            <v>4</v>
          </cell>
          <cell r="K7730">
            <v>71.2</v>
          </cell>
          <cell r="L7730">
            <v>18</v>
          </cell>
          <cell r="M7730" t="str">
            <v>Jul/Aug</v>
          </cell>
          <cell r="N7730">
            <v>33</v>
          </cell>
        </row>
        <row r="7731">
          <cell r="A7731" t="str">
            <v>2006/07 W18</v>
          </cell>
          <cell r="B7731" t="str">
            <v>400 - SOTON Main</v>
          </cell>
          <cell r="C7731" t="str">
            <v>Champagne - Charles Heidseick 2 for £35</v>
          </cell>
          <cell r="D7731">
            <v>0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0</v>
          </cell>
          <cell r="J7731">
            <v>11</v>
          </cell>
          <cell r="K7731" t="str">
            <v>/0</v>
          </cell>
          <cell r="L7731">
            <v>18</v>
          </cell>
          <cell r="M7731" t="str">
            <v>Jul/Aug</v>
          </cell>
          <cell r="N7731">
            <v>55</v>
          </cell>
        </row>
        <row r="7732">
          <cell r="A7732" t="str">
            <v>2006/07 W18</v>
          </cell>
          <cell r="B7732" t="str">
            <v>400 - SOTON Main</v>
          </cell>
          <cell r="C7732" t="str">
            <v>Champagne - Canard Twin for £25</v>
          </cell>
          <cell r="D7732">
            <v>0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  <cell r="K7732" t="str">
            <v>/0</v>
          </cell>
          <cell r="L7732">
            <v>18</v>
          </cell>
          <cell r="M7732" t="str">
            <v>Jul/Aug</v>
          </cell>
          <cell r="N7732">
            <v>52</v>
          </cell>
        </row>
        <row r="7733">
          <cell r="A7733" t="str">
            <v>2006/07 W18</v>
          </cell>
          <cell r="B7733" t="str">
            <v>400 - SOTON Main</v>
          </cell>
          <cell r="C7733" t="str">
            <v>Wine - Beringer 3 for £15</v>
          </cell>
          <cell r="D7733">
            <v>0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  <cell r="K7733" t="str">
            <v>/0</v>
          </cell>
          <cell r="L7733">
            <v>18</v>
          </cell>
          <cell r="M7733" t="str">
            <v>Jul/Aug</v>
          </cell>
          <cell r="N7733">
            <v>43</v>
          </cell>
        </row>
        <row r="7734">
          <cell r="A7734" t="str">
            <v>2006/07 W18</v>
          </cell>
          <cell r="B7734" t="str">
            <v>400 - SOTON Main</v>
          </cell>
          <cell r="C7734" t="str">
            <v>Wine - Rosemount BOGOF</v>
          </cell>
          <cell r="D7734">
            <v>27.98</v>
          </cell>
          <cell r="E7734">
            <v>3.94</v>
          </cell>
          <cell r="F7734">
            <v>4</v>
          </cell>
          <cell r="G7734">
            <v>27.98</v>
          </cell>
          <cell r="H7734">
            <v>3.94</v>
          </cell>
          <cell r="I7734">
            <v>4</v>
          </cell>
          <cell r="J7734">
            <v>73</v>
          </cell>
          <cell r="K7734">
            <v>535.82000000000005</v>
          </cell>
          <cell r="L7734">
            <v>18</v>
          </cell>
          <cell r="M7734" t="str">
            <v>Jul/Aug</v>
          </cell>
          <cell r="N7734">
            <v>56</v>
          </cell>
        </row>
        <row r="7735">
          <cell r="A7735" t="str">
            <v>2006/07 W18</v>
          </cell>
          <cell r="B7735" t="str">
            <v>400 - SOTON Main</v>
          </cell>
          <cell r="C7735" t="str">
            <v>WOW - 2 for £45 Malt</v>
          </cell>
          <cell r="D7735">
            <v>113.96</v>
          </cell>
          <cell r="E7735">
            <v>42.86</v>
          </cell>
          <cell r="F7735">
            <v>4</v>
          </cell>
          <cell r="G7735">
            <v>86.97</v>
          </cell>
          <cell r="H7735">
            <v>23.2</v>
          </cell>
          <cell r="I7735">
            <v>3</v>
          </cell>
          <cell r="J7735">
            <v>40</v>
          </cell>
          <cell r="K7735">
            <v>304.5</v>
          </cell>
          <cell r="L7735">
            <v>18</v>
          </cell>
          <cell r="M7735" t="str">
            <v>Jul/Aug</v>
          </cell>
          <cell r="N7735">
            <v>34</v>
          </cell>
        </row>
        <row r="7736">
          <cell r="A7736" t="str">
            <v>2006/07 W18</v>
          </cell>
          <cell r="B7736" t="str">
            <v>400 - SOTON Main</v>
          </cell>
          <cell r="C7736" t="str">
            <v>WOW - Connemara 2 for £30</v>
          </cell>
          <cell r="D7736">
            <v>0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  <cell r="K7736" t="str">
            <v>/0</v>
          </cell>
          <cell r="L7736">
            <v>18</v>
          </cell>
          <cell r="M7736" t="str">
            <v>Jul/Aug</v>
          </cell>
          <cell r="N7736">
            <v>60</v>
          </cell>
        </row>
        <row r="7737">
          <cell r="A7737" t="str">
            <v>2006/07 W18</v>
          </cell>
          <cell r="B7737" t="str">
            <v>400 - SOTON Main</v>
          </cell>
          <cell r="C7737" t="str">
            <v>Others - 2 for £25 (glayva, disaronno)</v>
          </cell>
          <cell r="D7737">
            <v>157.9</v>
          </cell>
          <cell r="E7737">
            <v>68.599999999999994</v>
          </cell>
          <cell r="F7737">
            <v>10</v>
          </cell>
          <cell r="G7737">
            <v>98.94</v>
          </cell>
          <cell r="H7737">
            <v>23.62</v>
          </cell>
          <cell r="I7737">
            <v>6</v>
          </cell>
          <cell r="J7737">
            <v>14</v>
          </cell>
          <cell r="K7737">
            <v>48.85</v>
          </cell>
          <cell r="L7737">
            <v>18</v>
          </cell>
          <cell r="M7737" t="str">
            <v>Jul/Aug</v>
          </cell>
          <cell r="N7737">
            <v>48</v>
          </cell>
        </row>
        <row r="7738">
          <cell r="A7738" t="str">
            <v>2006/07 W18</v>
          </cell>
          <cell r="B7738" t="str">
            <v>400 - SOTON Main</v>
          </cell>
          <cell r="C7738" t="str">
            <v>Others - Pimms 2 for £15 (70cl)</v>
          </cell>
          <cell r="D7738">
            <v>2435.9699999999998</v>
          </cell>
          <cell r="E7738">
            <v>315.76</v>
          </cell>
          <cell r="F7738">
            <v>323</v>
          </cell>
          <cell r="G7738">
            <v>2375.9699999999998</v>
          </cell>
          <cell r="H7738">
            <v>272.83999999999997</v>
          </cell>
          <cell r="I7738">
            <v>315</v>
          </cell>
          <cell r="J7738">
            <v>166</v>
          </cell>
          <cell r="K7738">
            <v>736.17</v>
          </cell>
          <cell r="L7738">
            <v>18</v>
          </cell>
          <cell r="M7738" t="str">
            <v>Jul/Aug</v>
          </cell>
          <cell r="N7738">
            <v>35</v>
          </cell>
        </row>
        <row r="7739">
          <cell r="A7739" t="str">
            <v>2006/07 W18</v>
          </cell>
          <cell r="B7739" t="str">
            <v>400 - SOTON Main</v>
          </cell>
          <cell r="C7739" t="str">
            <v>Other - 2 for £30 Sauza</v>
          </cell>
          <cell r="D7739">
            <v>48.99</v>
          </cell>
          <cell r="E7739">
            <v>11.3</v>
          </cell>
          <cell r="F7739">
            <v>3</v>
          </cell>
          <cell r="G7739">
            <v>48.99</v>
          </cell>
          <cell r="H7739">
            <v>11.3</v>
          </cell>
          <cell r="I7739">
            <v>3</v>
          </cell>
          <cell r="J7739">
            <v>21</v>
          </cell>
          <cell r="K7739">
            <v>93.45</v>
          </cell>
          <cell r="L7739">
            <v>18</v>
          </cell>
          <cell r="M7739" t="str">
            <v>Jul/Aug</v>
          </cell>
          <cell r="N7739">
            <v>58</v>
          </cell>
        </row>
        <row r="7740">
          <cell r="A7740" t="str">
            <v>2006/07 W18</v>
          </cell>
          <cell r="B7740" t="str">
            <v>400 - SOTON Main</v>
          </cell>
          <cell r="C7740" t="str">
            <v>Others - 2 for £20 ATA (70cl)</v>
          </cell>
          <cell r="D7740">
            <v>516.6</v>
          </cell>
          <cell r="E7740">
            <v>96.25</v>
          </cell>
          <cell r="F7740">
            <v>50</v>
          </cell>
          <cell r="G7740">
            <v>505.61</v>
          </cell>
          <cell r="H7740">
            <v>87.59</v>
          </cell>
          <cell r="I7740">
            <v>49</v>
          </cell>
          <cell r="J7740">
            <v>63</v>
          </cell>
          <cell r="K7740">
            <v>234.07</v>
          </cell>
          <cell r="L7740">
            <v>18</v>
          </cell>
          <cell r="M7740" t="str">
            <v>Jul/Aug</v>
          </cell>
          <cell r="N7740">
            <v>32</v>
          </cell>
        </row>
        <row r="7741">
          <cell r="A7741" t="str">
            <v>2006/07 W18</v>
          </cell>
          <cell r="B7741" t="str">
            <v>400 - SOTON Main</v>
          </cell>
          <cell r="C7741" t="str">
            <v>Others - 2 for £15 Fortified</v>
          </cell>
          <cell r="D7741">
            <v>0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  <cell r="K7741" t="str">
            <v>/0</v>
          </cell>
          <cell r="L7741">
            <v>18</v>
          </cell>
          <cell r="M7741" t="str">
            <v>Jul/Aug</v>
          </cell>
          <cell r="N7741">
            <v>59</v>
          </cell>
        </row>
        <row r="7742">
          <cell r="A7742" t="str">
            <v>2006/07 W18</v>
          </cell>
          <cell r="B7742" t="str">
            <v>112 - LHR T1 World of Whiskies</v>
          </cell>
          <cell r="C7742" t="str">
            <v>Liquor</v>
          </cell>
          <cell r="D7742">
            <v>27147.200000000001</v>
          </cell>
          <cell r="E7742">
            <v>13430.78</v>
          </cell>
          <cell r="F7742">
            <v>995</v>
          </cell>
          <cell r="G7742">
            <v>11502.18</v>
          </cell>
          <cell r="H7742">
            <v>3619.18</v>
          </cell>
          <cell r="I7742">
            <v>474</v>
          </cell>
          <cell r="J7742">
            <v>3706</v>
          </cell>
          <cell r="K7742">
            <v>36605.15</v>
          </cell>
          <cell r="L7742">
            <v>18</v>
          </cell>
          <cell r="M7742" t="str">
            <v>Jul/Aug</v>
          </cell>
          <cell r="N7742">
            <v>1</v>
          </cell>
        </row>
        <row r="7743">
          <cell r="A7743" t="str">
            <v>2006/07 W18</v>
          </cell>
          <cell r="B7743" t="str">
            <v>112 - LHR T1 World of Whiskies</v>
          </cell>
          <cell r="C7743" t="str">
            <v>Tobacco</v>
          </cell>
          <cell r="D7743">
            <v>0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  <cell r="K7743" t="str">
            <v>/0</v>
          </cell>
          <cell r="L7743">
            <v>18</v>
          </cell>
          <cell r="M7743" t="str">
            <v>Jul/Aug</v>
          </cell>
          <cell r="N7743">
            <v>2</v>
          </cell>
        </row>
        <row r="7744">
          <cell r="A7744" t="str">
            <v>2006/07 W18</v>
          </cell>
          <cell r="B7744" t="str">
            <v>112 - LHR T1 World of Whiskies</v>
          </cell>
          <cell r="C7744" t="str">
            <v>Perfumery</v>
          </cell>
          <cell r="D7744">
            <v>0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0</v>
          </cell>
          <cell r="K7744" t="str">
            <v>/0</v>
          </cell>
          <cell r="L7744">
            <v>18</v>
          </cell>
          <cell r="M7744" t="str">
            <v>Jul/Aug</v>
          </cell>
          <cell r="N7744">
            <v>3</v>
          </cell>
        </row>
        <row r="7745">
          <cell r="A7745" t="str">
            <v>2006/07 W18</v>
          </cell>
          <cell r="B7745" t="str">
            <v>112 - LHR T1 World of Whiskies</v>
          </cell>
          <cell r="C7745" t="str">
            <v>Food</v>
          </cell>
          <cell r="D7745">
            <v>0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  <cell r="K7745" t="str">
            <v>/0</v>
          </cell>
          <cell r="L7745">
            <v>18</v>
          </cell>
          <cell r="M7745" t="str">
            <v>Jul/Aug</v>
          </cell>
          <cell r="N7745">
            <v>4</v>
          </cell>
        </row>
        <row r="7746">
          <cell r="A7746" t="str">
            <v>2006/07 W18</v>
          </cell>
          <cell r="B7746" t="str">
            <v>112 - LHR T1 World of Whiskies</v>
          </cell>
          <cell r="C7746" t="str">
            <v>Tax Free</v>
          </cell>
          <cell r="D7746">
            <v>0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0</v>
          </cell>
          <cell r="J7746">
            <v>161</v>
          </cell>
          <cell r="K7746" t="str">
            <v>/0</v>
          </cell>
          <cell r="L7746">
            <v>18</v>
          </cell>
          <cell r="M7746" t="str">
            <v>Jul/Aug</v>
          </cell>
          <cell r="N7746">
            <v>5</v>
          </cell>
        </row>
        <row r="7747">
          <cell r="A7747" t="str">
            <v>2006/07 W18</v>
          </cell>
          <cell r="B7747" t="str">
            <v>112 - LHR T1 World of Whiskies</v>
          </cell>
          <cell r="C7747" t="str">
            <v>Unclassified Products</v>
          </cell>
          <cell r="D7747">
            <v>0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0</v>
          </cell>
          <cell r="J7747">
            <v>0</v>
          </cell>
          <cell r="K7747" t="str">
            <v>/0</v>
          </cell>
          <cell r="L7747">
            <v>18</v>
          </cell>
          <cell r="M7747" t="str">
            <v>Jul/Aug</v>
          </cell>
          <cell r="N7747">
            <v>6</v>
          </cell>
        </row>
        <row r="7748">
          <cell r="A7748" t="str">
            <v>2006/07 W18</v>
          </cell>
          <cell r="B7748" t="str">
            <v>112 - LHR T1 World of Whiskies</v>
          </cell>
          <cell r="C7748" t="str">
            <v>Spirits</v>
          </cell>
          <cell r="D7748">
            <v>27147.200000000001</v>
          </cell>
          <cell r="E7748">
            <v>13430.78</v>
          </cell>
          <cell r="F7748">
            <v>995</v>
          </cell>
          <cell r="G7748">
            <v>11502.18</v>
          </cell>
          <cell r="H7748">
            <v>3619.18</v>
          </cell>
          <cell r="I7748">
            <v>474</v>
          </cell>
          <cell r="J7748">
            <v>3706</v>
          </cell>
          <cell r="K7748">
            <v>36605.15</v>
          </cell>
          <cell r="L7748">
            <v>18</v>
          </cell>
          <cell r="M7748" t="str">
            <v>Jul/Aug</v>
          </cell>
          <cell r="N7748">
            <v>7</v>
          </cell>
        </row>
        <row r="7749">
          <cell r="A7749" t="str">
            <v>2006/07 W18</v>
          </cell>
          <cell r="B7749" t="str">
            <v>112 - LHR T1 World of Whiskies</v>
          </cell>
          <cell r="C7749" t="str">
            <v>Fortified Wines</v>
          </cell>
          <cell r="D7749">
            <v>0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0</v>
          </cell>
          <cell r="J7749">
            <v>0</v>
          </cell>
          <cell r="K7749" t="str">
            <v>/0</v>
          </cell>
          <cell r="L7749">
            <v>18</v>
          </cell>
          <cell r="M7749" t="str">
            <v>Jul/Aug</v>
          </cell>
          <cell r="N7749">
            <v>10</v>
          </cell>
        </row>
        <row r="7750">
          <cell r="A7750" t="str">
            <v>2006/07 W18</v>
          </cell>
          <cell r="B7750" t="str">
            <v>112 - LHR T1 World of Whiskies</v>
          </cell>
          <cell r="C7750" t="str">
            <v>Others</v>
          </cell>
          <cell r="D7750">
            <v>0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0</v>
          </cell>
          <cell r="K7750" t="str">
            <v>/0</v>
          </cell>
          <cell r="L7750">
            <v>18</v>
          </cell>
          <cell r="M7750" t="str">
            <v>Jul/Aug</v>
          </cell>
          <cell r="N7750">
            <v>11</v>
          </cell>
        </row>
        <row r="7751">
          <cell r="A7751" t="str">
            <v>2006/07 W18</v>
          </cell>
          <cell r="B7751" t="str">
            <v>112 - LHR T1 World of Whiskies</v>
          </cell>
          <cell r="C7751" t="str">
            <v>Champagne</v>
          </cell>
          <cell r="D7751">
            <v>0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0</v>
          </cell>
          <cell r="K7751" t="str">
            <v>/0</v>
          </cell>
          <cell r="L7751">
            <v>18</v>
          </cell>
          <cell r="M7751" t="str">
            <v>Jul/Aug</v>
          </cell>
          <cell r="N7751">
            <v>8</v>
          </cell>
        </row>
        <row r="7752">
          <cell r="A7752" t="str">
            <v>2006/07 W18</v>
          </cell>
          <cell r="B7752" t="str">
            <v>112 - LHR T1 World of Whiskies</v>
          </cell>
          <cell r="C7752" t="str">
            <v>Wines</v>
          </cell>
          <cell r="D7752">
            <v>0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  <cell r="K7752" t="str">
            <v>/0</v>
          </cell>
          <cell r="L7752">
            <v>18</v>
          </cell>
          <cell r="M7752" t="str">
            <v>Jul/Aug</v>
          </cell>
          <cell r="N7752">
            <v>9</v>
          </cell>
        </row>
        <row r="7753">
          <cell r="A7753" t="str">
            <v>2006/07 W18</v>
          </cell>
          <cell r="B7753" t="str">
            <v>112 - LHR T1 World of Whiskies</v>
          </cell>
          <cell r="C7753" t="str">
            <v>Unclassified Liquor</v>
          </cell>
          <cell r="D7753">
            <v>0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  <cell r="K7753" t="str">
            <v>/0</v>
          </cell>
          <cell r="L7753">
            <v>18</v>
          </cell>
          <cell r="M7753" t="str">
            <v>Jul/Aug</v>
          </cell>
          <cell r="N7753">
            <v>12</v>
          </cell>
        </row>
        <row r="7754">
          <cell r="A7754" t="str">
            <v>2006/07 W18</v>
          </cell>
          <cell r="B7754" t="str">
            <v>112 - LHR T1 World of Whiskies</v>
          </cell>
          <cell r="C7754" t="str">
            <v>Value - 2 for £15</v>
          </cell>
          <cell r="D7754">
            <v>36</v>
          </cell>
          <cell r="E7754">
            <v>26.03</v>
          </cell>
          <cell r="F7754">
            <v>4</v>
          </cell>
          <cell r="G7754">
            <v>0</v>
          </cell>
          <cell r="H7754">
            <v>0</v>
          </cell>
          <cell r="I7754">
            <v>0</v>
          </cell>
          <cell r="J7754">
            <v>78</v>
          </cell>
          <cell r="K7754">
            <v>231.08</v>
          </cell>
          <cell r="L7754">
            <v>18</v>
          </cell>
          <cell r="M7754" t="str">
            <v>Jul/Aug</v>
          </cell>
          <cell r="N7754">
            <v>31</v>
          </cell>
        </row>
        <row r="7755">
          <cell r="A7755" t="str">
            <v>2006/07 W18</v>
          </cell>
          <cell r="B7755" t="str">
            <v>112 - LHR T1 World of Whiskies</v>
          </cell>
          <cell r="C7755" t="str">
            <v>Value - 2 for £20 Bombay Saphire</v>
          </cell>
          <cell r="D7755">
            <v>0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0</v>
          </cell>
          <cell r="K7755" t="str">
            <v>/0</v>
          </cell>
          <cell r="L7755">
            <v>18</v>
          </cell>
          <cell r="M7755" t="str">
            <v>Jul/Aug</v>
          </cell>
          <cell r="N7755">
            <v>45</v>
          </cell>
        </row>
        <row r="7756">
          <cell r="A7756" t="str">
            <v>2006/07 W18</v>
          </cell>
          <cell r="B7756" t="str">
            <v>112 - LHR T1 World of Whiskies</v>
          </cell>
          <cell r="C7756" t="str">
            <v>Value - Baileys 2 for £20</v>
          </cell>
          <cell r="D7756">
            <v>0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  <cell r="I7756">
            <v>0</v>
          </cell>
          <cell r="J7756">
            <v>0</v>
          </cell>
          <cell r="K7756" t="str">
            <v>/0</v>
          </cell>
          <cell r="L7756">
            <v>18</v>
          </cell>
          <cell r="M7756" t="str">
            <v>Jul/Aug</v>
          </cell>
          <cell r="N7756">
            <v>39</v>
          </cell>
        </row>
        <row r="7757">
          <cell r="A7757" t="str">
            <v>2006/07 W18</v>
          </cell>
          <cell r="B7757" t="str">
            <v>112 - LHR T1 World of Whiskies</v>
          </cell>
          <cell r="C7757" t="str">
            <v>Value - Baileys Twin @ £20</v>
          </cell>
          <cell r="D7757">
            <v>0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  <cell r="K7757" t="str">
            <v>/0</v>
          </cell>
          <cell r="L7757">
            <v>18</v>
          </cell>
          <cell r="M7757" t="str">
            <v>Jul/Aug</v>
          </cell>
          <cell r="N7757">
            <v>51</v>
          </cell>
        </row>
        <row r="7758">
          <cell r="A7758" t="str">
            <v>2006/07 W18</v>
          </cell>
          <cell r="B7758" t="str">
            <v>112 - LHR T1 World of Whiskies</v>
          </cell>
          <cell r="C7758" t="str">
            <v>Value - Twins @ £15</v>
          </cell>
          <cell r="D7758">
            <v>0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  <cell r="K7758" t="str">
            <v>/0</v>
          </cell>
          <cell r="L7758">
            <v>18</v>
          </cell>
          <cell r="M7758" t="str">
            <v>Jul/Aug</v>
          </cell>
          <cell r="N7758">
            <v>36</v>
          </cell>
        </row>
        <row r="7759">
          <cell r="A7759" t="str">
            <v>2006/07 W18</v>
          </cell>
          <cell r="B7759" t="str">
            <v>112 - LHR T1 World of Whiskies</v>
          </cell>
          <cell r="C7759" t="str">
            <v>Malt - 2 For £45 (6 glenmorangie + 2)</v>
          </cell>
          <cell r="D7759">
            <v>1392.8</v>
          </cell>
          <cell r="E7759">
            <v>623.75</v>
          </cell>
          <cell r="F7759">
            <v>51</v>
          </cell>
          <cell r="G7759">
            <v>869.8</v>
          </cell>
          <cell r="H7759">
            <v>241.45</v>
          </cell>
          <cell r="I7759">
            <v>32</v>
          </cell>
          <cell r="J7759">
            <v>62</v>
          </cell>
          <cell r="K7759">
            <v>483.92</v>
          </cell>
          <cell r="L7759">
            <v>18</v>
          </cell>
          <cell r="M7759" t="str">
            <v>Jul/Aug</v>
          </cell>
          <cell r="N7759">
            <v>30</v>
          </cell>
        </row>
        <row r="7760">
          <cell r="A7760" t="str">
            <v>2006/07 W18</v>
          </cell>
          <cell r="B7760" t="str">
            <v>112 - LHR T1 World of Whiskies</v>
          </cell>
          <cell r="C7760" t="str">
            <v>Malt - Save £5 Glenmorangie Traditional</v>
          </cell>
          <cell r="D7760">
            <v>199.95</v>
          </cell>
          <cell r="E7760">
            <v>91.38</v>
          </cell>
          <cell r="F7760">
            <v>5</v>
          </cell>
          <cell r="G7760">
            <v>119.97</v>
          </cell>
          <cell r="H7760">
            <v>34.26</v>
          </cell>
          <cell r="I7760">
            <v>3</v>
          </cell>
          <cell r="J7760">
            <v>11</v>
          </cell>
          <cell r="K7760">
            <v>125.73</v>
          </cell>
          <cell r="L7760">
            <v>18</v>
          </cell>
          <cell r="M7760" t="str">
            <v>Jul/Aug</v>
          </cell>
          <cell r="N7760">
            <v>44</v>
          </cell>
        </row>
        <row r="7761">
          <cell r="A7761" t="str">
            <v>2006/07 W18</v>
          </cell>
          <cell r="B7761" t="str">
            <v>112 - LHR T1 World of Whiskies</v>
          </cell>
          <cell r="C7761" t="str">
            <v>Cognac - XO @ £45</v>
          </cell>
          <cell r="D7761">
            <v>45</v>
          </cell>
          <cell r="E7761">
            <v>17.79</v>
          </cell>
          <cell r="F7761">
            <v>1</v>
          </cell>
          <cell r="G7761">
            <v>45</v>
          </cell>
          <cell r="H7761">
            <v>17.79</v>
          </cell>
          <cell r="I7761">
            <v>1</v>
          </cell>
          <cell r="J7761">
            <v>17</v>
          </cell>
          <cell r="K7761">
            <v>327.25</v>
          </cell>
          <cell r="L7761">
            <v>18</v>
          </cell>
          <cell r="M7761" t="str">
            <v>Jul/Aug</v>
          </cell>
          <cell r="N7761">
            <v>37</v>
          </cell>
        </row>
        <row r="7762">
          <cell r="A7762" t="str">
            <v>2006/07 W18</v>
          </cell>
          <cell r="B7762" t="str">
            <v>112 - LHR T1 World of Whiskies</v>
          </cell>
          <cell r="C7762" t="str">
            <v>Cognac - VSOP 2 for £45</v>
          </cell>
          <cell r="D7762">
            <v>0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  <cell r="K7762" t="str">
            <v>/0</v>
          </cell>
          <cell r="L7762">
            <v>18</v>
          </cell>
          <cell r="M7762" t="str">
            <v>Jul/Aug</v>
          </cell>
          <cell r="N7762">
            <v>41</v>
          </cell>
        </row>
        <row r="7763">
          <cell r="A7763" t="str">
            <v>2006/07 W18</v>
          </cell>
          <cell r="B7763" t="str">
            <v>112 - LHR T1 World of Whiskies</v>
          </cell>
          <cell r="C7763" t="str">
            <v>Cognac - Only £17_99 VS Especiale</v>
          </cell>
          <cell r="D7763">
            <v>0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  <cell r="K7763" t="str">
            <v>/0</v>
          </cell>
          <cell r="L7763">
            <v>18</v>
          </cell>
          <cell r="M7763" t="str">
            <v>Jul/Aug</v>
          </cell>
          <cell r="N7763">
            <v>42</v>
          </cell>
        </row>
        <row r="7764">
          <cell r="A7764" t="str">
            <v>2006/07 W18</v>
          </cell>
          <cell r="B7764" t="str">
            <v>112 - LHR T1 World of Whiskies</v>
          </cell>
          <cell r="C7764" t="str">
            <v>Deluxe - Chivas 2 for £30</v>
          </cell>
          <cell r="D7764">
            <v>241.53</v>
          </cell>
          <cell r="E7764">
            <v>149.61000000000001</v>
          </cell>
          <cell r="F7764">
            <v>11</v>
          </cell>
          <cell r="G7764">
            <v>61.62</v>
          </cell>
          <cell r="H7764">
            <v>24.6</v>
          </cell>
          <cell r="I7764">
            <v>2</v>
          </cell>
          <cell r="J7764">
            <v>7</v>
          </cell>
          <cell r="K7764">
            <v>42.7</v>
          </cell>
          <cell r="L7764">
            <v>18</v>
          </cell>
          <cell r="M7764" t="str">
            <v>Jul/Aug</v>
          </cell>
          <cell r="N7764">
            <v>49</v>
          </cell>
        </row>
        <row r="7765">
          <cell r="A7765" t="str">
            <v>2006/07 W18</v>
          </cell>
          <cell r="B7765" t="str">
            <v>112 - LHR T1 World of Whiskies</v>
          </cell>
          <cell r="C7765" t="str">
            <v>Deluxe - Chivas Twin for £30</v>
          </cell>
          <cell r="D7765">
            <v>0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  <cell r="K7765" t="str">
            <v>/0</v>
          </cell>
          <cell r="L7765">
            <v>18</v>
          </cell>
          <cell r="M7765" t="str">
            <v>Jul/Aug</v>
          </cell>
          <cell r="N7765">
            <v>38</v>
          </cell>
        </row>
        <row r="7766">
          <cell r="A7766" t="str">
            <v>2006/07 W18</v>
          </cell>
          <cell r="B7766" t="str">
            <v>112 - LHR T1 World of Whiskies</v>
          </cell>
          <cell r="C7766" t="str">
            <v>Deluxe - Chivas Triple Pack @ £45</v>
          </cell>
          <cell r="D7766">
            <v>0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  <cell r="K7766" t="str">
            <v>/0</v>
          </cell>
          <cell r="L7766">
            <v>18</v>
          </cell>
          <cell r="M7766" t="str">
            <v>Jul/Aug</v>
          </cell>
          <cell r="N7766">
            <v>54</v>
          </cell>
        </row>
        <row r="7767">
          <cell r="A7767" t="str">
            <v>2006/07 W18</v>
          </cell>
          <cell r="B7767" t="str">
            <v>112 - LHR T1 World of Whiskies</v>
          </cell>
          <cell r="C7767" t="str">
            <v>Deluxe - Chivas Save £5 18yo</v>
          </cell>
          <cell r="D7767">
            <v>0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  <cell r="K7767" t="str">
            <v>/0</v>
          </cell>
          <cell r="L7767">
            <v>18</v>
          </cell>
          <cell r="M7767" t="str">
            <v>Jul/Aug</v>
          </cell>
          <cell r="N7767">
            <v>50</v>
          </cell>
        </row>
        <row r="7768">
          <cell r="A7768" t="str">
            <v>2006/07 W18</v>
          </cell>
          <cell r="B7768" t="str">
            <v>112 - LHR T1 World of Whiskies</v>
          </cell>
          <cell r="C7768" t="str">
            <v>Deluxe - Chivas Royal Salute get Chivas 18yo</v>
          </cell>
          <cell r="D7768">
            <v>299.95</v>
          </cell>
          <cell r="E7768">
            <v>179.2</v>
          </cell>
          <cell r="F7768">
            <v>5</v>
          </cell>
          <cell r="G7768">
            <v>59.99</v>
          </cell>
          <cell r="H7768">
            <v>24.32</v>
          </cell>
          <cell r="I7768">
            <v>1</v>
          </cell>
          <cell r="J7768">
            <v>3</v>
          </cell>
          <cell r="K7768">
            <v>63.81</v>
          </cell>
          <cell r="L7768">
            <v>18</v>
          </cell>
          <cell r="M7768" t="str">
            <v>Jul/Aug</v>
          </cell>
          <cell r="N7768">
            <v>57</v>
          </cell>
        </row>
        <row r="7769">
          <cell r="A7769" t="str">
            <v>2006/07 W18</v>
          </cell>
          <cell r="B7769" t="str">
            <v>112 - LHR T1 World of Whiskies</v>
          </cell>
          <cell r="C7769" t="str">
            <v>Deluxe - Dewars 2 for £30 ATA</v>
          </cell>
          <cell r="D7769">
            <v>369.98</v>
          </cell>
          <cell r="E7769">
            <v>82.26</v>
          </cell>
          <cell r="F7769">
            <v>24</v>
          </cell>
          <cell r="G7769">
            <v>300</v>
          </cell>
          <cell r="H7769">
            <v>28.7</v>
          </cell>
          <cell r="I7769">
            <v>20</v>
          </cell>
          <cell r="J7769">
            <v>6</v>
          </cell>
          <cell r="K7769">
            <v>31.74</v>
          </cell>
          <cell r="L7769">
            <v>18</v>
          </cell>
          <cell r="M7769" t="str">
            <v>Jul/Aug</v>
          </cell>
          <cell r="N7769">
            <v>40</v>
          </cell>
        </row>
        <row r="7770">
          <cell r="A7770" t="str">
            <v>2006/07 W18</v>
          </cell>
          <cell r="B7770" t="str">
            <v>112 - LHR T1 World of Whiskies</v>
          </cell>
          <cell r="C7770" t="str">
            <v>Deluxe - JW Blue get a free 20cl Gold (Sept Only)</v>
          </cell>
          <cell r="D7770">
            <v>381.4</v>
          </cell>
          <cell r="E7770">
            <v>202.48</v>
          </cell>
          <cell r="F7770">
            <v>5</v>
          </cell>
          <cell r="G7770">
            <v>76.28</v>
          </cell>
          <cell r="H7770">
            <v>24.68</v>
          </cell>
          <cell r="I7770">
            <v>1</v>
          </cell>
          <cell r="J7770">
            <v>2</v>
          </cell>
          <cell r="K7770">
            <v>63.66</v>
          </cell>
          <cell r="L7770">
            <v>18</v>
          </cell>
          <cell r="M7770" t="str">
            <v>Jul/Aug</v>
          </cell>
          <cell r="N7770">
            <v>46</v>
          </cell>
        </row>
        <row r="7771">
          <cell r="A7771" t="str">
            <v>2006/07 W18</v>
          </cell>
          <cell r="B7771" t="str">
            <v>112 - LHR T1 World of Whiskies</v>
          </cell>
          <cell r="C7771" t="str">
            <v>Deluxe - Free 20cl bottle (linked to JW Blue) (Sept Only)</v>
          </cell>
          <cell r="D7771">
            <v>65.45</v>
          </cell>
          <cell r="E7771">
            <v>51.79</v>
          </cell>
          <cell r="F7771">
            <v>5</v>
          </cell>
          <cell r="G7771">
            <v>13.09</v>
          </cell>
          <cell r="H7771">
            <v>7.55</v>
          </cell>
          <cell r="I7771">
            <v>1</v>
          </cell>
          <cell r="J7771">
            <v>22</v>
          </cell>
          <cell r="K7771">
            <v>131.78</v>
          </cell>
          <cell r="L7771">
            <v>18</v>
          </cell>
          <cell r="M7771" t="str">
            <v>Jul/Aug</v>
          </cell>
          <cell r="N7771">
            <v>47</v>
          </cell>
        </row>
        <row r="7772">
          <cell r="A7772" t="str">
            <v>2006/07 W18</v>
          </cell>
          <cell r="B7772" t="str">
            <v>112 - LHR T1 World of Whiskies</v>
          </cell>
          <cell r="C7772" t="str">
            <v>Champagne - Piper Florens Louis 2 for £30</v>
          </cell>
          <cell r="D7772">
            <v>0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0</v>
          </cell>
          <cell r="J7772">
            <v>0</v>
          </cell>
          <cell r="K7772" t="str">
            <v>/0</v>
          </cell>
          <cell r="L7772">
            <v>18</v>
          </cell>
          <cell r="M7772" t="str">
            <v>Jul/Aug</v>
          </cell>
          <cell r="N7772">
            <v>53</v>
          </cell>
        </row>
        <row r="7773">
          <cell r="A7773" t="str">
            <v>2006/07 W18</v>
          </cell>
          <cell r="B7773" t="str">
            <v>112 - LHR T1 World of Whiskies</v>
          </cell>
          <cell r="C7773" t="str">
            <v>Champagne - Piper Florens Louis Twin for £30</v>
          </cell>
          <cell r="D7773">
            <v>0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0</v>
          </cell>
          <cell r="J7773">
            <v>0</v>
          </cell>
          <cell r="K7773" t="str">
            <v>/0</v>
          </cell>
          <cell r="L7773">
            <v>18</v>
          </cell>
          <cell r="M7773" t="str">
            <v>Jul/Aug</v>
          </cell>
          <cell r="N7773">
            <v>33</v>
          </cell>
        </row>
        <row r="7774">
          <cell r="A7774" t="str">
            <v>2006/07 W18</v>
          </cell>
          <cell r="B7774" t="str">
            <v>112 - LHR T1 World of Whiskies</v>
          </cell>
          <cell r="C7774" t="str">
            <v>Champagne - Charles Heidseick 2 for £35</v>
          </cell>
          <cell r="D7774">
            <v>0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  <cell r="I7774">
            <v>0</v>
          </cell>
          <cell r="J7774">
            <v>0</v>
          </cell>
          <cell r="K7774" t="str">
            <v>/0</v>
          </cell>
          <cell r="L7774">
            <v>18</v>
          </cell>
          <cell r="M7774" t="str">
            <v>Jul/Aug</v>
          </cell>
          <cell r="N7774">
            <v>55</v>
          </cell>
        </row>
        <row r="7775">
          <cell r="A7775" t="str">
            <v>2006/07 W18</v>
          </cell>
          <cell r="B7775" t="str">
            <v>112 - LHR T1 World of Whiskies</v>
          </cell>
          <cell r="C7775" t="str">
            <v>Champagne - Canard Twin for £25</v>
          </cell>
          <cell r="D7775">
            <v>0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  <cell r="I7775">
            <v>0</v>
          </cell>
          <cell r="J7775">
            <v>0</v>
          </cell>
          <cell r="K7775" t="str">
            <v>/0</v>
          </cell>
          <cell r="L7775">
            <v>18</v>
          </cell>
          <cell r="M7775" t="str">
            <v>Jul/Aug</v>
          </cell>
          <cell r="N7775">
            <v>52</v>
          </cell>
        </row>
        <row r="7776">
          <cell r="A7776" t="str">
            <v>2006/07 W18</v>
          </cell>
          <cell r="B7776" t="str">
            <v>112 - LHR T1 World of Whiskies</v>
          </cell>
          <cell r="C7776" t="str">
            <v>Wine - Beringer 3 for £15</v>
          </cell>
          <cell r="D7776">
            <v>0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  <cell r="K7776" t="str">
            <v>/0</v>
          </cell>
          <cell r="L7776">
            <v>18</v>
          </cell>
          <cell r="M7776" t="str">
            <v>Jul/Aug</v>
          </cell>
          <cell r="N7776">
            <v>43</v>
          </cell>
        </row>
        <row r="7777">
          <cell r="A7777" t="str">
            <v>2006/07 W18</v>
          </cell>
          <cell r="B7777" t="str">
            <v>112 - LHR T1 World of Whiskies</v>
          </cell>
          <cell r="C7777" t="str">
            <v>Wine - Rosemount BOGOF</v>
          </cell>
          <cell r="D7777">
            <v>0</v>
          </cell>
          <cell r="E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0</v>
          </cell>
          <cell r="J7777">
            <v>0</v>
          </cell>
          <cell r="K7777" t="str">
            <v>/0</v>
          </cell>
          <cell r="L7777">
            <v>18</v>
          </cell>
          <cell r="M7777" t="str">
            <v>Jul/Aug</v>
          </cell>
          <cell r="N7777">
            <v>56</v>
          </cell>
        </row>
        <row r="7778">
          <cell r="A7778" t="str">
            <v>2006/07 W18</v>
          </cell>
          <cell r="B7778" t="str">
            <v>112 - LHR T1 World of Whiskies</v>
          </cell>
          <cell r="C7778" t="str">
            <v>WOW - 2 for £45 Malt</v>
          </cell>
          <cell r="D7778">
            <v>448.84</v>
          </cell>
          <cell r="E7778">
            <v>233.03</v>
          </cell>
          <cell r="F7778">
            <v>16</v>
          </cell>
          <cell r="G7778">
            <v>194.93</v>
          </cell>
          <cell r="H7778">
            <v>49.35</v>
          </cell>
          <cell r="I7778">
            <v>7</v>
          </cell>
          <cell r="J7778">
            <v>69</v>
          </cell>
          <cell r="K7778">
            <v>531.42999999999995</v>
          </cell>
          <cell r="L7778">
            <v>18</v>
          </cell>
          <cell r="M7778" t="str">
            <v>Jul/Aug</v>
          </cell>
          <cell r="N7778">
            <v>34</v>
          </cell>
        </row>
        <row r="7779">
          <cell r="A7779" t="str">
            <v>2006/07 W18</v>
          </cell>
          <cell r="B7779" t="str">
            <v>112 - LHR T1 World of Whiskies</v>
          </cell>
          <cell r="C7779" t="str">
            <v>WOW - Connemara 2 for £30</v>
          </cell>
          <cell r="D7779">
            <v>35.979999999999997</v>
          </cell>
          <cell r="E7779">
            <v>10.32</v>
          </cell>
          <cell r="F7779">
            <v>2</v>
          </cell>
          <cell r="G7779">
            <v>35.979999999999997</v>
          </cell>
          <cell r="H7779">
            <v>10.32</v>
          </cell>
          <cell r="I7779">
            <v>2</v>
          </cell>
          <cell r="J7779">
            <v>7</v>
          </cell>
          <cell r="K7779">
            <v>32.76</v>
          </cell>
          <cell r="L7779">
            <v>18</v>
          </cell>
          <cell r="M7779" t="str">
            <v>Jul/Aug</v>
          </cell>
          <cell r="N7779">
            <v>60</v>
          </cell>
        </row>
        <row r="7780">
          <cell r="A7780" t="str">
            <v>2006/07 W18</v>
          </cell>
          <cell r="B7780" t="str">
            <v>112 - LHR T1 World of Whiskies</v>
          </cell>
          <cell r="C7780" t="str">
            <v>Others - 2 for £25 (glayva, disaronno)</v>
          </cell>
          <cell r="D7780">
            <v>0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  <cell r="I7780">
            <v>0</v>
          </cell>
          <cell r="J7780">
            <v>8</v>
          </cell>
          <cell r="K7780" t="str">
            <v>/0</v>
          </cell>
          <cell r="L7780">
            <v>18</v>
          </cell>
          <cell r="M7780" t="str">
            <v>Jul/Aug</v>
          </cell>
          <cell r="N7780">
            <v>48</v>
          </cell>
        </row>
        <row r="7781">
          <cell r="A7781" t="str">
            <v>2006/07 W18</v>
          </cell>
          <cell r="B7781" t="str">
            <v>112 - LHR T1 World of Whiskies</v>
          </cell>
          <cell r="C7781" t="str">
            <v>Others - Pimms 2 for £15 (70cl)</v>
          </cell>
          <cell r="D7781">
            <v>0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  <cell r="K7781" t="str">
            <v>/0</v>
          </cell>
          <cell r="L7781">
            <v>18</v>
          </cell>
          <cell r="M7781" t="str">
            <v>Jul/Aug</v>
          </cell>
          <cell r="N7781">
            <v>35</v>
          </cell>
        </row>
        <row r="7782">
          <cell r="A7782" t="str">
            <v>2006/07 W18</v>
          </cell>
          <cell r="B7782" t="str">
            <v>112 - LHR T1 World of Whiskies</v>
          </cell>
          <cell r="C7782" t="str">
            <v>Other - 2 for £30 Sauza</v>
          </cell>
          <cell r="D7782">
            <v>0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  <cell r="I7782">
            <v>0</v>
          </cell>
          <cell r="J7782">
            <v>0</v>
          </cell>
          <cell r="K7782" t="str">
            <v>/0</v>
          </cell>
          <cell r="L7782">
            <v>18</v>
          </cell>
          <cell r="M7782" t="str">
            <v>Jul/Aug</v>
          </cell>
          <cell r="N7782">
            <v>58</v>
          </cell>
        </row>
        <row r="7783">
          <cell r="A7783" t="str">
            <v>2006/07 W18</v>
          </cell>
          <cell r="B7783" t="str">
            <v>112 - LHR T1 World of Whiskies</v>
          </cell>
          <cell r="C7783" t="str">
            <v>Others - 2 for £20 ATA (70cl)</v>
          </cell>
          <cell r="D7783">
            <v>0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  <cell r="K7783" t="str">
            <v>/0</v>
          </cell>
          <cell r="L7783">
            <v>18</v>
          </cell>
          <cell r="M7783" t="str">
            <v>Jul/Aug</v>
          </cell>
          <cell r="N7783">
            <v>32</v>
          </cell>
        </row>
        <row r="7784">
          <cell r="A7784" t="str">
            <v>2006/07 W18</v>
          </cell>
          <cell r="B7784" t="str">
            <v>112 - LHR T1 World of Whiskies</v>
          </cell>
          <cell r="C7784" t="str">
            <v>Others - 2 for £15 Fortified</v>
          </cell>
          <cell r="D7784">
            <v>0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0</v>
          </cell>
          <cell r="J7784">
            <v>0</v>
          </cell>
          <cell r="K7784" t="str">
            <v>/0</v>
          </cell>
          <cell r="L7784">
            <v>18</v>
          </cell>
          <cell r="M7784" t="str">
            <v>Jul/Aug</v>
          </cell>
          <cell r="N7784">
            <v>59</v>
          </cell>
        </row>
        <row r="7785">
          <cell r="A7785" t="str">
            <v>2006/07 W18</v>
          </cell>
          <cell r="B7785" t="str">
            <v>122 - LHR T2 World Of Whiskies</v>
          </cell>
          <cell r="C7785" t="str">
            <v>Liquor</v>
          </cell>
          <cell r="D7785">
            <v>18795.939999999999</v>
          </cell>
          <cell r="E7785">
            <v>8764.42</v>
          </cell>
          <cell r="F7785">
            <v>641</v>
          </cell>
          <cell r="G7785">
            <v>9776.7099999999991</v>
          </cell>
          <cell r="H7785">
            <v>2959.74</v>
          </cell>
          <cell r="I7785">
            <v>366</v>
          </cell>
          <cell r="J7785">
            <v>2358</v>
          </cell>
          <cell r="K7785">
            <v>24751.09</v>
          </cell>
          <cell r="L7785">
            <v>18</v>
          </cell>
          <cell r="M7785" t="str">
            <v>Jul/Aug</v>
          </cell>
          <cell r="N7785">
            <v>1</v>
          </cell>
        </row>
        <row r="7786">
          <cell r="A7786" t="str">
            <v>2006/07 W18</v>
          </cell>
          <cell r="B7786" t="str">
            <v>122 - LHR T2 World Of Whiskies</v>
          </cell>
          <cell r="C7786" t="str">
            <v>Tobacco</v>
          </cell>
          <cell r="D7786">
            <v>1688.55</v>
          </cell>
          <cell r="E7786">
            <v>624.26</v>
          </cell>
          <cell r="F7786">
            <v>71</v>
          </cell>
          <cell r="G7786">
            <v>1110.9000000000001</v>
          </cell>
          <cell r="H7786">
            <v>265.13</v>
          </cell>
          <cell r="I7786">
            <v>36</v>
          </cell>
          <cell r="J7786">
            <v>109</v>
          </cell>
          <cell r="K7786">
            <v>1004.92</v>
          </cell>
          <cell r="L7786">
            <v>18</v>
          </cell>
          <cell r="M7786" t="str">
            <v>Jul/Aug</v>
          </cell>
          <cell r="N7786">
            <v>2</v>
          </cell>
        </row>
        <row r="7787">
          <cell r="A7787" t="str">
            <v>2006/07 W18</v>
          </cell>
          <cell r="B7787" t="str">
            <v>122 - LHR T2 World Of Whiskies</v>
          </cell>
          <cell r="C7787" t="str">
            <v>Perfumery</v>
          </cell>
          <cell r="D7787">
            <v>0</v>
          </cell>
          <cell r="E7787">
            <v>0</v>
          </cell>
          <cell r="F7787">
            <v>0</v>
          </cell>
          <cell r="G7787">
            <v>0</v>
          </cell>
          <cell r="H7787">
            <v>0</v>
          </cell>
          <cell r="I7787">
            <v>0</v>
          </cell>
          <cell r="J7787">
            <v>0</v>
          </cell>
          <cell r="K7787" t="str">
            <v>/0</v>
          </cell>
          <cell r="L7787">
            <v>18</v>
          </cell>
          <cell r="M7787" t="str">
            <v>Jul/Aug</v>
          </cell>
          <cell r="N7787">
            <v>3</v>
          </cell>
        </row>
        <row r="7788">
          <cell r="A7788" t="str">
            <v>2006/07 W18</v>
          </cell>
          <cell r="B7788" t="str">
            <v>122 - LHR T2 World Of Whiskies</v>
          </cell>
          <cell r="C7788" t="str">
            <v>Food</v>
          </cell>
          <cell r="D7788">
            <v>0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  <cell r="K7788" t="str">
            <v>/0</v>
          </cell>
          <cell r="L7788">
            <v>18</v>
          </cell>
          <cell r="M7788" t="str">
            <v>Jul/Aug</v>
          </cell>
          <cell r="N7788">
            <v>4</v>
          </cell>
        </row>
        <row r="7789">
          <cell r="A7789" t="str">
            <v>2006/07 W18</v>
          </cell>
          <cell r="B7789" t="str">
            <v>122 - LHR T2 World Of Whiskies</v>
          </cell>
          <cell r="C7789" t="str">
            <v>Tax Free</v>
          </cell>
          <cell r="D7789">
            <v>51.52</v>
          </cell>
          <cell r="E7789">
            <v>24.71</v>
          </cell>
          <cell r="F7789">
            <v>4</v>
          </cell>
          <cell r="G7789">
            <v>49.84</v>
          </cell>
          <cell r="H7789">
            <v>23.61</v>
          </cell>
          <cell r="I7789">
            <v>2</v>
          </cell>
          <cell r="J7789">
            <v>75</v>
          </cell>
          <cell r="K7789">
            <v>354.38</v>
          </cell>
          <cell r="L7789">
            <v>18</v>
          </cell>
          <cell r="M7789" t="str">
            <v>Jul/Aug</v>
          </cell>
          <cell r="N7789">
            <v>5</v>
          </cell>
        </row>
        <row r="7790">
          <cell r="A7790" t="str">
            <v>2006/07 W18</v>
          </cell>
          <cell r="B7790" t="str">
            <v>122 - LHR T2 World Of Whiskies</v>
          </cell>
          <cell r="C7790" t="str">
            <v>Unclassified Products</v>
          </cell>
          <cell r="D7790">
            <v>0</v>
          </cell>
          <cell r="E7790">
            <v>0</v>
          </cell>
          <cell r="F7790">
            <v>0</v>
          </cell>
          <cell r="G7790">
            <v>0</v>
          </cell>
          <cell r="H7790">
            <v>0</v>
          </cell>
          <cell r="I7790">
            <v>0</v>
          </cell>
          <cell r="J7790">
            <v>0</v>
          </cell>
          <cell r="K7790" t="str">
            <v>/0</v>
          </cell>
          <cell r="L7790">
            <v>18</v>
          </cell>
          <cell r="M7790" t="str">
            <v>Jul/Aug</v>
          </cell>
          <cell r="N7790">
            <v>6</v>
          </cell>
        </row>
        <row r="7791">
          <cell r="A7791" t="str">
            <v>2006/07 W18</v>
          </cell>
          <cell r="B7791" t="str">
            <v>122 - LHR T2 World Of Whiskies</v>
          </cell>
          <cell r="C7791" t="str">
            <v>Spirits</v>
          </cell>
          <cell r="D7791">
            <v>18795.939999999999</v>
          </cell>
          <cell r="E7791">
            <v>8764.42</v>
          </cell>
          <cell r="F7791">
            <v>641</v>
          </cell>
          <cell r="G7791">
            <v>9776.7099999999991</v>
          </cell>
          <cell r="H7791">
            <v>2959.74</v>
          </cell>
          <cell r="I7791">
            <v>366</v>
          </cell>
          <cell r="J7791">
            <v>2358</v>
          </cell>
          <cell r="K7791">
            <v>24751.09</v>
          </cell>
          <cell r="L7791">
            <v>18</v>
          </cell>
          <cell r="M7791" t="str">
            <v>Jul/Aug</v>
          </cell>
          <cell r="N7791">
            <v>7</v>
          </cell>
        </row>
        <row r="7792">
          <cell r="A7792" t="str">
            <v>2006/07 W18</v>
          </cell>
          <cell r="B7792" t="str">
            <v>122 - LHR T2 World Of Whiskies</v>
          </cell>
          <cell r="C7792" t="str">
            <v>Fortified Wines</v>
          </cell>
          <cell r="D7792">
            <v>0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  <cell r="I7792">
            <v>0</v>
          </cell>
          <cell r="J7792">
            <v>0</v>
          </cell>
          <cell r="K7792" t="str">
            <v>/0</v>
          </cell>
          <cell r="L7792">
            <v>18</v>
          </cell>
          <cell r="M7792" t="str">
            <v>Jul/Aug</v>
          </cell>
          <cell r="N7792">
            <v>10</v>
          </cell>
        </row>
        <row r="7793">
          <cell r="A7793" t="str">
            <v>2006/07 W18</v>
          </cell>
          <cell r="B7793" t="str">
            <v>122 - LHR T2 World Of Whiskies</v>
          </cell>
          <cell r="C7793" t="str">
            <v>Others</v>
          </cell>
          <cell r="D7793">
            <v>0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  <cell r="I7793">
            <v>0</v>
          </cell>
          <cell r="J7793">
            <v>0</v>
          </cell>
          <cell r="K7793" t="str">
            <v>/0</v>
          </cell>
          <cell r="L7793">
            <v>18</v>
          </cell>
          <cell r="M7793" t="str">
            <v>Jul/Aug</v>
          </cell>
          <cell r="N7793">
            <v>11</v>
          </cell>
        </row>
        <row r="7794">
          <cell r="A7794" t="str">
            <v>2006/07 W18</v>
          </cell>
          <cell r="B7794" t="str">
            <v>122 - LHR T2 World Of Whiskies</v>
          </cell>
          <cell r="C7794" t="str">
            <v>Champagne</v>
          </cell>
          <cell r="D7794">
            <v>0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0</v>
          </cell>
          <cell r="K7794" t="str">
            <v>/0</v>
          </cell>
          <cell r="L7794">
            <v>18</v>
          </cell>
          <cell r="M7794" t="str">
            <v>Jul/Aug</v>
          </cell>
          <cell r="N7794">
            <v>8</v>
          </cell>
        </row>
        <row r="7795">
          <cell r="A7795" t="str">
            <v>2006/07 W18</v>
          </cell>
          <cell r="B7795" t="str">
            <v>122 - LHR T2 World Of Whiskies</v>
          </cell>
          <cell r="C7795" t="str">
            <v>Wines</v>
          </cell>
          <cell r="D7795">
            <v>0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0</v>
          </cell>
          <cell r="J7795">
            <v>0</v>
          </cell>
          <cell r="K7795" t="str">
            <v>/0</v>
          </cell>
          <cell r="L7795">
            <v>18</v>
          </cell>
          <cell r="M7795" t="str">
            <v>Jul/Aug</v>
          </cell>
          <cell r="N7795">
            <v>9</v>
          </cell>
        </row>
        <row r="7796">
          <cell r="A7796" t="str">
            <v>2006/07 W18</v>
          </cell>
          <cell r="B7796" t="str">
            <v>122 - LHR T2 World Of Whiskies</v>
          </cell>
          <cell r="C7796" t="str">
            <v>Unclassified Liquor</v>
          </cell>
          <cell r="D7796">
            <v>0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0</v>
          </cell>
          <cell r="K7796" t="str">
            <v>/0</v>
          </cell>
          <cell r="L7796">
            <v>18</v>
          </cell>
          <cell r="M7796" t="str">
            <v>Jul/Aug</v>
          </cell>
          <cell r="N7796">
            <v>12</v>
          </cell>
        </row>
        <row r="7797">
          <cell r="A7797" t="str">
            <v>2006/07 W18</v>
          </cell>
          <cell r="B7797" t="str">
            <v>122 - LHR T2 World Of Whiskies</v>
          </cell>
          <cell r="C7797" t="str">
            <v>Value - 2 for £15</v>
          </cell>
          <cell r="D7797">
            <v>49.29</v>
          </cell>
          <cell r="E7797">
            <v>27.47</v>
          </cell>
          <cell r="F7797">
            <v>4</v>
          </cell>
          <cell r="G7797">
            <v>22.89</v>
          </cell>
          <cell r="H7797">
            <v>8.1</v>
          </cell>
          <cell r="I7797">
            <v>1</v>
          </cell>
          <cell r="J7797">
            <v>13</v>
          </cell>
          <cell r="K7797">
            <v>38.61</v>
          </cell>
          <cell r="L7797">
            <v>18</v>
          </cell>
          <cell r="M7797" t="str">
            <v>Jul/Aug</v>
          </cell>
          <cell r="N7797">
            <v>31</v>
          </cell>
        </row>
        <row r="7798">
          <cell r="A7798" t="str">
            <v>2006/07 W18</v>
          </cell>
          <cell r="B7798" t="str">
            <v>122 - LHR T2 World Of Whiskies</v>
          </cell>
          <cell r="C7798" t="str">
            <v>Value - 2 for £20 Bombay Saphire</v>
          </cell>
          <cell r="D7798">
            <v>0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  <cell r="K7798" t="str">
            <v>/0</v>
          </cell>
          <cell r="L7798">
            <v>18</v>
          </cell>
          <cell r="M7798" t="str">
            <v>Jul/Aug</v>
          </cell>
          <cell r="N7798">
            <v>45</v>
          </cell>
        </row>
        <row r="7799">
          <cell r="A7799" t="str">
            <v>2006/07 W18</v>
          </cell>
          <cell r="B7799" t="str">
            <v>122 - LHR T2 World Of Whiskies</v>
          </cell>
          <cell r="C7799" t="str">
            <v>Value - Baileys 2 for £20</v>
          </cell>
          <cell r="D7799">
            <v>0</v>
          </cell>
          <cell r="E7799">
            <v>0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  <cell r="K7799" t="str">
            <v>/0</v>
          </cell>
          <cell r="L7799">
            <v>18</v>
          </cell>
          <cell r="M7799" t="str">
            <v>Jul/Aug</v>
          </cell>
          <cell r="N7799">
            <v>39</v>
          </cell>
        </row>
        <row r="7800">
          <cell r="A7800" t="str">
            <v>2006/07 W18</v>
          </cell>
          <cell r="B7800" t="str">
            <v>122 - LHR T2 World Of Whiskies</v>
          </cell>
          <cell r="C7800" t="str">
            <v>Value - Baileys Twin @ £20</v>
          </cell>
          <cell r="D7800">
            <v>0</v>
          </cell>
          <cell r="E7800">
            <v>0</v>
          </cell>
          <cell r="F7800">
            <v>0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  <cell r="K7800" t="str">
            <v>/0</v>
          </cell>
          <cell r="L7800">
            <v>18</v>
          </cell>
          <cell r="M7800" t="str">
            <v>Jul/Aug</v>
          </cell>
          <cell r="N7800">
            <v>51</v>
          </cell>
        </row>
        <row r="7801">
          <cell r="A7801" t="str">
            <v>2006/07 W18</v>
          </cell>
          <cell r="B7801" t="str">
            <v>122 - LHR T2 World Of Whiskies</v>
          </cell>
          <cell r="C7801" t="str">
            <v>Value - Twins @ £15</v>
          </cell>
          <cell r="D7801">
            <v>0</v>
          </cell>
          <cell r="E7801">
            <v>0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  <cell r="K7801" t="str">
            <v>/0</v>
          </cell>
          <cell r="L7801">
            <v>18</v>
          </cell>
          <cell r="M7801" t="str">
            <v>Jul/Aug</v>
          </cell>
          <cell r="N7801">
            <v>36</v>
          </cell>
        </row>
        <row r="7802">
          <cell r="A7802" t="str">
            <v>2006/07 W18</v>
          </cell>
          <cell r="B7802" t="str">
            <v>122 - LHR T2 World Of Whiskies</v>
          </cell>
          <cell r="C7802" t="str">
            <v>Malt - 2 For £45 (6 glenmorangie + 2)</v>
          </cell>
          <cell r="D7802">
            <v>1660.66</v>
          </cell>
          <cell r="E7802">
            <v>765.7</v>
          </cell>
          <cell r="F7802">
            <v>64</v>
          </cell>
          <cell r="G7802">
            <v>993.49</v>
          </cell>
          <cell r="H7802">
            <v>267.25</v>
          </cell>
          <cell r="I7802">
            <v>38</v>
          </cell>
          <cell r="J7802">
            <v>56</v>
          </cell>
          <cell r="K7802">
            <v>447.89</v>
          </cell>
          <cell r="L7802">
            <v>18</v>
          </cell>
          <cell r="M7802" t="str">
            <v>Jul/Aug</v>
          </cell>
          <cell r="N7802">
            <v>30</v>
          </cell>
        </row>
        <row r="7803">
          <cell r="A7803" t="str">
            <v>2006/07 W18</v>
          </cell>
          <cell r="B7803" t="str">
            <v>122 - LHR T2 World Of Whiskies</v>
          </cell>
          <cell r="C7803" t="str">
            <v>Malt - Save £5 Glenmorangie Traditional</v>
          </cell>
          <cell r="D7803">
            <v>79.98</v>
          </cell>
          <cell r="E7803">
            <v>22.83</v>
          </cell>
          <cell r="F7803">
            <v>2</v>
          </cell>
          <cell r="G7803">
            <v>79.98</v>
          </cell>
          <cell r="H7803">
            <v>22.83</v>
          </cell>
          <cell r="I7803">
            <v>2</v>
          </cell>
          <cell r="J7803">
            <v>5</v>
          </cell>
          <cell r="K7803">
            <v>57.18</v>
          </cell>
          <cell r="L7803">
            <v>18</v>
          </cell>
          <cell r="M7803" t="str">
            <v>Jul/Aug</v>
          </cell>
          <cell r="N7803">
            <v>44</v>
          </cell>
        </row>
        <row r="7804">
          <cell r="A7804" t="str">
            <v>2006/07 W18</v>
          </cell>
          <cell r="B7804" t="str">
            <v>122 - LHR T2 World Of Whiskies</v>
          </cell>
          <cell r="C7804" t="str">
            <v>Cognac - XO @ £45</v>
          </cell>
          <cell r="D7804">
            <v>0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0</v>
          </cell>
          <cell r="J7804">
            <v>0</v>
          </cell>
          <cell r="K7804" t="str">
            <v>/0</v>
          </cell>
          <cell r="L7804">
            <v>18</v>
          </cell>
          <cell r="M7804" t="str">
            <v>Jul/Aug</v>
          </cell>
          <cell r="N7804">
            <v>37</v>
          </cell>
        </row>
        <row r="7805">
          <cell r="A7805" t="str">
            <v>2006/07 W18</v>
          </cell>
          <cell r="B7805" t="str">
            <v>122 - LHR T2 World Of Whiskies</v>
          </cell>
          <cell r="C7805" t="str">
            <v>Cognac - VSOP 2 for £45</v>
          </cell>
          <cell r="D7805">
            <v>0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0</v>
          </cell>
          <cell r="J7805">
            <v>0</v>
          </cell>
          <cell r="K7805" t="str">
            <v>/0</v>
          </cell>
          <cell r="L7805">
            <v>18</v>
          </cell>
          <cell r="M7805" t="str">
            <v>Jul/Aug</v>
          </cell>
          <cell r="N7805">
            <v>41</v>
          </cell>
        </row>
        <row r="7806">
          <cell r="A7806" t="str">
            <v>2006/07 W18</v>
          </cell>
          <cell r="B7806" t="str">
            <v>122 - LHR T2 World Of Whiskies</v>
          </cell>
          <cell r="C7806" t="str">
            <v>Cognac - Only £17_99 VS Especiale</v>
          </cell>
          <cell r="D7806">
            <v>0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0</v>
          </cell>
          <cell r="K7806" t="str">
            <v>/0</v>
          </cell>
          <cell r="L7806">
            <v>18</v>
          </cell>
          <cell r="M7806" t="str">
            <v>Jul/Aug</v>
          </cell>
          <cell r="N7806">
            <v>42</v>
          </cell>
        </row>
        <row r="7807">
          <cell r="A7807" t="str">
            <v>2006/07 W18</v>
          </cell>
          <cell r="B7807" t="str">
            <v>122 - LHR T2 World Of Whiskies</v>
          </cell>
          <cell r="C7807" t="str">
            <v>Deluxe - Chivas 2 for £30</v>
          </cell>
          <cell r="D7807">
            <v>139.93</v>
          </cell>
          <cell r="E7807">
            <v>97.23</v>
          </cell>
          <cell r="F7807">
            <v>7</v>
          </cell>
          <cell r="G7807">
            <v>0</v>
          </cell>
          <cell r="H7807">
            <v>0</v>
          </cell>
          <cell r="I7807">
            <v>0</v>
          </cell>
          <cell r="J7807">
            <v>9</v>
          </cell>
          <cell r="K7807">
            <v>54.9</v>
          </cell>
          <cell r="L7807">
            <v>18</v>
          </cell>
          <cell r="M7807" t="str">
            <v>Jul/Aug</v>
          </cell>
          <cell r="N7807">
            <v>49</v>
          </cell>
        </row>
        <row r="7808">
          <cell r="A7808" t="str">
            <v>2006/07 W18</v>
          </cell>
          <cell r="B7808" t="str">
            <v>122 - LHR T2 World Of Whiskies</v>
          </cell>
          <cell r="C7808" t="str">
            <v>Deluxe - Chivas Twin for £30</v>
          </cell>
          <cell r="D7808">
            <v>0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0</v>
          </cell>
          <cell r="J7808">
            <v>0</v>
          </cell>
          <cell r="K7808" t="str">
            <v>/0</v>
          </cell>
          <cell r="L7808">
            <v>18</v>
          </cell>
          <cell r="M7808" t="str">
            <v>Jul/Aug</v>
          </cell>
          <cell r="N7808">
            <v>38</v>
          </cell>
        </row>
        <row r="7809">
          <cell r="A7809" t="str">
            <v>2006/07 W18</v>
          </cell>
          <cell r="B7809" t="str">
            <v>122 - LHR T2 World Of Whiskies</v>
          </cell>
          <cell r="C7809" t="str">
            <v>Deluxe - Chivas Triple Pack @ £45</v>
          </cell>
          <cell r="D7809">
            <v>0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0</v>
          </cell>
          <cell r="K7809" t="str">
            <v>/0</v>
          </cell>
          <cell r="L7809">
            <v>18</v>
          </cell>
          <cell r="M7809" t="str">
            <v>Jul/Aug</v>
          </cell>
          <cell r="N7809">
            <v>54</v>
          </cell>
        </row>
        <row r="7810">
          <cell r="A7810" t="str">
            <v>2006/07 W18</v>
          </cell>
          <cell r="B7810" t="str">
            <v>122 - LHR T2 World Of Whiskies</v>
          </cell>
          <cell r="C7810" t="str">
            <v>Deluxe - Chivas Save £5 18yo</v>
          </cell>
          <cell r="D7810">
            <v>69.98</v>
          </cell>
          <cell r="E7810">
            <v>36.79</v>
          </cell>
          <cell r="F7810">
            <v>2</v>
          </cell>
          <cell r="G7810">
            <v>34.99</v>
          </cell>
          <cell r="H7810">
            <v>12.86</v>
          </cell>
          <cell r="I7810">
            <v>1</v>
          </cell>
          <cell r="J7810">
            <v>12</v>
          </cell>
          <cell r="K7810">
            <v>132.72</v>
          </cell>
          <cell r="L7810">
            <v>18</v>
          </cell>
          <cell r="M7810" t="str">
            <v>Jul/Aug</v>
          </cell>
          <cell r="N7810">
            <v>50</v>
          </cell>
        </row>
        <row r="7811">
          <cell r="A7811" t="str">
            <v>2006/07 W18</v>
          </cell>
          <cell r="B7811" t="str">
            <v>122 - LHR T2 World Of Whiskies</v>
          </cell>
          <cell r="C7811" t="str">
            <v>Deluxe - Chivas Royal Salute get Chivas 18yo</v>
          </cell>
          <cell r="D7811">
            <v>119.98</v>
          </cell>
          <cell r="E7811">
            <v>77.44</v>
          </cell>
          <cell r="F7811">
            <v>2</v>
          </cell>
          <cell r="G7811">
            <v>0</v>
          </cell>
          <cell r="H7811">
            <v>0</v>
          </cell>
          <cell r="I7811">
            <v>0</v>
          </cell>
          <cell r="J7811">
            <v>8</v>
          </cell>
          <cell r="K7811">
            <v>170.16</v>
          </cell>
          <cell r="L7811">
            <v>18</v>
          </cell>
          <cell r="M7811" t="str">
            <v>Jul/Aug</v>
          </cell>
          <cell r="N7811">
            <v>57</v>
          </cell>
        </row>
        <row r="7812">
          <cell r="A7812" t="str">
            <v>2006/07 W18</v>
          </cell>
          <cell r="B7812" t="str">
            <v>122 - LHR T2 World Of Whiskies</v>
          </cell>
          <cell r="C7812" t="str">
            <v>Deluxe - Dewars 2 for £30 ATA</v>
          </cell>
          <cell r="D7812">
            <v>69.98</v>
          </cell>
          <cell r="E7812">
            <v>20.88</v>
          </cell>
          <cell r="F7812">
            <v>4</v>
          </cell>
          <cell r="G7812">
            <v>49.99</v>
          </cell>
          <cell r="H7812">
            <v>6.18</v>
          </cell>
          <cell r="I7812">
            <v>3</v>
          </cell>
          <cell r="J7812">
            <v>9</v>
          </cell>
          <cell r="K7812">
            <v>47.61</v>
          </cell>
          <cell r="L7812">
            <v>18</v>
          </cell>
          <cell r="M7812" t="str">
            <v>Jul/Aug</v>
          </cell>
          <cell r="N7812">
            <v>40</v>
          </cell>
        </row>
        <row r="7813">
          <cell r="A7813" t="str">
            <v>2006/07 W18</v>
          </cell>
          <cell r="B7813" t="str">
            <v>122 - LHR T2 World Of Whiskies</v>
          </cell>
          <cell r="C7813" t="str">
            <v>Deluxe - JW Blue get a free 20cl Gold (Sept Only)</v>
          </cell>
          <cell r="D7813">
            <v>198</v>
          </cell>
          <cell r="E7813">
            <v>111.19</v>
          </cell>
          <cell r="F7813">
            <v>2</v>
          </cell>
          <cell r="G7813">
            <v>99</v>
          </cell>
          <cell r="H7813">
            <v>44.02</v>
          </cell>
          <cell r="I7813">
            <v>1</v>
          </cell>
          <cell r="J7813">
            <v>8</v>
          </cell>
          <cell r="K7813">
            <v>254.64</v>
          </cell>
          <cell r="L7813">
            <v>18</v>
          </cell>
          <cell r="M7813" t="str">
            <v>Jul/Aug</v>
          </cell>
          <cell r="N7813">
            <v>46</v>
          </cell>
        </row>
        <row r="7814">
          <cell r="A7814" t="str">
            <v>2006/07 W18</v>
          </cell>
          <cell r="B7814" t="str">
            <v>122 - LHR T2 World Of Whiskies</v>
          </cell>
          <cell r="C7814" t="str">
            <v>Deluxe - Free 20cl bottle (linked to JW Blue) (Sept Only)</v>
          </cell>
          <cell r="D7814">
            <v>0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26</v>
          </cell>
          <cell r="K7814" t="str">
            <v>/0</v>
          </cell>
          <cell r="L7814">
            <v>18</v>
          </cell>
          <cell r="M7814" t="str">
            <v>Jul/Aug</v>
          </cell>
          <cell r="N7814">
            <v>47</v>
          </cell>
        </row>
        <row r="7815">
          <cell r="A7815" t="str">
            <v>2006/07 W18</v>
          </cell>
          <cell r="B7815" t="str">
            <v>122 - LHR T2 World Of Whiskies</v>
          </cell>
          <cell r="C7815" t="str">
            <v>Champagne - Piper Florens Louis 2 for £30</v>
          </cell>
          <cell r="D7815">
            <v>0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  <cell r="K7815" t="str">
            <v>/0</v>
          </cell>
          <cell r="L7815">
            <v>18</v>
          </cell>
          <cell r="M7815" t="str">
            <v>Jul/Aug</v>
          </cell>
          <cell r="N7815">
            <v>53</v>
          </cell>
        </row>
        <row r="7816">
          <cell r="A7816" t="str">
            <v>2006/07 W18</v>
          </cell>
          <cell r="B7816" t="str">
            <v>122 - LHR T2 World Of Whiskies</v>
          </cell>
          <cell r="C7816" t="str">
            <v>Champagne - Piper Florens Louis Twin for £30</v>
          </cell>
          <cell r="D7816">
            <v>0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  <cell r="K7816" t="str">
            <v>/0</v>
          </cell>
          <cell r="L7816">
            <v>18</v>
          </cell>
          <cell r="M7816" t="str">
            <v>Jul/Aug</v>
          </cell>
          <cell r="N7816">
            <v>33</v>
          </cell>
        </row>
        <row r="7817">
          <cell r="A7817" t="str">
            <v>2006/07 W18</v>
          </cell>
          <cell r="B7817" t="str">
            <v>122 - LHR T2 World Of Whiskies</v>
          </cell>
          <cell r="C7817" t="str">
            <v>Champagne - Charles Heidseick 2 for £35</v>
          </cell>
          <cell r="D7817">
            <v>0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  <cell r="K7817" t="str">
            <v>/0</v>
          </cell>
          <cell r="L7817">
            <v>18</v>
          </cell>
          <cell r="M7817" t="str">
            <v>Jul/Aug</v>
          </cell>
          <cell r="N7817">
            <v>55</v>
          </cell>
        </row>
        <row r="7818">
          <cell r="A7818" t="str">
            <v>2006/07 W18</v>
          </cell>
          <cell r="B7818" t="str">
            <v>122 - LHR T2 World Of Whiskies</v>
          </cell>
          <cell r="C7818" t="str">
            <v>Champagne - Canard Twin for £25</v>
          </cell>
          <cell r="D7818">
            <v>0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  <cell r="K7818" t="str">
            <v>/0</v>
          </cell>
          <cell r="L7818">
            <v>18</v>
          </cell>
          <cell r="M7818" t="str">
            <v>Jul/Aug</v>
          </cell>
          <cell r="N7818">
            <v>52</v>
          </cell>
        </row>
        <row r="7819">
          <cell r="A7819" t="str">
            <v>2006/07 W18</v>
          </cell>
          <cell r="B7819" t="str">
            <v>122 - LHR T2 World Of Whiskies</v>
          </cell>
          <cell r="C7819" t="str">
            <v>Wine - Beringer 3 for £15</v>
          </cell>
          <cell r="D7819">
            <v>0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  <cell r="K7819" t="str">
            <v>/0</v>
          </cell>
          <cell r="L7819">
            <v>18</v>
          </cell>
          <cell r="M7819" t="str">
            <v>Jul/Aug</v>
          </cell>
          <cell r="N7819">
            <v>43</v>
          </cell>
        </row>
        <row r="7820">
          <cell r="A7820" t="str">
            <v>2006/07 W18</v>
          </cell>
          <cell r="B7820" t="str">
            <v>122 - LHR T2 World Of Whiskies</v>
          </cell>
          <cell r="C7820" t="str">
            <v>Wine - Rosemount BOGOF</v>
          </cell>
          <cell r="D7820">
            <v>0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  <cell r="K7820" t="str">
            <v>/0</v>
          </cell>
          <cell r="L7820">
            <v>18</v>
          </cell>
          <cell r="M7820" t="str">
            <v>Jul/Aug</v>
          </cell>
          <cell r="N7820">
            <v>56</v>
          </cell>
        </row>
        <row r="7821">
          <cell r="A7821" t="str">
            <v>2006/07 W18</v>
          </cell>
          <cell r="B7821" t="str">
            <v>122 - LHR T2 World Of Whiskies</v>
          </cell>
          <cell r="C7821" t="str">
            <v>WOW - 2 for £45 Malt</v>
          </cell>
          <cell r="D7821">
            <v>576.79999999999995</v>
          </cell>
          <cell r="E7821">
            <v>253.33</v>
          </cell>
          <cell r="F7821">
            <v>20</v>
          </cell>
          <cell r="G7821">
            <v>347.88</v>
          </cell>
          <cell r="H7821">
            <v>87.21</v>
          </cell>
          <cell r="I7821">
            <v>12</v>
          </cell>
          <cell r="J7821">
            <v>54</v>
          </cell>
          <cell r="K7821">
            <v>418.58</v>
          </cell>
          <cell r="L7821">
            <v>18</v>
          </cell>
          <cell r="M7821" t="str">
            <v>Jul/Aug</v>
          </cell>
          <cell r="N7821">
            <v>34</v>
          </cell>
        </row>
        <row r="7822">
          <cell r="A7822" t="str">
            <v>2006/07 W18</v>
          </cell>
          <cell r="B7822" t="str">
            <v>122 - LHR T2 World Of Whiskies</v>
          </cell>
          <cell r="C7822" t="str">
            <v>WOW - Connemara 2 for £30</v>
          </cell>
          <cell r="D7822">
            <v>0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  <cell r="K7822" t="str">
            <v>/0</v>
          </cell>
          <cell r="L7822">
            <v>18</v>
          </cell>
          <cell r="M7822" t="str">
            <v>Jul/Aug</v>
          </cell>
          <cell r="N7822">
            <v>60</v>
          </cell>
        </row>
        <row r="7823">
          <cell r="A7823" t="str">
            <v>2006/07 W18</v>
          </cell>
          <cell r="B7823" t="str">
            <v>122 - LHR T2 World Of Whiskies</v>
          </cell>
          <cell r="C7823" t="str">
            <v>Others - 2 for £25 (glayva, disaronno)</v>
          </cell>
          <cell r="D7823">
            <v>0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  <cell r="K7823" t="str">
            <v>/0</v>
          </cell>
          <cell r="L7823">
            <v>18</v>
          </cell>
          <cell r="M7823" t="str">
            <v>Jul/Aug</v>
          </cell>
          <cell r="N7823">
            <v>48</v>
          </cell>
        </row>
        <row r="7824">
          <cell r="A7824" t="str">
            <v>2006/07 W18</v>
          </cell>
          <cell r="B7824" t="str">
            <v>122 - LHR T2 World Of Whiskies</v>
          </cell>
          <cell r="C7824" t="str">
            <v>Others - Pimms 2 for £15 (70cl)</v>
          </cell>
          <cell r="D7824">
            <v>0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  <cell r="K7824" t="str">
            <v>/0</v>
          </cell>
          <cell r="L7824">
            <v>18</v>
          </cell>
          <cell r="M7824" t="str">
            <v>Jul/Aug</v>
          </cell>
          <cell r="N7824">
            <v>35</v>
          </cell>
        </row>
        <row r="7825">
          <cell r="A7825" t="str">
            <v>2006/07 W18</v>
          </cell>
          <cell r="B7825" t="str">
            <v>122 - LHR T2 World Of Whiskies</v>
          </cell>
          <cell r="C7825" t="str">
            <v>Other - 2 for £30 Sauza</v>
          </cell>
          <cell r="D7825">
            <v>0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  <cell r="K7825" t="str">
            <v>/0</v>
          </cell>
          <cell r="L7825">
            <v>18</v>
          </cell>
          <cell r="M7825" t="str">
            <v>Jul/Aug</v>
          </cell>
          <cell r="N7825">
            <v>58</v>
          </cell>
        </row>
        <row r="7826">
          <cell r="A7826" t="str">
            <v>2006/07 W18</v>
          </cell>
          <cell r="B7826" t="str">
            <v>122 - LHR T2 World Of Whiskies</v>
          </cell>
          <cell r="C7826" t="str">
            <v>Others - 2 for £20 ATA (70cl)</v>
          </cell>
          <cell r="D7826">
            <v>0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  <cell r="K7826" t="str">
            <v>/0</v>
          </cell>
          <cell r="L7826">
            <v>18</v>
          </cell>
          <cell r="M7826" t="str">
            <v>Jul/Aug</v>
          </cell>
          <cell r="N7826">
            <v>32</v>
          </cell>
        </row>
        <row r="7827">
          <cell r="A7827" t="str">
            <v>2006/07 W18</v>
          </cell>
          <cell r="B7827" t="str">
            <v>122 - LHR T2 World Of Whiskies</v>
          </cell>
          <cell r="C7827" t="str">
            <v>Others - 2 for £15 Fortified</v>
          </cell>
          <cell r="D7827">
            <v>0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  <cell r="K7827" t="str">
            <v>/0</v>
          </cell>
          <cell r="L7827">
            <v>18</v>
          </cell>
          <cell r="M7827" t="str">
            <v>Jul/Aug</v>
          </cell>
          <cell r="N7827">
            <v>59</v>
          </cell>
        </row>
        <row r="7828">
          <cell r="A7828" t="str">
            <v>2006/07 W18</v>
          </cell>
          <cell r="B7828" t="str">
            <v>131 - LHR T3 World Of Whiskies</v>
          </cell>
          <cell r="C7828" t="str">
            <v>Liquor</v>
          </cell>
          <cell r="D7828">
            <v>28854.29</v>
          </cell>
          <cell r="E7828">
            <v>18069.419999999998</v>
          </cell>
          <cell r="F7828">
            <v>912</v>
          </cell>
          <cell r="G7828">
            <v>2847.94</v>
          </cell>
          <cell r="H7828">
            <v>838.84</v>
          </cell>
          <cell r="I7828">
            <v>102</v>
          </cell>
          <cell r="J7828">
            <v>2658</v>
          </cell>
          <cell r="K7828">
            <v>29805.27</v>
          </cell>
          <cell r="L7828">
            <v>18</v>
          </cell>
          <cell r="M7828" t="str">
            <v>Jul/Aug</v>
          </cell>
          <cell r="N7828">
            <v>1</v>
          </cell>
        </row>
        <row r="7829">
          <cell r="A7829" t="str">
            <v>2006/07 W18</v>
          </cell>
          <cell r="B7829" t="str">
            <v>131 - LHR T3 World Of Whiskies</v>
          </cell>
          <cell r="C7829" t="str">
            <v>Tobacco</v>
          </cell>
          <cell r="D7829">
            <v>9988.1299999999992</v>
          </cell>
          <cell r="E7829">
            <v>6165.64</v>
          </cell>
          <cell r="F7829">
            <v>351</v>
          </cell>
          <cell r="G7829">
            <v>231.55</v>
          </cell>
          <cell r="H7829">
            <v>57.13</v>
          </cell>
          <cell r="I7829">
            <v>13</v>
          </cell>
          <cell r="J7829">
            <v>3183</v>
          </cell>
          <cell r="K7829">
            <v>36439.64</v>
          </cell>
          <cell r="L7829">
            <v>18</v>
          </cell>
          <cell r="M7829" t="str">
            <v>Jul/Aug</v>
          </cell>
          <cell r="N7829">
            <v>2</v>
          </cell>
        </row>
        <row r="7830">
          <cell r="A7830" t="str">
            <v>2006/07 W18</v>
          </cell>
          <cell r="B7830" t="str">
            <v>131 - LHR T3 World Of Whiskies</v>
          </cell>
          <cell r="C7830" t="str">
            <v>Perfumery</v>
          </cell>
          <cell r="D7830">
            <v>0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47</v>
          </cell>
          <cell r="K7830" t="str">
            <v>/0</v>
          </cell>
          <cell r="L7830">
            <v>18</v>
          </cell>
          <cell r="M7830" t="str">
            <v>Jul/Aug</v>
          </cell>
          <cell r="N7830">
            <v>3</v>
          </cell>
        </row>
        <row r="7831">
          <cell r="A7831" t="str">
            <v>2006/07 W18</v>
          </cell>
          <cell r="B7831" t="str">
            <v>131 - LHR T3 World Of Whiskies</v>
          </cell>
          <cell r="C7831" t="str">
            <v>Food</v>
          </cell>
          <cell r="D7831">
            <v>0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  <cell r="K7831" t="str">
            <v>/0</v>
          </cell>
          <cell r="L7831">
            <v>18</v>
          </cell>
          <cell r="M7831" t="str">
            <v>Jul/Aug</v>
          </cell>
          <cell r="N7831">
            <v>4</v>
          </cell>
        </row>
        <row r="7832">
          <cell r="A7832" t="str">
            <v>2006/07 W18</v>
          </cell>
          <cell r="B7832" t="str">
            <v>131 - LHR T3 World Of Whiskies</v>
          </cell>
          <cell r="C7832" t="str">
            <v>Tax Free</v>
          </cell>
          <cell r="D7832">
            <v>283.13</v>
          </cell>
          <cell r="E7832">
            <v>155.94999999999999</v>
          </cell>
          <cell r="F7832">
            <v>24</v>
          </cell>
          <cell r="G7832">
            <v>26</v>
          </cell>
          <cell r="H7832">
            <v>13.56</v>
          </cell>
          <cell r="I7832">
            <v>2</v>
          </cell>
          <cell r="J7832">
            <v>240041</v>
          </cell>
          <cell r="K7832">
            <v>1231210.3</v>
          </cell>
          <cell r="L7832">
            <v>18</v>
          </cell>
          <cell r="M7832" t="str">
            <v>Jul/Aug</v>
          </cell>
          <cell r="N7832">
            <v>5</v>
          </cell>
        </row>
        <row r="7833">
          <cell r="A7833" t="str">
            <v>2006/07 W18</v>
          </cell>
          <cell r="B7833" t="str">
            <v>131 - LHR T3 World Of Whiskies</v>
          </cell>
          <cell r="C7833" t="str">
            <v>Unclassified Products</v>
          </cell>
          <cell r="D7833">
            <v>0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 t="str">
            <v>/0</v>
          </cell>
          <cell r="L7833">
            <v>18</v>
          </cell>
          <cell r="M7833" t="str">
            <v>Jul/Aug</v>
          </cell>
          <cell r="N7833">
            <v>6</v>
          </cell>
        </row>
        <row r="7834">
          <cell r="A7834" t="str">
            <v>2006/07 W18</v>
          </cell>
          <cell r="B7834" t="str">
            <v>131 - LHR T3 World Of Whiskies</v>
          </cell>
          <cell r="C7834" t="str">
            <v>Spirits</v>
          </cell>
          <cell r="D7834">
            <v>28854.29</v>
          </cell>
          <cell r="E7834">
            <v>18069.419999999998</v>
          </cell>
          <cell r="F7834">
            <v>912</v>
          </cell>
          <cell r="G7834">
            <v>2847.94</v>
          </cell>
          <cell r="H7834">
            <v>838.84</v>
          </cell>
          <cell r="I7834">
            <v>102</v>
          </cell>
          <cell r="J7834">
            <v>2646</v>
          </cell>
          <cell r="K7834">
            <v>29670.71</v>
          </cell>
          <cell r="L7834">
            <v>18</v>
          </cell>
          <cell r="M7834" t="str">
            <v>Jul/Aug</v>
          </cell>
          <cell r="N7834">
            <v>7</v>
          </cell>
        </row>
        <row r="7835">
          <cell r="A7835" t="str">
            <v>2006/07 W18</v>
          </cell>
          <cell r="B7835" t="str">
            <v>131 - LHR T3 World Of Whiskies</v>
          </cell>
          <cell r="C7835" t="str">
            <v>Fortified Wines</v>
          </cell>
          <cell r="D7835">
            <v>0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12</v>
          </cell>
          <cell r="K7835" t="str">
            <v>/0</v>
          </cell>
          <cell r="L7835">
            <v>18</v>
          </cell>
          <cell r="M7835" t="str">
            <v>Jul/Aug</v>
          </cell>
          <cell r="N7835">
            <v>10</v>
          </cell>
        </row>
        <row r="7836">
          <cell r="A7836" t="str">
            <v>2006/07 W18</v>
          </cell>
          <cell r="B7836" t="str">
            <v>131 - LHR T3 World Of Whiskies</v>
          </cell>
          <cell r="C7836" t="str">
            <v>Others</v>
          </cell>
          <cell r="D7836">
            <v>0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  <cell r="K7836" t="str">
            <v>/0</v>
          </cell>
          <cell r="L7836">
            <v>18</v>
          </cell>
          <cell r="M7836" t="str">
            <v>Jul/Aug</v>
          </cell>
          <cell r="N7836">
            <v>11</v>
          </cell>
        </row>
        <row r="7837">
          <cell r="A7837" t="str">
            <v>2006/07 W18</v>
          </cell>
          <cell r="B7837" t="str">
            <v>131 - LHR T3 World Of Whiskies</v>
          </cell>
          <cell r="C7837" t="str">
            <v>Champagne</v>
          </cell>
          <cell r="D7837">
            <v>0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  <cell r="K7837" t="str">
            <v>/0</v>
          </cell>
          <cell r="L7837">
            <v>18</v>
          </cell>
          <cell r="M7837" t="str">
            <v>Jul/Aug</v>
          </cell>
          <cell r="N7837">
            <v>8</v>
          </cell>
        </row>
        <row r="7838">
          <cell r="A7838" t="str">
            <v>2006/07 W18</v>
          </cell>
          <cell r="B7838" t="str">
            <v>131 - LHR T3 World Of Whiskies</v>
          </cell>
          <cell r="C7838" t="str">
            <v>Wines</v>
          </cell>
          <cell r="D7838">
            <v>0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  <cell r="K7838" t="str">
            <v>/0</v>
          </cell>
          <cell r="L7838">
            <v>18</v>
          </cell>
          <cell r="M7838" t="str">
            <v>Jul/Aug</v>
          </cell>
          <cell r="N7838">
            <v>9</v>
          </cell>
        </row>
        <row r="7839">
          <cell r="A7839" t="str">
            <v>2006/07 W18</v>
          </cell>
          <cell r="B7839" t="str">
            <v>131 - LHR T3 World Of Whiskies</v>
          </cell>
          <cell r="C7839" t="str">
            <v>Unclassified Liquor</v>
          </cell>
          <cell r="D7839">
            <v>0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  <cell r="K7839" t="str">
            <v>/0</v>
          </cell>
          <cell r="L7839">
            <v>18</v>
          </cell>
          <cell r="M7839" t="str">
            <v>Jul/Aug</v>
          </cell>
          <cell r="N7839">
            <v>12</v>
          </cell>
        </row>
        <row r="7840">
          <cell r="A7840" t="str">
            <v>2006/07 W18</v>
          </cell>
          <cell r="B7840" t="str">
            <v>131 - LHR T3 World Of Whiskies</v>
          </cell>
          <cell r="C7840" t="str">
            <v>Value - 2 for £15</v>
          </cell>
          <cell r="D7840">
            <v>11.5</v>
          </cell>
          <cell r="E7840">
            <v>8.7899999999999991</v>
          </cell>
          <cell r="F7840">
            <v>1</v>
          </cell>
          <cell r="G7840">
            <v>0</v>
          </cell>
          <cell r="H7840">
            <v>0</v>
          </cell>
          <cell r="I7840">
            <v>0</v>
          </cell>
          <cell r="J7840">
            <v>7</v>
          </cell>
          <cell r="K7840">
            <v>18.97</v>
          </cell>
          <cell r="L7840">
            <v>18</v>
          </cell>
          <cell r="M7840" t="str">
            <v>Jul/Aug</v>
          </cell>
          <cell r="N7840">
            <v>31</v>
          </cell>
        </row>
        <row r="7841">
          <cell r="A7841" t="str">
            <v>2006/07 W18</v>
          </cell>
          <cell r="B7841" t="str">
            <v>131 - LHR T3 World Of Whiskies</v>
          </cell>
          <cell r="C7841" t="str">
            <v>Value - 2 for £20 Bombay Saphire</v>
          </cell>
          <cell r="D7841">
            <v>0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0</v>
          </cell>
          <cell r="K7841" t="str">
            <v>/0</v>
          </cell>
          <cell r="L7841">
            <v>18</v>
          </cell>
          <cell r="M7841" t="str">
            <v>Jul/Aug</v>
          </cell>
          <cell r="N7841">
            <v>45</v>
          </cell>
        </row>
        <row r="7842">
          <cell r="A7842" t="str">
            <v>2006/07 W18</v>
          </cell>
          <cell r="B7842" t="str">
            <v>131 - LHR T3 World Of Whiskies</v>
          </cell>
          <cell r="C7842" t="str">
            <v>Value - Baileys 2 for £20</v>
          </cell>
          <cell r="D7842">
            <v>0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  <cell r="K7842" t="str">
            <v>/0</v>
          </cell>
          <cell r="L7842">
            <v>18</v>
          </cell>
          <cell r="M7842" t="str">
            <v>Jul/Aug</v>
          </cell>
          <cell r="N7842">
            <v>39</v>
          </cell>
        </row>
        <row r="7843">
          <cell r="A7843" t="str">
            <v>2006/07 W18</v>
          </cell>
          <cell r="B7843" t="str">
            <v>131 - LHR T3 World Of Whiskies</v>
          </cell>
          <cell r="C7843" t="str">
            <v>Value - Baileys Twin @ £20</v>
          </cell>
          <cell r="D7843">
            <v>0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  <cell r="K7843" t="str">
            <v>/0</v>
          </cell>
          <cell r="L7843">
            <v>18</v>
          </cell>
          <cell r="M7843" t="str">
            <v>Jul/Aug</v>
          </cell>
          <cell r="N7843">
            <v>51</v>
          </cell>
        </row>
        <row r="7844">
          <cell r="A7844" t="str">
            <v>2006/07 W18</v>
          </cell>
          <cell r="B7844" t="str">
            <v>131 - LHR T3 World Of Whiskies</v>
          </cell>
          <cell r="C7844" t="str">
            <v>Value - Twins @ £15</v>
          </cell>
          <cell r="D7844">
            <v>0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  <cell r="K7844" t="str">
            <v>/0</v>
          </cell>
          <cell r="L7844">
            <v>18</v>
          </cell>
          <cell r="M7844" t="str">
            <v>Jul/Aug</v>
          </cell>
          <cell r="N7844">
            <v>36</v>
          </cell>
        </row>
        <row r="7845">
          <cell r="A7845" t="str">
            <v>2006/07 W18</v>
          </cell>
          <cell r="B7845" t="str">
            <v>131 - LHR T3 World Of Whiskies</v>
          </cell>
          <cell r="C7845" t="str">
            <v>Malt - 2 For £45 (6 glenmorangie + 2)</v>
          </cell>
          <cell r="D7845">
            <v>1192.32</v>
          </cell>
          <cell r="E7845">
            <v>757.66</v>
          </cell>
          <cell r="F7845">
            <v>45</v>
          </cell>
          <cell r="G7845">
            <v>259.11</v>
          </cell>
          <cell r="H7845">
            <v>68.27</v>
          </cell>
          <cell r="I7845">
            <v>10</v>
          </cell>
          <cell r="J7845">
            <v>109</v>
          </cell>
          <cell r="K7845">
            <v>858</v>
          </cell>
          <cell r="L7845">
            <v>18</v>
          </cell>
          <cell r="M7845" t="str">
            <v>Jul/Aug</v>
          </cell>
          <cell r="N7845">
            <v>30</v>
          </cell>
        </row>
        <row r="7846">
          <cell r="A7846" t="str">
            <v>2006/07 W18</v>
          </cell>
          <cell r="B7846" t="str">
            <v>131 - LHR T3 World Of Whiskies</v>
          </cell>
          <cell r="C7846" t="str">
            <v>Malt - Save £5 Glenmorangie Traditional</v>
          </cell>
          <cell r="D7846">
            <v>119.97</v>
          </cell>
          <cell r="E7846">
            <v>85.68</v>
          </cell>
          <cell r="F7846">
            <v>3</v>
          </cell>
          <cell r="G7846">
            <v>0</v>
          </cell>
          <cell r="H7846">
            <v>0</v>
          </cell>
          <cell r="I7846">
            <v>0</v>
          </cell>
          <cell r="J7846">
            <v>9</v>
          </cell>
          <cell r="K7846">
            <v>102.87</v>
          </cell>
          <cell r="L7846">
            <v>18</v>
          </cell>
          <cell r="M7846" t="str">
            <v>Jul/Aug</v>
          </cell>
          <cell r="N7846">
            <v>44</v>
          </cell>
        </row>
        <row r="7847">
          <cell r="A7847" t="str">
            <v>2006/07 W18</v>
          </cell>
          <cell r="B7847" t="str">
            <v>131 - LHR T3 World Of Whiskies</v>
          </cell>
          <cell r="C7847" t="str">
            <v>Cognac - XO @ £45</v>
          </cell>
          <cell r="D7847">
            <v>0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  <cell r="K7847" t="str">
            <v>/0</v>
          </cell>
          <cell r="L7847">
            <v>18</v>
          </cell>
          <cell r="M7847" t="str">
            <v>Jul/Aug</v>
          </cell>
          <cell r="N7847">
            <v>37</v>
          </cell>
        </row>
        <row r="7848">
          <cell r="A7848" t="str">
            <v>2006/07 W18</v>
          </cell>
          <cell r="B7848" t="str">
            <v>131 - LHR T3 World Of Whiskies</v>
          </cell>
          <cell r="C7848" t="str">
            <v>Cognac - VSOP 2 for £45</v>
          </cell>
          <cell r="D7848">
            <v>0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0</v>
          </cell>
          <cell r="K7848" t="str">
            <v>/0</v>
          </cell>
          <cell r="L7848">
            <v>18</v>
          </cell>
          <cell r="M7848" t="str">
            <v>Jul/Aug</v>
          </cell>
          <cell r="N7848">
            <v>41</v>
          </cell>
        </row>
        <row r="7849">
          <cell r="A7849" t="str">
            <v>2006/07 W18</v>
          </cell>
          <cell r="B7849" t="str">
            <v>131 - LHR T3 World Of Whiskies</v>
          </cell>
          <cell r="C7849" t="str">
            <v>Cognac - Only £17_99 VS Especiale</v>
          </cell>
          <cell r="D7849">
            <v>0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0</v>
          </cell>
          <cell r="J7849">
            <v>0</v>
          </cell>
          <cell r="K7849" t="str">
            <v>/0</v>
          </cell>
          <cell r="L7849">
            <v>18</v>
          </cell>
          <cell r="M7849" t="str">
            <v>Jul/Aug</v>
          </cell>
          <cell r="N7849">
            <v>42</v>
          </cell>
        </row>
        <row r="7850">
          <cell r="A7850" t="str">
            <v>2006/07 W18</v>
          </cell>
          <cell r="B7850" t="str">
            <v>131 - LHR T3 World Of Whiskies</v>
          </cell>
          <cell r="C7850" t="str">
            <v>Deluxe - Chivas 2 for £30</v>
          </cell>
          <cell r="D7850">
            <v>199.9</v>
          </cell>
          <cell r="E7850">
            <v>138.9</v>
          </cell>
          <cell r="F7850">
            <v>10</v>
          </cell>
          <cell r="G7850">
            <v>0</v>
          </cell>
          <cell r="H7850">
            <v>0</v>
          </cell>
          <cell r="I7850">
            <v>0</v>
          </cell>
          <cell r="J7850">
            <v>10</v>
          </cell>
          <cell r="K7850">
            <v>61</v>
          </cell>
          <cell r="L7850">
            <v>18</v>
          </cell>
          <cell r="M7850" t="str">
            <v>Jul/Aug</v>
          </cell>
          <cell r="N7850">
            <v>49</v>
          </cell>
        </row>
        <row r="7851">
          <cell r="A7851" t="str">
            <v>2006/07 W18</v>
          </cell>
          <cell r="B7851" t="str">
            <v>131 - LHR T3 World Of Whiskies</v>
          </cell>
          <cell r="C7851" t="str">
            <v>Deluxe - Chivas Twin for £30</v>
          </cell>
          <cell r="D7851">
            <v>0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0</v>
          </cell>
          <cell r="J7851">
            <v>6</v>
          </cell>
          <cell r="K7851" t="str">
            <v>/0</v>
          </cell>
          <cell r="L7851">
            <v>18</v>
          </cell>
          <cell r="M7851" t="str">
            <v>Jul/Aug</v>
          </cell>
          <cell r="N7851">
            <v>38</v>
          </cell>
        </row>
        <row r="7852">
          <cell r="A7852" t="str">
            <v>2006/07 W18</v>
          </cell>
          <cell r="B7852" t="str">
            <v>131 - LHR T3 World Of Whiskies</v>
          </cell>
          <cell r="C7852" t="str">
            <v>Deluxe - Chivas Triple Pack @ £45</v>
          </cell>
          <cell r="D7852">
            <v>57.99</v>
          </cell>
          <cell r="E7852">
            <v>39.700000000000003</v>
          </cell>
          <cell r="F7852">
            <v>1</v>
          </cell>
          <cell r="G7852">
            <v>0</v>
          </cell>
          <cell r="H7852">
            <v>0</v>
          </cell>
          <cell r="I7852">
            <v>0</v>
          </cell>
          <cell r="J7852">
            <v>4</v>
          </cell>
          <cell r="K7852">
            <v>73.16</v>
          </cell>
          <cell r="L7852">
            <v>18</v>
          </cell>
          <cell r="M7852" t="str">
            <v>Jul/Aug</v>
          </cell>
          <cell r="N7852">
            <v>54</v>
          </cell>
        </row>
        <row r="7853">
          <cell r="A7853" t="str">
            <v>2006/07 W18</v>
          </cell>
          <cell r="B7853" t="str">
            <v>131 - LHR T3 World Of Whiskies</v>
          </cell>
          <cell r="C7853" t="str">
            <v>Deluxe - Chivas Save £5 18yo</v>
          </cell>
          <cell r="D7853">
            <v>139.96</v>
          </cell>
          <cell r="E7853">
            <v>84.65</v>
          </cell>
          <cell r="F7853">
            <v>4</v>
          </cell>
          <cell r="G7853">
            <v>34.99</v>
          </cell>
          <cell r="H7853">
            <v>12.86</v>
          </cell>
          <cell r="I7853">
            <v>1</v>
          </cell>
          <cell r="J7853">
            <v>5</v>
          </cell>
          <cell r="K7853">
            <v>55.3</v>
          </cell>
          <cell r="L7853">
            <v>18</v>
          </cell>
          <cell r="M7853" t="str">
            <v>Jul/Aug</v>
          </cell>
          <cell r="N7853">
            <v>50</v>
          </cell>
        </row>
        <row r="7854">
          <cell r="A7854" t="str">
            <v>2006/07 W18</v>
          </cell>
          <cell r="B7854" t="str">
            <v>131 - LHR T3 World Of Whiskies</v>
          </cell>
          <cell r="C7854" t="str">
            <v>Deluxe - Chivas Royal Salute get Chivas 18yo</v>
          </cell>
          <cell r="D7854">
            <v>419.93</v>
          </cell>
          <cell r="E7854">
            <v>271.04000000000002</v>
          </cell>
          <cell r="F7854">
            <v>7</v>
          </cell>
          <cell r="G7854">
            <v>0</v>
          </cell>
          <cell r="H7854">
            <v>0</v>
          </cell>
          <cell r="I7854">
            <v>0</v>
          </cell>
          <cell r="J7854">
            <v>4</v>
          </cell>
          <cell r="K7854">
            <v>85.08</v>
          </cell>
          <cell r="L7854">
            <v>18</v>
          </cell>
          <cell r="M7854" t="str">
            <v>Jul/Aug</v>
          </cell>
          <cell r="N7854">
            <v>57</v>
          </cell>
        </row>
        <row r="7855">
          <cell r="A7855" t="str">
            <v>2006/07 W18</v>
          </cell>
          <cell r="B7855" t="str">
            <v>131 - LHR T3 World Of Whiskies</v>
          </cell>
          <cell r="C7855" t="str">
            <v>Deluxe - Dewars 2 for £30 ATA</v>
          </cell>
          <cell r="D7855">
            <v>90</v>
          </cell>
          <cell r="E7855">
            <v>29.9</v>
          </cell>
          <cell r="F7855">
            <v>6</v>
          </cell>
          <cell r="G7855">
            <v>60</v>
          </cell>
          <cell r="H7855">
            <v>5.74</v>
          </cell>
          <cell r="I7855">
            <v>4</v>
          </cell>
          <cell r="J7855">
            <v>25</v>
          </cell>
          <cell r="K7855">
            <v>132.25</v>
          </cell>
          <cell r="L7855">
            <v>18</v>
          </cell>
          <cell r="M7855" t="str">
            <v>Jul/Aug</v>
          </cell>
          <cell r="N7855">
            <v>40</v>
          </cell>
        </row>
        <row r="7856">
          <cell r="A7856" t="str">
            <v>2006/07 W18</v>
          </cell>
          <cell r="B7856" t="str">
            <v>131 - LHR T3 World Of Whiskies</v>
          </cell>
          <cell r="C7856" t="str">
            <v>Deluxe - JW Blue get a free 20cl Gold (Sept Only)</v>
          </cell>
          <cell r="D7856">
            <v>305.12</v>
          </cell>
          <cell r="E7856">
            <v>177.8</v>
          </cell>
          <cell r="F7856">
            <v>4</v>
          </cell>
          <cell r="G7856">
            <v>0</v>
          </cell>
          <cell r="H7856">
            <v>0</v>
          </cell>
          <cell r="I7856">
            <v>0</v>
          </cell>
          <cell r="J7856">
            <v>7</v>
          </cell>
          <cell r="K7856">
            <v>222.81</v>
          </cell>
          <cell r="L7856">
            <v>18</v>
          </cell>
          <cell r="M7856" t="str">
            <v>Jul/Aug</v>
          </cell>
          <cell r="N7856">
            <v>46</v>
          </cell>
        </row>
        <row r="7857">
          <cell r="A7857" t="str">
            <v>2006/07 W18</v>
          </cell>
          <cell r="B7857" t="str">
            <v>131 - LHR T3 World Of Whiskies</v>
          </cell>
          <cell r="C7857" t="str">
            <v>Deluxe - Free 20cl bottle (linked to JW Blue) (Sept Only)</v>
          </cell>
          <cell r="D7857">
            <v>52.36</v>
          </cell>
          <cell r="E7857">
            <v>44.24</v>
          </cell>
          <cell r="F7857">
            <v>4</v>
          </cell>
          <cell r="G7857">
            <v>0</v>
          </cell>
          <cell r="H7857">
            <v>0</v>
          </cell>
          <cell r="I7857">
            <v>0</v>
          </cell>
          <cell r="J7857">
            <v>24</v>
          </cell>
          <cell r="K7857">
            <v>143.76</v>
          </cell>
          <cell r="L7857">
            <v>18</v>
          </cell>
          <cell r="M7857" t="str">
            <v>Jul/Aug</v>
          </cell>
          <cell r="N7857">
            <v>47</v>
          </cell>
        </row>
        <row r="7858">
          <cell r="A7858" t="str">
            <v>2006/07 W18</v>
          </cell>
          <cell r="B7858" t="str">
            <v>131 - LHR T3 World Of Whiskies</v>
          </cell>
          <cell r="C7858" t="str">
            <v>Champagne - Piper Florens Louis 2 for £30</v>
          </cell>
          <cell r="D7858">
            <v>0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0</v>
          </cell>
          <cell r="J7858">
            <v>0</v>
          </cell>
          <cell r="K7858" t="str">
            <v>/0</v>
          </cell>
          <cell r="L7858">
            <v>18</v>
          </cell>
          <cell r="M7858" t="str">
            <v>Jul/Aug</v>
          </cell>
          <cell r="N7858">
            <v>53</v>
          </cell>
        </row>
        <row r="7859">
          <cell r="A7859" t="str">
            <v>2006/07 W18</v>
          </cell>
          <cell r="B7859" t="str">
            <v>131 - LHR T3 World Of Whiskies</v>
          </cell>
          <cell r="C7859" t="str">
            <v>Champagne - Piper Florens Louis Twin for £30</v>
          </cell>
          <cell r="D7859">
            <v>0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  <cell r="K7859" t="str">
            <v>/0</v>
          </cell>
          <cell r="L7859">
            <v>18</v>
          </cell>
          <cell r="M7859" t="str">
            <v>Jul/Aug</v>
          </cell>
          <cell r="N7859">
            <v>33</v>
          </cell>
        </row>
        <row r="7860">
          <cell r="A7860" t="str">
            <v>2006/07 W18</v>
          </cell>
          <cell r="B7860" t="str">
            <v>131 - LHR T3 World Of Whiskies</v>
          </cell>
          <cell r="C7860" t="str">
            <v>Champagne - Charles Heidseick 2 for £35</v>
          </cell>
          <cell r="D7860">
            <v>0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  <cell r="K7860" t="str">
            <v>/0</v>
          </cell>
          <cell r="L7860">
            <v>18</v>
          </cell>
          <cell r="M7860" t="str">
            <v>Jul/Aug</v>
          </cell>
          <cell r="N7860">
            <v>55</v>
          </cell>
        </row>
        <row r="7861">
          <cell r="A7861" t="str">
            <v>2006/07 W18</v>
          </cell>
          <cell r="B7861" t="str">
            <v>131 - LHR T3 World Of Whiskies</v>
          </cell>
          <cell r="C7861" t="str">
            <v>Champagne - Canard Twin for £25</v>
          </cell>
          <cell r="D7861">
            <v>0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  <cell r="K7861" t="str">
            <v>/0</v>
          </cell>
          <cell r="L7861">
            <v>18</v>
          </cell>
          <cell r="M7861" t="str">
            <v>Jul/Aug</v>
          </cell>
          <cell r="N7861">
            <v>52</v>
          </cell>
        </row>
        <row r="7862">
          <cell r="A7862" t="str">
            <v>2006/07 W18</v>
          </cell>
          <cell r="B7862" t="str">
            <v>131 - LHR T3 World Of Whiskies</v>
          </cell>
          <cell r="C7862" t="str">
            <v>Wine - Beringer 3 for £15</v>
          </cell>
          <cell r="D7862">
            <v>0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  <cell r="K7862" t="str">
            <v>/0</v>
          </cell>
          <cell r="L7862">
            <v>18</v>
          </cell>
          <cell r="M7862" t="str">
            <v>Jul/Aug</v>
          </cell>
          <cell r="N7862">
            <v>43</v>
          </cell>
        </row>
        <row r="7863">
          <cell r="A7863" t="str">
            <v>2006/07 W18</v>
          </cell>
          <cell r="B7863" t="str">
            <v>131 - LHR T3 World Of Whiskies</v>
          </cell>
          <cell r="C7863" t="str">
            <v>Wine - Rosemount BOGOF</v>
          </cell>
          <cell r="D7863">
            <v>0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  <cell r="K7863" t="str">
            <v>/0</v>
          </cell>
          <cell r="L7863">
            <v>18</v>
          </cell>
          <cell r="M7863" t="str">
            <v>Jul/Aug</v>
          </cell>
          <cell r="N7863">
            <v>56</v>
          </cell>
        </row>
        <row r="7864">
          <cell r="A7864" t="str">
            <v>2006/07 W18</v>
          </cell>
          <cell r="B7864" t="str">
            <v>131 - LHR T3 World Of Whiskies</v>
          </cell>
          <cell r="C7864" t="str">
            <v>WOW - 2 for £45 Malt</v>
          </cell>
          <cell r="D7864">
            <v>915.67</v>
          </cell>
          <cell r="E7864">
            <v>580.86</v>
          </cell>
          <cell r="F7864">
            <v>33</v>
          </cell>
          <cell r="G7864">
            <v>170.94</v>
          </cell>
          <cell r="H7864">
            <v>41.46</v>
          </cell>
          <cell r="I7864">
            <v>6</v>
          </cell>
          <cell r="J7864">
            <v>37</v>
          </cell>
          <cell r="K7864">
            <v>281.60000000000002</v>
          </cell>
          <cell r="L7864">
            <v>18</v>
          </cell>
          <cell r="M7864" t="str">
            <v>Jul/Aug</v>
          </cell>
          <cell r="N7864">
            <v>34</v>
          </cell>
        </row>
        <row r="7865">
          <cell r="A7865" t="str">
            <v>2006/07 W18</v>
          </cell>
          <cell r="B7865" t="str">
            <v>131 - LHR T3 World Of Whiskies</v>
          </cell>
          <cell r="C7865" t="str">
            <v>WOW - Connemara 2 for £30</v>
          </cell>
          <cell r="D7865">
            <v>0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8</v>
          </cell>
          <cell r="K7865" t="str">
            <v>/0</v>
          </cell>
          <cell r="L7865">
            <v>18</v>
          </cell>
          <cell r="M7865" t="str">
            <v>Jul/Aug</v>
          </cell>
          <cell r="N7865">
            <v>60</v>
          </cell>
        </row>
        <row r="7866">
          <cell r="A7866" t="str">
            <v>2006/07 W18</v>
          </cell>
          <cell r="B7866" t="str">
            <v>131 - LHR T3 World Of Whiskies</v>
          </cell>
          <cell r="C7866" t="str">
            <v>Others - 2 for £25 (glayva, disaronno)</v>
          </cell>
          <cell r="D7866">
            <v>0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0</v>
          </cell>
          <cell r="J7866">
            <v>0</v>
          </cell>
          <cell r="K7866" t="str">
            <v>/0</v>
          </cell>
          <cell r="L7866">
            <v>18</v>
          </cell>
          <cell r="M7866" t="str">
            <v>Jul/Aug</v>
          </cell>
          <cell r="N7866">
            <v>48</v>
          </cell>
        </row>
        <row r="7867">
          <cell r="A7867" t="str">
            <v>2006/07 W18</v>
          </cell>
          <cell r="B7867" t="str">
            <v>131 - LHR T3 World Of Whiskies</v>
          </cell>
          <cell r="C7867" t="str">
            <v>Others - Pimms 2 for £15 (70cl)</v>
          </cell>
          <cell r="D7867">
            <v>0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  <cell r="K7867" t="str">
            <v>/0</v>
          </cell>
          <cell r="L7867">
            <v>18</v>
          </cell>
          <cell r="M7867" t="str">
            <v>Jul/Aug</v>
          </cell>
          <cell r="N7867">
            <v>35</v>
          </cell>
        </row>
        <row r="7868">
          <cell r="A7868" t="str">
            <v>2006/07 W18</v>
          </cell>
          <cell r="B7868" t="str">
            <v>131 - LHR T3 World Of Whiskies</v>
          </cell>
          <cell r="C7868" t="str">
            <v>Other - 2 for £30 Sauza</v>
          </cell>
          <cell r="D7868">
            <v>0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  <cell r="K7868" t="str">
            <v>/0</v>
          </cell>
          <cell r="L7868">
            <v>18</v>
          </cell>
          <cell r="M7868" t="str">
            <v>Jul/Aug</v>
          </cell>
          <cell r="N7868">
            <v>58</v>
          </cell>
        </row>
        <row r="7869">
          <cell r="A7869" t="str">
            <v>2006/07 W18</v>
          </cell>
          <cell r="B7869" t="str">
            <v>131 - LHR T3 World Of Whiskies</v>
          </cell>
          <cell r="C7869" t="str">
            <v>Others - 2 for £20 ATA (70cl)</v>
          </cell>
          <cell r="D7869">
            <v>0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  <cell r="K7869" t="str">
            <v>/0</v>
          </cell>
          <cell r="L7869">
            <v>18</v>
          </cell>
          <cell r="M7869" t="str">
            <v>Jul/Aug</v>
          </cell>
          <cell r="N7869">
            <v>32</v>
          </cell>
        </row>
        <row r="7870">
          <cell r="A7870" t="str">
            <v>2006/07 W18</v>
          </cell>
          <cell r="B7870" t="str">
            <v>131 - LHR T3 World Of Whiskies</v>
          </cell>
          <cell r="C7870" t="str">
            <v>Others - 2 for £15 Fortified</v>
          </cell>
          <cell r="D7870">
            <v>0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  <cell r="K7870" t="str">
            <v>/0</v>
          </cell>
          <cell r="L7870">
            <v>18</v>
          </cell>
          <cell r="M7870" t="str">
            <v>Jul/Aug</v>
          </cell>
          <cell r="N7870">
            <v>59</v>
          </cell>
        </row>
        <row r="7871">
          <cell r="A7871" t="str">
            <v>2006/07 W18</v>
          </cell>
          <cell r="B7871" t="str">
            <v>142 - LHR T4 World Of Whiskies</v>
          </cell>
          <cell r="C7871" t="str">
            <v>Liquor</v>
          </cell>
          <cell r="D7871">
            <v>28515.77</v>
          </cell>
          <cell r="E7871">
            <v>18138.86</v>
          </cell>
          <cell r="F7871">
            <v>868</v>
          </cell>
          <cell r="G7871">
            <v>2901.99</v>
          </cell>
          <cell r="H7871">
            <v>876.57</v>
          </cell>
          <cell r="I7871">
            <v>101</v>
          </cell>
          <cell r="J7871">
            <v>2732</v>
          </cell>
          <cell r="K7871">
            <v>31029.07</v>
          </cell>
          <cell r="L7871">
            <v>18</v>
          </cell>
          <cell r="M7871" t="str">
            <v>Jul/Aug</v>
          </cell>
          <cell r="N7871">
            <v>1</v>
          </cell>
        </row>
        <row r="7872">
          <cell r="A7872" t="str">
            <v>2006/07 W18</v>
          </cell>
          <cell r="B7872" t="str">
            <v>142 - LHR T4 World Of Whiskies</v>
          </cell>
          <cell r="C7872" t="str">
            <v>Tobacco</v>
          </cell>
          <cell r="D7872">
            <v>17926.88</v>
          </cell>
          <cell r="E7872">
            <v>10016.82</v>
          </cell>
          <cell r="F7872">
            <v>637</v>
          </cell>
          <cell r="G7872">
            <v>2356.8000000000002</v>
          </cell>
          <cell r="H7872">
            <v>482.93</v>
          </cell>
          <cell r="I7872">
            <v>101</v>
          </cell>
          <cell r="J7872">
            <v>2182</v>
          </cell>
          <cell r="K7872">
            <v>25490.76</v>
          </cell>
          <cell r="L7872">
            <v>18</v>
          </cell>
          <cell r="M7872" t="str">
            <v>Jul/Aug</v>
          </cell>
          <cell r="N7872">
            <v>2</v>
          </cell>
        </row>
        <row r="7873">
          <cell r="A7873" t="str">
            <v>2006/07 W18</v>
          </cell>
          <cell r="B7873" t="str">
            <v>142 - LHR T4 World Of Whiskies</v>
          </cell>
          <cell r="C7873" t="str">
            <v>Perfumery</v>
          </cell>
          <cell r="D7873">
            <v>0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  <cell r="K7873" t="str">
            <v>/0</v>
          </cell>
          <cell r="L7873">
            <v>18</v>
          </cell>
          <cell r="M7873" t="str">
            <v>Jul/Aug</v>
          </cell>
          <cell r="N7873">
            <v>3</v>
          </cell>
        </row>
        <row r="7874">
          <cell r="A7874" t="str">
            <v>2006/07 W18</v>
          </cell>
          <cell r="B7874" t="str">
            <v>142 - LHR T4 World Of Whiskies</v>
          </cell>
          <cell r="C7874" t="str">
            <v>Food</v>
          </cell>
          <cell r="D7874">
            <v>0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0</v>
          </cell>
          <cell r="J7874">
            <v>0</v>
          </cell>
          <cell r="K7874" t="str">
            <v>/0</v>
          </cell>
          <cell r="L7874">
            <v>18</v>
          </cell>
          <cell r="M7874" t="str">
            <v>Jul/Aug</v>
          </cell>
          <cell r="N7874">
            <v>4</v>
          </cell>
        </row>
        <row r="7875">
          <cell r="A7875" t="str">
            <v>2006/07 W18</v>
          </cell>
          <cell r="B7875" t="str">
            <v>142 - LHR T4 World Of Whiskies</v>
          </cell>
          <cell r="C7875" t="str">
            <v>Tax Free</v>
          </cell>
          <cell r="D7875">
            <v>1773.32</v>
          </cell>
          <cell r="E7875">
            <v>1029.1500000000001</v>
          </cell>
          <cell r="F7875">
            <v>62</v>
          </cell>
          <cell r="G7875">
            <v>246.4</v>
          </cell>
          <cell r="H7875">
            <v>106.08</v>
          </cell>
          <cell r="I7875">
            <v>5</v>
          </cell>
          <cell r="J7875">
            <v>1479</v>
          </cell>
          <cell r="K7875">
            <v>16876.580000000002</v>
          </cell>
          <cell r="L7875">
            <v>18</v>
          </cell>
          <cell r="M7875" t="str">
            <v>Jul/Aug</v>
          </cell>
          <cell r="N7875">
            <v>5</v>
          </cell>
        </row>
        <row r="7876">
          <cell r="A7876" t="str">
            <v>2006/07 W18</v>
          </cell>
          <cell r="B7876" t="str">
            <v>142 - LHR T4 World Of Whiskies</v>
          </cell>
          <cell r="C7876" t="str">
            <v>Unclassified Products</v>
          </cell>
          <cell r="D7876">
            <v>0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  <cell r="K7876" t="str">
            <v>/0</v>
          </cell>
          <cell r="L7876">
            <v>18</v>
          </cell>
          <cell r="M7876" t="str">
            <v>Jul/Aug</v>
          </cell>
          <cell r="N7876">
            <v>6</v>
          </cell>
        </row>
        <row r="7877">
          <cell r="A7877" t="str">
            <v>2006/07 W18</v>
          </cell>
          <cell r="B7877" t="str">
            <v>142 - LHR T4 World Of Whiskies</v>
          </cell>
          <cell r="C7877" t="str">
            <v>Spirits</v>
          </cell>
          <cell r="D7877">
            <v>28515.77</v>
          </cell>
          <cell r="E7877">
            <v>18138.86</v>
          </cell>
          <cell r="F7877">
            <v>868</v>
          </cell>
          <cell r="G7877">
            <v>2901.99</v>
          </cell>
          <cell r="H7877">
            <v>876.57</v>
          </cell>
          <cell r="I7877">
            <v>101</v>
          </cell>
          <cell r="J7877">
            <v>2731</v>
          </cell>
          <cell r="K7877">
            <v>31017.71</v>
          </cell>
          <cell r="L7877">
            <v>18</v>
          </cell>
          <cell r="M7877" t="str">
            <v>Jul/Aug</v>
          </cell>
          <cell r="N7877">
            <v>7</v>
          </cell>
        </row>
        <row r="7878">
          <cell r="A7878" t="str">
            <v>2006/07 W18</v>
          </cell>
          <cell r="B7878" t="str">
            <v>142 - LHR T4 World Of Whiskies</v>
          </cell>
          <cell r="C7878" t="str">
            <v>Fortified Wines</v>
          </cell>
          <cell r="D7878">
            <v>0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  <cell r="K7878" t="str">
            <v>/0</v>
          </cell>
          <cell r="L7878">
            <v>18</v>
          </cell>
          <cell r="M7878" t="str">
            <v>Jul/Aug</v>
          </cell>
          <cell r="N7878">
            <v>10</v>
          </cell>
        </row>
        <row r="7879">
          <cell r="A7879" t="str">
            <v>2006/07 W18</v>
          </cell>
          <cell r="B7879" t="str">
            <v>142 - LHR T4 World Of Whiskies</v>
          </cell>
          <cell r="C7879" t="str">
            <v>Others</v>
          </cell>
          <cell r="D7879">
            <v>0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0</v>
          </cell>
          <cell r="J7879">
            <v>0</v>
          </cell>
          <cell r="K7879" t="str">
            <v>/0</v>
          </cell>
          <cell r="L7879">
            <v>18</v>
          </cell>
          <cell r="M7879" t="str">
            <v>Jul/Aug</v>
          </cell>
          <cell r="N7879">
            <v>11</v>
          </cell>
        </row>
        <row r="7880">
          <cell r="A7880" t="str">
            <v>2006/07 W18</v>
          </cell>
          <cell r="B7880" t="str">
            <v>142 - LHR T4 World Of Whiskies</v>
          </cell>
          <cell r="C7880" t="str">
            <v>Champagne</v>
          </cell>
          <cell r="D7880">
            <v>0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1</v>
          </cell>
          <cell r="K7880" t="str">
            <v>/0</v>
          </cell>
          <cell r="L7880">
            <v>18</v>
          </cell>
          <cell r="M7880" t="str">
            <v>Jul/Aug</v>
          </cell>
          <cell r="N7880">
            <v>8</v>
          </cell>
        </row>
        <row r="7881">
          <cell r="A7881" t="str">
            <v>2006/07 W18</v>
          </cell>
          <cell r="B7881" t="str">
            <v>142 - LHR T4 World Of Whiskies</v>
          </cell>
          <cell r="C7881" t="str">
            <v>Wines</v>
          </cell>
          <cell r="D7881">
            <v>0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  <cell r="K7881" t="str">
            <v>/0</v>
          </cell>
          <cell r="L7881">
            <v>18</v>
          </cell>
          <cell r="M7881" t="str">
            <v>Jul/Aug</v>
          </cell>
          <cell r="N7881">
            <v>9</v>
          </cell>
        </row>
        <row r="7882">
          <cell r="A7882" t="str">
            <v>2006/07 W18</v>
          </cell>
          <cell r="B7882" t="str">
            <v>142 - LHR T4 World Of Whiskies</v>
          </cell>
          <cell r="C7882" t="str">
            <v>Unclassified Liquor</v>
          </cell>
          <cell r="D7882">
            <v>0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0</v>
          </cell>
          <cell r="J7882">
            <v>0</v>
          </cell>
          <cell r="K7882" t="str">
            <v>/0</v>
          </cell>
          <cell r="L7882">
            <v>18</v>
          </cell>
          <cell r="M7882" t="str">
            <v>Jul/Aug</v>
          </cell>
          <cell r="N7882">
            <v>12</v>
          </cell>
        </row>
        <row r="7883">
          <cell r="A7883" t="str">
            <v>2006/07 W18</v>
          </cell>
          <cell r="B7883" t="str">
            <v>142 - LHR T4 World Of Whiskies</v>
          </cell>
          <cell r="C7883" t="str">
            <v>Value - 2 for £15</v>
          </cell>
          <cell r="D7883">
            <v>11.4</v>
          </cell>
          <cell r="E7883">
            <v>8.43</v>
          </cell>
          <cell r="F7883">
            <v>1</v>
          </cell>
          <cell r="G7883">
            <v>0</v>
          </cell>
          <cell r="H7883">
            <v>0</v>
          </cell>
          <cell r="I7883">
            <v>0</v>
          </cell>
          <cell r="J7883">
            <v>22</v>
          </cell>
          <cell r="K7883">
            <v>65.34</v>
          </cell>
          <cell r="L7883">
            <v>18</v>
          </cell>
          <cell r="M7883" t="str">
            <v>Jul/Aug</v>
          </cell>
          <cell r="N7883">
            <v>31</v>
          </cell>
        </row>
        <row r="7884">
          <cell r="A7884" t="str">
            <v>2006/07 W18</v>
          </cell>
          <cell r="B7884" t="str">
            <v>142 - LHR T4 World Of Whiskies</v>
          </cell>
          <cell r="C7884" t="str">
            <v>Value - 2 for £20 Bombay Saphire</v>
          </cell>
          <cell r="D7884">
            <v>0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0</v>
          </cell>
          <cell r="J7884">
            <v>0</v>
          </cell>
          <cell r="K7884" t="str">
            <v>/0</v>
          </cell>
          <cell r="L7884">
            <v>18</v>
          </cell>
          <cell r="M7884" t="str">
            <v>Jul/Aug</v>
          </cell>
          <cell r="N7884">
            <v>45</v>
          </cell>
        </row>
        <row r="7885">
          <cell r="A7885" t="str">
            <v>2006/07 W18</v>
          </cell>
          <cell r="B7885" t="str">
            <v>142 - LHR T4 World Of Whiskies</v>
          </cell>
          <cell r="C7885" t="str">
            <v>Value - Baileys 2 for £20</v>
          </cell>
          <cell r="D7885">
            <v>0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0</v>
          </cell>
          <cell r="K7885" t="str">
            <v>/0</v>
          </cell>
          <cell r="L7885">
            <v>18</v>
          </cell>
          <cell r="M7885" t="str">
            <v>Jul/Aug</v>
          </cell>
          <cell r="N7885">
            <v>39</v>
          </cell>
        </row>
        <row r="7886">
          <cell r="A7886" t="str">
            <v>2006/07 W18</v>
          </cell>
          <cell r="B7886" t="str">
            <v>142 - LHR T4 World Of Whiskies</v>
          </cell>
          <cell r="C7886" t="str">
            <v>Value - Baileys Twin @ £20</v>
          </cell>
          <cell r="D7886">
            <v>0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0</v>
          </cell>
          <cell r="K7886" t="str">
            <v>/0</v>
          </cell>
          <cell r="L7886">
            <v>18</v>
          </cell>
          <cell r="M7886" t="str">
            <v>Jul/Aug</v>
          </cell>
          <cell r="N7886">
            <v>51</v>
          </cell>
        </row>
        <row r="7887">
          <cell r="A7887" t="str">
            <v>2006/07 W18</v>
          </cell>
          <cell r="B7887" t="str">
            <v>142 - LHR T4 World Of Whiskies</v>
          </cell>
          <cell r="C7887" t="str">
            <v>Value - Twins @ £15</v>
          </cell>
          <cell r="D7887">
            <v>0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0</v>
          </cell>
          <cell r="J7887">
            <v>0</v>
          </cell>
          <cell r="K7887" t="str">
            <v>/0</v>
          </cell>
          <cell r="L7887">
            <v>18</v>
          </cell>
          <cell r="M7887" t="str">
            <v>Jul/Aug</v>
          </cell>
          <cell r="N7887">
            <v>36</v>
          </cell>
        </row>
        <row r="7888">
          <cell r="A7888" t="str">
            <v>2006/07 W18</v>
          </cell>
          <cell r="B7888" t="str">
            <v>142 - LHR T4 World Of Whiskies</v>
          </cell>
          <cell r="C7888" t="str">
            <v>Malt - 2 For £45 (6 glenmorangie + 2)</v>
          </cell>
          <cell r="D7888">
            <v>1034.26</v>
          </cell>
          <cell r="E7888">
            <v>653.78</v>
          </cell>
          <cell r="F7888">
            <v>40</v>
          </cell>
          <cell r="G7888">
            <v>226.29</v>
          </cell>
          <cell r="H7888">
            <v>57.98</v>
          </cell>
          <cell r="I7888">
            <v>9</v>
          </cell>
          <cell r="J7888">
            <v>130</v>
          </cell>
          <cell r="K7888">
            <v>1013.61</v>
          </cell>
          <cell r="L7888">
            <v>18</v>
          </cell>
          <cell r="M7888" t="str">
            <v>Jul/Aug</v>
          </cell>
          <cell r="N7888">
            <v>30</v>
          </cell>
        </row>
        <row r="7889">
          <cell r="A7889" t="str">
            <v>2006/07 W18</v>
          </cell>
          <cell r="B7889" t="str">
            <v>142 - LHR T4 World Of Whiskies</v>
          </cell>
          <cell r="C7889" t="str">
            <v>Malt - Save £5 Glenmorangie Traditional</v>
          </cell>
          <cell r="D7889">
            <v>279.93</v>
          </cell>
          <cell r="E7889">
            <v>199.91</v>
          </cell>
          <cell r="F7889">
            <v>7</v>
          </cell>
          <cell r="G7889">
            <v>0</v>
          </cell>
          <cell r="H7889">
            <v>0</v>
          </cell>
          <cell r="I7889">
            <v>0</v>
          </cell>
          <cell r="J7889">
            <v>6</v>
          </cell>
          <cell r="K7889">
            <v>68.59</v>
          </cell>
          <cell r="L7889">
            <v>18</v>
          </cell>
          <cell r="M7889" t="str">
            <v>Jul/Aug</v>
          </cell>
          <cell r="N7889">
            <v>44</v>
          </cell>
        </row>
        <row r="7890">
          <cell r="A7890" t="str">
            <v>2006/07 W18</v>
          </cell>
          <cell r="B7890" t="str">
            <v>142 - LHR T4 World Of Whiskies</v>
          </cell>
          <cell r="C7890" t="str">
            <v>Cognac - XO @ £45</v>
          </cell>
          <cell r="D7890">
            <v>0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  <cell r="K7890" t="str">
            <v>/0</v>
          </cell>
          <cell r="L7890">
            <v>18</v>
          </cell>
          <cell r="M7890" t="str">
            <v>Jul/Aug</v>
          </cell>
          <cell r="N7890">
            <v>37</v>
          </cell>
        </row>
        <row r="7891">
          <cell r="A7891" t="str">
            <v>2006/07 W18</v>
          </cell>
          <cell r="B7891" t="str">
            <v>142 - LHR T4 World Of Whiskies</v>
          </cell>
          <cell r="C7891" t="str">
            <v>Cognac - VSOP 2 for £45</v>
          </cell>
          <cell r="D7891">
            <v>0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0</v>
          </cell>
          <cell r="J7891">
            <v>0</v>
          </cell>
          <cell r="K7891" t="str">
            <v>/0</v>
          </cell>
          <cell r="L7891">
            <v>18</v>
          </cell>
          <cell r="M7891" t="str">
            <v>Jul/Aug</v>
          </cell>
          <cell r="N7891">
            <v>41</v>
          </cell>
        </row>
        <row r="7892">
          <cell r="A7892" t="str">
            <v>2006/07 W18</v>
          </cell>
          <cell r="B7892" t="str">
            <v>142 - LHR T4 World Of Whiskies</v>
          </cell>
          <cell r="C7892" t="str">
            <v>Cognac - Only £17_99 VS Especiale</v>
          </cell>
          <cell r="D7892">
            <v>0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  <cell r="K7892" t="str">
            <v>/0</v>
          </cell>
          <cell r="L7892">
            <v>18</v>
          </cell>
          <cell r="M7892" t="str">
            <v>Jul/Aug</v>
          </cell>
          <cell r="N7892">
            <v>42</v>
          </cell>
        </row>
        <row r="7893">
          <cell r="A7893" t="str">
            <v>2006/07 W18</v>
          </cell>
          <cell r="B7893" t="str">
            <v>142 - LHR T4 World Of Whiskies</v>
          </cell>
          <cell r="C7893" t="str">
            <v>Deluxe - Chivas 2 for £30</v>
          </cell>
          <cell r="D7893">
            <v>159.91999999999999</v>
          </cell>
          <cell r="E7893">
            <v>111.12</v>
          </cell>
          <cell r="F7893">
            <v>8</v>
          </cell>
          <cell r="G7893">
            <v>0</v>
          </cell>
          <cell r="H7893">
            <v>0</v>
          </cell>
          <cell r="I7893">
            <v>0</v>
          </cell>
          <cell r="J7893">
            <v>10</v>
          </cell>
          <cell r="K7893">
            <v>61</v>
          </cell>
          <cell r="L7893">
            <v>18</v>
          </cell>
          <cell r="M7893" t="str">
            <v>Jul/Aug</v>
          </cell>
          <cell r="N7893">
            <v>49</v>
          </cell>
        </row>
        <row r="7894">
          <cell r="A7894" t="str">
            <v>2006/07 W18</v>
          </cell>
          <cell r="B7894" t="str">
            <v>142 - LHR T4 World Of Whiskies</v>
          </cell>
          <cell r="C7894" t="str">
            <v>Deluxe - Chivas Twin for £30</v>
          </cell>
          <cell r="D7894">
            <v>272.93</v>
          </cell>
          <cell r="E7894">
            <v>187.53</v>
          </cell>
          <cell r="F7894">
            <v>7</v>
          </cell>
          <cell r="G7894">
            <v>0</v>
          </cell>
          <cell r="H7894">
            <v>0</v>
          </cell>
          <cell r="I7894">
            <v>0</v>
          </cell>
          <cell r="J7894">
            <v>3</v>
          </cell>
          <cell r="K7894">
            <v>36.6</v>
          </cell>
          <cell r="L7894">
            <v>18</v>
          </cell>
          <cell r="M7894" t="str">
            <v>Jul/Aug</v>
          </cell>
          <cell r="N7894">
            <v>38</v>
          </cell>
        </row>
        <row r="7895">
          <cell r="A7895" t="str">
            <v>2006/07 W18</v>
          </cell>
          <cell r="B7895" t="str">
            <v>142 - LHR T4 World Of Whiskies</v>
          </cell>
          <cell r="C7895" t="str">
            <v>Deluxe - Chivas Triple Pack @ £45</v>
          </cell>
          <cell r="D7895">
            <v>0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6</v>
          </cell>
          <cell r="K7895" t="str">
            <v>/0</v>
          </cell>
          <cell r="L7895">
            <v>18</v>
          </cell>
          <cell r="M7895" t="str">
            <v>Jul/Aug</v>
          </cell>
          <cell r="N7895">
            <v>54</v>
          </cell>
        </row>
        <row r="7896">
          <cell r="A7896" t="str">
            <v>2006/07 W18</v>
          </cell>
          <cell r="B7896" t="str">
            <v>142 - LHR T4 World Of Whiskies</v>
          </cell>
          <cell r="C7896" t="str">
            <v>Deluxe - Chivas Save £5 18yo</v>
          </cell>
          <cell r="D7896">
            <v>69.98</v>
          </cell>
          <cell r="E7896">
            <v>36.79</v>
          </cell>
          <cell r="F7896">
            <v>2</v>
          </cell>
          <cell r="G7896">
            <v>34.99</v>
          </cell>
          <cell r="H7896">
            <v>12.86</v>
          </cell>
          <cell r="I7896">
            <v>1</v>
          </cell>
          <cell r="J7896">
            <v>10</v>
          </cell>
          <cell r="K7896">
            <v>110.6</v>
          </cell>
          <cell r="L7896">
            <v>18</v>
          </cell>
          <cell r="M7896" t="str">
            <v>Jul/Aug</v>
          </cell>
          <cell r="N7896">
            <v>50</v>
          </cell>
        </row>
        <row r="7897">
          <cell r="A7897" t="str">
            <v>2006/07 W18</v>
          </cell>
          <cell r="B7897" t="str">
            <v>142 - LHR T4 World Of Whiskies</v>
          </cell>
          <cell r="C7897" t="str">
            <v>Deluxe - Chivas Royal Salute get Chivas 18yo</v>
          </cell>
          <cell r="D7897">
            <v>119.98</v>
          </cell>
          <cell r="E7897">
            <v>77.44</v>
          </cell>
          <cell r="F7897">
            <v>2</v>
          </cell>
          <cell r="G7897">
            <v>0</v>
          </cell>
          <cell r="H7897">
            <v>0</v>
          </cell>
          <cell r="I7897">
            <v>0</v>
          </cell>
          <cell r="J7897">
            <v>5</v>
          </cell>
          <cell r="K7897">
            <v>106.35</v>
          </cell>
          <cell r="L7897">
            <v>18</v>
          </cell>
          <cell r="M7897" t="str">
            <v>Jul/Aug</v>
          </cell>
          <cell r="N7897">
            <v>57</v>
          </cell>
        </row>
        <row r="7898">
          <cell r="A7898" t="str">
            <v>2006/07 W18</v>
          </cell>
          <cell r="B7898" t="str">
            <v>142 - LHR T4 World Of Whiskies</v>
          </cell>
          <cell r="C7898" t="str">
            <v>Deluxe - Dewars 2 for £30 ATA</v>
          </cell>
          <cell r="D7898">
            <v>30</v>
          </cell>
          <cell r="E7898">
            <v>2.87</v>
          </cell>
          <cell r="F7898">
            <v>2</v>
          </cell>
          <cell r="G7898">
            <v>30</v>
          </cell>
          <cell r="H7898">
            <v>2.87</v>
          </cell>
          <cell r="I7898">
            <v>2</v>
          </cell>
          <cell r="J7898">
            <v>19</v>
          </cell>
          <cell r="K7898">
            <v>100.51</v>
          </cell>
          <cell r="L7898">
            <v>18</v>
          </cell>
          <cell r="M7898" t="str">
            <v>Jul/Aug</v>
          </cell>
          <cell r="N7898">
            <v>40</v>
          </cell>
        </row>
        <row r="7899">
          <cell r="A7899" t="str">
            <v>2006/07 W18</v>
          </cell>
          <cell r="B7899" t="str">
            <v>142 - LHR T4 World Of Whiskies</v>
          </cell>
          <cell r="C7899" t="str">
            <v>Deluxe - JW Blue get a free 20cl Gold (Sept Only)</v>
          </cell>
          <cell r="D7899">
            <v>533.96</v>
          </cell>
          <cell r="E7899">
            <v>311.14999999999998</v>
          </cell>
          <cell r="F7899">
            <v>7</v>
          </cell>
          <cell r="G7899">
            <v>0</v>
          </cell>
          <cell r="H7899">
            <v>0</v>
          </cell>
          <cell r="I7899">
            <v>0</v>
          </cell>
          <cell r="J7899">
            <v>14</v>
          </cell>
          <cell r="K7899">
            <v>445.62</v>
          </cell>
          <cell r="L7899">
            <v>18</v>
          </cell>
          <cell r="M7899" t="str">
            <v>Jul/Aug</v>
          </cell>
          <cell r="N7899">
            <v>46</v>
          </cell>
        </row>
        <row r="7900">
          <cell r="A7900" t="str">
            <v>2006/07 W18</v>
          </cell>
          <cell r="B7900" t="str">
            <v>142 - LHR T4 World Of Whiskies</v>
          </cell>
          <cell r="C7900" t="str">
            <v>Deluxe - Free 20cl bottle (linked to JW Blue) (Sept Only)</v>
          </cell>
          <cell r="D7900">
            <v>91.63</v>
          </cell>
          <cell r="E7900">
            <v>77.41</v>
          </cell>
          <cell r="F7900">
            <v>7</v>
          </cell>
          <cell r="G7900">
            <v>0</v>
          </cell>
          <cell r="H7900">
            <v>0</v>
          </cell>
          <cell r="I7900">
            <v>0</v>
          </cell>
          <cell r="J7900">
            <v>18</v>
          </cell>
          <cell r="K7900">
            <v>107.85</v>
          </cell>
          <cell r="L7900">
            <v>18</v>
          </cell>
          <cell r="M7900" t="str">
            <v>Jul/Aug</v>
          </cell>
          <cell r="N7900">
            <v>47</v>
          </cell>
        </row>
        <row r="7901">
          <cell r="A7901" t="str">
            <v>2006/07 W18</v>
          </cell>
          <cell r="B7901" t="str">
            <v>142 - LHR T4 World Of Whiskies</v>
          </cell>
          <cell r="C7901" t="str">
            <v>Champagne - Piper Florens Louis 2 for £30</v>
          </cell>
          <cell r="D7901">
            <v>0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  <cell r="K7901" t="str">
            <v>/0</v>
          </cell>
          <cell r="L7901">
            <v>18</v>
          </cell>
          <cell r="M7901" t="str">
            <v>Jul/Aug</v>
          </cell>
          <cell r="N7901">
            <v>53</v>
          </cell>
        </row>
        <row r="7902">
          <cell r="A7902" t="str">
            <v>2006/07 W18</v>
          </cell>
          <cell r="B7902" t="str">
            <v>142 - LHR T4 World Of Whiskies</v>
          </cell>
          <cell r="C7902" t="str">
            <v>Champagne - Piper Florens Louis Twin for £30</v>
          </cell>
          <cell r="D7902">
            <v>0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  <cell r="K7902" t="str">
            <v>/0</v>
          </cell>
          <cell r="L7902">
            <v>18</v>
          </cell>
          <cell r="M7902" t="str">
            <v>Jul/Aug</v>
          </cell>
          <cell r="N7902">
            <v>33</v>
          </cell>
        </row>
        <row r="7903">
          <cell r="A7903" t="str">
            <v>2006/07 W18</v>
          </cell>
          <cell r="B7903" t="str">
            <v>142 - LHR T4 World Of Whiskies</v>
          </cell>
          <cell r="C7903" t="str">
            <v>Champagne - Charles Heidseick 2 for £35</v>
          </cell>
          <cell r="D7903">
            <v>0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0</v>
          </cell>
          <cell r="J7903">
            <v>0</v>
          </cell>
          <cell r="K7903" t="str">
            <v>/0</v>
          </cell>
          <cell r="L7903">
            <v>18</v>
          </cell>
          <cell r="M7903" t="str">
            <v>Jul/Aug</v>
          </cell>
          <cell r="N7903">
            <v>55</v>
          </cell>
        </row>
        <row r="7904">
          <cell r="A7904" t="str">
            <v>2006/07 W18</v>
          </cell>
          <cell r="B7904" t="str">
            <v>142 - LHR T4 World Of Whiskies</v>
          </cell>
          <cell r="C7904" t="str">
            <v>Champagne - Canard Twin for £25</v>
          </cell>
          <cell r="D7904">
            <v>0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0</v>
          </cell>
          <cell r="J7904">
            <v>0</v>
          </cell>
          <cell r="K7904" t="str">
            <v>/0</v>
          </cell>
          <cell r="L7904">
            <v>18</v>
          </cell>
          <cell r="M7904" t="str">
            <v>Jul/Aug</v>
          </cell>
          <cell r="N7904">
            <v>52</v>
          </cell>
        </row>
        <row r="7905">
          <cell r="A7905" t="str">
            <v>2006/07 W18</v>
          </cell>
          <cell r="B7905" t="str">
            <v>142 - LHR T4 World Of Whiskies</v>
          </cell>
          <cell r="C7905" t="str">
            <v>Wine - Beringer 3 for £15</v>
          </cell>
          <cell r="D7905">
            <v>0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0</v>
          </cell>
          <cell r="J7905">
            <v>0</v>
          </cell>
          <cell r="K7905" t="str">
            <v>/0</v>
          </cell>
          <cell r="L7905">
            <v>18</v>
          </cell>
          <cell r="M7905" t="str">
            <v>Jul/Aug</v>
          </cell>
          <cell r="N7905">
            <v>43</v>
          </cell>
        </row>
        <row r="7906">
          <cell r="A7906" t="str">
            <v>2006/07 W18</v>
          </cell>
          <cell r="B7906" t="str">
            <v>142 - LHR T4 World Of Whiskies</v>
          </cell>
          <cell r="C7906" t="str">
            <v>Wine - Rosemount BOGOF</v>
          </cell>
          <cell r="D7906">
            <v>0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0</v>
          </cell>
          <cell r="J7906">
            <v>0</v>
          </cell>
          <cell r="K7906" t="str">
            <v>/0</v>
          </cell>
          <cell r="L7906">
            <v>18</v>
          </cell>
          <cell r="M7906" t="str">
            <v>Jul/Aug</v>
          </cell>
          <cell r="N7906">
            <v>56</v>
          </cell>
        </row>
        <row r="7907">
          <cell r="A7907" t="str">
            <v>2006/07 W18</v>
          </cell>
          <cell r="B7907" t="str">
            <v>142 - LHR T4 World Of Whiskies</v>
          </cell>
          <cell r="C7907" t="str">
            <v>WOW - 2 for £45 Malt</v>
          </cell>
          <cell r="D7907">
            <v>478.83</v>
          </cell>
          <cell r="E7907">
            <v>309.82</v>
          </cell>
          <cell r="F7907">
            <v>17</v>
          </cell>
          <cell r="G7907">
            <v>83.97</v>
          </cell>
          <cell r="H7907">
            <v>21.02</v>
          </cell>
          <cell r="I7907">
            <v>3</v>
          </cell>
          <cell r="J7907">
            <v>64</v>
          </cell>
          <cell r="K7907">
            <v>482.71</v>
          </cell>
          <cell r="L7907">
            <v>18</v>
          </cell>
          <cell r="M7907" t="str">
            <v>Jul/Aug</v>
          </cell>
          <cell r="N7907">
            <v>34</v>
          </cell>
        </row>
        <row r="7908">
          <cell r="A7908" t="str">
            <v>2006/07 W18</v>
          </cell>
          <cell r="B7908" t="str">
            <v>142 - LHR T4 World Of Whiskies</v>
          </cell>
          <cell r="C7908" t="str">
            <v>WOW - Connemara 2 for £30</v>
          </cell>
          <cell r="D7908">
            <v>125.93</v>
          </cell>
          <cell r="E7908">
            <v>85.02</v>
          </cell>
          <cell r="F7908">
            <v>7</v>
          </cell>
          <cell r="G7908">
            <v>17.989999999999998</v>
          </cell>
          <cell r="H7908">
            <v>5.16</v>
          </cell>
          <cell r="I7908">
            <v>1</v>
          </cell>
          <cell r="J7908">
            <v>6</v>
          </cell>
          <cell r="K7908">
            <v>28.08</v>
          </cell>
          <cell r="L7908">
            <v>18</v>
          </cell>
          <cell r="M7908" t="str">
            <v>Jul/Aug</v>
          </cell>
          <cell r="N7908">
            <v>60</v>
          </cell>
        </row>
        <row r="7909">
          <cell r="A7909" t="str">
            <v>2006/07 W18</v>
          </cell>
          <cell r="B7909" t="str">
            <v>142 - LHR T4 World Of Whiskies</v>
          </cell>
          <cell r="C7909" t="str">
            <v>Others - 2 for £25 (glayva, disaronno)</v>
          </cell>
          <cell r="D7909">
            <v>0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0</v>
          </cell>
          <cell r="J7909">
            <v>0</v>
          </cell>
          <cell r="K7909" t="str">
            <v>/0</v>
          </cell>
          <cell r="L7909">
            <v>18</v>
          </cell>
          <cell r="M7909" t="str">
            <v>Jul/Aug</v>
          </cell>
          <cell r="N7909">
            <v>48</v>
          </cell>
        </row>
        <row r="7910">
          <cell r="A7910" t="str">
            <v>2006/07 W18</v>
          </cell>
          <cell r="B7910" t="str">
            <v>142 - LHR T4 World Of Whiskies</v>
          </cell>
          <cell r="C7910" t="str">
            <v>Others - Pimms 2 for £15 (70cl)</v>
          </cell>
          <cell r="D7910">
            <v>0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0</v>
          </cell>
          <cell r="K7910" t="str">
            <v>/0</v>
          </cell>
          <cell r="L7910">
            <v>18</v>
          </cell>
          <cell r="M7910" t="str">
            <v>Jul/Aug</v>
          </cell>
          <cell r="N7910">
            <v>35</v>
          </cell>
        </row>
        <row r="7911">
          <cell r="A7911" t="str">
            <v>2006/07 W18</v>
          </cell>
          <cell r="B7911" t="str">
            <v>142 - LHR T4 World Of Whiskies</v>
          </cell>
          <cell r="C7911" t="str">
            <v>Other - 2 for £30 Sauza</v>
          </cell>
          <cell r="D7911">
            <v>0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0</v>
          </cell>
          <cell r="J7911">
            <v>0</v>
          </cell>
          <cell r="K7911" t="str">
            <v>/0</v>
          </cell>
          <cell r="L7911">
            <v>18</v>
          </cell>
          <cell r="M7911" t="str">
            <v>Jul/Aug</v>
          </cell>
          <cell r="N7911">
            <v>58</v>
          </cell>
        </row>
        <row r="7912">
          <cell r="A7912" t="str">
            <v>2006/07 W18</v>
          </cell>
          <cell r="B7912" t="str">
            <v>142 - LHR T4 World Of Whiskies</v>
          </cell>
          <cell r="C7912" t="str">
            <v>Others - 2 for £20 ATA (70cl)</v>
          </cell>
          <cell r="D7912">
            <v>0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  <cell r="K7912" t="str">
            <v>/0</v>
          </cell>
          <cell r="L7912">
            <v>18</v>
          </cell>
          <cell r="M7912" t="str">
            <v>Jul/Aug</v>
          </cell>
          <cell r="N7912">
            <v>32</v>
          </cell>
        </row>
        <row r="7913">
          <cell r="A7913" t="str">
            <v>2006/07 W18</v>
          </cell>
          <cell r="B7913" t="str">
            <v>142 - LHR T4 World Of Whiskies</v>
          </cell>
          <cell r="C7913" t="str">
            <v>Others - 2 for £15 Fortified</v>
          </cell>
          <cell r="D7913">
            <v>0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  <cell r="K7913" t="str">
            <v>/0</v>
          </cell>
          <cell r="L7913">
            <v>18</v>
          </cell>
          <cell r="M7913" t="str">
            <v>Jul/Aug</v>
          </cell>
          <cell r="N7913">
            <v>59</v>
          </cell>
        </row>
        <row r="7914">
          <cell r="A7914" t="str">
            <v>2006/07 W18</v>
          </cell>
          <cell r="B7914" t="str">
            <v>219 - LGW South World of Whiskies</v>
          </cell>
          <cell r="C7914" t="str">
            <v>Liquor</v>
          </cell>
          <cell r="D7914">
            <v>21143.51</v>
          </cell>
          <cell r="E7914">
            <v>11067</v>
          </cell>
          <cell r="F7914">
            <v>675</v>
          </cell>
          <cell r="G7914">
            <v>8776.08</v>
          </cell>
          <cell r="H7914">
            <v>2530.7399999999998</v>
          </cell>
          <cell r="I7914">
            <v>309</v>
          </cell>
          <cell r="J7914">
            <v>1775</v>
          </cell>
          <cell r="K7914">
            <v>18260.490000000002</v>
          </cell>
          <cell r="L7914">
            <v>18</v>
          </cell>
          <cell r="M7914" t="str">
            <v>Jul/Aug</v>
          </cell>
          <cell r="N7914">
            <v>1</v>
          </cell>
        </row>
        <row r="7915">
          <cell r="A7915" t="str">
            <v>2006/07 W18</v>
          </cell>
          <cell r="B7915" t="str">
            <v>219 - LGW South World of Whiskies</v>
          </cell>
          <cell r="C7915" t="str">
            <v>Tobacco</v>
          </cell>
          <cell r="D7915">
            <v>2606.65</v>
          </cell>
          <cell r="E7915">
            <v>988.23</v>
          </cell>
          <cell r="F7915">
            <v>97</v>
          </cell>
          <cell r="G7915">
            <v>1456.8</v>
          </cell>
          <cell r="H7915">
            <v>305.33999999999997</v>
          </cell>
          <cell r="I7915">
            <v>46</v>
          </cell>
          <cell r="J7915">
            <v>251</v>
          </cell>
          <cell r="K7915">
            <v>2759.19</v>
          </cell>
          <cell r="L7915">
            <v>18</v>
          </cell>
          <cell r="M7915" t="str">
            <v>Jul/Aug</v>
          </cell>
          <cell r="N7915">
            <v>2</v>
          </cell>
        </row>
        <row r="7916">
          <cell r="A7916" t="str">
            <v>2006/07 W18</v>
          </cell>
          <cell r="B7916" t="str">
            <v>219 - LGW South World of Whiskies</v>
          </cell>
          <cell r="C7916" t="str">
            <v>Perfumery</v>
          </cell>
          <cell r="D7916">
            <v>0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  <cell r="K7916" t="str">
            <v>/0</v>
          </cell>
          <cell r="L7916">
            <v>18</v>
          </cell>
          <cell r="M7916" t="str">
            <v>Jul/Aug</v>
          </cell>
          <cell r="N7916">
            <v>3</v>
          </cell>
        </row>
        <row r="7917">
          <cell r="A7917" t="str">
            <v>2006/07 W18</v>
          </cell>
          <cell r="B7917" t="str">
            <v>219 - LGW South World of Whiskies</v>
          </cell>
          <cell r="C7917" t="str">
            <v>Food</v>
          </cell>
          <cell r="D7917">
            <v>0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  <cell r="K7917" t="str">
            <v>/0</v>
          </cell>
          <cell r="L7917">
            <v>18</v>
          </cell>
          <cell r="M7917" t="str">
            <v>Jul/Aug</v>
          </cell>
          <cell r="N7917">
            <v>4</v>
          </cell>
        </row>
        <row r="7918">
          <cell r="A7918" t="str">
            <v>2006/07 W18</v>
          </cell>
          <cell r="B7918" t="str">
            <v>219 - LGW South World of Whiskies</v>
          </cell>
          <cell r="C7918" t="str">
            <v>Tax Free</v>
          </cell>
          <cell r="D7918">
            <v>0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3</v>
          </cell>
          <cell r="K7918" t="str">
            <v>/0</v>
          </cell>
          <cell r="L7918">
            <v>18</v>
          </cell>
          <cell r="M7918" t="str">
            <v>Jul/Aug</v>
          </cell>
          <cell r="N7918">
            <v>5</v>
          </cell>
        </row>
        <row r="7919">
          <cell r="A7919" t="str">
            <v>2006/07 W18</v>
          </cell>
          <cell r="B7919" t="str">
            <v>219 - LGW South World of Whiskies</v>
          </cell>
          <cell r="C7919" t="str">
            <v>Unclassified Products</v>
          </cell>
          <cell r="D7919">
            <v>0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  <cell r="K7919" t="str">
            <v>/0</v>
          </cell>
          <cell r="L7919">
            <v>18</v>
          </cell>
          <cell r="M7919" t="str">
            <v>Jul/Aug</v>
          </cell>
          <cell r="N7919">
            <v>6</v>
          </cell>
        </row>
        <row r="7920">
          <cell r="A7920" t="str">
            <v>2006/07 W18</v>
          </cell>
          <cell r="B7920" t="str">
            <v>219 - LGW South World of Whiskies</v>
          </cell>
          <cell r="C7920" t="str">
            <v>Spirits</v>
          </cell>
          <cell r="D7920">
            <v>21143.51</v>
          </cell>
          <cell r="E7920">
            <v>11067</v>
          </cell>
          <cell r="F7920">
            <v>675</v>
          </cell>
          <cell r="G7920">
            <v>8776.08</v>
          </cell>
          <cell r="H7920">
            <v>2530.7399999999998</v>
          </cell>
          <cell r="I7920">
            <v>309</v>
          </cell>
          <cell r="J7920">
            <v>1775</v>
          </cell>
          <cell r="K7920">
            <v>18260.490000000002</v>
          </cell>
          <cell r="L7920">
            <v>18</v>
          </cell>
          <cell r="M7920" t="str">
            <v>Jul/Aug</v>
          </cell>
          <cell r="N7920">
            <v>7</v>
          </cell>
        </row>
        <row r="7921">
          <cell r="A7921" t="str">
            <v>2006/07 W18</v>
          </cell>
          <cell r="B7921" t="str">
            <v>219 - LGW South World of Whiskies</v>
          </cell>
          <cell r="C7921" t="str">
            <v>Fortified Wines</v>
          </cell>
          <cell r="D7921">
            <v>0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  <cell r="K7921" t="str">
            <v>/0</v>
          </cell>
          <cell r="L7921">
            <v>18</v>
          </cell>
          <cell r="M7921" t="str">
            <v>Jul/Aug</v>
          </cell>
          <cell r="N7921">
            <v>10</v>
          </cell>
        </row>
        <row r="7922">
          <cell r="A7922" t="str">
            <v>2006/07 W18</v>
          </cell>
          <cell r="B7922" t="str">
            <v>219 - LGW South World of Whiskies</v>
          </cell>
          <cell r="C7922" t="str">
            <v>Others</v>
          </cell>
          <cell r="D7922">
            <v>0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0</v>
          </cell>
          <cell r="K7922" t="str">
            <v>/0</v>
          </cell>
          <cell r="L7922">
            <v>18</v>
          </cell>
          <cell r="M7922" t="str">
            <v>Jul/Aug</v>
          </cell>
          <cell r="N7922">
            <v>11</v>
          </cell>
        </row>
        <row r="7923">
          <cell r="A7923" t="str">
            <v>2006/07 W18</v>
          </cell>
          <cell r="B7923" t="str">
            <v>219 - LGW South World of Whiskies</v>
          </cell>
          <cell r="C7923" t="str">
            <v>Champagne</v>
          </cell>
          <cell r="D7923">
            <v>0</v>
          </cell>
          <cell r="E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  <cell r="K7923" t="str">
            <v>/0</v>
          </cell>
          <cell r="L7923">
            <v>18</v>
          </cell>
          <cell r="M7923" t="str">
            <v>Jul/Aug</v>
          </cell>
          <cell r="N7923">
            <v>8</v>
          </cell>
        </row>
        <row r="7924">
          <cell r="A7924" t="str">
            <v>2006/07 W18</v>
          </cell>
          <cell r="B7924" t="str">
            <v>219 - LGW South World of Whiskies</v>
          </cell>
          <cell r="C7924" t="str">
            <v>Wines</v>
          </cell>
          <cell r="D7924">
            <v>0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  <cell r="K7924" t="str">
            <v>/0</v>
          </cell>
          <cell r="L7924">
            <v>18</v>
          </cell>
          <cell r="M7924" t="str">
            <v>Jul/Aug</v>
          </cell>
          <cell r="N7924">
            <v>9</v>
          </cell>
        </row>
        <row r="7925">
          <cell r="A7925" t="str">
            <v>2006/07 W18</v>
          </cell>
          <cell r="B7925" t="str">
            <v>219 - LGW South World of Whiskies</v>
          </cell>
          <cell r="C7925" t="str">
            <v>Unclassified Liquor</v>
          </cell>
          <cell r="D7925">
            <v>0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  <cell r="K7925" t="str">
            <v>/0</v>
          </cell>
          <cell r="L7925">
            <v>18</v>
          </cell>
          <cell r="M7925" t="str">
            <v>Jul/Aug</v>
          </cell>
          <cell r="N7925">
            <v>12</v>
          </cell>
        </row>
        <row r="7926">
          <cell r="A7926" t="str">
            <v>2006/07 W18</v>
          </cell>
          <cell r="B7926" t="str">
            <v>219 - LGW South World of Whiskies</v>
          </cell>
          <cell r="C7926" t="str">
            <v>Value - 2 for £15</v>
          </cell>
          <cell r="D7926">
            <v>0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  <cell r="K7926" t="str">
            <v>/0</v>
          </cell>
          <cell r="L7926">
            <v>18</v>
          </cell>
          <cell r="M7926" t="str">
            <v>Jul/Aug</v>
          </cell>
          <cell r="N7926">
            <v>31</v>
          </cell>
        </row>
        <row r="7927">
          <cell r="A7927" t="str">
            <v>2006/07 W18</v>
          </cell>
          <cell r="B7927" t="str">
            <v>219 - LGW South World of Whiskies</v>
          </cell>
          <cell r="C7927" t="str">
            <v>Value - 2 for £20 Bombay Saphire</v>
          </cell>
          <cell r="D7927">
            <v>0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  <cell r="K7927" t="str">
            <v>/0</v>
          </cell>
          <cell r="L7927">
            <v>18</v>
          </cell>
          <cell r="M7927" t="str">
            <v>Jul/Aug</v>
          </cell>
          <cell r="N7927">
            <v>45</v>
          </cell>
        </row>
        <row r="7928">
          <cell r="A7928" t="str">
            <v>2006/07 W18</v>
          </cell>
          <cell r="B7928" t="str">
            <v>219 - LGW South World of Whiskies</v>
          </cell>
          <cell r="C7928" t="str">
            <v>Value - Baileys 2 for £20</v>
          </cell>
          <cell r="D7928">
            <v>0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  <cell r="K7928" t="str">
            <v>/0</v>
          </cell>
          <cell r="L7928">
            <v>18</v>
          </cell>
          <cell r="M7928" t="str">
            <v>Jul/Aug</v>
          </cell>
          <cell r="N7928">
            <v>39</v>
          </cell>
        </row>
        <row r="7929">
          <cell r="A7929" t="str">
            <v>2006/07 W18</v>
          </cell>
          <cell r="B7929" t="str">
            <v>219 - LGW South World of Whiskies</v>
          </cell>
          <cell r="C7929" t="str">
            <v>Value - Baileys Twin @ £20</v>
          </cell>
          <cell r="D7929">
            <v>0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  <cell r="K7929" t="str">
            <v>/0</v>
          </cell>
          <cell r="L7929">
            <v>18</v>
          </cell>
          <cell r="M7929" t="str">
            <v>Jul/Aug</v>
          </cell>
          <cell r="N7929">
            <v>51</v>
          </cell>
        </row>
        <row r="7930">
          <cell r="A7930" t="str">
            <v>2006/07 W18</v>
          </cell>
          <cell r="B7930" t="str">
            <v>219 - LGW South World of Whiskies</v>
          </cell>
          <cell r="C7930" t="str">
            <v>Value - Twins @ £15</v>
          </cell>
          <cell r="D7930">
            <v>0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  <cell r="K7930" t="str">
            <v>/0</v>
          </cell>
          <cell r="L7930">
            <v>18</v>
          </cell>
          <cell r="M7930" t="str">
            <v>Jul/Aug</v>
          </cell>
          <cell r="N7930">
            <v>36</v>
          </cell>
        </row>
        <row r="7931">
          <cell r="A7931" t="str">
            <v>2006/07 W18</v>
          </cell>
          <cell r="B7931" t="str">
            <v>219 - LGW South World of Whiskies</v>
          </cell>
          <cell r="C7931" t="str">
            <v>Malt - 2 For £45 (6 glenmorangie + 2)</v>
          </cell>
          <cell r="D7931">
            <v>1933.52</v>
          </cell>
          <cell r="E7931">
            <v>1012.85</v>
          </cell>
          <cell r="F7931">
            <v>72</v>
          </cell>
          <cell r="G7931">
            <v>883.31</v>
          </cell>
          <cell r="H7931">
            <v>243.2</v>
          </cell>
          <cell r="I7931">
            <v>33</v>
          </cell>
          <cell r="J7931">
            <v>53</v>
          </cell>
          <cell r="K7931">
            <v>416.67</v>
          </cell>
          <cell r="L7931">
            <v>18</v>
          </cell>
          <cell r="M7931" t="str">
            <v>Jul/Aug</v>
          </cell>
          <cell r="N7931">
            <v>30</v>
          </cell>
        </row>
        <row r="7932">
          <cell r="A7932" t="str">
            <v>2006/07 W18</v>
          </cell>
          <cell r="B7932" t="str">
            <v>219 - LGW South World of Whiskies</v>
          </cell>
          <cell r="C7932" t="str">
            <v>Malt - Save £5 Glenmorangie Traditional</v>
          </cell>
          <cell r="D7932">
            <v>199.95</v>
          </cell>
          <cell r="E7932">
            <v>108.52</v>
          </cell>
          <cell r="F7932">
            <v>5</v>
          </cell>
          <cell r="G7932">
            <v>79.98</v>
          </cell>
          <cell r="H7932">
            <v>22.84</v>
          </cell>
          <cell r="I7932">
            <v>2</v>
          </cell>
          <cell r="J7932">
            <v>2</v>
          </cell>
          <cell r="K7932">
            <v>22.86</v>
          </cell>
          <cell r="L7932">
            <v>18</v>
          </cell>
          <cell r="M7932" t="str">
            <v>Jul/Aug</v>
          </cell>
          <cell r="N7932">
            <v>44</v>
          </cell>
        </row>
        <row r="7933">
          <cell r="A7933" t="str">
            <v>2006/07 W18</v>
          </cell>
          <cell r="B7933" t="str">
            <v>219 - LGW South World of Whiskies</v>
          </cell>
          <cell r="C7933" t="str">
            <v>Cognac - XO @ £45</v>
          </cell>
          <cell r="D7933">
            <v>0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0</v>
          </cell>
          <cell r="J7933">
            <v>0</v>
          </cell>
          <cell r="K7933" t="str">
            <v>/0</v>
          </cell>
          <cell r="L7933">
            <v>18</v>
          </cell>
          <cell r="M7933" t="str">
            <v>Jul/Aug</v>
          </cell>
          <cell r="N7933">
            <v>37</v>
          </cell>
        </row>
        <row r="7934">
          <cell r="A7934" t="str">
            <v>2006/07 W18</v>
          </cell>
          <cell r="B7934" t="str">
            <v>219 - LGW South World of Whiskies</v>
          </cell>
          <cell r="C7934" t="str">
            <v>Cognac - VSOP 2 for £45</v>
          </cell>
          <cell r="D7934">
            <v>0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0</v>
          </cell>
          <cell r="K7934" t="str">
            <v>/0</v>
          </cell>
          <cell r="L7934">
            <v>18</v>
          </cell>
          <cell r="M7934" t="str">
            <v>Jul/Aug</v>
          </cell>
          <cell r="N7934">
            <v>41</v>
          </cell>
        </row>
        <row r="7935">
          <cell r="A7935" t="str">
            <v>2006/07 W18</v>
          </cell>
          <cell r="B7935" t="str">
            <v>219 - LGW South World of Whiskies</v>
          </cell>
          <cell r="C7935" t="str">
            <v>Cognac - Only £17_99 VS Especiale</v>
          </cell>
          <cell r="D7935">
            <v>0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  <cell r="K7935" t="str">
            <v>/0</v>
          </cell>
          <cell r="L7935">
            <v>18</v>
          </cell>
          <cell r="M7935" t="str">
            <v>Jul/Aug</v>
          </cell>
          <cell r="N7935">
            <v>42</v>
          </cell>
        </row>
        <row r="7936">
          <cell r="A7936" t="str">
            <v>2006/07 W18</v>
          </cell>
          <cell r="B7936" t="str">
            <v>219 - LGW South World of Whiskies</v>
          </cell>
          <cell r="C7936" t="str">
            <v>Deluxe - Chivas 2 for £30</v>
          </cell>
          <cell r="D7936">
            <v>0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12</v>
          </cell>
          <cell r="K7936" t="str">
            <v>/0</v>
          </cell>
          <cell r="L7936">
            <v>18</v>
          </cell>
          <cell r="M7936" t="str">
            <v>Jul/Aug</v>
          </cell>
          <cell r="N7936">
            <v>49</v>
          </cell>
        </row>
        <row r="7937">
          <cell r="A7937" t="str">
            <v>2006/07 W18</v>
          </cell>
          <cell r="B7937" t="str">
            <v>219 - LGW South World of Whiskies</v>
          </cell>
          <cell r="C7937" t="str">
            <v>Deluxe - Chivas Twin for £30</v>
          </cell>
          <cell r="D7937">
            <v>0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0</v>
          </cell>
          <cell r="K7937" t="str">
            <v>/0</v>
          </cell>
          <cell r="L7937">
            <v>18</v>
          </cell>
          <cell r="M7937" t="str">
            <v>Jul/Aug</v>
          </cell>
          <cell r="N7937">
            <v>38</v>
          </cell>
        </row>
        <row r="7938">
          <cell r="A7938" t="str">
            <v>2006/07 W18</v>
          </cell>
          <cell r="B7938" t="str">
            <v>219 - LGW South World of Whiskies</v>
          </cell>
          <cell r="C7938" t="str">
            <v>Deluxe - Chivas Triple Pack @ £45</v>
          </cell>
          <cell r="D7938">
            <v>0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0</v>
          </cell>
          <cell r="K7938" t="str">
            <v>/0</v>
          </cell>
          <cell r="L7938">
            <v>18</v>
          </cell>
          <cell r="M7938" t="str">
            <v>Jul/Aug</v>
          </cell>
          <cell r="N7938">
            <v>54</v>
          </cell>
        </row>
        <row r="7939">
          <cell r="A7939" t="str">
            <v>2006/07 W18</v>
          </cell>
          <cell r="B7939" t="str">
            <v>219 - LGW South World of Whiskies</v>
          </cell>
          <cell r="C7939" t="str">
            <v>Deluxe - Chivas Save £5 18yo</v>
          </cell>
          <cell r="D7939">
            <v>209.94</v>
          </cell>
          <cell r="E7939">
            <v>121.44</v>
          </cell>
          <cell r="F7939">
            <v>6</v>
          </cell>
          <cell r="G7939">
            <v>69.98</v>
          </cell>
          <cell r="H7939">
            <v>25.72</v>
          </cell>
          <cell r="I7939">
            <v>2</v>
          </cell>
          <cell r="J7939">
            <v>6</v>
          </cell>
          <cell r="K7939">
            <v>66.36</v>
          </cell>
          <cell r="L7939">
            <v>18</v>
          </cell>
          <cell r="M7939" t="str">
            <v>Jul/Aug</v>
          </cell>
          <cell r="N7939">
            <v>50</v>
          </cell>
        </row>
        <row r="7940">
          <cell r="A7940" t="str">
            <v>2006/07 W18</v>
          </cell>
          <cell r="B7940" t="str">
            <v>219 - LGW South World of Whiskies</v>
          </cell>
          <cell r="C7940" t="str">
            <v>Deluxe - Chivas Royal Salute get Chivas 18yo</v>
          </cell>
          <cell r="D7940">
            <v>59.99</v>
          </cell>
          <cell r="E7940">
            <v>38.72</v>
          </cell>
          <cell r="F7940">
            <v>1</v>
          </cell>
          <cell r="G7940">
            <v>0</v>
          </cell>
          <cell r="H7940">
            <v>0</v>
          </cell>
          <cell r="I7940">
            <v>0</v>
          </cell>
          <cell r="J7940">
            <v>3</v>
          </cell>
          <cell r="K7940">
            <v>63.81</v>
          </cell>
          <cell r="L7940">
            <v>18</v>
          </cell>
          <cell r="M7940" t="str">
            <v>Jul/Aug</v>
          </cell>
          <cell r="N7940">
            <v>57</v>
          </cell>
        </row>
        <row r="7941">
          <cell r="A7941" t="str">
            <v>2006/07 W18</v>
          </cell>
          <cell r="B7941" t="str">
            <v>219 - LGW South World of Whiskies</v>
          </cell>
          <cell r="C7941" t="str">
            <v>Deluxe - Dewars 2 for £30 ATA</v>
          </cell>
          <cell r="D7941">
            <v>30</v>
          </cell>
          <cell r="E7941">
            <v>24.16</v>
          </cell>
          <cell r="F7941">
            <v>2</v>
          </cell>
          <cell r="G7941">
            <v>0</v>
          </cell>
          <cell r="H7941">
            <v>0</v>
          </cell>
          <cell r="I7941">
            <v>0</v>
          </cell>
          <cell r="J7941">
            <v>2</v>
          </cell>
          <cell r="K7941">
            <v>10.58</v>
          </cell>
          <cell r="L7941">
            <v>18</v>
          </cell>
          <cell r="M7941" t="str">
            <v>Jul/Aug</v>
          </cell>
          <cell r="N7941">
            <v>40</v>
          </cell>
        </row>
        <row r="7942">
          <cell r="A7942" t="str">
            <v>2006/07 W18</v>
          </cell>
          <cell r="B7942" t="str">
            <v>219 - LGW South World of Whiskies</v>
          </cell>
          <cell r="C7942" t="str">
            <v>Deluxe - JW Blue get a free 20cl Gold (Sept Only)</v>
          </cell>
          <cell r="D7942">
            <v>0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6</v>
          </cell>
          <cell r="K7942" t="str">
            <v>/0</v>
          </cell>
          <cell r="L7942">
            <v>18</v>
          </cell>
          <cell r="M7942" t="str">
            <v>Jul/Aug</v>
          </cell>
          <cell r="N7942">
            <v>46</v>
          </cell>
        </row>
        <row r="7943">
          <cell r="A7943" t="str">
            <v>2006/07 W18</v>
          </cell>
          <cell r="B7943" t="str">
            <v>219 - LGW South World of Whiskies</v>
          </cell>
          <cell r="C7943" t="str">
            <v>Deluxe - Free 20cl bottle (linked to JW Blue) (Sept Only)</v>
          </cell>
          <cell r="D7943">
            <v>33.979999999999997</v>
          </cell>
          <cell r="E7943">
            <v>17.91</v>
          </cell>
          <cell r="F7943">
            <v>2</v>
          </cell>
          <cell r="G7943">
            <v>16.989999999999998</v>
          </cell>
          <cell r="H7943">
            <v>6.91</v>
          </cell>
          <cell r="I7943">
            <v>1</v>
          </cell>
          <cell r="J7943">
            <v>17</v>
          </cell>
          <cell r="K7943">
            <v>101.83</v>
          </cell>
          <cell r="L7943">
            <v>18</v>
          </cell>
          <cell r="M7943" t="str">
            <v>Jul/Aug</v>
          </cell>
          <cell r="N7943">
            <v>47</v>
          </cell>
        </row>
        <row r="7944">
          <cell r="A7944" t="str">
            <v>2006/07 W18</v>
          </cell>
          <cell r="B7944" t="str">
            <v>219 - LGW South World of Whiskies</v>
          </cell>
          <cell r="C7944" t="str">
            <v>Champagne - Piper Florens Louis 2 for £30</v>
          </cell>
          <cell r="D7944">
            <v>0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  <cell r="K7944" t="str">
            <v>/0</v>
          </cell>
          <cell r="L7944">
            <v>18</v>
          </cell>
          <cell r="M7944" t="str">
            <v>Jul/Aug</v>
          </cell>
          <cell r="N7944">
            <v>53</v>
          </cell>
        </row>
        <row r="7945">
          <cell r="A7945" t="str">
            <v>2006/07 W18</v>
          </cell>
          <cell r="B7945" t="str">
            <v>219 - LGW South World of Whiskies</v>
          </cell>
          <cell r="C7945" t="str">
            <v>Champagne - Piper Florens Louis Twin for £30</v>
          </cell>
          <cell r="D7945">
            <v>0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  <cell r="K7945" t="str">
            <v>/0</v>
          </cell>
          <cell r="L7945">
            <v>18</v>
          </cell>
          <cell r="M7945" t="str">
            <v>Jul/Aug</v>
          </cell>
          <cell r="N7945">
            <v>33</v>
          </cell>
        </row>
        <row r="7946">
          <cell r="A7946" t="str">
            <v>2006/07 W18</v>
          </cell>
          <cell r="B7946" t="str">
            <v>219 - LGW South World of Whiskies</v>
          </cell>
          <cell r="C7946" t="str">
            <v>Champagne - Charles Heidseick 2 for £35</v>
          </cell>
          <cell r="D7946">
            <v>0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0</v>
          </cell>
          <cell r="J7946">
            <v>0</v>
          </cell>
          <cell r="K7946" t="str">
            <v>/0</v>
          </cell>
          <cell r="L7946">
            <v>18</v>
          </cell>
          <cell r="M7946" t="str">
            <v>Jul/Aug</v>
          </cell>
          <cell r="N7946">
            <v>55</v>
          </cell>
        </row>
        <row r="7947">
          <cell r="A7947" t="str">
            <v>2006/07 W18</v>
          </cell>
          <cell r="B7947" t="str">
            <v>219 - LGW South World of Whiskies</v>
          </cell>
          <cell r="C7947" t="str">
            <v>Champagne - Canard Twin for £25</v>
          </cell>
          <cell r="D7947">
            <v>0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0</v>
          </cell>
          <cell r="K7947" t="str">
            <v>/0</v>
          </cell>
          <cell r="L7947">
            <v>18</v>
          </cell>
          <cell r="M7947" t="str">
            <v>Jul/Aug</v>
          </cell>
          <cell r="N7947">
            <v>52</v>
          </cell>
        </row>
        <row r="7948">
          <cell r="A7948" t="str">
            <v>2006/07 W18</v>
          </cell>
          <cell r="B7948" t="str">
            <v>219 - LGW South World of Whiskies</v>
          </cell>
          <cell r="C7948" t="str">
            <v>Wine - Beringer 3 for £15</v>
          </cell>
          <cell r="D7948">
            <v>0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  <cell r="K7948" t="str">
            <v>/0</v>
          </cell>
          <cell r="L7948">
            <v>18</v>
          </cell>
          <cell r="M7948" t="str">
            <v>Jul/Aug</v>
          </cell>
          <cell r="N7948">
            <v>43</v>
          </cell>
        </row>
        <row r="7949">
          <cell r="A7949" t="str">
            <v>2006/07 W18</v>
          </cell>
          <cell r="B7949" t="str">
            <v>219 - LGW South World of Whiskies</v>
          </cell>
          <cell r="C7949" t="str">
            <v>Wine - Rosemount BOGOF</v>
          </cell>
          <cell r="D7949">
            <v>0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0</v>
          </cell>
          <cell r="J7949">
            <v>0</v>
          </cell>
          <cell r="K7949" t="str">
            <v>/0</v>
          </cell>
          <cell r="L7949">
            <v>18</v>
          </cell>
          <cell r="M7949" t="str">
            <v>Jul/Aug</v>
          </cell>
          <cell r="N7949">
            <v>56</v>
          </cell>
        </row>
        <row r="7950">
          <cell r="A7950" t="str">
            <v>2006/07 W18</v>
          </cell>
          <cell r="B7950" t="str">
            <v>219 - LGW South World of Whiskies</v>
          </cell>
          <cell r="C7950" t="str">
            <v>WOW - 2 for £45 Malt</v>
          </cell>
          <cell r="D7950">
            <v>589.79</v>
          </cell>
          <cell r="E7950">
            <v>286.58999999999997</v>
          </cell>
          <cell r="F7950">
            <v>21</v>
          </cell>
          <cell r="G7950">
            <v>305.89</v>
          </cell>
          <cell r="H7950">
            <v>80.989999999999995</v>
          </cell>
          <cell r="I7950">
            <v>11</v>
          </cell>
          <cell r="J7950">
            <v>50</v>
          </cell>
          <cell r="K7950">
            <v>386.12</v>
          </cell>
          <cell r="L7950">
            <v>18</v>
          </cell>
          <cell r="M7950" t="str">
            <v>Jul/Aug</v>
          </cell>
          <cell r="N7950">
            <v>34</v>
          </cell>
        </row>
        <row r="7951">
          <cell r="A7951" t="str">
            <v>2006/07 W18</v>
          </cell>
          <cell r="B7951" t="str">
            <v>219 - LGW South World of Whiskies</v>
          </cell>
          <cell r="C7951" t="str">
            <v>WOW - Connemara 2 for £30</v>
          </cell>
          <cell r="D7951">
            <v>53.97</v>
          </cell>
          <cell r="E7951">
            <v>39.93</v>
          </cell>
          <cell r="F7951">
            <v>3</v>
          </cell>
          <cell r="G7951">
            <v>0</v>
          </cell>
          <cell r="H7951">
            <v>0</v>
          </cell>
          <cell r="I7951">
            <v>0</v>
          </cell>
          <cell r="J7951">
            <v>7</v>
          </cell>
          <cell r="K7951">
            <v>32.76</v>
          </cell>
          <cell r="L7951">
            <v>18</v>
          </cell>
          <cell r="M7951" t="str">
            <v>Jul/Aug</v>
          </cell>
          <cell r="N7951">
            <v>60</v>
          </cell>
        </row>
        <row r="7952">
          <cell r="A7952" t="str">
            <v>2006/07 W18</v>
          </cell>
          <cell r="B7952" t="str">
            <v>219 - LGW South World of Whiskies</v>
          </cell>
          <cell r="C7952" t="str">
            <v>Others - 2 for £25 (glayva, disaronno)</v>
          </cell>
          <cell r="D7952">
            <v>0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0</v>
          </cell>
          <cell r="J7952">
            <v>0</v>
          </cell>
          <cell r="K7952" t="str">
            <v>/0</v>
          </cell>
          <cell r="L7952">
            <v>18</v>
          </cell>
          <cell r="M7952" t="str">
            <v>Jul/Aug</v>
          </cell>
          <cell r="N7952">
            <v>48</v>
          </cell>
        </row>
        <row r="7953">
          <cell r="A7953" t="str">
            <v>2006/07 W18</v>
          </cell>
          <cell r="B7953" t="str">
            <v>219 - LGW South World of Whiskies</v>
          </cell>
          <cell r="C7953" t="str">
            <v>Others - Pimms 2 for £15 (70cl)</v>
          </cell>
          <cell r="D7953">
            <v>0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  <cell r="K7953" t="str">
            <v>/0</v>
          </cell>
          <cell r="L7953">
            <v>18</v>
          </cell>
          <cell r="M7953" t="str">
            <v>Jul/Aug</v>
          </cell>
          <cell r="N7953">
            <v>35</v>
          </cell>
        </row>
        <row r="7954">
          <cell r="A7954" t="str">
            <v>2006/07 W18</v>
          </cell>
          <cell r="B7954" t="str">
            <v>219 - LGW South World of Whiskies</v>
          </cell>
          <cell r="C7954" t="str">
            <v>Other - 2 for £30 Sauza</v>
          </cell>
          <cell r="D7954">
            <v>0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  <cell r="K7954" t="str">
            <v>/0</v>
          </cell>
          <cell r="L7954">
            <v>18</v>
          </cell>
          <cell r="M7954" t="str">
            <v>Jul/Aug</v>
          </cell>
          <cell r="N7954">
            <v>58</v>
          </cell>
        </row>
        <row r="7955">
          <cell r="A7955" t="str">
            <v>2006/07 W18</v>
          </cell>
          <cell r="B7955" t="str">
            <v>219 - LGW South World of Whiskies</v>
          </cell>
          <cell r="C7955" t="str">
            <v>Others - 2 for £20 ATA (70cl)</v>
          </cell>
          <cell r="D7955">
            <v>0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  <cell r="K7955" t="str">
            <v>/0</v>
          </cell>
          <cell r="L7955">
            <v>18</v>
          </cell>
          <cell r="M7955" t="str">
            <v>Jul/Aug</v>
          </cell>
          <cell r="N7955">
            <v>32</v>
          </cell>
        </row>
        <row r="7956">
          <cell r="A7956" t="str">
            <v>2006/07 W18</v>
          </cell>
          <cell r="B7956" t="str">
            <v>219 - LGW South World of Whiskies</v>
          </cell>
          <cell r="C7956" t="str">
            <v>Others - 2 for £15 Fortified</v>
          </cell>
          <cell r="D7956">
            <v>0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0</v>
          </cell>
          <cell r="J7956">
            <v>0</v>
          </cell>
          <cell r="K7956" t="str">
            <v>/0</v>
          </cell>
          <cell r="L7956">
            <v>18</v>
          </cell>
          <cell r="M7956" t="str">
            <v>Jul/Aug</v>
          </cell>
          <cell r="N7956">
            <v>59</v>
          </cell>
        </row>
        <row r="7957">
          <cell r="A7957" t="str">
            <v>2006/07 W18</v>
          </cell>
          <cell r="B7957" t="str">
            <v>222 - LGW North World Of Whiskies</v>
          </cell>
          <cell r="C7957" t="str">
            <v>Liquor</v>
          </cell>
          <cell r="D7957">
            <v>16211.37</v>
          </cell>
          <cell r="E7957">
            <v>7538.52</v>
          </cell>
          <cell r="F7957">
            <v>636</v>
          </cell>
          <cell r="G7957">
            <v>9042.84</v>
          </cell>
          <cell r="H7957">
            <v>2579.58</v>
          </cell>
          <cell r="I7957">
            <v>357</v>
          </cell>
          <cell r="J7957">
            <v>2418</v>
          </cell>
          <cell r="K7957">
            <v>21080.21</v>
          </cell>
          <cell r="L7957">
            <v>18</v>
          </cell>
          <cell r="M7957" t="str">
            <v>Jul/Aug</v>
          </cell>
          <cell r="N7957">
            <v>1</v>
          </cell>
        </row>
        <row r="7958">
          <cell r="A7958" t="str">
            <v>2006/07 W18</v>
          </cell>
          <cell r="B7958" t="str">
            <v>222 - LGW North World Of Whiskies</v>
          </cell>
          <cell r="C7958" t="str">
            <v>Tobacco</v>
          </cell>
          <cell r="D7958">
            <v>2663.15</v>
          </cell>
          <cell r="E7958">
            <v>1189.8800000000001</v>
          </cell>
          <cell r="F7958">
            <v>109</v>
          </cell>
          <cell r="G7958">
            <v>1234.05</v>
          </cell>
          <cell r="H7958">
            <v>301.60000000000002</v>
          </cell>
          <cell r="I7958">
            <v>55</v>
          </cell>
          <cell r="J7958">
            <v>426</v>
          </cell>
          <cell r="K7958">
            <v>3951.76</v>
          </cell>
          <cell r="L7958">
            <v>18</v>
          </cell>
          <cell r="M7958" t="str">
            <v>Jul/Aug</v>
          </cell>
          <cell r="N7958">
            <v>2</v>
          </cell>
        </row>
        <row r="7959">
          <cell r="A7959" t="str">
            <v>2006/07 W18</v>
          </cell>
          <cell r="B7959" t="str">
            <v>222 - LGW North World Of Whiskies</v>
          </cell>
          <cell r="C7959" t="str">
            <v>Perfumery</v>
          </cell>
          <cell r="D7959">
            <v>0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  <cell r="K7959" t="str">
            <v>/0</v>
          </cell>
          <cell r="L7959">
            <v>18</v>
          </cell>
          <cell r="M7959" t="str">
            <v>Jul/Aug</v>
          </cell>
          <cell r="N7959">
            <v>3</v>
          </cell>
        </row>
        <row r="7960">
          <cell r="A7960" t="str">
            <v>2006/07 W18</v>
          </cell>
          <cell r="B7960" t="str">
            <v>222 - LGW North World Of Whiskies</v>
          </cell>
          <cell r="C7960" t="str">
            <v>Food</v>
          </cell>
          <cell r="D7960">
            <v>0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0</v>
          </cell>
          <cell r="K7960" t="str">
            <v>/0</v>
          </cell>
          <cell r="L7960">
            <v>18</v>
          </cell>
          <cell r="M7960" t="str">
            <v>Jul/Aug</v>
          </cell>
          <cell r="N7960">
            <v>4</v>
          </cell>
        </row>
        <row r="7961">
          <cell r="A7961" t="str">
            <v>2006/07 W18</v>
          </cell>
          <cell r="B7961" t="str">
            <v>222 - LGW North World Of Whiskies</v>
          </cell>
          <cell r="C7961" t="str">
            <v>Tax Free</v>
          </cell>
          <cell r="D7961">
            <v>73.64</v>
          </cell>
          <cell r="E7961">
            <v>38.26</v>
          </cell>
          <cell r="F7961">
            <v>8</v>
          </cell>
          <cell r="G7961">
            <v>41.52</v>
          </cell>
          <cell r="H7961">
            <v>18.850000000000001</v>
          </cell>
          <cell r="I7961">
            <v>4</v>
          </cell>
          <cell r="J7961">
            <v>94</v>
          </cell>
          <cell r="K7961">
            <v>342.87</v>
          </cell>
          <cell r="L7961">
            <v>18</v>
          </cell>
          <cell r="M7961" t="str">
            <v>Jul/Aug</v>
          </cell>
          <cell r="N7961">
            <v>5</v>
          </cell>
        </row>
        <row r="7962">
          <cell r="A7962" t="str">
            <v>2006/07 W18</v>
          </cell>
          <cell r="B7962" t="str">
            <v>222 - LGW North World Of Whiskies</v>
          </cell>
          <cell r="C7962" t="str">
            <v>Unclassified Products</v>
          </cell>
          <cell r="D7962">
            <v>0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0</v>
          </cell>
          <cell r="J7962">
            <v>0</v>
          </cell>
          <cell r="K7962" t="str">
            <v>/0</v>
          </cell>
          <cell r="L7962">
            <v>18</v>
          </cell>
          <cell r="M7962" t="str">
            <v>Jul/Aug</v>
          </cell>
          <cell r="N7962">
            <v>6</v>
          </cell>
        </row>
        <row r="7963">
          <cell r="A7963" t="str">
            <v>2006/07 W18</v>
          </cell>
          <cell r="B7963" t="str">
            <v>222 - LGW North World Of Whiskies</v>
          </cell>
          <cell r="C7963" t="str">
            <v>Spirits</v>
          </cell>
          <cell r="D7963">
            <v>16211.37</v>
          </cell>
          <cell r="E7963">
            <v>7538.52</v>
          </cell>
          <cell r="F7963">
            <v>636</v>
          </cell>
          <cell r="G7963">
            <v>9042.84</v>
          </cell>
          <cell r="H7963">
            <v>2579.58</v>
          </cell>
          <cell r="I7963">
            <v>357</v>
          </cell>
          <cell r="J7963">
            <v>2418</v>
          </cell>
          <cell r="K7963">
            <v>21080.21</v>
          </cell>
          <cell r="L7963">
            <v>18</v>
          </cell>
          <cell r="M7963" t="str">
            <v>Jul/Aug</v>
          </cell>
          <cell r="N7963">
            <v>7</v>
          </cell>
        </row>
        <row r="7964">
          <cell r="A7964" t="str">
            <v>2006/07 W18</v>
          </cell>
          <cell r="B7964" t="str">
            <v>222 - LGW North World Of Whiskies</v>
          </cell>
          <cell r="C7964" t="str">
            <v>Fortified Wines</v>
          </cell>
          <cell r="D7964">
            <v>0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  <cell r="K7964" t="str">
            <v>/0</v>
          </cell>
          <cell r="L7964">
            <v>18</v>
          </cell>
          <cell r="M7964" t="str">
            <v>Jul/Aug</v>
          </cell>
          <cell r="N7964">
            <v>10</v>
          </cell>
        </row>
        <row r="7965">
          <cell r="A7965" t="str">
            <v>2006/07 W18</v>
          </cell>
          <cell r="B7965" t="str">
            <v>222 - LGW North World Of Whiskies</v>
          </cell>
          <cell r="C7965" t="str">
            <v>Others</v>
          </cell>
          <cell r="D7965">
            <v>0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  <cell r="J7965">
            <v>0</v>
          </cell>
          <cell r="K7965" t="str">
            <v>/0</v>
          </cell>
          <cell r="L7965">
            <v>18</v>
          </cell>
          <cell r="M7965" t="str">
            <v>Jul/Aug</v>
          </cell>
          <cell r="N7965">
            <v>11</v>
          </cell>
        </row>
        <row r="7966">
          <cell r="A7966" t="str">
            <v>2006/07 W18</v>
          </cell>
          <cell r="B7966" t="str">
            <v>222 - LGW North World Of Whiskies</v>
          </cell>
          <cell r="C7966" t="str">
            <v>Champagne</v>
          </cell>
          <cell r="D7966">
            <v>0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  <cell r="K7966" t="str">
            <v>/0</v>
          </cell>
          <cell r="L7966">
            <v>18</v>
          </cell>
          <cell r="M7966" t="str">
            <v>Jul/Aug</v>
          </cell>
          <cell r="N7966">
            <v>8</v>
          </cell>
        </row>
        <row r="7967">
          <cell r="A7967" t="str">
            <v>2006/07 W18</v>
          </cell>
          <cell r="B7967" t="str">
            <v>222 - LGW North World Of Whiskies</v>
          </cell>
          <cell r="C7967" t="str">
            <v>Wines</v>
          </cell>
          <cell r="D7967">
            <v>0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0</v>
          </cell>
          <cell r="K7967" t="str">
            <v>/0</v>
          </cell>
          <cell r="L7967">
            <v>18</v>
          </cell>
          <cell r="M7967" t="str">
            <v>Jul/Aug</v>
          </cell>
          <cell r="N7967">
            <v>9</v>
          </cell>
        </row>
        <row r="7968">
          <cell r="A7968" t="str">
            <v>2006/07 W18</v>
          </cell>
          <cell r="B7968" t="str">
            <v>222 - LGW North World Of Whiskies</v>
          </cell>
          <cell r="C7968" t="str">
            <v>Unclassified Liquor</v>
          </cell>
          <cell r="D7968">
            <v>0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  <cell r="K7968" t="str">
            <v>/0</v>
          </cell>
          <cell r="L7968">
            <v>18</v>
          </cell>
          <cell r="M7968" t="str">
            <v>Jul/Aug</v>
          </cell>
          <cell r="N7968">
            <v>12</v>
          </cell>
        </row>
        <row r="7969">
          <cell r="A7969" t="str">
            <v>2006/07 W18</v>
          </cell>
          <cell r="B7969" t="str">
            <v>222 - LGW North World Of Whiskies</v>
          </cell>
          <cell r="C7969" t="str">
            <v>Value - 2 for £15</v>
          </cell>
          <cell r="D7969">
            <v>0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0</v>
          </cell>
          <cell r="J7969">
            <v>0</v>
          </cell>
          <cell r="K7969" t="str">
            <v>/0</v>
          </cell>
          <cell r="L7969">
            <v>18</v>
          </cell>
          <cell r="M7969" t="str">
            <v>Jul/Aug</v>
          </cell>
          <cell r="N7969">
            <v>31</v>
          </cell>
        </row>
        <row r="7970">
          <cell r="A7970" t="str">
            <v>2006/07 W18</v>
          </cell>
          <cell r="B7970" t="str">
            <v>222 - LGW North World Of Whiskies</v>
          </cell>
          <cell r="C7970" t="str">
            <v>Value - 2 for £20 Bombay Saphire</v>
          </cell>
          <cell r="D7970">
            <v>0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  <cell r="K7970" t="str">
            <v>/0</v>
          </cell>
          <cell r="L7970">
            <v>18</v>
          </cell>
          <cell r="M7970" t="str">
            <v>Jul/Aug</v>
          </cell>
          <cell r="N7970">
            <v>45</v>
          </cell>
        </row>
        <row r="7971">
          <cell r="A7971" t="str">
            <v>2006/07 W18</v>
          </cell>
          <cell r="B7971" t="str">
            <v>222 - LGW North World Of Whiskies</v>
          </cell>
          <cell r="C7971" t="str">
            <v>Value - Baileys 2 for £20</v>
          </cell>
          <cell r="D7971">
            <v>0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  <cell r="K7971" t="str">
            <v>/0</v>
          </cell>
          <cell r="L7971">
            <v>18</v>
          </cell>
          <cell r="M7971" t="str">
            <v>Jul/Aug</v>
          </cell>
          <cell r="N7971">
            <v>39</v>
          </cell>
        </row>
        <row r="7972">
          <cell r="A7972" t="str">
            <v>2006/07 W18</v>
          </cell>
          <cell r="B7972" t="str">
            <v>222 - LGW North World Of Whiskies</v>
          </cell>
          <cell r="C7972" t="str">
            <v>Value - Baileys Twin @ £20</v>
          </cell>
          <cell r="D7972">
            <v>0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0</v>
          </cell>
          <cell r="K7972" t="str">
            <v>/0</v>
          </cell>
          <cell r="L7972">
            <v>18</v>
          </cell>
          <cell r="M7972" t="str">
            <v>Jul/Aug</v>
          </cell>
          <cell r="N7972">
            <v>51</v>
          </cell>
        </row>
        <row r="7973">
          <cell r="A7973" t="str">
            <v>2006/07 W18</v>
          </cell>
          <cell r="B7973" t="str">
            <v>222 - LGW North World Of Whiskies</v>
          </cell>
          <cell r="C7973" t="str">
            <v>Value - Twins @ £15</v>
          </cell>
          <cell r="D7973">
            <v>0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  <cell r="K7973" t="str">
            <v>/0</v>
          </cell>
          <cell r="L7973">
            <v>18</v>
          </cell>
          <cell r="M7973" t="str">
            <v>Jul/Aug</v>
          </cell>
          <cell r="N7973">
            <v>36</v>
          </cell>
        </row>
        <row r="7974">
          <cell r="A7974" t="str">
            <v>2006/07 W18</v>
          </cell>
          <cell r="B7974" t="str">
            <v>222 - LGW North World Of Whiskies</v>
          </cell>
          <cell r="C7974" t="str">
            <v>Malt - 2 For £45 (6 glenmorangie + 2)</v>
          </cell>
          <cell r="D7974">
            <v>1102.69</v>
          </cell>
          <cell r="E7974">
            <v>505.92</v>
          </cell>
          <cell r="F7974">
            <v>42</v>
          </cell>
          <cell r="G7974">
            <v>662.27</v>
          </cell>
          <cell r="H7974">
            <v>179.72</v>
          </cell>
          <cell r="I7974">
            <v>25</v>
          </cell>
          <cell r="J7974">
            <v>111</v>
          </cell>
          <cell r="K7974">
            <v>883.22</v>
          </cell>
          <cell r="L7974">
            <v>18</v>
          </cell>
          <cell r="M7974" t="str">
            <v>Jul/Aug</v>
          </cell>
          <cell r="N7974">
            <v>30</v>
          </cell>
        </row>
        <row r="7975">
          <cell r="A7975" t="str">
            <v>2006/07 W18</v>
          </cell>
          <cell r="B7975" t="str">
            <v>222 - LGW North World Of Whiskies</v>
          </cell>
          <cell r="C7975" t="str">
            <v>Malt - Save £5 Glenmorangie Traditional</v>
          </cell>
          <cell r="D7975">
            <v>39.99</v>
          </cell>
          <cell r="E7975">
            <v>11.42</v>
          </cell>
          <cell r="F7975">
            <v>1</v>
          </cell>
          <cell r="G7975">
            <v>39.99</v>
          </cell>
          <cell r="H7975">
            <v>11.42</v>
          </cell>
          <cell r="I7975">
            <v>1</v>
          </cell>
          <cell r="J7975">
            <v>3</v>
          </cell>
          <cell r="K7975">
            <v>34.29</v>
          </cell>
          <cell r="L7975">
            <v>18</v>
          </cell>
          <cell r="M7975" t="str">
            <v>Jul/Aug</v>
          </cell>
          <cell r="N7975">
            <v>44</v>
          </cell>
        </row>
        <row r="7976">
          <cell r="A7976" t="str">
            <v>2006/07 W18</v>
          </cell>
          <cell r="B7976" t="str">
            <v>222 - LGW North World Of Whiskies</v>
          </cell>
          <cell r="C7976" t="str">
            <v>Cognac - XO @ £45</v>
          </cell>
          <cell r="D7976">
            <v>0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0</v>
          </cell>
          <cell r="K7976" t="str">
            <v>/0</v>
          </cell>
          <cell r="L7976">
            <v>18</v>
          </cell>
          <cell r="M7976" t="str">
            <v>Jul/Aug</v>
          </cell>
          <cell r="N7976">
            <v>37</v>
          </cell>
        </row>
        <row r="7977">
          <cell r="A7977" t="str">
            <v>2006/07 W18</v>
          </cell>
          <cell r="B7977" t="str">
            <v>222 - LGW North World Of Whiskies</v>
          </cell>
          <cell r="C7977" t="str">
            <v>Cognac - VSOP 2 for £45</v>
          </cell>
          <cell r="D7977">
            <v>0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  <cell r="K7977" t="str">
            <v>/0</v>
          </cell>
          <cell r="L7977">
            <v>18</v>
          </cell>
          <cell r="M7977" t="str">
            <v>Jul/Aug</v>
          </cell>
          <cell r="N7977">
            <v>41</v>
          </cell>
        </row>
        <row r="7978">
          <cell r="A7978" t="str">
            <v>2006/07 W18</v>
          </cell>
          <cell r="B7978" t="str">
            <v>222 - LGW North World Of Whiskies</v>
          </cell>
          <cell r="C7978" t="str">
            <v>Cognac - Only £17_99 VS Especiale</v>
          </cell>
          <cell r="D7978">
            <v>0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  <cell r="K7978" t="str">
            <v>/0</v>
          </cell>
          <cell r="L7978">
            <v>18</v>
          </cell>
          <cell r="M7978" t="str">
            <v>Jul/Aug</v>
          </cell>
          <cell r="N7978">
            <v>42</v>
          </cell>
        </row>
        <row r="7979">
          <cell r="A7979" t="str">
            <v>2006/07 W18</v>
          </cell>
          <cell r="B7979" t="str">
            <v>222 - LGW North World Of Whiskies</v>
          </cell>
          <cell r="C7979" t="str">
            <v>Deluxe - Chivas 2 for £30</v>
          </cell>
          <cell r="D7979">
            <v>0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0</v>
          </cell>
          <cell r="J7979">
            <v>0</v>
          </cell>
          <cell r="K7979" t="str">
            <v>/0</v>
          </cell>
          <cell r="L7979">
            <v>18</v>
          </cell>
          <cell r="M7979" t="str">
            <v>Jul/Aug</v>
          </cell>
          <cell r="N7979">
            <v>49</v>
          </cell>
        </row>
        <row r="7980">
          <cell r="A7980" t="str">
            <v>2006/07 W18</v>
          </cell>
          <cell r="B7980" t="str">
            <v>222 - LGW North World Of Whiskies</v>
          </cell>
          <cell r="C7980" t="str">
            <v>Deluxe - Chivas Twin for £30</v>
          </cell>
          <cell r="D7980">
            <v>0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  <cell r="K7980" t="str">
            <v>/0</v>
          </cell>
          <cell r="L7980">
            <v>18</v>
          </cell>
          <cell r="M7980" t="str">
            <v>Jul/Aug</v>
          </cell>
          <cell r="N7980">
            <v>38</v>
          </cell>
        </row>
        <row r="7981">
          <cell r="A7981" t="str">
            <v>2006/07 W18</v>
          </cell>
          <cell r="B7981" t="str">
            <v>222 - LGW North World Of Whiskies</v>
          </cell>
          <cell r="C7981" t="str">
            <v>Deluxe - Chivas Triple Pack @ £45</v>
          </cell>
          <cell r="D7981">
            <v>0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  <cell r="K7981" t="str">
            <v>/0</v>
          </cell>
          <cell r="L7981">
            <v>18</v>
          </cell>
          <cell r="M7981" t="str">
            <v>Jul/Aug</v>
          </cell>
          <cell r="N7981">
            <v>54</v>
          </cell>
        </row>
        <row r="7982">
          <cell r="A7982" t="str">
            <v>2006/07 W18</v>
          </cell>
          <cell r="B7982" t="str">
            <v>222 - LGW North World Of Whiskies</v>
          </cell>
          <cell r="C7982" t="str">
            <v>Deluxe - Chivas Save £5 18yo</v>
          </cell>
          <cell r="D7982">
            <v>0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0</v>
          </cell>
          <cell r="J7982">
            <v>12</v>
          </cell>
          <cell r="K7982" t="str">
            <v>/0</v>
          </cell>
          <cell r="L7982">
            <v>18</v>
          </cell>
          <cell r="M7982" t="str">
            <v>Jul/Aug</v>
          </cell>
          <cell r="N7982">
            <v>50</v>
          </cell>
        </row>
        <row r="7983">
          <cell r="A7983" t="str">
            <v>2006/07 W18</v>
          </cell>
          <cell r="B7983" t="str">
            <v>222 - LGW North World Of Whiskies</v>
          </cell>
          <cell r="C7983" t="str">
            <v>Deluxe - Chivas Royal Salute get Chivas 18yo</v>
          </cell>
          <cell r="D7983">
            <v>0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  <cell r="J7983">
            <v>8</v>
          </cell>
          <cell r="K7983" t="str">
            <v>/0</v>
          </cell>
          <cell r="L7983">
            <v>18</v>
          </cell>
          <cell r="M7983" t="str">
            <v>Jul/Aug</v>
          </cell>
          <cell r="N7983">
            <v>57</v>
          </cell>
        </row>
        <row r="7984">
          <cell r="A7984" t="str">
            <v>2006/07 W18</v>
          </cell>
          <cell r="B7984" t="str">
            <v>222 - LGW North World Of Whiskies</v>
          </cell>
          <cell r="C7984" t="str">
            <v>Deluxe - Dewars 2 for £30 ATA</v>
          </cell>
          <cell r="D7984">
            <v>319.99</v>
          </cell>
          <cell r="E7984">
            <v>128.56</v>
          </cell>
          <cell r="F7984">
            <v>21</v>
          </cell>
          <cell r="G7984">
            <v>180</v>
          </cell>
          <cell r="H7984">
            <v>17.22</v>
          </cell>
          <cell r="I7984">
            <v>12</v>
          </cell>
          <cell r="J7984">
            <v>14</v>
          </cell>
          <cell r="K7984">
            <v>74.06</v>
          </cell>
          <cell r="L7984">
            <v>18</v>
          </cell>
          <cell r="M7984" t="str">
            <v>Jul/Aug</v>
          </cell>
          <cell r="N7984">
            <v>40</v>
          </cell>
        </row>
        <row r="7985">
          <cell r="A7985" t="str">
            <v>2006/07 W18</v>
          </cell>
          <cell r="B7985" t="str">
            <v>222 - LGW North World Of Whiskies</v>
          </cell>
          <cell r="C7985" t="str">
            <v>Deluxe - JW Blue get a free 20cl Gold (Sept Only)</v>
          </cell>
          <cell r="D7985">
            <v>533.96</v>
          </cell>
          <cell r="E7985">
            <v>232.07</v>
          </cell>
          <cell r="F7985">
            <v>7</v>
          </cell>
          <cell r="G7985">
            <v>305.12</v>
          </cell>
          <cell r="H7985">
            <v>98.72</v>
          </cell>
          <cell r="I7985">
            <v>4</v>
          </cell>
          <cell r="J7985">
            <v>6</v>
          </cell>
          <cell r="K7985">
            <v>190.98</v>
          </cell>
          <cell r="L7985">
            <v>18</v>
          </cell>
          <cell r="M7985" t="str">
            <v>Jul/Aug</v>
          </cell>
          <cell r="N7985">
            <v>46</v>
          </cell>
        </row>
        <row r="7986">
          <cell r="A7986" t="str">
            <v>2006/07 W18</v>
          </cell>
          <cell r="B7986" t="str">
            <v>222 - LGW North World Of Whiskies</v>
          </cell>
          <cell r="C7986" t="str">
            <v>Deluxe - Free 20cl bottle (linked to JW Blue) (Sept Only)</v>
          </cell>
          <cell r="D7986">
            <v>91.63</v>
          </cell>
          <cell r="E7986">
            <v>63.38</v>
          </cell>
          <cell r="F7986">
            <v>7</v>
          </cell>
          <cell r="G7986">
            <v>52.36</v>
          </cell>
          <cell r="H7986">
            <v>30.2</v>
          </cell>
          <cell r="I7986">
            <v>4</v>
          </cell>
          <cell r="J7986">
            <v>15</v>
          </cell>
          <cell r="K7986">
            <v>89.85</v>
          </cell>
          <cell r="L7986">
            <v>18</v>
          </cell>
          <cell r="M7986" t="str">
            <v>Jul/Aug</v>
          </cell>
          <cell r="N7986">
            <v>47</v>
          </cell>
        </row>
        <row r="7987">
          <cell r="A7987" t="str">
            <v>2006/07 W18</v>
          </cell>
          <cell r="B7987" t="str">
            <v>222 - LGW North World Of Whiskies</v>
          </cell>
          <cell r="C7987" t="str">
            <v>Champagne - Piper Florens Louis 2 for £30</v>
          </cell>
          <cell r="D7987">
            <v>0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0</v>
          </cell>
          <cell r="J7987">
            <v>0</v>
          </cell>
          <cell r="K7987" t="str">
            <v>/0</v>
          </cell>
          <cell r="L7987">
            <v>18</v>
          </cell>
          <cell r="M7987" t="str">
            <v>Jul/Aug</v>
          </cell>
          <cell r="N7987">
            <v>53</v>
          </cell>
        </row>
        <row r="7988">
          <cell r="A7988" t="str">
            <v>2006/07 W18</v>
          </cell>
          <cell r="B7988" t="str">
            <v>222 - LGW North World Of Whiskies</v>
          </cell>
          <cell r="C7988" t="str">
            <v>Champagne - Piper Florens Louis Twin for £30</v>
          </cell>
          <cell r="D7988">
            <v>0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0</v>
          </cell>
          <cell r="J7988">
            <v>0</v>
          </cell>
          <cell r="K7988" t="str">
            <v>/0</v>
          </cell>
          <cell r="L7988">
            <v>18</v>
          </cell>
          <cell r="M7988" t="str">
            <v>Jul/Aug</v>
          </cell>
          <cell r="N7988">
            <v>33</v>
          </cell>
        </row>
        <row r="7989">
          <cell r="A7989" t="str">
            <v>2006/07 W18</v>
          </cell>
          <cell r="B7989" t="str">
            <v>222 - LGW North World Of Whiskies</v>
          </cell>
          <cell r="C7989" t="str">
            <v>Champagne - Charles Heidseick 2 for £35</v>
          </cell>
          <cell r="D7989">
            <v>0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  <cell r="J7989">
            <v>0</v>
          </cell>
          <cell r="K7989" t="str">
            <v>/0</v>
          </cell>
          <cell r="L7989">
            <v>18</v>
          </cell>
          <cell r="M7989" t="str">
            <v>Jul/Aug</v>
          </cell>
          <cell r="N7989">
            <v>55</v>
          </cell>
        </row>
        <row r="7990">
          <cell r="A7990" t="str">
            <v>2006/07 W18</v>
          </cell>
          <cell r="B7990" t="str">
            <v>222 - LGW North World Of Whiskies</v>
          </cell>
          <cell r="C7990" t="str">
            <v>Champagne - Canard Twin for £25</v>
          </cell>
          <cell r="D7990">
            <v>0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0</v>
          </cell>
          <cell r="K7990" t="str">
            <v>/0</v>
          </cell>
          <cell r="L7990">
            <v>18</v>
          </cell>
          <cell r="M7990" t="str">
            <v>Jul/Aug</v>
          </cell>
          <cell r="N7990">
            <v>52</v>
          </cell>
        </row>
        <row r="7991">
          <cell r="A7991" t="str">
            <v>2006/07 W18</v>
          </cell>
          <cell r="B7991" t="str">
            <v>222 - LGW North World Of Whiskies</v>
          </cell>
          <cell r="C7991" t="str">
            <v>Wine - Beringer 3 for £15</v>
          </cell>
          <cell r="D7991">
            <v>0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  <cell r="K7991" t="str">
            <v>/0</v>
          </cell>
          <cell r="L7991">
            <v>18</v>
          </cell>
          <cell r="M7991" t="str">
            <v>Jul/Aug</v>
          </cell>
          <cell r="N7991">
            <v>43</v>
          </cell>
        </row>
        <row r="7992">
          <cell r="A7992" t="str">
            <v>2006/07 W18</v>
          </cell>
          <cell r="B7992" t="str">
            <v>222 - LGW North World Of Whiskies</v>
          </cell>
          <cell r="C7992" t="str">
            <v>Wine - Rosemount BOGOF</v>
          </cell>
          <cell r="D7992">
            <v>0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0</v>
          </cell>
          <cell r="K7992" t="str">
            <v>/0</v>
          </cell>
          <cell r="L7992">
            <v>18</v>
          </cell>
          <cell r="M7992" t="str">
            <v>Jul/Aug</v>
          </cell>
          <cell r="N7992">
            <v>56</v>
          </cell>
        </row>
        <row r="7993">
          <cell r="A7993" t="str">
            <v>2006/07 W18</v>
          </cell>
          <cell r="B7993" t="str">
            <v>222 - LGW North World Of Whiskies</v>
          </cell>
          <cell r="C7993" t="str">
            <v>WOW - 2 for £45 Malt</v>
          </cell>
          <cell r="D7993">
            <v>619.78</v>
          </cell>
          <cell r="E7993">
            <v>315.02</v>
          </cell>
          <cell r="F7993">
            <v>22</v>
          </cell>
          <cell r="G7993">
            <v>283.89999999999998</v>
          </cell>
          <cell r="H7993">
            <v>72.680000000000007</v>
          </cell>
          <cell r="I7993">
            <v>10</v>
          </cell>
          <cell r="J7993">
            <v>56</v>
          </cell>
          <cell r="K7993">
            <v>444.72</v>
          </cell>
          <cell r="L7993">
            <v>18</v>
          </cell>
          <cell r="M7993" t="str">
            <v>Jul/Aug</v>
          </cell>
          <cell r="N7993">
            <v>34</v>
          </cell>
        </row>
        <row r="7994">
          <cell r="A7994" t="str">
            <v>2006/07 W18</v>
          </cell>
          <cell r="B7994" t="str">
            <v>222 - LGW North World Of Whiskies</v>
          </cell>
          <cell r="C7994" t="str">
            <v>WOW - Connemara 2 for £30</v>
          </cell>
          <cell r="D7994">
            <v>17.989999999999998</v>
          </cell>
          <cell r="E7994">
            <v>5.16</v>
          </cell>
          <cell r="F7994">
            <v>1</v>
          </cell>
          <cell r="G7994">
            <v>17.989999999999998</v>
          </cell>
          <cell r="H7994">
            <v>5.16</v>
          </cell>
          <cell r="I7994">
            <v>1</v>
          </cell>
          <cell r="J7994">
            <v>7</v>
          </cell>
          <cell r="K7994">
            <v>32.76</v>
          </cell>
          <cell r="L7994">
            <v>18</v>
          </cell>
          <cell r="M7994" t="str">
            <v>Jul/Aug</v>
          </cell>
          <cell r="N7994">
            <v>60</v>
          </cell>
        </row>
        <row r="7995">
          <cell r="A7995" t="str">
            <v>2006/07 W18</v>
          </cell>
          <cell r="B7995" t="str">
            <v>222 - LGW North World Of Whiskies</v>
          </cell>
          <cell r="C7995" t="str">
            <v>Others - 2 for £25 (glayva, disaronno)</v>
          </cell>
          <cell r="D7995">
            <v>0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  <cell r="K7995" t="str">
            <v>/0</v>
          </cell>
          <cell r="L7995">
            <v>18</v>
          </cell>
          <cell r="M7995" t="str">
            <v>Jul/Aug</v>
          </cell>
          <cell r="N7995">
            <v>48</v>
          </cell>
        </row>
        <row r="7996">
          <cell r="A7996" t="str">
            <v>2006/07 W18</v>
          </cell>
          <cell r="B7996" t="str">
            <v>222 - LGW North World Of Whiskies</v>
          </cell>
          <cell r="C7996" t="str">
            <v>Others - Pimms 2 for £15 (70cl)</v>
          </cell>
          <cell r="D7996">
            <v>0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  <cell r="K7996" t="str">
            <v>/0</v>
          </cell>
          <cell r="L7996">
            <v>18</v>
          </cell>
          <cell r="M7996" t="str">
            <v>Jul/Aug</v>
          </cell>
          <cell r="N7996">
            <v>35</v>
          </cell>
        </row>
        <row r="7997">
          <cell r="A7997" t="str">
            <v>2006/07 W18</v>
          </cell>
          <cell r="B7997" t="str">
            <v>222 - LGW North World Of Whiskies</v>
          </cell>
          <cell r="C7997" t="str">
            <v>Other - 2 for £30 Sauza</v>
          </cell>
          <cell r="D7997">
            <v>0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  <cell r="K7997" t="str">
            <v>/0</v>
          </cell>
          <cell r="L7997">
            <v>18</v>
          </cell>
          <cell r="M7997" t="str">
            <v>Jul/Aug</v>
          </cell>
          <cell r="N7997">
            <v>58</v>
          </cell>
        </row>
        <row r="7998">
          <cell r="A7998" t="str">
            <v>2006/07 W18</v>
          </cell>
          <cell r="B7998" t="str">
            <v>222 - LGW North World Of Whiskies</v>
          </cell>
          <cell r="C7998" t="str">
            <v>Others - 2 for £20 ATA (70cl)</v>
          </cell>
          <cell r="D7998">
            <v>0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  <cell r="K7998" t="str">
            <v>/0</v>
          </cell>
          <cell r="L7998">
            <v>18</v>
          </cell>
          <cell r="M7998" t="str">
            <v>Jul/Aug</v>
          </cell>
          <cell r="N7998">
            <v>32</v>
          </cell>
        </row>
        <row r="7999">
          <cell r="A7999" t="str">
            <v>2006/07 W18</v>
          </cell>
          <cell r="B7999" t="str">
            <v>222 - LGW North World Of Whiskies</v>
          </cell>
          <cell r="C7999" t="str">
            <v>Others - 2 for £15 Fortified</v>
          </cell>
          <cell r="D7999">
            <v>0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  <cell r="K7999" t="str">
            <v>/0</v>
          </cell>
          <cell r="L7999">
            <v>18</v>
          </cell>
          <cell r="M7999" t="str">
            <v>Jul/Aug</v>
          </cell>
          <cell r="N7999">
            <v>59</v>
          </cell>
        </row>
        <row r="8000">
          <cell r="A8000" t="str">
            <v>2006/07 W19</v>
          </cell>
          <cell r="B8000" t="str">
            <v>UK Airports</v>
          </cell>
          <cell r="C8000" t="str">
            <v>Liquor</v>
          </cell>
          <cell r="D8000">
            <v>1469518.55</v>
          </cell>
          <cell r="E8000">
            <v>683246.53</v>
          </cell>
          <cell r="F8000">
            <v>94518</v>
          </cell>
          <cell r="G8000">
            <v>668952.18000000005</v>
          </cell>
          <cell r="H8000">
            <v>149518.98000000001</v>
          </cell>
          <cell r="I8000">
            <v>42174</v>
          </cell>
          <cell r="J8000">
            <v>197038</v>
          </cell>
          <cell r="K8000">
            <v>1182879.08</v>
          </cell>
          <cell r="L8000">
            <v>19</v>
          </cell>
          <cell r="M8000" t="str">
            <v>Jul/Aug</v>
          </cell>
          <cell r="N8000">
            <v>1</v>
          </cell>
        </row>
        <row r="8001">
          <cell r="A8001" t="str">
            <v>2006/07 W19</v>
          </cell>
          <cell r="B8001" t="str">
            <v>UK Airports</v>
          </cell>
          <cell r="C8001" t="str">
            <v>Tobacco</v>
          </cell>
          <cell r="D8001">
            <v>660748.78</v>
          </cell>
          <cell r="E8001">
            <v>467798.95</v>
          </cell>
          <cell r="F8001">
            <v>21830</v>
          </cell>
          <cell r="G8001">
            <v>36496.15</v>
          </cell>
          <cell r="H8001">
            <v>7345.79</v>
          </cell>
          <cell r="I8001">
            <v>1410</v>
          </cell>
          <cell r="J8001">
            <v>81626</v>
          </cell>
          <cell r="K8001">
            <v>670326.51</v>
          </cell>
          <cell r="L8001">
            <v>19</v>
          </cell>
          <cell r="M8001" t="str">
            <v>Jul/Aug</v>
          </cell>
          <cell r="N8001">
            <v>2</v>
          </cell>
        </row>
        <row r="8002">
          <cell r="A8002" t="str">
            <v>2006/07 W19</v>
          </cell>
          <cell r="B8002" t="str">
            <v>UK Airports</v>
          </cell>
          <cell r="C8002" t="str">
            <v>Perfumery</v>
          </cell>
          <cell r="D8002">
            <v>4332678.21</v>
          </cell>
          <cell r="E8002">
            <v>2466752.5499999998</v>
          </cell>
          <cell r="F8002">
            <v>185245</v>
          </cell>
          <cell r="G8002">
            <v>2240111.7599999998</v>
          </cell>
          <cell r="H8002">
            <v>1114678.24</v>
          </cell>
          <cell r="I8002">
            <v>97324</v>
          </cell>
          <cell r="J8002">
            <v>664304</v>
          </cell>
          <cell r="K8002">
            <v>5595959.5099999998</v>
          </cell>
          <cell r="L8002">
            <v>19</v>
          </cell>
          <cell r="M8002" t="str">
            <v>Jul/Aug</v>
          </cell>
          <cell r="N8002">
            <v>3</v>
          </cell>
        </row>
        <row r="8003">
          <cell r="A8003" t="str">
            <v>2006/07 W19</v>
          </cell>
          <cell r="B8003" t="str">
            <v>UK Airports</v>
          </cell>
          <cell r="C8003" t="str">
            <v>Food</v>
          </cell>
          <cell r="D8003">
            <v>538179</v>
          </cell>
          <cell r="E8003">
            <v>262594.58</v>
          </cell>
          <cell r="F8003">
            <v>139536</v>
          </cell>
          <cell r="G8003">
            <v>209910.85</v>
          </cell>
          <cell r="H8003">
            <v>87642.86</v>
          </cell>
          <cell r="I8003">
            <v>56564</v>
          </cell>
          <cell r="J8003">
            <v>173695</v>
          </cell>
          <cell r="K8003">
            <v>343372.21</v>
          </cell>
          <cell r="L8003">
            <v>19</v>
          </cell>
          <cell r="M8003" t="str">
            <v>Jul/Aug</v>
          </cell>
          <cell r="N8003">
            <v>4</v>
          </cell>
        </row>
        <row r="8004">
          <cell r="A8004" t="str">
            <v>2006/07 W19</v>
          </cell>
          <cell r="B8004" t="str">
            <v>UK Airports</v>
          </cell>
          <cell r="C8004" t="str">
            <v>Tax Free</v>
          </cell>
          <cell r="D8004">
            <v>704568.57</v>
          </cell>
          <cell r="E8004">
            <v>355871.59</v>
          </cell>
          <cell r="F8004">
            <v>44251</v>
          </cell>
          <cell r="G8004">
            <v>351771.41</v>
          </cell>
          <cell r="H8004">
            <v>150966.32999999999</v>
          </cell>
          <cell r="I8004">
            <v>21352</v>
          </cell>
          <cell r="J8004">
            <v>455156</v>
          </cell>
          <cell r="K8004">
            <v>3048977.53</v>
          </cell>
          <cell r="L8004">
            <v>19</v>
          </cell>
          <cell r="M8004" t="str">
            <v>Jul/Aug</v>
          </cell>
          <cell r="N8004">
            <v>5</v>
          </cell>
        </row>
        <row r="8005">
          <cell r="A8005" t="str">
            <v>2006/07 W19</v>
          </cell>
          <cell r="B8005" t="str">
            <v>UK Airports</v>
          </cell>
          <cell r="C8005" t="str">
            <v>Unclassified Products</v>
          </cell>
          <cell r="D8005">
            <v>10.29</v>
          </cell>
          <cell r="E8005">
            <v>5.85</v>
          </cell>
          <cell r="F8005">
            <v>1</v>
          </cell>
          <cell r="G8005">
            <v>19.28</v>
          </cell>
          <cell r="H8005">
            <v>14.84</v>
          </cell>
          <cell r="I8005">
            <v>2</v>
          </cell>
          <cell r="J8005">
            <v>-4</v>
          </cell>
          <cell r="K8005">
            <v>0</v>
          </cell>
          <cell r="L8005">
            <v>19</v>
          </cell>
          <cell r="M8005" t="str">
            <v>Jul/Aug</v>
          </cell>
          <cell r="N8005">
            <v>6</v>
          </cell>
        </row>
        <row r="8006">
          <cell r="A8006" t="str">
            <v>2006/07 W19</v>
          </cell>
          <cell r="B8006" t="str">
            <v>UK Airports</v>
          </cell>
          <cell r="C8006" t="str">
            <v>Spirits</v>
          </cell>
          <cell r="D8006">
            <v>1187675.07</v>
          </cell>
          <cell r="E8006">
            <v>588473.54</v>
          </cell>
          <cell r="F8006">
            <v>77738</v>
          </cell>
          <cell r="G8006">
            <v>499241.32</v>
          </cell>
          <cell r="H8006">
            <v>110345.89</v>
          </cell>
          <cell r="I8006">
            <v>32810</v>
          </cell>
          <cell r="J8006">
            <v>156906</v>
          </cell>
          <cell r="K8006">
            <v>839338.55</v>
          </cell>
          <cell r="L8006">
            <v>19</v>
          </cell>
          <cell r="M8006" t="str">
            <v>Jul/Aug</v>
          </cell>
          <cell r="N8006">
            <v>7</v>
          </cell>
        </row>
        <row r="8007">
          <cell r="A8007" t="str">
            <v>2006/07 W19</v>
          </cell>
          <cell r="B8007" t="str">
            <v>UK Airports</v>
          </cell>
          <cell r="C8007" t="str">
            <v>Fortified Wines</v>
          </cell>
          <cell r="D8007">
            <v>14803.3</v>
          </cell>
          <cell r="E8007">
            <v>6511.96</v>
          </cell>
          <cell r="F8007">
            <v>1830</v>
          </cell>
          <cell r="G8007">
            <v>6413.79</v>
          </cell>
          <cell r="H8007">
            <v>1316.08</v>
          </cell>
          <cell r="I8007">
            <v>814</v>
          </cell>
          <cell r="J8007">
            <v>3742</v>
          </cell>
          <cell r="K8007">
            <v>11965.61</v>
          </cell>
          <cell r="L8007">
            <v>19</v>
          </cell>
          <cell r="M8007" t="str">
            <v>Jul/Aug</v>
          </cell>
          <cell r="N8007">
            <v>10</v>
          </cell>
        </row>
        <row r="8008">
          <cell r="A8008" t="str">
            <v>2006/07 W19</v>
          </cell>
          <cell r="B8008" t="str">
            <v>UK Airports</v>
          </cell>
          <cell r="C8008" t="str">
            <v>Others</v>
          </cell>
          <cell r="D8008">
            <v>0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  <cell r="K8008" t="str">
            <v>/0</v>
          </cell>
          <cell r="L8008">
            <v>19</v>
          </cell>
          <cell r="M8008" t="str">
            <v>Jul/Aug</v>
          </cell>
          <cell r="N8008">
            <v>11</v>
          </cell>
        </row>
        <row r="8009">
          <cell r="A8009" t="str">
            <v>2006/07 W19</v>
          </cell>
          <cell r="B8009" t="str">
            <v>UK Airports</v>
          </cell>
          <cell r="C8009" t="str">
            <v>Champagne</v>
          </cell>
          <cell r="D8009">
            <v>197168.35</v>
          </cell>
          <cell r="E8009">
            <v>62822.55</v>
          </cell>
          <cell r="F8009">
            <v>6016</v>
          </cell>
          <cell r="G8009">
            <v>130035.82</v>
          </cell>
          <cell r="H8009">
            <v>31391.9</v>
          </cell>
          <cell r="I8009">
            <v>3945</v>
          </cell>
          <cell r="J8009">
            <v>15851</v>
          </cell>
          <cell r="K8009">
            <v>287172.11</v>
          </cell>
          <cell r="L8009">
            <v>19</v>
          </cell>
          <cell r="M8009" t="str">
            <v>Jul/Aug</v>
          </cell>
          <cell r="N8009">
            <v>8</v>
          </cell>
        </row>
        <row r="8010">
          <cell r="A8010" t="str">
            <v>2006/07 W19</v>
          </cell>
          <cell r="B8010" t="str">
            <v>UK Airports</v>
          </cell>
          <cell r="C8010" t="str">
            <v>Wines</v>
          </cell>
          <cell r="D8010">
            <v>69871.83</v>
          </cell>
          <cell r="E8010">
            <v>25438.48</v>
          </cell>
          <cell r="F8010">
            <v>8934</v>
          </cell>
          <cell r="G8010">
            <v>33261.25</v>
          </cell>
          <cell r="H8010">
            <v>6465.11</v>
          </cell>
          <cell r="I8010">
            <v>4605</v>
          </cell>
          <cell r="J8010">
            <v>20538</v>
          </cell>
          <cell r="K8010">
            <v>84442.58</v>
          </cell>
          <cell r="L8010">
            <v>19</v>
          </cell>
          <cell r="M8010" t="str">
            <v>Jul/Aug</v>
          </cell>
          <cell r="N8010">
            <v>9</v>
          </cell>
        </row>
        <row r="8011">
          <cell r="A8011" t="str">
            <v>2006/07 W19</v>
          </cell>
          <cell r="B8011" t="str">
            <v>UK Airports</v>
          </cell>
          <cell r="C8011" t="str">
            <v>Unclassified Liquor</v>
          </cell>
          <cell r="D8011">
            <v>0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1</v>
          </cell>
          <cell r="K8011" t="str">
            <v>/0</v>
          </cell>
          <cell r="L8011">
            <v>19</v>
          </cell>
          <cell r="M8011" t="str">
            <v>Jul/Aug</v>
          </cell>
          <cell r="N8011">
            <v>12</v>
          </cell>
        </row>
        <row r="8012">
          <cell r="A8012" t="str">
            <v>2006/07 W19</v>
          </cell>
          <cell r="B8012" t="str">
            <v>UK Airports</v>
          </cell>
          <cell r="C8012" t="str">
            <v>Value - 2 for £15</v>
          </cell>
          <cell r="D8012">
            <v>94783.73</v>
          </cell>
          <cell r="E8012">
            <v>65738.38</v>
          </cell>
          <cell r="F8012">
            <v>11693</v>
          </cell>
          <cell r="G8012">
            <v>4723.01</v>
          </cell>
          <cell r="H8012">
            <v>638.29999999999995</v>
          </cell>
          <cell r="I8012">
            <v>316</v>
          </cell>
          <cell r="J8012">
            <v>16275</v>
          </cell>
          <cell r="K8012">
            <v>47476.9</v>
          </cell>
          <cell r="L8012">
            <v>19</v>
          </cell>
          <cell r="M8012" t="str">
            <v>Jul/Aug</v>
          </cell>
          <cell r="N8012">
            <v>31</v>
          </cell>
        </row>
        <row r="8013">
          <cell r="A8013" t="str">
            <v>2006/07 W19</v>
          </cell>
          <cell r="B8013" t="str">
            <v>UK Airports</v>
          </cell>
          <cell r="C8013" t="str">
            <v>Value - 2 for £20 Bombay Saphire</v>
          </cell>
          <cell r="D8013">
            <v>8797.1299999999992</v>
          </cell>
          <cell r="E8013">
            <v>6046.83</v>
          </cell>
          <cell r="F8013">
            <v>694</v>
          </cell>
          <cell r="G8013">
            <v>1316.47</v>
          </cell>
          <cell r="H8013">
            <v>306.45</v>
          </cell>
          <cell r="I8013">
            <v>68</v>
          </cell>
          <cell r="J8013">
            <v>875</v>
          </cell>
          <cell r="K8013">
            <v>2432.5</v>
          </cell>
          <cell r="L8013">
            <v>19</v>
          </cell>
          <cell r="M8013" t="str">
            <v>Jul/Aug</v>
          </cell>
          <cell r="N8013">
            <v>45</v>
          </cell>
        </row>
        <row r="8014">
          <cell r="A8014" t="str">
            <v>2006/07 W19</v>
          </cell>
          <cell r="B8014" t="str">
            <v>UK Airports</v>
          </cell>
          <cell r="C8014" t="str">
            <v>Value - Baileys 2 for £20</v>
          </cell>
          <cell r="D8014">
            <v>24964.49</v>
          </cell>
          <cell r="E8014">
            <v>14446.14</v>
          </cell>
          <cell r="F8014">
            <v>2253</v>
          </cell>
          <cell r="G8014">
            <v>2685.54</v>
          </cell>
          <cell r="H8014">
            <v>925.75</v>
          </cell>
          <cell r="I8014">
            <v>167</v>
          </cell>
          <cell r="J8014">
            <v>3223</v>
          </cell>
          <cell r="K8014">
            <v>15534.69</v>
          </cell>
          <cell r="L8014">
            <v>19</v>
          </cell>
          <cell r="M8014" t="str">
            <v>Jul/Aug</v>
          </cell>
          <cell r="N8014">
            <v>39</v>
          </cell>
        </row>
        <row r="8015">
          <cell r="A8015" t="str">
            <v>2006/07 W19</v>
          </cell>
          <cell r="B8015" t="str">
            <v>UK Airports</v>
          </cell>
          <cell r="C8015" t="str">
            <v>Value - Baileys Twin @ £20</v>
          </cell>
          <cell r="D8015">
            <v>6603.6</v>
          </cell>
          <cell r="E8015">
            <v>3986.33</v>
          </cell>
          <cell r="F8015">
            <v>327</v>
          </cell>
          <cell r="G8015">
            <v>163.6</v>
          </cell>
          <cell r="H8015">
            <v>57.8</v>
          </cell>
          <cell r="I8015">
            <v>5</v>
          </cell>
          <cell r="J8015">
            <v>285</v>
          </cell>
          <cell r="K8015">
            <v>2747.29</v>
          </cell>
          <cell r="L8015">
            <v>19</v>
          </cell>
          <cell r="M8015" t="str">
            <v>Jul/Aug</v>
          </cell>
          <cell r="N8015">
            <v>51</v>
          </cell>
        </row>
        <row r="8016">
          <cell r="A8016" t="str">
            <v>2006/07 W19</v>
          </cell>
          <cell r="B8016" t="str">
            <v>UK Airports</v>
          </cell>
          <cell r="C8016" t="str">
            <v>Value - Twins @ £15</v>
          </cell>
          <cell r="D8016">
            <v>30073.4</v>
          </cell>
          <cell r="E8016">
            <v>20520.41</v>
          </cell>
          <cell r="F8016">
            <v>1985</v>
          </cell>
          <cell r="G8016">
            <v>523.4</v>
          </cell>
          <cell r="H8016">
            <v>99.44</v>
          </cell>
          <cell r="I8016">
            <v>15</v>
          </cell>
          <cell r="J8016">
            <v>2417</v>
          </cell>
          <cell r="K8016">
            <v>12987.47</v>
          </cell>
          <cell r="L8016">
            <v>19</v>
          </cell>
          <cell r="M8016" t="str">
            <v>Jul/Aug</v>
          </cell>
          <cell r="N8016">
            <v>36</v>
          </cell>
        </row>
        <row r="8017">
          <cell r="A8017" t="str">
            <v>2006/07 W19</v>
          </cell>
          <cell r="B8017" t="str">
            <v>UK Airports</v>
          </cell>
          <cell r="C8017" t="str">
            <v>Malt - 2 For £45 (6 glenmorangie + 2)</v>
          </cell>
          <cell r="D8017">
            <v>34760.17</v>
          </cell>
          <cell r="E8017">
            <v>16651.5</v>
          </cell>
          <cell r="F8017">
            <v>1283</v>
          </cell>
          <cell r="G8017">
            <v>18348.37</v>
          </cell>
          <cell r="H8017">
            <v>4610.42</v>
          </cell>
          <cell r="I8017">
            <v>684</v>
          </cell>
          <cell r="J8017">
            <v>3844</v>
          </cell>
          <cell r="K8017">
            <v>29841.48</v>
          </cell>
          <cell r="L8017">
            <v>19</v>
          </cell>
          <cell r="M8017" t="str">
            <v>Jul/Aug</v>
          </cell>
          <cell r="N8017">
            <v>30</v>
          </cell>
        </row>
        <row r="8018">
          <cell r="A8018" t="str">
            <v>2006/07 W19</v>
          </cell>
          <cell r="B8018" t="str">
            <v>UK Airports</v>
          </cell>
          <cell r="C8018" t="str">
            <v>Malt - Save £5 Glenmorangie Traditional</v>
          </cell>
          <cell r="D8018">
            <v>5358.66</v>
          </cell>
          <cell r="E8018">
            <v>2896.21</v>
          </cell>
          <cell r="F8018">
            <v>134</v>
          </cell>
          <cell r="G8018">
            <v>2119.4699999999998</v>
          </cell>
          <cell r="H8018">
            <v>582.9</v>
          </cell>
          <cell r="I8018">
            <v>53</v>
          </cell>
          <cell r="J8018">
            <v>368</v>
          </cell>
          <cell r="K8018">
            <v>4206.38</v>
          </cell>
          <cell r="L8018">
            <v>19</v>
          </cell>
          <cell r="M8018" t="str">
            <v>Jul/Aug</v>
          </cell>
          <cell r="N8018">
            <v>44</v>
          </cell>
        </row>
        <row r="8019">
          <cell r="A8019" t="str">
            <v>2006/07 W19</v>
          </cell>
          <cell r="B8019" t="str">
            <v>UK Airports</v>
          </cell>
          <cell r="C8019" t="str">
            <v>Cognac - XO @ £45</v>
          </cell>
          <cell r="D8019">
            <v>26005</v>
          </cell>
          <cell r="E8019">
            <v>14424.41</v>
          </cell>
          <cell r="F8019">
            <v>579</v>
          </cell>
          <cell r="G8019">
            <v>10620</v>
          </cell>
          <cell r="H8019">
            <v>4198.13</v>
          </cell>
          <cell r="I8019">
            <v>236</v>
          </cell>
          <cell r="J8019">
            <v>1859</v>
          </cell>
          <cell r="K8019">
            <v>35785.75</v>
          </cell>
          <cell r="L8019">
            <v>19</v>
          </cell>
          <cell r="M8019" t="str">
            <v>Jul/Aug</v>
          </cell>
          <cell r="N8019">
            <v>37</v>
          </cell>
        </row>
        <row r="8020">
          <cell r="A8020" t="str">
            <v>2006/07 W19</v>
          </cell>
          <cell r="B8020" t="str">
            <v>UK Airports</v>
          </cell>
          <cell r="C8020" t="str">
            <v>Cognac - VSOP 2 for £45</v>
          </cell>
          <cell r="D8020">
            <v>13689.05</v>
          </cell>
          <cell r="E8020">
            <v>7690.08</v>
          </cell>
          <cell r="F8020">
            <v>581</v>
          </cell>
          <cell r="G8020">
            <v>4302.68</v>
          </cell>
          <cell r="H8020">
            <v>1015.52</v>
          </cell>
          <cell r="I8020">
            <v>182</v>
          </cell>
          <cell r="J8020">
            <v>1250</v>
          </cell>
          <cell r="K8020">
            <v>11607.38</v>
          </cell>
          <cell r="L8020">
            <v>19</v>
          </cell>
          <cell r="M8020" t="str">
            <v>Jul/Aug</v>
          </cell>
          <cell r="N8020">
            <v>41</v>
          </cell>
        </row>
        <row r="8021">
          <cell r="A8021" t="str">
            <v>2006/07 W19</v>
          </cell>
          <cell r="B8021" t="str">
            <v>UK Airports</v>
          </cell>
          <cell r="C8021" t="str">
            <v>Cognac - Only £17_99 VS Especiale</v>
          </cell>
          <cell r="D8021">
            <v>10975.54</v>
          </cell>
          <cell r="E8021">
            <v>5120.7299999999996</v>
          </cell>
          <cell r="F8021">
            <v>646</v>
          </cell>
          <cell r="G8021">
            <v>4043.62</v>
          </cell>
          <cell r="H8021">
            <v>330.81</v>
          </cell>
          <cell r="I8021">
            <v>238</v>
          </cell>
          <cell r="J8021">
            <v>323</v>
          </cell>
          <cell r="K8021">
            <v>1695.75</v>
          </cell>
          <cell r="L8021">
            <v>19</v>
          </cell>
          <cell r="M8021" t="str">
            <v>Jul/Aug</v>
          </cell>
          <cell r="N8021">
            <v>42</v>
          </cell>
        </row>
        <row r="8022">
          <cell r="A8022" t="str">
            <v>2006/07 W19</v>
          </cell>
          <cell r="B8022" t="str">
            <v>UK Airports</v>
          </cell>
          <cell r="C8022" t="str">
            <v>Deluxe - Chivas 2 for £30</v>
          </cell>
          <cell r="D8022">
            <v>7886.17</v>
          </cell>
          <cell r="E8022">
            <v>5333.43</v>
          </cell>
          <cell r="F8022">
            <v>390</v>
          </cell>
          <cell r="G8022">
            <v>431.34</v>
          </cell>
          <cell r="H8022">
            <v>172.2</v>
          </cell>
          <cell r="I8022">
            <v>14</v>
          </cell>
          <cell r="J8022">
            <v>597</v>
          </cell>
          <cell r="K8022">
            <v>3641.7</v>
          </cell>
          <cell r="L8022">
            <v>19</v>
          </cell>
          <cell r="M8022" t="str">
            <v>Jul/Aug</v>
          </cell>
          <cell r="N8022">
            <v>49</v>
          </cell>
        </row>
        <row r="8023">
          <cell r="A8023" t="str">
            <v>2006/07 W19</v>
          </cell>
          <cell r="B8023" t="str">
            <v>UK Airports</v>
          </cell>
          <cell r="C8023" t="str">
            <v>Deluxe - Chivas Twin for £30</v>
          </cell>
          <cell r="D8023">
            <v>10289.540000000001</v>
          </cell>
          <cell r="E8023">
            <v>6959.78</v>
          </cell>
          <cell r="F8023">
            <v>261</v>
          </cell>
          <cell r="G8023">
            <v>347.09</v>
          </cell>
          <cell r="H8023">
            <v>128.34</v>
          </cell>
          <cell r="I8023">
            <v>6</v>
          </cell>
          <cell r="J8023">
            <v>230</v>
          </cell>
          <cell r="K8023">
            <v>2806.01</v>
          </cell>
          <cell r="L8023">
            <v>19</v>
          </cell>
          <cell r="M8023" t="str">
            <v>Jul/Aug</v>
          </cell>
          <cell r="N8023">
            <v>38</v>
          </cell>
        </row>
        <row r="8024">
          <cell r="A8024" t="str">
            <v>2006/07 W19</v>
          </cell>
          <cell r="B8024" t="str">
            <v>UK Airports</v>
          </cell>
          <cell r="C8024" t="str">
            <v>Deluxe - Chivas Triple Pack @ £45</v>
          </cell>
          <cell r="D8024">
            <v>2667.54</v>
          </cell>
          <cell r="E8024">
            <v>1826.2</v>
          </cell>
          <cell r="F8024">
            <v>46</v>
          </cell>
          <cell r="G8024">
            <v>0</v>
          </cell>
          <cell r="H8024">
            <v>0</v>
          </cell>
          <cell r="I8024">
            <v>0</v>
          </cell>
          <cell r="J8024">
            <v>126</v>
          </cell>
          <cell r="K8024">
            <v>2304.54</v>
          </cell>
          <cell r="L8024">
            <v>19</v>
          </cell>
          <cell r="M8024" t="str">
            <v>Jul/Aug</v>
          </cell>
          <cell r="N8024">
            <v>54</v>
          </cell>
        </row>
        <row r="8025">
          <cell r="A8025" t="str">
            <v>2006/07 W19</v>
          </cell>
          <cell r="B8025" t="str">
            <v>UK Airports</v>
          </cell>
          <cell r="C8025" t="str">
            <v>Deluxe - Chivas Save £5 18yo</v>
          </cell>
          <cell r="D8025">
            <v>4058.84</v>
          </cell>
          <cell r="E8025">
            <v>2321.9899999999998</v>
          </cell>
          <cell r="F8025">
            <v>116</v>
          </cell>
          <cell r="G8025">
            <v>1434.59</v>
          </cell>
          <cell r="H8025">
            <v>527.24</v>
          </cell>
          <cell r="I8025">
            <v>41</v>
          </cell>
          <cell r="J8025">
            <v>256</v>
          </cell>
          <cell r="K8025">
            <v>2831.36</v>
          </cell>
          <cell r="L8025">
            <v>19</v>
          </cell>
          <cell r="M8025" t="str">
            <v>Jul/Aug</v>
          </cell>
          <cell r="N8025">
            <v>50</v>
          </cell>
        </row>
        <row r="8026">
          <cell r="A8026" t="str">
            <v>2006/07 W19</v>
          </cell>
          <cell r="B8026" t="str">
            <v>UK Airports</v>
          </cell>
          <cell r="C8026" t="str">
            <v>Deluxe - Chivas Royal Salute get Chivas 18yo</v>
          </cell>
          <cell r="D8026">
            <v>2639.56</v>
          </cell>
          <cell r="E8026">
            <v>1646.08</v>
          </cell>
          <cell r="F8026">
            <v>44</v>
          </cell>
          <cell r="G8026">
            <v>239.96</v>
          </cell>
          <cell r="H8026">
            <v>97.28</v>
          </cell>
          <cell r="I8026">
            <v>4</v>
          </cell>
          <cell r="J8026">
            <v>68</v>
          </cell>
          <cell r="K8026">
            <v>1446.36</v>
          </cell>
          <cell r="L8026">
            <v>19</v>
          </cell>
          <cell r="M8026" t="str">
            <v>Jul/Aug</v>
          </cell>
          <cell r="N8026">
            <v>57</v>
          </cell>
        </row>
        <row r="8027">
          <cell r="A8027" t="str">
            <v>2006/07 W19</v>
          </cell>
          <cell r="B8027" t="str">
            <v>UK Airports</v>
          </cell>
          <cell r="C8027" t="str">
            <v>Deluxe - Dewars 2 for £30 ATA</v>
          </cell>
          <cell r="D8027">
            <v>15889.15</v>
          </cell>
          <cell r="E8027">
            <v>2378.41</v>
          </cell>
          <cell r="F8027">
            <v>1031</v>
          </cell>
          <cell r="G8027">
            <v>14729.31</v>
          </cell>
          <cell r="H8027">
            <v>1462.01</v>
          </cell>
          <cell r="I8027">
            <v>959</v>
          </cell>
          <cell r="J8027">
            <v>1214</v>
          </cell>
          <cell r="K8027">
            <v>6422.39</v>
          </cell>
          <cell r="L8027">
            <v>19</v>
          </cell>
          <cell r="M8027" t="str">
            <v>Jul/Aug</v>
          </cell>
          <cell r="N8027">
            <v>40</v>
          </cell>
        </row>
        <row r="8028">
          <cell r="A8028" t="str">
            <v>2006/07 W19</v>
          </cell>
          <cell r="B8028" t="str">
            <v>UK Airports</v>
          </cell>
          <cell r="C8028" t="str">
            <v>Deluxe - JW Blue get a free 20cl Gold (Sept Only)</v>
          </cell>
          <cell r="D8028">
            <v>13267.8</v>
          </cell>
          <cell r="E8028">
            <v>7231.82</v>
          </cell>
          <cell r="F8028">
            <v>166</v>
          </cell>
          <cell r="G8028">
            <v>2905.12</v>
          </cell>
          <cell r="H8028">
            <v>975.21</v>
          </cell>
          <cell r="I8028">
            <v>37</v>
          </cell>
          <cell r="J8028">
            <v>405</v>
          </cell>
          <cell r="K8028">
            <v>12891.15</v>
          </cell>
          <cell r="L8028">
            <v>19</v>
          </cell>
          <cell r="M8028" t="str">
            <v>Jul/Aug</v>
          </cell>
          <cell r="N8028">
            <v>46</v>
          </cell>
        </row>
        <row r="8029">
          <cell r="A8029" t="str">
            <v>2006/07 W19</v>
          </cell>
          <cell r="B8029" t="str">
            <v>UK Airports</v>
          </cell>
          <cell r="C8029" t="str">
            <v>Deluxe - Free 20cl bottle (linked to JW Blue) (Sept Only)</v>
          </cell>
          <cell r="D8029">
            <v>2514.71</v>
          </cell>
          <cell r="E8029">
            <v>1673.8</v>
          </cell>
          <cell r="F8029">
            <v>203</v>
          </cell>
          <cell r="G8029">
            <v>583.49</v>
          </cell>
          <cell r="H8029">
            <v>247.43</v>
          </cell>
          <cell r="I8029">
            <v>48</v>
          </cell>
          <cell r="J8029">
            <v>976</v>
          </cell>
          <cell r="K8029">
            <v>5846.96</v>
          </cell>
          <cell r="L8029">
            <v>19</v>
          </cell>
          <cell r="M8029" t="str">
            <v>Jul/Aug</v>
          </cell>
          <cell r="N8029">
            <v>47</v>
          </cell>
        </row>
        <row r="8030">
          <cell r="A8030" t="str">
            <v>2006/07 W19</v>
          </cell>
          <cell r="B8030" t="str">
            <v>UK Airports</v>
          </cell>
          <cell r="C8030" t="str">
            <v>Champagne - Piper Florens Louis 2 for £30</v>
          </cell>
          <cell r="D8030">
            <v>2744.99</v>
          </cell>
          <cell r="E8030">
            <v>948.91</v>
          </cell>
          <cell r="F8030">
            <v>157</v>
          </cell>
          <cell r="G8030">
            <v>1645</v>
          </cell>
          <cell r="H8030">
            <v>409.62</v>
          </cell>
          <cell r="I8030">
            <v>94</v>
          </cell>
          <cell r="J8030">
            <v>455</v>
          </cell>
          <cell r="K8030">
            <v>4049.5</v>
          </cell>
          <cell r="L8030">
            <v>19</v>
          </cell>
          <cell r="M8030" t="str">
            <v>Jul/Aug</v>
          </cell>
          <cell r="N8030">
            <v>53</v>
          </cell>
        </row>
        <row r="8031">
          <cell r="A8031" t="str">
            <v>2006/07 W19</v>
          </cell>
          <cell r="B8031" t="str">
            <v>UK Airports</v>
          </cell>
          <cell r="C8031" t="str">
            <v>Champagne - Piper Florens Louis Twin for £30</v>
          </cell>
          <cell r="D8031">
            <v>4630</v>
          </cell>
          <cell r="E8031">
            <v>1324.61</v>
          </cell>
          <cell r="F8031">
            <v>140</v>
          </cell>
          <cell r="G8031">
            <v>3510</v>
          </cell>
          <cell r="H8031">
            <v>774.21</v>
          </cell>
          <cell r="I8031">
            <v>108</v>
          </cell>
          <cell r="J8031">
            <v>718</v>
          </cell>
          <cell r="K8031">
            <v>12780.4</v>
          </cell>
          <cell r="L8031">
            <v>19</v>
          </cell>
          <cell r="M8031" t="str">
            <v>Jul/Aug</v>
          </cell>
          <cell r="N8031">
            <v>33</v>
          </cell>
        </row>
        <row r="8032">
          <cell r="A8032" t="str">
            <v>2006/07 W19</v>
          </cell>
          <cell r="B8032" t="str">
            <v>UK Airports</v>
          </cell>
          <cell r="C8032" t="str">
            <v>Champagne - Charles Heidseick 2 for £35</v>
          </cell>
          <cell r="D8032">
            <v>916.6</v>
          </cell>
          <cell r="E8032">
            <v>433.3</v>
          </cell>
          <cell r="F8032">
            <v>40</v>
          </cell>
          <cell r="G8032">
            <v>503.78</v>
          </cell>
          <cell r="H8032">
            <v>187.15</v>
          </cell>
          <cell r="I8032">
            <v>22</v>
          </cell>
          <cell r="J8032">
            <v>415</v>
          </cell>
          <cell r="K8032">
            <v>3842.69</v>
          </cell>
          <cell r="L8032">
            <v>19</v>
          </cell>
          <cell r="M8032" t="str">
            <v>Jul/Aug</v>
          </cell>
          <cell r="N8032">
            <v>55</v>
          </cell>
        </row>
        <row r="8033">
          <cell r="A8033" t="str">
            <v>2006/07 W19</v>
          </cell>
          <cell r="B8033" t="str">
            <v>UK Airports</v>
          </cell>
          <cell r="C8033" t="str">
            <v>Champagne - Canard Twin for £25</v>
          </cell>
          <cell r="D8033">
            <v>9242.5</v>
          </cell>
          <cell r="E8033">
            <v>2857.36</v>
          </cell>
          <cell r="F8033">
            <v>370</v>
          </cell>
          <cell r="G8033">
            <v>5625</v>
          </cell>
          <cell r="H8033">
            <v>1269.8599999999999</v>
          </cell>
          <cell r="I8033">
            <v>225</v>
          </cell>
          <cell r="J8033">
            <v>478</v>
          </cell>
          <cell r="K8033">
            <v>7648</v>
          </cell>
          <cell r="L8033">
            <v>19</v>
          </cell>
          <cell r="M8033" t="str">
            <v>Jul/Aug</v>
          </cell>
          <cell r="N8033">
            <v>52</v>
          </cell>
        </row>
        <row r="8034">
          <cell r="A8034" t="str">
            <v>2006/07 W19</v>
          </cell>
          <cell r="B8034" t="str">
            <v>UK Airports</v>
          </cell>
          <cell r="C8034" t="str">
            <v>Wine - Beringer 3 for £15</v>
          </cell>
          <cell r="D8034">
            <v>0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  <cell r="K8034" t="str">
            <v>/0</v>
          </cell>
          <cell r="L8034">
            <v>19</v>
          </cell>
          <cell r="M8034" t="str">
            <v>Jul/Aug</v>
          </cell>
          <cell r="N8034">
            <v>43</v>
          </cell>
        </row>
        <row r="8035">
          <cell r="A8035" t="str">
            <v>2006/07 W19</v>
          </cell>
          <cell r="B8035" t="str">
            <v>UK Airports</v>
          </cell>
          <cell r="C8035" t="str">
            <v>Wine - Rosemount BOGOF</v>
          </cell>
          <cell r="D8035">
            <v>2252.39</v>
          </cell>
          <cell r="E8035">
            <v>769.3</v>
          </cell>
          <cell r="F8035">
            <v>301</v>
          </cell>
          <cell r="G8035">
            <v>1203.1400000000001</v>
          </cell>
          <cell r="H8035">
            <v>273.18</v>
          </cell>
          <cell r="I8035">
            <v>167</v>
          </cell>
          <cell r="J8035">
            <v>1169</v>
          </cell>
          <cell r="K8035">
            <v>8597.74</v>
          </cell>
          <cell r="L8035">
            <v>19</v>
          </cell>
          <cell r="M8035" t="str">
            <v>Jul/Aug</v>
          </cell>
          <cell r="N8035">
            <v>56</v>
          </cell>
        </row>
        <row r="8036">
          <cell r="A8036" t="str">
            <v>2006/07 W19</v>
          </cell>
          <cell r="B8036" t="str">
            <v>UK Airports</v>
          </cell>
          <cell r="C8036" t="str">
            <v>WOW - 2 for £45 Malt</v>
          </cell>
          <cell r="D8036">
            <v>15013.72</v>
          </cell>
          <cell r="E8036">
            <v>6888.07</v>
          </cell>
          <cell r="F8036">
            <v>528</v>
          </cell>
          <cell r="G8036">
            <v>8288.09</v>
          </cell>
          <cell r="H8036">
            <v>1986.71</v>
          </cell>
          <cell r="I8036">
            <v>291</v>
          </cell>
          <cell r="J8036">
            <v>2346</v>
          </cell>
          <cell r="K8036">
            <v>18082.060000000001</v>
          </cell>
          <cell r="L8036">
            <v>19</v>
          </cell>
          <cell r="M8036" t="str">
            <v>Jul/Aug</v>
          </cell>
          <cell r="N8036">
            <v>34</v>
          </cell>
        </row>
        <row r="8037">
          <cell r="A8037" t="str">
            <v>2006/07 W19</v>
          </cell>
          <cell r="B8037" t="str">
            <v>UK Airports</v>
          </cell>
          <cell r="C8037" t="str">
            <v>WOW - Connemara 2 for £30</v>
          </cell>
          <cell r="D8037">
            <v>611.66</v>
          </cell>
          <cell r="E8037">
            <v>313.98</v>
          </cell>
          <cell r="F8037">
            <v>34</v>
          </cell>
          <cell r="G8037">
            <v>305.83</v>
          </cell>
          <cell r="H8037">
            <v>87.71</v>
          </cell>
          <cell r="I8037">
            <v>17</v>
          </cell>
          <cell r="J8037">
            <v>110</v>
          </cell>
          <cell r="K8037">
            <v>514.79999999999995</v>
          </cell>
          <cell r="L8037">
            <v>19</v>
          </cell>
          <cell r="M8037" t="str">
            <v>Jul/Aug</v>
          </cell>
          <cell r="N8037">
            <v>60</v>
          </cell>
        </row>
        <row r="8038">
          <cell r="A8038" t="str">
            <v>2006/07 W19</v>
          </cell>
          <cell r="B8038" t="str">
            <v>UK Airports</v>
          </cell>
          <cell r="C8038" t="str">
            <v>Others - 2 for £25 (glayva, disaronno)</v>
          </cell>
          <cell r="D8038">
            <v>5196.62</v>
          </cell>
          <cell r="E8038">
            <v>2328.4299999999998</v>
          </cell>
          <cell r="F8038">
            <v>338</v>
          </cell>
          <cell r="G8038">
            <v>3080.98</v>
          </cell>
          <cell r="H8038">
            <v>687.43</v>
          </cell>
          <cell r="I8038">
            <v>202</v>
          </cell>
          <cell r="J8038">
            <v>729</v>
          </cell>
          <cell r="K8038">
            <v>2544.96</v>
          </cell>
          <cell r="L8038">
            <v>19</v>
          </cell>
          <cell r="M8038" t="str">
            <v>Jul/Aug</v>
          </cell>
          <cell r="N8038">
            <v>48</v>
          </cell>
        </row>
        <row r="8039">
          <cell r="A8039" t="str">
            <v>2006/07 W19</v>
          </cell>
          <cell r="B8039" t="str">
            <v>UK Airports</v>
          </cell>
          <cell r="C8039" t="str">
            <v>Others - Pimms 2 for £15 (70cl)</v>
          </cell>
          <cell r="D8039">
            <v>73831.360000000001</v>
          </cell>
          <cell r="E8039">
            <v>9737.5</v>
          </cell>
          <cell r="F8039">
            <v>9746</v>
          </cell>
          <cell r="G8039">
            <v>72055.59</v>
          </cell>
          <cell r="H8039">
            <v>8437.7199999999993</v>
          </cell>
          <cell r="I8039">
            <v>9523</v>
          </cell>
          <cell r="J8039">
            <v>8939</v>
          </cell>
          <cell r="K8039">
            <v>39642.300000000003</v>
          </cell>
          <cell r="L8039">
            <v>19</v>
          </cell>
          <cell r="M8039" t="str">
            <v>Jul/Aug</v>
          </cell>
          <cell r="N8039">
            <v>35</v>
          </cell>
        </row>
        <row r="8040">
          <cell r="A8040" t="str">
            <v>2006/07 W19</v>
          </cell>
          <cell r="B8040" t="str">
            <v>UK Airports</v>
          </cell>
          <cell r="C8040" t="str">
            <v>Other - 2 for £30 Sauza</v>
          </cell>
          <cell r="D8040">
            <v>2200.41</v>
          </cell>
          <cell r="E8040">
            <v>1299.07</v>
          </cell>
          <cell r="F8040">
            <v>131</v>
          </cell>
          <cell r="G8040">
            <v>932.73</v>
          </cell>
          <cell r="H8040">
            <v>236.59</v>
          </cell>
          <cell r="I8040">
            <v>55</v>
          </cell>
          <cell r="J8040">
            <v>338</v>
          </cell>
          <cell r="K8040">
            <v>1504.1</v>
          </cell>
          <cell r="L8040">
            <v>19</v>
          </cell>
          <cell r="M8040" t="str">
            <v>Jul/Aug</v>
          </cell>
          <cell r="N8040">
            <v>58</v>
          </cell>
        </row>
        <row r="8041">
          <cell r="A8041" t="str">
            <v>2006/07 W19</v>
          </cell>
          <cell r="B8041" t="str">
            <v>UK Airports</v>
          </cell>
          <cell r="C8041" t="str">
            <v>Others - 2 for £20 ATA (70cl)</v>
          </cell>
          <cell r="D8041">
            <v>55003.22</v>
          </cell>
          <cell r="E8041">
            <v>11091.73</v>
          </cell>
          <cell r="F8041">
            <v>5343</v>
          </cell>
          <cell r="G8041">
            <v>53180.71</v>
          </cell>
          <cell r="H8041">
            <v>9811.9</v>
          </cell>
          <cell r="I8041">
            <v>5170</v>
          </cell>
          <cell r="J8041">
            <v>5887</v>
          </cell>
          <cell r="K8041">
            <v>23834</v>
          </cell>
          <cell r="L8041">
            <v>19</v>
          </cell>
          <cell r="M8041" t="str">
            <v>Jul/Aug</v>
          </cell>
          <cell r="N8041">
            <v>32</v>
          </cell>
        </row>
        <row r="8042">
          <cell r="A8042" t="str">
            <v>2006/07 W19</v>
          </cell>
          <cell r="B8042" t="str">
            <v>UK Airports</v>
          </cell>
          <cell r="C8042" t="str">
            <v>Others - 2 for £15 Fortified</v>
          </cell>
          <cell r="D8042">
            <v>983.7</v>
          </cell>
          <cell r="E8042">
            <v>432.66</v>
          </cell>
          <cell r="F8042">
            <v>110</v>
          </cell>
          <cell r="G8042">
            <v>400.35</v>
          </cell>
          <cell r="H8042">
            <v>109.31</v>
          </cell>
          <cell r="I8042">
            <v>45</v>
          </cell>
          <cell r="J8042">
            <v>382</v>
          </cell>
          <cell r="K8042">
            <v>1528</v>
          </cell>
          <cell r="L8042">
            <v>19</v>
          </cell>
          <cell r="M8042" t="str">
            <v>Jul/Aug</v>
          </cell>
          <cell r="N8042">
            <v>59</v>
          </cell>
        </row>
        <row r="8043">
          <cell r="A8043" t="str">
            <v>2006/07 W19</v>
          </cell>
          <cell r="B8043" t="str">
            <v>LHR Terminal 1</v>
          </cell>
          <cell r="C8043" t="str">
            <v>Liquor</v>
          </cell>
          <cell r="D8043">
            <v>184655.12</v>
          </cell>
          <cell r="E8043">
            <v>69563.539999999994</v>
          </cell>
          <cell r="F8043">
            <v>11024</v>
          </cell>
          <cell r="G8043">
            <v>120050.48</v>
          </cell>
          <cell r="H8043">
            <v>27185.85</v>
          </cell>
          <cell r="I8043">
            <v>7377</v>
          </cell>
          <cell r="J8043">
            <v>29884</v>
          </cell>
          <cell r="K8043">
            <v>202306.57</v>
          </cell>
          <cell r="L8043">
            <v>19</v>
          </cell>
          <cell r="M8043" t="str">
            <v>Jul/Aug</v>
          </cell>
          <cell r="N8043">
            <v>1</v>
          </cell>
        </row>
        <row r="8044">
          <cell r="A8044" t="str">
            <v>2006/07 W19</v>
          </cell>
          <cell r="B8044" t="str">
            <v>LHR Terminal 1</v>
          </cell>
          <cell r="C8044" t="str">
            <v>Tobacco</v>
          </cell>
          <cell r="D8044">
            <v>48348.79</v>
          </cell>
          <cell r="E8044">
            <v>28547.5</v>
          </cell>
          <cell r="F8044">
            <v>1604</v>
          </cell>
          <cell r="G8044">
            <v>11421.55</v>
          </cell>
          <cell r="H8044">
            <v>2296.36</v>
          </cell>
          <cell r="I8044">
            <v>385</v>
          </cell>
          <cell r="J8044">
            <v>11995</v>
          </cell>
          <cell r="K8044">
            <v>114807.93</v>
          </cell>
          <cell r="L8044">
            <v>19</v>
          </cell>
          <cell r="M8044" t="str">
            <v>Jul/Aug</v>
          </cell>
          <cell r="N8044">
            <v>2</v>
          </cell>
        </row>
        <row r="8045">
          <cell r="A8045" t="str">
            <v>2006/07 W19</v>
          </cell>
          <cell r="B8045" t="str">
            <v>LHR Terminal 1</v>
          </cell>
          <cell r="C8045" t="str">
            <v>Perfumery</v>
          </cell>
          <cell r="D8045">
            <v>497860.24</v>
          </cell>
          <cell r="E8045">
            <v>273739.08</v>
          </cell>
          <cell r="F8045">
            <v>20770</v>
          </cell>
          <cell r="G8045">
            <v>322126.95</v>
          </cell>
          <cell r="H8045">
            <v>159992.97</v>
          </cell>
          <cell r="I8045">
            <v>13467</v>
          </cell>
          <cell r="J8045">
            <v>102234</v>
          </cell>
          <cell r="K8045">
            <v>885180.71</v>
          </cell>
          <cell r="L8045">
            <v>19</v>
          </cell>
          <cell r="M8045" t="str">
            <v>Jul/Aug</v>
          </cell>
          <cell r="N8045">
            <v>3</v>
          </cell>
        </row>
        <row r="8046">
          <cell r="A8046" t="str">
            <v>2006/07 W19</v>
          </cell>
          <cell r="B8046" t="str">
            <v>LHR Terminal 1</v>
          </cell>
          <cell r="C8046" t="str">
            <v>Food</v>
          </cell>
          <cell r="D8046">
            <v>59351.22</v>
          </cell>
          <cell r="E8046">
            <v>27487.91</v>
          </cell>
          <cell r="F8046">
            <v>14534</v>
          </cell>
          <cell r="G8046">
            <v>32518.91</v>
          </cell>
          <cell r="H8046">
            <v>13191.14</v>
          </cell>
          <cell r="I8046">
            <v>8051</v>
          </cell>
          <cell r="J8046">
            <v>34496</v>
          </cell>
          <cell r="K8046">
            <v>72711.53</v>
          </cell>
          <cell r="L8046">
            <v>19</v>
          </cell>
          <cell r="M8046" t="str">
            <v>Jul/Aug</v>
          </cell>
          <cell r="N8046">
            <v>4</v>
          </cell>
        </row>
        <row r="8047">
          <cell r="A8047" t="str">
            <v>2006/07 W19</v>
          </cell>
          <cell r="B8047" t="str">
            <v>LHR Terminal 1</v>
          </cell>
          <cell r="C8047" t="str">
            <v>Tax Free</v>
          </cell>
          <cell r="D8047">
            <v>84167.18</v>
          </cell>
          <cell r="E8047">
            <v>35114.76</v>
          </cell>
          <cell r="F8047">
            <v>3806</v>
          </cell>
          <cell r="G8047">
            <v>55559.16</v>
          </cell>
          <cell r="H8047">
            <v>20244.96</v>
          </cell>
          <cell r="I8047">
            <v>2662</v>
          </cell>
          <cell r="J8047">
            <v>28997</v>
          </cell>
          <cell r="K8047">
            <v>310609.90999999997</v>
          </cell>
          <cell r="L8047">
            <v>19</v>
          </cell>
          <cell r="M8047" t="str">
            <v>Jul/Aug</v>
          </cell>
          <cell r="N8047">
            <v>5</v>
          </cell>
        </row>
        <row r="8048">
          <cell r="A8048" t="str">
            <v>2006/07 W19</v>
          </cell>
          <cell r="B8048" t="str">
            <v>LHR Terminal 1</v>
          </cell>
          <cell r="C8048" t="str">
            <v>Unclassified Products</v>
          </cell>
          <cell r="D8048">
            <v>0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-1</v>
          </cell>
          <cell r="K8048" t="str">
            <v>/0</v>
          </cell>
          <cell r="L8048">
            <v>19</v>
          </cell>
          <cell r="M8048" t="str">
            <v>Jul/Aug</v>
          </cell>
          <cell r="N8048">
            <v>6</v>
          </cell>
        </row>
        <row r="8049">
          <cell r="A8049" t="str">
            <v>2006/07 W19</v>
          </cell>
          <cell r="B8049" t="str">
            <v>LHR Terminal 1</v>
          </cell>
          <cell r="C8049" t="str">
            <v>Spirits</v>
          </cell>
          <cell r="D8049">
            <v>136426.14000000001</v>
          </cell>
          <cell r="E8049">
            <v>55728.25</v>
          </cell>
          <cell r="F8049">
            <v>8360</v>
          </cell>
          <cell r="G8049">
            <v>81943.91</v>
          </cell>
          <cell r="H8049">
            <v>18247.28</v>
          </cell>
          <cell r="I8049">
            <v>5273</v>
          </cell>
          <cell r="J8049">
            <v>22464</v>
          </cell>
          <cell r="K8049">
            <v>130286.5</v>
          </cell>
          <cell r="L8049">
            <v>19</v>
          </cell>
          <cell r="M8049" t="str">
            <v>Jul/Aug</v>
          </cell>
          <cell r="N8049">
            <v>7</v>
          </cell>
        </row>
        <row r="8050">
          <cell r="A8050" t="str">
            <v>2006/07 W19</v>
          </cell>
          <cell r="B8050" t="str">
            <v>LHR Terminal 1</v>
          </cell>
          <cell r="C8050" t="str">
            <v>Fortified Wines</v>
          </cell>
          <cell r="D8050">
            <v>1289.05</v>
          </cell>
          <cell r="E8050">
            <v>451.55</v>
          </cell>
          <cell r="F8050">
            <v>143</v>
          </cell>
          <cell r="G8050">
            <v>894.49</v>
          </cell>
          <cell r="H8050">
            <v>206.75</v>
          </cell>
          <cell r="I8050">
            <v>96</v>
          </cell>
          <cell r="J8050">
            <v>406</v>
          </cell>
          <cell r="K8050">
            <v>1487.1</v>
          </cell>
          <cell r="L8050">
            <v>19</v>
          </cell>
          <cell r="M8050" t="str">
            <v>Jul/Aug</v>
          </cell>
          <cell r="N8050">
            <v>10</v>
          </cell>
        </row>
        <row r="8051">
          <cell r="A8051" t="str">
            <v>2006/07 W19</v>
          </cell>
          <cell r="B8051" t="str">
            <v>LHR Terminal 1</v>
          </cell>
          <cell r="C8051" t="str">
            <v>Others</v>
          </cell>
          <cell r="D8051">
            <v>0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  <cell r="K8051" t="str">
            <v>/0</v>
          </cell>
          <cell r="L8051">
            <v>19</v>
          </cell>
          <cell r="M8051" t="str">
            <v>Jul/Aug</v>
          </cell>
          <cell r="N8051">
            <v>11</v>
          </cell>
        </row>
        <row r="8052">
          <cell r="A8052" t="str">
            <v>2006/07 W19</v>
          </cell>
          <cell r="B8052" t="str">
            <v>LHR Terminal 1</v>
          </cell>
          <cell r="C8052" t="str">
            <v>Champagne</v>
          </cell>
          <cell r="D8052">
            <v>33761.879999999997</v>
          </cell>
          <cell r="E8052">
            <v>9499.68</v>
          </cell>
          <cell r="F8052">
            <v>992</v>
          </cell>
          <cell r="G8052">
            <v>28445.57</v>
          </cell>
          <cell r="H8052">
            <v>7007.87</v>
          </cell>
          <cell r="I8052">
            <v>833</v>
          </cell>
          <cell r="J8052">
            <v>2751</v>
          </cell>
          <cell r="K8052">
            <v>51455.32</v>
          </cell>
          <cell r="L8052">
            <v>19</v>
          </cell>
          <cell r="M8052" t="str">
            <v>Jul/Aug</v>
          </cell>
          <cell r="N8052">
            <v>8</v>
          </cell>
        </row>
        <row r="8053">
          <cell r="A8053" t="str">
            <v>2006/07 W19</v>
          </cell>
          <cell r="B8053" t="str">
            <v>LHR Terminal 1</v>
          </cell>
          <cell r="C8053" t="str">
            <v>Wines</v>
          </cell>
          <cell r="D8053">
            <v>13178.05</v>
          </cell>
          <cell r="E8053">
            <v>3884.06</v>
          </cell>
          <cell r="F8053">
            <v>1529</v>
          </cell>
          <cell r="G8053">
            <v>8766.51</v>
          </cell>
          <cell r="H8053">
            <v>1723.95</v>
          </cell>
          <cell r="I8053">
            <v>1175</v>
          </cell>
          <cell r="J8053">
            <v>4263</v>
          </cell>
          <cell r="K8053">
            <v>19697.54</v>
          </cell>
          <cell r="L8053">
            <v>19</v>
          </cell>
          <cell r="M8053" t="str">
            <v>Jul/Aug</v>
          </cell>
          <cell r="N8053">
            <v>9</v>
          </cell>
        </row>
        <row r="8054">
          <cell r="A8054" t="str">
            <v>2006/07 W19</v>
          </cell>
          <cell r="B8054" t="str">
            <v>LHR Terminal 1</v>
          </cell>
          <cell r="C8054" t="str">
            <v>Unclassified Liquor</v>
          </cell>
          <cell r="D8054">
            <v>0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0</v>
          </cell>
          <cell r="K8054" t="str">
            <v>/0</v>
          </cell>
          <cell r="L8054">
            <v>19</v>
          </cell>
          <cell r="M8054" t="str">
            <v>Jul/Aug</v>
          </cell>
          <cell r="N8054">
            <v>12</v>
          </cell>
        </row>
        <row r="8055">
          <cell r="A8055" t="str">
            <v>2006/07 W19</v>
          </cell>
          <cell r="B8055" t="str">
            <v>LHR Terminal 1</v>
          </cell>
          <cell r="C8055" t="str">
            <v>Value - 2 for £15</v>
          </cell>
          <cell r="D8055">
            <v>5959.6</v>
          </cell>
          <cell r="E8055">
            <v>3818.63</v>
          </cell>
          <cell r="F8055">
            <v>703</v>
          </cell>
          <cell r="G8055">
            <v>866.28</v>
          </cell>
          <cell r="H8055">
            <v>107.52</v>
          </cell>
          <cell r="I8055">
            <v>60</v>
          </cell>
          <cell r="J8055">
            <v>1502</v>
          </cell>
          <cell r="K8055">
            <v>4499.46</v>
          </cell>
          <cell r="L8055">
            <v>19</v>
          </cell>
          <cell r="M8055" t="str">
            <v>Jul/Aug</v>
          </cell>
          <cell r="N8055">
            <v>31</v>
          </cell>
        </row>
        <row r="8056">
          <cell r="A8056" t="str">
            <v>2006/07 W19</v>
          </cell>
          <cell r="B8056" t="str">
            <v>LHR Terminal 1</v>
          </cell>
          <cell r="C8056" t="str">
            <v>Value - 2 for £20 Bombay Saphire</v>
          </cell>
          <cell r="D8056">
            <v>398.65</v>
          </cell>
          <cell r="E8056">
            <v>244.59</v>
          </cell>
          <cell r="F8056">
            <v>29</v>
          </cell>
          <cell r="G8056">
            <v>122.88</v>
          </cell>
          <cell r="H8056">
            <v>32.76</v>
          </cell>
          <cell r="I8056">
            <v>6</v>
          </cell>
          <cell r="J8056">
            <v>73</v>
          </cell>
          <cell r="K8056">
            <v>202.94</v>
          </cell>
          <cell r="L8056">
            <v>19</v>
          </cell>
          <cell r="M8056" t="str">
            <v>Jul/Aug</v>
          </cell>
          <cell r="N8056">
            <v>45</v>
          </cell>
        </row>
        <row r="8057">
          <cell r="A8057" t="str">
            <v>2006/07 W19</v>
          </cell>
          <cell r="B8057" t="str">
            <v>LHR Terminal 1</v>
          </cell>
          <cell r="C8057" t="str">
            <v>Value - Baileys 2 for £20</v>
          </cell>
          <cell r="D8057">
            <v>2149.2199999999998</v>
          </cell>
          <cell r="E8057">
            <v>1190.42</v>
          </cell>
          <cell r="F8057">
            <v>187</v>
          </cell>
          <cell r="G8057">
            <v>498.92</v>
          </cell>
          <cell r="H8057">
            <v>172.19</v>
          </cell>
          <cell r="I8057">
            <v>31</v>
          </cell>
          <cell r="J8057">
            <v>434</v>
          </cell>
          <cell r="K8057">
            <v>2091.86</v>
          </cell>
          <cell r="L8057">
            <v>19</v>
          </cell>
          <cell r="M8057" t="str">
            <v>Jul/Aug</v>
          </cell>
          <cell r="N8057">
            <v>39</v>
          </cell>
        </row>
        <row r="8058">
          <cell r="A8058" t="str">
            <v>2006/07 W19</v>
          </cell>
          <cell r="B8058" t="str">
            <v>LHR Terminal 1</v>
          </cell>
          <cell r="C8058" t="str">
            <v>Value - Baileys Twin @ £20</v>
          </cell>
          <cell r="D8058">
            <v>385.44</v>
          </cell>
          <cell r="E8058">
            <v>218.32</v>
          </cell>
          <cell r="F8058">
            <v>18</v>
          </cell>
          <cell r="G8058">
            <v>65.44</v>
          </cell>
          <cell r="H8058">
            <v>23.12</v>
          </cell>
          <cell r="I8058">
            <v>2</v>
          </cell>
          <cell r="J8058">
            <v>33</v>
          </cell>
          <cell r="K8058">
            <v>318.12</v>
          </cell>
          <cell r="L8058">
            <v>19</v>
          </cell>
          <cell r="M8058" t="str">
            <v>Jul/Aug</v>
          </cell>
          <cell r="N8058">
            <v>51</v>
          </cell>
        </row>
        <row r="8059">
          <cell r="A8059" t="str">
            <v>2006/07 W19</v>
          </cell>
          <cell r="B8059" t="str">
            <v>LHR Terminal 1</v>
          </cell>
          <cell r="C8059" t="str">
            <v>Value - Twins @ £15</v>
          </cell>
          <cell r="D8059">
            <v>2015.9</v>
          </cell>
          <cell r="E8059">
            <v>1309.04</v>
          </cell>
          <cell r="F8059">
            <v>129</v>
          </cell>
          <cell r="G8059">
            <v>140.9</v>
          </cell>
          <cell r="H8059">
            <v>29.53</v>
          </cell>
          <cell r="I8059">
            <v>4</v>
          </cell>
          <cell r="J8059">
            <v>752</v>
          </cell>
          <cell r="K8059">
            <v>4109.18</v>
          </cell>
          <cell r="L8059">
            <v>19</v>
          </cell>
          <cell r="M8059" t="str">
            <v>Jul/Aug</v>
          </cell>
          <cell r="N8059">
            <v>36</v>
          </cell>
        </row>
        <row r="8060">
          <cell r="A8060" t="str">
            <v>2006/07 W19</v>
          </cell>
          <cell r="B8060" t="str">
            <v>LHR Terminal 1</v>
          </cell>
          <cell r="C8060" t="str">
            <v>Malt - 2 For £45 (6 glenmorangie + 2)</v>
          </cell>
          <cell r="D8060">
            <v>4114.97</v>
          </cell>
          <cell r="E8060">
            <v>2017.33</v>
          </cell>
          <cell r="F8060">
            <v>150</v>
          </cell>
          <cell r="G8060">
            <v>2212.63</v>
          </cell>
          <cell r="H8060">
            <v>618.23</v>
          </cell>
          <cell r="I8060">
            <v>81</v>
          </cell>
          <cell r="J8060">
            <v>555</v>
          </cell>
          <cell r="K8060">
            <v>4296.37</v>
          </cell>
          <cell r="L8060">
            <v>19</v>
          </cell>
          <cell r="M8060" t="str">
            <v>Jul/Aug</v>
          </cell>
          <cell r="N8060">
            <v>30</v>
          </cell>
        </row>
        <row r="8061">
          <cell r="A8061" t="str">
            <v>2006/07 W19</v>
          </cell>
          <cell r="B8061" t="str">
            <v>LHR Terminal 1</v>
          </cell>
          <cell r="C8061" t="str">
            <v>Malt - Save £5 Glenmorangie Traditional</v>
          </cell>
          <cell r="D8061">
            <v>799.8</v>
          </cell>
          <cell r="E8061">
            <v>365.51</v>
          </cell>
          <cell r="F8061">
            <v>20</v>
          </cell>
          <cell r="G8061">
            <v>479.88</v>
          </cell>
          <cell r="H8061">
            <v>137.04</v>
          </cell>
          <cell r="I8061">
            <v>12</v>
          </cell>
          <cell r="J8061">
            <v>56</v>
          </cell>
          <cell r="K8061">
            <v>640.11</v>
          </cell>
          <cell r="L8061">
            <v>19</v>
          </cell>
          <cell r="M8061" t="str">
            <v>Jul/Aug</v>
          </cell>
          <cell r="N8061">
            <v>44</v>
          </cell>
        </row>
        <row r="8062">
          <cell r="A8062" t="str">
            <v>2006/07 W19</v>
          </cell>
          <cell r="B8062" t="str">
            <v>LHR Terminal 1</v>
          </cell>
          <cell r="C8062" t="str">
            <v>Cognac - XO @ £45</v>
          </cell>
          <cell r="D8062">
            <v>3150</v>
          </cell>
          <cell r="E8062">
            <v>1622.54</v>
          </cell>
          <cell r="F8062">
            <v>70</v>
          </cell>
          <cell r="G8062">
            <v>1755</v>
          </cell>
          <cell r="H8062">
            <v>693.78</v>
          </cell>
          <cell r="I8062">
            <v>39</v>
          </cell>
          <cell r="J8062">
            <v>438</v>
          </cell>
          <cell r="K8062">
            <v>8431.5</v>
          </cell>
          <cell r="L8062">
            <v>19</v>
          </cell>
          <cell r="M8062" t="str">
            <v>Jul/Aug</v>
          </cell>
          <cell r="N8062">
            <v>37</v>
          </cell>
        </row>
        <row r="8063">
          <cell r="A8063" t="str">
            <v>2006/07 W19</v>
          </cell>
          <cell r="B8063" t="str">
            <v>LHR Terminal 1</v>
          </cell>
          <cell r="C8063" t="str">
            <v>Cognac - VSOP 2 for £45</v>
          </cell>
          <cell r="D8063">
            <v>1285.96</v>
          </cell>
          <cell r="E8063">
            <v>465.83</v>
          </cell>
          <cell r="F8063">
            <v>56</v>
          </cell>
          <cell r="G8063">
            <v>957.98</v>
          </cell>
          <cell r="H8063">
            <v>232.69</v>
          </cell>
          <cell r="I8063">
            <v>42</v>
          </cell>
          <cell r="J8063">
            <v>245</v>
          </cell>
          <cell r="K8063">
            <v>2274.91</v>
          </cell>
          <cell r="L8063">
            <v>19</v>
          </cell>
          <cell r="M8063" t="str">
            <v>Jul/Aug</v>
          </cell>
          <cell r="N8063">
            <v>41</v>
          </cell>
        </row>
        <row r="8064">
          <cell r="A8064" t="str">
            <v>2006/07 W19</v>
          </cell>
          <cell r="B8064" t="str">
            <v>LHR Terminal 1</v>
          </cell>
          <cell r="C8064" t="str">
            <v>Cognac - Only £17_99 VS Especiale</v>
          </cell>
          <cell r="D8064">
            <v>288.83</v>
          </cell>
          <cell r="E8064">
            <v>127.13</v>
          </cell>
          <cell r="F8064">
            <v>17</v>
          </cell>
          <cell r="G8064">
            <v>118.93</v>
          </cell>
          <cell r="H8064">
            <v>9.73</v>
          </cell>
          <cell r="I8064">
            <v>7</v>
          </cell>
          <cell r="J8064">
            <v>34</v>
          </cell>
          <cell r="K8064">
            <v>178.5</v>
          </cell>
          <cell r="L8064">
            <v>19</v>
          </cell>
          <cell r="M8064" t="str">
            <v>Jul/Aug</v>
          </cell>
          <cell r="N8064">
            <v>42</v>
          </cell>
        </row>
        <row r="8065">
          <cell r="A8065" t="str">
            <v>2006/07 W19</v>
          </cell>
          <cell r="B8065" t="str">
            <v>LHR Terminal 1</v>
          </cell>
          <cell r="C8065" t="str">
            <v>Deluxe - Chivas 2 for £30</v>
          </cell>
          <cell r="D8065">
            <v>832.06</v>
          </cell>
          <cell r="E8065">
            <v>550.83000000000004</v>
          </cell>
          <cell r="F8065">
            <v>40</v>
          </cell>
          <cell r="G8065">
            <v>92.43</v>
          </cell>
          <cell r="H8065">
            <v>36.9</v>
          </cell>
          <cell r="I8065">
            <v>3</v>
          </cell>
          <cell r="J8065">
            <v>99</v>
          </cell>
          <cell r="K8065">
            <v>603.9</v>
          </cell>
          <cell r="L8065">
            <v>19</v>
          </cell>
          <cell r="M8065" t="str">
            <v>Jul/Aug</v>
          </cell>
          <cell r="N8065">
            <v>49</v>
          </cell>
        </row>
        <row r="8066">
          <cell r="A8066" t="str">
            <v>2006/07 W19</v>
          </cell>
          <cell r="B8066" t="str">
            <v>LHR Terminal 1</v>
          </cell>
          <cell r="C8066" t="str">
            <v>Deluxe - Chivas Twin for £30</v>
          </cell>
          <cell r="D8066">
            <v>724.45</v>
          </cell>
          <cell r="E8066">
            <v>480.02</v>
          </cell>
          <cell r="F8066">
            <v>18</v>
          </cell>
          <cell r="G8066">
            <v>61.62</v>
          </cell>
          <cell r="H8066">
            <v>24.6</v>
          </cell>
          <cell r="I8066">
            <v>1</v>
          </cell>
          <cell r="J8066">
            <v>16</v>
          </cell>
          <cell r="K8066">
            <v>195.21</v>
          </cell>
          <cell r="L8066">
            <v>19</v>
          </cell>
          <cell r="M8066" t="str">
            <v>Jul/Aug</v>
          </cell>
          <cell r="N8066">
            <v>38</v>
          </cell>
        </row>
        <row r="8067">
          <cell r="A8067" t="str">
            <v>2006/07 W19</v>
          </cell>
          <cell r="B8067" t="str">
            <v>LHR Terminal 1</v>
          </cell>
          <cell r="C8067" t="str">
            <v>Deluxe - Chivas Triple Pack @ £45</v>
          </cell>
          <cell r="D8067">
            <v>231.96</v>
          </cell>
          <cell r="E8067">
            <v>158.80000000000001</v>
          </cell>
          <cell r="F8067">
            <v>4</v>
          </cell>
          <cell r="G8067">
            <v>0</v>
          </cell>
          <cell r="H8067">
            <v>0</v>
          </cell>
          <cell r="I8067">
            <v>0</v>
          </cell>
          <cell r="J8067">
            <v>12</v>
          </cell>
          <cell r="K8067">
            <v>219.48</v>
          </cell>
          <cell r="L8067">
            <v>19</v>
          </cell>
          <cell r="M8067" t="str">
            <v>Jul/Aug</v>
          </cell>
          <cell r="N8067">
            <v>54</v>
          </cell>
        </row>
        <row r="8068">
          <cell r="A8068" t="str">
            <v>2006/07 W19</v>
          </cell>
          <cell r="B8068" t="str">
            <v>LHR Terminal 1</v>
          </cell>
          <cell r="C8068" t="str">
            <v>Deluxe - Chivas Save £5 18yo</v>
          </cell>
          <cell r="D8068">
            <v>769.78</v>
          </cell>
          <cell r="E8068">
            <v>448.96</v>
          </cell>
          <cell r="F8068">
            <v>22</v>
          </cell>
          <cell r="G8068">
            <v>244.93</v>
          </cell>
          <cell r="H8068">
            <v>90.01</v>
          </cell>
          <cell r="I8068">
            <v>7</v>
          </cell>
          <cell r="J8068">
            <v>21</v>
          </cell>
          <cell r="K8068">
            <v>232.26</v>
          </cell>
          <cell r="L8068">
            <v>19</v>
          </cell>
          <cell r="M8068" t="str">
            <v>Jul/Aug</v>
          </cell>
          <cell r="N8068">
            <v>50</v>
          </cell>
        </row>
        <row r="8069">
          <cell r="A8069" t="str">
            <v>2006/07 W19</v>
          </cell>
          <cell r="B8069" t="str">
            <v>LHR Terminal 1</v>
          </cell>
          <cell r="C8069" t="str">
            <v>Deluxe - Chivas Royal Salute get Chivas 18yo</v>
          </cell>
          <cell r="D8069">
            <v>239.96</v>
          </cell>
          <cell r="E8069">
            <v>154.88</v>
          </cell>
          <cell r="F8069">
            <v>4</v>
          </cell>
          <cell r="G8069">
            <v>0</v>
          </cell>
          <cell r="H8069">
            <v>0</v>
          </cell>
          <cell r="I8069">
            <v>0</v>
          </cell>
          <cell r="J8069">
            <v>11</v>
          </cell>
          <cell r="K8069">
            <v>233.97</v>
          </cell>
          <cell r="L8069">
            <v>19</v>
          </cell>
          <cell r="M8069" t="str">
            <v>Jul/Aug</v>
          </cell>
          <cell r="N8069">
            <v>57</v>
          </cell>
        </row>
        <row r="8070">
          <cell r="A8070" t="str">
            <v>2006/07 W19</v>
          </cell>
          <cell r="B8070" t="str">
            <v>LHR Terminal 1</v>
          </cell>
          <cell r="C8070" t="str">
            <v>Deluxe - Dewars 2 for £30 ATA</v>
          </cell>
          <cell r="D8070">
            <v>2469.92</v>
          </cell>
          <cell r="E8070">
            <v>343.55</v>
          </cell>
          <cell r="F8070">
            <v>162</v>
          </cell>
          <cell r="G8070">
            <v>2339.94</v>
          </cell>
          <cell r="H8070">
            <v>236.94</v>
          </cell>
          <cell r="I8070">
            <v>154</v>
          </cell>
          <cell r="J8070">
            <v>210</v>
          </cell>
          <cell r="K8070">
            <v>1110.98</v>
          </cell>
          <cell r="L8070">
            <v>19</v>
          </cell>
          <cell r="M8070" t="str">
            <v>Jul/Aug</v>
          </cell>
          <cell r="N8070">
            <v>40</v>
          </cell>
        </row>
        <row r="8071">
          <cell r="A8071" t="str">
            <v>2006/07 W19</v>
          </cell>
          <cell r="B8071" t="str">
            <v>LHR Terminal 1</v>
          </cell>
          <cell r="C8071" t="str">
            <v>Deluxe - JW Blue get a free 20cl Gold (Sept Only)</v>
          </cell>
          <cell r="D8071">
            <v>1913.48</v>
          </cell>
          <cell r="E8071">
            <v>1000.08</v>
          </cell>
          <cell r="F8071">
            <v>23</v>
          </cell>
          <cell r="G8071">
            <v>709.24</v>
          </cell>
          <cell r="H8071">
            <v>241.46</v>
          </cell>
          <cell r="I8071">
            <v>9</v>
          </cell>
          <cell r="J8071">
            <v>72</v>
          </cell>
          <cell r="K8071">
            <v>2291.7600000000002</v>
          </cell>
          <cell r="L8071">
            <v>19</v>
          </cell>
          <cell r="M8071" t="str">
            <v>Jul/Aug</v>
          </cell>
          <cell r="N8071">
            <v>46</v>
          </cell>
        </row>
        <row r="8072">
          <cell r="A8072" t="str">
            <v>2006/07 W19</v>
          </cell>
          <cell r="B8072" t="str">
            <v>LHR Terminal 1</v>
          </cell>
          <cell r="C8072" t="str">
            <v>Deluxe - Free 20cl bottle (linked to JW Blue) (Sept Only)</v>
          </cell>
          <cell r="D8072">
            <v>328.37</v>
          </cell>
          <cell r="E8072">
            <v>185.09</v>
          </cell>
          <cell r="F8072">
            <v>29</v>
          </cell>
          <cell r="G8072">
            <v>121.71</v>
          </cell>
          <cell r="H8072">
            <v>44.64</v>
          </cell>
          <cell r="I8072">
            <v>12</v>
          </cell>
          <cell r="J8072">
            <v>197</v>
          </cell>
          <cell r="K8072">
            <v>1180.3</v>
          </cell>
          <cell r="L8072">
            <v>19</v>
          </cell>
          <cell r="M8072" t="str">
            <v>Jul/Aug</v>
          </cell>
          <cell r="N8072">
            <v>47</v>
          </cell>
        </row>
        <row r="8073">
          <cell r="A8073" t="str">
            <v>2006/07 W19</v>
          </cell>
          <cell r="B8073" t="str">
            <v>LHR Terminal 1</v>
          </cell>
          <cell r="C8073" t="str">
            <v>Champagne - Piper Florens Louis 2 for £30</v>
          </cell>
          <cell r="D8073">
            <v>367.5</v>
          </cell>
          <cell r="E8073">
            <v>99.66</v>
          </cell>
          <cell r="F8073">
            <v>21</v>
          </cell>
          <cell r="G8073">
            <v>332.5</v>
          </cell>
          <cell r="H8073">
            <v>82.46</v>
          </cell>
          <cell r="I8073">
            <v>19</v>
          </cell>
          <cell r="J8073">
            <v>94</v>
          </cell>
          <cell r="K8073">
            <v>836.6</v>
          </cell>
          <cell r="L8073">
            <v>19</v>
          </cell>
          <cell r="M8073" t="str">
            <v>Jul/Aug</v>
          </cell>
          <cell r="N8073">
            <v>53</v>
          </cell>
        </row>
        <row r="8074">
          <cell r="A8074" t="str">
            <v>2006/07 W19</v>
          </cell>
          <cell r="B8074" t="str">
            <v>LHR Terminal 1</v>
          </cell>
          <cell r="C8074" t="str">
            <v>Champagne - Piper Florens Louis Twin for £30</v>
          </cell>
          <cell r="D8074">
            <v>665</v>
          </cell>
          <cell r="E8074">
            <v>182.11</v>
          </cell>
          <cell r="F8074">
            <v>19</v>
          </cell>
          <cell r="G8074">
            <v>595</v>
          </cell>
          <cell r="H8074">
            <v>147.71</v>
          </cell>
          <cell r="I8074">
            <v>17</v>
          </cell>
          <cell r="J8074">
            <v>84</v>
          </cell>
          <cell r="K8074">
            <v>1495.2</v>
          </cell>
          <cell r="L8074">
            <v>19</v>
          </cell>
          <cell r="M8074" t="str">
            <v>Jul/Aug</v>
          </cell>
          <cell r="N8074">
            <v>33</v>
          </cell>
        </row>
        <row r="8075">
          <cell r="A8075" t="str">
            <v>2006/07 W19</v>
          </cell>
          <cell r="B8075" t="str">
            <v>LHR Terminal 1</v>
          </cell>
          <cell r="C8075" t="str">
            <v>Champagne - Charles Heidseick 2 for £35</v>
          </cell>
          <cell r="D8075">
            <v>91.96</v>
          </cell>
          <cell r="E8075">
            <v>39.71</v>
          </cell>
          <cell r="F8075">
            <v>4</v>
          </cell>
          <cell r="G8075">
            <v>68.97</v>
          </cell>
          <cell r="H8075">
            <v>25.98</v>
          </cell>
          <cell r="I8075">
            <v>3</v>
          </cell>
          <cell r="J8075">
            <v>98</v>
          </cell>
          <cell r="K8075">
            <v>907.48</v>
          </cell>
          <cell r="L8075">
            <v>19</v>
          </cell>
          <cell r="M8075" t="str">
            <v>Jul/Aug</v>
          </cell>
          <cell r="N8075">
            <v>55</v>
          </cell>
        </row>
        <row r="8076">
          <cell r="A8076" t="str">
            <v>2006/07 W19</v>
          </cell>
          <cell r="B8076" t="str">
            <v>LHR Terminal 1</v>
          </cell>
          <cell r="C8076" t="str">
            <v>Champagne - Canard Twin for £25</v>
          </cell>
          <cell r="D8076">
            <v>1625</v>
          </cell>
          <cell r="E8076">
            <v>419.6</v>
          </cell>
          <cell r="F8076">
            <v>65</v>
          </cell>
          <cell r="G8076">
            <v>1375</v>
          </cell>
          <cell r="H8076">
            <v>309.60000000000002</v>
          </cell>
          <cell r="I8076">
            <v>55</v>
          </cell>
          <cell r="J8076">
            <v>101</v>
          </cell>
          <cell r="K8076">
            <v>1616</v>
          </cell>
          <cell r="L8076">
            <v>19</v>
          </cell>
          <cell r="M8076" t="str">
            <v>Jul/Aug</v>
          </cell>
          <cell r="N8076">
            <v>52</v>
          </cell>
        </row>
        <row r="8077">
          <cell r="A8077" t="str">
            <v>2006/07 W19</v>
          </cell>
          <cell r="B8077" t="str">
            <v>LHR Terminal 1</v>
          </cell>
          <cell r="C8077" t="str">
            <v>Wine - Beringer 3 for £15</v>
          </cell>
          <cell r="D8077">
            <v>0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  <cell r="K8077" t="str">
            <v>/0</v>
          </cell>
          <cell r="L8077">
            <v>19</v>
          </cell>
          <cell r="M8077" t="str">
            <v>Jul/Aug</v>
          </cell>
          <cell r="N8077">
            <v>43</v>
          </cell>
        </row>
        <row r="8078">
          <cell r="A8078" t="str">
            <v>2006/07 W19</v>
          </cell>
          <cell r="B8078" t="str">
            <v>LHR Terminal 1</v>
          </cell>
          <cell r="C8078" t="str">
            <v>Wine - Rosemount BOGOF</v>
          </cell>
          <cell r="D8078">
            <v>545.61</v>
          </cell>
          <cell r="E8078">
            <v>137.72999999999999</v>
          </cell>
          <cell r="F8078">
            <v>76</v>
          </cell>
          <cell r="G8078">
            <v>503.64</v>
          </cell>
          <cell r="H8078">
            <v>117.89</v>
          </cell>
          <cell r="I8078">
            <v>70</v>
          </cell>
          <cell r="J8078">
            <v>193</v>
          </cell>
          <cell r="K8078">
            <v>1420.18</v>
          </cell>
          <cell r="L8078">
            <v>19</v>
          </cell>
          <cell r="M8078" t="str">
            <v>Jul/Aug</v>
          </cell>
          <cell r="N8078">
            <v>56</v>
          </cell>
        </row>
        <row r="8079">
          <cell r="A8079" t="str">
            <v>2006/07 W19</v>
          </cell>
          <cell r="B8079" t="str">
            <v>LHR Terminal 1</v>
          </cell>
          <cell r="C8079" t="str">
            <v>WOW - 2 for £45 Malt</v>
          </cell>
          <cell r="D8079">
            <v>2220.21</v>
          </cell>
          <cell r="E8079">
            <v>963.92</v>
          </cell>
          <cell r="F8079">
            <v>79</v>
          </cell>
          <cell r="G8079">
            <v>1374.51</v>
          </cell>
          <cell r="H8079">
            <v>352.23</v>
          </cell>
          <cell r="I8079">
            <v>49</v>
          </cell>
          <cell r="J8079">
            <v>446</v>
          </cell>
          <cell r="K8079">
            <v>3450.01</v>
          </cell>
          <cell r="L8079">
            <v>19</v>
          </cell>
          <cell r="M8079" t="str">
            <v>Jul/Aug</v>
          </cell>
          <cell r="N8079">
            <v>34</v>
          </cell>
        </row>
        <row r="8080">
          <cell r="A8080" t="str">
            <v>2006/07 W19</v>
          </cell>
          <cell r="B8080" t="str">
            <v>LHR Terminal 1</v>
          </cell>
          <cell r="C8080" t="str">
            <v>WOW - Connemara 2 for £30</v>
          </cell>
          <cell r="D8080">
            <v>125.93</v>
          </cell>
          <cell r="E8080">
            <v>52.42</v>
          </cell>
          <cell r="F8080">
            <v>7</v>
          </cell>
          <cell r="G8080">
            <v>89.95</v>
          </cell>
          <cell r="H8080">
            <v>25.8</v>
          </cell>
          <cell r="I8080">
            <v>5</v>
          </cell>
          <cell r="J8080">
            <v>37</v>
          </cell>
          <cell r="K8080">
            <v>173.16</v>
          </cell>
          <cell r="L8080">
            <v>19</v>
          </cell>
          <cell r="M8080" t="str">
            <v>Jul/Aug</v>
          </cell>
          <cell r="N8080">
            <v>60</v>
          </cell>
        </row>
        <row r="8081">
          <cell r="A8081" t="str">
            <v>2006/07 W19</v>
          </cell>
          <cell r="B8081" t="str">
            <v>LHR Terminal 1</v>
          </cell>
          <cell r="C8081" t="str">
            <v>Others - 2 for £25 (glayva, disaronno)</v>
          </cell>
          <cell r="D8081">
            <v>806.46</v>
          </cell>
          <cell r="E8081">
            <v>244.97</v>
          </cell>
          <cell r="F8081">
            <v>54</v>
          </cell>
          <cell r="G8081">
            <v>685.54</v>
          </cell>
          <cell r="H8081">
            <v>151.99</v>
          </cell>
          <cell r="I8081">
            <v>46</v>
          </cell>
          <cell r="J8081">
            <v>105</v>
          </cell>
          <cell r="K8081">
            <v>366.84</v>
          </cell>
          <cell r="L8081">
            <v>19</v>
          </cell>
          <cell r="M8081" t="str">
            <v>Jul/Aug</v>
          </cell>
          <cell r="N8081">
            <v>48</v>
          </cell>
        </row>
        <row r="8082">
          <cell r="A8082" t="str">
            <v>2006/07 W19</v>
          </cell>
          <cell r="B8082" t="str">
            <v>LHR Terminal 1</v>
          </cell>
          <cell r="C8082" t="str">
            <v>Others - Pimms 2 for £15 (70cl)</v>
          </cell>
          <cell r="D8082">
            <v>12026.79</v>
          </cell>
          <cell r="E8082">
            <v>1461.35</v>
          </cell>
          <cell r="F8082">
            <v>1591</v>
          </cell>
          <cell r="G8082">
            <v>11915.82</v>
          </cell>
          <cell r="H8082">
            <v>1378.12</v>
          </cell>
          <cell r="I8082">
            <v>1578</v>
          </cell>
          <cell r="J8082">
            <v>1633</v>
          </cell>
          <cell r="K8082">
            <v>7241.88</v>
          </cell>
          <cell r="L8082">
            <v>19</v>
          </cell>
          <cell r="M8082" t="str">
            <v>Jul/Aug</v>
          </cell>
          <cell r="N8082">
            <v>35</v>
          </cell>
        </row>
        <row r="8083">
          <cell r="A8083" t="str">
            <v>2006/07 W19</v>
          </cell>
          <cell r="B8083" t="str">
            <v>LHR Terminal 1</v>
          </cell>
          <cell r="C8083" t="str">
            <v>Other - 2 for £30 Sauza</v>
          </cell>
          <cell r="D8083">
            <v>214.95</v>
          </cell>
          <cell r="E8083">
            <v>129.74</v>
          </cell>
          <cell r="F8083">
            <v>13</v>
          </cell>
          <cell r="G8083">
            <v>86.97</v>
          </cell>
          <cell r="H8083">
            <v>23.36</v>
          </cell>
          <cell r="I8083">
            <v>5</v>
          </cell>
          <cell r="J8083">
            <v>49</v>
          </cell>
          <cell r="K8083">
            <v>218.05</v>
          </cell>
          <cell r="L8083">
            <v>19</v>
          </cell>
          <cell r="M8083" t="str">
            <v>Jul/Aug</v>
          </cell>
          <cell r="N8083">
            <v>58</v>
          </cell>
        </row>
        <row r="8084">
          <cell r="A8084" t="str">
            <v>2006/07 W19</v>
          </cell>
          <cell r="B8084" t="str">
            <v>LHR Terminal 1</v>
          </cell>
          <cell r="C8084" t="str">
            <v>Others - 2 for £20 ATA (70cl)</v>
          </cell>
          <cell r="D8084">
            <v>7737.16</v>
          </cell>
          <cell r="E8084">
            <v>1462.83</v>
          </cell>
          <cell r="F8084">
            <v>746</v>
          </cell>
          <cell r="G8084">
            <v>7586.96</v>
          </cell>
          <cell r="H8084">
            <v>1358.09</v>
          </cell>
          <cell r="I8084">
            <v>732</v>
          </cell>
          <cell r="J8084">
            <v>595</v>
          </cell>
          <cell r="K8084">
            <v>2463.09</v>
          </cell>
          <cell r="L8084">
            <v>19</v>
          </cell>
          <cell r="M8084" t="str">
            <v>Jul/Aug</v>
          </cell>
          <cell r="N8084">
            <v>32</v>
          </cell>
        </row>
        <row r="8085">
          <cell r="A8085" t="str">
            <v>2006/07 W19</v>
          </cell>
          <cell r="B8085" t="str">
            <v>LHR Terminal 1</v>
          </cell>
          <cell r="C8085" t="str">
            <v>Others - 2 for £15 Fortified</v>
          </cell>
          <cell r="D8085">
            <v>62.73</v>
          </cell>
          <cell r="E8085">
            <v>24.93</v>
          </cell>
          <cell r="F8085">
            <v>7</v>
          </cell>
          <cell r="G8085">
            <v>35.159999999999997</v>
          </cell>
          <cell r="H8085">
            <v>9.36</v>
          </cell>
          <cell r="I8085">
            <v>4</v>
          </cell>
          <cell r="J8085">
            <v>52</v>
          </cell>
          <cell r="K8085">
            <v>208</v>
          </cell>
          <cell r="L8085">
            <v>19</v>
          </cell>
          <cell r="M8085" t="str">
            <v>Jul/Aug</v>
          </cell>
          <cell r="N8085">
            <v>59</v>
          </cell>
        </row>
        <row r="8086">
          <cell r="A8086" t="str">
            <v>2006/07 W19</v>
          </cell>
          <cell r="B8086" t="str">
            <v>LHR Terminal 2</v>
          </cell>
          <cell r="C8086" t="str">
            <v>Liquor</v>
          </cell>
          <cell r="D8086">
            <v>94488.31</v>
          </cell>
          <cell r="E8086">
            <v>48911.55</v>
          </cell>
          <cell r="F8086">
            <v>5478</v>
          </cell>
          <cell r="G8086">
            <v>34905.51</v>
          </cell>
          <cell r="H8086">
            <v>9187.5499999999993</v>
          </cell>
          <cell r="I8086">
            <v>1758</v>
          </cell>
          <cell r="J8086">
            <v>13170</v>
          </cell>
          <cell r="K8086">
            <v>85066.2</v>
          </cell>
          <cell r="L8086">
            <v>19</v>
          </cell>
          <cell r="M8086" t="str">
            <v>Jul/Aug</v>
          </cell>
          <cell r="N8086">
            <v>1</v>
          </cell>
        </row>
        <row r="8087">
          <cell r="A8087" t="str">
            <v>2006/07 W19</v>
          </cell>
          <cell r="B8087" t="str">
            <v>LHR Terminal 2</v>
          </cell>
          <cell r="C8087" t="str">
            <v>Tobacco</v>
          </cell>
          <cell r="D8087">
            <v>34018</v>
          </cell>
          <cell r="E8087">
            <v>23435.17</v>
          </cell>
          <cell r="F8087">
            <v>1138</v>
          </cell>
          <cell r="G8087">
            <v>3724.45</v>
          </cell>
          <cell r="H8087">
            <v>852.78</v>
          </cell>
          <cell r="I8087">
            <v>150</v>
          </cell>
          <cell r="J8087">
            <v>5134</v>
          </cell>
          <cell r="K8087">
            <v>40957.550000000003</v>
          </cell>
          <cell r="L8087">
            <v>19</v>
          </cell>
          <cell r="M8087" t="str">
            <v>Jul/Aug</v>
          </cell>
          <cell r="N8087">
            <v>2</v>
          </cell>
        </row>
        <row r="8088">
          <cell r="A8088" t="str">
            <v>2006/07 W19</v>
          </cell>
          <cell r="B8088" t="str">
            <v>LHR Terminal 2</v>
          </cell>
          <cell r="C8088" t="str">
            <v>Perfumery</v>
          </cell>
          <cell r="D8088">
            <v>256405.66</v>
          </cell>
          <cell r="E8088">
            <v>144820.19</v>
          </cell>
          <cell r="F8088">
            <v>10193</v>
          </cell>
          <cell r="G8088">
            <v>156330.4</v>
          </cell>
          <cell r="H8088">
            <v>79185.94</v>
          </cell>
          <cell r="I8088">
            <v>6282</v>
          </cell>
          <cell r="J8088">
            <v>53237</v>
          </cell>
          <cell r="K8088">
            <v>466327.92</v>
          </cell>
          <cell r="L8088">
            <v>19</v>
          </cell>
          <cell r="M8088" t="str">
            <v>Jul/Aug</v>
          </cell>
          <cell r="N8088">
            <v>3</v>
          </cell>
        </row>
        <row r="8089">
          <cell r="A8089" t="str">
            <v>2006/07 W19</v>
          </cell>
          <cell r="B8089" t="str">
            <v>LHR Terminal 2</v>
          </cell>
          <cell r="C8089" t="str">
            <v>Food</v>
          </cell>
          <cell r="D8089">
            <v>42321.15</v>
          </cell>
          <cell r="E8089">
            <v>19814.63</v>
          </cell>
          <cell r="F8089">
            <v>10134</v>
          </cell>
          <cell r="G8089">
            <v>22799</v>
          </cell>
          <cell r="H8089">
            <v>9381.68</v>
          </cell>
          <cell r="I8089">
            <v>5404</v>
          </cell>
          <cell r="J8089">
            <v>12423</v>
          </cell>
          <cell r="K8089">
            <v>26814.16</v>
          </cell>
          <cell r="L8089">
            <v>19</v>
          </cell>
          <cell r="M8089" t="str">
            <v>Jul/Aug</v>
          </cell>
          <cell r="N8089">
            <v>4</v>
          </cell>
        </row>
        <row r="8090">
          <cell r="A8090" t="str">
            <v>2006/07 W19</v>
          </cell>
          <cell r="B8090" t="str">
            <v>LHR Terminal 2</v>
          </cell>
          <cell r="C8090" t="str">
            <v>Tax Free</v>
          </cell>
          <cell r="D8090">
            <v>37267.54</v>
          </cell>
          <cell r="E8090">
            <v>18973.580000000002</v>
          </cell>
          <cell r="F8090">
            <v>3396</v>
          </cell>
          <cell r="G8090">
            <v>23121.32</v>
          </cell>
          <cell r="H8090">
            <v>10534.35</v>
          </cell>
          <cell r="I8090">
            <v>2085</v>
          </cell>
          <cell r="J8090">
            <v>16480</v>
          </cell>
          <cell r="K8090">
            <v>72553.25</v>
          </cell>
          <cell r="L8090">
            <v>19</v>
          </cell>
          <cell r="M8090" t="str">
            <v>Jul/Aug</v>
          </cell>
          <cell r="N8090">
            <v>5</v>
          </cell>
        </row>
        <row r="8091">
          <cell r="A8091" t="str">
            <v>2006/07 W19</v>
          </cell>
          <cell r="B8091" t="str">
            <v>LHR Terminal 2</v>
          </cell>
          <cell r="C8091" t="str">
            <v>Unclassified Products</v>
          </cell>
          <cell r="D8091">
            <v>0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  <cell r="K8091" t="str">
            <v>/0</v>
          </cell>
          <cell r="L8091">
            <v>19</v>
          </cell>
          <cell r="M8091" t="str">
            <v>Jul/Aug</v>
          </cell>
          <cell r="N8091">
            <v>6</v>
          </cell>
        </row>
        <row r="8092">
          <cell r="A8092" t="str">
            <v>2006/07 W19</v>
          </cell>
          <cell r="B8092" t="str">
            <v>LHR Terminal 2</v>
          </cell>
          <cell r="C8092" t="str">
            <v>Spirits</v>
          </cell>
          <cell r="D8092">
            <v>82689.58</v>
          </cell>
          <cell r="E8092">
            <v>44551.040000000001</v>
          </cell>
          <cell r="F8092">
            <v>4764</v>
          </cell>
          <cell r="G8092">
            <v>28579.89</v>
          </cell>
          <cell r="H8092">
            <v>7604.15</v>
          </cell>
          <cell r="I8092">
            <v>1459</v>
          </cell>
          <cell r="J8092">
            <v>10560</v>
          </cell>
          <cell r="K8092">
            <v>64695.1</v>
          </cell>
          <cell r="L8092">
            <v>19</v>
          </cell>
          <cell r="M8092" t="str">
            <v>Jul/Aug</v>
          </cell>
          <cell r="N8092">
            <v>7</v>
          </cell>
        </row>
        <row r="8093">
          <cell r="A8093" t="str">
            <v>2006/07 W19</v>
          </cell>
          <cell r="B8093" t="str">
            <v>LHR Terminal 2</v>
          </cell>
          <cell r="C8093" t="str">
            <v>Fortified Wines</v>
          </cell>
          <cell r="D8093">
            <v>927.09</v>
          </cell>
          <cell r="E8093">
            <v>446.99</v>
          </cell>
          <cell r="F8093">
            <v>107</v>
          </cell>
          <cell r="G8093">
            <v>359.18</v>
          </cell>
          <cell r="H8093">
            <v>88.28</v>
          </cell>
          <cell r="I8093">
            <v>33</v>
          </cell>
          <cell r="J8093">
            <v>194</v>
          </cell>
          <cell r="K8093">
            <v>698.85</v>
          </cell>
          <cell r="L8093">
            <v>19</v>
          </cell>
          <cell r="M8093" t="str">
            <v>Jul/Aug</v>
          </cell>
          <cell r="N8093">
            <v>10</v>
          </cell>
        </row>
        <row r="8094">
          <cell r="A8094" t="str">
            <v>2006/07 W19</v>
          </cell>
          <cell r="B8094" t="str">
            <v>LHR Terminal 2</v>
          </cell>
          <cell r="C8094" t="str">
            <v>Others</v>
          </cell>
          <cell r="D8094">
            <v>0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  <cell r="K8094" t="str">
            <v>/0</v>
          </cell>
          <cell r="L8094">
            <v>19</v>
          </cell>
          <cell r="M8094" t="str">
            <v>Jul/Aug</v>
          </cell>
          <cell r="N8094">
            <v>11</v>
          </cell>
        </row>
        <row r="8095">
          <cell r="A8095" t="str">
            <v>2006/07 W19</v>
          </cell>
          <cell r="B8095" t="str">
            <v>LHR Terminal 2</v>
          </cell>
          <cell r="C8095" t="str">
            <v>Champagne</v>
          </cell>
          <cell r="D8095">
            <v>8029.67</v>
          </cell>
          <cell r="E8095">
            <v>2714.84</v>
          </cell>
          <cell r="F8095">
            <v>248</v>
          </cell>
          <cell r="G8095">
            <v>5088.1499999999996</v>
          </cell>
          <cell r="H8095">
            <v>1310.22</v>
          </cell>
          <cell r="I8095">
            <v>156</v>
          </cell>
          <cell r="J8095">
            <v>1573</v>
          </cell>
          <cell r="K8095">
            <v>27351.68</v>
          </cell>
          <cell r="L8095">
            <v>19</v>
          </cell>
          <cell r="M8095" t="str">
            <v>Jul/Aug</v>
          </cell>
          <cell r="N8095">
            <v>8</v>
          </cell>
        </row>
        <row r="8096">
          <cell r="A8096" t="str">
            <v>2006/07 W19</v>
          </cell>
          <cell r="B8096" t="str">
            <v>LHR Terminal 2</v>
          </cell>
          <cell r="C8096" t="str">
            <v>Wines</v>
          </cell>
          <cell r="D8096">
            <v>2841.97</v>
          </cell>
          <cell r="E8096">
            <v>1198.68</v>
          </cell>
          <cell r="F8096">
            <v>359</v>
          </cell>
          <cell r="G8096">
            <v>878.29</v>
          </cell>
          <cell r="H8096">
            <v>184.9</v>
          </cell>
          <cell r="I8096">
            <v>110</v>
          </cell>
          <cell r="J8096">
            <v>843</v>
          </cell>
          <cell r="K8096">
            <v>3519.58</v>
          </cell>
          <cell r="L8096">
            <v>19</v>
          </cell>
          <cell r="M8096" t="str">
            <v>Jul/Aug</v>
          </cell>
          <cell r="N8096">
            <v>9</v>
          </cell>
        </row>
        <row r="8097">
          <cell r="A8097" t="str">
            <v>2006/07 W19</v>
          </cell>
          <cell r="B8097" t="str">
            <v>LHR Terminal 2</v>
          </cell>
          <cell r="C8097" t="str">
            <v>Unclassified Liquor</v>
          </cell>
          <cell r="D8097">
            <v>0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0</v>
          </cell>
          <cell r="J8097">
            <v>0</v>
          </cell>
          <cell r="K8097" t="str">
            <v>/0</v>
          </cell>
          <cell r="L8097">
            <v>19</v>
          </cell>
          <cell r="M8097" t="str">
            <v>Jul/Aug</v>
          </cell>
          <cell r="N8097">
            <v>12</v>
          </cell>
        </row>
        <row r="8098">
          <cell r="A8098" t="str">
            <v>2006/07 W19</v>
          </cell>
          <cell r="B8098" t="str">
            <v>LHR Terminal 2</v>
          </cell>
          <cell r="C8098" t="str">
            <v>Value - 2 for £15</v>
          </cell>
          <cell r="D8098">
            <v>5711.91</v>
          </cell>
          <cell r="E8098">
            <v>3998.6</v>
          </cell>
          <cell r="F8098">
            <v>701</v>
          </cell>
          <cell r="G8098">
            <v>262.88</v>
          </cell>
          <cell r="H8098">
            <v>44.25</v>
          </cell>
          <cell r="I8098">
            <v>18</v>
          </cell>
          <cell r="J8098">
            <v>1052</v>
          </cell>
          <cell r="K8098">
            <v>3132.06</v>
          </cell>
          <cell r="L8098">
            <v>19</v>
          </cell>
          <cell r="M8098" t="str">
            <v>Jul/Aug</v>
          </cell>
          <cell r="N8098">
            <v>31</v>
          </cell>
        </row>
        <row r="8099">
          <cell r="A8099" t="str">
            <v>2006/07 W19</v>
          </cell>
          <cell r="B8099" t="str">
            <v>LHR Terminal 2</v>
          </cell>
          <cell r="C8099" t="str">
            <v>Value - 2 for £20 Bombay Saphire</v>
          </cell>
          <cell r="D8099">
            <v>393.66</v>
          </cell>
          <cell r="E8099">
            <v>261.3</v>
          </cell>
          <cell r="F8099">
            <v>30</v>
          </cell>
          <cell r="G8099">
            <v>81.92</v>
          </cell>
          <cell r="H8099">
            <v>21.84</v>
          </cell>
          <cell r="I8099">
            <v>4</v>
          </cell>
          <cell r="J8099">
            <v>60</v>
          </cell>
          <cell r="K8099">
            <v>166.8</v>
          </cell>
          <cell r="L8099">
            <v>19</v>
          </cell>
          <cell r="M8099" t="str">
            <v>Jul/Aug</v>
          </cell>
          <cell r="N8099">
            <v>45</v>
          </cell>
        </row>
        <row r="8100">
          <cell r="A8100" t="str">
            <v>2006/07 W19</v>
          </cell>
          <cell r="B8100" t="str">
            <v>LHR Terminal 2</v>
          </cell>
          <cell r="C8100" t="str">
            <v>Value - Baileys 2 for £20</v>
          </cell>
          <cell r="D8100">
            <v>1833.59</v>
          </cell>
          <cell r="E8100">
            <v>1081.92</v>
          </cell>
          <cell r="F8100">
            <v>168</v>
          </cell>
          <cell r="G8100">
            <v>115.64</v>
          </cell>
          <cell r="H8100">
            <v>41.42</v>
          </cell>
          <cell r="I8100">
            <v>7</v>
          </cell>
          <cell r="J8100">
            <v>173</v>
          </cell>
          <cell r="K8100">
            <v>833.85</v>
          </cell>
          <cell r="L8100">
            <v>19</v>
          </cell>
          <cell r="M8100" t="str">
            <v>Jul/Aug</v>
          </cell>
          <cell r="N8100">
            <v>39</v>
          </cell>
        </row>
        <row r="8101">
          <cell r="A8101" t="str">
            <v>2006/07 W19</v>
          </cell>
          <cell r="B8101" t="str">
            <v>LHR Terminal 2</v>
          </cell>
          <cell r="C8101" t="str">
            <v>Value - Baileys Twin @ £20</v>
          </cell>
          <cell r="D8101">
            <v>400</v>
          </cell>
          <cell r="E8101">
            <v>244</v>
          </cell>
          <cell r="F8101">
            <v>20</v>
          </cell>
          <cell r="G8101">
            <v>0</v>
          </cell>
          <cell r="H8101">
            <v>0</v>
          </cell>
          <cell r="I8101">
            <v>0</v>
          </cell>
          <cell r="J8101">
            <v>29</v>
          </cell>
          <cell r="K8101">
            <v>279.56</v>
          </cell>
          <cell r="L8101">
            <v>19</v>
          </cell>
          <cell r="M8101" t="str">
            <v>Jul/Aug</v>
          </cell>
          <cell r="N8101">
            <v>51</v>
          </cell>
        </row>
        <row r="8102">
          <cell r="A8102" t="str">
            <v>2006/07 W19</v>
          </cell>
          <cell r="B8102" t="str">
            <v>LHR Terminal 2</v>
          </cell>
          <cell r="C8102" t="str">
            <v>Value - Twins @ £15</v>
          </cell>
          <cell r="D8102">
            <v>3054.36</v>
          </cell>
          <cell r="E8102">
            <v>2009.55</v>
          </cell>
          <cell r="F8102">
            <v>202</v>
          </cell>
          <cell r="G8102">
            <v>39.36</v>
          </cell>
          <cell r="H8102">
            <v>9.2200000000000006</v>
          </cell>
          <cell r="I8102">
            <v>1</v>
          </cell>
          <cell r="J8102">
            <v>109</v>
          </cell>
          <cell r="K8102">
            <v>604.65</v>
          </cell>
          <cell r="L8102">
            <v>19</v>
          </cell>
          <cell r="M8102" t="str">
            <v>Jul/Aug</v>
          </cell>
          <cell r="N8102">
            <v>36</v>
          </cell>
        </row>
        <row r="8103">
          <cell r="A8103" t="str">
            <v>2006/07 W19</v>
          </cell>
          <cell r="B8103" t="str">
            <v>LHR Terminal 2</v>
          </cell>
          <cell r="C8103" t="str">
            <v>Malt - 2 For £45 (6 glenmorangie + 2)</v>
          </cell>
          <cell r="D8103">
            <v>2775.95</v>
          </cell>
          <cell r="E8103">
            <v>1484.18</v>
          </cell>
          <cell r="F8103">
            <v>100</v>
          </cell>
          <cell r="G8103">
            <v>1213</v>
          </cell>
          <cell r="H8103">
            <v>339.22</v>
          </cell>
          <cell r="I8103">
            <v>44</v>
          </cell>
          <cell r="J8103">
            <v>253</v>
          </cell>
          <cell r="K8103">
            <v>1989.04</v>
          </cell>
          <cell r="L8103">
            <v>19</v>
          </cell>
          <cell r="M8103" t="str">
            <v>Jul/Aug</v>
          </cell>
          <cell r="N8103">
            <v>30</v>
          </cell>
        </row>
        <row r="8104">
          <cell r="A8104" t="str">
            <v>2006/07 W19</v>
          </cell>
          <cell r="B8104" t="str">
            <v>LHR Terminal 2</v>
          </cell>
          <cell r="C8104" t="str">
            <v>Malt - Save £5 Glenmorangie Traditional</v>
          </cell>
          <cell r="D8104">
            <v>399.9</v>
          </cell>
          <cell r="E8104">
            <v>165.62</v>
          </cell>
          <cell r="F8104">
            <v>10</v>
          </cell>
          <cell r="G8104">
            <v>279.93</v>
          </cell>
          <cell r="H8104">
            <v>79.94</v>
          </cell>
          <cell r="I8104">
            <v>7</v>
          </cell>
          <cell r="J8104">
            <v>9</v>
          </cell>
          <cell r="K8104">
            <v>102.87</v>
          </cell>
          <cell r="L8104">
            <v>19</v>
          </cell>
          <cell r="M8104" t="str">
            <v>Jul/Aug</v>
          </cell>
          <cell r="N8104">
            <v>44</v>
          </cell>
        </row>
        <row r="8105">
          <cell r="A8105" t="str">
            <v>2006/07 W19</v>
          </cell>
          <cell r="B8105" t="str">
            <v>LHR Terminal 2</v>
          </cell>
          <cell r="C8105" t="str">
            <v>Cognac - XO @ £45</v>
          </cell>
          <cell r="D8105">
            <v>2025</v>
          </cell>
          <cell r="E8105">
            <v>1141.29</v>
          </cell>
          <cell r="F8105">
            <v>45</v>
          </cell>
          <cell r="G8105">
            <v>765</v>
          </cell>
          <cell r="H8105">
            <v>302.41000000000003</v>
          </cell>
          <cell r="I8105">
            <v>17</v>
          </cell>
          <cell r="J8105">
            <v>147</v>
          </cell>
          <cell r="K8105">
            <v>2829.75</v>
          </cell>
          <cell r="L8105">
            <v>19</v>
          </cell>
          <cell r="M8105" t="str">
            <v>Jul/Aug</v>
          </cell>
          <cell r="N8105">
            <v>37</v>
          </cell>
        </row>
        <row r="8106">
          <cell r="A8106" t="str">
            <v>2006/07 W19</v>
          </cell>
          <cell r="B8106" t="str">
            <v>LHR Terminal 2</v>
          </cell>
          <cell r="C8106" t="str">
            <v>Cognac - VSOP 2 for £45</v>
          </cell>
          <cell r="D8106">
            <v>1269.95</v>
          </cell>
          <cell r="E8106">
            <v>749.37</v>
          </cell>
          <cell r="F8106">
            <v>55</v>
          </cell>
          <cell r="G8106">
            <v>315</v>
          </cell>
          <cell r="H8106">
            <v>69.650000000000006</v>
          </cell>
          <cell r="I8106">
            <v>14</v>
          </cell>
          <cell r="J8106">
            <v>140</v>
          </cell>
          <cell r="K8106">
            <v>1299.96</v>
          </cell>
          <cell r="L8106">
            <v>19</v>
          </cell>
          <cell r="M8106" t="str">
            <v>Jul/Aug</v>
          </cell>
          <cell r="N8106">
            <v>41</v>
          </cell>
        </row>
        <row r="8107">
          <cell r="A8107" t="str">
            <v>2006/07 W19</v>
          </cell>
          <cell r="B8107" t="str">
            <v>LHR Terminal 2</v>
          </cell>
          <cell r="C8107" t="str">
            <v>Cognac - Only £17_99 VS Especiale</v>
          </cell>
          <cell r="D8107">
            <v>645.62</v>
          </cell>
          <cell r="E8107">
            <v>290.86</v>
          </cell>
          <cell r="F8107">
            <v>38</v>
          </cell>
          <cell r="G8107">
            <v>254.85</v>
          </cell>
          <cell r="H8107">
            <v>20.84</v>
          </cell>
          <cell r="I8107">
            <v>15</v>
          </cell>
          <cell r="J8107">
            <v>14</v>
          </cell>
          <cell r="K8107">
            <v>73.5</v>
          </cell>
          <cell r="L8107">
            <v>19</v>
          </cell>
          <cell r="M8107" t="str">
            <v>Jul/Aug</v>
          </cell>
          <cell r="N8107">
            <v>42</v>
          </cell>
        </row>
        <row r="8108">
          <cell r="A8108" t="str">
            <v>2006/07 W19</v>
          </cell>
          <cell r="B8108" t="str">
            <v>LHR Terminal 2</v>
          </cell>
          <cell r="C8108" t="str">
            <v>Deluxe - Chivas 2 for £30</v>
          </cell>
          <cell r="D8108">
            <v>1042.78</v>
          </cell>
          <cell r="E8108">
            <v>688.14</v>
          </cell>
          <cell r="F8108">
            <v>50</v>
          </cell>
          <cell r="G8108">
            <v>123.24</v>
          </cell>
          <cell r="H8108">
            <v>49.2</v>
          </cell>
          <cell r="I8108">
            <v>4</v>
          </cell>
          <cell r="J8108">
            <v>48</v>
          </cell>
          <cell r="K8108">
            <v>292.8</v>
          </cell>
          <cell r="L8108">
            <v>19</v>
          </cell>
          <cell r="M8108" t="str">
            <v>Jul/Aug</v>
          </cell>
          <cell r="N8108">
            <v>49</v>
          </cell>
        </row>
        <row r="8109">
          <cell r="A8109" t="str">
            <v>2006/07 W19</v>
          </cell>
          <cell r="B8109" t="str">
            <v>LHR Terminal 2</v>
          </cell>
          <cell r="C8109" t="str">
            <v>Deluxe - Chivas Twin for £30</v>
          </cell>
          <cell r="D8109">
            <v>1660.21</v>
          </cell>
          <cell r="E8109">
            <v>1122.99</v>
          </cell>
          <cell r="F8109">
            <v>42</v>
          </cell>
          <cell r="G8109">
            <v>61.62</v>
          </cell>
          <cell r="H8109">
            <v>24.6</v>
          </cell>
          <cell r="I8109">
            <v>1</v>
          </cell>
          <cell r="J8109">
            <v>15</v>
          </cell>
          <cell r="K8109">
            <v>183</v>
          </cell>
          <cell r="L8109">
            <v>19</v>
          </cell>
          <cell r="M8109" t="str">
            <v>Jul/Aug</v>
          </cell>
          <cell r="N8109">
            <v>38</v>
          </cell>
        </row>
        <row r="8110">
          <cell r="A8110" t="str">
            <v>2006/07 W19</v>
          </cell>
          <cell r="B8110" t="str">
            <v>LHR Terminal 2</v>
          </cell>
          <cell r="C8110" t="str">
            <v>Deluxe - Chivas Triple Pack @ £45</v>
          </cell>
          <cell r="D8110">
            <v>231.96</v>
          </cell>
          <cell r="E8110">
            <v>158.80000000000001</v>
          </cell>
          <cell r="F8110">
            <v>4</v>
          </cell>
          <cell r="G8110">
            <v>0</v>
          </cell>
          <cell r="H8110">
            <v>0</v>
          </cell>
          <cell r="I8110">
            <v>0</v>
          </cell>
          <cell r="J8110">
            <v>13</v>
          </cell>
          <cell r="K8110">
            <v>237.77</v>
          </cell>
          <cell r="L8110">
            <v>19</v>
          </cell>
          <cell r="M8110" t="str">
            <v>Jul/Aug</v>
          </cell>
          <cell r="N8110">
            <v>54</v>
          </cell>
        </row>
        <row r="8111">
          <cell r="A8111" t="str">
            <v>2006/07 W19</v>
          </cell>
          <cell r="B8111" t="str">
            <v>LHR Terminal 2</v>
          </cell>
          <cell r="C8111" t="str">
            <v>Deluxe - Chivas Save £5 18yo</v>
          </cell>
          <cell r="D8111">
            <v>734.79</v>
          </cell>
          <cell r="E8111">
            <v>413.97</v>
          </cell>
          <cell r="F8111">
            <v>21</v>
          </cell>
          <cell r="G8111">
            <v>279.92</v>
          </cell>
          <cell r="H8111">
            <v>102.88</v>
          </cell>
          <cell r="I8111">
            <v>8</v>
          </cell>
          <cell r="J8111">
            <v>39</v>
          </cell>
          <cell r="K8111">
            <v>431.34</v>
          </cell>
          <cell r="L8111">
            <v>19</v>
          </cell>
          <cell r="M8111" t="str">
            <v>Jul/Aug</v>
          </cell>
          <cell r="N8111">
            <v>50</v>
          </cell>
        </row>
        <row r="8112">
          <cell r="A8112" t="str">
            <v>2006/07 W19</v>
          </cell>
          <cell r="B8112" t="str">
            <v>LHR Terminal 2</v>
          </cell>
          <cell r="C8112" t="str">
            <v>Deluxe - Chivas Royal Salute get Chivas 18yo</v>
          </cell>
          <cell r="D8112">
            <v>359.94</v>
          </cell>
          <cell r="E8112">
            <v>217.92</v>
          </cell>
          <cell r="F8112">
            <v>6</v>
          </cell>
          <cell r="G8112">
            <v>59.99</v>
          </cell>
          <cell r="H8112">
            <v>24.32</v>
          </cell>
          <cell r="I8112">
            <v>1</v>
          </cell>
          <cell r="J8112">
            <v>9</v>
          </cell>
          <cell r="K8112">
            <v>191.43</v>
          </cell>
          <cell r="L8112">
            <v>19</v>
          </cell>
          <cell r="M8112" t="str">
            <v>Jul/Aug</v>
          </cell>
          <cell r="N8112">
            <v>57</v>
          </cell>
        </row>
        <row r="8113">
          <cell r="A8113" t="str">
            <v>2006/07 W19</v>
          </cell>
          <cell r="B8113" t="str">
            <v>LHR Terminal 2</v>
          </cell>
          <cell r="C8113" t="str">
            <v>Deluxe - Dewars 2 for £30 ATA</v>
          </cell>
          <cell r="D8113">
            <v>379.93</v>
          </cell>
          <cell r="E8113">
            <v>90.2</v>
          </cell>
          <cell r="F8113">
            <v>23</v>
          </cell>
          <cell r="G8113">
            <v>309.95</v>
          </cell>
          <cell r="H8113">
            <v>36.64</v>
          </cell>
          <cell r="I8113">
            <v>19</v>
          </cell>
          <cell r="J8113">
            <v>40</v>
          </cell>
          <cell r="K8113">
            <v>211.6</v>
          </cell>
          <cell r="L8113">
            <v>19</v>
          </cell>
          <cell r="M8113" t="str">
            <v>Jul/Aug</v>
          </cell>
          <cell r="N8113">
            <v>40</v>
          </cell>
        </row>
        <row r="8114">
          <cell r="A8114" t="str">
            <v>2006/07 W19</v>
          </cell>
          <cell r="B8114" t="str">
            <v>LHR Terminal 2</v>
          </cell>
          <cell r="C8114" t="str">
            <v>Deluxe - JW Blue get a free 20cl Gold (Sept Only)</v>
          </cell>
          <cell r="D8114">
            <v>723.84</v>
          </cell>
          <cell r="E8114">
            <v>406.51</v>
          </cell>
          <cell r="F8114">
            <v>8</v>
          </cell>
          <cell r="G8114">
            <v>251.56</v>
          </cell>
          <cell r="H8114">
            <v>93.38</v>
          </cell>
          <cell r="I8114">
            <v>3</v>
          </cell>
          <cell r="J8114">
            <v>22</v>
          </cell>
          <cell r="K8114">
            <v>700.26</v>
          </cell>
          <cell r="L8114">
            <v>19</v>
          </cell>
          <cell r="M8114" t="str">
            <v>Jul/Aug</v>
          </cell>
          <cell r="N8114">
            <v>46</v>
          </cell>
        </row>
        <row r="8115">
          <cell r="A8115" t="str">
            <v>2006/07 W19</v>
          </cell>
          <cell r="B8115" t="str">
            <v>LHR Terminal 2</v>
          </cell>
          <cell r="C8115" t="str">
            <v>Deluxe - Free 20cl bottle (linked to JW Blue) (Sept Only)</v>
          </cell>
          <cell r="D8115">
            <v>175.19</v>
          </cell>
          <cell r="E8115">
            <v>105.97</v>
          </cell>
          <cell r="F8115">
            <v>11</v>
          </cell>
          <cell r="G8115">
            <v>60.16</v>
          </cell>
          <cell r="H8115">
            <v>28.92</v>
          </cell>
          <cell r="I8115">
            <v>4</v>
          </cell>
          <cell r="J8115">
            <v>72</v>
          </cell>
          <cell r="K8115">
            <v>431.35</v>
          </cell>
          <cell r="L8115">
            <v>19</v>
          </cell>
          <cell r="M8115" t="str">
            <v>Jul/Aug</v>
          </cell>
          <cell r="N8115">
            <v>47</v>
          </cell>
        </row>
        <row r="8116">
          <cell r="A8116" t="str">
            <v>2006/07 W19</v>
          </cell>
          <cell r="B8116" t="str">
            <v>LHR Terminal 2</v>
          </cell>
          <cell r="C8116" t="str">
            <v>Champagne - Piper Florens Louis 2 for £30</v>
          </cell>
          <cell r="D8116">
            <v>105</v>
          </cell>
          <cell r="E8116">
            <v>30.3</v>
          </cell>
          <cell r="F8116">
            <v>6</v>
          </cell>
          <cell r="G8116">
            <v>87.5</v>
          </cell>
          <cell r="H8116">
            <v>21.7</v>
          </cell>
          <cell r="I8116">
            <v>5</v>
          </cell>
          <cell r="J8116">
            <v>37</v>
          </cell>
          <cell r="K8116">
            <v>329.3</v>
          </cell>
          <cell r="L8116">
            <v>19</v>
          </cell>
          <cell r="M8116" t="str">
            <v>Jul/Aug</v>
          </cell>
          <cell r="N8116">
            <v>53</v>
          </cell>
        </row>
        <row r="8117">
          <cell r="A8117" t="str">
            <v>2006/07 W19</v>
          </cell>
          <cell r="B8117" t="str">
            <v>LHR Terminal 2</v>
          </cell>
          <cell r="C8117" t="str">
            <v>Champagne - Piper Florens Louis Twin for £30</v>
          </cell>
          <cell r="D8117">
            <v>245</v>
          </cell>
          <cell r="E8117">
            <v>94.87</v>
          </cell>
          <cell r="F8117">
            <v>7</v>
          </cell>
          <cell r="G8117">
            <v>105</v>
          </cell>
          <cell r="H8117">
            <v>26.07</v>
          </cell>
          <cell r="I8117">
            <v>3</v>
          </cell>
          <cell r="J8117">
            <v>77</v>
          </cell>
          <cell r="K8117">
            <v>1370.6</v>
          </cell>
          <cell r="L8117">
            <v>19</v>
          </cell>
          <cell r="M8117" t="str">
            <v>Jul/Aug</v>
          </cell>
          <cell r="N8117">
            <v>33</v>
          </cell>
        </row>
        <row r="8118">
          <cell r="A8118" t="str">
            <v>2006/07 W19</v>
          </cell>
          <cell r="B8118" t="str">
            <v>LHR Terminal 2</v>
          </cell>
          <cell r="C8118" t="str">
            <v>Champagne - Charles Heidseick 2 for £35</v>
          </cell>
          <cell r="D8118">
            <v>22.99</v>
          </cell>
          <cell r="E8118">
            <v>8.66</v>
          </cell>
          <cell r="F8118">
            <v>1</v>
          </cell>
          <cell r="G8118">
            <v>22.99</v>
          </cell>
          <cell r="H8118">
            <v>8.66</v>
          </cell>
          <cell r="I8118">
            <v>1</v>
          </cell>
          <cell r="J8118">
            <v>53</v>
          </cell>
          <cell r="K8118">
            <v>490.78</v>
          </cell>
          <cell r="L8118">
            <v>19</v>
          </cell>
          <cell r="M8118" t="str">
            <v>Jul/Aug</v>
          </cell>
          <cell r="N8118">
            <v>55</v>
          </cell>
        </row>
        <row r="8119">
          <cell r="A8119" t="str">
            <v>2006/07 W19</v>
          </cell>
          <cell r="B8119" t="str">
            <v>LHR Terminal 2</v>
          </cell>
          <cell r="C8119" t="str">
            <v>Champagne - Canard Twin for £25</v>
          </cell>
          <cell r="D8119">
            <v>250</v>
          </cell>
          <cell r="E8119">
            <v>93.89</v>
          </cell>
          <cell r="F8119">
            <v>10</v>
          </cell>
          <cell r="G8119">
            <v>75</v>
          </cell>
          <cell r="H8119">
            <v>16.89</v>
          </cell>
          <cell r="I8119">
            <v>3</v>
          </cell>
          <cell r="J8119">
            <v>61</v>
          </cell>
          <cell r="K8119">
            <v>976</v>
          </cell>
          <cell r="L8119">
            <v>19</v>
          </cell>
          <cell r="M8119" t="str">
            <v>Jul/Aug</v>
          </cell>
          <cell r="N8119">
            <v>52</v>
          </cell>
        </row>
        <row r="8120">
          <cell r="A8120" t="str">
            <v>2006/07 W19</v>
          </cell>
          <cell r="B8120" t="str">
            <v>LHR Terminal 2</v>
          </cell>
          <cell r="C8120" t="str">
            <v>Wine - Beringer 3 for £15</v>
          </cell>
          <cell r="D8120">
            <v>0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  <cell r="K8120" t="str">
            <v>/0</v>
          </cell>
          <cell r="L8120">
            <v>19</v>
          </cell>
          <cell r="M8120" t="str">
            <v>Jul/Aug</v>
          </cell>
          <cell r="N8120">
            <v>43</v>
          </cell>
        </row>
        <row r="8121">
          <cell r="A8121" t="str">
            <v>2006/07 W19</v>
          </cell>
          <cell r="B8121" t="str">
            <v>LHR Terminal 2</v>
          </cell>
          <cell r="C8121" t="str">
            <v>Wine - Rosemount BOGOF</v>
          </cell>
          <cell r="D8121">
            <v>153.88999999999999</v>
          </cell>
          <cell r="E8121">
            <v>64</v>
          </cell>
          <cell r="F8121">
            <v>20</v>
          </cell>
          <cell r="G8121">
            <v>41.97</v>
          </cell>
          <cell r="H8121">
            <v>11.07</v>
          </cell>
          <cell r="I8121">
            <v>6</v>
          </cell>
          <cell r="J8121">
            <v>69</v>
          </cell>
          <cell r="K8121">
            <v>506.98</v>
          </cell>
          <cell r="L8121">
            <v>19</v>
          </cell>
          <cell r="M8121" t="str">
            <v>Jul/Aug</v>
          </cell>
          <cell r="N8121">
            <v>56</v>
          </cell>
        </row>
        <row r="8122">
          <cell r="A8122" t="str">
            <v>2006/07 W19</v>
          </cell>
          <cell r="B8122" t="str">
            <v>LHR Terminal 2</v>
          </cell>
          <cell r="C8122" t="str">
            <v>WOW - 2 for £45 Malt</v>
          </cell>
          <cell r="D8122">
            <v>573.79999999999995</v>
          </cell>
          <cell r="E8122">
            <v>243.94</v>
          </cell>
          <cell r="F8122">
            <v>20</v>
          </cell>
          <cell r="G8122">
            <v>372.87</v>
          </cell>
          <cell r="H8122">
            <v>97.72</v>
          </cell>
          <cell r="I8122">
            <v>13</v>
          </cell>
          <cell r="J8122">
            <v>185</v>
          </cell>
          <cell r="K8122">
            <v>1437.82</v>
          </cell>
          <cell r="L8122">
            <v>19</v>
          </cell>
          <cell r="M8122" t="str">
            <v>Jul/Aug</v>
          </cell>
          <cell r="N8122">
            <v>34</v>
          </cell>
        </row>
        <row r="8123">
          <cell r="A8123" t="str">
            <v>2006/07 W19</v>
          </cell>
          <cell r="B8123" t="str">
            <v>LHR Terminal 2</v>
          </cell>
          <cell r="C8123" t="str">
            <v>WOW - Connemara 2 for £30</v>
          </cell>
          <cell r="D8123">
            <v>0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  <cell r="K8123" t="str">
            <v>/0</v>
          </cell>
          <cell r="L8123">
            <v>19</v>
          </cell>
          <cell r="M8123" t="str">
            <v>Jul/Aug</v>
          </cell>
          <cell r="N8123">
            <v>60</v>
          </cell>
        </row>
        <row r="8124">
          <cell r="A8124" t="str">
            <v>2006/07 W19</v>
          </cell>
          <cell r="B8124" t="str">
            <v>LHR Terminal 2</v>
          </cell>
          <cell r="C8124" t="str">
            <v>Others - 2 for £25 (glayva, disaronno)</v>
          </cell>
          <cell r="D8124">
            <v>227.85</v>
          </cell>
          <cell r="E8124">
            <v>145.24</v>
          </cell>
          <cell r="F8124">
            <v>15</v>
          </cell>
          <cell r="G8124">
            <v>55.96</v>
          </cell>
          <cell r="H8124">
            <v>11.74</v>
          </cell>
          <cell r="I8124">
            <v>4</v>
          </cell>
          <cell r="J8124">
            <v>21</v>
          </cell>
          <cell r="K8124">
            <v>73.349999999999994</v>
          </cell>
          <cell r="L8124">
            <v>19</v>
          </cell>
          <cell r="M8124" t="str">
            <v>Jul/Aug</v>
          </cell>
          <cell r="N8124">
            <v>48</v>
          </cell>
        </row>
        <row r="8125">
          <cell r="A8125" t="str">
            <v>2006/07 W19</v>
          </cell>
          <cell r="B8125" t="str">
            <v>LHR Terminal 2</v>
          </cell>
          <cell r="C8125" t="str">
            <v>Others - Pimms 2 for £15 (70cl)</v>
          </cell>
          <cell r="D8125">
            <v>2858.83</v>
          </cell>
          <cell r="E8125">
            <v>410.48</v>
          </cell>
          <cell r="F8125">
            <v>371</v>
          </cell>
          <cell r="G8125">
            <v>2789.85</v>
          </cell>
          <cell r="H8125">
            <v>358.57</v>
          </cell>
          <cell r="I8125">
            <v>363</v>
          </cell>
          <cell r="J8125">
            <v>496</v>
          </cell>
          <cell r="K8125">
            <v>2199.61</v>
          </cell>
          <cell r="L8125">
            <v>19</v>
          </cell>
          <cell r="M8125" t="str">
            <v>Jul/Aug</v>
          </cell>
          <cell r="N8125">
            <v>35</v>
          </cell>
        </row>
        <row r="8126">
          <cell r="A8126" t="str">
            <v>2006/07 W19</v>
          </cell>
          <cell r="B8126" t="str">
            <v>LHR Terminal 2</v>
          </cell>
          <cell r="C8126" t="str">
            <v>Other - 2 for £30 Sauza</v>
          </cell>
          <cell r="D8126">
            <v>255.96</v>
          </cell>
          <cell r="E8126">
            <v>183.17</v>
          </cell>
          <cell r="F8126">
            <v>16</v>
          </cell>
          <cell r="G8126">
            <v>48.99</v>
          </cell>
          <cell r="H8126">
            <v>11.3</v>
          </cell>
          <cell r="I8126">
            <v>3</v>
          </cell>
          <cell r="J8126">
            <v>16</v>
          </cell>
          <cell r="K8126">
            <v>71.2</v>
          </cell>
          <cell r="L8126">
            <v>19</v>
          </cell>
          <cell r="M8126" t="str">
            <v>Jul/Aug</v>
          </cell>
          <cell r="N8126">
            <v>58</v>
          </cell>
        </row>
        <row r="8127">
          <cell r="A8127" t="str">
            <v>2006/07 W19</v>
          </cell>
          <cell r="B8127" t="str">
            <v>LHR Terminal 2</v>
          </cell>
          <cell r="C8127" t="str">
            <v>Others - 2 for £20 ATA (70cl)</v>
          </cell>
          <cell r="D8127">
            <v>1015.12</v>
          </cell>
          <cell r="E8127">
            <v>252.55</v>
          </cell>
          <cell r="F8127">
            <v>96</v>
          </cell>
          <cell r="G8127">
            <v>898.19</v>
          </cell>
          <cell r="H8127">
            <v>173.5</v>
          </cell>
          <cell r="I8127">
            <v>85</v>
          </cell>
          <cell r="J8127">
            <v>243</v>
          </cell>
          <cell r="K8127">
            <v>1064.67</v>
          </cell>
          <cell r="L8127">
            <v>19</v>
          </cell>
          <cell r="M8127" t="str">
            <v>Jul/Aug</v>
          </cell>
          <cell r="N8127">
            <v>32</v>
          </cell>
        </row>
        <row r="8128">
          <cell r="A8128" t="str">
            <v>2006/07 W19</v>
          </cell>
          <cell r="B8128" t="str">
            <v>LHR Terminal 2</v>
          </cell>
          <cell r="C8128" t="str">
            <v>Others - 2 for £15 Fortified</v>
          </cell>
          <cell r="D8128">
            <v>124.26</v>
          </cell>
          <cell r="E8128">
            <v>53.55</v>
          </cell>
          <cell r="F8128">
            <v>14</v>
          </cell>
          <cell r="G8128">
            <v>52.74</v>
          </cell>
          <cell r="H8128">
            <v>14.03</v>
          </cell>
          <cell r="I8128">
            <v>6</v>
          </cell>
          <cell r="J8128">
            <v>44</v>
          </cell>
          <cell r="K8128">
            <v>176</v>
          </cell>
          <cell r="L8128">
            <v>19</v>
          </cell>
          <cell r="M8128" t="str">
            <v>Jul/Aug</v>
          </cell>
          <cell r="N8128">
            <v>59</v>
          </cell>
        </row>
        <row r="8129">
          <cell r="A8129" t="str">
            <v>2006/07 W19</v>
          </cell>
          <cell r="B8129" t="str">
            <v>LHR Terminal 3</v>
          </cell>
          <cell r="C8129" t="str">
            <v>Liquor</v>
          </cell>
          <cell r="D8129">
            <v>293748.46999999997</v>
          </cell>
          <cell r="E8129">
            <v>171949.82</v>
          </cell>
          <cell r="F8129">
            <v>17205</v>
          </cell>
          <cell r="G8129">
            <v>50219.34</v>
          </cell>
          <cell r="H8129">
            <v>11112.41</v>
          </cell>
          <cell r="I8129">
            <v>3048</v>
          </cell>
          <cell r="J8129">
            <v>29277</v>
          </cell>
          <cell r="K8129">
            <v>189378.9</v>
          </cell>
          <cell r="L8129">
            <v>19</v>
          </cell>
          <cell r="M8129" t="str">
            <v>Jul/Aug</v>
          </cell>
          <cell r="N8129">
            <v>1</v>
          </cell>
        </row>
        <row r="8130">
          <cell r="A8130" t="str">
            <v>2006/07 W19</v>
          </cell>
          <cell r="B8130" t="str">
            <v>LHR Terminal 3</v>
          </cell>
          <cell r="C8130" t="str">
            <v>Tobacco</v>
          </cell>
          <cell r="D8130">
            <v>135258.48000000001</v>
          </cell>
          <cell r="E8130">
            <v>98236.31</v>
          </cell>
          <cell r="F8130">
            <v>4809</v>
          </cell>
          <cell r="G8130">
            <v>1535.55</v>
          </cell>
          <cell r="H8130">
            <v>297.95</v>
          </cell>
          <cell r="I8130">
            <v>56</v>
          </cell>
          <cell r="J8130">
            <v>18879</v>
          </cell>
          <cell r="K8130">
            <v>144471.15</v>
          </cell>
          <cell r="L8130">
            <v>19</v>
          </cell>
          <cell r="M8130" t="str">
            <v>Jul/Aug</v>
          </cell>
          <cell r="N8130">
            <v>2</v>
          </cell>
        </row>
        <row r="8131">
          <cell r="A8131" t="str">
            <v>2006/07 W19</v>
          </cell>
          <cell r="B8131" t="str">
            <v>LHR Terminal 3</v>
          </cell>
          <cell r="C8131" t="str">
            <v>Perfumery</v>
          </cell>
          <cell r="D8131">
            <v>707347.92</v>
          </cell>
          <cell r="E8131">
            <v>444422.19</v>
          </cell>
          <cell r="F8131">
            <v>28964</v>
          </cell>
          <cell r="G8131">
            <v>61031.34</v>
          </cell>
          <cell r="H8131">
            <v>30024.5</v>
          </cell>
          <cell r="I8131">
            <v>2482</v>
          </cell>
          <cell r="J8131">
            <v>99923</v>
          </cell>
          <cell r="K8131">
            <v>884948.23</v>
          </cell>
          <cell r="L8131">
            <v>19</v>
          </cell>
          <cell r="M8131" t="str">
            <v>Jul/Aug</v>
          </cell>
          <cell r="N8131">
            <v>3</v>
          </cell>
        </row>
        <row r="8132">
          <cell r="A8132" t="str">
            <v>2006/07 W19</v>
          </cell>
          <cell r="B8132" t="str">
            <v>LHR Terminal 3</v>
          </cell>
          <cell r="C8132" t="str">
            <v>Food</v>
          </cell>
          <cell r="D8132">
            <v>164498</v>
          </cell>
          <cell r="E8132">
            <v>85988.94</v>
          </cell>
          <cell r="F8132">
            <v>39127</v>
          </cell>
          <cell r="G8132">
            <v>9161.5</v>
          </cell>
          <cell r="H8132">
            <v>3700.17</v>
          </cell>
          <cell r="I8132">
            <v>2198</v>
          </cell>
          <cell r="J8132">
            <v>37213</v>
          </cell>
          <cell r="K8132">
            <v>81795.13</v>
          </cell>
          <cell r="L8132">
            <v>19</v>
          </cell>
          <cell r="M8132" t="str">
            <v>Jul/Aug</v>
          </cell>
          <cell r="N8132">
            <v>4</v>
          </cell>
        </row>
        <row r="8133">
          <cell r="A8133" t="str">
            <v>2006/07 W19</v>
          </cell>
          <cell r="B8133" t="str">
            <v>LHR Terminal 3</v>
          </cell>
          <cell r="C8133" t="str">
            <v>Tax Free</v>
          </cell>
          <cell r="D8133">
            <v>111630.24</v>
          </cell>
          <cell r="E8133">
            <v>65131.28</v>
          </cell>
          <cell r="F8133">
            <v>7349</v>
          </cell>
          <cell r="G8133">
            <v>4000.58</v>
          </cell>
          <cell r="H8133">
            <v>1687.88</v>
          </cell>
          <cell r="I8133">
            <v>487</v>
          </cell>
          <cell r="J8133">
            <v>284000</v>
          </cell>
          <cell r="K8133">
            <v>1773882.39</v>
          </cell>
          <cell r="L8133">
            <v>19</v>
          </cell>
          <cell r="M8133" t="str">
            <v>Jul/Aug</v>
          </cell>
          <cell r="N8133">
            <v>5</v>
          </cell>
        </row>
        <row r="8134">
          <cell r="A8134" t="str">
            <v>2006/07 W19</v>
          </cell>
          <cell r="B8134" t="str">
            <v>LHR Terminal 3</v>
          </cell>
          <cell r="C8134" t="str">
            <v>Unclassified Products</v>
          </cell>
          <cell r="D8134">
            <v>0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  <cell r="K8134" t="str">
            <v>/0</v>
          </cell>
          <cell r="L8134">
            <v>19</v>
          </cell>
          <cell r="M8134" t="str">
            <v>Jul/Aug</v>
          </cell>
          <cell r="N8134">
            <v>6</v>
          </cell>
        </row>
        <row r="8135">
          <cell r="A8135" t="str">
            <v>2006/07 W19</v>
          </cell>
          <cell r="B8135" t="str">
            <v>LHR Terminal 3</v>
          </cell>
          <cell r="C8135" t="str">
            <v>Spirits</v>
          </cell>
          <cell r="D8135">
            <v>246021.85</v>
          </cell>
          <cell r="E8135">
            <v>151932.32</v>
          </cell>
          <cell r="F8135">
            <v>14283</v>
          </cell>
          <cell r="G8135">
            <v>36785.199999999997</v>
          </cell>
          <cell r="H8135">
            <v>7972.47</v>
          </cell>
          <cell r="I8135">
            <v>2361</v>
          </cell>
          <cell r="J8135">
            <v>24357</v>
          </cell>
          <cell r="K8135">
            <v>146565.74</v>
          </cell>
          <cell r="L8135">
            <v>19</v>
          </cell>
          <cell r="M8135" t="str">
            <v>Jul/Aug</v>
          </cell>
          <cell r="N8135">
            <v>7</v>
          </cell>
        </row>
        <row r="8136">
          <cell r="A8136" t="str">
            <v>2006/07 W19</v>
          </cell>
          <cell r="B8136" t="str">
            <v>LHR Terminal 3</v>
          </cell>
          <cell r="C8136" t="str">
            <v>Fortified Wines</v>
          </cell>
          <cell r="D8136">
            <v>2948.67</v>
          </cell>
          <cell r="E8136">
            <v>1579.48</v>
          </cell>
          <cell r="F8136">
            <v>353</v>
          </cell>
          <cell r="G8136">
            <v>458.89</v>
          </cell>
          <cell r="H8136">
            <v>83.71</v>
          </cell>
          <cell r="I8136">
            <v>60</v>
          </cell>
          <cell r="J8136">
            <v>461</v>
          </cell>
          <cell r="K8136">
            <v>1599.72</v>
          </cell>
          <cell r="L8136">
            <v>19</v>
          </cell>
          <cell r="M8136" t="str">
            <v>Jul/Aug</v>
          </cell>
          <cell r="N8136">
            <v>10</v>
          </cell>
        </row>
        <row r="8137">
          <cell r="A8137" t="str">
            <v>2006/07 W19</v>
          </cell>
          <cell r="B8137" t="str">
            <v>LHR Terminal 3</v>
          </cell>
          <cell r="C8137" t="str">
            <v>Others</v>
          </cell>
          <cell r="D8137">
            <v>0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  <cell r="K8137" t="str">
            <v>/0</v>
          </cell>
          <cell r="L8137">
            <v>19</v>
          </cell>
          <cell r="M8137" t="str">
            <v>Jul/Aug</v>
          </cell>
          <cell r="N8137">
            <v>11</v>
          </cell>
        </row>
        <row r="8138">
          <cell r="A8138" t="str">
            <v>2006/07 W19</v>
          </cell>
          <cell r="B8138" t="str">
            <v>LHR Terminal 3</v>
          </cell>
          <cell r="C8138" t="str">
            <v>Champagne</v>
          </cell>
          <cell r="D8138">
            <v>28507.33</v>
          </cell>
          <cell r="E8138">
            <v>10941.42</v>
          </cell>
          <cell r="F8138">
            <v>864</v>
          </cell>
          <cell r="G8138">
            <v>10184.620000000001</v>
          </cell>
          <cell r="H8138">
            <v>2478.9699999999998</v>
          </cell>
          <cell r="I8138">
            <v>284</v>
          </cell>
          <cell r="J8138">
            <v>2362</v>
          </cell>
          <cell r="K8138">
            <v>43513.84</v>
          </cell>
          <cell r="L8138">
            <v>19</v>
          </cell>
          <cell r="M8138" t="str">
            <v>Jul/Aug</v>
          </cell>
          <cell r="N8138">
            <v>8</v>
          </cell>
        </row>
        <row r="8139">
          <cell r="A8139" t="str">
            <v>2006/07 W19</v>
          </cell>
          <cell r="B8139" t="str">
            <v>LHR Terminal 3</v>
          </cell>
          <cell r="C8139" t="str">
            <v>Wines</v>
          </cell>
          <cell r="D8139">
            <v>16270.62</v>
          </cell>
          <cell r="E8139">
            <v>7496.6</v>
          </cell>
          <cell r="F8139">
            <v>1705</v>
          </cell>
          <cell r="G8139">
            <v>2790.63</v>
          </cell>
          <cell r="H8139">
            <v>577.26</v>
          </cell>
          <cell r="I8139">
            <v>343</v>
          </cell>
          <cell r="J8139">
            <v>2097</v>
          </cell>
          <cell r="K8139">
            <v>10088.33</v>
          </cell>
          <cell r="L8139">
            <v>19</v>
          </cell>
          <cell r="M8139" t="str">
            <v>Jul/Aug</v>
          </cell>
          <cell r="N8139">
            <v>9</v>
          </cell>
        </row>
        <row r="8140">
          <cell r="A8140" t="str">
            <v>2006/07 W19</v>
          </cell>
          <cell r="B8140" t="str">
            <v>LHR Terminal 3</v>
          </cell>
          <cell r="C8140" t="str">
            <v>Unclassified Liquor</v>
          </cell>
          <cell r="D8140">
            <v>0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  <cell r="K8140" t="str">
            <v>/0</v>
          </cell>
          <cell r="L8140">
            <v>19</v>
          </cell>
          <cell r="M8140" t="str">
            <v>Jul/Aug</v>
          </cell>
          <cell r="N8140">
            <v>12</v>
          </cell>
        </row>
        <row r="8141">
          <cell r="A8141" t="str">
            <v>2006/07 W19</v>
          </cell>
          <cell r="B8141" t="str">
            <v>LHR Terminal 3</v>
          </cell>
          <cell r="C8141" t="str">
            <v>Value - 2 for £15</v>
          </cell>
          <cell r="D8141">
            <v>16091.06</v>
          </cell>
          <cell r="E8141">
            <v>11436.56</v>
          </cell>
          <cell r="F8141">
            <v>1969</v>
          </cell>
          <cell r="G8141">
            <v>323.14999999999998</v>
          </cell>
          <cell r="H8141">
            <v>62.28</v>
          </cell>
          <cell r="I8141">
            <v>21</v>
          </cell>
          <cell r="J8141">
            <v>2112</v>
          </cell>
          <cell r="K8141">
            <v>6261.25</v>
          </cell>
          <cell r="L8141">
            <v>19</v>
          </cell>
          <cell r="M8141" t="str">
            <v>Jul/Aug</v>
          </cell>
          <cell r="N8141">
            <v>31</v>
          </cell>
        </row>
        <row r="8142">
          <cell r="A8142" t="str">
            <v>2006/07 W19</v>
          </cell>
          <cell r="B8142" t="str">
            <v>LHR Terminal 3</v>
          </cell>
          <cell r="C8142" t="str">
            <v>Value - 2 for £20 Bombay Saphire</v>
          </cell>
          <cell r="D8142">
            <v>2044.78</v>
          </cell>
          <cell r="E8142">
            <v>1519.32</v>
          </cell>
          <cell r="F8142">
            <v>167</v>
          </cell>
          <cell r="G8142">
            <v>102.4</v>
          </cell>
          <cell r="H8142">
            <v>27.3</v>
          </cell>
          <cell r="I8142">
            <v>5</v>
          </cell>
          <cell r="J8142">
            <v>240</v>
          </cell>
          <cell r="K8142">
            <v>667.2</v>
          </cell>
          <cell r="L8142">
            <v>19</v>
          </cell>
          <cell r="M8142" t="str">
            <v>Jul/Aug</v>
          </cell>
          <cell r="N8142">
            <v>45</v>
          </cell>
        </row>
        <row r="8143">
          <cell r="A8143" t="str">
            <v>2006/07 W19</v>
          </cell>
          <cell r="B8143" t="str">
            <v>LHR Terminal 3</v>
          </cell>
          <cell r="C8143" t="str">
            <v>Value - Baileys 2 for £20</v>
          </cell>
          <cell r="D8143">
            <v>5915.74</v>
          </cell>
          <cell r="E8143">
            <v>3555.77</v>
          </cell>
          <cell r="F8143">
            <v>553</v>
          </cell>
          <cell r="G8143">
            <v>147.24</v>
          </cell>
          <cell r="H8143">
            <v>52.02</v>
          </cell>
          <cell r="I8143">
            <v>9</v>
          </cell>
          <cell r="J8143">
            <v>527</v>
          </cell>
          <cell r="K8143">
            <v>2540.09</v>
          </cell>
          <cell r="L8143">
            <v>19</v>
          </cell>
          <cell r="M8143" t="str">
            <v>Jul/Aug</v>
          </cell>
          <cell r="N8143">
            <v>39</v>
          </cell>
        </row>
        <row r="8144">
          <cell r="A8144" t="str">
            <v>2006/07 W19</v>
          </cell>
          <cell r="B8144" t="str">
            <v>LHR Terminal 3</v>
          </cell>
          <cell r="C8144" t="str">
            <v>Value - Baileys Twin @ £20</v>
          </cell>
          <cell r="D8144">
            <v>1280</v>
          </cell>
          <cell r="E8144">
            <v>780.82</v>
          </cell>
          <cell r="F8144">
            <v>64</v>
          </cell>
          <cell r="G8144">
            <v>0</v>
          </cell>
          <cell r="H8144">
            <v>0</v>
          </cell>
          <cell r="I8144">
            <v>0</v>
          </cell>
          <cell r="J8144">
            <v>54</v>
          </cell>
          <cell r="K8144">
            <v>520.54</v>
          </cell>
          <cell r="L8144">
            <v>19</v>
          </cell>
          <cell r="M8144" t="str">
            <v>Jul/Aug</v>
          </cell>
          <cell r="N8144">
            <v>51</v>
          </cell>
        </row>
        <row r="8145">
          <cell r="A8145" t="str">
            <v>2006/07 W19</v>
          </cell>
          <cell r="B8145" t="str">
            <v>LHR Terminal 3</v>
          </cell>
          <cell r="C8145" t="str">
            <v>Value - Twins @ £15</v>
          </cell>
          <cell r="D8145">
            <v>10421.120000000001</v>
          </cell>
          <cell r="E8145">
            <v>6828.01</v>
          </cell>
          <cell r="F8145">
            <v>691</v>
          </cell>
          <cell r="G8145">
            <v>101.12</v>
          </cell>
          <cell r="H8145">
            <v>15.58</v>
          </cell>
          <cell r="I8145">
            <v>3</v>
          </cell>
          <cell r="J8145">
            <v>509</v>
          </cell>
          <cell r="K8145">
            <v>2835.38</v>
          </cell>
          <cell r="L8145">
            <v>19</v>
          </cell>
          <cell r="M8145" t="str">
            <v>Jul/Aug</v>
          </cell>
          <cell r="N8145">
            <v>36</v>
          </cell>
        </row>
        <row r="8146">
          <cell r="A8146" t="str">
            <v>2006/07 W19</v>
          </cell>
          <cell r="B8146" t="str">
            <v>LHR Terminal 3</v>
          </cell>
          <cell r="C8146" t="str">
            <v>Malt - 2 For £45 (6 glenmorangie + 2)</v>
          </cell>
          <cell r="D8146">
            <v>5197.8599999999997</v>
          </cell>
          <cell r="E8146">
            <v>3368.14</v>
          </cell>
          <cell r="F8146">
            <v>186</v>
          </cell>
          <cell r="G8146">
            <v>959.69</v>
          </cell>
          <cell r="H8146">
            <v>269.16000000000003</v>
          </cell>
          <cell r="I8146">
            <v>34</v>
          </cell>
          <cell r="J8146">
            <v>440</v>
          </cell>
          <cell r="K8146">
            <v>3386.15</v>
          </cell>
          <cell r="L8146">
            <v>19</v>
          </cell>
          <cell r="M8146" t="str">
            <v>Jul/Aug</v>
          </cell>
          <cell r="N8146">
            <v>30</v>
          </cell>
        </row>
        <row r="8147">
          <cell r="A8147" t="str">
            <v>2006/07 W19</v>
          </cell>
          <cell r="B8147" t="str">
            <v>LHR Terminal 3</v>
          </cell>
          <cell r="C8147" t="str">
            <v>Malt - Save £5 Glenmorangie Traditional</v>
          </cell>
          <cell r="D8147">
            <v>1999.5</v>
          </cell>
          <cell r="E8147">
            <v>1342.27</v>
          </cell>
          <cell r="F8147">
            <v>50</v>
          </cell>
          <cell r="G8147">
            <v>199.95</v>
          </cell>
          <cell r="H8147">
            <v>57.1</v>
          </cell>
          <cell r="I8147">
            <v>5</v>
          </cell>
          <cell r="J8147">
            <v>47</v>
          </cell>
          <cell r="K8147">
            <v>537.24</v>
          </cell>
          <cell r="L8147">
            <v>19</v>
          </cell>
          <cell r="M8147" t="str">
            <v>Jul/Aug</v>
          </cell>
          <cell r="N8147">
            <v>44</v>
          </cell>
        </row>
        <row r="8148">
          <cell r="A8148" t="str">
            <v>2006/07 W19</v>
          </cell>
          <cell r="B8148" t="str">
            <v>LHR Terminal 3</v>
          </cell>
          <cell r="C8148" t="str">
            <v>Cognac - XO @ £45</v>
          </cell>
          <cell r="D8148">
            <v>6615</v>
          </cell>
          <cell r="E8148">
            <v>4148.54</v>
          </cell>
          <cell r="F8148">
            <v>147</v>
          </cell>
          <cell r="G8148">
            <v>945</v>
          </cell>
          <cell r="H8148">
            <v>373.58</v>
          </cell>
          <cell r="I8148">
            <v>21</v>
          </cell>
          <cell r="J8148">
            <v>289</v>
          </cell>
          <cell r="K8148">
            <v>5563.25</v>
          </cell>
          <cell r="L8148">
            <v>19</v>
          </cell>
          <cell r="M8148" t="str">
            <v>Jul/Aug</v>
          </cell>
          <cell r="N8148">
            <v>37</v>
          </cell>
        </row>
        <row r="8149">
          <cell r="A8149" t="str">
            <v>2006/07 W19</v>
          </cell>
          <cell r="B8149" t="str">
            <v>LHR Terminal 3</v>
          </cell>
          <cell r="C8149" t="str">
            <v>Cognac - VSOP 2 for £45</v>
          </cell>
          <cell r="D8149">
            <v>2019.8</v>
          </cell>
          <cell r="E8149">
            <v>1234.48</v>
          </cell>
          <cell r="F8149">
            <v>84</v>
          </cell>
          <cell r="G8149">
            <v>401.97</v>
          </cell>
          <cell r="H8149">
            <v>92.33</v>
          </cell>
          <cell r="I8149">
            <v>17</v>
          </cell>
          <cell r="J8149">
            <v>124</v>
          </cell>
          <cell r="K8149">
            <v>1151.49</v>
          </cell>
          <cell r="L8149">
            <v>19</v>
          </cell>
          <cell r="M8149" t="str">
            <v>Jul/Aug</v>
          </cell>
          <cell r="N8149">
            <v>41</v>
          </cell>
        </row>
        <row r="8150">
          <cell r="A8150" t="str">
            <v>2006/07 W19</v>
          </cell>
          <cell r="B8150" t="str">
            <v>LHR Terminal 3</v>
          </cell>
          <cell r="C8150" t="str">
            <v>Cognac - Only £17_99 VS Especiale</v>
          </cell>
          <cell r="D8150">
            <v>1766.96</v>
          </cell>
          <cell r="E8150">
            <v>1169.21</v>
          </cell>
          <cell r="F8150">
            <v>104</v>
          </cell>
          <cell r="G8150">
            <v>84.95</v>
          </cell>
          <cell r="H8150">
            <v>6.95</v>
          </cell>
          <cell r="I8150">
            <v>5</v>
          </cell>
          <cell r="J8150">
            <v>42</v>
          </cell>
          <cell r="K8150">
            <v>220.5</v>
          </cell>
          <cell r="L8150">
            <v>19</v>
          </cell>
          <cell r="M8150" t="str">
            <v>Jul/Aug</v>
          </cell>
          <cell r="N8150">
            <v>42</v>
          </cell>
        </row>
        <row r="8151">
          <cell r="A8151" t="str">
            <v>2006/07 W19</v>
          </cell>
          <cell r="B8151" t="str">
            <v>LHR Terminal 3</v>
          </cell>
          <cell r="C8151" t="str">
            <v>Deluxe - Chivas 2 for £30</v>
          </cell>
          <cell r="D8151">
            <v>2797.16</v>
          </cell>
          <cell r="E8151">
            <v>1924.86</v>
          </cell>
          <cell r="F8151">
            <v>143</v>
          </cell>
          <cell r="G8151">
            <v>0</v>
          </cell>
          <cell r="H8151">
            <v>0</v>
          </cell>
          <cell r="I8151">
            <v>0</v>
          </cell>
          <cell r="J8151">
            <v>148</v>
          </cell>
          <cell r="K8151">
            <v>902.8</v>
          </cell>
          <cell r="L8151">
            <v>19</v>
          </cell>
          <cell r="M8151" t="str">
            <v>Jul/Aug</v>
          </cell>
          <cell r="N8151">
            <v>49</v>
          </cell>
        </row>
        <row r="8152">
          <cell r="A8152" t="str">
            <v>2006/07 W19</v>
          </cell>
          <cell r="B8152" t="str">
            <v>LHR Terminal 3</v>
          </cell>
          <cell r="C8152" t="str">
            <v>Deluxe - Chivas Twin for £30</v>
          </cell>
          <cell r="D8152">
            <v>4896.38</v>
          </cell>
          <cell r="E8152">
            <v>3346.56</v>
          </cell>
          <cell r="F8152">
            <v>125</v>
          </cell>
          <cell r="G8152">
            <v>61.62</v>
          </cell>
          <cell r="H8152">
            <v>24.6</v>
          </cell>
          <cell r="I8152">
            <v>1</v>
          </cell>
          <cell r="J8152">
            <v>75</v>
          </cell>
          <cell r="K8152">
            <v>915</v>
          </cell>
          <cell r="L8152">
            <v>19</v>
          </cell>
          <cell r="M8152" t="str">
            <v>Jul/Aug</v>
          </cell>
          <cell r="N8152">
            <v>38</v>
          </cell>
        </row>
        <row r="8153">
          <cell r="A8153" t="str">
            <v>2006/07 W19</v>
          </cell>
          <cell r="B8153" t="str">
            <v>LHR Terminal 3</v>
          </cell>
          <cell r="C8153" t="str">
            <v>Deluxe - Chivas Triple Pack @ £45</v>
          </cell>
          <cell r="D8153">
            <v>1159.8</v>
          </cell>
          <cell r="E8153">
            <v>794</v>
          </cell>
          <cell r="F8153">
            <v>20</v>
          </cell>
          <cell r="G8153">
            <v>0</v>
          </cell>
          <cell r="H8153">
            <v>0</v>
          </cell>
          <cell r="I8153">
            <v>0</v>
          </cell>
          <cell r="J8153">
            <v>29</v>
          </cell>
          <cell r="K8153">
            <v>530.41</v>
          </cell>
          <cell r="L8153">
            <v>19</v>
          </cell>
          <cell r="M8153" t="str">
            <v>Jul/Aug</v>
          </cell>
          <cell r="N8153">
            <v>54</v>
          </cell>
        </row>
        <row r="8154">
          <cell r="A8154" t="str">
            <v>2006/07 W19</v>
          </cell>
          <cell r="B8154" t="str">
            <v>LHR Terminal 3</v>
          </cell>
          <cell r="C8154" t="str">
            <v>Deluxe - Chivas Save £5 18yo</v>
          </cell>
          <cell r="D8154">
            <v>1084.69</v>
          </cell>
          <cell r="E8154">
            <v>719.69</v>
          </cell>
          <cell r="F8154">
            <v>31</v>
          </cell>
          <cell r="G8154">
            <v>69.98</v>
          </cell>
          <cell r="H8154">
            <v>25.72</v>
          </cell>
          <cell r="I8154">
            <v>2</v>
          </cell>
          <cell r="J8154">
            <v>80</v>
          </cell>
          <cell r="K8154">
            <v>884.8</v>
          </cell>
          <cell r="L8154">
            <v>19</v>
          </cell>
          <cell r="M8154" t="str">
            <v>Jul/Aug</v>
          </cell>
          <cell r="N8154">
            <v>50</v>
          </cell>
        </row>
        <row r="8155">
          <cell r="A8155" t="str">
            <v>2006/07 W19</v>
          </cell>
          <cell r="B8155" t="str">
            <v>LHR Terminal 3</v>
          </cell>
          <cell r="C8155" t="str">
            <v>Deluxe - Chivas Royal Salute get Chivas 18yo</v>
          </cell>
          <cell r="D8155">
            <v>1319.78</v>
          </cell>
          <cell r="E8155">
            <v>851.84</v>
          </cell>
          <cell r="F8155">
            <v>22</v>
          </cell>
          <cell r="G8155">
            <v>0</v>
          </cell>
          <cell r="H8155">
            <v>0</v>
          </cell>
          <cell r="I8155">
            <v>0</v>
          </cell>
          <cell r="J8155">
            <v>17</v>
          </cell>
          <cell r="K8155">
            <v>361.59</v>
          </cell>
          <cell r="L8155">
            <v>19</v>
          </cell>
          <cell r="M8155" t="str">
            <v>Jul/Aug</v>
          </cell>
          <cell r="N8155">
            <v>57</v>
          </cell>
        </row>
        <row r="8156">
          <cell r="A8156" t="str">
            <v>2006/07 W19</v>
          </cell>
          <cell r="B8156" t="str">
            <v>LHR Terminal 3</v>
          </cell>
          <cell r="C8156" t="str">
            <v>Deluxe - Dewars 2 for £30 ATA</v>
          </cell>
          <cell r="D8156">
            <v>2629.9</v>
          </cell>
          <cell r="E8156">
            <v>352.17</v>
          </cell>
          <cell r="F8156">
            <v>172</v>
          </cell>
          <cell r="G8156">
            <v>2499.92</v>
          </cell>
          <cell r="H8156">
            <v>250.29</v>
          </cell>
          <cell r="I8156">
            <v>164</v>
          </cell>
          <cell r="J8156">
            <v>187</v>
          </cell>
          <cell r="K8156">
            <v>989.32</v>
          </cell>
          <cell r="L8156">
            <v>19</v>
          </cell>
          <cell r="M8156" t="str">
            <v>Jul/Aug</v>
          </cell>
          <cell r="N8156">
            <v>40</v>
          </cell>
        </row>
        <row r="8157">
          <cell r="A8157" t="str">
            <v>2006/07 W19</v>
          </cell>
          <cell r="B8157" t="str">
            <v>LHR Terminal 3</v>
          </cell>
          <cell r="C8157" t="str">
            <v>Deluxe - JW Blue get a free 20cl Gold (Sept Only)</v>
          </cell>
          <cell r="D8157">
            <v>6269.56</v>
          </cell>
          <cell r="E8157">
            <v>3473.86</v>
          </cell>
          <cell r="F8157">
            <v>81</v>
          </cell>
          <cell r="G8157">
            <v>839.08</v>
          </cell>
          <cell r="H8157">
            <v>271.48</v>
          </cell>
          <cell r="I8157">
            <v>11</v>
          </cell>
          <cell r="J8157">
            <v>116</v>
          </cell>
          <cell r="K8157">
            <v>3692.28</v>
          </cell>
          <cell r="L8157">
            <v>19</v>
          </cell>
          <cell r="M8157" t="str">
            <v>Jul/Aug</v>
          </cell>
          <cell r="N8157">
            <v>46</v>
          </cell>
        </row>
        <row r="8158">
          <cell r="A8158" t="str">
            <v>2006/07 W19</v>
          </cell>
          <cell r="B8158" t="str">
            <v>LHR Terminal 3</v>
          </cell>
          <cell r="C8158" t="str">
            <v>Deluxe - Free 20cl bottle (linked to JW Blue) (Sept Only)</v>
          </cell>
          <cell r="D8158">
            <v>1177.83</v>
          </cell>
          <cell r="E8158">
            <v>888.91</v>
          </cell>
          <cell r="F8158">
            <v>92</v>
          </cell>
          <cell r="G8158">
            <v>160.97999999999999</v>
          </cell>
          <cell r="H8158">
            <v>89.95</v>
          </cell>
          <cell r="I8158">
            <v>12</v>
          </cell>
          <cell r="J8158">
            <v>265</v>
          </cell>
          <cell r="K8158">
            <v>1587.52</v>
          </cell>
          <cell r="L8158">
            <v>19</v>
          </cell>
          <cell r="M8158" t="str">
            <v>Jul/Aug</v>
          </cell>
          <cell r="N8158">
            <v>47</v>
          </cell>
        </row>
        <row r="8159">
          <cell r="A8159" t="str">
            <v>2006/07 W19</v>
          </cell>
          <cell r="B8159" t="str">
            <v>LHR Terminal 3</v>
          </cell>
          <cell r="C8159" t="str">
            <v>Champagne - Piper Florens Louis 2 for £30</v>
          </cell>
          <cell r="D8159">
            <v>347.49</v>
          </cell>
          <cell r="E8159">
            <v>148.19</v>
          </cell>
          <cell r="F8159">
            <v>20</v>
          </cell>
          <cell r="G8159">
            <v>87.5</v>
          </cell>
          <cell r="H8159">
            <v>21.7</v>
          </cell>
          <cell r="I8159">
            <v>5</v>
          </cell>
          <cell r="J8159">
            <v>89</v>
          </cell>
          <cell r="K8159">
            <v>792.1</v>
          </cell>
          <cell r="L8159">
            <v>19</v>
          </cell>
          <cell r="M8159" t="str">
            <v>Jul/Aug</v>
          </cell>
          <cell r="N8159">
            <v>53</v>
          </cell>
        </row>
        <row r="8160">
          <cell r="A8160" t="str">
            <v>2006/07 W19</v>
          </cell>
          <cell r="B8160" t="str">
            <v>LHR Terminal 3</v>
          </cell>
          <cell r="C8160" t="str">
            <v>Champagne - Piper Florens Louis Twin for £30</v>
          </cell>
          <cell r="D8160">
            <v>315</v>
          </cell>
          <cell r="E8160">
            <v>103.74</v>
          </cell>
          <cell r="F8160">
            <v>9</v>
          </cell>
          <cell r="G8160">
            <v>210</v>
          </cell>
          <cell r="H8160">
            <v>52.14</v>
          </cell>
          <cell r="I8160">
            <v>6</v>
          </cell>
          <cell r="J8160">
            <v>81</v>
          </cell>
          <cell r="K8160">
            <v>1441.8</v>
          </cell>
          <cell r="L8160">
            <v>19</v>
          </cell>
          <cell r="M8160" t="str">
            <v>Jul/Aug</v>
          </cell>
          <cell r="N8160">
            <v>33</v>
          </cell>
        </row>
        <row r="8161">
          <cell r="A8161" t="str">
            <v>2006/07 W19</v>
          </cell>
          <cell r="B8161" t="str">
            <v>LHR Terminal 3</v>
          </cell>
          <cell r="C8161" t="str">
            <v>Champagne - Charles Heidseick 2 for £35</v>
          </cell>
          <cell r="D8161">
            <v>275.88</v>
          </cell>
          <cell r="E8161">
            <v>134.35</v>
          </cell>
          <cell r="F8161">
            <v>12</v>
          </cell>
          <cell r="G8161">
            <v>137.94</v>
          </cell>
          <cell r="H8161">
            <v>51.96</v>
          </cell>
          <cell r="I8161">
            <v>6</v>
          </cell>
          <cell r="J8161">
            <v>54</v>
          </cell>
          <cell r="K8161">
            <v>499.95</v>
          </cell>
          <cell r="L8161">
            <v>19</v>
          </cell>
          <cell r="M8161" t="str">
            <v>Jul/Aug</v>
          </cell>
          <cell r="N8161">
            <v>55</v>
          </cell>
        </row>
        <row r="8162">
          <cell r="A8162" t="str">
            <v>2006/07 W19</v>
          </cell>
          <cell r="B8162" t="str">
            <v>LHR Terminal 3</v>
          </cell>
          <cell r="C8162" t="str">
            <v>Champagne - Canard Twin for £25</v>
          </cell>
          <cell r="D8162">
            <v>2042.5</v>
          </cell>
          <cell r="E8162">
            <v>742.05</v>
          </cell>
          <cell r="F8162">
            <v>82</v>
          </cell>
          <cell r="G8162">
            <v>725</v>
          </cell>
          <cell r="H8162">
            <v>166.55</v>
          </cell>
          <cell r="I8162">
            <v>29</v>
          </cell>
          <cell r="J8162">
            <v>76</v>
          </cell>
          <cell r="K8162">
            <v>1216</v>
          </cell>
          <cell r="L8162">
            <v>19</v>
          </cell>
          <cell r="M8162" t="str">
            <v>Jul/Aug</v>
          </cell>
          <cell r="N8162">
            <v>52</v>
          </cell>
        </row>
        <row r="8163">
          <cell r="A8163" t="str">
            <v>2006/07 W19</v>
          </cell>
          <cell r="B8163" t="str">
            <v>LHR Terminal 3</v>
          </cell>
          <cell r="C8163" t="str">
            <v>Wine - Beringer 3 for £15</v>
          </cell>
          <cell r="D8163">
            <v>0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  <cell r="K8163" t="str">
            <v>/0</v>
          </cell>
          <cell r="L8163">
            <v>19</v>
          </cell>
          <cell r="M8163" t="str">
            <v>Jul/Aug</v>
          </cell>
          <cell r="N8163">
            <v>43</v>
          </cell>
        </row>
        <row r="8164">
          <cell r="A8164" t="str">
            <v>2006/07 W19</v>
          </cell>
          <cell r="B8164" t="str">
            <v>LHR Terminal 3</v>
          </cell>
          <cell r="C8164" t="str">
            <v>Wine - Rosemount BOGOF</v>
          </cell>
          <cell r="D8164">
            <v>139.9</v>
          </cell>
          <cell r="E8164">
            <v>66.45</v>
          </cell>
          <cell r="F8164">
            <v>10</v>
          </cell>
          <cell r="G8164">
            <v>0</v>
          </cell>
          <cell r="H8164">
            <v>0</v>
          </cell>
          <cell r="I8164">
            <v>0</v>
          </cell>
          <cell r="J8164">
            <v>72</v>
          </cell>
          <cell r="K8164">
            <v>528.84</v>
          </cell>
          <cell r="L8164">
            <v>19</v>
          </cell>
          <cell r="M8164" t="str">
            <v>Jul/Aug</v>
          </cell>
          <cell r="N8164">
            <v>56</v>
          </cell>
        </row>
        <row r="8165">
          <cell r="A8165" t="str">
            <v>2006/07 W19</v>
          </cell>
          <cell r="B8165" t="str">
            <v>LHR Terminal 3</v>
          </cell>
          <cell r="C8165" t="str">
            <v>WOW - 2 for £45 Malt</v>
          </cell>
          <cell r="D8165">
            <v>2333.1799999999998</v>
          </cell>
          <cell r="E8165">
            <v>1393.16</v>
          </cell>
          <cell r="F8165">
            <v>82</v>
          </cell>
          <cell r="G8165">
            <v>645.77</v>
          </cell>
          <cell r="H8165">
            <v>163.81</v>
          </cell>
          <cell r="I8165">
            <v>23</v>
          </cell>
          <cell r="J8165">
            <v>261</v>
          </cell>
          <cell r="K8165">
            <v>2015.94</v>
          </cell>
          <cell r="L8165">
            <v>19</v>
          </cell>
          <cell r="M8165" t="str">
            <v>Jul/Aug</v>
          </cell>
          <cell r="N8165">
            <v>34</v>
          </cell>
        </row>
        <row r="8166">
          <cell r="A8166" t="str">
            <v>2006/07 W19</v>
          </cell>
          <cell r="B8166" t="str">
            <v>LHR Terminal 3</v>
          </cell>
          <cell r="C8166" t="str">
            <v>WOW - Connemara 2 for £30</v>
          </cell>
          <cell r="D8166">
            <v>233.87</v>
          </cell>
          <cell r="E8166">
            <v>132.28</v>
          </cell>
          <cell r="F8166">
            <v>13</v>
          </cell>
          <cell r="G8166">
            <v>89.95</v>
          </cell>
          <cell r="H8166">
            <v>25.8</v>
          </cell>
          <cell r="I8166">
            <v>5</v>
          </cell>
          <cell r="J8166">
            <v>38</v>
          </cell>
          <cell r="K8166">
            <v>177.84</v>
          </cell>
          <cell r="L8166">
            <v>19</v>
          </cell>
          <cell r="M8166" t="str">
            <v>Jul/Aug</v>
          </cell>
          <cell r="N8166">
            <v>60</v>
          </cell>
        </row>
        <row r="8167">
          <cell r="A8167" t="str">
            <v>2006/07 W19</v>
          </cell>
          <cell r="B8167" t="str">
            <v>LHR Terminal 3</v>
          </cell>
          <cell r="C8167" t="str">
            <v>Others - 2 for £25 (glayva, disaronno)</v>
          </cell>
          <cell r="D8167">
            <v>525.65</v>
          </cell>
          <cell r="E8167">
            <v>314.86</v>
          </cell>
          <cell r="F8167">
            <v>35</v>
          </cell>
          <cell r="G8167">
            <v>162.88999999999999</v>
          </cell>
          <cell r="H8167">
            <v>35.92</v>
          </cell>
          <cell r="I8167">
            <v>11</v>
          </cell>
          <cell r="J8167">
            <v>96</v>
          </cell>
          <cell r="K8167">
            <v>335.37</v>
          </cell>
          <cell r="L8167">
            <v>19</v>
          </cell>
          <cell r="M8167" t="str">
            <v>Jul/Aug</v>
          </cell>
          <cell r="N8167">
            <v>48</v>
          </cell>
        </row>
        <row r="8168">
          <cell r="A8168" t="str">
            <v>2006/07 W19</v>
          </cell>
          <cell r="B8168" t="str">
            <v>LHR Terminal 3</v>
          </cell>
          <cell r="C8168" t="str">
            <v>Others - Pimms 2 for £15 (70cl)</v>
          </cell>
          <cell r="D8168">
            <v>4292.96</v>
          </cell>
          <cell r="E8168">
            <v>585.58000000000004</v>
          </cell>
          <cell r="F8168">
            <v>570</v>
          </cell>
          <cell r="G8168">
            <v>4121.99</v>
          </cell>
          <cell r="H8168">
            <v>459.43</v>
          </cell>
          <cell r="I8168">
            <v>549</v>
          </cell>
          <cell r="J8168">
            <v>494</v>
          </cell>
          <cell r="K8168">
            <v>2190.8200000000002</v>
          </cell>
          <cell r="L8168">
            <v>19</v>
          </cell>
          <cell r="M8168" t="str">
            <v>Jul/Aug</v>
          </cell>
          <cell r="N8168">
            <v>35</v>
          </cell>
        </row>
        <row r="8169">
          <cell r="A8169" t="str">
            <v>2006/07 W19</v>
          </cell>
          <cell r="B8169" t="str">
            <v>LHR Terminal 3</v>
          </cell>
          <cell r="C8169" t="str">
            <v>Other - 2 for £30 Sauza</v>
          </cell>
          <cell r="D8169">
            <v>350.91</v>
          </cell>
          <cell r="E8169">
            <v>264.62</v>
          </cell>
          <cell r="F8169">
            <v>21</v>
          </cell>
          <cell r="G8169">
            <v>48.99</v>
          </cell>
          <cell r="H8169">
            <v>11.3</v>
          </cell>
          <cell r="I8169">
            <v>3</v>
          </cell>
          <cell r="J8169">
            <v>51</v>
          </cell>
          <cell r="K8169">
            <v>226.95</v>
          </cell>
          <cell r="L8169">
            <v>19</v>
          </cell>
          <cell r="M8169" t="str">
            <v>Jul/Aug</v>
          </cell>
          <cell r="N8169">
            <v>58</v>
          </cell>
        </row>
        <row r="8170">
          <cell r="A8170" t="str">
            <v>2006/07 W19</v>
          </cell>
          <cell r="B8170" t="str">
            <v>LHR Terminal 3</v>
          </cell>
          <cell r="C8170" t="str">
            <v>Others - 2 for £20 ATA (70cl)</v>
          </cell>
          <cell r="D8170">
            <v>4537.79</v>
          </cell>
          <cell r="E8170">
            <v>811.34</v>
          </cell>
          <cell r="F8170">
            <v>445</v>
          </cell>
          <cell r="G8170">
            <v>4537.79</v>
          </cell>
          <cell r="H8170">
            <v>811.34</v>
          </cell>
          <cell r="I8170">
            <v>445</v>
          </cell>
          <cell r="J8170">
            <v>185</v>
          </cell>
          <cell r="K8170">
            <v>793.08</v>
          </cell>
          <cell r="L8170">
            <v>19</v>
          </cell>
          <cell r="M8170" t="str">
            <v>Jul/Aug</v>
          </cell>
          <cell r="N8170">
            <v>32</v>
          </cell>
        </row>
        <row r="8171">
          <cell r="A8171" t="str">
            <v>2006/07 W19</v>
          </cell>
          <cell r="B8171" t="str">
            <v>LHR Terminal 3</v>
          </cell>
          <cell r="C8171" t="str">
            <v>Others - 2 for £15 Fortified</v>
          </cell>
          <cell r="D8171">
            <v>170.61</v>
          </cell>
          <cell r="E8171">
            <v>92.16</v>
          </cell>
          <cell r="F8171">
            <v>19</v>
          </cell>
          <cell r="G8171">
            <v>8.7899999999999991</v>
          </cell>
          <cell r="H8171">
            <v>2.34</v>
          </cell>
          <cell r="I8171">
            <v>1</v>
          </cell>
          <cell r="J8171">
            <v>35</v>
          </cell>
          <cell r="K8171">
            <v>140</v>
          </cell>
          <cell r="L8171">
            <v>19</v>
          </cell>
          <cell r="M8171" t="str">
            <v>Jul/Aug</v>
          </cell>
          <cell r="N8171">
            <v>59</v>
          </cell>
        </row>
        <row r="8172">
          <cell r="A8172" t="str">
            <v>2006/07 W19</v>
          </cell>
          <cell r="B8172" t="str">
            <v>LHR Terminal 4</v>
          </cell>
          <cell r="C8172" t="str">
            <v>Liquor</v>
          </cell>
          <cell r="D8172">
            <v>193175.33</v>
          </cell>
          <cell r="E8172">
            <v>111092.46</v>
          </cell>
          <cell r="F8172">
            <v>11458</v>
          </cell>
          <cell r="G8172">
            <v>38299.160000000003</v>
          </cell>
          <cell r="H8172">
            <v>8272.2900000000009</v>
          </cell>
          <cell r="I8172">
            <v>2389</v>
          </cell>
          <cell r="J8172">
            <v>20752</v>
          </cell>
          <cell r="K8172">
            <v>135672.76999999999</v>
          </cell>
          <cell r="L8172">
            <v>19</v>
          </cell>
          <cell r="M8172" t="str">
            <v>Jul/Aug</v>
          </cell>
          <cell r="N8172">
            <v>1</v>
          </cell>
        </row>
        <row r="8173">
          <cell r="A8173" t="str">
            <v>2006/07 W19</v>
          </cell>
          <cell r="B8173" t="str">
            <v>LHR Terminal 4</v>
          </cell>
          <cell r="C8173" t="str">
            <v>Tobacco</v>
          </cell>
          <cell r="D8173">
            <v>94934.6</v>
          </cell>
          <cell r="E8173">
            <v>66688.350000000006</v>
          </cell>
          <cell r="F8173">
            <v>3051</v>
          </cell>
          <cell r="G8173">
            <v>2361.3000000000002</v>
          </cell>
          <cell r="H8173">
            <v>499.43</v>
          </cell>
          <cell r="I8173">
            <v>118</v>
          </cell>
          <cell r="J8173">
            <v>10036</v>
          </cell>
          <cell r="K8173">
            <v>91186.12</v>
          </cell>
          <cell r="L8173">
            <v>19</v>
          </cell>
          <cell r="M8173" t="str">
            <v>Jul/Aug</v>
          </cell>
          <cell r="N8173">
            <v>2</v>
          </cell>
        </row>
        <row r="8174">
          <cell r="A8174" t="str">
            <v>2006/07 W19</v>
          </cell>
          <cell r="B8174" t="str">
            <v>LHR Terminal 4</v>
          </cell>
          <cell r="C8174" t="str">
            <v>Perfumery</v>
          </cell>
          <cell r="D8174">
            <v>482844.6</v>
          </cell>
          <cell r="E8174">
            <v>300349.84000000003</v>
          </cell>
          <cell r="F8174">
            <v>20476</v>
          </cell>
          <cell r="G8174">
            <v>84060.87</v>
          </cell>
          <cell r="H8174">
            <v>41731.550000000003</v>
          </cell>
          <cell r="I8174">
            <v>3715</v>
          </cell>
          <cell r="J8174">
            <v>88828</v>
          </cell>
          <cell r="K8174">
            <v>749809.1</v>
          </cell>
          <cell r="L8174">
            <v>19</v>
          </cell>
          <cell r="M8174" t="str">
            <v>Jul/Aug</v>
          </cell>
          <cell r="N8174">
            <v>3</v>
          </cell>
        </row>
        <row r="8175">
          <cell r="A8175" t="str">
            <v>2006/07 W19</v>
          </cell>
          <cell r="B8175" t="str">
            <v>LHR Terminal 4</v>
          </cell>
          <cell r="C8175" t="str">
            <v>Food</v>
          </cell>
          <cell r="D8175">
            <v>60806.2</v>
          </cell>
          <cell r="E8175">
            <v>30915.16</v>
          </cell>
          <cell r="F8175">
            <v>15142</v>
          </cell>
          <cell r="G8175">
            <v>8537.1</v>
          </cell>
          <cell r="H8175">
            <v>3400.86</v>
          </cell>
          <cell r="I8175">
            <v>2038</v>
          </cell>
          <cell r="J8175">
            <v>22143</v>
          </cell>
          <cell r="K8175">
            <v>47191.45</v>
          </cell>
          <cell r="L8175">
            <v>19</v>
          </cell>
          <cell r="M8175" t="str">
            <v>Jul/Aug</v>
          </cell>
          <cell r="N8175">
            <v>4</v>
          </cell>
        </row>
        <row r="8176">
          <cell r="A8176" t="str">
            <v>2006/07 W19</v>
          </cell>
          <cell r="B8176" t="str">
            <v>LHR Terminal 4</v>
          </cell>
          <cell r="C8176" t="str">
            <v>Tax Free</v>
          </cell>
          <cell r="D8176">
            <v>68675.55</v>
          </cell>
          <cell r="E8176">
            <v>38733.339999999997</v>
          </cell>
          <cell r="F8176">
            <v>4149</v>
          </cell>
          <cell r="G8176">
            <v>9394.9500000000007</v>
          </cell>
          <cell r="H8176">
            <v>4227.3999999999996</v>
          </cell>
          <cell r="I8176">
            <v>636</v>
          </cell>
          <cell r="J8176">
            <v>21490</v>
          </cell>
          <cell r="K8176">
            <v>147839.34</v>
          </cell>
          <cell r="L8176">
            <v>19</v>
          </cell>
          <cell r="M8176" t="str">
            <v>Jul/Aug</v>
          </cell>
          <cell r="N8176">
            <v>5</v>
          </cell>
        </row>
        <row r="8177">
          <cell r="A8177" t="str">
            <v>2006/07 W19</v>
          </cell>
          <cell r="B8177" t="str">
            <v>LHR Terminal 4</v>
          </cell>
          <cell r="C8177" t="str">
            <v>Unclassified Products</v>
          </cell>
          <cell r="D8177">
            <v>0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-1</v>
          </cell>
          <cell r="K8177" t="str">
            <v>/0</v>
          </cell>
          <cell r="L8177">
            <v>19</v>
          </cell>
          <cell r="M8177" t="str">
            <v>Jul/Aug</v>
          </cell>
          <cell r="N8177">
            <v>6</v>
          </cell>
        </row>
        <row r="8178">
          <cell r="A8178" t="str">
            <v>2006/07 W19</v>
          </cell>
          <cell r="B8178" t="str">
            <v>LHR Terminal 4</v>
          </cell>
          <cell r="C8178" t="str">
            <v>Spirits</v>
          </cell>
          <cell r="D8178">
            <v>160119.67999999999</v>
          </cell>
          <cell r="E8178">
            <v>97989.65</v>
          </cell>
          <cell r="F8178">
            <v>9767</v>
          </cell>
          <cell r="G8178">
            <v>26933.16</v>
          </cell>
          <cell r="H8178">
            <v>5751.72</v>
          </cell>
          <cell r="I8178">
            <v>1855</v>
          </cell>
          <cell r="J8178">
            <v>16933</v>
          </cell>
          <cell r="K8178">
            <v>98500.96</v>
          </cell>
          <cell r="L8178">
            <v>19</v>
          </cell>
          <cell r="M8178" t="str">
            <v>Jul/Aug</v>
          </cell>
          <cell r="N8178">
            <v>7</v>
          </cell>
        </row>
        <row r="8179">
          <cell r="A8179" t="str">
            <v>2006/07 W19</v>
          </cell>
          <cell r="B8179" t="str">
            <v>LHR Terminal 4</v>
          </cell>
          <cell r="C8179" t="str">
            <v>Fortified Wines</v>
          </cell>
          <cell r="D8179">
            <v>1963.47</v>
          </cell>
          <cell r="E8179">
            <v>1064.44</v>
          </cell>
          <cell r="F8179">
            <v>214</v>
          </cell>
          <cell r="G8179">
            <v>257.44</v>
          </cell>
          <cell r="H8179">
            <v>49.75</v>
          </cell>
          <cell r="I8179">
            <v>29</v>
          </cell>
          <cell r="J8179">
            <v>432</v>
          </cell>
          <cell r="K8179">
            <v>1711.04</v>
          </cell>
          <cell r="L8179">
            <v>19</v>
          </cell>
          <cell r="M8179" t="str">
            <v>Jul/Aug</v>
          </cell>
          <cell r="N8179">
            <v>10</v>
          </cell>
        </row>
        <row r="8180">
          <cell r="A8180" t="str">
            <v>2006/07 W19</v>
          </cell>
          <cell r="B8180" t="str">
            <v>LHR Terminal 4</v>
          </cell>
          <cell r="C8180" t="str">
            <v>Others</v>
          </cell>
          <cell r="D8180">
            <v>0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  <cell r="K8180" t="str">
            <v>/0</v>
          </cell>
          <cell r="L8180">
            <v>19</v>
          </cell>
          <cell r="M8180" t="str">
            <v>Jul/Aug</v>
          </cell>
          <cell r="N8180">
            <v>11</v>
          </cell>
        </row>
        <row r="8181">
          <cell r="A8181" t="str">
            <v>2006/07 W19</v>
          </cell>
          <cell r="B8181" t="str">
            <v>LHR Terminal 4</v>
          </cell>
          <cell r="C8181" t="str">
            <v>Champagne</v>
          </cell>
          <cell r="D8181">
            <v>26435.93</v>
          </cell>
          <cell r="E8181">
            <v>10129.19</v>
          </cell>
          <cell r="F8181">
            <v>777</v>
          </cell>
          <cell r="G8181">
            <v>9609.31</v>
          </cell>
          <cell r="H8181">
            <v>2203.62</v>
          </cell>
          <cell r="I8181">
            <v>286</v>
          </cell>
          <cell r="J8181">
            <v>1618</v>
          </cell>
          <cell r="K8181">
            <v>30351.1</v>
          </cell>
          <cell r="L8181">
            <v>19</v>
          </cell>
          <cell r="M8181" t="str">
            <v>Jul/Aug</v>
          </cell>
          <cell r="N8181">
            <v>8</v>
          </cell>
        </row>
        <row r="8182">
          <cell r="A8182" t="str">
            <v>2006/07 W19</v>
          </cell>
          <cell r="B8182" t="str">
            <v>LHR Terminal 4</v>
          </cell>
          <cell r="C8182" t="str">
            <v>Wines</v>
          </cell>
          <cell r="D8182">
            <v>4656.25</v>
          </cell>
          <cell r="E8182">
            <v>1909.18</v>
          </cell>
          <cell r="F8182">
            <v>700</v>
          </cell>
          <cell r="G8182">
            <v>1499.25</v>
          </cell>
          <cell r="H8182">
            <v>267.2</v>
          </cell>
          <cell r="I8182">
            <v>219</v>
          </cell>
          <cell r="J8182">
            <v>1768</v>
          </cell>
          <cell r="K8182">
            <v>6748.2</v>
          </cell>
          <cell r="L8182">
            <v>19</v>
          </cell>
          <cell r="M8182" t="str">
            <v>Jul/Aug</v>
          </cell>
          <cell r="N8182">
            <v>9</v>
          </cell>
        </row>
        <row r="8183">
          <cell r="A8183" t="str">
            <v>2006/07 W19</v>
          </cell>
          <cell r="B8183" t="str">
            <v>LHR Terminal 4</v>
          </cell>
          <cell r="C8183" t="str">
            <v>Unclassified Liquor</v>
          </cell>
          <cell r="D8183">
            <v>0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0</v>
          </cell>
          <cell r="J8183">
            <v>1</v>
          </cell>
          <cell r="K8183" t="str">
            <v>/0</v>
          </cell>
          <cell r="L8183">
            <v>19</v>
          </cell>
          <cell r="M8183" t="str">
            <v>Jul/Aug</v>
          </cell>
          <cell r="N8183">
            <v>12</v>
          </cell>
        </row>
        <row r="8184">
          <cell r="A8184" t="str">
            <v>2006/07 W19</v>
          </cell>
          <cell r="B8184" t="str">
            <v>LHR Terminal 4</v>
          </cell>
          <cell r="C8184" t="str">
            <v>Value - 2 for £15</v>
          </cell>
          <cell r="D8184">
            <v>13819.84</v>
          </cell>
          <cell r="E8184">
            <v>9929.6200000000008</v>
          </cell>
          <cell r="F8184">
            <v>1730</v>
          </cell>
          <cell r="G8184">
            <v>94.77</v>
          </cell>
          <cell r="H8184">
            <v>18.309999999999999</v>
          </cell>
          <cell r="I8184">
            <v>6</v>
          </cell>
          <cell r="J8184">
            <v>1893</v>
          </cell>
          <cell r="K8184">
            <v>5705.03</v>
          </cell>
          <cell r="L8184">
            <v>19</v>
          </cell>
          <cell r="M8184" t="str">
            <v>Jul/Aug</v>
          </cell>
          <cell r="N8184">
            <v>31</v>
          </cell>
        </row>
        <row r="8185">
          <cell r="A8185" t="str">
            <v>2006/07 W19</v>
          </cell>
          <cell r="B8185" t="str">
            <v>LHR Terminal 4</v>
          </cell>
          <cell r="C8185" t="str">
            <v>Value - 2 for £20 Bombay Saphire</v>
          </cell>
          <cell r="D8185">
            <v>1438.8</v>
          </cell>
          <cell r="E8185">
            <v>1105.2</v>
          </cell>
          <cell r="F8185">
            <v>120</v>
          </cell>
          <cell r="G8185">
            <v>0</v>
          </cell>
          <cell r="H8185">
            <v>0</v>
          </cell>
          <cell r="I8185">
            <v>0</v>
          </cell>
          <cell r="J8185">
            <v>135</v>
          </cell>
          <cell r="K8185">
            <v>375.3</v>
          </cell>
          <cell r="L8185">
            <v>19</v>
          </cell>
          <cell r="M8185" t="str">
            <v>Jul/Aug</v>
          </cell>
          <cell r="N8185">
            <v>45</v>
          </cell>
        </row>
        <row r="8186">
          <cell r="A8186" t="str">
            <v>2006/07 W19</v>
          </cell>
          <cell r="B8186" t="str">
            <v>LHR Terminal 4</v>
          </cell>
          <cell r="C8186" t="str">
            <v>Value - Baileys 2 for £20</v>
          </cell>
          <cell r="D8186">
            <v>4403.2700000000004</v>
          </cell>
          <cell r="E8186">
            <v>2660.6</v>
          </cell>
          <cell r="F8186">
            <v>413</v>
          </cell>
          <cell r="G8186">
            <v>65.72</v>
          </cell>
          <cell r="H8186">
            <v>23.36</v>
          </cell>
          <cell r="I8186">
            <v>4</v>
          </cell>
          <cell r="J8186">
            <v>506</v>
          </cell>
          <cell r="K8186">
            <v>2438.88</v>
          </cell>
          <cell r="L8186">
            <v>19</v>
          </cell>
          <cell r="M8186" t="str">
            <v>Jul/Aug</v>
          </cell>
          <cell r="N8186">
            <v>39</v>
          </cell>
        </row>
        <row r="8187">
          <cell r="A8187" t="str">
            <v>2006/07 W19</v>
          </cell>
          <cell r="B8187" t="str">
            <v>LHR Terminal 4</v>
          </cell>
          <cell r="C8187" t="str">
            <v>Value - Baileys Twin @ £20</v>
          </cell>
          <cell r="D8187">
            <v>820</v>
          </cell>
          <cell r="E8187">
            <v>500.24</v>
          </cell>
          <cell r="F8187">
            <v>41</v>
          </cell>
          <cell r="G8187">
            <v>0</v>
          </cell>
          <cell r="H8187">
            <v>0</v>
          </cell>
          <cell r="I8187">
            <v>0</v>
          </cell>
          <cell r="J8187">
            <v>27</v>
          </cell>
          <cell r="K8187">
            <v>260.25</v>
          </cell>
          <cell r="L8187">
            <v>19</v>
          </cell>
          <cell r="M8187" t="str">
            <v>Jul/Aug</v>
          </cell>
          <cell r="N8187">
            <v>51</v>
          </cell>
        </row>
        <row r="8188">
          <cell r="A8188" t="str">
            <v>2006/07 W19</v>
          </cell>
          <cell r="B8188" t="str">
            <v>LHR Terminal 4</v>
          </cell>
          <cell r="C8188" t="str">
            <v>Value - Twins @ £15</v>
          </cell>
          <cell r="D8188">
            <v>4530</v>
          </cell>
          <cell r="E8188">
            <v>3126.25</v>
          </cell>
          <cell r="F8188">
            <v>302</v>
          </cell>
          <cell r="G8188">
            <v>0</v>
          </cell>
          <cell r="H8188">
            <v>0</v>
          </cell>
          <cell r="I8188">
            <v>0</v>
          </cell>
          <cell r="J8188">
            <v>230</v>
          </cell>
          <cell r="K8188">
            <v>1241.1199999999999</v>
          </cell>
          <cell r="L8188">
            <v>19</v>
          </cell>
          <cell r="M8188" t="str">
            <v>Jul/Aug</v>
          </cell>
          <cell r="N8188">
            <v>36</v>
          </cell>
        </row>
        <row r="8189">
          <cell r="A8189" t="str">
            <v>2006/07 W19</v>
          </cell>
          <cell r="B8189" t="str">
            <v>LHR Terminal 4</v>
          </cell>
          <cell r="C8189" t="str">
            <v>Malt - 2 For £45 (6 glenmorangie + 2)</v>
          </cell>
          <cell r="D8189">
            <v>3322.95</v>
          </cell>
          <cell r="E8189">
            <v>2203.1799999999998</v>
          </cell>
          <cell r="F8189">
            <v>121</v>
          </cell>
          <cell r="G8189">
            <v>488.95</v>
          </cell>
          <cell r="H8189">
            <v>131.54</v>
          </cell>
          <cell r="I8189">
            <v>18</v>
          </cell>
          <cell r="J8189">
            <v>432</v>
          </cell>
          <cell r="K8189">
            <v>3323.26</v>
          </cell>
          <cell r="L8189">
            <v>19</v>
          </cell>
          <cell r="M8189" t="str">
            <v>Jul/Aug</v>
          </cell>
          <cell r="N8189">
            <v>30</v>
          </cell>
        </row>
        <row r="8190">
          <cell r="A8190" t="str">
            <v>2006/07 W19</v>
          </cell>
          <cell r="B8190" t="str">
            <v>LHR Terminal 4</v>
          </cell>
          <cell r="C8190" t="str">
            <v>Malt - Save £5 Glenmorangie Traditional</v>
          </cell>
          <cell r="D8190">
            <v>439.89</v>
          </cell>
          <cell r="E8190">
            <v>297.02</v>
          </cell>
          <cell r="F8190">
            <v>11</v>
          </cell>
          <cell r="G8190">
            <v>39.99</v>
          </cell>
          <cell r="H8190">
            <v>11.42</v>
          </cell>
          <cell r="I8190">
            <v>1</v>
          </cell>
          <cell r="J8190">
            <v>52</v>
          </cell>
          <cell r="K8190">
            <v>594.36</v>
          </cell>
          <cell r="L8190">
            <v>19</v>
          </cell>
          <cell r="M8190" t="str">
            <v>Jul/Aug</v>
          </cell>
          <cell r="N8190">
            <v>44</v>
          </cell>
        </row>
        <row r="8191">
          <cell r="A8191" t="str">
            <v>2006/07 W19</v>
          </cell>
          <cell r="B8191" t="str">
            <v>LHR Terminal 4</v>
          </cell>
          <cell r="C8191" t="str">
            <v>Cognac - XO @ £45</v>
          </cell>
          <cell r="D8191">
            <v>3955</v>
          </cell>
          <cell r="E8191">
            <v>2409.54</v>
          </cell>
          <cell r="F8191">
            <v>89</v>
          </cell>
          <cell r="G8191">
            <v>765</v>
          </cell>
          <cell r="H8191">
            <v>302.42</v>
          </cell>
          <cell r="I8191">
            <v>17</v>
          </cell>
          <cell r="J8191">
            <v>312</v>
          </cell>
          <cell r="K8191">
            <v>6006</v>
          </cell>
          <cell r="L8191">
            <v>19</v>
          </cell>
          <cell r="M8191" t="str">
            <v>Jul/Aug</v>
          </cell>
          <cell r="N8191">
            <v>37</v>
          </cell>
        </row>
        <row r="8192">
          <cell r="A8192" t="str">
            <v>2006/07 W19</v>
          </cell>
          <cell r="B8192" t="str">
            <v>LHR Terminal 4</v>
          </cell>
          <cell r="C8192" t="str">
            <v>Cognac - VSOP 2 for £45</v>
          </cell>
          <cell r="D8192">
            <v>2980.81</v>
          </cell>
          <cell r="E8192">
            <v>1909.64</v>
          </cell>
          <cell r="F8192">
            <v>127</v>
          </cell>
          <cell r="G8192">
            <v>459.95</v>
          </cell>
          <cell r="H8192">
            <v>116.23</v>
          </cell>
          <cell r="I8192">
            <v>19</v>
          </cell>
          <cell r="J8192">
            <v>154</v>
          </cell>
          <cell r="K8192">
            <v>1430.03</v>
          </cell>
          <cell r="L8192">
            <v>19</v>
          </cell>
          <cell r="M8192" t="str">
            <v>Jul/Aug</v>
          </cell>
          <cell r="N8192">
            <v>41</v>
          </cell>
        </row>
        <row r="8193">
          <cell r="A8193" t="str">
            <v>2006/07 W19</v>
          </cell>
          <cell r="B8193" t="str">
            <v>LHR Terminal 4</v>
          </cell>
          <cell r="C8193" t="str">
            <v>Cognac - Only £17_99 VS Especiale</v>
          </cell>
          <cell r="D8193">
            <v>883.48</v>
          </cell>
          <cell r="E8193">
            <v>486.28</v>
          </cell>
          <cell r="F8193">
            <v>52</v>
          </cell>
          <cell r="G8193">
            <v>203.88</v>
          </cell>
          <cell r="H8193">
            <v>16.68</v>
          </cell>
          <cell r="I8193">
            <v>12</v>
          </cell>
          <cell r="J8193">
            <v>22</v>
          </cell>
          <cell r="K8193">
            <v>115.5</v>
          </cell>
          <cell r="L8193">
            <v>19</v>
          </cell>
          <cell r="M8193" t="str">
            <v>Jul/Aug</v>
          </cell>
          <cell r="N8193">
            <v>42</v>
          </cell>
        </row>
        <row r="8194">
          <cell r="A8194" t="str">
            <v>2006/07 W19</v>
          </cell>
          <cell r="B8194" t="str">
            <v>LHR Terminal 4</v>
          </cell>
          <cell r="C8194" t="str">
            <v>Deluxe - Chivas 2 for £30</v>
          </cell>
          <cell r="D8194">
            <v>1310.17</v>
          </cell>
          <cell r="E8194">
            <v>901.26</v>
          </cell>
          <cell r="F8194">
            <v>65</v>
          </cell>
          <cell r="G8194">
            <v>30.81</v>
          </cell>
          <cell r="H8194">
            <v>12.3</v>
          </cell>
          <cell r="I8194">
            <v>1</v>
          </cell>
          <cell r="J8194">
            <v>49</v>
          </cell>
          <cell r="K8194">
            <v>298.89999999999998</v>
          </cell>
          <cell r="L8194">
            <v>19</v>
          </cell>
          <cell r="M8194" t="str">
            <v>Jul/Aug</v>
          </cell>
          <cell r="N8194">
            <v>49</v>
          </cell>
        </row>
        <row r="8195">
          <cell r="A8195" t="str">
            <v>2006/07 W19</v>
          </cell>
          <cell r="B8195" t="str">
            <v>LHR Terminal 4</v>
          </cell>
          <cell r="C8195" t="str">
            <v>Deluxe - Chivas Twin for £30</v>
          </cell>
          <cell r="D8195">
            <v>2105.46</v>
          </cell>
          <cell r="E8195">
            <v>1446.66</v>
          </cell>
          <cell r="F8195">
            <v>54</v>
          </cell>
          <cell r="G8195">
            <v>0</v>
          </cell>
          <cell r="H8195">
            <v>0</v>
          </cell>
          <cell r="I8195">
            <v>0</v>
          </cell>
          <cell r="J8195">
            <v>61</v>
          </cell>
          <cell r="K8195">
            <v>744.2</v>
          </cell>
          <cell r="L8195">
            <v>19</v>
          </cell>
          <cell r="M8195" t="str">
            <v>Jul/Aug</v>
          </cell>
          <cell r="N8195">
            <v>38</v>
          </cell>
        </row>
        <row r="8196">
          <cell r="A8196" t="str">
            <v>2006/07 W19</v>
          </cell>
          <cell r="B8196" t="str">
            <v>LHR Terminal 4</v>
          </cell>
          <cell r="C8196" t="str">
            <v>Deluxe - Chivas Triple Pack @ £45</v>
          </cell>
          <cell r="D8196">
            <v>405.93</v>
          </cell>
          <cell r="E8196">
            <v>277.89999999999998</v>
          </cell>
          <cell r="F8196">
            <v>7</v>
          </cell>
          <cell r="G8196">
            <v>0</v>
          </cell>
          <cell r="H8196">
            <v>0</v>
          </cell>
          <cell r="I8196">
            <v>0</v>
          </cell>
          <cell r="J8196">
            <v>17</v>
          </cell>
          <cell r="K8196">
            <v>310.93</v>
          </cell>
          <cell r="L8196">
            <v>19</v>
          </cell>
          <cell r="M8196" t="str">
            <v>Jul/Aug</v>
          </cell>
          <cell r="N8196">
            <v>54</v>
          </cell>
        </row>
        <row r="8197">
          <cell r="A8197" t="str">
            <v>2006/07 W19</v>
          </cell>
          <cell r="B8197" t="str">
            <v>LHR Terminal 4</v>
          </cell>
          <cell r="C8197" t="str">
            <v>Deluxe - Chivas Save £5 18yo</v>
          </cell>
          <cell r="D8197">
            <v>629.82000000000005</v>
          </cell>
          <cell r="E8197">
            <v>375.39</v>
          </cell>
          <cell r="F8197">
            <v>18</v>
          </cell>
          <cell r="G8197">
            <v>174.95</v>
          </cell>
          <cell r="H8197">
            <v>64.3</v>
          </cell>
          <cell r="I8197">
            <v>5</v>
          </cell>
          <cell r="J8197">
            <v>39</v>
          </cell>
          <cell r="K8197">
            <v>431.34</v>
          </cell>
          <cell r="L8197">
            <v>19</v>
          </cell>
          <cell r="M8197" t="str">
            <v>Jul/Aug</v>
          </cell>
          <cell r="N8197">
            <v>50</v>
          </cell>
        </row>
        <row r="8198">
          <cell r="A8198" t="str">
            <v>2006/07 W19</v>
          </cell>
          <cell r="B8198" t="str">
            <v>LHR Terminal 4</v>
          </cell>
          <cell r="C8198" t="str">
            <v>Deluxe - Chivas Royal Salute get Chivas 18yo</v>
          </cell>
          <cell r="D8198">
            <v>479.92</v>
          </cell>
          <cell r="E8198">
            <v>309.76</v>
          </cell>
          <cell r="F8198">
            <v>8</v>
          </cell>
          <cell r="G8198">
            <v>0</v>
          </cell>
          <cell r="H8198">
            <v>0</v>
          </cell>
          <cell r="I8198">
            <v>0</v>
          </cell>
          <cell r="J8198">
            <v>10</v>
          </cell>
          <cell r="K8198">
            <v>212.7</v>
          </cell>
          <cell r="L8198">
            <v>19</v>
          </cell>
          <cell r="M8198" t="str">
            <v>Jul/Aug</v>
          </cell>
          <cell r="N8198">
            <v>57</v>
          </cell>
        </row>
        <row r="8199">
          <cell r="A8199" t="str">
            <v>2006/07 W19</v>
          </cell>
          <cell r="B8199" t="str">
            <v>LHR Terminal 4</v>
          </cell>
          <cell r="C8199" t="str">
            <v>Deluxe - Dewars 2 for £30 ATA</v>
          </cell>
          <cell r="D8199">
            <v>1839.95</v>
          </cell>
          <cell r="E8199">
            <v>300.82</v>
          </cell>
          <cell r="F8199">
            <v>121</v>
          </cell>
          <cell r="G8199">
            <v>1669.96</v>
          </cell>
          <cell r="H8199">
            <v>165.33</v>
          </cell>
          <cell r="I8199">
            <v>110</v>
          </cell>
          <cell r="J8199">
            <v>42</v>
          </cell>
          <cell r="K8199">
            <v>222.2</v>
          </cell>
          <cell r="L8199">
            <v>19</v>
          </cell>
          <cell r="M8199" t="str">
            <v>Jul/Aug</v>
          </cell>
          <cell r="N8199">
            <v>40</v>
          </cell>
        </row>
        <row r="8200">
          <cell r="A8200" t="str">
            <v>2006/07 W19</v>
          </cell>
          <cell r="B8200" t="str">
            <v>LHR Terminal 4</v>
          </cell>
          <cell r="C8200" t="str">
            <v>Deluxe - JW Blue get a free 20cl Gold (Sept Only)</v>
          </cell>
          <cell r="D8200">
            <v>2501</v>
          </cell>
          <cell r="E8200">
            <v>1474.73</v>
          </cell>
          <cell r="F8200">
            <v>31</v>
          </cell>
          <cell r="G8200">
            <v>152.56</v>
          </cell>
          <cell r="H8200">
            <v>49.36</v>
          </cell>
          <cell r="I8200">
            <v>2</v>
          </cell>
          <cell r="J8200">
            <v>64</v>
          </cell>
          <cell r="K8200">
            <v>2037.12</v>
          </cell>
          <cell r="L8200">
            <v>19</v>
          </cell>
          <cell r="M8200" t="str">
            <v>Jul/Aug</v>
          </cell>
          <cell r="N8200">
            <v>46</v>
          </cell>
        </row>
        <row r="8201">
          <cell r="A8201" t="str">
            <v>2006/07 W19</v>
          </cell>
          <cell r="B8201" t="str">
            <v>LHR Terminal 4</v>
          </cell>
          <cell r="C8201" t="str">
            <v>Deluxe - Free 20cl bottle (linked to JW Blue) (Sept Only)</v>
          </cell>
          <cell r="D8201">
            <v>446.18</v>
          </cell>
          <cell r="E8201">
            <v>302.33</v>
          </cell>
          <cell r="F8201">
            <v>38</v>
          </cell>
          <cell r="G8201">
            <v>60.16</v>
          </cell>
          <cell r="H8201">
            <v>28.92</v>
          </cell>
          <cell r="I8201">
            <v>4</v>
          </cell>
          <cell r="J8201">
            <v>97</v>
          </cell>
          <cell r="K8201">
            <v>581.11</v>
          </cell>
          <cell r="L8201">
            <v>19</v>
          </cell>
          <cell r="M8201" t="str">
            <v>Jul/Aug</v>
          </cell>
          <cell r="N8201">
            <v>47</v>
          </cell>
        </row>
        <row r="8202">
          <cell r="A8202" t="str">
            <v>2006/07 W19</v>
          </cell>
          <cell r="B8202" t="str">
            <v>LHR Terminal 4</v>
          </cell>
          <cell r="C8202" t="str">
            <v>Champagne - Piper Florens Louis 2 for £30</v>
          </cell>
          <cell r="D8202">
            <v>402.5</v>
          </cell>
          <cell r="E8202">
            <v>155.19999999999999</v>
          </cell>
          <cell r="F8202">
            <v>23</v>
          </cell>
          <cell r="G8202">
            <v>175</v>
          </cell>
          <cell r="H8202">
            <v>43.4</v>
          </cell>
          <cell r="I8202">
            <v>10</v>
          </cell>
          <cell r="J8202">
            <v>34</v>
          </cell>
          <cell r="K8202">
            <v>302.60000000000002</v>
          </cell>
          <cell r="L8202">
            <v>19</v>
          </cell>
          <cell r="M8202" t="str">
            <v>Jul/Aug</v>
          </cell>
          <cell r="N8202">
            <v>53</v>
          </cell>
        </row>
        <row r="8203">
          <cell r="A8203" t="str">
            <v>2006/07 W19</v>
          </cell>
          <cell r="B8203" t="str">
            <v>LHR Terminal 4</v>
          </cell>
          <cell r="C8203" t="str">
            <v>Champagne - Piper Florens Louis Twin for £30</v>
          </cell>
          <cell r="D8203">
            <v>490</v>
          </cell>
          <cell r="E8203">
            <v>198.25</v>
          </cell>
          <cell r="F8203">
            <v>14</v>
          </cell>
          <cell r="G8203">
            <v>175</v>
          </cell>
          <cell r="H8203">
            <v>43.45</v>
          </cell>
          <cell r="I8203">
            <v>5</v>
          </cell>
          <cell r="J8203">
            <v>35</v>
          </cell>
          <cell r="K8203">
            <v>623</v>
          </cell>
          <cell r="L8203">
            <v>19</v>
          </cell>
          <cell r="M8203" t="str">
            <v>Jul/Aug</v>
          </cell>
          <cell r="N8203">
            <v>33</v>
          </cell>
        </row>
        <row r="8204">
          <cell r="A8204" t="str">
            <v>2006/07 W19</v>
          </cell>
          <cell r="B8204" t="str">
            <v>LHR Terminal 4</v>
          </cell>
          <cell r="C8204" t="str">
            <v>Champagne - Charles Heidseick 2 for £35</v>
          </cell>
          <cell r="D8204">
            <v>252.89</v>
          </cell>
          <cell r="E8204">
            <v>125.68</v>
          </cell>
          <cell r="F8204">
            <v>11</v>
          </cell>
          <cell r="G8204">
            <v>114.95</v>
          </cell>
          <cell r="H8204">
            <v>43.3</v>
          </cell>
          <cell r="I8204">
            <v>5</v>
          </cell>
          <cell r="J8204">
            <v>37</v>
          </cell>
          <cell r="K8204">
            <v>342.62</v>
          </cell>
          <cell r="L8204">
            <v>19</v>
          </cell>
          <cell r="M8204" t="str">
            <v>Jul/Aug</v>
          </cell>
          <cell r="N8204">
            <v>55</v>
          </cell>
        </row>
        <row r="8205">
          <cell r="A8205" t="str">
            <v>2006/07 W19</v>
          </cell>
          <cell r="B8205" t="str">
            <v>LHR Terminal 4</v>
          </cell>
          <cell r="C8205" t="str">
            <v>Champagne - Canard Twin for £25</v>
          </cell>
          <cell r="D8205">
            <v>275</v>
          </cell>
          <cell r="E8205">
            <v>104.89</v>
          </cell>
          <cell r="F8205">
            <v>11</v>
          </cell>
          <cell r="G8205">
            <v>75</v>
          </cell>
          <cell r="H8205">
            <v>16.89</v>
          </cell>
          <cell r="I8205">
            <v>3</v>
          </cell>
          <cell r="J8205">
            <v>10</v>
          </cell>
          <cell r="K8205">
            <v>160</v>
          </cell>
          <cell r="L8205">
            <v>19</v>
          </cell>
          <cell r="M8205" t="str">
            <v>Jul/Aug</v>
          </cell>
          <cell r="N8205">
            <v>52</v>
          </cell>
        </row>
        <row r="8206">
          <cell r="A8206" t="str">
            <v>2006/07 W19</v>
          </cell>
          <cell r="B8206" t="str">
            <v>LHR Terminal 4</v>
          </cell>
          <cell r="C8206" t="str">
            <v>Wine - Beringer 3 for £15</v>
          </cell>
          <cell r="D8206">
            <v>0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  <cell r="K8206" t="str">
            <v>/0</v>
          </cell>
          <cell r="L8206">
            <v>19</v>
          </cell>
          <cell r="M8206" t="str">
            <v>Jul/Aug</v>
          </cell>
          <cell r="N8206">
            <v>43</v>
          </cell>
        </row>
        <row r="8207">
          <cell r="A8207" t="str">
            <v>2006/07 W19</v>
          </cell>
          <cell r="B8207" t="str">
            <v>LHR Terminal 4</v>
          </cell>
          <cell r="C8207" t="str">
            <v>Wine - Rosemount BOGOF</v>
          </cell>
          <cell r="D8207">
            <v>363.74</v>
          </cell>
          <cell r="E8207">
            <v>169.69</v>
          </cell>
          <cell r="F8207">
            <v>50</v>
          </cell>
          <cell r="G8207">
            <v>13.99</v>
          </cell>
          <cell r="H8207">
            <v>4.57</v>
          </cell>
          <cell r="I8207">
            <v>1</v>
          </cell>
          <cell r="J8207">
            <v>67</v>
          </cell>
          <cell r="K8207">
            <v>492.65</v>
          </cell>
          <cell r="L8207">
            <v>19</v>
          </cell>
          <cell r="M8207" t="str">
            <v>Jul/Aug</v>
          </cell>
          <cell r="N8207">
            <v>56</v>
          </cell>
        </row>
        <row r="8208">
          <cell r="A8208" t="str">
            <v>2006/07 W19</v>
          </cell>
          <cell r="B8208" t="str">
            <v>LHR Terminal 4</v>
          </cell>
          <cell r="C8208" t="str">
            <v>WOW - 2 for £45 Malt</v>
          </cell>
          <cell r="D8208">
            <v>2041.28</v>
          </cell>
          <cell r="E8208">
            <v>1294.94</v>
          </cell>
          <cell r="F8208">
            <v>72</v>
          </cell>
          <cell r="G8208">
            <v>434.85</v>
          </cell>
          <cell r="H8208">
            <v>124.53</v>
          </cell>
          <cell r="I8208">
            <v>15</v>
          </cell>
          <cell r="J8208">
            <v>209</v>
          </cell>
          <cell r="K8208">
            <v>1612.29</v>
          </cell>
          <cell r="L8208">
            <v>19</v>
          </cell>
          <cell r="M8208" t="str">
            <v>Jul/Aug</v>
          </cell>
          <cell r="N8208">
            <v>34</v>
          </cell>
        </row>
        <row r="8209">
          <cell r="A8209" t="str">
            <v>2006/07 W19</v>
          </cell>
          <cell r="B8209" t="str">
            <v>LHR Terminal 4</v>
          </cell>
          <cell r="C8209" t="str">
            <v>WOW - Connemara 2 for £30</v>
          </cell>
          <cell r="D8209">
            <v>35.979999999999997</v>
          </cell>
          <cell r="E8209">
            <v>26.62</v>
          </cell>
          <cell r="F8209">
            <v>2</v>
          </cell>
          <cell r="G8209">
            <v>0</v>
          </cell>
          <cell r="H8209">
            <v>0</v>
          </cell>
          <cell r="I8209">
            <v>0</v>
          </cell>
          <cell r="J8209">
            <v>10</v>
          </cell>
          <cell r="K8209">
            <v>46.8</v>
          </cell>
          <cell r="L8209">
            <v>19</v>
          </cell>
          <cell r="M8209" t="str">
            <v>Jul/Aug</v>
          </cell>
          <cell r="N8209">
            <v>60</v>
          </cell>
        </row>
        <row r="8210">
          <cell r="A8210" t="str">
            <v>2006/07 W19</v>
          </cell>
          <cell r="B8210" t="str">
            <v>LHR Terminal 4</v>
          </cell>
          <cell r="C8210" t="str">
            <v>Others - 2 for £25 (glayva, disaronno)</v>
          </cell>
          <cell r="D8210">
            <v>574.63</v>
          </cell>
          <cell r="E8210">
            <v>392.64</v>
          </cell>
          <cell r="F8210">
            <v>37</v>
          </cell>
          <cell r="G8210">
            <v>97.93</v>
          </cell>
          <cell r="H8210">
            <v>20.58</v>
          </cell>
          <cell r="I8210">
            <v>7</v>
          </cell>
          <cell r="J8210">
            <v>59</v>
          </cell>
          <cell r="K8210">
            <v>205.93</v>
          </cell>
          <cell r="L8210">
            <v>19</v>
          </cell>
          <cell r="M8210" t="str">
            <v>Jul/Aug</v>
          </cell>
          <cell r="N8210">
            <v>48</v>
          </cell>
        </row>
        <row r="8211">
          <cell r="A8211" t="str">
            <v>2006/07 W19</v>
          </cell>
          <cell r="B8211" t="str">
            <v>LHR Terminal 4</v>
          </cell>
          <cell r="C8211" t="str">
            <v>Others - Pimms 2 for £15 (70cl)</v>
          </cell>
          <cell r="D8211">
            <v>5120.97</v>
          </cell>
          <cell r="E8211">
            <v>585.65</v>
          </cell>
          <cell r="F8211">
            <v>681</v>
          </cell>
          <cell r="G8211">
            <v>5105.97</v>
          </cell>
          <cell r="H8211">
            <v>574.91999999999996</v>
          </cell>
          <cell r="I8211">
            <v>679</v>
          </cell>
          <cell r="J8211">
            <v>464</v>
          </cell>
          <cell r="K8211">
            <v>2057.75</v>
          </cell>
          <cell r="L8211">
            <v>19</v>
          </cell>
          <cell r="M8211" t="str">
            <v>Jul/Aug</v>
          </cell>
          <cell r="N8211">
            <v>35</v>
          </cell>
        </row>
        <row r="8212">
          <cell r="A8212" t="str">
            <v>2006/07 W19</v>
          </cell>
          <cell r="B8212" t="str">
            <v>LHR Terminal 4</v>
          </cell>
          <cell r="C8212" t="str">
            <v>Other - 2 for £30 Sauza</v>
          </cell>
          <cell r="D8212">
            <v>162.93</v>
          </cell>
          <cell r="E8212">
            <v>138.63</v>
          </cell>
          <cell r="F8212">
            <v>9</v>
          </cell>
          <cell r="G8212">
            <v>0</v>
          </cell>
          <cell r="H8212">
            <v>0</v>
          </cell>
          <cell r="I8212">
            <v>0</v>
          </cell>
          <cell r="J8212">
            <v>40</v>
          </cell>
          <cell r="K8212">
            <v>178</v>
          </cell>
          <cell r="L8212">
            <v>19</v>
          </cell>
          <cell r="M8212" t="str">
            <v>Jul/Aug</v>
          </cell>
          <cell r="N8212">
            <v>58</v>
          </cell>
        </row>
        <row r="8213">
          <cell r="A8213" t="str">
            <v>2006/07 W19</v>
          </cell>
          <cell r="B8213" t="str">
            <v>LHR Terminal 4</v>
          </cell>
          <cell r="C8213" t="str">
            <v>Others - 2 for £20 ATA (70cl)</v>
          </cell>
          <cell r="D8213">
            <v>2739.37</v>
          </cell>
          <cell r="E8213">
            <v>540.88</v>
          </cell>
          <cell r="F8213">
            <v>267</v>
          </cell>
          <cell r="G8213">
            <v>2613.4299999999998</v>
          </cell>
          <cell r="H8213">
            <v>454.69</v>
          </cell>
          <cell r="I8213">
            <v>255</v>
          </cell>
          <cell r="J8213">
            <v>340</v>
          </cell>
          <cell r="K8213">
            <v>1462.33</v>
          </cell>
          <cell r="L8213">
            <v>19</v>
          </cell>
          <cell r="M8213" t="str">
            <v>Jul/Aug</v>
          </cell>
          <cell r="N8213">
            <v>32</v>
          </cell>
        </row>
        <row r="8214">
          <cell r="A8214" t="str">
            <v>2006/07 W19</v>
          </cell>
          <cell r="B8214" t="str">
            <v>LHR Terminal 4</v>
          </cell>
          <cell r="C8214" t="str">
            <v>Others - 2 for £15 Fortified</v>
          </cell>
          <cell r="D8214">
            <v>89.1</v>
          </cell>
          <cell r="E8214">
            <v>46.65</v>
          </cell>
          <cell r="F8214">
            <v>10</v>
          </cell>
          <cell r="G8214">
            <v>8.7899999999999991</v>
          </cell>
          <cell r="H8214">
            <v>2.34</v>
          </cell>
          <cell r="I8214">
            <v>1</v>
          </cell>
          <cell r="J8214">
            <v>33</v>
          </cell>
          <cell r="K8214">
            <v>132</v>
          </cell>
          <cell r="L8214">
            <v>19</v>
          </cell>
          <cell r="M8214" t="str">
            <v>Jul/Aug</v>
          </cell>
          <cell r="N8214">
            <v>59</v>
          </cell>
        </row>
        <row r="8215">
          <cell r="A8215" t="str">
            <v>2006/07 W19</v>
          </cell>
          <cell r="B8215" t="str">
            <v>LGW South</v>
          </cell>
          <cell r="C8215" t="str">
            <v>Liquor</v>
          </cell>
          <cell r="D8215">
            <v>207254.08</v>
          </cell>
          <cell r="E8215">
            <v>94063.16</v>
          </cell>
          <cell r="F8215">
            <v>15587</v>
          </cell>
          <cell r="G8215">
            <v>100478.59</v>
          </cell>
          <cell r="H8215">
            <v>21517.93</v>
          </cell>
          <cell r="I8215">
            <v>7189</v>
          </cell>
          <cell r="J8215">
            <v>25927</v>
          </cell>
          <cell r="K8215">
            <v>134890.07999999999</v>
          </cell>
          <cell r="L8215">
            <v>19</v>
          </cell>
          <cell r="M8215" t="str">
            <v>Jul/Aug</v>
          </cell>
          <cell r="N8215">
            <v>1</v>
          </cell>
        </row>
        <row r="8216">
          <cell r="A8216" t="str">
            <v>2006/07 W19</v>
          </cell>
          <cell r="B8216" t="str">
            <v>LGW South</v>
          </cell>
          <cell r="C8216" t="str">
            <v>Tobacco</v>
          </cell>
          <cell r="D8216">
            <v>168680.35</v>
          </cell>
          <cell r="E8216">
            <v>123806.86</v>
          </cell>
          <cell r="F8216">
            <v>5316</v>
          </cell>
          <cell r="G8216">
            <v>4840.7</v>
          </cell>
          <cell r="H8216">
            <v>873.05</v>
          </cell>
          <cell r="I8216">
            <v>245</v>
          </cell>
          <cell r="J8216">
            <v>13360</v>
          </cell>
          <cell r="K8216">
            <v>107313.37</v>
          </cell>
          <cell r="L8216">
            <v>19</v>
          </cell>
          <cell r="M8216" t="str">
            <v>Jul/Aug</v>
          </cell>
          <cell r="N8216">
            <v>2</v>
          </cell>
        </row>
        <row r="8217">
          <cell r="A8217" t="str">
            <v>2006/07 W19</v>
          </cell>
          <cell r="B8217" t="str">
            <v>LGW South</v>
          </cell>
          <cell r="C8217" t="str">
            <v>Perfumery</v>
          </cell>
          <cell r="D8217">
            <v>860805.63</v>
          </cell>
          <cell r="E8217">
            <v>484190.79</v>
          </cell>
          <cell r="F8217">
            <v>38356</v>
          </cell>
          <cell r="G8217">
            <v>489957.88</v>
          </cell>
          <cell r="H8217">
            <v>244211.44</v>
          </cell>
          <cell r="I8217">
            <v>22064</v>
          </cell>
          <cell r="J8217">
            <v>83484</v>
          </cell>
          <cell r="K8217">
            <v>676427.8</v>
          </cell>
          <cell r="L8217">
            <v>19</v>
          </cell>
          <cell r="M8217" t="str">
            <v>Jul/Aug</v>
          </cell>
          <cell r="N8217">
            <v>3</v>
          </cell>
        </row>
        <row r="8218">
          <cell r="A8218" t="str">
            <v>2006/07 W19</v>
          </cell>
          <cell r="B8218" t="str">
            <v>LGW South</v>
          </cell>
          <cell r="C8218" t="str">
            <v>Food</v>
          </cell>
          <cell r="D8218">
            <v>67017.53</v>
          </cell>
          <cell r="E8218">
            <v>32822.6</v>
          </cell>
          <cell r="F8218">
            <v>21544</v>
          </cell>
          <cell r="G8218">
            <v>34092.92</v>
          </cell>
          <cell r="H8218">
            <v>14754.67</v>
          </cell>
          <cell r="I8218">
            <v>11049</v>
          </cell>
          <cell r="J8218">
            <v>23791</v>
          </cell>
          <cell r="K8218">
            <v>35909.25</v>
          </cell>
          <cell r="L8218">
            <v>19</v>
          </cell>
          <cell r="M8218" t="str">
            <v>Jul/Aug</v>
          </cell>
          <cell r="N8218">
            <v>4</v>
          </cell>
        </row>
        <row r="8219">
          <cell r="A8219" t="str">
            <v>2006/07 W19</v>
          </cell>
          <cell r="B8219" t="str">
            <v>LGW South</v>
          </cell>
          <cell r="C8219" t="str">
            <v>Tax Free</v>
          </cell>
          <cell r="D8219">
            <v>173921.58</v>
          </cell>
          <cell r="E8219">
            <v>87731.74</v>
          </cell>
          <cell r="F8219">
            <v>11327</v>
          </cell>
          <cell r="G8219">
            <v>88255.18</v>
          </cell>
          <cell r="H8219">
            <v>38144.31</v>
          </cell>
          <cell r="I8219">
            <v>5264</v>
          </cell>
          <cell r="J8219">
            <v>39531</v>
          </cell>
          <cell r="K8219">
            <v>254833.15</v>
          </cell>
          <cell r="L8219">
            <v>19</v>
          </cell>
          <cell r="M8219" t="str">
            <v>Jul/Aug</v>
          </cell>
          <cell r="N8219">
            <v>5</v>
          </cell>
        </row>
        <row r="8220">
          <cell r="A8220" t="str">
            <v>2006/07 W19</v>
          </cell>
          <cell r="B8220" t="str">
            <v>LGW South</v>
          </cell>
          <cell r="C8220" t="str">
            <v>Unclassified Products</v>
          </cell>
          <cell r="D8220">
            <v>0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  <cell r="K8220" t="str">
            <v>/0</v>
          </cell>
          <cell r="L8220">
            <v>19</v>
          </cell>
          <cell r="M8220" t="str">
            <v>Jul/Aug</v>
          </cell>
          <cell r="N8220">
            <v>6</v>
          </cell>
        </row>
        <row r="8221">
          <cell r="A8221" t="str">
            <v>2006/07 W19</v>
          </cell>
          <cell r="B8221" t="str">
            <v>LGW South</v>
          </cell>
          <cell r="C8221" t="str">
            <v>Spirits</v>
          </cell>
          <cell r="D8221">
            <v>170622.2</v>
          </cell>
          <cell r="E8221">
            <v>82092.320000000007</v>
          </cell>
          <cell r="F8221">
            <v>13488</v>
          </cell>
          <cell r="G8221">
            <v>76373.86</v>
          </cell>
          <cell r="H8221">
            <v>15743.95</v>
          </cell>
          <cell r="I8221">
            <v>5881</v>
          </cell>
          <cell r="J8221">
            <v>22121</v>
          </cell>
          <cell r="K8221">
            <v>100904.69</v>
          </cell>
          <cell r="L8221">
            <v>19</v>
          </cell>
          <cell r="M8221" t="str">
            <v>Jul/Aug</v>
          </cell>
          <cell r="N8221">
            <v>7</v>
          </cell>
        </row>
        <row r="8222">
          <cell r="A8222" t="str">
            <v>2006/07 W19</v>
          </cell>
          <cell r="B8222" t="str">
            <v>LGW South</v>
          </cell>
          <cell r="C8222" t="str">
            <v>Fortified Wines</v>
          </cell>
          <cell r="D8222">
            <v>1930.66</v>
          </cell>
          <cell r="E8222">
            <v>815.37</v>
          </cell>
          <cell r="F8222">
            <v>244</v>
          </cell>
          <cell r="G8222">
            <v>903.66</v>
          </cell>
          <cell r="H8222">
            <v>167.78</v>
          </cell>
          <cell r="I8222">
            <v>113</v>
          </cell>
          <cell r="J8222">
            <v>375</v>
          </cell>
          <cell r="K8222">
            <v>1172.8699999999999</v>
          </cell>
          <cell r="L8222">
            <v>19</v>
          </cell>
          <cell r="M8222" t="str">
            <v>Jul/Aug</v>
          </cell>
          <cell r="N8222">
            <v>10</v>
          </cell>
        </row>
        <row r="8223">
          <cell r="A8223" t="str">
            <v>2006/07 W19</v>
          </cell>
          <cell r="B8223" t="str">
            <v>LGW South</v>
          </cell>
          <cell r="C8223" t="str">
            <v>Others</v>
          </cell>
          <cell r="D8223">
            <v>0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  <cell r="K8223" t="str">
            <v>/0</v>
          </cell>
          <cell r="L8223">
            <v>19</v>
          </cell>
          <cell r="M8223" t="str">
            <v>Jul/Aug</v>
          </cell>
          <cell r="N8223">
            <v>11</v>
          </cell>
        </row>
        <row r="8224">
          <cell r="A8224" t="str">
            <v>2006/07 W19</v>
          </cell>
          <cell r="B8224" t="str">
            <v>LGW South</v>
          </cell>
          <cell r="C8224" t="str">
            <v>Champagne</v>
          </cell>
          <cell r="D8224">
            <v>27301.32</v>
          </cell>
          <cell r="E8224">
            <v>8730.8799999999992</v>
          </cell>
          <cell r="F8224">
            <v>862</v>
          </cell>
          <cell r="G8224">
            <v>18685.87</v>
          </cell>
          <cell r="H8224">
            <v>4702.97</v>
          </cell>
          <cell r="I8224">
            <v>579</v>
          </cell>
          <cell r="J8224">
            <v>1488</v>
          </cell>
          <cell r="K8224">
            <v>25920.48</v>
          </cell>
          <cell r="L8224">
            <v>19</v>
          </cell>
          <cell r="M8224" t="str">
            <v>Jul/Aug</v>
          </cell>
          <cell r="N8224">
            <v>8</v>
          </cell>
        </row>
        <row r="8225">
          <cell r="A8225" t="str">
            <v>2006/07 W19</v>
          </cell>
          <cell r="B8225" t="str">
            <v>LGW South</v>
          </cell>
          <cell r="C8225" t="str">
            <v>Wines</v>
          </cell>
          <cell r="D8225">
            <v>7399.9</v>
          </cell>
          <cell r="E8225">
            <v>2424.59</v>
          </cell>
          <cell r="F8225">
            <v>993</v>
          </cell>
          <cell r="G8225">
            <v>4515.2</v>
          </cell>
          <cell r="H8225">
            <v>903.23</v>
          </cell>
          <cell r="I8225">
            <v>616</v>
          </cell>
          <cell r="J8225">
            <v>1943</v>
          </cell>
          <cell r="K8225">
            <v>7415.92</v>
          </cell>
          <cell r="L8225">
            <v>19</v>
          </cell>
          <cell r="M8225" t="str">
            <v>Jul/Aug</v>
          </cell>
          <cell r="N8225">
            <v>9</v>
          </cell>
        </row>
        <row r="8226">
          <cell r="A8226" t="str">
            <v>2006/07 W19</v>
          </cell>
          <cell r="B8226" t="str">
            <v>LGW South</v>
          </cell>
          <cell r="C8226" t="str">
            <v>Unclassified Liquor</v>
          </cell>
          <cell r="D8226">
            <v>0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  <cell r="K8226" t="str">
            <v>/0</v>
          </cell>
          <cell r="L8226">
            <v>19</v>
          </cell>
          <cell r="M8226" t="str">
            <v>Jul/Aug</v>
          </cell>
          <cell r="N8226">
            <v>12</v>
          </cell>
        </row>
        <row r="8227">
          <cell r="A8227" t="str">
            <v>2006/07 W19</v>
          </cell>
          <cell r="B8227" t="str">
            <v>LGW South</v>
          </cell>
          <cell r="C8227" t="str">
            <v>Value - 2 for £15</v>
          </cell>
          <cell r="D8227">
            <v>21284.98</v>
          </cell>
          <cell r="E8227">
            <v>14306.33</v>
          </cell>
          <cell r="F8227">
            <v>2619</v>
          </cell>
          <cell r="G8227">
            <v>1581.8</v>
          </cell>
          <cell r="H8227">
            <v>143.28</v>
          </cell>
          <cell r="I8227">
            <v>110</v>
          </cell>
          <cell r="J8227">
            <v>3209</v>
          </cell>
          <cell r="K8227">
            <v>9468.65</v>
          </cell>
          <cell r="L8227">
            <v>19</v>
          </cell>
          <cell r="M8227" t="str">
            <v>Jul/Aug</v>
          </cell>
          <cell r="N8227">
            <v>31</v>
          </cell>
        </row>
        <row r="8228">
          <cell r="A8228" t="str">
            <v>2006/07 W19</v>
          </cell>
          <cell r="B8228" t="str">
            <v>LGW South</v>
          </cell>
          <cell r="C8228" t="str">
            <v>Value - 2 for £20 Bombay Saphire</v>
          </cell>
          <cell r="D8228">
            <v>1718</v>
          </cell>
          <cell r="E8228">
            <v>1083.42</v>
          </cell>
          <cell r="F8228">
            <v>127</v>
          </cell>
          <cell r="G8228">
            <v>471.04</v>
          </cell>
          <cell r="H8228">
            <v>125.58</v>
          </cell>
          <cell r="I8228">
            <v>23</v>
          </cell>
          <cell r="J8228">
            <v>133</v>
          </cell>
          <cell r="K8228">
            <v>369.74</v>
          </cell>
          <cell r="L8228">
            <v>19</v>
          </cell>
          <cell r="M8228" t="str">
            <v>Jul/Aug</v>
          </cell>
          <cell r="N8228">
            <v>45</v>
          </cell>
        </row>
        <row r="8229">
          <cell r="A8229" t="str">
            <v>2006/07 W19</v>
          </cell>
          <cell r="B8229" t="str">
            <v>LGW South</v>
          </cell>
          <cell r="C8229" t="str">
            <v>Value - Baileys 2 for £20</v>
          </cell>
          <cell r="D8229">
            <v>3627.24</v>
          </cell>
          <cell r="E8229">
            <v>1945.43</v>
          </cell>
          <cell r="F8229">
            <v>307</v>
          </cell>
          <cell r="G8229">
            <v>782.64</v>
          </cell>
          <cell r="H8229">
            <v>258.92</v>
          </cell>
          <cell r="I8229">
            <v>50</v>
          </cell>
          <cell r="J8229">
            <v>450</v>
          </cell>
          <cell r="K8229">
            <v>2168.9899999999998</v>
          </cell>
          <cell r="L8229">
            <v>19</v>
          </cell>
          <cell r="M8229" t="str">
            <v>Jul/Aug</v>
          </cell>
          <cell r="N8229">
            <v>39</v>
          </cell>
        </row>
        <row r="8230">
          <cell r="A8230" t="str">
            <v>2006/07 W19</v>
          </cell>
          <cell r="B8230" t="str">
            <v>LGW South</v>
          </cell>
          <cell r="C8230" t="str">
            <v>Value - Baileys Twin @ £20</v>
          </cell>
          <cell r="D8230">
            <v>2538.16</v>
          </cell>
          <cell r="E8230">
            <v>1523.12</v>
          </cell>
          <cell r="F8230">
            <v>125</v>
          </cell>
          <cell r="G8230">
            <v>98.16</v>
          </cell>
          <cell r="H8230">
            <v>34.68</v>
          </cell>
          <cell r="I8230">
            <v>3</v>
          </cell>
          <cell r="J8230">
            <v>75</v>
          </cell>
          <cell r="K8230">
            <v>722.98</v>
          </cell>
          <cell r="L8230">
            <v>19</v>
          </cell>
          <cell r="M8230" t="str">
            <v>Jul/Aug</v>
          </cell>
          <cell r="N8230">
            <v>51</v>
          </cell>
        </row>
        <row r="8231">
          <cell r="A8231" t="str">
            <v>2006/07 W19</v>
          </cell>
          <cell r="B8231" t="str">
            <v>LGW South</v>
          </cell>
          <cell r="C8231" t="str">
            <v>Value - Twins @ £15</v>
          </cell>
          <cell r="D8231">
            <v>6301.14</v>
          </cell>
          <cell r="E8231">
            <v>4507.99</v>
          </cell>
          <cell r="F8231">
            <v>412</v>
          </cell>
          <cell r="G8231">
            <v>211.14</v>
          </cell>
          <cell r="H8231">
            <v>41.93</v>
          </cell>
          <cell r="I8231">
            <v>6</v>
          </cell>
          <cell r="J8231">
            <v>372</v>
          </cell>
          <cell r="K8231">
            <v>1894.88</v>
          </cell>
          <cell r="L8231">
            <v>19</v>
          </cell>
          <cell r="M8231" t="str">
            <v>Jul/Aug</v>
          </cell>
          <cell r="N8231">
            <v>36</v>
          </cell>
        </row>
        <row r="8232">
          <cell r="A8232" t="str">
            <v>2006/07 W19</v>
          </cell>
          <cell r="B8232" t="str">
            <v>LGW South</v>
          </cell>
          <cell r="C8232" t="str">
            <v>Malt - 2 For £45 (6 glenmorangie + 2)</v>
          </cell>
          <cell r="D8232">
            <v>2552.12</v>
          </cell>
          <cell r="E8232">
            <v>1218.03</v>
          </cell>
          <cell r="F8232">
            <v>94</v>
          </cell>
          <cell r="G8232">
            <v>1404.2</v>
          </cell>
          <cell r="H8232">
            <v>376.48</v>
          </cell>
          <cell r="I8232">
            <v>52</v>
          </cell>
          <cell r="J8232">
            <v>316</v>
          </cell>
          <cell r="K8232">
            <v>2466.2800000000002</v>
          </cell>
          <cell r="L8232">
            <v>19</v>
          </cell>
          <cell r="M8232" t="str">
            <v>Jul/Aug</v>
          </cell>
          <cell r="N8232">
            <v>30</v>
          </cell>
        </row>
        <row r="8233">
          <cell r="A8233" t="str">
            <v>2006/07 W19</v>
          </cell>
          <cell r="B8233" t="str">
            <v>LGW South</v>
          </cell>
          <cell r="C8233" t="str">
            <v>Malt - Save £5 Glenmorangie Traditional</v>
          </cell>
          <cell r="D8233">
            <v>159.96</v>
          </cell>
          <cell r="E8233">
            <v>97.09</v>
          </cell>
          <cell r="F8233">
            <v>4</v>
          </cell>
          <cell r="G8233">
            <v>39.99</v>
          </cell>
          <cell r="H8233">
            <v>11.42</v>
          </cell>
          <cell r="I8233">
            <v>1</v>
          </cell>
          <cell r="J8233">
            <v>15</v>
          </cell>
          <cell r="K8233">
            <v>171.49</v>
          </cell>
          <cell r="L8233">
            <v>19</v>
          </cell>
          <cell r="M8233" t="str">
            <v>Jul/Aug</v>
          </cell>
          <cell r="N8233">
            <v>44</v>
          </cell>
        </row>
        <row r="8234">
          <cell r="A8234" t="str">
            <v>2006/07 W19</v>
          </cell>
          <cell r="B8234" t="str">
            <v>LGW South</v>
          </cell>
          <cell r="C8234" t="str">
            <v>Cognac - XO @ £45</v>
          </cell>
          <cell r="D8234">
            <v>4365</v>
          </cell>
          <cell r="E8234">
            <v>2273.13</v>
          </cell>
          <cell r="F8234">
            <v>97</v>
          </cell>
          <cell r="G8234">
            <v>2340</v>
          </cell>
          <cell r="H8234">
            <v>924.93</v>
          </cell>
          <cell r="I8234">
            <v>52</v>
          </cell>
          <cell r="J8234">
            <v>181</v>
          </cell>
          <cell r="K8234">
            <v>3484.25</v>
          </cell>
          <cell r="L8234">
            <v>19</v>
          </cell>
          <cell r="M8234" t="str">
            <v>Jul/Aug</v>
          </cell>
          <cell r="N8234">
            <v>37</v>
          </cell>
        </row>
        <row r="8235">
          <cell r="A8235" t="str">
            <v>2006/07 W19</v>
          </cell>
          <cell r="B8235" t="str">
            <v>LGW South</v>
          </cell>
          <cell r="C8235" t="str">
            <v>Cognac - VSOP 2 for £45</v>
          </cell>
          <cell r="D8235">
            <v>2858.79</v>
          </cell>
          <cell r="E8235">
            <v>1816.96</v>
          </cell>
          <cell r="F8235">
            <v>121</v>
          </cell>
          <cell r="G8235">
            <v>459.95</v>
          </cell>
          <cell r="H8235">
            <v>107.45</v>
          </cell>
          <cell r="I8235">
            <v>19</v>
          </cell>
          <cell r="J8235">
            <v>130</v>
          </cell>
          <cell r="K8235">
            <v>1207.18</v>
          </cell>
          <cell r="L8235">
            <v>19</v>
          </cell>
          <cell r="M8235" t="str">
            <v>Jul/Aug</v>
          </cell>
          <cell r="N8235">
            <v>41</v>
          </cell>
        </row>
        <row r="8236">
          <cell r="A8236" t="str">
            <v>2006/07 W19</v>
          </cell>
          <cell r="B8236" t="str">
            <v>LGW South</v>
          </cell>
          <cell r="C8236" t="str">
            <v>Cognac - Only £17_99 VS Especiale</v>
          </cell>
          <cell r="D8236">
            <v>4179.54</v>
          </cell>
          <cell r="E8236">
            <v>1977.24</v>
          </cell>
          <cell r="F8236">
            <v>246</v>
          </cell>
          <cell r="G8236">
            <v>1495.12</v>
          </cell>
          <cell r="H8236">
            <v>122.32</v>
          </cell>
          <cell r="I8236">
            <v>88</v>
          </cell>
          <cell r="J8236">
            <v>75</v>
          </cell>
          <cell r="K8236">
            <v>393.75</v>
          </cell>
          <cell r="L8236">
            <v>19</v>
          </cell>
          <cell r="M8236" t="str">
            <v>Jul/Aug</v>
          </cell>
          <cell r="N8236">
            <v>42</v>
          </cell>
        </row>
        <row r="8237">
          <cell r="A8237" t="str">
            <v>2006/07 W19</v>
          </cell>
          <cell r="B8237" t="str">
            <v>LGW South</v>
          </cell>
          <cell r="C8237" t="str">
            <v>Deluxe - Chivas 2 for £30</v>
          </cell>
          <cell r="D8237">
            <v>832.06</v>
          </cell>
          <cell r="E8237">
            <v>550.83000000000004</v>
          </cell>
          <cell r="F8237">
            <v>40</v>
          </cell>
          <cell r="G8237">
            <v>92.43</v>
          </cell>
          <cell r="H8237">
            <v>36.9</v>
          </cell>
          <cell r="I8237">
            <v>3</v>
          </cell>
          <cell r="J8237">
            <v>104</v>
          </cell>
          <cell r="K8237">
            <v>634.4</v>
          </cell>
          <cell r="L8237">
            <v>19</v>
          </cell>
          <cell r="M8237" t="str">
            <v>Jul/Aug</v>
          </cell>
          <cell r="N8237">
            <v>49</v>
          </cell>
        </row>
        <row r="8238">
          <cell r="A8238" t="str">
            <v>2006/07 W19</v>
          </cell>
          <cell r="B8238" t="str">
            <v>LGW South</v>
          </cell>
          <cell r="C8238" t="str">
            <v>Deluxe - Chivas Twin for £30</v>
          </cell>
          <cell r="D8238">
            <v>396.17</v>
          </cell>
          <cell r="E8238">
            <v>215.28</v>
          </cell>
          <cell r="F8238">
            <v>9</v>
          </cell>
          <cell r="G8238">
            <v>162.22999999999999</v>
          </cell>
          <cell r="H8238">
            <v>54.54</v>
          </cell>
          <cell r="I8238">
            <v>3</v>
          </cell>
          <cell r="J8238">
            <v>17</v>
          </cell>
          <cell r="K8238">
            <v>207.4</v>
          </cell>
          <cell r="L8238">
            <v>19</v>
          </cell>
          <cell r="M8238" t="str">
            <v>Jul/Aug</v>
          </cell>
          <cell r="N8238">
            <v>38</v>
          </cell>
        </row>
        <row r="8239">
          <cell r="A8239" t="str">
            <v>2006/07 W19</v>
          </cell>
          <cell r="B8239" t="str">
            <v>LGW South</v>
          </cell>
          <cell r="C8239" t="str">
            <v>Deluxe - Chivas Triple Pack @ £45</v>
          </cell>
          <cell r="D8239">
            <v>231.96</v>
          </cell>
          <cell r="E8239">
            <v>158.80000000000001</v>
          </cell>
          <cell r="F8239">
            <v>4</v>
          </cell>
          <cell r="G8239">
            <v>0</v>
          </cell>
          <cell r="H8239">
            <v>0</v>
          </cell>
          <cell r="I8239">
            <v>0</v>
          </cell>
          <cell r="J8239">
            <v>6</v>
          </cell>
          <cell r="K8239">
            <v>109.74</v>
          </cell>
          <cell r="L8239">
            <v>19</v>
          </cell>
          <cell r="M8239" t="str">
            <v>Jul/Aug</v>
          </cell>
          <cell r="N8239">
            <v>54</v>
          </cell>
        </row>
        <row r="8240">
          <cell r="A8240" t="str">
            <v>2006/07 W19</v>
          </cell>
          <cell r="B8240" t="str">
            <v>LGW South</v>
          </cell>
          <cell r="C8240" t="str">
            <v>Deluxe - Chivas Save £5 18yo</v>
          </cell>
          <cell r="D8240">
            <v>314.91000000000003</v>
          </cell>
          <cell r="E8240">
            <v>115.74</v>
          </cell>
          <cell r="F8240">
            <v>9</v>
          </cell>
          <cell r="G8240">
            <v>314.91000000000003</v>
          </cell>
          <cell r="H8240">
            <v>115.74</v>
          </cell>
          <cell r="I8240">
            <v>9</v>
          </cell>
          <cell r="J8240">
            <v>23</v>
          </cell>
          <cell r="K8240">
            <v>254.38</v>
          </cell>
          <cell r="L8240">
            <v>19</v>
          </cell>
          <cell r="M8240" t="str">
            <v>Jul/Aug</v>
          </cell>
          <cell r="N8240">
            <v>50</v>
          </cell>
        </row>
        <row r="8241">
          <cell r="A8241" t="str">
            <v>2006/07 W19</v>
          </cell>
          <cell r="B8241" t="str">
            <v>LGW South</v>
          </cell>
          <cell r="C8241" t="str">
            <v>Deluxe - Chivas Royal Salute get Chivas 18yo</v>
          </cell>
          <cell r="D8241">
            <v>119.98</v>
          </cell>
          <cell r="E8241">
            <v>63.04</v>
          </cell>
          <cell r="F8241">
            <v>2</v>
          </cell>
          <cell r="G8241">
            <v>59.99</v>
          </cell>
          <cell r="H8241">
            <v>24.32</v>
          </cell>
          <cell r="I8241">
            <v>1</v>
          </cell>
          <cell r="J8241">
            <v>6</v>
          </cell>
          <cell r="K8241">
            <v>127.62</v>
          </cell>
          <cell r="L8241">
            <v>19</v>
          </cell>
          <cell r="M8241" t="str">
            <v>Jul/Aug</v>
          </cell>
          <cell r="N8241">
            <v>57</v>
          </cell>
        </row>
        <row r="8242">
          <cell r="A8242" t="str">
            <v>2006/07 W19</v>
          </cell>
          <cell r="B8242" t="str">
            <v>LGW South</v>
          </cell>
          <cell r="C8242" t="str">
            <v>Deluxe - Dewars 2 for £30 ATA</v>
          </cell>
          <cell r="D8242">
            <v>819.92</v>
          </cell>
          <cell r="E8242">
            <v>192.82</v>
          </cell>
          <cell r="F8242">
            <v>52</v>
          </cell>
          <cell r="G8242">
            <v>659.94</v>
          </cell>
          <cell r="H8242">
            <v>71.52</v>
          </cell>
          <cell r="I8242">
            <v>42</v>
          </cell>
          <cell r="J8242">
            <v>99</v>
          </cell>
          <cell r="K8242">
            <v>523.71</v>
          </cell>
          <cell r="L8242">
            <v>19</v>
          </cell>
          <cell r="M8242" t="str">
            <v>Jul/Aug</v>
          </cell>
          <cell r="N8242">
            <v>40</v>
          </cell>
        </row>
        <row r="8243">
          <cell r="A8243" t="str">
            <v>2006/07 W19</v>
          </cell>
          <cell r="B8243" t="str">
            <v>LGW South</v>
          </cell>
          <cell r="C8243" t="str">
            <v>Deluxe - JW Blue get a free 20cl Gold (Sept Only)</v>
          </cell>
          <cell r="D8243">
            <v>839.08</v>
          </cell>
          <cell r="E8243">
            <v>390.1</v>
          </cell>
          <cell r="F8243">
            <v>11</v>
          </cell>
          <cell r="G8243">
            <v>381.4</v>
          </cell>
          <cell r="H8243">
            <v>123.4</v>
          </cell>
          <cell r="I8243">
            <v>5</v>
          </cell>
          <cell r="J8243">
            <v>18</v>
          </cell>
          <cell r="K8243">
            <v>572.94000000000005</v>
          </cell>
          <cell r="L8243">
            <v>19</v>
          </cell>
          <cell r="M8243" t="str">
            <v>Jul/Aug</v>
          </cell>
          <cell r="N8243">
            <v>46</v>
          </cell>
        </row>
        <row r="8244">
          <cell r="A8244" t="str">
            <v>2006/07 W19</v>
          </cell>
          <cell r="B8244" t="str">
            <v>LGW South</v>
          </cell>
          <cell r="C8244" t="str">
            <v>Deluxe - Free 20cl bottle (linked to JW Blue) (Sept Only)</v>
          </cell>
          <cell r="D8244">
            <v>245.93</v>
          </cell>
          <cell r="E8244">
            <v>169.48</v>
          </cell>
          <cell r="F8244">
            <v>16</v>
          </cell>
          <cell r="G8244">
            <v>99.43</v>
          </cell>
          <cell r="H8244">
            <v>59.12</v>
          </cell>
          <cell r="I8244">
            <v>6</v>
          </cell>
          <cell r="J8244">
            <v>70</v>
          </cell>
          <cell r="K8244">
            <v>419.3</v>
          </cell>
          <cell r="L8244">
            <v>19</v>
          </cell>
          <cell r="M8244" t="str">
            <v>Jul/Aug</v>
          </cell>
          <cell r="N8244">
            <v>47</v>
          </cell>
        </row>
        <row r="8245">
          <cell r="A8245" t="str">
            <v>2006/07 W19</v>
          </cell>
          <cell r="B8245" t="str">
            <v>LGW South</v>
          </cell>
          <cell r="C8245" t="str">
            <v>Champagne - Piper Florens Louis 2 for £30</v>
          </cell>
          <cell r="D8245">
            <v>507.5</v>
          </cell>
          <cell r="E8245">
            <v>168.47</v>
          </cell>
          <cell r="F8245">
            <v>29</v>
          </cell>
          <cell r="G8245">
            <v>332.5</v>
          </cell>
          <cell r="H8245">
            <v>82.47</v>
          </cell>
          <cell r="I8245">
            <v>19</v>
          </cell>
          <cell r="J8245">
            <v>65</v>
          </cell>
          <cell r="K8245">
            <v>578.5</v>
          </cell>
          <cell r="L8245">
            <v>19</v>
          </cell>
          <cell r="M8245" t="str">
            <v>Jul/Aug</v>
          </cell>
          <cell r="N8245">
            <v>53</v>
          </cell>
        </row>
        <row r="8246">
          <cell r="A8246" t="str">
            <v>2006/07 W19</v>
          </cell>
          <cell r="B8246" t="str">
            <v>LGW South</v>
          </cell>
          <cell r="C8246" t="str">
            <v>Champagne - Piper Florens Louis Twin for £30</v>
          </cell>
          <cell r="D8246">
            <v>630</v>
          </cell>
          <cell r="E8246">
            <v>224.5</v>
          </cell>
          <cell r="F8246">
            <v>18</v>
          </cell>
          <cell r="G8246">
            <v>350</v>
          </cell>
          <cell r="H8246">
            <v>86.9</v>
          </cell>
          <cell r="I8246">
            <v>10</v>
          </cell>
          <cell r="J8246">
            <v>64</v>
          </cell>
          <cell r="K8246">
            <v>1139.2</v>
          </cell>
          <cell r="L8246">
            <v>19</v>
          </cell>
          <cell r="M8246" t="str">
            <v>Jul/Aug</v>
          </cell>
          <cell r="N8246">
            <v>33</v>
          </cell>
        </row>
        <row r="8247">
          <cell r="A8247" t="str">
            <v>2006/07 W19</v>
          </cell>
          <cell r="B8247" t="str">
            <v>LGW South</v>
          </cell>
          <cell r="C8247" t="str">
            <v>Champagne - Charles Heidseick 2 for £35</v>
          </cell>
          <cell r="D8247">
            <v>91.96</v>
          </cell>
          <cell r="E8247">
            <v>44.78</v>
          </cell>
          <cell r="F8247">
            <v>4</v>
          </cell>
          <cell r="G8247">
            <v>45.98</v>
          </cell>
          <cell r="H8247">
            <v>17.32</v>
          </cell>
          <cell r="I8247">
            <v>2</v>
          </cell>
          <cell r="J8247">
            <v>32</v>
          </cell>
          <cell r="K8247">
            <v>296.32</v>
          </cell>
          <cell r="L8247">
            <v>19</v>
          </cell>
          <cell r="M8247" t="str">
            <v>Jul/Aug</v>
          </cell>
          <cell r="N8247">
            <v>55</v>
          </cell>
        </row>
        <row r="8248">
          <cell r="A8248" t="str">
            <v>2006/07 W19</v>
          </cell>
          <cell r="B8248" t="str">
            <v>LGW South</v>
          </cell>
          <cell r="C8248" t="str">
            <v>Champagne - Canard Twin for £25</v>
          </cell>
          <cell r="D8248">
            <v>2500</v>
          </cell>
          <cell r="E8248">
            <v>761.65</v>
          </cell>
          <cell r="F8248">
            <v>100</v>
          </cell>
          <cell r="G8248">
            <v>1575</v>
          </cell>
          <cell r="H8248">
            <v>354.65</v>
          </cell>
          <cell r="I8248">
            <v>63</v>
          </cell>
          <cell r="J8248">
            <v>87</v>
          </cell>
          <cell r="K8248">
            <v>1392</v>
          </cell>
          <cell r="L8248">
            <v>19</v>
          </cell>
          <cell r="M8248" t="str">
            <v>Jul/Aug</v>
          </cell>
          <cell r="N8248">
            <v>52</v>
          </cell>
        </row>
        <row r="8249">
          <cell r="A8249" t="str">
            <v>2006/07 W19</v>
          </cell>
          <cell r="B8249" t="str">
            <v>LGW South</v>
          </cell>
          <cell r="C8249" t="str">
            <v>Wine - Beringer 3 for £15</v>
          </cell>
          <cell r="D8249">
            <v>0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  <cell r="K8249" t="str">
            <v>/0</v>
          </cell>
          <cell r="L8249">
            <v>19</v>
          </cell>
          <cell r="M8249" t="str">
            <v>Jul/Aug</v>
          </cell>
          <cell r="N8249">
            <v>43</v>
          </cell>
        </row>
        <row r="8250">
          <cell r="A8250" t="str">
            <v>2006/07 W19</v>
          </cell>
          <cell r="B8250" t="str">
            <v>LGW South</v>
          </cell>
          <cell r="C8250" t="str">
            <v>Wine - Rosemount BOGOF</v>
          </cell>
          <cell r="D8250">
            <v>181.87</v>
          </cell>
          <cell r="E8250">
            <v>58.8</v>
          </cell>
          <cell r="F8250">
            <v>23</v>
          </cell>
          <cell r="G8250">
            <v>111.92</v>
          </cell>
          <cell r="H8250">
            <v>25.74</v>
          </cell>
          <cell r="I8250">
            <v>16</v>
          </cell>
          <cell r="J8250">
            <v>137</v>
          </cell>
          <cell r="K8250">
            <v>1007.96</v>
          </cell>
          <cell r="L8250">
            <v>19</v>
          </cell>
          <cell r="M8250" t="str">
            <v>Jul/Aug</v>
          </cell>
          <cell r="N8250">
            <v>56</v>
          </cell>
        </row>
        <row r="8251">
          <cell r="A8251" t="str">
            <v>2006/07 W19</v>
          </cell>
          <cell r="B8251" t="str">
            <v>LGW South</v>
          </cell>
          <cell r="C8251" t="str">
            <v>WOW - 2 for £45 Malt</v>
          </cell>
          <cell r="D8251">
            <v>1419.5</v>
          </cell>
          <cell r="E8251">
            <v>740.49</v>
          </cell>
          <cell r="F8251">
            <v>50</v>
          </cell>
          <cell r="G8251">
            <v>627.78</v>
          </cell>
          <cell r="H8251">
            <v>163.1</v>
          </cell>
          <cell r="I8251">
            <v>22</v>
          </cell>
          <cell r="J8251">
            <v>244</v>
          </cell>
          <cell r="K8251">
            <v>1879.87</v>
          </cell>
          <cell r="L8251">
            <v>19</v>
          </cell>
          <cell r="M8251" t="str">
            <v>Jul/Aug</v>
          </cell>
          <cell r="N8251">
            <v>34</v>
          </cell>
        </row>
        <row r="8252">
          <cell r="A8252" t="str">
            <v>2006/07 W19</v>
          </cell>
          <cell r="B8252" t="str">
            <v>LGW South</v>
          </cell>
          <cell r="C8252" t="str">
            <v>WOW - Connemara 2 for £30</v>
          </cell>
          <cell r="D8252">
            <v>17.989999999999998</v>
          </cell>
          <cell r="E8252">
            <v>13.31</v>
          </cell>
          <cell r="F8252">
            <v>1</v>
          </cell>
          <cell r="G8252">
            <v>0</v>
          </cell>
          <cell r="H8252">
            <v>0</v>
          </cell>
          <cell r="I8252">
            <v>0</v>
          </cell>
          <cell r="J8252">
            <v>6</v>
          </cell>
          <cell r="K8252">
            <v>28.08</v>
          </cell>
          <cell r="L8252">
            <v>19</v>
          </cell>
          <cell r="M8252" t="str">
            <v>Jul/Aug</v>
          </cell>
          <cell r="N8252">
            <v>60</v>
          </cell>
        </row>
        <row r="8253">
          <cell r="A8253" t="str">
            <v>2006/07 W19</v>
          </cell>
          <cell r="B8253" t="str">
            <v>LGW South</v>
          </cell>
          <cell r="C8253" t="str">
            <v>Others - 2 for £25 (glayva, disaronno)</v>
          </cell>
          <cell r="D8253">
            <v>940.36</v>
          </cell>
          <cell r="E8253">
            <v>424.52</v>
          </cell>
          <cell r="F8253">
            <v>64</v>
          </cell>
          <cell r="G8253">
            <v>538.63</v>
          </cell>
          <cell r="H8253">
            <v>117.13</v>
          </cell>
          <cell r="I8253">
            <v>37</v>
          </cell>
          <cell r="J8253">
            <v>92</v>
          </cell>
          <cell r="K8253">
            <v>321.57</v>
          </cell>
          <cell r="L8253">
            <v>19</v>
          </cell>
          <cell r="M8253" t="str">
            <v>Jul/Aug</v>
          </cell>
          <cell r="N8253">
            <v>48</v>
          </cell>
        </row>
        <row r="8254">
          <cell r="A8254" t="str">
            <v>2006/07 W19</v>
          </cell>
          <cell r="B8254" t="str">
            <v>LGW South</v>
          </cell>
          <cell r="C8254" t="str">
            <v>Others - Pimms 2 for £15 (70cl)</v>
          </cell>
          <cell r="D8254">
            <v>20483.68</v>
          </cell>
          <cell r="E8254">
            <v>2708.53</v>
          </cell>
          <cell r="F8254">
            <v>2712</v>
          </cell>
          <cell r="G8254">
            <v>19904.75</v>
          </cell>
          <cell r="H8254">
            <v>2285.42</v>
          </cell>
          <cell r="I8254">
            <v>2639</v>
          </cell>
          <cell r="J8254">
            <v>2004</v>
          </cell>
          <cell r="K8254">
            <v>8887.2999999999993</v>
          </cell>
          <cell r="L8254">
            <v>19</v>
          </cell>
          <cell r="M8254" t="str">
            <v>Jul/Aug</v>
          </cell>
          <cell r="N8254">
            <v>35</v>
          </cell>
        </row>
        <row r="8255">
          <cell r="A8255" t="str">
            <v>2006/07 W19</v>
          </cell>
          <cell r="B8255" t="str">
            <v>LGW South</v>
          </cell>
          <cell r="C8255" t="str">
            <v>Other - 2 for £30 Sauza</v>
          </cell>
          <cell r="D8255">
            <v>342.93</v>
          </cell>
          <cell r="E8255">
            <v>247.57</v>
          </cell>
          <cell r="F8255">
            <v>21</v>
          </cell>
          <cell r="G8255">
            <v>60</v>
          </cell>
          <cell r="H8255">
            <v>10.54</v>
          </cell>
          <cell r="I8255">
            <v>4</v>
          </cell>
          <cell r="J8255">
            <v>21</v>
          </cell>
          <cell r="K8255">
            <v>93.45</v>
          </cell>
          <cell r="L8255">
            <v>19</v>
          </cell>
          <cell r="M8255" t="str">
            <v>Jul/Aug</v>
          </cell>
          <cell r="N8255">
            <v>58</v>
          </cell>
        </row>
        <row r="8256">
          <cell r="A8256" t="str">
            <v>2006/07 W19</v>
          </cell>
          <cell r="B8256" t="str">
            <v>LGW South</v>
          </cell>
          <cell r="C8256" t="str">
            <v>Others - 2 for £20 ATA (70cl)</v>
          </cell>
          <cell r="D8256">
            <v>9919.84</v>
          </cell>
          <cell r="E8256">
            <v>2222.86</v>
          </cell>
          <cell r="F8256">
            <v>961</v>
          </cell>
          <cell r="G8256">
            <v>9431.82</v>
          </cell>
          <cell r="H8256">
            <v>1868.2</v>
          </cell>
          <cell r="I8256">
            <v>915</v>
          </cell>
          <cell r="J8256">
            <v>850</v>
          </cell>
          <cell r="K8256">
            <v>3390.89</v>
          </cell>
          <cell r="L8256">
            <v>19</v>
          </cell>
          <cell r="M8256" t="str">
            <v>Jul/Aug</v>
          </cell>
          <cell r="N8256">
            <v>32</v>
          </cell>
        </row>
        <row r="8257">
          <cell r="A8257" t="str">
            <v>2006/07 W19</v>
          </cell>
          <cell r="B8257" t="str">
            <v>LGW South</v>
          </cell>
          <cell r="C8257" t="str">
            <v>Others - 2 for £15 Fortified</v>
          </cell>
          <cell r="D8257">
            <v>143.04</v>
          </cell>
          <cell r="E8257">
            <v>76.59</v>
          </cell>
          <cell r="F8257">
            <v>16</v>
          </cell>
          <cell r="G8257">
            <v>8.7899999999999991</v>
          </cell>
          <cell r="H8257">
            <v>2.34</v>
          </cell>
          <cell r="I8257">
            <v>1</v>
          </cell>
          <cell r="J8257">
            <v>52</v>
          </cell>
          <cell r="K8257">
            <v>208</v>
          </cell>
          <cell r="L8257">
            <v>19</v>
          </cell>
          <cell r="M8257" t="str">
            <v>Jul/Aug</v>
          </cell>
          <cell r="N8257">
            <v>59</v>
          </cell>
        </row>
        <row r="8258">
          <cell r="A8258" t="str">
            <v>2006/07 W19</v>
          </cell>
          <cell r="B8258" t="str">
            <v>LGW North</v>
          </cell>
          <cell r="C8258" t="str">
            <v>Liquor</v>
          </cell>
          <cell r="D8258">
            <v>122921.22</v>
          </cell>
          <cell r="E8258">
            <v>54654.05</v>
          </cell>
          <cell r="F8258">
            <v>8420</v>
          </cell>
          <cell r="G8258">
            <v>62448.43</v>
          </cell>
          <cell r="H8258">
            <v>14161.79</v>
          </cell>
          <cell r="I8258">
            <v>3915</v>
          </cell>
          <cell r="J8258">
            <v>18939</v>
          </cell>
          <cell r="K8258">
            <v>110415.76</v>
          </cell>
          <cell r="L8258">
            <v>19</v>
          </cell>
          <cell r="M8258" t="str">
            <v>Jul/Aug</v>
          </cell>
          <cell r="N8258">
            <v>1</v>
          </cell>
        </row>
        <row r="8259">
          <cell r="A8259" t="str">
            <v>2006/07 W19</v>
          </cell>
          <cell r="B8259" t="str">
            <v>LGW North</v>
          </cell>
          <cell r="C8259" t="str">
            <v>Tobacco</v>
          </cell>
          <cell r="D8259">
            <v>78756.88</v>
          </cell>
          <cell r="E8259">
            <v>55137.85</v>
          </cell>
          <cell r="F8259">
            <v>2444</v>
          </cell>
          <cell r="G8259">
            <v>6402.2</v>
          </cell>
          <cell r="H8259">
            <v>1318.63</v>
          </cell>
          <cell r="I8259">
            <v>182</v>
          </cell>
          <cell r="J8259">
            <v>8742</v>
          </cell>
          <cell r="K8259">
            <v>74535.92</v>
          </cell>
          <cell r="L8259">
            <v>19</v>
          </cell>
          <cell r="M8259" t="str">
            <v>Jul/Aug</v>
          </cell>
          <cell r="N8259">
            <v>2</v>
          </cell>
        </row>
        <row r="8260">
          <cell r="A8260" t="str">
            <v>2006/07 W19</v>
          </cell>
          <cell r="B8260" t="str">
            <v>LGW North</v>
          </cell>
          <cell r="C8260" t="str">
            <v>Perfumery</v>
          </cell>
          <cell r="D8260">
            <v>551701.28</v>
          </cell>
          <cell r="E8260">
            <v>307170.86</v>
          </cell>
          <cell r="F8260">
            <v>23771</v>
          </cell>
          <cell r="G8260">
            <v>337551.27</v>
          </cell>
          <cell r="H8260">
            <v>168330.42</v>
          </cell>
          <cell r="I8260">
            <v>14617</v>
          </cell>
          <cell r="J8260">
            <v>88771</v>
          </cell>
          <cell r="K8260">
            <v>741605.09</v>
          </cell>
          <cell r="L8260">
            <v>19</v>
          </cell>
          <cell r="M8260" t="str">
            <v>Jul/Aug</v>
          </cell>
          <cell r="N8260">
            <v>3</v>
          </cell>
        </row>
        <row r="8261">
          <cell r="A8261" t="str">
            <v>2006/07 W19</v>
          </cell>
          <cell r="B8261" t="str">
            <v>LGW North</v>
          </cell>
          <cell r="C8261" t="str">
            <v>Food</v>
          </cell>
          <cell r="D8261">
            <v>32787.99</v>
          </cell>
          <cell r="E8261">
            <v>15663.59</v>
          </cell>
          <cell r="F8261">
            <v>8479</v>
          </cell>
          <cell r="G8261">
            <v>16210.81</v>
          </cell>
          <cell r="H8261">
            <v>6683.26</v>
          </cell>
          <cell r="I8261">
            <v>4281</v>
          </cell>
          <cell r="J8261">
            <v>6087</v>
          </cell>
          <cell r="K8261">
            <v>11832.66</v>
          </cell>
          <cell r="L8261">
            <v>19</v>
          </cell>
          <cell r="M8261" t="str">
            <v>Jul/Aug</v>
          </cell>
          <cell r="N8261">
            <v>4</v>
          </cell>
        </row>
        <row r="8262">
          <cell r="A8262" t="str">
            <v>2006/07 W19</v>
          </cell>
          <cell r="B8262" t="str">
            <v>LGW North</v>
          </cell>
          <cell r="C8262" t="str">
            <v>Tax Free</v>
          </cell>
          <cell r="D8262">
            <v>49448.6</v>
          </cell>
          <cell r="E8262">
            <v>25542.35</v>
          </cell>
          <cell r="F8262">
            <v>3471</v>
          </cell>
          <cell r="G8262">
            <v>26903.74</v>
          </cell>
          <cell r="H8262">
            <v>11953.33</v>
          </cell>
          <cell r="I8262">
            <v>1985</v>
          </cell>
          <cell r="J8262">
            <v>20278</v>
          </cell>
          <cell r="K8262">
            <v>116221.98</v>
          </cell>
          <cell r="L8262">
            <v>19</v>
          </cell>
          <cell r="M8262" t="str">
            <v>Jul/Aug</v>
          </cell>
          <cell r="N8262">
            <v>5</v>
          </cell>
        </row>
        <row r="8263">
          <cell r="A8263" t="str">
            <v>2006/07 W19</v>
          </cell>
          <cell r="B8263" t="str">
            <v>LGW North</v>
          </cell>
          <cell r="C8263" t="str">
            <v>Unclassified Products</v>
          </cell>
          <cell r="D8263">
            <v>0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  <cell r="K8263" t="str">
            <v>/0</v>
          </cell>
          <cell r="L8263">
            <v>19</v>
          </cell>
          <cell r="M8263" t="str">
            <v>Jul/Aug</v>
          </cell>
          <cell r="N8263">
            <v>6</v>
          </cell>
        </row>
        <row r="8264">
          <cell r="A8264" t="str">
            <v>2006/07 W19</v>
          </cell>
          <cell r="B8264" t="str">
            <v>LGW North</v>
          </cell>
          <cell r="C8264" t="str">
            <v>Spirits</v>
          </cell>
          <cell r="D8264">
            <v>93558.88</v>
          </cell>
          <cell r="E8264">
            <v>45021.91</v>
          </cell>
          <cell r="F8264">
            <v>6979</v>
          </cell>
          <cell r="G8264">
            <v>43364.72</v>
          </cell>
          <cell r="H8264">
            <v>9610.67</v>
          </cell>
          <cell r="I8264">
            <v>3045</v>
          </cell>
          <cell r="J8264">
            <v>14670</v>
          </cell>
          <cell r="K8264">
            <v>69811.23</v>
          </cell>
          <cell r="L8264">
            <v>19</v>
          </cell>
          <cell r="M8264" t="str">
            <v>Jul/Aug</v>
          </cell>
          <cell r="N8264">
            <v>7</v>
          </cell>
        </row>
        <row r="8265">
          <cell r="A8265" t="str">
            <v>2006/07 W19</v>
          </cell>
          <cell r="B8265" t="str">
            <v>LGW North</v>
          </cell>
          <cell r="C8265" t="str">
            <v>Fortified Wines</v>
          </cell>
          <cell r="D8265">
            <v>1406.71</v>
          </cell>
          <cell r="E8265">
            <v>605.36</v>
          </cell>
          <cell r="F8265">
            <v>163</v>
          </cell>
          <cell r="G8265">
            <v>660.04</v>
          </cell>
          <cell r="H8265">
            <v>139.87</v>
          </cell>
          <cell r="I8265">
            <v>75</v>
          </cell>
          <cell r="J8265">
            <v>377</v>
          </cell>
          <cell r="K8265">
            <v>1302.43</v>
          </cell>
          <cell r="L8265">
            <v>19</v>
          </cell>
          <cell r="M8265" t="str">
            <v>Jul/Aug</v>
          </cell>
          <cell r="N8265">
            <v>10</v>
          </cell>
        </row>
        <row r="8266">
          <cell r="A8266" t="str">
            <v>2006/07 W19</v>
          </cell>
          <cell r="B8266" t="str">
            <v>LGW North</v>
          </cell>
          <cell r="C8266" t="str">
            <v>Others</v>
          </cell>
          <cell r="D8266">
            <v>0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  <cell r="K8266" t="str">
            <v>/0</v>
          </cell>
          <cell r="L8266">
            <v>19</v>
          </cell>
          <cell r="M8266" t="str">
            <v>Jul/Aug</v>
          </cell>
          <cell r="N8266">
            <v>11</v>
          </cell>
        </row>
        <row r="8267">
          <cell r="A8267" t="str">
            <v>2006/07 W19</v>
          </cell>
          <cell r="B8267" t="str">
            <v>LGW North</v>
          </cell>
          <cell r="C8267" t="str">
            <v>Champagne</v>
          </cell>
          <cell r="D8267">
            <v>23939.89</v>
          </cell>
          <cell r="E8267">
            <v>7675.59</v>
          </cell>
          <cell r="F8267">
            <v>711</v>
          </cell>
          <cell r="G8267">
            <v>16118.29</v>
          </cell>
          <cell r="H8267">
            <v>3959.18</v>
          </cell>
          <cell r="I8267">
            <v>475</v>
          </cell>
          <cell r="J8267">
            <v>1827</v>
          </cell>
          <cell r="K8267">
            <v>33735.26</v>
          </cell>
          <cell r="L8267">
            <v>19</v>
          </cell>
          <cell r="M8267" t="str">
            <v>Jul/Aug</v>
          </cell>
          <cell r="N8267">
            <v>8</v>
          </cell>
        </row>
        <row r="8268">
          <cell r="A8268" t="str">
            <v>2006/07 W19</v>
          </cell>
          <cell r="B8268" t="str">
            <v>LGW North</v>
          </cell>
          <cell r="C8268" t="str">
            <v>Wines</v>
          </cell>
          <cell r="D8268">
            <v>4015.74</v>
          </cell>
          <cell r="E8268">
            <v>1351.19</v>
          </cell>
          <cell r="F8268">
            <v>567</v>
          </cell>
          <cell r="G8268">
            <v>2305.38</v>
          </cell>
          <cell r="H8268">
            <v>452.07</v>
          </cell>
          <cell r="I8268">
            <v>320</v>
          </cell>
          <cell r="J8268">
            <v>2065</v>
          </cell>
          <cell r="K8268">
            <v>7961.76</v>
          </cell>
          <cell r="L8268">
            <v>19</v>
          </cell>
          <cell r="M8268" t="str">
            <v>Jul/Aug</v>
          </cell>
          <cell r="N8268">
            <v>9</v>
          </cell>
        </row>
        <row r="8269">
          <cell r="A8269" t="str">
            <v>2006/07 W19</v>
          </cell>
          <cell r="B8269" t="str">
            <v>LGW North</v>
          </cell>
          <cell r="C8269" t="str">
            <v>Unclassified Liquor</v>
          </cell>
          <cell r="D8269">
            <v>0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  <cell r="K8269" t="str">
            <v>/0</v>
          </cell>
          <cell r="L8269">
            <v>19</v>
          </cell>
          <cell r="M8269" t="str">
            <v>Jul/Aug</v>
          </cell>
          <cell r="N8269">
            <v>12</v>
          </cell>
        </row>
        <row r="8270">
          <cell r="A8270" t="str">
            <v>2006/07 W19</v>
          </cell>
          <cell r="B8270" t="str">
            <v>LGW North</v>
          </cell>
          <cell r="C8270" t="str">
            <v>Value - 2 for £15</v>
          </cell>
          <cell r="D8270">
            <v>11979.21</v>
          </cell>
          <cell r="E8270">
            <v>8268.24</v>
          </cell>
          <cell r="F8270">
            <v>1480</v>
          </cell>
          <cell r="G8270">
            <v>654.55999999999995</v>
          </cell>
          <cell r="H8270">
            <v>102.69</v>
          </cell>
          <cell r="I8270">
            <v>42</v>
          </cell>
          <cell r="J8270">
            <v>1836</v>
          </cell>
          <cell r="K8270">
            <v>5322.4</v>
          </cell>
          <cell r="L8270">
            <v>19</v>
          </cell>
          <cell r="M8270" t="str">
            <v>Jul/Aug</v>
          </cell>
          <cell r="N8270">
            <v>31</v>
          </cell>
        </row>
        <row r="8271">
          <cell r="A8271" t="str">
            <v>2006/07 W19</v>
          </cell>
          <cell r="B8271" t="str">
            <v>LGW North</v>
          </cell>
          <cell r="C8271" t="str">
            <v>Value - 2 for £20 Bombay Saphire</v>
          </cell>
          <cell r="D8271">
            <v>963.67</v>
          </cell>
          <cell r="E8271">
            <v>647.79</v>
          </cell>
          <cell r="F8271">
            <v>74</v>
          </cell>
          <cell r="G8271">
            <v>184.32</v>
          </cell>
          <cell r="H8271">
            <v>49.14</v>
          </cell>
          <cell r="I8271">
            <v>9</v>
          </cell>
          <cell r="J8271">
            <v>92</v>
          </cell>
          <cell r="K8271">
            <v>255.76</v>
          </cell>
          <cell r="L8271">
            <v>19</v>
          </cell>
          <cell r="M8271" t="str">
            <v>Jul/Aug</v>
          </cell>
          <cell r="N8271">
            <v>45</v>
          </cell>
        </row>
        <row r="8272">
          <cell r="A8272" t="str">
            <v>2006/07 W19</v>
          </cell>
          <cell r="B8272" t="str">
            <v>LGW North</v>
          </cell>
          <cell r="C8272" t="str">
            <v>Value - Baileys 2 for £20</v>
          </cell>
          <cell r="D8272">
            <v>2085.73</v>
          </cell>
          <cell r="E8272">
            <v>1189.75</v>
          </cell>
          <cell r="F8272">
            <v>187</v>
          </cell>
          <cell r="G8272">
            <v>284.27999999999997</v>
          </cell>
          <cell r="H8272">
            <v>95.36</v>
          </cell>
          <cell r="I8272">
            <v>18</v>
          </cell>
          <cell r="J8272">
            <v>296</v>
          </cell>
          <cell r="K8272">
            <v>1426.72</v>
          </cell>
          <cell r="L8272">
            <v>19</v>
          </cell>
          <cell r="M8272" t="str">
            <v>Jul/Aug</v>
          </cell>
          <cell r="N8272">
            <v>39</v>
          </cell>
        </row>
        <row r="8273">
          <cell r="A8273" t="str">
            <v>2006/07 W19</v>
          </cell>
          <cell r="B8273" t="str">
            <v>LGW North</v>
          </cell>
          <cell r="C8273" t="str">
            <v>Value - Baileys Twin @ £20</v>
          </cell>
          <cell r="D8273">
            <v>1000</v>
          </cell>
          <cell r="E8273">
            <v>610.03</v>
          </cell>
          <cell r="F8273">
            <v>50</v>
          </cell>
          <cell r="G8273">
            <v>0</v>
          </cell>
          <cell r="H8273">
            <v>0</v>
          </cell>
          <cell r="I8273">
            <v>0</v>
          </cell>
          <cell r="J8273">
            <v>32</v>
          </cell>
          <cell r="K8273">
            <v>308.45999999999998</v>
          </cell>
          <cell r="L8273">
            <v>19</v>
          </cell>
          <cell r="M8273" t="str">
            <v>Jul/Aug</v>
          </cell>
          <cell r="N8273">
            <v>51</v>
          </cell>
        </row>
        <row r="8274">
          <cell r="A8274" t="str">
            <v>2006/07 W19</v>
          </cell>
          <cell r="B8274" t="str">
            <v>LGW North</v>
          </cell>
          <cell r="C8274" t="str">
            <v>Value - Twins @ £15</v>
          </cell>
          <cell r="D8274">
            <v>1845.88</v>
          </cell>
          <cell r="E8274">
            <v>1340.94</v>
          </cell>
          <cell r="F8274">
            <v>122</v>
          </cell>
          <cell r="G8274">
            <v>30.88</v>
          </cell>
          <cell r="H8274">
            <v>3.18</v>
          </cell>
          <cell r="I8274">
            <v>1</v>
          </cell>
          <cell r="J8274">
            <v>123</v>
          </cell>
          <cell r="K8274">
            <v>626.07000000000005</v>
          </cell>
          <cell r="L8274">
            <v>19</v>
          </cell>
          <cell r="M8274" t="str">
            <v>Jul/Aug</v>
          </cell>
          <cell r="N8274">
            <v>36</v>
          </cell>
        </row>
        <row r="8275">
          <cell r="A8275" t="str">
            <v>2006/07 W19</v>
          </cell>
          <cell r="B8275" t="str">
            <v>LGW North</v>
          </cell>
          <cell r="C8275" t="str">
            <v>Malt - 2 For £45 (6 glenmorangie + 2)</v>
          </cell>
          <cell r="D8275">
            <v>1973.32</v>
          </cell>
          <cell r="E8275">
            <v>1027.75</v>
          </cell>
          <cell r="F8275">
            <v>74</v>
          </cell>
          <cell r="G8275">
            <v>906.19</v>
          </cell>
          <cell r="H8275">
            <v>242.89</v>
          </cell>
          <cell r="I8275">
            <v>34</v>
          </cell>
          <cell r="J8275">
            <v>369</v>
          </cell>
          <cell r="K8275">
            <v>2863.14</v>
          </cell>
          <cell r="L8275">
            <v>19</v>
          </cell>
          <cell r="M8275" t="str">
            <v>Jul/Aug</v>
          </cell>
          <cell r="N8275">
            <v>30</v>
          </cell>
        </row>
        <row r="8276">
          <cell r="A8276" t="str">
            <v>2006/07 W19</v>
          </cell>
          <cell r="B8276" t="str">
            <v>LGW North</v>
          </cell>
          <cell r="C8276" t="str">
            <v>Malt - Save £5 Glenmorangie Traditional</v>
          </cell>
          <cell r="D8276">
            <v>199.95</v>
          </cell>
          <cell r="E8276">
            <v>91.38</v>
          </cell>
          <cell r="F8276">
            <v>5</v>
          </cell>
          <cell r="G8276">
            <v>119.97</v>
          </cell>
          <cell r="H8276">
            <v>34.26</v>
          </cell>
          <cell r="I8276">
            <v>3</v>
          </cell>
          <cell r="J8276">
            <v>28</v>
          </cell>
          <cell r="K8276">
            <v>320.04000000000002</v>
          </cell>
          <cell r="L8276">
            <v>19</v>
          </cell>
          <cell r="M8276" t="str">
            <v>Jul/Aug</v>
          </cell>
          <cell r="N8276">
            <v>44</v>
          </cell>
        </row>
        <row r="8277">
          <cell r="A8277" t="str">
            <v>2006/07 W19</v>
          </cell>
          <cell r="B8277" t="str">
            <v>LGW North</v>
          </cell>
          <cell r="C8277" t="str">
            <v>Cognac - XO @ £45</v>
          </cell>
          <cell r="D8277">
            <v>2205</v>
          </cell>
          <cell r="E8277">
            <v>1102.8800000000001</v>
          </cell>
          <cell r="F8277">
            <v>49</v>
          </cell>
          <cell r="G8277">
            <v>1350</v>
          </cell>
          <cell r="H8277">
            <v>533.64</v>
          </cell>
          <cell r="I8277">
            <v>30</v>
          </cell>
          <cell r="J8277">
            <v>127</v>
          </cell>
          <cell r="K8277">
            <v>2444.75</v>
          </cell>
          <cell r="L8277">
            <v>19</v>
          </cell>
          <cell r="M8277" t="str">
            <v>Jul/Aug</v>
          </cell>
          <cell r="N8277">
            <v>37</v>
          </cell>
        </row>
        <row r="8278">
          <cell r="A8278" t="str">
            <v>2006/07 W19</v>
          </cell>
          <cell r="B8278" t="str">
            <v>LGW North</v>
          </cell>
          <cell r="C8278" t="str">
            <v>Cognac - VSOP 2 for £45</v>
          </cell>
          <cell r="D8278">
            <v>1205.9100000000001</v>
          </cell>
          <cell r="E8278">
            <v>571.29</v>
          </cell>
          <cell r="F8278">
            <v>51</v>
          </cell>
          <cell r="G8278">
            <v>594.95000000000005</v>
          </cell>
          <cell r="H8278">
            <v>137.30000000000001</v>
          </cell>
          <cell r="I8278">
            <v>25</v>
          </cell>
          <cell r="J8278">
            <v>110</v>
          </cell>
          <cell r="K8278">
            <v>1021.45</v>
          </cell>
          <cell r="L8278">
            <v>19</v>
          </cell>
          <cell r="M8278" t="str">
            <v>Jul/Aug</v>
          </cell>
          <cell r="N8278">
            <v>41</v>
          </cell>
        </row>
        <row r="8279">
          <cell r="A8279" t="str">
            <v>2006/07 W19</v>
          </cell>
          <cell r="B8279" t="str">
            <v>LGW North</v>
          </cell>
          <cell r="C8279" t="str">
            <v>Cognac - Only £17_99 VS Especiale</v>
          </cell>
          <cell r="D8279">
            <v>1053.3800000000001</v>
          </cell>
          <cell r="E8279">
            <v>448.43</v>
          </cell>
          <cell r="F8279">
            <v>62</v>
          </cell>
          <cell r="G8279">
            <v>458.73</v>
          </cell>
          <cell r="H8279">
            <v>37.53</v>
          </cell>
          <cell r="I8279">
            <v>27</v>
          </cell>
          <cell r="J8279">
            <v>39</v>
          </cell>
          <cell r="K8279">
            <v>204.75</v>
          </cell>
          <cell r="L8279">
            <v>19</v>
          </cell>
          <cell r="M8279" t="str">
            <v>Jul/Aug</v>
          </cell>
          <cell r="N8279">
            <v>42</v>
          </cell>
        </row>
        <row r="8280">
          <cell r="A8280" t="str">
            <v>2006/07 W19</v>
          </cell>
          <cell r="B8280" t="str">
            <v>LGW North</v>
          </cell>
          <cell r="C8280" t="str">
            <v>Deluxe - Chivas 2 for £30</v>
          </cell>
          <cell r="D8280">
            <v>399.8</v>
          </cell>
          <cell r="E8280">
            <v>277.8</v>
          </cell>
          <cell r="F8280">
            <v>20</v>
          </cell>
          <cell r="G8280">
            <v>0</v>
          </cell>
          <cell r="H8280">
            <v>0</v>
          </cell>
          <cell r="I8280">
            <v>0</v>
          </cell>
          <cell r="J8280">
            <v>42</v>
          </cell>
          <cell r="K8280">
            <v>256.2</v>
          </cell>
          <cell r="L8280">
            <v>19</v>
          </cell>
          <cell r="M8280" t="str">
            <v>Jul/Aug</v>
          </cell>
          <cell r="N8280">
            <v>49</v>
          </cell>
        </row>
        <row r="8281">
          <cell r="A8281" t="str">
            <v>2006/07 W19</v>
          </cell>
          <cell r="B8281" t="str">
            <v>LGW North</v>
          </cell>
          <cell r="C8281" t="str">
            <v>Deluxe - Chivas Twin for £30</v>
          </cell>
          <cell r="D8281">
            <v>428.89</v>
          </cell>
          <cell r="E8281">
            <v>294.69</v>
          </cell>
          <cell r="F8281">
            <v>11</v>
          </cell>
          <cell r="G8281">
            <v>0</v>
          </cell>
          <cell r="H8281">
            <v>0</v>
          </cell>
          <cell r="I8281">
            <v>0</v>
          </cell>
          <cell r="J8281">
            <v>21</v>
          </cell>
          <cell r="K8281">
            <v>256.2</v>
          </cell>
          <cell r="L8281">
            <v>19</v>
          </cell>
          <cell r="M8281" t="str">
            <v>Jul/Aug</v>
          </cell>
          <cell r="N8281">
            <v>38</v>
          </cell>
        </row>
        <row r="8282">
          <cell r="A8282" t="str">
            <v>2006/07 W19</v>
          </cell>
          <cell r="B8282" t="str">
            <v>LGW North</v>
          </cell>
          <cell r="C8282" t="str">
            <v>Deluxe - Chivas Triple Pack @ £45</v>
          </cell>
          <cell r="D8282">
            <v>231.96</v>
          </cell>
          <cell r="E8282">
            <v>158.80000000000001</v>
          </cell>
          <cell r="F8282">
            <v>4</v>
          </cell>
          <cell r="G8282">
            <v>0</v>
          </cell>
          <cell r="H8282">
            <v>0</v>
          </cell>
          <cell r="I8282">
            <v>0</v>
          </cell>
          <cell r="J8282">
            <v>38</v>
          </cell>
          <cell r="K8282">
            <v>695.02</v>
          </cell>
          <cell r="L8282">
            <v>19</v>
          </cell>
          <cell r="M8282" t="str">
            <v>Jul/Aug</v>
          </cell>
          <cell r="N8282">
            <v>54</v>
          </cell>
        </row>
        <row r="8283">
          <cell r="A8283" t="str">
            <v>2006/07 W19</v>
          </cell>
          <cell r="B8283" t="str">
            <v>LGW North</v>
          </cell>
          <cell r="C8283" t="str">
            <v>Deluxe - Chivas Save £5 18yo</v>
          </cell>
          <cell r="D8283">
            <v>139.96</v>
          </cell>
          <cell r="E8283">
            <v>84.65</v>
          </cell>
          <cell r="F8283">
            <v>4</v>
          </cell>
          <cell r="G8283">
            <v>34.99</v>
          </cell>
          <cell r="H8283">
            <v>12.86</v>
          </cell>
          <cell r="I8283">
            <v>1</v>
          </cell>
          <cell r="J8283">
            <v>23</v>
          </cell>
          <cell r="K8283">
            <v>254.38</v>
          </cell>
          <cell r="L8283">
            <v>19</v>
          </cell>
          <cell r="M8283" t="str">
            <v>Jul/Aug</v>
          </cell>
          <cell r="N8283">
            <v>50</v>
          </cell>
        </row>
        <row r="8284">
          <cell r="A8284" t="str">
            <v>2006/07 W19</v>
          </cell>
          <cell r="B8284" t="str">
            <v>LGW North</v>
          </cell>
          <cell r="C8284" t="str">
            <v>Deluxe - Chivas Royal Salute get Chivas 18yo</v>
          </cell>
          <cell r="D8284">
            <v>0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11</v>
          </cell>
          <cell r="K8284" t="str">
            <v>/0</v>
          </cell>
          <cell r="L8284">
            <v>19</v>
          </cell>
          <cell r="M8284" t="str">
            <v>Jul/Aug</v>
          </cell>
          <cell r="N8284">
            <v>57</v>
          </cell>
        </row>
        <row r="8285">
          <cell r="A8285" t="str">
            <v>2006/07 W19</v>
          </cell>
          <cell r="B8285" t="str">
            <v>LGW North</v>
          </cell>
          <cell r="C8285" t="str">
            <v>Deluxe - Dewars 2 for £30 ATA</v>
          </cell>
          <cell r="D8285">
            <v>699.86</v>
          </cell>
          <cell r="E8285">
            <v>130.59</v>
          </cell>
          <cell r="F8285">
            <v>42</v>
          </cell>
          <cell r="G8285">
            <v>629.88</v>
          </cell>
          <cell r="H8285">
            <v>77.03</v>
          </cell>
          <cell r="I8285">
            <v>38</v>
          </cell>
          <cell r="J8285">
            <v>99</v>
          </cell>
          <cell r="K8285">
            <v>523.71</v>
          </cell>
          <cell r="L8285">
            <v>19</v>
          </cell>
          <cell r="M8285" t="str">
            <v>Jul/Aug</v>
          </cell>
          <cell r="N8285">
            <v>40</v>
          </cell>
        </row>
        <row r="8286">
          <cell r="A8286" t="str">
            <v>2006/07 W19</v>
          </cell>
          <cell r="B8286" t="str">
            <v>LGW North</v>
          </cell>
          <cell r="C8286" t="str">
            <v>Deluxe - JW Blue get a free 20cl Gold (Sept Only)</v>
          </cell>
          <cell r="D8286">
            <v>251.56</v>
          </cell>
          <cell r="E8286">
            <v>132.91999999999999</v>
          </cell>
          <cell r="F8286">
            <v>3</v>
          </cell>
          <cell r="G8286">
            <v>99</v>
          </cell>
          <cell r="H8286">
            <v>44.02</v>
          </cell>
          <cell r="I8286">
            <v>1</v>
          </cell>
          <cell r="J8286">
            <v>50</v>
          </cell>
          <cell r="K8286">
            <v>1591.5</v>
          </cell>
          <cell r="L8286">
            <v>19</v>
          </cell>
          <cell r="M8286" t="str">
            <v>Jul/Aug</v>
          </cell>
          <cell r="N8286">
            <v>46</v>
          </cell>
        </row>
        <row r="8287">
          <cell r="A8287" t="str">
            <v>2006/07 W19</v>
          </cell>
          <cell r="B8287" t="str">
            <v>LGW North</v>
          </cell>
          <cell r="C8287" t="str">
            <v>Deluxe - Free 20cl bottle (linked to JW Blue) (Sept Only)</v>
          </cell>
          <cell r="D8287">
            <v>77.150000000000006</v>
          </cell>
          <cell r="E8287">
            <v>43.48</v>
          </cell>
          <cell r="F8287">
            <v>6</v>
          </cell>
          <cell r="G8287">
            <v>16.989999999999998</v>
          </cell>
          <cell r="H8287">
            <v>-0.64</v>
          </cell>
          <cell r="I8287">
            <v>2</v>
          </cell>
          <cell r="J8287">
            <v>54</v>
          </cell>
          <cell r="K8287">
            <v>323.45999999999998</v>
          </cell>
          <cell r="L8287">
            <v>19</v>
          </cell>
          <cell r="M8287" t="str">
            <v>Jul/Aug</v>
          </cell>
          <cell r="N8287">
            <v>47</v>
          </cell>
        </row>
        <row r="8288">
          <cell r="A8288" t="str">
            <v>2006/07 W19</v>
          </cell>
          <cell r="B8288" t="str">
            <v>LGW North</v>
          </cell>
          <cell r="C8288" t="str">
            <v>Champagne - Piper Florens Louis 2 for £30</v>
          </cell>
          <cell r="D8288">
            <v>245</v>
          </cell>
          <cell r="E8288">
            <v>103.36</v>
          </cell>
          <cell r="F8288">
            <v>14</v>
          </cell>
          <cell r="G8288">
            <v>70</v>
          </cell>
          <cell r="H8288">
            <v>17.36</v>
          </cell>
          <cell r="I8288">
            <v>4</v>
          </cell>
          <cell r="J8288">
            <v>39</v>
          </cell>
          <cell r="K8288">
            <v>347.1</v>
          </cell>
          <cell r="L8288">
            <v>19</v>
          </cell>
          <cell r="M8288" t="str">
            <v>Jul/Aug</v>
          </cell>
          <cell r="N8288">
            <v>53</v>
          </cell>
        </row>
        <row r="8289">
          <cell r="A8289" t="str">
            <v>2006/07 W19</v>
          </cell>
          <cell r="B8289" t="str">
            <v>LGW North</v>
          </cell>
          <cell r="C8289" t="str">
            <v>Champagne - Piper Florens Louis Twin for £30</v>
          </cell>
          <cell r="D8289">
            <v>315</v>
          </cell>
          <cell r="E8289">
            <v>86.7</v>
          </cell>
          <cell r="F8289">
            <v>9</v>
          </cell>
          <cell r="G8289">
            <v>280</v>
          </cell>
          <cell r="H8289">
            <v>69.5</v>
          </cell>
          <cell r="I8289">
            <v>8</v>
          </cell>
          <cell r="J8289">
            <v>72</v>
          </cell>
          <cell r="K8289">
            <v>1281.5999999999999</v>
          </cell>
          <cell r="L8289">
            <v>19</v>
          </cell>
          <cell r="M8289" t="str">
            <v>Jul/Aug</v>
          </cell>
          <cell r="N8289">
            <v>33</v>
          </cell>
        </row>
        <row r="8290">
          <cell r="A8290" t="str">
            <v>2006/07 W19</v>
          </cell>
          <cell r="B8290" t="str">
            <v>LGW North</v>
          </cell>
          <cell r="C8290" t="str">
            <v>Champagne - Charles Heidseick 2 for £35</v>
          </cell>
          <cell r="D8290">
            <v>22.99</v>
          </cell>
          <cell r="E8290">
            <v>13.73</v>
          </cell>
          <cell r="F8290">
            <v>1</v>
          </cell>
          <cell r="G8290">
            <v>0</v>
          </cell>
          <cell r="H8290">
            <v>0</v>
          </cell>
          <cell r="I8290">
            <v>0</v>
          </cell>
          <cell r="J8290">
            <v>60</v>
          </cell>
          <cell r="K8290">
            <v>555.6</v>
          </cell>
          <cell r="L8290">
            <v>19</v>
          </cell>
          <cell r="M8290" t="str">
            <v>Jul/Aug</v>
          </cell>
          <cell r="N8290">
            <v>55</v>
          </cell>
        </row>
        <row r="8291">
          <cell r="A8291" t="str">
            <v>2006/07 W19</v>
          </cell>
          <cell r="B8291" t="str">
            <v>LGW North</v>
          </cell>
          <cell r="C8291" t="str">
            <v>Champagne - Canard Twin for £25</v>
          </cell>
          <cell r="D8291">
            <v>1475</v>
          </cell>
          <cell r="E8291">
            <v>434.15</v>
          </cell>
          <cell r="F8291">
            <v>59</v>
          </cell>
          <cell r="G8291">
            <v>1000</v>
          </cell>
          <cell r="H8291">
            <v>225.15</v>
          </cell>
          <cell r="I8291">
            <v>40</v>
          </cell>
          <cell r="J8291">
            <v>96</v>
          </cell>
          <cell r="K8291">
            <v>1536</v>
          </cell>
          <cell r="L8291">
            <v>19</v>
          </cell>
          <cell r="M8291" t="str">
            <v>Jul/Aug</v>
          </cell>
          <cell r="N8291">
            <v>52</v>
          </cell>
        </row>
        <row r="8292">
          <cell r="A8292" t="str">
            <v>2006/07 W19</v>
          </cell>
          <cell r="B8292" t="str">
            <v>LGW North</v>
          </cell>
          <cell r="C8292" t="str">
            <v>Wine - Beringer 3 for £15</v>
          </cell>
          <cell r="D8292">
            <v>0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  <cell r="K8292" t="str">
            <v>/0</v>
          </cell>
          <cell r="L8292">
            <v>19</v>
          </cell>
          <cell r="M8292" t="str">
            <v>Jul/Aug</v>
          </cell>
          <cell r="N8292">
            <v>43</v>
          </cell>
        </row>
        <row r="8293">
          <cell r="A8293" t="str">
            <v>2006/07 W19</v>
          </cell>
          <cell r="B8293" t="str">
            <v>LGW North</v>
          </cell>
          <cell r="C8293" t="str">
            <v>Wine - Rosemount BOGOF</v>
          </cell>
          <cell r="D8293">
            <v>251.82</v>
          </cell>
          <cell r="E8293">
            <v>93.39</v>
          </cell>
          <cell r="F8293">
            <v>36</v>
          </cell>
          <cell r="G8293">
            <v>97.93</v>
          </cell>
          <cell r="H8293">
            <v>20.76</v>
          </cell>
          <cell r="I8293">
            <v>14</v>
          </cell>
          <cell r="J8293">
            <v>177</v>
          </cell>
          <cell r="K8293">
            <v>1302.1300000000001</v>
          </cell>
          <cell r="L8293">
            <v>19</v>
          </cell>
          <cell r="M8293" t="str">
            <v>Jul/Aug</v>
          </cell>
          <cell r="N8293">
            <v>56</v>
          </cell>
        </row>
        <row r="8294">
          <cell r="A8294" t="str">
            <v>2006/07 W19</v>
          </cell>
          <cell r="B8294" t="str">
            <v>LGW North</v>
          </cell>
          <cell r="C8294" t="str">
            <v>WOW - 2 for £45 Malt</v>
          </cell>
          <cell r="D8294">
            <v>1205.57</v>
          </cell>
          <cell r="E8294">
            <v>514.70000000000005</v>
          </cell>
          <cell r="F8294">
            <v>43</v>
          </cell>
          <cell r="G8294">
            <v>790.72</v>
          </cell>
          <cell r="H8294">
            <v>214.69</v>
          </cell>
          <cell r="I8294">
            <v>28</v>
          </cell>
          <cell r="J8294">
            <v>314</v>
          </cell>
          <cell r="K8294">
            <v>2411.3000000000002</v>
          </cell>
          <cell r="L8294">
            <v>19</v>
          </cell>
          <cell r="M8294" t="str">
            <v>Jul/Aug</v>
          </cell>
          <cell r="N8294">
            <v>34</v>
          </cell>
        </row>
        <row r="8295">
          <cell r="A8295" t="str">
            <v>2006/07 W19</v>
          </cell>
          <cell r="B8295" t="str">
            <v>LGW North</v>
          </cell>
          <cell r="C8295" t="str">
            <v>WOW - Connemara 2 for £30</v>
          </cell>
          <cell r="D8295">
            <v>17.989999999999998</v>
          </cell>
          <cell r="E8295">
            <v>13.31</v>
          </cell>
          <cell r="F8295">
            <v>1</v>
          </cell>
          <cell r="G8295">
            <v>0</v>
          </cell>
          <cell r="H8295">
            <v>0</v>
          </cell>
          <cell r="I8295">
            <v>0</v>
          </cell>
          <cell r="J8295">
            <v>6</v>
          </cell>
          <cell r="K8295">
            <v>28.08</v>
          </cell>
          <cell r="L8295">
            <v>19</v>
          </cell>
          <cell r="M8295" t="str">
            <v>Jul/Aug</v>
          </cell>
          <cell r="N8295">
            <v>60</v>
          </cell>
        </row>
        <row r="8296">
          <cell r="A8296" t="str">
            <v>2006/07 W19</v>
          </cell>
          <cell r="B8296" t="str">
            <v>LGW North</v>
          </cell>
          <cell r="C8296" t="str">
            <v>Others - 2 for £25 (glayva, disaronno)</v>
          </cell>
          <cell r="D8296">
            <v>340.78</v>
          </cell>
          <cell r="E8296">
            <v>147.37</v>
          </cell>
          <cell r="F8296">
            <v>22</v>
          </cell>
          <cell r="G8296">
            <v>213.86</v>
          </cell>
          <cell r="H8296">
            <v>48.36</v>
          </cell>
          <cell r="I8296">
            <v>14</v>
          </cell>
          <cell r="J8296">
            <v>73</v>
          </cell>
          <cell r="K8296">
            <v>254.8</v>
          </cell>
          <cell r="L8296">
            <v>19</v>
          </cell>
          <cell r="M8296" t="str">
            <v>Jul/Aug</v>
          </cell>
          <cell r="N8296">
            <v>48</v>
          </cell>
        </row>
        <row r="8297">
          <cell r="A8297" t="str">
            <v>2006/07 W19</v>
          </cell>
          <cell r="B8297" t="str">
            <v>LGW North</v>
          </cell>
          <cell r="C8297" t="str">
            <v>Others - Pimms 2 for £15 (70cl)</v>
          </cell>
          <cell r="D8297">
            <v>9629.7999999999993</v>
          </cell>
          <cell r="E8297">
            <v>1336.42</v>
          </cell>
          <cell r="F8297">
            <v>1272</v>
          </cell>
          <cell r="G8297">
            <v>9266.84</v>
          </cell>
          <cell r="H8297">
            <v>1071.6500000000001</v>
          </cell>
          <cell r="I8297">
            <v>1226</v>
          </cell>
          <cell r="J8297">
            <v>1033</v>
          </cell>
          <cell r="K8297">
            <v>4581.1099999999997</v>
          </cell>
          <cell r="L8297">
            <v>19</v>
          </cell>
          <cell r="M8297" t="str">
            <v>Jul/Aug</v>
          </cell>
          <cell r="N8297">
            <v>35</v>
          </cell>
        </row>
        <row r="8298">
          <cell r="A8298" t="str">
            <v>2006/07 W19</v>
          </cell>
          <cell r="B8298" t="str">
            <v>LGW North</v>
          </cell>
          <cell r="C8298" t="str">
            <v>Other - 2 for £30 Sauza</v>
          </cell>
          <cell r="D8298">
            <v>86.97</v>
          </cell>
          <cell r="E8298">
            <v>43.88</v>
          </cell>
          <cell r="F8298">
            <v>5</v>
          </cell>
          <cell r="G8298">
            <v>48.99</v>
          </cell>
          <cell r="H8298">
            <v>11.3</v>
          </cell>
          <cell r="I8298">
            <v>3</v>
          </cell>
          <cell r="J8298">
            <v>14</v>
          </cell>
          <cell r="K8298">
            <v>62.3</v>
          </cell>
          <cell r="L8298">
            <v>19</v>
          </cell>
          <cell r="M8298" t="str">
            <v>Jul/Aug</v>
          </cell>
          <cell r="N8298">
            <v>58</v>
          </cell>
        </row>
        <row r="8299">
          <cell r="A8299" t="str">
            <v>2006/07 W19</v>
          </cell>
          <cell r="B8299" t="str">
            <v>LGW North</v>
          </cell>
          <cell r="C8299" t="str">
            <v>Others - 2 for £20 ATA (70cl)</v>
          </cell>
          <cell r="D8299">
            <v>4176</v>
          </cell>
          <cell r="E8299">
            <v>814.14</v>
          </cell>
          <cell r="F8299">
            <v>404</v>
          </cell>
          <cell r="G8299">
            <v>4010.06</v>
          </cell>
          <cell r="H8299">
            <v>713.39</v>
          </cell>
          <cell r="I8299">
            <v>388</v>
          </cell>
          <cell r="J8299">
            <v>430</v>
          </cell>
          <cell r="K8299">
            <v>1792.6</v>
          </cell>
          <cell r="L8299">
            <v>19</v>
          </cell>
          <cell r="M8299" t="str">
            <v>Jul/Aug</v>
          </cell>
          <cell r="N8299">
            <v>32</v>
          </cell>
        </row>
        <row r="8300">
          <cell r="A8300" t="str">
            <v>2006/07 W19</v>
          </cell>
          <cell r="B8300" t="str">
            <v>LGW North</v>
          </cell>
          <cell r="C8300" t="str">
            <v>Others - 2 for £15 Fortified</v>
          </cell>
          <cell r="D8300">
            <v>71.52</v>
          </cell>
          <cell r="E8300">
            <v>27.26</v>
          </cell>
          <cell r="F8300">
            <v>8</v>
          </cell>
          <cell r="G8300">
            <v>43.95</v>
          </cell>
          <cell r="H8300">
            <v>11.69</v>
          </cell>
          <cell r="I8300">
            <v>5</v>
          </cell>
          <cell r="J8300">
            <v>34</v>
          </cell>
          <cell r="K8300">
            <v>136</v>
          </cell>
          <cell r="L8300">
            <v>19</v>
          </cell>
          <cell r="M8300" t="str">
            <v>Jul/Aug</v>
          </cell>
          <cell r="N8300">
            <v>59</v>
          </cell>
        </row>
        <row r="8301">
          <cell r="A8301" t="str">
            <v>2006/07 W19</v>
          </cell>
          <cell r="B8301" t="str">
            <v>Stansted</v>
          </cell>
          <cell r="C8301" t="str">
            <v>Liquor</v>
          </cell>
          <cell r="D8301">
            <v>176991.4</v>
          </cell>
          <cell r="E8301">
            <v>57184.35</v>
          </cell>
          <cell r="F8301">
            <v>12947</v>
          </cell>
          <cell r="G8301">
            <v>135329.48000000001</v>
          </cell>
          <cell r="H8301">
            <v>29780.49</v>
          </cell>
          <cell r="I8301">
            <v>9402</v>
          </cell>
          <cell r="J8301">
            <v>20003</v>
          </cell>
          <cell r="K8301">
            <v>106589.63</v>
          </cell>
          <cell r="L8301">
            <v>19</v>
          </cell>
          <cell r="M8301" t="str">
            <v>Jul/Aug</v>
          </cell>
          <cell r="N8301">
            <v>1</v>
          </cell>
        </row>
        <row r="8302">
          <cell r="A8302" t="str">
            <v>2006/07 W19</v>
          </cell>
          <cell r="B8302" t="str">
            <v>Stansted</v>
          </cell>
          <cell r="C8302" t="str">
            <v>Tobacco</v>
          </cell>
          <cell r="D8302">
            <v>32569.06</v>
          </cell>
          <cell r="E8302">
            <v>21316.23</v>
          </cell>
          <cell r="F8302">
            <v>1222</v>
          </cell>
          <cell r="G8302">
            <v>5148.5</v>
          </cell>
          <cell r="H8302">
            <v>1025.99</v>
          </cell>
          <cell r="I8302">
            <v>232</v>
          </cell>
          <cell r="J8302">
            <v>4034</v>
          </cell>
          <cell r="K8302">
            <v>29630.09</v>
          </cell>
          <cell r="L8302">
            <v>19</v>
          </cell>
          <cell r="M8302" t="str">
            <v>Jul/Aug</v>
          </cell>
          <cell r="N8302">
            <v>2</v>
          </cell>
        </row>
        <row r="8303">
          <cell r="A8303" t="str">
            <v>2006/07 W19</v>
          </cell>
          <cell r="B8303" t="str">
            <v>Stansted</v>
          </cell>
          <cell r="C8303" t="str">
            <v>Perfumery</v>
          </cell>
          <cell r="D8303">
            <v>542884.47</v>
          </cell>
          <cell r="E8303">
            <v>281459.95</v>
          </cell>
          <cell r="F8303">
            <v>24813</v>
          </cell>
          <cell r="G8303">
            <v>461493.25</v>
          </cell>
          <cell r="H8303">
            <v>228928.18</v>
          </cell>
          <cell r="I8303">
            <v>21069</v>
          </cell>
          <cell r="J8303">
            <v>46794</v>
          </cell>
          <cell r="K8303">
            <v>371255.22</v>
          </cell>
          <cell r="L8303">
            <v>19</v>
          </cell>
          <cell r="M8303" t="str">
            <v>Jul/Aug</v>
          </cell>
          <cell r="N8303">
            <v>3</v>
          </cell>
        </row>
        <row r="8304">
          <cell r="A8304" t="str">
            <v>2006/07 W19</v>
          </cell>
          <cell r="B8304" t="str">
            <v>Stansted</v>
          </cell>
          <cell r="C8304" t="str">
            <v>Food</v>
          </cell>
          <cell r="D8304">
            <v>69766.11</v>
          </cell>
          <cell r="E8304">
            <v>30729.91</v>
          </cell>
          <cell r="F8304">
            <v>19434</v>
          </cell>
          <cell r="G8304">
            <v>55173.26</v>
          </cell>
          <cell r="H8304">
            <v>22899.05</v>
          </cell>
          <cell r="I8304">
            <v>15327</v>
          </cell>
          <cell r="J8304">
            <v>16934</v>
          </cell>
          <cell r="K8304">
            <v>31019.17</v>
          </cell>
          <cell r="L8304">
            <v>19</v>
          </cell>
          <cell r="M8304" t="str">
            <v>Jul/Aug</v>
          </cell>
          <cell r="N8304">
            <v>4</v>
          </cell>
        </row>
        <row r="8305">
          <cell r="A8305" t="str">
            <v>2006/07 W19</v>
          </cell>
          <cell r="B8305" t="str">
            <v>Stansted</v>
          </cell>
          <cell r="C8305" t="str">
            <v>Tax Free</v>
          </cell>
          <cell r="D8305">
            <v>86767.16</v>
          </cell>
          <cell r="E8305">
            <v>40552.699999999997</v>
          </cell>
          <cell r="F8305">
            <v>3876</v>
          </cell>
          <cell r="G8305">
            <v>74913.98</v>
          </cell>
          <cell r="H8305">
            <v>33507.53</v>
          </cell>
          <cell r="I8305">
            <v>3295</v>
          </cell>
          <cell r="J8305">
            <v>14310</v>
          </cell>
          <cell r="K8305">
            <v>129135.16</v>
          </cell>
          <cell r="L8305">
            <v>19</v>
          </cell>
          <cell r="M8305" t="str">
            <v>Jul/Aug</v>
          </cell>
          <cell r="N8305">
            <v>5</v>
          </cell>
        </row>
        <row r="8306">
          <cell r="A8306" t="str">
            <v>2006/07 W19</v>
          </cell>
          <cell r="B8306" t="str">
            <v>Stansted</v>
          </cell>
          <cell r="C8306" t="str">
            <v>Unclassified Products</v>
          </cell>
          <cell r="D8306">
            <v>-11.71</v>
          </cell>
          <cell r="E8306">
            <v>-12.87</v>
          </cell>
          <cell r="F8306">
            <v>0</v>
          </cell>
          <cell r="G8306">
            <v>-2.72</v>
          </cell>
          <cell r="H8306">
            <v>-3.88</v>
          </cell>
          <cell r="I8306">
            <v>1</v>
          </cell>
          <cell r="J8306">
            <v>1</v>
          </cell>
          <cell r="K8306" t="str">
            <v>/0</v>
          </cell>
          <cell r="L8306">
            <v>19</v>
          </cell>
          <cell r="M8306" t="str">
            <v>Jul/Aug</v>
          </cell>
          <cell r="N8306">
            <v>6</v>
          </cell>
        </row>
        <row r="8307">
          <cell r="A8307" t="str">
            <v>2006/07 W19</v>
          </cell>
          <cell r="B8307" t="str">
            <v>Stansted</v>
          </cell>
          <cell r="C8307" t="str">
            <v>Spirits</v>
          </cell>
          <cell r="D8307">
            <v>136974.47</v>
          </cell>
          <cell r="E8307">
            <v>45229.46</v>
          </cell>
          <cell r="F8307">
            <v>9950</v>
          </cell>
          <cell r="G8307">
            <v>105293.77</v>
          </cell>
          <cell r="H8307">
            <v>23070.720000000001</v>
          </cell>
          <cell r="I8307">
            <v>7445</v>
          </cell>
          <cell r="J8307">
            <v>14915</v>
          </cell>
          <cell r="K8307">
            <v>71746.14</v>
          </cell>
          <cell r="L8307">
            <v>19</v>
          </cell>
          <cell r="M8307" t="str">
            <v>Jul/Aug</v>
          </cell>
          <cell r="N8307">
            <v>7</v>
          </cell>
        </row>
        <row r="8308">
          <cell r="A8308" t="str">
            <v>2006/07 W19</v>
          </cell>
          <cell r="B8308" t="str">
            <v>Stansted</v>
          </cell>
          <cell r="C8308" t="str">
            <v>Fortified Wines</v>
          </cell>
          <cell r="D8308">
            <v>3205.15</v>
          </cell>
          <cell r="E8308">
            <v>1066.03</v>
          </cell>
          <cell r="F8308">
            <v>447</v>
          </cell>
          <cell r="G8308">
            <v>2333.09</v>
          </cell>
          <cell r="H8308">
            <v>483.23</v>
          </cell>
          <cell r="I8308">
            <v>328</v>
          </cell>
          <cell r="J8308">
            <v>911</v>
          </cell>
          <cell r="K8308">
            <v>2324.42</v>
          </cell>
          <cell r="L8308">
            <v>19</v>
          </cell>
          <cell r="M8308" t="str">
            <v>Jul/Aug</v>
          </cell>
          <cell r="N8308">
            <v>10</v>
          </cell>
        </row>
        <row r="8309">
          <cell r="A8309" t="str">
            <v>2006/07 W19</v>
          </cell>
          <cell r="B8309" t="str">
            <v>Stansted</v>
          </cell>
          <cell r="C8309" t="str">
            <v>Others</v>
          </cell>
          <cell r="D8309">
            <v>0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  <cell r="K8309" t="str">
            <v>/0</v>
          </cell>
          <cell r="L8309">
            <v>19</v>
          </cell>
          <cell r="M8309" t="str">
            <v>Jul/Aug</v>
          </cell>
          <cell r="N8309">
            <v>11</v>
          </cell>
        </row>
        <row r="8310">
          <cell r="A8310" t="str">
            <v>2006/07 W19</v>
          </cell>
          <cell r="B8310" t="str">
            <v>Stansted</v>
          </cell>
          <cell r="C8310" t="str">
            <v>Champagne</v>
          </cell>
          <cell r="D8310">
            <v>24297.040000000001</v>
          </cell>
          <cell r="E8310">
            <v>6504.23</v>
          </cell>
          <cell r="F8310">
            <v>771</v>
          </cell>
          <cell r="G8310">
            <v>21006.22</v>
          </cell>
          <cell r="H8310">
            <v>4949.71</v>
          </cell>
          <cell r="I8310">
            <v>670</v>
          </cell>
          <cell r="J8310">
            <v>1538</v>
          </cell>
          <cell r="K8310">
            <v>26923.98</v>
          </cell>
          <cell r="L8310">
            <v>19</v>
          </cell>
          <cell r="M8310" t="str">
            <v>Jul/Aug</v>
          </cell>
          <cell r="N8310">
            <v>8</v>
          </cell>
        </row>
        <row r="8311">
          <cell r="A8311" t="str">
            <v>2006/07 W19</v>
          </cell>
          <cell r="B8311" t="str">
            <v>Stansted</v>
          </cell>
          <cell r="C8311" t="str">
            <v>Wines</v>
          </cell>
          <cell r="D8311">
            <v>12514.74</v>
          </cell>
          <cell r="E8311">
            <v>4384.63</v>
          </cell>
          <cell r="F8311">
            <v>1779</v>
          </cell>
          <cell r="G8311">
            <v>6696.4</v>
          </cell>
          <cell r="H8311">
            <v>1276.83</v>
          </cell>
          <cell r="I8311">
            <v>959</v>
          </cell>
          <cell r="J8311">
            <v>2639</v>
          </cell>
          <cell r="K8311">
            <v>9627.5300000000007</v>
          </cell>
          <cell r="L8311">
            <v>19</v>
          </cell>
          <cell r="M8311" t="str">
            <v>Jul/Aug</v>
          </cell>
          <cell r="N8311">
            <v>9</v>
          </cell>
        </row>
        <row r="8312">
          <cell r="A8312" t="str">
            <v>2006/07 W19</v>
          </cell>
          <cell r="B8312" t="str">
            <v>Stansted</v>
          </cell>
          <cell r="C8312" t="str">
            <v>Unclassified Liquor</v>
          </cell>
          <cell r="D8312">
            <v>0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  <cell r="K8312" t="str">
            <v>/0</v>
          </cell>
          <cell r="L8312">
            <v>19</v>
          </cell>
          <cell r="M8312" t="str">
            <v>Jul/Aug</v>
          </cell>
          <cell r="N8312">
            <v>12</v>
          </cell>
        </row>
        <row r="8313">
          <cell r="A8313" t="str">
            <v>2006/07 W19</v>
          </cell>
          <cell r="B8313" t="str">
            <v>Stansted</v>
          </cell>
          <cell r="C8313" t="str">
            <v>Value - 2 for £15</v>
          </cell>
          <cell r="D8313">
            <v>6609.6</v>
          </cell>
          <cell r="E8313">
            <v>4539.57</v>
          </cell>
          <cell r="F8313">
            <v>806</v>
          </cell>
          <cell r="G8313">
            <v>449.13</v>
          </cell>
          <cell r="H8313">
            <v>100.19</v>
          </cell>
          <cell r="I8313">
            <v>26</v>
          </cell>
          <cell r="J8313">
            <v>908</v>
          </cell>
          <cell r="K8313">
            <v>2600.19</v>
          </cell>
          <cell r="L8313">
            <v>19</v>
          </cell>
          <cell r="M8313" t="str">
            <v>Jul/Aug</v>
          </cell>
          <cell r="N8313">
            <v>31</v>
          </cell>
        </row>
        <row r="8314">
          <cell r="A8314" t="str">
            <v>2006/07 W19</v>
          </cell>
          <cell r="B8314" t="str">
            <v>Stansted</v>
          </cell>
          <cell r="C8314" t="str">
            <v>Value - 2 for £20 Bombay Saphire</v>
          </cell>
          <cell r="D8314">
            <v>794.32</v>
          </cell>
          <cell r="E8314">
            <v>548.52</v>
          </cell>
          <cell r="F8314">
            <v>62</v>
          </cell>
          <cell r="G8314">
            <v>122.88</v>
          </cell>
          <cell r="H8314">
            <v>32.76</v>
          </cell>
          <cell r="I8314">
            <v>6</v>
          </cell>
          <cell r="J8314">
            <v>27</v>
          </cell>
          <cell r="K8314">
            <v>75.06</v>
          </cell>
          <cell r="L8314">
            <v>19</v>
          </cell>
          <cell r="M8314" t="str">
            <v>Jul/Aug</v>
          </cell>
          <cell r="N8314">
            <v>45</v>
          </cell>
        </row>
        <row r="8315">
          <cell r="A8315" t="str">
            <v>2006/07 W19</v>
          </cell>
          <cell r="B8315" t="str">
            <v>Stansted</v>
          </cell>
          <cell r="C8315" t="str">
            <v>Value - Baileys 2 for £20</v>
          </cell>
          <cell r="D8315">
            <v>2576.65</v>
          </cell>
          <cell r="E8315">
            <v>1426.99</v>
          </cell>
          <cell r="F8315">
            <v>224</v>
          </cell>
          <cell r="G8315">
            <v>561</v>
          </cell>
          <cell r="H8315">
            <v>200.58</v>
          </cell>
          <cell r="I8315">
            <v>34</v>
          </cell>
          <cell r="J8315">
            <v>249</v>
          </cell>
          <cell r="K8315">
            <v>1200.18</v>
          </cell>
          <cell r="L8315">
            <v>19</v>
          </cell>
          <cell r="M8315" t="str">
            <v>Jul/Aug</v>
          </cell>
          <cell r="N8315">
            <v>39</v>
          </cell>
        </row>
        <row r="8316">
          <cell r="A8316" t="str">
            <v>2006/07 W19</v>
          </cell>
          <cell r="B8316" t="str">
            <v>Stansted</v>
          </cell>
          <cell r="C8316" t="str">
            <v>Value - Baileys Twin @ £20</v>
          </cell>
          <cell r="D8316">
            <v>0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  <cell r="K8316" t="str">
            <v>/0</v>
          </cell>
          <cell r="L8316">
            <v>19</v>
          </cell>
          <cell r="M8316" t="str">
            <v>Jul/Aug</v>
          </cell>
          <cell r="N8316">
            <v>51</v>
          </cell>
        </row>
        <row r="8317">
          <cell r="A8317" t="str">
            <v>2006/07 W19</v>
          </cell>
          <cell r="B8317" t="str">
            <v>Stansted</v>
          </cell>
          <cell r="C8317" t="str">
            <v>Value - Twins @ £15</v>
          </cell>
          <cell r="D8317">
            <v>0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  <cell r="K8317" t="str">
            <v>/0</v>
          </cell>
          <cell r="L8317">
            <v>19</v>
          </cell>
          <cell r="M8317" t="str">
            <v>Jul/Aug</v>
          </cell>
          <cell r="N8317">
            <v>36</v>
          </cell>
        </row>
        <row r="8318">
          <cell r="A8318" t="str">
            <v>2006/07 W19</v>
          </cell>
          <cell r="B8318" t="str">
            <v>Stansted</v>
          </cell>
          <cell r="C8318" t="str">
            <v>Malt - 2 For £45 (6 glenmorangie + 2)</v>
          </cell>
          <cell r="D8318">
            <v>4132.1400000000003</v>
          </cell>
          <cell r="E8318">
            <v>1380.58</v>
          </cell>
          <cell r="F8318">
            <v>155</v>
          </cell>
          <cell r="G8318">
            <v>3550.32</v>
          </cell>
          <cell r="H8318">
            <v>954.38</v>
          </cell>
          <cell r="I8318">
            <v>134</v>
          </cell>
          <cell r="J8318">
            <v>328</v>
          </cell>
          <cell r="K8318">
            <v>2546.4699999999998</v>
          </cell>
          <cell r="L8318">
            <v>19</v>
          </cell>
          <cell r="M8318" t="str">
            <v>Jul/Aug</v>
          </cell>
          <cell r="N8318">
            <v>30</v>
          </cell>
        </row>
        <row r="8319">
          <cell r="A8319" t="str">
            <v>2006/07 W19</v>
          </cell>
          <cell r="B8319" t="str">
            <v>Stansted</v>
          </cell>
          <cell r="C8319" t="str">
            <v>Malt - Save £5 Glenmorangie Traditional</v>
          </cell>
          <cell r="D8319">
            <v>279.93</v>
          </cell>
          <cell r="E8319">
            <v>79.94</v>
          </cell>
          <cell r="F8319">
            <v>7</v>
          </cell>
          <cell r="G8319">
            <v>279.93</v>
          </cell>
          <cell r="H8319">
            <v>79.94</v>
          </cell>
          <cell r="I8319">
            <v>7</v>
          </cell>
          <cell r="J8319">
            <v>11</v>
          </cell>
          <cell r="K8319">
            <v>125.73</v>
          </cell>
          <cell r="L8319">
            <v>19</v>
          </cell>
          <cell r="M8319" t="str">
            <v>Jul/Aug</v>
          </cell>
          <cell r="N8319">
            <v>44</v>
          </cell>
        </row>
        <row r="8320">
          <cell r="A8320" t="str">
            <v>2006/07 W19</v>
          </cell>
          <cell r="B8320" t="str">
            <v>Stansted</v>
          </cell>
          <cell r="C8320" t="str">
            <v>Cognac - XO @ £45</v>
          </cell>
          <cell r="D8320">
            <v>1215</v>
          </cell>
          <cell r="E8320">
            <v>626.37</v>
          </cell>
          <cell r="F8320">
            <v>27</v>
          </cell>
          <cell r="G8320">
            <v>675</v>
          </cell>
          <cell r="H8320">
            <v>266.85000000000002</v>
          </cell>
          <cell r="I8320">
            <v>15</v>
          </cell>
          <cell r="J8320">
            <v>125</v>
          </cell>
          <cell r="K8320">
            <v>2406.25</v>
          </cell>
          <cell r="L8320">
            <v>19</v>
          </cell>
          <cell r="M8320" t="str">
            <v>Jul/Aug</v>
          </cell>
          <cell r="N8320">
            <v>37</v>
          </cell>
        </row>
        <row r="8321">
          <cell r="A8321" t="str">
            <v>2006/07 W19</v>
          </cell>
          <cell r="B8321" t="str">
            <v>Stansted</v>
          </cell>
          <cell r="C8321" t="str">
            <v>Cognac - VSOP 2 for £45</v>
          </cell>
          <cell r="D8321">
            <v>1504.9</v>
          </cell>
          <cell r="E8321">
            <v>696.35</v>
          </cell>
          <cell r="F8321">
            <v>64</v>
          </cell>
          <cell r="G8321">
            <v>787.93</v>
          </cell>
          <cell r="H8321">
            <v>182.27</v>
          </cell>
          <cell r="I8321">
            <v>33</v>
          </cell>
          <cell r="J8321">
            <v>84</v>
          </cell>
          <cell r="K8321">
            <v>780.02</v>
          </cell>
          <cell r="L8321">
            <v>19</v>
          </cell>
          <cell r="M8321" t="str">
            <v>Jul/Aug</v>
          </cell>
          <cell r="N8321">
            <v>41</v>
          </cell>
        </row>
        <row r="8322">
          <cell r="A8322" t="str">
            <v>2006/07 W19</v>
          </cell>
          <cell r="B8322" t="str">
            <v>Stansted</v>
          </cell>
          <cell r="C8322" t="str">
            <v>Cognac - Only £17_99 VS Especiale</v>
          </cell>
          <cell r="D8322">
            <v>1342.21</v>
          </cell>
          <cell r="E8322">
            <v>306.45999999999998</v>
          </cell>
          <cell r="F8322">
            <v>79</v>
          </cell>
          <cell r="G8322">
            <v>1019.4</v>
          </cell>
          <cell r="H8322">
            <v>83.4</v>
          </cell>
          <cell r="I8322">
            <v>60</v>
          </cell>
          <cell r="J8322">
            <v>38</v>
          </cell>
          <cell r="K8322">
            <v>199.5</v>
          </cell>
          <cell r="L8322">
            <v>19</v>
          </cell>
          <cell r="M8322" t="str">
            <v>Jul/Aug</v>
          </cell>
          <cell r="N8322">
            <v>42</v>
          </cell>
        </row>
        <row r="8323">
          <cell r="A8323" t="str">
            <v>2006/07 W19</v>
          </cell>
          <cell r="B8323" t="str">
            <v>Stansted</v>
          </cell>
          <cell r="C8323" t="str">
            <v>Deluxe - Chivas 2 for £30</v>
          </cell>
          <cell r="D8323">
            <v>452.25</v>
          </cell>
          <cell r="E8323">
            <v>286.92</v>
          </cell>
          <cell r="F8323">
            <v>21</v>
          </cell>
          <cell r="G8323">
            <v>92.43</v>
          </cell>
          <cell r="H8323">
            <v>36.9</v>
          </cell>
          <cell r="I8323">
            <v>3</v>
          </cell>
          <cell r="J8323">
            <v>38</v>
          </cell>
          <cell r="K8323">
            <v>231.8</v>
          </cell>
          <cell r="L8323">
            <v>19</v>
          </cell>
          <cell r="M8323" t="str">
            <v>Jul/Aug</v>
          </cell>
          <cell r="N8323">
            <v>49</v>
          </cell>
        </row>
        <row r="8324">
          <cell r="A8324" t="str">
            <v>2006/07 W19</v>
          </cell>
          <cell r="B8324" t="str">
            <v>Stansted</v>
          </cell>
          <cell r="C8324" t="str">
            <v>Deluxe - Chivas Twin for £30</v>
          </cell>
          <cell r="D8324">
            <v>0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6</v>
          </cell>
          <cell r="K8324" t="str">
            <v>/0</v>
          </cell>
          <cell r="L8324">
            <v>19</v>
          </cell>
          <cell r="M8324" t="str">
            <v>Jul/Aug</v>
          </cell>
          <cell r="N8324">
            <v>38</v>
          </cell>
        </row>
        <row r="8325">
          <cell r="A8325" t="str">
            <v>2006/07 W19</v>
          </cell>
          <cell r="B8325" t="str">
            <v>Stansted</v>
          </cell>
          <cell r="C8325" t="str">
            <v>Deluxe - Chivas Triple Pack @ £45</v>
          </cell>
          <cell r="D8325">
            <v>173.97</v>
          </cell>
          <cell r="E8325">
            <v>119.1</v>
          </cell>
          <cell r="F8325">
            <v>3</v>
          </cell>
          <cell r="G8325">
            <v>0</v>
          </cell>
          <cell r="H8325">
            <v>0</v>
          </cell>
          <cell r="I8325">
            <v>0</v>
          </cell>
          <cell r="J8325">
            <v>5</v>
          </cell>
          <cell r="K8325">
            <v>91.45</v>
          </cell>
          <cell r="L8325">
            <v>19</v>
          </cell>
          <cell r="M8325" t="str">
            <v>Jul/Aug</v>
          </cell>
          <cell r="N8325">
            <v>54</v>
          </cell>
        </row>
        <row r="8326">
          <cell r="A8326" t="str">
            <v>2006/07 W19</v>
          </cell>
          <cell r="B8326" t="str">
            <v>Stansted</v>
          </cell>
          <cell r="C8326" t="str">
            <v>Deluxe - Chivas Save £5 18yo</v>
          </cell>
          <cell r="D8326">
            <v>174.95</v>
          </cell>
          <cell r="E8326">
            <v>75.37</v>
          </cell>
          <cell r="F8326">
            <v>5</v>
          </cell>
          <cell r="G8326">
            <v>139.96</v>
          </cell>
          <cell r="H8326">
            <v>51.44</v>
          </cell>
          <cell r="I8326">
            <v>4</v>
          </cell>
          <cell r="J8326">
            <v>3</v>
          </cell>
          <cell r="K8326">
            <v>33.18</v>
          </cell>
          <cell r="L8326">
            <v>19</v>
          </cell>
          <cell r="M8326" t="str">
            <v>Jul/Aug</v>
          </cell>
          <cell r="N8326">
            <v>50</v>
          </cell>
        </row>
        <row r="8327">
          <cell r="A8327" t="str">
            <v>2006/07 W19</v>
          </cell>
          <cell r="B8327" t="str">
            <v>Stansted</v>
          </cell>
          <cell r="C8327" t="str">
            <v>Deluxe - Chivas Royal Salute get Chivas 18yo</v>
          </cell>
          <cell r="D8327">
            <v>119.98</v>
          </cell>
          <cell r="E8327">
            <v>48.64</v>
          </cell>
          <cell r="F8327">
            <v>2</v>
          </cell>
          <cell r="G8327">
            <v>119.98</v>
          </cell>
          <cell r="H8327">
            <v>48.64</v>
          </cell>
          <cell r="I8327">
            <v>2</v>
          </cell>
          <cell r="J8327">
            <v>4</v>
          </cell>
          <cell r="K8327">
            <v>85.08</v>
          </cell>
          <cell r="L8327">
            <v>19</v>
          </cell>
          <cell r="M8327" t="str">
            <v>Jul/Aug</v>
          </cell>
          <cell r="N8327">
            <v>57</v>
          </cell>
        </row>
        <row r="8328">
          <cell r="A8328" t="str">
            <v>2006/07 W19</v>
          </cell>
          <cell r="B8328" t="str">
            <v>Stansted</v>
          </cell>
          <cell r="C8328" t="str">
            <v>Deluxe - Dewars 2 for £30 ATA</v>
          </cell>
          <cell r="D8328">
            <v>4099.8100000000004</v>
          </cell>
          <cell r="E8328">
            <v>564.97</v>
          </cell>
          <cell r="F8328">
            <v>267</v>
          </cell>
          <cell r="G8328">
            <v>3899.82</v>
          </cell>
          <cell r="H8328">
            <v>400.57</v>
          </cell>
          <cell r="I8328">
            <v>254</v>
          </cell>
          <cell r="J8328">
            <v>290</v>
          </cell>
          <cell r="K8328">
            <v>1534.14</v>
          </cell>
          <cell r="L8328">
            <v>19</v>
          </cell>
          <cell r="M8328" t="str">
            <v>Jul/Aug</v>
          </cell>
          <cell r="N8328">
            <v>40</v>
          </cell>
        </row>
        <row r="8329">
          <cell r="A8329" t="str">
            <v>2006/07 W19</v>
          </cell>
          <cell r="B8329" t="str">
            <v>Stansted</v>
          </cell>
          <cell r="C8329" t="str">
            <v>Deluxe - JW Blue get a free 20cl Gold (Sept Only)</v>
          </cell>
          <cell r="D8329">
            <v>373.28</v>
          </cell>
          <cell r="E8329">
            <v>203.04</v>
          </cell>
          <cell r="F8329">
            <v>4</v>
          </cell>
          <cell r="G8329">
            <v>175.28</v>
          </cell>
          <cell r="H8329">
            <v>68.7</v>
          </cell>
          <cell r="I8329">
            <v>2</v>
          </cell>
          <cell r="J8329">
            <v>9</v>
          </cell>
          <cell r="K8329">
            <v>286.47000000000003</v>
          </cell>
          <cell r="L8329">
            <v>19</v>
          </cell>
          <cell r="M8329" t="str">
            <v>Jul/Aug</v>
          </cell>
          <cell r="N8329">
            <v>46</v>
          </cell>
        </row>
        <row r="8330">
          <cell r="A8330" t="str">
            <v>2006/07 W19</v>
          </cell>
          <cell r="B8330" t="str">
            <v>Stansted</v>
          </cell>
          <cell r="C8330" t="str">
            <v>Deluxe - Free 20cl bottle (linked to JW Blue) (Sept Only)</v>
          </cell>
          <cell r="D8330">
            <v>47.07</v>
          </cell>
          <cell r="E8330">
            <v>1.83</v>
          </cell>
          <cell r="F8330">
            <v>6</v>
          </cell>
          <cell r="G8330">
            <v>47.07</v>
          </cell>
          <cell r="H8330">
            <v>13.82</v>
          </cell>
          <cell r="I8330">
            <v>4</v>
          </cell>
          <cell r="J8330">
            <v>13</v>
          </cell>
          <cell r="K8330">
            <v>77.89</v>
          </cell>
          <cell r="L8330">
            <v>19</v>
          </cell>
          <cell r="M8330" t="str">
            <v>Jul/Aug</v>
          </cell>
          <cell r="N8330">
            <v>47</v>
          </cell>
        </row>
        <row r="8331">
          <cell r="A8331" t="str">
            <v>2006/07 W19</v>
          </cell>
          <cell r="B8331" t="str">
            <v>Stansted</v>
          </cell>
          <cell r="C8331" t="str">
            <v>Champagne - Piper Florens Louis 2 for £30</v>
          </cell>
          <cell r="D8331">
            <v>262.5</v>
          </cell>
          <cell r="E8331">
            <v>88.05</v>
          </cell>
          <cell r="F8331">
            <v>15</v>
          </cell>
          <cell r="G8331">
            <v>175</v>
          </cell>
          <cell r="H8331">
            <v>45.05</v>
          </cell>
          <cell r="I8331">
            <v>10</v>
          </cell>
          <cell r="J8331">
            <v>29</v>
          </cell>
          <cell r="K8331">
            <v>258.10000000000002</v>
          </cell>
          <cell r="L8331">
            <v>19</v>
          </cell>
          <cell r="M8331" t="str">
            <v>Jul/Aug</v>
          </cell>
          <cell r="N8331">
            <v>53</v>
          </cell>
        </row>
        <row r="8332">
          <cell r="A8332" t="str">
            <v>2006/07 W19</v>
          </cell>
          <cell r="B8332" t="str">
            <v>Stansted</v>
          </cell>
          <cell r="C8332" t="str">
            <v>Champagne - Piper Florens Louis Twin for £30</v>
          </cell>
          <cell r="D8332">
            <v>490</v>
          </cell>
          <cell r="E8332">
            <v>147.16999999999999</v>
          </cell>
          <cell r="F8332">
            <v>14</v>
          </cell>
          <cell r="G8332">
            <v>385</v>
          </cell>
          <cell r="H8332">
            <v>95.57</v>
          </cell>
          <cell r="I8332">
            <v>11</v>
          </cell>
          <cell r="J8332">
            <v>68</v>
          </cell>
          <cell r="K8332">
            <v>1210.4000000000001</v>
          </cell>
          <cell r="L8332">
            <v>19</v>
          </cell>
          <cell r="M8332" t="str">
            <v>Jul/Aug</v>
          </cell>
          <cell r="N8332">
            <v>33</v>
          </cell>
        </row>
        <row r="8333">
          <cell r="A8333" t="str">
            <v>2006/07 W19</v>
          </cell>
          <cell r="B8333" t="str">
            <v>Stansted</v>
          </cell>
          <cell r="C8333" t="str">
            <v>Champagne - Charles Heidseick 2 for £35</v>
          </cell>
          <cell r="D8333">
            <v>68.97</v>
          </cell>
          <cell r="E8333">
            <v>31.05</v>
          </cell>
          <cell r="F8333">
            <v>3</v>
          </cell>
          <cell r="G8333">
            <v>45.98</v>
          </cell>
          <cell r="H8333">
            <v>17.32</v>
          </cell>
          <cell r="I8333">
            <v>2</v>
          </cell>
          <cell r="J8333">
            <v>16</v>
          </cell>
          <cell r="K8333">
            <v>148.16</v>
          </cell>
          <cell r="L8333">
            <v>19</v>
          </cell>
          <cell r="M8333" t="str">
            <v>Jul/Aug</v>
          </cell>
          <cell r="N8333">
            <v>55</v>
          </cell>
        </row>
        <row r="8334">
          <cell r="A8334" t="str">
            <v>2006/07 W19</v>
          </cell>
          <cell r="B8334" t="str">
            <v>Stansted</v>
          </cell>
          <cell r="C8334" t="str">
            <v>Champagne - Canard Twin for £25</v>
          </cell>
          <cell r="D8334">
            <v>875</v>
          </cell>
          <cell r="E8334">
            <v>234.62</v>
          </cell>
          <cell r="F8334">
            <v>35</v>
          </cell>
          <cell r="G8334">
            <v>700</v>
          </cell>
          <cell r="H8334">
            <v>157.62</v>
          </cell>
          <cell r="I8334">
            <v>28</v>
          </cell>
          <cell r="J8334">
            <v>32</v>
          </cell>
          <cell r="K8334">
            <v>512</v>
          </cell>
          <cell r="L8334">
            <v>19</v>
          </cell>
          <cell r="M8334" t="str">
            <v>Jul/Aug</v>
          </cell>
          <cell r="N8334">
            <v>52</v>
          </cell>
        </row>
        <row r="8335">
          <cell r="A8335" t="str">
            <v>2006/07 W19</v>
          </cell>
          <cell r="B8335" t="str">
            <v>Stansted</v>
          </cell>
          <cell r="C8335" t="str">
            <v>Wine - Beringer 3 for £15</v>
          </cell>
          <cell r="D8335">
            <v>0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  <cell r="K8335" t="str">
            <v>/0</v>
          </cell>
          <cell r="L8335">
            <v>19</v>
          </cell>
          <cell r="M8335" t="str">
            <v>Jul/Aug</v>
          </cell>
          <cell r="N8335">
            <v>43</v>
          </cell>
        </row>
        <row r="8336">
          <cell r="A8336" t="str">
            <v>2006/07 W19</v>
          </cell>
          <cell r="B8336" t="str">
            <v>Stansted</v>
          </cell>
          <cell r="C8336" t="str">
            <v>Wine - Rosemount BOGOF</v>
          </cell>
          <cell r="D8336">
            <v>139.9</v>
          </cell>
          <cell r="E8336">
            <v>46.11</v>
          </cell>
          <cell r="F8336">
            <v>19</v>
          </cell>
          <cell r="G8336">
            <v>97.93</v>
          </cell>
          <cell r="H8336">
            <v>26.32</v>
          </cell>
          <cell r="I8336">
            <v>13</v>
          </cell>
          <cell r="J8336">
            <v>42</v>
          </cell>
          <cell r="K8336">
            <v>308.94</v>
          </cell>
          <cell r="L8336">
            <v>19</v>
          </cell>
          <cell r="M8336" t="str">
            <v>Jul/Aug</v>
          </cell>
          <cell r="N8336">
            <v>56</v>
          </cell>
        </row>
        <row r="8337">
          <cell r="A8337" t="str">
            <v>2006/07 W19</v>
          </cell>
          <cell r="B8337" t="str">
            <v>Stansted</v>
          </cell>
          <cell r="C8337" t="str">
            <v>WOW - 2 for £45 Malt</v>
          </cell>
          <cell r="D8337">
            <v>1538.46</v>
          </cell>
          <cell r="E8337">
            <v>471.72</v>
          </cell>
          <cell r="F8337">
            <v>54</v>
          </cell>
          <cell r="G8337">
            <v>1367.52</v>
          </cell>
          <cell r="H8337">
            <v>347.42</v>
          </cell>
          <cell r="I8337">
            <v>48</v>
          </cell>
          <cell r="J8337">
            <v>193</v>
          </cell>
          <cell r="K8337">
            <v>1492.93</v>
          </cell>
          <cell r="L8337">
            <v>19</v>
          </cell>
          <cell r="M8337" t="str">
            <v>Jul/Aug</v>
          </cell>
          <cell r="N8337">
            <v>34</v>
          </cell>
        </row>
        <row r="8338">
          <cell r="A8338" t="str">
            <v>2006/07 W19</v>
          </cell>
          <cell r="B8338" t="str">
            <v>Stansted</v>
          </cell>
          <cell r="C8338" t="str">
            <v>WOW - Connemara 2 for £30</v>
          </cell>
          <cell r="D8338">
            <v>179.9</v>
          </cell>
          <cell r="E8338">
            <v>76.040000000000006</v>
          </cell>
          <cell r="F8338">
            <v>10</v>
          </cell>
          <cell r="G8338">
            <v>125.93</v>
          </cell>
          <cell r="H8338">
            <v>36.11</v>
          </cell>
          <cell r="I8338">
            <v>7</v>
          </cell>
          <cell r="J8338">
            <v>9</v>
          </cell>
          <cell r="K8338">
            <v>42.12</v>
          </cell>
          <cell r="L8338">
            <v>19</v>
          </cell>
          <cell r="M8338" t="str">
            <v>Jul/Aug</v>
          </cell>
          <cell r="N8338">
            <v>60</v>
          </cell>
        </row>
        <row r="8339">
          <cell r="A8339" t="str">
            <v>2006/07 W19</v>
          </cell>
          <cell r="B8339" t="str">
            <v>Stansted</v>
          </cell>
          <cell r="C8339" t="str">
            <v>Others - 2 for £25 (glayva, disaronno)</v>
          </cell>
          <cell r="D8339">
            <v>505.66</v>
          </cell>
          <cell r="E8339">
            <v>166.33</v>
          </cell>
          <cell r="F8339">
            <v>34</v>
          </cell>
          <cell r="G8339">
            <v>415.72</v>
          </cell>
          <cell r="H8339">
            <v>97.35</v>
          </cell>
          <cell r="I8339">
            <v>28</v>
          </cell>
          <cell r="J8339">
            <v>113</v>
          </cell>
          <cell r="K8339">
            <v>394.84</v>
          </cell>
          <cell r="L8339">
            <v>19</v>
          </cell>
          <cell r="M8339" t="str">
            <v>Jul/Aug</v>
          </cell>
          <cell r="N8339">
            <v>48</v>
          </cell>
        </row>
        <row r="8340">
          <cell r="A8340" t="str">
            <v>2006/07 W19</v>
          </cell>
          <cell r="B8340" t="str">
            <v>Stansted</v>
          </cell>
          <cell r="C8340" t="str">
            <v>Others - Pimms 2 for £15 (70cl)</v>
          </cell>
          <cell r="D8340">
            <v>15032.41</v>
          </cell>
          <cell r="E8340">
            <v>2061.0300000000002</v>
          </cell>
          <cell r="F8340">
            <v>1969</v>
          </cell>
          <cell r="G8340">
            <v>14711.44</v>
          </cell>
          <cell r="H8340">
            <v>1827.58</v>
          </cell>
          <cell r="I8340">
            <v>1928</v>
          </cell>
          <cell r="J8340">
            <v>2057</v>
          </cell>
          <cell r="K8340">
            <v>9122.2199999999993</v>
          </cell>
          <cell r="L8340">
            <v>19</v>
          </cell>
          <cell r="M8340" t="str">
            <v>Jul/Aug</v>
          </cell>
          <cell r="N8340">
            <v>35</v>
          </cell>
        </row>
        <row r="8341">
          <cell r="A8341" t="str">
            <v>2006/07 W19</v>
          </cell>
          <cell r="B8341" t="str">
            <v>Stansted</v>
          </cell>
          <cell r="C8341" t="str">
            <v>Other - 2 for £30 Sauza</v>
          </cell>
          <cell r="D8341">
            <v>619.79999999999995</v>
          </cell>
          <cell r="E8341">
            <v>241.27</v>
          </cell>
          <cell r="F8341">
            <v>36</v>
          </cell>
          <cell r="G8341">
            <v>491.82</v>
          </cell>
          <cell r="H8341">
            <v>134.88999999999999</v>
          </cell>
          <cell r="I8341">
            <v>28</v>
          </cell>
          <cell r="J8341">
            <v>78</v>
          </cell>
          <cell r="K8341">
            <v>347.1</v>
          </cell>
          <cell r="L8341">
            <v>19</v>
          </cell>
          <cell r="M8341" t="str">
            <v>Jul/Aug</v>
          </cell>
          <cell r="N8341">
            <v>58</v>
          </cell>
        </row>
        <row r="8342">
          <cell r="A8342" t="str">
            <v>2006/07 W19</v>
          </cell>
          <cell r="B8342" t="str">
            <v>Stansted</v>
          </cell>
          <cell r="C8342" t="str">
            <v>Others - 2 for £20 ATA (70cl)</v>
          </cell>
          <cell r="D8342">
            <v>13697.76</v>
          </cell>
          <cell r="E8342">
            <v>2901.35</v>
          </cell>
          <cell r="F8342">
            <v>1330</v>
          </cell>
          <cell r="G8342">
            <v>13046.24</v>
          </cell>
          <cell r="H8342">
            <v>2435.1799999999998</v>
          </cell>
          <cell r="I8342">
            <v>1268</v>
          </cell>
          <cell r="J8342">
            <v>1297</v>
          </cell>
          <cell r="K8342">
            <v>5395.67</v>
          </cell>
          <cell r="L8342">
            <v>19</v>
          </cell>
          <cell r="M8342" t="str">
            <v>Jul/Aug</v>
          </cell>
          <cell r="N8342">
            <v>32</v>
          </cell>
        </row>
        <row r="8343">
          <cell r="A8343" t="str">
            <v>2006/07 W19</v>
          </cell>
          <cell r="B8343" t="str">
            <v>Stansted</v>
          </cell>
          <cell r="C8343" t="str">
            <v>Others - 2 for £15 Fortified</v>
          </cell>
          <cell r="D8343">
            <v>287.27999999999997</v>
          </cell>
          <cell r="E8343">
            <v>102.16</v>
          </cell>
          <cell r="F8343">
            <v>32</v>
          </cell>
          <cell r="G8343">
            <v>206.97</v>
          </cell>
          <cell r="H8343">
            <v>57.85</v>
          </cell>
          <cell r="I8343">
            <v>23</v>
          </cell>
          <cell r="J8343">
            <v>107</v>
          </cell>
          <cell r="K8343">
            <v>428</v>
          </cell>
          <cell r="L8343">
            <v>19</v>
          </cell>
          <cell r="M8343" t="str">
            <v>Jul/Aug</v>
          </cell>
          <cell r="N8343">
            <v>59</v>
          </cell>
        </row>
        <row r="8344">
          <cell r="A8344" t="str">
            <v>2006/07 W19</v>
          </cell>
          <cell r="B8344" t="str">
            <v>Aberdeen</v>
          </cell>
          <cell r="C8344" t="str">
            <v>Liquor</v>
          </cell>
          <cell r="D8344">
            <v>25225.64</v>
          </cell>
          <cell r="E8344">
            <v>10849.45</v>
          </cell>
          <cell r="F8344">
            <v>1677</v>
          </cell>
          <cell r="G8344">
            <v>13920.07</v>
          </cell>
          <cell r="H8344">
            <v>3442.39</v>
          </cell>
          <cell r="I8344">
            <v>693</v>
          </cell>
          <cell r="J8344">
            <v>5704</v>
          </cell>
          <cell r="K8344">
            <v>31761.82</v>
          </cell>
          <cell r="L8344">
            <v>19</v>
          </cell>
          <cell r="M8344" t="str">
            <v>Jul/Aug</v>
          </cell>
          <cell r="N8344">
            <v>1</v>
          </cell>
        </row>
        <row r="8345">
          <cell r="A8345" t="str">
            <v>2006/07 W19</v>
          </cell>
          <cell r="B8345" t="str">
            <v>Aberdeen</v>
          </cell>
          <cell r="C8345" t="str">
            <v>Tobacco</v>
          </cell>
          <cell r="D8345">
            <v>9382.4699999999993</v>
          </cell>
          <cell r="E8345">
            <v>6927.06</v>
          </cell>
          <cell r="F8345">
            <v>379</v>
          </cell>
          <cell r="G8345">
            <v>52.7</v>
          </cell>
          <cell r="H8345">
            <v>8.9600000000000009</v>
          </cell>
          <cell r="I8345">
            <v>3</v>
          </cell>
          <cell r="J8345">
            <v>1545</v>
          </cell>
          <cell r="K8345">
            <v>9887.14</v>
          </cell>
          <cell r="L8345">
            <v>19</v>
          </cell>
          <cell r="M8345" t="str">
            <v>Jul/Aug</v>
          </cell>
          <cell r="N8345">
            <v>2</v>
          </cell>
        </row>
        <row r="8346">
          <cell r="A8346" t="str">
            <v>2006/07 W19</v>
          </cell>
          <cell r="B8346" t="str">
            <v>Aberdeen</v>
          </cell>
          <cell r="C8346" t="str">
            <v>Perfumery</v>
          </cell>
          <cell r="D8346">
            <v>26464.5</v>
          </cell>
          <cell r="E8346">
            <v>13869.67</v>
          </cell>
          <cell r="F8346">
            <v>1011</v>
          </cell>
          <cell r="G8346">
            <v>21948.3</v>
          </cell>
          <cell r="H8346">
            <v>10909.13</v>
          </cell>
          <cell r="I8346">
            <v>836</v>
          </cell>
          <cell r="J8346">
            <v>8807</v>
          </cell>
          <cell r="K8346">
            <v>82779.789999999994</v>
          </cell>
          <cell r="L8346">
            <v>19</v>
          </cell>
          <cell r="M8346" t="str">
            <v>Jul/Aug</v>
          </cell>
          <cell r="N8346">
            <v>3</v>
          </cell>
        </row>
        <row r="8347">
          <cell r="A8347" t="str">
            <v>2006/07 W19</v>
          </cell>
          <cell r="B8347" t="str">
            <v>Aberdeen</v>
          </cell>
          <cell r="C8347" t="str">
            <v>Food</v>
          </cell>
          <cell r="D8347">
            <v>4266.95</v>
          </cell>
          <cell r="E8347">
            <v>2013.8</v>
          </cell>
          <cell r="F8347">
            <v>1077</v>
          </cell>
          <cell r="G8347">
            <v>2486.8000000000002</v>
          </cell>
          <cell r="H8347">
            <v>1040.51</v>
          </cell>
          <cell r="I8347">
            <v>616</v>
          </cell>
          <cell r="J8347">
            <v>3380</v>
          </cell>
          <cell r="K8347">
            <v>6569.22</v>
          </cell>
          <cell r="L8347">
            <v>19</v>
          </cell>
          <cell r="M8347" t="str">
            <v>Jul/Aug</v>
          </cell>
          <cell r="N8347">
            <v>4</v>
          </cell>
        </row>
        <row r="8348">
          <cell r="A8348" t="str">
            <v>2006/07 W19</v>
          </cell>
          <cell r="B8348" t="str">
            <v>Aberdeen</v>
          </cell>
          <cell r="C8348" t="str">
            <v>Tax Free</v>
          </cell>
          <cell r="D8348">
            <v>4648.8500000000004</v>
          </cell>
          <cell r="E8348">
            <v>2228.84</v>
          </cell>
          <cell r="F8348">
            <v>336</v>
          </cell>
          <cell r="G8348">
            <v>3705.57</v>
          </cell>
          <cell r="H8348">
            <v>1674.41</v>
          </cell>
          <cell r="I8348">
            <v>243</v>
          </cell>
          <cell r="J8348">
            <v>3725</v>
          </cell>
          <cell r="K8348">
            <v>20706.12</v>
          </cell>
          <cell r="L8348">
            <v>19</v>
          </cell>
          <cell r="M8348" t="str">
            <v>Jul/Aug</v>
          </cell>
          <cell r="N8348">
            <v>5</v>
          </cell>
        </row>
        <row r="8349">
          <cell r="A8349" t="str">
            <v>2006/07 W19</v>
          </cell>
          <cell r="B8349" t="str">
            <v>Aberdeen</v>
          </cell>
          <cell r="C8349" t="str">
            <v>Unclassified Products</v>
          </cell>
          <cell r="D8349">
            <v>0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  <cell r="K8349" t="str">
            <v>/0</v>
          </cell>
          <cell r="L8349">
            <v>19</v>
          </cell>
          <cell r="M8349" t="str">
            <v>Jul/Aug</v>
          </cell>
          <cell r="N8349">
            <v>6</v>
          </cell>
        </row>
        <row r="8350">
          <cell r="A8350" t="str">
            <v>2006/07 W19</v>
          </cell>
          <cell r="B8350" t="str">
            <v>Aberdeen</v>
          </cell>
          <cell r="C8350" t="str">
            <v>Spirits</v>
          </cell>
          <cell r="D8350">
            <v>19865.23</v>
          </cell>
          <cell r="E8350">
            <v>8747.57</v>
          </cell>
          <cell r="F8350">
            <v>1188</v>
          </cell>
          <cell r="G8350">
            <v>11702.09</v>
          </cell>
          <cell r="H8350">
            <v>2989.99</v>
          </cell>
          <cell r="I8350">
            <v>548</v>
          </cell>
          <cell r="J8350">
            <v>4269</v>
          </cell>
          <cell r="K8350">
            <v>23127.34</v>
          </cell>
          <cell r="L8350">
            <v>19</v>
          </cell>
          <cell r="M8350" t="str">
            <v>Jul/Aug</v>
          </cell>
          <cell r="N8350">
            <v>7</v>
          </cell>
        </row>
        <row r="8351">
          <cell r="A8351" t="str">
            <v>2006/07 W19</v>
          </cell>
          <cell r="B8351" t="str">
            <v>Aberdeen</v>
          </cell>
          <cell r="C8351" t="str">
            <v>Fortified Wines</v>
          </cell>
          <cell r="D8351">
            <v>411.88</v>
          </cell>
          <cell r="E8351">
            <v>209.11</v>
          </cell>
          <cell r="F8351">
            <v>53</v>
          </cell>
          <cell r="G8351">
            <v>131.43</v>
          </cell>
          <cell r="H8351">
            <v>23.58</v>
          </cell>
          <cell r="I8351">
            <v>17</v>
          </cell>
          <cell r="J8351">
            <v>119</v>
          </cell>
          <cell r="K8351">
            <v>338.66</v>
          </cell>
          <cell r="L8351">
            <v>19</v>
          </cell>
          <cell r="M8351" t="str">
            <v>Jul/Aug</v>
          </cell>
          <cell r="N8351">
            <v>10</v>
          </cell>
        </row>
        <row r="8352">
          <cell r="A8352" t="str">
            <v>2006/07 W19</v>
          </cell>
          <cell r="B8352" t="str">
            <v>Aberdeen</v>
          </cell>
          <cell r="C8352" t="str">
            <v>Others</v>
          </cell>
          <cell r="D8352">
            <v>0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  <cell r="K8352" t="str">
            <v>/0</v>
          </cell>
          <cell r="L8352">
            <v>19</v>
          </cell>
          <cell r="M8352" t="str">
            <v>Jul/Aug</v>
          </cell>
          <cell r="N8352">
            <v>11</v>
          </cell>
        </row>
        <row r="8353">
          <cell r="A8353" t="str">
            <v>2006/07 W19</v>
          </cell>
          <cell r="B8353" t="str">
            <v>Aberdeen</v>
          </cell>
          <cell r="C8353" t="str">
            <v>Champagne</v>
          </cell>
          <cell r="D8353">
            <v>2383.14</v>
          </cell>
          <cell r="E8353">
            <v>711.42</v>
          </cell>
          <cell r="F8353">
            <v>78</v>
          </cell>
          <cell r="G8353">
            <v>1589.21</v>
          </cell>
          <cell r="H8353">
            <v>345.45</v>
          </cell>
          <cell r="I8353">
            <v>53</v>
          </cell>
          <cell r="J8353">
            <v>294</v>
          </cell>
          <cell r="K8353">
            <v>5143.2299999999996</v>
          </cell>
          <cell r="L8353">
            <v>19</v>
          </cell>
          <cell r="M8353" t="str">
            <v>Jul/Aug</v>
          </cell>
          <cell r="N8353">
            <v>8</v>
          </cell>
        </row>
        <row r="8354">
          <cell r="A8354" t="str">
            <v>2006/07 W19</v>
          </cell>
          <cell r="B8354" t="str">
            <v>Aberdeen</v>
          </cell>
          <cell r="C8354" t="str">
            <v>Wines</v>
          </cell>
          <cell r="D8354">
            <v>2565.39</v>
          </cell>
          <cell r="E8354">
            <v>1181.3499999999999</v>
          </cell>
          <cell r="F8354">
            <v>358</v>
          </cell>
          <cell r="G8354">
            <v>497.34</v>
          </cell>
          <cell r="H8354">
            <v>83.37</v>
          </cell>
          <cell r="I8354">
            <v>75</v>
          </cell>
          <cell r="J8354">
            <v>1022</v>
          </cell>
          <cell r="K8354">
            <v>3958.82</v>
          </cell>
          <cell r="L8354">
            <v>19</v>
          </cell>
          <cell r="M8354" t="str">
            <v>Jul/Aug</v>
          </cell>
          <cell r="N8354">
            <v>9</v>
          </cell>
        </row>
        <row r="8355">
          <cell r="A8355" t="str">
            <v>2006/07 W19</v>
          </cell>
          <cell r="B8355" t="str">
            <v>Aberdeen</v>
          </cell>
          <cell r="C8355" t="str">
            <v>Unclassified Liquor</v>
          </cell>
          <cell r="D8355">
            <v>0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  <cell r="K8355" t="str">
            <v>/0</v>
          </cell>
          <cell r="L8355">
            <v>19</v>
          </cell>
          <cell r="M8355" t="str">
            <v>Jul/Aug</v>
          </cell>
          <cell r="N8355">
            <v>12</v>
          </cell>
        </row>
        <row r="8356">
          <cell r="A8356" t="str">
            <v>2006/07 W19</v>
          </cell>
          <cell r="B8356" t="str">
            <v>Aberdeen</v>
          </cell>
          <cell r="C8356" t="str">
            <v>Value - 2 for £15</v>
          </cell>
          <cell r="D8356">
            <v>1531.84</v>
          </cell>
          <cell r="E8356">
            <v>1115.6400000000001</v>
          </cell>
          <cell r="F8356">
            <v>190</v>
          </cell>
          <cell r="G8356">
            <v>15.88</v>
          </cell>
          <cell r="H8356">
            <v>1.71</v>
          </cell>
          <cell r="I8356">
            <v>1</v>
          </cell>
          <cell r="J8356">
            <v>388</v>
          </cell>
          <cell r="K8356">
            <v>1022.79</v>
          </cell>
          <cell r="L8356">
            <v>19</v>
          </cell>
          <cell r="M8356" t="str">
            <v>Jul/Aug</v>
          </cell>
          <cell r="N8356">
            <v>31</v>
          </cell>
        </row>
        <row r="8357">
          <cell r="A8357" t="str">
            <v>2006/07 W19</v>
          </cell>
          <cell r="B8357" t="str">
            <v>Aberdeen</v>
          </cell>
          <cell r="C8357" t="str">
            <v>Value - 2 for £20 Bombay Saphire</v>
          </cell>
          <cell r="D8357">
            <v>216.86</v>
          </cell>
          <cell r="E8357">
            <v>135.72</v>
          </cell>
          <cell r="F8357">
            <v>16</v>
          </cell>
          <cell r="G8357">
            <v>60.99</v>
          </cell>
          <cell r="H8357">
            <v>15.99</v>
          </cell>
          <cell r="I8357">
            <v>3</v>
          </cell>
          <cell r="J8357">
            <v>30</v>
          </cell>
          <cell r="K8357">
            <v>83.4</v>
          </cell>
          <cell r="L8357">
            <v>19</v>
          </cell>
          <cell r="M8357" t="str">
            <v>Jul/Aug</v>
          </cell>
          <cell r="N8357">
            <v>45</v>
          </cell>
        </row>
        <row r="8358">
          <cell r="A8358" t="str">
            <v>2006/07 W19</v>
          </cell>
          <cell r="B8358" t="str">
            <v>Aberdeen</v>
          </cell>
          <cell r="C8358" t="str">
            <v>Value - Baileys 2 for £20</v>
          </cell>
          <cell r="D8358">
            <v>627.04999999999995</v>
          </cell>
          <cell r="E8358">
            <v>355.01</v>
          </cell>
          <cell r="F8358">
            <v>54</v>
          </cell>
          <cell r="G8358">
            <v>118.65</v>
          </cell>
          <cell r="H8358">
            <v>44.03</v>
          </cell>
          <cell r="I8358">
            <v>7</v>
          </cell>
          <cell r="J8358">
            <v>141</v>
          </cell>
          <cell r="K8358">
            <v>679.62</v>
          </cell>
          <cell r="L8358">
            <v>19</v>
          </cell>
          <cell r="M8358" t="str">
            <v>Jul/Aug</v>
          </cell>
          <cell r="N8358">
            <v>39</v>
          </cell>
        </row>
        <row r="8359">
          <cell r="A8359" t="str">
            <v>2006/07 W19</v>
          </cell>
          <cell r="B8359" t="str">
            <v>Aberdeen</v>
          </cell>
          <cell r="C8359" t="str">
            <v>Value - Baileys Twin @ £20</v>
          </cell>
          <cell r="D8359">
            <v>60</v>
          </cell>
          <cell r="E8359">
            <v>36.6</v>
          </cell>
          <cell r="F8359">
            <v>3</v>
          </cell>
          <cell r="G8359">
            <v>0</v>
          </cell>
          <cell r="H8359">
            <v>0</v>
          </cell>
          <cell r="I8359">
            <v>0</v>
          </cell>
          <cell r="J8359">
            <v>15</v>
          </cell>
          <cell r="K8359">
            <v>144.6</v>
          </cell>
          <cell r="L8359">
            <v>19</v>
          </cell>
          <cell r="M8359" t="str">
            <v>Jul/Aug</v>
          </cell>
          <cell r="N8359">
            <v>51</v>
          </cell>
        </row>
        <row r="8360">
          <cell r="A8360" t="str">
            <v>2006/07 W19</v>
          </cell>
          <cell r="B8360" t="str">
            <v>Aberdeen</v>
          </cell>
          <cell r="C8360" t="str">
            <v>Value - Twins @ £15</v>
          </cell>
          <cell r="D8360">
            <v>0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  <cell r="K8360" t="str">
            <v>/0</v>
          </cell>
          <cell r="L8360">
            <v>19</v>
          </cell>
          <cell r="M8360" t="str">
            <v>Jul/Aug</v>
          </cell>
          <cell r="N8360">
            <v>36</v>
          </cell>
        </row>
        <row r="8361">
          <cell r="A8361" t="str">
            <v>2006/07 W19</v>
          </cell>
          <cell r="B8361" t="str">
            <v>Aberdeen</v>
          </cell>
          <cell r="C8361" t="str">
            <v>Malt - 2 For £45 (6 glenmorangie + 2)</v>
          </cell>
          <cell r="D8361">
            <v>479.83</v>
          </cell>
          <cell r="E8361">
            <v>171.42</v>
          </cell>
          <cell r="F8361">
            <v>17</v>
          </cell>
          <cell r="G8361">
            <v>395.86</v>
          </cell>
          <cell r="H8361">
            <v>110.24</v>
          </cell>
          <cell r="I8361">
            <v>14</v>
          </cell>
          <cell r="J8361">
            <v>114</v>
          </cell>
          <cell r="K8361">
            <v>871.43</v>
          </cell>
          <cell r="L8361">
            <v>19</v>
          </cell>
          <cell r="M8361" t="str">
            <v>Jul/Aug</v>
          </cell>
          <cell r="N8361">
            <v>30</v>
          </cell>
        </row>
        <row r="8362">
          <cell r="A8362" t="str">
            <v>2006/07 W19</v>
          </cell>
          <cell r="B8362" t="str">
            <v>Aberdeen</v>
          </cell>
          <cell r="C8362" t="str">
            <v>Malt - Save £5 Glenmorangie Traditional</v>
          </cell>
          <cell r="D8362">
            <v>119.97</v>
          </cell>
          <cell r="E8362">
            <v>51.4</v>
          </cell>
          <cell r="F8362">
            <v>3</v>
          </cell>
          <cell r="G8362">
            <v>79.98</v>
          </cell>
          <cell r="H8362">
            <v>22.84</v>
          </cell>
          <cell r="I8362">
            <v>2</v>
          </cell>
          <cell r="J8362">
            <v>17</v>
          </cell>
          <cell r="K8362">
            <v>194.31</v>
          </cell>
          <cell r="L8362">
            <v>19</v>
          </cell>
          <cell r="M8362" t="str">
            <v>Jul/Aug</v>
          </cell>
          <cell r="N8362">
            <v>44</v>
          </cell>
        </row>
        <row r="8363">
          <cell r="A8363" t="str">
            <v>2006/07 W19</v>
          </cell>
          <cell r="B8363" t="str">
            <v>Aberdeen</v>
          </cell>
          <cell r="C8363" t="str">
            <v>Cognac - XO @ £45</v>
          </cell>
          <cell r="D8363">
            <v>1035</v>
          </cell>
          <cell r="E8363">
            <v>494.35</v>
          </cell>
          <cell r="F8363">
            <v>23</v>
          </cell>
          <cell r="G8363">
            <v>720</v>
          </cell>
          <cell r="H8363">
            <v>284.63</v>
          </cell>
          <cell r="I8363">
            <v>16</v>
          </cell>
          <cell r="J8363">
            <v>49</v>
          </cell>
          <cell r="K8363">
            <v>943.25</v>
          </cell>
          <cell r="L8363">
            <v>19</v>
          </cell>
          <cell r="M8363" t="str">
            <v>Jul/Aug</v>
          </cell>
          <cell r="N8363">
            <v>37</v>
          </cell>
        </row>
        <row r="8364">
          <cell r="A8364" t="str">
            <v>2006/07 W19</v>
          </cell>
          <cell r="B8364" t="str">
            <v>Aberdeen</v>
          </cell>
          <cell r="C8364" t="str">
            <v>Cognac - VSOP 2 for £45</v>
          </cell>
          <cell r="D8364">
            <v>57.98</v>
          </cell>
          <cell r="E8364">
            <v>15.12</v>
          </cell>
          <cell r="F8364">
            <v>2</v>
          </cell>
          <cell r="G8364">
            <v>57.98</v>
          </cell>
          <cell r="H8364">
            <v>15.12</v>
          </cell>
          <cell r="I8364">
            <v>2</v>
          </cell>
          <cell r="J8364">
            <v>96</v>
          </cell>
          <cell r="K8364">
            <v>891.84</v>
          </cell>
          <cell r="L8364">
            <v>19</v>
          </cell>
          <cell r="M8364" t="str">
            <v>Jul/Aug</v>
          </cell>
          <cell r="N8364">
            <v>41</v>
          </cell>
        </row>
        <row r="8365">
          <cell r="A8365" t="str">
            <v>2006/07 W19</v>
          </cell>
          <cell r="B8365" t="str">
            <v>Aberdeen</v>
          </cell>
          <cell r="C8365" t="str">
            <v>Cognac - Only £17_99 VS Especiale</v>
          </cell>
          <cell r="D8365">
            <v>169.9</v>
          </cell>
          <cell r="E8365">
            <v>24.25</v>
          </cell>
          <cell r="F8365">
            <v>10</v>
          </cell>
          <cell r="G8365">
            <v>152.91</v>
          </cell>
          <cell r="H8365">
            <v>12.51</v>
          </cell>
          <cell r="I8365">
            <v>9</v>
          </cell>
          <cell r="J8365">
            <v>0</v>
          </cell>
          <cell r="K8365">
            <v>0</v>
          </cell>
          <cell r="L8365">
            <v>19</v>
          </cell>
          <cell r="M8365" t="str">
            <v>Jul/Aug</v>
          </cell>
          <cell r="N8365">
            <v>42</v>
          </cell>
        </row>
        <row r="8366">
          <cell r="A8366" t="str">
            <v>2006/07 W19</v>
          </cell>
          <cell r="B8366" t="str">
            <v>Aberdeen</v>
          </cell>
          <cell r="C8366" t="str">
            <v>Deluxe - Chivas 2 for £30</v>
          </cell>
          <cell r="D8366">
            <v>59.97</v>
          </cell>
          <cell r="E8366">
            <v>41.67</v>
          </cell>
          <cell r="F8366">
            <v>3</v>
          </cell>
          <cell r="G8366">
            <v>0</v>
          </cell>
          <cell r="H8366">
            <v>0</v>
          </cell>
          <cell r="I8366">
            <v>0</v>
          </cell>
          <cell r="J8366">
            <v>20</v>
          </cell>
          <cell r="K8366">
            <v>122</v>
          </cell>
          <cell r="L8366">
            <v>19</v>
          </cell>
          <cell r="M8366" t="str">
            <v>Jul/Aug</v>
          </cell>
          <cell r="N8366">
            <v>49</v>
          </cell>
        </row>
        <row r="8367">
          <cell r="A8367" t="str">
            <v>2006/07 W19</v>
          </cell>
          <cell r="B8367" t="str">
            <v>Aberdeen</v>
          </cell>
          <cell r="C8367" t="str">
            <v>Deluxe - Chivas Twin for £30</v>
          </cell>
          <cell r="D8367">
            <v>0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0</v>
          </cell>
          <cell r="K8367" t="str">
            <v>/0</v>
          </cell>
          <cell r="L8367">
            <v>19</v>
          </cell>
          <cell r="M8367" t="str">
            <v>Jul/Aug</v>
          </cell>
          <cell r="N8367">
            <v>38</v>
          </cell>
        </row>
        <row r="8368">
          <cell r="A8368" t="str">
            <v>2006/07 W19</v>
          </cell>
          <cell r="B8368" t="str">
            <v>Aberdeen</v>
          </cell>
          <cell r="C8368" t="str">
            <v>Deluxe - Chivas Triple Pack @ £45</v>
          </cell>
          <cell r="D8368">
            <v>0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  <cell r="K8368" t="str">
            <v>/0</v>
          </cell>
          <cell r="L8368">
            <v>19</v>
          </cell>
          <cell r="M8368" t="str">
            <v>Jul/Aug</v>
          </cell>
          <cell r="N8368">
            <v>54</v>
          </cell>
        </row>
        <row r="8369">
          <cell r="A8369" t="str">
            <v>2006/07 W19</v>
          </cell>
          <cell r="B8369" t="str">
            <v>Aberdeen</v>
          </cell>
          <cell r="C8369" t="str">
            <v>Deluxe - Chivas Save £5 18yo</v>
          </cell>
          <cell r="D8369">
            <v>0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0</v>
          </cell>
          <cell r="K8369" t="str">
            <v>/0</v>
          </cell>
          <cell r="L8369">
            <v>19</v>
          </cell>
          <cell r="M8369" t="str">
            <v>Jul/Aug</v>
          </cell>
          <cell r="N8369">
            <v>50</v>
          </cell>
        </row>
        <row r="8370">
          <cell r="A8370" t="str">
            <v>2006/07 W19</v>
          </cell>
          <cell r="B8370" t="str">
            <v>Aberdeen</v>
          </cell>
          <cell r="C8370" t="str">
            <v>Deluxe - Chivas Royal Salute get Chivas 18yo</v>
          </cell>
          <cell r="D8370">
            <v>0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  <cell r="K8370" t="str">
            <v>/0</v>
          </cell>
          <cell r="L8370">
            <v>19</v>
          </cell>
          <cell r="M8370" t="str">
            <v>Jul/Aug</v>
          </cell>
          <cell r="N8370">
            <v>57</v>
          </cell>
        </row>
        <row r="8371">
          <cell r="A8371" t="str">
            <v>2006/07 W19</v>
          </cell>
          <cell r="B8371" t="str">
            <v>Aberdeen</v>
          </cell>
          <cell r="C8371" t="str">
            <v>Deluxe - Dewars 2 for £30 ATA</v>
          </cell>
          <cell r="D8371">
            <v>249.98</v>
          </cell>
          <cell r="E8371">
            <v>26.71</v>
          </cell>
          <cell r="F8371">
            <v>16</v>
          </cell>
          <cell r="G8371">
            <v>249.98</v>
          </cell>
          <cell r="H8371">
            <v>26.71</v>
          </cell>
          <cell r="I8371">
            <v>16</v>
          </cell>
          <cell r="J8371">
            <v>65</v>
          </cell>
          <cell r="K8371">
            <v>343.85</v>
          </cell>
          <cell r="L8371">
            <v>19</v>
          </cell>
          <cell r="M8371" t="str">
            <v>Jul/Aug</v>
          </cell>
          <cell r="N8371">
            <v>40</v>
          </cell>
        </row>
        <row r="8372">
          <cell r="A8372" t="str">
            <v>2006/07 W19</v>
          </cell>
          <cell r="B8372" t="str">
            <v>Aberdeen</v>
          </cell>
          <cell r="C8372" t="str">
            <v>Deluxe - JW Blue get a free 20cl Gold (Sept Only)</v>
          </cell>
          <cell r="D8372">
            <v>198</v>
          </cell>
          <cell r="E8372">
            <v>88.04</v>
          </cell>
          <cell r="F8372">
            <v>2</v>
          </cell>
          <cell r="G8372">
            <v>198</v>
          </cell>
          <cell r="H8372">
            <v>88.04</v>
          </cell>
          <cell r="I8372">
            <v>2</v>
          </cell>
          <cell r="J8372">
            <v>6</v>
          </cell>
          <cell r="K8372">
            <v>190.98</v>
          </cell>
          <cell r="L8372">
            <v>19</v>
          </cell>
          <cell r="M8372" t="str">
            <v>Jul/Aug</v>
          </cell>
          <cell r="N8372">
            <v>46</v>
          </cell>
        </row>
        <row r="8373">
          <cell r="A8373" t="str">
            <v>2006/07 W19</v>
          </cell>
          <cell r="B8373" t="str">
            <v>Aberdeen</v>
          </cell>
          <cell r="C8373" t="str">
            <v>Deluxe - Free 20cl bottle (linked to JW Blue) (Sept Only)</v>
          </cell>
          <cell r="D8373">
            <v>0</v>
          </cell>
          <cell r="E8373">
            <v>-7.55</v>
          </cell>
          <cell r="F8373">
            <v>1</v>
          </cell>
          <cell r="G8373">
            <v>0</v>
          </cell>
          <cell r="H8373">
            <v>-7.55</v>
          </cell>
          <cell r="I8373">
            <v>1</v>
          </cell>
          <cell r="J8373">
            <v>12</v>
          </cell>
          <cell r="K8373">
            <v>71.88</v>
          </cell>
          <cell r="L8373">
            <v>19</v>
          </cell>
          <cell r="M8373" t="str">
            <v>Jul/Aug</v>
          </cell>
          <cell r="N8373">
            <v>47</v>
          </cell>
        </row>
        <row r="8374">
          <cell r="A8374" t="str">
            <v>2006/07 W19</v>
          </cell>
          <cell r="B8374" t="str">
            <v>Aberdeen</v>
          </cell>
          <cell r="C8374" t="str">
            <v>Champagne - Piper Florens Louis 2 for £30</v>
          </cell>
          <cell r="D8374">
            <v>122.5</v>
          </cell>
          <cell r="E8374">
            <v>38.9</v>
          </cell>
          <cell r="F8374">
            <v>7</v>
          </cell>
          <cell r="G8374">
            <v>87.5</v>
          </cell>
          <cell r="H8374">
            <v>21.7</v>
          </cell>
          <cell r="I8374">
            <v>5</v>
          </cell>
          <cell r="J8374">
            <v>12</v>
          </cell>
          <cell r="K8374">
            <v>106.8</v>
          </cell>
          <cell r="L8374">
            <v>19</v>
          </cell>
          <cell r="M8374" t="str">
            <v>Jul/Aug</v>
          </cell>
          <cell r="N8374">
            <v>53</v>
          </cell>
        </row>
        <row r="8375">
          <cell r="A8375" t="str">
            <v>2006/07 W19</v>
          </cell>
          <cell r="B8375" t="str">
            <v>Aberdeen</v>
          </cell>
          <cell r="C8375" t="str">
            <v>Champagne - Piper Florens Louis Twin for £30</v>
          </cell>
          <cell r="D8375">
            <v>0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16</v>
          </cell>
          <cell r="K8375" t="str">
            <v>/0</v>
          </cell>
          <cell r="L8375">
            <v>19</v>
          </cell>
          <cell r="M8375" t="str">
            <v>Jul/Aug</v>
          </cell>
          <cell r="N8375">
            <v>33</v>
          </cell>
        </row>
        <row r="8376">
          <cell r="A8376" t="str">
            <v>2006/07 W19</v>
          </cell>
          <cell r="B8376" t="str">
            <v>Aberdeen</v>
          </cell>
          <cell r="C8376" t="str">
            <v>Champagne - Charles Heidseick 2 for £35</v>
          </cell>
          <cell r="D8376">
            <v>0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8</v>
          </cell>
          <cell r="K8376" t="str">
            <v>/0</v>
          </cell>
          <cell r="L8376">
            <v>19</v>
          </cell>
          <cell r="M8376" t="str">
            <v>Jul/Aug</v>
          </cell>
          <cell r="N8376">
            <v>55</v>
          </cell>
        </row>
        <row r="8377">
          <cell r="A8377" t="str">
            <v>2006/07 W19</v>
          </cell>
          <cell r="B8377" t="str">
            <v>Aberdeen</v>
          </cell>
          <cell r="C8377" t="str">
            <v>Champagne - Canard Twin for £25</v>
          </cell>
          <cell r="D8377">
            <v>200</v>
          </cell>
          <cell r="E8377">
            <v>66.510000000000005</v>
          </cell>
          <cell r="F8377">
            <v>8</v>
          </cell>
          <cell r="G8377">
            <v>100</v>
          </cell>
          <cell r="H8377">
            <v>22.51</v>
          </cell>
          <cell r="I8377">
            <v>4</v>
          </cell>
          <cell r="J8377">
            <v>13</v>
          </cell>
          <cell r="K8377">
            <v>208</v>
          </cell>
          <cell r="L8377">
            <v>19</v>
          </cell>
          <cell r="M8377" t="str">
            <v>Jul/Aug</v>
          </cell>
          <cell r="N8377">
            <v>52</v>
          </cell>
        </row>
        <row r="8378">
          <cell r="A8378" t="str">
            <v>2006/07 W19</v>
          </cell>
          <cell r="B8378" t="str">
            <v>Aberdeen</v>
          </cell>
          <cell r="C8378" t="str">
            <v>Wine - Beringer 3 for £15</v>
          </cell>
          <cell r="D8378">
            <v>0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0</v>
          </cell>
          <cell r="K8378" t="str">
            <v>/0</v>
          </cell>
          <cell r="L8378">
            <v>19</v>
          </cell>
          <cell r="M8378" t="str">
            <v>Jul/Aug</v>
          </cell>
          <cell r="N8378">
            <v>43</v>
          </cell>
        </row>
        <row r="8379">
          <cell r="A8379" t="str">
            <v>2006/07 W19</v>
          </cell>
          <cell r="B8379" t="str">
            <v>Aberdeen</v>
          </cell>
          <cell r="C8379" t="str">
            <v>Wine - Rosemount BOGOF</v>
          </cell>
          <cell r="D8379">
            <v>111.92</v>
          </cell>
          <cell r="E8379">
            <v>48.38</v>
          </cell>
          <cell r="F8379">
            <v>16</v>
          </cell>
          <cell r="G8379">
            <v>13.99</v>
          </cell>
          <cell r="H8379">
            <v>1.97</v>
          </cell>
          <cell r="I8379">
            <v>2</v>
          </cell>
          <cell r="J8379">
            <v>41</v>
          </cell>
          <cell r="K8379">
            <v>300.94</v>
          </cell>
          <cell r="L8379">
            <v>19</v>
          </cell>
          <cell r="M8379" t="str">
            <v>Jul/Aug</v>
          </cell>
          <cell r="N8379">
            <v>56</v>
          </cell>
        </row>
        <row r="8380">
          <cell r="A8380" t="str">
            <v>2006/07 W19</v>
          </cell>
          <cell r="B8380" t="str">
            <v>Aberdeen</v>
          </cell>
          <cell r="C8380" t="str">
            <v>WOW - 2 for £45 Malt</v>
          </cell>
          <cell r="D8380">
            <v>655.77</v>
          </cell>
          <cell r="E8380">
            <v>245.12</v>
          </cell>
          <cell r="F8380">
            <v>23</v>
          </cell>
          <cell r="G8380">
            <v>487.83</v>
          </cell>
          <cell r="H8380">
            <v>122.29</v>
          </cell>
          <cell r="I8380">
            <v>17</v>
          </cell>
          <cell r="J8380">
            <v>87</v>
          </cell>
          <cell r="K8380">
            <v>662.6</v>
          </cell>
          <cell r="L8380">
            <v>19</v>
          </cell>
          <cell r="M8380" t="str">
            <v>Jul/Aug</v>
          </cell>
          <cell r="N8380">
            <v>34</v>
          </cell>
        </row>
        <row r="8381">
          <cell r="A8381" t="str">
            <v>2006/07 W19</v>
          </cell>
          <cell r="B8381" t="str">
            <v>Aberdeen</v>
          </cell>
          <cell r="C8381" t="str">
            <v>WOW - Connemara 2 for £30</v>
          </cell>
          <cell r="D8381">
            <v>0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  <cell r="K8381" t="str">
            <v>/0</v>
          </cell>
          <cell r="L8381">
            <v>19</v>
          </cell>
          <cell r="M8381" t="str">
            <v>Jul/Aug</v>
          </cell>
          <cell r="N8381">
            <v>60</v>
          </cell>
        </row>
        <row r="8382">
          <cell r="A8382" t="str">
            <v>2006/07 W19</v>
          </cell>
          <cell r="B8382" t="str">
            <v>Aberdeen</v>
          </cell>
          <cell r="C8382" t="str">
            <v>Others - 2 for £25 (glayva, disaronno)</v>
          </cell>
          <cell r="D8382">
            <v>86.94</v>
          </cell>
          <cell r="E8382">
            <v>18.82</v>
          </cell>
          <cell r="F8382">
            <v>6</v>
          </cell>
          <cell r="G8382">
            <v>86.94</v>
          </cell>
          <cell r="H8382">
            <v>18.82</v>
          </cell>
          <cell r="I8382">
            <v>6</v>
          </cell>
          <cell r="J8382">
            <v>27</v>
          </cell>
          <cell r="K8382">
            <v>94.41</v>
          </cell>
          <cell r="L8382">
            <v>19</v>
          </cell>
          <cell r="M8382" t="str">
            <v>Jul/Aug</v>
          </cell>
          <cell r="N8382">
            <v>48</v>
          </cell>
        </row>
        <row r="8383">
          <cell r="A8383" t="str">
            <v>2006/07 W19</v>
          </cell>
          <cell r="B8383" t="str">
            <v>Aberdeen</v>
          </cell>
          <cell r="C8383" t="str">
            <v>Others - Pimms 2 for £15 (70cl)</v>
          </cell>
          <cell r="D8383">
            <v>308.98</v>
          </cell>
          <cell r="E8383">
            <v>49.91</v>
          </cell>
          <cell r="F8383">
            <v>40</v>
          </cell>
          <cell r="G8383">
            <v>293.98</v>
          </cell>
          <cell r="H8383">
            <v>39.18</v>
          </cell>
          <cell r="I8383">
            <v>38</v>
          </cell>
          <cell r="J8383">
            <v>68</v>
          </cell>
          <cell r="K8383">
            <v>301.56</v>
          </cell>
          <cell r="L8383">
            <v>19</v>
          </cell>
          <cell r="M8383" t="str">
            <v>Jul/Aug</v>
          </cell>
          <cell r="N8383">
            <v>35</v>
          </cell>
        </row>
        <row r="8384">
          <cell r="A8384" t="str">
            <v>2006/07 W19</v>
          </cell>
          <cell r="B8384" t="str">
            <v>Aberdeen</v>
          </cell>
          <cell r="C8384" t="str">
            <v>Other - 2 for £30 Sauza</v>
          </cell>
          <cell r="D8384">
            <v>108.99</v>
          </cell>
          <cell r="E8384">
            <v>21.84</v>
          </cell>
          <cell r="F8384">
            <v>7</v>
          </cell>
          <cell r="G8384">
            <v>108.99</v>
          </cell>
          <cell r="H8384">
            <v>21.84</v>
          </cell>
          <cell r="I8384">
            <v>7</v>
          </cell>
          <cell r="J8384">
            <v>14</v>
          </cell>
          <cell r="K8384">
            <v>62.3</v>
          </cell>
          <cell r="L8384">
            <v>19</v>
          </cell>
          <cell r="M8384" t="str">
            <v>Jul/Aug</v>
          </cell>
          <cell r="N8384">
            <v>58</v>
          </cell>
        </row>
        <row r="8385">
          <cell r="A8385" t="str">
            <v>2006/07 W19</v>
          </cell>
          <cell r="B8385" t="str">
            <v>Aberdeen</v>
          </cell>
          <cell r="C8385" t="str">
            <v>Others - 2 for £20 ATA (70cl)</v>
          </cell>
          <cell r="D8385">
            <v>955.86</v>
          </cell>
          <cell r="E8385">
            <v>184.67</v>
          </cell>
          <cell r="F8385">
            <v>94</v>
          </cell>
          <cell r="G8385">
            <v>924.87</v>
          </cell>
          <cell r="H8385">
            <v>164.86</v>
          </cell>
          <cell r="I8385">
            <v>91</v>
          </cell>
          <cell r="J8385">
            <v>126</v>
          </cell>
          <cell r="K8385">
            <v>477.57</v>
          </cell>
          <cell r="L8385">
            <v>19</v>
          </cell>
          <cell r="M8385" t="str">
            <v>Jul/Aug</v>
          </cell>
          <cell r="N8385">
            <v>32</v>
          </cell>
        </row>
        <row r="8386">
          <cell r="A8386" t="str">
            <v>2006/07 W19</v>
          </cell>
          <cell r="B8386" t="str">
            <v>Aberdeen</v>
          </cell>
          <cell r="C8386" t="str">
            <v>Others - 2 for £15 Fortified</v>
          </cell>
          <cell r="D8386">
            <v>0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  <cell r="K8386" t="str">
            <v>/0</v>
          </cell>
          <cell r="L8386">
            <v>19</v>
          </cell>
          <cell r="M8386" t="str">
            <v>Jul/Aug</v>
          </cell>
          <cell r="N8386">
            <v>59</v>
          </cell>
        </row>
        <row r="8387">
          <cell r="A8387" t="str">
            <v>2006/07 W19</v>
          </cell>
          <cell r="B8387" t="str">
            <v>Edinburgh</v>
          </cell>
          <cell r="C8387" t="str">
            <v>Liquor</v>
          </cell>
          <cell r="D8387">
            <v>76421.27</v>
          </cell>
          <cell r="E8387">
            <v>22575.16</v>
          </cell>
          <cell r="F8387">
            <v>4038</v>
          </cell>
          <cell r="G8387">
            <v>63711.1</v>
          </cell>
          <cell r="H8387">
            <v>13803.36</v>
          </cell>
          <cell r="I8387">
            <v>3320</v>
          </cell>
          <cell r="J8387">
            <v>11405</v>
          </cell>
          <cell r="K8387">
            <v>77249.13</v>
          </cell>
          <cell r="L8387">
            <v>19</v>
          </cell>
          <cell r="M8387" t="str">
            <v>Jul/Aug</v>
          </cell>
          <cell r="N8387">
            <v>1</v>
          </cell>
        </row>
        <row r="8388">
          <cell r="A8388" t="str">
            <v>2006/07 W19</v>
          </cell>
          <cell r="B8388" t="str">
            <v>Edinburgh</v>
          </cell>
          <cell r="C8388" t="str">
            <v>Tobacco</v>
          </cell>
          <cell r="D8388">
            <v>6943.16</v>
          </cell>
          <cell r="E8388">
            <v>4888.67</v>
          </cell>
          <cell r="F8388">
            <v>235</v>
          </cell>
          <cell r="G8388">
            <v>559.79999999999995</v>
          </cell>
          <cell r="H8388">
            <v>118.35</v>
          </cell>
          <cell r="I8388">
            <v>19</v>
          </cell>
          <cell r="J8388">
            <v>2113</v>
          </cell>
          <cell r="K8388">
            <v>16537.689999999999</v>
          </cell>
          <cell r="L8388">
            <v>19</v>
          </cell>
          <cell r="M8388" t="str">
            <v>Jul/Aug</v>
          </cell>
          <cell r="N8388">
            <v>2</v>
          </cell>
        </row>
        <row r="8389">
          <cell r="A8389" t="str">
            <v>2006/07 W19</v>
          </cell>
          <cell r="B8389" t="str">
            <v>Edinburgh</v>
          </cell>
          <cell r="C8389" t="str">
            <v>Perfumery</v>
          </cell>
          <cell r="D8389">
            <v>143594.46</v>
          </cell>
          <cell r="E8389">
            <v>72207.899999999994</v>
          </cell>
          <cell r="F8389">
            <v>6097</v>
          </cell>
          <cell r="G8389">
            <v>135333.51</v>
          </cell>
          <cell r="H8389">
            <v>66867.570000000007</v>
          </cell>
          <cell r="I8389">
            <v>5771</v>
          </cell>
          <cell r="J8389">
            <v>30949</v>
          </cell>
          <cell r="K8389">
            <v>263623.81</v>
          </cell>
          <cell r="L8389">
            <v>19</v>
          </cell>
          <cell r="M8389" t="str">
            <v>Jul/Aug</v>
          </cell>
          <cell r="N8389">
            <v>3</v>
          </cell>
        </row>
        <row r="8390">
          <cell r="A8390" t="str">
            <v>2006/07 W19</v>
          </cell>
          <cell r="B8390" t="str">
            <v>Edinburgh</v>
          </cell>
          <cell r="C8390" t="str">
            <v>Food</v>
          </cell>
          <cell r="D8390">
            <v>24473.3</v>
          </cell>
          <cell r="E8390">
            <v>11121.13</v>
          </cell>
          <cell r="F8390">
            <v>6289</v>
          </cell>
          <cell r="G8390">
            <v>21234.5</v>
          </cell>
          <cell r="H8390">
            <v>9363.59</v>
          </cell>
          <cell r="I8390">
            <v>5461</v>
          </cell>
          <cell r="J8390">
            <v>9720</v>
          </cell>
          <cell r="K8390">
            <v>18788.72</v>
          </cell>
          <cell r="L8390">
            <v>19</v>
          </cell>
          <cell r="M8390" t="str">
            <v>Jul/Aug</v>
          </cell>
          <cell r="N8390">
            <v>4</v>
          </cell>
        </row>
        <row r="8391">
          <cell r="A8391" t="str">
            <v>2006/07 W19</v>
          </cell>
          <cell r="B8391" t="str">
            <v>Edinburgh</v>
          </cell>
          <cell r="C8391" t="str">
            <v>Tax Free</v>
          </cell>
          <cell r="D8391">
            <v>38005.72</v>
          </cell>
          <cell r="E8391">
            <v>17504.84</v>
          </cell>
          <cell r="F8391">
            <v>2630</v>
          </cell>
          <cell r="G8391">
            <v>34135.68</v>
          </cell>
          <cell r="H8391">
            <v>15225.52</v>
          </cell>
          <cell r="I8391">
            <v>2235</v>
          </cell>
          <cell r="J8391">
            <v>12032</v>
          </cell>
          <cell r="K8391">
            <v>70595.27</v>
          </cell>
          <cell r="L8391">
            <v>19</v>
          </cell>
          <cell r="M8391" t="str">
            <v>Jul/Aug</v>
          </cell>
          <cell r="N8391">
            <v>5</v>
          </cell>
        </row>
        <row r="8392">
          <cell r="A8392" t="str">
            <v>2006/07 W19</v>
          </cell>
          <cell r="B8392" t="str">
            <v>Edinburgh</v>
          </cell>
          <cell r="C8392" t="str">
            <v>Unclassified Products</v>
          </cell>
          <cell r="D8392">
            <v>22</v>
          </cell>
          <cell r="E8392">
            <v>18.72</v>
          </cell>
          <cell r="F8392">
            <v>1</v>
          </cell>
          <cell r="G8392">
            <v>22</v>
          </cell>
          <cell r="H8392">
            <v>18.72</v>
          </cell>
          <cell r="I8392">
            <v>1</v>
          </cell>
          <cell r="J8392">
            <v>-3</v>
          </cell>
          <cell r="K8392">
            <v>0</v>
          </cell>
          <cell r="L8392">
            <v>19</v>
          </cell>
          <cell r="M8392" t="str">
            <v>Jul/Aug</v>
          </cell>
          <cell r="N8392">
            <v>6</v>
          </cell>
        </row>
        <row r="8393">
          <cell r="A8393" t="str">
            <v>2006/07 W19</v>
          </cell>
          <cell r="B8393" t="str">
            <v>Edinburgh</v>
          </cell>
          <cell r="C8393" t="str">
            <v>Spirits</v>
          </cell>
          <cell r="D8393">
            <v>65717.45</v>
          </cell>
          <cell r="E8393">
            <v>20020.53</v>
          </cell>
          <cell r="F8393">
            <v>3405</v>
          </cell>
          <cell r="G8393">
            <v>53511.64</v>
          </cell>
          <cell r="H8393">
            <v>11515.24</v>
          </cell>
          <cell r="I8393">
            <v>2741</v>
          </cell>
          <cell r="J8393">
            <v>8811</v>
          </cell>
          <cell r="K8393">
            <v>55600.72</v>
          </cell>
          <cell r="L8393">
            <v>19</v>
          </cell>
          <cell r="M8393" t="str">
            <v>Jul/Aug</v>
          </cell>
          <cell r="N8393">
            <v>7</v>
          </cell>
        </row>
        <row r="8394">
          <cell r="A8394" t="str">
            <v>2006/07 W19</v>
          </cell>
          <cell r="B8394" t="str">
            <v>Edinburgh</v>
          </cell>
          <cell r="C8394" t="str">
            <v>Fortified Wines</v>
          </cell>
          <cell r="D8394">
            <v>298.38</v>
          </cell>
          <cell r="E8394">
            <v>88.06</v>
          </cell>
          <cell r="F8394">
            <v>43</v>
          </cell>
          <cell r="G8394">
            <v>228.88</v>
          </cell>
          <cell r="H8394">
            <v>42.58</v>
          </cell>
          <cell r="I8394">
            <v>32</v>
          </cell>
          <cell r="J8394">
            <v>240</v>
          </cell>
          <cell r="K8394">
            <v>597.27</v>
          </cell>
          <cell r="L8394">
            <v>19</v>
          </cell>
          <cell r="M8394" t="str">
            <v>Jul/Aug</v>
          </cell>
          <cell r="N8394">
            <v>10</v>
          </cell>
        </row>
        <row r="8395">
          <cell r="A8395" t="str">
            <v>2006/07 W19</v>
          </cell>
          <cell r="B8395" t="str">
            <v>Edinburgh</v>
          </cell>
          <cell r="C8395" t="str">
            <v>Others</v>
          </cell>
          <cell r="D8395">
            <v>0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  <cell r="K8395" t="str">
            <v>/0</v>
          </cell>
          <cell r="L8395">
            <v>19</v>
          </cell>
          <cell r="M8395" t="str">
            <v>Jul/Aug</v>
          </cell>
          <cell r="N8395">
            <v>11</v>
          </cell>
        </row>
        <row r="8396">
          <cell r="A8396" t="str">
            <v>2006/07 W19</v>
          </cell>
          <cell r="B8396" t="str">
            <v>Edinburgh</v>
          </cell>
          <cell r="C8396" t="str">
            <v>Champagne</v>
          </cell>
          <cell r="D8396">
            <v>8219.06</v>
          </cell>
          <cell r="E8396">
            <v>1993.77</v>
          </cell>
          <cell r="F8396">
            <v>273</v>
          </cell>
          <cell r="G8396">
            <v>8052.07</v>
          </cell>
          <cell r="H8396">
            <v>1914.44</v>
          </cell>
          <cell r="I8396">
            <v>266</v>
          </cell>
          <cell r="J8396">
            <v>1146</v>
          </cell>
          <cell r="K8396">
            <v>19103.82</v>
          </cell>
          <cell r="L8396">
            <v>19</v>
          </cell>
          <cell r="M8396" t="str">
            <v>Jul/Aug</v>
          </cell>
          <cell r="N8396">
            <v>8</v>
          </cell>
        </row>
        <row r="8397">
          <cell r="A8397" t="str">
            <v>2006/07 W19</v>
          </cell>
          <cell r="B8397" t="str">
            <v>Edinburgh</v>
          </cell>
          <cell r="C8397" t="str">
            <v>Wines</v>
          </cell>
          <cell r="D8397">
            <v>2186.38</v>
          </cell>
          <cell r="E8397">
            <v>472.8</v>
          </cell>
          <cell r="F8397">
            <v>317</v>
          </cell>
          <cell r="G8397">
            <v>1918.51</v>
          </cell>
          <cell r="H8397">
            <v>331.1</v>
          </cell>
          <cell r="I8397">
            <v>281</v>
          </cell>
          <cell r="J8397">
            <v>1208</v>
          </cell>
          <cell r="K8397">
            <v>4594.63</v>
          </cell>
          <cell r="L8397">
            <v>19</v>
          </cell>
          <cell r="M8397" t="str">
            <v>Jul/Aug</v>
          </cell>
          <cell r="N8397">
            <v>9</v>
          </cell>
        </row>
        <row r="8398">
          <cell r="A8398" t="str">
            <v>2006/07 W19</v>
          </cell>
          <cell r="B8398" t="str">
            <v>Edinburgh</v>
          </cell>
          <cell r="C8398" t="str">
            <v>Unclassified Liquor</v>
          </cell>
          <cell r="D8398">
            <v>0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  <cell r="K8398" t="str">
            <v>/0</v>
          </cell>
          <cell r="L8398">
            <v>19</v>
          </cell>
          <cell r="M8398" t="str">
            <v>Jul/Aug</v>
          </cell>
          <cell r="N8398">
            <v>12</v>
          </cell>
        </row>
        <row r="8399">
          <cell r="A8399" t="str">
            <v>2006/07 W19</v>
          </cell>
          <cell r="B8399" t="str">
            <v>Edinburgh</v>
          </cell>
          <cell r="C8399" t="str">
            <v>Value - 2 for £15</v>
          </cell>
          <cell r="D8399">
            <v>1174.92</v>
          </cell>
          <cell r="E8399">
            <v>852.95</v>
          </cell>
          <cell r="F8399">
            <v>151</v>
          </cell>
          <cell r="G8399">
            <v>15.88</v>
          </cell>
          <cell r="H8399">
            <v>1.71</v>
          </cell>
          <cell r="I8399">
            <v>1</v>
          </cell>
          <cell r="J8399">
            <v>577</v>
          </cell>
          <cell r="K8399">
            <v>1593.25</v>
          </cell>
          <cell r="L8399">
            <v>19</v>
          </cell>
          <cell r="M8399" t="str">
            <v>Jul/Aug</v>
          </cell>
          <cell r="N8399">
            <v>31</v>
          </cell>
        </row>
        <row r="8400">
          <cell r="A8400" t="str">
            <v>2006/07 W19</v>
          </cell>
          <cell r="B8400" t="str">
            <v>Edinburgh</v>
          </cell>
          <cell r="C8400" t="str">
            <v>Value - 2 for £20 Bombay Saphire</v>
          </cell>
          <cell r="D8400">
            <v>71.94</v>
          </cell>
          <cell r="E8400">
            <v>55.26</v>
          </cell>
          <cell r="F8400">
            <v>6</v>
          </cell>
          <cell r="G8400">
            <v>0</v>
          </cell>
          <cell r="H8400">
            <v>0</v>
          </cell>
          <cell r="I8400">
            <v>0</v>
          </cell>
          <cell r="J8400">
            <v>23</v>
          </cell>
          <cell r="K8400">
            <v>63.94</v>
          </cell>
          <cell r="L8400">
            <v>19</v>
          </cell>
          <cell r="M8400" t="str">
            <v>Jul/Aug</v>
          </cell>
          <cell r="N8400">
            <v>45</v>
          </cell>
        </row>
        <row r="8401">
          <cell r="A8401" t="str">
            <v>2006/07 W19</v>
          </cell>
          <cell r="B8401" t="str">
            <v>Edinburgh</v>
          </cell>
          <cell r="C8401" t="str">
            <v>Value - Baileys 2 for £20</v>
          </cell>
          <cell r="D8401">
            <v>99.5</v>
          </cell>
          <cell r="E8401">
            <v>60.6</v>
          </cell>
          <cell r="F8401">
            <v>9</v>
          </cell>
          <cell r="G8401">
            <v>0</v>
          </cell>
          <cell r="H8401">
            <v>0</v>
          </cell>
          <cell r="I8401">
            <v>0</v>
          </cell>
          <cell r="J8401">
            <v>127</v>
          </cell>
          <cell r="K8401">
            <v>612.14</v>
          </cell>
          <cell r="L8401">
            <v>19</v>
          </cell>
          <cell r="M8401" t="str">
            <v>Jul/Aug</v>
          </cell>
          <cell r="N8401">
            <v>39</v>
          </cell>
        </row>
        <row r="8402">
          <cell r="A8402" t="str">
            <v>2006/07 W19</v>
          </cell>
          <cell r="B8402" t="str">
            <v>Edinburgh</v>
          </cell>
          <cell r="C8402" t="str">
            <v>Value - Baileys Twin @ £20</v>
          </cell>
          <cell r="D8402">
            <v>0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  <cell r="K8402" t="str">
            <v>/0</v>
          </cell>
          <cell r="L8402">
            <v>19</v>
          </cell>
          <cell r="M8402" t="str">
            <v>Jul/Aug</v>
          </cell>
          <cell r="N8402">
            <v>51</v>
          </cell>
        </row>
        <row r="8403">
          <cell r="A8403" t="str">
            <v>2006/07 W19</v>
          </cell>
          <cell r="B8403" t="str">
            <v>Edinburgh</v>
          </cell>
          <cell r="C8403" t="str">
            <v>Value - Twins @ £15</v>
          </cell>
          <cell r="D8403">
            <v>135</v>
          </cell>
          <cell r="E8403">
            <v>101.48</v>
          </cell>
          <cell r="F8403">
            <v>9</v>
          </cell>
          <cell r="G8403">
            <v>0</v>
          </cell>
          <cell r="H8403">
            <v>0</v>
          </cell>
          <cell r="I8403">
            <v>0</v>
          </cell>
          <cell r="J8403">
            <v>63</v>
          </cell>
          <cell r="K8403">
            <v>319.89999999999998</v>
          </cell>
          <cell r="L8403">
            <v>19</v>
          </cell>
          <cell r="M8403" t="str">
            <v>Jul/Aug</v>
          </cell>
          <cell r="N8403">
            <v>36</v>
          </cell>
        </row>
        <row r="8404">
          <cell r="A8404" t="str">
            <v>2006/07 W19</v>
          </cell>
          <cell r="B8404" t="str">
            <v>Edinburgh</v>
          </cell>
          <cell r="C8404" t="str">
            <v>Malt - 2 For £45 (6 glenmorangie + 2)</v>
          </cell>
          <cell r="D8404">
            <v>7010.13</v>
          </cell>
          <cell r="E8404">
            <v>2092.9299999999998</v>
          </cell>
          <cell r="F8404">
            <v>266</v>
          </cell>
          <cell r="G8404">
            <v>5767.84</v>
          </cell>
          <cell r="H8404">
            <v>1176.17</v>
          </cell>
          <cell r="I8404">
            <v>219</v>
          </cell>
          <cell r="J8404">
            <v>542</v>
          </cell>
          <cell r="K8404">
            <v>4233.92</v>
          </cell>
          <cell r="L8404">
            <v>19</v>
          </cell>
          <cell r="M8404" t="str">
            <v>Jul/Aug</v>
          </cell>
          <cell r="N8404">
            <v>30</v>
          </cell>
        </row>
        <row r="8405">
          <cell r="A8405" t="str">
            <v>2006/07 W19</v>
          </cell>
          <cell r="B8405" t="str">
            <v>Edinburgh</v>
          </cell>
          <cell r="C8405" t="str">
            <v>Malt - Save £5 Glenmorangie Traditional</v>
          </cell>
          <cell r="D8405">
            <v>559.86</v>
          </cell>
          <cell r="E8405">
            <v>171.8</v>
          </cell>
          <cell r="F8405">
            <v>14</v>
          </cell>
          <cell r="G8405">
            <v>479.88</v>
          </cell>
          <cell r="H8405">
            <v>114.68</v>
          </cell>
          <cell r="I8405">
            <v>12</v>
          </cell>
          <cell r="J8405">
            <v>70</v>
          </cell>
          <cell r="K8405">
            <v>800.1</v>
          </cell>
          <cell r="L8405">
            <v>19</v>
          </cell>
          <cell r="M8405" t="str">
            <v>Jul/Aug</v>
          </cell>
          <cell r="N8405">
            <v>44</v>
          </cell>
        </row>
        <row r="8406">
          <cell r="A8406" t="str">
            <v>2006/07 W19</v>
          </cell>
          <cell r="B8406" t="str">
            <v>Edinburgh</v>
          </cell>
          <cell r="C8406" t="str">
            <v>Cognac - XO @ £45</v>
          </cell>
          <cell r="D8406">
            <v>765</v>
          </cell>
          <cell r="E8406">
            <v>302.42</v>
          </cell>
          <cell r="F8406">
            <v>17</v>
          </cell>
          <cell r="G8406">
            <v>765</v>
          </cell>
          <cell r="H8406">
            <v>302.42</v>
          </cell>
          <cell r="I8406">
            <v>17</v>
          </cell>
          <cell r="J8406">
            <v>56</v>
          </cell>
          <cell r="K8406">
            <v>1078</v>
          </cell>
          <cell r="L8406">
            <v>19</v>
          </cell>
          <cell r="M8406" t="str">
            <v>Jul/Aug</v>
          </cell>
          <cell r="N8406">
            <v>37</v>
          </cell>
        </row>
        <row r="8407">
          <cell r="A8407" t="str">
            <v>2006/07 W19</v>
          </cell>
          <cell r="B8407" t="str">
            <v>Edinburgh</v>
          </cell>
          <cell r="C8407" t="str">
            <v>Cognac - VSOP 2 for £45</v>
          </cell>
          <cell r="D8407">
            <v>163.99</v>
          </cell>
          <cell r="E8407">
            <v>59.75</v>
          </cell>
          <cell r="F8407">
            <v>7</v>
          </cell>
          <cell r="G8407">
            <v>118.99</v>
          </cell>
          <cell r="H8407">
            <v>27.46</v>
          </cell>
          <cell r="I8407">
            <v>5</v>
          </cell>
          <cell r="J8407">
            <v>53</v>
          </cell>
          <cell r="K8407">
            <v>492.14</v>
          </cell>
          <cell r="L8407">
            <v>19</v>
          </cell>
          <cell r="M8407" t="str">
            <v>Jul/Aug</v>
          </cell>
          <cell r="N8407">
            <v>41</v>
          </cell>
        </row>
        <row r="8408">
          <cell r="A8408" t="str">
            <v>2006/07 W19</v>
          </cell>
          <cell r="B8408" t="str">
            <v>Edinburgh</v>
          </cell>
          <cell r="C8408" t="str">
            <v>Cognac - Only £17_99 VS Especiale</v>
          </cell>
          <cell r="D8408">
            <v>135.91999999999999</v>
          </cell>
          <cell r="E8408">
            <v>62.87</v>
          </cell>
          <cell r="F8408">
            <v>8</v>
          </cell>
          <cell r="G8408">
            <v>50.97</v>
          </cell>
          <cell r="H8408">
            <v>4.17</v>
          </cell>
          <cell r="I8408">
            <v>3</v>
          </cell>
          <cell r="J8408">
            <v>11</v>
          </cell>
          <cell r="K8408">
            <v>57.75</v>
          </cell>
          <cell r="L8408">
            <v>19</v>
          </cell>
          <cell r="M8408" t="str">
            <v>Jul/Aug</v>
          </cell>
          <cell r="N8408">
            <v>42</v>
          </cell>
        </row>
        <row r="8409">
          <cell r="A8409" t="str">
            <v>2006/07 W19</v>
          </cell>
          <cell r="B8409" t="str">
            <v>Edinburgh</v>
          </cell>
          <cell r="C8409" t="str">
            <v>Deluxe - Chivas 2 for £30</v>
          </cell>
          <cell r="D8409">
            <v>39.979999999999997</v>
          </cell>
          <cell r="E8409">
            <v>27.78</v>
          </cell>
          <cell r="F8409">
            <v>2</v>
          </cell>
          <cell r="G8409">
            <v>0</v>
          </cell>
          <cell r="H8409">
            <v>0</v>
          </cell>
          <cell r="I8409">
            <v>0</v>
          </cell>
          <cell r="J8409">
            <v>14</v>
          </cell>
          <cell r="K8409">
            <v>85.4</v>
          </cell>
          <cell r="L8409">
            <v>19</v>
          </cell>
          <cell r="M8409" t="str">
            <v>Jul/Aug</v>
          </cell>
          <cell r="N8409">
            <v>49</v>
          </cell>
        </row>
        <row r="8410">
          <cell r="A8410" t="str">
            <v>2006/07 W19</v>
          </cell>
          <cell r="B8410" t="str">
            <v>Edinburgh</v>
          </cell>
          <cell r="C8410" t="str">
            <v>Deluxe - Chivas Twin for £30</v>
          </cell>
          <cell r="D8410">
            <v>0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0</v>
          </cell>
          <cell r="K8410" t="str">
            <v>/0</v>
          </cell>
          <cell r="L8410">
            <v>19</v>
          </cell>
          <cell r="M8410" t="str">
            <v>Jul/Aug</v>
          </cell>
          <cell r="N8410">
            <v>38</v>
          </cell>
        </row>
        <row r="8411">
          <cell r="A8411" t="str">
            <v>2006/07 W19</v>
          </cell>
          <cell r="B8411" t="str">
            <v>Edinburgh</v>
          </cell>
          <cell r="C8411" t="str">
            <v>Deluxe - Chivas Triple Pack @ £45</v>
          </cell>
          <cell r="D8411">
            <v>0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  <cell r="K8411" t="str">
            <v>/0</v>
          </cell>
          <cell r="L8411">
            <v>19</v>
          </cell>
          <cell r="M8411" t="str">
            <v>Jul/Aug</v>
          </cell>
          <cell r="N8411">
            <v>54</v>
          </cell>
        </row>
        <row r="8412">
          <cell r="A8412" t="str">
            <v>2006/07 W19</v>
          </cell>
          <cell r="B8412" t="str">
            <v>Edinburgh</v>
          </cell>
          <cell r="C8412" t="str">
            <v>Deluxe - Chivas Save £5 18yo</v>
          </cell>
          <cell r="D8412">
            <v>174.95</v>
          </cell>
          <cell r="E8412">
            <v>64.290000000000006</v>
          </cell>
          <cell r="F8412">
            <v>5</v>
          </cell>
          <cell r="G8412">
            <v>174.95</v>
          </cell>
          <cell r="H8412">
            <v>64.290000000000006</v>
          </cell>
          <cell r="I8412">
            <v>5</v>
          </cell>
          <cell r="J8412">
            <v>15</v>
          </cell>
          <cell r="K8412">
            <v>165.9</v>
          </cell>
          <cell r="L8412">
            <v>19</v>
          </cell>
          <cell r="M8412" t="str">
            <v>Jul/Aug</v>
          </cell>
          <cell r="N8412">
            <v>50</v>
          </cell>
        </row>
        <row r="8413">
          <cell r="A8413" t="str">
            <v>2006/07 W19</v>
          </cell>
          <cell r="B8413" t="str">
            <v>Edinburgh</v>
          </cell>
          <cell r="C8413" t="str">
            <v>Deluxe - Chivas Royal Salute get Chivas 18yo</v>
          </cell>
          <cell r="D8413">
            <v>0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0</v>
          </cell>
          <cell r="K8413" t="str">
            <v>/0</v>
          </cell>
          <cell r="L8413">
            <v>19</v>
          </cell>
          <cell r="M8413" t="str">
            <v>Jul/Aug</v>
          </cell>
          <cell r="N8413">
            <v>57</v>
          </cell>
        </row>
        <row r="8414">
          <cell r="A8414" t="str">
            <v>2006/07 W19</v>
          </cell>
          <cell r="B8414" t="str">
            <v>Edinburgh</v>
          </cell>
          <cell r="C8414" t="str">
            <v>Deluxe - Dewars 2 for £30 ATA</v>
          </cell>
          <cell r="D8414">
            <v>1449.95</v>
          </cell>
          <cell r="E8414">
            <v>160.58000000000001</v>
          </cell>
          <cell r="F8414">
            <v>95</v>
          </cell>
          <cell r="G8414">
            <v>1349.97</v>
          </cell>
          <cell r="H8414">
            <v>82.86</v>
          </cell>
          <cell r="I8414">
            <v>89</v>
          </cell>
          <cell r="J8414">
            <v>88</v>
          </cell>
          <cell r="K8414">
            <v>465.55</v>
          </cell>
          <cell r="L8414">
            <v>19</v>
          </cell>
          <cell r="M8414" t="str">
            <v>Jul/Aug</v>
          </cell>
          <cell r="N8414">
            <v>40</v>
          </cell>
        </row>
        <row r="8415">
          <cell r="A8415" t="str">
            <v>2006/07 W19</v>
          </cell>
          <cell r="B8415" t="str">
            <v>Edinburgh</v>
          </cell>
          <cell r="C8415" t="str">
            <v>Deluxe - JW Blue get a free 20cl Gold (Sept Only)</v>
          </cell>
          <cell r="D8415">
            <v>198</v>
          </cell>
          <cell r="E8415">
            <v>102.78</v>
          </cell>
          <cell r="F8415">
            <v>2</v>
          </cell>
          <cell r="G8415">
            <v>99</v>
          </cell>
          <cell r="H8415">
            <v>35.61</v>
          </cell>
          <cell r="I8415">
            <v>1</v>
          </cell>
          <cell r="J8415">
            <v>31</v>
          </cell>
          <cell r="K8415">
            <v>986.73</v>
          </cell>
          <cell r="L8415">
            <v>19</v>
          </cell>
          <cell r="M8415" t="str">
            <v>Jul/Aug</v>
          </cell>
          <cell r="N8415">
            <v>46</v>
          </cell>
        </row>
        <row r="8416">
          <cell r="A8416" t="str">
            <v>2006/07 W19</v>
          </cell>
          <cell r="B8416" t="str">
            <v>Edinburgh</v>
          </cell>
          <cell r="C8416" t="str">
            <v>Deluxe - Free 20cl bottle (linked to JW Blue) (Sept Only)</v>
          </cell>
          <cell r="D8416">
            <v>16.989999999999998</v>
          </cell>
          <cell r="E8416">
            <v>-8.19</v>
          </cell>
          <cell r="F8416">
            <v>3</v>
          </cell>
          <cell r="G8416">
            <v>16.989999999999998</v>
          </cell>
          <cell r="H8416">
            <v>-2.2000000000000002</v>
          </cell>
          <cell r="I8416">
            <v>2</v>
          </cell>
          <cell r="J8416">
            <v>147</v>
          </cell>
          <cell r="K8416">
            <v>880.53</v>
          </cell>
          <cell r="L8416">
            <v>19</v>
          </cell>
          <cell r="M8416" t="str">
            <v>Jul/Aug</v>
          </cell>
          <cell r="N8416">
            <v>47</v>
          </cell>
        </row>
        <row r="8417">
          <cell r="A8417" t="str">
            <v>2006/07 W19</v>
          </cell>
          <cell r="B8417" t="str">
            <v>Edinburgh</v>
          </cell>
          <cell r="C8417" t="str">
            <v>Champagne - Piper Florens Louis 2 for £30</v>
          </cell>
          <cell r="D8417">
            <v>210</v>
          </cell>
          <cell r="E8417">
            <v>52.08</v>
          </cell>
          <cell r="F8417">
            <v>12</v>
          </cell>
          <cell r="G8417">
            <v>210</v>
          </cell>
          <cell r="H8417">
            <v>52.08</v>
          </cell>
          <cell r="I8417">
            <v>12</v>
          </cell>
          <cell r="J8417">
            <v>20</v>
          </cell>
          <cell r="K8417">
            <v>178</v>
          </cell>
          <cell r="L8417">
            <v>19</v>
          </cell>
          <cell r="M8417" t="str">
            <v>Jul/Aug</v>
          </cell>
          <cell r="N8417">
            <v>53</v>
          </cell>
        </row>
        <row r="8418">
          <cell r="A8418" t="str">
            <v>2006/07 W19</v>
          </cell>
          <cell r="B8418" t="str">
            <v>Edinburgh</v>
          </cell>
          <cell r="C8418" t="str">
            <v>Champagne - Piper Florens Louis Twin for £30</v>
          </cell>
          <cell r="D8418">
            <v>1060</v>
          </cell>
          <cell r="E8418">
            <v>174.5</v>
          </cell>
          <cell r="F8418">
            <v>38</v>
          </cell>
          <cell r="G8418">
            <v>1025</v>
          </cell>
          <cell r="H8418">
            <v>157.30000000000001</v>
          </cell>
          <cell r="I8418">
            <v>37</v>
          </cell>
          <cell r="J8418">
            <v>190</v>
          </cell>
          <cell r="K8418">
            <v>3382</v>
          </cell>
          <cell r="L8418">
            <v>19</v>
          </cell>
          <cell r="M8418" t="str">
            <v>Jul/Aug</v>
          </cell>
          <cell r="N8418">
            <v>33</v>
          </cell>
        </row>
        <row r="8419">
          <cell r="A8419" t="str">
            <v>2006/07 W19</v>
          </cell>
          <cell r="B8419" t="str">
            <v>Edinburgh</v>
          </cell>
          <cell r="C8419" t="str">
            <v>Champagne - Charles Heidseick 2 for £35</v>
          </cell>
          <cell r="D8419">
            <v>65.97</v>
          </cell>
          <cell r="E8419">
            <v>26.68</v>
          </cell>
          <cell r="F8419">
            <v>3</v>
          </cell>
          <cell r="G8419">
            <v>43.98</v>
          </cell>
          <cell r="H8419">
            <v>13.95</v>
          </cell>
          <cell r="I8419">
            <v>2</v>
          </cell>
          <cell r="J8419">
            <v>17</v>
          </cell>
          <cell r="K8419">
            <v>157.41999999999999</v>
          </cell>
          <cell r="L8419">
            <v>19</v>
          </cell>
          <cell r="M8419" t="str">
            <v>Jul/Aug</v>
          </cell>
          <cell r="N8419">
            <v>55</v>
          </cell>
        </row>
        <row r="8420">
          <cell r="A8420" t="str">
            <v>2006/07 W19</v>
          </cell>
          <cell r="B8420" t="str">
            <v>Edinburgh</v>
          </cell>
          <cell r="C8420" t="str">
            <v>Champagne - Canard Twin for £25</v>
          </cell>
          <cell r="D8420">
            <v>0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1</v>
          </cell>
          <cell r="K8420" t="str">
            <v>/0</v>
          </cell>
          <cell r="L8420">
            <v>19</v>
          </cell>
          <cell r="M8420" t="str">
            <v>Jul/Aug</v>
          </cell>
          <cell r="N8420">
            <v>52</v>
          </cell>
        </row>
        <row r="8421">
          <cell r="A8421" t="str">
            <v>2006/07 W19</v>
          </cell>
          <cell r="B8421" t="str">
            <v>Edinburgh</v>
          </cell>
          <cell r="C8421" t="str">
            <v>Wine - Beringer 3 for £15</v>
          </cell>
          <cell r="D8421">
            <v>0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  <cell r="K8421" t="str">
            <v>/0</v>
          </cell>
          <cell r="L8421">
            <v>19</v>
          </cell>
          <cell r="M8421" t="str">
            <v>Jul/Aug</v>
          </cell>
          <cell r="N8421">
            <v>43</v>
          </cell>
        </row>
        <row r="8422">
          <cell r="A8422" t="str">
            <v>2006/07 W19</v>
          </cell>
          <cell r="B8422" t="str">
            <v>Edinburgh</v>
          </cell>
          <cell r="C8422" t="str">
            <v>Wine - Rosemount BOGOF</v>
          </cell>
          <cell r="D8422">
            <v>167.88</v>
          </cell>
          <cell r="E8422">
            <v>35.409999999999997</v>
          </cell>
          <cell r="F8422">
            <v>23</v>
          </cell>
          <cell r="G8422">
            <v>139.9</v>
          </cell>
          <cell r="H8422">
            <v>22.15</v>
          </cell>
          <cell r="I8422">
            <v>19</v>
          </cell>
          <cell r="J8422">
            <v>95</v>
          </cell>
          <cell r="K8422">
            <v>699.37</v>
          </cell>
          <cell r="L8422">
            <v>19</v>
          </cell>
          <cell r="M8422" t="str">
            <v>Jul/Aug</v>
          </cell>
          <cell r="N8422">
            <v>56</v>
          </cell>
        </row>
        <row r="8423">
          <cell r="A8423" t="str">
            <v>2006/07 W19</v>
          </cell>
          <cell r="B8423" t="str">
            <v>Edinburgh</v>
          </cell>
          <cell r="C8423" t="str">
            <v>WOW - 2 for £45 Malt</v>
          </cell>
          <cell r="D8423">
            <v>1736.4</v>
          </cell>
          <cell r="E8423">
            <v>504.42</v>
          </cell>
          <cell r="F8423">
            <v>60</v>
          </cell>
          <cell r="G8423">
            <v>1296.55</v>
          </cell>
          <cell r="H8423">
            <v>178.69</v>
          </cell>
          <cell r="I8423">
            <v>45</v>
          </cell>
          <cell r="J8423">
            <v>159</v>
          </cell>
          <cell r="K8423">
            <v>1224.96</v>
          </cell>
          <cell r="L8423">
            <v>19</v>
          </cell>
          <cell r="M8423" t="str">
            <v>Jul/Aug</v>
          </cell>
          <cell r="N8423">
            <v>34</v>
          </cell>
        </row>
        <row r="8424">
          <cell r="A8424" t="str">
            <v>2006/07 W19</v>
          </cell>
          <cell r="B8424" t="str">
            <v>Edinburgh</v>
          </cell>
          <cell r="C8424" t="str">
            <v>WOW - Connemara 2 for £30</v>
          </cell>
          <cell r="D8424">
            <v>0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  <cell r="K8424" t="str">
            <v>/0</v>
          </cell>
          <cell r="L8424">
            <v>19</v>
          </cell>
          <cell r="M8424" t="str">
            <v>Jul/Aug</v>
          </cell>
          <cell r="N8424">
            <v>60</v>
          </cell>
        </row>
        <row r="8425">
          <cell r="A8425" t="str">
            <v>2006/07 W19</v>
          </cell>
          <cell r="B8425" t="str">
            <v>Edinburgh</v>
          </cell>
          <cell r="C8425" t="str">
            <v>Others - 2 for £25 (glayva, disaronno)</v>
          </cell>
          <cell r="D8425">
            <v>441.74</v>
          </cell>
          <cell r="E8425">
            <v>112.66</v>
          </cell>
          <cell r="F8425">
            <v>26</v>
          </cell>
          <cell r="G8425">
            <v>407.76</v>
          </cell>
          <cell r="H8425">
            <v>85.64</v>
          </cell>
          <cell r="I8425">
            <v>24</v>
          </cell>
          <cell r="J8425">
            <v>23</v>
          </cell>
          <cell r="K8425">
            <v>80.06</v>
          </cell>
          <cell r="L8425">
            <v>19</v>
          </cell>
          <cell r="M8425" t="str">
            <v>Jul/Aug</v>
          </cell>
          <cell r="N8425">
            <v>48</v>
          </cell>
        </row>
        <row r="8426">
          <cell r="A8426" t="str">
            <v>2006/07 W19</v>
          </cell>
          <cell r="B8426" t="str">
            <v>Edinburgh</v>
          </cell>
          <cell r="C8426" t="str">
            <v>Others - Pimms 2 for £15 (70cl)</v>
          </cell>
          <cell r="D8426">
            <v>1220.97</v>
          </cell>
          <cell r="E8426">
            <v>149.11000000000001</v>
          </cell>
          <cell r="F8426">
            <v>161</v>
          </cell>
          <cell r="G8426">
            <v>1193.98</v>
          </cell>
          <cell r="H8426">
            <v>128.52000000000001</v>
          </cell>
          <cell r="I8426">
            <v>158</v>
          </cell>
          <cell r="J8426">
            <v>305</v>
          </cell>
          <cell r="K8426">
            <v>1352.65</v>
          </cell>
          <cell r="L8426">
            <v>19</v>
          </cell>
          <cell r="M8426" t="str">
            <v>Jul/Aug</v>
          </cell>
          <cell r="N8426">
            <v>35</v>
          </cell>
        </row>
        <row r="8427">
          <cell r="A8427" t="str">
            <v>2006/07 W19</v>
          </cell>
          <cell r="B8427" t="str">
            <v>Edinburgh</v>
          </cell>
          <cell r="C8427" t="str">
            <v>Other - 2 for £30 Sauza</v>
          </cell>
          <cell r="D8427">
            <v>18.989999999999998</v>
          </cell>
          <cell r="E8427">
            <v>6.03</v>
          </cell>
          <cell r="F8427">
            <v>1</v>
          </cell>
          <cell r="G8427">
            <v>18.989999999999998</v>
          </cell>
          <cell r="H8427">
            <v>6.03</v>
          </cell>
          <cell r="I8427">
            <v>1</v>
          </cell>
          <cell r="J8427">
            <v>36</v>
          </cell>
          <cell r="K8427">
            <v>160.19999999999999</v>
          </cell>
          <cell r="L8427">
            <v>19</v>
          </cell>
          <cell r="M8427" t="str">
            <v>Jul/Aug</v>
          </cell>
          <cell r="N8427">
            <v>58</v>
          </cell>
        </row>
        <row r="8428">
          <cell r="A8428" t="str">
            <v>2006/07 W19</v>
          </cell>
          <cell r="B8428" t="str">
            <v>Edinburgh</v>
          </cell>
          <cell r="C8428" t="str">
            <v>Others - 2 for £20 ATA (70cl)</v>
          </cell>
          <cell r="D8428">
            <v>4304.26</v>
          </cell>
          <cell r="E8428">
            <v>805.48</v>
          </cell>
          <cell r="F8428">
            <v>420</v>
          </cell>
          <cell r="G8428">
            <v>4242.28</v>
          </cell>
          <cell r="H8428">
            <v>759.88</v>
          </cell>
          <cell r="I8428">
            <v>414</v>
          </cell>
          <cell r="J8428">
            <v>686</v>
          </cell>
          <cell r="K8428">
            <v>2530.92</v>
          </cell>
          <cell r="L8428">
            <v>19</v>
          </cell>
          <cell r="M8428" t="str">
            <v>Jul/Aug</v>
          </cell>
          <cell r="N8428">
            <v>32</v>
          </cell>
        </row>
        <row r="8429">
          <cell r="A8429" t="str">
            <v>2006/07 W19</v>
          </cell>
          <cell r="B8429" t="str">
            <v>Edinburgh</v>
          </cell>
          <cell r="C8429" t="str">
            <v>Others - 2 for £15 Fortified</v>
          </cell>
          <cell r="D8429">
            <v>35.159999999999997</v>
          </cell>
          <cell r="E8429">
            <v>9.36</v>
          </cell>
          <cell r="F8429">
            <v>4</v>
          </cell>
          <cell r="G8429">
            <v>35.159999999999997</v>
          </cell>
          <cell r="H8429">
            <v>9.36</v>
          </cell>
          <cell r="I8429">
            <v>4</v>
          </cell>
          <cell r="J8429">
            <v>25</v>
          </cell>
          <cell r="K8429">
            <v>100</v>
          </cell>
          <cell r="L8429">
            <v>19</v>
          </cell>
          <cell r="M8429" t="str">
            <v>Jul/Aug</v>
          </cell>
          <cell r="N8429">
            <v>59</v>
          </cell>
        </row>
        <row r="8430">
          <cell r="A8430" t="str">
            <v>2006/07 W19</v>
          </cell>
          <cell r="B8430" t="str">
            <v>Glasgow</v>
          </cell>
          <cell r="C8430" t="str">
            <v>Liquor</v>
          </cell>
          <cell r="D8430">
            <v>77464.179999999993</v>
          </cell>
          <cell r="E8430">
            <v>35885.75</v>
          </cell>
          <cell r="F8430">
            <v>5382</v>
          </cell>
          <cell r="G8430">
            <v>39127</v>
          </cell>
          <cell r="H8430">
            <v>8943.89</v>
          </cell>
          <cell r="I8430">
            <v>2343</v>
          </cell>
          <cell r="J8430">
            <v>18990</v>
          </cell>
          <cell r="K8430">
            <v>99328.21</v>
          </cell>
          <cell r="L8430">
            <v>19</v>
          </cell>
          <cell r="M8430" t="str">
            <v>Jul/Aug</v>
          </cell>
          <cell r="N8430">
            <v>1</v>
          </cell>
        </row>
        <row r="8431">
          <cell r="A8431" t="str">
            <v>2006/07 W19</v>
          </cell>
          <cell r="B8431" t="str">
            <v>Glasgow</v>
          </cell>
          <cell r="C8431" t="str">
            <v>Tobacco</v>
          </cell>
          <cell r="D8431">
            <v>42053.2</v>
          </cell>
          <cell r="E8431">
            <v>31675.99</v>
          </cell>
          <cell r="F8431">
            <v>1281</v>
          </cell>
          <cell r="G8431">
            <v>161.44999999999999</v>
          </cell>
          <cell r="H8431">
            <v>15.19</v>
          </cell>
          <cell r="I8431">
            <v>6</v>
          </cell>
          <cell r="J8431">
            <v>4424</v>
          </cell>
          <cell r="K8431">
            <v>38089.81</v>
          </cell>
          <cell r="L8431">
            <v>19</v>
          </cell>
          <cell r="M8431" t="str">
            <v>Jul/Aug</v>
          </cell>
          <cell r="N8431">
            <v>2</v>
          </cell>
        </row>
        <row r="8432">
          <cell r="A8432" t="str">
            <v>2006/07 W19</v>
          </cell>
          <cell r="B8432" t="str">
            <v>Glasgow</v>
          </cell>
          <cell r="C8432" t="str">
            <v>Perfumery</v>
          </cell>
          <cell r="D8432">
            <v>219187.82</v>
          </cell>
          <cell r="E8432">
            <v>121399.8</v>
          </cell>
          <cell r="F8432">
            <v>9023</v>
          </cell>
          <cell r="G8432">
            <v>136897.87</v>
          </cell>
          <cell r="H8432">
            <v>67983.92</v>
          </cell>
          <cell r="I8432">
            <v>5658</v>
          </cell>
          <cell r="J8432">
            <v>52285</v>
          </cell>
          <cell r="K8432">
            <v>455337.1</v>
          </cell>
          <cell r="L8432">
            <v>19</v>
          </cell>
          <cell r="M8432" t="str">
            <v>Jul/Aug</v>
          </cell>
          <cell r="N8432">
            <v>3</v>
          </cell>
        </row>
        <row r="8433">
          <cell r="A8433" t="str">
            <v>2006/07 W19</v>
          </cell>
          <cell r="B8433" t="str">
            <v>Glasgow</v>
          </cell>
          <cell r="C8433" t="str">
            <v>Food</v>
          </cell>
          <cell r="D8433">
            <v>9997.15</v>
          </cell>
          <cell r="E8433">
            <v>4852.01</v>
          </cell>
          <cell r="F8433">
            <v>3134</v>
          </cell>
          <cell r="G8433">
            <v>5427.4</v>
          </cell>
          <cell r="H8433">
            <v>2363.69</v>
          </cell>
          <cell r="I8433">
            <v>1632</v>
          </cell>
          <cell r="J8433">
            <v>6585</v>
          </cell>
          <cell r="K8433">
            <v>9993.0400000000009</v>
          </cell>
          <cell r="L8433">
            <v>19</v>
          </cell>
          <cell r="M8433" t="str">
            <v>Jul/Aug</v>
          </cell>
          <cell r="N8433">
            <v>4</v>
          </cell>
        </row>
        <row r="8434">
          <cell r="A8434" t="str">
            <v>2006/07 W19</v>
          </cell>
          <cell r="B8434" t="str">
            <v>Glasgow</v>
          </cell>
          <cell r="C8434" t="str">
            <v>Tax Free</v>
          </cell>
          <cell r="D8434">
            <v>36696.93</v>
          </cell>
          <cell r="E8434">
            <v>18188.53</v>
          </cell>
          <cell r="F8434">
            <v>2657</v>
          </cell>
          <cell r="G8434">
            <v>20512.25</v>
          </cell>
          <cell r="H8434">
            <v>8793.24</v>
          </cell>
          <cell r="I8434">
            <v>1400</v>
          </cell>
          <cell r="J8434">
            <v>8507</v>
          </cell>
          <cell r="K8434">
            <v>49467.96</v>
          </cell>
          <cell r="L8434">
            <v>19</v>
          </cell>
          <cell r="M8434" t="str">
            <v>Jul/Aug</v>
          </cell>
          <cell r="N8434">
            <v>5</v>
          </cell>
        </row>
        <row r="8435">
          <cell r="A8435" t="str">
            <v>2006/07 W19</v>
          </cell>
          <cell r="B8435" t="str">
            <v>Glasgow</v>
          </cell>
          <cell r="C8435" t="str">
            <v>Unclassified Products</v>
          </cell>
          <cell r="D8435">
            <v>0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  <cell r="K8435" t="str">
            <v>/0</v>
          </cell>
          <cell r="L8435">
            <v>19</v>
          </cell>
          <cell r="M8435" t="str">
            <v>Jul/Aug</v>
          </cell>
          <cell r="N8435">
            <v>6</v>
          </cell>
        </row>
        <row r="8436">
          <cell r="A8436" t="str">
            <v>2006/07 W19</v>
          </cell>
          <cell r="B8436" t="str">
            <v>Glasgow</v>
          </cell>
          <cell r="C8436" t="str">
            <v>Spirits</v>
          </cell>
          <cell r="D8436">
            <v>63798.36</v>
          </cell>
          <cell r="E8436">
            <v>32302.25</v>
          </cell>
          <cell r="F8436">
            <v>4539</v>
          </cell>
          <cell r="G8436">
            <v>27816.87</v>
          </cell>
          <cell r="H8436">
            <v>6528.67</v>
          </cell>
          <cell r="I8436">
            <v>1652</v>
          </cell>
          <cell r="J8436">
            <v>15593</v>
          </cell>
          <cell r="K8436">
            <v>70521.960000000006</v>
          </cell>
          <cell r="L8436">
            <v>19</v>
          </cell>
          <cell r="M8436" t="str">
            <v>Jul/Aug</v>
          </cell>
          <cell r="N8436">
            <v>7</v>
          </cell>
        </row>
        <row r="8437">
          <cell r="A8437" t="str">
            <v>2006/07 W19</v>
          </cell>
          <cell r="B8437" t="str">
            <v>Glasgow</v>
          </cell>
          <cell r="C8437" t="str">
            <v>Fortified Wines</v>
          </cell>
          <cell r="D8437">
            <v>271.98</v>
          </cell>
          <cell r="E8437">
            <v>127.03</v>
          </cell>
          <cell r="F8437">
            <v>40</v>
          </cell>
          <cell r="G8437">
            <v>101.6</v>
          </cell>
          <cell r="H8437">
            <v>16.57</v>
          </cell>
          <cell r="I8437">
            <v>17</v>
          </cell>
          <cell r="J8437">
            <v>144</v>
          </cell>
          <cell r="K8437">
            <v>339.44</v>
          </cell>
          <cell r="L8437">
            <v>19</v>
          </cell>
          <cell r="M8437" t="str">
            <v>Jul/Aug</v>
          </cell>
          <cell r="N8437">
            <v>10</v>
          </cell>
        </row>
        <row r="8438">
          <cell r="A8438" t="str">
            <v>2006/07 W19</v>
          </cell>
          <cell r="B8438" t="str">
            <v>Glasgow</v>
          </cell>
          <cell r="C8438" t="str">
            <v>Others</v>
          </cell>
          <cell r="D8438">
            <v>0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  <cell r="K8438" t="str">
            <v>/0</v>
          </cell>
          <cell r="L8438">
            <v>19</v>
          </cell>
          <cell r="M8438" t="str">
            <v>Jul/Aug</v>
          </cell>
          <cell r="N8438">
            <v>11</v>
          </cell>
        </row>
        <row r="8439">
          <cell r="A8439" t="str">
            <v>2006/07 W19</v>
          </cell>
          <cell r="B8439" t="str">
            <v>Glasgow</v>
          </cell>
          <cell r="C8439" t="str">
            <v>Champagne</v>
          </cell>
          <cell r="D8439">
            <v>10219.64</v>
          </cell>
          <cell r="E8439">
            <v>2678.08</v>
          </cell>
          <cell r="F8439">
            <v>312</v>
          </cell>
          <cell r="G8439">
            <v>8497.69</v>
          </cell>
          <cell r="H8439">
            <v>1882.01</v>
          </cell>
          <cell r="I8439">
            <v>258</v>
          </cell>
          <cell r="J8439">
            <v>1073</v>
          </cell>
          <cell r="K8439">
            <v>19953.43</v>
          </cell>
          <cell r="L8439">
            <v>19</v>
          </cell>
          <cell r="M8439" t="str">
            <v>Jul/Aug</v>
          </cell>
          <cell r="N8439">
            <v>8</v>
          </cell>
        </row>
        <row r="8440">
          <cell r="A8440" t="str">
            <v>2006/07 W19</v>
          </cell>
          <cell r="B8440" t="str">
            <v>Glasgow</v>
          </cell>
          <cell r="C8440" t="str">
            <v>Wines</v>
          </cell>
          <cell r="D8440">
            <v>3174.2</v>
          </cell>
          <cell r="E8440">
            <v>778.39</v>
          </cell>
          <cell r="F8440">
            <v>491</v>
          </cell>
          <cell r="G8440">
            <v>2710.84</v>
          </cell>
          <cell r="H8440">
            <v>516.64</v>
          </cell>
          <cell r="I8440">
            <v>416</v>
          </cell>
          <cell r="J8440">
            <v>2180</v>
          </cell>
          <cell r="K8440">
            <v>7664.32</v>
          </cell>
          <cell r="L8440">
            <v>19</v>
          </cell>
          <cell r="M8440" t="str">
            <v>Jul/Aug</v>
          </cell>
          <cell r="N8440">
            <v>9</v>
          </cell>
        </row>
        <row r="8441">
          <cell r="A8441" t="str">
            <v>2006/07 W19</v>
          </cell>
          <cell r="B8441" t="str">
            <v>Glasgow</v>
          </cell>
          <cell r="C8441" t="str">
            <v>Unclassified Liquor</v>
          </cell>
          <cell r="D8441">
            <v>0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  <cell r="K8441" t="str">
            <v>/0</v>
          </cell>
          <cell r="L8441">
            <v>19</v>
          </cell>
          <cell r="M8441" t="str">
            <v>Jul/Aug</v>
          </cell>
          <cell r="N8441">
            <v>12</v>
          </cell>
        </row>
        <row r="8442">
          <cell r="A8442" t="str">
            <v>2006/07 W19</v>
          </cell>
          <cell r="B8442" t="str">
            <v>Glasgow</v>
          </cell>
          <cell r="C8442" t="str">
            <v>Value - 2 for £15</v>
          </cell>
          <cell r="D8442">
            <v>8665.16</v>
          </cell>
          <cell r="E8442">
            <v>6295.46</v>
          </cell>
          <cell r="F8442">
            <v>1110</v>
          </cell>
          <cell r="G8442">
            <v>106.33</v>
          </cell>
          <cell r="H8442">
            <v>24.07</v>
          </cell>
          <cell r="I8442">
            <v>6</v>
          </cell>
          <cell r="J8442">
            <v>2525</v>
          </cell>
          <cell r="K8442">
            <v>6679.63</v>
          </cell>
          <cell r="L8442">
            <v>19</v>
          </cell>
          <cell r="M8442" t="str">
            <v>Jul/Aug</v>
          </cell>
          <cell r="N8442">
            <v>31</v>
          </cell>
        </row>
        <row r="8443">
          <cell r="A8443" t="str">
            <v>2006/07 W19</v>
          </cell>
          <cell r="B8443" t="str">
            <v>Glasgow</v>
          </cell>
          <cell r="C8443" t="str">
            <v>Value - 2 for £20 Bombay Saphire</v>
          </cell>
          <cell r="D8443">
            <v>467.61</v>
          </cell>
          <cell r="E8443">
            <v>359.19</v>
          </cell>
          <cell r="F8443">
            <v>39</v>
          </cell>
          <cell r="G8443">
            <v>0</v>
          </cell>
          <cell r="H8443">
            <v>0</v>
          </cell>
          <cell r="I8443">
            <v>0</v>
          </cell>
          <cell r="J8443">
            <v>43</v>
          </cell>
          <cell r="K8443">
            <v>119.54</v>
          </cell>
          <cell r="L8443">
            <v>19</v>
          </cell>
          <cell r="M8443" t="str">
            <v>Jul/Aug</v>
          </cell>
          <cell r="N8443">
            <v>45</v>
          </cell>
        </row>
        <row r="8444">
          <cell r="A8444" t="str">
            <v>2006/07 W19</v>
          </cell>
          <cell r="B8444" t="str">
            <v>Glasgow</v>
          </cell>
          <cell r="C8444" t="str">
            <v>Value - Baileys 2 for £20</v>
          </cell>
          <cell r="D8444">
            <v>1436.31</v>
          </cell>
          <cell r="E8444">
            <v>871.78</v>
          </cell>
          <cell r="F8444">
            <v>133</v>
          </cell>
          <cell r="G8444">
            <v>51.01</v>
          </cell>
          <cell r="H8444">
            <v>18.989999999999998</v>
          </cell>
          <cell r="I8444">
            <v>3</v>
          </cell>
          <cell r="J8444">
            <v>273</v>
          </cell>
          <cell r="K8444">
            <v>1315.84</v>
          </cell>
          <cell r="L8444">
            <v>19</v>
          </cell>
          <cell r="M8444" t="str">
            <v>Jul/Aug</v>
          </cell>
          <cell r="N8444">
            <v>39</v>
          </cell>
        </row>
        <row r="8445">
          <cell r="A8445" t="str">
            <v>2006/07 W19</v>
          </cell>
          <cell r="B8445" t="str">
            <v>Glasgow</v>
          </cell>
          <cell r="C8445" t="str">
            <v>Value - Baileys Twin @ £20</v>
          </cell>
          <cell r="D8445">
            <v>0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  <cell r="K8445" t="str">
            <v>/0</v>
          </cell>
          <cell r="L8445">
            <v>19</v>
          </cell>
          <cell r="M8445" t="str">
            <v>Jul/Aug</v>
          </cell>
          <cell r="N8445">
            <v>51</v>
          </cell>
        </row>
        <row r="8446">
          <cell r="A8446" t="str">
            <v>2006/07 W19</v>
          </cell>
          <cell r="B8446" t="str">
            <v>Glasgow</v>
          </cell>
          <cell r="C8446" t="str">
            <v>Value - Twins @ £15</v>
          </cell>
          <cell r="D8446">
            <v>1185</v>
          </cell>
          <cell r="E8446">
            <v>870.04</v>
          </cell>
          <cell r="F8446">
            <v>79</v>
          </cell>
          <cell r="G8446">
            <v>0</v>
          </cell>
          <cell r="H8446">
            <v>0</v>
          </cell>
          <cell r="I8446">
            <v>0</v>
          </cell>
          <cell r="J8446">
            <v>174</v>
          </cell>
          <cell r="K8446">
            <v>872.03</v>
          </cell>
          <cell r="L8446">
            <v>19</v>
          </cell>
          <cell r="M8446" t="str">
            <v>Jul/Aug</v>
          </cell>
          <cell r="N8446">
            <v>36</v>
          </cell>
        </row>
        <row r="8447">
          <cell r="A8447" t="str">
            <v>2006/07 W19</v>
          </cell>
          <cell r="B8447" t="str">
            <v>Glasgow</v>
          </cell>
          <cell r="C8447" t="str">
            <v>Malt - 2 For £45 (6 glenmorangie + 2)</v>
          </cell>
          <cell r="D8447">
            <v>3032.96</v>
          </cell>
          <cell r="E8447">
            <v>1590.2</v>
          </cell>
          <cell r="F8447">
            <v>114</v>
          </cell>
          <cell r="G8447">
            <v>1395.71</v>
          </cell>
          <cell r="H8447">
            <v>377.51</v>
          </cell>
          <cell r="I8447">
            <v>52</v>
          </cell>
          <cell r="J8447">
            <v>422</v>
          </cell>
          <cell r="K8447">
            <v>3280.31</v>
          </cell>
          <cell r="L8447">
            <v>19</v>
          </cell>
          <cell r="M8447" t="str">
            <v>Jul/Aug</v>
          </cell>
          <cell r="N8447">
            <v>30</v>
          </cell>
        </row>
        <row r="8448">
          <cell r="A8448" t="str">
            <v>2006/07 W19</v>
          </cell>
          <cell r="B8448" t="str">
            <v>Glasgow</v>
          </cell>
          <cell r="C8448" t="str">
            <v>Malt - Save £5 Glenmorangie Traditional</v>
          </cell>
          <cell r="D8448">
            <v>399.9</v>
          </cell>
          <cell r="E8448">
            <v>234.18</v>
          </cell>
          <cell r="F8448">
            <v>10</v>
          </cell>
          <cell r="G8448">
            <v>119.97</v>
          </cell>
          <cell r="H8448">
            <v>34.26</v>
          </cell>
          <cell r="I8448">
            <v>3</v>
          </cell>
          <cell r="J8448">
            <v>60</v>
          </cell>
          <cell r="K8448">
            <v>685.8</v>
          </cell>
          <cell r="L8448">
            <v>19</v>
          </cell>
          <cell r="M8448" t="str">
            <v>Jul/Aug</v>
          </cell>
          <cell r="N8448">
            <v>44</v>
          </cell>
        </row>
        <row r="8449">
          <cell r="A8449" t="str">
            <v>2006/07 W19</v>
          </cell>
          <cell r="B8449" t="str">
            <v>Glasgow</v>
          </cell>
          <cell r="C8449" t="str">
            <v>Cognac - XO @ £45</v>
          </cell>
          <cell r="D8449">
            <v>405</v>
          </cell>
          <cell r="E8449">
            <v>172.27</v>
          </cell>
          <cell r="F8449">
            <v>9</v>
          </cell>
          <cell r="G8449">
            <v>360</v>
          </cell>
          <cell r="H8449">
            <v>142.31</v>
          </cell>
          <cell r="I8449">
            <v>8</v>
          </cell>
          <cell r="J8449">
            <v>125</v>
          </cell>
          <cell r="K8449">
            <v>2406.25</v>
          </cell>
          <cell r="L8449">
            <v>19</v>
          </cell>
          <cell r="M8449" t="str">
            <v>Jul/Aug</v>
          </cell>
          <cell r="N8449">
            <v>37</v>
          </cell>
        </row>
        <row r="8450">
          <cell r="A8450" t="str">
            <v>2006/07 W19</v>
          </cell>
          <cell r="B8450" t="str">
            <v>Glasgow</v>
          </cell>
          <cell r="C8450" t="str">
            <v>Cognac - VSOP 2 for £45</v>
          </cell>
          <cell r="D8450">
            <v>205.96</v>
          </cell>
          <cell r="E8450">
            <v>96.76</v>
          </cell>
          <cell r="F8450">
            <v>8</v>
          </cell>
          <cell r="G8450">
            <v>102.98</v>
          </cell>
          <cell r="H8450">
            <v>25.07</v>
          </cell>
          <cell r="I8450">
            <v>4</v>
          </cell>
          <cell r="J8450">
            <v>96</v>
          </cell>
          <cell r="K8450">
            <v>891.6</v>
          </cell>
          <cell r="L8450">
            <v>19</v>
          </cell>
          <cell r="M8450" t="str">
            <v>Jul/Aug</v>
          </cell>
          <cell r="N8450">
            <v>41</v>
          </cell>
        </row>
        <row r="8451">
          <cell r="A8451" t="str">
            <v>2006/07 W19</v>
          </cell>
          <cell r="B8451" t="str">
            <v>Glasgow</v>
          </cell>
          <cell r="C8451" t="str">
            <v>Cognac - Only £17_99 VS Especiale</v>
          </cell>
          <cell r="D8451">
            <v>373.78</v>
          </cell>
          <cell r="E8451">
            <v>196.18</v>
          </cell>
          <cell r="F8451">
            <v>22</v>
          </cell>
          <cell r="G8451">
            <v>101.94</v>
          </cell>
          <cell r="H8451">
            <v>8.34</v>
          </cell>
          <cell r="I8451">
            <v>6</v>
          </cell>
          <cell r="J8451">
            <v>42</v>
          </cell>
          <cell r="K8451">
            <v>220.5</v>
          </cell>
          <cell r="L8451">
            <v>19</v>
          </cell>
          <cell r="M8451" t="str">
            <v>Jul/Aug</v>
          </cell>
          <cell r="N8451">
            <v>42</v>
          </cell>
        </row>
        <row r="8452">
          <cell r="A8452" t="str">
            <v>2006/07 W19</v>
          </cell>
          <cell r="B8452" t="str">
            <v>Glasgow</v>
          </cell>
          <cell r="C8452" t="str">
            <v>Deluxe - Chivas 2 for £30</v>
          </cell>
          <cell r="D8452">
            <v>99.95</v>
          </cell>
          <cell r="E8452">
            <v>69.45</v>
          </cell>
          <cell r="F8452">
            <v>5</v>
          </cell>
          <cell r="G8452">
            <v>0</v>
          </cell>
          <cell r="H8452">
            <v>0</v>
          </cell>
          <cell r="I8452">
            <v>0</v>
          </cell>
          <cell r="J8452">
            <v>25</v>
          </cell>
          <cell r="K8452">
            <v>152.5</v>
          </cell>
          <cell r="L8452">
            <v>19</v>
          </cell>
          <cell r="M8452" t="str">
            <v>Jul/Aug</v>
          </cell>
          <cell r="N8452">
            <v>49</v>
          </cell>
        </row>
        <row r="8453">
          <cell r="A8453" t="str">
            <v>2006/07 W19</v>
          </cell>
          <cell r="B8453" t="str">
            <v>Glasgow</v>
          </cell>
          <cell r="C8453" t="str">
            <v>Deluxe - Chivas Twin for £30</v>
          </cell>
          <cell r="D8453">
            <v>77.98</v>
          </cell>
          <cell r="E8453">
            <v>53.58</v>
          </cell>
          <cell r="F8453">
            <v>2</v>
          </cell>
          <cell r="G8453">
            <v>0</v>
          </cell>
          <cell r="H8453">
            <v>0</v>
          </cell>
          <cell r="I8453">
            <v>0</v>
          </cell>
          <cell r="J8453">
            <v>19</v>
          </cell>
          <cell r="K8453">
            <v>231.8</v>
          </cell>
          <cell r="L8453">
            <v>19</v>
          </cell>
          <cell r="M8453" t="str">
            <v>Jul/Aug</v>
          </cell>
          <cell r="N8453">
            <v>38</v>
          </cell>
        </row>
        <row r="8454">
          <cell r="A8454" t="str">
            <v>2006/07 W19</v>
          </cell>
          <cell r="B8454" t="str">
            <v>Glasgow</v>
          </cell>
          <cell r="C8454" t="str">
            <v>Deluxe - Chivas Triple Pack @ £45</v>
          </cell>
          <cell r="D8454">
            <v>0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6</v>
          </cell>
          <cell r="K8454" t="str">
            <v>/0</v>
          </cell>
          <cell r="L8454">
            <v>19</v>
          </cell>
          <cell r="M8454" t="str">
            <v>Jul/Aug</v>
          </cell>
          <cell r="N8454">
            <v>54</v>
          </cell>
        </row>
        <row r="8455">
          <cell r="A8455" t="str">
            <v>2006/07 W19</v>
          </cell>
          <cell r="B8455" t="str">
            <v>Glasgow</v>
          </cell>
          <cell r="C8455" t="str">
            <v>Deluxe - Chivas Save £5 18yo</v>
          </cell>
          <cell r="D8455">
            <v>0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9</v>
          </cell>
          <cell r="K8455" t="str">
            <v>/0</v>
          </cell>
          <cell r="L8455">
            <v>19</v>
          </cell>
          <cell r="M8455" t="str">
            <v>Jul/Aug</v>
          </cell>
          <cell r="N8455">
            <v>50</v>
          </cell>
        </row>
        <row r="8456">
          <cell r="A8456" t="str">
            <v>2006/07 W19</v>
          </cell>
          <cell r="B8456" t="str">
            <v>Glasgow</v>
          </cell>
          <cell r="C8456" t="str">
            <v>Deluxe - Chivas Royal Salute get Chivas 18yo</v>
          </cell>
          <cell r="D8456">
            <v>0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  <cell r="K8456" t="str">
            <v>/0</v>
          </cell>
          <cell r="L8456">
            <v>19</v>
          </cell>
          <cell r="M8456" t="str">
            <v>Jul/Aug</v>
          </cell>
          <cell r="N8456">
            <v>57</v>
          </cell>
        </row>
        <row r="8457">
          <cell r="A8457" t="str">
            <v>2006/07 W19</v>
          </cell>
          <cell r="B8457" t="str">
            <v>Glasgow</v>
          </cell>
          <cell r="C8457" t="str">
            <v>Deluxe - Dewars 2 for £30 ATA</v>
          </cell>
          <cell r="D8457">
            <v>1169.94</v>
          </cell>
          <cell r="E8457">
            <v>195.56</v>
          </cell>
          <cell r="F8457">
            <v>76</v>
          </cell>
          <cell r="G8457">
            <v>1059.95</v>
          </cell>
          <cell r="H8457">
            <v>108.38</v>
          </cell>
          <cell r="I8457">
            <v>69</v>
          </cell>
          <cell r="J8457">
            <v>68</v>
          </cell>
          <cell r="K8457">
            <v>359.73</v>
          </cell>
          <cell r="L8457">
            <v>19</v>
          </cell>
          <cell r="M8457" t="str">
            <v>Jul/Aug</v>
          </cell>
          <cell r="N8457">
            <v>40</v>
          </cell>
        </row>
        <row r="8458">
          <cell r="A8458" t="str">
            <v>2006/07 W19</v>
          </cell>
          <cell r="B8458" t="str">
            <v>Glasgow</v>
          </cell>
          <cell r="C8458" t="str">
            <v>Deluxe - JW Blue get a free 20cl Gold (Sept Only)</v>
          </cell>
          <cell r="D8458">
            <v>0</v>
          </cell>
          <cell r="E8458">
            <v>-40.24</v>
          </cell>
          <cell r="F8458">
            <v>1</v>
          </cell>
          <cell r="G8458">
            <v>0</v>
          </cell>
          <cell r="H8458">
            <v>-40.24</v>
          </cell>
          <cell r="I8458">
            <v>1</v>
          </cell>
          <cell r="J8458">
            <v>17</v>
          </cell>
          <cell r="K8458">
            <v>541.11</v>
          </cell>
          <cell r="L8458">
            <v>19</v>
          </cell>
          <cell r="M8458" t="str">
            <v>Jul/Aug</v>
          </cell>
          <cell r="N8458">
            <v>46</v>
          </cell>
        </row>
        <row r="8459">
          <cell r="A8459" t="str">
            <v>2006/07 W19</v>
          </cell>
          <cell r="B8459" t="str">
            <v>Glasgow</v>
          </cell>
          <cell r="C8459" t="str">
            <v>Deluxe - Free 20cl bottle (linked to JW Blue) (Sept Only)</v>
          </cell>
          <cell r="D8459">
            <v>0</v>
          </cell>
          <cell r="E8459">
            <v>-7.55</v>
          </cell>
          <cell r="F8459">
            <v>1</v>
          </cell>
          <cell r="G8459">
            <v>0</v>
          </cell>
          <cell r="H8459">
            <v>-7.55</v>
          </cell>
          <cell r="I8459">
            <v>1</v>
          </cell>
          <cell r="J8459">
            <v>49</v>
          </cell>
          <cell r="K8459">
            <v>293.51</v>
          </cell>
          <cell r="L8459">
            <v>19</v>
          </cell>
          <cell r="M8459" t="str">
            <v>Jul/Aug</v>
          </cell>
          <cell r="N8459">
            <v>47</v>
          </cell>
        </row>
        <row r="8460">
          <cell r="A8460" t="str">
            <v>2006/07 W19</v>
          </cell>
          <cell r="B8460" t="str">
            <v>Glasgow</v>
          </cell>
          <cell r="C8460" t="str">
            <v>Champagne - Piper Florens Louis 2 for £30</v>
          </cell>
          <cell r="D8460">
            <v>157.5</v>
          </cell>
          <cell r="E8460">
            <v>60.36</v>
          </cell>
          <cell r="F8460">
            <v>9</v>
          </cell>
          <cell r="G8460">
            <v>70</v>
          </cell>
          <cell r="H8460">
            <v>17.36</v>
          </cell>
          <cell r="I8460">
            <v>4</v>
          </cell>
          <cell r="J8460">
            <v>28</v>
          </cell>
          <cell r="K8460">
            <v>249.2</v>
          </cell>
          <cell r="L8460">
            <v>19</v>
          </cell>
          <cell r="M8460" t="str">
            <v>Jul/Aug</v>
          </cell>
          <cell r="N8460">
            <v>53</v>
          </cell>
        </row>
        <row r="8461">
          <cell r="A8461" t="str">
            <v>2006/07 W19</v>
          </cell>
          <cell r="B8461" t="str">
            <v>Glasgow</v>
          </cell>
          <cell r="C8461" t="str">
            <v>Champagne - Piper Florens Louis Twin for £30</v>
          </cell>
          <cell r="D8461">
            <v>245</v>
          </cell>
          <cell r="E8461">
            <v>60.81</v>
          </cell>
          <cell r="F8461">
            <v>7</v>
          </cell>
          <cell r="G8461">
            <v>245</v>
          </cell>
          <cell r="H8461">
            <v>60.81</v>
          </cell>
          <cell r="I8461">
            <v>7</v>
          </cell>
          <cell r="J8461">
            <v>26</v>
          </cell>
          <cell r="K8461">
            <v>462.8</v>
          </cell>
          <cell r="L8461">
            <v>19</v>
          </cell>
          <cell r="M8461" t="str">
            <v>Jul/Aug</v>
          </cell>
          <cell r="N8461">
            <v>33</v>
          </cell>
        </row>
        <row r="8462">
          <cell r="A8462" t="str">
            <v>2006/07 W19</v>
          </cell>
          <cell r="B8462" t="str">
            <v>Glasgow</v>
          </cell>
          <cell r="C8462" t="str">
            <v>Champagne - Charles Heidseick 2 for £35</v>
          </cell>
          <cell r="D8462">
            <v>0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30</v>
          </cell>
          <cell r="K8462" t="str">
            <v>/0</v>
          </cell>
          <cell r="L8462">
            <v>19</v>
          </cell>
          <cell r="M8462" t="str">
            <v>Jul/Aug</v>
          </cell>
          <cell r="N8462">
            <v>55</v>
          </cell>
        </row>
        <row r="8463">
          <cell r="A8463" t="str">
            <v>2006/07 W19</v>
          </cell>
          <cell r="B8463" t="str">
            <v>Glasgow</v>
          </cell>
          <cell r="C8463" t="str">
            <v>Champagne - Canard Twin for £25</v>
          </cell>
          <cell r="D8463">
            <v>0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1</v>
          </cell>
          <cell r="K8463" t="str">
            <v>/0</v>
          </cell>
          <cell r="L8463">
            <v>19</v>
          </cell>
          <cell r="M8463" t="str">
            <v>Jul/Aug</v>
          </cell>
          <cell r="N8463">
            <v>52</v>
          </cell>
        </row>
        <row r="8464">
          <cell r="A8464" t="str">
            <v>2006/07 W19</v>
          </cell>
          <cell r="B8464" t="str">
            <v>Glasgow</v>
          </cell>
          <cell r="C8464" t="str">
            <v>Wine - Beringer 3 for £15</v>
          </cell>
          <cell r="D8464">
            <v>0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  <cell r="K8464" t="str">
            <v>/0</v>
          </cell>
          <cell r="L8464">
            <v>19</v>
          </cell>
          <cell r="M8464" t="str">
            <v>Jul/Aug</v>
          </cell>
          <cell r="N8464">
            <v>43</v>
          </cell>
        </row>
        <row r="8465">
          <cell r="A8465" t="str">
            <v>2006/07 W19</v>
          </cell>
          <cell r="B8465" t="str">
            <v>Glasgow</v>
          </cell>
          <cell r="C8465" t="str">
            <v>Wine - Rosemount BOGOF</v>
          </cell>
          <cell r="D8465">
            <v>167.88</v>
          </cell>
          <cell r="E8465">
            <v>40.880000000000003</v>
          </cell>
          <cell r="F8465">
            <v>24</v>
          </cell>
          <cell r="G8465">
            <v>167.88</v>
          </cell>
          <cell r="H8465">
            <v>40.880000000000003</v>
          </cell>
          <cell r="I8465">
            <v>24</v>
          </cell>
          <cell r="J8465">
            <v>207</v>
          </cell>
          <cell r="K8465">
            <v>1522.4</v>
          </cell>
          <cell r="L8465">
            <v>19</v>
          </cell>
          <cell r="M8465" t="str">
            <v>Jul/Aug</v>
          </cell>
          <cell r="N8465">
            <v>56</v>
          </cell>
        </row>
        <row r="8466">
          <cell r="A8466" t="str">
            <v>2006/07 W19</v>
          </cell>
          <cell r="B8466" t="str">
            <v>Glasgow</v>
          </cell>
          <cell r="C8466" t="str">
            <v>WOW - 2 for £45 Malt</v>
          </cell>
          <cell r="D8466">
            <v>1112.6099999999999</v>
          </cell>
          <cell r="E8466">
            <v>459.65</v>
          </cell>
          <cell r="F8466">
            <v>39</v>
          </cell>
          <cell r="G8466">
            <v>742.74</v>
          </cell>
          <cell r="H8466">
            <v>188.72</v>
          </cell>
          <cell r="I8466">
            <v>26</v>
          </cell>
          <cell r="J8466">
            <v>214</v>
          </cell>
          <cell r="K8466">
            <v>1640.39</v>
          </cell>
          <cell r="L8466">
            <v>19</v>
          </cell>
          <cell r="M8466" t="str">
            <v>Jul/Aug</v>
          </cell>
          <cell r="N8466">
            <v>34</v>
          </cell>
        </row>
        <row r="8467">
          <cell r="A8467" t="str">
            <v>2006/07 W19</v>
          </cell>
          <cell r="B8467" t="str">
            <v>Glasgow</v>
          </cell>
          <cell r="C8467" t="str">
            <v>WOW - Connemara 2 for £30</v>
          </cell>
          <cell r="D8467">
            <v>0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4</v>
          </cell>
          <cell r="K8467" t="str">
            <v>/0</v>
          </cell>
          <cell r="L8467">
            <v>19</v>
          </cell>
          <cell r="M8467" t="str">
            <v>Jul/Aug</v>
          </cell>
          <cell r="N8467">
            <v>60</v>
          </cell>
        </row>
        <row r="8468">
          <cell r="A8468" t="str">
            <v>2006/07 W19</v>
          </cell>
          <cell r="B8468" t="str">
            <v>Glasgow</v>
          </cell>
          <cell r="C8468" t="str">
            <v>Others - 2 for £25 (glayva, disaronno)</v>
          </cell>
          <cell r="D8468">
            <v>639.62</v>
          </cell>
          <cell r="E8468">
            <v>314.19</v>
          </cell>
          <cell r="F8468">
            <v>38</v>
          </cell>
          <cell r="G8468">
            <v>350.79</v>
          </cell>
          <cell r="H8468">
            <v>84.54</v>
          </cell>
          <cell r="I8468">
            <v>21</v>
          </cell>
          <cell r="J8468">
            <v>101</v>
          </cell>
          <cell r="K8468">
            <v>351.64</v>
          </cell>
          <cell r="L8468">
            <v>19</v>
          </cell>
          <cell r="M8468" t="str">
            <v>Jul/Aug</v>
          </cell>
          <cell r="N8468">
            <v>48</v>
          </cell>
        </row>
        <row r="8469">
          <cell r="A8469" t="str">
            <v>2006/07 W19</v>
          </cell>
          <cell r="B8469" t="str">
            <v>Glasgow</v>
          </cell>
          <cell r="C8469" t="str">
            <v>Others - Pimms 2 for £15 (70cl)</v>
          </cell>
          <cell r="D8469">
            <v>630</v>
          </cell>
          <cell r="E8469">
            <v>69.69</v>
          </cell>
          <cell r="F8469">
            <v>84</v>
          </cell>
          <cell r="G8469">
            <v>630</v>
          </cell>
          <cell r="H8469">
            <v>69.69</v>
          </cell>
          <cell r="I8469">
            <v>84</v>
          </cell>
          <cell r="J8469">
            <v>166</v>
          </cell>
          <cell r="K8469">
            <v>736.15</v>
          </cell>
          <cell r="L8469">
            <v>19</v>
          </cell>
          <cell r="M8469" t="str">
            <v>Jul/Aug</v>
          </cell>
          <cell r="N8469">
            <v>35</v>
          </cell>
        </row>
        <row r="8470">
          <cell r="A8470" t="str">
            <v>2006/07 W19</v>
          </cell>
          <cell r="B8470" t="str">
            <v>Glasgow</v>
          </cell>
          <cell r="C8470" t="str">
            <v>Other - 2 for £30 Sauza</v>
          </cell>
          <cell r="D8470">
            <v>0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  <cell r="K8470" t="str">
            <v>/0</v>
          </cell>
          <cell r="L8470">
            <v>19</v>
          </cell>
          <cell r="M8470" t="str">
            <v>Jul/Aug</v>
          </cell>
          <cell r="N8470">
            <v>58</v>
          </cell>
        </row>
        <row r="8471">
          <cell r="A8471" t="str">
            <v>2006/07 W19</v>
          </cell>
          <cell r="B8471" t="str">
            <v>Glasgow</v>
          </cell>
          <cell r="C8471" t="str">
            <v>Others - 2 for £20 ATA (70cl)</v>
          </cell>
          <cell r="D8471">
            <v>5348.18</v>
          </cell>
          <cell r="E8471">
            <v>994.07</v>
          </cell>
          <cell r="F8471">
            <v>524</v>
          </cell>
          <cell r="G8471">
            <v>5328.18</v>
          </cell>
          <cell r="H8471">
            <v>979.87</v>
          </cell>
          <cell r="I8471">
            <v>522</v>
          </cell>
          <cell r="J8471">
            <v>1080</v>
          </cell>
          <cell r="K8471">
            <v>3901.85</v>
          </cell>
          <cell r="L8471">
            <v>19</v>
          </cell>
          <cell r="M8471" t="str">
            <v>Jul/Aug</v>
          </cell>
          <cell r="N8471">
            <v>32</v>
          </cell>
        </row>
        <row r="8472">
          <cell r="A8472" t="str">
            <v>2006/07 W19</v>
          </cell>
          <cell r="B8472" t="str">
            <v>Glasgow</v>
          </cell>
          <cell r="C8472" t="str">
            <v>Others - 2 for £15 Fortified</v>
          </cell>
          <cell r="D8472">
            <v>0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  <cell r="K8472" t="str">
            <v>/0</v>
          </cell>
          <cell r="L8472">
            <v>19</v>
          </cell>
          <cell r="M8472" t="str">
            <v>Jul/Aug</v>
          </cell>
          <cell r="N8472">
            <v>59</v>
          </cell>
        </row>
        <row r="8473">
          <cell r="A8473" t="str">
            <v>2006/07 W19</v>
          </cell>
          <cell r="B8473" t="str">
            <v>Southampton</v>
          </cell>
          <cell r="C8473" t="str">
            <v>Liquor</v>
          </cell>
          <cell r="D8473">
            <v>17173.53</v>
          </cell>
          <cell r="E8473">
            <v>6517.24</v>
          </cell>
          <cell r="F8473">
            <v>1302</v>
          </cell>
          <cell r="G8473">
            <v>10463.02</v>
          </cell>
          <cell r="H8473">
            <v>2111.0300000000002</v>
          </cell>
          <cell r="I8473">
            <v>740</v>
          </cell>
          <cell r="J8473">
            <v>2987</v>
          </cell>
          <cell r="K8473">
            <v>16502.740000000002</v>
          </cell>
          <cell r="L8473">
            <v>19</v>
          </cell>
          <cell r="M8473" t="str">
            <v>Jul/Aug</v>
          </cell>
          <cell r="N8473">
            <v>1</v>
          </cell>
        </row>
        <row r="8474">
          <cell r="A8474" t="str">
            <v>2006/07 W19</v>
          </cell>
          <cell r="B8474" t="str">
            <v>Southampton</v>
          </cell>
          <cell r="C8474" t="str">
            <v>Tobacco</v>
          </cell>
          <cell r="D8474">
            <v>9803.7900000000009</v>
          </cell>
          <cell r="E8474">
            <v>7138.96</v>
          </cell>
          <cell r="F8474">
            <v>351</v>
          </cell>
          <cell r="G8474">
            <v>287.95</v>
          </cell>
          <cell r="H8474">
            <v>39.1</v>
          </cell>
          <cell r="I8474">
            <v>14</v>
          </cell>
          <cell r="J8474">
            <v>1364</v>
          </cell>
          <cell r="K8474">
            <v>9757.11</v>
          </cell>
          <cell r="L8474">
            <v>19</v>
          </cell>
          <cell r="M8474" t="str">
            <v>Jul/Aug</v>
          </cell>
          <cell r="N8474">
            <v>2</v>
          </cell>
        </row>
        <row r="8475">
          <cell r="A8475" t="str">
            <v>2006/07 W19</v>
          </cell>
          <cell r="B8475" t="str">
            <v>Southampton</v>
          </cell>
          <cell r="C8475" t="str">
            <v>Perfumery</v>
          </cell>
          <cell r="D8475">
            <v>43581.63</v>
          </cell>
          <cell r="E8475">
            <v>23122.28</v>
          </cell>
          <cell r="F8475">
            <v>1771</v>
          </cell>
          <cell r="G8475">
            <v>33380.120000000003</v>
          </cell>
          <cell r="H8475">
            <v>16512.62</v>
          </cell>
          <cell r="I8475">
            <v>1363</v>
          </cell>
          <cell r="J8475">
            <v>8992</v>
          </cell>
          <cell r="K8475">
            <v>79958.83</v>
          </cell>
          <cell r="L8475">
            <v>19</v>
          </cell>
          <cell r="M8475" t="str">
            <v>Jul/Aug</v>
          </cell>
          <cell r="N8475">
            <v>3</v>
          </cell>
        </row>
        <row r="8476">
          <cell r="A8476" t="str">
            <v>2006/07 W19</v>
          </cell>
          <cell r="B8476" t="str">
            <v>Southampton</v>
          </cell>
          <cell r="C8476" t="str">
            <v>Food</v>
          </cell>
          <cell r="D8476">
            <v>2893.4</v>
          </cell>
          <cell r="E8476">
            <v>1184.9000000000001</v>
          </cell>
          <cell r="F8476">
            <v>642</v>
          </cell>
          <cell r="G8476">
            <v>2268.65</v>
          </cell>
          <cell r="H8476">
            <v>864.24</v>
          </cell>
          <cell r="I8476">
            <v>507</v>
          </cell>
          <cell r="J8476">
            <v>923</v>
          </cell>
          <cell r="K8476">
            <v>2096.29</v>
          </cell>
          <cell r="L8476">
            <v>19</v>
          </cell>
          <cell r="M8476" t="str">
            <v>Jul/Aug</v>
          </cell>
          <cell r="N8476">
            <v>4</v>
          </cell>
        </row>
        <row r="8477">
          <cell r="A8477" t="str">
            <v>2006/07 W19</v>
          </cell>
          <cell r="B8477" t="str">
            <v>Southampton</v>
          </cell>
          <cell r="C8477" t="str">
            <v>Tax Free</v>
          </cell>
          <cell r="D8477">
            <v>13339.22</v>
          </cell>
          <cell r="E8477">
            <v>6169.63</v>
          </cell>
          <cell r="F8477">
            <v>1254</v>
          </cell>
          <cell r="G8477">
            <v>11269</v>
          </cell>
          <cell r="H8477">
            <v>4973.3999999999996</v>
          </cell>
          <cell r="I8477">
            <v>1060</v>
          </cell>
          <cell r="J8477">
            <v>5806</v>
          </cell>
          <cell r="K8477">
            <v>26031.95</v>
          </cell>
          <cell r="L8477">
            <v>19</v>
          </cell>
          <cell r="M8477" t="str">
            <v>Jul/Aug</v>
          </cell>
          <cell r="N8477">
            <v>5</v>
          </cell>
        </row>
        <row r="8478">
          <cell r="A8478" t="str">
            <v>2006/07 W19</v>
          </cell>
          <cell r="B8478" t="str">
            <v>Southampton</v>
          </cell>
          <cell r="C8478" t="str">
            <v>Unclassified Products</v>
          </cell>
          <cell r="D8478">
            <v>0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  <cell r="K8478" t="str">
            <v>/0</v>
          </cell>
          <cell r="L8478">
            <v>19</v>
          </cell>
          <cell r="M8478" t="str">
            <v>Jul/Aug</v>
          </cell>
          <cell r="N8478">
            <v>6</v>
          </cell>
        </row>
        <row r="8479">
          <cell r="A8479" t="str">
            <v>2006/07 W19</v>
          </cell>
          <cell r="B8479" t="str">
            <v>Southampton</v>
          </cell>
          <cell r="C8479" t="str">
            <v>Spirits</v>
          </cell>
          <cell r="D8479">
            <v>11881.23</v>
          </cell>
          <cell r="E8479">
            <v>4858.24</v>
          </cell>
          <cell r="F8479">
            <v>1015</v>
          </cell>
          <cell r="G8479">
            <v>6936.21</v>
          </cell>
          <cell r="H8479">
            <v>1311.03</v>
          </cell>
          <cell r="I8479">
            <v>550</v>
          </cell>
          <cell r="J8479">
            <v>2213</v>
          </cell>
          <cell r="K8479">
            <v>9503.82</v>
          </cell>
          <cell r="L8479">
            <v>19</v>
          </cell>
          <cell r="M8479" t="str">
            <v>Jul/Aug</v>
          </cell>
          <cell r="N8479">
            <v>7</v>
          </cell>
        </row>
        <row r="8480">
          <cell r="A8480" t="str">
            <v>2006/07 W19</v>
          </cell>
          <cell r="B8480" t="str">
            <v>Southampton</v>
          </cell>
          <cell r="C8480" t="str">
            <v>Fortified Wines</v>
          </cell>
          <cell r="D8480">
            <v>150.26</v>
          </cell>
          <cell r="E8480">
            <v>58.54</v>
          </cell>
          <cell r="F8480">
            <v>23</v>
          </cell>
          <cell r="G8480">
            <v>85.09</v>
          </cell>
          <cell r="H8480">
            <v>13.98</v>
          </cell>
          <cell r="I8480">
            <v>14</v>
          </cell>
          <cell r="J8480">
            <v>83</v>
          </cell>
          <cell r="K8480">
            <v>184.04</v>
          </cell>
          <cell r="L8480">
            <v>19</v>
          </cell>
          <cell r="M8480" t="str">
            <v>Jul/Aug</v>
          </cell>
          <cell r="N8480">
            <v>10</v>
          </cell>
        </row>
        <row r="8481">
          <cell r="A8481" t="str">
            <v>2006/07 W19</v>
          </cell>
          <cell r="B8481" t="str">
            <v>Southampton</v>
          </cell>
          <cell r="C8481" t="str">
            <v>Others</v>
          </cell>
          <cell r="D8481">
            <v>0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  <cell r="K8481" t="str">
            <v>/0</v>
          </cell>
          <cell r="L8481">
            <v>19</v>
          </cell>
          <cell r="M8481" t="str">
            <v>Jul/Aug</v>
          </cell>
          <cell r="N8481">
            <v>11</v>
          </cell>
        </row>
        <row r="8482">
          <cell r="A8482" t="str">
            <v>2006/07 W19</v>
          </cell>
          <cell r="B8482" t="str">
            <v>Southampton</v>
          </cell>
          <cell r="C8482" t="str">
            <v>Champagne</v>
          </cell>
          <cell r="D8482">
            <v>4073.45</v>
          </cell>
          <cell r="E8482">
            <v>1243.45</v>
          </cell>
          <cell r="F8482">
            <v>128</v>
          </cell>
          <cell r="G8482">
            <v>2758.82</v>
          </cell>
          <cell r="H8482">
            <v>637.46</v>
          </cell>
          <cell r="I8482">
            <v>85</v>
          </cell>
          <cell r="J8482">
            <v>181</v>
          </cell>
          <cell r="K8482">
            <v>3215.47</v>
          </cell>
          <cell r="L8482">
            <v>19</v>
          </cell>
          <cell r="M8482" t="str">
            <v>Jul/Aug</v>
          </cell>
          <cell r="N8482">
            <v>8</v>
          </cell>
        </row>
        <row r="8483">
          <cell r="A8483" t="str">
            <v>2006/07 W19</v>
          </cell>
          <cell r="B8483" t="str">
            <v>Southampton</v>
          </cell>
          <cell r="C8483" t="str">
            <v>Wines</v>
          </cell>
          <cell r="D8483">
            <v>1068.5899999999999</v>
          </cell>
          <cell r="E8483">
            <v>357.01</v>
          </cell>
          <cell r="F8483">
            <v>136</v>
          </cell>
          <cell r="G8483">
            <v>682.9</v>
          </cell>
          <cell r="H8483">
            <v>148.56</v>
          </cell>
          <cell r="I8483">
            <v>91</v>
          </cell>
          <cell r="J8483">
            <v>510</v>
          </cell>
          <cell r="K8483">
            <v>1910.55</v>
          </cell>
          <cell r="L8483">
            <v>19</v>
          </cell>
          <cell r="M8483" t="str">
            <v>Jul/Aug</v>
          </cell>
          <cell r="N8483">
            <v>9</v>
          </cell>
        </row>
        <row r="8484">
          <cell r="A8484" t="str">
            <v>2006/07 W19</v>
          </cell>
          <cell r="B8484" t="str">
            <v>Southampton</v>
          </cell>
          <cell r="C8484" t="str">
            <v>Unclassified Liquor</v>
          </cell>
          <cell r="D8484">
            <v>0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  <cell r="K8484" t="str">
            <v>/0</v>
          </cell>
          <cell r="L8484">
            <v>19</v>
          </cell>
          <cell r="M8484" t="str">
            <v>Jul/Aug</v>
          </cell>
          <cell r="N8484">
            <v>12</v>
          </cell>
        </row>
        <row r="8485">
          <cell r="A8485" t="str">
            <v>2006/07 W19</v>
          </cell>
          <cell r="B8485" t="str">
            <v>Southampton</v>
          </cell>
          <cell r="C8485" t="str">
            <v>Value - 2 for £15</v>
          </cell>
          <cell r="D8485">
            <v>1955.61</v>
          </cell>
          <cell r="E8485">
            <v>1176.78</v>
          </cell>
          <cell r="F8485">
            <v>234</v>
          </cell>
          <cell r="G8485">
            <v>352.35</v>
          </cell>
          <cell r="H8485">
            <v>32.29</v>
          </cell>
          <cell r="I8485">
            <v>25</v>
          </cell>
          <cell r="J8485">
            <v>273</v>
          </cell>
          <cell r="K8485">
            <v>800.23</v>
          </cell>
          <cell r="L8485">
            <v>19</v>
          </cell>
          <cell r="M8485" t="str">
            <v>Jul/Aug</v>
          </cell>
          <cell r="N8485">
            <v>31</v>
          </cell>
        </row>
        <row r="8486">
          <cell r="A8486" t="str">
            <v>2006/07 W19</v>
          </cell>
          <cell r="B8486" t="str">
            <v>Southampton</v>
          </cell>
          <cell r="C8486" t="str">
            <v>Value - 2 for £20 Bombay Saphire</v>
          </cell>
          <cell r="D8486">
            <v>288.83999999999997</v>
          </cell>
          <cell r="E8486">
            <v>86.52</v>
          </cell>
          <cell r="F8486">
            <v>24</v>
          </cell>
          <cell r="G8486">
            <v>170.04</v>
          </cell>
          <cell r="H8486">
            <v>1.08</v>
          </cell>
          <cell r="I8486">
            <v>12</v>
          </cell>
          <cell r="J8486">
            <v>19</v>
          </cell>
          <cell r="K8486">
            <v>52.82</v>
          </cell>
          <cell r="L8486">
            <v>19</v>
          </cell>
          <cell r="M8486" t="str">
            <v>Jul/Aug</v>
          </cell>
          <cell r="N8486">
            <v>45</v>
          </cell>
        </row>
        <row r="8487">
          <cell r="A8487" t="str">
            <v>2006/07 W19</v>
          </cell>
          <cell r="B8487" t="str">
            <v>Southampton</v>
          </cell>
          <cell r="C8487" t="str">
            <v>Value - Baileys 2 for £20</v>
          </cell>
          <cell r="D8487">
            <v>210.19</v>
          </cell>
          <cell r="E8487">
            <v>107.87</v>
          </cell>
          <cell r="F8487">
            <v>18</v>
          </cell>
          <cell r="G8487">
            <v>60.44</v>
          </cell>
          <cell r="H8487">
            <v>18.88</v>
          </cell>
          <cell r="I8487">
            <v>4</v>
          </cell>
          <cell r="J8487">
            <v>47</v>
          </cell>
          <cell r="K8487">
            <v>226.54</v>
          </cell>
          <cell r="L8487">
            <v>19</v>
          </cell>
          <cell r="M8487" t="str">
            <v>Jul/Aug</v>
          </cell>
          <cell r="N8487">
            <v>39</v>
          </cell>
        </row>
        <row r="8488">
          <cell r="A8488" t="str">
            <v>2006/07 W19</v>
          </cell>
          <cell r="B8488" t="str">
            <v>Southampton</v>
          </cell>
          <cell r="C8488" t="str">
            <v>Value - Baileys Twin @ £20</v>
          </cell>
          <cell r="D8488">
            <v>120</v>
          </cell>
          <cell r="E8488">
            <v>73.2</v>
          </cell>
          <cell r="F8488">
            <v>6</v>
          </cell>
          <cell r="G8488">
            <v>0</v>
          </cell>
          <cell r="H8488">
            <v>0</v>
          </cell>
          <cell r="I8488">
            <v>0</v>
          </cell>
          <cell r="J8488">
            <v>20</v>
          </cell>
          <cell r="K8488">
            <v>192.8</v>
          </cell>
          <cell r="L8488">
            <v>19</v>
          </cell>
          <cell r="M8488" t="str">
            <v>Jul/Aug</v>
          </cell>
          <cell r="N8488">
            <v>51</v>
          </cell>
        </row>
        <row r="8489">
          <cell r="A8489" t="str">
            <v>2006/07 W19</v>
          </cell>
          <cell r="B8489" t="str">
            <v>Southampton</v>
          </cell>
          <cell r="C8489" t="str">
            <v>Value - Twins @ £15</v>
          </cell>
          <cell r="D8489">
            <v>585</v>
          </cell>
          <cell r="E8489">
            <v>427.11</v>
          </cell>
          <cell r="F8489">
            <v>39</v>
          </cell>
          <cell r="G8489">
            <v>0</v>
          </cell>
          <cell r="H8489">
            <v>0</v>
          </cell>
          <cell r="I8489">
            <v>0</v>
          </cell>
          <cell r="J8489">
            <v>85</v>
          </cell>
          <cell r="K8489">
            <v>437.27</v>
          </cell>
          <cell r="L8489">
            <v>19</v>
          </cell>
          <cell r="M8489" t="str">
            <v>Jul/Aug</v>
          </cell>
          <cell r="N8489">
            <v>36</v>
          </cell>
        </row>
        <row r="8490">
          <cell r="A8490" t="str">
            <v>2006/07 W19</v>
          </cell>
          <cell r="B8490" t="str">
            <v>Southampton</v>
          </cell>
          <cell r="C8490" t="str">
            <v>Malt - 2 For £45 (6 glenmorangie + 2)</v>
          </cell>
          <cell r="D8490">
            <v>167.94</v>
          </cell>
          <cell r="E8490">
            <v>97.76</v>
          </cell>
          <cell r="F8490">
            <v>6</v>
          </cell>
          <cell r="G8490">
            <v>53.98</v>
          </cell>
          <cell r="H8490">
            <v>14.6</v>
          </cell>
          <cell r="I8490">
            <v>2</v>
          </cell>
          <cell r="J8490">
            <v>73</v>
          </cell>
          <cell r="K8490">
            <v>551.39</v>
          </cell>
          <cell r="L8490">
            <v>19</v>
          </cell>
          <cell r="M8490" t="str">
            <v>Jul/Aug</v>
          </cell>
          <cell r="N8490">
            <v>30</v>
          </cell>
        </row>
        <row r="8491">
          <cell r="A8491" t="str">
            <v>2006/07 W19</v>
          </cell>
          <cell r="B8491" t="str">
            <v>Southampton</v>
          </cell>
          <cell r="C8491" t="str">
            <v>Malt - Save £5 Glenmorangie Traditional</v>
          </cell>
          <cell r="D8491">
            <v>0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  <cell r="I8491">
            <v>0</v>
          </cell>
          <cell r="J8491">
            <v>3</v>
          </cell>
          <cell r="K8491" t="str">
            <v>/0</v>
          </cell>
          <cell r="L8491">
            <v>19</v>
          </cell>
          <cell r="M8491" t="str">
            <v>Jul/Aug</v>
          </cell>
          <cell r="N8491">
            <v>44</v>
          </cell>
        </row>
        <row r="8492">
          <cell r="A8492" t="str">
            <v>2006/07 W19</v>
          </cell>
          <cell r="B8492" t="str">
            <v>Southampton</v>
          </cell>
          <cell r="C8492" t="str">
            <v>Cognac - XO @ £45</v>
          </cell>
          <cell r="D8492">
            <v>270</v>
          </cell>
          <cell r="E8492">
            <v>131.08000000000001</v>
          </cell>
          <cell r="F8492">
            <v>6</v>
          </cell>
          <cell r="G8492">
            <v>180</v>
          </cell>
          <cell r="H8492">
            <v>71.16</v>
          </cell>
          <cell r="I8492">
            <v>4</v>
          </cell>
          <cell r="J8492">
            <v>10</v>
          </cell>
          <cell r="K8492">
            <v>192.5</v>
          </cell>
          <cell r="L8492">
            <v>19</v>
          </cell>
          <cell r="M8492" t="str">
            <v>Jul/Aug</v>
          </cell>
          <cell r="N8492">
            <v>37</v>
          </cell>
        </row>
        <row r="8493">
          <cell r="A8493" t="str">
            <v>2006/07 W19</v>
          </cell>
          <cell r="B8493" t="str">
            <v>Southampton</v>
          </cell>
          <cell r="C8493" t="str">
            <v>Cognac - VSOP 2 for £45</v>
          </cell>
          <cell r="D8493">
            <v>135</v>
          </cell>
          <cell r="E8493">
            <v>74.53</v>
          </cell>
          <cell r="F8493">
            <v>6</v>
          </cell>
          <cell r="G8493">
            <v>45</v>
          </cell>
          <cell r="H8493">
            <v>9.9499999999999993</v>
          </cell>
          <cell r="I8493">
            <v>2</v>
          </cell>
          <cell r="J8493">
            <v>18</v>
          </cell>
          <cell r="K8493">
            <v>167.13</v>
          </cell>
          <cell r="L8493">
            <v>19</v>
          </cell>
          <cell r="M8493" t="str">
            <v>Jul/Aug</v>
          </cell>
          <cell r="N8493">
            <v>41</v>
          </cell>
        </row>
        <row r="8494">
          <cell r="A8494" t="str">
            <v>2006/07 W19</v>
          </cell>
          <cell r="B8494" t="str">
            <v>Southampton</v>
          </cell>
          <cell r="C8494" t="str">
            <v>Cognac - Only £17_99 VS Especiale</v>
          </cell>
          <cell r="D8494">
            <v>135.91999999999999</v>
          </cell>
          <cell r="E8494">
            <v>31.82</v>
          </cell>
          <cell r="F8494">
            <v>8</v>
          </cell>
          <cell r="G8494">
            <v>101.94</v>
          </cell>
          <cell r="H8494">
            <v>8.34</v>
          </cell>
          <cell r="I8494">
            <v>6</v>
          </cell>
          <cell r="J8494">
            <v>6</v>
          </cell>
          <cell r="K8494">
            <v>31.5</v>
          </cell>
          <cell r="L8494">
            <v>19</v>
          </cell>
          <cell r="M8494" t="str">
            <v>Jul/Aug</v>
          </cell>
          <cell r="N8494">
            <v>42</v>
          </cell>
        </row>
        <row r="8495">
          <cell r="A8495" t="str">
            <v>2006/07 W19</v>
          </cell>
          <cell r="B8495" t="str">
            <v>Southampton</v>
          </cell>
          <cell r="C8495" t="str">
            <v>Deluxe - Chivas 2 for £30</v>
          </cell>
          <cell r="D8495">
            <v>19.989999999999998</v>
          </cell>
          <cell r="E8495">
            <v>13.89</v>
          </cell>
          <cell r="F8495">
            <v>1</v>
          </cell>
          <cell r="G8495">
            <v>0</v>
          </cell>
          <cell r="H8495">
            <v>0</v>
          </cell>
          <cell r="I8495">
            <v>0</v>
          </cell>
          <cell r="J8495">
            <v>10</v>
          </cell>
          <cell r="K8495">
            <v>61</v>
          </cell>
          <cell r="L8495">
            <v>19</v>
          </cell>
          <cell r="M8495" t="str">
            <v>Jul/Aug</v>
          </cell>
          <cell r="N8495">
            <v>49</v>
          </cell>
        </row>
        <row r="8496">
          <cell r="A8496" t="str">
            <v>2006/07 W19</v>
          </cell>
          <cell r="B8496" t="str">
            <v>Southampton</v>
          </cell>
          <cell r="C8496" t="str">
            <v>Deluxe - Chivas Twin for £30</v>
          </cell>
          <cell r="D8496">
            <v>0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  <cell r="K8496" t="str">
            <v>/0</v>
          </cell>
          <cell r="L8496">
            <v>19</v>
          </cell>
          <cell r="M8496" t="str">
            <v>Jul/Aug</v>
          </cell>
          <cell r="N8496">
            <v>38</v>
          </cell>
        </row>
        <row r="8497">
          <cell r="A8497" t="str">
            <v>2006/07 W19</v>
          </cell>
          <cell r="B8497" t="str">
            <v>Southampton</v>
          </cell>
          <cell r="C8497" t="str">
            <v>Deluxe - Chivas Triple Pack @ £45</v>
          </cell>
          <cell r="D8497">
            <v>0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  <cell r="K8497" t="str">
            <v>/0</v>
          </cell>
          <cell r="L8497">
            <v>19</v>
          </cell>
          <cell r="M8497" t="str">
            <v>Jul/Aug</v>
          </cell>
          <cell r="N8497">
            <v>54</v>
          </cell>
        </row>
        <row r="8498">
          <cell r="A8498" t="str">
            <v>2006/07 W19</v>
          </cell>
          <cell r="B8498" t="str">
            <v>Southampton</v>
          </cell>
          <cell r="C8498" t="str">
            <v>Deluxe - Chivas Save £5 18yo</v>
          </cell>
          <cell r="D8498">
            <v>34.99</v>
          </cell>
          <cell r="E8498">
            <v>23.93</v>
          </cell>
          <cell r="F8498">
            <v>1</v>
          </cell>
          <cell r="G8498">
            <v>0</v>
          </cell>
          <cell r="H8498">
            <v>0</v>
          </cell>
          <cell r="I8498">
            <v>0</v>
          </cell>
          <cell r="J8498">
            <v>4</v>
          </cell>
          <cell r="K8498">
            <v>44.24</v>
          </cell>
          <cell r="L8498">
            <v>19</v>
          </cell>
          <cell r="M8498" t="str">
            <v>Jul/Aug</v>
          </cell>
          <cell r="N8498">
            <v>50</v>
          </cell>
        </row>
        <row r="8499">
          <cell r="A8499" t="str">
            <v>2006/07 W19</v>
          </cell>
          <cell r="B8499" t="str">
            <v>Southampton</v>
          </cell>
          <cell r="C8499" t="str">
            <v>Deluxe - Chivas Royal Salute get Chivas 18yo</v>
          </cell>
          <cell r="D8499">
            <v>0</v>
          </cell>
          <cell r="E8499">
            <v>0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  <cell r="K8499" t="str">
            <v>/0</v>
          </cell>
          <cell r="L8499">
            <v>19</v>
          </cell>
          <cell r="M8499" t="str">
            <v>Jul/Aug</v>
          </cell>
          <cell r="N8499">
            <v>57</v>
          </cell>
        </row>
        <row r="8500">
          <cell r="A8500" t="str">
            <v>2006/07 W19</v>
          </cell>
          <cell r="B8500" t="str">
            <v>Southampton</v>
          </cell>
          <cell r="C8500" t="str">
            <v>Deluxe - Dewars 2 for £30 ATA</v>
          </cell>
          <cell r="D8500">
            <v>79.989999999999995</v>
          </cell>
          <cell r="E8500">
            <v>20.440000000000001</v>
          </cell>
          <cell r="F8500">
            <v>5</v>
          </cell>
          <cell r="G8500">
            <v>60</v>
          </cell>
          <cell r="H8500">
            <v>5.74</v>
          </cell>
          <cell r="I8500">
            <v>4</v>
          </cell>
          <cell r="J8500">
            <v>26</v>
          </cell>
          <cell r="K8500">
            <v>137.54</v>
          </cell>
          <cell r="L8500">
            <v>19</v>
          </cell>
          <cell r="M8500" t="str">
            <v>Jul/Aug</v>
          </cell>
          <cell r="N8500">
            <v>40</v>
          </cell>
        </row>
        <row r="8501">
          <cell r="A8501" t="str">
            <v>2006/07 W19</v>
          </cell>
          <cell r="B8501" t="str">
            <v>Southampton</v>
          </cell>
          <cell r="C8501" t="str">
            <v>Deluxe - JW Blue get a free 20cl Gold (Sept Only)</v>
          </cell>
          <cell r="D8501">
            <v>0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0</v>
          </cell>
          <cell r="J8501">
            <v>0</v>
          </cell>
          <cell r="K8501" t="str">
            <v>/0</v>
          </cell>
          <cell r="L8501">
            <v>19</v>
          </cell>
          <cell r="M8501" t="str">
            <v>Jul/Aug</v>
          </cell>
          <cell r="N8501">
            <v>46</v>
          </cell>
        </row>
        <row r="8502">
          <cell r="A8502" t="str">
            <v>2006/07 W19</v>
          </cell>
          <cell r="B8502" t="str">
            <v>Southampton</v>
          </cell>
          <cell r="C8502" t="str">
            <v>Deluxe - Free 20cl bottle (linked to JW Blue) (Sept Only)</v>
          </cell>
          <cell r="D8502">
            <v>0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  <cell r="I8502">
            <v>0</v>
          </cell>
          <cell r="J8502">
            <v>0</v>
          </cell>
          <cell r="K8502" t="str">
            <v>/0</v>
          </cell>
          <cell r="L8502">
            <v>19</v>
          </cell>
          <cell r="M8502" t="str">
            <v>Jul/Aug</v>
          </cell>
          <cell r="N8502">
            <v>47</v>
          </cell>
        </row>
        <row r="8503">
          <cell r="A8503" t="str">
            <v>2006/07 W19</v>
          </cell>
          <cell r="B8503" t="str">
            <v>Southampton</v>
          </cell>
          <cell r="C8503" t="str">
            <v>Champagne - Piper Florens Louis 2 for £30</v>
          </cell>
          <cell r="D8503">
            <v>17.5</v>
          </cell>
          <cell r="E8503">
            <v>4.34</v>
          </cell>
          <cell r="F8503">
            <v>1</v>
          </cell>
          <cell r="G8503">
            <v>17.5</v>
          </cell>
          <cell r="H8503">
            <v>4.34</v>
          </cell>
          <cell r="I8503">
            <v>1</v>
          </cell>
          <cell r="J8503">
            <v>8</v>
          </cell>
          <cell r="K8503">
            <v>71.2</v>
          </cell>
          <cell r="L8503">
            <v>19</v>
          </cell>
          <cell r="M8503" t="str">
            <v>Jul/Aug</v>
          </cell>
          <cell r="N8503">
            <v>53</v>
          </cell>
        </row>
        <row r="8504">
          <cell r="A8504" t="str">
            <v>2006/07 W19</v>
          </cell>
          <cell r="B8504" t="str">
            <v>Southampton</v>
          </cell>
          <cell r="C8504" t="str">
            <v>Champagne - Piper Florens Louis Twin for £30</v>
          </cell>
          <cell r="D8504">
            <v>175</v>
          </cell>
          <cell r="E8504">
            <v>51.96</v>
          </cell>
          <cell r="F8504">
            <v>5</v>
          </cell>
          <cell r="G8504">
            <v>140</v>
          </cell>
          <cell r="H8504">
            <v>34.76</v>
          </cell>
          <cell r="I8504">
            <v>4</v>
          </cell>
          <cell r="J8504">
            <v>5</v>
          </cell>
          <cell r="K8504">
            <v>89</v>
          </cell>
          <cell r="L8504">
            <v>19</v>
          </cell>
          <cell r="M8504" t="str">
            <v>Jul/Aug</v>
          </cell>
          <cell r="N8504">
            <v>33</v>
          </cell>
        </row>
        <row r="8505">
          <cell r="A8505" t="str">
            <v>2006/07 W19</v>
          </cell>
          <cell r="B8505" t="str">
            <v>Southampton</v>
          </cell>
          <cell r="C8505" t="str">
            <v>Champagne - Charles Heidseick 2 for £35</v>
          </cell>
          <cell r="D8505">
            <v>22.99</v>
          </cell>
          <cell r="E8505">
            <v>8.66</v>
          </cell>
          <cell r="F8505">
            <v>1</v>
          </cell>
          <cell r="G8505">
            <v>22.99</v>
          </cell>
          <cell r="H8505">
            <v>8.66</v>
          </cell>
          <cell r="I8505">
            <v>1</v>
          </cell>
          <cell r="J8505">
            <v>10</v>
          </cell>
          <cell r="K8505">
            <v>92.6</v>
          </cell>
          <cell r="L8505">
            <v>19</v>
          </cell>
          <cell r="M8505" t="str">
            <v>Jul/Aug</v>
          </cell>
          <cell r="N8505">
            <v>55</v>
          </cell>
        </row>
        <row r="8506">
          <cell r="A8506" t="str">
            <v>2006/07 W19</v>
          </cell>
          <cell r="B8506" t="str">
            <v>Southampton</v>
          </cell>
          <cell r="C8506" t="str">
            <v>Champagne - Canard Twin for £25</v>
          </cell>
          <cell r="D8506">
            <v>0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  <cell r="I8506">
            <v>0</v>
          </cell>
          <cell r="J8506">
            <v>0</v>
          </cell>
          <cell r="K8506" t="str">
            <v>/0</v>
          </cell>
          <cell r="L8506">
            <v>19</v>
          </cell>
          <cell r="M8506" t="str">
            <v>Jul/Aug</v>
          </cell>
          <cell r="N8506">
            <v>52</v>
          </cell>
        </row>
        <row r="8507">
          <cell r="A8507" t="str">
            <v>2006/07 W19</v>
          </cell>
          <cell r="B8507" t="str">
            <v>Southampton</v>
          </cell>
          <cell r="C8507" t="str">
            <v>Wine - Beringer 3 for £15</v>
          </cell>
          <cell r="D8507">
            <v>0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  <cell r="I8507">
            <v>0</v>
          </cell>
          <cell r="J8507">
            <v>0</v>
          </cell>
          <cell r="K8507" t="str">
            <v>/0</v>
          </cell>
          <cell r="L8507">
            <v>19</v>
          </cell>
          <cell r="M8507" t="str">
            <v>Jul/Aug</v>
          </cell>
          <cell r="N8507">
            <v>43</v>
          </cell>
        </row>
        <row r="8508">
          <cell r="A8508" t="str">
            <v>2006/07 W19</v>
          </cell>
          <cell r="B8508" t="str">
            <v>Southampton</v>
          </cell>
          <cell r="C8508" t="str">
            <v>Wine - Rosemount BOGOF</v>
          </cell>
          <cell r="D8508">
            <v>27.98</v>
          </cell>
          <cell r="E8508">
            <v>8.4600000000000009</v>
          </cell>
          <cell r="F8508">
            <v>4</v>
          </cell>
          <cell r="G8508">
            <v>13.99</v>
          </cell>
          <cell r="H8508">
            <v>1.83</v>
          </cell>
          <cell r="I8508">
            <v>2</v>
          </cell>
          <cell r="J8508">
            <v>69</v>
          </cell>
          <cell r="K8508">
            <v>507.32</v>
          </cell>
          <cell r="L8508">
            <v>19</v>
          </cell>
          <cell r="M8508" t="str">
            <v>Jul/Aug</v>
          </cell>
          <cell r="N8508">
            <v>56</v>
          </cell>
        </row>
        <row r="8509">
          <cell r="A8509" t="str">
            <v>2006/07 W19</v>
          </cell>
          <cell r="B8509" t="str">
            <v>Southampton</v>
          </cell>
          <cell r="C8509" t="str">
            <v>WOW - 2 for £45 Malt</v>
          </cell>
          <cell r="D8509">
            <v>176.94</v>
          </cell>
          <cell r="E8509">
            <v>56.01</v>
          </cell>
          <cell r="F8509">
            <v>6</v>
          </cell>
          <cell r="G8509">
            <v>146.94999999999999</v>
          </cell>
          <cell r="H8509">
            <v>33.51</v>
          </cell>
          <cell r="I8509">
            <v>5</v>
          </cell>
          <cell r="J8509">
            <v>34</v>
          </cell>
          <cell r="K8509">
            <v>253.75</v>
          </cell>
          <cell r="L8509">
            <v>19</v>
          </cell>
          <cell r="M8509" t="str">
            <v>Jul/Aug</v>
          </cell>
          <cell r="N8509">
            <v>34</v>
          </cell>
        </row>
        <row r="8510">
          <cell r="A8510" t="str">
            <v>2006/07 W19</v>
          </cell>
          <cell r="B8510" t="str">
            <v>Southampton</v>
          </cell>
          <cell r="C8510" t="str">
            <v>WOW - Connemara 2 for £30</v>
          </cell>
          <cell r="D8510">
            <v>0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  <cell r="I8510">
            <v>0</v>
          </cell>
          <cell r="J8510">
            <v>0</v>
          </cell>
          <cell r="K8510" t="str">
            <v>/0</v>
          </cell>
          <cell r="L8510">
            <v>19</v>
          </cell>
          <cell r="M8510" t="str">
            <v>Jul/Aug</v>
          </cell>
          <cell r="N8510">
            <v>60</v>
          </cell>
        </row>
        <row r="8511">
          <cell r="A8511" t="str">
            <v>2006/07 W19</v>
          </cell>
          <cell r="B8511" t="str">
            <v>Southampton</v>
          </cell>
          <cell r="C8511" t="str">
            <v>Others - 2 for £25 (glayva, disaronno)</v>
          </cell>
          <cell r="D8511">
            <v>106.93</v>
          </cell>
          <cell r="E8511">
            <v>46.83</v>
          </cell>
          <cell r="F8511">
            <v>7</v>
          </cell>
          <cell r="G8511">
            <v>64.959999999999994</v>
          </cell>
          <cell r="H8511">
            <v>15.36</v>
          </cell>
          <cell r="I8511">
            <v>4</v>
          </cell>
          <cell r="J8511">
            <v>19</v>
          </cell>
          <cell r="K8511">
            <v>66.34</v>
          </cell>
          <cell r="L8511">
            <v>19</v>
          </cell>
          <cell r="M8511" t="str">
            <v>Jul/Aug</v>
          </cell>
          <cell r="N8511">
            <v>48</v>
          </cell>
        </row>
        <row r="8512">
          <cell r="A8512" t="str">
            <v>2006/07 W19</v>
          </cell>
          <cell r="B8512" t="str">
            <v>Southampton</v>
          </cell>
          <cell r="C8512" t="str">
            <v>Others - Pimms 2 for £15 (70cl)</v>
          </cell>
          <cell r="D8512">
            <v>2225.9699999999998</v>
          </cell>
          <cell r="E8512">
            <v>319.75</v>
          </cell>
          <cell r="F8512">
            <v>295</v>
          </cell>
          <cell r="G8512">
            <v>2120.9699999999998</v>
          </cell>
          <cell r="H8512">
            <v>244.64</v>
          </cell>
          <cell r="I8512">
            <v>281</v>
          </cell>
          <cell r="J8512">
            <v>219</v>
          </cell>
          <cell r="K8512">
            <v>971.22</v>
          </cell>
          <cell r="L8512">
            <v>19</v>
          </cell>
          <cell r="M8512" t="str">
            <v>Jul/Aug</v>
          </cell>
          <cell r="N8512">
            <v>35</v>
          </cell>
        </row>
        <row r="8513">
          <cell r="A8513" t="str">
            <v>2006/07 W19</v>
          </cell>
          <cell r="B8513" t="str">
            <v>Southampton</v>
          </cell>
          <cell r="C8513" t="str">
            <v>Other - 2 for £30 Sauza</v>
          </cell>
          <cell r="D8513">
            <v>37.979999999999997</v>
          </cell>
          <cell r="E8513">
            <v>22.32</v>
          </cell>
          <cell r="F8513">
            <v>2</v>
          </cell>
          <cell r="G8513">
            <v>18.989999999999998</v>
          </cell>
          <cell r="H8513">
            <v>6.03</v>
          </cell>
          <cell r="I8513">
            <v>1</v>
          </cell>
          <cell r="J8513">
            <v>19</v>
          </cell>
          <cell r="K8513">
            <v>84.55</v>
          </cell>
          <cell r="L8513">
            <v>19</v>
          </cell>
          <cell r="M8513" t="str">
            <v>Jul/Aug</v>
          </cell>
          <cell r="N8513">
            <v>58</v>
          </cell>
        </row>
        <row r="8514">
          <cell r="A8514" t="str">
            <v>2006/07 W19</v>
          </cell>
          <cell r="B8514" t="str">
            <v>Southampton</v>
          </cell>
          <cell r="C8514" t="str">
            <v>Others - 2 for £20 ATA (70cl)</v>
          </cell>
          <cell r="D8514">
            <v>571.88</v>
          </cell>
          <cell r="E8514">
            <v>101.56</v>
          </cell>
          <cell r="F8514">
            <v>56</v>
          </cell>
          <cell r="G8514">
            <v>560.89</v>
          </cell>
          <cell r="H8514">
            <v>92.9</v>
          </cell>
          <cell r="I8514">
            <v>55</v>
          </cell>
          <cell r="J8514">
            <v>55</v>
          </cell>
          <cell r="K8514">
            <v>213.07</v>
          </cell>
          <cell r="L8514">
            <v>19</v>
          </cell>
          <cell r="M8514" t="str">
            <v>Jul/Aug</v>
          </cell>
          <cell r="N8514">
            <v>32</v>
          </cell>
        </row>
        <row r="8515">
          <cell r="A8515" t="str">
            <v>2006/07 W19</v>
          </cell>
          <cell r="B8515" t="str">
            <v>Southampton</v>
          </cell>
          <cell r="C8515" t="str">
            <v>Others - 2 for £15 Fortified</v>
          </cell>
          <cell r="D8515">
            <v>0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  <cell r="K8515" t="str">
            <v>/0</v>
          </cell>
          <cell r="L8515">
            <v>19</v>
          </cell>
          <cell r="M8515" t="str">
            <v>Jul/Aug</v>
          </cell>
          <cell r="N8515">
            <v>59</v>
          </cell>
        </row>
        <row r="8516">
          <cell r="A8516" t="str">
            <v>2006/07 W19</v>
          </cell>
          <cell r="B8516" t="str">
            <v>110 - LHR T1 Main</v>
          </cell>
          <cell r="C8516" t="str">
            <v>Liquor</v>
          </cell>
          <cell r="D8516">
            <v>65568.02</v>
          </cell>
          <cell r="E8516">
            <v>30255.08</v>
          </cell>
          <cell r="F8516">
            <v>4010</v>
          </cell>
          <cell r="G8516">
            <v>30123.77</v>
          </cell>
          <cell r="H8516">
            <v>6800.14</v>
          </cell>
          <cell r="I8516">
            <v>1844</v>
          </cell>
          <cell r="J8516">
            <v>7170</v>
          </cell>
          <cell r="K8516">
            <v>45012.65</v>
          </cell>
          <cell r="L8516">
            <v>19</v>
          </cell>
          <cell r="M8516" t="str">
            <v>Jul/Aug</v>
          </cell>
          <cell r="N8516">
            <v>1</v>
          </cell>
        </row>
        <row r="8517">
          <cell r="A8517" t="str">
            <v>2006/07 W19</v>
          </cell>
          <cell r="B8517" t="str">
            <v>110 - LHR T1 Main</v>
          </cell>
          <cell r="C8517" t="str">
            <v>Tobacco</v>
          </cell>
          <cell r="D8517">
            <v>25917.55</v>
          </cell>
          <cell r="E8517">
            <v>18458.240000000002</v>
          </cell>
          <cell r="F8517">
            <v>905</v>
          </cell>
          <cell r="G8517">
            <v>1354.75</v>
          </cell>
          <cell r="H8517">
            <v>170.61</v>
          </cell>
          <cell r="I8517">
            <v>66</v>
          </cell>
          <cell r="J8517">
            <v>5160</v>
          </cell>
          <cell r="K8517">
            <v>38172.6</v>
          </cell>
          <cell r="L8517">
            <v>19</v>
          </cell>
          <cell r="M8517" t="str">
            <v>Jul/Aug</v>
          </cell>
          <cell r="N8517">
            <v>2</v>
          </cell>
        </row>
        <row r="8518">
          <cell r="A8518" t="str">
            <v>2006/07 W19</v>
          </cell>
          <cell r="B8518" t="str">
            <v>110 - LHR T1 Main</v>
          </cell>
          <cell r="C8518" t="str">
            <v>Perfumery</v>
          </cell>
          <cell r="D8518">
            <v>325769.14</v>
          </cell>
          <cell r="E8518">
            <v>183756.06</v>
          </cell>
          <cell r="F8518">
            <v>13841</v>
          </cell>
          <cell r="G8518">
            <v>185973.4</v>
          </cell>
          <cell r="H8518">
            <v>93016.12</v>
          </cell>
          <cell r="I8518">
            <v>8052</v>
          </cell>
          <cell r="J8518">
            <v>45286</v>
          </cell>
          <cell r="K8518">
            <v>383217.26</v>
          </cell>
          <cell r="L8518">
            <v>19</v>
          </cell>
          <cell r="M8518" t="str">
            <v>Jul/Aug</v>
          </cell>
          <cell r="N8518">
            <v>3</v>
          </cell>
        </row>
        <row r="8519">
          <cell r="A8519" t="str">
            <v>2006/07 W19</v>
          </cell>
          <cell r="B8519" t="str">
            <v>110 - LHR T1 Main</v>
          </cell>
          <cell r="C8519" t="str">
            <v>Food</v>
          </cell>
          <cell r="D8519">
            <v>33735.25</v>
          </cell>
          <cell r="E8519">
            <v>16323.35</v>
          </cell>
          <cell r="F8519">
            <v>7823</v>
          </cell>
          <cell r="G8519">
            <v>14610.55</v>
          </cell>
          <cell r="H8519">
            <v>6069.93</v>
          </cell>
          <cell r="I8519">
            <v>3520</v>
          </cell>
          <cell r="J8519">
            <v>12383</v>
          </cell>
          <cell r="K8519">
            <v>27167.599999999999</v>
          </cell>
          <cell r="L8519">
            <v>19</v>
          </cell>
          <cell r="M8519" t="str">
            <v>Jul/Aug</v>
          </cell>
          <cell r="N8519">
            <v>4</v>
          </cell>
        </row>
        <row r="8520">
          <cell r="A8520" t="str">
            <v>2006/07 W19</v>
          </cell>
          <cell r="B8520" t="str">
            <v>110 - LHR T1 Main</v>
          </cell>
          <cell r="C8520" t="str">
            <v>Tax Free</v>
          </cell>
          <cell r="D8520">
            <v>29593.23</v>
          </cell>
          <cell r="E8520">
            <v>15050.57</v>
          </cell>
          <cell r="F8520">
            <v>1289</v>
          </cell>
          <cell r="G8520">
            <v>16653.54</v>
          </cell>
          <cell r="H8520">
            <v>7432.24</v>
          </cell>
          <cell r="I8520">
            <v>720</v>
          </cell>
          <cell r="J8520">
            <v>11579</v>
          </cell>
          <cell r="K8520">
            <v>108337.67</v>
          </cell>
          <cell r="L8520">
            <v>19</v>
          </cell>
          <cell r="M8520" t="str">
            <v>Jul/Aug</v>
          </cell>
          <cell r="N8520">
            <v>5</v>
          </cell>
        </row>
        <row r="8521">
          <cell r="A8521" t="str">
            <v>2006/07 W19</v>
          </cell>
          <cell r="B8521" t="str">
            <v>110 - LHR T1 Main</v>
          </cell>
          <cell r="C8521" t="str">
            <v>Unclassified Products</v>
          </cell>
          <cell r="D8521">
            <v>0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  <cell r="K8521" t="str">
            <v>/0</v>
          </cell>
          <cell r="L8521">
            <v>19</v>
          </cell>
          <cell r="M8521" t="str">
            <v>Jul/Aug</v>
          </cell>
          <cell r="N8521">
            <v>6</v>
          </cell>
        </row>
        <row r="8522">
          <cell r="A8522" t="str">
            <v>2006/07 W19</v>
          </cell>
          <cell r="B8522" t="str">
            <v>110 - LHR T1 Main</v>
          </cell>
          <cell r="C8522" t="str">
            <v>Spirits</v>
          </cell>
          <cell r="D8522">
            <v>52189.79</v>
          </cell>
          <cell r="E8522">
            <v>25622.43</v>
          </cell>
          <cell r="F8522">
            <v>3261</v>
          </cell>
          <cell r="G8522">
            <v>22462.12</v>
          </cell>
          <cell r="H8522">
            <v>4963.1899999999996</v>
          </cell>
          <cell r="I8522">
            <v>1430</v>
          </cell>
          <cell r="J8522">
            <v>5475</v>
          </cell>
          <cell r="K8522">
            <v>30230.16</v>
          </cell>
          <cell r="L8522">
            <v>19</v>
          </cell>
          <cell r="M8522" t="str">
            <v>Jul/Aug</v>
          </cell>
          <cell r="N8522">
            <v>7</v>
          </cell>
        </row>
        <row r="8523">
          <cell r="A8523" t="str">
            <v>2006/07 W19</v>
          </cell>
          <cell r="B8523" t="str">
            <v>110 - LHR T1 Main</v>
          </cell>
          <cell r="C8523" t="str">
            <v>Fortified Wines</v>
          </cell>
          <cell r="D8523">
            <v>847</v>
          </cell>
          <cell r="E8523">
            <v>324.52</v>
          </cell>
          <cell r="F8523">
            <v>97</v>
          </cell>
          <cell r="G8523">
            <v>517.23</v>
          </cell>
          <cell r="H8523">
            <v>118.35</v>
          </cell>
          <cell r="I8523">
            <v>58</v>
          </cell>
          <cell r="J8523">
            <v>158</v>
          </cell>
          <cell r="K8523">
            <v>548.23</v>
          </cell>
          <cell r="L8523">
            <v>19</v>
          </cell>
          <cell r="M8523" t="str">
            <v>Jul/Aug</v>
          </cell>
          <cell r="N8523">
            <v>10</v>
          </cell>
        </row>
        <row r="8524">
          <cell r="A8524" t="str">
            <v>2006/07 W19</v>
          </cell>
          <cell r="B8524" t="str">
            <v>110 - LHR T1 Main</v>
          </cell>
          <cell r="C8524" t="str">
            <v>Others</v>
          </cell>
          <cell r="D8524">
            <v>0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  <cell r="K8524" t="str">
            <v>/0</v>
          </cell>
          <cell r="L8524">
            <v>19</v>
          </cell>
          <cell r="M8524" t="str">
            <v>Jul/Aug</v>
          </cell>
          <cell r="N8524">
            <v>11</v>
          </cell>
        </row>
        <row r="8525">
          <cell r="A8525" t="str">
            <v>2006/07 W19</v>
          </cell>
          <cell r="B8525" t="str">
            <v>110 - LHR T1 Main</v>
          </cell>
          <cell r="C8525" t="str">
            <v>Champagne</v>
          </cell>
          <cell r="D8525">
            <v>9399.69</v>
          </cell>
          <cell r="E8525">
            <v>3130.5</v>
          </cell>
          <cell r="F8525">
            <v>293</v>
          </cell>
          <cell r="G8525">
            <v>5762.7</v>
          </cell>
          <cell r="H8525">
            <v>1424.82</v>
          </cell>
          <cell r="I8525">
            <v>182</v>
          </cell>
          <cell r="J8525">
            <v>746</v>
          </cell>
          <cell r="K8525">
            <v>13179.38</v>
          </cell>
          <cell r="L8525">
            <v>19</v>
          </cell>
          <cell r="M8525" t="str">
            <v>Jul/Aug</v>
          </cell>
          <cell r="N8525">
            <v>8</v>
          </cell>
        </row>
        <row r="8526">
          <cell r="A8526" t="str">
            <v>2006/07 W19</v>
          </cell>
          <cell r="B8526" t="str">
            <v>110 - LHR T1 Main</v>
          </cell>
          <cell r="C8526" t="str">
            <v>Wines</v>
          </cell>
          <cell r="D8526">
            <v>3131.54</v>
          </cell>
          <cell r="E8526">
            <v>1177.6300000000001</v>
          </cell>
          <cell r="F8526">
            <v>359</v>
          </cell>
          <cell r="G8526">
            <v>1381.72</v>
          </cell>
          <cell r="H8526">
            <v>293.77999999999997</v>
          </cell>
          <cell r="I8526">
            <v>174</v>
          </cell>
          <cell r="J8526">
            <v>791</v>
          </cell>
          <cell r="K8526">
            <v>3648.6</v>
          </cell>
          <cell r="L8526">
            <v>19</v>
          </cell>
          <cell r="M8526" t="str">
            <v>Jul/Aug</v>
          </cell>
          <cell r="N8526">
            <v>9</v>
          </cell>
        </row>
        <row r="8527">
          <cell r="A8527" t="str">
            <v>2006/07 W19</v>
          </cell>
          <cell r="B8527" t="str">
            <v>110 - LHR T1 Main</v>
          </cell>
          <cell r="C8527" t="str">
            <v>Unclassified Liquor</v>
          </cell>
          <cell r="D8527">
            <v>0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 t="str">
            <v>/0</v>
          </cell>
          <cell r="L8527">
            <v>19</v>
          </cell>
          <cell r="M8527" t="str">
            <v>Jul/Aug</v>
          </cell>
          <cell r="N8527">
            <v>12</v>
          </cell>
        </row>
        <row r="8528">
          <cell r="A8528" t="str">
            <v>2006/07 W19</v>
          </cell>
          <cell r="B8528" t="str">
            <v>110 - LHR T1 Main</v>
          </cell>
          <cell r="C8528" t="str">
            <v>Value - 2 for £15</v>
          </cell>
          <cell r="D8528">
            <v>3824.38</v>
          </cell>
          <cell r="E8528">
            <v>2489.34</v>
          </cell>
          <cell r="F8528">
            <v>447</v>
          </cell>
          <cell r="G8528">
            <v>537.30999999999995</v>
          </cell>
          <cell r="H8528">
            <v>100.73</v>
          </cell>
          <cell r="I8528">
            <v>34</v>
          </cell>
          <cell r="J8528">
            <v>659</v>
          </cell>
          <cell r="K8528">
            <v>1982.82</v>
          </cell>
          <cell r="L8528">
            <v>19</v>
          </cell>
          <cell r="M8528" t="str">
            <v>Jul/Aug</v>
          </cell>
          <cell r="N8528">
            <v>31</v>
          </cell>
        </row>
        <row r="8529">
          <cell r="A8529" t="str">
            <v>2006/07 W19</v>
          </cell>
          <cell r="B8529" t="str">
            <v>110 - LHR T1 Main</v>
          </cell>
          <cell r="C8529" t="str">
            <v>Value - 2 for £20 Bombay Saphire</v>
          </cell>
          <cell r="D8529">
            <v>256.77999999999997</v>
          </cell>
          <cell r="E8529">
            <v>176.7</v>
          </cell>
          <cell r="F8529">
            <v>20</v>
          </cell>
          <cell r="G8529">
            <v>40.96</v>
          </cell>
          <cell r="H8529">
            <v>10.92</v>
          </cell>
          <cell r="I8529">
            <v>2</v>
          </cell>
          <cell r="J8529">
            <v>20</v>
          </cell>
          <cell r="K8529">
            <v>55.6</v>
          </cell>
          <cell r="L8529">
            <v>19</v>
          </cell>
          <cell r="M8529" t="str">
            <v>Jul/Aug</v>
          </cell>
          <cell r="N8529">
            <v>45</v>
          </cell>
        </row>
        <row r="8530">
          <cell r="A8530" t="str">
            <v>2006/07 W19</v>
          </cell>
          <cell r="B8530" t="str">
            <v>110 - LHR T1 Main</v>
          </cell>
          <cell r="C8530" t="str">
            <v>Value - Baileys 2 for £20</v>
          </cell>
          <cell r="D8530">
            <v>1241.1500000000001</v>
          </cell>
          <cell r="E8530">
            <v>704.32</v>
          </cell>
          <cell r="F8530">
            <v>110</v>
          </cell>
          <cell r="G8530">
            <v>198</v>
          </cell>
          <cell r="H8530">
            <v>70.8</v>
          </cell>
          <cell r="I8530">
            <v>12</v>
          </cell>
          <cell r="J8530">
            <v>123</v>
          </cell>
          <cell r="K8530">
            <v>592.85</v>
          </cell>
          <cell r="L8530">
            <v>19</v>
          </cell>
          <cell r="M8530" t="str">
            <v>Jul/Aug</v>
          </cell>
          <cell r="N8530">
            <v>39</v>
          </cell>
        </row>
        <row r="8531">
          <cell r="A8531" t="str">
            <v>2006/07 W19</v>
          </cell>
          <cell r="B8531" t="str">
            <v>110 - LHR T1 Main</v>
          </cell>
          <cell r="C8531" t="str">
            <v>Value - Baileys Twin @ £20</v>
          </cell>
          <cell r="D8531">
            <v>292.72000000000003</v>
          </cell>
          <cell r="E8531">
            <v>170.16</v>
          </cell>
          <cell r="F8531">
            <v>14</v>
          </cell>
          <cell r="G8531">
            <v>32.72</v>
          </cell>
          <cell r="H8531">
            <v>11.56</v>
          </cell>
          <cell r="I8531">
            <v>1</v>
          </cell>
          <cell r="J8531">
            <v>13</v>
          </cell>
          <cell r="K8531">
            <v>125.32</v>
          </cell>
          <cell r="L8531">
            <v>19</v>
          </cell>
          <cell r="M8531" t="str">
            <v>Jul/Aug</v>
          </cell>
          <cell r="N8531">
            <v>51</v>
          </cell>
        </row>
        <row r="8532">
          <cell r="A8532" t="str">
            <v>2006/07 W19</v>
          </cell>
          <cell r="B8532" t="str">
            <v>110 - LHR T1 Main</v>
          </cell>
          <cell r="C8532" t="str">
            <v>Value - Twins @ £15</v>
          </cell>
          <cell r="D8532">
            <v>1415.12</v>
          </cell>
          <cell r="E8532">
            <v>923.33</v>
          </cell>
          <cell r="F8532">
            <v>91</v>
          </cell>
          <cell r="G8532">
            <v>95.12</v>
          </cell>
          <cell r="H8532">
            <v>13.3</v>
          </cell>
          <cell r="I8532">
            <v>3</v>
          </cell>
          <cell r="J8532">
            <v>56</v>
          </cell>
          <cell r="K8532">
            <v>303.29000000000002</v>
          </cell>
          <cell r="L8532">
            <v>19</v>
          </cell>
          <cell r="M8532" t="str">
            <v>Jul/Aug</v>
          </cell>
          <cell r="N8532">
            <v>36</v>
          </cell>
        </row>
        <row r="8533">
          <cell r="A8533" t="str">
            <v>2006/07 W19</v>
          </cell>
          <cell r="B8533" t="str">
            <v>110 - LHR T1 Main</v>
          </cell>
          <cell r="C8533" t="str">
            <v>Malt - 2 For £45 (6 glenmorangie + 2)</v>
          </cell>
          <cell r="D8533">
            <v>1586.44</v>
          </cell>
          <cell r="E8533">
            <v>864.01</v>
          </cell>
          <cell r="F8533">
            <v>56</v>
          </cell>
          <cell r="G8533">
            <v>641.77</v>
          </cell>
          <cell r="H8533">
            <v>174.7</v>
          </cell>
          <cell r="I8533">
            <v>23</v>
          </cell>
          <cell r="J8533">
            <v>86</v>
          </cell>
          <cell r="K8533">
            <v>659.33</v>
          </cell>
          <cell r="L8533">
            <v>19</v>
          </cell>
          <cell r="M8533" t="str">
            <v>Jul/Aug</v>
          </cell>
          <cell r="N8533">
            <v>30</v>
          </cell>
        </row>
        <row r="8534">
          <cell r="A8534" t="str">
            <v>2006/07 W19</v>
          </cell>
          <cell r="B8534" t="str">
            <v>110 - LHR T1 Main</v>
          </cell>
          <cell r="C8534" t="str">
            <v>Malt - Save £5 Glenmorangie Traditional</v>
          </cell>
          <cell r="D8534">
            <v>279.93</v>
          </cell>
          <cell r="E8534">
            <v>114.22</v>
          </cell>
          <cell r="F8534">
            <v>7</v>
          </cell>
          <cell r="G8534">
            <v>199.95</v>
          </cell>
          <cell r="H8534">
            <v>57.1</v>
          </cell>
          <cell r="I8534">
            <v>5</v>
          </cell>
          <cell r="J8534">
            <v>11</v>
          </cell>
          <cell r="K8534">
            <v>125.73</v>
          </cell>
          <cell r="L8534">
            <v>19</v>
          </cell>
          <cell r="M8534" t="str">
            <v>Jul/Aug</v>
          </cell>
          <cell r="N8534">
            <v>44</v>
          </cell>
        </row>
        <row r="8535">
          <cell r="A8535" t="str">
            <v>2006/07 W19</v>
          </cell>
          <cell r="B8535" t="str">
            <v>110 - LHR T1 Main</v>
          </cell>
          <cell r="C8535" t="str">
            <v>Cognac - XO @ £45</v>
          </cell>
          <cell r="D8535">
            <v>1800</v>
          </cell>
          <cell r="E8535">
            <v>1003.67</v>
          </cell>
          <cell r="F8535">
            <v>40</v>
          </cell>
          <cell r="G8535">
            <v>720</v>
          </cell>
          <cell r="H8535">
            <v>284.63</v>
          </cell>
          <cell r="I8535">
            <v>16</v>
          </cell>
          <cell r="J8535">
            <v>37</v>
          </cell>
          <cell r="K8535">
            <v>712.25</v>
          </cell>
          <cell r="L8535">
            <v>19</v>
          </cell>
          <cell r="M8535" t="str">
            <v>Jul/Aug</v>
          </cell>
          <cell r="N8535">
            <v>37</v>
          </cell>
        </row>
        <row r="8536">
          <cell r="A8536" t="str">
            <v>2006/07 W19</v>
          </cell>
          <cell r="B8536" t="str">
            <v>110 - LHR T1 Main</v>
          </cell>
          <cell r="C8536" t="str">
            <v>Cognac - VSOP 2 for £45</v>
          </cell>
          <cell r="D8536">
            <v>536.97</v>
          </cell>
          <cell r="E8536">
            <v>258.16000000000003</v>
          </cell>
          <cell r="F8536">
            <v>23</v>
          </cell>
          <cell r="G8536">
            <v>253.99</v>
          </cell>
          <cell r="H8536">
            <v>57.31</v>
          </cell>
          <cell r="I8536">
            <v>11</v>
          </cell>
          <cell r="J8536">
            <v>44</v>
          </cell>
          <cell r="K8536">
            <v>408.57</v>
          </cell>
          <cell r="L8536">
            <v>19</v>
          </cell>
          <cell r="M8536" t="str">
            <v>Jul/Aug</v>
          </cell>
          <cell r="N8536">
            <v>41</v>
          </cell>
        </row>
        <row r="8537">
          <cell r="A8537" t="str">
            <v>2006/07 W19</v>
          </cell>
          <cell r="B8537" t="str">
            <v>110 - LHR T1 Main</v>
          </cell>
          <cell r="C8537" t="str">
            <v>Cognac - Only £17_99 VS Especiale</v>
          </cell>
          <cell r="D8537">
            <v>237.86</v>
          </cell>
          <cell r="E8537">
            <v>102.26</v>
          </cell>
          <cell r="F8537">
            <v>14</v>
          </cell>
          <cell r="G8537">
            <v>101.94</v>
          </cell>
          <cell r="H8537">
            <v>8.34</v>
          </cell>
          <cell r="I8537">
            <v>6</v>
          </cell>
          <cell r="J8537">
            <v>9</v>
          </cell>
          <cell r="K8537">
            <v>47.25</v>
          </cell>
          <cell r="L8537">
            <v>19</v>
          </cell>
          <cell r="M8537" t="str">
            <v>Jul/Aug</v>
          </cell>
          <cell r="N8537">
            <v>42</v>
          </cell>
        </row>
        <row r="8538">
          <cell r="A8538" t="str">
            <v>2006/07 W19</v>
          </cell>
          <cell r="B8538" t="str">
            <v>110 - LHR T1 Main</v>
          </cell>
          <cell r="C8538" t="str">
            <v>Deluxe - Chivas 2 for £30</v>
          </cell>
          <cell r="D8538">
            <v>412.27</v>
          </cell>
          <cell r="E8538">
            <v>259.14</v>
          </cell>
          <cell r="F8538">
            <v>19</v>
          </cell>
          <cell r="G8538">
            <v>92.43</v>
          </cell>
          <cell r="H8538">
            <v>36.9</v>
          </cell>
          <cell r="I8538">
            <v>3</v>
          </cell>
          <cell r="J8538">
            <v>15</v>
          </cell>
          <cell r="K8538">
            <v>91.5</v>
          </cell>
          <cell r="L8538">
            <v>19</v>
          </cell>
          <cell r="M8538" t="str">
            <v>Jul/Aug</v>
          </cell>
          <cell r="N8538">
            <v>49</v>
          </cell>
        </row>
        <row r="8539">
          <cell r="A8539" t="str">
            <v>2006/07 W19</v>
          </cell>
          <cell r="B8539" t="str">
            <v>110 - LHR T1 Main</v>
          </cell>
          <cell r="C8539" t="str">
            <v>Deluxe - Chivas Twin for £30</v>
          </cell>
          <cell r="D8539">
            <v>467.88</v>
          </cell>
          <cell r="E8539">
            <v>321.47000000000003</v>
          </cell>
          <cell r="F8539">
            <v>12</v>
          </cell>
          <cell r="G8539">
            <v>0</v>
          </cell>
          <cell r="H8539">
            <v>0</v>
          </cell>
          <cell r="I8539">
            <v>0</v>
          </cell>
          <cell r="J8539">
            <v>3</v>
          </cell>
          <cell r="K8539">
            <v>36.6</v>
          </cell>
          <cell r="L8539">
            <v>19</v>
          </cell>
          <cell r="M8539" t="str">
            <v>Jul/Aug</v>
          </cell>
          <cell r="N8539">
            <v>38</v>
          </cell>
        </row>
        <row r="8540">
          <cell r="A8540" t="str">
            <v>2006/07 W19</v>
          </cell>
          <cell r="B8540" t="str">
            <v>110 - LHR T1 Main</v>
          </cell>
          <cell r="C8540" t="str">
            <v>Deluxe - Chivas Triple Pack @ £45</v>
          </cell>
          <cell r="D8540">
            <v>231.96</v>
          </cell>
          <cell r="E8540">
            <v>158.80000000000001</v>
          </cell>
          <cell r="F8540">
            <v>4</v>
          </cell>
          <cell r="G8540">
            <v>0</v>
          </cell>
          <cell r="H8540">
            <v>0</v>
          </cell>
          <cell r="I8540">
            <v>0</v>
          </cell>
          <cell r="J8540">
            <v>8</v>
          </cell>
          <cell r="K8540">
            <v>146.32</v>
          </cell>
          <cell r="L8540">
            <v>19</v>
          </cell>
          <cell r="M8540" t="str">
            <v>Jul/Aug</v>
          </cell>
          <cell r="N8540">
            <v>54</v>
          </cell>
        </row>
        <row r="8541">
          <cell r="A8541" t="str">
            <v>2006/07 W19</v>
          </cell>
          <cell r="B8541" t="str">
            <v>110 - LHR T1 Main</v>
          </cell>
          <cell r="C8541" t="str">
            <v>Deluxe - Chivas Save £5 18yo</v>
          </cell>
          <cell r="D8541">
            <v>454.87</v>
          </cell>
          <cell r="E8541">
            <v>288.95</v>
          </cell>
          <cell r="F8541">
            <v>13</v>
          </cell>
          <cell r="G8541">
            <v>69.98</v>
          </cell>
          <cell r="H8541">
            <v>25.72</v>
          </cell>
          <cell r="I8541">
            <v>2</v>
          </cell>
          <cell r="J8541">
            <v>8</v>
          </cell>
          <cell r="K8541">
            <v>88.48</v>
          </cell>
          <cell r="L8541">
            <v>19</v>
          </cell>
          <cell r="M8541" t="str">
            <v>Jul/Aug</v>
          </cell>
          <cell r="N8541">
            <v>50</v>
          </cell>
        </row>
        <row r="8542">
          <cell r="A8542" t="str">
            <v>2006/07 W19</v>
          </cell>
          <cell r="B8542" t="str">
            <v>110 - LHR T1 Main</v>
          </cell>
          <cell r="C8542" t="str">
            <v>Deluxe - Chivas Royal Salute get Chivas 18yo</v>
          </cell>
          <cell r="D8542">
            <v>179.97</v>
          </cell>
          <cell r="E8542">
            <v>116.16</v>
          </cell>
          <cell r="F8542">
            <v>3</v>
          </cell>
          <cell r="G8542">
            <v>0</v>
          </cell>
          <cell r="H8542">
            <v>0</v>
          </cell>
          <cell r="I8542">
            <v>0</v>
          </cell>
          <cell r="J8542">
            <v>4</v>
          </cell>
          <cell r="K8542">
            <v>85.08</v>
          </cell>
          <cell r="L8542">
            <v>19</v>
          </cell>
          <cell r="M8542" t="str">
            <v>Jul/Aug</v>
          </cell>
          <cell r="N8542">
            <v>57</v>
          </cell>
        </row>
        <row r="8543">
          <cell r="A8543" t="str">
            <v>2006/07 W19</v>
          </cell>
          <cell r="B8543" t="str">
            <v>110 - LHR T1 Main</v>
          </cell>
          <cell r="C8543" t="str">
            <v>Deluxe - Dewars 2 for £30 ATA</v>
          </cell>
          <cell r="D8543">
            <v>369.98</v>
          </cell>
          <cell r="E8543">
            <v>59.47</v>
          </cell>
          <cell r="F8543">
            <v>24</v>
          </cell>
          <cell r="G8543">
            <v>339.98</v>
          </cell>
          <cell r="H8543">
            <v>35.31</v>
          </cell>
          <cell r="I8543">
            <v>22</v>
          </cell>
          <cell r="J8543">
            <v>12</v>
          </cell>
          <cell r="K8543">
            <v>63.49</v>
          </cell>
          <cell r="L8543">
            <v>19</v>
          </cell>
          <cell r="M8543" t="str">
            <v>Jul/Aug</v>
          </cell>
          <cell r="N8543">
            <v>40</v>
          </cell>
        </row>
        <row r="8544">
          <cell r="A8544" t="str">
            <v>2006/07 W19</v>
          </cell>
          <cell r="B8544" t="str">
            <v>110 - LHR T1 Main</v>
          </cell>
          <cell r="C8544" t="str">
            <v>Deluxe - JW Blue get a free 20cl Gold (Sept Only)</v>
          </cell>
          <cell r="D8544">
            <v>777.4</v>
          </cell>
          <cell r="E8544">
            <v>467.78</v>
          </cell>
          <cell r="F8544">
            <v>9</v>
          </cell>
          <cell r="G8544">
            <v>99</v>
          </cell>
          <cell r="H8544">
            <v>44.02</v>
          </cell>
          <cell r="I8544">
            <v>1</v>
          </cell>
          <cell r="J8544">
            <v>8</v>
          </cell>
          <cell r="K8544">
            <v>254.64</v>
          </cell>
          <cell r="L8544">
            <v>19</v>
          </cell>
          <cell r="M8544" t="str">
            <v>Jul/Aug</v>
          </cell>
          <cell r="N8544">
            <v>46</v>
          </cell>
        </row>
        <row r="8545">
          <cell r="A8545" t="str">
            <v>2006/07 W19</v>
          </cell>
          <cell r="B8545" t="str">
            <v>110 - LHR T1 Main</v>
          </cell>
          <cell r="C8545" t="str">
            <v>Deluxe - Free 20cl bottle (linked to JW Blue) (Sept Only)</v>
          </cell>
          <cell r="D8545">
            <v>150.4</v>
          </cell>
          <cell r="E8545">
            <v>71.55</v>
          </cell>
          <cell r="F8545">
            <v>15</v>
          </cell>
          <cell r="G8545">
            <v>16.989999999999998</v>
          </cell>
          <cell r="H8545">
            <v>-15.75</v>
          </cell>
          <cell r="I8545">
            <v>4</v>
          </cell>
          <cell r="J8545">
            <v>23</v>
          </cell>
          <cell r="K8545">
            <v>137.82</v>
          </cell>
          <cell r="L8545">
            <v>19</v>
          </cell>
          <cell r="M8545" t="str">
            <v>Jul/Aug</v>
          </cell>
          <cell r="N8545">
            <v>47</v>
          </cell>
        </row>
        <row r="8546">
          <cell r="A8546" t="str">
            <v>2006/07 W19</v>
          </cell>
          <cell r="B8546" t="str">
            <v>110 - LHR T1 Main</v>
          </cell>
          <cell r="C8546" t="str">
            <v>Champagne - Piper Florens Louis 2 for £30</v>
          </cell>
          <cell r="D8546">
            <v>87.5</v>
          </cell>
          <cell r="E8546">
            <v>30.22</v>
          </cell>
          <cell r="F8546">
            <v>5</v>
          </cell>
          <cell r="G8546">
            <v>52.5</v>
          </cell>
          <cell r="H8546">
            <v>13.02</v>
          </cell>
          <cell r="I8546">
            <v>3</v>
          </cell>
          <cell r="J8546">
            <v>15</v>
          </cell>
          <cell r="K8546">
            <v>133.5</v>
          </cell>
          <cell r="L8546">
            <v>19</v>
          </cell>
          <cell r="M8546" t="str">
            <v>Jul/Aug</v>
          </cell>
          <cell r="N8546">
            <v>53</v>
          </cell>
        </row>
        <row r="8547">
          <cell r="A8547" t="str">
            <v>2006/07 W19</v>
          </cell>
          <cell r="B8547" t="str">
            <v>110 - LHR T1 Main</v>
          </cell>
          <cell r="C8547" t="str">
            <v>Champagne - Piper Florens Louis Twin for £30</v>
          </cell>
          <cell r="D8547">
            <v>140</v>
          </cell>
          <cell r="E8547">
            <v>51.78</v>
          </cell>
          <cell r="F8547">
            <v>4</v>
          </cell>
          <cell r="G8547">
            <v>70</v>
          </cell>
          <cell r="H8547">
            <v>17.38</v>
          </cell>
          <cell r="I8547">
            <v>2</v>
          </cell>
          <cell r="J8547">
            <v>30</v>
          </cell>
          <cell r="K8547">
            <v>534</v>
          </cell>
          <cell r="L8547">
            <v>19</v>
          </cell>
          <cell r="M8547" t="str">
            <v>Jul/Aug</v>
          </cell>
          <cell r="N8547">
            <v>33</v>
          </cell>
        </row>
        <row r="8548">
          <cell r="A8548" t="str">
            <v>2006/07 W19</v>
          </cell>
          <cell r="B8548" t="str">
            <v>110 - LHR T1 Main</v>
          </cell>
          <cell r="C8548" t="str">
            <v>Champagne - Charles Heidseick 2 for £35</v>
          </cell>
          <cell r="D8548">
            <v>45.98</v>
          </cell>
          <cell r="E8548">
            <v>22.39</v>
          </cell>
          <cell r="F8548">
            <v>2</v>
          </cell>
          <cell r="G8548">
            <v>22.99</v>
          </cell>
          <cell r="H8548">
            <v>8.66</v>
          </cell>
          <cell r="I8548">
            <v>1</v>
          </cell>
          <cell r="J8548">
            <v>13</v>
          </cell>
          <cell r="K8548">
            <v>120.38</v>
          </cell>
          <cell r="L8548">
            <v>19</v>
          </cell>
          <cell r="M8548" t="str">
            <v>Jul/Aug</v>
          </cell>
          <cell r="N8548">
            <v>55</v>
          </cell>
        </row>
        <row r="8549">
          <cell r="A8549" t="str">
            <v>2006/07 W19</v>
          </cell>
          <cell r="B8549" t="str">
            <v>110 - LHR T1 Main</v>
          </cell>
          <cell r="C8549" t="str">
            <v>Champagne - Canard Twin for £25</v>
          </cell>
          <cell r="D8549">
            <v>800</v>
          </cell>
          <cell r="E8549">
            <v>233.83</v>
          </cell>
          <cell r="F8549">
            <v>32</v>
          </cell>
          <cell r="G8549">
            <v>550</v>
          </cell>
          <cell r="H8549">
            <v>123.83</v>
          </cell>
          <cell r="I8549">
            <v>22</v>
          </cell>
          <cell r="J8549">
            <v>76</v>
          </cell>
          <cell r="K8549">
            <v>1216</v>
          </cell>
          <cell r="L8549">
            <v>19</v>
          </cell>
          <cell r="M8549" t="str">
            <v>Jul/Aug</v>
          </cell>
          <cell r="N8549">
            <v>52</v>
          </cell>
        </row>
        <row r="8550">
          <cell r="A8550" t="str">
            <v>2006/07 W19</v>
          </cell>
          <cell r="B8550" t="str">
            <v>110 - LHR T1 Main</v>
          </cell>
          <cell r="C8550" t="str">
            <v>Wine - Beringer 3 for £15</v>
          </cell>
          <cell r="D8550">
            <v>0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  <cell r="K8550" t="str">
            <v>/0</v>
          </cell>
          <cell r="L8550">
            <v>19</v>
          </cell>
          <cell r="M8550" t="str">
            <v>Jul/Aug</v>
          </cell>
          <cell r="N8550">
            <v>43</v>
          </cell>
        </row>
        <row r="8551">
          <cell r="A8551" t="str">
            <v>2006/07 W19</v>
          </cell>
          <cell r="B8551" t="str">
            <v>110 - LHR T1 Main</v>
          </cell>
          <cell r="C8551" t="str">
            <v>Wine - Rosemount BOGOF</v>
          </cell>
          <cell r="D8551">
            <v>139.9</v>
          </cell>
          <cell r="E8551">
            <v>41.67</v>
          </cell>
          <cell r="F8551">
            <v>20</v>
          </cell>
          <cell r="G8551">
            <v>125.91</v>
          </cell>
          <cell r="H8551">
            <v>35.04</v>
          </cell>
          <cell r="I8551">
            <v>18</v>
          </cell>
          <cell r="J8551">
            <v>36</v>
          </cell>
          <cell r="K8551">
            <v>265.05</v>
          </cell>
          <cell r="L8551">
            <v>19</v>
          </cell>
          <cell r="M8551" t="str">
            <v>Jul/Aug</v>
          </cell>
          <cell r="N8551">
            <v>56</v>
          </cell>
        </row>
        <row r="8552">
          <cell r="A8552" t="str">
            <v>2006/07 W19</v>
          </cell>
          <cell r="B8552" t="str">
            <v>110 - LHR T1 Main</v>
          </cell>
          <cell r="C8552" t="str">
            <v>WOW - 2 for £45 Malt</v>
          </cell>
          <cell r="D8552">
            <v>643.77</v>
          </cell>
          <cell r="E8552">
            <v>324.82</v>
          </cell>
          <cell r="F8552">
            <v>23</v>
          </cell>
          <cell r="G8552">
            <v>305.89</v>
          </cell>
          <cell r="H8552">
            <v>79.319999999999993</v>
          </cell>
          <cell r="I8552">
            <v>11</v>
          </cell>
          <cell r="J8552">
            <v>110</v>
          </cell>
          <cell r="K8552">
            <v>851.16</v>
          </cell>
          <cell r="L8552">
            <v>19</v>
          </cell>
          <cell r="M8552" t="str">
            <v>Jul/Aug</v>
          </cell>
          <cell r="N8552">
            <v>34</v>
          </cell>
        </row>
        <row r="8553">
          <cell r="A8553" t="str">
            <v>2006/07 W19</v>
          </cell>
          <cell r="B8553" t="str">
            <v>110 - LHR T1 Main</v>
          </cell>
          <cell r="C8553" t="str">
            <v>WOW - Connemara 2 for £30</v>
          </cell>
          <cell r="D8553">
            <v>0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  <cell r="K8553" t="str">
            <v>/0</v>
          </cell>
          <cell r="L8553">
            <v>19</v>
          </cell>
          <cell r="M8553" t="str">
            <v>Jul/Aug</v>
          </cell>
          <cell r="N8553">
            <v>60</v>
          </cell>
        </row>
        <row r="8554">
          <cell r="A8554" t="str">
            <v>2006/07 W19</v>
          </cell>
          <cell r="B8554" t="str">
            <v>110 - LHR T1 Main</v>
          </cell>
          <cell r="C8554" t="str">
            <v>Others - 2 for £25 (glayva, disaronno)</v>
          </cell>
          <cell r="D8554">
            <v>291.8</v>
          </cell>
          <cell r="E8554">
            <v>129.46</v>
          </cell>
          <cell r="F8554">
            <v>20</v>
          </cell>
          <cell r="G8554">
            <v>170.88</v>
          </cell>
          <cell r="H8554">
            <v>36.479999999999997</v>
          </cell>
          <cell r="I8554">
            <v>12</v>
          </cell>
          <cell r="J8554">
            <v>31</v>
          </cell>
          <cell r="K8554">
            <v>108.38</v>
          </cell>
          <cell r="L8554">
            <v>19</v>
          </cell>
          <cell r="M8554" t="str">
            <v>Jul/Aug</v>
          </cell>
          <cell r="N8554">
            <v>48</v>
          </cell>
        </row>
        <row r="8555">
          <cell r="A8555" t="str">
            <v>2006/07 W19</v>
          </cell>
          <cell r="B8555" t="str">
            <v>110 - LHR T1 Main</v>
          </cell>
          <cell r="C8555" t="str">
            <v>Others - Pimms 2 for £15 (70cl)</v>
          </cell>
          <cell r="D8555">
            <v>3269.9</v>
          </cell>
          <cell r="E8555">
            <v>419.68</v>
          </cell>
          <cell r="F8555">
            <v>430</v>
          </cell>
          <cell r="G8555">
            <v>3218.93</v>
          </cell>
          <cell r="H8555">
            <v>379.37</v>
          </cell>
          <cell r="I8555">
            <v>425</v>
          </cell>
          <cell r="J8555">
            <v>461</v>
          </cell>
          <cell r="K8555">
            <v>2044.35</v>
          </cell>
          <cell r="L8555">
            <v>19</v>
          </cell>
          <cell r="M8555" t="str">
            <v>Jul/Aug</v>
          </cell>
          <cell r="N8555">
            <v>35</v>
          </cell>
        </row>
        <row r="8556">
          <cell r="A8556" t="str">
            <v>2006/07 W19</v>
          </cell>
          <cell r="B8556" t="str">
            <v>110 - LHR T1 Main</v>
          </cell>
          <cell r="C8556" t="str">
            <v>Other - 2 for £30 Sauza</v>
          </cell>
          <cell r="D8556">
            <v>176.97</v>
          </cell>
          <cell r="E8556">
            <v>117.68</v>
          </cell>
          <cell r="F8556">
            <v>11</v>
          </cell>
          <cell r="G8556">
            <v>48.99</v>
          </cell>
          <cell r="H8556">
            <v>11.3</v>
          </cell>
          <cell r="I8556">
            <v>3</v>
          </cell>
          <cell r="J8556">
            <v>29</v>
          </cell>
          <cell r="K8556">
            <v>129.05000000000001</v>
          </cell>
          <cell r="L8556">
            <v>19</v>
          </cell>
          <cell r="M8556" t="str">
            <v>Jul/Aug</v>
          </cell>
          <cell r="N8556">
            <v>58</v>
          </cell>
        </row>
        <row r="8557">
          <cell r="A8557" t="str">
            <v>2006/07 W19</v>
          </cell>
          <cell r="B8557" t="str">
            <v>110 - LHR T1 Main</v>
          </cell>
          <cell r="C8557" t="str">
            <v>Others - 2 for £20 ATA (70cl)</v>
          </cell>
          <cell r="D8557">
            <v>1865.02</v>
          </cell>
          <cell r="E8557">
            <v>402.17</v>
          </cell>
          <cell r="F8557">
            <v>180</v>
          </cell>
          <cell r="G8557">
            <v>1734.82</v>
          </cell>
          <cell r="H8557">
            <v>313.68</v>
          </cell>
          <cell r="I8557">
            <v>168</v>
          </cell>
          <cell r="J8557">
            <v>190</v>
          </cell>
          <cell r="K8557">
            <v>819.14</v>
          </cell>
          <cell r="L8557">
            <v>19</v>
          </cell>
          <cell r="M8557" t="str">
            <v>Jul/Aug</v>
          </cell>
          <cell r="N8557">
            <v>32</v>
          </cell>
        </row>
        <row r="8558">
          <cell r="A8558" t="str">
            <v>2006/07 W19</v>
          </cell>
          <cell r="B8558" t="str">
            <v>110 - LHR T1 Main</v>
          </cell>
          <cell r="C8558" t="str">
            <v>Others - 2 for £15 Fortified</v>
          </cell>
          <cell r="D8558">
            <v>53.94</v>
          </cell>
          <cell r="E8558">
            <v>22.59</v>
          </cell>
          <cell r="F8558">
            <v>6</v>
          </cell>
          <cell r="G8558">
            <v>26.37</v>
          </cell>
          <cell r="H8558">
            <v>7.02</v>
          </cell>
          <cell r="I8558">
            <v>3</v>
          </cell>
          <cell r="J8558">
            <v>23</v>
          </cell>
          <cell r="K8558">
            <v>92</v>
          </cell>
          <cell r="L8558">
            <v>19</v>
          </cell>
          <cell r="M8558" t="str">
            <v>Jul/Aug</v>
          </cell>
          <cell r="N8558">
            <v>59</v>
          </cell>
        </row>
        <row r="8559">
          <cell r="A8559" t="str">
            <v>2006/07 W19</v>
          </cell>
          <cell r="B8559" t="str">
            <v>120 - LHR T2 Main</v>
          </cell>
          <cell r="C8559" t="str">
            <v>Liquor</v>
          </cell>
          <cell r="D8559">
            <v>66937.72</v>
          </cell>
          <cell r="E8559">
            <v>35515.370000000003</v>
          </cell>
          <cell r="F8559">
            <v>4136</v>
          </cell>
          <cell r="G8559">
            <v>22272.18</v>
          </cell>
          <cell r="H8559">
            <v>5536.7</v>
          </cell>
          <cell r="I8559">
            <v>1210</v>
          </cell>
          <cell r="J8559">
            <v>7593</v>
          </cell>
          <cell r="K8559">
            <v>46053.31</v>
          </cell>
          <cell r="L8559">
            <v>19</v>
          </cell>
          <cell r="M8559" t="str">
            <v>Jul/Aug</v>
          </cell>
          <cell r="N8559">
            <v>1</v>
          </cell>
        </row>
        <row r="8560">
          <cell r="A8560" t="str">
            <v>2006/07 W19</v>
          </cell>
          <cell r="B8560" t="str">
            <v>120 - LHR T2 Main</v>
          </cell>
          <cell r="C8560" t="str">
            <v>Tobacco</v>
          </cell>
          <cell r="D8560">
            <v>26742.93</v>
          </cell>
          <cell r="E8560">
            <v>18411.91</v>
          </cell>
          <cell r="F8560">
            <v>929</v>
          </cell>
          <cell r="G8560">
            <v>2937.25</v>
          </cell>
          <cell r="H8560">
            <v>684.16</v>
          </cell>
          <cell r="I8560">
            <v>110</v>
          </cell>
          <cell r="J8560">
            <v>4070</v>
          </cell>
          <cell r="K8560">
            <v>31324.89</v>
          </cell>
          <cell r="L8560">
            <v>19</v>
          </cell>
          <cell r="M8560" t="str">
            <v>Jul/Aug</v>
          </cell>
          <cell r="N8560">
            <v>2</v>
          </cell>
        </row>
        <row r="8561">
          <cell r="A8561" t="str">
            <v>2006/07 W19</v>
          </cell>
          <cell r="B8561" t="str">
            <v>120 - LHR T2 Main</v>
          </cell>
          <cell r="C8561" t="str">
            <v>Perfumery</v>
          </cell>
          <cell r="D8561">
            <v>223493.13</v>
          </cell>
          <cell r="E8561">
            <v>126990.44</v>
          </cell>
          <cell r="F8561">
            <v>8992</v>
          </cell>
          <cell r="G8561">
            <v>134345.32</v>
          </cell>
          <cell r="H8561">
            <v>68382.720000000001</v>
          </cell>
          <cell r="I8561">
            <v>5494</v>
          </cell>
          <cell r="J8561">
            <v>35833</v>
          </cell>
          <cell r="K8561">
            <v>308146.39</v>
          </cell>
          <cell r="L8561">
            <v>19</v>
          </cell>
          <cell r="M8561" t="str">
            <v>Jul/Aug</v>
          </cell>
          <cell r="N8561">
            <v>3</v>
          </cell>
        </row>
        <row r="8562">
          <cell r="A8562" t="str">
            <v>2006/07 W19</v>
          </cell>
          <cell r="B8562" t="str">
            <v>120 - LHR T2 Main</v>
          </cell>
          <cell r="C8562" t="str">
            <v>Food</v>
          </cell>
          <cell r="D8562">
            <v>33470.800000000003</v>
          </cell>
          <cell r="E8562">
            <v>15644.01</v>
          </cell>
          <cell r="F8562">
            <v>7916</v>
          </cell>
          <cell r="G8562">
            <v>17559.400000000001</v>
          </cell>
          <cell r="H8562">
            <v>7156.63</v>
          </cell>
          <cell r="I8562">
            <v>4108</v>
          </cell>
          <cell r="J8562">
            <v>8422</v>
          </cell>
          <cell r="K8562">
            <v>18479.36</v>
          </cell>
          <cell r="L8562">
            <v>19</v>
          </cell>
          <cell r="M8562" t="str">
            <v>Jul/Aug</v>
          </cell>
          <cell r="N8562">
            <v>4</v>
          </cell>
        </row>
        <row r="8563">
          <cell r="A8563" t="str">
            <v>2006/07 W19</v>
          </cell>
          <cell r="B8563" t="str">
            <v>120 - LHR T2 Main</v>
          </cell>
          <cell r="C8563" t="str">
            <v>Tax Free</v>
          </cell>
          <cell r="D8563">
            <v>30195.08</v>
          </cell>
          <cell r="E8563">
            <v>15420</v>
          </cell>
          <cell r="F8563">
            <v>2613</v>
          </cell>
          <cell r="G8563">
            <v>18815.22</v>
          </cell>
          <cell r="H8563">
            <v>8620.39</v>
          </cell>
          <cell r="I8563">
            <v>1586</v>
          </cell>
          <cell r="J8563">
            <v>13005</v>
          </cell>
          <cell r="K8563">
            <v>60070.06</v>
          </cell>
          <cell r="L8563">
            <v>19</v>
          </cell>
          <cell r="M8563" t="str">
            <v>Jul/Aug</v>
          </cell>
          <cell r="N8563">
            <v>5</v>
          </cell>
        </row>
        <row r="8564">
          <cell r="A8564" t="str">
            <v>2006/07 W19</v>
          </cell>
          <cell r="B8564" t="str">
            <v>120 - LHR T2 Main</v>
          </cell>
          <cell r="C8564" t="str">
            <v>Unclassified Products</v>
          </cell>
          <cell r="D8564">
            <v>0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  <cell r="K8564" t="str">
            <v>/0</v>
          </cell>
          <cell r="L8564">
            <v>19</v>
          </cell>
          <cell r="M8564" t="str">
            <v>Jul/Aug</v>
          </cell>
          <cell r="N8564">
            <v>6</v>
          </cell>
        </row>
        <row r="8565">
          <cell r="A8565" t="str">
            <v>2006/07 W19</v>
          </cell>
          <cell r="B8565" t="str">
            <v>120 - LHR T2 Main</v>
          </cell>
          <cell r="C8565" t="str">
            <v>Spirits</v>
          </cell>
          <cell r="D8565">
            <v>57342.02</v>
          </cell>
          <cell r="E8565">
            <v>31970.15</v>
          </cell>
          <cell r="F8565">
            <v>3556</v>
          </cell>
          <cell r="G8565">
            <v>17182.57</v>
          </cell>
          <cell r="H8565">
            <v>4284.1000000000004</v>
          </cell>
          <cell r="I8565">
            <v>975</v>
          </cell>
          <cell r="J8565">
            <v>5749</v>
          </cell>
          <cell r="K8565">
            <v>32346.68</v>
          </cell>
          <cell r="L8565">
            <v>19</v>
          </cell>
          <cell r="M8565" t="str">
            <v>Jul/Aug</v>
          </cell>
          <cell r="N8565">
            <v>7</v>
          </cell>
        </row>
        <row r="8566">
          <cell r="A8566" t="str">
            <v>2006/07 W19</v>
          </cell>
          <cell r="B8566" t="str">
            <v>120 - LHR T2 Main</v>
          </cell>
          <cell r="C8566" t="str">
            <v>Fortified Wines</v>
          </cell>
          <cell r="D8566">
            <v>831.14</v>
          </cell>
          <cell r="E8566">
            <v>403.6</v>
          </cell>
          <cell r="F8566">
            <v>96</v>
          </cell>
          <cell r="G8566">
            <v>324.31</v>
          </cell>
          <cell r="H8566">
            <v>80.03</v>
          </cell>
          <cell r="I8566">
            <v>29</v>
          </cell>
          <cell r="J8566">
            <v>129</v>
          </cell>
          <cell r="K8566">
            <v>461.99</v>
          </cell>
          <cell r="L8566">
            <v>19</v>
          </cell>
          <cell r="M8566" t="str">
            <v>Jul/Aug</v>
          </cell>
          <cell r="N8566">
            <v>10</v>
          </cell>
        </row>
        <row r="8567">
          <cell r="A8567" t="str">
            <v>2006/07 W19</v>
          </cell>
          <cell r="B8567" t="str">
            <v>120 - LHR T2 Main</v>
          </cell>
          <cell r="C8567" t="str">
            <v>Others</v>
          </cell>
          <cell r="D8567">
            <v>0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  <cell r="K8567" t="str">
            <v>/0</v>
          </cell>
          <cell r="L8567">
            <v>19</v>
          </cell>
          <cell r="M8567" t="str">
            <v>Jul/Aug</v>
          </cell>
          <cell r="N8567">
            <v>11</v>
          </cell>
        </row>
        <row r="8568">
          <cell r="A8568" t="str">
            <v>2006/07 W19</v>
          </cell>
          <cell r="B8568" t="str">
            <v>120 - LHR T2 Main</v>
          </cell>
          <cell r="C8568" t="str">
            <v>Champagne</v>
          </cell>
          <cell r="D8568">
            <v>6446.96</v>
          </cell>
          <cell r="E8568">
            <v>2149.94</v>
          </cell>
          <cell r="F8568">
            <v>203</v>
          </cell>
          <cell r="G8568">
            <v>4114.87</v>
          </cell>
          <cell r="H8568">
            <v>1030.68</v>
          </cell>
          <cell r="I8568">
            <v>130</v>
          </cell>
          <cell r="J8568">
            <v>1165</v>
          </cell>
          <cell r="K8568">
            <v>20021.47</v>
          </cell>
          <cell r="L8568">
            <v>19</v>
          </cell>
          <cell r="M8568" t="str">
            <v>Jul/Aug</v>
          </cell>
          <cell r="N8568">
            <v>8</v>
          </cell>
        </row>
        <row r="8569">
          <cell r="A8569" t="str">
            <v>2006/07 W19</v>
          </cell>
          <cell r="B8569" t="str">
            <v>120 - LHR T2 Main</v>
          </cell>
          <cell r="C8569" t="str">
            <v>Wines</v>
          </cell>
          <cell r="D8569">
            <v>2317.6</v>
          </cell>
          <cell r="E8569">
            <v>991.68</v>
          </cell>
          <cell r="F8569">
            <v>281</v>
          </cell>
          <cell r="G8569">
            <v>650.42999999999995</v>
          </cell>
          <cell r="H8569">
            <v>141.88999999999999</v>
          </cell>
          <cell r="I8569">
            <v>76</v>
          </cell>
          <cell r="J8569">
            <v>550</v>
          </cell>
          <cell r="K8569">
            <v>2437.77</v>
          </cell>
          <cell r="L8569">
            <v>19</v>
          </cell>
          <cell r="M8569" t="str">
            <v>Jul/Aug</v>
          </cell>
          <cell r="N8569">
            <v>9</v>
          </cell>
        </row>
        <row r="8570">
          <cell r="A8570" t="str">
            <v>2006/07 W19</v>
          </cell>
          <cell r="B8570" t="str">
            <v>120 - LHR T2 Main</v>
          </cell>
          <cell r="C8570" t="str">
            <v>Unclassified Liquor</v>
          </cell>
          <cell r="D8570">
            <v>0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  <cell r="K8570" t="str">
            <v>/0</v>
          </cell>
          <cell r="L8570">
            <v>19</v>
          </cell>
          <cell r="M8570" t="str">
            <v>Jul/Aug</v>
          </cell>
          <cell r="N8570">
            <v>12</v>
          </cell>
        </row>
        <row r="8571">
          <cell r="A8571" t="str">
            <v>2006/07 W19</v>
          </cell>
          <cell r="B8571" t="str">
            <v>120 - LHR T2 Main</v>
          </cell>
          <cell r="C8571" t="str">
            <v>Value - 2 for £15</v>
          </cell>
          <cell r="D8571">
            <v>4459.92</v>
          </cell>
          <cell r="E8571">
            <v>3131.94</v>
          </cell>
          <cell r="F8571">
            <v>549</v>
          </cell>
          <cell r="G8571">
            <v>184.17</v>
          </cell>
          <cell r="H8571">
            <v>28.18</v>
          </cell>
          <cell r="I8571">
            <v>13</v>
          </cell>
          <cell r="J8571">
            <v>757</v>
          </cell>
          <cell r="K8571">
            <v>2258.96</v>
          </cell>
          <cell r="L8571">
            <v>19</v>
          </cell>
          <cell r="M8571" t="str">
            <v>Jul/Aug</v>
          </cell>
          <cell r="N8571">
            <v>31</v>
          </cell>
        </row>
        <row r="8572">
          <cell r="A8572" t="str">
            <v>2006/07 W19</v>
          </cell>
          <cell r="B8572" t="str">
            <v>120 - LHR T2 Main</v>
          </cell>
          <cell r="C8572" t="str">
            <v>Value - 2 for £20 Bombay Saphire</v>
          </cell>
          <cell r="D8572">
            <v>313.23</v>
          </cell>
          <cell r="E8572">
            <v>209.79</v>
          </cell>
          <cell r="F8572">
            <v>24</v>
          </cell>
          <cell r="G8572">
            <v>61.44</v>
          </cell>
          <cell r="H8572">
            <v>16.38</v>
          </cell>
          <cell r="I8572">
            <v>3</v>
          </cell>
          <cell r="J8572">
            <v>29</v>
          </cell>
          <cell r="K8572">
            <v>80.62</v>
          </cell>
          <cell r="L8572">
            <v>19</v>
          </cell>
          <cell r="M8572" t="str">
            <v>Jul/Aug</v>
          </cell>
          <cell r="N8572">
            <v>45</v>
          </cell>
        </row>
        <row r="8573">
          <cell r="A8573" t="str">
            <v>2006/07 W19</v>
          </cell>
          <cell r="B8573" t="str">
            <v>120 - LHR T2 Main</v>
          </cell>
          <cell r="C8573" t="str">
            <v>Value - Baileys 2 for £20</v>
          </cell>
          <cell r="D8573">
            <v>1386.4</v>
          </cell>
          <cell r="E8573">
            <v>820.58</v>
          </cell>
          <cell r="F8573">
            <v>127</v>
          </cell>
          <cell r="G8573">
            <v>66</v>
          </cell>
          <cell r="H8573">
            <v>23.6</v>
          </cell>
          <cell r="I8573">
            <v>4</v>
          </cell>
          <cell r="J8573">
            <v>113</v>
          </cell>
          <cell r="K8573">
            <v>544.66</v>
          </cell>
          <cell r="L8573">
            <v>19</v>
          </cell>
          <cell r="M8573" t="str">
            <v>Jul/Aug</v>
          </cell>
          <cell r="N8573">
            <v>39</v>
          </cell>
        </row>
        <row r="8574">
          <cell r="A8574" t="str">
            <v>2006/07 W19</v>
          </cell>
          <cell r="B8574" t="str">
            <v>120 - LHR T2 Main</v>
          </cell>
          <cell r="C8574" t="str">
            <v>Value - Baileys Twin @ £20</v>
          </cell>
          <cell r="D8574">
            <v>300</v>
          </cell>
          <cell r="E8574">
            <v>183</v>
          </cell>
          <cell r="F8574">
            <v>15</v>
          </cell>
          <cell r="G8574">
            <v>0</v>
          </cell>
          <cell r="H8574">
            <v>0</v>
          </cell>
          <cell r="I8574">
            <v>0</v>
          </cell>
          <cell r="J8574">
            <v>15</v>
          </cell>
          <cell r="K8574">
            <v>144.6</v>
          </cell>
          <cell r="L8574">
            <v>19</v>
          </cell>
          <cell r="M8574" t="str">
            <v>Jul/Aug</v>
          </cell>
          <cell r="N8574">
            <v>51</v>
          </cell>
        </row>
        <row r="8575">
          <cell r="A8575" t="str">
            <v>2006/07 W19</v>
          </cell>
          <cell r="B8575" t="str">
            <v>120 - LHR T2 Main</v>
          </cell>
          <cell r="C8575" t="str">
            <v>Value - Twins @ £15</v>
          </cell>
          <cell r="D8575">
            <v>3054.36</v>
          </cell>
          <cell r="E8575">
            <v>2009.55</v>
          </cell>
          <cell r="F8575">
            <v>202</v>
          </cell>
          <cell r="G8575">
            <v>39.36</v>
          </cell>
          <cell r="H8575">
            <v>9.2200000000000006</v>
          </cell>
          <cell r="I8575">
            <v>1</v>
          </cell>
          <cell r="J8575">
            <v>109</v>
          </cell>
          <cell r="K8575">
            <v>604.65</v>
          </cell>
          <cell r="L8575">
            <v>19</v>
          </cell>
          <cell r="M8575" t="str">
            <v>Jul/Aug</v>
          </cell>
          <cell r="N8575">
            <v>36</v>
          </cell>
        </row>
        <row r="8576">
          <cell r="A8576" t="str">
            <v>2006/07 W19</v>
          </cell>
          <cell r="B8576" t="str">
            <v>120 - LHR T2 Main</v>
          </cell>
          <cell r="C8576" t="str">
            <v>Malt - 2 For £45 (6 glenmorangie + 2)</v>
          </cell>
          <cell r="D8576">
            <v>1502.48</v>
          </cell>
          <cell r="E8576">
            <v>891.74</v>
          </cell>
          <cell r="F8576">
            <v>52</v>
          </cell>
          <cell r="G8576">
            <v>464.84</v>
          </cell>
          <cell r="H8576">
            <v>135</v>
          </cell>
          <cell r="I8576">
            <v>16</v>
          </cell>
          <cell r="J8576">
            <v>93</v>
          </cell>
          <cell r="K8576">
            <v>726.71</v>
          </cell>
          <cell r="L8576">
            <v>19</v>
          </cell>
          <cell r="M8576" t="str">
            <v>Jul/Aug</v>
          </cell>
          <cell r="N8576">
            <v>30</v>
          </cell>
        </row>
        <row r="8577">
          <cell r="A8577" t="str">
            <v>2006/07 W19</v>
          </cell>
          <cell r="B8577" t="str">
            <v>120 - LHR T2 Main</v>
          </cell>
          <cell r="C8577" t="str">
            <v>Malt - Save £5 Glenmorangie Traditional</v>
          </cell>
          <cell r="D8577">
            <v>199.95</v>
          </cell>
          <cell r="E8577">
            <v>74.239999999999995</v>
          </cell>
          <cell r="F8577">
            <v>5</v>
          </cell>
          <cell r="G8577">
            <v>159.96</v>
          </cell>
          <cell r="H8577">
            <v>45.68</v>
          </cell>
          <cell r="I8577">
            <v>4</v>
          </cell>
          <cell r="J8577">
            <v>3</v>
          </cell>
          <cell r="K8577">
            <v>34.29</v>
          </cell>
          <cell r="L8577">
            <v>19</v>
          </cell>
          <cell r="M8577" t="str">
            <v>Jul/Aug</v>
          </cell>
          <cell r="N8577">
            <v>44</v>
          </cell>
        </row>
        <row r="8578">
          <cell r="A8578" t="str">
            <v>2006/07 W19</v>
          </cell>
          <cell r="B8578" t="str">
            <v>120 - LHR T2 Main</v>
          </cell>
          <cell r="C8578" t="str">
            <v>Cognac - XO @ £45</v>
          </cell>
          <cell r="D8578">
            <v>1755</v>
          </cell>
          <cell r="E8578">
            <v>1010.21</v>
          </cell>
          <cell r="F8578">
            <v>39</v>
          </cell>
          <cell r="G8578">
            <v>585</v>
          </cell>
          <cell r="H8578">
            <v>231.25</v>
          </cell>
          <cell r="I8578">
            <v>13</v>
          </cell>
          <cell r="J8578">
            <v>99</v>
          </cell>
          <cell r="K8578">
            <v>1905.75</v>
          </cell>
          <cell r="L8578">
            <v>19</v>
          </cell>
          <cell r="M8578" t="str">
            <v>Jul/Aug</v>
          </cell>
          <cell r="N8578">
            <v>37</v>
          </cell>
        </row>
        <row r="8579">
          <cell r="A8579" t="str">
            <v>2006/07 W19</v>
          </cell>
          <cell r="B8579" t="str">
            <v>120 - LHR T2 Main</v>
          </cell>
          <cell r="C8579" t="str">
            <v>Cognac - VSOP 2 for £45</v>
          </cell>
          <cell r="D8579">
            <v>1179.95</v>
          </cell>
          <cell r="E8579">
            <v>707.13</v>
          </cell>
          <cell r="F8579">
            <v>51</v>
          </cell>
          <cell r="G8579">
            <v>270</v>
          </cell>
          <cell r="H8579">
            <v>59.7</v>
          </cell>
          <cell r="I8579">
            <v>12</v>
          </cell>
          <cell r="J8579">
            <v>126</v>
          </cell>
          <cell r="K8579">
            <v>1169.97</v>
          </cell>
          <cell r="L8579">
            <v>19</v>
          </cell>
          <cell r="M8579" t="str">
            <v>Jul/Aug</v>
          </cell>
          <cell r="N8579">
            <v>41</v>
          </cell>
        </row>
        <row r="8580">
          <cell r="A8580" t="str">
            <v>2006/07 W19</v>
          </cell>
          <cell r="B8580" t="str">
            <v>120 - LHR T2 Main</v>
          </cell>
          <cell r="C8580" t="str">
            <v>Cognac - Only £17_99 VS Especiale</v>
          </cell>
          <cell r="D8580">
            <v>645.62</v>
          </cell>
          <cell r="E8580">
            <v>290.86</v>
          </cell>
          <cell r="F8580">
            <v>38</v>
          </cell>
          <cell r="G8580">
            <v>254.85</v>
          </cell>
          <cell r="H8580">
            <v>20.84</v>
          </cell>
          <cell r="I8580">
            <v>15</v>
          </cell>
          <cell r="J8580">
            <v>14</v>
          </cell>
          <cell r="K8580">
            <v>73.5</v>
          </cell>
          <cell r="L8580">
            <v>19</v>
          </cell>
          <cell r="M8580" t="str">
            <v>Jul/Aug</v>
          </cell>
          <cell r="N8580">
            <v>42</v>
          </cell>
        </row>
        <row r="8581">
          <cell r="A8581" t="str">
            <v>2006/07 W19</v>
          </cell>
          <cell r="B8581" t="str">
            <v>120 - LHR T2 Main</v>
          </cell>
          <cell r="C8581" t="str">
            <v>Deluxe - Chivas 2 for £30</v>
          </cell>
          <cell r="D8581">
            <v>752.1</v>
          </cell>
          <cell r="E8581">
            <v>495.27</v>
          </cell>
          <cell r="F8581">
            <v>36</v>
          </cell>
          <cell r="G8581">
            <v>92.43</v>
          </cell>
          <cell r="H8581">
            <v>36.9</v>
          </cell>
          <cell r="I8581">
            <v>3</v>
          </cell>
          <cell r="J8581">
            <v>29</v>
          </cell>
          <cell r="K8581">
            <v>176.9</v>
          </cell>
          <cell r="L8581">
            <v>19</v>
          </cell>
          <cell r="M8581" t="str">
            <v>Jul/Aug</v>
          </cell>
          <cell r="N8581">
            <v>49</v>
          </cell>
        </row>
        <row r="8582">
          <cell r="A8582" t="str">
            <v>2006/07 W19</v>
          </cell>
          <cell r="B8582" t="str">
            <v>120 - LHR T2 Main</v>
          </cell>
          <cell r="C8582" t="str">
            <v>Deluxe - Chivas Twin for £30</v>
          </cell>
          <cell r="D8582">
            <v>1465.26</v>
          </cell>
          <cell r="E8582">
            <v>989.04</v>
          </cell>
          <cell r="F8582">
            <v>37</v>
          </cell>
          <cell r="G8582">
            <v>61.62</v>
          </cell>
          <cell r="H8582">
            <v>24.6</v>
          </cell>
          <cell r="I8582">
            <v>1</v>
          </cell>
          <cell r="J8582">
            <v>12</v>
          </cell>
          <cell r="K8582">
            <v>146.4</v>
          </cell>
          <cell r="L8582">
            <v>19</v>
          </cell>
          <cell r="M8582" t="str">
            <v>Jul/Aug</v>
          </cell>
          <cell r="N8582">
            <v>38</v>
          </cell>
        </row>
        <row r="8583">
          <cell r="A8583" t="str">
            <v>2006/07 W19</v>
          </cell>
          <cell r="B8583" t="str">
            <v>120 - LHR T2 Main</v>
          </cell>
          <cell r="C8583" t="str">
            <v>Deluxe - Chivas Triple Pack @ £45</v>
          </cell>
          <cell r="D8583">
            <v>115.98</v>
          </cell>
          <cell r="E8583">
            <v>79.400000000000006</v>
          </cell>
          <cell r="F8583">
            <v>2</v>
          </cell>
          <cell r="G8583">
            <v>0</v>
          </cell>
          <cell r="H8583">
            <v>0</v>
          </cell>
          <cell r="I8583">
            <v>0</v>
          </cell>
          <cell r="J8583">
            <v>12</v>
          </cell>
          <cell r="K8583">
            <v>219.48</v>
          </cell>
          <cell r="L8583">
            <v>19</v>
          </cell>
          <cell r="M8583" t="str">
            <v>Jul/Aug</v>
          </cell>
          <cell r="N8583">
            <v>54</v>
          </cell>
        </row>
        <row r="8584">
          <cell r="A8584" t="str">
            <v>2006/07 W19</v>
          </cell>
          <cell r="B8584" t="str">
            <v>120 - LHR T2 Main</v>
          </cell>
          <cell r="C8584" t="str">
            <v>Deluxe - Chivas Save £5 18yo</v>
          </cell>
          <cell r="D8584">
            <v>349.9</v>
          </cell>
          <cell r="E8584">
            <v>206.09</v>
          </cell>
          <cell r="F8584">
            <v>10</v>
          </cell>
          <cell r="G8584">
            <v>104.97</v>
          </cell>
          <cell r="H8584">
            <v>38.58</v>
          </cell>
          <cell r="I8584">
            <v>3</v>
          </cell>
          <cell r="J8584">
            <v>14</v>
          </cell>
          <cell r="K8584">
            <v>154.84</v>
          </cell>
          <cell r="L8584">
            <v>19</v>
          </cell>
          <cell r="M8584" t="str">
            <v>Jul/Aug</v>
          </cell>
          <cell r="N8584">
            <v>50</v>
          </cell>
        </row>
        <row r="8585">
          <cell r="A8585" t="str">
            <v>2006/07 W19</v>
          </cell>
          <cell r="B8585" t="str">
            <v>120 - LHR T2 Main</v>
          </cell>
          <cell r="C8585" t="str">
            <v>Deluxe - Chivas Royal Salute get Chivas 18yo</v>
          </cell>
          <cell r="D8585">
            <v>179.97</v>
          </cell>
          <cell r="E8585">
            <v>101.76</v>
          </cell>
          <cell r="F8585">
            <v>3</v>
          </cell>
          <cell r="G8585">
            <v>59.99</v>
          </cell>
          <cell r="H8585">
            <v>24.32</v>
          </cell>
          <cell r="I8585">
            <v>1</v>
          </cell>
          <cell r="J8585">
            <v>4</v>
          </cell>
          <cell r="K8585">
            <v>85.08</v>
          </cell>
          <cell r="L8585">
            <v>19</v>
          </cell>
          <cell r="M8585" t="str">
            <v>Jul/Aug</v>
          </cell>
          <cell r="N8585">
            <v>57</v>
          </cell>
        </row>
        <row r="8586">
          <cell r="A8586" t="str">
            <v>2006/07 W19</v>
          </cell>
          <cell r="B8586" t="str">
            <v>120 - LHR T2 Main</v>
          </cell>
          <cell r="C8586" t="str">
            <v>Deluxe - Dewars 2 for £30 ATA</v>
          </cell>
          <cell r="D8586">
            <v>209.94</v>
          </cell>
          <cell r="E8586">
            <v>51.25</v>
          </cell>
          <cell r="F8586">
            <v>12</v>
          </cell>
          <cell r="G8586">
            <v>169.96</v>
          </cell>
          <cell r="H8586">
            <v>21.85</v>
          </cell>
          <cell r="I8586">
            <v>10</v>
          </cell>
          <cell r="J8586">
            <v>13</v>
          </cell>
          <cell r="K8586">
            <v>68.77</v>
          </cell>
          <cell r="L8586">
            <v>19</v>
          </cell>
          <cell r="M8586" t="str">
            <v>Jul/Aug</v>
          </cell>
          <cell r="N8586">
            <v>40</v>
          </cell>
        </row>
        <row r="8587">
          <cell r="A8587" t="str">
            <v>2006/07 W19</v>
          </cell>
          <cell r="B8587" t="str">
            <v>120 - LHR T2 Main</v>
          </cell>
          <cell r="C8587" t="str">
            <v>Deluxe - JW Blue get a free 20cl Gold (Sept Only)</v>
          </cell>
          <cell r="D8587">
            <v>327.84</v>
          </cell>
          <cell r="E8587">
            <v>160.97999999999999</v>
          </cell>
          <cell r="F8587">
            <v>4</v>
          </cell>
          <cell r="G8587">
            <v>152.56</v>
          </cell>
          <cell r="H8587">
            <v>49.36</v>
          </cell>
          <cell r="I8587">
            <v>2</v>
          </cell>
          <cell r="J8587">
            <v>8</v>
          </cell>
          <cell r="K8587">
            <v>254.64</v>
          </cell>
          <cell r="L8587">
            <v>19</v>
          </cell>
          <cell r="M8587" t="str">
            <v>Jul/Aug</v>
          </cell>
          <cell r="N8587">
            <v>46</v>
          </cell>
        </row>
        <row r="8588">
          <cell r="A8588" t="str">
            <v>2006/07 W19</v>
          </cell>
          <cell r="B8588" t="str">
            <v>120 - LHR T2 Main</v>
          </cell>
          <cell r="C8588" t="str">
            <v>Deluxe - Free 20cl bottle (linked to JW Blue) (Sept Only)</v>
          </cell>
          <cell r="D8588">
            <v>158.19999999999999</v>
          </cell>
          <cell r="E8588">
            <v>94.97</v>
          </cell>
          <cell r="F8588">
            <v>10</v>
          </cell>
          <cell r="G8588">
            <v>60.16</v>
          </cell>
          <cell r="H8588">
            <v>28.92</v>
          </cell>
          <cell r="I8588">
            <v>4</v>
          </cell>
          <cell r="J8588">
            <v>23</v>
          </cell>
          <cell r="K8588">
            <v>137.79</v>
          </cell>
          <cell r="L8588">
            <v>19</v>
          </cell>
          <cell r="M8588" t="str">
            <v>Jul/Aug</v>
          </cell>
          <cell r="N8588">
            <v>47</v>
          </cell>
        </row>
        <row r="8589">
          <cell r="A8589" t="str">
            <v>2006/07 W19</v>
          </cell>
          <cell r="B8589" t="str">
            <v>120 - LHR T2 Main</v>
          </cell>
          <cell r="C8589" t="str">
            <v>Champagne - Piper Florens Louis 2 for £30</v>
          </cell>
          <cell r="D8589">
            <v>35</v>
          </cell>
          <cell r="E8589">
            <v>8.68</v>
          </cell>
          <cell r="F8589">
            <v>2</v>
          </cell>
          <cell r="G8589">
            <v>35</v>
          </cell>
          <cell r="H8589">
            <v>8.68</v>
          </cell>
          <cell r="I8589">
            <v>2</v>
          </cell>
          <cell r="J8589">
            <v>20</v>
          </cell>
          <cell r="K8589">
            <v>178</v>
          </cell>
          <cell r="L8589">
            <v>19</v>
          </cell>
          <cell r="M8589" t="str">
            <v>Jul/Aug</v>
          </cell>
          <cell r="N8589">
            <v>53</v>
          </cell>
        </row>
        <row r="8590">
          <cell r="A8590" t="str">
            <v>2006/07 W19</v>
          </cell>
          <cell r="B8590" t="str">
            <v>120 - LHR T2 Main</v>
          </cell>
          <cell r="C8590" t="str">
            <v>Champagne - Piper Florens Louis Twin for £30</v>
          </cell>
          <cell r="D8590">
            <v>70</v>
          </cell>
          <cell r="E8590">
            <v>25.89</v>
          </cell>
          <cell r="F8590">
            <v>2</v>
          </cell>
          <cell r="G8590">
            <v>35</v>
          </cell>
          <cell r="H8590">
            <v>8.69</v>
          </cell>
          <cell r="I8590">
            <v>1</v>
          </cell>
          <cell r="J8590">
            <v>30</v>
          </cell>
          <cell r="K8590">
            <v>534</v>
          </cell>
          <cell r="L8590">
            <v>19</v>
          </cell>
          <cell r="M8590" t="str">
            <v>Jul/Aug</v>
          </cell>
          <cell r="N8590">
            <v>33</v>
          </cell>
        </row>
        <row r="8591">
          <cell r="A8591" t="str">
            <v>2006/07 W19</v>
          </cell>
          <cell r="B8591" t="str">
            <v>120 - LHR T2 Main</v>
          </cell>
          <cell r="C8591" t="str">
            <v>Champagne - Charles Heidseick 2 for £35</v>
          </cell>
          <cell r="D8591">
            <v>22.99</v>
          </cell>
          <cell r="E8591">
            <v>8.66</v>
          </cell>
          <cell r="F8591">
            <v>1</v>
          </cell>
          <cell r="G8591">
            <v>22.99</v>
          </cell>
          <cell r="H8591">
            <v>8.66</v>
          </cell>
          <cell r="I8591">
            <v>1</v>
          </cell>
          <cell r="J8591">
            <v>13</v>
          </cell>
          <cell r="K8591">
            <v>120.38</v>
          </cell>
          <cell r="L8591">
            <v>19</v>
          </cell>
          <cell r="M8591" t="str">
            <v>Jul/Aug</v>
          </cell>
          <cell r="N8591">
            <v>55</v>
          </cell>
        </row>
        <row r="8592">
          <cell r="A8592" t="str">
            <v>2006/07 W19</v>
          </cell>
          <cell r="B8592" t="str">
            <v>120 - LHR T2 Main</v>
          </cell>
          <cell r="C8592" t="str">
            <v>Champagne - Canard Twin for £25</v>
          </cell>
          <cell r="D8592">
            <v>250</v>
          </cell>
          <cell r="E8592">
            <v>93.89</v>
          </cell>
          <cell r="F8592">
            <v>10</v>
          </cell>
          <cell r="G8592">
            <v>75</v>
          </cell>
          <cell r="H8592">
            <v>16.89</v>
          </cell>
          <cell r="I8592">
            <v>3</v>
          </cell>
          <cell r="J8592">
            <v>61</v>
          </cell>
          <cell r="K8592">
            <v>976</v>
          </cell>
          <cell r="L8592">
            <v>19</v>
          </cell>
          <cell r="M8592" t="str">
            <v>Jul/Aug</v>
          </cell>
          <cell r="N8592">
            <v>52</v>
          </cell>
        </row>
        <row r="8593">
          <cell r="A8593" t="str">
            <v>2006/07 W19</v>
          </cell>
          <cell r="B8593" t="str">
            <v>120 - LHR T2 Main</v>
          </cell>
          <cell r="C8593" t="str">
            <v>Wine - Beringer 3 for £15</v>
          </cell>
          <cell r="D8593">
            <v>0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0</v>
          </cell>
          <cell r="J8593">
            <v>0</v>
          </cell>
          <cell r="K8593" t="str">
            <v>/0</v>
          </cell>
          <cell r="L8593">
            <v>19</v>
          </cell>
          <cell r="M8593" t="str">
            <v>Jul/Aug</v>
          </cell>
          <cell r="N8593">
            <v>43</v>
          </cell>
        </row>
        <row r="8594">
          <cell r="A8594" t="str">
            <v>2006/07 W19</v>
          </cell>
          <cell r="B8594" t="str">
            <v>120 - LHR T2 Main</v>
          </cell>
          <cell r="C8594" t="str">
            <v>Wine - Rosemount BOGOF</v>
          </cell>
          <cell r="D8594">
            <v>153.88999999999999</v>
          </cell>
          <cell r="E8594">
            <v>64</v>
          </cell>
          <cell r="F8594">
            <v>20</v>
          </cell>
          <cell r="G8594">
            <v>41.97</v>
          </cell>
          <cell r="H8594">
            <v>11.07</v>
          </cell>
          <cell r="I8594">
            <v>6</v>
          </cell>
          <cell r="J8594">
            <v>61</v>
          </cell>
          <cell r="K8594">
            <v>448.2</v>
          </cell>
          <cell r="L8594">
            <v>19</v>
          </cell>
          <cell r="M8594" t="str">
            <v>Jul/Aug</v>
          </cell>
          <cell r="N8594">
            <v>56</v>
          </cell>
        </row>
        <row r="8595">
          <cell r="A8595" t="str">
            <v>2006/07 W19</v>
          </cell>
          <cell r="B8595" t="str">
            <v>120 - LHR T2 Main</v>
          </cell>
          <cell r="C8595" t="str">
            <v>WOW - 2 for £45 Malt</v>
          </cell>
          <cell r="D8595">
            <v>171.94</v>
          </cell>
          <cell r="E8595">
            <v>86.18</v>
          </cell>
          <cell r="F8595">
            <v>6</v>
          </cell>
          <cell r="G8595">
            <v>83.97</v>
          </cell>
          <cell r="H8595">
            <v>21.03</v>
          </cell>
          <cell r="I8595">
            <v>3</v>
          </cell>
          <cell r="J8595">
            <v>50</v>
          </cell>
          <cell r="K8595">
            <v>374.75</v>
          </cell>
          <cell r="L8595">
            <v>19</v>
          </cell>
          <cell r="M8595" t="str">
            <v>Jul/Aug</v>
          </cell>
          <cell r="N8595">
            <v>34</v>
          </cell>
        </row>
        <row r="8596">
          <cell r="A8596" t="str">
            <v>2006/07 W19</v>
          </cell>
          <cell r="B8596" t="str">
            <v>120 - LHR T2 Main</v>
          </cell>
          <cell r="C8596" t="str">
            <v>WOW - Connemara 2 for £30</v>
          </cell>
          <cell r="D8596">
            <v>0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  <cell r="K8596" t="str">
            <v>/0</v>
          </cell>
          <cell r="L8596">
            <v>19</v>
          </cell>
          <cell r="M8596" t="str">
            <v>Jul/Aug</v>
          </cell>
          <cell r="N8596">
            <v>60</v>
          </cell>
        </row>
        <row r="8597">
          <cell r="A8597" t="str">
            <v>2006/07 W19</v>
          </cell>
          <cell r="B8597" t="str">
            <v>120 - LHR T2 Main</v>
          </cell>
          <cell r="C8597" t="str">
            <v>Others - 2 for £25 (glayva, disaronno)</v>
          </cell>
          <cell r="D8597">
            <v>227.85</v>
          </cell>
          <cell r="E8597">
            <v>145.24</v>
          </cell>
          <cell r="F8597">
            <v>15</v>
          </cell>
          <cell r="G8597">
            <v>55.96</v>
          </cell>
          <cell r="H8597">
            <v>11.74</v>
          </cell>
          <cell r="I8597">
            <v>4</v>
          </cell>
          <cell r="J8597">
            <v>21</v>
          </cell>
          <cell r="K8597">
            <v>73.349999999999994</v>
          </cell>
          <cell r="L8597">
            <v>19</v>
          </cell>
          <cell r="M8597" t="str">
            <v>Jul/Aug</v>
          </cell>
          <cell r="N8597">
            <v>48</v>
          </cell>
        </row>
        <row r="8598">
          <cell r="A8598" t="str">
            <v>2006/07 W19</v>
          </cell>
          <cell r="B8598" t="str">
            <v>120 - LHR T2 Main</v>
          </cell>
          <cell r="C8598" t="str">
            <v>Others - Pimms 2 for £15 (70cl)</v>
          </cell>
          <cell r="D8598">
            <v>2168.88</v>
          </cell>
          <cell r="E8598">
            <v>317.52</v>
          </cell>
          <cell r="F8598">
            <v>282</v>
          </cell>
          <cell r="G8598">
            <v>2099.9</v>
          </cell>
          <cell r="H8598">
            <v>265.61</v>
          </cell>
          <cell r="I8598">
            <v>274</v>
          </cell>
          <cell r="J8598">
            <v>399</v>
          </cell>
          <cell r="K8598">
            <v>1769.45</v>
          </cell>
          <cell r="L8598">
            <v>19</v>
          </cell>
          <cell r="M8598" t="str">
            <v>Jul/Aug</v>
          </cell>
          <cell r="N8598">
            <v>35</v>
          </cell>
        </row>
        <row r="8599">
          <cell r="A8599" t="str">
            <v>2006/07 W19</v>
          </cell>
          <cell r="B8599" t="str">
            <v>120 - LHR T2 Main</v>
          </cell>
          <cell r="C8599" t="str">
            <v>Other - 2 for £30 Sauza</v>
          </cell>
          <cell r="D8599">
            <v>255.96</v>
          </cell>
          <cell r="E8599">
            <v>183.17</v>
          </cell>
          <cell r="F8599">
            <v>16</v>
          </cell>
          <cell r="G8599">
            <v>48.99</v>
          </cell>
          <cell r="H8599">
            <v>11.3</v>
          </cell>
          <cell r="I8599">
            <v>3</v>
          </cell>
          <cell r="J8599">
            <v>16</v>
          </cell>
          <cell r="K8599">
            <v>71.2</v>
          </cell>
          <cell r="L8599">
            <v>19</v>
          </cell>
          <cell r="M8599" t="str">
            <v>Jul/Aug</v>
          </cell>
          <cell r="N8599">
            <v>58</v>
          </cell>
        </row>
        <row r="8600">
          <cell r="A8600" t="str">
            <v>2006/07 W19</v>
          </cell>
          <cell r="B8600" t="str">
            <v>120 - LHR T2 Main</v>
          </cell>
          <cell r="C8600" t="str">
            <v>Others - 2 for £20 ATA (70cl)</v>
          </cell>
          <cell r="D8600">
            <v>786.01</v>
          </cell>
          <cell r="E8600">
            <v>205.07</v>
          </cell>
          <cell r="F8600">
            <v>75</v>
          </cell>
          <cell r="G8600">
            <v>680.07</v>
          </cell>
          <cell r="H8600">
            <v>132.08000000000001</v>
          </cell>
          <cell r="I8600">
            <v>65</v>
          </cell>
          <cell r="J8600">
            <v>158</v>
          </cell>
          <cell r="K8600">
            <v>691.05</v>
          </cell>
          <cell r="L8600">
            <v>19</v>
          </cell>
          <cell r="M8600" t="str">
            <v>Jul/Aug</v>
          </cell>
          <cell r="N8600">
            <v>32</v>
          </cell>
        </row>
        <row r="8601">
          <cell r="A8601" t="str">
            <v>2006/07 W19</v>
          </cell>
          <cell r="B8601" t="str">
            <v>120 - LHR T2 Main</v>
          </cell>
          <cell r="C8601" t="str">
            <v>Others - 2 for £15 Fortified</v>
          </cell>
          <cell r="D8601">
            <v>80.31</v>
          </cell>
          <cell r="E8601">
            <v>36.96</v>
          </cell>
          <cell r="F8601">
            <v>9</v>
          </cell>
          <cell r="G8601">
            <v>26.37</v>
          </cell>
          <cell r="H8601">
            <v>7.02</v>
          </cell>
          <cell r="I8601">
            <v>3</v>
          </cell>
          <cell r="J8601">
            <v>19</v>
          </cell>
          <cell r="K8601">
            <v>76</v>
          </cell>
          <cell r="L8601">
            <v>19</v>
          </cell>
          <cell r="M8601" t="str">
            <v>Jul/Aug</v>
          </cell>
          <cell r="N8601">
            <v>59</v>
          </cell>
        </row>
        <row r="8602">
          <cell r="A8602" t="str">
            <v>2006/07 W19</v>
          </cell>
          <cell r="B8602" t="str">
            <v>130 - LHR T3 Main</v>
          </cell>
          <cell r="C8602" t="str">
            <v>Liquor</v>
          </cell>
          <cell r="D8602">
            <v>224652.16</v>
          </cell>
          <cell r="E8602">
            <v>141779.1</v>
          </cell>
          <cell r="F8602">
            <v>13686</v>
          </cell>
          <cell r="G8602">
            <v>15747.15</v>
          </cell>
          <cell r="H8602">
            <v>3804.76</v>
          </cell>
          <cell r="I8602">
            <v>875</v>
          </cell>
          <cell r="J8602">
            <v>20847</v>
          </cell>
          <cell r="K8602">
            <v>127636.89</v>
          </cell>
          <cell r="L8602">
            <v>19</v>
          </cell>
          <cell r="M8602" t="str">
            <v>Jul/Aug</v>
          </cell>
          <cell r="N8602">
            <v>1</v>
          </cell>
        </row>
        <row r="8603">
          <cell r="A8603" t="str">
            <v>2006/07 W19</v>
          </cell>
          <cell r="B8603" t="str">
            <v>130 - LHR T3 Main</v>
          </cell>
          <cell r="C8603" t="str">
            <v>Tobacco</v>
          </cell>
          <cell r="D8603">
            <v>118283.92</v>
          </cell>
          <cell r="E8603">
            <v>86874.4</v>
          </cell>
          <cell r="F8603">
            <v>4193</v>
          </cell>
          <cell r="G8603">
            <v>337.75</v>
          </cell>
          <cell r="H8603">
            <v>42.53</v>
          </cell>
          <cell r="I8603">
            <v>21</v>
          </cell>
          <cell r="J8603">
            <v>13431</v>
          </cell>
          <cell r="K8603">
            <v>101027.77</v>
          </cell>
          <cell r="L8603">
            <v>19</v>
          </cell>
          <cell r="M8603" t="str">
            <v>Jul/Aug</v>
          </cell>
          <cell r="N8603">
            <v>2</v>
          </cell>
        </row>
        <row r="8604">
          <cell r="A8604" t="str">
            <v>2006/07 W19</v>
          </cell>
          <cell r="B8604" t="str">
            <v>130 - LHR T3 Main</v>
          </cell>
          <cell r="C8604" t="str">
            <v>Perfumery</v>
          </cell>
          <cell r="D8604">
            <v>606169.75</v>
          </cell>
          <cell r="E8604">
            <v>389835.7</v>
          </cell>
          <cell r="F8604">
            <v>24369</v>
          </cell>
          <cell r="G8604">
            <v>26326.44</v>
          </cell>
          <cell r="H8604">
            <v>13182.6</v>
          </cell>
          <cell r="I8604">
            <v>1151</v>
          </cell>
          <cell r="J8604">
            <v>72304</v>
          </cell>
          <cell r="K8604">
            <v>636912.23</v>
          </cell>
          <cell r="L8604">
            <v>19</v>
          </cell>
          <cell r="M8604" t="str">
            <v>Jul/Aug</v>
          </cell>
          <cell r="N8604">
            <v>3</v>
          </cell>
        </row>
        <row r="8605">
          <cell r="A8605" t="str">
            <v>2006/07 W19</v>
          </cell>
          <cell r="B8605" t="str">
            <v>130 - LHR T3 Main</v>
          </cell>
          <cell r="C8605" t="str">
            <v>Food</v>
          </cell>
          <cell r="D8605">
            <v>158821.6</v>
          </cell>
          <cell r="E8605">
            <v>83435.240000000005</v>
          </cell>
          <cell r="F8605">
            <v>37887</v>
          </cell>
          <cell r="G8605">
            <v>5890.2</v>
          </cell>
          <cell r="H8605">
            <v>2393.19</v>
          </cell>
          <cell r="I8605">
            <v>1491</v>
          </cell>
          <cell r="J8605">
            <v>33066</v>
          </cell>
          <cell r="K8605">
            <v>72507.61</v>
          </cell>
          <cell r="L8605">
            <v>19</v>
          </cell>
          <cell r="M8605" t="str">
            <v>Jul/Aug</v>
          </cell>
          <cell r="N8605">
            <v>4</v>
          </cell>
        </row>
        <row r="8606">
          <cell r="A8606" t="str">
            <v>2006/07 W19</v>
          </cell>
          <cell r="B8606" t="str">
            <v>130 - LHR T3 Main</v>
          </cell>
          <cell r="C8606" t="str">
            <v>Tax Free</v>
          </cell>
          <cell r="D8606">
            <v>106363.48</v>
          </cell>
          <cell r="E8606">
            <v>62218.49</v>
          </cell>
          <cell r="F8606">
            <v>6732</v>
          </cell>
          <cell r="G8606">
            <v>2573.41</v>
          </cell>
          <cell r="H8606">
            <v>1117.8699999999999</v>
          </cell>
          <cell r="I8606">
            <v>185</v>
          </cell>
          <cell r="J8606">
            <v>37662</v>
          </cell>
          <cell r="K8606">
            <v>244820.01</v>
          </cell>
          <cell r="L8606">
            <v>19</v>
          </cell>
          <cell r="M8606" t="str">
            <v>Jul/Aug</v>
          </cell>
          <cell r="N8606">
            <v>5</v>
          </cell>
        </row>
        <row r="8607">
          <cell r="A8607" t="str">
            <v>2006/07 W19</v>
          </cell>
          <cell r="B8607" t="str">
            <v>130 - LHR T3 Main</v>
          </cell>
          <cell r="C8607" t="str">
            <v>Unclassified Products</v>
          </cell>
          <cell r="D8607">
            <v>0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0</v>
          </cell>
          <cell r="K8607" t="str">
            <v>/0</v>
          </cell>
          <cell r="L8607">
            <v>19</v>
          </cell>
          <cell r="M8607" t="str">
            <v>Jul/Aug</v>
          </cell>
          <cell r="N8607">
            <v>6</v>
          </cell>
        </row>
        <row r="8608">
          <cell r="A8608" t="str">
            <v>2006/07 W19</v>
          </cell>
          <cell r="B8608" t="str">
            <v>130 - LHR T3 Main</v>
          </cell>
          <cell r="C8608" t="str">
            <v>Spirits</v>
          </cell>
          <cell r="D8608">
            <v>187903.05</v>
          </cell>
          <cell r="E8608">
            <v>124610.62</v>
          </cell>
          <cell r="F8608">
            <v>11238</v>
          </cell>
          <cell r="G8608">
            <v>12098.02</v>
          </cell>
          <cell r="H8608">
            <v>2969.03</v>
          </cell>
          <cell r="I8608">
            <v>614</v>
          </cell>
          <cell r="J8608">
            <v>17411</v>
          </cell>
          <cell r="K8608">
            <v>99907.89</v>
          </cell>
          <cell r="L8608">
            <v>19</v>
          </cell>
          <cell r="M8608" t="str">
            <v>Jul/Aug</v>
          </cell>
          <cell r="N8608">
            <v>7</v>
          </cell>
        </row>
        <row r="8609">
          <cell r="A8609" t="str">
            <v>2006/07 W19</v>
          </cell>
          <cell r="B8609" t="str">
            <v>130 - LHR T3 Main</v>
          </cell>
          <cell r="C8609" t="str">
            <v>Fortified Wines</v>
          </cell>
          <cell r="D8609">
            <v>2825.34</v>
          </cell>
          <cell r="E8609">
            <v>1547.29</v>
          </cell>
          <cell r="F8609">
            <v>339</v>
          </cell>
          <cell r="G8609">
            <v>364.64</v>
          </cell>
          <cell r="H8609">
            <v>69.010000000000005</v>
          </cell>
          <cell r="I8609">
            <v>49</v>
          </cell>
          <cell r="J8609">
            <v>375</v>
          </cell>
          <cell r="K8609">
            <v>1297.6500000000001</v>
          </cell>
          <cell r="L8609">
            <v>19</v>
          </cell>
          <cell r="M8609" t="str">
            <v>Jul/Aug</v>
          </cell>
          <cell r="N8609">
            <v>10</v>
          </cell>
        </row>
        <row r="8610">
          <cell r="A8610" t="str">
            <v>2006/07 W19</v>
          </cell>
          <cell r="B8610" t="str">
            <v>130 - LHR T3 Main</v>
          </cell>
          <cell r="C8610" t="str">
            <v>Others</v>
          </cell>
          <cell r="D8610">
            <v>0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  <cell r="K8610" t="str">
            <v>/0</v>
          </cell>
          <cell r="L8610">
            <v>19</v>
          </cell>
          <cell r="M8610" t="str">
            <v>Jul/Aug</v>
          </cell>
          <cell r="N8610">
            <v>11</v>
          </cell>
        </row>
        <row r="8611">
          <cell r="A8611" t="str">
            <v>2006/07 W19</v>
          </cell>
          <cell r="B8611" t="str">
            <v>130 - LHR T3 Main</v>
          </cell>
          <cell r="C8611" t="str">
            <v>Champagne</v>
          </cell>
          <cell r="D8611">
            <v>19200.04</v>
          </cell>
          <cell r="E8611">
            <v>8461.6</v>
          </cell>
          <cell r="F8611">
            <v>615</v>
          </cell>
          <cell r="G8611">
            <v>1950.32</v>
          </cell>
          <cell r="H8611">
            <v>477.78</v>
          </cell>
          <cell r="I8611">
            <v>64</v>
          </cell>
          <cell r="J8611">
            <v>1369</v>
          </cell>
          <cell r="K8611">
            <v>23851.65</v>
          </cell>
          <cell r="L8611">
            <v>19</v>
          </cell>
          <cell r="M8611" t="str">
            <v>Jul/Aug</v>
          </cell>
          <cell r="N8611">
            <v>8</v>
          </cell>
        </row>
        <row r="8612">
          <cell r="A8612" t="str">
            <v>2006/07 W19</v>
          </cell>
          <cell r="B8612" t="str">
            <v>130 - LHR T3 Main</v>
          </cell>
          <cell r="C8612" t="str">
            <v>Wines</v>
          </cell>
          <cell r="D8612">
            <v>14723.73</v>
          </cell>
          <cell r="E8612">
            <v>7159.59</v>
          </cell>
          <cell r="F8612">
            <v>1494</v>
          </cell>
          <cell r="G8612">
            <v>1334.17</v>
          </cell>
          <cell r="H8612">
            <v>288.94</v>
          </cell>
          <cell r="I8612">
            <v>148</v>
          </cell>
          <cell r="J8612">
            <v>1692</v>
          </cell>
          <cell r="K8612">
            <v>8402.58</v>
          </cell>
          <cell r="L8612">
            <v>19</v>
          </cell>
          <cell r="M8612" t="str">
            <v>Jul/Aug</v>
          </cell>
          <cell r="N8612">
            <v>9</v>
          </cell>
        </row>
        <row r="8613">
          <cell r="A8613" t="str">
            <v>2006/07 W19</v>
          </cell>
          <cell r="B8613" t="str">
            <v>130 - LHR T3 Main</v>
          </cell>
          <cell r="C8613" t="str">
            <v>Unclassified Liquor</v>
          </cell>
          <cell r="D8613">
            <v>0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  <cell r="K8613" t="str">
            <v>/0</v>
          </cell>
          <cell r="L8613">
            <v>19</v>
          </cell>
          <cell r="M8613" t="str">
            <v>Jul/Aug</v>
          </cell>
          <cell r="N8613">
            <v>12</v>
          </cell>
        </row>
        <row r="8614">
          <cell r="A8614" t="str">
            <v>2006/07 W19</v>
          </cell>
          <cell r="B8614" t="str">
            <v>130 - LHR T3 Main</v>
          </cell>
          <cell r="C8614" t="str">
            <v>Value - 2 for £15</v>
          </cell>
          <cell r="D8614">
            <v>14541.86</v>
          </cell>
          <cell r="E8614">
            <v>10309.92</v>
          </cell>
          <cell r="F8614">
            <v>1775</v>
          </cell>
          <cell r="G8614">
            <v>323.14999999999998</v>
          </cell>
          <cell r="H8614">
            <v>62.28</v>
          </cell>
          <cell r="I8614">
            <v>21</v>
          </cell>
          <cell r="J8614">
            <v>1622</v>
          </cell>
          <cell r="K8614">
            <v>4823.37</v>
          </cell>
          <cell r="L8614">
            <v>19</v>
          </cell>
          <cell r="M8614" t="str">
            <v>Jul/Aug</v>
          </cell>
          <cell r="N8614">
            <v>31</v>
          </cell>
        </row>
        <row r="8615">
          <cell r="A8615" t="str">
            <v>2006/07 W19</v>
          </cell>
          <cell r="B8615" t="str">
            <v>130 - LHR T3 Main</v>
          </cell>
          <cell r="C8615" t="str">
            <v>Value - 2 for £20 Bombay Saphire</v>
          </cell>
          <cell r="D8615">
            <v>1888.91</v>
          </cell>
          <cell r="E8615">
            <v>1399.59</v>
          </cell>
          <cell r="F8615">
            <v>154</v>
          </cell>
          <cell r="G8615">
            <v>102.4</v>
          </cell>
          <cell r="H8615">
            <v>27.3</v>
          </cell>
          <cell r="I8615">
            <v>5</v>
          </cell>
          <cell r="J8615">
            <v>189</v>
          </cell>
          <cell r="K8615">
            <v>525.41999999999996</v>
          </cell>
          <cell r="L8615">
            <v>19</v>
          </cell>
          <cell r="M8615" t="str">
            <v>Jul/Aug</v>
          </cell>
          <cell r="N8615">
            <v>45</v>
          </cell>
        </row>
        <row r="8616">
          <cell r="A8616" t="str">
            <v>2006/07 W19</v>
          </cell>
          <cell r="B8616" t="str">
            <v>130 - LHR T3 Main</v>
          </cell>
          <cell r="C8616" t="str">
            <v>Value - Baileys 2 for £20</v>
          </cell>
          <cell r="D8616">
            <v>5251.04</v>
          </cell>
          <cell r="E8616">
            <v>3149.93</v>
          </cell>
          <cell r="F8616">
            <v>490</v>
          </cell>
          <cell r="G8616">
            <v>147.24</v>
          </cell>
          <cell r="H8616">
            <v>52.02</v>
          </cell>
          <cell r="I8616">
            <v>9</v>
          </cell>
          <cell r="J8616">
            <v>359</v>
          </cell>
          <cell r="K8616">
            <v>1730.34</v>
          </cell>
          <cell r="L8616">
            <v>19</v>
          </cell>
          <cell r="M8616" t="str">
            <v>Jul/Aug</v>
          </cell>
          <cell r="N8616">
            <v>39</v>
          </cell>
        </row>
        <row r="8617">
          <cell r="A8617" t="str">
            <v>2006/07 W19</v>
          </cell>
          <cell r="B8617" t="str">
            <v>130 - LHR T3 Main</v>
          </cell>
          <cell r="C8617" t="str">
            <v>Value - Baileys Twin @ £20</v>
          </cell>
          <cell r="D8617">
            <v>1280</v>
          </cell>
          <cell r="E8617">
            <v>780.82</v>
          </cell>
          <cell r="F8617">
            <v>64</v>
          </cell>
          <cell r="G8617">
            <v>0</v>
          </cell>
          <cell r="H8617">
            <v>0</v>
          </cell>
          <cell r="I8617">
            <v>0</v>
          </cell>
          <cell r="J8617">
            <v>54</v>
          </cell>
          <cell r="K8617">
            <v>520.54</v>
          </cell>
          <cell r="L8617">
            <v>19</v>
          </cell>
          <cell r="M8617" t="str">
            <v>Jul/Aug</v>
          </cell>
          <cell r="N8617">
            <v>51</v>
          </cell>
        </row>
        <row r="8618">
          <cell r="A8618" t="str">
            <v>2006/07 W19</v>
          </cell>
          <cell r="B8618" t="str">
            <v>130 - LHR T3 Main</v>
          </cell>
          <cell r="C8618" t="str">
            <v>Value - Twins @ £15</v>
          </cell>
          <cell r="D8618">
            <v>10060.24</v>
          </cell>
          <cell r="E8618">
            <v>6608.62</v>
          </cell>
          <cell r="F8618">
            <v>668</v>
          </cell>
          <cell r="G8618">
            <v>70.239999999999995</v>
          </cell>
          <cell r="H8618">
            <v>12.4</v>
          </cell>
          <cell r="I8618">
            <v>2</v>
          </cell>
          <cell r="J8618">
            <v>466</v>
          </cell>
          <cell r="K8618">
            <v>2595.62</v>
          </cell>
          <cell r="L8618">
            <v>19</v>
          </cell>
          <cell r="M8618" t="str">
            <v>Jul/Aug</v>
          </cell>
          <cell r="N8618">
            <v>36</v>
          </cell>
        </row>
        <row r="8619">
          <cell r="A8619" t="str">
            <v>2006/07 W19</v>
          </cell>
          <cell r="B8619" t="str">
            <v>130 - LHR T3 Main</v>
          </cell>
          <cell r="C8619" t="str">
            <v>Malt - 2 For £45 (6 glenmorangie + 2)</v>
          </cell>
          <cell r="D8619">
            <v>3769.66</v>
          </cell>
          <cell r="E8619">
            <v>2573.06</v>
          </cell>
          <cell r="F8619">
            <v>134</v>
          </cell>
          <cell r="G8619">
            <v>386.86</v>
          </cell>
          <cell r="H8619">
            <v>104.36</v>
          </cell>
          <cell r="I8619">
            <v>14</v>
          </cell>
          <cell r="J8619">
            <v>269</v>
          </cell>
          <cell r="K8619">
            <v>2045.42</v>
          </cell>
          <cell r="L8619">
            <v>19</v>
          </cell>
          <cell r="M8619" t="str">
            <v>Jul/Aug</v>
          </cell>
          <cell r="N8619">
            <v>30</v>
          </cell>
        </row>
        <row r="8620">
          <cell r="A8620" t="str">
            <v>2006/07 W19</v>
          </cell>
          <cell r="B8620" t="str">
            <v>130 - LHR T3 Main</v>
          </cell>
          <cell r="C8620" t="str">
            <v>Malt - Save £5 Glenmorangie Traditional</v>
          </cell>
          <cell r="D8620">
            <v>1959.51</v>
          </cell>
          <cell r="E8620">
            <v>1313.71</v>
          </cell>
          <cell r="F8620">
            <v>49</v>
          </cell>
          <cell r="G8620">
            <v>199.95</v>
          </cell>
          <cell r="H8620">
            <v>57.1</v>
          </cell>
          <cell r="I8620">
            <v>5</v>
          </cell>
          <cell r="J8620">
            <v>31</v>
          </cell>
          <cell r="K8620">
            <v>354.35</v>
          </cell>
          <cell r="L8620">
            <v>19</v>
          </cell>
          <cell r="M8620" t="str">
            <v>Jul/Aug</v>
          </cell>
          <cell r="N8620">
            <v>44</v>
          </cell>
        </row>
        <row r="8621">
          <cell r="A8621" t="str">
            <v>2006/07 W19</v>
          </cell>
          <cell r="B8621" t="str">
            <v>130 - LHR T3 Main</v>
          </cell>
          <cell r="C8621" t="str">
            <v>Cognac - XO @ £45</v>
          </cell>
          <cell r="D8621">
            <v>5400</v>
          </cell>
          <cell r="E8621">
            <v>3510.01</v>
          </cell>
          <cell r="F8621">
            <v>120</v>
          </cell>
          <cell r="G8621">
            <v>315</v>
          </cell>
          <cell r="H8621">
            <v>124.53</v>
          </cell>
          <cell r="I8621">
            <v>7</v>
          </cell>
          <cell r="J8621">
            <v>179</v>
          </cell>
          <cell r="K8621">
            <v>3445.75</v>
          </cell>
          <cell r="L8621">
            <v>19</v>
          </cell>
          <cell r="M8621" t="str">
            <v>Jul/Aug</v>
          </cell>
          <cell r="N8621">
            <v>37</v>
          </cell>
        </row>
        <row r="8622">
          <cell r="A8622" t="str">
            <v>2006/07 W19</v>
          </cell>
          <cell r="B8622" t="str">
            <v>130 - LHR T3 Main</v>
          </cell>
          <cell r="C8622" t="str">
            <v>Cognac - VSOP 2 for £45</v>
          </cell>
          <cell r="D8622">
            <v>1765.81</v>
          </cell>
          <cell r="E8622">
            <v>1132.49</v>
          </cell>
          <cell r="F8622">
            <v>73</v>
          </cell>
          <cell r="G8622">
            <v>237.98</v>
          </cell>
          <cell r="H8622">
            <v>54.92</v>
          </cell>
          <cell r="I8622">
            <v>10</v>
          </cell>
          <cell r="J8622">
            <v>86</v>
          </cell>
          <cell r="K8622">
            <v>798.62</v>
          </cell>
          <cell r="L8622">
            <v>19</v>
          </cell>
          <cell r="M8622" t="str">
            <v>Jul/Aug</v>
          </cell>
          <cell r="N8622">
            <v>41</v>
          </cell>
        </row>
        <row r="8623">
          <cell r="A8623" t="str">
            <v>2006/07 W19</v>
          </cell>
          <cell r="B8623" t="str">
            <v>130 - LHR T3 Main</v>
          </cell>
          <cell r="C8623" t="str">
            <v>Cognac - Only £17_99 VS Especiale</v>
          </cell>
          <cell r="D8623">
            <v>1580.07</v>
          </cell>
          <cell r="E8623">
            <v>1050.42</v>
          </cell>
          <cell r="F8623">
            <v>93</v>
          </cell>
          <cell r="G8623">
            <v>67.959999999999994</v>
          </cell>
          <cell r="H8623">
            <v>5.56</v>
          </cell>
          <cell r="I8623">
            <v>4</v>
          </cell>
          <cell r="J8623">
            <v>36</v>
          </cell>
          <cell r="K8623">
            <v>189</v>
          </cell>
          <cell r="L8623">
            <v>19</v>
          </cell>
          <cell r="M8623" t="str">
            <v>Jul/Aug</v>
          </cell>
          <cell r="N8623">
            <v>42</v>
          </cell>
        </row>
        <row r="8624">
          <cell r="A8624" t="str">
            <v>2006/07 W19</v>
          </cell>
          <cell r="B8624" t="str">
            <v>130 - LHR T3 Main</v>
          </cell>
          <cell r="C8624" t="str">
            <v>Deluxe - Chivas 2 for £30</v>
          </cell>
          <cell r="D8624">
            <v>2637.24</v>
          </cell>
          <cell r="E8624">
            <v>1813.74</v>
          </cell>
          <cell r="F8624">
            <v>135</v>
          </cell>
          <cell r="G8624">
            <v>0</v>
          </cell>
          <cell r="H8624">
            <v>0</v>
          </cell>
          <cell r="I8624">
            <v>0</v>
          </cell>
          <cell r="J8624">
            <v>132</v>
          </cell>
          <cell r="K8624">
            <v>805.2</v>
          </cell>
          <cell r="L8624">
            <v>19</v>
          </cell>
          <cell r="M8624" t="str">
            <v>Jul/Aug</v>
          </cell>
          <cell r="N8624">
            <v>49</v>
          </cell>
        </row>
        <row r="8625">
          <cell r="A8625" t="str">
            <v>2006/07 W19</v>
          </cell>
          <cell r="B8625" t="str">
            <v>130 - LHR T3 Main</v>
          </cell>
          <cell r="C8625" t="str">
            <v>Deluxe - Chivas Twin for £30</v>
          </cell>
          <cell r="D8625">
            <v>4545.47</v>
          </cell>
          <cell r="E8625">
            <v>3105.45</v>
          </cell>
          <cell r="F8625">
            <v>116</v>
          </cell>
          <cell r="G8625">
            <v>61.62</v>
          </cell>
          <cell r="H8625">
            <v>24.6</v>
          </cell>
          <cell r="I8625">
            <v>1</v>
          </cell>
          <cell r="J8625">
            <v>62</v>
          </cell>
          <cell r="K8625">
            <v>756.4</v>
          </cell>
          <cell r="L8625">
            <v>19</v>
          </cell>
          <cell r="M8625" t="str">
            <v>Jul/Aug</v>
          </cell>
          <cell r="N8625">
            <v>38</v>
          </cell>
        </row>
        <row r="8626">
          <cell r="A8626" t="str">
            <v>2006/07 W19</v>
          </cell>
          <cell r="B8626" t="str">
            <v>130 - LHR T3 Main</v>
          </cell>
          <cell r="C8626" t="str">
            <v>Deluxe - Chivas Triple Pack @ £45</v>
          </cell>
          <cell r="D8626">
            <v>1101.81</v>
          </cell>
          <cell r="E8626">
            <v>754.3</v>
          </cell>
          <cell r="F8626">
            <v>19</v>
          </cell>
          <cell r="G8626">
            <v>0</v>
          </cell>
          <cell r="H8626">
            <v>0</v>
          </cell>
          <cell r="I8626">
            <v>0</v>
          </cell>
          <cell r="J8626">
            <v>21</v>
          </cell>
          <cell r="K8626">
            <v>384.09</v>
          </cell>
          <cell r="L8626">
            <v>19</v>
          </cell>
          <cell r="M8626" t="str">
            <v>Jul/Aug</v>
          </cell>
          <cell r="N8626">
            <v>54</v>
          </cell>
        </row>
        <row r="8627">
          <cell r="A8627" t="str">
            <v>2006/07 W19</v>
          </cell>
          <cell r="B8627" t="str">
            <v>130 - LHR T3 Main</v>
          </cell>
          <cell r="C8627" t="str">
            <v>Deluxe - Chivas Save £5 18yo</v>
          </cell>
          <cell r="D8627">
            <v>769.78</v>
          </cell>
          <cell r="E8627">
            <v>504.32</v>
          </cell>
          <cell r="F8627">
            <v>22</v>
          </cell>
          <cell r="G8627">
            <v>69.98</v>
          </cell>
          <cell r="H8627">
            <v>25.72</v>
          </cell>
          <cell r="I8627">
            <v>2</v>
          </cell>
          <cell r="J8627">
            <v>57</v>
          </cell>
          <cell r="K8627">
            <v>630.41999999999996</v>
          </cell>
          <cell r="L8627">
            <v>19</v>
          </cell>
          <cell r="M8627" t="str">
            <v>Jul/Aug</v>
          </cell>
          <cell r="N8627">
            <v>50</v>
          </cell>
        </row>
        <row r="8628">
          <cell r="A8628" t="str">
            <v>2006/07 W19</v>
          </cell>
          <cell r="B8628" t="str">
            <v>130 - LHR T3 Main</v>
          </cell>
          <cell r="C8628" t="str">
            <v>Deluxe - Chivas Royal Salute get Chivas 18yo</v>
          </cell>
          <cell r="D8628">
            <v>1019.83</v>
          </cell>
          <cell r="E8628">
            <v>658.24</v>
          </cell>
          <cell r="F8628">
            <v>17</v>
          </cell>
          <cell r="G8628">
            <v>0</v>
          </cell>
          <cell r="H8628">
            <v>0</v>
          </cell>
          <cell r="I8628">
            <v>0</v>
          </cell>
          <cell r="J8628">
            <v>12</v>
          </cell>
          <cell r="K8628">
            <v>255.24</v>
          </cell>
          <cell r="L8628">
            <v>19</v>
          </cell>
          <cell r="M8628" t="str">
            <v>Jul/Aug</v>
          </cell>
          <cell r="N8628">
            <v>57</v>
          </cell>
        </row>
        <row r="8629">
          <cell r="A8629" t="str">
            <v>2006/07 W19</v>
          </cell>
          <cell r="B8629" t="str">
            <v>130 - LHR T3 Main</v>
          </cell>
          <cell r="C8629" t="str">
            <v>Deluxe - Dewars 2 for £30 ATA</v>
          </cell>
          <cell r="D8629">
            <v>399.98</v>
          </cell>
          <cell r="E8629">
            <v>116.31</v>
          </cell>
          <cell r="F8629">
            <v>26</v>
          </cell>
          <cell r="G8629">
            <v>289.99</v>
          </cell>
          <cell r="H8629">
            <v>29.13</v>
          </cell>
          <cell r="I8629">
            <v>19</v>
          </cell>
          <cell r="J8629">
            <v>80</v>
          </cell>
          <cell r="K8629">
            <v>423.23</v>
          </cell>
          <cell r="L8629">
            <v>19</v>
          </cell>
          <cell r="M8629" t="str">
            <v>Jul/Aug</v>
          </cell>
          <cell r="N8629">
            <v>40</v>
          </cell>
        </row>
        <row r="8630">
          <cell r="A8630" t="str">
            <v>2006/07 W19</v>
          </cell>
          <cell r="B8630" t="str">
            <v>130 - LHR T3 Main</v>
          </cell>
          <cell r="C8630" t="str">
            <v>Deluxe - JW Blue get a free 20cl Gold (Sept Only)</v>
          </cell>
          <cell r="D8630">
            <v>4492.3999999999996</v>
          </cell>
          <cell r="E8630">
            <v>2626.49</v>
          </cell>
          <cell r="F8630">
            <v>58</v>
          </cell>
          <cell r="G8630">
            <v>76.28</v>
          </cell>
          <cell r="H8630">
            <v>24.68</v>
          </cell>
          <cell r="I8630">
            <v>1</v>
          </cell>
          <cell r="J8630">
            <v>75</v>
          </cell>
          <cell r="K8630">
            <v>2387.25</v>
          </cell>
          <cell r="L8630">
            <v>19</v>
          </cell>
          <cell r="M8630" t="str">
            <v>Jul/Aug</v>
          </cell>
          <cell r="N8630">
            <v>46</v>
          </cell>
        </row>
        <row r="8631">
          <cell r="A8631" t="str">
            <v>2006/07 W19</v>
          </cell>
          <cell r="B8631" t="str">
            <v>130 - LHR T3 Main</v>
          </cell>
          <cell r="C8631" t="str">
            <v>Deluxe - Free 20cl bottle (linked to JW Blue) (Sept Only)</v>
          </cell>
          <cell r="D8631">
            <v>838.88</v>
          </cell>
          <cell r="E8631">
            <v>651.79</v>
          </cell>
          <cell r="F8631">
            <v>67</v>
          </cell>
          <cell r="G8631">
            <v>13.09</v>
          </cell>
          <cell r="H8631">
            <v>7.55</v>
          </cell>
          <cell r="I8631">
            <v>1</v>
          </cell>
          <cell r="J8631">
            <v>164</v>
          </cell>
          <cell r="K8631">
            <v>982.48</v>
          </cell>
          <cell r="L8631">
            <v>19</v>
          </cell>
          <cell r="M8631" t="str">
            <v>Jul/Aug</v>
          </cell>
          <cell r="N8631">
            <v>47</v>
          </cell>
        </row>
        <row r="8632">
          <cell r="A8632" t="str">
            <v>2006/07 W19</v>
          </cell>
          <cell r="B8632" t="str">
            <v>130 - LHR T3 Main</v>
          </cell>
          <cell r="C8632" t="str">
            <v>Champagne - Piper Florens Louis 2 for £30</v>
          </cell>
          <cell r="D8632">
            <v>277.49</v>
          </cell>
          <cell r="E8632">
            <v>130.83000000000001</v>
          </cell>
          <cell r="F8632">
            <v>16</v>
          </cell>
          <cell r="G8632">
            <v>17.5</v>
          </cell>
          <cell r="H8632">
            <v>4.34</v>
          </cell>
          <cell r="I8632">
            <v>1</v>
          </cell>
          <cell r="J8632">
            <v>47</v>
          </cell>
          <cell r="K8632">
            <v>418.3</v>
          </cell>
          <cell r="L8632">
            <v>19</v>
          </cell>
          <cell r="M8632" t="str">
            <v>Jul/Aug</v>
          </cell>
          <cell r="N8632">
            <v>53</v>
          </cell>
        </row>
        <row r="8633">
          <cell r="A8633" t="str">
            <v>2006/07 W19</v>
          </cell>
          <cell r="B8633" t="str">
            <v>130 - LHR T3 Main</v>
          </cell>
          <cell r="C8633" t="str">
            <v>Champagne - Piper Florens Louis Twin for £30</v>
          </cell>
          <cell r="D8633">
            <v>140</v>
          </cell>
          <cell r="E8633">
            <v>60.29</v>
          </cell>
          <cell r="F8633">
            <v>4</v>
          </cell>
          <cell r="G8633">
            <v>35</v>
          </cell>
          <cell r="H8633">
            <v>8.69</v>
          </cell>
          <cell r="I8633">
            <v>1</v>
          </cell>
          <cell r="J8633">
            <v>62</v>
          </cell>
          <cell r="K8633">
            <v>1103.5999999999999</v>
          </cell>
          <cell r="L8633">
            <v>19</v>
          </cell>
          <cell r="M8633" t="str">
            <v>Jul/Aug</v>
          </cell>
          <cell r="N8633">
            <v>33</v>
          </cell>
        </row>
        <row r="8634">
          <cell r="A8634" t="str">
            <v>2006/07 W19</v>
          </cell>
          <cell r="B8634" t="str">
            <v>130 - LHR T3 Main</v>
          </cell>
          <cell r="C8634" t="str">
            <v>Champagne - Charles Heidseick 2 for £35</v>
          </cell>
          <cell r="D8634">
            <v>114.95</v>
          </cell>
          <cell r="E8634">
            <v>68.66</v>
          </cell>
          <cell r="F8634">
            <v>5</v>
          </cell>
          <cell r="G8634">
            <v>0</v>
          </cell>
          <cell r="H8634">
            <v>0</v>
          </cell>
          <cell r="I8634">
            <v>0</v>
          </cell>
          <cell r="J8634">
            <v>16</v>
          </cell>
          <cell r="K8634">
            <v>148.13</v>
          </cell>
          <cell r="L8634">
            <v>19</v>
          </cell>
          <cell r="M8634" t="str">
            <v>Jul/Aug</v>
          </cell>
          <cell r="N8634">
            <v>55</v>
          </cell>
        </row>
        <row r="8635">
          <cell r="A8635" t="str">
            <v>2006/07 W19</v>
          </cell>
          <cell r="B8635" t="str">
            <v>130 - LHR T3 Main</v>
          </cell>
          <cell r="C8635" t="str">
            <v>Champagne - Canard Twin for £25</v>
          </cell>
          <cell r="D8635">
            <v>1667.5</v>
          </cell>
          <cell r="E8635">
            <v>657.61</v>
          </cell>
          <cell r="F8635">
            <v>67</v>
          </cell>
          <cell r="G8635">
            <v>350</v>
          </cell>
          <cell r="H8635">
            <v>82.11</v>
          </cell>
          <cell r="I8635">
            <v>14</v>
          </cell>
          <cell r="J8635">
            <v>66</v>
          </cell>
          <cell r="K8635">
            <v>1056</v>
          </cell>
          <cell r="L8635">
            <v>19</v>
          </cell>
          <cell r="M8635" t="str">
            <v>Jul/Aug</v>
          </cell>
          <cell r="N8635">
            <v>52</v>
          </cell>
        </row>
        <row r="8636">
          <cell r="A8636" t="str">
            <v>2006/07 W19</v>
          </cell>
          <cell r="B8636" t="str">
            <v>130 - LHR T3 Main</v>
          </cell>
          <cell r="C8636" t="str">
            <v>Wine - Beringer 3 for £15</v>
          </cell>
          <cell r="D8636">
            <v>0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  <cell r="K8636" t="str">
            <v>/0</v>
          </cell>
          <cell r="L8636">
            <v>19</v>
          </cell>
          <cell r="M8636" t="str">
            <v>Jul/Aug</v>
          </cell>
          <cell r="N8636">
            <v>43</v>
          </cell>
        </row>
        <row r="8637">
          <cell r="A8637" t="str">
            <v>2006/07 W19</v>
          </cell>
          <cell r="B8637" t="str">
            <v>130 - LHR T3 Main</v>
          </cell>
          <cell r="C8637" t="str">
            <v>Wine - Rosemount BOGOF</v>
          </cell>
          <cell r="D8637">
            <v>139.9</v>
          </cell>
          <cell r="E8637">
            <v>66.45</v>
          </cell>
          <cell r="F8637">
            <v>10</v>
          </cell>
          <cell r="G8637">
            <v>0</v>
          </cell>
          <cell r="H8637">
            <v>0</v>
          </cell>
          <cell r="I8637">
            <v>0</v>
          </cell>
          <cell r="J8637">
            <v>53</v>
          </cell>
          <cell r="K8637">
            <v>389.29</v>
          </cell>
          <cell r="L8637">
            <v>19</v>
          </cell>
          <cell r="M8637" t="str">
            <v>Jul/Aug</v>
          </cell>
          <cell r="N8637">
            <v>56</v>
          </cell>
        </row>
        <row r="8638">
          <cell r="A8638" t="str">
            <v>2006/07 W19</v>
          </cell>
          <cell r="B8638" t="str">
            <v>130 - LHR T3 Main</v>
          </cell>
          <cell r="C8638" t="str">
            <v>WOW - 2 for £45 Malt</v>
          </cell>
          <cell r="D8638">
            <v>1261.56</v>
          </cell>
          <cell r="E8638">
            <v>854.18</v>
          </cell>
          <cell r="F8638">
            <v>44</v>
          </cell>
          <cell r="G8638">
            <v>139.94999999999999</v>
          </cell>
          <cell r="H8638">
            <v>37.92</v>
          </cell>
          <cell r="I8638">
            <v>5</v>
          </cell>
          <cell r="J8638">
            <v>139</v>
          </cell>
          <cell r="K8638">
            <v>1086.7</v>
          </cell>
          <cell r="L8638">
            <v>19</v>
          </cell>
          <cell r="M8638" t="str">
            <v>Jul/Aug</v>
          </cell>
          <cell r="N8638">
            <v>34</v>
          </cell>
        </row>
        <row r="8639">
          <cell r="A8639" t="str">
            <v>2006/07 W19</v>
          </cell>
          <cell r="B8639" t="str">
            <v>130 - LHR T3 Main</v>
          </cell>
          <cell r="C8639" t="str">
            <v>WOW - Connemara 2 for £30</v>
          </cell>
          <cell r="D8639">
            <v>215.88</v>
          </cell>
          <cell r="E8639">
            <v>118.97</v>
          </cell>
          <cell r="F8639">
            <v>12</v>
          </cell>
          <cell r="G8639">
            <v>89.95</v>
          </cell>
          <cell r="H8639">
            <v>25.8</v>
          </cell>
          <cell r="I8639">
            <v>5</v>
          </cell>
          <cell r="J8639">
            <v>31</v>
          </cell>
          <cell r="K8639">
            <v>145.08000000000001</v>
          </cell>
          <cell r="L8639">
            <v>19</v>
          </cell>
          <cell r="M8639" t="str">
            <v>Jul/Aug</v>
          </cell>
          <cell r="N8639">
            <v>60</v>
          </cell>
        </row>
        <row r="8640">
          <cell r="A8640" t="str">
            <v>2006/07 W19</v>
          </cell>
          <cell r="B8640" t="str">
            <v>130 - LHR T3 Main</v>
          </cell>
          <cell r="C8640" t="str">
            <v>Others - 2 for £25 (glayva, disaronno)</v>
          </cell>
          <cell r="D8640">
            <v>390.74</v>
          </cell>
          <cell r="E8640">
            <v>275.45</v>
          </cell>
          <cell r="F8640">
            <v>26</v>
          </cell>
          <cell r="G8640">
            <v>44.97</v>
          </cell>
          <cell r="H8640">
            <v>10.02</v>
          </cell>
          <cell r="I8640">
            <v>3</v>
          </cell>
          <cell r="J8640">
            <v>48</v>
          </cell>
          <cell r="K8640">
            <v>167.67</v>
          </cell>
          <cell r="L8640">
            <v>19</v>
          </cell>
          <cell r="M8640" t="str">
            <v>Jul/Aug</v>
          </cell>
          <cell r="N8640">
            <v>48</v>
          </cell>
        </row>
        <row r="8641">
          <cell r="A8641" t="str">
            <v>2006/07 W19</v>
          </cell>
          <cell r="B8641" t="str">
            <v>130 - LHR T3 Main</v>
          </cell>
          <cell r="C8641" t="str">
            <v>Others - Pimms 2 for £15 (70cl)</v>
          </cell>
          <cell r="D8641">
            <v>617.96</v>
          </cell>
          <cell r="E8641">
            <v>178.94</v>
          </cell>
          <cell r="F8641">
            <v>80</v>
          </cell>
          <cell r="G8641">
            <v>446.99</v>
          </cell>
          <cell r="H8641">
            <v>52.79</v>
          </cell>
          <cell r="I8641">
            <v>59</v>
          </cell>
          <cell r="J8641">
            <v>119</v>
          </cell>
          <cell r="K8641">
            <v>527.74</v>
          </cell>
          <cell r="L8641">
            <v>19</v>
          </cell>
          <cell r="M8641" t="str">
            <v>Jul/Aug</v>
          </cell>
          <cell r="N8641">
            <v>35</v>
          </cell>
        </row>
        <row r="8642">
          <cell r="A8642" t="str">
            <v>2006/07 W19</v>
          </cell>
          <cell r="B8642" t="str">
            <v>130 - LHR T3 Main</v>
          </cell>
          <cell r="C8642" t="str">
            <v>Other - 2 for £30 Sauza</v>
          </cell>
          <cell r="D8642">
            <v>350.91</v>
          </cell>
          <cell r="E8642">
            <v>264.62</v>
          </cell>
          <cell r="F8642">
            <v>21</v>
          </cell>
          <cell r="G8642">
            <v>48.99</v>
          </cell>
          <cell r="H8642">
            <v>11.3</v>
          </cell>
          <cell r="I8642">
            <v>3</v>
          </cell>
          <cell r="J8642">
            <v>51</v>
          </cell>
          <cell r="K8642">
            <v>226.95</v>
          </cell>
          <cell r="L8642">
            <v>19</v>
          </cell>
          <cell r="M8642" t="str">
            <v>Jul/Aug</v>
          </cell>
          <cell r="N8642">
            <v>58</v>
          </cell>
        </row>
        <row r="8643">
          <cell r="A8643" t="str">
            <v>2006/07 W19</v>
          </cell>
          <cell r="B8643" t="str">
            <v>130 - LHR T3 Main</v>
          </cell>
          <cell r="C8643" t="str">
            <v>Others - 2 for £20 ATA (70cl)</v>
          </cell>
          <cell r="D8643">
            <v>0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24</v>
          </cell>
          <cell r="K8643" t="str">
            <v>/0</v>
          </cell>
          <cell r="L8643">
            <v>19</v>
          </cell>
          <cell r="M8643" t="str">
            <v>Jul/Aug</v>
          </cell>
          <cell r="N8643">
            <v>32</v>
          </cell>
        </row>
        <row r="8644">
          <cell r="A8644" t="str">
            <v>2006/07 W19</v>
          </cell>
          <cell r="B8644" t="str">
            <v>130 - LHR T3 Main</v>
          </cell>
          <cell r="C8644" t="str">
            <v>Others - 2 for £15 Fortified</v>
          </cell>
          <cell r="D8644">
            <v>170.61</v>
          </cell>
          <cell r="E8644">
            <v>92.16</v>
          </cell>
          <cell r="F8644">
            <v>19</v>
          </cell>
          <cell r="G8644">
            <v>8.7899999999999991</v>
          </cell>
          <cell r="H8644">
            <v>2.34</v>
          </cell>
          <cell r="I8644">
            <v>1</v>
          </cell>
          <cell r="J8644">
            <v>35</v>
          </cell>
          <cell r="K8644">
            <v>140</v>
          </cell>
          <cell r="L8644">
            <v>19</v>
          </cell>
          <cell r="M8644" t="str">
            <v>Jul/Aug</v>
          </cell>
          <cell r="N8644">
            <v>59</v>
          </cell>
        </row>
        <row r="8645">
          <cell r="A8645" t="str">
            <v>2006/07 W19</v>
          </cell>
          <cell r="B8645" t="str">
            <v>140 - LHR T4 Main</v>
          </cell>
          <cell r="C8645" t="str">
            <v>Liquor</v>
          </cell>
          <cell r="D8645">
            <v>116315.2</v>
          </cell>
          <cell r="E8645">
            <v>73166.66</v>
          </cell>
          <cell r="F8645">
            <v>7091</v>
          </cell>
          <cell r="G8645">
            <v>8886.07</v>
          </cell>
          <cell r="H8645">
            <v>2012.43</v>
          </cell>
          <cell r="I8645">
            <v>524</v>
          </cell>
          <cell r="J8645">
            <v>10355</v>
          </cell>
          <cell r="K8645">
            <v>64913.58</v>
          </cell>
          <cell r="L8645">
            <v>19</v>
          </cell>
          <cell r="M8645" t="str">
            <v>Jul/Aug</v>
          </cell>
          <cell r="N8645">
            <v>1</v>
          </cell>
        </row>
        <row r="8646">
          <cell r="A8646" t="str">
            <v>2006/07 W19</v>
          </cell>
          <cell r="B8646" t="str">
            <v>140 - LHR T4 Main</v>
          </cell>
          <cell r="C8646" t="str">
            <v>Tobacco</v>
          </cell>
          <cell r="D8646">
            <v>54681.24</v>
          </cell>
          <cell r="E8646">
            <v>40480.26</v>
          </cell>
          <cell r="F8646">
            <v>1866</v>
          </cell>
          <cell r="G8646">
            <v>318.55</v>
          </cell>
          <cell r="H8646">
            <v>42.94</v>
          </cell>
          <cell r="I8646">
            <v>18</v>
          </cell>
          <cell r="J8646">
            <v>4354</v>
          </cell>
          <cell r="K8646">
            <v>32718.33</v>
          </cell>
          <cell r="L8646">
            <v>19</v>
          </cell>
          <cell r="M8646" t="str">
            <v>Jul/Aug</v>
          </cell>
          <cell r="N8646">
            <v>2</v>
          </cell>
        </row>
        <row r="8647">
          <cell r="A8647" t="str">
            <v>2006/07 W19</v>
          </cell>
          <cell r="B8647" t="str">
            <v>140 - LHR T4 Main</v>
          </cell>
          <cell r="C8647" t="str">
            <v>Perfumery</v>
          </cell>
          <cell r="D8647">
            <v>366535.07</v>
          </cell>
          <cell r="E8647">
            <v>232057.9</v>
          </cell>
          <cell r="F8647">
            <v>14329</v>
          </cell>
          <cell r="G8647">
            <v>51982.14</v>
          </cell>
          <cell r="H8647">
            <v>26020.9</v>
          </cell>
          <cell r="I8647">
            <v>2170</v>
          </cell>
          <cell r="J8647">
            <v>45983</v>
          </cell>
          <cell r="K8647">
            <v>411097.68</v>
          </cell>
          <cell r="L8647">
            <v>19</v>
          </cell>
          <cell r="M8647" t="str">
            <v>Jul/Aug</v>
          </cell>
          <cell r="N8647">
            <v>3</v>
          </cell>
        </row>
        <row r="8648">
          <cell r="A8648" t="str">
            <v>2006/07 W19</v>
          </cell>
          <cell r="B8648" t="str">
            <v>140 - LHR T4 Main</v>
          </cell>
          <cell r="C8648" t="str">
            <v>Food</v>
          </cell>
          <cell r="D8648">
            <v>42758.1</v>
          </cell>
          <cell r="E8648">
            <v>22015.3</v>
          </cell>
          <cell r="F8648">
            <v>10640</v>
          </cell>
          <cell r="G8648">
            <v>3813.1</v>
          </cell>
          <cell r="H8648">
            <v>1550.41</v>
          </cell>
          <cell r="I8648">
            <v>961</v>
          </cell>
          <cell r="J8648">
            <v>12838</v>
          </cell>
          <cell r="K8648">
            <v>27492.720000000001</v>
          </cell>
          <cell r="L8648">
            <v>19</v>
          </cell>
          <cell r="M8648" t="str">
            <v>Jul/Aug</v>
          </cell>
          <cell r="N8648">
            <v>4</v>
          </cell>
        </row>
        <row r="8649">
          <cell r="A8649" t="str">
            <v>2006/07 W19</v>
          </cell>
          <cell r="B8649" t="str">
            <v>140 - LHR T4 Main</v>
          </cell>
          <cell r="C8649" t="str">
            <v>Tax Free</v>
          </cell>
          <cell r="D8649">
            <v>49464.9</v>
          </cell>
          <cell r="E8649">
            <v>27709.279999999999</v>
          </cell>
          <cell r="F8649">
            <v>2853</v>
          </cell>
          <cell r="G8649">
            <v>6142.61</v>
          </cell>
          <cell r="H8649">
            <v>2656.95</v>
          </cell>
          <cell r="I8649">
            <v>369</v>
          </cell>
          <cell r="J8649">
            <v>12796</v>
          </cell>
          <cell r="K8649">
            <v>93473.82</v>
          </cell>
          <cell r="L8649">
            <v>19</v>
          </cell>
          <cell r="M8649" t="str">
            <v>Jul/Aug</v>
          </cell>
          <cell r="N8649">
            <v>5</v>
          </cell>
        </row>
        <row r="8650">
          <cell r="A8650" t="str">
            <v>2006/07 W19</v>
          </cell>
          <cell r="B8650" t="str">
            <v>140 - LHR T4 Main</v>
          </cell>
          <cell r="C8650" t="str">
            <v>Unclassified Products</v>
          </cell>
          <cell r="D8650">
            <v>0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  <cell r="K8650" t="str">
            <v>/0</v>
          </cell>
          <cell r="L8650">
            <v>19</v>
          </cell>
          <cell r="M8650" t="str">
            <v>Jul/Aug</v>
          </cell>
          <cell r="N8650">
            <v>6</v>
          </cell>
        </row>
        <row r="8651">
          <cell r="A8651" t="str">
            <v>2006/07 W19</v>
          </cell>
          <cell r="B8651" t="str">
            <v>140 - LHR T4 Main</v>
          </cell>
          <cell r="C8651" t="str">
            <v>Spirits</v>
          </cell>
          <cell r="D8651">
            <v>97165.94</v>
          </cell>
          <cell r="E8651">
            <v>64431.14</v>
          </cell>
          <cell r="F8651">
            <v>6092</v>
          </cell>
          <cell r="G8651">
            <v>6510.29</v>
          </cell>
          <cell r="H8651">
            <v>1482.45</v>
          </cell>
          <cell r="I8651">
            <v>413</v>
          </cell>
          <cell r="J8651">
            <v>8378</v>
          </cell>
          <cell r="K8651">
            <v>46803.839999999997</v>
          </cell>
          <cell r="L8651">
            <v>19</v>
          </cell>
          <cell r="M8651" t="str">
            <v>Jul/Aug</v>
          </cell>
          <cell r="N8651">
            <v>7</v>
          </cell>
        </row>
        <row r="8652">
          <cell r="A8652" t="str">
            <v>2006/07 W19</v>
          </cell>
          <cell r="B8652" t="str">
            <v>140 - LHR T4 Main</v>
          </cell>
          <cell r="C8652" t="str">
            <v>Fortified Wines</v>
          </cell>
          <cell r="D8652">
            <v>1693.55</v>
          </cell>
          <cell r="E8652">
            <v>930.45</v>
          </cell>
          <cell r="F8652">
            <v>186</v>
          </cell>
          <cell r="G8652">
            <v>186.7</v>
          </cell>
          <cell r="H8652">
            <v>37.659999999999997</v>
          </cell>
          <cell r="I8652">
            <v>21</v>
          </cell>
          <cell r="J8652">
            <v>297</v>
          </cell>
          <cell r="K8652">
            <v>1182.49</v>
          </cell>
          <cell r="L8652">
            <v>19</v>
          </cell>
          <cell r="M8652" t="str">
            <v>Jul/Aug</v>
          </cell>
          <cell r="N8652">
            <v>10</v>
          </cell>
        </row>
        <row r="8653">
          <cell r="A8653" t="str">
            <v>2006/07 W19</v>
          </cell>
          <cell r="B8653" t="str">
            <v>140 - LHR T4 Main</v>
          </cell>
          <cell r="C8653" t="str">
            <v>Others</v>
          </cell>
          <cell r="D8653">
            <v>0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0</v>
          </cell>
          <cell r="K8653" t="str">
            <v>/0</v>
          </cell>
          <cell r="L8653">
            <v>19</v>
          </cell>
          <cell r="M8653" t="str">
            <v>Jul/Aug</v>
          </cell>
          <cell r="N8653">
            <v>11</v>
          </cell>
        </row>
        <row r="8654">
          <cell r="A8654" t="str">
            <v>2006/07 W19</v>
          </cell>
          <cell r="B8654" t="str">
            <v>140 - LHR T4 Main</v>
          </cell>
          <cell r="C8654" t="str">
            <v>Champagne</v>
          </cell>
          <cell r="D8654">
            <v>15150.61</v>
          </cell>
          <cell r="E8654">
            <v>6687.9</v>
          </cell>
          <cell r="F8654">
            <v>453</v>
          </cell>
          <cell r="G8654">
            <v>1999.17</v>
          </cell>
          <cell r="H8654">
            <v>463.89</v>
          </cell>
          <cell r="I8654">
            <v>64</v>
          </cell>
          <cell r="J8654">
            <v>967</v>
          </cell>
          <cell r="K8654">
            <v>17586.59</v>
          </cell>
          <cell r="L8654">
            <v>19</v>
          </cell>
          <cell r="M8654" t="str">
            <v>Jul/Aug</v>
          </cell>
          <cell r="N8654">
            <v>8</v>
          </cell>
        </row>
        <row r="8655">
          <cell r="A8655" t="str">
            <v>2006/07 W19</v>
          </cell>
          <cell r="B8655" t="str">
            <v>140 - LHR T4 Main</v>
          </cell>
          <cell r="C8655" t="str">
            <v>Wines</v>
          </cell>
          <cell r="D8655">
            <v>2305.1</v>
          </cell>
          <cell r="E8655">
            <v>1117.17</v>
          </cell>
          <cell r="F8655">
            <v>360</v>
          </cell>
          <cell r="G8655">
            <v>189.91</v>
          </cell>
          <cell r="H8655">
            <v>28.43</v>
          </cell>
          <cell r="I8655">
            <v>26</v>
          </cell>
          <cell r="J8655">
            <v>712</v>
          </cell>
          <cell r="K8655">
            <v>2847.92</v>
          </cell>
          <cell r="L8655">
            <v>19</v>
          </cell>
          <cell r="M8655" t="str">
            <v>Jul/Aug</v>
          </cell>
          <cell r="N8655">
            <v>9</v>
          </cell>
        </row>
        <row r="8656">
          <cell r="A8656" t="str">
            <v>2006/07 W19</v>
          </cell>
          <cell r="B8656" t="str">
            <v>140 - LHR T4 Main</v>
          </cell>
          <cell r="C8656" t="str">
            <v>Unclassified Liquor</v>
          </cell>
          <cell r="D8656">
            <v>0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1</v>
          </cell>
          <cell r="K8656" t="str">
            <v>/0</v>
          </cell>
          <cell r="L8656">
            <v>19</v>
          </cell>
          <cell r="M8656" t="str">
            <v>Jul/Aug</v>
          </cell>
          <cell r="N8656">
            <v>12</v>
          </cell>
        </row>
        <row r="8657">
          <cell r="A8657" t="str">
            <v>2006/07 W19</v>
          </cell>
          <cell r="B8657" t="str">
            <v>140 - LHR T4 Main</v>
          </cell>
          <cell r="C8657" t="str">
            <v>Value - 2 for £15</v>
          </cell>
          <cell r="D8657">
            <v>9289.2199999999993</v>
          </cell>
          <cell r="E8657">
            <v>6676.03</v>
          </cell>
          <cell r="F8657">
            <v>1159</v>
          </cell>
          <cell r="G8657">
            <v>30.93</v>
          </cell>
          <cell r="H8657">
            <v>6.37</v>
          </cell>
          <cell r="I8657">
            <v>2</v>
          </cell>
          <cell r="J8657">
            <v>923</v>
          </cell>
          <cell r="K8657">
            <v>2800.46</v>
          </cell>
          <cell r="L8657">
            <v>19</v>
          </cell>
          <cell r="M8657" t="str">
            <v>Jul/Aug</v>
          </cell>
          <cell r="N8657">
            <v>31</v>
          </cell>
        </row>
        <row r="8658">
          <cell r="A8658" t="str">
            <v>2006/07 W19</v>
          </cell>
          <cell r="B8658" t="str">
            <v>140 - LHR T4 Main</v>
          </cell>
          <cell r="C8658" t="str">
            <v>Value - 2 for £20 Bombay Saphire</v>
          </cell>
          <cell r="D8658">
            <v>1127.06</v>
          </cell>
          <cell r="E8658">
            <v>865.74</v>
          </cell>
          <cell r="F8658">
            <v>94</v>
          </cell>
          <cell r="G8658">
            <v>0</v>
          </cell>
          <cell r="H8658">
            <v>0</v>
          </cell>
          <cell r="I8658">
            <v>0</v>
          </cell>
          <cell r="J8658">
            <v>61</v>
          </cell>
          <cell r="K8658">
            <v>169.58</v>
          </cell>
          <cell r="L8658">
            <v>19</v>
          </cell>
          <cell r="M8658" t="str">
            <v>Jul/Aug</v>
          </cell>
          <cell r="N8658">
            <v>45</v>
          </cell>
        </row>
        <row r="8659">
          <cell r="A8659" t="str">
            <v>2006/07 W19</v>
          </cell>
          <cell r="B8659" t="str">
            <v>140 - LHR T4 Main</v>
          </cell>
          <cell r="C8659" t="str">
            <v>Value - Baileys 2 for £20</v>
          </cell>
          <cell r="D8659">
            <v>2845.46</v>
          </cell>
          <cell r="E8659">
            <v>1718.19</v>
          </cell>
          <cell r="F8659">
            <v>267</v>
          </cell>
          <cell r="G8659">
            <v>49.36</v>
          </cell>
          <cell r="H8659">
            <v>17.579999999999998</v>
          </cell>
          <cell r="I8659">
            <v>3</v>
          </cell>
          <cell r="J8659">
            <v>265</v>
          </cell>
          <cell r="K8659">
            <v>1277.27</v>
          </cell>
          <cell r="L8659">
            <v>19</v>
          </cell>
          <cell r="M8659" t="str">
            <v>Jul/Aug</v>
          </cell>
          <cell r="N8659">
            <v>39</v>
          </cell>
        </row>
        <row r="8660">
          <cell r="A8660" t="str">
            <v>2006/07 W19</v>
          </cell>
          <cell r="B8660" t="str">
            <v>140 - LHR T4 Main</v>
          </cell>
          <cell r="C8660" t="str">
            <v>Value - Baileys Twin @ £20</v>
          </cell>
          <cell r="D8660">
            <v>820</v>
          </cell>
          <cell r="E8660">
            <v>500.24</v>
          </cell>
          <cell r="F8660">
            <v>41</v>
          </cell>
          <cell r="G8660">
            <v>0</v>
          </cell>
          <cell r="H8660">
            <v>0</v>
          </cell>
          <cell r="I8660">
            <v>0</v>
          </cell>
          <cell r="J8660">
            <v>21</v>
          </cell>
          <cell r="K8660">
            <v>202.42</v>
          </cell>
          <cell r="L8660">
            <v>19</v>
          </cell>
          <cell r="M8660" t="str">
            <v>Jul/Aug</v>
          </cell>
          <cell r="N8660">
            <v>51</v>
          </cell>
        </row>
        <row r="8661">
          <cell r="A8661" t="str">
            <v>2006/07 W19</v>
          </cell>
          <cell r="B8661" t="str">
            <v>140 - LHR T4 Main</v>
          </cell>
          <cell r="C8661" t="str">
            <v>Value - Twins @ £15</v>
          </cell>
          <cell r="D8661">
            <v>3870</v>
          </cell>
          <cell r="E8661">
            <v>2686.63</v>
          </cell>
          <cell r="F8661">
            <v>258</v>
          </cell>
          <cell r="G8661">
            <v>0</v>
          </cell>
          <cell r="H8661">
            <v>0</v>
          </cell>
          <cell r="I8661">
            <v>0</v>
          </cell>
          <cell r="J8661">
            <v>193</v>
          </cell>
          <cell r="K8661">
            <v>1036.69</v>
          </cell>
          <cell r="L8661">
            <v>19</v>
          </cell>
          <cell r="M8661" t="str">
            <v>Jul/Aug</v>
          </cell>
          <cell r="N8661">
            <v>36</v>
          </cell>
        </row>
        <row r="8662">
          <cell r="A8662" t="str">
            <v>2006/07 W19</v>
          </cell>
          <cell r="B8662" t="str">
            <v>140 - LHR T4 Main</v>
          </cell>
          <cell r="C8662" t="str">
            <v>Malt - 2 For £45 (6 glenmorangie + 2)</v>
          </cell>
          <cell r="D8662">
            <v>1379.52</v>
          </cell>
          <cell r="E8662">
            <v>980.75</v>
          </cell>
          <cell r="F8662">
            <v>48</v>
          </cell>
          <cell r="G8662">
            <v>56.98</v>
          </cell>
          <cell r="H8662">
            <v>15.6</v>
          </cell>
          <cell r="I8662">
            <v>2</v>
          </cell>
          <cell r="J8662">
            <v>77</v>
          </cell>
          <cell r="K8662">
            <v>598.16</v>
          </cell>
          <cell r="L8662">
            <v>19</v>
          </cell>
          <cell r="M8662" t="str">
            <v>Jul/Aug</v>
          </cell>
          <cell r="N8662">
            <v>30</v>
          </cell>
        </row>
        <row r="8663">
          <cell r="A8663" t="str">
            <v>2006/07 W19</v>
          </cell>
          <cell r="B8663" t="str">
            <v>140 - LHR T4 Main</v>
          </cell>
          <cell r="C8663" t="str">
            <v>Malt - Save £5 Glenmorangie Traditional</v>
          </cell>
          <cell r="D8663">
            <v>319.92</v>
          </cell>
          <cell r="E8663">
            <v>228.48</v>
          </cell>
          <cell r="F8663">
            <v>8</v>
          </cell>
          <cell r="G8663">
            <v>0</v>
          </cell>
          <cell r="H8663">
            <v>0</v>
          </cell>
          <cell r="I8663">
            <v>0</v>
          </cell>
          <cell r="J8663">
            <v>27</v>
          </cell>
          <cell r="K8663">
            <v>308.61</v>
          </cell>
          <cell r="L8663">
            <v>19</v>
          </cell>
          <cell r="M8663" t="str">
            <v>Jul/Aug</v>
          </cell>
          <cell r="N8663">
            <v>44</v>
          </cell>
        </row>
        <row r="8664">
          <cell r="A8664" t="str">
            <v>2006/07 W19</v>
          </cell>
          <cell r="B8664" t="str">
            <v>140 - LHR T4 Main</v>
          </cell>
          <cell r="C8664" t="str">
            <v>Cognac - XO @ £45</v>
          </cell>
          <cell r="D8664">
            <v>2830</v>
          </cell>
          <cell r="E8664">
            <v>1845.97</v>
          </cell>
          <cell r="F8664">
            <v>63</v>
          </cell>
          <cell r="G8664">
            <v>135</v>
          </cell>
          <cell r="H8664">
            <v>53.37</v>
          </cell>
          <cell r="I8664">
            <v>3</v>
          </cell>
          <cell r="J8664">
            <v>196</v>
          </cell>
          <cell r="K8664">
            <v>3773</v>
          </cell>
          <cell r="L8664">
            <v>19</v>
          </cell>
          <cell r="M8664" t="str">
            <v>Jul/Aug</v>
          </cell>
          <cell r="N8664">
            <v>37</v>
          </cell>
        </row>
        <row r="8665">
          <cell r="A8665" t="str">
            <v>2006/07 W19</v>
          </cell>
          <cell r="B8665" t="str">
            <v>140 - LHR T4 Main</v>
          </cell>
          <cell r="C8665" t="str">
            <v>Cognac - VSOP 2 for £45</v>
          </cell>
          <cell r="D8665">
            <v>2430.86</v>
          </cell>
          <cell r="E8665">
            <v>1659.87</v>
          </cell>
          <cell r="F8665">
            <v>104</v>
          </cell>
          <cell r="G8665">
            <v>147.97999999999999</v>
          </cell>
          <cell r="H8665">
            <v>35.020000000000003</v>
          </cell>
          <cell r="I8665">
            <v>6</v>
          </cell>
          <cell r="J8665">
            <v>114</v>
          </cell>
          <cell r="K8665">
            <v>1058.5899999999999</v>
          </cell>
          <cell r="L8665">
            <v>19</v>
          </cell>
          <cell r="M8665" t="str">
            <v>Jul/Aug</v>
          </cell>
          <cell r="N8665">
            <v>41</v>
          </cell>
        </row>
        <row r="8666">
          <cell r="A8666" t="str">
            <v>2006/07 W19</v>
          </cell>
          <cell r="B8666" t="str">
            <v>140 - LHR T4 Main</v>
          </cell>
          <cell r="C8666" t="str">
            <v>Cognac - Only £17_99 VS Especiale</v>
          </cell>
          <cell r="D8666">
            <v>577.66</v>
          </cell>
          <cell r="E8666">
            <v>388.81</v>
          </cell>
          <cell r="F8666">
            <v>34</v>
          </cell>
          <cell r="G8666">
            <v>16.989999999999998</v>
          </cell>
          <cell r="H8666">
            <v>1.39</v>
          </cell>
          <cell r="I8666">
            <v>1</v>
          </cell>
          <cell r="J8666">
            <v>15</v>
          </cell>
          <cell r="K8666">
            <v>78.75</v>
          </cell>
          <cell r="L8666">
            <v>19</v>
          </cell>
          <cell r="M8666" t="str">
            <v>Jul/Aug</v>
          </cell>
          <cell r="N8666">
            <v>42</v>
          </cell>
        </row>
        <row r="8667">
          <cell r="A8667" t="str">
            <v>2006/07 W19</v>
          </cell>
          <cell r="B8667" t="str">
            <v>140 - LHR T4 Main</v>
          </cell>
          <cell r="C8667" t="str">
            <v>Deluxe - Chivas 2 for £30</v>
          </cell>
          <cell r="D8667">
            <v>719.64</v>
          </cell>
          <cell r="E8667">
            <v>500.04</v>
          </cell>
          <cell r="F8667">
            <v>36</v>
          </cell>
          <cell r="G8667">
            <v>0</v>
          </cell>
          <cell r="H8667">
            <v>0</v>
          </cell>
          <cell r="I8667">
            <v>0</v>
          </cell>
          <cell r="J8667">
            <v>7</v>
          </cell>
          <cell r="K8667">
            <v>42.7</v>
          </cell>
          <cell r="L8667">
            <v>19</v>
          </cell>
          <cell r="M8667" t="str">
            <v>Jul/Aug</v>
          </cell>
          <cell r="N8667">
            <v>49</v>
          </cell>
        </row>
        <row r="8668">
          <cell r="A8668" t="str">
            <v>2006/07 W19</v>
          </cell>
          <cell r="B8668" t="str">
            <v>140 - LHR T4 Main</v>
          </cell>
          <cell r="C8668" t="str">
            <v>Deluxe - Chivas Twin for £30</v>
          </cell>
          <cell r="D8668">
            <v>1130.71</v>
          </cell>
          <cell r="E8668">
            <v>776.91</v>
          </cell>
          <cell r="F8668">
            <v>29</v>
          </cell>
          <cell r="G8668">
            <v>0</v>
          </cell>
          <cell r="H8668">
            <v>0</v>
          </cell>
          <cell r="I8668">
            <v>0</v>
          </cell>
          <cell r="J8668">
            <v>22</v>
          </cell>
          <cell r="K8668">
            <v>268.39999999999998</v>
          </cell>
          <cell r="L8668">
            <v>19</v>
          </cell>
          <cell r="M8668" t="str">
            <v>Jul/Aug</v>
          </cell>
          <cell r="N8668">
            <v>38</v>
          </cell>
        </row>
        <row r="8669">
          <cell r="A8669" t="str">
            <v>2006/07 W19</v>
          </cell>
          <cell r="B8669" t="str">
            <v>140 - LHR T4 Main</v>
          </cell>
          <cell r="C8669" t="str">
            <v>Deluxe - Chivas Triple Pack @ £45</v>
          </cell>
          <cell r="D8669">
            <v>231.96</v>
          </cell>
          <cell r="E8669">
            <v>158.80000000000001</v>
          </cell>
          <cell r="F8669">
            <v>4</v>
          </cell>
          <cell r="G8669">
            <v>0</v>
          </cell>
          <cell r="H8669">
            <v>0</v>
          </cell>
          <cell r="I8669">
            <v>0</v>
          </cell>
          <cell r="J8669">
            <v>5</v>
          </cell>
          <cell r="K8669">
            <v>91.45</v>
          </cell>
          <cell r="L8669">
            <v>19</v>
          </cell>
          <cell r="M8669" t="str">
            <v>Jul/Aug</v>
          </cell>
          <cell r="N8669">
            <v>54</v>
          </cell>
        </row>
        <row r="8670">
          <cell r="A8670" t="str">
            <v>2006/07 W19</v>
          </cell>
          <cell r="B8670" t="str">
            <v>140 - LHR T4 Main</v>
          </cell>
          <cell r="C8670" t="str">
            <v>Deluxe - Chivas Save £5 18yo</v>
          </cell>
          <cell r="D8670">
            <v>279.92</v>
          </cell>
          <cell r="E8670">
            <v>191.44</v>
          </cell>
          <cell r="F8670">
            <v>8</v>
          </cell>
          <cell r="G8670">
            <v>0</v>
          </cell>
          <cell r="H8670">
            <v>0</v>
          </cell>
          <cell r="I8670">
            <v>0</v>
          </cell>
          <cell r="J8670">
            <v>10</v>
          </cell>
          <cell r="K8670">
            <v>110.6</v>
          </cell>
          <cell r="L8670">
            <v>19</v>
          </cell>
          <cell r="M8670" t="str">
            <v>Jul/Aug</v>
          </cell>
          <cell r="N8670">
            <v>50</v>
          </cell>
        </row>
        <row r="8671">
          <cell r="A8671" t="str">
            <v>2006/07 W19</v>
          </cell>
          <cell r="B8671" t="str">
            <v>140 - LHR T4 Main</v>
          </cell>
          <cell r="C8671" t="str">
            <v>Deluxe - Chivas Royal Salute get Chivas 18yo</v>
          </cell>
          <cell r="D8671">
            <v>239.96</v>
          </cell>
          <cell r="E8671">
            <v>154.88</v>
          </cell>
          <cell r="F8671">
            <v>4</v>
          </cell>
          <cell r="G8671">
            <v>0</v>
          </cell>
          <cell r="H8671">
            <v>0</v>
          </cell>
          <cell r="I8671">
            <v>0</v>
          </cell>
          <cell r="J8671">
            <v>3</v>
          </cell>
          <cell r="K8671">
            <v>63.81</v>
          </cell>
          <cell r="L8671">
            <v>19</v>
          </cell>
          <cell r="M8671" t="str">
            <v>Jul/Aug</v>
          </cell>
          <cell r="N8671">
            <v>57</v>
          </cell>
        </row>
        <row r="8672">
          <cell r="A8672" t="str">
            <v>2006/07 W19</v>
          </cell>
          <cell r="B8672" t="str">
            <v>140 - LHR T4 Main</v>
          </cell>
          <cell r="C8672" t="str">
            <v>Deluxe - Dewars 2 for £30 ATA</v>
          </cell>
          <cell r="D8672">
            <v>49.99</v>
          </cell>
          <cell r="E8672">
            <v>38.86</v>
          </cell>
          <cell r="F8672">
            <v>3</v>
          </cell>
          <cell r="G8672">
            <v>0</v>
          </cell>
          <cell r="H8672">
            <v>0</v>
          </cell>
          <cell r="I8672">
            <v>0</v>
          </cell>
          <cell r="J8672">
            <v>15</v>
          </cell>
          <cell r="K8672">
            <v>79.349999999999994</v>
          </cell>
          <cell r="L8672">
            <v>19</v>
          </cell>
          <cell r="M8672" t="str">
            <v>Jul/Aug</v>
          </cell>
          <cell r="N8672">
            <v>40</v>
          </cell>
        </row>
        <row r="8673">
          <cell r="A8673" t="str">
            <v>2006/07 W19</v>
          </cell>
          <cell r="B8673" t="str">
            <v>140 - LHR T4 Main</v>
          </cell>
          <cell r="C8673" t="str">
            <v>Deluxe - JW Blue get a free 20cl Gold (Sept Only)</v>
          </cell>
          <cell r="D8673">
            <v>1356.8</v>
          </cell>
          <cell r="E8673">
            <v>827.75</v>
          </cell>
          <cell r="F8673">
            <v>16</v>
          </cell>
          <cell r="G8673">
            <v>76.28</v>
          </cell>
          <cell r="H8673">
            <v>24.68</v>
          </cell>
          <cell r="I8673">
            <v>1</v>
          </cell>
          <cell r="J8673">
            <v>30</v>
          </cell>
          <cell r="K8673">
            <v>954.9</v>
          </cell>
          <cell r="L8673">
            <v>19</v>
          </cell>
          <cell r="M8673" t="str">
            <v>Jul/Aug</v>
          </cell>
          <cell r="N8673">
            <v>46</v>
          </cell>
        </row>
        <row r="8674">
          <cell r="A8674" t="str">
            <v>2006/07 W19</v>
          </cell>
          <cell r="B8674" t="str">
            <v>140 - LHR T4 Main</v>
          </cell>
          <cell r="C8674" t="str">
            <v>Deluxe - Free 20cl bottle (linked to JW Blue) (Sept Only)</v>
          </cell>
          <cell r="D8674">
            <v>181.87</v>
          </cell>
          <cell r="E8674">
            <v>104.13</v>
          </cell>
          <cell r="F8674">
            <v>19</v>
          </cell>
          <cell r="G8674">
            <v>13.09</v>
          </cell>
          <cell r="H8674">
            <v>7.55</v>
          </cell>
          <cell r="I8674">
            <v>1</v>
          </cell>
          <cell r="J8674">
            <v>29</v>
          </cell>
          <cell r="K8674">
            <v>173.74</v>
          </cell>
          <cell r="L8674">
            <v>19</v>
          </cell>
          <cell r="M8674" t="str">
            <v>Jul/Aug</v>
          </cell>
          <cell r="N8674">
            <v>47</v>
          </cell>
        </row>
        <row r="8675">
          <cell r="A8675" t="str">
            <v>2006/07 W19</v>
          </cell>
          <cell r="B8675" t="str">
            <v>140 - LHR T4 Main</v>
          </cell>
          <cell r="C8675" t="str">
            <v>Champagne - Piper Florens Louis 2 for £30</v>
          </cell>
          <cell r="D8675">
            <v>140</v>
          </cell>
          <cell r="E8675">
            <v>68.8</v>
          </cell>
          <cell r="F8675">
            <v>8</v>
          </cell>
          <cell r="G8675">
            <v>0</v>
          </cell>
          <cell r="H8675">
            <v>0</v>
          </cell>
          <cell r="I8675">
            <v>0</v>
          </cell>
          <cell r="J8675">
            <v>18</v>
          </cell>
          <cell r="K8675">
            <v>160.19999999999999</v>
          </cell>
          <cell r="L8675">
            <v>19</v>
          </cell>
          <cell r="M8675" t="str">
            <v>Jul/Aug</v>
          </cell>
          <cell r="N8675">
            <v>53</v>
          </cell>
        </row>
        <row r="8676">
          <cell r="A8676" t="str">
            <v>2006/07 W19</v>
          </cell>
          <cell r="B8676" t="str">
            <v>140 - LHR T4 Main</v>
          </cell>
          <cell r="C8676" t="str">
            <v>Champagne - Piper Florens Louis Twin for £30</v>
          </cell>
          <cell r="D8676">
            <v>210</v>
          </cell>
          <cell r="E8676">
            <v>94.69</v>
          </cell>
          <cell r="F8676">
            <v>6</v>
          </cell>
          <cell r="G8676">
            <v>35</v>
          </cell>
          <cell r="H8676">
            <v>8.69</v>
          </cell>
          <cell r="I8676">
            <v>1</v>
          </cell>
          <cell r="J8676">
            <v>12</v>
          </cell>
          <cell r="K8676">
            <v>213.6</v>
          </cell>
          <cell r="L8676">
            <v>19</v>
          </cell>
          <cell r="M8676" t="str">
            <v>Jul/Aug</v>
          </cell>
          <cell r="N8676">
            <v>33</v>
          </cell>
        </row>
        <row r="8677">
          <cell r="A8677" t="str">
            <v>2006/07 W19</v>
          </cell>
          <cell r="B8677" t="str">
            <v>140 - LHR T4 Main</v>
          </cell>
          <cell r="C8677" t="str">
            <v>Champagne - Charles Heidseick 2 for £35</v>
          </cell>
          <cell r="D8677">
            <v>114.95</v>
          </cell>
          <cell r="E8677">
            <v>63.58</v>
          </cell>
          <cell r="F8677">
            <v>5</v>
          </cell>
          <cell r="G8677">
            <v>22.99</v>
          </cell>
          <cell r="H8677">
            <v>8.66</v>
          </cell>
          <cell r="I8677">
            <v>1</v>
          </cell>
          <cell r="J8677">
            <v>14</v>
          </cell>
          <cell r="K8677">
            <v>129.63999999999999</v>
          </cell>
          <cell r="L8677">
            <v>19</v>
          </cell>
          <cell r="M8677" t="str">
            <v>Jul/Aug</v>
          </cell>
          <cell r="N8677">
            <v>55</v>
          </cell>
        </row>
        <row r="8678">
          <cell r="A8678" t="str">
            <v>2006/07 W19</v>
          </cell>
          <cell r="B8678" t="str">
            <v>140 - LHR T4 Main</v>
          </cell>
          <cell r="C8678" t="str">
            <v>Champagne - Canard Twin for £25</v>
          </cell>
          <cell r="D8678">
            <v>275</v>
          </cell>
          <cell r="E8678">
            <v>104.89</v>
          </cell>
          <cell r="F8678">
            <v>11</v>
          </cell>
          <cell r="G8678">
            <v>75</v>
          </cell>
          <cell r="H8678">
            <v>16.89</v>
          </cell>
          <cell r="I8678">
            <v>3</v>
          </cell>
          <cell r="J8678">
            <v>7</v>
          </cell>
          <cell r="K8678">
            <v>112</v>
          </cell>
          <cell r="L8678">
            <v>19</v>
          </cell>
          <cell r="M8678" t="str">
            <v>Jul/Aug</v>
          </cell>
          <cell r="N8678">
            <v>52</v>
          </cell>
        </row>
        <row r="8679">
          <cell r="A8679" t="str">
            <v>2006/07 W19</v>
          </cell>
          <cell r="B8679" t="str">
            <v>140 - LHR T4 Main</v>
          </cell>
          <cell r="C8679" t="str">
            <v>Wine - Beringer 3 for £15</v>
          </cell>
          <cell r="D8679">
            <v>0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  <cell r="I8679">
            <v>0</v>
          </cell>
          <cell r="J8679">
            <v>0</v>
          </cell>
          <cell r="K8679" t="str">
            <v>/0</v>
          </cell>
          <cell r="L8679">
            <v>19</v>
          </cell>
          <cell r="M8679" t="str">
            <v>Jul/Aug</v>
          </cell>
          <cell r="N8679">
            <v>43</v>
          </cell>
        </row>
        <row r="8680">
          <cell r="A8680" t="str">
            <v>2006/07 W19</v>
          </cell>
          <cell r="B8680" t="str">
            <v>140 - LHR T4 Main</v>
          </cell>
          <cell r="C8680" t="str">
            <v>Wine - Rosemount BOGOF</v>
          </cell>
          <cell r="D8680">
            <v>335.76</v>
          </cell>
          <cell r="E8680">
            <v>158.47</v>
          </cell>
          <cell r="F8680">
            <v>48</v>
          </cell>
          <cell r="G8680">
            <v>0</v>
          </cell>
          <cell r="H8680">
            <v>0</v>
          </cell>
          <cell r="I8680">
            <v>0</v>
          </cell>
          <cell r="J8680">
            <v>34</v>
          </cell>
          <cell r="K8680">
            <v>250.02</v>
          </cell>
          <cell r="L8680">
            <v>19</v>
          </cell>
          <cell r="M8680" t="str">
            <v>Jul/Aug</v>
          </cell>
          <cell r="N8680">
            <v>56</v>
          </cell>
        </row>
        <row r="8681">
          <cell r="A8681" t="str">
            <v>2006/07 W19</v>
          </cell>
          <cell r="B8681" t="str">
            <v>140 - LHR T4 Main</v>
          </cell>
          <cell r="C8681" t="str">
            <v>WOW - 2 for £45 Malt</v>
          </cell>
          <cell r="D8681">
            <v>871.69</v>
          </cell>
          <cell r="E8681">
            <v>604.71</v>
          </cell>
          <cell r="F8681">
            <v>31</v>
          </cell>
          <cell r="G8681">
            <v>59.98</v>
          </cell>
          <cell r="H8681">
            <v>15.97</v>
          </cell>
          <cell r="I8681">
            <v>2</v>
          </cell>
          <cell r="J8681">
            <v>59</v>
          </cell>
          <cell r="K8681">
            <v>454.41</v>
          </cell>
          <cell r="L8681">
            <v>19</v>
          </cell>
          <cell r="M8681" t="str">
            <v>Jul/Aug</v>
          </cell>
          <cell r="N8681">
            <v>34</v>
          </cell>
        </row>
        <row r="8682">
          <cell r="A8682" t="str">
            <v>2006/07 W19</v>
          </cell>
          <cell r="B8682" t="str">
            <v>140 - LHR T4 Main</v>
          </cell>
          <cell r="C8682" t="str">
            <v>WOW - Connemara 2 for £30</v>
          </cell>
          <cell r="D8682">
            <v>0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0</v>
          </cell>
          <cell r="K8682" t="str">
            <v>/0</v>
          </cell>
          <cell r="L8682">
            <v>19</v>
          </cell>
          <cell r="M8682" t="str">
            <v>Jul/Aug</v>
          </cell>
          <cell r="N8682">
            <v>60</v>
          </cell>
        </row>
        <row r="8683">
          <cell r="A8683" t="str">
            <v>2006/07 W19</v>
          </cell>
          <cell r="B8683" t="str">
            <v>140 - LHR T4 Main</v>
          </cell>
          <cell r="C8683" t="str">
            <v>Others - 2 for £25 (glayva, disaronno)</v>
          </cell>
          <cell r="D8683">
            <v>540.65</v>
          </cell>
          <cell r="E8683">
            <v>365.62</v>
          </cell>
          <cell r="F8683">
            <v>35</v>
          </cell>
          <cell r="G8683">
            <v>97.93</v>
          </cell>
          <cell r="H8683">
            <v>20.58</v>
          </cell>
          <cell r="I8683">
            <v>7</v>
          </cell>
          <cell r="J8683">
            <v>32</v>
          </cell>
          <cell r="K8683">
            <v>111.71</v>
          </cell>
          <cell r="L8683">
            <v>19</v>
          </cell>
          <cell r="M8683" t="str">
            <v>Jul/Aug</v>
          </cell>
          <cell r="N8683">
            <v>48</v>
          </cell>
        </row>
        <row r="8684">
          <cell r="A8684" t="str">
            <v>2006/07 W19</v>
          </cell>
          <cell r="B8684" t="str">
            <v>140 - LHR T4 Main</v>
          </cell>
          <cell r="C8684" t="str">
            <v>Others - Pimms 2 for £15 (70cl)</v>
          </cell>
          <cell r="D8684">
            <v>881.99</v>
          </cell>
          <cell r="E8684">
            <v>109.99</v>
          </cell>
          <cell r="F8684">
            <v>117</v>
          </cell>
          <cell r="G8684">
            <v>866.99</v>
          </cell>
          <cell r="H8684">
            <v>99.26</v>
          </cell>
          <cell r="I8684">
            <v>115</v>
          </cell>
          <cell r="J8684">
            <v>229</v>
          </cell>
          <cell r="K8684">
            <v>1015.59</v>
          </cell>
          <cell r="L8684">
            <v>19</v>
          </cell>
          <cell r="M8684" t="str">
            <v>Jul/Aug</v>
          </cell>
          <cell r="N8684">
            <v>35</v>
          </cell>
        </row>
        <row r="8685">
          <cell r="A8685" t="str">
            <v>2006/07 W19</v>
          </cell>
          <cell r="B8685" t="str">
            <v>140 - LHR T4 Main</v>
          </cell>
          <cell r="C8685" t="str">
            <v>Other - 2 for £30 Sauza</v>
          </cell>
          <cell r="D8685">
            <v>75.959999999999994</v>
          </cell>
          <cell r="E8685">
            <v>65.16</v>
          </cell>
          <cell r="F8685">
            <v>4</v>
          </cell>
          <cell r="G8685">
            <v>0</v>
          </cell>
          <cell r="H8685">
            <v>0</v>
          </cell>
          <cell r="I8685">
            <v>0</v>
          </cell>
          <cell r="J8685">
            <v>17</v>
          </cell>
          <cell r="K8685">
            <v>75.650000000000006</v>
          </cell>
          <cell r="L8685">
            <v>19</v>
          </cell>
          <cell r="M8685" t="str">
            <v>Jul/Aug</v>
          </cell>
          <cell r="N8685">
            <v>58</v>
          </cell>
        </row>
        <row r="8686">
          <cell r="A8686" t="str">
            <v>2006/07 W19</v>
          </cell>
          <cell r="B8686" t="str">
            <v>140 - LHR T4 Main</v>
          </cell>
          <cell r="C8686" t="str">
            <v>Others - 2 for £20 ATA (70cl)</v>
          </cell>
          <cell r="D8686">
            <v>457.36</v>
          </cell>
          <cell r="E8686">
            <v>129.26</v>
          </cell>
          <cell r="F8686">
            <v>44</v>
          </cell>
          <cell r="G8686">
            <v>371.42</v>
          </cell>
          <cell r="H8686">
            <v>70.97</v>
          </cell>
          <cell r="I8686">
            <v>36</v>
          </cell>
          <cell r="J8686">
            <v>145</v>
          </cell>
          <cell r="K8686">
            <v>603.92999999999995</v>
          </cell>
          <cell r="L8686">
            <v>19</v>
          </cell>
          <cell r="M8686" t="str">
            <v>Jul/Aug</v>
          </cell>
          <cell r="N8686">
            <v>32</v>
          </cell>
        </row>
        <row r="8687">
          <cell r="A8687" t="str">
            <v>2006/07 W19</v>
          </cell>
          <cell r="B8687" t="str">
            <v>140 - LHR T4 Main</v>
          </cell>
          <cell r="C8687" t="str">
            <v>Others - 2 for £15 Fortified</v>
          </cell>
          <cell r="D8687">
            <v>89.1</v>
          </cell>
          <cell r="E8687">
            <v>46.65</v>
          </cell>
          <cell r="F8687">
            <v>10</v>
          </cell>
          <cell r="G8687">
            <v>8.7899999999999991</v>
          </cell>
          <cell r="H8687">
            <v>2.34</v>
          </cell>
          <cell r="I8687">
            <v>1</v>
          </cell>
          <cell r="J8687">
            <v>33</v>
          </cell>
          <cell r="K8687">
            <v>132</v>
          </cell>
          <cell r="L8687">
            <v>19</v>
          </cell>
          <cell r="M8687" t="str">
            <v>Jul/Aug</v>
          </cell>
          <cell r="N8687">
            <v>59</v>
          </cell>
        </row>
        <row r="8688">
          <cell r="A8688" t="str">
            <v>2006/07 W19</v>
          </cell>
          <cell r="B8688" t="str">
            <v>210 - LGW South Main</v>
          </cell>
          <cell r="C8688" t="str">
            <v>Liquor</v>
          </cell>
          <cell r="D8688">
            <v>145197.32</v>
          </cell>
          <cell r="E8688">
            <v>72250.7</v>
          </cell>
          <cell r="F8688">
            <v>11062</v>
          </cell>
          <cell r="G8688">
            <v>57049.31</v>
          </cell>
          <cell r="H8688">
            <v>12579.79</v>
          </cell>
          <cell r="I8688">
            <v>3928</v>
          </cell>
          <cell r="J8688">
            <v>16872</v>
          </cell>
          <cell r="K8688">
            <v>84575.09</v>
          </cell>
          <cell r="L8688">
            <v>19</v>
          </cell>
          <cell r="M8688" t="str">
            <v>Jul/Aug</v>
          </cell>
          <cell r="N8688">
            <v>1</v>
          </cell>
        </row>
        <row r="8689">
          <cell r="A8689" t="str">
            <v>2006/07 W19</v>
          </cell>
          <cell r="B8689" t="str">
            <v>210 - LGW South Main</v>
          </cell>
          <cell r="C8689" t="str">
            <v>Tobacco</v>
          </cell>
          <cell r="D8689">
            <v>129640.27</v>
          </cell>
          <cell r="E8689">
            <v>95257.5</v>
          </cell>
          <cell r="F8689">
            <v>4056</v>
          </cell>
          <cell r="G8689">
            <v>3547.15</v>
          </cell>
          <cell r="H8689">
            <v>610.76</v>
          </cell>
          <cell r="I8689">
            <v>178</v>
          </cell>
          <cell r="J8689">
            <v>9119</v>
          </cell>
          <cell r="K8689">
            <v>73531.45</v>
          </cell>
          <cell r="L8689">
            <v>19</v>
          </cell>
          <cell r="M8689" t="str">
            <v>Jul/Aug</v>
          </cell>
          <cell r="N8689">
            <v>2</v>
          </cell>
        </row>
        <row r="8690">
          <cell r="A8690" t="str">
            <v>2006/07 W19</v>
          </cell>
          <cell r="B8690" t="str">
            <v>210 - LGW South Main</v>
          </cell>
          <cell r="C8690" t="str">
            <v>Perfumery</v>
          </cell>
          <cell r="D8690">
            <v>766335.38</v>
          </cell>
          <cell r="E8690">
            <v>433822.44</v>
          </cell>
          <cell r="F8690">
            <v>34488</v>
          </cell>
          <cell r="G8690">
            <v>421186.78</v>
          </cell>
          <cell r="H8690">
            <v>210326.96</v>
          </cell>
          <cell r="I8690">
            <v>19254</v>
          </cell>
          <cell r="J8690">
            <v>66358</v>
          </cell>
          <cell r="K8690">
            <v>531606.97</v>
          </cell>
          <cell r="L8690">
            <v>19</v>
          </cell>
          <cell r="M8690" t="str">
            <v>Jul/Aug</v>
          </cell>
          <cell r="N8690">
            <v>3</v>
          </cell>
        </row>
        <row r="8691">
          <cell r="A8691" t="str">
            <v>2006/07 W19</v>
          </cell>
          <cell r="B8691" t="str">
            <v>210 - LGW South Main</v>
          </cell>
          <cell r="C8691" t="str">
            <v>Food</v>
          </cell>
          <cell r="D8691">
            <v>44230.57</v>
          </cell>
          <cell r="E8691">
            <v>21450.09</v>
          </cell>
          <cell r="F8691">
            <v>14202</v>
          </cell>
          <cell r="G8691">
            <v>21535.89</v>
          </cell>
          <cell r="H8691">
            <v>9196.4599999999991</v>
          </cell>
          <cell r="I8691">
            <v>7025</v>
          </cell>
          <cell r="J8691">
            <v>14823</v>
          </cell>
          <cell r="K8691">
            <v>22804.080000000002</v>
          </cell>
          <cell r="L8691">
            <v>19</v>
          </cell>
          <cell r="M8691" t="str">
            <v>Jul/Aug</v>
          </cell>
          <cell r="N8691">
            <v>4</v>
          </cell>
        </row>
        <row r="8692">
          <cell r="A8692" t="str">
            <v>2006/07 W19</v>
          </cell>
          <cell r="B8692" t="str">
            <v>210 - LGW South Main</v>
          </cell>
          <cell r="C8692" t="str">
            <v>Tax Free</v>
          </cell>
          <cell r="D8692">
            <v>107421.64</v>
          </cell>
          <cell r="E8692">
            <v>53731.8</v>
          </cell>
          <cell r="F8692">
            <v>8345</v>
          </cell>
          <cell r="G8692">
            <v>51791.46</v>
          </cell>
          <cell r="H8692">
            <v>21923.71</v>
          </cell>
          <cell r="I8692">
            <v>3793</v>
          </cell>
          <cell r="J8692">
            <v>31626</v>
          </cell>
          <cell r="K8692">
            <v>174181</v>
          </cell>
          <cell r="L8692">
            <v>19</v>
          </cell>
          <cell r="M8692" t="str">
            <v>Jul/Aug</v>
          </cell>
          <cell r="N8692">
            <v>5</v>
          </cell>
        </row>
        <row r="8693">
          <cell r="A8693" t="str">
            <v>2006/07 W19</v>
          </cell>
          <cell r="B8693" t="str">
            <v>210 - LGW South Main</v>
          </cell>
          <cell r="C8693" t="str">
            <v>Unclassified Products</v>
          </cell>
          <cell r="D8693">
            <v>0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  <cell r="K8693" t="str">
            <v>/0</v>
          </cell>
          <cell r="L8693">
            <v>19</v>
          </cell>
          <cell r="M8693" t="str">
            <v>Jul/Aug</v>
          </cell>
          <cell r="N8693">
            <v>6</v>
          </cell>
        </row>
        <row r="8694">
          <cell r="A8694" t="str">
            <v>2006/07 W19</v>
          </cell>
          <cell r="B8694" t="str">
            <v>210 - LGW South Main</v>
          </cell>
          <cell r="C8694" t="str">
            <v>Spirits</v>
          </cell>
          <cell r="D8694">
            <v>118314.8</v>
          </cell>
          <cell r="E8694">
            <v>62825.65</v>
          </cell>
          <cell r="F8694">
            <v>9473</v>
          </cell>
          <cell r="G8694">
            <v>41551.050000000003</v>
          </cell>
          <cell r="H8694">
            <v>8814.7900000000009</v>
          </cell>
          <cell r="I8694">
            <v>3061</v>
          </cell>
          <cell r="J8694">
            <v>14360</v>
          </cell>
          <cell r="K8694">
            <v>62473.34</v>
          </cell>
          <cell r="L8694">
            <v>19</v>
          </cell>
          <cell r="M8694" t="str">
            <v>Jul/Aug</v>
          </cell>
          <cell r="N8694">
            <v>7</v>
          </cell>
        </row>
        <row r="8695">
          <cell r="A8695" t="str">
            <v>2006/07 W19</v>
          </cell>
          <cell r="B8695" t="str">
            <v>210 - LGW South Main</v>
          </cell>
          <cell r="C8695" t="str">
            <v>Fortified Wines</v>
          </cell>
          <cell r="D8695">
            <v>1741.17</v>
          </cell>
          <cell r="E8695">
            <v>775.23</v>
          </cell>
          <cell r="F8695">
            <v>222</v>
          </cell>
          <cell r="G8695">
            <v>742.16</v>
          </cell>
          <cell r="H8695">
            <v>144.22</v>
          </cell>
          <cell r="I8695">
            <v>94</v>
          </cell>
          <cell r="J8695">
            <v>292</v>
          </cell>
          <cell r="K8695">
            <v>896.31</v>
          </cell>
          <cell r="L8695">
            <v>19</v>
          </cell>
          <cell r="M8695" t="str">
            <v>Jul/Aug</v>
          </cell>
          <cell r="N8695">
            <v>10</v>
          </cell>
        </row>
        <row r="8696">
          <cell r="A8696" t="str">
            <v>2006/07 W19</v>
          </cell>
          <cell r="B8696" t="str">
            <v>210 - LGW South Main</v>
          </cell>
          <cell r="C8696" t="str">
            <v>Others</v>
          </cell>
          <cell r="D8696">
            <v>0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0</v>
          </cell>
          <cell r="J8696">
            <v>0</v>
          </cell>
          <cell r="K8696" t="str">
            <v>/0</v>
          </cell>
          <cell r="L8696">
            <v>19</v>
          </cell>
          <cell r="M8696" t="str">
            <v>Jul/Aug</v>
          </cell>
          <cell r="N8696">
            <v>11</v>
          </cell>
        </row>
        <row r="8697">
          <cell r="A8697" t="str">
            <v>2006/07 W19</v>
          </cell>
          <cell r="B8697" t="str">
            <v>210 - LGW South Main</v>
          </cell>
          <cell r="C8697" t="str">
            <v>Champagne</v>
          </cell>
          <cell r="D8697">
            <v>19352.64</v>
          </cell>
          <cell r="E8697">
            <v>6575.98</v>
          </cell>
          <cell r="F8697">
            <v>615</v>
          </cell>
          <cell r="G8697">
            <v>11668.43</v>
          </cell>
          <cell r="H8697">
            <v>2969.95</v>
          </cell>
          <cell r="I8697">
            <v>365</v>
          </cell>
          <cell r="J8697">
            <v>925</v>
          </cell>
          <cell r="K8697">
            <v>15986.29</v>
          </cell>
          <cell r="L8697">
            <v>19</v>
          </cell>
          <cell r="M8697" t="str">
            <v>Jul/Aug</v>
          </cell>
          <cell r="N8697">
            <v>8</v>
          </cell>
        </row>
        <row r="8698">
          <cell r="A8698" t="str">
            <v>2006/07 W19</v>
          </cell>
          <cell r="B8698" t="str">
            <v>210 - LGW South Main</v>
          </cell>
          <cell r="C8698" t="str">
            <v>Wines</v>
          </cell>
          <cell r="D8698">
            <v>5788.71</v>
          </cell>
          <cell r="E8698">
            <v>2073.84</v>
          </cell>
          <cell r="F8698">
            <v>752</v>
          </cell>
          <cell r="G8698">
            <v>3087.67</v>
          </cell>
          <cell r="H8698">
            <v>650.83000000000004</v>
          </cell>
          <cell r="I8698">
            <v>408</v>
          </cell>
          <cell r="J8698">
            <v>1295</v>
          </cell>
          <cell r="K8698">
            <v>5043.04</v>
          </cell>
          <cell r="L8698">
            <v>19</v>
          </cell>
          <cell r="M8698" t="str">
            <v>Jul/Aug</v>
          </cell>
          <cell r="N8698">
            <v>9</v>
          </cell>
        </row>
        <row r="8699">
          <cell r="A8699" t="str">
            <v>2006/07 W19</v>
          </cell>
          <cell r="B8699" t="str">
            <v>210 - LGW South Main</v>
          </cell>
          <cell r="C8699" t="str">
            <v>Unclassified Liquor</v>
          </cell>
          <cell r="D8699">
            <v>0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  <cell r="K8699" t="str">
            <v>/0</v>
          </cell>
          <cell r="L8699">
            <v>19</v>
          </cell>
          <cell r="M8699" t="str">
            <v>Jul/Aug</v>
          </cell>
          <cell r="N8699">
            <v>12</v>
          </cell>
        </row>
        <row r="8700">
          <cell r="A8700" t="str">
            <v>2006/07 W19</v>
          </cell>
          <cell r="B8700" t="str">
            <v>210 - LGW South Main</v>
          </cell>
          <cell r="C8700" t="str">
            <v>Value - 2 for £15</v>
          </cell>
          <cell r="D8700">
            <v>18461.8</v>
          </cell>
          <cell r="E8700">
            <v>12448.61</v>
          </cell>
          <cell r="F8700">
            <v>2289</v>
          </cell>
          <cell r="G8700">
            <v>1286.93</v>
          </cell>
          <cell r="H8700">
            <v>122.56</v>
          </cell>
          <cell r="I8700">
            <v>90</v>
          </cell>
          <cell r="J8700">
            <v>2250</v>
          </cell>
          <cell r="K8700">
            <v>6656.2</v>
          </cell>
          <cell r="L8700">
            <v>19</v>
          </cell>
          <cell r="M8700" t="str">
            <v>Jul/Aug</v>
          </cell>
          <cell r="N8700">
            <v>31</v>
          </cell>
        </row>
        <row r="8701">
          <cell r="A8701" t="str">
            <v>2006/07 W19</v>
          </cell>
          <cell r="B8701" t="str">
            <v>210 - LGW South Main</v>
          </cell>
          <cell r="C8701" t="str">
            <v>Value - 2 for £20 Bombay Saphire</v>
          </cell>
          <cell r="D8701">
            <v>1468.22</v>
          </cell>
          <cell r="E8701">
            <v>932.64</v>
          </cell>
          <cell r="F8701">
            <v>109</v>
          </cell>
          <cell r="G8701">
            <v>389.12</v>
          </cell>
          <cell r="H8701">
            <v>103.74</v>
          </cell>
          <cell r="I8701">
            <v>19</v>
          </cell>
          <cell r="J8701">
            <v>83</v>
          </cell>
          <cell r="K8701">
            <v>230.74</v>
          </cell>
          <cell r="L8701">
            <v>19</v>
          </cell>
          <cell r="M8701" t="str">
            <v>Jul/Aug</v>
          </cell>
          <cell r="N8701">
            <v>45</v>
          </cell>
        </row>
        <row r="8702">
          <cell r="A8702" t="str">
            <v>2006/07 W19</v>
          </cell>
          <cell r="B8702" t="str">
            <v>210 - LGW South Main</v>
          </cell>
          <cell r="C8702" t="str">
            <v>Value - Baileys 2 for £20</v>
          </cell>
          <cell r="D8702">
            <v>2723.69</v>
          </cell>
          <cell r="E8702">
            <v>1447.44</v>
          </cell>
          <cell r="F8702">
            <v>225</v>
          </cell>
          <cell r="G8702">
            <v>627.84</v>
          </cell>
          <cell r="H8702">
            <v>216.75</v>
          </cell>
          <cell r="I8702">
            <v>39</v>
          </cell>
          <cell r="J8702">
            <v>230</v>
          </cell>
          <cell r="K8702">
            <v>1108.5999999999999</v>
          </cell>
          <cell r="L8702">
            <v>19</v>
          </cell>
          <cell r="M8702" t="str">
            <v>Jul/Aug</v>
          </cell>
          <cell r="N8702">
            <v>39</v>
          </cell>
        </row>
        <row r="8703">
          <cell r="A8703" t="str">
            <v>2006/07 W19</v>
          </cell>
          <cell r="B8703" t="str">
            <v>210 - LGW South Main</v>
          </cell>
          <cell r="C8703" t="str">
            <v>Value - Baileys Twin @ £20</v>
          </cell>
          <cell r="D8703">
            <v>2238.16</v>
          </cell>
          <cell r="E8703">
            <v>1340.11</v>
          </cell>
          <cell r="F8703">
            <v>110</v>
          </cell>
          <cell r="G8703">
            <v>98.16</v>
          </cell>
          <cell r="H8703">
            <v>34.68</v>
          </cell>
          <cell r="I8703">
            <v>3</v>
          </cell>
          <cell r="J8703">
            <v>57</v>
          </cell>
          <cell r="K8703">
            <v>549.46</v>
          </cell>
          <cell r="L8703">
            <v>19</v>
          </cell>
          <cell r="M8703" t="str">
            <v>Jul/Aug</v>
          </cell>
          <cell r="N8703">
            <v>51</v>
          </cell>
        </row>
        <row r="8704">
          <cell r="A8704" t="str">
            <v>2006/07 W19</v>
          </cell>
          <cell r="B8704" t="str">
            <v>210 - LGW South Main</v>
          </cell>
          <cell r="C8704" t="str">
            <v>Value - Twins @ £15</v>
          </cell>
          <cell r="D8704">
            <v>5476.14</v>
          </cell>
          <cell r="E8704">
            <v>3877.79</v>
          </cell>
          <cell r="F8704">
            <v>357</v>
          </cell>
          <cell r="G8704">
            <v>211.14</v>
          </cell>
          <cell r="H8704">
            <v>41.93</v>
          </cell>
          <cell r="I8704">
            <v>6</v>
          </cell>
          <cell r="J8704">
            <v>313</v>
          </cell>
          <cell r="K8704">
            <v>1604.87</v>
          </cell>
          <cell r="L8704">
            <v>19</v>
          </cell>
          <cell r="M8704" t="str">
            <v>Jul/Aug</v>
          </cell>
          <cell r="N8704">
            <v>36</v>
          </cell>
        </row>
        <row r="8705">
          <cell r="A8705" t="str">
            <v>2006/07 W19</v>
          </cell>
          <cell r="B8705" t="str">
            <v>210 - LGW South Main</v>
          </cell>
          <cell r="C8705" t="str">
            <v>Malt - 2 For £45 (6 glenmorangie + 2)</v>
          </cell>
          <cell r="D8705">
            <v>698.75</v>
          </cell>
          <cell r="E8705">
            <v>355.68</v>
          </cell>
          <cell r="F8705">
            <v>25</v>
          </cell>
          <cell r="G8705">
            <v>338.88</v>
          </cell>
          <cell r="H8705">
            <v>93.2</v>
          </cell>
          <cell r="I8705">
            <v>12</v>
          </cell>
          <cell r="J8705">
            <v>176</v>
          </cell>
          <cell r="K8705">
            <v>1332.95</v>
          </cell>
          <cell r="L8705">
            <v>19</v>
          </cell>
          <cell r="M8705" t="str">
            <v>Jul/Aug</v>
          </cell>
          <cell r="N8705">
            <v>30</v>
          </cell>
        </row>
        <row r="8706">
          <cell r="A8706" t="str">
            <v>2006/07 W19</v>
          </cell>
          <cell r="B8706" t="str">
            <v>210 - LGW South Main</v>
          </cell>
          <cell r="C8706" t="str">
            <v>Malt - Save £5 Glenmorangie Traditional</v>
          </cell>
          <cell r="D8706">
            <v>79.98</v>
          </cell>
          <cell r="E8706">
            <v>57.11</v>
          </cell>
          <cell r="F8706">
            <v>2</v>
          </cell>
          <cell r="G8706">
            <v>0</v>
          </cell>
          <cell r="H8706">
            <v>0</v>
          </cell>
          <cell r="I8706">
            <v>0</v>
          </cell>
          <cell r="J8706">
            <v>9</v>
          </cell>
          <cell r="K8706">
            <v>102.92</v>
          </cell>
          <cell r="L8706">
            <v>19</v>
          </cell>
          <cell r="M8706" t="str">
            <v>Jul/Aug</v>
          </cell>
          <cell r="N8706">
            <v>44</v>
          </cell>
        </row>
        <row r="8707">
          <cell r="A8707" t="str">
            <v>2006/07 W19</v>
          </cell>
          <cell r="B8707" t="str">
            <v>210 - LGW South Main</v>
          </cell>
          <cell r="C8707" t="str">
            <v>Cognac - XO @ £45</v>
          </cell>
          <cell r="D8707">
            <v>3285</v>
          </cell>
          <cell r="E8707">
            <v>1773.18</v>
          </cell>
          <cell r="F8707">
            <v>73</v>
          </cell>
          <cell r="G8707">
            <v>1530</v>
          </cell>
          <cell r="H8707">
            <v>604.74</v>
          </cell>
          <cell r="I8707">
            <v>34</v>
          </cell>
          <cell r="J8707">
            <v>146</v>
          </cell>
          <cell r="K8707">
            <v>2810.5</v>
          </cell>
          <cell r="L8707">
            <v>19</v>
          </cell>
          <cell r="M8707" t="str">
            <v>Jul/Aug</v>
          </cell>
          <cell r="N8707">
            <v>37</v>
          </cell>
        </row>
        <row r="8708">
          <cell r="A8708" t="str">
            <v>2006/07 W19</v>
          </cell>
          <cell r="B8708" t="str">
            <v>210 - LGW South Main</v>
          </cell>
          <cell r="C8708" t="str">
            <v>Cognac - VSOP 2 for £45</v>
          </cell>
          <cell r="D8708">
            <v>2665.81</v>
          </cell>
          <cell r="E8708">
            <v>1766.13</v>
          </cell>
          <cell r="F8708">
            <v>113</v>
          </cell>
          <cell r="G8708">
            <v>266.97000000000003</v>
          </cell>
          <cell r="H8708">
            <v>62.48</v>
          </cell>
          <cell r="I8708">
            <v>11</v>
          </cell>
          <cell r="J8708">
            <v>110</v>
          </cell>
          <cell r="K8708">
            <v>1021.46</v>
          </cell>
          <cell r="L8708">
            <v>19</v>
          </cell>
          <cell r="M8708" t="str">
            <v>Jul/Aug</v>
          </cell>
          <cell r="N8708">
            <v>41</v>
          </cell>
        </row>
        <row r="8709">
          <cell r="A8709" t="str">
            <v>2006/07 W19</v>
          </cell>
          <cell r="B8709" t="str">
            <v>210 - LGW South Main</v>
          </cell>
          <cell r="C8709" t="str">
            <v>Cognac - Only £17_99 VS Especiale</v>
          </cell>
          <cell r="D8709">
            <v>3228.1</v>
          </cell>
          <cell r="E8709">
            <v>1661.35</v>
          </cell>
          <cell r="F8709">
            <v>190</v>
          </cell>
          <cell r="G8709">
            <v>934.45</v>
          </cell>
          <cell r="H8709">
            <v>76.45</v>
          </cell>
          <cell r="I8709">
            <v>55</v>
          </cell>
          <cell r="J8709">
            <v>45</v>
          </cell>
          <cell r="K8709">
            <v>236.25</v>
          </cell>
          <cell r="L8709">
            <v>19</v>
          </cell>
          <cell r="M8709" t="str">
            <v>Jul/Aug</v>
          </cell>
          <cell r="N8709">
            <v>42</v>
          </cell>
        </row>
        <row r="8710">
          <cell r="A8710" t="str">
            <v>2006/07 W19</v>
          </cell>
          <cell r="B8710" t="str">
            <v>210 - LGW South Main</v>
          </cell>
          <cell r="C8710" t="str">
            <v>Deluxe - Chivas 2 for £30</v>
          </cell>
          <cell r="D8710">
            <v>692.13</v>
          </cell>
          <cell r="E8710">
            <v>453.6</v>
          </cell>
          <cell r="F8710">
            <v>33</v>
          </cell>
          <cell r="G8710">
            <v>92.43</v>
          </cell>
          <cell r="H8710">
            <v>36.9</v>
          </cell>
          <cell r="I8710">
            <v>3</v>
          </cell>
          <cell r="J8710">
            <v>22</v>
          </cell>
          <cell r="K8710">
            <v>134.19999999999999</v>
          </cell>
          <cell r="L8710">
            <v>19</v>
          </cell>
          <cell r="M8710" t="str">
            <v>Jul/Aug</v>
          </cell>
          <cell r="N8710">
            <v>49</v>
          </cell>
        </row>
        <row r="8711">
          <cell r="A8711" t="str">
            <v>2006/07 W19</v>
          </cell>
          <cell r="B8711" t="str">
            <v>210 - LGW South Main</v>
          </cell>
          <cell r="C8711" t="str">
            <v>Deluxe - Chivas Twin for £30</v>
          </cell>
          <cell r="D8711">
            <v>396.17</v>
          </cell>
          <cell r="E8711">
            <v>215.28</v>
          </cell>
          <cell r="F8711">
            <v>9</v>
          </cell>
          <cell r="G8711">
            <v>162.22999999999999</v>
          </cell>
          <cell r="H8711">
            <v>54.54</v>
          </cell>
          <cell r="I8711">
            <v>3</v>
          </cell>
          <cell r="J8711">
            <v>17</v>
          </cell>
          <cell r="K8711">
            <v>207.4</v>
          </cell>
          <cell r="L8711">
            <v>19</v>
          </cell>
          <cell r="M8711" t="str">
            <v>Jul/Aug</v>
          </cell>
          <cell r="N8711">
            <v>38</v>
          </cell>
        </row>
        <row r="8712">
          <cell r="A8712" t="str">
            <v>2006/07 W19</v>
          </cell>
          <cell r="B8712" t="str">
            <v>210 - LGW South Main</v>
          </cell>
          <cell r="C8712" t="str">
            <v>Deluxe - Chivas Triple Pack @ £45</v>
          </cell>
          <cell r="D8712">
            <v>231.96</v>
          </cell>
          <cell r="E8712">
            <v>158.80000000000001</v>
          </cell>
          <cell r="F8712">
            <v>4</v>
          </cell>
          <cell r="G8712">
            <v>0</v>
          </cell>
          <cell r="H8712">
            <v>0</v>
          </cell>
          <cell r="I8712">
            <v>0</v>
          </cell>
          <cell r="J8712">
            <v>6</v>
          </cell>
          <cell r="K8712">
            <v>109.74</v>
          </cell>
          <cell r="L8712">
            <v>19</v>
          </cell>
          <cell r="M8712" t="str">
            <v>Jul/Aug</v>
          </cell>
          <cell r="N8712">
            <v>54</v>
          </cell>
        </row>
        <row r="8713">
          <cell r="A8713" t="str">
            <v>2006/07 W19</v>
          </cell>
          <cell r="B8713" t="str">
            <v>210 - LGW South Main</v>
          </cell>
          <cell r="C8713" t="str">
            <v>Deluxe - Chivas Save £5 18yo</v>
          </cell>
          <cell r="D8713">
            <v>139.96</v>
          </cell>
          <cell r="E8713">
            <v>51.44</v>
          </cell>
          <cell r="F8713">
            <v>4</v>
          </cell>
          <cell r="G8713">
            <v>139.96</v>
          </cell>
          <cell r="H8713">
            <v>51.44</v>
          </cell>
          <cell r="I8713">
            <v>4</v>
          </cell>
          <cell r="J8713">
            <v>11</v>
          </cell>
          <cell r="K8713">
            <v>121.66</v>
          </cell>
          <cell r="L8713">
            <v>19</v>
          </cell>
          <cell r="M8713" t="str">
            <v>Jul/Aug</v>
          </cell>
          <cell r="N8713">
            <v>50</v>
          </cell>
        </row>
        <row r="8714">
          <cell r="A8714" t="str">
            <v>2006/07 W19</v>
          </cell>
          <cell r="B8714" t="str">
            <v>210 - LGW South Main</v>
          </cell>
          <cell r="C8714" t="str">
            <v>Deluxe - Chivas Royal Salute get Chivas 18yo</v>
          </cell>
          <cell r="D8714">
            <v>119.98</v>
          </cell>
          <cell r="E8714">
            <v>63.04</v>
          </cell>
          <cell r="F8714">
            <v>2</v>
          </cell>
          <cell r="G8714">
            <v>59.99</v>
          </cell>
          <cell r="H8714">
            <v>24.32</v>
          </cell>
          <cell r="I8714">
            <v>1</v>
          </cell>
          <cell r="J8714">
            <v>3</v>
          </cell>
          <cell r="K8714">
            <v>63.81</v>
          </cell>
          <cell r="L8714">
            <v>19</v>
          </cell>
          <cell r="M8714" t="str">
            <v>Jul/Aug</v>
          </cell>
          <cell r="N8714">
            <v>57</v>
          </cell>
        </row>
        <row r="8715">
          <cell r="A8715" t="str">
            <v>2006/07 W19</v>
          </cell>
          <cell r="B8715" t="str">
            <v>210 - LGW South Main</v>
          </cell>
          <cell r="C8715" t="str">
            <v>Deluxe - Dewars 2 for £30 ATA</v>
          </cell>
          <cell r="D8715">
            <v>329.97</v>
          </cell>
          <cell r="E8715">
            <v>111.02</v>
          </cell>
          <cell r="F8715">
            <v>21</v>
          </cell>
          <cell r="G8715">
            <v>219.98</v>
          </cell>
          <cell r="H8715">
            <v>23.84</v>
          </cell>
          <cell r="I8715">
            <v>14</v>
          </cell>
          <cell r="J8715">
            <v>59</v>
          </cell>
          <cell r="K8715">
            <v>312.11</v>
          </cell>
          <cell r="L8715">
            <v>19</v>
          </cell>
          <cell r="M8715" t="str">
            <v>Jul/Aug</v>
          </cell>
          <cell r="N8715">
            <v>40</v>
          </cell>
        </row>
        <row r="8716">
          <cell r="A8716" t="str">
            <v>2006/07 W19</v>
          </cell>
          <cell r="B8716" t="str">
            <v>210 - LGW South Main</v>
          </cell>
          <cell r="C8716" t="str">
            <v>Deluxe - JW Blue get a free 20cl Gold (Sept Only)</v>
          </cell>
          <cell r="D8716">
            <v>381.4</v>
          </cell>
          <cell r="E8716">
            <v>162.94</v>
          </cell>
          <cell r="F8716">
            <v>5</v>
          </cell>
          <cell r="G8716">
            <v>228.84</v>
          </cell>
          <cell r="H8716">
            <v>74.040000000000006</v>
          </cell>
          <cell r="I8716">
            <v>3</v>
          </cell>
          <cell r="J8716">
            <v>8</v>
          </cell>
          <cell r="K8716">
            <v>254.64</v>
          </cell>
          <cell r="L8716">
            <v>19</v>
          </cell>
          <cell r="M8716" t="str">
            <v>Jul/Aug</v>
          </cell>
          <cell r="N8716">
            <v>46</v>
          </cell>
        </row>
        <row r="8717">
          <cell r="A8717" t="str">
            <v>2006/07 W19</v>
          </cell>
          <cell r="B8717" t="str">
            <v>210 - LGW South Main</v>
          </cell>
          <cell r="C8717" t="str">
            <v>Deluxe - Free 20cl bottle (linked to JW Blue) (Sept Only)</v>
          </cell>
          <cell r="D8717">
            <v>99.43</v>
          </cell>
          <cell r="E8717">
            <v>66.77</v>
          </cell>
          <cell r="F8717">
            <v>7</v>
          </cell>
          <cell r="G8717">
            <v>39.270000000000003</v>
          </cell>
          <cell r="H8717">
            <v>22.65</v>
          </cell>
          <cell r="I8717">
            <v>3</v>
          </cell>
          <cell r="J8717">
            <v>14</v>
          </cell>
          <cell r="K8717">
            <v>83.86</v>
          </cell>
          <cell r="L8717">
            <v>19</v>
          </cell>
          <cell r="M8717" t="str">
            <v>Jul/Aug</v>
          </cell>
          <cell r="N8717">
            <v>47</v>
          </cell>
        </row>
        <row r="8718">
          <cell r="A8718" t="str">
            <v>2006/07 W19</v>
          </cell>
          <cell r="B8718" t="str">
            <v>210 - LGW South Main</v>
          </cell>
          <cell r="C8718" t="str">
            <v>Champagne - Piper Florens Louis 2 for £30</v>
          </cell>
          <cell r="D8718">
            <v>402.5</v>
          </cell>
          <cell r="E8718">
            <v>138.16999999999999</v>
          </cell>
          <cell r="F8718">
            <v>23</v>
          </cell>
          <cell r="G8718">
            <v>245</v>
          </cell>
          <cell r="H8718">
            <v>60.77</v>
          </cell>
          <cell r="I8718">
            <v>14</v>
          </cell>
          <cell r="J8718">
            <v>13</v>
          </cell>
          <cell r="K8718">
            <v>115.7</v>
          </cell>
          <cell r="L8718">
            <v>19</v>
          </cell>
          <cell r="M8718" t="str">
            <v>Jul/Aug</v>
          </cell>
          <cell r="N8718">
            <v>53</v>
          </cell>
        </row>
        <row r="8719">
          <cell r="A8719" t="str">
            <v>2006/07 W19</v>
          </cell>
          <cell r="B8719" t="str">
            <v>210 - LGW South Main</v>
          </cell>
          <cell r="C8719" t="str">
            <v>Champagne - Piper Florens Louis Twin for £30</v>
          </cell>
          <cell r="D8719">
            <v>525</v>
          </cell>
          <cell r="E8719">
            <v>189.92</v>
          </cell>
          <cell r="F8719">
            <v>15</v>
          </cell>
          <cell r="G8719">
            <v>280</v>
          </cell>
          <cell r="H8719">
            <v>69.52</v>
          </cell>
          <cell r="I8719">
            <v>8</v>
          </cell>
          <cell r="J8719">
            <v>39</v>
          </cell>
          <cell r="K8719">
            <v>694.2</v>
          </cell>
          <cell r="L8719">
            <v>19</v>
          </cell>
          <cell r="M8719" t="str">
            <v>Jul/Aug</v>
          </cell>
          <cell r="N8719">
            <v>33</v>
          </cell>
        </row>
        <row r="8720">
          <cell r="A8720" t="str">
            <v>2006/07 W19</v>
          </cell>
          <cell r="B8720" t="str">
            <v>210 - LGW South Main</v>
          </cell>
          <cell r="C8720" t="str">
            <v>Champagne - Charles Heidseick 2 for £35</v>
          </cell>
          <cell r="D8720">
            <v>91.96</v>
          </cell>
          <cell r="E8720">
            <v>44.78</v>
          </cell>
          <cell r="F8720">
            <v>4</v>
          </cell>
          <cell r="G8720">
            <v>45.98</v>
          </cell>
          <cell r="H8720">
            <v>17.32</v>
          </cell>
          <cell r="I8720">
            <v>2</v>
          </cell>
          <cell r="J8720">
            <v>15</v>
          </cell>
          <cell r="K8720">
            <v>138.9</v>
          </cell>
          <cell r="L8720">
            <v>19</v>
          </cell>
          <cell r="M8720" t="str">
            <v>Jul/Aug</v>
          </cell>
          <cell r="N8720">
            <v>55</v>
          </cell>
        </row>
        <row r="8721">
          <cell r="A8721" t="str">
            <v>2006/07 W19</v>
          </cell>
          <cell r="B8721" t="str">
            <v>210 - LGW South Main</v>
          </cell>
          <cell r="C8721" t="str">
            <v>Champagne - Canard Twin for £25</v>
          </cell>
          <cell r="D8721">
            <v>1975</v>
          </cell>
          <cell r="E8721">
            <v>621.96</v>
          </cell>
          <cell r="F8721">
            <v>79</v>
          </cell>
          <cell r="G8721">
            <v>1150</v>
          </cell>
          <cell r="H8721">
            <v>258.95999999999998</v>
          </cell>
          <cell r="I8721">
            <v>46</v>
          </cell>
          <cell r="J8721">
            <v>67</v>
          </cell>
          <cell r="K8721">
            <v>1072</v>
          </cell>
          <cell r="L8721">
            <v>19</v>
          </cell>
          <cell r="M8721" t="str">
            <v>Jul/Aug</v>
          </cell>
          <cell r="N8721">
            <v>52</v>
          </cell>
        </row>
        <row r="8722">
          <cell r="A8722" t="str">
            <v>2006/07 W19</v>
          </cell>
          <cell r="B8722" t="str">
            <v>210 - LGW South Main</v>
          </cell>
          <cell r="C8722" t="str">
            <v>Wine - Beringer 3 for £15</v>
          </cell>
          <cell r="D8722">
            <v>0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  <cell r="K8722" t="str">
            <v>/0</v>
          </cell>
          <cell r="L8722">
            <v>19</v>
          </cell>
          <cell r="M8722" t="str">
            <v>Jul/Aug</v>
          </cell>
          <cell r="N8722">
            <v>43</v>
          </cell>
        </row>
        <row r="8723">
          <cell r="A8723" t="str">
            <v>2006/07 W19</v>
          </cell>
          <cell r="B8723" t="str">
            <v>210 - LGW South Main</v>
          </cell>
          <cell r="C8723" t="str">
            <v>Wine - Rosemount BOGOF</v>
          </cell>
          <cell r="D8723">
            <v>181.87</v>
          </cell>
          <cell r="E8723">
            <v>58.8</v>
          </cell>
          <cell r="F8723">
            <v>23</v>
          </cell>
          <cell r="G8723">
            <v>111.92</v>
          </cell>
          <cell r="H8723">
            <v>25.74</v>
          </cell>
          <cell r="I8723">
            <v>16</v>
          </cell>
          <cell r="J8723">
            <v>131</v>
          </cell>
          <cell r="K8723">
            <v>963.82</v>
          </cell>
          <cell r="L8723">
            <v>19</v>
          </cell>
          <cell r="M8723" t="str">
            <v>Jul/Aug</v>
          </cell>
          <cell r="N8723">
            <v>56</v>
          </cell>
        </row>
        <row r="8724">
          <cell r="A8724" t="str">
            <v>2006/07 W19</v>
          </cell>
          <cell r="B8724" t="str">
            <v>210 - LGW South Main</v>
          </cell>
          <cell r="C8724" t="str">
            <v>WOW - 2 for £45 Malt</v>
          </cell>
          <cell r="D8724">
            <v>624.78</v>
          </cell>
          <cell r="E8724">
            <v>376.1</v>
          </cell>
          <cell r="F8724">
            <v>22</v>
          </cell>
          <cell r="G8724">
            <v>169.94</v>
          </cell>
          <cell r="H8724">
            <v>44.49</v>
          </cell>
          <cell r="I8724">
            <v>6</v>
          </cell>
          <cell r="J8724">
            <v>126</v>
          </cell>
          <cell r="K8724">
            <v>969.97</v>
          </cell>
          <cell r="L8724">
            <v>19</v>
          </cell>
          <cell r="M8724" t="str">
            <v>Jul/Aug</v>
          </cell>
          <cell r="N8724">
            <v>34</v>
          </cell>
        </row>
        <row r="8725">
          <cell r="A8725" t="str">
            <v>2006/07 W19</v>
          </cell>
          <cell r="B8725" t="str">
            <v>210 - LGW South Main</v>
          </cell>
          <cell r="C8725" t="str">
            <v>WOW - Connemara 2 for £30</v>
          </cell>
          <cell r="D8725">
            <v>0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  <cell r="K8725" t="str">
            <v>/0</v>
          </cell>
          <cell r="L8725">
            <v>19</v>
          </cell>
          <cell r="M8725" t="str">
            <v>Jul/Aug</v>
          </cell>
          <cell r="N8725">
            <v>60</v>
          </cell>
        </row>
        <row r="8726">
          <cell r="A8726" t="str">
            <v>2006/07 W19</v>
          </cell>
          <cell r="B8726" t="str">
            <v>210 - LGW South Main</v>
          </cell>
          <cell r="C8726" t="str">
            <v>Others - 2 for £25 (glayva, disaronno)</v>
          </cell>
          <cell r="D8726">
            <v>744.5</v>
          </cell>
          <cell r="E8726">
            <v>383.41</v>
          </cell>
          <cell r="F8726">
            <v>50</v>
          </cell>
          <cell r="G8726">
            <v>342.77</v>
          </cell>
          <cell r="H8726">
            <v>76.02</v>
          </cell>
          <cell r="I8726">
            <v>23</v>
          </cell>
          <cell r="J8726">
            <v>62</v>
          </cell>
          <cell r="K8726">
            <v>216.63</v>
          </cell>
          <cell r="L8726">
            <v>19</v>
          </cell>
          <cell r="M8726" t="str">
            <v>Jul/Aug</v>
          </cell>
          <cell r="N8726">
            <v>48</v>
          </cell>
        </row>
        <row r="8727">
          <cell r="A8727" t="str">
            <v>2006/07 W19</v>
          </cell>
          <cell r="B8727" t="str">
            <v>210 - LGW South Main</v>
          </cell>
          <cell r="C8727" t="str">
            <v>Others - Pimms 2 for £15 (70cl)</v>
          </cell>
          <cell r="D8727">
            <v>8729.75</v>
          </cell>
          <cell r="E8727">
            <v>1234.49</v>
          </cell>
          <cell r="F8727">
            <v>1149</v>
          </cell>
          <cell r="G8727">
            <v>8402.81</v>
          </cell>
          <cell r="H8727">
            <v>992.92</v>
          </cell>
          <cell r="I8727">
            <v>1109</v>
          </cell>
          <cell r="J8727">
            <v>761</v>
          </cell>
          <cell r="K8727">
            <v>3374.87</v>
          </cell>
          <cell r="L8727">
            <v>19</v>
          </cell>
          <cell r="M8727" t="str">
            <v>Jul/Aug</v>
          </cell>
          <cell r="N8727">
            <v>35</v>
          </cell>
        </row>
        <row r="8728">
          <cell r="A8728" t="str">
            <v>2006/07 W19</v>
          </cell>
          <cell r="B8728" t="str">
            <v>210 - LGW South Main</v>
          </cell>
          <cell r="C8728" t="str">
            <v>Other - 2 for £30 Sauza</v>
          </cell>
          <cell r="D8728">
            <v>342.93</v>
          </cell>
          <cell r="E8728">
            <v>247.57</v>
          </cell>
          <cell r="F8728">
            <v>21</v>
          </cell>
          <cell r="G8728">
            <v>60</v>
          </cell>
          <cell r="H8728">
            <v>10.54</v>
          </cell>
          <cell r="I8728">
            <v>4</v>
          </cell>
          <cell r="J8728">
            <v>21</v>
          </cell>
          <cell r="K8728">
            <v>93.45</v>
          </cell>
          <cell r="L8728">
            <v>19</v>
          </cell>
          <cell r="M8728" t="str">
            <v>Jul/Aug</v>
          </cell>
          <cell r="N8728">
            <v>58</v>
          </cell>
        </row>
        <row r="8729">
          <cell r="A8729" t="str">
            <v>2006/07 W19</v>
          </cell>
          <cell r="B8729" t="str">
            <v>210 - LGW South Main</v>
          </cell>
          <cell r="C8729" t="str">
            <v>Others - 2 for £20 ATA (70cl)</v>
          </cell>
          <cell r="D8729">
            <v>5608.03</v>
          </cell>
          <cell r="E8729">
            <v>1403.26</v>
          </cell>
          <cell r="F8729">
            <v>540</v>
          </cell>
          <cell r="G8729">
            <v>5131</v>
          </cell>
          <cell r="H8729">
            <v>1057.25</v>
          </cell>
          <cell r="I8729">
            <v>495</v>
          </cell>
          <cell r="J8729">
            <v>535</v>
          </cell>
          <cell r="K8729">
            <v>2019.17</v>
          </cell>
          <cell r="L8729">
            <v>19</v>
          </cell>
          <cell r="M8729" t="str">
            <v>Jul/Aug</v>
          </cell>
          <cell r="N8729">
            <v>32</v>
          </cell>
        </row>
        <row r="8730">
          <cell r="A8730" t="str">
            <v>2006/07 W19</v>
          </cell>
          <cell r="B8730" t="str">
            <v>210 - LGW South Main</v>
          </cell>
          <cell r="C8730" t="str">
            <v>Others - 2 for £15 Fortified</v>
          </cell>
          <cell r="D8730">
            <v>143.04</v>
          </cell>
          <cell r="E8730">
            <v>76.59</v>
          </cell>
          <cell r="F8730">
            <v>16</v>
          </cell>
          <cell r="G8730">
            <v>8.7899999999999991</v>
          </cell>
          <cell r="H8730">
            <v>2.34</v>
          </cell>
          <cell r="I8730">
            <v>1</v>
          </cell>
          <cell r="J8730">
            <v>52</v>
          </cell>
          <cell r="K8730">
            <v>208</v>
          </cell>
          <cell r="L8730">
            <v>19</v>
          </cell>
          <cell r="M8730" t="str">
            <v>Jul/Aug</v>
          </cell>
          <cell r="N8730">
            <v>59</v>
          </cell>
        </row>
        <row r="8731">
          <cell r="A8731" t="str">
            <v>2006/07 W19</v>
          </cell>
          <cell r="B8731" t="str">
            <v>220 - LGW North Main</v>
          </cell>
          <cell r="C8731" t="str">
            <v>Liquor</v>
          </cell>
          <cell r="D8731">
            <v>63857.47</v>
          </cell>
          <cell r="E8731">
            <v>31825.81</v>
          </cell>
          <cell r="F8731">
            <v>4462</v>
          </cell>
          <cell r="G8731">
            <v>25317.63</v>
          </cell>
          <cell r="H8731">
            <v>5922.03</v>
          </cell>
          <cell r="I8731">
            <v>1526</v>
          </cell>
          <cell r="J8731">
            <v>8461</v>
          </cell>
          <cell r="K8731">
            <v>47057.91</v>
          </cell>
          <cell r="L8731">
            <v>19</v>
          </cell>
          <cell r="M8731" t="str">
            <v>Jul/Aug</v>
          </cell>
          <cell r="N8731">
            <v>1</v>
          </cell>
        </row>
        <row r="8732">
          <cell r="A8732" t="str">
            <v>2006/07 W19</v>
          </cell>
          <cell r="B8732" t="str">
            <v>220 - LGW North Main</v>
          </cell>
          <cell r="C8732" t="str">
            <v>Tobacco</v>
          </cell>
          <cell r="D8732">
            <v>54389.24</v>
          </cell>
          <cell r="E8732">
            <v>38199.89</v>
          </cell>
          <cell r="F8732">
            <v>1677</v>
          </cell>
          <cell r="G8732">
            <v>4303.25</v>
          </cell>
          <cell r="H8732">
            <v>859.57</v>
          </cell>
          <cell r="I8732">
            <v>105</v>
          </cell>
          <cell r="J8732">
            <v>5123</v>
          </cell>
          <cell r="K8732">
            <v>43441.7</v>
          </cell>
          <cell r="L8732">
            <v>19</v>
          </cell>
          <cell r="M8732" t="str">
            <v>Jul/Aug</v>
          </cell>
          <cell r="N8732">
            <v>2</v>
          </cell>
        </row>
        <row r="8733">
          <cell r="A8733" t="str">
            <v>2006/07 W19</v>
          </cell>
          <cell r="B8733" t="str">
            <v>220 - LGW North Main</v>
          </cell>
          <cell r="C8733" t="str">
            <v>Perfumery</v>
          </cell>
          <cell r="D8733">
            <v>359504.55</v>
          </cell>
          <cell r="E8733">
            <v>201201.24</v>
          </cell>
          <cell r="F8733">
            <v>15725</v>
          </cell>
          <cell r="G8733">
            <v>211015.7</v>
          </cell>
          <cell r="H8733">
            <v>105095.27</v>
          </cell>
          <cell r="I8733">
            <v>9308</v>
          </cell>
          <cell r="J8733">
            <v>47623</v>
          </cell>
          <cell r="K8733">
            <v>394317.8</v>
          </cell>
          <cell r="L8733">
            <v>19</v>
          </cell>
          <cell r="M8733" t="str">
            <v>Jul/Aug</v>
          </cell>
          <cell r="N8733">
            <v>3</v>
          </cell>
        </row>
        <row r="8734">
          <cell r="A8734" t="str">
            <v>2006/07 W19</v>
          </cell>
          <cell r="B8734" t="str">
            <v>220 - LGW North Main</v>
          </cell>
          <cell r="C8734" t="str">
            <v>Food</v>
          </cell>
          <cell r="D8734">
            <v>11696.05</v>
          </cell>
          <cell r="E8734">
            <v>5668.48</v>
          </cell>
          <cell r="F8734">
            <v>2623</v>
          </cell>
          <cell r="G8734">
            <v>5300.3</v>
          </cell>
          <cell r="H8734">
            <v>2229.96</v>
          </cell>
          <cell r="I8734">
            <v>1185</v>
          </cell>
          <cell r="J8734">
            <v>6270</v>
          </cell>
          <cell r="K8734">
            <v>14088.19</v>
          </cell>
          <cell r="L8734">
            <v>19</v>
          </cell>
          <cell r="M8734" t="str">
            <v>Jul/Aug</v>
          </cell>
          <cell r="N8734">
            <v>4</v>
          </cell>
        </row>
        <row r="8735">
          <cell r="A8735" t="str">
            <v>2006/07 W19</v>
          </cell>
          <cell r="B8735" t="str">
            <v>220 - LGW North Main</v>
          </cell>
          <cell r="C8735" t="str">
            <v>Tax Free</v>
          </cell>
          <cell r="D8735">
            <v>21700.07</v>
          </cell>
          <cell r="E8735">
            <v>11572.39</v>
          </cell>
          <cell r="F8735">
            <v>1508</v>
          </cell>
          <cell r="G8735">
            <v>10965.52</v>
          </cell>
          <cell r="H8735">
            <v>5057.7299999999996</v>
          </cell>
          <cell r="I8735">
            <v>726</v>
          </cell>
          <cell r="J8735">
            <v>11270</v>
          </cell>
          <cell r="K8735">
            <v>63486.05</v>
          </cell>
          <cell r="L8735">
            <v>19</v>
          </cell>
          <cell r="M8735" t="str">
            <v>Jul/Aug</v>
          </cell>
          <cell r="N8735">
            <v>5</v>
          </cell>
        </row>
        <row r="8736">
          <cell r="A8736" t="str">
            <v>2006/07 W19</v>
          </cell>
          <cell r="B8736" t="str">
            <v>220 - LGW North Main</v>
          </cell>
          <cell r="C8736" t="str">
            <v>Unclassified Products</v>
          </cell>
          <cell r="D8736">
            <v>0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  <cell r="K8736" t="str">
            <v>/0</v>
          </cell>
          <cell r="L8736">
            <v>19</v>
          </cell>
          <cell r="M8736" t="str">
            <v>Jul/Aug</v>
          </cell>
          <cell r="N8736">
            <v>6</v>
          </cell>
        </row>
        <row r="8737">
          <cell r="A8737" t="str">
            <v>2006/07 W19</v>
          </cell>
          <cell r="B8737" t="str">
            <v>220 - LGW North Main</v>
          </cell>
          <cell r="C8737" t="str">
            <v>Spirits</v>
          </cell>
          <cell r="D8737">
            <v>47935.75</v>
          </cell>
          <cell r="E8737">
            <v>26112.5</v>
          </cell>
          <cell r="F8737">
            <v>3616</v>
          </cell>
          <cell r="G8737">
            <v>16695.43</v>
          </cell>
          <cell r="H8737">
            <v>3831.63</v>
          </cell>
          <cell r="I8737">
            <v>1101</v>
          </cell>
          <cell r="J8737">
            <v>6577</v>
          </cell>
          <cell r="K8737">
            <v>29651.14</v>
          </cell>
          <cell r="L8737">
            <v>19</v>
          </cell>
          <cell r="M8737" t="str">
            <v>Jul/Aug</v>
          </cell>
          <cell r="N8737">
            <v>7</v>
          </cell>
        </row>
        <row r="8738">
          <cell r="A8738" t="str">
            <v>2006/07 W19</v>
          </cell>
          <cell r="B8738" t="str">
            <v>220 - LGW North Main</v>
          </cell>
          <cell r="C8738" t="str">
            <v>Fortified Wines</v>
          </cell>
          <cell r="D8738">
            <v>1074.3800000000001</v>
          </cell>
          <cell r="E8738">
            <v>482.26</v>
          </cell>
          <cell r="F8738">
            <v>118</v>
          </cell>
          <cell r="G8738">
            <v>458.67</v>
          </cell>
          <cell r="H8738">
            <v>105.82</v>
          </cell>
          <cell r="I8738">
            <v>49</v>
          </cell>
          <cell r="J8738">
            <v>184</v>
          </cell>
          <cell r="K8738">
            <v>684.18</v>
          </cell>
          <cell r="L8738">
            <v>19</v>
          </cell>
          <cell r="M8738" t="str">
            <v>Jul/Aug</v>
          </cell>
          <cell r="N8738">
            <v>10</v>
          </cell>
        </row>
        <row r="8739">
          <cell r="A8739" t="str">
            <v>2006/07 W19</v>
          </cell>
          <cell r="B8739" t="str">
            <v>220 - LGW North Main</v>
          </cell>
          <cell r="C8739" t="str">
            <v>Others</v>
          </cell>
          <cell r="D8739">
            <v>0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  <cell r="K8739" t="str">
            <v>/0</v>
          </cell>
          <cell r="L8739">
            <v>19</v>
          </cell>
          <cell r="M8739" t="str">
            <v>Jul/Aug</v>
          </cell>
          <cell r="N8739">
            <v>11</v>
          </cell>
        </row>
        <row r="8740">
          <cell r="A8740" t="str">
            <v>2006/07 W19</v>
          </cell>
          <cell r="B8740" t="str">
            <v>220 - LGW North Main</v>
          </cell>
          <cell r="C8740" t="str">
            <v>Champagne</v>
          </cell>
          <cell r="D8740">
            <v>12128.44</v>
          </cell>
          <cell r="E8740">
            <v>4235.42</v>
          </cell>
          <cell r="F8740">
            <v>368</v>
          </cell>
          <cell r="G8740">
            <v>6819.12</v>
          </cell>
          <cell r="H8740">
            <v>1706.44</v>
          </cell>
          <cell r="I8740">
            <v>205</v>
          </cell>
          <cell r="J8740">
            <v>734</v>
          </cell>
          <cell r="K8740">
            <v>13171.93</v>
          </cell>
          <cell r="L8740">
            <v>19</v>
          </cell>
          <cell r="M8740" t="str">
            <v>Jul/Aug</v>
          </cell>
          <cell r="N8740">
            <v>8</v>
          </cell>
        </row>
        <row r="8741">
          <cell r="A8741" t="str">
            <v>2006/07 W19</v>
          </cell>
          <cell r="B8741" t="str">
            <v>220 - LGW North Main</v>
          </cell>
          <cell r="C8741" t="str">
            <v>Wines</v>
          </cell>
          <cell r="D8741">
            <v>2718.9</v>
          </cell>
          <cell r="E8741">
            <v>995.63</v>
          </cell>
          <cell r="F8741">
            <v>360</v>
          </cell>
          <cell r="G8741">
            <v>1344.41</v>
          </cell>
          <cell r="H8741">
            <v>278.14</v>
          </cell>
          <cell r="I8741">
            <v>171</v>
          </cell>
          <cell r="J8741">
            <v>966</v>
          </cell>
          <cell r="K8741">
            <v>3949.28</v>
          </cell>
          <cell r="L8741">
            <v>19</v>
          </cell>
          <cell r="M8741" t="str">
            <v>Jul/Aug</v>
          </cell>
          <cell r="N8741">
            <v>9</v>
          </cell>
        </row>
        <row r="8742">
          <cell r="A8742" t="str">
            <v>2006/07 W19</v>
          </cell>
          <cell r="B8742" t="str">
            <v>220 - LGW North Main</v>
          </cell>
          <cell r="C8742" t="str">
            <v>Unclassified Liquor</v>
          </cell>
          <cell r="D8742">
            <v>0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  <cell r="K8742" t="str">
            <v>/0</v>
          </cell>
          <cell r="L8742">
            <v>19</v>
          </cell>
          <cell r="M8742" t="str">
            <v>Jul/Aug</v>
          </cell>
          <cell r="N8742">
            <v>12</v>
          </cell>
        </row>
        <row r="8743">
          <cell r="A8743" t="str">
            <v>2006/07 W19</v>
          </cell>
          <cell r="B8743" t="str">
            <v>220 - LGW North Main</v>
          </cell>
          <cell r="C8743" t="str">
            <v>Value - 2 for £15</v>
          </cell>
          <cell r="D8743">
            <v>7696.28</v>
          </cell>
          <cell r="E8743">
            <v>5335.13</v>
          </cell>
          <cell r="F8743">
            <v>955</v>
          </cell>
          <cell r="G8743">
            <v>350.45</v>
          </cell>
          <cell r="H8743">
            <v>44.9</v>
          </cell>
          <cell r="I8743">
            <v>23</v>
          </cell>
          <cell r="J8743">
            <v>1098</v>
          </cell>
          <cell r="K8743">
            <v>3190.14</v>
          </cell>
          <cell r="L8743">
            <v>19</v>
          </cell>
          <cell r="M8743" t="str">
            <v>Jul/Aug</v>
          </cell>
          <cell r="N8743">
            <v>31</v>
          </cell>
        </row>
        <row r="8744">
          <cell r="A8744" t="str">
            <v>2006/07 W19</v>
          </cell>
          <cell r="B8744" t="str">
            <v>220 - LGW North Main</v>
          </cell>
          <cell r="C8744" t="str">
            <v>Value - 2 for £20 Bombay Saphire</v>
          </cell>
          <cell r="D8744">
            <v>626.46</v>
          </cell>
          <cell r="E8744">
            <v>419.58</v>
          </cell>
          <cell r="F8744">
            <v>48</v>
          </cell>
          <cell r="G8744">
            <v>122.88</v>
          </cell>
          <cell r="H8744">
            <v>32.76</v>
          </cell>
          <cell r="I8744">
            <v>6</v>
          </cell>
          <cell r="J8744">
            <v>30</v>
          </cell>
          <cell r="K8744">
            <v>83.4</v>
          </cell>
          <cell r="L8744">
            <v>19</v>
          </cell>
          <cell r="M8744" t="str">
            <v>Jul/Aug</v>
          </cell>
          <cell r="N8744">
            <v>45</v>
          </cell>
        </row>
        <row r="8745">
          <cell r="A8745" t="str">
            <v>2006/07 W19</v>
          </cell>
          <cell r="B8745" t="str">
            <v>220 - LGW North Main</v>
          </cell>
          <cell r="C8745" t="str">
            <v>Value - Baileys 2 for £20</v>
          </cell>
          <cell r="D8745">
            <v>1254.0899999999999</v>
          </cell>
          <cell r="E8745">
            <v>722.69</v>
          </cell>
          <cell r="F8745">
            <v>112</v>
          </cell>
          <cell r="G8745">
            <v>148.63999999999999</v>
          </cell>
          <cell r="H8745">
            <v>53.22</v>
          </cell>
          <cell r="I8745">
            <v>9</v>
          </cell>
          <cell r="J8745">
            <v>121</v>
          </cell>
          <cell r="K8745">
            <v>583.22</v>
          </cell>
          <cell r="L8745">
            <v>19</v>
          </cell>
          <cell r="M8745" t="str">
            <v>Jul/Aug</v>
          </cell>
          <cell r="N8745">
            <v>39</v>
          </cell>
        </row>
        <row r="8746">
          <cell r="A8746" t="str">
            <v>2006/07 W19</v>
          </cell>
          <cell r="B8746" t="str">
            <v>220 - LGW North Main</v>
          </cell>
          <cell r="C8746" t="str">
            <v>Value - Baileys Twin @ £20</v>
          </cell>
          <cell r="D8746">
            <v>740</v>
          </cell>
          <cell r="E8746">
            <v>451.42</v>
          </cell>
          <cell r="F8746">
            <v>37</v>
          </cell>
          <cell r="G8746">
            <v>0</v>
          </cell>
          <cell r="H8746">
            <v>0</v>
          </cell>
          <cell r="I8746">
            <v>0</v>
          </cell>
          <cell r="J8746">
            <v>10</v>
          </cell>
          <cell r="K8746">
            <v>96.39</v>
          </cell>
          <cell r="L8746">
            <v>19</v>
          </cell>
          <cell r="M8746" t="str">
            <v>Jul/Aug</v>
          </cell>
          <cell r="N8746">
            <v>51</v>
          </cell>
        </row>
        <row r="8747">
          <cell r="A8747" t="str">
            <v>2006/07 W19</v>
          </cell>
          <cell r="B8747" t="str">
            <v>220 - LGW North Main</v>
          </cell>
          <cell r="C8747" t="str">
            <v>Value - Twins @ £15</v>
          </cell>
          <cell r="D8747">
            <v>1845.88</v>
          </cell>
          <cell r="E8747">
            <v>1340.94</v>
          </cell>
          <cell r="F8747">
            <v>122</v>
          </cell>
          <cell r="G8747">
            <v>30.88</v>
          </cell>
          <cell r="H8747">
            <v>3.18</v>
          </cell>
          <cell r="I8747">
            <v>1</v>
          </cell>
          <cell r="J8747">
            <v>123</v>
          </cell>
          <cell r="K8747">
            <v>626.07000000000005</v>
          </cell>
          <cell r="L8747">
            <v>19</v>
          </cell>
          <cell r="M8747" t="str">
            <v>Jul/Aug</v>
          </cell>
          <cell r="N8747">
            <v>36</v>
          </cell>
        </row>
        <row r="8748">
          <cell r="A8748" t="str">
            <v>2006/07 W19</v>
          </cell>
          <cell r="B8748" t="str">
            <v>220 - LGW North Main</v>
          </cell>
          <cell r="C8748" t="str">
            <v>Malt - 2 For £45 (6 glenmorangie + 2)</v>
          </cell>
          <cell r="D8748">
            <v>530.80999999999995</v>
          </cell>
          <cell r="E8748">
            <v>311.17</v>
          </cell>
          <cell r="F8748">
            <v>19</v>
          </cell>
          <cell r="G8748">
            <v>167.94</v>
          </cell>
          <cell r="H8748">
            <v>46.4</v>
          </cell>
          <cell r="I8748">
            <v>6</v>
          </cell>
          <cell r="J8748">
            <v>102</v>
          </cell>
          <cell r="K8748">
            <v>770.8</v>
          </cell>
          <cell r="L8748">
            <v>19</v>
          </cell>
          <cell r="M8748" t="str">
            <v>Jul/Aug</v>
          </cell>
          <cell r="N8748">
            <v>30</v>
          </cell>
        </row>
        <row r="8749">
          <cell r="A8749" t="str">
            <v>2006/07 W19</v>
          </cell>
          <cell r="B8749" t="str">
            <v>220 - LGW North Main</v>
          </cell>
          <cell r="C8749" t="str">
            <v>Malt - Save £5 Glenmorangie Traditional</v>
          </cell>
          <cell r="D8749">
            <v>39.99</v>
          </cell>
          <cell r="E8749">
            <v>28.56</v>
          </cell>
          <cell r="F8749">
            <v>1</v>
          </cell>
          <cell r="G8749">
            <v>0</v>
          </cell>
          <cell r="H8749">
            <v>0</v>
          </cell>
          <cell r="I8749">
            <v>0</v>
          </cell>
          <cell r="J8749">
            <v>12</v>
          </cell>
          <cell r="K8749">
            <v>137.16</v>
          </cell>
          <cell r="L8749">
            <v>19</v>
          </cell>
          <cell r="M8749" t="str">
            <v>Jul/Aug</v>
          </cell>
          <cell r="N8749">
            <v>44</v>
          </cell>
        </row>
        <row r="8750">
          <cell r="A8750" t="str">
            <v>2006/07 W19</v>
          </cell>
          <cell r="B8750" t="str">
            <v>220 - LGW North Main</v>
          </cell>
          <cell r="C8750" t="str">
            <v>Cognac - XO @ £45</v>
          </cell>
          <cell r="D8750">
            <v>1080</v>
          </cell>
          <cell r="E8750">
            <v>548.64</v>
          </cell>
          <cell r="F8750">
            <v>24</v>
          </cell>
          <cell r="G8750">
            <v>630</v>
          </cell>
          <cell r="H8750">
            <v>249.04</v>
          </cell>
          <cell r="I8750">
            <v>14</v>
          </cell>
          <cell r="J8750">
            <v>87</v>
          </cell>
          <cell r="K8750">
            <v>1674.75</v>
          </cell>
          <cell r="L8750">
            <v>19</v>
          </cell>
          <cell r="M8750" t="str">
            <v>Jul/Aug</v>
          </cell>
          <cell r="N8750">
            <v>37</v>
          </cell>
        </row>
        <row r="8751">
          <cell r="A8751" t="str">
            <v>2006/07 W19</v>
          </cell>
          <cell r="B8751" t="str">
            <v>220 - LGW North Main</v>
          </cell>
          <cell r="C8751" t="str">
            <v>Cognac - VSOP 2 for £45</v>
          </cell>
          <cell r="D8751">
            <v>819.95</v>
          </cell>
          <cell r="E8751">
            <v>481.35</v>
          </cell>
          <cell r="F8751">
            <v>35</v>
          </cell>
          <cell r="G8751">
            <v>208.99</v>
          </cell>
          <cell r="H8751">
            <v>47.36</v>
          </cell>
          <cell r="I8751">
            <v>9</v>
          </cell>
          <cell r="J8751">
            <v>75</v>
          </cell>
          <cell r="K8751">
            <v>696.43</v>
          </cell>
          <cell r="L8751">
            <v>19</v>
          </cell>
          <cell r="M8751" t="str">
            <v>Jul/Aug</v>
          </cell>
          <cell r="N8751">
            <v>41</v>
          </cell>
        </row>
        <row r="8752">
          <cell r="A8752" t="str">
            <v>2006/07 W19</v>
          </cell>
          <cell r="B8752" t="str">
            <v>220 - LGW North Main</v>
          </cell>
          <cell r="C8752" t="str">
            <v>Cognac - Only £17_99 VS Especiale</v>
          </cell>
          <cell r="D8752">
            <v>832.51</v>
          </cell>
          <cell r="E8752">
            <v>368.26</v>
          </cell>
          <cell r="F8752">
            <v>49</v>
          </cell>
          <cell r="G8752">
            <v>339.8</v>
          </cell>
          <cell r="H8752">
            <v>27.8</v>
          </cell>
          <cell r="I8752">
            <v>20</v>
          </cell>
          <cell r="J8752">
            <v>23</v>
          </cell>
          <cell r="K8752">
            <v>120.75</v>
          </cell>
          <cell r="L8752">
            <v>19</v>
          </cell>
          <cell r="M8752" t="str">
            <v>Jul/Aug</v>
          </cell>
          <cell r="N8752">
            <v>42</v>
          </cell>
        </row>
        <row r="8753">
          <cell r="A8753" t="str">
            <v>2006/07 W19</v>
          </cell>
          <cell r="B8753" t="str">
            <v>220 - LGW North Main</v>
          </cell>
          <cell r="C8753" t="str">
            <v>Deluxe - Chivas 2 for £30</v>
          </cell>
          <cell r="D8753">
            <v>259.87</v>
          </cell>
          <cell r="E8753">
            <v>180.57</v>
          </cell>
          <cell r="F8753">
            <v>13</v>
          </cell>
          <cell r="G8753">
            <v>0</v>
          </cell>
          <cell r="H8753">
            <v>0</v>
          </cell>
          <cell r="I8753">
            <v>0</v>
          </cell>
          <cell r="J8753">
            <v>18</v>
          </cell>
          <cell r="K8753">
            <v>109.8</v>
          </cell>
          <cell r="L8753">
            <v>19</v>
          </cell>
          <cell r="M8753" t="str">
            <v>Jul/Aug</v>
          </cell>
          <cell r="N8753">
            <v>49</v>
          </cell>
        </row>
        <row r="8754">
          <cell r="A8754" t="str">
            <v>2006/07 W19</v>
          </cell>
          <cell r="B8754" t="str">
            <v>220 - LGW North Main</v>
          </cell>
          <cell r="C8754" t="str">
            <v>Deluxe - Chivas Twin for £30</v>
          </cell>
          <cell r="D8754">
            <v>350.91</v>
          </cell>
          <cell r="E8754">
            <v>241.11</v>
          </cell>
          <cell r="F8754">
            <v>9</v>
          </cell>
          <cell r="G8754">
            <v>0</v>
          </cell>
          <cell r="H8754">
            <v>0</v>
          </cell>
          <cell r="I8754">
            <v>0</v>
          </cell>
          <cell r="J8754">
            <v>16</v>
          </cell>
          <cell r="K8754">
            <v>195.2</v>
          </cell>
          <cell r="L8754">
            <v>19</v>
          </cell>
          <cell r="M8754" t="str">
            <v>Jul/Aug</v>
          </cell>
          <cell r="N8754">
            <v>38</v>
          </cell>
        </row>
        <row r="8755">
          <cell r="A8755" t="str">
            <v>2006/07 W19</v>
          </cell>
          <cell r="B8755" t="str">
            <v>220 - LGW North Main</v>
          </cell>
          <cell r="C8755" t="str">
            <v>Deluxe - Chivas Triple Pack @ £45</v>
          </cell>
          <cell r="D8755">
            <v>115.98</v>
          </cell>
          <cell r="E8755">
            <v>79.400000000000006</v>
          </cell>
          <cell r="F8755">
            <v>2</v>
          </cell>
          <cell r="G8755">
            <v>0</v>
          </cell>
          <cell r="H8755">
            <v>0</v>
          </cell>
          <cell r="I8755">
            <v>0</v>
          </cell>
          <cell r="J8755">
            <v>35</v>
          </cell>
          <cell r="K8755">
            <v>640.15</v>
          </cell>
          <cell r="L8755">
            <v>19</v>
          </cell>
          <cell r="M8755" t="str">
            <v>Jul/Aug</v>
          </cell>
          <cell r="N8755">
            <v>54</v>
          </cell>
        </row>
        <row r="8756">
          <cell r="A8756" t="str">
            <v>2006/07 W19</v>
          </cell>
          <cell r="B8756" t="str">
            <v>220 - LGW North Main</v>
          </cell>
          <cell r="C8756" t="str">
            <v>Deluxe - Chivas Save £5 18yo</v>
          </cell>
          <cell r="D8756">
            <v>34.99</v>
          </cell>
          <cell r="E8756">
            <v>23.93</v>
          </cell>
          <cell r="F8756">
            <v>1</v>
          </cell>
          <cell r="G8756">
            <v>0</v>
          </cell>
          <cell r="H8756">
            <v>0</v>
          </cell>
          <cell r="I8756">
            <v>0</v>
          </cell>
          <cell r="J8756">
            <v>14</v>
          </cell>
          <cell r="K8756">
            <v>154.84</v>
          </cell>
          <cell r="L8756">
            <v>19</v>
          </cell>
          <cell r="M8756" t="str">
            <v>Jul/Aug</v>
          </cell>
          <cell r="N8756">
            <v>50</v>
          </cell>
        </row>
        <row r="8757">
          <cell r="A8757" t="str">
            <v>2006/07 W19</v>
          </cell>
          <cell r="B8757" t="str">
            <v>220 - LGW North Main</v>
          </cell>
          <cell r="C8757" t="str">
            <v>Deluxe - Chivas Royal Salute get Chivas 18yo</v>
          </cell>
          <cell r="D8757">
            <v>0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0</v>
          </cell>
          <cell r="J8757">
            <v>3</v>
          </cell>
          <cell r="K8757" t="str">
            <v>/0</v>
          </cell>
          <cell r="L8757">
            <v>19</v>
          </cell>
          <cell r="M8757" t="str">
            <v>Jul/Aug</v>
          </cell>
          <cell r="N8757">
            <v>57</v>
          </cell>
        </row>
        <row r="8758">
          <cell r="A8758" t="str">
            <v>2006/07 W19</v>
          </cell>
          <cell r="B8758" t="str">
            <v>220 - LGW North Main</v>
          </cell>
          <cell r="C8758" t="str">
            <v>Deluxe - Dewars 2 for £30 ATA</v>
          </cell>
          <cell r="D8758">
            <v>219.98</v>
          </cell>
          <cell r="E8758">
            <v>45.13</v>
          </cell>
          <cell r="F8758">
            <v>14</v>
          </cell>
          <cell r="G8758">
            <v>189.98</v>
          </cell>
          <cell r="H8758">
            <v>20.97</v>
          </cell>
          <cell r="I8758">
            <v>12</v>
          </cell>
          <cell r="J8758">
            <v>17</v>
          </cell>
          <cell r="K8758">
            <v>89.93</v>
          </cell>
          <cell r="L8758">
            <v>19</v>
          </cell>
          <cell r="M8758" t="str">
            <v>Jul/Aug</v>
          </cell>
          <cell r="N8758">
            <v>40</v>
          </cell>
        </row>
        <row r="8759">
          <cell r="A8759" t="str">
            <v>2006/07 W19</v>
          </cell>
          <cell r="B8759" t="str">
            <v>220 - LGW North Main</v>
          </cell>
          <cell r="C8759" t="str">
            <v>Deluxe - JW Blue get a free 20cl Gold (Sept Only)</v>
          </cell>
          <cell r="D8759">
            <v>99</v>
          </cell>
          <cell r="E8759">
            <v>44.02</v>
          </cell>
          <cell r="F8759">
            <v>1</v>
          </cell>
          <cell r="G8759">
            <v>99</v>
          </cell>
          <cell r="H8759">
            <v>44.02</v>
          </cell>
          <cell r="I8759">
            <v>1</v>
          </cell>
          <cell r="J8759">
            <v>36</v>
          </cell>
          <cell r="K8759">
            <v>1145.8800000000001</v>
          </cell>
          <cell r="L8759">
            <v>19</v>
          </cell>
          <cell r="M8759" t="str">
            <v>Jul/Aug</v>
          </cell>
          <cell r="N8759">
            <v>46</v>
          </cell>
        </row>
        <row r="8760">
          <cell r="A8760" t="str">
            <v>2006/07 W19</v>
          </cell>
          <cell r="B8760" t="str">
            <v>220 - LGW North Main</v>
          </cell>
          <cell r="C8760" t="str">
            <v>Deluxe - Free 20cl bottle (linked to JW Blue) (Sept Only)</v>
          </cell>
          <cell r="D8760">
            <v>33.979999999999997</v>
          </cell>
          <cell r="E8760">
            <v>14.45</v>
          </cell>
          <cell r="F8760">
            <v>3</v>
          </cell>
          <cell r="G8760">
            <v>0</v>
          </cell>
          <cell r="H8760">
            <v>-7.55</v>
          </cell>
          <cell r="I8760">
            <v>1</v>
          </cell>
          <cell r="J8760">
            <v>22</v>
          </cell>
          <cell r="K8760">
            <v>131.78</v>
          </cell>
          <cell r="L8760">
            <v>19</v>
          </cell>
          <cell r="M8760" t="str">
            <v>Jul/Aug</v>
          </cell>
          <cell r="N8760">
            <v>47</v>
          </cell>
        </row>
        <row r="8761">
          <cell r="A8761" t="str">
            <v>2006/07 W19</v>
          </cell>
          <cell r="B8761" t="str">
            <v>220 - LGW North Main</v>
          </cell>
          <cell r="C8761" t="str">
            <v>Champagne - Piper Florens Louis 2 for £30</v>
          </cell>
          <cell r="D8761">
            <v>122.5</v>
          </cell>
          <cell r="E8761">
            <v>60.2</v>
          </cell>
          <cell r="F8761">
            <v>7</v>
          </cell>
          <cell r="G8761">
            <v>0</v>
          </cell>
          <cell r="H8761">
            <v>0</v>
          </cell>
          <cell r="I8761">
            <v>0</v>
          </cell>
          <cell r="J8761">
            <v>14</v>
          </cell>
          <cell r="K8761">
            <v>124.6</v>
          </cell>
          <cell r="L8761">
            <v>19</v>
          </cell>
          <cell r="M8761" t="str">
            <v>Jul/Aug</v>
          </cell>
          <cell r="N8761">
            <v>53</v>
          </cell>
        </row>
        <row r="8762">
          <cell r="A8762" t="str">
            <v>2006/07 W19</v>
          </cell>
          <cell r="B8762" t="str">
            <v>220 - LGW North Main</v>
          </cell>
          <cell r="C8762" t="str">
            <v>Champagne - Piper Florens Louis Twin for £30</v>
          </cell>
          <cell r="D8762">
            <v>70</v>
          </cell>
          <cell r="E8762">
            <v>17.36</v>
          </cell>
          <cell r="F8762">
            <v>2</v>
          </cell>
          <cell r="G8762">
            <v>70</v>
          </cell>
          <cell r="H8762">
            <v>17.36</v>
          </cell>
          <cell r="I8762">
            <v>2</v>
          </cell>
          <cell r="J8762">
            <v>31</v>
          </cell>
          <cell r="K8762">
            <v>551.79999999999995</v>
          </cell>
          <cell r="L8762">
            <v>19</v>
          </cell>
          <cell r="M8762" t="str">
            <v>Jul/Aug</v>
          </cell>
          <cell r="N8762">
            <v>33</v>
          </cell>
        </row>
        <row r="8763">
          <cell r="A8763" t="str">
            <v>2006/07 W19</v>
          </cell>
          <cell r="B8763" t="str">
            <v>220 - LGW North Main</v>
          </cell>
          <cell r="C8763" t="str">
            <v>Champagne - Charles Heidseick 2 for £35</v>
          </cell>
          <cell r="D8763">
            <v>22.99</v>
          </cell>
          <cell r="E8763">
            <v>13.73</v>
          </cell>
          <cell r="F8763">
            <v>1</v>
          </cell>
          <cell r="G8763">
            <v>0</v>
          </cell>
          <cell r="H8763">
            <v>0</v>
          </cell>
          <cell r="I8763">
            <v>0</v>
          </cell>
          <cell r="J8763">
            <v>9</v>
          </cell>
          <cell r="K8763">
            <v>83.34</v>
          </cell>
          <cell r="L8763">
            <v>19</v>
          </cell>
          <cell r="M8763" t="str">
            <v>Jul/Aug</v>
          </cell>
          <cell r="N8763">
            <v>55</v>
          </cell>
        </row>
        <row r="8764">
          <cell r="A8764" t="str">
            <v>2006/07 W19</v>
          </cell>
          <cell r="B8764" t="str">
            <v>220 - LGW North Main</v>
          </cell>
          <cell r="C8764" t="str">
            <v>Champagne - Canard Twin for £25</v>
          </cell>
          <cell r="D8764">
            <v>875</v>
          </cell>
          <cell r="E8764">
            <v>272.2</v>
          </cell>
          <cell r="F8764">
            <v>35</v>
          </cell>
          <cell r="G8764">
            <v>525</v>
          </cell>
          <cell r="H8764">
            <v>118.2</v>
          </cell>
          <cell r="I8764">
            <v>21</v>
          </cell>
          <cell r="J8764">
            <v>53</v>
          </cell>
          <cell r="K8764">
            <v>848</v>
          </cell>
          <cell r="L8764">
            <v>19</v>
          </cell>
          <cell r="M8764" t="str">
            <v>Jul/Aug</v>
          </cell>
          <cell r="N8764">
            <v>52</v>
          </cell>
        </row>
        <row r="8765">
          <cell r="A8765" t="str">
            <v>2006/07 W19</v>
          </cell>
          <cell r="B8765" t="str">
            <v>220 - LGW North Main</v>
          </cell>
          <cell r="C8765" t="str">
            <v>Wine - Beringer 3 for £15</v>
          </cell>
          <cell r="D8765">
            <v>0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  <cell r="K8765" t="str">
            <v>/0</v>
          </cell>
          <cell r="L8765">
            <v>19</v>
          </cell>
          <cell r="M8765" t="str">
            <v>Jul/Aug</v>
          </cell>
          <cell r="N8765">
            <v>43</v>
          </cell>
        </row>
        <row r="8766">
          <cell r="A8766" t="str">
            <v>2006/07 W19</v>
          </cell>
          <cell r="B8766" t="str">
            <v>220 - LGW North Main</v>
          </cell>
          <cell r="C8766" t="str">
            <v>Wine - Rosemount BOGOF</v>
          </cell>
          <cell r="D8766">
            <v>167.88</v>
          </cell>
          <cell r="E8766">
            <v>65.69</v>
          </cell>
          <cell r="F8766">
            <v>24</v>
          </cell>
          <cell r="G8766">
            <v>55.96</v>
          </cell>
          <cell r="H8766">
            <v>12.85</v>
          </cell>
          <cell r="I8766">
            <v>8</v>
          </cell>
          <cell r="J8766">
            <v>67</v>
          </cell>
          <cell r="K8766">
            <v>492.62</v>
          </cell>
          <cell r="L8766">
            <v>19</v>
          </cell>
          <cell r="M8766" t="str">
            <v>Jul/Aug</v>
          </cell>
          <cell r="N8766">
            <v>56</v>
          </cell>
        </row>
        <row r="8767">
          <cell r="A8767" t="str">
            <v>2006/07 W19</v>
          </cell>
          <cell r="B8767" t="str">
            <v>220 - LGW North Main</v>
          </cell>
          <cell r="C8767" t="str">
            <v>WOW - 2 for £45 Malt</v>
          </cell>
          <cell r="D8767">
            <v>476.83</v>
          </cell>
          <cell r="E8767">
            <v>223.69</v>
          </cell>
          <cell r="F8767">
            <v>17</v>
          </cell>
          <cell r="G8767">
            <v>255.91</v>
          </cell>
          <cell r="H8767">
            <v>65.12</v>
          </cell>
          <cell r="I8767">
            <v>9</v>
          </cell>
          <cell r="J8767">
            <v>96</v>
          </cell>
          <cell r="K8767">
            <v>743.44</v>
          </cell>
          <cell r="L8767">
            <v>19</v>
          </cell>
          <cell r="M8767" t="str">
            <v>Jul/Aug</v>
          </cell>
          <cell r="N8767">
            <v>34</v>
          </cell>
        </row>
        <row r="8768">
          <cell r="A8768" t="str">
            <v>2006/07 W19</v>
          </cell>
          <cell r="B8768" t="str">
            <v>220 - LGW North Main</v>
          </cell>
          <cell r="C8768" t="str">
            <v>WOW - Connemara 2 for £30</v>
          </cell>
          <cell r="D8768">
            <v>0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  <cell r="K8768" t="str">
            <v>/0</v>
          </cell>
          <cell r="L8768">
            <v>19</v>
          </cell>
          <cell r="M8768" t="str">
            <v>Jul/Aug</v>
          </cell>
          <cell r="N8768">
            <v>60</v>
          </cell>
        </row>
        <row r="8769">
          <cell r="A8769" t="str">
            <v>2006/07 W19</v>
          </cell>
          <cell r="B8769" t="str">
            <v>220 - LGW North Main</v>
          </cell>
          <cell r="C8769" t="str">
            <v>Others - 2 for £25 (glayva, disaronno)</v>
          </cell>
          <cell r="D8769">
            <v>202.87</v>
          </cell>
          <cell r="E8769">
            <v>106.74</v>
          </cell>
          <cell r="F8769">
            <v>13</v>
          </cell>
          <cell r="G8769">
            <v>92.94</v>
          </cell>
          <cell r="H8769">
            <v>21.24</v>
          </cell>
          <cell r="I8769">
            <v>6</v>
          </cell>
          <cell r="J8769">
            <v>27</v>
          </cell>
          <cell r="K8769">
            <v>94.23</v>
          </cell>
          <cell r="L8769">
            <v>19</v>
          </cell>
          <cell r="M8769" t="str">
            <v>Jul/Aug</v>
          </cell>
          <cell r="N8769">
            <v>48</v>
          </cell>
        </row>
        <row r="8770">
          <cell r="A8770" t="str">
            <v>2006/07 W19</v>
          </cell>
          <cell r="B8770" t="str">
            <v>220 - LGW North Main</v>
          </cell>
          <cell r="C8770" t="str">
            <v>Others - Pimms 2 for £15 (70cl)</v>
          </cell>
          <cell r="D8770">
            <v>2867.86</v>
          </cell>
          <cell r="E8770">
            <v>475.38</v>
          </cell>
          <cell r="F8770">
            <v>374</v>
          </cell>
          <cell r="G8770">
            <v>2669.9</v>
          </cell>
          <cell r="H8770">
            <v>328.64</v>
          </cell>
          <cell r="I8770">
            <v>350</v>
          </cell>
          <cell r="J8770">
            <v>371</v>
          </cell>
          <cell r="K8770">
            <v>1645.26</v>
          </cell>
          <cell r="L8770">
            <v>19</v>
          </cell>
          <cell r="M8770" t="str">
            <v>Jul/Aug</v>
          </cell>
          <cell r="N8770">
            <v>35</v>
          </cell>
        </row>
        <row r="8771">
          <cell r="A8771" t="str">
            <v>2006/07 W19</v>
          </cell>
          <cell r="B8771" t="str">
            <v>220 - LGW North Main</v>
          </cell>
          <cell r="C8771" t="str">
            <v>Other - 2 for £30 Sauza</v>
          </cell>
          <cell r="D8771">
            <v>86.97</v>
          </cell>
          <cell r="E8771">
            <v>43.88</v>
          </cell>
          <cell r="F8771">
            <v>5</v>
          </cell>
          <cell r="G8771">
            <v>48.99</v>
          </cell>
          <cell r="H8771">
            <v>11.3</v>
          </cell>
          <cell r="I8771">
            <v>3</v>
          </cell>
          <cell r="J8771">
            <v>14</v>
          </cell>
          <cell r="K8771">
            <v>62.3</v>
          </cell>
          <cell r="L8771">
            <v>19</v>
          </cell>
          <cell r="M8771" t="str">
            <v>Jul/Aug</v>
          </cell>
          <cell r="N8771">
            <v>58</v>
          </cell>
        </row>
        <row r="8772">
          <cell r="A8772" t="str">
            <v>2006/07 W19</v>
          </cell>
          <cell r="B8772" t="str">
            <v>220 - LGW North Main</v>
          </cell>
          <cell r="C8772" t="str">
            <v>Others - 2 for £20 ATA (70cl)</v>
          </cell>
          <cell r="D8772">
            <v>1758.48</v>
          </cell>
          <cell r="E8772">
            <v>355.8</v>
          </cell>
          <cell r="F8772">
            <v>170</v>
          </cell>
          <cell r="G8772">
            <v>1645.51</v>
          </cell>
          <cell r="H8772">
            <v>284.39</v>
          </cell>
          <cell r="I8772">
            <v>159</v>
          </cell>
          <cell r="J8772">
            <v>146</v>
          </cell>
          <cell r="K8772">
            <v>618.70000000000005</v>
          </cell>
          <cell r="L8772">
            <v>19</v>
          </cell>
          <cell r="M8772" t="str">
            <v>Jul/Aug</v>
          </cell>
          <cell r="N8772">
            <v>32</v>
          </cell>
        </row>
        <row r="8773">
          <cell r="A8773" t="str">
            <v>2006/07 W19</v>
          </cell>
          <cell r="B8773" t="str">
            <v>220 - LGW North Main</v>
          </cell>
          <cell r="C8773" t="str">
            <v>Others - 2 for £15 Fortified</v>
          </cell>
          <cell r="D8773">
            <v>71.52</v>
          </cell>
          <cell r="E8773">
            <v>27.26</v>
          </cell>
          <cell r="F8773">
            <v>8</v>
          </cell>
          <cell r="G8773">
            <v>43.95</v>
          </cell>
          <cell r="H8773">
            <v>11.69</v>
          </cell>
          <cell r="I8773">
            <v>5</v>
          </cell>
          <cell r="J8773">
            <v>25</v>
          </cell>
          <cell r="K8773">
            <v>100</v>
          </cell>
          <cell r="L8773">
            <v>19</v>
          </cell>
          <cell r="M8773" t="str">
            <v>Jul/Aug</v>
          </cell>
          <cell r="N8773">
            <v>59</v>
          </cell>
        </row>
        <row r="8774">
          <cell r="A8774" t="str">
            <v>2006/07 W19</v>
          </cell>
          <cell r="B8774" t="str">
            <v>227 - LGW North Transfer</v>
          </cell>
          <cell r="C8774" t="str">
            <v>Liquor</v>
          </cell>
          <cell r="D8774">
            <v>22395.24</v>
          </cell>
          <cell r="E8774">
            <v>10978.68</v>
          </cell>
          <cell r="F8774">
            <v>1708</v>
          </cell>
          <cell r="G8774">
            <v>9120.8700000000008</v>
          </cell>
          <cell r="H8774">
            <v>2093.69</v>
          </cell>
          <cell r="I8774">
            <v>542</v>
          </cell>
          <cell r="J8774">
            <v>3829</v>
          </cell>
          <cell r="K8774">
            <v>19475.240000000002</v>
          </cell>
          <cell r="L8774">
            <v>19</v>
          </cell>
          <cell r="M8774" t="str">
            <v>Jul/Aug</v>
          </cell>
          <cell r="N8774">
            <v>1</v>
          </cell>
        </row>
        <row r="8775">
          <cell r="A8775" t="str">
            <v>2006/07 W19</v>
          </cell>
          <cell r="B8775" t="str">
            <v>227 - LGW North Transfer</v>
          </cell>
          <cell r="C8775" t="str">
            <v>Tobacco</v>
          </cell>
          <cell r="D8775">
            <v>19609.189999999999</v>
          </cell>
          <cell r="E8775">
            <v>14538.51</v>
          </cell>
          <cell r="F8775">
            <v>613</v>
          </cell>
          <cell r="G8775">
            <v>241.15</v>
          </cell>
          <cell r="H8775">
            <v>11.51</v>
          </cell>
          <cell r="I8775">
            <v>14</v>
          </cell>
          <cell r="J8775">
            <v>2320</v>
          </cell>
          <cell r="K8775">
            <v>18680.16</v>
          </cell>
          <cell r="L8775">
            <v>19</v>
          </cell>
          <cell r="M8775" t="str">
            <v>Jul/Aug</v>
          </cell>
          <cell r="N8775">
            <v>2</v>
          </cell>
        </row>
        <row r="8776">
          <cell r="A8776" t="str">
            <v>2006/07 W19</v>
          </cell>
          <cell r="B8776" t="str">
            <v>227 - LGW North Transfer</v>
          </cell>
          <cell r="C8776" t="str">
            <v>Perfumery</v>
          </cell>
          <cell r="D8776">
            <v>152863.98000000001</v>
          </cell>
          <cell r="E8776">
            <v>85634.23</v>
          </cell>
          <cell r="F8776">
            <v>6341</v>
          </cell>
          <cell r="G8776">
            <v>93100.32</v>
          </cell>
          <cell r="H8776">
            <v>46712.51</v>
          </cell>
          <cell r="I8776">
            <v>3914</v>
          </cell>
          <cell r="J8776">
            <v>28064</v>
          </cell>
          <cell r="K8776">
            <v>239580.61</v>
          </cell>
          <cell r="L8776">
            <v>19</v>
          </cell>
          <cell r="M8776" t="str">
            <v>Jul/Aug</v>
          </cell>
          <cell r="N8776">
            <v>3</v>
          </cell>
        </row>
        <row r="8777">
          <cell r="A8777" t="str">
            <v>2006/07 W19</v>
          </cell>
          <cell r="B8777" t="str">
            <v>227 - LGW North Transfer</v>
          </cell>
          <cell r="C8777" t="str">
            <v>Food</v>
          </cell>
          <cell r="D8777">
            <v>4937.95</v>
          </cell>
          <cell r="E8777">
            <v>2215.1999999999998</v>
          </cell>
          <cell r="F8777">
            <v>1325</v>
          </cell>
          <cell r="G8777">
            <v>2149.6999999999998</v>
          </cell>
          <cell r="H8777">
            <v>785.71</v>
          </cell>
          <cell r="I8777">
            <v>557</v>
          </cell>
          <cell r="J8777">
            <v>2277</v>
          </cell>
          <cell r="K8777">
            <v>4625.3900000000003</v>
          </cell>
          <cell r="L8777">
            <v>19</v>
          </cell>
          <cell r="M8777" t="str">
            <v>Jul/Aug</v>
          </cell>
          <cell r="N8777">
            <v>4</v>
          </cell>
        </row>
        <row r="8778">
          <cell r="A8778" t="str">
            <v>2006/07 W19</v>
          </cell>
          <cell r="B8778" t="str">
            <v>227 - LGW North Transfer</v>
          </cell>
          <cell r="C8778" t="str">
            <v>Tax Free</v>
          </cell>
          <cell r="D8778">
            <v>24398.86</v>
          </cell>
          <cell r="E8778">
            <v>12577.95</v>
          </cell>
          <cell r="F8778">
            <v>1390</v>
          </cell>
          <cell r="G8778">
            <v>13151.3</v>
          </cell>
          <cell r="H8778">
            <v>5808.4</v>
          </cell>
          <cell r="I8778">
            <v>784</v>
          </cell>
          <cell r="J8778">
            <v>5633</v>
          </cell>
          <cell r="K8778">
            <v>39946.559999999998</v>
          </cell>
          <cell r="L8778">
            <v>19</v>
          </cell>
          <cell r="M8778" t="str">
            <v>Jul/Aug</v>
          </cell>
          <cell r="N8778">
            <v>5</v>
          </cell>
        </row>
        <row r="8779">
          <cell r="A8779" t="str">
            <v>2006/07 W19</v>
          </cell>
          <cell r="B8779" t="str">
            <v>227 - LGW North Transfer</v>
          </cell>
          <cell r="C8779" t="str">
            <v>Unclassified Products</v>
          </cell>
          <cell r="D8779">
            <v>0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  <cell r="K8779" t="str">
            <v>/0</v>
          </cell>
          <cell r="L8779">
            <v>19</v>
          </cell>
          <cell r="M8779" t="str">
            <v>Jul/Aug</v>
          </cell>
          <cell r="N8779">
            <v>6</v>
          </cell>
        </row>
        <row r="8780">
          <cell r="A8780" t="str">
            <v>2006/07 W19</v>
          </cell>
          <cell r="B8780" t="str">
            <v>227 - LGW North Transfer</v>
          </cell>
          <cell r="C8780" t="str">
            <v>Spirits</v>
          </cell>
          <cell r="D8780">
            <v>16792.55</v>
          </cell>
          <cell r="E8780">
            <v>9045.34</v>
          </cell>
          <cell r="F8780">
            <v>1459</v>
          </cell>
          <cell r="G8780">
            <v>5766</v>
          </cell>
          <cell r="H8780">
            <v>1258.33</v>
          </cell>
          <cell r="I8780">
            <v>410</v>
          </cell>
          <cell r="J8780">
            <v>2864</v>
          </cell>
          <cell r="K8780">
            <v>11138.9</v>
          </cell>
          <cell r="L8780">
            <v>19</v>
          </cell>
          <cell r="M8780" t="str">
            <v>Jul/Aug</v>
          </cell>
          <cell r="N8780">
            <v>7</v>
          </cell>
        </row>
        <row r="8781">
          <cell r="A8781" t="str">
            <v>2006/07 W19</v>
          </cell>
          <cell r="B8781" t="str">
            <v>227 - LGW North Transfer</v>
          </cell>
          <cell r="C8781" t="str">
            <v>Fortified Wines</v>
          </cell>
          <cell r="D8781">
            <v>195.46</v>
          </cell>
          <cell r="E8781">
            <v>91.38</v>
          </cell>
          <cell r="F8781">
            <v>31</v>
          </cell>
          <cell r="G8781">
            <v>95.48</v>
          </cell>
          <cell r="H8781">
            <v>18.23</v>
          </cell>
          <cell r="I8781">
            <v>14</v>
          </cell>
          <cell r="J8781">
            <v>84</v>
          </cell>
          <cell r="K8781">
            <v>169.33</v>
          </cell>
          <cell r="L8781">
            <v>19</v>
          </cell>
          <cell r="M8781" t="str">
            <v>Jul/Aug</v>
          </cell>
          <cell r="N8781">
            <v>10</v>
          </cell>
        </row>
        <row r="8782">
          <cell r="A8782" t="str">
            <v>2006/07 W19</v>
          </cell>
          <cell r="B8782" t="str">
            <v>227 - LGW North Transfer</v>
          </cell>
          <cell r="C8782" t="str">
            <v>Others</v>
          </cell>
          <cell r="D8782">
            <v>0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  <cell r="K8782" t="str">
            <v>/0</v>
          </cell>
          <cell r="L8782">
            <v>19</v>
          </cell>
          <cell r="M8782" t="str">
            <v>Jul/Aug</v>
          </cell>
          <cell r="N8782">
            <v>11</v>
          </cell>
        </row>
        <row r="8783">
          <cell r="A8783" t="str">
            <v>2006/07 W19</v>
          </cell>
          <cell r="B8783" t="str">
            <v>227 - LGW North Transfer</v>
          </cell>
          <cell r="C8783" t="str">
            <v>Champagne</v>
          </cell>
          <cell r="D8783">
            <v>5004.3999999999996</v>
          </cell>
          <cell r="E8783">
            <v>1690.08</v>
          </cell>
          <cell r="F8783">
            <v>146</v>
          </cell>
          <cell r="G8783">
            <v>3095.98</v>
          </cell>
          <cell r="H8783">
            <v>795.05</v>
          </cell>
          <cell r="I8783">
            <v>89</v>
          </cell>
          <cell r="J8783">
            <v>374</v>
          </cell>
          <cell r="K8783">
            <v>6910.8</v>
          </cell>
          <cell r="L8783">
            <v>19</v>
          </cell>
          <cell r="M8783" t="str">
            <v>Jul/Aug</v>
          </cell>
          <cell r="N8783">
            <v>8</v>
          </cell>
        </row>
        <row r="8784">
          <cell r="A8784" t="str">
            <v>2006/07 W19</v>
          </cell>
          <cell r="B8784" t="str">
            <v>227 - LGW North Transfer</v>
          </cell>
          <cell r="C8784" t="str">
            <v>Wines</v>
          </cell>
          <cell r="D8784">
            <v>402.83</v>
          </cell>
          <cell r="E8784">
            <v>151.88</v>
          </cell>
          <cell r="F8784">
            <v>72</v>
          </cell>
          <cell r="G8784">
            <v>163.41</v>
          </cell>
          <cell r="H8784">
            <v>22.08</v>
          </cell>
          <cell r="I8784">
            <v>29</v>
          </cell>
          <cell r="J8784">
            <v>507</v>
          </cell>
          <cell r="K8784">
            <v>1778.44</v>
          </cell>
          <cell r="L8784">
            <v>19</v>
          </cell>
          <cell r="M8784" t="str">
            <v>Jul/Aug</v>
          </cell>
          <cell r="N8784">
            <v>9</v>
          </cell>
        </row>
        <row r="8785">
          <cell r="A8785" t="str">
            <v>2006/07 W19</v>
          </cell>
          <cell r="B8785" t="str">
            <v>227 - LGW North Transfer</v>
          </cell>
          <cell r="C8785" t="str">
            <v>Unclassified Liquor</v>
          </cell>
          <cell r="D8785">
            <v>0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0</v>
          </cell>
          <cell r="K8785" t="str">
            <v>/0</v>
          </cell>
          <cell r="L8785">
            <v>19</v>
          </cell>
          <cell r="M8785" t="str">
            <v>Jul/Aug</v>
          </cell>
          <cell r="N8785">
            <v>12</v>
          </cell>
        </row>
        <row r="8786">
          <cell r="A8786" t="str">
            <v>2006/07 W19</v>
          </cell>
          <cell r="B8786" t="str">
            <v>227 - LGW North Transfer</v>
          </cell>
          <cell r="C8786" t="str">
            <v>Value - 2 for £15</v>
          </cell>
          <cell r="D8786">
            <v>4037.36</v>
          </cell>
          <cell r="E8786">
            <v>2752.1</v>
          </cell>
          <cell r="F8786">
            <v>493</v>
          </cell>
          <cell r="G8786">
            <v>304.11</v>
          </cell>
          <cell r="H8786">
            <v>57.79</v>
          </cell>
          <cell r="I8786">
            <v>19</v>
          </cell>
          <cell r="J8786">
            <v>547</v>
          </cell>
          <cell r="K8786">
            <v>1581.46</v>
          </cell>
          <cell r="L8786">
            <v>19</v>
          </cell>
          <cell r="M8786" t="str">
            <v>Jul/Aug</v>
          </cell>
          <cell r="N8786">
            <v>31</v>
          </cell>
        </row>
        <row r="8787">
          <cell r="A8787" t="str">
            <v>2006/07 W19</v>
          </cell>
          <cell r="B8787" t="str">
            <v>227 - LGW North Transfer</v>
          </cell>
          <cell r="C8787" t="str">
            <v>Value - 2 for £20 Bombay Saphire</v>
          </cell>
          <cell r="D8787">
            <v>301.24</v>
          </cell>
          <cell r="E8787">
            <v>200.58</v>
          </cell>
          <cell r="F8787">
            <v>23</v>
          </cell>
          <cell r="G8787">
            <v>61.44</v>
          </cell>
          <cell r="H8787">
            <v>16.38</v>
          </cell>
          <cell r="I8787">
            <v>3</v>
          </cell>
          <cell r="J8787">
            <v>37</v>
          </cell>
          <cell r="K8787">
            <v>102.86</v>
          </cell>
          <cell r="L8787">
            <v>19</v>
          </cell>
          <cell r="M8787" t="str">
            <v>Jul/Aug</v>
          </cell>
          <cell r="N8787">
            <v>45</v>
          </cell>
        </row>
        <row r="8788">
          <cell r="A8788" t="str">
            <v>2006/07 W19</v>
          </cell>
          <cell r="B8788" t="str">
            <v>227 - LGW North Transfer</v>
          </cell>
          <cell r="C8788" t="str">
            <v>Value - Baileys 2 for £20</v>
          </cell>
          <cell r="D8788">
            <v>765.54</v>
          </cell>
          <cell r="E8788">
            <v>427.64</v>
          </cell>
          <cell r="F8788">
            <v>69</v>
          </cell>
          <cell r="G8788">
            <v>135.63999999999999</v>
          </cell>
          <cell r="H8788">
            <v>42.14</v>
          </cell>
          <cell r="I8788">
            <v>9</v>
          </cell>
          <cell r="J8788">
            <v>83</v>
          </cell>
          <cell r="K8788">
            <v>400.06</v>
          </cell>
          <cell r="L8788">
            <v>19</v>
          </cell>
          <cell r="M8788" t="str">
            <v>Jul/Aug</v>
          </cell>
          <cell r="N8788">
            <v>39</v>
          </cell>
        </row>
        <row r="8789">
          <cell r="A8789" t="str">
            <v>2006/07 W19</v>
          </cell>
          <cell r="B8789" t="str">
            <v>227 - LGW North Transfer</v>
          </cell>
          <cell r="C8789" t="str">
            <v>Value - Baileys Twin @ £20</v>
          </cell>
          <cell r="D8789">
            <v>200</v>
          </cell>
          <cell r="E8789">
            <v>122.01</v>
          </cell>
          <cell r="F8789">
            <v>10</v>
          </cell>
          <cell r="G8789">
            <v>0</v>
          </cell>
          <cell r="H8789">
            <v>0</v>
          </cell>
          <cell r="I8789">
            <v>0</v>
          </cell>
          <cell r="J8789">
            <v>13</v>
          </cell>
          <cell r="K8789">
            <v>125.31</v>
          </cell>
          <cell r="L8789">
            <v>19</v>
          </cell>
          <cell r="M8789" t="str">
            <v>Jul/Aug</v>
          </cell>
          <cell r="N8789">
            <v>51</v>
          </cell>
        </row>
        <row r="8790">
          <cell r="A8790" t="str">
            <v>2006/07 W19</v>
          </cell>
          <cell r="B8790" t="str">
            <v>227 - LGW North Transfer</v>
          </cell>
          <cell r="C8790" t="str">
            <v>Value - Twins @ £15</v>
          </cell>
          <cell r="D8790">
            <v>0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0</v>
          </cell>
          <cell r="J8790">
            <v>0</v>
          </cell>
          <cell r="K8790" t="str">
            <v>/0</v>
          </cell>
          <cell r="L8790">
            <v>19</v>
          </cell>
          <cell r="M8790" t="str">
            <v>Jul/Aug</v>
          </cell>
          <cell r="N8790">
            <v>36</v>
          </cell>
        </row>
        <row r="8791">
          <cell r="A8791" t="str">
            <v>2006/07 W19</v>
          </cell>
          <cell r="B8791" t="str">
            <v>227 - LGW North Transfer</v>
          </cell>
          <cell r="C8791" t="str">
            <v>Malt - 2 For £45 (6 glenmorangie + 2)</v>
          </cell>
          <cell r="D8791">
            <v>302.89</v>
          </cell>
          <cell r="E8791">
            <v>144.68</v>
          </cell>
          <cell r="F8791">
            <v>11</v>
          </cell>
          <cell r="G8791">
            <v>164.94</v>
          </cell>
          <cell r="H8791">
            <v>43.96</v>
          </cell>
          <cell r="I8791">
            <v>6</v>
          </cell>
          <cell r="J8791">
            <v>49</v>
          </cell>
          <cell r="K8791">
            <v>365.36</v>
          </cell>
          <cell r="L8791">
            <v>19</v>
          </cell>
          <cell r="M8791" t="str">
            <v>Jul/Aug</v>
          </cell>
          <cell r="N8791">
            <v>30</v>
          </cell>
        </row>
        <row r="8792">
          <cell r="A8792" t="str">
            <v>2006/07 W19</v>
          </cell>
          <cell r="B8792" t="str">
            <v>227 - LGW North Transfer</v>
          </cell>
          <cell r="C8792" t="str">
            <v>Malt - Save £5 Glenmorangie Traditional</v>
          </cell>
          <cell r="D8792">
            <v>39.99</v>
          </cell>
          <cell r="E8792">
            <v>28.56</v>
          </cell>
          <cell r="F8792">
            <v>1</v>
          </cell>
          <cell r="G8792">
            <v>0</v>
          </cell>
          <cell r="H8792">
            <v>0</v>
          </cell>
          <cell r="I8792">
            <v>0</v>
          </cell>
          <cell r="J8792">
            <v>10</v>
          </cell>
          <cell r="K8792">
            <v>114.3</v>
          </cell>
          <cell r="L8792">
            <v>19</v>
          </cell>
          <cell r="M8792" t="str">
            <v>Jul/Aug</v>
          </cell>
          <cell r="N8792">
            <v>44</v>
          </cell>
        </row>
        <row r="8793">
          <cell r="A8793" t="str">
            <v>2006/07 W19</v>
          </cell>
          <cell r="B8793" t="str">
            <v>227 - LGW North Transfer</v>
          </cell>
          <cell r="C8793" t="str">
            <v>Cognac - XO @ £45</v>
          </cell>
          <cell r="D8793">
            <v>405</v>
          </cell>
          <cell r="E8793">
            <v>245.3</v>
          </cell>
          <cell r="F8793">
            <v>9</v>
          </cell>
          <cell r="G8793">
            <v>90</v>
          </cell>
          <cell r="H8793">
            <v>35.58</v>
          </cell>
          <cell r="I8793">
            <v>2</v>
          </cell>
          <cell r="J8793">
            <v>19</v>
          </cell>
          <cell r="K8793">
            <v>365.75</v>
          </cell>
          <cell r="L8793">
            <v>19</v>
          </cell>
          <cell r="M8793" t="str">
            <v>Jul/Aug</v>
          </cell>
          <cell r="N8793">
            <v>37</v>
          </cell>
        </row>
        <row r="8794">
          <cell r="A8794" t="str">
            <v>2006/07 W19</v>
          </cell>
          <cell r="B8794" t="str">
            <v>227 - LGW North Transfer</v>
          </cell>
          <cell r="C8794" t="str">
            <v>Cognac - VSOP 2 for £45</v>
          </cell>
          <cell r="D8794">
            <v>28.99</v>
          </cell>
          <cell r="E8794">
            <v>7.56</v>
          </cell>
          <cell r="F8794">
            <v>1</v>
          </cell>
          <cell r="G8794">
            <v>28.99</v>
          </cell>
          <cell r="H8794">
            <v>7.56</v>
          </cell>
          <cell r="I8794">
            <v>1</v>
          </cell>
          <cell r="J8794">
            <v>20</v>
          </cell>
          <cell r="K8794">
            <v>185.8</v>
          </cell>
          <cell r="L8794">
            <v>19</v>
          </cell>
          <cell r="M8794" t="str">
            <v>Jul/Aug</v>
          </cell>
          <cell r="N8794">
            <v>41</v>
          </cell>
        </row>
        <row r="8795">
          <cell r="A8795" t="str">
            <v>2006/07 W19</v>
          </cell>
          <cell r="B8795" t="str">
            <v>227 - LGW North Transfer</v>
          </cell>
          <cell r="C8795" t="str">
            <v>Cognac - Only £17_99 VS Especiale</v>
          </cell>
          <cell r="D8795">
            <v>220.87</v>
          </cell>
          <cell r="E8795">
            <v>80.17</v>
          </cell>
          <cell r="F8795">
            <v>13</v>
          </cell>
          <cell r="G8795">
            <v>118.93</v>
          </cell>
          <cell r="H8795">
            <v>9.73</v>
          </cell>
          <cell r="I8795">
            <v>7</v>
          </cell>
          <cell r="J8795">
            <v>9</v>
          </cell>
          <cell r="K8795">
            <v>47.25</v>
          </cell>
          <cell r="L8795">
            <v>19</v>
          </cell>
          <cell r="M8795" t="str">
            <v>Jul/Aug</v>
          </cell>
          <cell r="N8795">
            <v>42</v>
          </cell>
        </row>
        <row r="8796">
          <cell r="A8796" t="str">
            <v>2006/07 W19</v>
          </cell>
          <cell r="B8796" t="str">
            <v>227 - LGW North Transfer</v>
          </cell>
          <cell r="C8796" t="str">
            <v>Deluxe - Chivas 2 for £30</v>
          </cell>
          <cell r="D8796">
            <v>79.959999999999994</v>
          </cell>
          <cell r="E8796">
            <v>55.56</v>
          </cell>
          <cell r="F8796">
            <v>4</v>
          </cell>
          <cell r="G8796">
            <v>0</v>
          </cell>
          <cell r="H8796">
            <v>0</v>
          </cell>
          <cell r="I8796">
            <v>0</v>
          </cell>
          <cell r="J8796">
            <v>9</v>
          </cell>
          <cell r="K8796">
            <v>54.9</v>
          </cell>
          <cell r="L8796">
            <v>19</v>
          </cell>
          <cell r="M8796" t="str">
            <v>Jul/Aug</v>
          </cell>
          <cell r="N8796">
            <v>49</v>
          </cell>
        </row>
        <row r="8797">
          <cell r="A8797" t="str">
            <v>2006/07 W19</v>
          </cell>
          <cell r="B8797" t="str">
            <v>227 - LGW North Transfer</v>
          </cell>
          <cell r="C8797" t="str">
            <v>Deluxe - Chivas Twin for £30</v>
          </cell>
          <cell r="D8797">
            <v>77.98</v>
          </cell>
          <cell r="E8797">
            <v>53.58</v>
          </cell>
          <cell r="F8797">
            <v>2</v>
          </cell>
          <cell r="G8797">
            <v>0</v>
          </cell>
          <cell r="H8797">
            <v>0</v>
          </cell>
          <cell r="I8797">
            <v>0</v>
          </cell>
          <cell r="J8797">
            <v>5</v>
          </cell>
          <cell r="K8797">
            <v>61</v>
          </cell>
          <cell r="L8797">
            <v>19</v>
          </cell>
          <cell r="M8797" t="str">
            <v>Jul/Aug</v>
          </cell>
          <cell r="N8797">
            <v>38</v>
          </cell>
        </row>
        <row r="8798">
          <cell r="A8798" t="str">
            <v>2006/07 W19</v>
          </cell>
          <cell r="B8798" t="str">
            <v>227 - LGW North Transfer</v>
          </cell>
          <cell r="C8798" t="str">
            <v>Deluxe - Chivas Triple Pack @ £45</v>
          </cell>
          <cell r="D8798">
            <v>115.98</v>
          </cell>
          <cell r="E8798">
            <v>79.400000000000006</v>
          </cell>
          <cell r="F8798">
            <v>2</v>
          </cell>
          <cell r="G8798">
            <v>0</v>
          </cell>
          <cell r="H8798">
            <v>0</v>
          </cell>
          <cell r="I8798">
            <v>0</v>
          </cell>
          <cell r="J8798">
            <v>3</v>
          </cell>
          <cell r="K8798">
            <v>54.87</v>
          </cell>
          <cell r="L8798">
            <v>19</v>
          </cell>
          <cell r="M8798" t="str">
            <v>Jul/Aug</v>
          </cell>
          <cell r="N8798">
            <v>54</v>
          </cell>
        </row>
        <row r="8799">
          <cell r="A8799" t="str">
            <v>2006/07 W19</v>
          </cell>
          <cell r="B8799" t="str">
            <v>227 - LGW North Transfer</v>
          </cell>
          <cell r="C8799" t="str">
            <v>Deluxe - Chivas Save £5 18yo</v>
          </cell>
          <cell r="D8799">
            <v>0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  <cell r="K8799" t="str">
            <v>/0</v>
          </cell>
          <cell r="L8799">
            <v>19</v>
          </cell>
          <cell r="M8799" t="str">
            <v>Jul/Aug</v>
          </cell>
          <cell r="N8799">
            <v>50</v>
          </cell>
        </row>
        <row r="8800">
          <cell r="A8800" t="str">
            <v>2006/07 W19</v>
          </cell>
          <cell r="B8800" t="str">
            <v>227 - LGW North Transfer</v>
          </cell>
          <cell r="C8800" t="str">
            <v>Deluxe - Chivas Royal Salute get Chivas 18yo</v>
          </cell>
          <cell r="D8800">
            <v>0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  <cell r="K8800" t="str">
            <v>/0</v>
          </cell>
          <cell r="L8800">
            <v>19</v>
          </cell>
          <cell r="M8800" t="str">
            <v>Jul/Aug</v>
          </cell>
          <cell r="N8800">
            <v>57</v>
          </cell>
        </row>
        <row r="8801">
          <cell r="A8801" t="str">
            <v>2006/07 W19</v>
          </cell>
          <cell r="B8801" t="str">
            <v>227 - LGW North Transfer</v>
          </cell>
          <cell r="C8801" t="str">
            <v>Deluxe - Dewars 2 for £30 ATA</v>
          </cell>
          <cell r="D8801">
            <v>119.94</v>
          </cell>
          <cell r="E8801">
            <v>31.25</v>
          </cell>
          <cell r="F8801">
            <v>6</v>
          </cell>
          <cell r="G8801">
            <v>99.95</v>
          </cell>
          <cell r="H8801">
            <v>16.55</v>
          </cell>
          <cell r="I8801">
            <v>5</v>
          </cell>
          <cell r="J8801">
            <v>33</v>
          </cell>
          <cell r="K8801">
            <v>174.57</v>
          </cell>
          <cell r="L8801">
            <v>19</v>
          </cell>
          <cell r="M8801" t="str">
            <v>Jul/Aug</v>
          </cell>
          <cell r="N8801">
            <v>40</v>
          </cell>
        </row>
        <row r="8802">
          <cell r="A8802" t="str">
            <v>2006/07 W19</v>
          </cell>
          <cell r="B8802" t="str">
            <v>227 - LGW North Transfer</v>
          </cell>
          <cell r="C8802" t="str">
            <v>Deluxe - JW Blue get a free 20cl Gold (Sept Only)</v>
          </cell>
          <cell r="D8802">
            <v>0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0</v>
          </cell>
          <cell r="K8802" t="str">
            <v>/0</v>
          </cell>
          <cell r="L8802">
            <v>19</v>
          </cell>
          <cell r="M8802" t="str">
            <v>Jul/Aug</v>
          </cell>
          <cell r="N8802">
            <v>46</v>
          </cell>
        </row>
        <row r="8803">
          <cell r="A8803" t="str">
            <v>2006/07 W19</v>
          </cell>
          <cell r="B8803" t="str">
            <v>227 - LGW North Transfer</v>
          </cell>
          <cell r="C8803" t="str">
            <v>Deluxe - Free 20cl bottle (linked to JW Blue) (Sept Only)</v>
          </cell>
          <cell r="D8803">
            <v>0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0</v>
          </cell>
          <cell r="J8803">
            <v>0</v>
          </cell>
          <cell r="K8803" t="str">
            <v>/0</v>
          </cell>
          <cell r="L8803">
            <v>19</v>
          </cell>
          <cell r="M8803" t="str">
            <v>Jul/Aug</v>
          </cell>
          <cell r="N8803">
            <v>47</v>
          </cell>
        </row>
        <row r="8804">
          <cell r="A8804" t="str">
            <v>2006/07 W19</v>
          </cell>
          <cell r="B8804" t="str">
            <v>227 - LGW North Transfer</v>
          </cell>
          <cell r="C8804" t="str">
            <v>Champagne - Piper Florens Louis 2 for £30</v>
          </cell>
          <cell r="D8804">
            <v>87.5</v>
          </cell>
          <cell r="E8804">
            <v>34.479999999999997</v>
          </cell>
          <cell r="F8804">
            <v>5</v>
          </cell>
          <cell r="G8804">
            <v>35</v>
          </cell>
          <cell r="H8804">
            <v>8.68</v>
          </cell>
          <cell r="I8804">
            <v>2</v>
          </cell>
          <cell r="J8804">
            <v>3</v>
          </cell>
          <cell r="K8804">
            <v>26.7</v>
          </cell>
          <cell r="L8804">
            <v>19</v>
          </cell>
          <cell r="M8804" t="str">
            <v>Jul/Aug</v>
          </cell>
          <cell r="N8804">
            <v>53</v>
          </cell>
        </row>
        <row r="8805">
          <cell r="A8805" t="str">
            <v>2006/07 W19</v>
          </cell>
          <cell r="B8805" t="str">
            <v>227 - LGW North Transfer</v>
          </cell>
          <cell r="C8805" t="str">
            <v>Champagne - Piper Florens Louis Twin for £30</v>
          </cell>
          <cell r="D8805">
            <v>175</v>
          </cell>
          <cell r="E8805">
            <v>51.96</v>
          </cell>
          <cell r="F8805">
            <v>5</v>
          </cell>
          <cell r="G8805">
            <v>140</v>
          </cell>
          <cell r="H8805">
            <v>34.76</v>
          </cell>
          <cell r="I8805">
            <v>4</v>
          </cell>
          <cell r="J8805">
            <v>6</v>
          </cell>
          <cell r="K8805">
            <v>106.8</v>
          </cell>
          <cell r="L8805">
            <v>19</v>
          </cell>
          <cell r="M8805" t="str">
            <v>Jul/Aug</v>
          </cell>
          <cell r="N8805">
            <v>33</v>
          </cell>
        </row>
        <row r="8806">
          <cell r="A8806" t="str">
            <v>2006/07 W19</v>
          </cell>
          <cell r="B8806" t="str">
            <v>227 - LGW North Transfer</v>
          </cell>
          <cell r="C8806" t="str">
            <v>Champagne - Charles Heidseick 2 for £35</v>
          </cell>
          <cell r="D8806">
            <v>0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6</v>
          </cell>
          <cell r="K8806" t="str">
            <v>/0</v>
          </cell>
          <cell r="L8806">
            <v>19</v>
          </cell>
          <cell r="M8806" t="str">
            <v>Jul/Aug</v>
          </cell>
          <cell r="N8806">
            <v>55</v>
          </cell>
        </row>
        <row r="8807">
          <cell r="A8807" t="str">
            <v>2006/07 W19</v>
          </cell>
          <cell r="B8807" t="str">
            <v>227 - LGW North Transfer</v>
          </cell>
          <cell r="C8807" t="str">
            <v>Champagne - Canard Twin for £25</v>
          </cell>
          <cell r="D8807">
            <v>0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0</v>
          </cell>
          <cell r="K8807" t="str">
            <v>/0</v>
          </cell>
          <cell r="L8807">
            <v>19</v>
          </cell>
          <cell r="M8807" t="str">
            <v>Jul/Aug</v>
          </cell>
          <cell r="N8807">
            <v>52</v>
          </cell>
        </row>
        <row r="8808">
          <cell r="A8808" t="str">
            <v>2006/07 W19</v>
          </cell>
          <cell r="B8808" t="str">
            <v>227 - LGW North Transfer</v>
          </cell>
          <cell r="C8808" t="str">
            <v>Wine - Beringer 3 for £15</v>
          </cell>
          <cell r="D8808">
            <v>0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0</v>
          </cell>
          <cell r="J8808">
            <v>0</v>
          </cell>
          <cell r="K8808" t="str">
            <v>/0</v>
          </cell>
          <cell r="L8808">
            <v>19</v>
          </cell>
          <cell r="M8808" t="str">
            <v>Jul/Aug</v>
          </cell>
          <cell r="N8808">
            <v>43</v>
          </cell>
        </row>
        <row r="8809">
          <cell r="A8809" t="str">
            <v>2006/07 W19</v>
          </cell>
          <cell r="B8809" t="str">
            <v>227 - LGW North Transfer</v>
          </cell>
          <cell r="C8809" t="str">
            <v>Wine - Rosemount BOGOF</v>
          </cell>
          <cell r="D8809">
            <v>55.96</v>
          </cell>
          <cell r="E8809">
            <v>16.52</v>
          </cell>
          <cell r="F8809">
            <v>8</v>
          </cell>
          <cell r="G8809">
            <v>27.98</v>
          </cell>
          <cell r="H8809">
            <v>3.36</v>
          </cell>
          <cell r="I8809">
            <v>4</v>
          </cell>
          <cell r="J8809">
            <v>70</v>
          </cell>
          <cell r="K8809">
            <v>516.42999999999995</v>
          </cell>
          <cell r="L8809">
            <v>19</v>
          </cell>
          <cell r="M8809" t="str">
            <v>Jul/Aug</v>
          </cell>
          <cell r="N8809">
            <v>56</v>
          </cell>
        </row>
        <row r="8810">
          <cell r="A8810" t="str">
            <v>2006/07 W19</v>
          </cell>
          <cell r="B8810" t="str">
            <v>227 - LGW North Transfer</v>
          </cell>
          <cell r="C8810" t="str">
            <v>WOW - 2 for £45 Malt</v>
          </cell>
          <cell r="D8810">
            <v>193.93</v>
          </cell>
          <cell r="E8810">
            <v>86.34</v>
          </cell>
          <cell r="F8810">
            <v>7</v>
          </cell>
          <cell r="G8810">
            <v>138.94999999999999</v>
          </cell>
          <cell r="H8810">
            <v>46.53</v>
          </cell>
          <cell r="I8810">
            <v>5</v>
          </cell>
          <cell r="J8810">
            <v>67</v>
          </cell>
          <cell r="K8810">
            <v>510.16</v>
          </cell>
          <cell r="L8810">
            <v>19</v>
          </cell>
          <cell r="M8810" t="str">
            <v>Jul/Aug</v>
          </cell>
          <cell r="N8810">
            <v>34</v>
          </cell>
        </row>
        <row r="8811">
          <cell r="A8811" t="str">
            <v>2006/07 W19</v>
          </cell>
          <cell r="B8811" t="str">
            <v>227 - LGW North Transfer</v>
          </cell>
          <cell r="C8811" t="str">
            <v>WOW - Connemara 2 for £30</v>
          </cell>
          <cell r="D8811">
            <v>0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  <cell r="K8811" t="str">
            <v>/0</v>
          </cell>
          <cell r="L8811">
            <v>19</v>
          </cell>
          <cell r="M8811" t="str">
            <v>Jul/Aug</v>
          </cell>
          <cell r="N8811">
            <v>60</v>
          </cell>
        </row>
        <row r="8812">
          <cell r="A8812" t="str">
            <v>2006/07 W19</v>
          </cell>
          <cell r="B8812" t="str">
            <v>227 - LGW North Transfer</v>
          </cell>
          <cell r="C8812" t="str">
            <v>Others - 2 for £25 (glayva, disaronno)</v>
          </cell>
          <cell r="D8812">
            <v>67.959999999999994</v>
          </cell>
          <cell r="E8812">
            <v>25.93</v>
          </cell>
          <cell r="F8812">
            <v>4</v>
          </cell>
          <cell r="G8812">
            <v>50.97</v>
          </cell>
          <cell r="H8812">
            <v>12.42</v>
          </cell>
          <cell r="I8812">
            <v>3</v>
          </cell>
          <cell r="J8812">
            <v>19</v>
          </cell>
          <cell r="K8812">
            <v>66.12</v>
          </cell>
          <cell r="L8812">
            <v>19</v>
          </cell>
          <cell r="M8812" t="str">
            <v>Jul/Aug</v>
          </cell>
          <cell r="N8812">
            <v>48</v>
          </cell>
        </row>
        <row r="8813">
          <cell r="A8813" t="str">
            <v>2006/07 W19</v>
          </cell>
          <cell r="B8813" t="str">
            <v>227 - LGW North Transfer</v>
          </cell>
          <cell r="C8813" t="str">
            <v>Others - Pimms 2 for £15 (70cl)</v>
          </cell>
          <cell r="D8813">
            <v>1034.95</v>
          </cell>
          <cell r="E8813">
            <v>183.34</v>
          </cell>
          <cell r="F8813">
            <v>135</v>
          </cell>
          <cell r="G8813">
            <v>959.95</v>
          </cell>
          <cell r="H8813">
            <v>129.69</v>
          </cell>
          <cell r="I8813">
            <v>125</v>
          </cell>
          <cell r="J8813">
            <v>106</v>
          </cell>
          <cell r="K8813">
            <v>470.09</v>
          </cell>
          <cell r="L8813">
            <v>19</v>
          </cell>
          <cell r="M8813" t="str">
            <v>Jul/Aug</v>
          </cell>
          <cell r="N8813">
            <v>35</v>
          </cell>
        </row>
        <row r="8814">
          <cell r="A8814" t="str">
            <v>2006/07 W19</v>
          </cell>
          <cell r="B8814" t="str">
            <v>227 - LGW North Transfer</v>
          </cell>
          <cell r="C8814" t="str">
            <v>Other - 2 for £30 Sauza</v>
          </cell>
          <cell r="D8814">
            <v>0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  <cell r="K8814" t="str">
            <v>/0</v>
          </cell>
          <cell r="L8814">
            <v>19</v>
          </cell>
          <cell r="M8814" t="str">
            <v>Jul/Aug</v>
          </cell>
          <cell r="N8814">
            <v>58</v>
          </cell>
        </row>
        <row r="8815">
          <cell r="A8815" t="str">
            <v>2006/07 W19</v>
          </cell>
          <cell r="B8815" t="str">
            <v>227 - LGW North Transfer</v>
          </cell>
          <cell r="C8815" t="str">
            <v>Others - 2 for £20 ATA (70cl)</v>
          </cell>
          <cell r="D8815">
            <v>627.59</v>
          </cell>
          <cell r="E8815">
            <v>124.32</v>
          </cell>
          <cell r="F8815">
            <v>61</v>
          </cell>
          <cell r="G8815">
            <v>596.6</v>
          </cell>
          <cell r="H8815">
            <v>107.1</v>
          </cell>
          <cell r="I8815">
            <v>58</v>
          </cell>
          <cell r="J8815">
            <v>78</v>
          </cell>
          <cell r="K8815">
            <v>326.92</v>
          </cell>
          <cell r="L8815">
            <v>19</v>
          </cell>
          <cell r="M8815" t="str">
            <v>Jul/Aug</v>
          </cell>
          <cell r="N8815">
            <v>32</v>
          </cell>
        </row>
        <row r="8816">
          <cell r="A8816" t="str">
            <v>2006/07 W19</v>
          </cell>
          <cell r="B8816" t="str">
            <v>227 - LGW North Transfer</v>
          </cell>
          <cell r="C8816" t="str">
            <v>Others - 2 for £15 Fortified</v>
          </cell>
          <cell r="D8816">
            <v>0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  <cell r="K8816" t="str">
            <v>/0</v>
          </cell>
          <cell r="L8816">
            <v>19</v>
          </cell>
          <cell r="M8816" t="str">
            <v>Jul/Aug</v>
          </cell>
          <cell r="N8816">
            <v>59</v>
          </cell>
        </row>
        <row r="8817">
          <cell r="A8817" t="str">
            <v>2006/07 W19</v>
          </cell>
          <cell r="B8817" t="str">
            <v>350 - STN Duty Free</v>
          </cell>
          <cell r="C8817" t="str">
            <v>Liquor</v>
          </cell>
          <cell r="D8817">
            <v>116513.93</v>
          </cell>
          <cell r="E8817">
            <v>41455.949999999997</v>
          </cell>
          <cell r="F8817">
            <v>8367</v>
          </cell>
          <cell r="G8817">
            <v>82891.3</v>
          </cell>
          <cell r="H8817">
            <v>19126.11</v>
          </cell>
          <cell r="I8817">
            <v>5475</v>
          </cell>
          <cell r="J8817">
            <v>10685</v>
          </cell>
          <cell r="K8817">
            <v>55459.94</v>
          </cell>
          <cell r="L8817">
            <v>19</v>
          </cell>
          <cell r="M8817" t="str">
            <v>Jul/Aug</v>
          </cell>
          <cell r="N8817">
            <v>1</v>
          </cell>
        </row>
        <row r="8818">
          <cell r="A8818" t="str">
            <v>2006/07 W19</v>
          </cell>
          <cell r="B8818" t="str">
            <v>350 - STN Duty Free</v>
          </cell>
          <cell r="C8818" t="str">
            <v>Tobacco</v>
          </cell>
          <cell r="D8818">
            <v>32556.560000000001</v>
          </cell>
          <cell r="E8818">
            <v>21312.27</v>
          </cell>
          <cell r="F8818">
            <v>1221</v>
          </cell>
          <cell r="G8818">
            <v>5136</v>
          </cell>
          <cell r="H8818">
            <v>1022.03</v>
          </cell>
          <cell r="I8818">
            <v>231</v>
          </cell>
          <cell r="J8818">
            <v>3949</v>
          </cell>
          <cell r="K8818">
            <v>29022.76</v>
          </cell>
          <cell r="L8818">
            <v>19</v>
          </cell>
          <cell r="M8818" t="str">
            <v>Jul/Aug</v>
          </cell>
          <cell r="N8818">
            <v>2</v>
          </cell>
        </row>
        <row r="8819">
          <cell r="A8819" t="str">
            <v>2006/07 W19</v>
          </cell>
          <cell r="B8819" t="str">
            <v>350 - STN Duty Free</v>
          </cell>
          <cell r="C8819" t="str">
            <v>Perfumery</v>
          </cell>
          <cell r="D8819">
            <v>0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  <cell r="K8819" t="str">
            <v>/0</v>
          </cell>
          <cell r="L8819">
            <v>19</v>
          </cell>
          <cell r="M8819" t="str">
            <v>Jul/Aug</v>
          </cell>
          <cell r="N8819">
            <v>3</v>
          </cell>
        </row>
        <row r="8820">
          <cell r="A8820" t="str">
            <v>2006/07 W19</v>
          </cell>
          <cell r="B8820" t="str">
            <v>350 - STN Duty Free</v>
          </cell>
          <cell r="C8820" t="str">
            <v>Food</v>
          </cell>
          <cell r="D8820">
            <v>51892.160000000003</v>
          </cell>
          <cell r="E8820">
            <v>23179.39</v>
          </cell>
          <cell r="F8820">
            <v>14245</v>
          </cell>
          <cell r="G8820">
            <v>40427.410000000003</v>
          </cell>
          <cell r="H8820">
            <v>17006.57</v>
          </cell>
          <cell r="I8820">
            <v>11033</v>
          </cell>
          <cell r="J8820">
            <v>8902</v>
          </cell>
          <cell r="K8820">
            <v>16484.28</v>
          </cell>
          <cell r="L8820">
            <v>19</v>
          </cell>
          <cell r="M8820" t="str">
            <v>Jul/Aug</v>
          </cell>
          <cell r="N8820">
            <v>4</v>
          </cell>
        </row>
        <row r="8821">
          <cell r="A8821" t="str">
            <v>2006/07 W19</v>
          </cell>
          <cell r="B8821" t="str">
            <v>350 - STN Duty Free</v>
          </cell>
          <cell r="C8821" t="str">
            <v>Tax Free</v>
          </cell>
          <cell r="D8821">
            <v>724.98</v>
          </cell>
          <cell r="E8821">
            <v>294.83</v>
          </cell>
          <cell r="F8821">
            <v>207</v>
          </cell>
          <cell r="G8821">
            <v>525.16999999999996</v>
          </cell>
          <cell r="H8821">
            <v>184.05</v>
          </cell>
          <cell r="I8821">
            <v>118</v>
          </cell>
          <cell r="J8821">
            <v>4491</v>
          </cell>
          <cell r="K8821">
            <v>7625.37</v>
          </cell>
          <cell r="L8821">
            <v>19</v>
          </cell>
          <cell r="M8821" t="str">
            <v>Jul/Aug</v>
          </cell>
          <cell r="N8821">
            <v>5</v>
          </cell>
        </row>
        <row r="8822">
          <cell r="A8822" t="str">
            <v>2006/07 W19</v>
          </cell>
          <cell r="B8822" t="str">
            <v>350 - STN Duty Free</v>
          </cell>
          <cell r="C8822" t="str">
            <v>Unclassified Products</v>
          </cell>
          <cell r="D8822">
            <v>-2.72</v>
          </cell>
          <cell r="E8822">
            <v>-3.88</v>
          </cell>
          <cell r="F8822">
            <v>1</v>
          </cell>
          <cell r="G8822">
            <v>-2.72</v>
          </cell>
          <cell r="H8822">
            <v>-3.88</v>
          </cell>
          <cell r="I8822">
            <v>1</v>
          </cell>
          <cell r="J8822">
            <v>-1</v>
          </cell>
          <cell r="K8822">
            <v>0</v>
          </cell>
          <cell r="L8822">
            <v>19</v>
          </cell>
          <cell r="M8822" t="str">
            <v>Jul/Aug</v>
          </cell>
          <cell r="N8822">
            <v>6</v>
          </cell>
        </row>
        <row r="8823">
          <cell r="A8823" t="str">
            <v>2006/07 W19</v>
          </cell>
          <cell r="B8823" t="str">
            <v>350 - STN Duty Free</v>
          </cell>
          <cell r="C8823" t="str">
            <v>Spirits</v>
          </cell>
          <cell r="D8823">
            <v>97269.14</v>
          </cell>
          <cell r="E8823">
            <v>35056.83</v>
          </cell>
          <cell r="F8823">
            <v>6755</v>
          </cell>
          <cell r="G8823">
            <v>70276.27</v>
          </cell>
          <cell r="H8823">
            <v>16249.61</v>
          </cell>
          <cell r="I8823">
            <v>4589</v>
          </cell>
          <cell r="J8823">
            <v>8595</v>
          </cell>
          <cell r="K8823">
            <v>42599.72</v>
          </cell>
          <cell r="L8823">
            <v>19</v>
          </cell>
          <cell r="M8823" t="str">
            <v>Jul/Aug</v>
          </cell>
          <cell r="N8823">
            <v>7</v>
          </cell>
        </row>
        <row r="8824">
          <cell r="A8824" t="str">
            <v>2006/07 W19</v>
          </cell>
          <cell r="B8824" t="str">
            <v>350 - STN Duty Free</v>
          </cell>
          <cell r="C8824" t="str">
            <v>Fortified Wines</v>
          </cell>
          <cell r="D8824">
            <v>1732.61</v>
          </cell>
          <cell r="E8824">
            <v>639.24</v>
          </cell>
          <cell r="F8824">
            <v>231</v>
          </cell>
          <cell r="G8824">
            <v>1170.6099999999999</v>
          </cell>
          <cell r="H8824">
            <v>258.44</v>
          </cell>
          <cell r="I8824">
            <v>153</v>
          </cell>
          <cell r="J8824">
            <v>377</v>
          </cell>
          <cell r="K8824">
            <v>1008.7</v>
          </cell>
          <cell r="L8824">
            <v>19</v>
          </cell>
          <cell r="M8824" t="str">
            <v>Jul/Aug</v>
          </cell>
          <cell r="N8824">
            <v>10</v>
          </cell>
        </row>
        <row r="8825">
          <cell r="A8825" t="str">
            <v>2006/07 W19</v>
          </cell>
          <cell r="B8825" t="str">
            <v>350 - STN Duty Free</v>
          </cell>
          <cell r="C8825" t="str">
            <v>Others</v>
          </cell>
          <cell r="D8825">
            <v>0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  <cell r="K8825" t="str">
            <v>/0</v>
          </cell>
          <cell r="L8825">
            <v>19</v>
          </cell>
          <cell r="M8825" t="str">
            <v>Jul/Aug</v>
          </cell>
          <cell r="N8825">
            <v>11</v>
          </cell>
        </row>
        <row r="8826">
          <cell r="A8826" t="str">
            <v>2006/07 W19</v>
          </cell>
          <cell r="B8826" t="str">
            <v>350 - STN Duty Free</v>
          </cell>
          <cell r="C8826" t="str">
            <v>Champagne</v>
          </cell>
          <cell r="D8826">
            <v>9942</v>
          </cell>
          <cell r="E8826">
            <v>2857.1</v>
          </cell>
          <cell r="F8826">
            <v>316</v>
          </cell>
          <cell r="G8826">
            <v>8012.25</v>
          </cell>
          <cell r="H8826">
            <v>1947.51</v>
          </cell>
          <cell r="I8826">
            <v>260</v>
          </cell>
          <cell r="J8826">
            <v>538</v>
          </cell>
          <cell r="K8826">
            <v>9313.51</v>
          </cell>
          <cell r="L8826">
            <v>19</v>
          </cell>
          <cell r="M8826" t="str">
            <v>Jul/Aug</v>
          </cell>
          <cell r="N8826">
            <v>8</v>
          </cell>
        </row>
        <row r="8827">
          <cell r="A8827" t="str">
            <v>2006/07 W19</v>
          </cell>
          <cell r="B8827" t="str">
            <v>350 - STN Duty Free</v>
          </cell>
          <cell r="C8827" t="str">
            <v>Wines</v>
          </cell>
          <cell r="D8827">
            <v>7570.18</v>
          </cell>
          <cell r="E8827">
            <v>2902.78</v>
          </cell>
          <cell r="F8827">
            <v>1065</v>
          </cell>
          <cell r="G8827">
            <v>3432.17</v>
          </cell>
          <cell r="H8827">
            <v>670.55</v>
          </cell>
          <cell r="I8827">
            <v>473</v>
          </cell>
          <cell r="J8827">
            <v>1175</v>
          </cell>
          <cell r="K8827">
            <v>4258.6499999999996</v>
          </cell>
          <cell r="L8827">
            <v>19</v>
          </cell>
          <cell r="M8827" t="str">
            <v>Jul/Aug</v>
          </cell>
          <cell r="N8827">
            <v>9</v>
          </cell>
        </row>
        <row r="8828">
          <cell r="A8828" t="str">
            <v>2006/07 W19</v>
          </cell>
          <cell r="B8828" t="str">
            <v>350 - STN Duty Free</v>
          </cell>
          <cell r="C8828" t="str">
            <v>Unclassified Liquor</v>
          </cell>
          <cell r="D8828">
            <v>0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  <cell r="K8828" t="str">
            <v>/0</v>
          </cell>
          <cell r="L8828">
            <v>19</v>
          </cell>
          <cell r="M8828" t="str">
            <v>Jul/Aug</v>
          </cell>
          <cell r="N8828">
            <v>12</v>
          </cell>
        </row>
        <row r="8829">
          <cell r="A8829" t="str">
            <v>2006/07 W19</v>
          </cell>
          <cell r="B8829" t="str">
            <v>350 - STN Duty Free</v>
          </cell>
          <cell r="C8829" t="str">
            <v>Value - 2 for £15</v>
          </cell>
          <cell r="D8829">
            <v>5957.13</v>
          </cell>
          <cell r="E8829">
            <v>4088.52</v>
          </cell>
          <cell r="F8829">
            <v>725</v>
          </cell>
          <cell r="G8829">
            <v>413.71</v>
          </cell>
          <cell r="H8829">
            <v>90.76</v>
          </cell>
          <cell r="I8829">
            <v>24</v>
          </cell>
          <cell r="J8829">
            <v>710</v>
          </cell>
          <cell r="K8829">
            <v>2029.2</v>
          </cell>
          <cell r="L8829">
            <v>19</v>
          </cell>
          <cell r="M8829" t="str">
            <v>Jul/Aug</v>
          </cell>
          <cell r="N8829">
            <v>31</v>
          </cell>
        </row>
        <row r="8830">
          <cell r="A8830" t="str">
            <v>2006/07 W19</v>
          </cell>
          <cell r="B8830" t="str">
            <v>350 - STN Duty Free</v>
          </cell>
          <cell r="C8830" t="str">
            <v>Value - 2 for £20 Bombay Saphire</v>
          </cell>
          <cell r="D8830">
            <v>794.32</v>
          </cell>
          <cell r="E8830">
            <v>548.52</v>
          </cell>
          <cell r="F8830">
            <v>62</v>
          </cell>
          <cell r="G8830">
            <v>122.88</v>
          </cell>
          <cell r="H8830">
            <v>32.76</v>
          </cell>
          <cell r="I8830">
            <v>6</v>
          </cell>
          <cell r="J8830">
            <v>27</v>
          </cell>
          <cell r="K8830">
            <v>75.06</v>
          </cell>
          <cell r="L8830">
            <v>19</v>
          </cell>
          <cell r="M8830" t="str">
            <v>Jul/Aug</v>
          </cell>
          <cell r="N8830">
            <v>45</v>
          </cell>
        </row>
        <row r="8831">
          <cell r="A8831" t="str">
            <v>2006/07 W19</v>
          </cell>
          <cell r="B8831" t="str">
            <v>350 - STN Duty Free</v>
          </cell>
          <cell r="C8831" t="str">
            <v>Value - Baileys 2 for £20</v>
          </cell>
          <cell r="D8831">
            <v>2431.2399999999998</v>
          </cell>
          <cell r="E8831">
            <v>1359</v>
          </cell>
          <cell r="F8831">
            <v>213</v>
          </cell>
          <cell r="G8831">
            <v>478.64</v>
          </cell>
          <cell r="H8831">
            <v>171.2</v>
          </cell>
          <cell r="I8831">
            <v>29</v>
          </cell>
          <cell r="J8831">
            <v>197</v>
          </cell>
          <cell r="K8831">
            <v>949.54</v>
          </cell>
          <cell r="L8831">
            <v>19</v>
          </cell>
          <cell r="M8831" t="str">
            <v>Jul/Aug</v>
          </cell>
          <cell r="N8831">
            <v>39</v>
          </cell>
        </row>
        <row r="8832">
          <cell r="A8832" t="str">
            <v>2006/07 W19</v>
          </cell>
          <cell r="B8832" t="str">
            <v>350 - STN Duty Free</v>
          </cell>
          <cell r="C8832" t="str">
            <v>Value - Baileys Twin @ £20</v>
          </cell>
          <cell r="D8832">
            <v>0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0</v>
          </cell>
          <cell r="K8832" t="str">
            <v>/0</v>
          </cell>
          <cell r="L8832">
            <v>19</v>
          </cell>
          <cell r="M8832" t="str">
            <v>Jul/Aug</v>
          </cell>
          <cell r="N8832">
            <v>51</v>
          </cell>
        </row>
        <row r="8833">
          <cell r="A8833" t="str">
            <v>2006/07 W19</v>
          </cell>
          <cell r="B8833" t="str">
            <v>350 - STN Duty Free</v>
          </cell>
          <cell r="C8833" t="str">
            <v>Value - Twins @ £15</v>
          </cell>
          <cell r="D8833">
            <v>0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0</v>
          </cell>
          <cell r="K8833" t="str">
            <v>/0</v>
          </cell>
          <cell r="L8833">
            <v>19</v>
          </cell>
          <cell r="M8833" t="str">
            <v>Jul/Aug</v>
          </cell>
          <cell r="N8833">
            <v>36</v>
          </cell>
        </row>
        <row r="8834">
          <cell r="A8834" t="str">
            <v>2006/07 W19</v>
          </cell>
          <cell r="B8834" t="str">
            <v>350 - STN Duty Free</v>
          </cell>
          <cell r="C8834" t="str">
            <v>Malt - 2 For £45 (6 glenmorangie + 2)</v>
          </cell>
          <cell r="D8834">
            <v>3445.38</v>
          </cell>
          <cell r="E8834">
            <v>1122.21</v>
          </cell>
          <cell r="F8834">
            <v>131</v>
          </cell>
          <cell r="G8834">
            <v>3004.51</v>
          </cell>
          <cell r="H8834">
            <v>799.04</v>
          </cell>
          <cell r="I8834">
            <v>115</v>
          </cell>
          <cell r="J8834">
            <v>187</v>
          </cell>
          <cell r="K8834">
            <v>1452.93</v>
          </cell>
          <cell r="L8834">
            <v>19</v>
          </cell>
          <cell r="M8834" t="str">
            <v>Jul/Aug</v>
          </cell>
          <cell r="N8834">
            <v>30</v>
          </cell>
        </row>
        <row r="8835">
          <cell r="A8835" t="str">
            <v>2006/07 W19</v>
          </cell>
          <cell r="B8835" t="str">
            <v>350 - STN Duty Free</v>
          </cell>
          <cell r="C8835" t="str">
            <v>Malt - Save £5 Glenmorangie Traditional</v>
          </cell>
          <cell r="D8835">
            <v>279.93</v>
          </cell>
          <cell r="E8835">
            <v>79.94</v>
          </cell>
          <cell r="F8835">
            <v>7</v>
          </cell>
          <cell r="G8835">
            <v>279.93</v>
          </cell>
          <cell r="H8835">
            <v>79.94</v>
          </cell>
          <cell r="I8835">
            <v>7</v>
          </cell>
          <cell r="J8835">
            <v>11</v>
          </cell>
          <cell r="K8835">
            <v>125.73</v>
          </cell>
          <cell r="L8835">
            <v>19</v>
          </cell>
          <cell r="M8835" t="str">
            <v>Jul/Aug</v>
          </cell>
          <cell r="N8835">
            <v>44</v>
          </cell>
        </row>
        <row r="8836">
          <cell r="A8836" t="str">
            <v>2006/07 W19</v>
          </cell>
          <cell r="B8836" t="str">
            <v>350 - STN Duty Free</v>
          </cell>
          <cell r="C8836" t="str">
            <v>Cognac - XO @ £45</v>
          </cell>
          <cell r="D8836">
            <v>810</v>
          </cell>
          <cell r="E8836">
            <v>454.09</v>
          </cell>
          <cell r="F8836">
            <v>18</v>
          </cell>
          <cell r="G8836">
            <v>315</v>
          </cell>
          <cell r="H8836">
            <v>124.53</v>
          </cell>
          <cell r="I8836">
            <v>7</v>
          </cell>
          <cell r="J8836">
            <v>51</v>
          </cell>
          <cell r="K8836">
            <v>981.75</v>
          </cell>
          <cell r="L8836">
            <v>19</v>
          </cell>
          <cell r="M8836" t="str">
            <v>Jul/Aug</v>
          </cell>
          <cell r="N8836">
            <v>37</v>
          </cell>
        </row>
        <row r="8837">
          <cell r="A8837" t="str">
            <v>2006/07 W19</v>
          </cell>
          <cell r="B8837" t="str">
            <v>350 - STN Duty Free</v>
          </cell>
          <cell r="C8837" t="str">
            <v>Cognac - VSOP 2 for £45</v>
          </cell>
          <cell r="D8837">
            <v>1089.95</v>
          </cell>
          <cell r="E8837">
            <v>576.51</v>
          </cell>
          <cell r="F8837">
            <v>47</v>
          </cell>
          <cell r="G8837">
            <v>417.98</v>
          </cell>
          <cell r="H8837">
            <v>94.72</v>
          </cell>
          <cell r="I8837">
            <v>18</v>
          </cell>
          <cell r="J8837">
            <v>53</v>
          </cell>
          <cell r="K8837">
            <v>492.14</v>
          </cell>
          <cell r="L8837">
            <v>19</v>
          </cell>
          <cell r="M8837" t="str">
            <v>Jul/Aug</v>
          </cell>
          <cell r="N8837">
            <v>41</v>
          </cell>
        </row>
        <row r="8838">
          <cell r="A8838" t="str">
            <v>2006/07 W19</v>
          </cell>
          <cell r="B8838" t="str">
            <v>350 - STN Duty Free</v>
          </cell>
          <cell r="C8838" t="str">
            <v>Cognac - Only £17_99 VS Especiale</v>
          </cell>
          <cell r="D8838">
            <v>866.49</v>
          </cell>
          <cell r="E8838">
            <v>184.74</v>
          </cell>
          <cell r="F8838">
            <v>51</v>
          </cell>
          <cell r="G8838">
            <v>679.6</v>
          </cell>
          <cell r="H8838">
            <v>55.6</v>
          </cell>
          <cell r="I8838">
            <v>40</v>
          </cell>
          <cell r="J8838">
            <v>34</v>
          </cell>
          <cell r="K8838">
            <v>178.5</v>
          </cell>
          <cell r="L8838">
            <v>19</v>
          </cell>
          <cell r="M8838" t="str">
            <v>Jul/Aug</v>
          </cell>
          <cell r="N8838">
            <v>42</v>
          </cell>
        </row>
        <row r="8839">
          <cell r="A8839" t="str">
            <v>2006/07 W19</v>
          </cell>
          <cell r="B8839" t="str">
            <v>350 - STN Duty Free</v>
          </cell>
          <cell r="C8839" t="str">
            <v>Deluxe - Chivas 2 for £30</v>
          </cell>
          <cell r="D8839">
            <v>421.44</v>
          </cell>
          <cell r="E8839">
            <v>274.62</v>
          </cell>
          <cell r="F8839">
            <v>20</v>
          </cell>
          <cell r="G8839">
            <v>61.62</v>
          </cell>
          <cell r="H8839">
            <v>24.6</v>
          </cell>
          <cell r="I8839">
            <v>2</v>
          </cell>
          <cell r="J8839">
            <v>14</v>
          </cell>
          <cell r="K8839">
            <v>85.4</v>
          </cell>
          <cell r="L8839">
            <v>19</v>
          </cell>
          <cell r="M8839" t="str">
            <v>Jul/Aug</v>
          </cell>
          <cell r="N8839">
            <v>49</v>
          </cell>
        </row>
        <row r="8840">
          <cell r="A8840" t="str">
            <v>2006/07 W19</v>
          </cell>
          <cell r="B8840" t="str">
            <v>350 - STN Duty Free</v>
          </cell>
          <cell r="C8840" t="str">
            <v>Deluxe - Chivas Twin for £30</v>
          </cell>
          <cell r="D8840">
            <v>0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6</v>
          </cell>
          <cell r="K8840" t="str">
            <v>/0</v>
          </cell>
          <cell r="L8840">
            <v>19</v>
          </cell>
          <cell r="M8840" t="str">
            <v>Jul/Aug</v>
          </cell>
          <cell r="N8840">
            <v>38</v>
          </cell>
        </row>
        <row r="8841">
          <cell r="A8841" t="str">
            <v>2006/07 W19</v>
          </cell>
          <cell r="B8841" t="str">
            <v>350 - STN Duty Free</v>
          </cell>
          <cell r="C8841" t="str">
            <v>Deluxe - Chivas Triple Pack @ £45</v>
          </cell>
          <cell r="D8841">
            <v>173.97</v>
          </cell>
          <cell r="E8841">
            <v>119.1</v>
          </cell>
          <cell r="F8841">
            <v>3</v>
          </cell>
          <cell r="G8841">
            <v>0</v>
          </cell>
          <cell r="H8841">
            <v>0</v>
          </cell>
          <cell r="I8841">
            <v>0</v>
          </cell>
          <cell r="J8841">
            <v>5</v>
          </cell>
          <cell r="K8841">
            <v>91.45</v>
          </cell>
          <cell r="L8841">
            <v>19</v>
          </cell>
          <cell r="M8841" t="str">
            <v>Jul/Aug</v>
          </cell>
          <cell r="N8841">
            <v>54</v>
          </cell>
        </row>
        <row r="8842">
          <cell r="A8842" t="str">
            <v>2006/07 W19</v>
          </cell>
          <cell r="B8842" t="str">
            <v>350 - STN Duty Free</v>
          </cell>
          <cell r="C8842" t="str">
            <v>Deluxe - Chivas Save £5 18yo</v>
          </cell>
          <cell r="D8842">
            <v>174.95</v>
          </cell>
          <cell r="E8842">
            <v>75.37</v>
          </cell>
          <cell r="F8842">
            <v>5</v>
          </cell>
          <cell r="G8842">
            <v>139.96</v>
          </cell>
          <cell r="H8842">
            <v>51.44</v>
          </cell>
          <cell r="I8842">
            <v>4</v>
          </cell>
          <cell r="J8842">
            <v>3</v>
          </cell>
          <cell r="K8842">
            <v>33.18</v>
          </cell>
          <cell r="L8842">
            <v>19</v>
          </cell>
          <cell r="M8842" t="str">
            <v>Jul/Aug</v>
          </cell>
          <cell r="N8842">
            <v>50</v>
          </cell>
        </row>
        <row r="8843">
          <cell r="A8843" t="str">
            <v>2006/07 W19</v>
          </cell>
          <cell r="B8843" t="str">
            <v>350 - STN Duty Free</v>
          </cell>
          <cell r="C8843" t="str">
            <v>Deluxe - Chivas Royal Salute get Chivas 18yo</v>
          </cell>
          <cell r="D8843">
            <v>119.98</v>
          </cell>
          <cell r="E8843">
            <v>48.64</v>
          </cell>
          <cell r="F8843">
            <v>2</v>
          </cell>
          <cell r="G8843">
            <v>119.98</v>
          </cell>
          <cell r="H8843">
            <v>48.64</v>
          </cell>
          <cell r="I8843">
            <v>2</v>
          </cell>
          <cell r="J8843">
            <v>4</v>
          </cell>
          <cell r="K8843">
            <v>85.08</v>
          </cell>
          <cell r="L8843">
            <v>19</v>
          </cell>
          <cell r="M8843" t="str">
            <v>Jul/Aug</v>
          </cell>
          <cell r="N8843">
            <v>57</v>
          </cell>
        </row>
        <row r="8844">
          <cell r="A8844" t="str">
            <v>2006/07 W19</v>
          </cell>
          <cell r="B8844" t="str">
            <v>350 - STN Duty Free</v>
          </cell>
          <cell r="C8844" t="str">
            <v>Deluxe - Dewars 2 for £30 ATA</v>
          </cell>
          <cell r="D8844">
            <v>2699.91</v>
          </cell>
          <cell r="E8844">
            <v>363.12</v>
          </cell>
          <cell r="F8844">
            <v>177</v>
          </cell>
          <cell r="G8844">
            <v>2579.91</v>
          </cell>
          <cell r="H8844">
            <v>261.74</v>
          </cell>
          <cell r="I8844">
            <v>169</v>
          </cell>
          <cell r="J8844">
            <v>165</v>
          </cell>
          <cell r="K8844">
            <v>872.87</v>
          </cell>
          <cell r="L8844">
            <v>19</v>
          </cell>
          <cell r="M8844" t="str">
            <v>Jul/Aug</v>
          </cell>
          <cell r="N8844">
            <v>40</v>
          </cell>
        </row>
        <row r="8845">
          <cell r="A8845" t="str">
            <v>2006/07 W19</v>
          </cell>
          <cell r="B8845" t="str">
            <v>350 - STN Duty Free</v>
          </cell>
          <cell r="C8845" t="str">
            <v>Deluxe - JW Blue get a free 20cl Gold (Sept Only)</v>
          </cell>
          <cell r="D8845">
            <v>373.28</v>
          </cell>
          <cell r="E8845">
            <v>203.04</v>
          </cell>
          <cell r="F8845">
            <v>4</v>
          </cell>
          <cell r="G8845">
            <v>175.28</v>
          </cell>
          <cell r="H8845">
            <v>68.7</v>
          </cell>
          <cell r="I8845">
            <v>2</v>
          </cell>
          <cell r="J8845">
            <v>9</v>
          </cell>
          <cell r="K8845">
            <v>286.47000000000003</v>
          </cell>
          <cell r="L8845">
            <v>19</v>
          </cell>
          <cell r="M8845" t="str">
            <v>Jul/Aug</v>
          </cell>
          <cell r="N8845">
            <v>46</v>
          </cell>
        </row>
        <row r="8846">
          <cell r="A8846" t="str">
            <v>2006/07 W19</v>
          </cell>
          <cell r="B8846" t="str">
            <v>350 - STN Duty Free</v>
          </cell>
          <cell r="C8846" t="str">
            <v>Deluxe - Free 20cl bottle (linked to JW Blue) (Sept Only)</v>
          </cell>
          <cell r="D8846">
            <v>47.07</v>
          </cell>
          <cell r="E8846">
            <v>1.83</v>
          </cell>
          <cell r="F8846">
            <v>6</v>
          </cell>
          <cell r="G8846">
            <v>47.07</v>
          </cell>
          <cell r="H8846">
            <v>13.82</v>
          </cell>
          <cell r="I8846">
            <v>4</v>
          </cell>
          <cell r="J8846">
            <v>13</v>
          </cell>
          <cell r="K8846">
            <v>77.89</v>
          </cell>
          <cell r="L8846">
            <v>19</v>
          </cell>
          <cell r="M8846" t="str">
            <v>Jul/Aug</v>
          </cell>
          <cell r="N8846">
            <v>47</v>
          </cell>
        </row>
        <row r="8847">
          <cell r="A8847" t="str">
            <v>2006/07 W19</v>
          </cell>
          <cell r="B8847" t="str">
            <v>350 - STN Duty Free</v>
          </cell>
          <cell r="C8847" t="str">
            <v>Champagne - Piper Florens Louis 2 for £30</v>
          </cell>
          <cell r="D8847">
            <v>122.5</v>
          </cell>
          <cell r="E8847">
            <v>43.16</v>
          </cell>
          <cell r="F8847">
            <v>7</v>
          </cell>
          <cell r="G8847">
            <v>70</v>
          </cell>
          <cell r="H8847">
            <v>17.36</v>
          </cell>
          <cell r="I8847">
            <v>4</v>
          </cell>
          <cell r="J8847">
            <v>16</v>
          </cell>
          <cell r="K8847">
            <v>142.4</v>
          </cell>
          <cell r="L8847">
            <v>19</v>
          </cell>
          <cell r="M8847" t="str">
            <v>Jul/Aug</v>
          </cell>
          <cell r="N8847">
            <v>53</v>
          </cell>
        </row>
        <row r="8848">
          <cell r="A8848" t="str">
            <v>2006/07 W19</v>
          </cell>
          <cell r="B8848" t="str">
            <v>350 - STN Duty Free</v>
          </cell>
          <cell r="C8848" t="str">
            <v>Champagne - Piper Florens Louis Twin for £30</v>
          </cell>
          <cell r="D8848">
            <v>105</v>
          </cell>
          <cell r="E8848">
            <v>34.58</v>
          </cell>
          <cell r="F8848">
            <v>3</v>
          </cell>
          <cell r="G8848">
            <v>70</v>
          </cell>
          <cell r="H8848">
            <v>17.38</v>
          </cell>
          <cell r="I8848">
            <v>2</v>
          </cell>
          <cell r="J8848">
            <v>13</v>
          </cell>
          <cell r="K8848">
            <v>231.4</v>
          </cell>
          <cell r="L8848">
            <v>19</v>
          </cell>
          <cell r="M8848" t="str">
            <v>Jul/Aug</v>
          </cell>
          <cell r="N8848">
            <v>33</v>
          </cell>
        </row>
        <row r="8849">
          <cell r="A8849" t="str">
            <v>2006/07 W19</v>
          </cell>
          <cell r="B8849" t="str">
            <v>350 - STN Duty Free</v>
          </cell>
          <cell r="C8849" t="str">
            <v>Champagne - Charles Heidseick 2 for £35</v>
          </cell>
          <cell r="D8849">
            <v>0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0</v>
          </cell>
          <cell r="J8849">
            <v>0</v>
          </cell>
          <cell r="K8849" t="str">
            <v>/0</v>
          </cell>
          <cell r="L8849">
            <v>19</v>
          </cell>
          <cell r="M8849" t="str">
            <v>Jul/Aug</v>
          </cell>
          <cell r="N8849">
            <v>55</v>
          </cell>
        </row>
        <row r="8850">
          <cell r="A8850" t="str">
            <v>2006/07 W19</v>
          </cell>
          <cell r="B8850" t="str">
            <v>350 - STN Duty Free</v>
          </cell>
          <cell r="C8850" t="str">
            <v>Champagne - Canard Twin for £25</v>
          </cell>
          <cell r="D8850">
            <v>525</v>
          </cell>
          <cell r="E8850">
            <v>134.33000000000001</v>
          </cell>
          <cell r="F8850">
            <v>21</v>
          </cell>
          <cell r="G8850">
            <v>450</v>
          </cell>
          <cell r="H8850">
            <v>101.33</v>
          </cell>
          <cell r="I8850">
            <v>18</v>
          </cell>
          <cell r="J8850">
            <v>11</v>
          </cell>
          <cell r="K8850">
            <v>176</v>
          </cell>
          <cell r="L8850">
            <v>19</v>
          </cell>
          <cell r="M8850" t="str">
            <v>Jul/Aug</v>
          </cell>
          <cell r="N8850">
            <v>52</v>
          </cell>
        </row>
        <row r="8851">
          <cell r="A8851" t="str">
            <v>2006/07 W19</v>
          </cell>
          <cell r="B8851" t="str">
            <v>350 - STN Duty Free</v>
          </cell>
          <cell r="C8851" t="str">
            <v>Wine - Beringer 3 for £15</v>
          </cell>
          <cell r="D8851">
            <v>0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  <cell r="K8851" t="str">
            <v>/0</v>
          </cell>
          <cell r="L8851">
            <v>19</v>
          </cell>
          <cell r="M8851" t="str">
            <v>Jul/Aug</v>
          </cell>
          <cell r="N8851">
            <v>43</v>
          </cell>
        </row>
        <row r="8852">
          <cell r="A8852" t="str">
            <v>2006/07 W19</v>
          </cell>
          <cell r="B8852" t="str">
            <v>350 - STN Duty Free</v>
          </cell>
          <cell r="C8852" t="str">
            <v>Wine - Rosemount BOGOF</v>
          </cell>
          <cell r="D8852">
            <v>0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  <cell r="K8852" t="str">
            <v>/0</v>
          </cell>
          <cell r="L8852">
            <v>19</v>
          </cell>
          <cell r="M8852" t="str">
            <v>Jul/Aug</v>
          </cell>
          <cell r="N8852">
            <v>56</v>
          </cell>
        </row>
        <row r="8853">
          <cell r="A8853" t="str">
            <v>2006/07 W19</v>
          </cell>
          <cell r="B8853" t="str">
            <v>350 - STN Duty Free</v>
          </cell>
          <cell r="C8853" t="str">
            <v>WOW - 2 for £45 Malt</v>
          </cell>
          <cell r="D8853">
            <v>1252.56</v>
          </cell>
          <cell r="E8853">
            <v>357.78</v>
          </cell>
          <cell r="F8853">
            <v>44</v>
          </cell>
          <cell r="G8853">
            <v>1165.5899999999999</v>
          </cell>
          <cell r="H8853">
            <v>293.93</v>
          </cell>
          <cell r="I8853">
            <v>41</v>
          </cell>
          <cell r="J8853">
            <v>84</v>
          </cell>
          <cell r="K8853">
            <v>646.69000000000005</v>
          </cell>
          <cell r="L8853">
            <v>19</v>
          </cell>
          <cell r="M8853" t="str">
            <v>Jul/Aug</v>
          </cell>
          <cell r="N8853">
            <v>34</v>
          </cell>
        </row>
        <row r="8854">
          <cell r="A8854" t="str">
            <v>2006/07 W19</v>
          </cell>
          <cell r="B8854" t="str">
            <v>350 - STN Duty Free</v>
          </cell>
          <cell r="C8854" t="str">
            <v>WOW - Connemara 2 for £30</v>
          </cell>
          <cell r="D8854">
            <v>179.9</v>
          </cell>
          <cell r="E8854">
            <v>76.040000000000006</v>
          </cell>
          <cell r="F8854">
            <v>10</v>
          </cell>
          <cell r="G8854">
            <v>125.93</v>
          </cell>
          <cell r="H8854">
            <v>36.11</v>
          </cell>
          <cell r="I8854">
            <v>7</v>
          </cell>
          <cell r="J8854">
            <v>9</v>
          </cell>
          <cell r="K8854">
            <v>42.12</v>
          </cell>
          <cell r="L8854">
            <v>19</v>
          </cell>
          <cell r="M8854" t="str">
            <v>Jul/Aug</v>
          </cell>
          <cell r="N8854">
            <v>60</v>
          </cell>
        </row>
        <row r="8855">
          <cell r="A8855" t="str">
            <v>2006/07 W19</v>
          </cell>
          <cell r="B8855" t="str">
            <v>350 - STN Duty Free</v>
          </cell>
          <cell r="C8855" t="str">
            <v>Others - 2 for £25 (glayva, disaronno)</v>
          </cell>
          <cell r="D8855">
            <v>446.7</v>
          </cell>
          <cell r="E8855">
            <v>153.37</v>
          </cell>
          <cell r="F8855">
            <v>30</v>
          </cell>
          <cell r="G8855">
            <v>356.76</v>
          </cell>
          <cell r="H8855">
            <v>84.39</v>
          </cell>
          <cell r="I8855">
            <v>24</v>
          </cell>
          <cell r="J8855">
            <v>45</v>
          </cell>
          <cell r="K8855">
            <v>157.22999999999999</v>
          </cell>
          <cell r="L8855">
            <v>19</v>
          </cell>
          <cell r="M8855" t="str">
            <v>Jul/Aug</v>
          </cell>
          <cell r="N8855">
            <v>48</v>
          </cell>
        </row>
        <row r="8856">
          <cell r="A8856" t="str">
            <v>2006/07 W19</v>
          </cell>
          <cell r="B8856" t="str">
            <v>350 - STN Duty Free</v>
          </cell>
          <cell r="C8856" t="str">
            <v>Others - Pimms 2 for £15 (70cl)</v>
          </cell>
          <cell r="D8856">
            <v>8555.7199999999993</v>
          </cell>
          <cell r="E8856">
            <v>1132.56</v>
          </cell>
          <cell r="F8856">
            <v>1124</v>
          </cell>
          <cell r="G8856">
            <v>8414.75</v>
          </cell>
          <cell r="H8856">
            <v>1027.8699999999999</v>
          </cell>
          <cell r="I8856">
            <v>1107</v>
          </cell>
          <cell r="J8856">
            <v>1122</v>
          </cell>
          <cell r="K8856">
            <v>4975.8</v>
          </cell>
          <cell r="L8856">
            <v>19</v>
          </cell>
          <cell r="M8856" t="str">
            <v>Jul/Aug</v>
          </cell>
          <cell r="N8856">
            <v>35</v>
          </cell>
        </row>
        <row r="8857">
          <cell r="A8857" t="str">
            <v>2006/07 W19</v>
          </cell>
          <cell r="B8857" t="str">
            <v>350 - STN Duty Free</v>
          </cell>
          <cell r="C8857" t="str">
            <v>Other - 2 for £30 Sauza</v>
          </cell>
          <cell r="D8857">
            <v>290.91000000000003</v>
          </cell>
          <cell r="E8857">
            <v>134.53</v>
          </cell>
          <cell r="F8857">
            <v>17</v>
          </cell>
          <cell r="G8857">
            <v>192.93</v>
          </cell>
          <cell r="H8857">
            <v>52.75</v>
          </cell>
          <cell r="I8857">
            <v>11</v>
          </cell>
          <cell r="J8857">
            <v>29</v>
          </cell>
          <cell r="K8857">
            <v>129.05000000000001</v>
          </cell>
          <cell r="L8857">
            <v>19</v>
          </cell>
          <cell r="M8857" t="str">
            <v>Jul/Aug</v>
          </cell>
          <cell r="N8857">
            <v>58</v>
          </cell>
        </row>
        <row r="8858">
          <cell r="A8858" t="str">
            <v>2006/07 W19</v>
          </cell>
          <cell r="B8858" t="str">
            <v>350 - STN Duty Free</v>
          </cell>
          <cell r="C8858" t="str">
            <v>Others - 2 for £20 ATA (70cl)</v>
          </cell>
          <cell r="D8858">
            <v>5643.27</v>
          </cell>
          <cell r="E8858">
            <v>1130.17</v>
          </cell>
          <cell r="F8858">
            <v>549</v>
          </cell>
          <cell r="G8858">
            <v>5505.58</v>
          </cell>
          <cell r="H8858">
            <v>1032.69</v>
          </cell>
          <cell r="I8858">
            <v>536</v>
          </cell>
          <cell r="J8858">
            <v>395</v>
          </cell>
          <cell r="K8858">
            <v>1689.87</v>
          </cell>
          <cell r="L8858">
            <v>19</v>
          </cell>
          <cell r="M8858" t="str">
            <v>Jul/Aug</v>
          </cell>
          <cell r="N8858">
            <v>32</v>
          </cell>
        </row>
        <row r="8859">
          <cell r="A8859" t="str">
            <v>2006/07 W19</v>
          </cell>
          <cell r="B8859" t="str">
            <v>350 - STN Duty Free</v>
          </cell>
          <cell r="C8859" t="str">
            <v>Others - 2 for £15 Fortified</v>
          </cell>
          <cell r="D8859">
            <v>99.09</v>
          </cell>
          <cell r="E8859">
            <v>40.03</v>
          </cell>
          <cell r="F8859">
            <v>11</v>
          </cell>
          <cell r="G8859">
            <v>55.14</v>
          </cell>
          <cell r="H8859">
            <v>16.079999999999998</v>
          </cell>
          <cell r="I8859">
            <v>6</v>
          </cell>
          <cell r="J8859">
            <v>21</v>
          </cell>
          <cell r="K8859">
            <v>84</v>
          </cell>
          <cell r="L8859">
            <v>19</v>
          </cell>
          <cell r="M8859" t="str">
            <v>Jul/Aug</v>
          </cell>
          <cell r="N8859">
            <v>59</v>
          </cell>
        </row>
        <row r="8860">
          <cell r="A8860" t="str">
            <v>2006/07 W19</v>
          </cell>
          <cell r="B8860" t="str">
            <v>360 - STN Main</v>
          </cell>
          <cell r="C8860" t="str">
            <v>Liquor</v>
          </cell>
          <cell r="D8860">
            <v>44891.61</v>
          </cell>
          <cell r="E8860">
            <v>11693.24</v>
          </cell>
          <cell r="F8860">
            <v>3172</v>
          </cell>
          <cell r="G8860">
            <v>39102.99</v>
          </cell>
          <cell r="H8860">
            <v>8110.03</v>
          </cell>
          <cell r="I8860">
            <v>2755</v>
          </cell>
          <cell r="J8860">
            <v>5301</v>
          </cell>
          <cell r="K8860">
            <v>31640.05</v>
          </cell>
          <cell r="L8860">
            <v>19</v>
          </cell>
          <cell r="M8860" t="str">
            <v>Jul/Aug</v>
          </cell>
          <cell r="N8860">
            <v>1</v>
          </cell>
        </row>
        <row r="8861">
          <cell r="A8861" t="str">
            <v>2006/07 W19</v>
          </cell>
          <cell r="B8861" t="str">
            <v>360 - STN Main</v>
          </cell>
          <cell r="C8861" t="str">
            <v>Tobacco</v>
          </cell>
          <cell r="D8861">
            <v>0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2</v>
          </cell>
          <cell r="K8861" t="str">
            <v>/0</v>
          </cell>
          <cell r="L8861">
            <v>19</v>
          </cell>
          <cell r="M8861" t="str">
            <v>Jul/Aug</v>
          </cell>
          <cell r="N8861">
            <v>2</v>
          </cell>
        </row>
        <row r="8862">
          <cell r="A8862" t="str">
            <v>2006/07 W19</v>
          </cell>
          <cell r="B8862" t="str">
            <v>360 - STN Main</v>
          </cell>
          <cell r="C8862" t="str">
            <v>Perfumery</v>
          </cell>
          <cell r="D8862">
            <v>521640.81</v>
          </cell>
          <cell r="E8862">
            <v>270736.71999999997</v>
          </cell>
          <cell r="F8862">
            <v>23981</v>
          </cell>
          <cell r="G8862">
            <v>442996.34</v>
          </cell>
          <cell r="H8862">
            <v>219951.71</v>
          </cell>
          <cell r="I8862">
            <v>20341</v>
          </cell>
          <cell r="J8862">
            <v>42194</v>
          </cell>
          <cell r="K8862">
            <v>332482.78999999998</v>
          </cell>
          <cell r="L8862">
            <v>19</v>
          </cell>
          <cell r="M8862" t="str">
            <v>Jul/Aug</v>
          </cell>
          <cell r="N8862">
            <v>3</v>
          </cell>
        </row>
        <row r="8863">
          <cell r="A8863" t="str">
            <v>2006/07 W19</v>
          </cell>
          <cell r="B8863" t="str">
            <v>360 - STN Main</v>
          </cell>
          <cell r="C8863" t="str">
            <v>Food</v>
          </cell>
          <cell r="D8863">
            <v>8135.15</v>
          </cell>
          <cell r="E8863">
            <v>3365.84</v>
          </cell>
          <cell r="F8863">
            <v>2039</v>
          </cell>
          <cell r="G8863">
            <v>6586.15</v>
          </cell>
          <cell r="H8863">
            <v>2563.3200000000002</v>
          </cell>
          <cell r="I8863">
            <v>1632</v>
          </cell>
          <cell r="J8863">
            <v>2128</v>
          </cell>
          <cell r="K8863">
            <v>4579.74</v>
          </cell>
          <cell r="L8863">
            <v>19</v>
          </cell>
          <cell r="M8863" t="str">
            <v>Jul/Aug</v>
          </cell>
          <cell r="N8863">
            <v>4</v>
          </cell>
        </row>
        <row r="8864">
          <cell r="A8864" t="str">
            <v>2006/07 W19</v>
          </cell>
          <cell r="B8864" t="str">
            <v>360 - STN Main</v>
          </cell>
          <cell r="C8864" t="str">
            <v>Tax Free</v>
          </cell>
          <cell r="D8864">
            <v>81385.009999999995</v>
          </cell>
          <cell r="E8864">
            <v>38234.22</v>
          </cell>
          <cell r="F8864">
            <v>3064</v>
          </cell>
          <cell r="G8864">
            <v>70280.52</v>
          </cell>
          <cell r="H8864">
            <v>31565.1</v>
          </cell>
          <cell r="I8864">
            <v>2652</v>
          </cell>
          <cell r="J8864">
            <v>7297</v>
          </cell>
          <cell r="K8864">
            <v>77648.27</v>
          </cell>
          <cell r="L8864">
            <v>19</v>
          </cell>
          <cell r="M8864" t="str">
            <v>Jul/Aug</v>
          </cell>
          <cell r="N8864">
            <v>5</v>
          </cell>
        </row>
        <row r="8865">
          <cell r="A8865" t="str">
            <v>2006/07 W19</v>
          </cell>
          <cell r="B8865" t="str">
            <v>360 - STN Main</v>
          </cell>
          <cell r="C8865" t="str">
            <v>Unclassified Products</v>
          </cell>
          <cell r="D8865">
            <v>0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  <cell r="K8865" t="str">
            <v>/0</v>
          </cell>
          <cell r="L8865">
            <v>19</v>
          </cell>
          <cell r="M8865" t="str">
            <v>Jul/Aug</v>
          </cell>
          <cell r="N8865">
            <v>6</v>
          </cell>
        </row>
        <row r="8866">
          <cell r="A8866" t="str">
            <v>2006/07 W19</v>
          </cell>
          <cell r="B8866" t="str">
            <v>360 - STN Main</v>
          </cell>
          <cell r="C8866" t="str">
            <v>Spirits</v>
          </cell>
          <cell r="D8866">
            <v>28601.9</v>
          </cell>
          <cell r="E8866">
            <v>7262.86</v>
          </cell>
          <cell r="F8866">
            <v>2155</v>
          </cell>
          <cell r="G8866">
            <v>25513.34</v>
          </cell>
          <cell r="H8866">
            <v>5047.68</v>
          </cell>
          <cell r="I8866">
            <v>1973</v>
          </cell>
          <cell r="J8866">
            <v>3285</v>
          </cell>
          <cell r="K8866">
            <v>15457.69</v>
          </cell>
          <cell r="L8866">
            <v>19</v>
          </cell>
          <cell r="M8866" t="str">
            <v>Jul/Aug</v>
          </cell>
          <cell r="N8866">
            <v>7</v>
          </cell>
        </row>
        <row r="8867">
          <cell r="A8867" t="str">
            <v>2006/07 W19</v>
          </cell>
          <cell r="B8867" t="str">
            <v>360 - STN Main</v>
          </cell>
          <cell r="C8867" t="str">
            <v>Fortified Wines</v>
          </cell>
          <cell r="D8867">
            <v>831.19</v>
          </cell>
          <cell r="E8867">
            <v>243.57</v>
          </cell>
          <cell r="F8867">
            <v>116</v>
          </cell>
          <cell r="G8867">
            <v>659.17</v>
          </cell>
          <cell r="H8867">
            <v>131.31</v>
          </cell>
          <cell r="I8867">
            <v>93</v>
          </cell>
          <cell r="J8867">
            <v>235</v>
          </cell>
          <cell r="K8867">
            <v>624.88</v>
          </cell>
          <cell r="L8867">
            <v>19</v>
          </cell>
          <cell r="M8867" t="str">
            <v>Jul/Aug</v>
          </cell>
          <cell r="N8867">
            <v>10</v>
          </cell>
        </row>
        <row r="8868">
          <cell r="A8868" t="str">
            <v>2006/07 W19</v>
          </cell>
          <cell r="B8868" t="str">
            <v>360 - STN Main</v>
          </cell>
          <cell r="C8868" t="str">
            <v>Others</v>
          </cell>
          <cell r="D8868">
            <v>0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  <cell r="K8868" t="str">
            <v>/0</v>
          </cell>
          <cell r="L8868">
            <v>19</v>
          </cell>
          <cell r="M8868" t="str">
            <v>Jul/Aug</v>
          </cell>
          <cell r="N8868">
            <v>11</v>
          </cell>
        </row>
        <row r="8869">
          <cell r="A8869" t="str">
            <v>2006/07 W19</v>
          </cell>
          <cell r="B8869" t="str">
            <v>360 - STN Main</v>
          </cell>
          <cell r="C8869" t="str">
            <v>Champagne</v>
          </cell>
          <cell r="D8869">
            <v>11653.64</v>
          </cell>
          <cell r="E8869">
            <v>3018.28</v>
          </cell>
          <cell r="F8869">
            <v>377</v>
          </cell>
          <cell r="G8869">
            <v>10467.57</v>
          </cell>
          <cell r="H8869">
            <v>2451.63</v>
          </cell>
          <cell r="I8869">
            <v>337</v>
          </cell>
          <cell r="J8869">
            <v>793</v>
          </cell>
          <cell r="K8869">
            <v>13627.9</v>
          </cell>
          <cell r="L8869">
            <v>19</v>
          </cell>
          <cell r="M8869" t="str">
            <v>Jul/Aug</v>
          </cell>
          <cell r="N8869">
            <v>8</v>
          </cell>
        </row>
        <row r="8870">
          <cell r="A8870" t="str">
            <v>2006/07 W19</v>
          </cell>
          <cell r="B8870" t="str">
            <v>360 - STN Main</v>
          </cell>
          <cell r="C8870" t="str">
            <v>Wines</v>
          </cell>
          <cell r="D8870">
            <v>3804.88</v>
          </cell>
          <cell r="E8870">
            <v>1168.53</v>
          </cell>
          <cell r="F8870">
            <v>524</v>
          </cell>
          <cell r="G8870">
            <v>2462.91</v>
          </cell>
          <cell r="H8870">
            <v>479.41</v>
          </cell>
          <cell r="I8870">
            <v>352</v>
          </cell>
          <cell r="J8870">
            <v>988</v>
          </cell>
          <cell r="K8870">
            <v>3780.38</v>
          </cell>
          <cell r="L8870">
            <v>19</v>
          </cell>
          <cell r="M8870" t="str">
            <v>Jul/Aug</v>
          </cell>
          <cell r="N8870">
            <v>9</v>
          </cell>
        </row>
        <row r="8871">
          <cell r="A8871" t="str">
            <v>2006/07 W19</v>
          </cell>
          <cell r="B8871" t="str">
            <v>360 - STN Main</v>
          </cell>
          <cell r="C8871" t="str">
            <v>Unclassified Liquor</v>
          </cell>
          <cell r="D8871">
            <v>0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  <cell r="K8871" t="str">
            <v>/0</v>
          </cell>
          <cell r="L8871">
            <v>19</v>
          </cell>
          <cell r="M8871" t="str">
            <v>Jul/Aug</v>
          </cell>
          <cell r="N8871">
            <v>12</v>
          </cell>
        </row>
        <row r="8872">
          <cell r="A8872" t="str">
            <v>2006/07 W19</v>
          </cell>
          <cell r="B8872" t="str">
            <v>360 - STN Main</v>
          </cell>
          <cell r="C8872" t="str">
            <v>Value - 2 for £15</v>
          </cell>
          <cell r="D8872">
            <v>0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  <cell r="K8872" t="str">
            <v>/0</v>
          </cell>
          <cell r="L8872">
            <v>19</v>
          </cell>
          <cell r="M8872" t="str">
            <v>Jul/Aug</v>
          </cell>
          <cell r="N8872">
            <v>31</v>
          </cell>
        </row>
        <row r="8873">
          <cell r="A8873" t="str">
            <v>2006/07 W19</v>
          </cell>
          <cell r="B8873" t="str">
            <v>360 - STN Main</v>
          </cell>
          <cell r="C8873" t="str">
            <v>Value - 2 for £20 Bombay Saphire</v>
          </cell>
          <cell r="D8873">
            <v>0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0</v>
          </cell>
          <cell r="K8873" t="str">
            <v>/0</v>
          </cell>
          <cell r="L8873">
            <v>19</v>
          </cell>
          <cell r="M8873" t="str">
            <v>Jul/Aug</v>
          </cell>
          <cell r="N8873">
            <v>45</v>
          </cell>
        </row>
        <row r="8874">
          <cell r="A8874" t="str">
            <v>2006/07 W19</v>
          </cell>
          <cell r="B8874" t="str">
            <v>360 - STN Main</v>
          </cell>
          <cell r="C8874" t="str">
            <v>Value - Baileys 2 for £20</v>
          </cell>
          <cell r="D8874">
            <v>0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  <cell r="K8874" t="str">
            <v>/0</v>
          </cell>
          <cell r="L8874">
            <v>19</v>
          </cell>
          <cell r="M8874" t="str">
            <v>Jul/Aug</v>
          </cell>
          <cell r="N8874">
            <v>39</v>
          </cell>
        </row>
        <row r="8875">
          <cell r="A8875" t="str">
            <v>2006/07 W19</v>
          </cell>
          <cell r="B8875" t="str">
            <v>360 - STN Main</v>
          </cell>
          <cell r="C8875" t="str">
            <v>Value - Baileys Twin @ £20</v>
          </cell>
          <cell r="D8875">
            <v>0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  <cell r="K8875" t="str">
            <v>/0</v>
          </cell>
          <cell r="L8875">
            <v>19</v>
          </cell>
          <cell r="M8875" t="str">
            <v>Jul/Aug</v>
          </cell>
          <cell r="N8875">
            <v>51</v>
          </cell>
        </row>
        <row r="8876">
          <cell r="A8876" t="str">
            <v>2006/07 W19</v>
          </cell>
          <cell r="B8876" t="str">
            <v>360 - STN Main</v>
          </cell>
          <cell r="C8876" t="str">
            <v>Value - Twins @ £15</v>
          </cell>
          <cell r="D8876">
            <v>0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  <cell r="K8876" t="str">
            <v>/0</v>
          </cell>
          <cell r="L8876">
            <v>19</v>
          </cell>
          <cell r="M8876" t="str">
            <v>Jul/Aug</v>
          </cell>
          <cell r="N8876">
            <v>36</v>
          </cell>
        </row>
        <row r="8877">
          <cell r="A8877" t="str">
            <v>2006/07 W19</v>
          </cell>
          <cell r="B8877" t="str">
            <v>360 - STN Main</v>
          </cell>
          <cell r="C8877" t="str">
            <v>Malt - 2 For £45 (6 glenmorangie + 2)</v>
          </cell>
          <cell r="D8877">
            <v>593.79</v>
          </cell>
          <cell r="E8877">
            <v>229</v>
          </cell>
          <cell r="F8877">
            <v>21</v>
          </cell>
          <cell r="G8877">
            <v>455.84</v>
          </cell>
          <cell r="H8877">
            <v>128.28</v>
          </cell>
          <cell r="I8877">
            <v>16</v>
          </cell>
          <cell r="J8877">
            <v>73</v>
          </cell>
          <cell r="K8877">
            <v>558.16999999999996</v>
          </cell>
          <cell r="L8877">
            <v>19</v>
          </cell>
          <cell r="M8877" t="str">
            <v>Jul/Aug</v>
          </cell>
          <cell r="N8877">
            <v>30</v>
          </cell>
        </row>
        <row r="8878">
          <cell r="A8878" t="str">
            <v>2006/07 W19</v>
          </cell>
          <cell r="B8878" t="str">
            <v>360 - STN Main</v>
          </cell>
          <cell r="C8878" t="str">
            <v>Malt - Save £5 Glenmorangie Traditional</v>
          </cell>
          <cell r="D8878">
            <v>0</v>
          </cell>
          <cell r="E8878">
            <v>0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0</v>
          </cell>
          <cell r="K8878" t="str">
            <v>/0</v>
          </cell>
          <cell r="L8878">
            <v>19</v>
          </cell>
          <cell r="M8878" t="str">
            <v>Jul/Aug</v>
          </cell>
          <cell r="N8878">
            <v>44</v>
          </cell>
        </row>
        <row r="8879">
          <cell r="A8879" t="str">
            <v>2006/07 W19</v>
          </cell>
          <cell r="B8879" t="str">
            <v>360 - STN Main</v>
          </cell>
          <cell r="C8879" t="str">
            <v>Cognac - XO @ £45</v>
          </cell>
          <cell r="D8879">
            <v>405</v>
          </cell>
          <cell r="E8879">
            <v>172.28</v>
          </cell>
          <cell r="F8879">
            <v>9</v>
          </cell>
          <cell r="G8879">
            <v>360</v>
          </cell>
          <cell r="H8879">
            <v>142.32</v>
          </cell>
          <cell r="I8879">
            <v>8</v>
          </cell>
          <cell r="J8879">
            <v>58</v>
          </cell>
          <cell r="K8879">
            <v>1116.5</v>
          </cell>
          <cell r="L8879">
            <v>19</v>
          </cell>
          <cell r="M8879" t="str">
            <v>Jul/Aug</v>
          </cell>
          <cell r="N8879">
            <v>37</v>
          </cell>
        </row>
        <row r="8880">
          <cell r="A8880" t="str">
            <v>2006/07 W19</v>
          </cell>
          <cell r="B8880" t="str">
            <v>360 - STN Main</v>
          </cell>
          <cell r="C8880" t="str">
            <v>Cognac - VSOP 2 for £45</v>
          </cell>
          <cell r="D8880">
            <v>327.98</v>
          </cell>
          <cell r="E8880">
            <v>97.16</v>
          </cell>
          <cell r="F8880">
            <v>14</v>
          </cell>
          <cell r="G8880">
            <v>282.98</v>
          </cell>
          <cell r="H8880">
            <v>64.87</v>
          </cell>
          <cell r="I8880">
            <v>12</v>
          </cell>
          <cell r="J8880">
            <v>21</v>
          </cell>
          <cell r="K8880">
            <v>195</v>
          </cell>
          <cell r="L8880">
            <v>19</v>
          </cell>
          <cell r="M8880" t="str">
            <v>Jul/Aug</v>
          </cell>
          <cell r="N8880">
            <v>41</v>
          </cell>
        </row>
        <row r="8881">
          <cell r="A8881" t="str">
            <v>2006/07 W19</v>
          </cell>
          <cell r="B8881" t="str">
            <v>360 - STN Main</v>
          </cell>
          <cell r="C8881" t="str">
            <v>Cognac - Only £17_99 VS Especiale</v>
          </cell>
          <cell r="D8881">
            <v>475.72</v>
          </cell>
          <cell r="E8881">
            <v>121.72</v>
          </cell>
          <cell r="F8881">
            <v>28</v>
          </cell>
          <cell r="G8881">
            <v>339.8</v>
          </cell>
          <cell r="H8881">
            <v>27.8</v>
          </cell>
          <cell r="I8881">
            <v>20</v>
          </cell>
          <cell r="J8881">
            <v>4</v>
          </cell>
          <cell r="K8881">
            <v>21</v>
          </cell>
          <cell r="L8881">
            <v>19</v>
          </cell>
          <cell r="M8881" t="str">
            <v>Jul/Aug</v>
          </cell>
          <cell r="N8881">
            <v>42</v>
          </cell>
        </row>
        <row r="8882">
          <cell r="A8882" t="str">
            <v>2006/07 W19</v>
          </cell>
          <cell r="B8882" t="str">
            <v>360 - STN Main</v>
          </cell>
          <cell r="C8882" t="str">
            <v>Deluxe - Chivas 2 for £30</v>
          </cell>
          <cell r="D8882">
            <v>0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  <cell r="K8882" t="str">
            <v>/0</v>
          </cell>
          <cell r="L8882">
            <v>19</v>
          </cell>
          <cell r="M8882" t="str">
            <v>Jul/Aug</v>
          </cell>
          <cell r="N8882">
            <v>49</v>
          </cell>
        </row>
        <row r="8883">
          <cell r="A8883" t="str">
            <v>2006/07 W19</v>
          </cell>
          <cell r="B8883" t="str">
            <v>360 - STN Main</v>
          </cell>
          <cell r="C8883" t="str">
            <v>Deluxe - Chivas Twin for £30</v>
          </cell>
          <cell r="D8883">
            <v>0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0</v>
          </cell>
          <cell r="J8883">
            <v>0</v>
          </cell>
          <cell r="K8883" t="str">
            <v>/0</v>
          </cell>
          <cell r="L8883">
            <v>19</v>
          </cell>
          <cell r="M8883" t="str">
            <v>Jul/Aug</v>
          </cell>
          <cell r="N8883">
            <v>38</v>
          </cell>
        </row>
        <row r="8884">
          <cell r="A8884" t="str">
            <v>2006/07 W19</v>
          </cell>
          <cell r="B8884" t="str">
            <v>360 - STN Main</v>
          </cell>
          <cell r="C8884" t="str">
            <v>Deluxe - Chivas Triple Pack @ £45</v>
          </cell>
          <cell r="D8884">
            <v>0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0</v>
          </cell>
          <cell r="K8884" t="str">
            <v>/0</v>
          </cell>
          <cell r="L8884">
            <v>19</v>
          </cell>
          <cell r="M8884" t="str">
            <v>Jul/Aug</v>
          </cell>
          <cell r="N8884">
            <v>54</v>
          </cell>
        </row>
        <row r="8885">
          <cell r="A8885" t="str">
            <v>2006/07 W19</v>
          </cell>
          <cell r="B8885" t="str">
            <v>360 - STN Main</v>
          </cell>
          <cell r="C8885" t="str">
            <v>Deluxe - Chivas Save £5 18yo</v>
          </cell>
          <cell r="D8885">
            <v>0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0</v>
          </cell>
          <cell r="K8885" t="str">
            <v>/0</v>
          </cell>
          <cell r="L8885">
            <v>19</v>
          </cell>
          <cell r="M8885" t="str">
            <v>Jul/Aug</v>
          </cell>
          <cell r="N8885">
            <v>50</v>
          </cell>
        </row>
        <row r="8886">
          <cell r="A8886" t="str">
            <v>2006/07 W19</v>
          </cell>
          <cell r="B8886" t="str">
            <v>360 - STN Main</v>
          </cell>
          <cell r="C8886" t="str">
            <v>Deluxe - Chivas Royal Salute get Chivas 18yo</v>
          </cell>
          <cell r="D8886">
            <v>0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0</v>
          </cell>
          <cell r="J8886">
            <v>0</v>
          </cell>
          <cell r="K8886" t="str">
            <v>/0</v>
          </cell>
          <cell r="L8886">
            <v>19</v>
          </cell>
          <cell r="M8886" t="str">
            <v>Jul/Aug</v>
          </cell>
          <cell r="N8886">
            <v>57</v>
          </cell>
        </row>
        <row r="8887">
          <cell r="A8887" t="str">
            <v>2006/07 W19</v>
          </cell>
          <cell r="B8887" t="str">
            <v>360 - STN Main</v>
          </cell>
          <cell r="C8887" t="str">
            <v>Deluxe - Dewars 2 for £30 ATA</v>
          </cell>
          <cell r="D8887">
            <v>1039.93</v>
          </cell>
          <cell r="E8887">
            <v>151.83000000000001</v>
          </cell>
          <cell r="F8887">
            <v>67</v>
          </cell>
          <cell r="G8887">
            <v>979.93</v>
          </cell>
          <cell r="H8887">
            <v>103.51</v>
          </cell>
          <cell r="I8887">
            <v>63</v>
          </cell>
          <cell r="J8887">
            <v>101</v>
          </cell>
          <cell r="K8887">
            <v>534.32000000000005</v>
          </cell>
          <cell r="L8887">
            <v>19</v>
          </cell>
          <cell r="M8887" t="str">
            <v>Jul/Aug</v>
          </cell>
          <cell r="N8887">
            <v>40</v>
          </cell>
        </row>
        <row r="8888">
          <cell r="A8888" t="str">
            <v>2006/07 W19</v>
          </cell>
          <cell r="B8888" t="str">
            <v>360 - STN Main</v>
          </cell>
          <cell r="C8888" t="str">
            <v>Deluxe - JW Blue get a free 20cl Gold (Sept Only)</v>
          </cell>
          <cell r="D8888">
            <v>0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  <cell r="K8888" t="str">
            <v>/0</v>
          </cell>
          <cell r="L8888">
            <v>19</v>
          </cell>
          <cell r="M8888" t="str">
            <v>Jul/Aug</v>
          </cell>
          <cell r="N8888">
            <v>46</v>
          </cell>
        </row>
        <row r="8889">
          <cell r="A8889" t="str">
            <v>2006/07 W19</v>
          </cell>
          <cell r="B8889" t="str">
            <v>360 - STN Main</v>
          </cell>
          <cell r="C8889" t="str">
            <v>Deluxe - Free 20cl bottle (linked to JW Blue) (Sept Only)</v>
          </cell>
          <cell r="D8889">
            <v>0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  <cell r="K8889" t="str">
            <v>/0</v>
          </cell>
          <cell r="L8889">
            <v>19</v>
          </cell>
          <cell r="M8889" t="str">
            <v>Jul/Aug</v>
          </cell>
          <cell r="N8889">
            <v>47</v>
          </cell>
        </row>
        <row r="8890">
          <cell r="A8890" t="str">
            <v>2006/07 W19</v>
          </cell>
          <cell r="B8890" t="str">
            <v>360 - STN Main</v>
          </cell>
          <cell r="C8890" t="str">
            <v>Champagne - Piper Florens Louis 2 for £30</v>
          </cell>
          <cell r="D8890">
            <v>140</v>
          </cell>
          <cell r="E8890">
            <v>44.89</v>
          </cell>
          <cell r="F8890">
            <v>8</v>
          </cell>
          <cell r="G8890">
            <v>105</v>
          </cell>
          <cell r="H8890">
            <v>27.69</v>
          </cell>
          <cell r="I8890">
            <v>6</v>
          </cell>
          <cell r="J8890">
            <v>13</v>
          </cell>
          <cell r="K8890">
            <v>115.7</v>
          </cell>
          <cell r="L8890">
            <v>19</v>
          </cell>
          <cell r="M8890" t="str">
            <v>Jul/Aug</v>
          </cell>
          <cell r="N8890">
            <v>53</v>
          </cell>
        </row>
        <row r="8891">
          <cell r="A8891" t="str">
            <v>2006/07 W19</v>
          </cell>
          <cell r="B8891" t="str">
            <v>360 - STN Main</v>
          </cell>
          <cell r="C8891" t="str">
            <v>Champagne - Piper Florens Louis Twin for £30</v>
          </cell>
          <cell r="D8891">
            <v>315</v>
          </cell>
          <cell r="E8891">
            <v>86.7</v>
          </cell>
          <cell r="F8891">
            <v>9</v>
          </cell>
          <cell r="G8891">
            <v>280</v>
          </cell>
          <cell r="H8891">
            <v>69.5</v>
          </cell>
          <cell r="I8891">
            <v>8</v>
          </cell>
          <cell r="J8891">
            <v>29</v>
          </cell>
          <cell r="K8891">
            <v>516.20000000000005</v>
          </cell>
          <cell r="L8891">
            <v>19</v>
          </cell>
          <cell r="M8891" t="str">
            <v>Jul/Aug</v>
          </cell>
          <cell r="N8891">
            <v>33</v>
          </cell>
        </row>
        <row r="8892">
          <cell r="A8892" t="str">
            <v>2006/07 W19</v>
          </cell>
          <cell r="B8892" t="str">
            <v>360 - STN Main</v>
          </cell>
          <cell r="C8892" t="str">
            <v>Champagne - Charles Heidseick 2 for £35</v>
          </cell>
          <cell r="D8892">
            <v>68.97</v>
          </cell>
          <cell r="E8892">
            <v>31.05</v>
          </cell>
          <cell r="F8892">
            <v>3</v>
          </cell>
          <cell r="G8892">
            <v>45.98</v>
          </cell>
          <cell r="H8892">
            <v>17.32</v>
          </cell>
          <cell r="I8892">
            <v>2</v>
          </cell>
          <cell r="J8892">
            <v>16</v>
          </cell>
          <cell r="K8892">
            <v>148.16</v>
          </cell>
          <cell r="L8892">
            <v>19</v>
          </cell>
          <cell r="M8892" t="str">
            <v>Jul/Aug</v>
          </cell>
          <cell r="N8892">
            <v>55</v>
          </cell>
        </row>
        <row r="8893">
          <cell r="A8893" t="str">
            <v>2006/07 W19</v>
          </cell>
          <cell r="B8893" t="str">
            <v>360 - STN Main</v>
          </cell>
          <cell r="C8893" t="str">
            <v>Champagne - Canard Twin for £25</v>
          </cell>
          <cell r="D8893">
            <v>350</v>
          </cell>
          <cell r="E8893">
            <v>100.29</v>
          </cell>
          <cell r="F8893">
            <v>14</v>
          </cell>
          <cell r="G8893">
            <v>250</v>
          </cell>
          <cell r="H8893">
            <v>56.29</v>
          </cell>
          <cell r="I8893">
            <v>10</v>
          </cell>
          <cell r="J8893">
            <v>21</v>
          </cell>
          <cell r="K8893">
            <v>336</v>
          </cell>
          <cell r="L8893">
            <v>19</v>
          </cell>
          <cell r="M8893" t="str">
            <v>Jul/Aug</v>
          </cell>
          <cell r="N8893">
            <v>52</v>
          </cell>
        </row>
        <row r="8894">
          <cell r="A8894" t="str">
            <v>2006/07 W19</v>
          </cell>
          <cell r="B8894" t="str">
            <v>360 - STN Main</v>
          </cell>
          <cell r="C8894" t="str">
            <v>Wine - Beringer 3 for £15</v>
          </cell>
          <cell r="D8894">
            <v>0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  <cell r="K8894" t="str">
            <v>/0</v>
          </cell>
          <cell r="L8894">
            <v>19</v>
          </cell>
          <cell r="M8894" t="str">
            <v>Jul/Aug</v>
          </cell>
          <cell r="N8894">
            <v>43</v>
          </cell>
        </row>
        <row r="8895">
          <cell r="A8895" t="str">
            <v>2006/07 W19</v>
          </cell>
          <cell r="B8895" t="str">
            <v>360 - STN Main</v>
          </cell>
          <cell r="C8895" t="str">
            <v>Wine - Rosemount BOGOF</v>
          </cell>
          <cell r="D8895">
            <v>139.9</v>
          </cell>
          <cell r="E8895">
            <v>46.11</v>
          </cell>
          <cell r="F8895">
            <v>19</v>
          </cell>
          <cell r="G8895">
            <v>97.93</v>
          </cell>
          <cell r="H8895">
            <v>26.32</v>
          </cell>
          <cell r="I8895">
            <v>13</v>
          </cell>
          <cell r="J8895">
            <v>42</v>
          </cell>
          <cell r="K8895">
            <v>308.94</v>
          </cell>
          <cell r="L8895">
            <v>19</v>
          </cell>
          <cell r="M8895" t="str">
            <v>Jul/Aug</v>
          </cell>
          <cell r="N8895">
            <v>56</v>
          </cell>
        </row>
        <row r="8896">
          <cell r="A8896" t="str">
            <v>2006/07 W19</v>
          </cell>
          <cell r="B8896" t="str">
            <v>360 - STN Main</v>
          </cell>
          <cell r="C8896" t="str">
            <v>WOW - 2 for £45 Malt</v>
          </cell>
          <cell r="D8896">
            <v>199.93</v>
          </cell>
          <cell r="E8896">
            <v>80.19</v>
          </cell>
          <cell r="F8896">
            <v>7</v>
          </cell>
          <cell r="G8896">
            <v>143.94999999999999</v>
          </cell>
          <cell r="H8896">
            <v>39.89</v>
          </cell>
          <cell r="I8896">
            <v>5</v>
          </cell>
          <cell r="J8896">
            <v>52</v>
          </cell>
          <cell r="K8896">
            <v>414.51</v>
          </cell>
          <cell r="L8896">
            <v>19</v>
          </cell>
          <cell r="M8896" t="str">
            <v>Jul/Aug</v>
          </cell>
          <cell r="N8896">
            <v>34</v>
          </cell>
        </row>
        <row r="8897">
          <cell r="A8897" t="str">
            <v>2006/07 W19</v>
          </cell>
          <cell r="B8897" t="str">
            <v>360 - STN Main</v>
          </cell>
          <cell r="C8897" t="str">
            <v>WOW - Connemara 2 for £30</v>
          </cell>
          <cell r="D8897">
            <v>0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0</v>
          </cell>
          <cell r="J8897">
            <v>0</v>
          </cell>
          <cell r="K8897" t="str">
            <v>/0</v>
          </cell>
          <cell r="L8897">
            <v>19</v>
          </cell>
          <cell r="M8897" t="str">
            <v>Jul/Aug</v>
          </cell>
          <cell r="N8897">
            <v>60</v>
          </cell>
        </row>
        <row r="8898">
          <cell r="A8898" t="str">
            <v>2006/07 W19</v>
          </cell>
          <cell r="B8898" t="str">
            <v>360 - STN Main</v>
          </cell>
          <cell r="C8898" t="str">
            <v>Others - 2 for £25 (glayva, disaronno)</v>
          </cell>
          <cell r="D8898">
            <v>0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  <cell r="K8898" t="str">
            <v>/0</v>
          </cell>
          <cell r="L8898">
            <v>19</v>
          </cell>
          <cell r="M8898" t="str">
            <v>Jul/Aug</v>
          </cell>
          <cell r="N8898">
            <v>48</v>
          </cell>
        </row>
        <row r="8899">
          <cell r="A8899" t="str">
            <v>2006/07 W19</v>
          </cell>
          <cell r="B8899" t="str">
            <v>360 - STN Main</v>
          </cell>
          <cell r="C8899" t="str">
            <v>Others - Pimms 2 for £15 (70cl)</v>
          </cell>
          <cell r="D8899">
            <v>3902.81</v>
          </cell>
          <cell r="E8899">
            <v>576.59</v>
          </cell>
          <cell r="F8899">
            <v>509</v>
          </cell>
          <cell r="G8899">
            <v>3767.81</v>
          </cell>
          <cell r="H8899">
            <v>480.02</v>
          </cell>
          <cell r="I8899">
            <v>491</v>
          </cell>
          <cell r="J8899">
            <v>581</v>
          </cell>
          <cell r="K8899">
            <v>2576.52</v>
          </cell>
          <cell r="L8899">
            <v>19</v>
          </cell>
          <cell r="M8899" t="str">
            <v>Jul/Aug</v>
          </cell>
          <cell r="N8899">
            <v>35</v>
          </cell>
        </row>
        <row r="8900">
          <cell r="A8900" t="str">
            <v>2006/07 W19</v>
          </cell>
          <cell r="B8900" t="str">
            <v>360 - STN Main</v>
          </cell>
          <cell r="C8900" t="str">
            <v>Other - 2 for £30 Sauza</v>
          </cell>
          <cell r="D8900">
            <v>298.89</v>
          </cell>
          <cell r="E8900">
            <v>101.47</v>
          </cell>
          <cell r="F8900">
            <v>17</v>
          </cell>
          <cell r="G8900">
            <v>268.89</v>
          </cell>
          <cell r="H8900">
            <v>76.87</v>
          </cell>
          <cell r="I8900">
            <v>15</v>
          </cell>
          <cell r="J8900">
            <v>25</v>
          </cell>
          <cell r="K8900">
            <v>111.25</v>
          </cell>
          <cell r="L8900">
            <v>19</v>
          </cell>
          <cell r="M8900" t="str">
            <v>Jul/Aug</v>
          </cell>
          <cell r="N8900">
            <v>58</v>
          </cell>
        </row>
        <row r="8901">
          <cell r="A8901" t="str">
            <v>2006/07 W19</v>
          </cell>
          <cell r="B8901" t="str">
            <v>360 - STN Main</v>
          </cell>
          <cell r="C8901" t="str">
            <v>Others - 2 for £20 ATA (70cl)</v>
          </cell>
          <cell r="D8901">
            <v>6220.3</v>
          </cell>
          <cell r="E8901">
            <v>1356.62</v>
          </cell>
          <cell r="F8901">
            <v>604</v>
          </cell>
          <cell r="G8901">
            <v>5864.16</v>
          </cell>
          <cell r="H8901">
            <v>1101.8499999999999</v>
          </cell>
          <cell r="I8901">
            <v>570</v>
          </cell>
          <cell r="J8901">
            <v>619</v>
          </cell>
          <cell r="K8901">
            <v>2480.83</v>
          </cell>
          <cell r="L8901">
            <v>19</v>
          </cell>
          <cell r="M8901" t="str">
            <v>Jul/Aug</v>
          </cell>
          <cell r="N8901">
            <v>32</v>
          </cell>
        </row>
        <row r="8902">
          <cell r="A8902" t="str">
            <v>2006/07 W19</v>
          </cell>
          <cell r="B8902" t="str">
            <v>360 - STN Main</v>
          </cell>
          <cell r="C8902" t="str">
            <v>Others - 2 for £15 Fortified</v>
          </cell>
          <cell r="D8902">
            <v>179.4</v>
          </cell>
          <cell r="E8902">
            <v>57.34</v>
          </cell>
          <cell r="F8902">
            <v>20</v>
          </cell>
          <cell r="G8902">
            <v>151.83000000000001</v>
          </cell>
          <cell r="H8902">
            <v>41.77</v>
          </cell>
          <cell r="I8902">
            <v>17</v>
          </cell>
          <cell r="J8902">
            <v>63</v>
          </cell>
          <cell r="K8902">
            <v>252</v>
          </cell>
          <cell r="L8902">
            <v>19</v>
          </cell>
          <cell r="M8902" t="str">
            <v>Jul/Aug</v>
          </cell>
          <cell r="N8902">
            <v>59</v>
          </cell>
        </row>
        <row r="8903">
          <cell r="A8903" t="str">
            <v>2006/07 W19</v>
          </cell>
          <cell r="B8903" t="str">
            <v>510 - ABZ Main</v>
          </cell>
          <cell r="C8903" t="str">
            <v>Liquor</v>
          </cell>
          <cell r="D8903">
            <v>25225.64</v>
          </cell>
          <cell r="E8903">
            <v>10849.45</v>
          </cell>
          <cell r="F8903">
            <v>1677</v>
          </cell>
          <cell r="G8903">
            <v>13920.07</v>
          </cell>
          <cell r="H8903">
            <v>3442.39</v>
          </cell>
          <cell r="I8903">
            <v>693</v>
          </cell>
          <cell r="J8903">
            <v>5704</v>
          </cell>
          <cell r="K8903">
            <v>31761.82</v>
          </cell>
          <cell r="L8903">
            <v>19</v>
          </cell>
          <cell r="M8903" t="str">
            <v>Jul/Aug</v>
          </cell>
          <cell r="N8903">
            <v>1</v>
          </cell>
        </row>
        <row r="8904">
          <cell r="A8904" t="str">
            <v>2006/07 W19</v>
          </cell>
          <cell r="B8904" t="str">
            <v>510 - ABZ Main</v>
          </cell>
          <cell r="C8904" t="str">
            <v>Tobacco</v>
          </cell>
          <cell r="D8904">
            <v>9382.4699999999993</v>
          </cell>
          <cell r="E8904">
            <v>6927.06</v>
          </cell>
          <cell r="F8904">
            <v>379</v>
          </cell>
          <cell r="G8904">
            <v>52.7</v>
          </cell>
          <cell r="H8904">
            <v>8.9600000000000009</v>
          </cell>
          <cell r="I8904">
            <v>3</v>
          </cell>
          <cell r="J8904">
            <v>1545</v>
          </cell>
          <cell r="K8904">
            <v>9887.14</v>
          </cell>
          <cell r="L8904">
            <v>19</v>
          </cell>
          <cell r="M8904" t="str">
            <v>Jul/Aug</v>
          </cell>
          <cell r="N8904">
            <v>2</v>
          </cell>
        </row>
        <row r="8905">
          <cell r="A8905" t="str">
            <v>2006/07 W19</v>
          </cell>
          <cell r="B8905" t="str">
            <v>510 - ABZ Main</v>
          </cell>
          <cell r="C8905" t="str">
            <v>Perfumery</v>
          </cell>
          <cell r="D8905">
            <v>26464.5</v>
          </cell>
          <cell r="E8905">
            <v>13869.67</v>
          </cell>
          <cell r="F8905">
            <v>1011</v>
          </cell>
          <cell r="G8905">
            <v>21948.3</v>
          </cell>
          <cell r="H8905">
            <v>10909.13</v>
          </cell>
          <cell r="I8905">
            <v>836</v>
          </cell>
          <cell r="J8905">
            <v>8807</v>
          </cell>
          <cell r="K8905">
            <v>82779.789999999994</v>
          </cell>
          <cell r="L8905">
            <v>19</v>
          </cell>
          <cell r="M8905" t="str">
            <v>Jul/Aug</v>
          </cell>
          <cell r="N8905">
            <v>3</v>
          </cell>
        </row>
        <row r="8906">
          <cell r="A8906" t="str">
            <v>2006/07 W19</v>
          </cell>
          <cell r="B8906" t="str">
            <v>510 - ABZ Main</v>
          </cell>
          <cell r="C8906" t="str">
            <v>Food</v>
          </cell>
          <cell r="D8906">
            <v>4266.95</v>
          </cell>
          <cell r="E8906">
            <v>2013.8</v>
          </cell>
          <cell r="F8906">
            <v>1077</v>
          </cell>
          <cell r="G8906">
            <v>2486.8000000000002</v>
          </cell>
          <cell r="H8906">
            <v>1040.51</v>
          </cell>
          <cell r="I8906">
            <v>616</v>
          </cell>
          <cell r="J8906">
            <v>3380</v>
          </cell>
          <cell r="K8906">
            <v>6569.22</v>
          </cell>
          <cell r="L8906">
            <v>19</v>
          </cell>
          <cell r="M8906" t="str">
            <v>Jul/Aug</v>
          </cell>
          <cell r="N8906">
            <v>4</v>
          </cell>
        </row>
        <row r="8907">
          <cell r="A8907" t="str">
            <v>2006/07 W19</v>
          </cell>
          <cell r="B8907" t="str">
            <v>510 - ABZ Main</v>
          </cell>
          <cell r="C8907" t="str">
            <v>Tax Free</v>
          </cell>
          <cell r="D8907">
            <v>4648.8500000000004</v>
          </cell>
          <cell r="E8907">
            <v>2228.84</v>
          </cell>
          <cell r="F8907">
            <v>336</v>
          </cell>
          <cell r="G8907">
            <v>3705.57</v>
          </cell>
          <cell r="H8907">
            <v>1674.41</v>
          </cell>
          <cell r="I8907">
            <v>243</v>
          </cell>
          <cell r="J8907">
            <v>3725</v>
          </cell>
          <cell r="K8907">
            <v>20706.12</v>
          </cell>
          <cell r="L8907">
            <v>19</v>
          </cell>
          <cell r="M8907" t="str">
            <v>Jul/Aug</v>
          </cell>
          <cell r="N8907">
            <v>5</v>
          </cell>
        </row>
        <row r="8908">
          <cell r="A8908" t="str">
            <v>2006/07 W19</v>
          </cell>
          <cell r="B8908" t="str">
            <v>510 - ABZ Main</v>
          </cell>
          <cell r="C8908" t="str">
            <v>Unclassified Products</v>
          </cell>
          <cell r="D8908">
            <v>0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0</v>
          </cell>
          <cell r="J8908">
            <v>0</v>
          </cell>
          <cell r="K8908" t="str">
            <v>/0</v>
          </cell>
          <cell r="L8908">
            <v>19</v>
          </cell>
          <cell r="M8908" t="str">
            <v>Jul/Aug</v>
          </cell>
          <cell r="N8908">
            <v>6</v>
          </cell>
        </row>
        <row r="8909">
          <cell r="A8909" t="str">
            <v>2006/07 W19</v>
          </cell>
          <cell r="B8909" t="str">
            <v>510 - ABZ Main</v>
          </cell>
          <cell r="C8909" t="str">
            <v>Spirits</v>
          </cell>
          <cell r="D8909">
            <v>19865.23</v>
          </cell>
          <cell r="E8909">
            <v>8747.57</v>
          </cell>
          <cell r="F8909">
            <v>1188</v>
          </cell>
          <cell r="G8909">
            <v>11702.09</v>
          </cell>
          <cell r="H8909">
            <v>2989.99</v>
          </cell>
          <cell r="I8909">
            <v>548</v>
          </cell>
          <cell r="J8909">
            <v>4269</v>
          </cell>
          <cell r="K8909">
            <v>23127.34</v>
          </cell>
          <cell r="L8909">
            <v>19</v>
          </cell>
          <cell r="M8909" t="str">
            <v>Jul/Aug</v>
          </cell>
          <cell r="N8909">
            <v>7</v>
          </cell>
        </row>
        <row r="8910">
          <cell r="A8910" t="str">
            <v>2006/07 W19</v>
          </cell>
          <cell r="B8910" t="str">
            <v>510 - ABZ Main</v>
          </cell>
          <cell r="C8910" t="str">
            <v>Fortified Wines</v>
          </cell>
          <cell r="D8910">
            <v>411.88</v>
          </cell>
          <cell r="E8910">
            <v>209.11</v>
          </cell>
          <cell r="F8910">
            <v>53</v>
          </cell>
          <cell r="G8910">
            <v>131.43</v>
          </cell>
          <cell r="H8910">
            <v>23.58</v>
          </cell>
          <cell r="I8910">
            <v>17</v>
          </cell>
          <cell r="J8910">
            <v>119</v>
          </cell>
          <cell r="K8910">
            <v>338.66</v>
          </cell>
          <cell r="L8910">
            <v>19</v>
          </cell>
          <cell r="M8910" t="str">
            <v>Jul/Aug</v>
          </cell>
          <cell r="N8910">
            <v>10</v>
          </cell>
        </row>
        <row r="8911">
          <cell r="A8911" t="str">
            <v>2006/07 W19</v>
          </cell>
          <cell r="B8911" t="str">
            <v>510 - ABZ Main</v>
          </cell>
          <cell r="C8911" t="str">
            <v>Others</v>
          </cell>
          <cell r="D8911">
            <v>0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0</v>
          </cell>
          <cell r="K8911" t="str">
            <v>/0</v>
          </cell>
          <cell r="L8911">
            <v>19</v>
          </cell>
          <cell r="M8911" t="str">
            <v>Jul/Aug</v>
          </cell>
          <cell r="N8911">
            <v>11</v>
          </cell>
        </row>
        <row r="8912">
          <cell r="A8912" t="str">
            <v>2006/07 W19</v>
          </cell>
          <cell r="B8912" t="str">
            <v>510 - ABZ Main</v>
          </cell>
          <cell r="C8912" t="str">
            <v>Champagne</v>
          </cell>
          <cell r="D8912">
            <v>2383.14</v>
          </cell>
          <cell r="E8912">
            <v>711.42</v>
          </cell>
          <cell r="F8912">
            <v>78</v>
          </cell>
          <cell r="G8912">
            <v>1589.21</v>
          </cell>
          <cell r="H8912">
            <v>345.45</v>
          </cell>
          <cell r="I8912">
            <v>53</v>
          </cell>
          <cell r="J8912">
            <v>294</v>
          </cell>
          <cell r="K8912">
            <v>5143.2299999999996</v>
          </cell>
          <cell r="L8912">
            <v>19</v>
          </cell>
          <cell r="M8912" t="str">
            <v>Jul/Aug</v>
          </cell>
          <cell r="N8912">
            <v>8</v>
          </cell>
        </row>
        <row r="8913">
          <cell r="A8913" t="str">
            <v>2006/07 W19</v>
          </cell>
          <cell r="B8913" t="str">
            <v>510 - ABZ Main</v>
          </cell>
          <cell r="C8913" t="str">
            <v>Wines</v>
          </cell>
          <cell r="D8913">
            <v>2565.39</v>
          </cell>
          <cell r="E8913">
            <v>1181.3499999999999</v>
          </cell>
          <cell r="F8913">
            <v>358</v>
          </cell>
          <cell r="G8913">
            <v>497.34</v>
          </cell>
          <cell r="H8913">
            <v>83.37</v>
          </cell>
          <cell r="I8913">
            <v>75</v>
          </cell>
          <cell r="J8913">
            <v>1022</v>
          </cell>
          <cell r="K8913">
            <v>3958.82</v>
          </cell>
          <cell r="L8913">
            <v>19</v>
          </cell>
          <cell r="M8913" t="str">
            <v>Jul/Aug</v>
          </cell>
          <cell r="N8913">
            <v>9</v>
          </cell>
        </row>
        <row r="8914">
          <cell r="A8914" t="str">
            <v>2006/07 W19</v>
          </cell>
          <cell r="B8914" t="str">
            <v>510 - ABZ Main</v>
          </cell>
          <cell r="C8914" t="str">
            <v>Unclassified Liquor</v>
          </cell>
          <cell r="D8914">
            <v>0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  <cell r="K8914" t="str">
            <v>/0</v>
          </cell>
          <cell r="L8914">
            <v>19</v>
          </cell>
          <cell r="M8914" t="str">
            <v>Jul/Aug</v>
          </cell>
          <cell r="N8914">
            <v>12</v>
          </cell>
        </row>
        <row r="8915">
          <cell r="A8915" t="str">
            <v>2006/07 W19</v>
          </cell>
          <cell r="B8915" t="str">
            <v>510 - ABZ Main</v>
          </cell>
          <cell r="C8915" t="str">
            <v>Value - 2 for £15</v>
          </cell>
          <cell r="D8915">
            <v>1531.84</v>
          </cell>
          <cell r="E8915">
            <v>1115.6400000000001</v>
          </cell>
          <cell r="F8915">
            <v>190</v>
          </cell>
          <cell r="G8915">
            <v>15.88</v>
          </cell>
          <cell r="H8915">
            <v>1.71</v>
          </cell>
          <cell r="I8915">
            <v>1</v>
          </cell>
          <cell r="J8915">
            <v>388</v>
          </cell>
          <cell r="K8915">
            <v>1022.79</v>
          </cell>
          <cell r="L8915">
            <v>19</v>
          </cell>
          <cell r="M8915" t="str">
            <v>Jul/Aug</v>
          </cell>
          <cell r="N8915">
            <v>31</v>
          </cell>
        </row>
        <row r="8916">
          <cell r="A8916" t="str">
            <v>2006/07 W19</v>
          </cell>
          <cell r="B8916" t="str">
            <v>510 - ABZ Main</v>
          </cell>
          <cell r="C8916" t="str">
            <v>Value - 2 for £20 Bombay Saphire</v>
          </cell>
          <cell r="D8916">
            <v>216.86</v>
          </cell>
          <cell r="E8916">
            <v>135.72</v>
          </cell>
          <cell r="F8916">
            <v>16</v>
          </cell>
          <cell r="G8916">
            <v>60.99</v>
          </cell>
          <cell r="H8916">
            <v>15.99</v>
          </cell>
          <cell r="I8916">
            <v>3</v>
          </cell>
          <cell r="J8916">
            <v>30</v>
          </cell>
          <cell r="K8916">
            <v>83.4</v>
          </cell>
          <cell r="L8916">
            <v>19</v>
          </cell>
          <cell r="M8916" t="str">
            <v>Jul/Aug</v>
          </cell>
          <cell r="N8916">
            <v>45</v>
          </cell>
        </row>
        <row r="8917">
          <cell r="A8917" t="str">
            <v>2006/07 W19</v>
          </cell>
          <cell r="B8917" t="str">
            <v>510 - ABZ Main</v>
          </cell>
          <cell r="C8917" t="str">
            <v>Value - Baileys 2 for £20</v>
          </cell>
          <cell r="D8917">
            <v>627.04999999999995</v>
          </cell>
          <cell r="E8917">
            <v>355.01</v>
          </cell>
          <cell r="F8917">
            <v>54</v>
          </cell>
          <cell r="G8917">
            <v>118.65</v>
          </cell>
          <cell r="H8917">
            <v>44.03</v>
          </cell>
          <cell r="I8917">
            <v>7</v>
          </cell>
          <cell r="J8917">
            <v>141</v>
          </cell>
          <cell r="K8917">
            <v>679.62</v>
          </cell>
          <cell r="L8917">
            <v>19</v>
          </cell>
          <cell r="M8917" t="str">
            <v>Jul/Aug</v>
          </cell>
          <cell r="N8917">
            <v>39</v>
          </cell>
        </row>
        <row r="8918">
          <cell r="A8918" t="str">
            <v>2006/07 W19</v>
          </cell>
          <cell r="B8918" t="str">
            <v>510 - ABZ Main</v>
          </cell>
          <cell r="C8918" t="str">
            <v>Value - Baileys Twin @ £20</v>
          </cell>
          <cell r="D8918">
            <v>60</v>
          </cell>
          <cell r="E8918">
            <v>36.6</v>
          </cell>
          <cell r="F8918">
            <v>3</v>
          </cell>
          <cell r="G8918">
            <v>0</v>
          </cell>
          <cell r="H8918">
            <v>0</v>
          </cell>
          <cell r="I8918">
            <v>0</v>
          </cell>
          <cell r="J8918">
            <v>15</v>
          </cell>
          <cell r="K8918">
            <v>144.6</v>
          </cell>
          <cell r="L8918">
            <v>19</v>
          </cell>
          <cell r="M8918" t="str">
            <v>Jul/Aug</v>
          </cell>
          <cell r="N8918">
            <v>51</v>
          </cell>
        </row>
        <row r="8919">
          <cell r="A8919" t="str">
            <v>2006/07 W19</v>
          </cell>
          <cell r="B8919" t="str">
            <v>510 - ABZ Main</v>
          </cell>
          <cell r="C8919" t="str">
            <v>Value - Twins @ £15</v>
          </cell>
          <cell r="D8919">
            <v>0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  <cell r="K8919" t="str">
            <v>/0</v>
          </cell>
          <cell r="L8919">
            <v>19</v>
          </cell>
          <cell r="M8919" t="str">
            <v>Jul/Aug</v>
          </cell>
          <cell r="N8919">
            <v>36</v>
          </cell>
        </row>
        <row r="8920">
          <cell r="A8920" t="str">
            <v>2006/07 W19</v>
          </cell>
          <cell r="B8920" t="str">
            <v>510 - ABZ Main</v>
          </cell>
          <cell r="C8920" t="str">
            <v>Malt - 2 For £45 (6 glenmorangie + 2)</v>
          </cell>
          <cell r="D8920">
            <v>479.83</v>
          </cell>
          <cell r="E8920">
            <v>171.42</v>
          </cell>
          <cell r="F8920">
            <v>17</v>
          </cell>
          <cell r="G8920">
            <v>395.86</v>
          </cell>
          <cell r="H8920">
            <v>110.24</v>
          </cell>
          <cell r="I8920">
            <v>14</v>
          </cell>
          <cell r="J8920">
            <v>114</v>
          </cell>
          <cell r="K8920">
            <v>871.43</v>
          </cell>
          <cell r="L8920">
            <v>19</v>
          </cell>
          <cell r="M8920" t="str">
            <v>Jul/Aug</v>
          </cell>
          <cell r="N8920">
            <v>30</v>
          </cell>
        </row>
        <row r="8921">
          <cell r="A8921" t="str">
            <v>2006/07 W19</v>
          </cell>
          <cell r="B8921" t="str">
            <v>510 - ABZ Main</v>
          </cell>
          <cell r="C8921" t="str">
            <v>Malt - Save £5 Glenmorangie Traditional</v>
          </cell>
          <cell r="D8921">
            <v>119.97</v>
          </cell>
          <cell r="E8921">
            <v>51.4</v>
          </cell>
          <cell r="F8921">
            <v>3</v>
          </cell>
          <cell r="G8921">
            <v>79.98</v>
          </cell>
          <cell r="H8921">
            <v>22.84</v>
          </cell>
          <cell r="I8921">
            <v>2</v>
          </cell>
          <cell r="J8921">
            <v>17</v>
          </cell>
          <cell r="K8921">
            <v>194.31</v>
          </cell>
          <cell r="L8921">
            <v>19</v>
          </cell>
          <cell r="M8921" t="str">
            <v>Jul/Aug</v>
          </cell>
          <cell r="N8921">
            <v>44</v>
          </cell>
        </row>
        <row r="8922">
          <cell r="A8922" t="str">
            <v>2006/07 W19</v>
          </cell>
          <cell r="B8922" t="str">
            <v>510 - ABZ Main</v>
          </cell>
          <cell r="C8922" t="str">
            <v>Cognac - XO @ £45</v>
          </cell>
          <cell r="D8922">
            <v>1035</v>
          </cell>
          <cell r="E8922">
            <v>494.35</v>
          </cell>
          <cell r="F8922">
            <v>23</v>
          </cell>
          <cell r="G8922">
            <v>720</v>
          </cell>
          <cell r="H8922">
            <v>284.63</v>
          </cell>
          <cell r="I8922">
            <v>16</v>
          </cell>
          <cell r="J8922">
            <v>49</v>
          </cell>
          <cell r="K8922">
            <v>943.25</v>
          </cell>
          <cell r="L8922">
            <v>19</v>
          </cell>
          <cell r="M8922" t="str">
            <v>Jul/Aug</v>
          </cell>
          <cell r="N8922">
            <v>37</v>
          </cell>
        </row>
        <row r="8923">
          <cell r="A8923" t="str">
            <v>2006/07 W19</v>
          </cell>
          <cell r="B8923" t="str">
            <v>510 - ABZ Main</v>
          </cell>
          <cell r="C8923" t="str">
            <v>Cognac - VSOP 2 for £45</v>
          </cell>
          <cell r="D8923">
            <v>57.98</v>
          </cell>
          <cell r="E8923">
            <v>15.12</v>
          </cell>
          <cell r="F8923">
            <v>2</v>
          </cell>
          <cell r="G8923">
            <v>57.98</v>
          </cell>
          <cell r="H8923">
            <v>15.12</v>
          </cell>
          <cell r="I8923">
            <v>2</v>
          </cell>
          <cell r="J8923">
            <v>96</v>
          </cell>
          <cell r="K8923">
            <v>891.84</v>
          </cell>
          <cell r="L8923">
            <v>19</v>
          </cell>
          <cell r="M8923" t="str">
            <v>Jul/Aug</v>
          </cell>
          <cell r="N8923">
            <v>41</v>
          </cell>
        </row>
        <row r="8924">
          <cell r="A8924" t="str">
            <v>2006/07 W19</v>
          </cell>
          <cell r="B8924" t="str">
            <v>510 - ABZ Main</v>
          </cell>
          <cell r="C8924" t="str">
            <v>Cognac - Only £17_99 VS Especiale</v>
          </cell>
          <cell r="D8924">
            <v>169.9</v>
          </cell>
          <cell r="E8924">
            <v>24.25</v>
          </cell>
          <cell r="F8924">
            <v>10</v>
          </cell>
          <cell r="G8924">
            <v>152.91</v>
          </cell>
          <cell r="H8924">
            <v>12.51</v>
          </cell>
          <cell r="I8924">
            <v>9</v>
          </cell>
          <cell r="J8924">
            <v>0</v>
          </cell>
          <cell r="K8924">
            <v>0</v>
          </cell>
          <cell r="L8924">
            <v>19</v>
          </cell>
          <cell r="M8924" t="str">
            <v>Jul/Aug</v>
          </cell>
          <cell r="N8924">
            <v>42</v>
          </cell>
        </row>
        <row r="8925">
          <cell r="A8925" t="str">
            <v>2006/07 W19</v>
          </cell>
          <cell r="B8925" t="str">
            <v>510 - ABZ Main</v>
          </cell>
          <cell r="C8925" t="str">
            <v>Deluxe - Chivas 2 for £30</v>
          </cell>
          <cell r="D8925">
            <v>59.97</v>
          </cell>
          <cell r="E8925">
            <v>41.67</v>
          </cell>
          <cell r="F8925">
            <v>3</v>
          </cell>
          <cell r="G8925">
            <v>0</v>
          </cell>
          <cell r="H8925">
            <v>0</v>
          </cell>
          <cell r="I8925">
            <v>0</v>
          </cell>
          <cell r="J8925">
            <v>20</v>
          </cell>
          <cell r="K8925">
            <v>122</v>
          </cell>
          <cell r="L8925">
            <v>19</v>
          </cell>
          <cell r="M8925" t="str">
            <v>Jul/Aug</v>
          </cell>
          <cell r="N8925">
            <v>49</v>
          </cell>
        </row>
        <row r="8926">
          <cell r="A8926" t="str">
            <v>2006/07 W19</v>
          </cell>
          <cell r="B8926" t="str">
            <v>510 - ABZ Main</v>
          </cell>
          <cell r="C8926" t="str">
            <v>Deluxe - Chivas Twin for £30</v>
          </cell>
          <cell r="D8926">
            <v>0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  <cell r="K8926" t="str">
            <v>/0</v>
          </cell>
          <cell r="L8926">
            <v>19</v>
          </cell>
          <cell r="M8926" t="str">
            <v>Jul/Aug</v>
          </cell>
          <cell r="N8926">
            <v>38</v>
          </cell>
        </row>
        <row r="8927">
          <cell r="A8927" t="str">
            <v>2006/07 W19</v>
          </cell>
          <cell r="B8927" t="str">
            <v>510 - ABZ Main</v>
          </cell>
          <cell r="C8927" t="str">
            <v>Deluxe - Chivas Triple Pack @ £45</v>
          </cell>
          <cell r="D8927">
            <v>0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  <cell r="K8927" t="str">
            <v>/0</v>
          </cell>
          <cell r="L8927">
            <v>19</v>
          </cell>
          <cell r="M8927" t="str">
            <v>Jul/Aug</v>
          </cell>
          <cell r="N8927">
            <v>54</v>
          </cell>
        </row>
        <row r="8928">
          <cell r="A8928" t="str">
            <v>2006/07 W19</v>
          </cell>
          <cell r="B8928" t="str">
            <v>510 - ABZ Main</v>
          </cell>
          <cell r="C8928" t="str">
            <v>Deluxe - Chivas Save £5 18yo</v>
          </cell>
          <cell r="D8928">
            <v>0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  <cell r="K8928" t="str">
            <v>/0</v>
          </cell>
          <cell r="L8928">
            <v>19</v>
          </cell>
          <cell r="M8928" t="str">
            <v>Jul/Aug</v>
          </cell>
          <cell r="N8928">
            <v>50</v>
          </cell>
        </row>
        <row r="8929">
          <cell r="A8929" t="str">
            <v>2006/07 W19</v>
          </cell>
          <cell r="B8929" t="str">
            <v>510 - ABZ Main</v>
          </cell>
          <cell r="C8929" t="str">
            <v>Deluxe - Chivas Royal Salute get Chivas 18yo</v>
          </cell>
          <cell r="D8929">
            <v>0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0</v>
          </cell>
          <cell r="J8929">
            <v>0</v>
          </cell>
          <cell r="K8929" t="str">
            <v>/0</v>
          </cell>
          <cell r="L8929">
            <v>19</v>
          </cell>
          <cell r="M8929" t="str">
            <v>Jul/Aug</v>
          </cell>
          <cell r="N8929">
            <v>57</v>
          </cell>
        </row>
        <row r="8930">
          <cell r="A8930" t="str">
            <v>2006/07 W19</v>
          </cell>
          <cell r="B8930" t="str">
            <v>510 - ABZ Main</v>
          </cell>
          <cell r="C8930" t="str">
            <v>Deluxe - Dewars 2 for £30 ATA</v>
          </cell>
          <cell r="D8930">
            <v>249.98</v>
          </cell>
          <cell r="E8930">
            <v>26.71</v>
          </cell>
          <cell r="F8930">
            <v>16</v>
          </cell>
          <cell r="G8930">
            <v>249.98</v>
          </cell>
          <cell r="H8930">
            <v>26.71</v>
          </cell>
          <cell r="I8930">
            <v>16</v>
          </cell>
          <cell r="J8930">
            <v>65</v>
          </cell>
          <cell r="K8930">
            <v>343.85</v>
          </cell>
          <cell r="L8930">
            <v>19</v>
          </cell>
          <cell r="M8930" t="str">
            <v>Jul/Aug</v>
          </cell>
          <cell r="N8930">
            <v>40</v>
          </cell>
        </row>
        <row r="8931">
          <cell r="A8931" t="str">
            <v>2006/07 W19</v>
          </cell>
          <cell r="B8931" t="str">
            <v>510 - ABZ Main</v>
          </cell>
          <cell r="C8931" t="str">
            <v>Deluxe - JW Blue get a free 20cl Gold (Sept Only)</v>
          </cell>
          <cell r="D8931">
            <v>198</v>
          </cell>
          <cell r="E8931">
            <v>88.04</v>
          </cell>
          <cell r="F8931">
            <v>2</v>
          </cell>
          <cell r="G8931">
            <v>198</v>
          </cell>
          <cell r="H8931">
            <v>88.04</v>
          </cell>
          <cell r="I8931">
            <v>2</v>
          </cell>
          <cell r="J8931">
            <v>6</v>
          </cell>
          <cell r="K8931">
            <v>190.98</v>
          </cell>
          <cell r="L8931">
            <v>19</v>
          </cell>
          <cell r="M8931" t="str">
            <v>Jul/Aug</v>
          </cell>
          <cell r="N8931">
            <v>46</v>
          </cell>
        </row>
        <row r="8932">
          <cell r="A8932" t="str">
            <v>2006/07 W19</v>
          </cell>
          <cell r="B8932" t="str">
            <v>510 - ABZ Main</v>
          </cell>
          <cell r="C8932" t="str">
            <v>Deluxe - Free 20cl bottle (linked to JW Blue) (Sept Only)</v>
          </cell>
          <cell r="D8932">
            <v>0</v>
          </cell>
          <cell r="E8932">
            <v>-7.55</v>
          </cell>
          <cell r="F8932">
            <v>1</v>
          </cell>
          <cell r="G8932">
            <v>0</v>
          </cell>
          <cell r="H8932">
            <v>-7.55</v>
          </cell>
          <cell r="I8932">
            <v>1</v>
          </cell>
          <cell r="J8932">
            <v>12</v>
          </cell>
          <cell r="K8932">
            <v>71.88</v>
          </cell>
          <cell r="L8932">
            <v>19</v>
          </cell>
          <cell r="M8932" t="str">
            <v>Jul/Aug</v>
          </cell>
          <cell r="N8932">
            <v>47</v>
          </cell>
        </row>
        <row r="8933">
          <cell r="A8933" t="str">
            <v>2006/07 W19</v>
          </cell>
          <cell r="B8933" t="str">
            <v>510 - ABZ Main</v>
          </cell>
          <cell r="C8933" t="str">
            <v>Champagne - Piper Florens Louis 2 for £30</v>
          </cell>
          <cell r="D8933">
            <v>122.5</v>
          </cell>
          <cell r="E8933">
            <v>38.9</v>
          </cell>
          <cell r="F8933">
            <v>7</v>
          </cell>
          <cell r="G8933">
            <v>87.5</v>
          </cell>
          <cell r="H8933">
            <v>21.7</v>
          </cell>
          <cell r="I8933">
            <v>5</v>
          </cell>
          <cell r="J8933">
            <v>12</v>
          </cell>
          <cell r="K8933">
            <v>106.8</v>
          </cell>
          <cell r="L8933">
            <v>19</v>
          </cell>
          <cell r="M8933" t="str">
            <v>Jul/Aug</v>
          </cell>
          <cell r="N8933">
            <v>53</v>
          </cell>
        </row>
        <row r="8934">
          <cell r="A8934" t="str">
            <v>2006/07 W19</v>
          </cell>
          <cell r="B8934" t="str">
            <v>510 - ABZ Main</v>
          </cell>
          <cell r="C8934" t="str">
            <v>Champagne - Piper Florens Louis Twin for £30</v>
          </cell>
          <cell r="D8934">
            <v>0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16</v>
          </cell>
          <cell r="K8934" t="str">
            <v>/0</v>
          </cell>
          <cell r="L8934">
            <v>19</v>
          </cell>
          <cell r="M8934" t="str">
            <v>Jul/Aug</v>
          </cell>
          <cell r="N8934">
            <v>33</v>
          </cell>
        </row>
        <row r="8935">
          <cell r="A8935" t="str">
            <v>2006/07 W19</v>
          </cell>
          <cell r="B8935" t="str">
            <v>510 - ABZ Main</v>
          </cell>
          <cell r="C8935" t="str">
            <v>Champagne - Charles Heidseick 2 for £35</v>
          </cell>
          <cell r="D8935">
            <v>0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8</v>
          </cell>
          <cell r="K8935" t="str">
            <v>/0</v>
          </cell>
          <cell r="L8935">
            <v>19</v>
          </cell>
          <cell r="M8935" t="str">
            <v>Jul/Aug</v>
          </cell>
          <cell r="N8935">
            <v>55</v>
          </cell>
        </row>
        <row r="8936">
          <cell r="A8936" t="str">
            <v>2006/07 W19</v>
          </cell>
          <cell r="B8936" t="str">
            <v>510 - ABZ Main</v>
          </cell>
          <cell r="C8936" t="str">
            <v>Champagne - Canard Twin for £25</v>
          </cell>
          <cell r="D8936">
            <v>200</v>
          </cell>
          <cell r="E8936">
            <v>66.510000000000005</v>
          </cell>
          <cell r="F8936">
            <v>8</v>
          </cell>
          <cell r="G8936">
            <v>100</v>
          </cell>
          <cell r="H8936">
            <v>22.51</v>
          </cell>
          <cell r="I8936">
            <v>4</v>
          </cell>
          <cell r="J8936">
            <v>13</v>
          </cell>
          <cell r="K8936">
            <v>208</v>
          </cell>
          <cell r="L8936">
            <v>19</v>
          </cell>
          <cell r="M8936" t="str">
            <v>Jul/Aug</v>
          </cell>
          <cell r="N8936">
            <v>52</v>
          </cell>
        </row>
        <row r="8937">
          <cell r="A8937" t="str">
            <v>2006/07 W19</v>
          </cell>
          <cell r="B8937" t="str">
            <v>510 - ABZ Main</v>
          </cell>
          <cell r="C8937" t="str">
            <v>Wine - Beringer 3 for £15</v>
          </cell>
          <cell r="D8937">
            <v>0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  <cell r="K8937" t="str">
            <v>/0</v>
          </cell>
          <cell r="L8937">
            <v>19</v>
          </cell>
          <cell r="M8937" t="str">
            <v>Jul/Aug</v>
          </cell>
          <cell r="N8937">
            <v>43</v>
          </cell>
        </row>
        <row r="8938">
          <cell r="A8938" t="str">
            <v>2006/07 W19</v>
          </cell>
          <cell r="B8938" t="str">
            <v>510 - ABZ Main</v>
          </cell>
          <cell r="C8938" t="str">
            <v>Wine - Rosemount BOGOF</v>
          </cell>
          <cell r="D8938">
            <v>111.92</v>
          </cell>
          <cell r="E8938">
            <v>48.38</v>
          </cell>
          <cell r="F8938">
            <v>16</v>
          </cell>
          <cell r="G8938">
            <v>13.99</v>
          </cell>
          <cell r="H8938">
            <v>1.97</v>
          </cell>
          <cell r="I8938">
            <v>2</v>
          </cell>
          <cell r="J8938">
            <v>41</v>
          </cell>
          <cell r="K8938">
            <v>300.94</v>
          </cell>
          <cell r="L8938">
            <v>19</v>
          </cell>
          <cell r="M8938" t="str">
            <v>Jul/Aug</v>
          </cell>
          <cell r="N8938">
            <v>56</v>
          </cell>
        </row>
        <row r="8939">
          <cell r="A8939" t="str">
            <v>2006/07 W19</v>
          </cell>
          <cell r="B8939" t="str">
            <v>510 - ABZ Main</v>
          </cell>
          <cell r="C8939" t="str">
            <v>WOW - 2 for £45 Malt</v>
          </cell>
          <cell r="D8939">
            <v>655.77</v>
          </cell>
          <cell r="E8939">
            <v>245.12</v>
          </cell>
          <cell r="F8939">
            <v>23</v>
          </cell>
          <cell r="G8939">
            <v>487.83</v>
          </cell>
          <cell r="H8939">
            <v>122.29</v>
          </cell>
          <cell r="I8939">
            <v>17</v>
          </cell>
          <cell r="J8939">
            <v>87</v>
          </cell>
          <cell r="K8939">
            <v>662.6</v>
          </cell>
          <cell r="L8939">
            <v>19</v>
          </cell>
          <cell r="M8939" t="str">
            <v>Jul/Aug</v>
          </cell>
          <cell r="N8939">
            <v>34</v>
          </cell>
        </row>
        <row r="8940">
          <cell r="A8940" t="str">
            <v>2006/07 W19</v>
          </cell>
          <cell r="B8940" t="str">
            <v>510 - ABZ Main</v>
          </cell>
          <cell r="C8940" t="str">
            <v>WOW - Connemara 2 for £30</v>
          </cell>
          <cell r="D8940">
            <v>0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  <cell r="K8940" t="str">
            <v>/0</v>
          </cell>
          <cell r="L8940">
            <v>19</v>
          </cell>
          <cell r="M8940" t="str">
            <v>Jul/Aug</v>
          </cell>
          <cell r="N8940">
            <v>60</v>
          </cell>
        </row>
        <row r="8941">
          <cell r="A8941" t="str">
            <v>2006/07 W19</v>
          </cell>
          <cell r="B8941" t="str">
            <v>510 - ABZ Main</v>
          </cell>
          <cell r="C8941" t="str">
            <v>Others - 2 for £25 (glayva, disaronno)</v>
          </cell>
          <cell r="D8941">
            <v>86.94</v>
          </cell>
          <cell r="E8941">
            <v>18.82</v>
          </cell>
          <cell r="F8941">
            <v>6</v>
          </cell>
          <cell r="G8941">
            <v>86.94</v>
          </cell>
          <cell r="H8941">
            <v>18.82</v>
          </cell>
          <cell r="I8941">
            <v>6</v>
          </cell>
          <cell r="J8941">
            <v>27</v>
          </cell>
          <cell r="K8941">
            <v>94.41</v>
          </cell>
          <cell r="L8941">
            <v>19</v>
          </cell>
          <cell r="M8941" t="str">
            <v>Jul/Aug</v>
          </cell>
          <cell r="N8941">
            <v>48</v>
          </cell>
        </row>
        <row r="8942">
          <cell r="A8942" t="str">
            <v>2006/07 W19</v>
          </cell>
          <cell r="B8942" t="str">
            <v>510 - ABZ Main</v>
          </cell>
          <cell r="C8942" t="str">
            <v>Others - Pimms 2 for £15 (70cl)</v>
          </cell>
          <cell r="D8942">
            <v>308.98</v>
          </cell>
          <cell r="E8942">
            <v>49.91</v>
          </cell>
          <cell r="F8942">
            <v>40</v>
          </cell>
          <cell r="G8942">
            <v>293.98</v>
          </cell>
          <cell r="H8942">
            <v>39.18</v>
          </cell>
          <cell r="I8942">
            <v>38</v>
          </cell>
          <cell r="J8942">
            <v>68</v>
          </cell>
          <cell r="K8942">
            <v>301.56</v>
          </cell>
          <cell r="L8942">
            <v>19</v>
          </cell>
          <cell r="M8942" t="str">
            <v>Jul/Aug</v>
          </cell>
          <cell r="N8942">
            <v>35</v>
          </cell>
        </row>
        <row r="8943">
          <cell r="A8943" t="str">
            <v>2006/07 W19</v>
          </cell>
          <cell r="B8943" t="str">
            <v>510 - ABZ Main</v>
          </cell>
          <cell r="C8943" t="str">
            <v>Other - 2 for £30 Sauza</v>
          </cell>
          <cell r="D8943">
            <v>108.99</v>
          </cell>
          <cell r="E8943">
            <v>21.84</v>
          </cell>
          <cell r="F8943">
            <v>7</v>
          </cell>
          <cell r="G8943">
            <v>108.99</v>
          </cell>
          <cell r="H8943">
            <v>21.84</v>
          </cell>
          <cell r="I8943">
            <v>7</v>
          </cell>
          <cell r="J8943">
            <v>14</v>
          </cell>
          <cell r="K8943">
            <v>62.3</v>
          </cell>
          <cell r="L8943">
            <v>19</v>
          </cell>
          <cell r="M8943" t="str">
            <v>Jul/Aug</v>
          </cell>
          <cell r="N8943">
            <v>58</v>
          </cell>
        </row>
        <row r="8944">
          <cell r="A8944" t="str">
            <v>2006/07 W19</v>
          </cell>
          <cell r="B8944" t="str">
            <v>510 - ABZ Main</v>
          </cell>
          <cell r="C8944" t="str">
            <v>Others - 2 for £20 ATA (70cl)</v>
          </cell>
          <cell r="D8944">
            <v>955.86</v>
          </cell>
          <cell r="E8944">
            <v>184.67</v>
          </cell>
          <cell r="F8944">
            <v>94</v>
          </cell>
          <cell r="G8944">
            <v>924.87</v>
          </cell>
          <cell r="H8944">
            <v>164.86</v>
          </cell>
          <cell r="I8944">
            <v>91</v>
          </cell>
          <cell r="J8944">
            <v>126</v>
          </cell>
          <cell r="K8944">
            <v>477.57</v>
          </cell>
          <cell r="L8944">
            <v>19</v>
          </cell>
          <cell r="M8944" t="str">
            <v>Jul/Aug</v>
          </cell>
          <cell r="N8944">
            <v>32</v>
          </cell>
        </row>
        <row r="8945">
          <cell r="A8945" t="str">
            <v>2006/07 W19</v>
          </cell>
          <cell r="B8945" t="str">
            <v>510 - ABZ Main</v>
          </cell>
          <cell r="C8945" t="str">
            <v>Others - 2 for £15 Fortified</v>
          </cell>
          <cell r="D8945">
            <v>0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  <cell r="K8945" t="str">
            <v>/0</v>
          </cell>
          <cell r="L8945">
            <v>19</v>
          </cell>
          <cell r="M8945" t="str">
            <v>Jul/Aug</v>
          </cell>
          <cell r="N8945">
            <v>59</v>
          </cell>
        </row>
        <row r="8946">
          <cell r="A8946" t="str">
            <v>2006/07 W19</v>
          </cell>
          <cell r="B8946" t="str">
            <v>521 - EDI Common Lounge</v>
          </cell>
          <cell r="C8946" t="str">
            <v>Liquor</v>
          </cell>
          <cell r="D8946">
            <v>70582.78</v>
          </cell>
          <cell r="E8946">
            <v>19328.45</v>
          </cell>
          <cell r="F8946">
            <v>3554</v>
          </cell>
          <cell r="G8946">
            <v>61824.72</v>
          </cell>
          <cell r="H8946">
            <v>13374.96</v>
          </cell>
          <cell r="I8946">
            <v>3211</v>
          </cell>
          <cell r="J8946">
            <v>9148</v>
          </cell>
          <cell r="K8946">
            <v>65333.71</v>
          </cell>
          <cell r="L8946">
            <v>19</v>
          </cell>
          <cell r="M8946" t="str">
            <v>Jul/Aug</v>
          </cell>
          <cell r="N8946">
            <v>1</v>
          </cell>
        </row>
        <row r="8947">
          <cell r="A8947" t="str">
            <v>2006/07 W19</v>
          </cell>
          <cell r="B8947" t="str">
            <v>521 - EDI Common Lounge</v>
          </cell>
          <cell r="C8947" t="str">
            <v>Tobacco</v>
          </cell>
          <cell r="D8947">
            <v>389.6</v>
          </cell>
          <cell r="E8947">
            <v>98.54</v>
          </cell>
          <cell r="F8947">
            <v>15</v>
          </cell>
          <cell r="G8947">
            <v>350.3</v>
          </cell>
          <cell r="H8947">
            <v>74.540000000000006</v>
          </cell>
          <cell r="I8947">
            <v>14</v>
          </cell>
          <cell r="J8947">
            <v>84</v>
          </cell>
          <cell r="K8947">
            <v>866.38</v>
          </cell>
          <cell r="L8947">
            <v>19</v>
          </cell>
          <cell r="M8947" t="str">
            <v>Jul/Aug</v>
          </cell>
          <cell r="N8947">
            <v>2</v>
          </cell>
        </row>
        <row r="8948">
          <cell r="A8948" t="str">
            <v>2006/07 W19</v>
          </cell>
          <cell r="B8948" t="str">
            <v>521 - EDI Common Lounge</v>
          </cell>
          <cell r="C8948" t="str">
            <v>Perfumery</v>
          </cell>
          <cell r="D8948">
            <v>140893.01</v>
          </cell>
          <cell r="E8948">
            <v>70783.42</v>
          </cell>
          <cell r="F8948">
            <v>5999</v>
          </cell>
          <cell r="G8948">
            <v>133472.95999999999</v>
          </cell>
          <cell r="H8948">
            <v>65976.3</v>
          </cell>
          <cell r="I8948">
            <v>5703</v>
          </cell>
          <cell r="J8948">
            <v>28523</v>
          </cell>
          <cell r="K8948">
            <v>242037.41</v>
          </cell>
          <cell r="L8948">
            <v>19</v>
          </cell>
          <cell r="M8948" t="str">
            <v>Jul/Aug</v>
          </cell>
          <cell r="N8948">
            <v>3</v>
          </cell>
        </row>
        <row r="8949">
          <cell r="A8949" t="str">
            <v>2006/07 W19</v>
          </cell>
          <cell r="B8949" t="str">
            <v>521 - EDI Common Lounge</v>
          </cell>
          <cell r="C8949" t="str">
            <v>Food</v>
          </cell>
          <cell r="D8949">
            <v>22655.4</v>
          </cell>
          <cell r="E8949">
            <v>10262.459999999999</v>
          </cell>
          <cell r="F8949">
            <v>5773</v>
          </cell>
          <cell r="G8949">
            <v>20090.349999999999</v>
          </cell>
          <cell r="H8949">
            <v>8874.5300000000007</v>
          </cell>
          <cell r="I8949">
            <v>5140</v>
          </cell>
          <cell r="J8949">
            <v>7792</v>
          </cell>
          <cell r="K8949">
            <v>15215.35</v>
          </cell>
          <cell r="L8949">
            <v>19</v>
          </cell>
          <cell r="M8949" t="str">
            <v>Jul/Aug</v>
          </cell>
          <cell r="N8949">
            <v>4</v>
          </cell>
        </row>
        <row r="8950">
          <cell r="A8950" t="str">
            <v>2006/07 W19</v>
          </cell>
          <cell r="B8950" t="str">
            <v>521 - EDI Common Lounge</v>
          </cell>
          <cell r="C8950" t="str">
            <v>Tax Free</v>
          </cell>
          <cell r="D8950">
            <v>36890.879999999997</v>
          </cell>
          <cell r="E8950">
            <v>16926.580000000002</v>
          </cell>
          <cell r="F8950">
            <v>2480</v>
          </cell>
          <cell r="G8950">
            <v>33410.33</v>
          </cell>
          <cell r="H8950">
            <v>14883.04</v>
          </cell>
          <cell r="I8950">
            <v>2147</v>
          </cell>
          <cell r="J8950">
            <v>8184</v>
          </cell>
          <cell r="K8950">
            <v>49504.59</v>
          </cell>
          <cell r="L8950">
            <v>19</v>
          </cell>
          <cell r="M8950" t="str">
            <v>Jul/Aug</v>
          </cell>
          <cell r="N8950">
            <v>5</v>
          </cell>
        </row>
        <row r="8951">
          <cell r="A8951" t="str">
            <v>2006/07 W19</v>
          </cell>
          <cell r="B8951" t="str">
            <v>521 - EDI Common Lounge</v>
          </cell>
          <cell r="C8951" t="str">
            <v>Unclassified Products</v>
          </cell>
          <cell r="D8951">
            <v>22</v>
          </cell>
          <cell r="E8951">
            <v>18.72</v>
          </cell>
          <cell r="F8951">
            <v>1</v>
          </cell>
          <cell r="G8951">
            <v>22</v>
          </cell>
          <cell r="H8951">
            <v>18.72</v>
          </cell>
          <cell r="I8951">
            <v>1</v>
          </cell>
          <cell r="J8951">
            <v>-3</v>
          </cell>
          <cell r="K8951">
            <v>0</v>
          </cell>
          <cell r="L8951">
            <v>19</v>
          </cell>
          <cell r="M8951" t="str">
            <v>Jul/Aug</v>
          </cell>
          <cell r="N8951">
            <v>6</v>
          </cell>
        </row>
        <row r="8952">
          <cell r="A8952" t="str">
            <v>2006/07 W19</v>
          </cell>
          <cell r="B8952" t="str">
            <v>521 - EDI Common Lounge</v>
          </cell>
          <cell r="C8952" t="str">
            <v>Spirits</v>
          </cell>
          <cell r="D8952">
            <v>60300.86</v>
          </cell>
          <cell r="E8952">
            <v>16916.900000000001</v>
          </cell>
          <cell r="F8952">
            <v>2963</v>
          </cell>
          <cell r="G8952">
            <v>51881.62</v>
          </cell>
          <cell r="H8952">
            <v>11136.99</v>
          </cell>
          <cell r="I8952">
            <v>2649</v>
          </cell>
          <cell r="J8952">
            <v>6795</v>
          </cell>
          <cell r="K8952">
            <v>45325.91</v>
          </cell>
          <cell r="L8952">
            <v>19</v>
          </cell>
          <cell r="M8952" t="str">
            <v>Jul/Aug</v>
          </cell>
          <cell r="N8952">
            <v>7</v>
          </cell>
        </row>
        <row r="8953">
          <cell r="A8953" t="str">
            <v>2006/07 W19</v>
          </cell>
          <cell r="B8953" t="str">
            <v>521 - EDI Common Lounge</v>
          </cell>
          <cell r="C8953" t="str">
            <v>Fortified Wines</v>
          </cell>
          <cell r="D8953">
            <v>225.98</v>
          </cell>
          <cell r="E8953">
            <v>48.67</v>
          </cell>
          <cell r="F8953">
            <v>32</v>
          </cell>
          <cell r="G8953">
            <v>214.78</v>
          </cell>
          <cell r="H8953">
            <v>40.380000000000003</v>
          </cell>
          <cell r="I8953">
            <v>30</v>
          </cell>
          <cell r="J8953">
            <v>176</v>
          </cell>
          <cell r="K8953">
            <v>440.11</v>
          </cell>
          <cell r="L8953">
            <v>19</v>
          </cell>
          <cell r="M8953" t="str">
            <v>Jul/Aug</v>
          </cell>
          <cell r="N8953">
            <v>10</v>
          </cell>
        </row>
        <row r="8954">
          <cell r="A8954" t="str">
            <v>2006/07 W19</v>
          </cell>
          <cell r="B8954" t="str">
            <v>521 - EDI Common Lounge</v>
          </cell>
          <cell r="C8954" t="str">
            <v>Others</v>
          </cell>
          <cell r="D8954">
            <v>0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  <cell r="K8954" t="str">
            <v>/0</v>
          </cell>
          <cell r="L8954">
            <v>19</v>
          </cell>
          <cell r="M8954" t="str">
            <v>Jul/Aug</v>
          </cell>
          <cell r="N8954">
            <v>11</v>
          </cell>
        </row>
        <row r="8955">
          <cell r="A8955" t="str">
            <v>2006/07 W19</v>
          </cell>
          <cell r="B8955" t="str">
            <v>521 - EDI Common Lounge</v>
          </cell>
          <cell r="C8955" t="str">
            <v>Champagne</v>
          </cell>
          <cell r="D8955">
            <v>8058.06</v>
          </cell>
          <cell r="E8955">
            <v>1962.98</v>
          </cell>
          <cell r="F8955">
            <v>268</v>
          </cell>
          <cell r="G8955">
            <v>7891.07</v>
          </cell>
          <cell r="H8955">
            <v>1883.65</v>
          </cell>
          <cell r="I8955">
            <v>261</v>
          </cell>
          <cell r="J8955">
            <v>1097</v>
          </cell>
          <cell r="K8955">
            <v>18229.48</v>
          </cell>
          <cell r="L8955">
            <v>19</v>
          </cell>
          <cell r="M8955" t="str">
            <v>Jul/Aug</v>
          </cell>
          <cell r="N8955">
            <v>8</v>
          </cell>
        </row>
        <row r="8956">
          <cell r="A8956" t="str">
            <v>2006/07 W19</v>
          </cell>
          <cell r="B8956" t="str">
            <v>521 - EDI Common Lounge</v>
          </cell>
          <cell r="C8956" t="str">
            <v>Wines</v>
          </cell>
          <cell r="D8956">
            <v>1997.88</v>
          </cell>
          <cell r="E8956">
            <v>399.9</v>
          </cell>
          <cell r="F8956">
            <v>291</v>
          </cell>
          <cell r="G8956">
            <v>1837.25</v>
          </cell>
          <cell r="H8956">
            <v>313.94</v>
          </cell>
          <cell r="I8956">
            <v>271</v>
          </cell>
          <cell r="J8956">
            <v>1080</v>
          </cell>
          <cell r="K8956">
            <v>4023.09</v>
          </cell>
          <cell r="L8956">
            <v>19</v>
          </cell>
          <cell r="M8956" t="str">
            <v>Jul/Aug</v>
          </cell>
          <cell r="N8956">
            <v>9</v>
          </cell>
        </row>
        <row r="8957">
          <cell r="A8957" t="str">
            <v>2006/07 W19</v>
          </cell>
          <cell r="B8957" t="str">
            <v>521 - EDI Common Lounge</v>
          </cell>
          <cell r="C8957" t="str">
            <v>Unclassified Liquor</v>
          </cell>
          <cell r="D8957">
            <v>0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0</v>
          </cell>
          <cell r="J8957">
            <v>0</v>
          </cell>
          <cell r="K8957" t="str">
            <v>/0</v>
          </cell>
          <cell r="L8957">
            <v>19</v>
          </cell>
          <cell r="M8957" t="str">
            <v>Jul/Aug</v>
          </cell>
          <cell r="N8957">
            <v>12</v>
          </cell>
        </row>
        <row r="8958">
          <cell r="A8958" t="str">
            <v>2006/07 W19</v>
          </cell>
          <cell r="B8958" t="str">
            <v>521 - EDI Common Lounge</v>
          </cell>
          <cell r="C8958" t="str">
            <v>Value - 2 for £15</v>
          </cell>
          <cell r="D8958">
            <v>0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  <cell r="K8958" t="str">
            <v>/0</v>
          </cell>
          <cell r="L8958">
            <v>19</v>
          </cell>
          <cell r="M8958" t="str">
            <v>Jul/Aug</v>
          </cell>
          <cell r="N8958">
            <v>31</v>
          </cell>
        </row>
        <row r="8959">
          <cell r="A8959" t="str">
            <v>2006/07 W19</v>
          </cell>
          <cell r="B8959" t="str">
            <v>521 - EDI Common Lounge</v>
          </cell>
          <cell r="C8959" t="str">
            <v>Value - 2 for £20 Bombay Saphire</v>
          </cell>
          <cell r="D8959">
            <v>0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  <cell r="K8959" t="str">
            <v>/0</v>
          </cell>
          <cell r="L8959">
            <v>19</v>
          </cell>
          <cell r="M8959" t="str">
            <v>Jul/Aug</v>
          </cell>
          <cell r="N8959">
            <v>45</v>
          </cell>
        </row>
        <row r="8960">
          <cell r="A8960" t="str">
            <v>2006/07 W19</v>
          </cell>
          <cell r="B8960" t="str">
            <v>521 - EDI Common Lounge</v>
          </cell>
          <cell r="C8960" t="str">
            <v>Value - Baileys 2 for £20</v>
          </cell>
          <cell r="D8960">
            <v>0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45</v>
          </cell>
          <cell r="K8960" t="str">
            <v>/0</v>
          </cell>
          <cell r="L8960">
            <v>19</v>
          </cell>
          <cell r="M8960" t="str">
            <v>Jul/Aug</v>
          </cell>
          <cell r="N8960">
            <v>39</v>
          </cell>
        </row>
        <row r="8961">
          <cell r="A8961" t="str">
            <v>2006/07 W19</v>
          </cell>
          <cell r="B8961" t="str">
            <v>521 - EDI Common Lounge</v>
          </cell>
          <cell r="C8961" t="str">
            <v>Value - Baileys Twin @ £20</v>
          </cell>
          <cell r="D8961">
            <v>0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  <cell r="K8961" t="str">
            <v>/0</v>
          </cell>
          <cell r="L8961">
            <v>19</v>
          </cell>
          <cell r="M8961" t="str">
            <v>Jul/Aug</v>
          </cell>
          <cell r="N8961">
            <v>51</v>
          </cell>
        </row>
        <row r="8962">
          <cell r="A8962" t="str">
            <v>2006/07 W19</v>
          </cell>
          <cell r="B8962" t="str">
            <v>521 - EDI Common Lounge</v>
          </cell>
          <cell r="C8962" t="str">
            <v>Value - Twins @ £15</v>
          </cell>
          <cell r="D8962">
            <v>0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  <cell r="K8962" t="str">
            <v>/0</v>
          </cell>
          <cell r="L8962">
            <v>19</v>
          </cell>
          <cell r="M8962" t="str">
            <v>Jul/Aug</v>
          </cell>
          <cell r="N8962">
            <v>36</v>
          </cell>
        </row>
        <row r="8963">
          <cell r="A8963" t="str">
            <v>2006/07 W19</v>
          </cell>
          <cell r="B8963" t="str">
            <v>521 - EDI Common Lounge</v>
          </cell>
          <cell r="C8963" t="str">
            <v>Malt - 2 For £45 (6 glenmorangie + 2)</v>
          </cell>
          <cell r="D8963">
            <v>6926.16</v>
          </cell>
          <cell r="E8963">
            <v>2044</v>
          </cell>
          <cell r="F8963">
            <v>263</v>
          </cell>
          <cell r="G8963">
            <v>5740.85</v>
          </cell>
          <cell r="H8963">
            <v>1168.9100000000001</v>
          </cell>
          <cell r="I8963">
            <v>218</v>
          </cell>
          <cell r="J8963">
            <v>492</v>
          </cell>
          <cell r="K8963">
            <v>3844.88</v>
          </cell>
          <cell r="L8963">
            <v>19</v>
          </cell>
          <cell r="M8963" t="str">
            <v>Jul/Aug</v>
          </cell>
          <cell r="N8963">
            <v>30</v>
          </cell>
        </row>
        <row r="8964">
          <cell r="A8964" t="str">
            <v>2006/07 W19</v>
          </cell>
          <cell r="B8964" t="str">
            <v>521 - EDI Common Lounge</v>
          </cell>
          <cell r="C8964" t="str">
            <v>Malt - Save £5 Glenmorangie Traditional</v>
          </cell>
          <cell r="D8964">
            <v>559.86</v>
          </cell>
          <cell r="E8964">
            <v>171.8</v>
          </cell>
          <cell r="F8964">
            <v>14</v>
          </cell>
          <cell r="G8964">
            <v>479.88</v>
          </cell>
          <cell r="H8964">
            <v>114.68</v>
          </cell>
          <cell r="I8964">
            <v>12</v>
          </cell>
          <cell r="J8964">
            <v>60</v>
          </cell>
          <cell r="K8964">
            <v>685.8</v>
          </cell>
          <cell r="L8964">
            <v>19</v>
          </cell>
          <cell r="M8964" t="str">
            <v>Jul/Aug</v>
          </cell>
          <cell r="N8964">
            <v>44</v>
          </cell>
        </row>
        <row r="8965">
          <cell r="A8965" t="str">
            <v>2006/07 W19</v>
          </cell>
          <cell r="B8965" t="str">
            <v>521 - EDI Common Lounge</v>
          </cell>
          <cell r="C8965" t="str">
            <v>Cognac - XO @ £45</v>
          </cell>
          <cell r="D8965">
            <v>765</v>
          </cell>
          <cell r="E8965">
            <v>302.42</v>
          </cell>
          <cell r="F8965">
            <v>17</v>
          </cell>
          <cell r="G8965">
            <v>765</v>
          </cell>
          <cell r="H8965">
            <v>302.42</v>
          </cell>
          <cell r="I8965">
            <v>17</v>
          </cell>
          <cell r="J8965">
            <v>42</v>
          </cell>
          <cell r="K8965">
            <v>808.5</v>
          </cell>
          <cell r="L8965">
            <v>19</v>
          </cell>
          <cell r="M8965" t="str">
            <v>Jul/Aug</v>
          </cell>
          <cell r="N8965">
            <v>37</v>
          </cell>
        </row>
        <row r="8966">
          <cell r="A8966" t="str">
            <v>2006/07 W19</v>
          </cell>
          <cell r="B8966" t="str">
            <v>521 - EDI Common Lounge</v>
          </cell>
          <cell r="C8966" t="str">
            <v>Cognac - VSOP 2 for £45</v>
          </cell>
          <cell r="D8966">
            <v>118.99</v>
          </cell>
          <cell r="E8966">
            <v>27.46</v>
          </cell>
          <cell r="F8966">
            <v>5</v>
          </cell>
          <cell r="G8966">
            <v>118.99</v>
          </cell>
          <cell r="H8966">
            <v>27.46</v>
          </cell>
          <cell r="I8966">
            <v>5</v>
          </cell>
          <cell r="J8966">
            <v>39</v>
          </cell>
          <cell r="K8966">
            <v>362.15</v>
          </cell>
          <cell r="L8966">
            <v>19</v>
          </cell>
          <cell r="M8966" t="str">
            <v>Jul/Aug</v>
          </cell>
          <cell r="N8966">
            <v>41</v>
          </cell>
        </row>
        <row r="8967">
          <cell r="A8967" t="str">
            <v>2006/07 W19</v>
          </cell>
          <cell r="B8967" t="str">
            <v>521 - EDI Common Lounge</v>
          </cell>
          <cell r="C8967" t="str">
            <v>Cognac - Only £17_99 VS Especiale</v>
          </cell>
          <cell r="D8967">
            <v>0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  <cell r="K8967" t="str">
            <v>/0</v>
          </cell>
          <cell r="L8967">
            <v>19</v>
          </cell>
          <cell r="M8967" t="str">
            <v>Jul/Aug</v>
          </cell>
          <cell r="N8967">
            <v>42</v>
          </cell>
        </row>
        <row r="8968">
          <cell r="A8968" t="str">
            <v>2006/07 W19</v>
          </cell>
          <cell r="B8968" t="str">
            <v>521 - EDI Common Lounge</v>
          </cell>
          <cell r="C8968" t="str">
            <v>Deluxe - Chivas 2 for £30</v>
          </cell>
          <cell r="D8968">
            <v>0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  <cell r="K8968" t="str">
            <v>/0</v>
          </cell>
          <cell r="L8968">
            <v>19</v>
          </cell>
          <cell r="M8968" t="str">
            <v>Jul/Aug</v>
          </cell>
          <cell r="N8968">
            <v>49</v>
          </cell>
        </row>
        <row r="8969">
          <cell r="A8969" t="str">
            <v>2006/07 W19</v>
          </cell>
          <cell r="B8969" t="str">
            <v>521 - EDI Common Lounge</v>
          </cell>
          <cell r="C8969" t="str">
            <v>Deluxe - Chivas Twin for £30</v>
          </cell>
          <cell r="D8969">
            <v>0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  <cell r="K8969" t="str">
            <v>/0</v>
          </cell>
          <cell r="L8969">
            <v>19</v>
          </cell>
          <cell r="M8969" t="str">
            <v>Jul/Aug</v>
          </cell>
          <cell r="N8969">
            <v>38</v>
          </cell>
        </row>
        <row r="8970">
          <cell r="A8970" t="str">
            <v>2006/07 W19</v>
          </cell>
          <cell r="B8970" t="str">
            <v>521 - EDI Common Lounge</v>
          </cell>
          <cell r="C8970" t="str">
            <v>Deluxe - Chivas Triple Pack @ £45</v>
          </cell>
          <cell r="D8970">
            <v>0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  <cell r="K8970" t="str">
            <v>/0</v>
          </cell>
          <cell r="L8970">
            <v>19</v>
          </cell>
          <cell r="M8970" t="str">
            <v>Jul/Aug</v>
          </cell>
          <cell r="N8970">
            <v>54</v>
          </cell>
        </row>
        <row r="8971">
          <cell r="A8971" t="str">
            <v>2006/07 W19</v>
          </cell>
          <cell r="B8971" t="str">
            <v>521 - EDI Common Lounge</v>
          </cell>
          <cell r="C8971" t="str">
            <v>Deluxe - Chivas Save £5 18yo</v>
          </cell>
          <cell r="D8971">
            <v>174.95</v>
          </cell>
          <cell r="E8971">
            <v>64.290000000000006</v>
          </cell>
          <cell r="F8971">
            <v>5</v>
          </cell>
          <cell r="G8971">
            <v>174.95</v>
          </cell>
          <cell r="H8971">
            <v>64.290000000000006</v>
          </cell>
          <cell r="I8971">
            <v>5</v>
          </cell>
          <cell r="J8971">
            <v>15</v>
          </cell>
          <cell r="K8971">
            <v>165.9</v>
          </cell>
          <cell r="L8971">
            <v>19</v>
          </cell>
          <cell r="M8971" t="str">
            <v>Jul/Aug</v>
          </cell>
          <cell r="N8971">
            <v>50</v>
          </cell>
        </row>
        <row r="8972">
          <cell r="A8972" t="str">
            <v>2006/07 W19</v>
          </cell>
          <cell r="B8972" t="str">
            <v>521 - EDI Common Lounge</v>
          </cell>
          <cell r="C8972" t="str">
            <v>Deluxe - Chivas Royal Salute get Chivas 18yo</v>
          </cell>
          <cell r="D8972">
            <v>0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  <cell r="K8972" t="str">
            <v>/0</v>
          </cell>
          <cell r="L8972">
            <v>19</v>
          </cell>
          <cell r="M8972" t="str">
            <v>Jul/Aug</v>
          </cell>
          <cell r="N8972">
            <v>57</v>
          </cell>
        </row>
        <row r="8973">
          <cell r="A8973" t="str">
            <v>2006/07 W19</v>
          </cell>
          <cell r="B8973" t="str">
            <v>521 - EDI Common Lounge</v>
          </cell>
          <cell r="C8973" t="str">
            <v>Deluxe - Dewars 2 for £30 ATA</v>
          </cell>
          <cell r="D8973">
            <v>1449.95</v>
          </cell>
          <cell r="E8973">
            <v>160.58000000000001</v>
          </cell>
          <cell r="F8973">
            <v>95</v>
          </cell>
          <cell r="G8973">
            <v>1349.97</v>
          </cell>
          <cell r="H8973">
            <v>82.86</v>
          </cell>
          <cell r="I8973">
            <v>89</v>
          </cell>
          <cell r="J8973">
            <v>88</v>
          </cell>
          <cell r="K8973">
            <v>465.55</v>
          </cell>
          <cell r="L8973">
            <v>19</v>
          </cell>
          <cell r="M8973" t="str">
            <v>Jul/Aug</v>
          </cell>
          <cell r="N8973">
            <v>40</v>
          </cell>
        </row>
        <row r="8974">
          <cell r="A8974" t="str">
            <v>2006/07 W19</v>
          </cell>
          <cell r="B8974" t="str">
            <v>521 - EDI Common Lounge</v>
          </cell>
          <cell r="C8974" t="str">
            <v>Deluxe - JW Blue get a free 20cl Gold (Sept Only)</v>
          </cell>
          <cell r="D8974">
            <v>198</v>
          </cell>
          <cell r="E8974">
            <v>102.78</v>
          </cell>
          <cell r="F8974">
            <v>2</v>
          </cell>
          <cell r="G8974">
            <v>99</v>
          </cell>
          <cell r="H8974">
            <v>35.61</v>
          </cell>
          <cell r="I8974">
            <v>1</v>
          </cell>
          <cell r="J8974">
            <v>31</v>
          </cell>
          <cell r="K8974">
            <v>986.73</v>
          </cell>
          <cell r="L8974">
            <v>19</v>
          </cell>
          <cell r="M8974" t="str">
            <v>Jul/Aug</v>
          </cell>
          <cell r="N8974">
            <v>46</v>
          </cell>
        </row>
        <row r="8975">
          <cell r="A8975" t="str">
            <v>2006/07 W19</v>
          </cell>
          <cell r="B8975" t="str">
            <v>521 - EDI Common Lounge</v>
          </cell>
          <cell r="C8975" t="str">
            <v>Deluxe - Free 20cl bottle (linked to JW Blue) (Sept Only)</v>
          </cell>
          <cell r="D8975">
            <v>16.989999999999998</v>
          </cell>
          <cell r="E8975">
            <v>-8.19</v>
          </cell>
          <cell r="F8975">
            <v>3</v>
          </cell>
          <cell r="G8975">
            <v>16.989999999999998</v>
          </cell>
          <cell r="H8975">
            <v>-2.2000000000000002</v>
          </cell>
          <cell r="I8975">
            <v>2</v>
          </cell>
          <cell r="J8975">
            <v>146</v>
          </cell>
          <cell r="K8975">
            <v>874.54</v>
          </cell>
          <cell r="L8975">
            <v>19</v>
          </cell>
          <cell r="M8975" t="str">
            <v>Jul/Aug</v>
          </cell>
          <cell r="N8975">
            <v>47</v>
          </cell>
        </row>
        <row r="8976">
          <cell r="A8976" t="str">
            <v>2006/07 W19</v>
          </cell>
          <cell r="B8976" t="str">
            <v>521 - EDI Common Lounge</v>
          </cell>
          <cell r="C8976" t="str">
            <v>Champagne - Piper Florens Louis 2 for £30</v>
          </cell>
          <cell r="D8976">
            <v>210</v>
          </cell>
          <cell r="E8976">
            <v>52.08</v>
          </cell>
          <cell r="F8976">
            <v>12</v>
          </cell>
          <cell r="G8976">
            <v>210</v>
          </cell>
          <cell r="H8976">
            <v>52.08</v>
          </cell>
          <cell r="I8976">
            <v>12</v>
          </cell>
          <cell r="J8976">
            <v>20</v>
          </cell>
          <cell r="K8976">
            <v>178</v>
          </cell>
          <cell r="L8976">
            <v>19</v>
          </cell>
          <cell r="M8976" t="str">
            <v>Jul/Aug</v>
          </cell>
          <cell r="N8976">
            <v>53</v>
          </cell>
        </row>
        <row r="8977">
          <cell r="A8977" t="str">
            <v>2006/07 W19</v>
          </cell>
          <cell r="B8977" t="str">
            <v>521 - EDI Common Lounge</v>
          </cell>
          <cell r="C8977" t="str">
            <v>Champagne - Piper Florens Louis Twin for £30</v>
          </cell>
          <cell r="D8977">
            <v>985</v>
          </cell>
          <cell r="E8977">
            <v>166.31</v>
          </cell>
          <cell r="F8977">
            <v>35</v>
          </cell>
          <cell r="G8977">
            <v>950</v>
          </cell>
          <cell r="H8977">
            <v>149.11000000000001</v>
          </cell>
          <cell r="I8977">
            <v>34</v>
          </cell>
          <cell r="J8977">
            <v>183</v>
          </cell>
          <cell r="K8977">
            <v>3257.4</v>
          </cell>
          <cell r="L8977">
            <v>19</v>
          </cell>
          <cell r="M8977" t="str">
            <v>Jul/Aug</v>
          </cell>
          <cell r="N8977">
            <v>33</v>
          </cell>
        </row>
        <row r="8978">
          <cell r="A8978" t="str">
            <v>2006/07 W19</v>
          </cell>
          <cell r="B8978" t="str">
            <v>521 - EDI Common Lounge</v>
          </cell>
          <cell r="C8978" t="str">
            <v>Champagne - Charles Heidseick 2 for £35</v>
          </cell>
          <cell r="D8978">
            <v>65.97</v>
          </cell>
          <cell r="E8978">
            <v>26.68</v>
          </cell>
          <cell r="F8978">
            <v>3</v>
          </cell>
          <cell r="G8978">
            <v>43.98</v>
          </cell>
          <cell r="H8978">
            <v>13.95</v>
          </cell>
          <cell r="I8978">
            <v>2</v>
          </cell>
          <cell r="J8978">
            <v>17</v>
          </cell>
          <cell r="K8978">
            <v>157.41999999999999</v>
          </cell>
          <cell r="L8978">
            <v>19</v>
          </cell>
          <cell r="M8978" t="str">
            <v>Jul/Aug</v>
          </cell>
          <cell r="N8978">
            <v>55</v>
          </cell>
        </row>
        <row r="8979">
          <cell r="A8979" t="str">
            <v>2006/07 W19</v>
          </cell>
          <cell r="B8979" t="str">
            <v>521 - EDI Common Lounge</v>
          </cell>
          <cell r="C8979" t="str">
            <v>Champagne - Canard Twin for £25</v>
          </cell>
          <cell r="D8979">
            <v>0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1</v>
          </cell>
          <cell r="K8979" t="str">
            <v>/0</v>
          </cell>
          <cell r="L8979">
            <v>19</v>
          </cell>
          <cell r="M8979" t="str">
            <v>Jul/Aug</v>
          </cell>
          <cell r="N8979">
            <v>52</v>
          </cell>
        </row>
        <row r="8980">
          <cell r="A8980" t="str">
            <v>2006/07 W19</v>
          </cell>
          <cell r="B8980" t="str">
            <v>521 - EDI Common Lounge</v>
          </cell>
          <cell r="C8980" t="str">
            <v>Wine - Beringer 3 for £15</v>
          </cell>
          <cell r="D8980">
            <v>0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  <cell r="K8980" t="str">
            <v>/0</v>
          </cell>
          <cell r="L8980">
            <v>19</v>
          </cell>
          <cell r="M8980" t="str">
            <v>Jul/Aug</v>
          </cell>
          <cell r="N8980">
            <v>43</v>
          </cell>
        </row>
        <row r="8981">
          <cell r="A8981" t="str">
            <v>2006/07 W19</v>
          </cell>
          <cell r="B8981" t="str">
            <v>521 - EDI Common Lounge</v>
          </cell>
          <cell r="C8981" t="str">
            <v>Wine - Rosemount BOGOF</v>
          </cell>
          <cell r="D8981">
            <v>111.92</v>
          </cell>
          <cell r="E8981">
            <v>14.32</v>
          </cell>
          <cell r="F8981">
            <v>16</v>
          </cell>
          <cell r="G8981">
            <v>111.92</v>
          </cell>
          <cell r="H8981">
            <v>14.32</v>
          </cell>
          <cell r="I8981">
            <v>16</v>
          </cell>
          <cell r="J8981">
            <v>67</v>
          </cell>
          <cell r="K8981">
            <v>493.87</v>
          </cell>
          <cell r="L8981">
            <v>19</v>
          </cell>
          <cell r="M8981" t="str">
            <v>Jul/Aug</v>
          </cell>
          <cell r="N8981">
            <v>56</v>
          </cell>
        </row>
        <row r="8982">
          <cell r="A8982" t="str">
            <v>2006/07 W19</v>
          </cell>
          <cell r="B8982" t="str">
            <v>521 - EDI Common Lounge</v>
          </cell>
          <cell r="C8982" t="str">
            <v>WOW - 2 for £45 Malt</v>
          </cell>
          <cell r="D8982">
            <v>1626.44</v>
          </cell>
          <cell r="E8982">
            <v>463.47</v>
          </cell>
          <cell r="F8982">
            <v>56</v>
          </cell>
          <cell r="G8982">
            <v>1213.58</v>
          </cell>
          <cell r="H8982">
            <v>157.4</v>
          </cell>
          <cell r="I8982">
            <v>42</v>
          </cell>
          <cell r="J8982">
            <v>121</v>
          </cell>
          <cell r="K8982">
            <v>933.23</v>
          </cell>
          <cell r="L8982">
            <v>19</v>
          </cell>
          <cell r="M8982" t="str">
            <v>Jul/Aug</v>
          </cell>
          <cell r="N8982">
            <v>34</v>
          </cell>
        </row>
        <row r="8983">
          <cell r="A8983" t="str">
            <v>2006/07 W19</v>
          </cell>
          <cell r="B8983" t="str">
            <v>521 - EDI Common Lounge</v>
          </cell>
          <cell r="C8983" t="str">
            <v>WOW - Connemara 2 for £30</v>
          </cell>
          <cell r="D8983">
            <v>0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0</v>
          </cell>
          <cell r="J8983">
            <v>0</v>
          </cell>
          <cell r="K8983" t="str">
            <v>/0</v>
          </cell>
          <cell r="L8983">
            <v>19</v>
          </cell>
          <cell r="M8983" t="str">
            <v>Jul/Aug</v>
          </cell>
          <cell r="N8983">
            <v>60</v>
          </cell>
        </row>
        <row r="8984">
          <cell r="A8984" t="str">
            <v>2006/07 W19</v>
          </cell>
          <cell r="B8984" t="str">
            <v>521 - EDI Common Lounge</v>
          </cell>
          <cell r="C8984" t="str">
            <v>Others - 2 for £25 (glayva, disaronno)</v>
          </cell>
          <cell r="D8984">
            <v>424.75</v>
          </cell>
          <cell r="E8984">
            <v>108.52</v>
          </cell>
          <cell r="F8984">
            <v>25</v>
          </cell>
          <cell r="G8984">
            <v>390.77</v>
          </cell>
          <cell r="H8984">
            <v>81.5</v>
          </cell>
          <cell r="I8984">
            <v>23</v>
          </cell>
          <cell r="J8984">
            <v>10</v>
          </cell>
          <cell r="K8984">
            <v>34.81</v>
          </cell>
          <cell r="L8984">
            <v>19</v>
          </cell>
          <cell r="M8984" t="str">
            <v>Jul/Aug</v>
          </cell>
          <cell r="N8984">
            <v>48</v>
          </cell>
        </row>
        <row r="8985">
          <cell r="A8985" t="str">
            <v>2006/07 W19</v>
          </cell>
          <cell r="B8985" t="str">
            <v>521 - EDI Common Lounge</v>
          </cell>
          <cell r="C8985" t="str">
            <v>Others - Pimms 2 for £15 (70cl)</v>
          </cell>
          <cell r="D8985">
            <v>1175.97</v>
          </cell>
          <cell r="E8985">
            <v>144.13</v>
          </cell>
          <cell r="F8985">
            <v>155</v>
          </cell>
          <cell r="G8985">
            <v>1148.98</v>
          </cell>
          <cell r="H8985">
            <v>123.54</v>
          </cell>
          <cell r="I8985">
            <v>152</v>
          </cell>
          <cell r="J8985">
            <v>291</v>
          </cell>
          <cell r="K8985">
            <v>1290.56</v>
          </cell>
          <cell r="L8985">
            <v>19</v>
          </cell>
          <cell r="M8985" t="str">
            <v>Jul/Aug</v>
          </cell>
          <cell r="N8985">
            <v>35</v>
          </cell>
        </row>
        <row r="8986">
          <cell r="A8986" t="str">
            <v>2006/07 W19</v>
          </cell>
          <cell r="B8986" t="str">
            <v>521 - EDI Common Lounge</v>
          </cell>
          <cell r="C8986" t="str">
            <v>Other - 2 for £30 Sauza</v>
          </cell>
          <cell r="D8986">
            <v>18.989999999999998</v>
          </cell>
          <cell r="E8986">
            <v>6.03</v>
          </cell>
          <cell r="F8986">
            <v>1</v>
          </cell>
          <cell r="G8986">
            <v>18.989999999999998</v>
          </cell>
          <cell r="H8986">
            <v>6.03</v>
          </cell>
          <cell r="I8986">
            <v>1</v>
          </cell>
          <cell r="J8986">
            <v>36</v>
          </cell>
          <cell r="K8986">
            <v>160.19999999999999</v>
          </cell>
          <cell r="L8986">
            <v>19</v>
          </cell>
          <cell r="M8986" t="str">
            <v>Jul/Aug</v>
          </cell>
          <cell r="N8986">
            <v>58</v>
          </cell>
        </row>
        <row r="8987">
          <cell r="A8987" t="str">
            <v>2006/07 W19</v>
          </cell>
          <cell r="B8987" t="str">
            <v>521 - EDI Common Lounge</v>
          </cell>
          <cell r="C8987" t="str">
            <v>Others - 2 for £20 ATA (70cl)</v>
          </cell>
          <cell r="D8987">
            <v>4244.26</v>
          </cell>
          <cell r="E8987">
            <v>791.1</v>
          </cell>
          <cell r="F8987">
            <v>414</v>
          </cell>
          <cell r="G8987">
            <v>4182.28</v>
          </cell>
          <cell r="H8987">
            <v>745.5</v>
          </cell>
          <cell r="I8987">
            <v>408</v>
          </cell>
          <cell r="J8987">
            <v>654</v>
          </cell>
          <cell r="K8987">
            <v>2420.87</v>
          </cell>
          <cell r="L8987">
            <v>19</v>
          </cell>
          <cell r="M8987" t="str">
            <v>Jul/Aug</v>
          </cell>
          <cell r="N8987">
            <v>32</v>
          </cell>
        </row>
        <row r="8988">
          <cell r="A8988" t="str">
            <v>2006/07 W19</v>
          </cell>
          <cell r="B8988" t="str">
            <v>521 - EDI Common Lounge</v>
          </cell>
          <cell r="C8988" t="str">
            <v>Others - 2 for £15 Fortified</v>
          </cell>
          <cell r="D8988">
            <v>35.159999999999997</v>
          </cell>
          <cell r="E8988">
            <v>9.36</v>
          </cell>
          <cell r="F8988">
            <v>4</v>
          </cell>
          <cell r="G8988">
            <v>35.159999999999997</v>
          </cell>
          <cell r="H8988">
            <v>9.36</v>
          </cell>
          <cell r="I8988">
            <v>4</v>
          </cell>
          <cell r="J8988">
            <v>25</v>
          </cell>
          <cell r="K8988">
            <v>100</v>
          </cell>
          <cell r="L8988">
            <v>19</v>
          </cell>
          <cell r="M8988" t="str">
            <v>Jul/Aug</v>
          </cell>
          <cell r="N8988">
            <v>59</v>
          </cell>
        </row>
        <row r="8989">
          <cell r="A8989" t="str">
            <v>2006/07 W19</v>
          </cell>
          <cell r="B8989" t="str">
            <v>530 - GLA Main</v>
          </cell>
          <cell r="C8989" t="str">
            <v>Liquor</v>
          </cell>
          <cell r="D8989">
            <v>53188.95</v>
          </cell>
          <cell r="E8989">
            <v>30474.15</v>
          </cell>
          <cell r="F8989">
            <v>3960</v>
          </cell>
          <cell r="G8989">
            <v>14851.77</v>
          </cell>
          <cell r="H8989">
            <v>3532.29</v>
          </cell>
          <cell r="I8989">
            <v>921</v>
          </cell>
          <cell r="J8989">
            <v>12719</v>
          </cell>
          <cell r="K8989">
            <v>57874.44</v>
          </cell>
          <cell r="L8989">
            <v>19</v>
          </cell>
          <cell r="M8989" t="str">
            <v>Jul/Aug</v>
          </cell>
          <cell r="N8989">
            <v>1</v>
          </cell>
        </row>
        <row r="8990">
          <cell r="A8990" t="str">
            <v>2006/07 W19</v>
          </cell>
          <cell r="B8990" t="str">
            <v>530 - GLA Main</v>
          </cell>
          <cell r="C8990" t="str">
            <v>Tobacco</v>
          </cell>
          <cell r="D8990">
            <v>42053.2</v>
          </cell>
          <cell r="E8990">
            <v>31675.99</v>
          </cell>
          <cell r="F8990">
            <v>1281</v>
          </cell>
          <cell r="G8990">
            <v>161.44999999999999</v>
          </cell>
          <cell r="H8990">
            <v>15.19</v>
          </cell>
          <cell r="I8990">
            <v>6</v>
          </cell>
          <cell r="J8990">
            <v>4424</v>
          </cell>
          <cell r="K8990">
            <v>38089.81</v>
          </cell>
          <cell r="L8990">
            <v>19</v>
          </cell>
          <cell r="M8990" t="str">
            <v>Jul/Aug</v>
          </cell>
          <cell r="N8990">
            <v>2</v>
          </cell>
        </row>
        <row r="8991">
          <cell r="A8991" t="str">
            <v>2006/07 W19</v>
          </cell>
          <cell r="B8991" t="str">
            <v>530 - GLA Main</v>
          </cell>
          <cell r="C8991" t="str">
            <v>Perfumery</v>
          </cell>
          <cell r="D8991">
            <v>185785.26</v>
          </cell>
          <cell r="E8991">
            <v>105016.07</v>
          </cell>
          <cell r="F8991">
            <v>7706</v>
          </cell>
          <cell r="G8991">
            <v>103495.31</v>
          </cell>
          <cell r="H8991">
            <v>51600.19</v>
          </cell>
          <cell r="I8991">
            <v>4341</v>
          </cell>
          <cell r="J8991">
            <v>35502</v>
          </cell>
          <cell r="K8991">
            <v>305594.78000000003</v>
          </cell>
          <cell r="L8991">
            <v>19</v>
          </cell>
          <cell r="M8991" t="str">
            <v>Jul/Aug</v>
          </cell>
          <cell r="N8991">
            <v>3</v>
          </cell>
        </row>
        <row r="8992">
          <cell r="A8992" t="str">
            <v>2006/07 W19</v>
          </cell>
          <cell r="B8992" t="str">
            <v>530 - GLA Main</v>
          </cell>
          <cell r="C8992" t="str">
            <v>Food</v>
          </cell>
          <cell r="D8992">
            <v>7561.1</v>
          </cell>
          <cell r="E8992">
            <v>3772.77</v>
          </cell>
          <cell r="F8992">
            <v>2506</v>
          </cell>
          <cell r="G8992">
            <v>2991.35</v>
          </cell>
          <cell r="H8992">
            <v>1284.45</v>
          </cell>
          <cell r="I8992">
            <v>1004</v>
          </cell>
          <cell r="J8992">
            <v>4238</v>
          </cell>
          <cell r="K8992">
            <v>6064.79</v>
          </cell>
          <cell r="L8992">
            <v>19</v>
          </cell>
          <cell r="M8992" t="str">
            <v>Jul/Aug</v>
          </cell>
          <cell r="N8992">
            <v>4</v>
          </cell>
        </row>
        <row r="8993">
          <cell r="A8993" t="str">
            <v>2006/07 W19</v>
          </cell>
          <cell r="B8993" t="str">
            <v>530 - GLA Main</v>
          </cell>
          <cell r="C8993" t="str">
            <v>Tax Free</v>
          </cell>
          <cell r="D8993">
            <v>36240.620000000003</v>
          </cell>
          <cell r="E8993">
            <v>18011.169999999998</v>
          </cell>
          <cell r="F8993">
            <v>2632</v>
          </cell>
          <cell r="G8993">
            <v>20055.939999999999</v>
          </cell>
          <cell r="H8993">
            <v>8615.8799999999992</v>
          </cell>
          <cell r="I8993">
            <v>1375</v>
          </cell>
          <cell r="J8993">
            <v>8241</v>
          </cell>
          <cell r="K8993">
            <v>47715.7</v>
          </cell>
          <cell r="L8993">
            <v>19</v>
          </cell>
          <cell r="M8993" t="str">
            <v>Jul/Aug</v>
          </cell>
          <cell r="N8993">
            <v>5</v>
          </cell>
        </row>
        <row r="8994">
          <cell r="A8994" t="str">
            <v>2006/07 W19</v>
          </cell>
          <cell r="B8994" t="str">
            <v>530 - GLA Main</v>
          </cell>
          <cell r="C8994" t="str">
            <v>Unclassified Products</v>
          </cell>
          <cell r="D8994">
            <v>0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0</v>
          </cell>
          <cell r="J8994">
            <v>0</v>
          </cell>
          <cell r="K8994" t="str">
            <v>/0</v>
          </cell>
          <cell r="L8994">
            <v>19</v>
          </cell>
          <cell r="M8994" t="str">
            <v>Jul/Aug</v>
          </cell>
          <cell r="N8994">
            <v>6</v>
          </cell>
        </row>
        <row r="8995">
          <cell r="A8995" t="str">
            <v>2006/07 W19</v>
          </cell>
          <cell r="B8995" t="str">
            <v>530 - GLA Main</v>
          </cell>
          <cell r="C8995" t="str">
            <v>Spirits</v>
          </cell>
          <cell r="D8995">
            <v>48781.440000000002</v>
          </cell>
          <cell r="E8995">
            <v>28837.14</v>
          </cell>
          <cell r="F8995">
            <v>3692</v>
          </cell>
          <cell r="G8995">
            <v>12799.95</v>
          </cell>
          <cell r="H8995">
            <v>3063.56</v>
          </cell>
          <cell r="I8995">
            <v>805</v>
          </cell>
          <cell r="J8995">
            <v>11647</v>
          </cell>
          <cell r="K8995">
            <v>49420</v>
          </cell>
          <cell r="L8995">
            <v>19</v>
          </cell>
          <cell r="M8995" t="str">
            <v>Jul/Aug</v>
          </cell>
          <cell r="N8995">
            <v>7</v>
          </cell>
        </row>
        <row r="8996">
          <cell r="A8996" t="str">
            <v>2006/07 W19</v>
          </cell>
          <cell r="B8996" t="str">
            <v>530 - GLA Main</v>
          </cell>
          <cell r="C8996" t="str">
            <v>Fortified Wines</v>
          </cell>
          <cell r="D8996">
            <v>254.98</v>
          </cell>
          <cell r="E8996">
            <v>124.55</v>
          </cell>
          <cell r="F8996">
            <v>38</v>
          </cell>
          <cell r="G8996">
            <v>84.6</v>
          </cell>
          <cell r="H8996">
            <v>14.09</v>
          </cell>
          <cell r="I8996">
            <v>15</v>
          </cell>
          <cell r="J8996">
            <v>124</v>
          </cell>
          <cell r="K8996">
            <v>283.54000000000002</v>
          </cell>
          <cell r="L8996">
            <v>19</v>
          </cell>
          <cell r="M8996" t="str">
            <v>Jul/Aug</v>
          </cell>
          <cell r="N8996">
            <v>10</v>
          </cell>
        </row>
        <row r="8997">
          <cell r="A8997" t="str">
            <v>2006/07 W19</v>
          </cell>
          <cell r="B8997" t="str">
            <v>530 - GLA Main</v>
          </cell>
          <cell r="C8997" t="str">
            <v>Others</v>
          </cell>
          <cell r="D8997">
            <v>0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0</v>
          </cell>
          <cell r="J8997">
            <v>0</v>
          </cell>
          <cell r="K8997" t="str">
            <v>/0</v>
          </cell>
          <cell r="L8997">
            <v>19</v>
          </cell>
          <cell r="M8997" t="str">
            <v>Jul/Aug</v>
          </cell>
          <cell r="N8997">
            <v>11</v>
          </cell>
        </row>
        <row r="8998">
          <cell r="A8998" t="str">
            <v>2006/07 W19</v>
          </cell>
          <cell r="B8998" t="str">
            <v>530 - GLA Main</v>
          </cell>
          <cell r="C8998" t="str">
            <v>Champagne</v>
          </cell>
          <cell r="D8998">
            <v>3348.84</v>
          </cell>
          <cell r="E8998">
            <v>1169.8699999999999</v>
          </cell>
          <cell r="F8998">
            <v>104</v>
          </cell>
          <cell r="G8998">
            <v>1626.89</v>
          </cell>
          <cell r="H8998">
            <v>373.8</v>
          </cell>
          <cell r="I8998">
            <v>50</v>
          </cell>
          <cell r="J8998">
            <v>374</v>
          </cell>
          <cell r="K8998">
            <v>6747.07</v>
          </cell>
          <cell r="L8998">
            <v>19</v>
          </cell>
          <cell r="M8998" t="str">
            <v>Jul/Aug</v>
          </cell>
          <cell r="N8998">
            <v>8</v>
          </cell>
        </row>
        <row r="8999">
          <cell r="A8999" t="str">
            <v>2006/07 W19</v>
          </cell>
          <cell r="B8999" t="str">
            <v>530 - GLA Main</v>
          </cell>
          <cell r="C8999" t="str">
            <v>Wines</v>
          </cell>
          <cell r="D8999">
            <v>803.69</v>
          </cell>
          <cell r="E8999">
            <v>342.59</v>
          </cell>
          <cell r="F8999">
            <v>126</v>
          </cell>
          <cell r="G8999">
            <v>340.33</v>
          </cell>
          <cell r="H8999">
            <v>80.84</v>
          </cell>
          <cell r="I8999">
            <v>51</v>
          </cell>
          <cell r="J8999">
            <v>574</v>
          </cell>
          <cell r="K8999">
            <v>1777.26</v>
          </cell>
          <cell r="L8999">
            <v>19</v>
          </cell>
          <cell r="M8999" t="str">
            <v>Jul/Aug</v>
          </cell>
          <cell r="N8999">
            <v>9</v>
          </cell>
        </row>
        <row r="9000">
          <cell r="A9000" t="str">
            <v>2006/07 W19</v>
          </cell>
          <cell r="B9000" t="str">
            <v>530 - GLA Main</v>
          </cell>
          <cell r="C9000" t="str">
            <v>Unclassified Liquor</v>
          </cell>
          <cell r="D9000">
            <v>0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  <cell r="K9000" t="str">
            <v>/0</v>
          </cell>
          <cell r="L9000">
            <v>19</v>
          </cell>
          <cell r="M9000" t="str">
            <v>Jul/Aug</v>
          </cell>
          <cell r="N9000">
            <v>12</v>
          </cell>
        </row>
        <row r="9001">
          <cell r="A9001" t="str">
            <v>2006/07 W19</v>
          </cell>
          <cell r="B9001" t="str">
            <v>530 - GLA Main</v>
          </cell>
          <cell r="C9001" t="str">
            <v>Value - 2 for £15</v>
          </cell>
          <cell r="D9001">
            <v>8665.16</v>
          </cell>
          <cell r="E9001">
            <v>6295.46</v>
          </cell>
          <cell r="F9001">
            <v>1110</v>
          </cell>
          <cell r="G9001">
            <v>106.33</v>
          </cell>
          <cell r="H9001">
            <v>24.07</v>
          </cell>
          <cell r="I9001">
            <v>6</v>
          </cell>
          <cell r="J9001">
            <v>2525</v>
          </cell>
          <cell r="K9001">
            <v>6679.63</v>
          </cell>
          <cell r="L9001">
            <v>19</v>
          </cell>
          <cell r="M9001" t="str">
            <v>Jul/Aug</v>
          </cell>
          <cell r="N9001">
            <v>31</v>
          </cell>
        </row>
        <row r="9002">
          <cell r="A9002" t="str">
            <v>2006/07 W19</v>
          </cell>
          <cell r="B9002" t="str">
            <v>530 - GLA Main</v>
          </cell>
          <cell r="C9002" t="str">
            <v>Value - 2 for £20 Bombay Saphire</v>
          </cell>
          <cell r="D9002">
            <v>467.61</v>
          </cell>
          <cell r="E9002">
            <v>359.19</v>
          </cell>
          <cell r="F9002">
            <v>39</v>
          </cell>
          <cell r="G9002">
            <v>0</v>
          </cell>
          <cell r="H9002">
            <v>0</v>
          </cell>
          <cell r="I9002">
            <v>0</v>
          </cell>
          <cell r="J9002">
            <v>43</v>
          </cell>
          <cell r="K9002">
            <v>119.54</v>
          </cell>
          <cell r="L9002">
            <v>19</v>
          </cell>
          <cell r="M9002" t="str">
            <v>Jul/Aug</v>
          </cell>
          <cell r="N9002">
            <v>45</v>
          </cell>
        </row>
        <row r="9003">
          <cell r="A9003" t="str">
            <v>2006/07 W19</v>
          </cell>
          <cell r="B9003" t="str">
            <v>530 - GLA Main</v>
          </cell>
          <cell r="C9003" t="str">
            <v>Value - Baileys 2 for £20</v>
          </cell>
          <cell r="D9003">
            <v>1436.31</v>
          </cell>
          <cell r="E9003">
            <v>871.78</v>
          </cell>
          <cell r="F9003">
            <v>133</v>
          </cell>
          <cell r="G9003">
            <v>51.01</v>
          </cell>
          <cell r="H9003">
            <v>18.989999999999998</v>
          </cell>
          <cell r="I9003">
            <v>3</v>
          </cell>
          <cell r="J9003">
            <v>194</v>
          </cell>
          <cell r="K9003">
            <v>935.07</v>
          </cell>
          <cell r="L9003">
            <v>19</v>
          </cell>
          <cell r="M9003" t="str">
            <v>Jul/Aug</v>
          </cell>
          <cell r="N9003">
            <v>39</v>
          </cell>
        </row>
        <row r="9004">
          <cell r="A9004" t="str">
            <v>2006/07 W19</v>
          </cell>
          <cell r="B9004" t="str">
            <v>530 - GLA Main</v>
          </cell>
          <cell r="C9004" t="str">
            <v>Value - Baileys Twin @ £20</v>
          </cell>
          <cell r="D9004">
            <v>0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  <cell r="K9004" t="str">
            <v>/0</v>
          </cell>
          <cell r="L9004">
            <v>19</v>
          </cell>
          <cell r="M9004" t="str">
            <v>Jul/Aug</v>
          </cell>
          <cell r="N9004">
            <v>51</v>
          </cell>
        </row>
        <row r="9005">
          <cell r="A9005" t="str">
            <v>2006/07 W19</v>
          </cell>
          <cell r="B9005" t="str">
            <v>530 - GLA Main</v>
          </cell>
          <cell r="C9005" t="str">
            <v>Value - Twins @ £15</v>
          </cell>
          <cell r="D9005">
            <v>1185</v>
          </cell>
          <cell r="E9005">
            <v>870.04</v>
          </cell>
          <cell r="F9005">
            <v>79</v>
          </cell>
          <cell r="G9005">
            <v>0</v>
          </cell>
          <cell r="H9005">
            <v>0</v>
          </cell>
          <cell r="I9005">
            <v>0</v>
          </cell>
          <cell r="J9005">
            <v>174</v>
          </cell>
          <cell r="K9005">
            <v>872.03</v>
          </cell>
          <cell r="L9005">
            <v>19</v>
          </cell>
          <cell r="M9005" t="str">
            <v>Jul/Aug</v>
          </cell>
          <cell r="N9005">
            <v>36</v>
          </cell>
        </row>
        <row r="9006">
          <cell r="A9006" t="str">
            <v>2006/07 W19</v>
          </cell>
          <cell r="B9006" t="str">
            <v>530 - GLA Main</v>
          </cell>
          <cell r="C9006" t="str">
            <v>Malt - 2 For £45 (6 glenmorangie + 2)</v>
          </cell>
          <cell r="D9006">
            <v>2229.25</v>
          </cell>
          <cell r="E9006">
            <v>1371.86</v>
          </cell>
          <cell r="F9006">
            <v>85</v>
          </cell>
          <cell r="G9006">
            <v>592</v>
          </cell>
          <cell r="H9006">
            <v>159.16999999999999</v>
          </cell>
          <cell r="I9006">
            <v>23</v>
          </cell>
          <cell r="J9006">
            <v>232</v>
          </cell>
          <cell r="K9006">
            <v>1824.5</v>
          </cell>
          <cell r="L9006">
            <v>19</v>
          </cell>
          <cell r="M9006" t="str">
            <v>Jul/Aug</v>
          </cell>
          <cell r="N9006">
            <v>30</v>
          </cell>
        </row>
        <row r="9007">
          <cell r="A9007" t="str">
            <v>2006/07 W19</v>
          </cell>
          <cell r="B9007" t="str">
            <v>530 - GLA Main</v>
          </cell>
          <cell r="C9007" t="str">
            <v>Malt - Save £5 Glenmorangie Traditional</v>
          </cell>
          <cell r="D9007">
            <v>319.92</v>
          </cell>
          <cell r="E9007">
            <v>211.34</v>
          </cell>
          <cell r="F9007">
            <v>8</v>
          </cell>
          <cell r="G9007">
            <v>39.99</v>
          </cell>
          <cell r="H9007">
            <v>11.42</v>
          </cell>
          <cell r="I9007">
            <v>1</v>
          </cell>
          <cell r="J9007">
            <v>31</v>
          </cell>
          <cell r="K9007">
            <v>354.33</v>
          </cell>
          <cell r="L9007">
            <v>19</v>
          </cell>
          <cell r="M9007" t="str">
            <v>Jul/Aug</v>
          </cell>
          <cell r="N9007">
            <v>44</v>
          </cell>
        </row>
        <row r="9008">
          <cell r="A9008" t="str">
            <v>2006/07 W19</v>
          </cell>
          <cell r="B9008" t="str">
            <v>530 - GLA Main</v>
          </cell>
          <cell r="C9008" t="str">
            <v>Cognac - XO @ £45</v>
          </cell>
          <cell r="D9008">
            <v>180</v>
          </cell>
          <cell r="E9008">
            <v>83.32</v>
          </cell>
          <cell r="F9008">
            <v>4</v>
          </cell>
          <cell r="G9008">
            <v>135</v>
          </cell>
          <cell r="H9008">
            <v>53.36</v>
          </cell>
          <cell r="I9008">
            <v>3</v>
          </cell>
          <cell r="J9008">
            <v>86</v>
          </cell>
          <cell r="K9008">
            <v>1655.5</v>
          </cell>
          <cell r="L9008">
            <v>19</v>
          </cell>
          <cell r="M9008" t="str">
            <v>Jul/Aug</v>
          </cell>
          <cell r="N9008">
            <v>37</v>
          </cell>
        </row>
        <row r="9009">
          <cell r="A9009" t="str">
            <v>2006/07 W19</v>
          </cell>
          <cell r="B9009" t="str">
            <v>530 - GLA Main</v>
          </cell>
          <cell r="C9009" t="str">
            <v>Cognac - VSOP 2 for £45</v>
          </cell>
          <cell r="D9009">
            <v>205.96</v>
          </cell>
          <cell r="E9009">
            <v>96.76</v>
          </cell>
          <cell r="F9009">
            <v>8</v>
          </cell>
          <cell r="G9009">
            <v>102.98</v>
          </cell>
          <cell r="H9009">
            <v>25.07</v>
          </cell>
          <cell r="I9009">
            <v>4</v>
          </cell>
          <cell r="J9009">
            <v>68</v>
          </cell>
          <cell r="K9009">
            <v>631.54999999999995</v>
          </cell>
          <cell r="L9009">
            <v>19</v>
          </cell>
          <cell r="M9009" t="str">
            <v>Jul/Aug</v>
          </cell>
          <cell r="N9009">
            <v>41</v>
          </cell>
        </row>
        <row r="9010">
          <cell r="A9010" t="str">
            <v>2006/07 W19</v>
          </cell>
          <cell r="B9010" t="str">
            <v>530 - GLA Main</v>
          </cell>
          <cell r="C9010" t="str">
            <v>Cognac - Only £17_99 VS Especiale</v>
          </cell>
          <cell r="D9010">
            <v>373.78</v>
          </cell>
          <cell r="E9010">
            <v>196.18</v>
          </cell>
          <cell r="F9010">
            <v>22</v>
          </cell>
          <cell r="G9010">
            <v>101.94</v>
          </cell>
          <cell r="H9010">
            <v>8.34</v>
          </cell>
          <cell r="I9010">
            <v>6</v>
          </cell>
          <cell r="J9010">
            <v>42</v>
          </cell>
          <cell r="K9010">
            <v>220.5</v>
          </cell>
          <cell r="L9010">
            <v>19</v>
          </cell>
          <cell r="M9010" t="str">
            <v>Jul/Aug</v>
          </cell>
          <cell r="N9010">
            <v>42</v>
          </cell>
        </row>
        <row r="9011">
          <cell r="A9011" t="str">
            <v>2006/07 W19</v>
          </cell>
          <cell r="B9011" t="str">
            <v>530 - GLA Main</v>
          </cell>
          <cell r="C9011" t="str">
            <v>Deluxe - Chivas 2 for £30</v>
          </cell>
          <cell r="D9011">
            <v>99.95</v>
          </cell>
          <cell r="E9011">
            <v>69.45</v>
          </cell>
          <cell r="F9011">
            <v>5</v>
          </cell>
          <cell r="G9011">
            <v>0</v>
          </cell>
          <cell r="H9011">
            <v>0</v>
          </cell>
          <cell r="I9011">
            <v>0</v>
          </cell>
          <cell r="J9011">
            <v>25</v>
          </cell>
          <cell r="K9011">
            <v>152.5</v>
          </cell>
          <cell r="L9011">
            <v>19</v>
          </cell>
          <cell r="M9011" t="str">
            <v>Jul/Aug</v>
          </cell>
          <cell r="N9011">
            <v>49</v>
          </cell>
        </row>
        <row r="9012">
          <cell r="A9012" t="str">
            <v>2006/07 W19</v>
          </cell>
          <cell r="B9012" t="str">
            <v>530 - GLA Main</v>
          </cell>
          <cell r="C9012" t="str">
            <v>Deluxe - Chivas Twin for £30</v>
          </cell>
          <cell r="D9012">
            <v>77.98</v>
          </cell>
          <cell r="E9012">
            <v>53.58</v>
          </cell>
          <cell r="F9012">
            <v>2</v>
          </cell>
          <cell r="G9012">
            <v>0</v>
          </cell>
          <cell r="H9012">
            <v>0</v>
          </cell>
          <cell r="I9012">
            <v>0</v>
          </cell>
          <cell r="J9012">
            <v>19</v>
          </cell>
          <cell r="K9012">
            <v>231.8</v>
          </cell>
          <cell r="L9012">
            <v>19</v>
          </cell>
          <cell r="M9012" t="str">
            <v>Jul/Aug</v>
          </cell>
          <cell r="N9012">
            <v>38</v>
          </cell>
        </row>
        <row r="9013">
          <cell r="A9013" t="str">
            <v>2006/07 W19</v>
          </cell>
          <cell r="B9013" t="str">
            <v>530 - GLA Main</v>
          </cell>
          <cell r="C9013" t="str">
            <v>Deluxe - Chivas Triple Pack @ £45</v>
          </cell>
          <cell r="D9013">
            <v>0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0</v>
          </cell>
          <cell r="J9013">
            <v>6</v>
          </cell>
          <cell r="K9013" t="str">
            <v>/0</v>
          </cell>
          <cell r="L9013">
            <v>19</v>
          </cell>
          <cell r="M9013" t="str">
            <v>Jul/Aug</v>
          </cell>
          <cell r="N9013">
            <v>54</v>
          </cell>
        </row>
        <row r="9014">
          <cell r="A9014" t="str">
            <v>2006/07 W19</v>
          </cell>
          <cell r="B9014" t="str">
            <v>530 - GLA Main</v>
          </cell>
          <cell r="C9014" t="str">
            <v>Deluxe - Chivas Save £5 18yo</v>
          </cell>
          <cell r="D9014">
            <v>0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9</v>
          </cell>
          <cell r="K9014" t="str">
            <v>/0</v>
          </cell>
          <cell r="L9014">
            <v>19</v>
          </cell>
          <cell r="M9014" t="str">
            <v>Jul/Aug</v>
          </cell>
          <cell r="N9014">
            <v>50</v>
          </cell>
        </row>
        <row r="9015">
          <cell r="A9015" t="str">
            <v>2006/07 W19</v>
          </cell>
          <cell r="B9015" t="str">
            <v>530 - GLA Main</v>
          </cell>
          <cell r="C9015" t="str">
            <v>Deluxe - Chivas Royal Salute get Chivas 18yo</v>
          </cell>
          <cell r="D9015">
            <v>0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  <cell r="K9015" t="str">
            <v>/0</v>
          </cell>
          <cell r="L9015">
            <v>19</v>
          </cell>
          <cell r="M9015" t="str">
            <v>Jul/Aug</v>
          </cell>
          <cell r="N9015">
            <v>57</v>
          </cell>
        </row>
        <row r="9016">
          <cell r="A9016" t="str">
            <v>2006/07 W19</v>
          </cell>
          <cell r="B9016" t="str">
            <v>530 - GLA Main</v>
          </cell>
          <cell r="C9016" t="str">
            <v>Deluxe - Dewars 2 for £30 ATA</v>
          </cell>
          <cell r="D9016">
            <v>389.97</v>
          </cell>
          <cell r="E9016">
            <v>116.76</v>
          </cell>
          <cell r="F9016">
            <v>25</v>
          </cell>
          <cell r="G9016">
            <v>279.98</v>
          </cell>
          <cell r="H9016">
            <v>29.58</v>
          </cell>
          <cell r="I9016">
            <v>18</v>
          </cell>
          <cell r="J9016">
            <v>30</v>
          </cell>
          <cell r="K9016">
            <v>158.69999999999999</v>
          </cell>
          <cell r="L9016">
            <v>19</v>
          </cell>
          <cell r="M9016" t="str">
            <v>Jul/Aug</v>
          </cell>
          <cell r="N9016">
            <v>40</v>
          </cell>
        </row>
        <row r="9017">
          <cell r="A9017" t="str">
            <v>2006/07 W19</v>
          </cell>
          <cell r="B9017" t="str">
            <v>530 - GLA Main</v>
          </cell>
          <cell r="C9017" t="str">
            <v>Deluxe - JW Blue get a free 20cl Gold (Sept Only)</v>
          </cell>
          <cell r="D9017">
            <v>0</v>
          </cell>
          <cell r="E9017">
            <v>-40.24</v>
          </cell>
          <cell r="F9017">
            <v>1</v>
          </cell>
          <cell r="G9017">
            <v>0</v>
          </cell>
          <cell r="H9017">
            <v>-40.24</v>
          </cell>
          <cell r="I9017">
            <v>1</v>
          </cell>
          <cell r="J9017">
            <v>13</v>
          </cell>
          <cell r="K9017">
            <v>413.79</v>
          </cell>
          <cell r="L9017">
            <v>19</v>
          </cell>
          <cell r="M9017" t="str">
            <v>Jul/Aug</v>
          </cell>
          <cell r="N9017">
            <v>46</v>
          </cell>
        </row>
        <row r="9018">
          <cell r="A9018" t="str">
            <v>2006/07 W19</v>
          </cell>
          <cell r="B9018" t="str">
            <v>530 - GLA Main</v>
          </cell>
          <cell r="C9018" t="str">
            <v>Deluxe - Free 20cl bottle (linked to JW Blue) (Sept Only)</v>
          </cell>
          <cell r="D9018">
            <v>0</v>
          </cell>
          <cell r="E9018">
            <v>-7.55</v>
          </cell>
          <cell r="F9018">
            <v>1</v>
          </cell>
          <cell r="G9018">
            <v>0</v>
          </cell>
          <cell r="H9018">
            <v>-7.55</v>
          </cell>
          <cell r="I9018">
            <v>1</v>
          </cell>
          <cell r="J9018">
            <v>24</v>
          </cell>
          <cell r="K9018">
            <v>143.76</v>
          </cell>
          <cell r="L9018">
            <v>19</v>
          </cell>
          <cell r="M9018" t="str">
            <v>Jul/Aug</v>
          </cell>
          <cell r="N9018">
            <v>47</v>
          </cell>
        </row>
        <row r="9019">
          <cell r="A9019" t="str">
            <v>2006/07 W19</v>
          </cell>
          <cell r="B9019" t="str">
            <v>530 - GLA Main</v>
          </cell>
          <cell r="C9019" t="str">
            <v>Champagne - Piper Florens Louis 2 for £30</v>
          </cell>
          <cell r="D9019">
            <v>87.5</v>
          </cell>
          <cell r="E9019">
            <v>43</v>
          </cell>
          <cell r="F9019">
            <v>5</v>
          </cell>
          <cell r="G9019">
            <v>0</v>
          </cell>
          <cell r="H9019">
            <v>0</v>
          </cell>
          <cell r="I9019">
            <v>0</v>
          </cell>
          <cell r="J9019">
            <v>6</v>
          </cell>
          <cell r="K9019">
            <v>53.4</v>
          </cell>
          <cell r="L9019">
            <v>19</v>
          </cell>
          <cell r="M9019" t="str">
            <v>Jul/Aug</v>
          </cell>
          <cell r="N9019">
            <v>53</v>
          </cell>
        </row>
        <row r="9020">
          <cell r="A9020" t="str">
            <v>2006/07 W19</v>
          </cell>
          <cell r="B9020" t="str">
            <v>530 - GLA Main</v>
          </cell>
          <cell r="C9020" t="str">
            <v>Champagne - Piper Florens Louis Twin for £30</v>
          </cell>
          <cell r="D9020">
            <v>0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9</v>
          </cell>
          <cell r="K9020" t="str">
            <v>/0</v>
          </cell>
          <cell r="L9020">
            <v>19</v>
          </cell>
          <cell r="M9020" t="str">
            <v>Jul/Aug</v>
          </cell>
          <cell r="N9020">
            <v>33</v>
          </cell>
        </row>
        <row r="9021">
          <cell r="A9021" t="str">
            <v>2006/07 W19</v>
          </cell>
          <cell r="B9021" t="str">
            <v>530 - GLA Main</v>
          </cell>
          <cell r="C9021" t="str">
            <v>Champagne - Charles Heidseick 2 for £35</v>
          </cell>
          <cell r="D9021">
            <v>0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14</v>
          </cell>
          <cell r="K9021" t="str">
            <v>/0</v>
          </cell>
          <cell r="L9021">
            <v>19</v>
          </cell>
          <cell r="M9021" t="str">
            <v>Jul/Aug</v>
          </cell>
          <cell r="N9021">
            <v>55</v>
          </cell>
        </row>
        <row r="9022">
          <cell r="A9022" t="str">
            <v>2006/07 W19</v>
          </cell>
          <cell r="B9022" t="str">
            <v>530 - GLA Main</v>
          </cell>
          <cell r="C9022" t="str">
            <v>Champagne - Canard Twin for £25</v>
          </cell>
          <cell r="D9022">
            <v>0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1</v>
          </cell>
          <cell r="K9022" t="str">
            <v>/0</v>
          </cell>
          <cell r="L9022">
            <v>19</v>
          </cell>
          <cell r="M9022" t="str">
            <v>Jul/Aug</v>
          </cell>
          <cell r="N9022">
            <v>52</v>
          </cell>
        </row>
        <row r="9023">
          <cell r="A9023" t="str">
            <v>2006/07 W19</v>
          </cell>
          <cell r="B9023" t="str">
            <v>530 - GLA Main</v>
          </cell>
          <cell r="C9023" t="str">
            <v>Wine - Beringer 3 for £15</v>
          </cell>
          <cell r="D9023">
            <v>0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  <cell r="K9023" t="str">
            <v>/0</v>
          </cell>
          <cell r="L9023">
            <v>19</v>
          </cell>
          <cell r="M9023" t="str">
            <v>Jul/Aug</v>
          </cell>
          <cell r="N9023">
            <v>43</v>
          </cell>
        </row>
        <row r="9024">
          <cell r="A9024" t="str">
            <v>2006/07 W19</v>
          </cell>
          <cell r="B9024" t="str">
            <v>530 - GLA Main</v>
          </cell>
          <cell r="C9024" t="str">
            <v>Wine - Rosemount BOGOF</v>
          </cell>
          <cell r="D9024">
            <v>13.99</v>
          </cell>
          <cell r="E9024">
            <v>4.55</v>
          </cell>
          <cell r="F9024">
            <v>2</v>
          </cell>
          <cell r="G9024">
            <v>13.99</v>
          </cell>
          <cell r="H9024">
            <v>4.55</v>
          </cell>
          <cell r="I9024">
            <v>2</v>
          </cell>
          <cell r="J9024">
            <v>35</v>
          </cell>
          <cell r="K9024">
            <v>256.89999999999998</v>
          </cell>
          <cell r="L9024">
            <v>19</v>
          </cell>
          <cell r="M9024" t="str">
            <v>Jul/Aug</v>
          </cell>
          <cell r="N9024">
            <v>56</v>
          </cell>
        </row>
        <row r="9025">
          <cell r="A9025" t="str">
            <v>2006/07 W19</v>
          </cell>
          <cell r="B9025" t="str">
            <v>530 - GLA Main</v>
          </cell>
          <cell r="C9025" t="str">
            <v>WOW - 2 for £45 Malt</v>
          </cell>
          <cell r="D9025">
            <v>596.79</v>
          </cell>
          <cell r="E9025">
            <v>330.38</v>
          </cell>
          <cell r="F9025">
            <v>21</v>
          </cell>
          <cell r="G9025">
            <v>226.92</v>
          </cell>
          <cell r="H9025">
            <v>59.45</v>
          </cell>
          <cell r="I9025">
            <v>8</v>
          </cell>
          <cell r="J9025">
            <v>130</v>
          </cell>
          <cell r="K9025">
            <v>1005.46</v>
          </cell>
          <cell r="L9025">
            <v>19</v>
          </cell>
          <cell r="M9025" t="str">
            <v>Jul/Aug</v>
          </cell>
          <cell r="N9025">
            <v>34</v>
          </cell>
        </row>
        <row r="9026">
          <cell r="A9026" t="str">
            <v>2006/07 W19</v>
          </cell>
          <cell r="B9026" t="str">
            <v>530 - GLA Main</v>
          </cell>
          <cell r="C9026" t="str">
            <v>WOW - Connemara 2 for £30</v>
          </cell>
          <cell r="D9026">
            <v>0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4</v>
          </cell>
          <cell r="K9026" t="str">
            <v>/0</v>
          </cell>
          <cell r="L9026">
            <v>19</v>
          </cell>
          <cell r="M9026" t="str">
            <v>Jul/Aug</v>
          </cell>
          <cell r="N9026">
            <v>60</v>
          </cell>
        </row>
        <row r="9027">
          <cell r="A9027" t="str">
            <v>2006/07 W19</v>
          </cell>
          <cell r="B9027" t="str">
            <v>530 - GLA Main</v>
          </cell>
          <cell r="C9027" t="str">
            <v>Others - 2 for £25 (glayva, disaronno)</v>
          </cell>
          <cell r="D9027">
            <v>458.73</v>
          </cell>
          <cell r="E9027">
            <v>271.05</v>
          </cell>
          <cell r="F9027">
            <v>27</v>
          </cell>
          <cell r="G9027">
            <v>169.9</v>
          </cell>
          <cell r="H9027">
            <v>41.4</v>
          </cell>
          <cell r="I9027">
            <v>10</v>
          </cell>
          <cell r="J9027">
            <v>52</v>
          </cell>
          <cell r="K9027">
            <v>181</v>
          </cell>
          <cell r="L9027">
            <v>19</v>
          </cell>
          <cell r="M9027" t="str">
            <v>Jul/Aug</v>
          </cell>
          <cell r="N9027">
            <v>48</v>
          </cell>
        </row>
        <row r="9028">
          <cell r="A9028" t="str">
            <v>2006/07 W19</v>
          </cell>
          <cell r="B9028" t="str">
            <v>530 - GLA Main</v>
          </cell>
          <cell r="C9028" t="str">
            <v>Others - Pimms 2 for £15 (70cl)</v>
          </cell>
          <cell r="D9028">
            <v>45</v>
          </cell>
          <cell r="E9028">
            <v>4.9800000000000004</v>
          </cell>
          <cell r="F9028">
            <v>6</v>
          </cell>
          <cell r="G9028">
            <v>45</v>
          </cell>
          <cell r="H9028">
            <v>4.9800000000000004</v>
          </cell>
          <cell r="I9028">
            <v>6</v>
          </cell>
          <cell r="J9028">
            <v>30</v>
          </cell>
          <cell r="K9028">
            <v>133.05000000000001</v>
          </cell>
          <cell r="L9028">
            <v>19</v>
          </cell>
          <cell r="M9028" t="str">
            <v>Jul/Aug</v>
          </cell>
          <cell r="N9028">
            <v>35</v>
          </cell>
        </row>
        <row r="9029">
          <cell r="A9029" t="str">
            <v>2006/07 W19</v>
          </cell>
          <cell r="B9029" t="str">
            <v>530 - GLA Main</v>
          </cell>
          <cell r="C9029" t="str">
            <v>Other - 2 for £30 Sauza</v>
          </cell>
          <cell r="D9029">
            <v>0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  <cell r="K9029" t="str">
            <v>/0</v>
          </cell>
          <cell r="L9029">
            <v>19</v>
          </cell>
          <cell r="M9029" t="str">
            <v>Jul/Aug</v>
          </cell>
          <cell r="N9029">
            <v>58</v>
          </cell>
        </row>
        <row r="9030">
          <cell r="A9030" t="str">
            <v>2006/07 W19</v>
          </cell>
          <cell r="B9030" t="str">
            <v>530 - GLA Main</v>
          </cell>
          <cell r="C9030" t="str">
            <v>Others - 2 for £20 ATA (70cl)</v>
          </cell>
          <cell r="D9030">
            <v>3268</v>
          </cell>
          <cell r="E9030">
            <v>634.57000000000005</v>
          </cell>
          <cell r="F9030">
            <v>320</v>
          </cell>
          <cell r="G9030">
            <v>3248</v>
          </cell>
          <cell r="H9030">
            <v>620.37</v>
          </cell>
          <cell r="I9030">
            <v>318</v>
          </cell>
          <cell r="J9030">
            <v>530</v>
          </cell>
          <cell r="K9030">
            <v>1861.51</v>
          </cell>
          <cell r="L9030">
            <v>19</v>
          </cell>
          <cell r="M9030" t="str">
            <v>Jul/Aug</v>
          </cell>
          <cell r="N9030">
            <v>32</v>
          </cell>
        </row>
        <row r="9031">
          <cell r="A9031" t="str">
            <v>2006/07 W19</v>
          </cell>
          <cell r="B9031" t="str">
            <v>530 - GLA Main</v>
          </cell>
          <cell r="C9031" t="str">
            <v>Others - 2 for £15 Fortified</v>
          </cell>
          <cell r="D9031">
            <v>0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  <cell r="K9031" t="str">
            <v>/0</v>
          </cell>
          <cell r="L9031">
            <v>19</v>
          </cell>
          <cell r="M9031" t="str">
            <v>Jul/Aug</v>
          </cell>
          <cell r="N9031">
            <v>59</v>
          </cell>
        </row>
        <row r="9032">
          <cell r="A9032" t="str">
            <v>2006/07 W19</v>
          </cell>
          <cell r="B9032" t="str">
            <v>400 - SOTON Main</v>
          </cell>
          <cell r="C9032" t="str">
            <v>Liquor</v>
          </cell>
          <cell r="D9032">
            <v>17173.53</v>
          </cell>
          <cell r="E9032">
            <v>6517.24</v>
          </cell>
          <cell r="F9032">
            <v>1302</v>
          </cell>
          <cell r="G9032">
            <v>10463.02</v>
          </cell>
          <cell r="H9032">
            <v>2111.0300000000002</v>
          </cell>
          <cell r="I9032">
            <v>740</v>
          </cell>
          <cell r="J9032">
            <v>2987</v>
          </cell>
          <cell r="K9032">
            <v>16502.740000000002</v>
          </cell>
          <cell r="L9032">
            <v>19</v>
          </cell>
          <cell r="M9032" t="str">
            <v>Jul/Aug</v>
          </cell>
          <cell r="N9032">
            <v>1</v>
          </cell>
        </row>
        <row r="9033">
          <cell r="A9033" t="str">
            <v>2006/07 W19</v>
          </cell>
          <cell r="B9033" t="str">
            <v>400 - SOTON Main</v>
          </cell>
          <cell r="C9033" t="str">
            <v>Tobacco</v>
          </cell>
          <cell r="D9033">
            <v>9803.7900000000009</v>
          </cell>
          <cell r="E9033">
            <v>7138.96</v>
          </cell>
          <cell r="F9033">
            <v>351</v>
          </cell>
          <cell r="G9033">
            <v>287.95</v>
          </cell>
          <cell r="H9033">
            <v>39.1</v>
          </cell>
          <cell r="I9033">
            <v>14</v>
          </cell>
          <cell r="J9033">
            <v>1364</v>
          </cell>
          <cell r="K9033">
            <v>9757.11</v>
          </cell>
          <cell r="L9033">
            <v>19</v>
          </cell>
          <cell r="M9033" t="str">
            <v>Jul/Aug</v>
          </cell>
          <cell r="N9033">
            <v>2</v>
          </cell>
        </row>
        <row r="9034">
          <cell r="A9034" t="str">
            <v>2006/07 W19</v>
          </cell>
          <cell r="B9034" t="str">
            <v>400 - SOTON Main</v>
          </cell>
          <cell r="C9034" t="str">
            <v>Perfumery</v>
          </cell>
          <cell r="D9034">
            <v>43581.63</v>
          </cell>
          <cell r="E9034">
            <v>23122.28</v>
          </cell>
          <cell r="F9034">
            <v>1771</v>
          </cell>
          <cell r="G9034">
            <v>33380.120000000003</v>
          </cell>
          <cell r="H9034">
            <v>16512.62</v>
          </cell>
          <cell r="I9034">
            <v>1363</v>
          </cell>
          <cell r="J9034">
            <v>8992</v>
          </cell>
          <cell r="K9034">
            <v>79958.83</v>
          </cell>
          <cell r="L9034">
            <v>19</v>
          </cell>
          <cell r="M9034" t="str">
            <v>Jul/Aug</v>
          </cell>
          <cell r="N9034">
            <v>3</v>
          </cell>
        </row>
        <row r="9035">
          <cell r="A9035" t="str">
            <v>2006/07 W19</v>
          </cell>
          <cell r="B9035" t="str">
            <v>400 - SOTON Main</v>
          </cell>
          <cell r="C9035" t="str">
            <v>Food</v>
          </cell>
          <cell r="D9035">
            <v>2893.4</v>
          </cell>
          <cell r="E9035">
            <v>1184.9000000000001</v>
          </cell>
          <cell r="F9035">
            <v>642</v>
          </cell>
          <cell r="G9035">
            <v>2268.65</v>
          </cell>
          <cell r="H9035">
            <v>864.24</v>
          </cell>
          <cell r="I9035">
            <v>507</v>
          </cell>
          <cell r="J9035">
            <v>923</v>
          </cell>
          <cell r="K9035">
            <v>2096.29</v>
          </cell>
          <cell r="L9035">
            <v>19</v>
          </cell>
          <cell r="M9035" t="str">
            <v>Jul/Aug</v>
          </cell>
          <cell r="N9035">
            <v>4</v>
          </cell>
        </row>
        <row r="9036">
          <cell r="A9036" t="str">
            <v>2006/07 W19</v>
          </cell>
          <cell r="B9036" t="str">
            <v>400 - SOTON Main</v>
          </cell>
          <cell r="C9036" t="str">
            <v>Tax Free</v>
          </cell>
          <cell r="D9036">
            <v>13339.22</v>
          </cell>
          <cell r="E9036">
            <v>6169.63</v>
          </cell>
          <cell r="F9036">
            <v>1254</v>
          </cell>
          <cell r="G9036">
            <v>11269</v>
          </cell>
          <cell r="H9036">
            <v>4973.3999999999996</v>
          </cell>
          <cell r="I9036">
            <v>1060</v>
          </cell>
          <cell r="J9036">
            <v>5806</v>
          </cell>
          <cell r="K9036">
            <v>26031.95</v>
          </cell>
          <cell r="L9036">
            <v>19</v>
          </cell>
          <cell r="M9036" t="str">
            <v>Jul/Aug</v>
          </cell>
          <cell r="N9036">
            <v>5</v>
          </cell>
        </row>
        <row r="9037">
          <cell r="A9037" t="str">
            <v>2006/07 W19</v>
          </cell>
          <cell r="B9037" t="str">
            <v>400 - SOTON Main</v>
          </cell>
          <cell r="C9037" t="str">
            <v>Unclassified Products</v>
          </cell>
          <cell r="D9037">
            <v>0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  <cell r="K9037" t="str">
            <v>/0</v>
          </cell>
          <cell r="L9037">
            <v>19</v>
          </cell>
          <cell r="M9037" t="str">
            <v>Jul/Aug</v>
          </cell>
          <cell r="N9037">
            <v>6</v>
          </cell>
        </row>
        <row r="9038">
          <cell r="A9038" t="str">
            <v>2006/07 W19</v>
          </cell>
          <cell r="B9038" t="str">
            <v>400 - SOTON Main</v>
          </cell>
          <cell r="C9038" t="str">
            <v>Spirits</v>
          </cell>
          <cell r="D9038">
            <v>11881.23</v>
          </cell>
          <cell r="E9038">
            <v>4858.24</v>
          </cell>
          <cell r="F9038">
            <v>1015</v>
          </cell>
          <cell r="G9038">
            <v>6936.21</v>
          </cell>
          <cell r="H9038">
            <v>1311.03</v>
          </cell>
          <cell r="I9038">
            <v>550</v>
          </cell>
          <cell r="J9038">
            <v>2213</v>
          </cell>
          <cell r="K9038">
            <v>9503.82</v>
          </cell>
          <cell r="L9038">
            <v>19</v>
          </cell>
          <cell r="M9038" t="str">
            <v>Jul/Aug</v>
          </cell>
          <cell r="N9038">
            <v>7</v>
          </cell>
        </row>
        <row r="9039">
          <cell r="A9039" t="str">
            <v>2006/07 W19</v>
          </cell>
          <cell r="B9039" t="str">
            <v>400 - SOTON Main</v>
          </cell>
          <cell r="C9039" t="str">
            <v>Fortified Wines</v>
          </cell>
          <cell r="D9039">
            <v>150.26</v>
          </cell>
          <cell r="E9039">
            <v>58.54</v>
          </cell>
          <cell r="F9039">
            <v>23</v>
          </cell>
          <cell r="G9039">
            <v>85.09</v>
          </cell>
          <cell r="H9039">
            <v>13.98</v>
          </cell>
          <cell r="I9039">
            <v>14</v>
          </cell>
          <cell r="J9039">
            <v>83</v>
          </cell>
          <cell r="K9039">
            <v>184.04</v>
          </cell>
          <cell r="L9039">
            <v>19</v>
          </cell>
          <cell r="M9039" t="str">
            <v>Jul/Aug</v>
          </cell>
          <cell r="N9039">
            <v>10</v>
          </cell>
        </row>
        <row r="9040">
          <cell r="A9040" t="str">
            <v>2006/07 W19</v>
          </cell>
          <cell r="B9040" t="str">
            <v>400 - SOTON Main</v>
          </cell>
          <cell r="C9040" t="str">
            <v>Others</v>
          </cell>
          <cell r="D9040">
            <v>0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  <cell r="K9040" t="str">
            <v>/0</v>
          </cell>
          <cell r="L9040">
            <v>19</v>
          </cell>
          <cell r="M9040" t="str">
            <v>Jul/Aug</v>
          </cell>
          <cell r="N9040">
            <v>11</v>
          </cell>
        </row>
        <row r="9041">
          <cell r="A9041" t="str">
            <v>2006/07 W19</v>
          </cell>
          <cell r="B9041" t="str">
            <v>400 - SOTON Main</v>
          </cell>
          <cell r="C9041" t="str">
            <v>Champagne</v>
          </cell>
          <cell r="D9041">
            <v>4073.45</v>
          </cell>
          <cell r="E9041">
            <v>1243.45</v>
          </cell>
          <cell r="F9041">
            <v>128</v>
          </cell>
          <cell r="G9041">
            <v>2758.82</v>
          </cell>
          <cell r="H9041">
            <v>637.46</v>
          </cell>
          <cell r="I9041">
            <v>85</v>
          </cell>
          <cell r="J9041">
            <v>181</v>
          </cell>
          <cell r="K9041">
            <v>3215.47</v>
          </cell>
          <cell r="L9041">
            <v>19</v>
          </cell>
          <cell r="M9041" t="str">
            <v>Jul/Aug</v>
          </cell>
          <cell r="N9041">
            <v>8</v>
          </cell>
        </row>
        <row r="9042">
          <cell r="A9042" t="str">
            <v>2006/07 W19</v>
          </cell>
          <cell r="B9042" t="str">
            <v>400 - SOTON Main</v>
          </cell>
          <cell r="C9042" t="str">
            <v>Wines</v>
          </cell>
          <cell r="D9042">
            <v>1068.5899999999999</v>
          </cell>
          <cell r="E9042">
            <v>357.01</v>
          </cell>
          <cell r="F9042">
            <v>136</v>
          </cell>
          <cell r="G9042">
            <v>682.9</v>
          </cell>
          <cell r="H9042">
            <v>148.56</v>
          </cell>
          <cell r="I9042">
            <v>91</v>
          </cell>
          <cell r="J9042">
            <v>510</v>
          </cell>
          <cell r="K9042">
            <v>1910.55</v>
          </cell>
          <cell r="L9042">
            <v>19</v>
          </cell>
          <cell r="M9042" t="str">
            <v>Jul/Aug</v>
          </cell>
          <cell r="N9042">
            <v>9</v>
          </cell>
        </row>
        <row r="9043">
          <cell r="A9043" t="str">
            <v>2006/07 W19</v>
          </cell>
          <cell r="B9043" t="str">
            <v>400 - SOTON Main</v>
          </cell>
          <cell r="C9043" t="str">
            <v>Unclassified Liquor</v>
          </cell>
          <cell r="D9043">
            <v>0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  <cell r="K9043" t="str">
            <v>/0</v>
          </cell>
          <cell r="L9043">
            <v>19</v>
          </cell>
          <cell r="M9043" t="str">
            <v>Jul/Aug</v>
          </cell>
          <cell r="N9043">
            <v>12</v>
          </cell>
        </row>
        <row r="9044">
          <cell r="A9044" t="str">
            <v>2006/07 W19</v>
          </cell>
          <cell r="B9044" t="str">
            <v>400 - SOTON Main</v>
          </cell>
          <cell r="C9044" t="str">
            <v>Value - 2 for £15</v>
          </cell>
          <cell r="D9044">
            <v>1955.61</v>
          </cell>
          <cell r="E9044">
            <v>1176.78</v>
          </cell>
          <cell r="F9044">
            <v>234</v>
          </cell>
          <cell r="G9044">
            <v>352.35</v>
          </cell>
          <cell r="H9044">
            <v>32.29</v>
          </cell>
          <cell r="I9044">
            <v>25</v>
          </cell>
          <cell r="J9044">
            <v>273</v>
          </cell>
          <cell r="K9044">
            <v>800.23</v>
          </cell>
          <cell r="L9044">
            <v>19</v>
          </cell>
          <cell r="M9044" t="str">
            <v>Jul/Aug</v>
          </cell>
          <cell r="N9044">
            <v>31</v>
          </cell>
        </row>
        <row r="9045">
          <cell r="A9045" t="str">
            <v>2006/07 W19</v>
          </cell>
          <cell r="B9045" t="str">
            <v>400 - SOTON Main</v>
          </cell>
          <cell r="C9045" t="str">
            <v>Value - 2 for £20 Bombay Saphire</v>
          </cell>
          <cell r="D9045">
            <v>288.83999999999997</v>
          </cell>
          <cell r="E9045">
            <v>86.52</v>
          </cell>
          <cell r="F9045">
            <v>24</v>
          </cell>
          <cell r="G9045">
            <v>170.04</v>
          </cell>
          <cell r="H9045">
            <v>1.08</v>
          </cell>
          <cell r="I9045">
            <v>12</v>
          </cell>
          <cell r="J9045">
            <v>19</v>
          </cell>
          <cell r="K9045">
            <v>52.82</v>
          </cell>
          <cell r="L9045">
            <v>19</v>
          </cell>
          <cell r="M9045" t="str">
            <v>Jul/Aug</v>
          </cell>
          <cell r="N9045">
            <v>45</v>
          </cell>
        </row>
        <row r="9046">
          <cell r="A9046" t="str">
            <v>2006/07 W19</v>
          </cell>
          <cell r="B9046" t="str">
            <v>400 - SOTON Main</v>
          </cell>
          <cell r="C9046" t="str">
            <v>Value - Baileys 2 for £20</v>
          </cell>
          <cell r="D9046">
            <v>210.19</v>
          </cell>
          <cell r="E9046">
            <v>107.87</v>
          </cell>
          <cell r="F9046">
            <v>18</v>
          </cell>
          <cell r="G9046">
            <v>60.44</v>
          </cell>
          <cell r="H9046">
            <v>18.88</v>
          </cell>
          <cell r="I9046">
            <v>4</v>
          </cell>
          <cell r="J9046">
            <v>47</v>
          </cell>
          <cell r="K9046">
            <v>226.54</v>
          </cell>
          <cell r="L9046">
            <v>19</v>
          </cell>
          <cell r="M9046" t="str">
            <v>Jul/Aug</v>
          </cell>
          <cell r="N9046">
            <v>39</v>
          </cell>
        </row>
        <row r="9047">
          <cell r="A9047" t="str">
            <v>2006/07 W19</v>
          </cell>
          <cell r="B9047" t="str">
            <v>400 - SOTON Main</v>
          </cell>
          <cell r="C9047" t="str">
            <v>Value - Baileys Twin @ £20</v>
          </cell>
          <cell r="D9047">
            <v>120</v>
          </cell>
          <cell r="E9047">
            <v>73.2</v>
          </cell>
          <cell r="F9047">
            <v>6</v>
          </cell>
          <cell r="G9047">
            <v>0</v>
          </cell>
          <cell r="H9047">
            <v>0</v>
          </cell>
          <cell r="I9047">
            <v>0</v>
          </cell>
          <cell r="J9047">
            <v>20</v>
          </cell>
          <cell r="K9047">
            <v>192.8</v>
          </cell>
          <cell r="L9047">
            <v>19</v>
          </cell>
          <cell r="M9047" t="str">
            <v>Jul/Aug</v>
          </cell>
          <cell r="N9047">
            <v>51</v>
          </cell>
        </row>
        <row r="9048">
          <cell r="A9048" t="str">
            <v>2006/07 W19</v>
          </cell>
          <cell r="B9048" t="str">
            <v>400 - SOTON Main</v>
          </cell>
          <cell r="C9048" t="str">
            <v>Value - Twins @ £15</v>
          </cell>
          <cell r="D9048">
            <v>585</v>
          </cell>
          <cell r="E9048">
            <v>427.11</v>
          </cell>
          <cell r="F9048">
            <v>39</v>
          </cell>
          <cell r="G9048">
            <v>0</v>
          </cell>
          <cell r="H9048">
            <v>0</v>
          </cell>
          <cell r="I9048">
            <v>0</v>
          </cell>
          <cell r="J9048">
            <v>85</v>
          </cell>
          <cell r="K9048">
            <v>437.27</v>
          </cell>
          <cell r="L9048">
            <v>19</v>
          </cell>
          <cell r="M9048" t="str">
            <v>Jul/Aug</v>
          </cell>
          <cell r="N9048">
            <v>36</v>
          </cell>
        </row>
        <row r="9049">
          <cell r="A9049" t="str">
            <v>2006/07 W19</v>
          </cell>
          <cell r="B9049" t="str">
            <v>400 - SOTON Main</v>
          </cell>
          <cell r="C9049" t="str">
            <v>Malt - 2 For £45 (6 glenmorangie + 2)</v>
          </cell>
          <cell r="D9049">
            <v>167.94</v>
          </cell>
          <cell r="E9049">
            <v>97.76</v>
          </cell>
          <cell r="F9049">
            <v>6</v>
          </cell>
          <cell r="G9049">
            <v>53.98</v>
          </cell>
          <cell r="H9049">
            <v>14.6</v>
          </cell>
          <cell r="I9049">
            <v>2</v>
          </cell>
          <cell r="J9049">
            <v>73</v>
          </cell>
          <cell r="K9049">
            <v>551.39</v>
          </cell>
          <cell r="L9049">
            <v>19</v>
          </cell>
          <cell r="M9049" t="str">
            <v>Jul/Aug</v>
          </cell>
          <cell r="N9049">
            <v>30</v>
          </cell>
        </row>
        <row r="9050">
          <cell r="A9050" t="str">
            <v>2006/07 W19</v>
          </cell>
          <cell r="B9050" t="str">
            <v>400 - SOTON Main</v>
          </cell>
          <cell r="C9050" t="str">
            <v>Malt - Save £5 Glenmorangie Traditional</v>
          </cell>
          <cell r="D9050">
            <v>0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3</v>
          </cell>
          <cell r="K9050" t="str">
            <v>/0</v>
          </cell>
          <cell r="L9050">
            <v>19</v>
          </cell>
          <cell r="M9050" t="str">
            <v>Jul/Aug</v>
          </cell>
          <cell r="N9050">
            <v>44</v>
          </cell>
        </row>
        <row r="9051">
          <cell r="A9051" t="str">
            <v>2006/07 W19</v>
          </cell>
          <cell r="B9051" t="str">
            <v>400 - SOTON Main</v>
          </cell>
          <cell r="C9051" t="str">
            <v>Cognac - XO @ £45</v>
          </cell>
          <cell r="D9051">
            <v>270</v>
          </cell>
          <cell r="E9051">
            <v>131.08000000000001</v>
          </cell>
          <cell r="F9051">
            <v>6</v>
          </cell>
          <cell r="G9051">
            <v>180</v>
          </cell>
          <cell r="H9051">
            <v>71.16</v>
          </cell>
          <cell r="I9051">
            <v>4</v>
          </cell>
          <cell r="J9051">
            <v>10</v>
          </cell>
          <cell r="K9051">
            <v>192.5</v>
          </cell>
          <cell r="L9051">
            <v>19</v>
          </cell>
          <cell r="M9051" t="str">
            <v>Jul/Aug</v>
          </cell>
          <cell r="N9051">
            <v>37</v>
          </cell>
        </row>
        <row r="9052">
          <cell r="A9052" t="str">
            <v>2006/07 W19</v>
          </cell>
          <cell r="B9052" t="str">
            <v>400 - SOTON Main</v>
          </cell>
          <cell r="C9052" t="str">
            <v>Cognac - VSOP 2 for £45</v>
          </cell>
          <cell r="D9052">
            <v>135</v>
          </cell>
          <cell r="E9052">
            <v>74.53</v>
          </cell>
          <cell r="F9052">
            <v>6</v>
          </cell>
          <cell r="G9052">
            <v>45</v>
          </cell>
          <cell r="H9052">
            <v>9.9499999999999993</v>
          </cell>
          <cell r="I9052">
            <v>2</v>
          </cell>
          <cell r="J9052">
            <v>18</v>
          </cell>
          <cell r="K9052">
            <v>167.13</v>
          </cell>
          <cell r="L9052">
            <v>19</v>
          </cell>
          <cell r="M9052" t="str">
            <v>Jul/Aug</v>
          </cell>
          <cell r="N9052">
            <v>41</v>
          </cell>
        </row>
        <row r="9053">
          <cell r="A9053" t="str">
            <v>2006/07 W19</v>
          </cell>
          <cell r="B9053" t="str">
            <v>400 - SOTON Main</v>
          </cell>
          <cell r="C9053" t="str">
            <v>Cognac - Only £17_99 VS Especiale</v>
          </cell>
          <cell r="D9053">
            <v>135.91999999999999</v>
          </cell>
          <cell r="E9053">
            <v>31.82</v>
          </cell>
          <cell r="F9053">
            <v>8</v>
          </cell>
          <cell r="G9053">
            <v>101.94</v>
          </cell>
          <cell r="H9053">
            <v>8.34</v>
          </cell>
          <cell r="I9053">
            <v>6</v>
          </cell>
          <cell r="J9053">
            <v>6</v>
          </cell>
          <cell r="K9053">
            <v>31.5</v>
          </cell>
          <cell r="L9053">
            <v>19</v>
          </cell>
          <cell r="M9053" t="str">
            <v>Jul/Aug</v>
          </cell>
          <cell r="N9053">
            <v>42</v>
          </cell>
        </row>
        <row r="9054">
          <cell r="A9054" t="str">
            <v>2006/07 W19</v>
          </cell>
          <cell r="B9054" t="str">
            <v>400 - SOTON Main</v>
          </cell>
          <cell r="C9054" t="str">
            <v>Deluxe - Chivas 2 for £30</v>
          </cell>
          <cell r="D9054">
            <v>19.989999999999998</v>
          </cell>
          <cell r="E9054">
            <v>13.89</v>
          </cell>
          <cell r="F9054">
            <v>1</v>
          </cell>
          <cell r="G9054">
            <v>0</v>
          </cell>
          <cell r="H9054">
            <v>0</v>
          </cell>
          <cell r="I9054">
            <v>0</v>
          </cell>
          <cell r="J9054">
            <v>10</v>
          </cell>
          <cell r="K9054">
            <v>61</v>
          </cell>
          <cell r="L9054">
            <v>19</v>
          </cell>
          <cell r="M9054" t="str">
            <v>Jul/Aug</v>
          </cell>
          <cell r="N9054">
            <v>49</v>
          </cell>
        </row>
        <row r="9055">
          <cell r="A9055" t="str">
            <v>2006/07 W19</v>
          </cell>
          <cell r="B9055" t="str">
            <v>400 - SOTON Main</v>
          </cell>
          <cell r="C9055" t="str">
            <v>Deluxe - Chivas Twin for £30</v>
          </cell>
          <cell r="D9055">
            <v>0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  <cell r="K9055" t="str">
            <v>/0</v>
          </cell>
          <cell r="L9055">
            <v>19</v>
          </cell>
          <cell r="M9055" t="str">
            <v>Jul/Aug</v>
          </cell>
          <cell r="N9055">
            <v>38</v>
          </cell>
        </row>
        <row r="9056">
          <cell r="A9056" t="str">
            <v>2006/07 W19</v>
          </cell>
          <cell r="B9056" t="str">
            <v>400 - SOTON Main</v>
          </cell>
          <cell r="C9056" t="str">
            <v>Deluxe - Chivas Triple Pack @ £45</v>
          </cell>
          <cell r="D9056">
            <v>0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  <cell r="K9056" t="str">
            <v>/0</v>
          </cell>
          <cell r="L9056">
            <v>19</v>
          </cell>
          <cell r="M9056" t="str">
            <v>Jul/Aug</v>
          </cell>
          <cell r="N9056">
            <v>54</v>
          </cell>
        </row>
        <row r="9057">
          <cell r="A9057" t="str">
            <v>2006/07 W19</v>
          </cell>
          <cell r="B9057" t="str">
            <v>400 - SOTON Main</v>
          </cell>
          <cell r="C9057" t="str">
            <v>Deluxe - Chivas Save £5 18yo</v>
          </cell>
          <cell r="D9057">
            <v>34.99</v>
          </cell>
          <cell r="E9057">
            <v>23.93</v>
          </cell>
          <cell r="F9057">
            <v>1</v>
          </cell>
          <cell r="G9057">
            <v>0</v>
          </cell>
          <cell r="H9057">
            <v>0</v>
          </cell>
          <cell r="I9057">
            <v>0</v>
          </cell>
          <cell r="J9057">
            <v>4</v>
          </cell>
          <cell r="K9057">
            <v>44.24</v>
          </cell>
          <cell r="L9057">
            <v>19</v>
          </cell>
          <cell r="M9057" t="str">
            <v>Jul/Aug</v>
          </cell>
          <cell r="N9057">
            <v>50</v>
          </cell>
        </row>
        <row r="9058">
          <cell r="A9058" t="str">
            <v>2006/07 W19</v>
          </cell>
          <cell r="B9058" t="str">
            <v>400 - SOTON Main</v>
          </cell>
          <cell r="C9058" t="str">
            <v>Deluxe - Chivas Royal Salute get Chivas 18yo</v>
          </cell>
          <cell r="D9058">
            <v>0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0</v>
          </cell>
          <cell r="J9058">
            <v>0</v>
          </cell>
          <cell r="K9058" t="str">
            <v>/0</v>
          </cell>
          <cell r="L9058">
            <v>19</v>
          </cell>
          <cell r="M9058" t="str">
            <v>Jul/Aug</v>
          </cell>
          <cell r="N9058">
            <v>57</v>
          </cell>
        </row>
        <row r="9059">
          <cell r="A9059" t="str">
            <v>2006/07 W19</v>
          </cell>
          <cell r="B9059" t="str">
            <v>400 - SOTON Main</v>
          </cell>
          <cell r="C9059" t="str">
            <v>Deluxe - Dewars 2 for £30 ATA</v>
          </cell>
          <cell r="D9059">
            <v>79.989999999999995</v>
          </cell>
          <cell r="E9059">
            <v>20.440000000000001</v>
          </cell>
          <cell r="F9059">
            <v>5</v>
          </cell>
          <cell r="G9059">
            <v>60</v>
          </cell>
          <cell r="H9059">
            <v>5.74</v>
          </cell>
          <cell r="I9059">
            <v>4</v>
          </cell>
          <cell r="J9059">
            <v>26</v>
          </cell>
          <cell r="K9059">
            <v>137.54</v>
          </cell>
          <cell r="L9059">
            <v>19</v>
          </cell>
          <cell r="M9059" t="str">
            <v>Jul/Aug</v>
          </cell>
          <cell r="N9059">
            <v>40</v>
          </cell>
        </row>
        <row r="9060">
          <cell r="A9060" t="str">
            <v>2006/07 W19</v>
          </cell>
          <cell r="B9060" t="str">
            <v>400 - SOTON Main</v>
          </cell>
          <cell r="C9060" t="str">
            <v>Deluxe - JW Blue get a free 20cl Gold (Sept Only)</v>
          </cell>
          <cell r="D9060">
            <v>0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0</v>
          </cell>
          <cell r="J9060">
            <v>0</v>
          </cell>
          <cell r="K9060" t="str">
            <v>/0</v>
          </cell>
          <cell r="L9060">
            <v>19</v>
          </cell>
          <cell r="M9060" t="str">
            <v>Jul/Aug</v>
          </cell>
          <cell r="N9060">
            <v>46</v>
          </cell>
        </row>
        <row r="9061">
          <cell r="A9061" t="str">
            <v>2006/07 W19</v>
          </cell>
          <cell r="B9061" t="str">
            <v>400 - SOTON Main</v>
          </cell>
          <cell r="C9061" t="str">
            <v>Deluxe - Free 20cl bottle (linked to JW Blue) (Sept Only)</v>
          </cell>
          <cell r="D9061">
            <v>0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  <cell r="K9061" t="str">
            <v>/0</v>
          </cell>
          <cell r="L9061">
            <v>19</v>
          </cell>
          <cell r="M9061" t="str">
            <v>Jul/Aug</v>
          </cell>
          <cell r="N9061">
            <v>47</v>
          </cell>
        </row>
        <row r="9062">
          <cell r="A9062" t="str">
            <v>2006/07 W19</v>
          </cell>
          <cell r="B9062" t="str">
            <v>400 - SOTON Main</v>
          </cell>
          <cell r="C9062" t="str">
            <v>Champagne - Piper Florens Louis 2 for £30</v>
          </cell>
          <cell r="D9062">
            <v>17.5</v>
          </cell>
          <cell r="E9062">
            <v>4.34</v>
          </cell>
          <cell r="F9062">
            <v>1</v>
          </cell>
          <cell r="G9062">
            <v>17.5</v>
          </cell>
          <cell r="H9062">
            <v>4.34</v>
          </cell>
          <cell r="I9062">
            <v>1</v>
          </cell>
          <cell r="J9062">
            <v>8</v>
          </cell>
          <cell r="K9062">
            <v>71.2</v>
          </cell>
          <cell r="L9062">
            <v>19</v>
          </cell>
          <cell r="M9062" t="str">
            <v>Jul/Aug</v>
          </cell>
          <cell r="N9062">
            <v>53</v>
          </cell>
        </row>
        <row r="9063">
          <cell r="A9063" t="str">
            <v>2006/07 W19</v>
          </cell>
          <cell r="B9063" t="str">
            <v>400 - SOTON Main</v>
          </cell>
          <cell r="C9063" t="str">
            <v>Champagne - Piper Florens Louis Twin for £30</v>
          </cell>
          <cell r="D9063">
            <v>175</v>
          </cell>
          <cell r="E9063">
            <v>51.96</v>
          </cell>
          <cell r="F9063">
            <v>5</v>
          </cell>
          <cell r="G9063">
            <v>140</v>
          </cell>
          <cell r="H9063">
            <v>34.76</v>
          </cell>
          <cell r="I9063">
            <v>4</v>
          </cell>
          <cell r="J9063">
            <v>5</v>
          </cell>
          <cell r="K9063">
            <v>89</v>
          </cell>
          <cell r="L9063">
            <v>19</v>
          </cell>
          <cell r="M9063" t="str">
            <v>Jul/Aug</v>
          </cell>
          <cell r="N9063">
            <v>33</v>
          </cell>
        </row>
        <row r="9064">
          <cell r="A9064" t="str">
            <v>2006/07 W19</v>
          </cell>
          <cell r="B9064" t="str">
            <v>400 - SOTON Main</v>
          </cell>
          <cell r="C9064" t="str">
            <v>Champagne - Charles Heidseick 2 for £35</v>
          </cell>
          <cell r="D9064">
            <v>22.99</v>
          </cell>
          <cell r="E9064">
            <v>8.66</v>
          </cell>
          <cell r="F9064">
            <v>1</v>
          </cell>
          <cell r="G9064">
            <v>22.99</v>
          </cell>
          <cell r="H9064">
            <v>8.66</v>
          </cell>
          <cell r="I9064">
            <v>1</v>
          </cell>
          <cell r="J9064">
            <v>10</v>
          </cell>
          <cell r="K9064">
            <v>92.6</v>
          </cell>
          <cell r="L9064">
            <v>19</v>
          </cell>
          <cell r="M9064" t="str">
            <v>Jul/Aug</v>
          </cell>
          <cell r="N9064">
            <v>55</v>
          </cell>
        </row>
        <row r="9065">
          <cell r="A9065" t="str">
            <v>2006/07 W19</v>
          </cell>
          <cell r="B9065" t="str">
            <v>400 - SOTON Main</v>
          </cell>
          <cell r="C9065" t="str">
            <v>Champagne - Canard Twin for £25</v>
          </cell>
          <cell r="D9065">
            <v>0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  <cell r="K9065" t="str">
            <v>/0</v>
          </cell>
          <cell r="L9065">
            <v>19</v>
          </cell>
          <cell r="M9065" t="str">
            <v>Jul/Aug</v>
          </cell>
          <cell r="N9065">
            <v>52</v>
          </cell>
        </row>
        <row r="9066">
          <cell r="A9066" t="str">
            <v>2006/07 W19</v>
          </cell>
          <cell r="B9066" t="str">
            <v>400 - SOTON Main</v>
          </cell>
          <cell r="C9066" t="str">
            <v>Wine - Beringer 3 for £15</v>
          </cell>
          <cell r="D9066">
            <v>0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  <cell r="K9066" t="str">
            <v>/0</v>
          </cell>
          <cell r="L9066">
            <v>19</v>
          </cell>
          <cell r="M9066" t="str">
            <v>Jul/Aug</v>
          </cell>
          <cell r="N9066">
            <v>43</v>
          </cell>
        </row>
        <row r="9067">
          <cell r="A9067" t="str">
            <v>2006/07 W19</v>
          </cell>
          <cell r="B9067" t="str">
            <v>400 - SOTON Main</v>
          </cell>
          <cell r="C9067" t="str">
            <v>Wine - Rosemount BOGOF</v>
          </cell>
          <cell r="D9067">
            <v>27.98</v>
          </cell>
          <cell r="E9067">
            <v>8.4600000000000009</v>
          </cell>
          <cell r="F9067">
            <v>4</v>
          </cell>
          <cell r="G9067">
            <v>13.99</v>
          </cell>
          <cell r="H9067">
            <v>1.83</v>
          </cell>
          <cell r="I9067">
            <v>2</v>
          </cell>
          <cell r="J9067">
            <v>69</v>
          </cell>
          <cell r="K9067">
            <v>507.32</v>
          </cell>
          <cell r="L9067">
            <v>19</v>
          </cell>
          <cell r="M9067" t="str">
            <v>Jul/Aug</v>
          </cell>
          <cell r="N9067">
            <v>56</v>
          </cell>
        </row>
        <row r="9068">
          <cell r="A9068" t="str">
            <v>2006/07 W19</v>
          </cell>
          <cell r="B9068" t="str">
            <v>400 - SOTON Main</v>
          </cell>
          <cell r="C9068" t="str">
            <v>WOW - 2 for £45 Malt</v>
          </cell>
          <cell r="D9068">
            <v>176.94</v>
          </cell>
          <cell r="E9068">
            <v>56.01</v>
          </cell>
          <cell r="F9068">
            <v>6</v>
          </cell>
          <cell r="G9068">
            <v>146.94999999999999</v>
          </cell>
          <cell r="H9068">
            <v>33.51</v>
          </cell>
          <cell r="I9068">
            <v>5</v>
          </cell>
          <cell r="J9068">
            <v>34</v>
          </cell>
          <cell r="K9068">
            <v>253.75</v>
          </cell>
          <cell r="L9068">
            <v>19</v>
          </cell>
          <cell r="M9068" t="str">
            <v>Jul/Aug</v>
          </cell>
          <cell r="N9068">
            <v>34</v>
          </cell>
        </row>
        <row r="9069">
          <cell r="A9069" t="str">
            <v>2006/07 W19</v>
          </cell>
          <cell r="B9069" t="str">
            <v>400 - SOTON Main</v>
          </cell>
          <cell r="C9069" t="str">
            <v>WOW - Connemara 2 for £30</v>
          </cell>
          <cell r="D9069">
            <v>0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  <cell r="K9069" t="str">
            <v>/0</v>
          </cell>
          <cell r="L9069">
            <v>19</v>
          </cell>
          <cell r="M9069" t="str">
            <v>Jul/Aug</v>
          </cell>
          <cell r="N9069">
            <v>60</v>
          </cell>
        </row>
        <row r="9070">
          <cell r="A9070" t="str">
            <v>2006/07 W19</v>
          </cell>
          <cell r="B9070" t="str">
            <v>400 - SOTON Main</v>
          </cell>
          <cell r="C9070" t="str">
            <v>Others - 2 for £25 (glayva, disaronno)</v>
          </cell>
          <cell r="D9070">
            <v>106.93</v>
          </cell>
          <cell r="E9070">
            <v>46.83</v>
          </cell>
          <cell r="F9070">
            <v>7</v>
          </cell>
          <cell r="G9070">
            <v>64.959999999999994</v>
          </cell>
          <cell r="H9070">
            <v>15.36</v>
          </cell>
          <cell r="I9070">
            <v>4</v>
          </cell>
          <cell r="J9070">
            <v>19</v>
          </cell>
          <cell r="K9070">
            <v>66.34</v>
          </cell>
          <cell r="L9070">
            <v>19</v>
          </cell>
          <cell r="M9070" t="str">
            <v>Jul/Aug</v>
          </cell>
          <cell r="N9070">
            <v>48</v>
          </cell>
        </row>
        <row r="9071">
          <cell r="A9071" t="str">
            <v>2006/07 W19</v>
          </cell>
          <cell r="B9071" t="str">
            <v>400 - SOTON Main</v>
          </cell>
          <cell r="C9071" t="str">
            <v>Others - Pimms 2 for £15 (70cl)</v>
          </cell>
          <cell r="D9071">
            <v>2225.9699999999998</v>
          </cell>
          <cell r="E9071">
            <v>319.75</v>
          </cell>
          <cell r="F9071">
            <v>295</v>
          </cell>
          <cell r="G9071">
            <v>2120.9699999999998</v>
          </cell>
          <cell r="H9071">
            <v>244.64</v>
          </cell>
          <cell r="I9071">
            <v>281</v>
          </cell>
          <cell r="J9071">
            <v>219</v>
          </cell>
          <cell r="K9071">
            <v>971.22</v>
          </cell>
          <cell r="L9071">
            <v>19</v>
          </cell>
          <cell r="M9071" t="str">
            <v>Jul/Aug</v>
          </cell>
          <cell r="N9071">
            <v>35</v>
          </cell>
        </row>
        <row r="9072">
          <cell r="A9072" t="str">
            <v>2006/07 W19</v>
          </cell>
          <cell r="B9072" t="str">
            <v>400 - SOTON Main</v>
          </cell>
          <cell r="C9072" t="str">
            <v>Other - 2 for £30 Sauza</v>
          </cell>
          <cell r="D9072">
            <v>37.979999999999997</v>
          </cell>
          <cell r="E9072">
            <v>22.32</v>
          </cell>
          <cell r="F9072">
            <v>2</v>
          </cell>
          <cell r="G9072">
            <v>18.989999999999998</v>
          </cell>
          <cell r="H9072">
            <v>6.03</v>
          </cell>
          <cell r="I9072">
            <v>1</v>
          </cell>
          <cell r="J9072">
            <v>19</v>
          </cell>
          <cell r="K9072">
            <v>84.55</v>
          </cell>
          <cell r="L9072">
            <v>19</v>
          </cell>
          <cell r="M9072" t="str">
            <v>Jul/Aug</v>
          </cell>
          <cell r="N9072">
            <v>58</v>
          </cell>
        </row>
        <row r="9073">
          <cell r="A9073" t="str">
            <v>2006/07 W19</v>
          </cell>
          <cell r="B9073" t="str">
            <v>400 - SOTON Main</v>
          </cell>
          <cell r="C9073" t="str">
            <v>Others - 2 for £20 ATA (70cl)</v>
          </cell>
          <cell r="D9073">
            <v>571.88</v>
          </cell>
          <cell r="E9073">
            <v>101.56</v>
          </cell>
          <cell r="F9073">
            <v>56</v>
          </cell>
          <cell r="G9073">
            <v>560.89</v>
          </cell>
          <cell r="H9073">
            <v>92.9</v>
          </cell>
          <cell r="I9073">
            <v>55</v>
          </cell>
          <cell r="J9073">
            <v>55</v>
          </cell>
          <cell r="K9073">
            <v>213.07</v>
          </cell>
          <cell r="L9073">
            <v>19</v>
          </cell>
          <cell r="M9073" t="str">
            <v>Jul/Aug</v>
          </cell>
          <cell r="N9073">
            <v>32</v>
          </cell>
        </row>
        <row r="9074">
          <cell r="A9074" t="str">
            <v>2006/07 W19</v>
          </cell>
          <cell r="B9074" t="str">
            <v>400 - SOTON Main</v>
          </cell>
          <cell r="C9074" t="str">
            <v>Others - 2 for £15 Fortified</v>
          </cell>
          <cell r="D9074">
            <v>0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0</v>
          </cell>
          <cell r="J9074">
            <v>0</v>
          </cell>
          <cell r="K9074" t="str">
            <v>/0</v>
          </cell>
          <cell r="L9074">
            <v>19</v>
          </cell>
          <cell r="M9074" t="str">
            <v>Jul/Aug</v>
          </cell>
          <cell r="N9074">
            <v>59</v>
          </cell>
        </row>
        <row r="9075">
          <cell r="A9075" t="str">
            <v>2006/07 W19</v>
          </cell>
          <cell r="B9075" t="str">
            <v>112 - LHR T1 World of Whiskies</v>
          </cell>
          <cell r="C9075" t="str">
            <v>Liquor</v>
          </cell>
          <cell r="D9075">
            <v>19782.89</v>
          </cell>
          <cell r="E9075">
            <v>9754.8799999999992</v>
          </cell>
          <cell r="F9075">
            <v>792</v>
          </cell>
          <cell r="G9075">
            <v>8986.73</v>
          </cell>
          <cell r="H9075">
            <v>2658.02</v>
          </cell>
          <cell r="I9075">
            <v>365</v>
          </cell>
          <cell r="J9075">
            <v>4049</v>
          </cell>
          <cell r="K9075">
            <v>35808.699999999997</v>
          </cell>
          <cell r="L9075">
            <v>19</v>
          </cell>
          <cell r="M9075" t="str">
            <v>Jul/Aug</v>
          </cell>
          <cell r="N9075">
            <v>1</v>
          </cell>
        </row>
        <row r="9076">
          <cell r="A9076" t="str">
            <v>2006/07 W19</v>
          </cell>
          <cell r="B9076" t="str">
            <v>112 - LHR T1 World of Whiskies</v>
          </cell>
          <cell r="C9076" t="str">
            <v>Tobacco</v>
          </cell>
          <cell r="D9076">
            <v>0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  <cell r="K9076" t="str">
            <v>/0</v>
          </cell>
          <cell r="L9076">
            <v>19</v>
          </cell>
          <cell r="M9076" t="str">
            <v>Jul/Aug</v>
          </cell>
          <cell r="N9076">
            <v>2</v>
          </cell>
        </row>
        <row r="9077">
          <cell r="A9077" t="str">
            <v>2006/07 W19</v>
          </cell>
          <cell r="B9077" t="str">
            <v>112 - LHR T1 World of Whiskies</v>
          </cell>
          <cell r="C9077" t="str">
            <v>Perfumery</v>
          </cell>
          <cell r="D9077">
            <v>0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  <cell r="K9077" t="str">
            <v>/0</v>
          </cell>
          <cell r="L9077">
            <v>19</v>
          </cell>
          <cell r="M9077" t="str">
            <v>Jul/Aug</v>
          </cell>
          <cell r="N9077">
            <v>3</v>
          </cell>
        </row>
        <row r="9078">
          <cell r="A9078" t="str">
            <v>2006/07 W19</v>
          </cell>
          <cell r="B9078" t="str">
            <v>112 - LHR T1 World of Whiskies</v>
          </cell>
          <cell r="C9078" t="str">
            <v>Food</v>
          </cell>
          <cell r="D9078">
            <v>0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0</v>
          </cell>
          <cell r="J9078">
            <v>0</v>
          </cell>
          <cell r="K9078" t="str">
            <v>/0</v>
          </cell>
          <cell r="L9078">
            <v>19</v>
          </cell>
          <cell r="M9078" t="str">
            <v>Jul/Aug</v>
          </cell>
          <cell r="N9078">
            <v>4</v>
          </cell>
        </row>
        <row r="9079">
          <cell r="A9079" t="str">
            <v>2006/07 W19</v>
          </cell>
          <cell r="B9079" t="str">
            <v>112 - LHR T1 World of Whiskies</v>
          </cell>
          <cell r="C9079" t="str">
            <v>Tax Free</v>
          </cell>
          <cell r="D9079">
            <v>0</v>
          </cell>
          <cell r="E9079">
            <v>0</v>
          </cell>
          <cell r="F9079">
            <v>1</v>
          </cell>
          <cell r="G9079">
            <v>0</v>
          </cell>
          <cell r="H9079">
            <v>0</v>
          </cell>
          <cell r="I9079">
            <v>1</v>
          </cell>
          <cell r="J9079">
            <v>161</v>
          </cell>
          <cell r="K9079">
            <v>0</v>
          </cell>
          <cell r="L9079">
            <v>19</v>
          </cell>
          <cell r="M9079" t="str">
            <v>Jul/Aug</v>
          </cell>
          <cell r="N9079">
            <v>5</v>
          </cell>
        </row>
        <row r="9080">
          <cell r="A9080" t="str">
            <v>2006/07 W19</v>
          </cell>
          <cell r="B9080" t="str">
            <v>112 - LHR T1 World of Whiskies</v>
          </cell>
          <cell r="C9080" t="str">
            <v>Unclassified Products</v>
          </cell>
          <cell r="D9080">
            <v>0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  <cell r="K9080" t="str">
            <v>/0</v>
          </cell>
          <cell r="L9080">
            <v>19</v>
          </cell>
          <cell r="M9080" t="str">
            <v>Jul/Aug</v>
          </cell>
          <cell r="N9080">
            <v>6</v>
          </cell>
        </row>
        <row r="9081">
          <cell r="A9081" t="str">
            <v>2006/07 W19</v>
          </cell>
          <cell r="B9081" t="str">
            <v>112 - LHR T1 World of Whiskies</v>
          </cell>
          <cell r="C9081" t="str">
            <v>Spirits</v>
          </cell>
          <cell r="D9081">
            <v>19782.89</v>
          </cell>
          <cell r="E9081">
            <v>9754.8799999999992</v>
          </cell>
          <cell r="F9081">
            <v>792</v>
          </cell>
          <cell r="G9081">
            <v>8986.73</v>
          </cell>
          <cell r="H9081">
            <v>2658.02</v>
          </cell>
          <cell r="I9081">
            <v>365</v>
          </cell>
          <cell r="J9081">
            <v>4049</v>
          </cell>
          <cell r="K9081">
            <v>35808.699999999997</v>
          </cell>
          <cell r="L9081">
            <v>19</v>
          </cell>
          <cell r="M9081" t="str">
            <v>Jul/Aug</v>
          </cell>
          <cell r="N9081">
            <v>7</v>
          </cell>
        </row>
        <row r="9082">
          <cell r="A9082" t="str">
            <v>2006/07 W19</v>
          </cell>
          <cell r="B9082" t="str">
            <v>112 - LHR T1 World of Whiskies</v>
          </cell>
          <cell r="C9082" t="str">
            <v>Fortified Wines</v>
          </cell>
          <cell r="D9082">
            <v>0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  <cell r="K9082" t="str">
            <v>/0</v>
          </cell>
          <cell r="L9082">
            <v>19</v>
          </cell>
          <cell r="M9082" t="str">
            <v>Jul/Aug</v>
          </cell>
          <cell r="N9082">
            <v>10</v>
          </cell>
        </row>
        <row r="9083">
          <cell r="A9083" t="str">
            <v>2006/07 W19</v>
          </cell>
          <cell r="B9083" t="str">
            <v>112 - LHR T1 World of Whiskies</v>
          </cell>
          <cell r="C9083" t="str">
            <v>Others</v>
          </cell>
          <cell r="D9083">
            <v>0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  <cell r="K9083" t="str">
            <v>/0</v>
          </cell>
          <cell r="L9083">
            <v>19</v>
          </cell>
          <cell r="M9083" t="str">
            <v>Jul/Aug</v>
          </cell>
          <cell r="N9083">
            <v>11</v>
          </cell>
        </row>
        <row r="9084">
          <cell r="A9084" t="str">
            <v>2006/07 W19</v>
          </cell>
          <cell r="B9084" t="str">
            <v>112 - LHR T1 World of Whiskies</v>
          </cell>
          <cell r="C9084" t="str">
            <v>Champagne</v>
          </cell>
          <cell r="D9084">
            <v>0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0</v>
          </cell>
          <cell r="J9084">
            <v>0</v>
          </cell>
          <cell r="K9084" t="str">
            <v>/0</v>
          </cell>
          <cell r="L9084">
            <v>19</v>
          </cell>
          <cell r="M9084" t="str">
            <v>Jul/Aug</v>
          </cell>
          <cell r="N9084">
            <v>8</v>
          </cell>
        </row>
        <row r="9085">
          <cell r="A9085" t="str">
            <v>2006/07 W19</v>
          </cell>
          <cell r="B9085" t="str">
            <v>112 - LHR T1 World of Whiskies</v>
          </cell>
          <cell r="C9085" t="str">
            <v>Wines</v>
          </cell>
          <cell r="D9085">
            <v>0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  <cell r="K9085" t="str">
            <v>/0</v>
          </cell>
          <cell r="L9085">
            <v>19</v>
          </cell>
          <cell r="M9085" t="str">
            <v>Jul/Aug</v>
          </cell>
          <cell r="N9085">
            <v>9</v>
          </cell>
        </row>
        <row r="9086">
          <cell r="A9086" t="str">
            <v>2006/07 W19</v>
          </cell>
          <cell r="B9086" t="str">
            <v>112 - LHR T1 World of Whiskies</v>
          </cell>
          <cell r="C9086" t="str">
            <v>Unclassified Liquor</v>
          </cell>
          <cell r="D9086">
            <v>0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0</v>
          </cell>
          <cell r="J9086">
            <v>0</v>
          </cell>
          <cell r="K9086" t="str">
            <v>/0</v>
          </cell>
          <cell r="L9086">
            <v>19</v>
          </cell>
          <cell r="M9086" t="str">
            <v>Jul/Aug</v>
          </cell>
          <cell r="N9086">
            <v>12</v>
          </cell>
        </row>
        <row r="9087">
          <cell r="A9087" t="str">
            <v>2006/07 W19</v>
          </cell>
          <cell r="B9087" t="str">
            <v>112 - LHR T1 World of Whiskies</v>
          </cell>
          <cell r="C9087" t="str">
            <v>Value - 2 for £15</v>
          </cell>
          <cell r="D9087">
            <v>52.06</v>
          </cell>
          <cell r="E9087">
            <v>28.02</v>
          </cell>
          <cell r="F9087">
            <v>5</v>
          </cell>
          <cell r="G9087">
            <v>16.059999999999999</v>
          </cell>
          <cell r="H9087">
            <v>2.3199999999999998</v>
          </cell>
          <cell r="I9087">
            <v>1</v>
          </cell>
          <cell r="J9087">
            <v>85</v>
          </cell>
          <cell r="K9087">
            <v>250.24</v>
          </cell>
          <cell r="L9087">
            <v>19</v>
          </cell>
          <cell r="M9087" t="str">
            <v>Jul/Aug</v>
          </cell>
          <cell r="N9087">
            <v>31</v>
          </cell>
        </row>
        <row r="9088">
          <cell r="A9088" t="str">
            <v>2006/07 W19</v>
          </cell>
          <cell r="B9088" t="str">
            <v>112 - LHR T1 World of Whiskies</v>
          </cell>
          <cell r="C9088" t="str">
            <v>Value - 2 for £20 Bombay Saphire</v>
          </cell>
          <cell r="D9088">
            <v>0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  <cell r="K9088" t="str">
            <v>/0</v>
          </cell>
          <cell r="L9088">
            <v>19</v>
          </cell>
          <cell r="M9088" t="str">
            <v>Jul/Aug</v>
          </cell>
          <cell r="N9088">
            <v>45</v>
          </cell>
        </row>
        <row r="9089">
          <cell r="A9089" t="str">
            <v>2006/07 W19</v>
          </cell>
          <cell r="B9089" t="str">
            <v>112 - LHR T1 World of Whiskies</v>
          </cell>
          <cell r="C9089" t="str">
            <v>Value - Baileys 2 for £20</v>
          </cell>
          <cell r="D9089">
            <v>0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0</v>
          </cell>
          <cell r="J9089">
            <v>0</v>
          </cell>
          <cell r="K9089" t="str">
            <v>/0</v>
          </cell>
          <cell r="L9089">
            <v>19</v>
          </cell>
          <cell r="M9089" t="str">
            <v>Jul/Aug</v>
          </cell>
          <cell r="N9089">
            <v>39</v>
          </cell>
        </row>
        <row r="9090">
          <cell r="A9090" t="str">
            <v>2006/07 W19</v>
          </cell>
          <cell r="B9090" t="str">
            <v>112 - LHR T1 World of Whiskies</v>
          </cell>
          <cell r="C9090" t="str">
            <v>Value - Baileys Twin @ £20</v>
          </cell>
          <cell r="D9090">
            <v>0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0</v>
          </cell>
          <cell r="J9090">
            <v>0</v>
          </cell>
          <cell r="K9090" t="str">
            <v>/0</v>
          </cell>
          <cell r="L9090">
            <v>19</v>
          </cell>
          <cell r="M9090" t="str">
            <v>Jul/Aug</v>
          </cell>
          <cell r="N9090">
            <v>51</v>
          </cell>
        </row>
        <row r="9091">
          <cell r="A9091" t="str">
            <v>2006/07 W19</v>
          </cell>
          <cell r="B9091" t="str">
            <v>112 - LHR T1 World of Whiskies</v>
          </cell>
          <cell r="C9091" t="str">
            <v>Value - Twins @ £15</v>
          </cell>
          <cell r="D9091">
            <v>0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  <cell r="K9091" t="str">
            <v>/0</v>
          </cell>
          <cell r="L9091">
            <v>19</v>
          </cell>
          <cell r="M9091" t="str">
            <v>Jul/Aug</v>
          </cell>
          <cell r="N9091">
            <v>36</v>
          </cell>
        </row>
        <row r="9092">
          <cell r="A9092" t="str">
            <v>2006/07 W19</v>
          </cell>
          <cell r="B9092" t="str">
            <v>112 - LHR T1 World of Whiskies</v>
          </cell>
          <cell r="C9092" t="str">
            <v>Malt - 2 For £45 (6 glenmorangie + 2)</v>
          </cell>
          <cell r="D9092">
            <v>877.73</v>
          </cell>
          <cell r="E9092">
            <v>400.27</v>
          </cell>
          <cell r="F9092">
            <v>34</v>
          </cell>
          <cell r="G9092">
            <v>524.96</v>
          </cell>
          <cell r="H9092">
            <v>138.47</v>
          </cell>
          <cell r="I9092">
            <v>20</v>
          </cell>
          <cell r="J9092">
            <v>88</v>
          </cell>
          <cell r="K9092">
            <v>680.34</v>
          </cell>
          <cell r="L9092">
            <v>19</v>
          </cell>
          <cell r="M9092" t="str">
            <v>Jul/Aug</v>
          </cell>
          <cell r="N9092">
            <v>30</v>
          </cell>
        </row>
        <row r="9093">
          <cell r="A9093" t="str">
            <v>2006/07 W19</v>
          </cell>
          <cell r="B9093" t="str">
            <v>112 - LHR T1 World of Whiskies</v>
          </cell>
          <cell r="C9093" t="str">
            <v>Malt - Save £5 Glenmorangie Traditional</v>
          </cell>
          <cell r="D9093">
            <v>159.96</v>
          </cell>
          <cell r="E9093">
            <v>114.23</v>
          </cell>
          <cell r="F9093">
            <v>4</v>
          </cell>
          <cell r="G9093">
            <v>0</v>
          </cell>
          <cell r="H9093">
            <v>0</v>
          </cell>
          <cell r="I9093">
            <v>0</v>
          </cell>
          <cell r="J9093">
            <v>13</v>
          </cell>
          <cell r="K9093">
            <v>148.62</v>
          </cell>
          <cell r="L9093">
            <v>19</v>
          </cell>
          <cell r="M9093" t="str">
            <v>Jul/Aug</v>
          </cell>
          <cell r="N9093">
            <v>44</v>
          </cell>
        </row>
        <row r="9094">
          <cell r="A9094" t="str">
            <v>2006/07 W19</v>
          </cell>
          <cell r="B9094" t="str">
            <v>112 - LHR T1 World of Whiskies</v>
          </cell>
          <cell r="C9094" t="str">
            <v>Cognac - XO @ £45</v>
          </cell>
          <cell r="D9094">
            <v>45</v>
          </cell>
          <cell r="E9094">
            <v>17.79</v>
          </cell>
          <cell r="F9094">
            <v>1</v>
          </cell>
          <cell r="G9094">
            <v>45</v>
          </cell>
          <cell r="H9094">
            <v>17.79</v>
          </cell>
          <cell r="I9094">
            <v>1</v>
          </cell>
          <cell r="J9094">
            <v>16</v>
          </cell>
          <cell r="K9094">
            <v>308</v>
          </cell>
          <cell r="L9094">
            <v>19</v>
          </cell>
          <cell r="M9094" t="str">
            <v>Jul/Aug</v>
          </cell>
          <cell r="N9094">
            <v>37</v>
          </cell>
        </row>
        <row r="9095">
          <cell r="A9095" t="str">
            <v>2006/07 W19</v>
          </cell>
          <cell r="B9095" t="str">
            <v>112 - LHR T1 World of Whiskies</v>
          </cell>
          <cell r="C9095" t="str">
            <v>Cognac - VSOP 2 for £45</v>
          </cell>
          <cell r="D9095">
            <v>0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  <cell r="K9095" t="str">
            <v>/0</v>
          </cell>
          <cell r="L9095">
            <v>19</v>
          </cell>
          <cell r="M9095" t="str">
            <v>Jul/Aug</v>
          </cell>
          <cell r="N9095">
            <v>41</v>
          </cell>
        </row>
        <row r="9096">
          <cell r="A9096" t="str">
            <v>2006/07 W19</v>
          </cell>
          <cell r="B9096" t="str">
            <v>112 - LHR T1 World of Whiskies</v>
          </cell>
          <cell r="C9096" t="str">
            <v>Cognac - Only £17_99 VS Especiale</v>
          </cell>
          <cell r="D9096">
            <v>0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0</v>
          </cell>
          <cell r="J9096">
            <v>0</v>
          </cell>
          <cell r="K9096" t="str">
            <v>/0</v>
          </cell>
          <cell r="L9096">
            <v>19</v>
          </cell>
          <cell r="M9096" t="str">
            <v>Jul/Aug</v>
          </cell>
          <cell r="N9096">
            <v>42</v>
          </cell>
        </row>
        <row r="9097">
          <cell r="A9097" t="str">
            <v>2006/07 W19</v>
          </cell>
          <cell r="B9097" t="str">
            <v>112 - LHR T1 World of Whiskies</v>
          </cell>
          <cell r="C9097" t="str">
            <v>Deluxe - Chivas 2 for £30</v>
          </cell>
          <cell r="D9097">
            <v>119.94</v>
          </cell>
          <cell r="E9097">
            <v>83.34</v>
          </cell>
          <cell r="F9097">
            <v>6</v>
          </cell>
          <cell r="G9097">
            <v>0</v>
          </cell>
          <cell r="H9097">
            <v>0</v>
          </cell>
          <cell r="I9097">
            <v>0</v>
          </cell>
          <cell r="J9097">
            <v>13</v>
          </cell>
          <cell r="K9097">
            <v>79.3</v>
          </cell>
          <cell r="L9097">
            <v>19</v>
          </cell>
          <cell r="M9097" t="str">
            <v>Jul/Aug</v>
          </cell>
          <cell r="N9097">
            <v>49</v>
          </cell>
        </row>
        <row r="9098">
          <cell r="A9098" t="str">
            <v>2006/07 W19</v>
          </cell>
          <cell r="B9098" t="str">
            <v>112 - LHR T1 World of Whiskies</v>
          </cell>
          <cell r="C9098" t="str">
            <v>Deluxe - Chivas Twin for £30</v>
          </cell>
          <cell r="D9098">
            <v>0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0</v>
          </cell>
          <cell r="K9098" t="str">
            <v>/0</v>
          </cell>
          <cell r="L9098">
            <v>19</v>
          </cell>
          <cell r="M9098" t="str">
            <v>Jul/Aug</v>
          </cell>
          <cell r="N9098">
            <v>38</v>
          </cell>
        </row>
        <row r="9099">
          <cell r="A9099" t="str">
            <v>2006/07 W19</v>
          </cell>
          <cell r="B9099" t="str">
            <v>112 - LHR T1 World of Whiskies</v>
          </cell>
          <cell r="C9099" t="str">
            <v>Deluxe - Chivas Triple Pack @ £45</v>
          </cell>
          <cell r="D9099">
            <v>0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0</v>
          </cell>
          <cell r="J9099">
            <v>0</v>
          </cell>
          <cell r="K9099" t="str">
            <v>/0</v>
          </cell>
          <cell r="L9099">
            <v>19</v>
          </cell>
          <cell r="M9099" t="str">
            <v>Jul/Aug</v>
          </cell>
          <cell r="N9099">
            <v>54</v>
          </cell>
        </row>
        <row r="9100">
          <cell r="A9100" t="str">
            <v>2006/07 W19</v>
          </cell>
          <cell r="B9100" t="str">
            <v>112 - LHR T1 World of Whiskies</v>
          </cell>
          <cell r="C9100" t="str">
            <v>Deluxe - Chivas Save £5 18yo</v>
          </cell>
          <cell r="D9100">
            <v>0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0</v>
          </cell>
          <cell r="K9100" t="str">
            <v>/0</v>
          </cell>
          <cell r="L9100">
            <v>19</v>
          </cell>
          <cell r="M9100" t="str">
            <v>Jul/Aug</v>
          </cell>
          <cell r="N9100">
            <v>50</v>
          </cell>
        </row>
        <row r="9101">
          <cell r="A9101" t="str">
            <v>2006/07 W19</v>
          </cell>
          <cell r="B9101" t="str">
            <v>112 - LHR T1 World of Whiskies</v>
          </cell>
          <cell r="C9101" t="str">
            <v>Deluxe - Chivas Royal Salute get Chivas 18yo</v>
          </cell>
          <cell r="D9101">
            <v>0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0</v>
          </cell>
          <cell r="J9101">
            <v>3</v>
          </cell>
          <cell r="K9101" t="str">
            <v>/0</v>
          </cell>
          <cell r="L9101">
            <v>19</v>
          </cell>
          <cell r="M9101" t="str">
            <v>Jul/Aug</v>
          </cell>
          <cell r="N9101">
            <v>57</v>
          </cell>
        </row>
        <row r="9102">
          <cell r="A9102" t="str">
            <v>2006/07 W19</v>
          </cell>
          <cell r="B9102" t="str">
            <v>112 - LHR T1 World of Whiskies</v>
          </cell>
          <cell r="C9102" t="str">
            <v>Deluxe - Dewars 2 for £30 ATA</v>
          </cell>
          <cell r="D9102">
            <v>169.99</v>
          </cell>
          <cell r="E9102">
            <v>60.23</v>
          </cell>
          <cell r="F9102">
            <v>11</v>
          </cell>
          <cell r="G9102">
            <v>109.99</v>
          </cell>
          <cell r="H9102">
            <v>11.92</v>
          </cell>
          <cell r="I9102">
            <v>7</v>
          </cell>
          <cell r="J9102">
            <v>25</v>
          </cell>
          <cell r="K9102">
            <v>132.27000000000001</v>
          </cell>
          <cell r="L9102">
            <v>19</v>
          </cell>
          <cell r="M9102" t="str">
            <v>Jul/Aug</v>
          </cell>
          <cell r="N9102">
            <v>40</v>
          </cell>
        </row>
        <row r="9103">
          <cell r="A9103" t="str">
            <v>2006/07 W19</v>
          </cell>
          <cell r="B9103" t="str">
            <v>112 - LHR T1 World of Whiskies</v>
          </cell>
          <cell r="C9103" t="str">
            <v>Deluxe - JW Blue get a free 20cl Gold (Sept Only)</v>
          </cell>
          <cell r="D9103">
            <v>99</v>
          </cell>
          <cell r="E9103">
            <v>67.17</v>
          </cell>
          <cell r="F9103">
            <v>1</v>
          </cell>
          <cell r="G9103">
            <v>0</v>
          </cell>
          <cell r="H9103">
            <v>0</v>
          </cell>
          <cell r="I9103">
            <v>0</v>
          </cell>
          <cell r="J9103">
            <v>7</v>
          </cell>
          <cell r="K9103">
            <v>222.81</v>
          </cell>
          <cell r="L9103">
            <v>19</v>
          </cell>
          <cell r="M9103" t="str">
            <v>Jul/Aug</v>
          </cell>
          <cell r="N9103">
            <v>46</v>
          </cell>
        </row>
        <row r="9104">
          <cell r="A9104" t="str">
            <v>2006/07 W19</v>
          </cell>
          <cell r="B9104" t="str">
            <v>112 - LHR T1 World of Whiskies</v>
          </cell>
          <cell r="C9104" t="str">
            <v>Deluxe - Free 20cl bottle (linked to JW Blue) (Sept Only)</v>
          </cell>
          <cell r="D9104">
            <v>16.989999999999998</v>
          </cell>
          <cell r="E9104">
            <v>11</v>
          </cell>
          <cell r="F9104">
            <v>1</v>
          </cell>
          <cell r="G9104">
            <v>0</v>
          </cell>
          <cell r="H9104">
            <v>0</v>
          </cell>
          <cell r="I9104">
            <v>0</v>
          </cell>
          <cell r="J9104">
            <v>21</v>
          </cell>
          <cell r="K9104">
            <v>125.79</v>
          </cell>
          <cell r="L9104">
            <v>19</v>
          </cell>
          <cell r="M9104" t="str">
            <v>Jul/Aug</v>
          </cell>
          <cell r="N9104">
            <v>47</v>
          </cell>
        </row>
        <row r="9105">
          <cell r="A9105" t="str">
            <v>2006/07 W19</v>
          </cell>
          <cell r="B9105" t="str">
            <v>112 - LHR T1 World of Whiskies</v>
          </cell>
          <cell r="C9105" t="str">
            <v>Champagne - Piper Florens Louis 2 for £30</v>
          </cell>
          <cell r="D9105">
            <v>0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  <cell r="K9105" t="str">
            <v>/0</v>
          </cell>
          <cell r="L9105">
            <v>19</v>
          </cell>
          <cell r="M9105" t="str">
            <v>Jul/Aug</v>
          </cell>
          <cell r="N9105">
            <v>53</v>
          </cell>
        </row>
        <row r="9106">
          <cell r="A9106" t="str">
            <v>2006/07 W19</v>
          </cell>
          <cell r="B9106" t="str">
            <v>112 - LHR T1 World of Whiskies</v>
          </cell>
          <cell r="C9106" t="str">
            <v>Champagne - Piper Florens Louis Twin for £30</v>
          </cell>
          <cell r="D9106">
            <v>0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  <cell r="K9106" t="str">
            <v>/0</v>
          </cell>
          <cell r="L9106">
            <v>19</v>
          </cell>
          <cell r="M9106" t="str">
            <v>Jul/Aug</v>
          </cell>
          <cell r="N9106">
            <v>33</v>
          </cell>
        </row>
        <row r="9107">
          <cell r="A9107" t="str">
            <v>2006/07 W19</v>
          </cell>
          <cell r="B9107" t="str">
            <v>112 - LHR T1 World of Whiskies</v>
          </cell>
          <cell r="C9107" t="str">
            <v>Champagne - Charles Heidseick 2 for £35</v>
          </cell>
          <cell r="D9107">
            <v>0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0</v>
          </cell>
          <cell r="J9107">
            <v>0</v>
          </cell>
          <cell r="K9107" t="str">
            <v>/0</v>
          </cell>
          <cell r="L9107">
            <v>19</v>
          </cell>
          <cell r="M9107" t="str">
            <v>Jul/Aug</v>
          </cell>
          <cell r="N9107">
            <v>55</v>
          </cell>
        </row>
        <row r="9108">
          <cell r="A9108" t="str">
            <v>2006/07 W19</v>
          </cell>
          <cell r="B9108" t="str">
            <v>112 - LHR T1 World of Whiskies</v>
          </cell>
          <cell r="C9108" t="str">
            <v>Champagne - Canard Twin for £25</v>
          </cell>
          <cell r="D9108">
            <v>0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0</v>
          </cell>
          <cell r="J9108">
            <v>0</v>
          </cell>
          <cell r="K9108" t="str">
            <v>/0</v>
          </cell>
          <cell r="L9108">
            <v>19</v>
          </cell>
          <cell r="M9108" t="str">
            <v>Jul/Aug</v>
          </cell>
          <cell r="N9108">
            <v>52</v>
          </cell>
        </row>
        <row r="9109">
          <cell r="A9109" t="str">
            <v>2006/07 W19</v>
          </cell>
          <cell r="B9109" t="str">
            <v>112 - LHR T1 World of Whiskies</v>
          </cell>
          <cell r="C9109" t="str">
            <v>Wine - Beringer 3 for £15</v>
          </cell>
          <cell r="D9109">
            <v>0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0</v>
          </cell>
          <cell r="J9109">
            <v>0</v>
          </cell>
          <cell r="K9109" t="str">
            <v>/0</v>
          </cell>
          <cell r="L9109">
            <v>19</v>
          </cell>
          <cell r="M9109" t="str">
            <v>Jul/Aug</v>
          </cell>
          <cell r="N9109">
            <v>43</v>
          </cell>
        </row>
        <row r="9110">
          <cell r="A9110" t="str">
            <v>2006/07 W19</v>
          </cell>
          <cell r="B9110" t="str">
            <v>112 - LHR T1 World of Whiskies</v>
          </cell>
          <cell r="C9110" t="str">
            <v>Wine - Rosemount BOGOF</v>
          </cell>
          <cell r="D9110">
            <v>0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0</v>
          </cell>
          <cell r="J9110">
            <v>0</v>
          </cell>
          <cell r="K9110" t="str">
            <v>/0</v>
          </cell>
          <cell r="L9110">
            <v>19</v>
          </cell>
          <cell r="M9110" t="str">
            <v>Jul/Aug</v>
          </cell>
          <cell r="N9110">
            <v>56</v>
          </cell>
        </row>
        <row r="9111">
          <cell r="A9111" t="str">
            <v>2006/07 W19</v>
          </cell>
          <cell r="B9111" t="str">
            <v>112 - LHR T1 World of Whiskies</v>
          </cell>
          <cell r="C9111" t="str">
            <v>WOW - 2 for £45 Malt</v>
          </cell>
          <cell r="D9111">
            <v>639.77</v>
          </cell>
          <cell r="E9111">
            <v>323.69</v>
          </cell>
          <cell r="F9111">
            <v>23</v>
          </cell>
          <cell r="G9111">
            <v>303.89</v>
          </cell>
          <cell r="H9111">
            <v>80.900000000000006</v>
          </cell>
          <cell r="I9111">
            <v>11</v>
          </cell>
          <cell r="J9111">
            <v>70</v>
          </cell>
          <cell r="K9111">
            <v>537.87</v>
          </cell>
          <cell r="L9111">
            <v>19</v>
          </cell>
          <cell r="M9111" t="str">
            <v>Jul/Aug</v>
          </cell>
          <cell r="N9111">
            <v>34</v>
          </cell>
        </row>
        <row r="9112">
          <cell r="A9112" t="str">
            <v>2006/07 W19</v>
          </cell>
          <cell r="B9112" t="str">
            <v>112 - LHR T1 World of Whiskies</v>
          </cell>
          <cell r="C9112" t="str">
            <v>WOW - Connemara 2 for £30</v>
          </cell>
          <cell r="D9112">
            <v>35.979999999999997</v>
          </cell>
          <cell r="E9112">
            <v>26.62</v>
          </cell>
          <cell r="F9112">
            <v>2</v>
          </cell>
          <cell r="G9112">
            <v>0</v>
          </cell>
          <cell r="H9112">
            <v>0</v>
          </cell>
          <cell r="I9112">
            <v>0</v>
          </cell>
          <cell r="J9112">
            <v>17</v>
          </cell>
          <cell r="K9112">
            <v>79.56</v>
          </cell>
          <cell r="L9112">
            <v>19</v>
          </cell>
          <cell r="M9112" t="str">
            <v>Jul/Aug</v>
          </cell>
          <cell r="N9112">
            <v>60</v>
          </cell>
        </row>
        <row r="9113">
          <cell r="A9113" t="str">
            <v>2006/07 W19</v>
          </cell>
          <cell r="B9113" t="str">
            <v>112 - LHR T1 World of Whiskies</v>
          </cell>
          <cell r="C9113" t="str">
            <v>Others - 2 for £25 (glayva, disaronno)</v>
          </cell>
          <cell r="D9113">
            <v>0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0</v>
          </cell>
          <cell r="J9113">
            <v>8</v>
          </cell>
          <cell r="K9113" t="str">
            <v>/0</v>
          </cell>
          <cell r="L9113">
            <v>19</v>
          </cell>
          <cell r="M9113" t="str">
            <v>Jul/Aug</v>
          </cell>
          <cell r="N9113">
            <v>48</v>
          </cell>
        </row>
        <row r="9114">
          <cell r="A9114" t="str">
            <v>2006/07 W19</v>
          </cell>
          <cell r="B9114" t="str">
            <v>112 - LHR T1 World of Whiskies</v>
          </cell>
          <cell r="C9114" t="str">
            <v>Others - Pimms 2 for £15 (70cl)</v>
          </cell>
          <cell r="D9114">
            <v>0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0</v>
          </cell>
          <cell r="K9114" t="str">
            <v>/0</v>
          </cell>
          <cell r="L9114">
            <v>19</v>
          </cell>
          <cell r="M9114" t="str">
            <v>Jul/Aug</v>
          </cell>
          <cell r="N9114">
            <v>35</v>
          </cell>
        </row>
        <row r="9115">
          <cell r="A9115" t="str">
            <v>2006/07 W19</v>
          </cell>
          <cell r="B9115" t="str">
            <v>112 - LHR T1 World of Whiskies</v>
          </cell>
          <cell r="C9115" t="str">
            <v>Other - 2 for £30 Sauza</v>
          </cell>
          <cell r="D9115">
            <v>0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0</v>
          </cell>
          <cell r="J9115">
            <v>0</v>
          </cell>
          <cell r="K9115" t="str">
            <v>/0</v>
          </cell>
          <cell r="L9115">
            <v>19</v>
          </cell>
          <cell r="M9115" t="str">
            <v>Jul/Aug</v>
          </cell>
          <cell r="N9115">
            <v>58</v>
          </cell>
        </row>
        <row r="9116">
          <cell r="A9116" t="str">
            <v>2006/07 W19</v>
          </cell>
          <cell r="B9116" t="str">
            <v>112 - LHR T1 World of Whiskies</v>
          </cell>
          <cell r="C9116" t="str">
            <v>Others - 2 for £20 ATA (70cl)</v>
          </cell>
          <cell r="D9116">
            <v>0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  <cell r="K9116" t="str">
            <v>/0</v>
          </cell>
          <cell r="L9116">
            <v>19</v>
          </cell>
          <cell r="M9116" t="str">
            <v>Jul/Aug</v>
          </cell>
          <cell r="N9116">
            <v>32</v>
          </cell>
        </row>
        <row r="9117">
          <cell r="A9117" t="str">
            <v>2006/07 W19</v>
          </cell>
          <cell r="B9117" t="str">
            <v>112 - LHR T1 World of Whiskies</v>
          </cell>
          <cell r="C9117" t="str">
            <v>Others - 2 for £15 Fortified</v>
          </cell>
          <cell r="D9117">
            <v>0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  <cell r="K9117" t="str">
            <v>/0</v>
          </cell>
          <cell r="L9117">
            <v>19</v>
          </cell>
          <cell r="M9117" t="str">
            <v>Jul/Aug</v>
          </cell>
          <cell r="N9117">
            <v>59</v>
          </cell>
        </row>
        <row r="9118">
          <cell r="A9118" t="str">
            <v>2006/07 W19</v>
          </cell>
          <cell r="B9118" t="str">
            <v>122 - LHR T2 World Of Whiskies</v>
          </cell>
          <cell r="C9118" t="str">
            <v>Liquor</v>
          </cell>
          <cell r="D9118">
            <v>15013.84</v>
          </cell>
          <cell r="E9118">
            <v>7102.27</v>
          </cell>
          <cell r="F9118">
            <v>490</v>
          </cell>
          <cell r="G9118">
            <v>7855.68</v>
          </cell>
          <cell r="H9118">
            <v>2521.08</v>
          </cell>
          <cell r="I9118">
            <v>251</v>
          </cell>
          <cell r="J9118">
            <v>2433</v>
          </cell>
          <cell r="K9118">
            <v>27406.95</v>
          </cell>
          <cell r="L9118">
            <v>19</v>
          </cell>
          <cell r="M9118" t="str">
            <v>Jul/Aug</v>
          </cell>
          <cell r="N9118">
            <v>1</v>
          </cell>
        </row>
        <row r="9119">
          <cell r="A9119" t="str">
            <v>2006/07 W19</v>
          </cell>
          <cell r="B9119" t="str">
            <v>122 - LHR T2 World Of Whiskies</v>
          </cell>
          <cell r="C9119" t="str">
            <v>Tobacco</v>
          </cell>
          <cell r="D9119">
            <v>1007.8</v>
          </cell>
          <cell r="E9119">
            <v>345.96</v>
          </cell>
          <cell r="F9119">
            <v>46</v>
          </cell>
          <cell r="G9119">
            <v>693.8</v>
          </cell>
          <cell r="H9119">
            <v>154.56</v>
          </cell>
          <cell r="I9119">
            <v>34</v>
          </cell>
          <cell r="J9119">
            <v>119</v>
          </cell>
          <cell r="K9119">
            <v>1014.76</v>
          </cell>
          <cell r="L9119">
            <v>19</v>
          </cell>
          <cell r="M9119" t="str">
            <v>Jul/Aug</v>
          </cell>
          <cell r="N9119">
            <v>2</v>
          </cell>
        </row>
        <row r="9120">
          <cell r="A9120" t="str">
            <v>2006/07 W19</v>
          </cell>
          <cell r="B9120" t="str">
            <v>122 - LHR T2 World Of Whiskies</v>
          </cell>
          <cell r="C9120" t="str">
            <v>Perfumery</v>
          </cell>
          <cell r="D9120">
            <v>0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  <cell r="K9120" t="str">
            <v>/0</v>
          </cell>
          <cell r="L9120">
            <v>19</v>
          </cell>
          <cell r="M9120" t="str">
            <v>Jul/Aug</v>
          </cell>
          <cell r="N9120">
            <v>3</v>
          </cell>
        </row>
        <row r="9121">
          <cell r="A9121" t="str">
            <v>2006/07 W19</v>
          </cell>
          <cell r="B9121" t="str">
            <v>122 - LHR T2 World Of Whiskies</v>
          </cell>
          <cell r="C9121" t="str">
            <v>Food</v>
          </cell>
          <cell r="D9121">
            <v>0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  <cell r="K9121" t="str">
            <v>/0</v>
          </cell>
          <cell r="L9121">
            <v>19</v>
          </cell>
          <cell r="M9121" t="str">
            <v>Jul/Aug</v>
          </cell>
          <cell r="N9121">
            <v>4</v>
          </cell>
        </row>
        <row r="9122">
          <cell r="A9122" t="str">
            <v>2006/07 W19</v>
          </cell>
          <cell r="B9122" t="str">
            <v>122 - LHR T2 World Of Whiskies</v>
          </cell>
          <cell r="C9122" t="str">
            <v>Tax Free</v>
          </cell>
          <cell r="D9122">
            <v>69</v>
          </cell>
          <cell r="E9122">
            <v>35.159999999999997</v>
          </cell>
          <cell r="F9122">
            <v>7</v>
          </cell>
          <cell r="G9122">
            <v>43.32</v>
          </cell>
          <cell r="H9122">
            <v>19.66</v>
          </cell>
          <cell r="I9122">
            <v>4</v>
          </cell>
          <cell r="J9122">
            <v>69</v>
          </cell>
          <cell r="K9122">
            <v>269.79000000000002</v>
          </cell>
          <cell r="L9122">
            <v>19</v>
          </cell>
          <cell r="M9122" t="str">
            <v>Jul/Aug</v>
          </cell>
          <cell r="N9122">
            <v>5</v>
          </cell>
        </row>
        <row r="9123">
          <cell r="A9123" t="str">
            <v>2006/07 W19</v>
          </cell>
          <cell r="B9123" t="str">
            <v>122 - LHR T2 World Of Whiskies</v>
          </cell>
          <cell r="C9123" t="str">
            <v>Unclassified Products</v>
          </cell>
          <cell r="D9123">
            <v>0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  <cell r="K9123" t="str">
            <v>/0</v>
          </cell>
          <cell r="L9123">
            <v>19</v>
          </cell>
          <cell r="M9123" t="str">
            <v>Jul/Aug</v>
          </cell>
          <cell r="N9123">
            <v>6</v>
          </cell>
        </row>
        <row r="9124">
          <cell r="A9124" t="str">
            <v>2006/07 W19</v>
          </cell>
          <cell r="B9124" t="str">
            <v>122 - LHR T2 World Of Whiskies</v>
          </cell>
          <cell r="C9124" t="str">
            <v>Spirits</v>
          </cell>
          <cell r="D9124">
            <v>15013.84</v>
          </cell>
          <cell r="E9124">
            <v>7102.27</v>
          </cell>
          <cell r="F9124">
            <v>490</v>
          </cell>
          <cell r="G9124">
            <v>7855.68</v>
          </cell>
          <cell r="H9124">
            <v>2521.08</v>
          </cell>
          <cell r="I9124">
            <v>251</v>
          </cell>
          <cell r="J9124">
            <v>2433</v>
          </cell>
          <cell r="K9124">
            <v>27406.95</v>
          </cell>
          <cell r="L9124">
            <v>19</v>
          </cell>
          <cell r="M9124" t="str">
            <v>Jul/Aug</v>
          </cell>
          <cell r="N9124">
            <v>7</v>
          </cell>
        </row>
        <row r="9125">
          <cell r="A9125" t="str">
            <v>2006/07 W19</v>
          </cell>
          <cell r="B9125" t="str">
            <v>122 - LHR T2 World Of Whiskies</v>
          </cell>
          <cell r="C9125" t="str">
            <v>Fortified Wines</v>
          </cell>
          <cell r="D9125">
            <v>0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  <cell r="K9125" t="str">
            <v>/0</v>
          </cell>
          <cell r="L9125">
            <v>19</v>
          </cell>
          <cell r="M9125" t="str">
            <v>Jul/Aug</v>
          </cell>
          <cell r="N9125">
            <v>10</v>
          </cell>
        </row>
        <row r="9126">
          <cell r="A9126" t="str">
            <v>2006/07 W19</v>
          </cell>
          <cell r="B9126" t="str">
            <v>122 - LHR T2 World Of Whiskies</v>
          </cell>
          <cell r="C9126" t="str">
            <v>Others</v>
          </cell>
          <cell r="D9126">
            <v>0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  <cell r="K9126" t="str">
            <v>/0</v>
          </cell>
          <cell r="L9126">
            <v>19</v>
          </cell>
          <cell r="M9126" t="str">
            <v>Jul/Aug</v>
          </cell>
          <cell r="N9126">
            <v>11</v>
          </cell>
        </row>
        <row r="9127">
          <cell r="A9127" t="str">
            <v>2006/07 W19</v>
          </cell>
          <cell r="B9127" t="str">
            <v>122 - LHR T2 World Of Whiskies</v>
          </cell>
          <cell r="C9127" t="str">
            <v>Champagne</v>
          </cell>
          <cell r="D9127">
            <v>0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  <cell r="K9127" t="str">
            <v>/0</v>
          </cell>
          <cell r="L9127">
            <v>19</v>
          </cell>
          <cell r="M9127" t="str">
            <v>Jul/Aug</v>
          </cell>
          <cell r="N9127">
            <v>8</v>
          </cell>
        </row>
        <row r="9128">
          <cell r="A9128" t="str">
            <v>2006/07 W19</v>
          </cell>
          <cell r="B9128" t="str">
            <v>122 - LHR T2 World Of Whiskies</v>
          </cell>
          <cell r="C9128" t="str">
            <v>Wines</v>
          </cell>
          <cell r="D9128">
            <v>0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  <cell r="K9128" t="str">
            <v>/0</v>
          </cell>
          <cell r="L9128">
            <v>19</v>
          </cell>
          <cell r="M9128" t="str">
            <v>Jul/Aug</v>
          </cell>
          <cell r="N9128">
            <v>9</v>
          </cell>
        </row>
        <row r="9129">
          <cell r="A9129" t="str">
            <v>2006/07 W19</v>
          </cell>
          <cell r="B9129" t="str">
            <v>122 - LHR T2 World Of Whiskies</v>
          </cell>
          <cell r="C9129" t="str">
            <v>Unclassified Liquor</v>
          </cell>
          <cell r="D9129">
            <v>0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  <cell r="K9129" t="str">
            <v>/0</v>
          </cell>
          <cell r="L9129">
            <v>19</v>
          </cell>
          <cell r="M9129" t="str">
            <v>Jul/Aug</v>
          </cell>
          <cell r="N9129">
            <v>12</v>
          </cell>
        </row>
        <row r="9130">
          <cell r="A9130" t="str">
            <v>2006/07 W19</v>
          </cell>
          <cell r="B9130" t="str">
            <v>122 - LHR T2 World Of Whiskies</v>
          </cell>
          <cell r="C9130" t="str">
            <v>Value - 2 for £15</v>
          </cell>
          <cell r="D9130">
            <v>71.400000000000006</v>
          </cell>
          <cell r="E9130">
            <v>52.19</v>
          </cell>
          <cell r="F9130">
            <v>9</v>
          </cell>
          <cell r="G9130">
            <v>0</v>
          </cell>
          <cell r="H9130">
            <v>0</v>
          </cell>
          <cell r="I9130">
            <v>0</v>
          </cell>
          <cell r="J9130">
            <v>4</v>
          </cell>
          <cell r="K9130">
            <v>11.88</v>
          </cell>
          <cell r="L9130">
            <v>19</v>
          </cell>
          <cell r="M9130" t="str">
            <v>Jul/Aug</v>
          </cell>
          <cell r="N9130">
            <v>31</v>
          </cell>
        </row>
        <row r="9131">
          <cell r="A9131" t="str">
            <v>2006/07 W19</v>
          </cell>
          <cell r="B9131" t="str">
            <v>122 - LHR T2 World Of Whiskies</v>
          </cell>
          <cell r="C9131" t="str">
            <v>Value - 2 for £20 Bombay Saphire</v>
          </cell>
          <cell r="D9131">
            <v>0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  <cell r="K9131" t="str">
            <v>/0</v>
          </cell>
          <cell r="L9131">
            <v>19</v>
          </cell>
          <cell r="M9131" t="str">
            <v>Jul/Aug</v>
          </cell>
          <cell r="N9131">
            <v>45</v>
          </cell>
        </row>
        <row r="9132">
          <cell r="A9132" t="str">
            <v>2006/07 W19</v>
          </cell>
          <cell r="B9132" t="str">
            <v>122 - LHR T2 World Of Whiskies</v>
          </cell>
          <cell r="C9132" t="str">
            <v>Value - Baileys 2 for £20</v>
          </cell>
          <cell r="D9132">
            <v>0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  <cell r="K9132" t="str">
            <v>/0</v>
          </cell>
          <cell r="L9132">
            <v>19</v>
          </cell>
          <cell r="M9132" t="str">
            <v>Jul/Aug</v>
          </cell>
          <cell r="N9132">
            <v>39</v>
          </cell>
        </row>
        <row r="9133">
          <cell r="A9133" t="str">
            <v>2006/07 W19</v>
          </cell>
          <cell r="B9133" t="str">
            <v>122 - LHR T2 World Of Whiskies</v>
          </cell>
          <cell r="C9133" t="str">
            <v>Value - Baileys Twin @ £20</v>
          </cell>
          <cell r="D9133">
            <v>0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  <cell r="K9133" t="str">
            <v>/0</v>
          </cell>
          <cell r="L9133">
            <v>19</v>
          </cell>
          <cell r="M9133" t="str">
            <v>Jul/Aug</v>
          </cell>
          <cell r="N9133">
            <v>51</v>
          </cell>
        </row>
        <row r="9134">
          <cell r="A9134" t="str">
            <v>2006/07 W19</v>
          </cell>
          <cell r="B9134" t="str">
            <v>122 - LHR T2 World Of Whiskies</v>
          </cell>
          <cell r="C9134" t="str">
            <v>Value - Twins @ £15</v>
          </cell>
          <cell r="D9134">
            <v>0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  <cell r="K9134" t="str">
            <v>/0</v>
          </cell>
          <cell r="L9134">
            <v>19</v>
          </cell>
          <cell r="M9134" t="str">
            <v>Jul/Aug</v>
          </cell>
          <cell r="N9134">
            <v>36</v>
          </cell>
        </row>
        <row r="9135">
          <cell r="A9135" t="str">
            <v>2006/07 W19</v>
          </cell>
          <cell r="B9135" t="str">
            <v>122 - LHR T2 World Of Whiskies</v>
          </cell>
          <cell r="C9135" t="str">
            <v>Malt - 2 For £45 (6 glenmorangie + 2)</v>
          </cell>
          <cell r="D9135">
            <v>1054.55</v>
          </cell>
          <cell r="E9135">
            <v>507.89</v>
          </cell>
          <cell r="F9135">
            <v>40</v>
          </cell>
          <cell r="G9135">
            <v>586.22</v>
          </cell>
          <cell r="H9135">
            <v>161.26</v>
          </cell>
          <cell r="I9135">
            <v>22</v>
          </cell>
          <cell r="J9135">
            <v>64</v>
          </cell>
          <cell r="K9135">
            <v>513.02</v>
          </cell>
          <cell r="L9135">
            <v>19</v>
          </cell>
          <cell r="M9135" t="str">
            <v>Jul/Aug</v>
          </cell>
          <cell r="N9135">
            <v>30</v>
          </cell>
        </row>
        <row r="9136">
          <cell r="A9136" t="str">
            <v>2006/07 W19</v>
          </cell>
          <cell r="B9136" t="str">
            <v>122 - LHR T2 World Of Whiskies</v>
          </cell>
          <cell r="C9136" t="str">
            <v>Malt - Save £5 Glenmorangie Traditional</v>
          </cell>
          <cell r="D9136">
            <v>199.95</v>
          </cell>
          <cell r="E9136">
            <v>91.38</v>
          </cell>
          <cell r="F9136">
            <v>5</v>
          </cell>
          <cell r="G9136">
            <v>119.97</v>
          </cell>
          <cell r="H9136">
            <v>34.26</v>
          </cell>
          <cell r="I9136">
            <v>3</v>
          </cell>
          <cell r="J9136">
            <v>0</v>
          </cell>
          <cell r="K9136">
            <v>0</v>
          </cell>
          <cell r="L9136">
            <v>19</v>
          </cell>
          <cell r="M9136" t="str">
            <v>Jul/Aug</v>
          </cell>
          <cell r="N9136">
            <v>44</v>
          </cell>
        </row>
        <row r="9137">
          <cell r="A9137" t="str">
            <v>2006/07 W19</v>
          </cell>
          <cell r="B9137" t="str">
            <v>122 - LHR T2 World Of Whiskies</v>
          </cell>
          <cell r="C9137" t="str">
            <v>Cognac - XO @ £45</v>
          </cell>
          <cell r="D9137">
            <v>0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0</v>
          </cell>
          <cell r="J9137">
            <v>0</v>
          </cell>
          <cell r="K9137" t="str">
            <v>/0</v>
          </cell>
          <cell r="L9137">
            <v>19</v>
          </cell>
          <cell r="M9137" t="str">
            <v>Jul/Aug</v>
          </cell>
          <cell r="N9137">
            <v>37</v>
          </cell>
        </row>
        <row r="9138">
          <cell r="A9138" t="str">
            <v>2006/07 W19</v>
          </cell>
          <cell r="B9138" t="str">
            <v>122 - LHR T2 World Of Whiskies</v>
          </cell>
          <cell r="C9138" t="str">
            <v>Cognac - VSOP 2 for £45</v>
          </cell>
          <cell r="D9138">
            <v>0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  <cell r="K9138" t="str">
            <v>/0</v>
          </cell>
          <cell r="L9138">
            <v>19</v>
          </cell>
          <cell r="M9138" t="str">
            <v>Jul/Aug</v>
          </cell>
          <cell r="N9138">
            <v>41</v>
          </cell>
        </row>
        <row r="9139">
          <cell r="A9139" t="str">
            <v>2006/07 W19</v>
          </cell>
          <cell r="B9139" t="str">
            <v>122 - LHR T2 World Of Whiskies</v>
          </cell>
          <cell r="C9139" t="str">
            <v>Cognac - Only £17_99 VS Especiale</v>
          </cell>
          <cell r="D9139">
            <v>0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  <cell r="K9139" t="str">
            <v>/0</v>
          </cell>
          <cell r="L9139">
            <v>19</v>
          </cell>
          <cell r="M9139" t="str">
            <v>Jul/Aug</v>
          </cell>
          <cell r="N9139">
            <v>42</v>
          </cell>
        </row>
        <row r="9140">
          <cell r="A9140" t="str">
            <v>2006/07 W19</v>
          </cell>
          <cell r="B9140" t="str">
            <v>122 - LHR T2 World Of Whiskies</v>
          </cell>
          <cell r="C9140" t="str">
            <v>Deluxe - Chivas 2 for £30</v>
          </cell>
          <cell r="D9140">
            <v>119.94</v>
          </cell>
          <cell r="E9140">
            <v>83.34</v>
          </cell>
          <cell r="F9140">
            <v>6</v>
          </cell>
          <cell r="G9140">
            <v>0</v>
          </cell>
          <cell r="H9140">
            <v>0</v>
          </cell>
          <cell r="I9140">
            <v>0</v>
          </cell>
          <cell r="J9140">
            <v>15</v>
          </cell>
          <cell r="K9140">
            <v>91.5</v>
          </cell>
          <cell r="L9140">
            <v>19</v>
          </cell>
          <cell r="M9140" t="str">
            <v>Jul/Aug</v>
          </cell>
          <cell r="N9140">
            <v>49</v>
          </cell>
        </row>
        <row r="9141">
          <cell r="A9141" t="str">
            <v>2006/07 W19</v>
          </cell>
          <cell r="B9141" t="str">
            <v>122 - LHR T2 World Of Whiskies</v>
          </cell>
          <cell r="C9141" t="str">
            <v>Deluxe - Chivas Twin for £30</v>
          </cell>
          <cell r="D9141">
            <v>0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  <cell r="K9141" t="str">
            <v>/0</v>
          </cell>
          <cell r="L9141">
            <v>19</v>
          </cell>
          <cell r="M9141" t="str">
            <v>Jul/Aug</v>
          </cell>
          <cell r="N9141">
            <v>38</v>
          </cell>
        </row>
        <row r="9142">
          <cell r="A9142" t="str">
            <v>2006/07 W19</v>
          </cell>
          <cell r="B9142" t="str">
            <v>122 - LHR T2 World Of Whiskies</v>
          </cell>
          <cell r="C9142" t="str">
            <v>Deluxe - Chivas Triple Pack @ £45</v>
          </cell>
          <cell r="D9142">
            <v>0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  <cell r="K9142" t="str">
            <v>/0</v>
          </cell>
          <cell r="L9142">
            <v>19</v>
          </cell>
          <cell r="M9142" t="str">
            <v>Jul/Aug</v>
          </cell>
          <cell r="N9142">
            <v>54</v>
          </cell>
        </row>
        <row r="9143">
          <cell r="A9143" t="str">
            <v>2006/07 W19</v>
          </cell>
          <cell r="B9143" t="str">
            <v>122 - LHR T2 World Of Whiskies</v>
          </cell>
          <cell r="C9143" t="str">
            <v>Deluxe - Chivas Save £5 18yo</v>
          </cell>
          <cell r="D9143">
            <v>104.97</v>
          </cell>
          <cell r="E9143">
            <v>60.72</v>
          </cell>
          <cell r="F9143">
            <v>3</v>
          </cell>
          <cell r="G9143">
            <v>34.99</v>
          </cell>
          <cell r="H9143">
            <v>12.86</v>
          </cell>
          <cell r="I9143">
            <v>1</v>
          </cell>
          <cell r="J9143">
            <v>15</v>
          </cell>
          <cell r="K9143">
            <v>165.9</v>
          </cell>
          <cell r="L9143">
            <v>19</v>
          </cell>
          <cell r="M9143" t="str">
            <v>Jul/Aug</v>
          </cell>
          <cell r="N9143">
            <v>50</v>
          </cell>
        </row>
        <row r="9144">
          <cell r="A9144" t="str">
            <v>2006/07 W19</v>
          </cell>
          <cell r="B9144" t="str">
            <v>122 - LHR T2 World Of Whiskies</v>
          </cell>
          <cell r="C9144" t="str">
            <v>Deluxe - Chivas Royal Salute get Chivas 18yo</v>
          </cell>
          <cell r="D9144">
            <v>179.97</v>
          </cell>
          <cell r="E9144">
            <v>116.16</v>
          </cell>
          <cell r="F9144">
            <v>3</v>
          </cell>
          <cell r="G9144">
            <v>0</v>
          </cell>
          <cell r="H9144">
            <v>0</v>
          </cell>
          <cell r="I9144">
            <v>0</v>
          </cell>
          <cell r="J9144">
            <v>5</v>
          </cell>
          <cell r="K9144">
            <v>106.35</v>
          </cell>
          <cell r="L9144">
            <v>19</v>
          </cell>
          <cell r="M9144" t="str">
            <v>Jul/Aug</v>
          </cell>
          <cell r="N9144">
            <v>57</v>
          </cell>
        </row>
        <row r="9145">
          <cell r="A9145" t="str">
            <v>2006/07 W19</v>
          </cell>
          <cell r="B9145" t="str">
            <v>122 - LHR T2 World Of Whiskies</v>
          </cell>
          <cell r="C9145" t="str">
            <v>Deluxe - Dewars 2 for £30 ATA</v>
          </cell>
          <cell r="D9145">
            <v>0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9</v>
          </cell>
          <cell r="K9145" t="str">
            <v>/0</v>
          </cell>
          <cell r="L9145">
            <v>19</v>
          </cell>
          <cell r="M9145" t="str">
            <v>Jul/Aug</v>
          </cell>
          <cell r="N9145">
            <v>40</v>
          </cell>
        </row>
        <row r="9146">
          <cell r="A9146" t="str">
            <v>2006/07 W19</v>
          </cell>
          <cell r="B9146" t="str">
            <v>122 - LHR T2 World Of Whiskies</v>
          </cell>
          <cell r="C9146" t="str">
            <v>Deluxe - JW Blue get a free 20cl Gold (Sept Only)</v>
          </cell>
          <cell r="D9146">
            <v>297</v>
          </cell>
          <cell r="E9146">
            <v>178.36</v>
          </cell>
          <cell r="F9146">
            <v>3</v>
          </cell>
          <cell r="G9146">
            <v>99</v>
          </cell>
          <cell r="H9146">
            <v>44.02</v>
          </cell>
          <cell r="I9146">
            <v>1</v>
          </cell>
          <cell r="J9146">
            <v>5</v>
          </cell>
          <cell r="K9146">
            <v>159.15</v>
          </cell>
          <cell r="L9146">
            <v>19</v>
          </cell>
          <cell r="M9146" t="str">
            <v>Jul/Aug</v>
          </cell>
          <cell r="N9146">
            <v>46</v>
          </cell>
        </row>
        <row r="9147">
          <cell r="A9147" t="str">
            <v>2006/07 W19</v>
          </cell>
          <cell r="B9147" t="str">
            <v>122 - LHR T2 World Of Whiskies</v>
          </cell>
          <cell r="C9147" t="str">
            <v>Deluxe - Free 20cl bottle (linked to JW Blue) (Sept Only)</v>
          </cell>
          <cell r="D9147">
            <v>16.989999999999998</v>
          </cell>
          <cell r="E9147">
            <v>11</v>
          </cell>
          <cell r="F9147">
            <v>1</v>
          </cell>
          <cell r="G9147">
            <v>0</v>
          </cell>
          <cell r="H9147">
            <v>0</v>
          </cell>
          <cell r="I9147">
            <v>0</v>
          </cell>
          <cell r="J9147">
            <v>25</v>
          </cell>
          <cell r="K9147">
            <v>149.75</v>
          </cell>
          <cell r="L9147">
            <v>19</v>
          </cell>
          <cell r="M9147" t="str">
            <v>Jul/Aug</v>
          </cell>
          <cell r="N9147">
            <v>47</v>
          </cell>
        </row>
        <row r="9148">
          <cell r="A9148" t="str">
            <v>2006/07 W19</v>
          </cell>
          <cell r="B9148" t="str">
            <v>122 - LHR T2 World Of Whiskies</v>
          </cell>
          <cell r="C9148" t="str">
            <v>Champagne - Piper Florens Louis 2 for £30</v>
          </cell>
          <cell r="D9148">
            <v>0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  <cell r="K9148" t="str">
            <v>/0</v>
          </cell>
          <cell r="L9148">
            <v>19</v>
          </cell>
          <cell r="M9148" t="str">
            <v>Jul/Aug</v>
          </cell>
          <cell r="N9148">
            <v>53</v>
          </cell>
        </row>
        <row r="9149">
          <cell r="A9149" t="str">
            <v>2006/07 W19</v>
          </cell>
          <cell r="B9149" t="str">
            <v>122 - LHR T2 World Of Whiskies</v>
          </cell>
          <cell r="C9149" t="str">
            <v>Champagne - Piper Florens Louis Twin for £30</v>
          </cell>
          <cell r="D9149">
            <v>0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  <cell r="K9149" t="str">
            <v>/0</v>
          </cell>
          <cell r="L9149">
            <v>19</v>
          </cell>
          <cell r="M9149" t="str">
            <v>Jul/Aug</v>
          </cell>
          <cell r="N9149">
            <v>33</v>
          </cell>
        </row>
        <row r="9150">
          <cell r="A9150" t="str">
            <v>2006/07 W19</v>
          </cell>
          <cell r="B9150" t="str">
            <v>122 - LHR T2 World Of Whiskies</v>
          </cell>
          <cell r="C9150" t="str">
            <v>Champagne - Charles Heidseick 2 for £35</v>
          </cell>
          <cell r="D9150">
            <v>0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  <cell r="K9150" t="str">
            <v>/0</v>
          </cell>
          <cell r="L9150">
            <v>19</v>
          </cell>
          <cell r="M9150" t="str">
            <v>Jul/Aug</v>
          </cell>
          <cell r="N9150">
            <v>55</v>
          </cell>
        </row>
        <row r="9151">
          <cell r="A9151" t="str">
            <v>2006/07 W19</v>
          </cell>
          <cell r="B9151" t="str">
            <v>122 - LHR T2 World Of Whiskies</v>
          </cell>
          <cell r="C9151" t="str">
            <v>Champagne - Canard Twin for £25</v>
          </cell>
          <cell r="D9151">
            <v>0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0</v>
          </cell>
          <cell r="K9151" t="str">
            <v>/0</v>
          </cell>
          <cell r="L9151">
            <v>19</v>
          </cell>
          <cell r="M9151" t="str">
            <v>Jul/Aug</v>
          </cell>
          <cell r="N9151">
            <v>52</v>
          </cell>
        </row>
        <row r="9152">
          <cell r="A9152" t="str">
            <v>2006/07 W19</v>
          </cell>
          <cell r="B9152" t="str">
            <v>122 - LHR T2 World Of Whiskies</v>
          </cell>
          <cell r="C9152" t="str">
            <v>Wine - Beringer 3 for £15</v>
          </cell>
          <cell r="D9152">
            <v>0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  <cell r="K9152" t="str">
            <v>/0</v>
          </cell>
          <cell r="L9152">
            <v>19</v>
          </cell>
          <cell r="M9152" t="str">
            <v>Jul/Aug</v>
          </cell>
          <cell r="N9152">
            <v>43</v>
          </cell>
        </row>
        <row r="9153">
          <cell r="A9153" t="str">
            <v>2006/07 W19</v>
          </cell>
          <cell r="B9153" t="str">
            <v>122 - LHR T2 World Of Whiskies</v>
          </cell>
          <cell r="C9153" t="str">
            <v>Wine - Rosemount BOGOF</v>
          </cell>
          <cell r="D9153">
            <v>0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0</v>
          </cell>
          <cell r="K9153" t="str">
            <v>/0</v>
          </cell>
          <cell r="L9153">
            <v>19</v>
          </cell>
          <cell r="M9153" t="str">
            <v>Jul/Aug</v>
          </cell>
          <cell r="N9153">
            <v>56</v>
          </cell>
        </row>
        <row r="9154">
          <cell r="A9154" t="str">
            <v>2006/07 W19</v>
          </cell>
          <cell r="B9154" t="str">
            <v>122 - LHR T2 World Of Whiskies</v>
          </cell>
          <cell r="C9154" t="str">
            <v>WOW - 2 for £45 Malt</v>
          </cell>
          <cell r="D9154">
            <v>228.92</v>
          </cell>
          <cell r="E9154">
            <v>95.15</v>
          </cell>
          <cell r="F9154">
            <v>8</v>
          </cell>
          <cell r="G9154">
            <v>143.94999999999999</v>
          </cell>
          <cell r="H9154">
            <v>34.229999999999997</v>
          </cell>
          <cell r="I9154">
            <v>5</v>
          </cell>
          <cell r="J9154">
            <v>64</v>
          </cell>
          <cell r="K9154">
            <v>500.4</v>
          </cell>
          <cell r="L9154">
            <v>19</v>
          </cell>
          <cell r="M9154" t="str">
            <v>Jul/Aug</v>
          </cell>
          <cell r="N9154">
            <v>34</v>
          </cell>
        </row>
        <row r="9155">
          <cell r="A9155" t="str">
            <v>2006/07 W19</v>
          </cell>
          <cell r="B9155" t="str">
            <v>122 - LHR T2 World Of Whiskies</v>
          </cell>
          <cell r="C9155" t="str">
            <v>WOW - Connemara 2 for £30</v>
          </cell>
          <cell r="D9155">
            <v>0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  <cell r="K9155" t="str">
            <v>/0</v>
          </cell>
          <cell r="L9155">
            <v>19</v>
          </cell>
          <cell r="M9155" t="str">
            <v>Jul/Aug</v>
          </cell>
          <cell r="N9155">
            <v>60</v>
          </cell>
        </row>
        <row r="9156">
          <cell r="A9156" t="str">
            <v>2006/07 W19</v>
          </cell>
          <cell r="B9156" t="str">
            <v>122 - LHR T2 World Of Whiskies</v>
          </cell>
          <cell r="C9156" t="str">
            <v>Others - 2 for £25 (glayva, disaronno)</v>
          </cell>
          <cell r="D9156">
            <v>0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  <cell r="K9156" t="str">
            <v>/0</v>
          </cell>
          <cell r="L9156">
            <v>19</v>
          </cell>
          <cell r="M9156" t="str">
            <v>Jul/Aug</v>
          </cell>
          <cell r="N9156">
            <v>48</v>
          </cell>
        </row>
        <row r="9157">
          <cell r="A9157" t="str">
            <v>2006/07 W19</v>
          </cell>
          <cell r="B9157" t="str">
            <v>122 - LHR T2 World Of Whiskies</v>
          </cell>
          <cell r="C9157" t="str">
            <v>Others - Pimms 2 for £15 (70cl)</v>
          </cell>
          <cell r="D9157">
            <v>0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  <cell r="K9157" t="str">
            <v>/0</v>
          </cell>
          <cell r="L9157">
            <v>19</v>
          </cell>
          <cell r="M9157" t="str">
            <v>Jul/Aug</v>
          </cell>
          <cell r="N9157">
            <v>35</v>
          </cell>
        </row>
        <row r="9158">
          <cell r="A9158" t="str">
            <v>2006/07 W19</v>
          </cell>
          <cell r="B9158" t="str">
            <v>122 - LHR T2 World Of Whiskies</v>
          </cell>
          <cell r="C9158" t="str">
            <v>Other - 2 for £30 Sauza</v>
          </cell>
          <cell r="D9158">
            <v>0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  <cell r="K9158" t="str">
            <v>/0</v>
          </cell>
          <cell r="L9158">
            <v>19</v>
          </cell>
          <cell r="M9158" t="str">
            <v>Jul/Aug</v>
          </cell>
          <cell r="N9158">
            <v>58</v>
          </cell>
        </row>
        <row r="9159">
          <cell r="A9159" t="str">
            <v>2006/07 W19</v>
          </cell>
          <cell r="B9159" t="str">
            <v>122 - LHR T2 World Of Whiskies</v>
          </cell>
          <cell r="C9159" t="str">
            <v>Others - 2 for £20 ATA (70cl)</v>
          </cell>
          <cell r="D9159">
            <v>0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  <cell r="K9159" t="str">
            <v>/0</v>
          </cell>
          <cell r="L9159">
            <v>19</v>
          </cell>
          <cell r="M9159" t="str">
            <v>Jul/Aug</v>
          </cell>
          <cell r="N9159">
            <v>32</v>
          </cell>
        </row>
        <row r="9160">
          <cell r="A9160" t="str">
            <v>2006/07 W19</v>
          </cell>
          <cell r="B9160" t="str">
            <v>122 - LHR T2 World Of Whiskies</v>
          </cell>
          <cell r="C9160" t="str">
            <v>Others - 2 for £15 Fortified</v>
          </cell>
          <cell r="D9160">
            <v>0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0</v>
          </cell>
          <cell r="K9160" t="str">
            <v>/0</v>
          </cell>
          <cell r="L9160">
            <v>19</v>
          </cell>
          <cell r="M9160" t="str">
            <v>Jul/Aug</v>
          </cell>
          <cell r="N9160">
            <v>59</v>
          </cell>
        </row>
        <row r="9161">
          <cell r="A9161" t="str">
            <v>2006/07 W19</v>
          </cell>
          <cell r="B9161" t="str">
            <v>131 - LHR T3 World Of Whiskies</v>
          </cell>
          <cell r="C9161" t="str">
            <v>Liquor</v>
          </cell>
          <cell r="D9161">
            <v>23843.19</v>
          </cell>
          <cell r="E9161">
            <v>15036.13</v>
          </cell>
          <cell r="F9161">
            <v>690</v>
          </cell>
          <cell r="G9161">
            <v>1484.46</v>
          </cell>
          <cell r="H9161">
            <v>369.74</v>
          </cell>
          <cell r="I9161">
            <v>63</v>
          </cell>
          <cell r="J9161">
            <v>2763</v>
          </cell>
          <cell r="K9161">
            <v>34578.5</v>
          </cell>
          <cell r="L9161">
            <v>19</v>
          </cell>
          <cell r="M9161" t="str">
            <v>Jul/Aug</v>
          </cell>
          <cell r="N9161">
            <v>1</v>
          </cell>
        </row>
        <row r="9162">
          <cell r="A9162" t="str">
            <v>2006/07 W19</v>
          </cell>
          <cell r="B9162" t="str">
            <v>131 - LHR T3 World Of Whiskies</v>
          </cell>
          <cell r="C9162" t="str">
            <v>Tobacco</v>
          </cell>
          <cell r="D9162">
            <v>5814.8</v>
          </cell>
          <cell r="E9162">
            <v>3603.89</v>
          </cell>
          <cell r="F9162">
            <v>265</v>
          </cell>
          <cell r="G9162">
            <v>104.15</v>
          </cell>
          <cell r="H9162">
            <v>14.62</v>
          </cell>
          <cell r="I9162">
            <v>9</v>
          </cell>
          <cell r="J9162">
            <v>3167</v>
          </cell>
          <cell r="K9162">
            <v>27154.34</v>
          </cell>
          <cell r="L9162">
            <v>19</v>
          </cell>
          <cell r="M9162" t="str">
            <v>Jul/Aug</v>
          </cell>
          <cell r="N9162">
            <v>2</v>
          </cell>
        </row>
        <row r="9163">
          <cell r="A9163" t="str">
            <v>2006/07 W19</v>
          </cell>
          <cell r="B9163" t="str">
            <v>131 - LHR T3 World Of Whiskies</v>
          </cell>
          <cell r="C9163" t="str">
            <v>Perfumery</v>
          </cell>
          <cell r="D9163">
            <v>0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47</v>
          </cell>
          <cell r="K9163" t="str">
            <v>/0</v>
          </cell>
          <cell r="L9163">
            <v>19</v>
          </cell>
          <cell r="M9163" t="str">
            <v>Jul/Aug</v>
          </cell>
          <cell r="N9163">
            <v>3</v>
          </cell>
        </row>
        <row r="9164">
          <cell r="A9164" t="str">
            <v>2006/07 W19</v>
          </cell>
          <cell r="B9164" t="str">
            <v>131 - LHR T3 World Of Whiskies</v>
          </cell>
          <cell r="C9164" t="str">
            <v>Food</v>
          </cell>
          <cell r="D9164">
            <v>0</v>
          </cell>
          <cell r="E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  <cell r="K9164" t="str">
            <v>/0</v>
          </cell>
          <cell r="L9164">
            <v>19</v>
          </cell>
          <cell r="M9164" t="str">
            <v>Jul/Aug</v>
          </cell>
          <cell r="N9164">
            <v>4</v>
          </cell>
        </row>
        <row r="9165">
          <cell r="A9165" t="str">
            <v>2006/07 W19</v>
          </cell>
          <cell r="B9165" t="str">
            <v>131 - LHR T3 World Of Whiskies</v>
          </cell>
          <cell r="C9165" t="str">
            <v>Tax Free</v>
          </cell>
          <cell r="D9165">
            <v>512.16999999999996</v>
          </cell>
          <cell r="E9165">
            <v>295.17</v>
          </cell>
          <cell r="F9165">
            <v>28</v>
          </cell>
          <cell r="G9165">
            <v>0</v>
          </cell>
          <cell r="H9165">
            <v>0</v>
          </cell>
          <cell r="I9165">
            <v>0</v>
          </cell>
          <cell r="J9165">
            <v>240024</v>
          </cell>
          <cell r="K9165">
            <v>1860186</v>
          </cell>
          <cell r="L9165">
            <v>19</v>
          </cell>
          <cell r="M9165" t="str">
            <v>Jul/Aug</v>
          </cell>
          <cell r="N9165">
            <v>5</v>
          </cell>
        </row>
        <row r="9166">
          <cell r="A9166" t="str">
            <v>2006/07 W19</v>
          </cell>
          <cell r="B9166" t="str">
            <v>131 - LHR T3 World Of Whiskies</v>
          </cell>
          <cell r="C9166" t="str">
            <v>Unclassified Products</v>
          </cell>
          <cell r="D9166">
            <v>0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  <cell r="K9166" t="str">
            <v>/0</v>
          </cell>
          <cell r="L9166">
            <v>19</v>
          </cell>
          <cell r="M9166" t="str">
            <v>Jul/Aug</v>
          </cell>
          <cell r="N9166">
            <v>6</v>
          </cell>
        </row>
        <row r="9167">
          <cell r="A9167" t="str">
            <v>2006/07 W19</v>
          </cell>
          <cell r="B9167" t="str">
            <v>131 - LHR T3 World Of Whiskies</v>
          </cell>
          <cell r="C9167" t="str">
            <v>Spirits</v>
          </cell>
          <cell r="D9167">
            <v>23843.19</v>
          </cell>
          <cell r="E9167">
            <v>15036.13</v>
          </cell>
          <cell r="F9167">
            <v>690</v>
          </cell>
          <cell r="G9167">
            <v>1484.46</v>
          </cell>
          <cell r="H9167">
            <v>369.74</v>
          </cell>
          <cell r="I9167">
            <v>63</v>
          </cell>
          <cell r="J9167">
            <v>2751</v>
          </cell>
          <cell r="K9167">
            <v>34428.33</v>
          </cell>
          <cell r="L9167">
            <v>19</v>
          </cell>
          <cell r="M9167" t="str">
            <v>Jul/Aug</v>
          </cell>
          <cell r="N9167">
            <v>7</v>
          </cell>
        </row>
        <row r="9168">
          <cell r="A9168" t="str">
            <v>2006/07 W19</v>
          </cell>
          <cell r="B9168" t="str">
            <v>131 - LHR T3 World Of Whiskies</v>
          </cell>
          <cell r="C9168" t="str">
            <v>Fortified Wines</v>
          </cell>
          <cell r="D9168">
            <v>0</v>
          </cell>
          <cell r="E9168">
            <v>0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12</v>
          </cell>
          <cell r="K9168" t="str">
            <v>/0</v>
          </cell>
          <cell r="L9168">
            <v>19</v>
          </cell>
          <cell r="M9168" t="str">
            <v>Jul/Aug</v>
          </cell>
          <cell r="N9168">
            <v>10</v>
          </cell>
        </row>
        <row r="9169">
          <cell r="A9169" t="str">
            <v>2006/07 W19</v>
          </cell>
          <cell r="B9169" t="str">
            <v>131 - LHR T3 World Of Whiskies</v>
          </cell>
          <cell r="C9169" t="str">
            <v>Others</v>
          </cell>
          <cell r="D9169">
            <v>0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  <cell r="K9169" t="str">
            <v>/0</v>
          </cell>
          <cell r="L9169">
            <v>19</v>
          </cell>
          <cell r="M9169" t="str">
            <v>Jul/Aug</v>
          </cell>
          <cell r="N9169">
            <v>11</v>
          </cell>
        </row>
        <row r="9170">
          <cell r="A9170" t="str">
            <v>2006/07 W19</v>
          </cell>
          <cell r="B9170" t="str">
            <v>131 - LHR T3 World Of Whiskies</v>
          </cell>
          <cell r="C9170" t="str">
            <v>Champagne</v>
          </cell>
          <cell r="D9170">
            <v>0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  <cell r="K9170" t="str">
            <v>/0</v>
          </cell>
          <cell r="L9170">
            <v>19</v>
          </cell>
          <cell r="M9170" t="str">
            <v>Jul/Aug</v>
          </cell>
          <cell r="N9170">
            <v>8</v>
          </cell>
        </row>
        <row r="9171">
          <cell r="A9171" t="str">
            <v>2006/07 W19</v>
          </cell>
          <cell r="B9171" t="str">
            <v>131 - LHR T3 World Of Whiskies</v>
          </cell>
          <cell r="C9171" t="str">
            <v>Wines</v>
          </cell>
          <cell r="D9171">
            <v>0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  <cell r="K9171" t="str">
            <v>/0</v>
          </cell>
          <cell r="L9171">
            <v>19</v>
          </cell>
          <cell r="M9171" t="str">
            <v>Jul/Aug</v>
          </cell>
          <cell r="N9171">
            <v>9</v>
          </cell>
        </row>
        <row r="9172">
          <cell r="A9172" t="str">
            <v>2006/07 W19</v>
          </cell>
          <cell r="B9172" t="str">
            <v>131 - LHR T3 World Of Whiskies</v>
          </cell>
          <cell r="C9172" t="str">
            <v>Unclassified Liquor</v>
          </cell>
          <cell r="D9172">
            <v>0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  <cell r="K9172" t="str">
            <v>/0</v>
          </cell>
          <cell r="L9172">
            <v>19</v>
          </cell>
          <cell r="M9172" t="str">
            <v>Jul/Aug</v>
          </cell>
          <cell r="N9172">
            <v>12</v>
          </cell>
        </row>
        <row r="9173">
          <cell r="A9173" t="str">
            <v>2006/07 W19</v>
          </cell>
          <cell r="B9173" t="str">
            <v>131 - LHR T3 World Of Whiskies</v>
          </cell>
          <cell r="C9173" t="str">
            <v>Value - 2 for £15</v>
          </cell>
          <cell r="D9173">
            <v>46</v>
          </cell>
          <cell r="E9173">
            <v>35.17</v>
          </cell>
          <cell r="F9173">
            <v>4</v>
          </cell>
          <cell r="G9173">
            <v>0</v>
          </cell>
          <cell r="H9173">
            <v>0</v>
          </cell>
          <cell r="I9173">
            <v>0</v>
          </cell>
          <cell r="J9173">
            <v>15</v>
          </cell>
          <cell r="K9173">
            <v>40.61</v>
          </cell>
          <cell r="L9173">
            <v>19</v>
          </cell>
          <cell r="M9173" t="str">
            <v>Jul/Aug</v>
          </cell>
          <cell r="N9173">
            <v>31</v>
          </cell>
        </row>
        <row r="9174">
          <cell r="A9174" t="str">
            <v>2006/07 W19</v>
          </cell>
          <cell r="B9174" t="str">
            <v>131 - LHR T3 World Of Whiskies</v>
          </cell>
          <cell r="C9174" t="str">
            <v>Value - 2 for £20 Bombay Saphire</v>
          </cell>
          <cell r="D9174">
            <v>0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  <cell r="K9174" t="str">
            <v>/0</v>
          </cell>
          <cell r="L9174">
            <v>19</v>
          </cell>
          <cell r="M9174" t="str">
            <v>Jul/Aug</v>
          </cell>
          <cell r="N9174">
            <v>45</v>
          </cell>
        </row>
        <row r="9175">
          <cell r="A9175" t="str">
            <v>2006/07 W19</v>
          </cell>
          <cell r="B9175" t="str">
            <v>131 - LHR T3 World Of Whiskies</v>
          </cell>
          <cell r="C9175" t="str">
            <v>Value - Baileys 2 for £20</v>
          </cell>
          <cell r="D9175">
            <v>0</v>
          </cell>
          <cell r="E9175">
            <v>0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  <cell r="K9175" t="str">
            <v>/0</v>
          </cell>
          <cell r="L9175">
            <v>19</v>
          </cell>
          <cell r="M9175" t="str">
            <v>Jul/Aug</v>
          </cell>
          <cell r="N9175">
            <v>39</v>
          </cell>
        </row>
        <row r="9176">
          <cell r="A9176" t="str">
            <v>2006/07 W19</v>
          </cell>
          <cell r="B9176" t="str">
            <v>131 - LHR T3 World Of Whiskies</v>
          </cell>
          <cell r="C9176" t="str">
            <v>Value - Baileys Twin @ £20</v>
          </cell>
          <cell r="D9176">
            <v>0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  <cell r="K9176" t="str">
            <v>/0</v>
          </cell>
          <cell r="L9176">
            <v>19</v>
          </cell>
          <cell r="M9176" t="str">
            <v>Jul/Aug</v>
          </cell>
          <cell r="N9176">
            <v>51</v>
          </cell>
        </row>
        <row r="9177">
          <cell r="A9177" t="str">
            <v>2006/07 W19</v>
          </cell>
          <cell r="B9177" t="str">
            <v>131 - LHR T3 World Of Whiskies</v>
          </cell>
          <cell r="C9177" t="str">
            <v>Value - Twins @ £15</v>
          </cell>
          <cell r="D9177">
            <v>0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  <cell r="K9177" t="str">
            <v>/0</v>
          </cell>
          <cell r="L9177">
            <v>19</v>
          </cell>
          <cell r="M9177" t="str">
            <v>Jul/Aug</v>
          </cell>
          <cell r="N9177">
            <v>36</v>
          </cell>
        </row>
        <row r="9178">
          <cell r="A9178" t="str">
            <v>2006/07 W19</v>
          </cell>
          <cell r="B9178" t="str">
            <v>131 - LHR T3 World Of Whiskies</v>
          </cell>
          <cell r="C9178" t="str">
            <v>Malt - 2 For £45 (6 glenmorangie + 2)</v>
          </cell>
          <cell r="D9178">
            <v>867.39</v>
          </cell>
          <cell r="E9178">
            <v>552.52</v>
          </cell>
          <cell r="F9178">
            <v>33</v>
          </cell>
          <cell r="G9178">
            <v>185.96</v>
          </cell>
          <cell r="H9178">
            <v>49.22</v>
          </cell>
          <cell r="I9178">
            <v>7</v>
          </cell>
          <cell r="J9178">
            <v>100</v>
          </cell>
          <cell r="K9178">
            <v>791.67</v>
          </cell>
          <cell r="L9178">
            <v>19</v>
          </cell>
          <cell r="M9178" t="str">
            <v>Jul/Aug</v>
          </cell>
          <cell r="N9178">
            <v>30</v>
          </cell>
        </row>
        <row r="9179">
          <cell r="A9179" t="str">
            <v>2006/07 W19</v>
          </cell>
          <cell r="B9179" t="str">
            <v>131 - LHR T3 World Of Whiskies</v>
          </cell>
          <cell r="C9179" t="str">
            <v>Malt - Save £5 Glenmorangie Traditional</v>
          </cell>
          <cell r="D9179">
            <v>39.99</v>
          </cell>
          <cell r="E9179">
            <v>28.56</v>
          </cell>
          <cell r="F9179">
            <v>1</v>
          </cell>
          <cell r="G9179">
            <v>0</v>
          </cell>
          <cell r="H9179">
            <v>0</v>
          </cell>
          <cell r="I9179">
            <v>0</v>
          </cell>
          <cell r="J9179">
            <v>8</v>
          </cell>
          <cell r="K9179">
            <v>91.44</v>
          </cell>
          <cell r="L9179">
            <v>19</v>
          </cell>
          <cell r="M9179" t="str">
            <v>Jul/Aug</v>
          </cell>
          <cell r="N9179">
            <v>44</v>
          </cell>
        </row>
        <row r="9180">
          <cell r="A9180" t="str">
            <v>2006/07 W19</v>
          </cell>
          <cell r="B9180" t="str">
            <v>131 - LHR T3 World Of Whiskies</v>
          </cell>
          <cell r="C9180" t="str">
            <v>Cognac - XO @ £45</v>
          </cell>
          <cell r="D9180">
            <v>0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  <cell r="K9180" t="str">
            <v>/0</v>
          </cell>
          <cell r="L9180">
            <v>19</v>
          </cell>
          <cell r="M9180" t="str">
            <v>Jul/Aug</v>
          </cell>
          <cell r="N9180">
            <v>37</v>
          </cell>
        </row>
        <row r="9181">
          <cell r="A9181" t="str">
            <v>2006/07 W19</v>
          </cell>
          <cell r="B9181" t="str">
            <v>131 - LHR T3 World Of Whiskies</v>
          </cell>
          <cell r="C9181" t="str">
            <v>Cognac - VSOP 2 for £45</v>
          </cell>
          <cell r="D9181">
            <v>0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  <cell r="K9181" t="str">
            <v>/0</v>
          </cell>
          <cell r="L9181">
            <v>19</v>
          </cell>
          <cell r="M9181" t="str">
            <v>Jul/Aug</v>
          </cell>
          <cell r="N9181">
            <v>41</v>
          </cell>
        </row>
        <row r="9182">
          <cell r="A9182" t="str">
            <v>2006/07 W19</v>
          </cell>
          <cell r="B9182" t="str">
            <v>131 - LHR T3 World Of Whiskies</v>
          </cell>
          <cell r="C9182" t="str">
            <v>Cognac - Only £17_99 VS Especiale</v>
          </cell>
          <cell r="D9182">
            <v>0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  <cell r="K9182" t="str">
            <v>/0</v>
          </cell>
          <cell r="L9182">
            <v>19</v>
          </cell>
          <cell r="M9182" t="str">
            <v>Jul/Aug</v>
          </cell>
          <cell r="N9182">
            <v>42</v>
          </cell>
        </row>
        <row r="9183">
          <cell r="A9183" t="str">
            <v>2006/07 W19</v>
          </cell>
          <cell r="B9183" t="str">
            <v>131 - LHR T3 World Of Whiskies</v>
          </cell>
          <cell r="C9183" t="str">
            <v>Deluxe - Chivas 2 for £30</v>
          </cell>
          <cell r="D9183">
            <v>99.95</v>
          </cell>
          <cell r="E9183">
            <v>69.45</v>
          </cell>
          <cell r="F9183">
            <v>5</v>
          </cell>
          <cell r="G9183">
            <v>0</v>
          </cell>
          <cell r="H9183">
            <v>0</v>
          </cell>
          <cell r="I9183">
            <v>0</v>
          </cell>
          <cell r="J9183">
            <v>5</v>
          </cell>
          <cell r="K9183">
            <v>30.5</v>
          </cell>
          <cell r="L9183">
            <v>19</v>
          </cell>
          <cell r="M9183" t="str">
            <v>Jul/Aug</v>
          </cell>
          <cell r="N9183">
            <v>49</v>
          </cell>
        </row>
        <row r="9184">
          <cell r="A9184" t="str">
            <v>2006/07 W19</v>
          </cell>
          <cell r="B9184" t="str">
            <v>131 - LHR T3 World Of Whiskies</v>
          </cell>
          <cell r="C9184" t="str">
            <v>Deluxe - Chivas Twin for £30</v>
          </cell>
          <cell r="D9184">
            <v>77.98</v>
          </cell>
          <cell r="E9184">
            <v>53.58</v>
          </cell>
          <cell r="F9184">
            <v>2</v>
          </cell>
          <cell r="G9184">
            <v>0</v>
          </cell>
          <cell r="H9184">
            <v>0</v>
          </cell>
          <cell r="I9184">
            <v>0</v>
          </cell>
          <cell r="J9184">
            <v>4</v>
          </cell>
          <cell r="K9184">
            <v>48.8</v>
          </cell>
          <cell r="L9184">
            <v>19</v>
          </cell>
          <cell r="M9184" t="str">
            <v>Jul/Aug</v>
          </cell>
          <cell r="N9184">
            <v>38</v>
          </cell>
        </row>
        <row r="9185">
          <cell r="A9185" t="str">
            <v>2006/07 W19</v>
          </cell>
          <cell r="B9185" t="str">
            <v>131 - LHR T3 World Of Whiskies</v>
          </cell>
          <cell r="C9185" t="str">
            <v>Deluxe - Chivas Triple Pack @ £45</v>
          </cell>
          <cell r="D9185">
            <v>0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4</v>
          </cell>
          <cell r="K9185" t="str">
            <v>/0</v>
          </cell>
          <cell r="L9185">
            <v>19</v>
          </cell>
          <cell r="M9185" t="str">
            <v>Jul/Aug</v>
          </cell>
          <cell r="N9185">
            <v>54</v>
          </cell>
        </row>
        <row r="9186">
          <cell r="A9186" t="str">
            <v>2006/07 W19</v>
          </cell>
          <cell r="B9186" t="str">
            <v>131 - LHR T3 World Of Whiskies</v>
          </cell>
          <cell r="C9186" t="str">
            <v>Deluxe - Chivas Save £5 18yo</v>
          </cell>
          <cell r="D9186">
            <v>209.94</v>
          </cell>
          <cell r="E9186">
            <v>143.58000000000001</v>
          </cell>
          <cell r="F9186">
            <v>6</v>
          </cell>
          <cell r="G9186">
            <v>0</v>
          </cell>
          <cell r="H9186">
            <v>0</v>
          </cell>
          <cell r="I9186">
            <v>0</v>
          </cell>
          <cell r="J9186">
            <v>5</v>
          </cell>
          <cell r="K9186">
            <v>55.3</v>
          </cell>
          <cell r="L9186">
            <v>19</v>
          </cell>
          <cell r="M9186" t="str">
            <v>Jul/Aug</v>
          </cell>
          <cell r="N9186">
            <v>50</v>
          </cell>
        </row>
        <row r="9187">
          <cell r="A9187" t="str">
            <v>2006/07 W19</v>
          </cell>
          <cell r="B9187" t="str">
            <v>131 - LHR T3 World Of Whiskies</v>
          </cell>
          <cell r="C9187" t="str">
            <v>Deluxe - Chivas Royal Salute get Chivas 18yo</v>
          </cell>
          <cell r="D9187">
            <v>299.95</v>
          </cell>
          <cell r="E9187">
            <v>193.6</v>
          </cell>
          <cell r="F9187">
            <v>5</v>
          </cell>
          <cell r="G9187">
            <v>0</v>
          </cell>
          <cell r="H9187">
            <v>0</v>
          </cell>
          <cell r="I9187">
            <v>0</v>
          </cell>
          <cell r="J9187">
            <v>5</v>
          </cell>
          <cell r="K9187">
            <v>106.35</v>
          </cell>
          <cell r="L9187">
            <v>19</v>
          </cell>
          <cell r="M9187" t="str">
            <v>Jul/Aug</v>
          </cell>
          <cell r="N9187">
            <v>57</v>
          </cell>
        </row>
        <row r="9188">
          <cell r="A9188" t="str">
            <v>2006/07 W19</v>
          </cell>
          <cell r="B9188" t="str">
            <v>131 - LHR T3 World Of Whiskies</v>
          </cell>
          <cell r="C9188" t="str">
            <v>Deluxe - Dewars 2 for £30 ATA</v>
          </cell>
          <cell r="D9188">
            <v>109.99</v>
          </cell>
          <cell r="E9188">
            <v>23.31</v>
          </cell>
          <cell r="F9188">
            <v>7</v>
          </cell>
          <cell r="G9188">
            <v>90</v>
          </cell>
          <cell r="H9188">
            <v>8.61</v>
          </cell>
          <cell r="I9188">
            <v>6</v>
          </cell>
          <cell r="J9188">
            <v>24</v>
          </cell>
          <cell r="K9188">
            <v>126.96</v>
          </cell>
          <cell r="L9188">
            <v>19</v>
          </cell>
          <cell r="M9188" t="str">
            <v>Jul/Aug</v>
          </cell>
          <cell r="N9188">
            <v>40</v>
          </cell>
        </row>
        <row r="9189">
          <cell r="A9189" t="str">
            <v>2006/07 W19</v>
          </cell>
          <cell r="B9189" t="str">
            <v>131 - LHR T3 World Of Whiskies</v>
          </cell>
          <cell r="C9189" t="str">
            <v>Deluxe - JW Blue get a free 20cl Gold (Sept Only)</v>
          </cell>
          <cell r="D9189">
            <v>381.4</v>
          </cell>
          <cell r="E9189">
            <v>222.25</v>
          </cell>
          <cell r="F9189">
            <v>5</v>
          </cell>
          <cell r="G9189">
            <v>0</v>
          </cell>
          <cell r="H9189">
            <v>0</v>
          </cell>
          <cell r="I9189">
            <v>0</v>
          </cell>
          <cell r="J9189">
            <v>8</v>
          </cell>
          <cell r="K9189">
            <v>254.64</v>
          </cell>
          <cell r="L9189">
            <v>19</v>
          </cell>
          <cell r="M9189" t="str">
            <v>Jul/Aug</v>
          </cell>
          <cell r="N9189">
            <v>46</v>
          </cell>
        </row>
        <row r="9190">
          <cell r="A9190" t="str">
            <v>2006/07 W19</v>
          </cell>
          <cell r="B9190" t="str">
            <v>131 - LHR T3 World Of Whiskies</v>
          </cell>
          <cell r="C9190" t="str">
            <v>Deluxe - Free 20cl bottle (linked to JW Blue) (Sept Only)</v>
          </cell>
          <cell r="D9190">
            <v>82.44</v>
          </cell>
          <cell r="E9190">
            <v>66.3</v>
          </cell>
          <cell r="F9190">
            <v>6</v>
          </cell>
          <cell r="G9190">
            <v>0</v>
          </cell>
          <cell r="H9190">
            <v>0</v>
          </cell>
          <cell r="I9190">
            <v>0</v>
          </cell>
          <cell r="J9190">
            <v>18</v>
          </cell>
          <cell r="K9190">
            <v>107.82</v>
          </cell>
          <cell r="L9190">
            <v>19</v>
          </cell>
          <cell r="M9190" t="str">
            <v>Jul/Aug</v>
          </cell>
          <cell r="N9190">
            <v>47</v>
          </cell>
        </row>
        <row r="9191">
          <cell r="A9191" t="str">
            <v>2006/07 W19</v>
          </cell>
          <cell r="B9191" t="str">
            <v>131 - LHR T3 World Of Whiskies</v>
          </cell>
          <cell r="C9191" t="str">
            <v>Champagne - Piper Florens Louis 2 for £30</v>
          </cell>
          <cell r="D9191">
            <v>0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0</v>
          </cell>
          <cell r="K9191" t="str">
            <v>/0</v>
          </cell>
          <cell r="L9191">
            <v>19</v>
          </cell>
          <cell r="M9191" t="str">
            <v>Jul/Aug</v>
          </cell>
          <cell r="N9191">
            <v>53</v>
          </cell>
        </row>
        <row r="9192">
          <cell r="A9192" t="str">
            <v>2006/07 W19</v>
          </cell>
          <cell r="B9192" t="str">
            <v>131 - LHR T3 World Of Whiskies</v>
          </cell>
          <cell r="C9192" t="str">
            <v>Champagne - Piper Florens Louis Twin for £30</v>
          </cell>
          <cell r="D9192">
            <v>0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0</v>
          </cell>
          <cell r="J9192">
            <v>0</v>
          </cell>
          <cell r="K9192" t="str">
            <v>/0</v>
          </cell>
          <cell r="L9192">
            <v>19</v>
          </cell>
          <cell r="M9192" t="str">
            <v>Jul/Aug</v>
          </cell>
          <cell r="N9192">
            <v>33</v>
          </cell>
        </row>
        <row r="9193">
          <cell r="A9193" t="str">
            <v>2006/07 W19</v>
          </cell>
          <cell r="B9193" t="str">
            <v>131 - LHR T3 World Of Whiskies</v>
          </cell>
          <cell r="C9193" t="str">
            <v>Champagne - Charles Heidseick 2 for £35</v>
          </cell>
          <cell r="D9193">
            <v>0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  <cell r="K9193" t="str">
            <v>/0</v>
          </cell>
          <cell r="L9193">
            <v>19</v>
          </cell>
          <cell r="M9193" t="str">
            <v>Jul/Aug</v>
          </cell>
          <cell r="N9193">
            <v>55</v>
          </cell>
        </row>
        <row r="9194">
          <cell r="A9194" t="str">
            <v>2006/07 W19</v>
          </cell>
          <cell r="B9194" t="str">
            <v>131 - LHR T3 World Of Whiskies</v>
          </cell>
          <cell r="C9194" t="str">
            <v>Champagne - Canard Twin for £25</v>
          </cell>
          <cell r="D9194">
            <v>0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  <cell r="K9194" t="str">
            <v>/0</v>
          </cell>
          <cell r="L9194">
            <v>19</v>
          </cell>
          <cell r="M9194" t="str">
            <v>Jul/Aug</v>
          </cell>
          <cell r="N9194">
            <v>52</v>
          </cell>
        </row>
        <row r="9195">
          <cell r="A9195" t="str">
            <v>2006/07 W19</v>
          </cell>
          <cell r="B9195" t="str">
            <v>131 - LHR T3 World Of Whiskies</v>
          </cell>
          <cell r="C9195" t="str">
            <v>Wine - Beringer 3 for £15</v>
          </cell>
          <cell r="D9195">
            <v>0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  <cell r="K9195" t="str">
            <v>/0</v>
          </cell>
          <cell r="L9195">
            <v>19</v>
          </cell>
          <cell r="M9195" t="str">
            <v>Jul/Aug</v>
          </cell>
          <cell r="N9195">
            <v>43</v>
          </cell>
        </row>
        <row r="9196">
          <cell r="A9196" t="str">
            <v>2006/07 W19</v>
          </cell>
          <cell r="B9196" t="str">
            <v>131 - LHR T3 World Of Whiskies</v>
          </cell>
          <cell r="C9196" t="str">
            <v>Wine - Rosemount BOGOF</v>
          </cell>
          <cell r="D9196">
            <v>0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  <cell r="K9196" t="str">
            <v>/0</v>
          </cell>
          <cell r="L9196">
            <v>19</v>
          </cell>
          <cell r="M9196" t="str">
            <v>Jul/Aug</v>
          </cell>
          <cell r="N9196">
            <v>56</v>
          </cell>
        </row>
        <row r="9197">
          <cell r="A9197" t="str">
            <v>2006/07 W19</v>
          </cell>
          <cell r="B9197" t="str">
            <v>131 - LHR T3 World Of Whiskies</v>
          </cell>
          <cell r="C9197" t="str">
            <v>WOW - 2 for £45 Malt</v>
          </cell>
          <cell r="D9197">
            <v>447.84</v>
          </cell>
          <cell r="E9197">
            <v>288.27999999999997</v>
          </cell>
          <cell r="F9197">
            <v>16</v>
          </cell>
          <cell r="G9197">
            <v>81.97</v>
          </cell>
          <cell r="H9197">
            <v>21.49</v>
          </cell>
          <cell r="I9197">
            <v>3</v>
          </cell>
          <cell r="J9197">
            <v>63</v>
          </cell>
          <cell r="K9197">
            <v>478.72</v>
          </cell>
          <cell r="L9197">
            <v>19</v>
          </cell>
          <cell r="M9197" t="str">
            <v>Jul/Aug</v>
          </cell>
          <cell r="N9197">
            <v>34</v>
          </cell>
        </row>
        <row r="9198">
          <cell r="A9198" t="str">
            <v>2006/07 W19</v>
          </cell>
          <cell r="B9198" t="str">
            <v>131 - LHR T3 World Of Whiskies</v>
          </cell>
          <cell r="C9198" t="str">
            <v>WOW - Connemara 2 for £30</v>
          </cell>
          <cell r="D9198">
            <v>17.989999999999998</v>
          </cell>
          <cell r="E9198">
            <v>13.31</v>
          </cell>
          <cell r="F9198">
            <v>1</v>
          </cell>
          <cell r="G9198">
            <v>0</v>
          </cell>
          <cell r="H9198">
            <v>0</v>
          </cell>
          <cell r="I9198">
            <v>0</v>
          </cell>
          <cell r="J9198">
            <v>7</v>
          </cell>
          <cell r="K9198">
            <v>32.76</v>
          </cell>
          <cell r="L9198">
            <v>19</v>
          </cell>
          <cell r="M9198" t="str">
            <v>Jul/Aug</v>
          </cell>
          <cell r="N9198">
            <v>60</v>
          </cell>
        </row>
        <row r="9199">
          <cell r="A9199" t="str">
            <v>2006/07 W19</v>
          </cell>
          <cell r="B9199" t="str">
            <v>131 - LHR T3 World Of Whiskies</v>
          </cell>
          <cell r="C9199" t="str">
            <v>Others - 2 for £25 (glayva, disaronno)</v>
          </cell>
          <cell r="D9199">
            <v>0</v>
          </cell>
          <cell r="E9199">
            <v>0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  <cell r="K9199" t="str">
            <v>/0</v>
          </cell>
          <cell r="L9199">
            <v>19</v>
          </cell>
          <cell r="M9199" t="str">
            <v>Jul/Aug</v>
          </cell>
          <cell r="N9199">
            <v>48</v>
          </cell>
        </row>
        <row r="9200">
          <cell r="A9200" t="str">
            <v>2006/07 W19</v>
          </cell>
          <cell r="B9200" t="str">
            <v>131 - LHR T3 World Of Whiskies</v>
          </cell>
          <cell r="C9200" t="str">
            <v>Others - Pimms 2 for £15 (70cl)</v>
          </cell>
          <cell r="D9200">
            <v>0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  <cell r="K9200" t="str">
            <v>/0</v>
          </cell>
          <cell r="L9200">
            <v>19</v>
          </cell>
          <cell r="M9200" t="str">
            <v>Jul/Aug</v>
          </cell>
          <cell r="N9200">
            <v>35</v>
          </cell>
        </row>
        <row r="9201">
          <cell r="A9201" t="str">
            <v>2006/07 W19</v>
          </cell>
          <cell r="B9201" t="str">
            <v>131 - LHR T3 World Of Whiskies</v>
          </cell>
          <cell r="C9201" t="str">
            <v>Other - 2 for £30 Sauza</v>
          </cell>
          <cell r="D9201">
            <v>0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  <cell r="K9201" t="str">
            <v>/0</v>
          </cell>
          <cell r="L9201">
            <v>19</v>
          </cell>
          <cell r="M9201" t="str">
            <v>Jul/Aug</v>
          </cell>
          <cell r="N9201">
            <v>58</v>
          </cell>
        </row>
        <row r="9202">
          <cell r="A9202" t="str">
            <v>2006/07 W19</v>
          </cell>
          <cell r="B9202" t="str">
            <v>131 - LHR T3 World Of Whiskies</v>
          </cell>
          <cell r="C9202" t="str">
            <v>Others - 2 for £20 ATA (70cl)</v>
          </cell>
          <cell r="D9202">
            <v>0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  <cell r="K9202" t="str">
            <v>/0</v>
          </cell>
          <cell r="L9202">
            <v>19</v>
          </cell>
          <cell r="M9202" t="str">
            <v>Jul/Aug</v>
          </cell>
          <cell r="N9202">
            <v>32</v>
          </cell>
        </row>
        <row r="9203">
          <cell r="A9203" t="str">
            <v>2006/07 W19</v>
          </cell>
          <cell r="B9203" t="str">
            <v>131 - LHR T3 World Of Whiskies</v>
          </cell>
          <cell r="C9203" t="str">
            <v>Others - 2 for £15 Fortified</v>
          </cell>
          <cell r="D9203">
            <v>0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  <cell r="K9203" t="str">
            <v>/0</v>
          </cell>
          <cell r="L9203">
            <v>19</v>
          </cell>
          <cell r="M9203" t="str">
            <v>Jul/Aug</v>
          </cell>
          <cell r="N9203">
            <v>59</v>
          </cell>
        </row>
        <row r="9204">
          <cell r="A9204" t="str">
            <v>2006/07 W19</v>
          </cell>
          <cell r="B9204" t="str">
            <v>142 - LHR T4 World Of Whiskies</v>
          </cell>
          <cell r="C9204" t="str">
            <v>Liquor</v>
          </cell>
          <cell r="D9204">
            <v>20832.849999999999</v>
          </cell>
          <cell r="E9204">
            <v>13177.62</v>
          </cell>
          <cell r="F9204">
            <v>625</v>
          </cell>
          <cell r="G9204">
            <v>2514.37</v>
          </cell>
          <cell r="H9204">
            <v>786.08</v>
          </cell>
          <cell r="I9204">
            <v>83</v>
          </cell>
          <cell r="J9204">
            <v>2816</v>
          </cell>
          <cell r="K9204">
            <v>32927.47</v>
          </cell>
          <cell r="L9204">
            <v>19</v>
          </cell>
          <cell r="M9204" t="str">
            <v>Jul/Aug</v>
          </cell>
          <cell r="N9204">
            <v>1</v>
          </cell>
        </row>
        <row r="9205">
          <cell r="A9205" t="str">
            <v>2006/07 W19</v>
          </cell>
          <cell r="B9205" t="str">
            <v>142 - LHR T4 World Of Whiskies</v>
          </cell>
          <cell r="C9205" t="str">
            <v>Tobacco</v>
          </cell>
          <cell r="D9205">
            <v>20616.599999999999</v>
          </cell>
          <cell r="E9205">
            <v>11861.62</v>
          </cell>
          <cell r="F9205">
            <v>496</v>
          </cell>
          <cell r="G9205">
            <v>1408.95</v>
          </cell>
          <cell r="H9205">
            <v>298.68</v>
          </cell>
          <cell r="I9205">
            <v>76</v>
          </cell>
          <cell r="J9205">
            <v>2340</v>
          </cell>
          <cell r="K9205">
            <v>40724.54</v>
          </cell>
          <cell r="L9205">
            <v>19</v>
          </cell>
          <cell r="M9205" t="str">
            <v>Jul/Aug</v>
          </cell>
          <cell r="N9205">
            <v>2</v>
          </cell>
        </row>
        <row r="9206">
          <cell r="A9206" t="str">
            <v>2006/07 W19</v>
          </cell>
          <cell r="B9206" t="str">
            <v>142 - LHR T4 World Of Whiskies</v>
          </cell>
          <cell r="C9206" t="str">
            <v>Perfumery</v>
          </cell>
          <cell r="D9206">
            <v>0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  <cell r="K9206" t="str">
            <v>/0</v>
          </cell>
          <cell r="L9206">
            <v>19</v>
          </cell>
          <cell r="M9206" t="str">
            <v>Jul/Aug</v>
          </cell>
          <cell r="N9206">
            <v>3</v>
          </cell>
        </row>
        <row r="9207">
          <cell r="A9207" t="str">
            <v>2006/07 W19</v>
          </cell>
          <cell r="B9207" t="str">
            <v>142 - LHR T4 World Of Whiskies</v>
          </cell>
          <cell r="C9207" t="str">
            <v>Food</v>
          </cell>
          <cell r="D9207">
            <v>0</v>
          </cell>
          <cell r="E9207">
            <v>0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  <cell r="K9207" t="str">
            <v>/0</v>
          </cell>
          <cell r="L9207">
            <v>19</v>
          </cell>
          <cell r="M9207" t="str">
            <v>Jul/Aug</v>
          </cell>
          <cell r="N9207">
            <v>4</v>
          </cell>
        </row>
        <row r="9208">
          <cell r="A9208" t="str">
            <v>2006/07 W19</v>
          </cell>
          <cell r="B9208" t="str">
            <v>142 - LHR T4 World Of Whiskies</v>
          </cell>
          <cell r="C9208" t="str">
            <v>Tax Free</v>
          </cell>
          <cell r="D9208">
            <v>767.64</v>
          </cell>
          <cell r="E9208">
            <v>440.7</v>
          </cell>
          <cell r="F9208">
            <v>79</v>
          </cell>
          <cell r="G9208">
            <v>115.88</v>
          </cell>
          <cell r="H9208">
            <v>54.4</v>
          </cell>
          <cell r="I9208">
            <v>11</v>
          </cell>
          <cell r="J9208">
            <v>1461</v>
          </cell>
          <cell r="K9208">
            <v>5719.72</v>
          </cell>
          <cell r="L9208">
            <v>19</v>
          </cell>
          <cell r="M9208" t="str">
            <v>Jul/Aug</v>
          </cell>
          <cell r="N9208">
            <v>5</v>
          </cell>
        </row>
        <row r="9209">
          <cell r="A9209" t="str">
            <v>2006/07 W19</v>
          </cell>
          <cell r="B9209" t="str">
            <v>142 - LHR T4 World Of Whiskies</v>
          </cell>
          <cell r="C9209" t="str">
            <v>Unclassified Products</v>
          </cell>
          <cell r="D9209">
            <v>0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  <cell r="K9209" t="str">
            <v>/0</v>
          </cell>
          <cell r="L9209">
            <v>19</v>
          </cell>
          <cell r="M9209" t="str">
            <v>Jul/Aug</v>
          </cell>
          <cell r="N9209">
            <v>6</v>
          </cell>
        </row>
        <row r="9210">
          <cell r="A9210" t="str">
            <v>2006/07 W19</v>
          </cell>
          <cell r="B9210" t="str">
            <v>142 - LHR T4 World Of Whiskies</v>
          </cell>
          <cell r="C9210" t="str">
            <v>Spirits</v>
          </cell>
          <cell r="D9210">
            <v>20832.849999999999</v>
          </cell>
          <cell r="E9210">
            <v>13177.62</v>
          </cell>
          <cell r="F9210">
            <v>625</v>
          </cell>
          <cell r="G9210">
            <v>2514.37</v>
          </cell>
          <cell r="H9210">
            <v>786.08</v>
          </cell>
          <cell r="I9210">
            <v>83</v>
          </cell>
          <cell r="J9210">
            <v>2815</v>
          </cell>
          <cell r="K9210">
            <v>32915.769999999997</v>
          </cell>
          <cell r="L9210">
            <v>19</v>
          </cell>
          <cell r="M9210" t="str">
            <v>Jul/Aug</v>
          </cell>
          <cell r="N9210">
            <v>7</v>
          </cell>
        </row>
        <row r="9211">
          <cell r="A9211" t="str">
            <v>2006/07 W19</v>
          </cell>
          <cell r="B9211" t="str">
            <v>142 - LHR T4 World Of Whiskies</v>
          </cell>
          <cell r="C9211" t="str">
            <v>Fortified Wines</v>
          </cell>
          <cell r="D9211">
            <v>0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  <cell r="K9211" t="str">
            <v>/0</v>
          </cell>
          <cell r="L9211">
            <v>19</v>
          </cell>
          <cell r="M9211" t="str">
            <v>Jul/Aug</v>
          </cell>
          <cell r="N9211">
            <v>10</v>
          </cell>
        </row>
        <row r="9212">
          <cell r="A9212" t="str">
            <v>2006/07 W19</v>
          </cell>
          <cell r="B9212" t="str">
            <v>142 - LHR T4 World Of Whiskies</v>
          </cell>
          <cell r="C9212" t="str">
            <v>Others</v>
          </cell>
          <cell r="D9212">
            <v>0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  <cell r="K9212" t="str">
            <v>/0</v>
          </cell>
          <cell r="L9212">
            <v>19</v>
          </cell>
          <cell r="M9212" t="str">
            <v>Jul/Aug</v>
          </cell>
          <cell r="N9212">
            <v>11</v>
          </cell>
        </row>
        <row r="9213">
          <cell r="A9213" t="str">
            <v>2006/07 W19</v>
          </cell>
          <cell r="B9213" t="str">
            <v>142 - LHR T4 World Of Whiskies</v>
          </cell>
          <cell r="C9213" t="str">
            <v>Champagne</v>
          </cell>
          <cell r="D9213">
            <v>0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1</v>
          </cell>
          <cell r="K9213" t="str">
            <v>/0</v>
          </cell>
          <cell r="L9213">
            <v>19</v>
          </cell>
          <cell r="M9213" t="str">
            <v>Jul/Aug</v>
          </cell>
          <cell r="N9213">
            <v>8</v>
          </cell>
        </row>
        <row r="9214">
          <cell r="A9214" t="str">
            <v>2006/07 W19</v>
          </cell>
          <cell r="B9214" t="str">
            <v>142 - LHR T4 World Of Whiskies</v>
          </cell>
          <cell r="C9214" t="str">
            <v>Wines</v>
          </cell>
          <cell r="D9214">
            <v>0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  <cell r="K9214" t="str">
            <v>/0</v>
          </cell>
          <cell r="L9214">
            <v>19</v>
          </cell>
          <cell r="M9214" t="str">
            <v>Jul/Aug</v>
          </cell>
          <cell r="N9214">
            <v>9</v>
          </cell>
        </row>
        <row r="9215">
          <cell r="A9215" t="str">
            <v>2006/07 W19</v>
          </cell>
          <cell r="B9215" t="str">
            <v>142 - LHR T4 World Of Whiskies</v>
          </cell>
          <cell r="C9215" t="str">
            <v>Unclassified Liquor</v>
          </cell>
          <cell r="D9215">
            <v>0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  <cell r="K9215" t="str">
            <v>/0</v>
          </cell>
          <cell r="L9215">
            <v>19</v>
          </cell>
          <cell r="M9215" t="str">
            <v>Jul/Aug</v>
          </cell>
          <cell r="N9215">
            <v>12</v>
          </cell>
        </row>
        <row r="9216">
          <cell r="A9216" t="str">
            <v>2006/07 W19</v>
          </cell>
          <cell r="B9216" t="str">
            <v>142 - LHR T4 World Of Whiskies</v>
          </cell>
          <cell r="C9216" t="str">
            <v>Value - 2 for £15</v>
          </cell>
          <cell r="D9216">
            <v>30</v>
          </cell>
          <cell r="E9216">
            <v>21.55</v>
          </cell>
          <cell r="F9216">
            <v>4</v>
          </cell>
          <cell r="G9216">
            <v>0</v>
          </cell>
          <cell r="H9216">
            <v>0</v>
          </cell>
          <cell r="I9216">
            <v>0</v>
          </cell>
          <cell r="J9216">
            <v>18</v>
          </cell>
          <cell r="K9216">
            <v>53.15</v>
          </cell>
          <cell r="L9216">
            <v>19</v>
          </cell>
          <cell r="M9216" t="str">
            <v>Jul/Aug</v>
          </cell>
          <cell r="N9216">
            <v>31</v>
          </cell>
        </row>
        <row r="9217">
          <cell r="A9217" t="str">
            <v>2006/07 W19</v>
          </cell>
          <cell r="B9217" t="str">
            <v>142 - LHR T4 World Of Whiskies</v>
          </cell>
          <cell r="C9217" t="str">
            <v>Value - 2 for £20 Bombay Saphire</v>
          </cell>
          <cell r="D9217">
            <v>0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  <cell r="K9217" t="str">
            <v>/0</v>
          </cell>
          <cell r="L9217">
            <v>19</v>
          </cell>
          <cell r="M9217" t="str">
            <v>Jul/Aug</v>
          </cell>
          <cell r="N9217">
            <v>45</v>
          </cell>
        </row>
        <row r="9218">
          <cell r="A9218" t="str">
            <v>2006/07 W19</v>
          </cell>
          <cell r="B9218" t="str">
            <v>142 - LHR T4 World Of Whiskies</v>
          </cell>
          <cell r="C9218" t="str">
            <v>Value - Baileys 2 for £20</v>
          </cell>
          <cell r="D9218">
            <v>0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  <cell r="K9218" t="str">
            <v>/0</v>
          </cell>
          <cell r="L9218">
            <v>19</v>
          </cell>
          <cell r="M9218" t="str">
            <v>Jul/Aug</v>
          </cell>
          <cell r="N9218">
            <v>39</v>
          </cell>
        </row>
        <row r="9219">
          <cell r="A9219" t="str">
            <v>2006/07 W19</v>
          </cell>
          <cell r="B9219" t="str">
            <v>142 - LHR T4 World Of Whiskies</v>
          </cell>
          <cell r="C9219" t="str">
            <v>Value - Baileys Twin @ £20</v>
          </cell>
          <cell r="D9219">
            <v>0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  <cell r="K9219" t="str">
            <v>/0</v>
          </cell>
          <cell r="L9219">
            <v>19</v>
          </cell>
          <cell r="M9219" t="str">
            <v>Jul/Aug</v>
          </cell>
          <cell r="N9219">
            <v>51</v>
          </cell>
        </row>
        <row r="9220">
          <cell r="A9220" t="str">
            <v>2006/07 W19</v>
          </cell>
          <cell r="B9220" t="str">
            <v>142 - LHR T4 World Of Whiskies</v>
          </cell>
          <cell r="C9220" t="str">
            <v>Value - Twins @ £15</v>
          </cell>
          <cell r="D9220">
            <v>0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  <cell r="K9220" t="str">
            <v>/0</v>
          </cell>
          <cell r="L9220">
            <v>19</v>
          </cell>
          <cell r="M9220" t="str">
            <v>Jul/Aug</v>
          </cell>
          <cell r="N9220">
            <v>36</v>
          </cell>
        </row>
        <row r="9221">
          <cell r="A9221" t="str">
            <v>2006/07 W19</v>
          </cell>
          <cell r="B9221" t="str">
            <v>142 - LHR T4 World Of Whiskies</v>
          </cell>
          <cell r="C9221" t="str">
            <v>Malt - 2 For £45 (6 glenmorangie + 2)</v>
          </cell>
          <cell r="D9221">
            <v>1006.75</v>
          </cell>
          <cell r="E9221">
            <v>629.82000000000005</v>
          </cell>
          <cell r="F9221">
            <v>39</v>
          </cell>
          <cell r="G9221">
            <v>234.04</v>
          </cell>
          <cell r="H9221">
            <v>61.89</v>
          </cell>
          <cell r="I9221">
            <v>9</v>
          </cell>
          <cell r="J9221">
            <v>138</v>
          </cell>
          <cell r="K9221">
            <v>1075.6199999999999</v>
          </cell>
          <cell r="L9221">
            <v>19</v>
          </cell>
          <cell r="M9221" t="str">
            <v>Jul/Aug</v>
          </cell>
          <cell r="N9221">
            <v>30</v>
          </cell>
        </row>
        <row r="9222">
          <cell r="A9222" t="str">
            <v>2006/07 W19</v>
          </cell>
          <cell r="B9222" t="str">
            <v>142 - LHR T4 World Of Whiskies</v>
          </cell>
          <cell r="C9222" t="str">
            <v>Malt - Save £5 Glenmorangie Traditional</v>
          </cell>
          <cell r="D9222">
            <v>39.99</v>
          </cell>
          <cell r="E9222">
            <v>28.56</v>
          </cell>
          <cell r="F9222">
            <v>1</v>
          </cell>
          <cell r="G9222">
            <v>0</v>
          </cell>
          <cell r="H9222">
            <v>0</v>
          </cell>
          <cell r="I9222">
            <v>0</v>
          </cell>
          <cell r="J9222">
            <v>11</v>
          </cell>
          <cell r="K9222">
            <v>125.73</v>
          </cell>
          <cell r="L9222">
            <v>19</v>
          </cell>
          <cell r="M9222" t="str">
            <v>Jul/Aug</v>
          </cell>
          <cell r="N9222">
            <v>44</v>
          </cell>
        </row>
        <row r="9223">
          <cell r="A9223" t="str">
            <v>2006/07 W19</v>
          </cell>
          <cell r="B9223" t="str">
            <v>142 - LHR T4 World Of Whiskies</v>
          </cell>
          <cell r="C9223" t="str">
            <v>Cognac - XO @ £45</v>
          </cell>
          <cell r="D9223">
            <v>0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  <cell r="K9223" t="str">
            <v>/0</v>
          </cell>
          <cell r="L9223">
            <v>19</v>
          </cell>
          <cell r="M9223" t="str">
            <v>Jul/Aug</v>
          </cell>
          <cell r="N9223">
            <v>37</v>
          </cell>
        </row>
        <row r="9224">
          <cell r="A9224" t="str">
            <v>2006/07 W19</v>
          </cell>
          <cell r="B9224" t="str">
            <v>142 - LHR T4 World Of Whiskies</v>
          </cell>
          <cell r="C9224" t="str">
            <v>Cognac - VSOP 2 for £45</v>
          </cell>
          <cell r="D9224">
            <v>0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  <cell r="K9224" t="str">
            <v>/0</v>
          </cell>
          <cell r="L9224">
            <v>19</v>
          </cell>
          <cell r="M9224" t="str">
            <v>Jul/Aug</v>
          </cell>
          <cell r="N9224">
            <v>41</v>
          </cell>
        </row>
        <row r="9225">
          <cell r="A9225" t="str">
            <v>2006/07 W19</v>
          </cell>
          <cell r="B9225" t="str">
            <v>142 - LHR T4 World Of Whiskies</v>
          </cell>
          <cell r="C9225" t="str">
            <v>Cognac - Only £17_99 VS Especiale</v>
          </cell>
          <cell r="D9225">
            <v>0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  <cell r="K9225" t="str">
            <v>/0</v>
          </cell>
          <cell r="L9225">
            <v>19</v>
          </cell>
          <cell r="M9225" t="str">
            <v>Jul/Aug</v>
          </cell>
          <cell r="N9225">
            <v>42</v>
          </cell>
        </row>
        <row r="9226">
          <cell r="A9226" t="str">
            <v>2006/07 W19</v>
          </cell>
          <cell r="B9226" t="str">
            <v>142 - LHR T4 World Of Whiskies</v>
          </cell>
          <cell r="C9226" t="str">
            <v>Deluxe - Chivas 2 for £30</v>
          </cell>
          <cell r="D9226">
            <v>99.95</v>
          </cell>
          <cell r="E9226">
            <v>69.45</v>
          </cell>
          <cell r="F9226">
            <v>5</v>
          </cell>
          <cell r="G9226">
            <v>0</v>
          </cell>
          <cell r="H9226">
            <v>0</v>
          </cell>
          <cell r="I9226">
            <v>0</v>
          </cell>
          <cell r="J9226">
            <v>5</v>
          </cell>
          <cell r="K9226">
            <v>30.5</v>
          </cell>
          <cell r="L9226">
            <v>19</v>
          </cell>
          <cell r="M9226" t="str">
            <v>Jul/Aug</v>
          </cell>
          <cell r="N9226">
            <v>49</v>
          </cell>
        </row>
        <row r="9227">
          <cell r="A9227" t="str">
            <v>2006/07 W19</v>
          </cell>
          <cell r="B9227" t="str">
            <v>142 - LHR T4 World Of Whiskies</v>
          </cell>
          <cell r="C9227" t="str">
            <v>Deluxe - Chivas Twin for £30</v>
          </cell>
          <cell r="D9227">
            <v>194.95</v>
          </cell>
          <cell r="E9227">
            <v>133.94999999999999</v>
          </cell>
          <cell r="F9227">
            <v>5</v>
          </cell>
          <cell r="G9227">
            <v>0</v>
          </cell>
          <cell r="H9227">
            <v>0</v>
          </cell>
          <cell r="I9227">
            <v>0</v>
          </cell>
          <cell r="J9227">
            <v>4</v>
          </cell>
          <cell r="K9227">
            <v>48.8</v>
          </cell>
          <cell r="L9227">
            <v>19</v>
          </cell>
          <cell r="M9227" t="str">
            <v>Jul/Aug</v>
          </cell>
          <cell r="N9227">
            <v>38</v>
          </cell>
        </row>
        <row r="9228">
          <cell r="A9228" t="str">
            <v>2006/07 W19</v>
          </cell>
          <cell r="B9228" t="str">
            <v>142 - LHR T4 World Of Whiskies</v>
          </cell>
          <cell r="C9228" t="str">
            <v>Deluxe - Chivas Triple Pack @ £45</v>
          </cell>
          <cell r="D9228">
            <v>115.98</v>
          </cell>
          <cell r="E9228">
            <v>79.400000000000006</v>
          </cell>
          <cell r="F9228">
            <v>2</v>
          </cell>
          <cell r="G9228">
            <v>0</v>
          </cell>
          <cell r="H9228">
            <v>0</v>
          </cell>
          <cell r="I9228">
            <v>0</v>
          </cell>
          <cell r="J9228">
            <v>4</v>
          </cell>
          <cell r="K9228">
            <v>73.16</v>
          </cell>
          <cell r="L9228">
            <v>19</v>
          </cell>
          <cell r="M9228" t="str">
            <v>Jul/Aug</v>
          </cell>
          <cell r="N9228">
            <v>54</v>
          </cell>
        </row>
        <row r="9229">
          <cell r="A9229" t="str">
            <v>2006/07 W19</v>
          </cell>
          <cell r="B9229" t="str">
            <v>142 - LHR T4 World Of Whiskies</v>
          </cell>
          <cell r="C9229" t="str">
            <v>Deluxe - Chivas Save £5 18yo</v>
          </cell>
          <cell r="D9229">
            <v>69.98</v>
          </cell>
          <cell r="E9229">
            <v>47.86</v>
          </cell>
          <cell r="F9229">
            <v>2</v>
          </cell>
          <cell r="G9229">
            <v>0</v>
          </cell>
          <cell r="H9229">
            <v>0</v>
          </cell>
          <cell r="I9229">
            <v>0</v>
          </cell>
          <cell r="J9229">
            <v>8</v>
          </cell>
          <cell r="K9229">
            <v>88.48</v>
          </cell>
          <cell r="L9229">
            <v>19</v>
          </cell>
          <cell r="M9229" t="str">
            <v>Jul/Aug</v>
          </cell>
          <cell r="N9229">
            <v>50</v>
          </cell>
        </row>
        <row r="9230">
          <cell r="A9230" t="str">
            <v>2006/07 W19</v>
          </cell>
          <cell r="B9230" t="str">
            <v>142 - LHR T4 World Of Whiskies</v>
          </cell>
          <cell r="C9230" t="str">
            <v>Deluxe - Chivas Royal Salute get Chivas 18yo</v>
          </cell>
          <cell r="D9230">
            <v>239.96</v>
          </cell>
          <cell r="E9230">
            <v>154.88</v>
          </cell>
          <cell r="F9230">
            <v>4</v>
          </cell>
          <cell r="G9230">
            <v>0</v>
          </cell>
          <cell r="H9230">
            <v>0</v>
          </cell>
          <cell r="I9230">
            <v>0</v>
          </cell>
          <cell r="J9230">
            <v>7</v>
          </cell>
          <cell r="K9230">
            <v>148.88999999999999</v>
          </cell>
          <cell r="L9230">
            <v>19</v>
          </cell>
          <cell r="M9230" t="str">
            <v>Jul/Aug</v>
          </cell>
          <cell r="N9230">
            <v>57</v>
          </cell>
        </row>
        <row r="9231">
          <cell r="A9231" t="str">
            <v>2006/07 W19</v>
          </cell>
          <cell r="B9231" t="str">
            <v>142 - LHR T4 World Of Whiskies</v>
          </cell>
          <cell r="C9231" t="str">
            <v>Deluxe - Dewars 2 for £30 ATA</v>
          </cell>
          <cell r="D9231">
            <v>90</v>
          </cell>
          <cell r="E9231">
            <v>29.9</v>
          </cell>
          <cell r="F9231">
            <v>6</v>
          </cell>
          <cell r="G9231">
            <v>60</v>
          </cell>
          <cell r="H9231">
            <v>5.74</v>
          </cell>
          <cell r="I9231">
            <v>4</v>
          </cell>
          <cell r="J9231">
            <v>13</v>
          </cell>
          <cell r="K9231">
            <v>68.77</v>
          </cell>
          <cell r="L9231">
            <v>19</v>
          </cell>
          <cell r="M9231" t="str">
            <v>Jul/Aug</v>
          </cell>
          <cell r="N9231">
            <v>40</v>
          </cell>
        </row>
        <row r="9232">
          <cell r="A9232" t="str">
            <v>2006/07 W19</v>
          </cell>
          <cell r="B9232" t="str">
            <v>142 - LHR T4 World Of Whiskies</v>
          </cell>
          <cell r="C9232" t="str">
            <v>Deluxe - JW Blue get a free 20cl Gold (Sept Only)</v>
          </cell>
          <cell r="D9232">
            <v>686.52</v>
          </cell>
          <cell r="E9232">
            <v>400.05</v>
          </cell>
          <cell r="F9232">
            <v>9</v>
          </cell>
          <cell r="G9232">
            <v>0</v>
          </cell>
          <cell r="H9232">
            <v>0</v>
          </cell>
          <cell r="I9232">
            <v>0</v>
          </cell>
          <cell r="J9232">
            <v>17</v>
          </cell>
          <cell r="K9232">
            <v>541.11</v>
          </cell>
          <cell r="L9232">
            <v>19</v>
          </cell>
          <cell r="M9232" t="str">
            <v>Jul/Aug</v>
          </cell>
          <cell r="N9232">
            <v>46</v>
          </cell>
        </row>
        <row r="9233">
          <cell r="A9233" t="str">
            <v>2006/07 W19</v>
          </cell>
          <cell r="B9233" t="str">
            <v>142 - LHR T4 World Of Whiskies</v>
          </cell>
          <cell r="C9233" t="str">
            <v>Deluxe - Free 20cl bottle (linked to JW Blue) (Sept Only)</v>
          </cell>
          <cell r="D9233">
            <v>117.81</v>
          </cell>
          <cell r="E9233">
            <v>99.53</v>
          </cell>
          <cell r="F9233">
            <v>9</v>
          </cell>
          <cell r="G9233">
            <v>0</v>
          </cell>
          <cell r="H9233">
            <v>0</v>
          </cell>
          <cell r="I9233">
            <v>0</v>
          </cell>
          <cell r="J9233">
            <v>33</v>
          </cell>
          <cell r="K9233">
            <v>197.71</v>
          </cell>
          <cell r="L9233">
            <v>19</v>
          </cell>
          <cell r="M9233" t="str">
            <v>Jul/Aug</v>
          </cell>
          <cell r="N9233">
            <v>47</v>
          </cell>
        </row>
        <row r="9234">
          <cell r="A9234" t="str">
            <v>2006/07 W19</v>
          </cell>
          <cell r="B9234" t="str">
            <v>142 - LHR T4 World Of Whiskies</v>
          </cell>
          <cell r="C9234" t="str">
            <v>Champagne - Piper Florens Louis 2 for £30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  <cell r="K9234" t="str">
            <v>/0</v>
          </cell>
          <cell r="L9234">
            <v>19</v>
          </cell>
          <cell r="M9234" t="str">
            <v>Jul/Aug</v>
          </cell>
          <cell r="N9234">
            <v>53</v>
          </cell>
        </row>
        <row r="9235">
          <cell r="A9235" t="str">
            <v>2006/07 W19</v>
          </cell>
          <cell r="B9235" t="str">
            <v>142 - LHR T4 World Of Whiskies</v>
          </cell>
          <cell r="C9235" t="str">
            <v>Champagne - Piper Florens Louis Twin for £30</v>
          </cell>
          <cell r="D9235">
            <v>0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  <cell r="K9235" t="str">
            <v>/0</v>
          </cell>
          <cell r="L9235">
            <v>19</v>
          </cell>
          <cell r="M9235" t="str">
            <v>Jul/Aug</v>
          </cell>
          <cell r="N9235">
            <v>33</v>
          </cell>
        </row>
        <row r="9236">
          <cell r="A9236" t="str">
            <v>2006/07 W19</v>
          </cell>
          <cell r="B9236" t="str">
            <v>142 - LHR T4 World Of Whiskies</v>
          </cell>
          <cell r="C9236" t="str">
            <v>Champagne - Charles Heidseick 2 for £35</v>
          </cell>
          <cell r="D9236">
            <v>0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  <cell r="K9236" t="str">
            <v>/0</v>
          </cell>
          <cell r="L9236">
            <v>19</v>
          </cell>
          <cell r="M9236" t="str">
            <v>Jul/Aug</v>
          </cell>
          <cell r="N9236">
            <v>55</v>
          </cell>
        </row>
        <row r="9237">
          <cell r="A9237" t="str">
            <v>2006/07 W19</v>
          </cell>
          <cell r="B9237" t="str">
            <v>142 - LHR T4 World Of Whiskies</v>
          </cell>
          <cell r="C9237" t="str">
            <v>Champagne - Canard Twin for £25</v>
          </cell>
          <cell r="D9237">
            <v>0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  <cell r="K9237" t="str">
            <v>/0</v>
          </cell>
          <cell r="L9237">
            <v>19</v>
          </cell>
          <cell r="M9237" t="str">
            <v>Jul/Aug</v>
          </cell>
          <cell r="N9237">
            <v>52</v>
          </cell>
        </row>
        <row r="9238">
          <cell r="A9238" t="str">
            <v>2006/07 W19</v>
          </cell>
          <cell r="B9238" t="str">
            <v>142 - LHR T4 World Of Whiskies</v>
          </cell>
          <cell r="C9238" t="str">
            <v>Wine - Beringer 3 for £15</v>
          </cell>
          <cell r="D9238">
            <v>0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  <cell r="K9238" t="str">
            <v>/0</v>
          </cell>
          <cell r="L9238">
            <v>19</v>
          </cell>
          <cell r="M9238" t="str">
            <v>Jul/Aug</v>
          </cell>
          <cell r="N9238">
            <v>43</v>
          </cell>
        </row>
        <row r="9239">
          <cell r="A9239" t="str">
            <v>2006/07 W19</v>
          </cell>
          <cell r="B9239" t="str">
            <v>142 - LHR T4 World Of Whiskies</v>
          </cell>
          <cell r="C9239" t="str">
            <v>Wine - Rosemount BOGOF</v>
          </cell>
          <cell r="D9239">
            <v>0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  <cell r="K9239" t="str">
            <v>/0</v>
          </cell>
          <cell r="L9239">
            <v>19</v>
          </cell>
          <cell r="M9239" t="str">
            <v>Jul/Aug</v>
          </cell>
          <cell r="N9239">
            <v>56</v>
          </cell>
        </row>
        <row r="9240">
          <cell r="A9240" t="str">
            <v>2006/07 W19</v>
          </cell>
          <cell r="B9240" t="str">
            <v>142 - LHR T4 World Of Whiskies</v>
          </cell>
          <cell r="C9240" t="str">
            <v>WOW - 2 for £45 Malt</v>
          </cell>
          <cell r="D9240">
            <v>518.82000000000005</v>
          </cell>
          <cell r="E9240">
            <v>382.13</v>
          </cell>
          <cell r="F9240">
            <v>18</v>
          </cell>
          <cell r="G9240">
            <v>0</v>
          </cell>
          <cell r="H9240">
            <v>0</v>
          </cell>
          <cell r="I9240">
            <v>0</v>
          </cell>
          <cell r="J9240">
            <v>58</v>
          </cell>
          <cell r="K9240">
            <v>440.45</v>
          </cell>
          <cell r="L9240">
            <v>19</v>
          </cell>
          <cell r="M9240" t="str">
            <v>Jul/Aug</v>
          </cell>
          <cell r="N9240">
            <v>34</v>
          </cell>
        </row>
        <row r="9241">
          <cell r="A9241" t="str">
            <v>2006/07 W19</v>
          </cell>
          <cell r="B9241" t="str">
            <v>142 - LHR T4 World Of Whiskies</v>
          </cell>
          <cell r="C9241" t="str">
            <v>WOW - Connemara 2 for £30</v>
          </cell>
          <cell r="D9241">
            <v>35.979999999999997</v>
          </cell>
          <cell r="E9241">
            <v>26.62</v>
          </cell>
          <cell r="F9241">
            <v>2</v>
          </cell>
          <cell r="G9241">
            <v>0</v>
          </cell>
          <cell r="H9241">
            <v>0</v>
          </cell>
          <cell r="I9241">
            <v>0</v>
          </cell>
          <cell r="J9241">
            <v>10</v>
          </cell>
          <cell r="K9241">
            <v>46.8</v>
          </cell>
          <cell r="L9241">
            <v>19</v>
          </cell>
          <cell r="M9241" t="str">
            <v>Jul/Aug</v>
          </cell>
          <cell r="N9241">
            <v>60</v>
          </cell>
        </row>
        <row r="9242">
          <cell r="A9242" t="str">
            <v>2006/07 W19</v>
          </cell>
          <cell r="B9242" t="str">
            <v>142 - LHR T4 World Of Whiskies</v>
          </cell>
          <cell r="C9242" t="str">
            <v>Others - 2 for £25 (glayva, disaronno)</v>
          </cell>
          <cell r="D9242">
            <v>0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  <cell r="K9242" t="str">
            <v>/0</v>
          </cell>
          <cell r="L9242">
            <v>19</v>
          </cell>
          <cell r="M9242" t="str">
            <v>Jul/Aug</v>
          </cell>
          <cell r="N9242">
            <v>48</v>
          </cell>
        </row>
        <row r="9243">
          <cell r="A9243" t="str">
            <v>2006/07 W19</v>
          </cell>
          <cell r="B9243" t="str">
            <v>142 - LHR T4 World Of Whiskies</v>
          </cell>
          <cell r="C9243" t="str">
            <v>Others - Pimms 2 for £15 (70cl)</v>
          </cell>
          <cell r="D9243">
            <v>0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  <cell r="K9243" t="str">
            <v>/0</v>
          </cell>
          <cell r="L9243">
            <v>19</v>
          </cell>
          <cell r="M9243" t="str">
            <v>Jul/Aug</v>
          </cell>
          <cell r="N9243">
            <v>35</v>
          </cell>
        </row>
        <row r="9244">
          <cell r="A9244" t="str">
            <v>2006/07 W19</v>
          </cell>
          <cell r="B9244" t="str">
            <v>142 - LHR T4 World Of Whiskies</v>
          </cell>
          <cell r="C9244" t="str">
            <v>Other - 2 for £30 Sauza</v>
          </cell>
          <cell r="D9244">
            <v>0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  <cell r="K9244" t="str">
            <v>/0</v>
          </cell>
          <cell r="L9244">
            <v>19</v>
          </cell>
          <cell r="M9244" t="str">
            <v>Jul/Aug</v>
          </cell>
          <cell r="N9244">
            <v>58</v>
          </cell>
        </row>
        <row r="9245">
          <cell r="A9245" t="str">
            <v>2006/07 W19</v>
          </cell>
          <cell r="B9245" t="str">
            <v>142 - LHR T4 World Of Whiskies</v>
          </cell>
          <cell r="C9245" t="str">
            <v>Others - 2 for £20 ATA (70cl)</v>
          </cell>
          <cell r="D9245">
            <v>0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  <cell r="K9245" t="str">
            <v>/0</v>
          </cell>
          <cell r="L9245">
            <v>19</v>
          </cell>
          <cell r="M9245" t="str">
            <v>Jul/Aug</v>
          </cell>
          <cell r="N9245">
            <v>32</v>
          </cell>
        </row>
        <row r="9246">
          <cell r="A9246" t="str">
            <v>2006/07 W19</v>
          </cell>
          <cell r="B9246" t="str">
            <v>142 - LHR T4 World Of Whiskies</v>
          </cell>
          <cell r="C9246" t="str">
            <v>Others - 2 for £15 Fortified</v>
          </cell>
          <cell r="D9246">
            <v>0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  <cell r="K9246" t="str">
            <v>/0</v>
          </cell>
          <cell r="L9246">
            <v>19</v>
          </cell>
          <cell r="M9246" t="str">
            <v>Jul/Aug</v>
          </cell>
          <cell r="N9246">
            <v>59</v>
          </cell>
        </row>
        <row r="9247">
          <cell r="A9247" t="str">
            <v>2006/07 W19</v>
          </cell>
          <cell r="B9247" t="str">
            <v>219 - LGW South World of Whiskies</v>
          </cell>
          <cell r="C9247" t="str">
            <v>Liquor</v>
          </cell>
          <cell r="D9247">
            <v>14732.64</v>
          </cell>
          <cell r="E9247">
            <v>7342.72</v>
          </cell>
          <cell r="F9247">
            <v>514</v>
          </cell>
          <cell r="G9247">
            <v>7559.54</v>
          </cell>
          <cell r="H9247">
            <v>2255.56</v>
          </cell>
          <cell r="I9247">
            <v>256</v>
          </cell>
          <cell r="J9247">
            <v>2022</v>
          </cell>
          <cell r="K9247">
            <v>19154.75</v>
          </cell>
          <cell r="L9247">
            <v>19</v>
          </cell>
          <cell r="M9247" t="str">
            <v>Jul/Aug</v>
          </cell>
          <cell r="N9247">
            <v>1</v>
          </cell>
        </row>
        <row r="9248">
          <cell r="A9248" t="str">
            <v>2006/07 W19</v>
          </cell>
          <cell r="B9248" t="str">
            <v>219 - LGW South World of Whiskies</v>
          </cell>
          <cell r="C9248" t="str">
            <v>Tobacco</v>
          </cell>
          <cell r="D9248">
            <v>1826</v>
          </cell>
          <cell r="E9248">
            <v>663.4</v>
          </cell>
          <cell r="F9248">
            <v>79</v>
          </cell>
          <cell r="G9248">
            <v>1057.2</v>
          </cell>
          <cell r="H9248">
            <v>205.27</v>
          </cell>
          <cell r="I9248">
            <v>47</v>
          </cell>
          <cell r="J9248">
            <v>253</v>
          </cell>
          <cell r="K9248">
            <v>2355.46</v>
          </cell>
          <cell r="L9248">
            <v>19</v>
          </cell>
          <cell r="M9248" t="str">
            <v>Jul/Aug</v>
          </cell>
          <cell r="N9248">
            <v>2</v>
          </cell>
        </row>
        <row r="9249">
          <cell r="A9249" t="str">
            <v>2006/07 W19</v>
          </cell>
          <cell r="B9249" t="str">
            <v>219 - LGW South World of Whiskies</v>
          </cell>
          <cell r="C9249" t="str">
            <v>Perfumery</v>
          </cell>
          <cell r="D9249">
            <v>0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  <cell r="K9249" t="str">
            <v>/0</v>
          </cell>
          <cell r="L9249">
            <v>19</v>
          </cell>
          <cell r="M9249" t="str">
            <v>Jul/Aug</v>
          </cell>
          <cell r="N9249">
            <v>3</v>
          </cell>
        </row>
        <row r="9250">
          <cell r="A9250" t="str">
            <v>2006/07 W19</v>
          </cell>
          <cell r="B9250" t="str">
            <v>219 - LGW South World of Whiskies</v>
          </cell>
          <cell r="C9250" t="str">
            <v>Food</v>
          </cell>
          <cell r="D9250">
            <v>0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  <cell r="K9250" t="str">
            <v>/0</v>
          </cell>
          <cell r="L9250">
            <v>19</v>
          </cell>
          <cell r="M9250" t="str">
            <v>Jul/Aug</v>
          </cell>
          <cell r="N9250">
            <v>4</v>
          </cell>
        </row>
        <row r="9251">
          <cell r="A9251" t="str">
            <v>2006/07 W19</v>
          </cell>
          <cell r="B9251" t="str">
            <v>219 - LGW South World of Whiskies</v>
          </cell>
          <cell r="C9251" t="str">
            <v>Tax Free</v>
          </cell>
          <cell r="D9251">
            <v>0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3</v>
          </cell>
          <cell r="K9251" t="str">
            <v>/0</v>
          </cell>
          <cell r="L9251">
            <v>19</v>
          </cell>
          <cell r="M9251" t="str">
            <v>Jul/Aug</v>
          </cell>
          <cell r="N9251">
            <v>5</v>
          </cell>
        </row>
        <row r="9252">
          <cell r="A9252" t="str">
            <v>2006/07 W19</v>
          </cell>
          <cell r="B9252" t="str">
            <v>219 - LGW South World of Whiskies</v>
          </cell>
          <cell r="C9252" t="str">
            <v>Unclassified Products</v>
          </cell>
          <cell r="D9252">
            <v>0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  <cell r="K9252" t="str">
            <v>/0</v>
          </cell>
          <cell r="L9252">
            <v>19</v>
          </cell>
          <cell r="M9252" t="str">
            <v>Jul/Aug</v>
          </cell>
          <cell r="N9252">
            <v>6</v>
          </cell>
        </row>
        <row r="9253">
          <cell r="A9253" t="str">
            <v>2006/07 W19</v>
          </cell>
          <cell r="B9253" t="str">
            <v>219 - LGW South World of Whiskies</v>
          </cell>
          <cell r="C9253" t="str">
            <v>Spirits</v>
          </cell>
          <cell r="D9253">
            <v>14732.64</v>
          </cell>
          <cell r="E9253">
            <v>7342.72</v>
          </cell>
          <cell r="F9253">
            <v>514</v>
          </cell>
          <cell r="G9253">
            <v>7559.54</v>
          </cell>
          <cell r="H9253">
            <v>2255.56</v>
          </cell>
          <cell r="I9253">
            <v>256</v>
          </cell>
          <cell r="J9253">
            <v>2022</v>
          </cell>
          <cell r="K9253">
            <v>19154.75</v>
          </cell>
          <cell r="L9253">
            <v>19</v>
          </cell>
          <cell r="M9253" t="str">
            <v>Jul/Aug</v>
          </cell>
          <cell r="N9253">
            <v>7</v>
          </cell>
        </row>
        <row r="9254">
          <cell r="A9254" t="str">
            <v>2006/07 W19</v>
          </cell>
          <cell r="B9254" t="str">
            <v>219 - LGW South World of Whiskies</v>
          </cell>
          <cell r="C9254" t="str">
            <v>Fortified Wines</v>
          </cell>
          <cell r="D9254">
            <v>0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  <cell r="K9254" t="str">
            <v>/0</v>
          </cell>
          <cell r="L9254">
            <v>19</v>
          </cell>
          <cell r="M9254" t="str">
            <v>Jul/Aug</v>
          </cell>
          <cell r="N9254">
            <v>10</v>
          </cell>
        </row>
        <row r="9255">
          <cell r="A9255" t="str">
            <v>2006/07 W19</v>
          </cell>
          <cell r="B9255" t="str">
            <v>219 - LGW South World of Whiskies</v>
          </cell>
          <cell r="C9255" t="str">
            <v>Others</v>
          </cell>
          <cell r="D9255">
            <v>0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  <cell r="K9255" t="str">
            <v>/0</v>
          </cell>
          <cell r="L9255">
            <v>19</v>
          </cell>
          <cell r="M9255" t="str">
            <v>Jul/Aug</v>
          </cell>
          <cell r="N9255">
            <v>11</v>
          </cell>
        </row>
        <row r="9256">
          <cell r="A9256" t="str">
            <v>2006/07 W19</v>
          </cell>
          <cell r="B9256" t="str">
            <v>219 - LGW South World of Whiskies</v>
          </cell>
          <cell r="C9256" t="str">
            <v>Champagne</v>
          </cell>
          <cell r="D9256">
            <v>0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  <cell r="K9256" t="str">
            <v>/0</v>
          </cell>
          <cell r="L9256">
            <v>19</v>
          </cell>
          <cell r="M9256" t="str">
            <v>Jul/Aug</v>
          </cell>
          <cell r="N9256">
            <v>8</v>
          </cell>
        </row>
        <row r="9257">
          <cell r="A9257" t="str">
            <v>2006/07 W19</v>
          </cell>
          <cell r="B9257" t="str">
            <v>219 - LGW South World of Whiskies</v>
          </cell>
          <cell r="C9257" t="str">
            <v>Wines</v>
          </cell>
          <cell r="D9257">
            <v>0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  <cell r="K9257" t="str">
            <v>/0</v>
          </cell>
          <cell r="L9257">
            <v>19</v>
          </cell>
          <cell r="M9257" t="str">
            <v>Jul/Aug</v>
          </cell>
          <cell r="N9257">
            <v>9</v>
          </cell>
        </row>
        <row r="9258">
          <cell r="A9258" t="str">
            <v>2006/07 W19</v>
          </cell>
          <cell r="B9258" t="str">
            <v>219 - LGW South World of Whiskies</v>
          </cell>
          <cell r="C9258" t="str">
            <v>Unclassified Liquor</v>
          </cell>
          <cell r="D9258">
            <v>0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  <cell r="K9258" t="str">
            <v>/0</v>
          </cell>
          <cell r="L9258">
            <v>19</v>
          </cell>
          <cell r="M9258" t="str">
            <v>Jul/Aug</v>
          </cell>
          <cell r="N9258">
            <v>12</v>
          </cell>
        </row>
        <row r="9259">
          <cell r="A9259" t="str">
            <v>2006/07 W19</v>
          </cell>
          <cell r="B9259" t="str">
            <v>219 - LGW South World of Whiskies</v>
          </cell>
          <cell r="C9259" t="str">
            <v>Value - 2 for £15</v>
          </cell>
          <cell r="D9259">
            <v>0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  <cell r="K9259" t="str">
            <v>/0</v>
          </cell>
          <cell r="L9259">
            <v>19</v>
          </cell>
          <cell r="M9259" t="str">
            <v>Jul/Aug</v>
          </cell>
          <cell r="N9259">
            <v>31</v>
          </cell>
        </row>
        <row r="9260">
          <cell r="A9260" t="str">
            <v>2006/07 W19</v>
          </cell>
          <cell r="B9260" t="str">
            <v>219 - LGW South World of Whiskies</v>
          </cell>
          <cell r="C9260" t="str">
            <v>Value - 2 for £20 Bombay Saphire</v>
          </cell>
          <cell r="D9260">
            <v>0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  <cell r="K9260" t="str">
            <v>/0</v>
          </cell>
          <cell r="L9260">
            <v>19</v>
          </cell>
          <cell r="M9260" t="str">
            <v>Jul/Aug</v>
          </cell>
          <cell r="N9260">
            <v>45</v>
          </cell>
        </row>
        <row r="9261">
          <cell r="A9261" t="str">
            <v>2006/07 W19</v>
          </cell>
          <cell r="B9261" t="str">
            <v>219 - LGW South World of Whiskies</v>
          </cell>
          <cell r="C9261" t="str">
            <v>Value - Baileys 2 for £20</v>
          </cell>
          <cell r="D9261">
            <v>0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  <cell r="K9261" t="str">
            <v>/0</v>
          </cell>
          <cell r="L9261">
            <v>19</v>
          </cell>
          <cell r="M9261" t="str">
            <v>Jul/Aug</v>
          </cell>
          <cell r="N9261">
            <v>39</v>
          </cell>
        </row>
        <row r="9262">
          <cell r="A9262" t="str">
            <v>2006/07 W19</v>
          </cell>
          <cell r="B9262" t="str">
            <v>219 - LGW South World of Whiskies</v>
          </cell>
          <cell r="C9262" t="str">
            <v>Value - Baileys Twin @ £20</v>
          </cell>
          <cell r="D9262">
            <v>0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  <cell r="K9262" t="str">
            <v>/0</v>
          </cell>
          <cell r="L9262">
            <v>19</v>
          </cell>
          <cell r="M9262" t="str">
            <v>Jul/Aug</v>
          </cell>
          <cell r="N9262">
            <v>51</v>
          </cell>
        </row>
        <row r="9263">
          <cell r="A9263" t="str">
            <v>2006/07 W19</v>
          </cell>
          <cell r="B9263" t="str">
            <v>219 - LGW South World of Whiskies</v>
          </cell>
          <cell r="C9263" t="str">
            <v>Value - Twins @ £15</v>
          </cell>
          <cell r="D9263">
            <v>0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  <cell r="K9263" t="str">
            <v>/0</v>
          </cell>
          <cell r="L9263">
            <v>19</v>
          </cell>
          <cell r="M9263" t="str">
            <v>Jul/Aug</v>
          </cell>
          <cell r="N9263">
            <v>36</v>
          </cell>
        </row>
        <row r="9264">
          <cell r="A9264" t="str">
            <v>2006/07 W19</v>
          </cell>
          <cell r="B9264" t="str">
            <v>219 - LGW South World of Whiskies</v>
          </cell>
          <cell r="C9264" t="str">
            <v>Malt - 2 For £45 (6 glenmorangie + 2)</v>
          </cell>
          <cell r="D9264">
            <v>1682.43</v>
          </cell>
          <cell r="E9264">
            <v>815.55</v>
          </cell>
          <cell r="F9264">
            <v>63</v>
          </cell>
          <cell r="G9264">
            <v>894.38</v>
          </cell>
          <cell r="H9264">
            <v>236.48</v>
          </cell>
          <cell r="I9264">
            <v>34</v>
          </cell>
          <cell r="J9264">
            <v>62</v>
          </cell>
          <cell r="K9264">
            <v>489.93</v>
          </cell>
          <cell r="L9264">
            <v>19</v>
          </cell>
          <cell r="M9264" t="str">
            <v>Jul/Aug</v>
          </cell>
          <cell r="N9264">
            <v>30</v>
          </cell>
        </row>
        <row r="9265">
          <cell r="A9265" t="str">
            <v>2006/07 W19</v>
          </cell>
          <cell r="B9265" t="str">
            <v>219 - LGW South World of Whiskies</v>
          </cell>
          <cell r="C9265" t="str">
            <v>Malt - Save £5 Glenmorangie Traditional</v>
          </cell>
          <cell r="D9265">
            <v>79.98</v>
          </cell>
          <cell r="E9265">
            <v>39.979999999999997</v>
          </cell>
          <cell r="F9265">
            <v>2</v>
          </cell>
          <cell r="G9265">
            <v>39.99</v>
          </cell>
          <cell r="H9265">
            <v>11.42</v>
          </cell>
          <cell r="I9265">
            <v>1</v>
          </cell>
          <cell r="J9265">
            <v>6</v>
          </cell>
          <cell r="K9265">
            <v>68.58</v>
          </cell>
          <cell r="L9265">
            <v>19</v>
          </cell>
          <cell r="M9265" t="str">
            <v>Jul/Aug</v>
          </cell>
          <cell r="N9265">
            <v>44</v>
          </cell>
        </row>
        <row r="9266">
          <cell r="A9266" t="str">
            <v>2006/07 W19</v>
          </cell>
          <cell r="B9266" t="str">
            <v>219 - LGW South World of Whiskies</v>
          </cell>
          <cell r="C9266" t="str">
            <v>Cognac - XO @ £45</v>
          </cell>
          <cell r="D9266">
            <v>0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  <cell r="K9266" t="str">
            <v>/0</v>
          </cell>
          <cell r="L9266">
            <v>19</v>
          </cell>
          <cell r="M9266" t="str">
            <v>Jul/Aug</v>
          </cell>
          <cell r="N9266">
            <v>37</v>
          </cell>
        </row>
        <row r="9267">
          <cell r="A9267" t="str">
            <v>2006/07 W19</v>
          </cell>
          <cell r="B9267" t="str">
            <v>219 - LGW South World of Whiskies</v>
          </cell>
          <cell r="C9267" t="str">
            <v>Cognac - VSOP 2 for £45</v>
          </cell>
          <cell r="D9267">
            <v>0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  <cell r="K9267" t="str">
            <v>/0</v>
          </cell>
          <cell r="L9267">
            <v>19</v>
          </cell>
          <cell r="M9267" t="str">
            <v>Jul/Aug</v>
          </cell>
          <cell r="N9267">
            <v>41</v>
          </cell>
        </row>
        <row r="9268">
          <cell r="A9268" t="str">
            <v>2006/07 W19</v>
          </cell>
          <cell r="B9268" t="str">
            <v>219 - LGW South World of Whiskies</v>
          </cell>
          <cell r="C9268" t="str">
            <v>Cognac - Only £17_99 VS Especiale</v>
          </cell>
          <cell r="D9268">
            <v>0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  <cell r="K9268" t="str">
            <v>/0</v>
          </cell>
          <cell r="L9268">
            <v>19</v>
          </cell>
          <cell r="M9268" t="str">
            <v>Jul/Aug</v>
          </cell>
          <cell r="N9268">
            <v>42</v>
          </cell>
        </row>
        <row r="9269">
          <cell r="A9269" t="str">
            <v>2006/07 W19</v>
          </cell>
          <cell r="B9269" t="str">
            <v>219 - LGW South World of Whiskies</v>
          </cell>
          <cell r="C9269" t="str">
            <v>Deluxe - Chivas 2 for £30</v>
          </cell>
          <cell r="D9269">
            <v>0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12</v>
          </cell>
          <cell r="K9269" t="str">
            <v>/0</v>
          </cell>
          <cell r="L9269">
            <v>19</v>
          </cell>
          <cell r="M9269" t="str">
            <v>Jul/Aug</v>
          </cell>
          <cell r="N9269">
            <v>49</v>
          </cell>
        </row>
        <row r="9270">
          <cell r="A9270" t="str">
            <v>2006/07 W19</v>
          </cell>
          <cell r="B9270" t="str">
            <v>219 - LGW South World of Whiskies</v>
          </cell>
          <cell r="C9270" t="str">
            <v>Deluxe - Chivas Twin for £30</v>
          </cell>
          <cell r="D9270">
            <v>0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  <cell r="K9270" t="str">
            <v>/0</v>
          </cell>
          <cell r="L9270">
            <v>19</v>
          </cell>
          <cell r="M9270" t="str">
            <v>Jul/Aug</v>
          </cell>
          <cell r="N9270">
            <v>38</v>
          </cell>
        </row>
        <row r="9271">
          <cell r="A9271" t="str">
            <v>2006/07 W19</v>
          </cell>
          <cell r="B9271" t="str">
            <v>219 - LGW South World of Whiskies</v>
          </cell>
          <cell r="C9271" t="str">
            <v>Deluxe - Chivas Triple Pack @ £45</v>
          </cell>
          <cell r="D9271">
            <v>0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  <cell r="K9271" t="str">
            <v>/0</v>
          </cell>
          <cell r="L9271">
            <v>19</v>
          </cell>
          <cell r="M9271" t="str">
            <v>Jul/Aug</v>
          </cell>
          <cell r="N9271">
            <v>54</v>
          </cell>
        </row>
        <row r="9272">
          <cell r="A9272" t="str">
            <v>2006/07 W19</v>
          </cell>
          <cell r="B9272" t="str">
            <v>219 - LGW South World of Whiskies</v>
          </cell>
          <cell r="C9272" t="str">
            <v>Deluxe - Chivas Save £5 18yo</v>
          </cell>
          <cell r="D9272">
            <v>0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6</v>
          </cell>
          <cell r="K9272" t="str">
            <v>/0</v>
          </cell>
          <cell r="L9272">
            <v>19</v>
          </cell>
          <cell r="M9272" t="str">
            <v>Jul/Aug</v>
          </cell>
          <cell r="N9272">
            <v>50</v>
          </cell>
        </row>
        <row r="9273">
          <cell r="A9273" t="str">
            <v>2006/07 W19</v>
          </cell>
          <cell r="B9273" t="str">
            <v>219 - LGW South World of Whiskies</v>
          </cell>
          <cell r="C9273" t="str">
            <v>Deluxe - Chivas Royal Salute get Chivas 18yo</v>
          </cell>
          <cell r="D9273">
            <v>0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3</v>
          </cell>
          <cell r="K9273" t="str">
            <v>/0</v>
          </cell>
          <cell r="L9273">
            <v>19</v>
          </cell>
          <cell r="M9273" t="str">
            <v>Jul/Aug</v>
          </cell>
          <cell r="N9273">
            <v>57</v>
          </cell>
        </row>
        <row r="9274">
          <cell r="A9274" t="str">
            <v>2006/07 W19</v>
          </cell>
          <cell r="B9274" t="str">
            <v>219 - LGW South World of Whiskies</v>
          </cell>
          <cell r="C9274" t="str">
            <v>Deluxe - Dewars 2 for £30 ATA</v>
          </cell>
          <cell r="D9274">
            <v>89.97</v>
          </cell>
          <cell r="E9274">
            <v>40.74</v>
          </cell>
          <cell r="F9274">
            <v>5</v>
          </cell>
          <cell r="G9274">
            <v>39.979999999999997</v>
          </cell>
          <cell r="H9274">
            <v>6.62</v>
          </cell>
          <cell r="I9274">
            <v>2</v>
          </cell>
          <cell r="J9274">
            <v>-3</v>
          </cell>
          <cell r="K9274">
            <v>-15.87</v>
          </cell>
          <cell r="L9274">
            <v>19</v>
          </cell>
          <cell r="M9274" t="str">
            <v>Jul/Aug</v>
          </cell>
          <cell r="N9274">
            <v>40</v>
          </cell>
        </row>
        <row r="9275">
          <cell r="A9275" t="str">
            <v>2006/07 W19</v>
          </cell>
          <cell r="B9275" t="str">
            <v>219 - LGW South World of Whiskies</v>
          </cell>
          <cell r="C9275" t="str">
            <v>Deluxe - JW Blue get a free 20cl Gold (Sept Only)</v>
          </cell>
          <cell r="D9275">
            <v>358.68</v>
          </cell>
          <cell r="E9275">
            <v>183.14</v>
          </cell>
          <cell r="F9275">
            <v>5</v>
          </cell>
          <cell r="G9275">
            <v>53.56</v>
          </cell>
          <cell r="H9275">
            <v>5.34</v>
          </cell>
          <cell r="I9275">
            <v>1</v>
          </cell>
          <cell r="J9275">
            <v>7</v>
          </cell>
          <cell r="K9275">
            <v>222.81</v>
          </cell>
          <cell r="L9275">
            <v>19</v>
          </cell>
          <cell r="M9275" t="str">
            <v>Jul/Aug</v>
          </cell>
          <cell r="N9275">
            <v>46</v>
          </cell>
        </row>
        <row r="9276">
          <cell r="A9276" t="str">
            <v>2006/07 W19</v>
          </cell>
          <cell r="B9276" t="str">
            <v>219 - LGW South World of Whiskies</v>
          </cell>
          <cell r="C9276" t="str">
            <v>Deluxe - Free 20cl bottle (linked to JW Blue) (Sept Only)</v>
          </cell>
          <cell r="D9276">
            <v>146.5</v>
          </cell>
          <cell r="E9276">
            <v>102.71</v>
          </cell>
          <cell r="F9276">
            <v>9</v>
          </cell>
          <cell r="G9276">
            <v>60.16</v>
          </cell>
          <cell r="H9276">
            <v>36.47</v>
          </cell>
          <cell r="I9276">
            <v>3</v>
          </cell>
          <cell r="J9276">
            <v>32</v>
          </cell>
          <cell r="K9276">
            <v>191.68</v>
          </cell>
          <cell r="L9276">
            <v>19</v>
          </cell>
          <cell r="M9276" t="str">
            <v>Jul/Aug</v>
          </cell>
          <cell r="N9276">
            <v>47</v>
          </cell>
        </row>
        <row r="9277">
          <cell r="A9277" t="str">
            <v>2006/07 W19</v>
          </cell>
          <cell r="B9277" t="str">
            <v>219 - LGW South World of Whiskies</v>
          </cell>
          <cell r="C9277" t="str">
            <v>Champagne - Piper Florens Louis 2 for £30</v>
          </cell>
          <cell r="D9277">
            <v>0</v>
          </cell>
          <cell r="E9277">
            <v>0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  <cell r="K9277" t="str">
            <v>/0</v>
          </cell>
          <cell r="L9277">
            <v>19</v>
          </cell>
          <cell r="M9277" t="str">
            <v>Jul/Aug</v>
          </cell>
          <cell r="N9277">
            <v>53</v>
          </cell>
        </row>
        <row r="9278">
          <cell r="A9278" t="str">
            <v>2006/07 W19</v>
          </cell>
          <cell r="B9278" t="str">
            <v>219 - LGW South World of Whiskies</v>
          </cell>
          <cell r="C9278" t="str">
            <v>Champagne - Piper Florens Louis Twin for £30</v>
          </cell>
          <cell r="D9278">
            <v>0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  <cell r="K9278" t="str">
            <v>/0</v>
          </cell>
          <cell r="L9278">
            <v>19</v>
          </cell>
          <cell r="M9278" t="str">
            <v>Jul/Aug</v>
          </cell>
          <cell r="N9278">
            <v>33</v>
          </cell>
        </row>
        <row r="9279">
          <cell r="A9279" t="str">
            <v>2006/07 W19</v>
          </cell>
          <cell r="B9279" t="str">
            <v>219 - LGW South World of Whiskies</v>
          </cell>
          <cell r="C9279" t="str">
            <v>Champagne - Charles Heidseick 2 for £35</v>
          </cell>
          <cell r="D9279">
            <v>0</v>
          </cell>
          <cell r="E9279">
            <v>0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  <cell r="K9279" t="str">
            <v>/0</v>
          </cell>
          <cell r="L9279">
            <v>19</v>
          </cell>
          <cell r="M9279" t="str">
            <v>Jul/Aug</v>
          </cell>
          <cell r="N9279">
            <v>55</v>
          </cell>
        </row>
        <row r="9280">
          <cell r="A9280" t="str">
            <v>2006/07 W19</v>
          </cell>
          <cell r="B9280" t="str">
            <v>219 - LGW South World of Whiskies</v>
          </cell>
          <cell r="C9280" t="str">
            <v>Champagne - Canard Twin for £25</v>
          </cell>
          <cell r="D9280">
            <v>0</v>
          </cell>
          <cell r="E9280">
            <v>0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  <cell r="K9280" t="str">
            <v>/0</v>
          </cell>
          <cell r="L9280">
            <v>19</v>
          </cell>
          <cell r="M9280" t="str">
            <v>Jul/Aug</v>
          </cell>
          <cell r="N9280">
            <v>52</v>
          </cell>
        </row>
        <row r="9281">
          <cell r="A9281" t="str">
            <v>2006/07 W19</v>
          </cell>
          <cell r="B9281" t="str">
            <v>219 - LGW South World of Whiskies</v>
          </cell>
          <cell r="C9281" t="str">
            <v>Wine - Beringer 3 for £15</v>
          </cell>
          <cell r="D9281">
            <v>0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  <cell r="K9281" t="str">
            <v>/0</v>
          </cell>
          <cell r="L9281">
            <v>19</v>
          </cell>
          <cell r="M9281" t="str">
            <v>Jul/Aug</v>
          </cell>
          <cell r="N9281">
            <v>43</v>
          </cell>
        </row>
        <row r="9282">
          <cell r="A9282" t="str">
            <v>2006/07 W19</v>
          </cell>
          <cell r="B9282" t="str">
            <v>219 - LGW South World of Whiskies</v>
          </cell>
          <cell r="C9282" t="str">
            <v>Wine - Rosemount BOGOF</v>
          </cell>
          <cell r="D9282">
            <v>0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  <cell r="K9282" t="str">
            <v>/0</v>
          </cell>
          <cell r="L9282">
            <v>19</v>
          </cell>
          <cell r="M9282" t="str">
            <v>Jul/Aug</v>
          </cell>
          <cell r="N9282">
            <v>56</v>
          </cell>
        </row>
        <row r="9283">
          <cell r="A9283" t="str">
            <v>2006/07 W19</v>
          </cell>
          <cell r="B9283" t="str">
            <v>219 - LGW South World of Whiskies</v>
          </cell>
          <cell r="C9283" t="str">
            <v>WOW - 2 for £45 Malt</v>
          </cell>
          <cell r="D9283">
            <v>507.82</v>
          </cell>
          <cell r="E9283">
            <v>279.8</v>
          </cell>
          <cell r="F9283">
            <v>18</v>
          </cell>
          <cell r="G9283">
            <v>200.93</v>
          </cell>
          <cell r="H9283">
            <v>56.52</v>
          </cell>
          <cell r="I9283">
            <v>7</v>
          </cell>
          <cell r="J9283">
            <v>56</v>
          </cell>
          <cell r="K9283">
            <v>433.6</v>
          </cell>
          <cell r="L9283">
            <v>19</v>
          </cell>
          <cell r="M9283" t="str">
            <v>Jul/Aug</v>
          </cell>
          <cell r="N9283">
            <v>34</v>
          </cell>
        </row>
        <row r="9284">
          <cell r="A9284" t="str">
            <v>2006/07 W19</v>
          </cell>
          <cell r="B9284" t="str">
            <v>219 - LGW South World of Whiskies</v>
          </cell>
          <cell r="C9284" t="str">
            <v>WOW - Connemara 2 for £30</v>
          </cell>
          <cell r="D9284">
            <v>17.989999999999998</v>
          </cell>
          <cell r="E9284">
            <v>13.31</v>
          </cell>
          <cell r="F9284">
            <v>1</v>
          </cell>
          <cell r="G9284">
            <v>0</v>
          </cell>
          <cell r="H9284">
            <v>0</v>
          </cell>
          <cell r="I9284">
            <v>0</v>
          </cell>
          <cell r="J9284">
            <v>6</v>
          </cell>
          <cell r="K9284">
            <v>28.08</v>
          </cell>
          <cell r="L9284">
            <v>19</v>
          </cell>
          <cell r="M9284" t="str">
            <v>Jul/Aug</v>
          </cell>
          <cell r="N9284">
            <v>60</v>
          </cell>
        </row>
        <row r="9285">
          <cell r="A9285" t="str">
            <v>2006/07 W19</v>
          </cell>
          <cell r="B9285" t="str">
            <v>219 - LGW South World of Whiskies</v>
          </cell>
          <cell r="C9285" t="str">
            <v>Others - 2 for £25 (glayva, disaronno)</v>
          </cell>
          <cell r="D9285">
            <v>0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  <cell r="K9285" t="str">
            <v>/0</v>
          </cell>
          <cell r="L9285">
            <v>19</v>
          </cell>
          <cell r="M9285" t="str">
            <v>Jul/Aug</v>
          </cell>
          <cell r="N9285">
            <v>48</v>
          </cell>
        </row>
        <row r="9286">
          <cell r="A9286" t="str">
            <v>2006/07 W19</v>
          </cell>
          <cell r="B9286" t="str">
            <v>219 - LGW South World of Whiskies</v>
          </cell>
          <cell r="C9286" t="str">
            <v>Others - Pimms 2 for £15 (70cl)</v>
          </cell>
          <cell r="D9286">
            <v>0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  <cell r="K9286" t="str">
            <v>/0</v>
          </cell>
          <cell r="L9286">
            <v>19</v>
          </cell>
          <cell r="M9286" t="str">
            <v>Jul/Aug</v>
          </cell>
          <cell r="N9286">
            <v>35</v>
          </cell>
        </row>
        <row r="9287">
          <cell r="A9287" t="str">
            <v>2006/07 W19</v>
          </cell>
          <cell r="B9287" t="str">
            <v>219 - LGW South World of Whiskies</v>
          </cell>
          <cell r="C9287" t="str">
            <v>Other - 2 for £30 Sauza</v>
          </cell>
          <cell r="D9287">
            <v>0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  <cell r="K9287" t="str">
            <v>/0</v>
          </cell>
          <cell r="L9287">
            <v>19</v>
          </cell>
          <cell r="M9287" t="str">
            <v>Jul/Aug</v>
          </cell>
          <cell r="N9287">
            <v>58</v>
          </cell>
        </row>
        <row r="9288">
          <cell r="A9288" t="str">
            <v>2006/07 W19</v>
          </cell>
          <cell r="B9288" t="str">
            <v>219 - LGW South World of Whiskies</v>
          </cell>
          <cell r="C9288" t="str">
            <v>Others - 2 for £20 ATA (70cl)</v>
          </cell>
          <cell r="D9288">
            <v>0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  <cell r="K9288" t="str">
            <v>/0</v>
          </cell>
          <cell r="L9288">
            <v>19</v>
          </cell>
          <cell r="M9288" t="str">
            <v>Jul/Aug</v>
          </cell>
          <cell r="N9288">
            <v>32</v>
          </cell>
        </row>
        <row r="9289">
          <cell r="A9289" t="str">
            <v>2006/07 W19</v>
          </cell>
          <cell r="B9289" t="str">
            <v>219 - LGW South World of Whiskies</v>
          </cell>
          <cell r="C9289" t="str">
            <v>Others - 2 for £15 Fortified</v>
          </cell>
          <cell r="D9289">
            <v>0</v>
          </cell>
          <cell r="E9289">
            <v>0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  <cell r="K9289" t="str">
            <v>/0</v>
          </cell>
          <cell r="L9289">
            <v>19</v>
          </cell>
          <cell r="M9289" t="str">
            <v>Jul/Aug</v>
          </cell>
          <cell r="N9289">
            <v>59</v>
          </cell>
        </row>
        <row r="9290">
          <cell r="A9290" t="str">
            <v>2006/07 W19</v>
          </cell>
          <cell r="B9290" t="str">
            <v>222 - LGW North World Of Whiskies</v>
          </cell>
          <cell r="C9290" t="str">
            <v>Liquor</v>
          </cell>
          <cell r="D9290">
            <v>13506.72</v>
          </cell>
          <cell r="E9290">
            <v>6361.15</v>
          </cell>
          <cell r="F9290">
            <v>531</v>
          </cell>
          <cell r="G9290">
            <v>7012.12</v>
          </cell>
          <cell r="H9290">
            <v>2017.09</v>
          </cell>
          <cell r="I9290">
            <v>282</v>
          </cell>
          <cell r="J9290">
            <v>2386</v>
          </cell>
          <cell r="K9290">
            <v>21114.89</v>
          </cell>
          <cell r="L9290">
            <v>19</v>
          </cell>
          <cell r="M9290" t="str">
            <v>Jul/Aug</v>
          </cell>
          <cell r="N9290">
            <v>1</v>
          </cell>
        </row>
        <row r="9291">
          <cell r="A9291" t="str">
            <v>2006/07 W19</v>
          </cell>
          <cell r="B9291" t="str">
            <v>222 - LGW North World Of Whiskies</v>
          </cell>
          <cell r="C9291" t="str">
            <v>Tobacco</v>
          </cell>
          <cell r="D9291">
            <v>2634</v>
          </cell>
          <cell r="E9291">
            <v>1109.74</v>
          </cell>
          <cell r="F9291">
            <v>96</v>
          </cell>
          <cell r="G9291">
            <v>1272.0999999999999</v>
          </cell>
          <cell r="H9291">
            <v>302.63</v>
          </cell>
          <cell r="I9291">
            <v>54</v>
          </cell>
          <cell r="J9291">
            <v>410</v>
          </cell>
          <cell r="K9291">
            <v>4534.9799999999996</v>
          </cell>
          <cell r="L9291">
            <v>19</v>
          </cell>
          <cell r="M9291" t="str">
            <v>Jul/Aug</v>
          </cell>
          <cell r="N9291">
            <v>2</v>
          </cell>
        </row>
        <row r="9292">
          <cell r="A9292" t="str">
            <v>2006/07 W19</v>
          </cell>
          <cell r="B9292" t="str">
            <v>222 - LGW North World Of Whiskies</v>
          </cell>
          <cell r="C9292" t="str">
            <v>Perfumery</v>
          </cell>
          <cell r="D9292">
            <v>0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  <cell r="K9292" t="str">
            <v>/0</v>
          </cell>
          <cell r="L9292">
            <v>19</v>
          </cell>
          <cell r="M9292" t="str">
            <v>Jul/Aug</v>
          </cell>
          <cell r="N9292">
            <v>3</v>
          </cell>
        </row>
        <row r="9293">
          <cell r="A9293" t="str">
            <v>2006/07 W19</v>
          </cell>
          <cell r="B9293" t="str">
            <v>222 - LGW North World Of Whiskies</v>
          </cell>
          <cell r="C9293" t="str">
            <v>Food</v>
          </cell>
          <cell r="D9293">
            <v>0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  <cell r="K9293" t="str">
            <v>/0</v>
          </cell>
          <cell r="L9293">
            <v>19</v>
          </cell>
          <cell r="M9293" t="str">
            <v>Jul/Aug</v>
          </cell>
          <cell r="N9293">
            <v>4</v>
          </cell>
        </row>
        <row r="9294">
          <cell r="A9294" t="str">
            <v>2006/07 W19</v>
          </cell>
          <cell r="B9294" t="str">
            <v>222 - LGW North World Of Whiskies</v>
          </cell>
          <cell r="C9294" t="str">
            <v>Tax Free</v>
          </cell>
          <cell r="D9294">
            <v>21</v>
          </cell>
          <cell r="E9294">
            <v>11.8</v>
          </cell>
          <cell r="F9294">
            <v>25</v>
          </cell>
          <cell r="G9294">
            <v>12.6</v>
          </cell>
          <cell r="H9294">
            <v>6.3</v>
          </cell>
          <cell r="I9294">
            <v>15</v>
          </cell>
          <cell r="J9294">
            <v>69</v>
          </cell>
          <cell r="K9294">
            <v>20.010000000000002</v>
          </cell>
          <cell r="L9294">
            <v>19</v>
          </cell>
          <cell r="M9294" t="str">
            <v>Jul/Aug</v>
          </cell>
          <cell r="N9294">
            <v>5</v>
          </cell>
        </row>
        <row r="9295">
          <cell r="A9295" t="str">
            <v>2006/07 W19</v>
          </cell>
          <cell r="B9295" t="str">
            <v>222 - LGW North World Of Whiskies</v>
          </cell>
          <cell r="C9295" t="str">
            <v>Unclassified Products</v>
          </cell>
          <cell r="D9295">
            <v>0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  <cell r="K9295" t="str">
            <v>/0</v>
          </cell>
          <cell r="L9295">
            <v>19</v>
          </cell>
          <cell r="M9295" t="str">
            <v>Jul/Aug</v>
          </cell>
          <cell r="N9295">
            <v>6</v>
          </cell>
        </row>
        <row r="9296">
          <cell r="A9296" t="str">
            <v>2006/07 W19</v>
          </cell>
          <cell r="B9296" t="str">
            <v>222 - LGW North World Of Whiskies</v>
          </cell>
          <cell r="C9296" t="str">
            <v>Spirits</v>
          </cell>
          <cell r="D9296">
            <v>13506.72</v>
          </cell>
          <cell r="E9296">
            <v>6361.15</v>
          </cell>
          <cell r="F9296">
            <v>531</v>
          </cell>
          <cell r="G9296">
            <v>7012.12</v>
          </cell>
          <cell r="H9296">
            <v>2017.09</v>
          </cell>
          <cell r="I9296">
            <v>282</v>
          </cell>
          <cell r="J9296">
            <v>2386</v>
          </cell>
          <cell r="K9296">
            <v>21114.89</v>
          </cell>
          <cell r="L9296">
            <v>19</v>
          </cell>
          <cell r="M9296" t="str">
            <v>Jul/Aug</v>
          </cell>
          <cell r="N9296">
            <v>7</v>
          </cell>
        </row>
        <row r="9297">
          <cell r="A9297" t="str">
            <v>2006/07 W19</v>
          </cell>
          <cell r="B9297" t="str">
            <v>222 - LGW North World Of Whiskies</v>
          </cell>
          <cell r="C9297" t="str">
            <v>Fortified Wines</v>
          </cell>
          <cell r="D9297">
            <v>0</v>
          </cell>
          <cell r="E9297">
            <v>0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  <cell r="K9297" t="str">
            <v>/0</v>
          </cell>
          <cell r="L9297">
            <v>19</v>
          </cell>
          <cell r="M9297" t="str">
            <v>Jul/Aug</v>
          </cell>
          <cell r="N9297">
            <v>10</v>
          </cell>
        </row>
        <row r="9298">
          <cell r="A9298" t="str">
            <v>2006/07 W19</v>
          </cell>
          <cell r="B9298" t="str">
            <v>222 - LGW North World Of Whiskies</v>
          </cell>
          <cell r="C9298" t="str">
            <v>Others</v>
          </cell>
          <cell r="D9298">
            <v>0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  <cell r="K9298" t="str">
            <v>/0</v>
          </cell>
          <cell r="L9298">
            <v>19</v>
          </cell>
          <cell r="M9298" t="str">
            <v>Jul/Aug</v>
          </cell>
          <cell r="N9298">
            <v>11</v>
          </cell>
        </row>
        <row r="9299">
          <cell r="A9299" t="str">
            <v>2006/07 W19</v>
          </cell>
          <cell r="B9299" t="str">
            <v>222 - LGW North World Of Whiskies</v>
          </cell>
          <cell r="C9299" t="str">
            <v>Champagne</v>
          </cell>
          <cell r="D9299">
            <v>0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  <cell r="K9299" t="str">
            <v>/0</v>
          </cell>
          <cell r="L9299">
            <v>19</v>
          </cell>
          <cell r="M9299" t="str">
            <v>Jul/Aug</v>
          </cell>
          <cell r="N9299">
            <v>8</v>
          </cell>
        </row>
        <row r="9300">
          <cell r="A9300" t="str">
            <v>2006/07 W19</v>
          </cell>
          <cell r="B9300" t="str">
            <v>222 - LGW North World Of Whiskies</v>
          </cell>
          <cell r="C9300" t="str">
            <v>Wines</v>
          </cell>
          <cell r="D9300">
            <v>0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  <cell r="K9300" t="str">
            <v>/0</v>
          </cell>
          <cell r="L9300">
            <v>19</v>
          </cell>
          <cell r="M9300" t="str">
            <v>Jul/Aug</v>
          </cell>
          <cell r="N9300">
            <v>9</v>
          </cell>
        </row>
        <row r="9301">
          <cell r="A9301" t="str">
            <v>2006/07 W19</v>
          </cell>
          <cell r="B9301" t="str">
            <v>222 - LGW North World Of Whiskies</v>
          </cell>
          <cell r="C9301" t="str">
            <v>Unclassified Liquor</v>
          </cell>
          <cell r="D9301">
            <v>0</v>
          </cell>
          <cell r="E9301">
            <v>0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  <cell r="K9301" t="str">
            <v>/0</v>
          </cell>
          <cell r="L9301">
            <v>19</v>
          </cell>
          <cell r="M9301" t="str">
            <v>Jul/Aug</v>
          </cell>
          <cell r="N9301">
            <v>12</v>
          </cell>
        </row>
        <row r="9302">
          <cell r="A9302" t="str">
            <v>2006/07 W19</v>
          </cell>
          <cell r="B9302" t="str">
            <v>222 - LGW North World Of Whiskies</v>
          </cell>
          <cell r="C9302" t="str">
            <v>Value - 2 for £15</v>
          </cell>
          <cell r="D9302">
            <v>0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  <cell r="K9302" t="str">
            <v>/0</v>
          </cell>
          <cell r="L9302">
            <v>19</v>
          </cell>
          <cell r="M9302" t="str">
            <v>Jul/Aug</v>
          </cell>
          <cell r="N9302">
            <v>31</v>
          </cell>
        </row>
        <row r="9303">
          <cell r="A9303" t="str">
            <v>2006/07 W19</v>
          </cell>
          <cell r="B9303" t="str">
            <v>222 - LGW North World Of Whiskies</v>
          </cell>
          <cell r="C9303" t="str">
            <v>Value - 2 for £20 Bombay Saphire</v>
          </cell>
          <cell r="D9303">
            <v>0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  <cell r="K9303" t="str">
            <v>/0</v>
          </cell>
          <cell r="L9303">
            <v>19</v>
          </cell>
          <cell r="M9303" t="str">
            <v>Jul/Aug</v>
          </cell>
          <cell r="N9303">
            <v>45</v>
          </cell>
        </row>
        <row r="9304">
          <cell r="A9304" t="str">
            <v>2006/07 W19</v>
          </cell>
          <cell r="B9304" t="str">
            <v>222 - LGW North World Of Whiskies</v>
          </cell>
          <cell r="C9304" t="str">
            <v>Value - Baileys 2 for £20</v>
          </cell>
          <cell r="D9304">
            <v>0</v>
          </cell>
          <cell r="E9304">
            <v>0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  <cell r="K9304" t="str">
            <v>/0</v>
          </cell>
          <cell r="L9304">
            <v>19</v>
          </cell>
          <cell r="M9304" t="str">
            <v>Jul/Aug</v>
          </cell>
          <cell r="N9304">
            <v>39</v>
          </cell>
        </row>
        <row r="9305">
          <cell r="A9305" t="str">
            <v>2006/07 W19</v>
          </cell>
          <cell r="B9305" t="str">
            <v>222 - LGW North World Of Whiskies</v>
          </cell>
          <cell r="C9305" t="str">
            <v>Value - Baileys Twin @ £20</v>
          </cell>
          <cell r="D9305">
            <v>0</v>
          </cell>
          <cell r="E9305">
            <v>0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  <cell r="K9305" t="str">
            <v>/0</v>
          </cell>
          <cell r="L9305">
            <v>19</v>
          </cell>
          <cell r="M9305" t="str">
            <v>Jul/Aug</v>
          </cell>
          <cell r="N9305">
            <v>51</v>
          </cell>
        </row>
        <row r="9306">
          <cell r="A9306" t="str">
            <v>2006/07 W19</v>
          </cell>
          <cell r="B9306" t="str">
            <v>222 - LGW North World Of Whiskies</v>
          </cell>
          <cell r="C9306" t="str">
            <v>Value - Twins @ £15</v>
          </cell>
          <cell r="D9306">
            <v>0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  <cell r="K9306" t="str">
            <v>/0</v>
          </cell>
          <cell r="L9306">
            <v>19</v>
          </cell>
          <cell r="M9306" t="str">
            <v>Jul/Aug</v>
          </cell>
          <cell r="N9306">
            <v>36</v>
          </cell>
        </row>
        <row r="9307">
          <cell r="A9307" t="str">
            <v>2006/07 W19</v>
          </cell>
          <cell r="B9307" t="str">
            <v>222 - LGW North World Of Whiskies</v>
          </cell>
          <cell r="C9307" t="str">
            <v>Malt - 2 For £45 (6 glenmorangie + 2)</v>
          </cell>
          <cell r="D9307">
            <v>1025.6600000000001</v>
          </cell>
          <cell r="E9307">
            <v>540.70000000000005</v>
          </cell>
          <cell r="F9307">
            <v>40</v>
          </cell>
          <cell r="G9307">
            <v>459.35</v>
          </cell>
          <cell r="H9307">
            <v>121.33</v>
          </cell>
          <cell r="I9307">
            <v>18</v>
          </cell>
          <cell r="J9307">
            <v>125</v>
          </cell>
          <cell r="K9307">
            <v>992.5</v>
          </cell>
          <cell r="L9307">
            <v>19</v>
          </cell>
          <cell r="M9307" t="str">
            <v>Jul/Aug</v>
          </cell>
          <cell r="N9307">
            <v>30</v>
          </cell>
        </row>
        <row r="9308">
          <cell r="A9308" t="str">
            <v>2006/07 W19</v>
          </cell>
          <cell r="B9308" t="str">
            <v>222 - LGW North World Of Whiskies</v>
          </cell>
          <cell r="C9308" t="str">
            <v>Malt - Save £5 Glenmorangie Traditional</v>
          </cell>
          <cell r="D9308">
            <v>119.97</v>
          </cell>
          <cell r="E9308">
            <v>34.26</v>
          </cell>
          <cell r="F9308">
            <v>3</v>
          </cell>
          <cell r="G9308">
            <v>119.97</v>
          </cell>
          <cell r="H9308">
            <v>34.26</v>
          </cell>
          <cell r="I9308">
            <v>3</v>
          </cell>
          <cell r="J9308">
            <v>6</v>
          </cell>
          <cell r="K9308">
            <v>68.58</v>
          </cell>
          <cell r="L9308">
            <v>19</v>
          </cell>
          <cell r="M9308" t="str">
            <v>Jul/Aug</v>
          </cell>
          <cell r="N9308">
            <v>44</v>
          </cell>
        </row>
        <row r="9309">
          <cell r="A9309" t="str">
            <v>2006/07 W19</v>
          </cell>
          <cell r="B9309" t="str">
            <v>222 - LGW North World Of Whiskies</v>
          </cell>
          <cell r="C9309" t="str">
            <v>Cognac - XO @ £45</v>
          </cell>
          <cell r="D9309">
            <v>0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  <cell r="K9309" t="str">
            <v>/0</v>
          </cell>
          <cell r="L9309">
            <v>19</v>
          </cell>
          <cell r="M9309" t="str">
            <v>Jul/Aug</v>
          </cell>
          <cell r="N9309">
            <v>37</v>
          </cell>
        </row>
        <row r="9310">
          <cell r="A9310" t="str">
            <v>2006/07 W19</v>
          </cell>
          <cell r="B9310" t="str">
            <v>222 - LGW North World Of Whiskies</v>
          </cell>
          <cell r="C9310" t="str">
            <v>Cognac - VSOP 2 for £45</v>
          </cell>
          <cell r="D9310">
            <v>0</v>
          </cell>
          <cell r="E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  <cell r="K9310" t="str">
            <v>/0</v>
          </cell>
          <cell r="L9310">
            <v>19</v>
          </cell>
          <cell r="M9310" t="str">
            <v>Jul/Aug</v>
          </cell>
          <cell r="N9310">
            <v>41</v>
          </cell>
        </row>
        <row r="9311">
          <cell r="A9311" t="str">
            <v>2006/07 W19</v>
          </cell>
          <cell r="B9311" t="str">
            <v>222 - LGW North World Of Whiskies</v>
          </cell>
          <cell r="C9311" t="str">
            <v>Cognac - Only £17_99 VS Especiale</v>
          </cell>
          <cell r="D9311">
            <v>0</v>
          </cell>
          <cell r="E9311">
            <v>0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  <cell r="K9311" t="str">
            <v>/0</v>
          </cell>
          <cell r="L9311">
            <v>19</v>
          </cell>
          <cell r="M9311" t="str">
            <v>Jul/Aug</v>
          </cell>
          <cell r="N9311">
            <v>42</v>
          </cell>
        </row>
        <row r="9312">
          <cell r="A9312" t="str">
            <v>2006/07 W19</v>
          </cell>
          <cell r="B9312" t="str">
            <v>222 - LGW North World Of Whiskies</v>
          </cell>
          <cell r="C9312" t="str">
            <v>Deluxe - Chivas 2 for £30</v>
          </cell>
          <cell r="D9312">
            <v>0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  <cell r="K9312" t="str">
            <v>/0</v>
          </cell>
          <cell r="L9312">
            <v>19</v>
          </cell>
          <cell r="M9312" t="str">
            <v>Jul/Aug</v>
          </cell>
          <cell r="N9312">
            <v>49</v>
          </cell>
        </row>
        <row r="9313">
          <cell r="A9313" t="str">
            <v>2006/07 W19</v>
          </cell>
          <cell r="B9313" t="str">
            <v>222 - LGW North World Of Whiskies</v>
          </cell>
          <cell r="C9313" t="str">
            <v>Deluxe - Chivas Twin for £30</v>
          </cell>
          <cell r="D9313">
            <v>0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  <cell r="K9313" t="str">
            <v>/0</v>
          </cell>
          <cell r="L9313">
            <v>19</v>
          </cell>
          <cell r="M9313" t="str">
            <v>Jul/Aug</v>
          </cell>
          <cell r="N9313">
            <v>38</v>
          </cell>
        </row>
        <row r="9314">
          <cell r="A9314" t="str">
            <v>2006/07 W19</v>
          </cell>
          <cell r="B9314" t="str">
            <v>222 - LGW North World Of Whiskies</v>
          </cell>
          <cell r="C9314" t="str">
            <v>Deluxe - Chivas Triple Pack @ £45</v>
          </cell>
          <cell r="D9314">
            <v>0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  <cell r="K9314" t="str">
            <v>/0</v>
          </cell>
          <cell r="L9314">
            <v>19</v>
          </cell>
          <cell r="M9314" t="str">
            <v>Jul/Aug</v>
          </cell>
          <cell r="N9314">
            <v>54</v>
          </cell>
        </row>
        <row r="9315">
          <cell r="A9315" t="str">
            <v>2006/07 W19</v>
          </cell>
          <cell r="B9315" t="str">
            <v>222 - LGW North World Of Whiskies</v>
          </cell>
          <cell r="C9315" t="str">
            <v>Deluxe - Chivas Save £5 18yo</v>
          </cell>
          <cell r="D9315">
            <v>104.97</v>
          </cell>
          <cell r="E9315">
            <v>60.72</v>
          </cell>
          <cell r="F9315">
            <v>3</v>
          </cell>
          <cell r="G9315">
            <v>34.99</v>
          </cell>
          <cell r="H9315">
            <v>12.86</v>
          </cell>
          <cell r="I9315">
            <v>1</v>
          </cell>
          <cell r="J9315">
            <v>9</v>
          </cell>
          <cell r="K9315">
            <v>99.54</v>
          </cell>
          <cell r="L9315">
            <v>19</v>
          </cell>
          <cell r="M9315" t="str">
            <v>Jul/Aug</v>
          </cell>
          <cell r="N9315">
            <v>50</v>
          </cell>
        </row>
        <row r="9316">
          <cell r="A9316" t="str">
            <v>2006/07 W19</v>
          </cell>
          <cell r="B9316" t="str">
            <v>222 - LGW North World Of Whiskies</v>
          </cell>
          <cell r="C9316" t="str">
            <v>Deluxe - Chivas Royal Salute get Chivas 18yo</v>
          </cell>
          <cell r="D9316">
            <v>0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8</v>
          </cell>
          <cell r="K9316" t="str">
            <v>/0</v>
          </cell>
          <cell r="L9316">
            <v>19</v>
          </cell>
          <cell r="M9316" t="str">
            <v>Jul/Aug</v>
          </cell>
          <cell r="N9316">
            <v>57</v>
          </cell>
        </row>
        <row r="9317">
          <cell r="A9317" t="str">
            <v>2006/07 W19</v>
          </cell>
          <cell r="B9317" t="str">
            <v>222 - LGW North World Of Whiskies</v>
          </cell>
          <cell r="C9317" t="str">
            <v>Deluxe - Dewars 2 for £30 ATA</v>
          </cell>
          <cell r="D9317">
            <v>89.97</v>
          </cell>
          <cell r="E9317">
            <v>24.19</v>
          </cell>
          <cell r="F9317">
            <v>5</v>
          </cell>
          <cell r="G9317">
            <v>69.98</v>
          </cell>
          <cell r="H9317">
            <v>9.49</v>
          </cell>
          <cell r="I9317">
            <v>4</v>
          </cell>
          <cell r="J9317">
            <v>15</v>
          </cell>
          <cell r="K9317">
            <v>79.349999999999994</v>
          </cell>
          <cell r="L9317">
            <v>19</v>
          </cell>
          <cell r="M9317" t="str">
            <v>Jul/Aug</v>
          </cell>
          <cell r="N9317">
            <v>40</v>
          </cell>
        </row>
        <row r="9318">
          <cell r="A9318" t="str">
            <v>2006/07 W19</v>
          </cell>
          <cell r="B9318" t="str">
            <v>222 - LGW North World Of Whiskies</v>
          </cell>
          <cell r="C9318" t="str">
            <v>Deluxe - JW Blue get a free 20cl Gold (Sept Only)</v>
          </cell>
          <cell r="D9318">
            <v>152.56</v>
          </cell>
          <cell r="E9318">
            <v>88.9</v>
          </cell>
          <cell r="F9318">
            <v>2</v>
          </cell>
          <cell r="G9318">
            <v>0</v>
          </cell>
          <cell r="H9318">
            <v>0</v>
          </cell>
          <cell r="I9318">
            <v>0</v>
          </cell>
          <cell r="J9318">
            <v>10</v>
          </cell>
          <cell r="K9318">
            <v>318.3</v>
          </cell>
          <cell r="L9318">
            <v>19</v>
          </cell>
          <cell r="M9318" t="str">
            <v>Jul/Aug</v>
          </cell>
          <cell r="N9318">
            <v>46</v>
          </cell>
        </row>
        <row r="9319">
          <cell r="A9319" t="str">
            <v>2006/07 W19</v>
          </cell>
          <cell r="B9319" t="str">
            <v>222 - LGW North World Of Whiskies</v>
          </cell>
          <cell r="C9319" t="str">
            <v>Deluxe - Free 20cl bottle (linked to JW Blue) (Sept Only)</v>
          </cell>
          <cell r="D9319">
            <v>43.17</v>
          </cell>
          <cell r="E9319">
            <v>29.03</v>
          </cell>
          <cell r="F9319">
            <v>3</v>
          </cell>
          <cell r="G9319">
            <v>16.989999999999998</v>
          </cell>
          <cell r="H9319">
            <v>6.91</v>
          </cell>
          <cell r="I9319">
            <v>1</v>
          </cell>
          <cell r="J9319">
            <v>12</v>
          </cell>
          <cell r="K9319">
            <v>71.88</v>
          </cell>
          <cell r="L9319">
            <v>19</v>
          </cell>
          <cell r="M9319" t="str">
            <v>Jul/Aug</v>
          </cell>
          <cell r="N9319">
            <v>47</v>
          </cell>
        </row>
        <row r="9320">
          <cell r="A9320" t="str">
            <v>2006/07 W19</v>
          </cell>
          <cell r="B9320" t="str">
            <v>222 - LGW North World Of Whiskies</v>
          </cell>
          <cell r="C9320" t="str">
            <v>Champagne - Piper Florens Louis 2 for £30</v>
          </cell>
          <cell r="D9320">
            <v>0</v>
          </cell>
          <cell r="E9320">
            <v>0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  <cell r="K9320" t="str">
            <v>/0</v>
          </cell>
          <cell r="L9320">
            <v>19</v>
          </cell>
          <cell r="M9320" t="str">
            <v>Jul/Aug</v>
          </cell>
          <cell r="N9320">
            <v>53</v>
          </cell>
        </row>
        <row r="9321">
          <cell r="A9321" t="str">
            <v>2006/07 W19</v>
          </cell>
          <cell r="B9321" t="str">
            <v>222 - LGW North World Of Whiskies</v>
          </cell>
          <cell r="C9321" t="str">
            <v>Champagne - Piper Florens Louis Twin for £30</v>
          </cell>
          <cell r="D9321">
            <v>0</v>
          </cell>
          <cell r="E9321">
            <v>0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  <cell r="K9321" t="str">
            <v>/0</v>
          </cell>
          <cell r="L9321">
            <v>19</v>
          </cell>
          <cell r="M9321" t="str">
            <v>Jul/Aug</v>
          </cell>
          <cell r="N9321">
            <v>33</v>
          </cell>
        </row>
        <row r="9322">
          <cell r="A9322" t="str">
            <v>2006/07 W19</v>
          </cell>
          <cell r="B9322" t="str">
            <v>222 - LGW North World Of Whiskies</v>
          </cell>
          <cell r="C9322" t="str">
            <v>Champagne - Charles Heidseick 2 for £35</v>
          </cell>
          <cell r="D9322">
            <v>0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  <cell r="K9322" t="str">
            <v>/0</v>
          </cell>
          <cell r="L9322">
            <v>19</v>
          </cell>
          <cell r="M9322" t="str">
            <v>Jul/Aug</v>
          </cell>
          <cell r="N9322">
            <v>55</v>
          </cell>
        </row>
        <row r="9323">
          <cell r="A9323" t="str">
            <v>2006/07 W19</v>
          </cell>
          <cell r="B9323" t="str">
            <v>222 - LGW North World Of Whiskies</v>
          </cell>
          <cell r="C9323" t="str">
            <v>Champagne - Canard Twin for £25</v>
          </cell>
          <cell r="D9323">
            <v>0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  <cell r="K9323" t="str">
            <v>/0</v>
          </cell>
          <cell r="L9323">
            <v>19</v>
          </cell>
          <cell r="M9323" t="str">
            <v>Jul/Aug</v>
          </cell>
          <cell r="N9323">
            <v>52</v>
          </cell>
        </row>
        <row r="9324">
          <cell r="A9324" t="str">
            <v>2006/07 W19</v>
          </cell>
          <cell r="B9324" t="str">
            <v>222 - LGW North World Of Whiskies</v>
          </cell>
          <cell r="C9324" t="str">
            <v>Wine - Beringer 3 for £15</v>
          </cell>
          <cell r="D9324">
            <v>0</v>
          </cell>
          <cell r="E9324">
            <v>0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  <cell r="K9324" t="str">
            <v>/0</v>
          </cell>
          <cell r="L9324">
            <v>19</v>
          </cell>
          <cell r="M9324" t="str">
            <v>Jul/Aug</v>
          </cell>
          <cell r="N9324">
            <v>43</v>
          </cell>
        </row>
        <row r="9325">
          <cell r="A9325" t="str">
            <v>2006/07 W19</v>
          </cell>
          <cell r="B9325" t="str">
            <v>222 - LGW North World Of Whiskies</v>
          </cell>
          <cell r="C9325" t="str">
            <v>Wine - Rosemount BOGOF</v>
          </cell>
          <cell r="D9325">
            <v>0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  <cell r="K9325" t="str">
            <v>/0</v>
          </cell>
          <cell r="L9325">
            <v>19</v>
          </cell>
          <cell r="M9325" t="str">
            <v>Jul/Aug</v>
          </cell>
          <cell r="N9325">
            <v>56</v>
          </cell>
        </row>
        <row r="9326">
          <cell r="A9326" t="str">
            <v>2006/07 W19</v>
          </cell>
          <cell r="B9326" t="str">
            <v>222 - LGW North World Of Whiskies</v>
          </cell>
          <cell r="C9326" t="str">
            <v>WOW - 2 for £45 Malt</v>
          </cell>
          <cell r="D9326">
            <v>341.88</v>
          </cell>
          <cell r="E9326">
            <v>142.43</v>
          </cell>
          <cell r="F9326">
            <v>12</v>
          </cell>
          <cell r="G9326">
            <v>229.92</v>
          </cell>
          <cell r="H9326">
            <v>60.46</v>
          </cell>
          <cell r="I9326">
            <v>8</v>
          </cell>
          <cell r="J9326">
            <v>62</v>
          </cell>
          <cell r="K9326">
            <v>474.87</v>
          </cell>
          <cell r="L9326">
            <v>19</v>
          </cell>
          <cell r="M9326" t="str">
            <v>Jul/Aug</v>
          </cell>
          <cell r="N9326">
            <v>34</v>
          </cell>
        </row>
        <row r="9327">
          <cell r="A9327" t="str">
            <v>2006/07 W19</v>
          </cell>
          <cell r="B9327" t="str">
            <v>222 - LGW North World Of Whiskies</v>
          </cell>
          <cell r="C9327" t="str">
            <v>WOW - Connemara 2 for £30</v>
          </cell>
          <cell r="D9327">
            <v>17.989999999999998</v>
          </cell>
          <cell r="E9327">
            <v>13.31</v>
          </cell>
          <cell r="F9327">
            <v>1</v>
          </cell>
          <cell r="G9327">
            <v>0</v>
          </cell>
          <cell r="H9327">
            <v>0</v>
          </cell>
          <cell r="I9327">
            <v>0</v>
          </cell>
          <cell r="J9327">
            <v>6</v>
          </cell>
          <cell r="K9327">
            <v>28.08</v>
          </cell>
          <cell r="L9327">
            <v>19</v>
          </cell>
          <cell r="M9327" t="str">
            <v>Jul/Aug</v>
          </cell>
          <cell r="N9327">
            <v>60</v>
          </cell>
        </row>
        <row r="9328">
          <cell r="A9328" t="str">
            <v>2006/07 W19</v>
          </cell>
          <cell r="B9328" t="str">
            <v>222 - LGW North World Of Whiskies</v>
          </cell>
          <cell r="C9328" t="str">
            <v>Others - 2 for £25 (glayva, disaronno)</v>
          </cell>
          <cell r="D9328">
            <v>0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  <cell r="K9328" t="str">
            <v>/0</v>
          </cell>
          <cell r="L9328">
            <v>19</v>
          </cell>
          <cell r="M9328" t="str">
            <v>Jul/Aug</v>
          </cell>
          <cell r="N9328">
            <v>48</v>
          </cell>
        </row>
        <row r="9329">
          <cell r="A9329" t="str">
            <v>2006/07 W19</v>
          </cell>
          <cell r="B9329" t="str">
            <v>222 - LGW North World Of Whiskies</v>
          </cell>
          <cell r="C9329" t="str">
            <v>Others - Pimms 2 for £15 (70cl)</v>
          </cell>
          <cell r="D9329">
            <v>0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  <cell r="K9329" t="str">
            <v>/0</v>
          </cell>
          <cell r="L9329">
            <v>19</v>
          </cell>
          <cell r="M9329" t="str">
            <v>Jul/Aug</v>
          </cell>
          <cell r="N9329">
            <v>35</v>
          </cell>
        </row>
        <row r="9330">
          <cell r="A9330" t="str">
            <v>2006/07 W19</v>
          </cell>
          <cell r="B9330" t="str">
            <v>222 - LGW North World Of Whiskies</v>
          </cell>
          <cell r="C9330" t="str">
            <v>Other - 2 for £30 Sauza</v>
          </cell>
          <cell r="D9330">
            <v>0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  <cell r="K9330" t="str">
            <v>/0</v>
          </cell>
          <cell r="L9330">
            <v>19</v>
          </cell>
          <cell r="M9330" t="str">
            <v>Jul/Aug</v>
          </cell>
          <cell r="N9330">
            <v>58</v>
          </cell>
        </row>
        <row r="9331">
          <cell r="A9331" t="str">
            <v>2006/07 W19</v>
          </cell>
          <cell r="B9331" t="str">
            <v>222 - LGW North World Of Whiskies</v>
          </cell>
          <cell r="C9331" t="str">
            <v>Others - 2 for £20 ATA (70cl)</v>
          </cell>
          <cell r="D9331">
            <v>0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  <cell r="K9331" t="str">
            <v>/0</v>
          </cell>
          <cell r="L9331">
            <v>19</v>
          </cell>
          <cell r="M9331" t="str">
            <v>Jul/Aug</v>
          </cell>
          <cell r="N9331">
            <v>32</v>
          </cell>
        </row>
        <row r="9332">
          <cell r="A9332" t="str">
            <v>2006/07 W19</v>
          </cell>
          <cell r="B9332" t="str">
            <v>222 - LGW North World Of Whiskies</v>
          </cell>
          <cell r="C9332" t="str">
            <v>Others - 2 for £15 Fortified</v>
          </cell>
          <cell r="D9332">
            <v>0</v>
          </cell>
          <cell r="E9332">
            <v>0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  <cell r="K9332" t="str">
            <v>/0</v>
          </cell>
          <cell r="L9332">
            <v>19</v>
          </cell>
          <cell r="M9332" t="str">
            <v>Jul/Aug</v>
          </cell>
          <cell r="N9332">
            <v>59</v>
          </cell>
        </row>
        <row r="9333">
          <cell r="A9333" t="str">
            <v>2006/07 W20</v>
          </cell>
          <cell r="B9333" t="str">
            <v>UK Airports</v>
          </cell>
          <cell r="C9333" t="str">
            <v>Liquor</v>
          </cell>
          <cell r="D9333">
            <v>1204697.96</v>
          </cell>
          <cell r="E9333">
            <v>508193.26</v>
          </cell>
          <cell r="F9333">
            <v>76770</v>
          </cell>
          <cell r="G9333">
            <v>667639.85</v>
          </cell>
          <cell r="H9333">
            <v>150979.28</v>
          </cell>
          <cell r="I9333">
            <v>40759</v>
          </cell>
          <cell r="J9333">
            <v>197060</v>
          </cell>
          <cell r="K9333">
            <v>1205355.29</v>
          </cell>
          <cell r="L9333">
            <v>20</v>
          </cell>
          <cell r="M9333" t="str">
            <v>Jul/Aug</v>
          </cell>
          <cell r="N9333">
            <v>1</v>
          </cell>
        </row>
        <row r="9334">
          <cell r="A9334" t="str">
            <v>2006/07 W20</v>
          </cell>
          <cell r="B9334" t="str">
            <v>UK Airports</v>
          </cell>
          <cell r="C9334" t="str">
            <v>Tobacco</v>
          </cell>
          <cell r="D9334">
            <v>528251.47</v>
          </cell>
          <cell r="E9334">
            <v>371831.87</v>
          </cell>
          <cell r="F9334">
            <v>18074</v>
          </cell>
          <cell r="G9334">
            <v>34946.449999999997</v>
          </cell>
          <cell r="H9334">
            <v>6938.75</v>
          </cell>
          <cell r="I9334">
            <v>1483</v>
          </cell>
          <cell r="J9334">
            <v>80613</v>
          </cell>
          <cell r="K9334">
            <v>636742.93000000005</v>
          </cell>
          <cell r="L9334">
            <v>20</v>
          </cell>
          <cell r="M9334" t="str">
            <v>Jul/Aug</v>
          </cell>
          <cell r="N9334">
            <v>2</v>
          </cell>
        </row>
        <row r="9335">
          <cell r="A9335" t="str">
            <v>2006/07 W20</v>
          </cell>
          <cell r="B9335" t="str">
            <v>UK Airports</v>
          </cell>
          <cell r="C9335" t="str">
            <v>Perfumery</v>
          </cell>
          <cell r="D9335">
            <v>3671525.91</v>
          </cell>
          <cell r="E9335">
            <v>2076420.65</v>
          </cell>
          <cell r="F9335">
            <v>162910</v>
          </cell>
          <cell r="G9335">
            <v>2116390.5499999998</v>
          </cell>
          <cell r="H9335">
            <v>1063327.81</v>
          </cell>
          <cell r="I9335">
            <v>94341</v>
          </cell>
          <cell r="J9335">
            <v>653872</v>
          </cell>
          <cell r="K9335">
            <v>5346878.84</v>
          </cell>
          <cell r="L9335">
            <v>20</v>
          </cell>
          <cell r="M9335" t="str">
            <v>Jul/Aug</v>
          </cell>
          <cell r="N9335">
            <v>3</v>
          </cell>
        </row>
        <row r="9336">
          <cell r="A9336" t="str">
            <v>2006/07 W20</v>
          </cell>
          <cell r="B9336" t="str">
            <v>UK Airports</v>
          </cell>
          <cell r="C9336" t="str">
            <v>Food</v>
          </cell>
          <cell r="D9336">
            <v>515349.22</v>
          </cell>
          <cell r="E9336">
            <v>250218.39</v>
          </cell>
          <cell r="F9336">
            <v>145692</v>
          </cell>
          <cell r="G9336">
            <v>209644.05</v>
          </cell>
          <cell r="H9336">
            <v>87237.14</v>
          </cell>
          <cell r="I9336">
            <v>62734</v>
          </cell>
          <cell r="J9336">
            <v>168532</v>
          </cell>
          <cell r="K9336">
            <v>306162.51</v>
          </cell>
          <cell r="L9336">
            <v>20</v>
          </cell>
          <cell r="M9336" t="str">
            <v>Jul/Aug</v>
          </cell>
          <cell r="N9336">
            <v>4</v>
          </cell>
        </row>
        <row r="9337">
          <cell r="A9337" t="str">
            <v>2006/07 W20</v>
          </cell>
          <cell r="B9337" t="str">
            <v>UK Airports</v>
          </cell>
          <cell r="C9337" t="str">
            <v>Tax Free</v>
          </cell>
          <cell r="D9337">
            <v>642204.16000000003</v>
          </cell>
          <cell r="E9337">
            <v>324159.98</v>
          </cell>
          <cell r="F9337">
            <v>42361</v>
          </cell>
          <cell r="G9337">
            <v>340902.19</v>
          </cell>
          <cell r="H9337">
            <v>148262.78</v>
          </cell>
          <cell r="I9337">
            <v>21819</v>
          </cell>
          <cell r="J9337">
            <v>464532</v>
          </cell>
          <cell r="K9337">
            <v>2934032.63</v>
          </cell>
          <cell r="L9337">
            <v>20</v>
          </cell>
          <cell r="M9337" t="str">
            <v>Jul/Aug</v>
          </cell>
          <cell r="N9337">
            <v>5</v>
          </cell>
        </row>
        <row r="9338">
          <cell r="A9338" t="str">
            <v>2006/07 W20</v>
          </cell>
          <cell r="B9338" t="str">
            <v>UK Airports</v>
          </cell>
          <cell r="C9338" t="str">
            <v>Unclassified Products</v>
          </cell>
          <cell r="D9338">
            <v>0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-3</v>
          </cell>
          <cell r="K9338" t="str">
            <v>/0</v>
          </cell>
          <cell r="L9338">
            <v>20</v>
          </cell>
          <cell r="M9338" t="str">
            <v>Jul/Aug</v>
          </cell>
          <cell r="N9338">
            <v>6</v>
          </cell>
        </row>
        <row r="9339">
          <cell r="A9339" t="str">
            <v>2006/07 W20</v>
          </cell>
          <cell r="B9339" t="str">
            <v>UK Airports</v>
          </cell>
          <cell r="C9339" t="str">
            <v>Spirits</v>
          </cell>
          <cell r="D9339">
            <v>940228.2</v>
          </cell>
          <cell r="E9339">
            <v>424648.96000000002</v>
          </cell>
          <cell r="F9339">
            <v>61081</v>
          </cell>
          <cell r="G9339">
            <v>487066.44</v>
          </cell>
          <cell r="H9339">
            <v>109263.03</v>
          </cell>
          <cell r="I9339">
            <v>30714</v>
          </cell>
          <cell r="J9339">
            <v>154881</v>
          </cell>
          <cell r="K9339">
            <v>830109.98</v>
          </cell>
          <cell r="L9339">
            <v>20</v>
          </cell>
          <cell r="M9339" t="str">
            <v>Jul/Aug</v>
          </cell>
          <cell r="N9339">
            <v>7</v>
          </cell>
        </row>
        <row r="9340">
          <cell r="A9340" t="str">
            <v>2006/07 W20</v>
          </cell>
          <cell r="B9340" t="str">
            <v>UK Airports</v>
          </cell>
          <cell r="C9340" t="str">
            <v>Fortified Wines</v>
          </cell>
          <cell r="D9340">
            <v>12274</v>
          </cell>
          <cell r="E9340">
            <v>4972.18</v>
          </cell>
          <cell r="F9340">
            <v>1568</v>
          </cell>
          <cell r="G9340">
            <v>6604.85</v>
          </cell>
          <cell r="H9340">
            <v>1362.07</v>
          </cell>
          <cell r="I9340">
            <v>839</v>
          </cell>
          <cell r="J9340">
            <v>3780</v>
          </cell>
          <cell r="K9340">
            <v>11600.84</v>
          </cell>
          <cell r="L9340">
            <v>20</v>
          </cell>
          <cell r="M9340" t="str">
            <v>Jul/Aug</v>
          </cell>
          <cell r="N9340">
            <v>10</v>
          </cell>
        </row>
        <row r="9341">
          <cell r="A9341" t="str">
            <v>2006/07 W20</v>
          </cell>
          <cell r="B9341" t="str">
            <v>UK Airports</v>
          </cell>
          <cell r="C9341" t="str">
            <v>Others</v>
          </cell>
          <cell r="D9341">
            <v>0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  <cell r="K9341" t="str">
            <v>/0</v>
          </cell>
          <cell r="L9341">
            <v>20</v>
          </cell>
          <cell r="M9341" t="str">
            <v>Jul/Aug</v>
          </cell>
          <cell r="N9341">
            <v>11</v>
          </cell>
        </row>
        <row r="9342">
          <cell r="A9342" t="str">
            <v>2006/07 W20</v>
          </cell>
          <cell r="B9342" t="str">
            <v>UK Airports</v>
          </cell>
          <cell r="C9342" t="str">
            <v>Champagne</v>
          </cell>
          <cell r="D9342">
            <v>187828.36</v>
          </cell>
          <cell r="E9342">
            <v>56844.18</v>
          </cell>
          <cell r="F9342">
            <v>5689</v>
          </cell>
          <cell r="G9342">
            <v>137048.38</v>
          </cell>
          <cell r="H9342">
            <v>33164.03</v>
          </cell>
          <cell r="I9342">
            <v>4185</v>
          </cell>
          <cell r="J9342">
            <v>15554</v>
          </cell>
          <cell r="K9342">
            <v>283448.73</v>
          </cell>
          <cell r="L9342">
            <v>20</v>
          </cell>
          <cell r="M9342" t="str">
            <v>Jul/Aug</v>
          </cell>
          <cell r="N9342">
            <v>8</v>
          </cell>
        </row>
        <row r="9343">
          <cell r="A9343" t="str">
            <v>2006/07 W20</v>
          </cell>
          <cell r="B9343" t="str">
            <v>UK Airports</v>
          </cell>
          <cell r="C9343" t="str">
            <v>Wines</v>
          </cell>
          <cell r="D9343">
            <v>64367.4</v>
          </cell>
          <cell r="E9343">
            <v>21727.94</v>
          </cell>
          <cell r="F9343">
            <v>8432</v>
          </cell>
          <cell r="G9343">
            <v>36920.18</v>
          </cell>
          <cell r="H9343">
            <v>7190.15</v>
          </cell>
          <cell r="I9343">
            <v>5021</v>
          </cell>
          <cell r="J9343">
            <v>22844</v>
          </cell>
          <cell r="K9343">
            <v>91351.64</v>
          </cell>
          <cell r="L9343">
            <v>20</v>
          </cell>
          <cell r="M9343" t="str">
            <v>Jul/Aug</v>
          </cell>
          <cell r="N9343">
            <v>9</v>
          </cell>
        </row>
        <row r="9344">
          <cell r="A9344" t="str">
            <v>2006/07 W20</v>
          </cell>
          <cell r="B9344" t="str">
            <v>UK Airports</v>
          </cell>
          <cell r="C9344" t="str">
            <v>Unclassified Liquor</v>
          </cell>
          <cell r="D9344">
            <v>0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1</v>
          </cell>
          <cell r="K9344" t="str">
            <v>/0</v>
          </cell>
          <cell r="L9344">
            <v>20</v>
          </cell>
          <cell r="M9344" t="str">
            <v>Jul/Aug</v>
          </cell>
          <cell r="N9344">
            <v>12</v>
          </cell>
        </row>
        <row r="9345">
          <cell r="A9345" t="str">
            <v>2006/07 W20</v>
          </cell>
          <cell r="B9345" t="str">
            <v>UK Airports</v>
          </cell>
          <cell r="C9345" t="str">
            <v>Value - 2 for £15</v>
          </cell>
          <cell r="D9345">
            <v>62021.7</v>
          </cell>
          <cell r="E9345">
            <v>43078.080000000002</v>
          </cell>
          <cell r="F9345">
            <v>7662</v>
          </cell>
          <cell r="G9345">
            <v>2977.15</v>
          </cell>
          <cell r="H9345">
            <v>396.91</v>
          </cell>
          <cell r="I9345">
            <v>211</v>
          </cell>
          <cell r="J9345">
            <v>16437</v>
          </cell>
          <cell r="K9345">
            <v>47343</v>
          </cell>
          <cell r="L9345">
            <v>20</v>
          </cell>
          <cell r="M9345" t="str">
            <v>Jul/Aug</v>
          </cell>
          <cell r="N9345">
            <v>31</v>
          </cell>
        </row>
        <row r="9346">
          <cell r="A9346" t="str">
            <v>2006/07 W20</v>
          </cell>
          <cell r="B9346" t="str">
            <v>UK Airports</v>
          </cell>
          <cell r="C9346" t="str">
            <v>Value - 2 for £20 Bombay Saphire</v>
          </cell>
          <cell r="D9346">
            <v>6405.35</v>
          </cell>
          <cell r="E9346">
            <v>4283.1400000000003</v>
          </cell>
          <cell r="F9346">
            <v>507</v>
          </cell>
          <cell r="G9346">
            <v>1083.44</v>
          </cell>
          <cell r="H9346">
            <v>203.89</v>
          </cell>
          <cell r="I9346">
            <v>60</v>
          </cell>
          <cell r="J9346">
            <v>895</v>
          </cell>
          <cell r="K9346">
            <v>2488.1</v>
          </cell>
          <cell r="L9346">
            <v>20</v>
          </cell>
          <cell r="M9346" t="str">
            <v>Jul/Aug</v>
          </cell>
          <cell r="N9346">
            <v>45</v>
          </cell>
        </row>
        <row r="9347">
          <cell r="A9347" t="str">
            <v>2006/07 W20</v>
          </cell>
          <cell r="B9347" t="str">
            <v>UK Airports</v>
          </cell>
          <cell r="C9347" t="str">
            <v>Value - Baileys 2 for £20</v>
          </cell>
          <cell r="D9347">
            <v>19764.25</v>
          </cell>
          <cell r="E9347">
            <v>11461.49</v>
          </cell>
          <cell r="F9347">
            <v>1791</v>
          </cell>
          <cell r="G9347">
            <v>2067.6</v>
          </cell>
          <cell r="H9347">
            <v>693.02</v>
          </cell>
          <cell r="I9347">
            <v>131</v>
          </cell>
          <cell r="J9347">
            <v>3019</v>
          </cell>
          <cell r="K9347">
            <v>14551.45</v>
          </cell>
          <cell r="L9347">
            <v>20</v>
          </cell>
          <cell r="M9347" t="str">
            <v>Jul/Aug</v>
          </cell>
          <cell r="N9347">
            <v>39</v>
          </cell>
        </row>
        <row r="9348">
          <cell r="A9348" t="str">
            <v>2006/07 W20</v>
          </cell>
          <cell r="B9348" t="str">
            <v>UK Airports</v>
          </cell>
          <cell r="C9348" t="str">
            <v>Value - Baileys Twin @ £20</v>
          </cell>
          <cell r="D9348">
            <v>5981.76</v>
          </cell>
          <cell r="E9348">
            <v>3581.76</v>
          </cell>
          <cell r="F9348">
            <v>294</v>
          </cell>
          <cell r="G9348">
            <v>261.76</v>
          </cell>
          <cell r="H9348">
            <v>92.48</v>
          </cell>
          <cell r="I9348">
            <v>8</v>
          </cell>
          <cell r="J9348">
            <v>278</v>
          </cell>
          <cell r="K9348">
            <v>2679.84</v>
          </cell>
          <cell r="L9348">
            <v>20</v>
          </cell>
          <cell r="M9348" t="str">
            <v>Jul/Aug</v>
          </cell>
          <cell r="N9348">
            <v>51</v>
          </cell>
        </row>
        <row r="9349">
          <cell r="A9349" t="str">
            <v>2006/07 W20</v>
          </cell>
          <cell r="B9349" t="str">
            <v>UK Airports</v>
          </cell>
          <cell r="C9349" t="str">
            <v>Value - Twins @ £15</v>
          </cell>
          <cell r="D9349">
            <v>21092.74</v>
          </cell>
          <cell r="E9349">
            <v>14510.02</v>
          </cell>
          <cell r="F9349">
            <v>1396</v>
          </cell>
          <cell r="G9349">
            <v>257.74</v>
          </cell>
          <cell r="H9349">
            <v>55.37</v>
          </cell>
          <cell r="I9349">
            <v>7</v>
          </cell>
          <cell r="J9349">
            <v>2461</v>
          </cell>
          <cell r="K9349">
            <v>13171.78</v>
          </cell>
          <cell r="L9349">
            <v>20</v>
          </cell>
          <cell r="M9349" t="str">
            <v>Jul/Aug</v>
          </cell>
          <cell r="N9349">
            <v>36</v>
          </cell>
        </row>
        <row r="9350">
          <cell r="A9350" t="str">
            <v>2006/07 W20</v>
          </cell>
          <cell r="B9350" t="str">
            <v>UK Airports</v>
          </cell>
          <cell r="C9350" t="str">
            <v>Malt - 2 For £45 (6 glenmorangie + 2)</v>
          </cell>
          <cell r="D9350">
            <v>27470.959999999999</v>
          </cell>
          <cell r="E9350">
            <v>12011.04</v>
          </cell>
          <cell r="F9350">
            <v>1029</v>
          </cell>
          <cell r="G9350">
            <v>17031.650000000001</v>
          </cell>
          <cell r="H9350">
            <v>4403.63</v>
          </cell>
          <cell r="I9350">
            <v>637</v>
          </cell>
          <cell r="J9350">
            <v>4784</v>
          </cell>
          <cell r="K9350">
            <v>36774.269999999997</v>
          </cell>
          <cell r="L9350">
            <v>20</v>
          </cell>
          <cell r="M9350" t="str">
            <v>Jul/Aug</v>
          </cell>
          <cell r="N9350">
            <v>30</v>
          </cell>
        </row>
        <row r="9351">
          <cell r="A9351" t="str">
            <v>2006/07 W20</v>
          </cell>
          <cell r="B9351" t="str">
            <v>UK Airports</v>
          </cell>
          <cell r="C9351" t="str">
            <v>Malt - Save £5 Glenmorangie Traditional</v>
          </cell>
          <cell r="D9351">
            <v>3719.07</v>
          </cell>
          <cell r="E9351">
            <v>1725.24</v>
          </cell>
          <cell r="F9351">
            <v>93</v>
          </cell>
          <cell r="G9351">
            <v>2119.4699999999998</v>
          </cell>
          <cell r="H9351">
            <v>582.87</v>
          </cell>
          <cell r="I9351">
            <v>53</v>
          </cell>
          <cell r="J9351">
            <v>430</v>
          </cell>
          <cell r="K9351">
            <v>4915.13</v>
          </cell>
          <cell r="L9351">
            <v>20</v>
          </cell>
          <cell r="M9351" t="str">
            <v>Jul/Aug</v>
          </cell>
          <cell r="N9351">
            <v>44</v>
          </cell>
        </row>
        <row r="9352">
          <cell r="A9352" t="str">
            <v>2006/07 W20</v>
          </cell>
          <cell r="B9352" t="str">
            <v>UK Airports</v>
          </cell>
          <cell r="C9352" t="str">
            <v>Cognac - XO @ £45</v>
          </cell>
          <cell r="D9352">
            <v>21000</v>
          </cell>
          <cell r="E9352">
            <v>11057.52</v>
          </cell>
          <cell r="F9352">
            <v>467</v>
          </cell>
          <cell r="G9352">
            <v>10785</v>
          </cell>
          <cell r="H9352">
            <v>4256.6000000000004</v>
          </cell>
          <cell r="I9352">
            <v>240</v>
          </cell>
          <cell r="J9352">
            <v>1908</v>
          </cell>
          <cell r="K9352">
            <v>36729</v>
          </cell>
          <cell r="L9352">
            <v>20</v>
          </cell>
          <cell r="M9352" t="str">
            <v>Jul/Aug</v>
          </cell>
          <cell r="N9352">
            <v>37</v>
          </cell>
        </row>
        <row r="9353">
          <cell r="A9353" t="str">
            <v>2006/07 W20</v>
          </cell>
          <cell r="B9353" t="str">
            <v>UK Airports</v>
          </cell>
          <cell r="C9353" t="str">
            <v>Cognac - VSOP 2 for £45</v>
          </cell>
          <cell r="D9353">
            <v>11704.3</v>
          </cell>
          <cell r="E9353">
            <v>5695.08</v>
          </cell>
          <cell r="F9353">
            <v>500</v>
          </cell>
          <cell r="G9353">
            <v>5452.78</v>
          </cell>
          <cell r="H9353">
            <v>1262.17</v>
          </cell>
          <cell r="I9353">
            <v>236</v>
          </cell>
          <cell r="J9353">
            <v>1302</v>
          </cell>
          <cell r="K9353">
            <v>12090.09</v>
          </cell>
          <cell r="L9353">
            <v>20</v>
          </cell>
          <cell r="M9353" t="str">
            <v>Jul/Aug</v>
          </cell>
          <cell r="N9353">
            <v>41</v>
          </cell>
        </row>
        <row r="9354">
          <cell r="A9354" t="str">
            <v>2006/07 W20</v>
          </cell>
          <cell r="B9354" t="str">
            <v>UK Airports</v>
          </cell>
          <cell r="C9354" t="str">
            <v>Cognac - Only £17_99 VS Especiale</v>
          </cell>
          <cell r="D9354">
            <v>10143.030000000001</v>
          </cell>
          <cell r="E9354">
            <v>3994.36</v>
          </cell>
          <cell r="F9354">
            <v>597</v>
          </cell>
          <cell r="G9354">
            <v>4961.08</v>
          </cell>
          <cell r="H9354">
            <v>413.66</v>
          </cell>
          <cell r="I9354">
            <v>292</v>
          </cell>
          <cell r="J9354">
            <v>399</v>
          </cell>
          <cell r="K9354">
            <v>2094.75</v>
          </cell>
          <cell r="L9354">
            <v>20</v>
          </cell>
          <cell r="M9354" t="str">
            <v>Jul/Aug</v>
          </cell>
          <cell r="N9354">
            <v>42</v>
          </cell>
        </row>
        <row r="9355">
          <cell r="A9355" t="str">
            <v>2006/07 W20</v>
          </cell>
          <cell r="B9355" t="str">
            <v>UK Airports</v>
          </cell>
          <cell r="C9355" t="str">
            <v>Deluxe - Chivas 2 for £30</v>
          </cell>
          <cell r="D9355">
            <v>5496.33</v>
          </cell>
          <cell r="E9355">
            <v>3718.92</v>
          </cell>
          <cell r="F9355">
            <v>269</v>
          </cell>
          <cell r="G9355">
            <v>338.91</v>
          </cell>
          <cell r="H9355">
            <v>135.30000000000001</v>
          </cell>
          <cell r="I9355">
            <v>11</v>
          </cell>
          <cell r="J9355">
            <v>664</v>
          </cell>
          <cell r="K9355">
            <v>4050.4</v>
          </cell>
          <cell r="L9355">
            <v>20</v>
          </cell>
          <cell r="M9355" t="str">
            <v>Jul/Aug</v>
          </cell>
          <cell r="N9355">
            <v>49</v>
          </cell>
        </row>
        <row r="9356">
          <cell r="A9356" t="str">
            <v>2006/07 W20</v>
          </cell>
          <cell r="B9356" t="str">
            <v>UK Airports</v>
          </cell>
          <cell r="C9356" t="str">
            <v>Deluxe - Chivas Twin for £30</v>
          </cell>
          <cell r="D9356">
            <v>6962.85</v>
          </cell>
          <cell r="E9356">
            <v>4766.43</v>
          </cell>
          <cell r="F9356">
            <v>178</v>
          </cell>
          <cell r="G9356">
            <v>61.62</v>
          </cell>
          <cell r="H9356">
            <v>24.6</v>
          </cell>
          <cell r="I9356">
            <v>1</v>
          </cell>
          <cell r="J9356">
            <v>207</v>
          </cell>
          <cell r="K9356">
            <v>2525.4</v>
          </cell>
          <cell r="L9356">
            <v>20</v>
          </cell>
          <cell r="M9356" t="str">
            <v>Jul/Aug</v>
          </cell>
          <cell r="N9356">
            <v>38</v>
          </cell>
        </row>
        <row r="9357">
          <cell r="A9357" t="str">
            <v>2006/07 W20</v>
          </cell>
          <cell r="B9357" t="str">
            <v>UK Airports</v>
          </cell>
          <cell r="C9357" t="str">
            <v>Deluxe - Chivas Triple Pack @ £45</v>
          </cell>
          <cell r="D9357">
            <v>1275.78</v>
          </cell>
          <cell r="E9357">
            <v>873.4</v>
          </cell>
          <cell r="F9357">
            <v>22</v>
          </cell>
          <cell r="G9357">
            <v>0</v>
          </cell>
          <cell r="H9357">
            <v>0</v>
          </cell>
          <cell r="I9357">
            <v>0</v>
          </cell>
          <cell r="J9357">
            <v>112</v>
          </cell>
          <cell r="K9357">
            <v>2048.48</v>
          </cell>
          <cell r="L9357">
            <v>20</v>
          </cell>
          <cell r="M9357" t="str">
            <v>Jul/Aug</v>
          </cell>
          <cell r="N9357">
            <v>54</v>
          </cell>
        </row>
        <row r="9358">
          <cell r="A9358" t="str">
            <v>2006/07 W20</v>
          </cell>
          <cell r="B9358" t="str">
            <v>UK Airports</v>
          </cell>
          <cell r="C9358" t="str">
            <v>Deluxe - Chivas Save £5 18yo</v>
          </cell>
          <cell r="D9358">
            <v>3184.09</v>
          </cell>
          <cell r="E9358">
            <v>1668.38</v>
          </cell>
          <cell r="F9358">
            <v>91</v>
          </cell>
          <cell r="G9358">
            <v>1609.54</v>
          </cell>
          <cell r="H9358">
            <v>591.53</v>
          </cell>
          <cell r="I9358">
            <v>46</v>
          </cell>
          <cell r="J9358">
            <v>225</v>
          </cell>
          <cell r="K9358">
            <v>2488.5</v>
          </cell>
          <cell r="L9358">
            <v>20</v>
          </cell>
          <cell r="M9358" t="str">
            <v>Jul/Aug</v>
          </cell>
          <cell r="N9358">
            <v>50</v>
          </cell>
        </row>
        <row r="9359">
          <cell r="A9359" t="str">
            <v>2006/07 W20</v>
          </cell>
          <cell r="B9359" t="str">
            <v>UK Airports</v>
          </cell>
          <cell r="C9359" t="str">
            <v>Deluxe - Chivas Royal Salute get Chivas 18yo</v>
          </cell>
          <cell r="D9359">
            <v>1979.67</v>
          </cell>
          <cell r="E9359">
            <v>1162.56</v>
          </cell>
          <cell r="F9359">
            <v>33</v>
          </cell>
          <cell r="G9359">
            <v>479.92</v>
          </cell>
          <cell r="H9359">
            <v>194.56</v>
          </cell>
          <cell r="I9359">
            <v>8</v>
          </cell>
          <cell r="J9359">
            <v>71</v>
          </cell>
          <cell r="K9359">
            <v>1510.17</v>
          </cell>
          <cell r="L9359">
            <v>20</v>
          </cell>
          <cell r="M9359" t="str">
            <v>Jul/Aug</v>
          </cell>
          <cell r="N9359">
            <v>57</v>
          </cell>
        </row>
        <row r="9360">
          <cell r="A9360" t="str">
            <v>2006/07 W20</v>
          </cell>
          <cell r="B9360" t="str">
            <v>UK Airports</v>
          </cell>
          <cell r="C9360" t="str">
            <v>Deluxe - Dewars 2 for £30 ATA</v>
          </cell>
          <cell r="D9360">
            <v>16679.169999999998</v>
          </cell>
          <cell r="E9360">
            <v>2583.75</v>
          </cell>
          <cell r="F9360">
            <v>1085</v>
          </cell>
          <cell r="G9360">
            <v>15239.29</v>
          </cell>
          <cell r="H9360">
            <v>1440.97</v>
          </cell>
          <cell r="I9360">
            <v>993</v>
          </cell>
          <cell r="J9360">
            <v>1175</v>
          </cell>
          <cell r="K9360">
            <v>6216.19</v>
          </cell>
          <cell r="L9360">
            <v>20</v>
          </cell>
          <cell r="M9360" t="str">
            <v>Jul/Aug</v>
          </cell>
          <cell r="N9360">
            <v>40</v>
          </cell>
        </row>
        <row r="9361">
          <cell r="A9361" t="str">
            <v>2006/07 W20</v>
          </cell>
          <cell r="B9361" t="str">
            <v>UK Airports</v>
          </cell>
          <cell r="C9361" t="str">
            <v>Deluxe - JW Blue get a free 20cl Gold (Sept Only)</v>
          </cell>
          <cell r="D9361">
            <v>8971.76</v>
          </cell>
          <cell r="E9361">
            <v>4333.3100000000004</v>
          </cell>
          <cell r="F9361">
            <v>106</v>
          </cell>
          <cell r="G9361">
            <v>5159.3999999999996</v>
          </cell>
          <cell r="H9361">
            <v>2016.95</v>
          </cell>
          <cell r="I9361">
            <v>59</v>
          </cell>
          <cell r="J9361">
            <v>375</v>
          </cell>
          <cell r="K9361">
            <v>11936.21</v>
          </cell>
          <cell r="L9361">
            <v>20</v>
          </cell>
          <cell r="M9361" t="str">
            <v>Jul/Aug</v>
          </cell>
          <cell r="N9361">
            <v>46</v>
          </cell>
        </row>
        <row r="9362">
          <cell r="A9362" t="str">
            <v>2006/07 W20</v>
          </cell>
          <cell r="B9362" t="str">
            <v>UK Airports</v>
          </cell>
          <cell r="C9362" t="str">
            <v>Deluxe - Free 20cl bottle (linked to JW Blue) (Sept Only)</v>
          </cell>
          <cell r="D9362">
            <v>1388.79</v>
          </cell>
          <cell r="E9362">
            <v>722.78</v>
          </cell>
          <cell r="F9362">
            <v>124</v>
          </cell>
          <cell r="G9362">
            <v>647.54999999999995</v>
          </cell>
          <cell r="H9362">
            <v>224.41</v>
          </cell>
          <cell r="I9362">
            <v>59</v>
          </cell>
          <cell r="J9362">
            <v>1040</v>
          </cell>
          <cell r="K9362">
            <v>6230.19</v>
          </cell>
          <cell r="L9362">
            <v>20</v>
          </cell>
          <cell r="M9362" t="str">
            <v>Jul/Aug</v>
          </cell>
          <cell r="N9362">
            <v>47</v>
          </cell>
        </row>
        <row r="9363">
          <cell r="A9363" t="str">
            <v>2006/07 W20</v>
          </cell>
          <cell r="B9363" t="str">
            <v>UK Airports</v>
          </cell>
          <cell r="C9363" t="str">
            <v>Champagne - Piper Florens Louis 2 for £30</v>
          </cell>
          <cell r="D9363">
            <v>2520</v>
          </cell>
          <cell r="E9363">
            <v>759.66</v>
          </cell>
          <cell r="F9363">
            <v>144</v>
          </cell>
          <cell r="G9363">
            <v>1960</v>
          </cell>
          <cell r="H9363">
            <v>484.46</v>
          </cell>
          <cell r="I9363">
            <v>112</v>
          </cell>
          <cell r="J9363">
            <v>592</v>
          </cell>
          <cell r="K9363">
            <v>5268.8</v>
          </cell>
          <cell r="L9363">
            <v>20</v>
          </cell>
          <cell r="M9363" t="str">
            <v>Jul/Aug</v>
          </cell>
          <cell r="N9363">
            <v>53</v>
          </cell>
        </row>
        <row r="9364">
          <cell r="A9364" t="str">
            <v>2006/07 W20</v>
          </cell>
          <cell r="B9364" t="str">
            <v>UK Airports</v>
          </cell>
          <cell r="C9364" t="str">
            <v>Champagne - Piper Florens Louis Twin for £30</v>
          </cell>
          <cell r="D9364">
            <v>5031.8999999999996</v>
          </cell>
          <cell r="E9364">
            <v>1320.2</v>
          </cell>
          <cell r="F9364">
            <v>152</v>
          </cell>
          <cell r="G9364">
            <v>4265</v>
          </cell>
          <cell r="H9364">
            <v>944.9</v>
          </cell>
          <cell r="I9364">
            <v>130</v>
          </cell>
          <cell r="J9364">
            <v>882</v>
          </cell>
          <cell r="K9364">
            <v>15699.6</v>
          </cell>
          <cell r="L9364">
            <v>20</v>
          </cell>
          <cell r="M9364" t="str">
            <v>Jul/Aug</v>
          </cell>
          <cell r="N9364">
            <v>33</v>
          </cell>
        </row>
        <row r="9365">
          <cell r="A9365" t="str">
            <v>2006/07 W20</v>
          </cell>
          <cell r="B9365" t="str">
            <v>UK Airports</v>
          </cell>
          <cell r="C9365" t="str">
            <v>Champagne - Charles Heidseick 2 for £35</v>
          </cell>
          <cell r="D9365">
            <v>847.63</v>
          </cell>
          <cell r="E9365">
            <v>353.35</v>
          </cell>
          <cell r="F9365">
            <v>37</v>
          </cell>
          <cell r="G9365">
            <v>686.7</v>
          </cell>
          <cell r="H9365">
            <v>257.23</v>
          </cell>
          <cell r="I9365">
            <v>30</v>
          </cell>
          <cell r="J9365">
            <v>388</v>
          </cell>
          <cell r="K9365">
            <v>3592.57</v>
          </cell>
          <cell r="L9365">
            <v>20</v>
          </cell>
          <cell r="M9365" t="str">
            <v>Jul/Aug</v>
          </cell>
          <cell r="N9365">
            <v>55</v>
          </cell>
        </row>
        <row r="9366">
          <cell r="A9366" t="str">
            <v>2006/07 W20</v>
          </cell>
          <cell r="B9366" t="str">
            <v>UK Airports</v>
          </cell>
          <cell r="C9366" t="str">
            <v>Champagne - Canard Twin for £25</v>
          </cell>
          <cell r="D9366">
            <v>8350</v>
          </cell>
          <cell r="E9366">
            <v>2334.9699999999998</v>
          </cell>
          <cell r="F9366">
            <v>334</v>
          </cell>
          <cell r="G9366">
            <v>6225</v>
          </cell>
          <cell r="H9366">
            <v>1399.97</v>
          </cell>
          <cell r="I9366">
            <v>249</v>
          </cell>
          <cell r="J9366">
            <v>390</v>
          </cell>
          <cell r="K9366">
            <v>6240</v>
          </cell>
          <cell r="L9366">
            <v>20</v>
          </cell>
          <cell r="M9366" t="str">
            <v>Jul/Aug</v>
          </cell>
          <cell r="N9366">
            <v>52</v>
          </cell>
        </row>
        <row r="9367">
          <cell r="A9367" t="str">
            <v>2006/07 W20</v>
          </cell>
          <cell r="B9367" t="str">
            <v>UK Airports</v>
          </cell>
          <cell r="C9367" t="str">
            <v>Wine - Beringer 3 for £15</v>
          </cell>
          <cell r="D9367">
            <v>77.900000000000006</v>
          </cell>
          <cell r="E9367">
            <v>17.43</v>
          </cell>
          <cell r="F9367">
            <v>12</v>
          </cell>
          <cell r="G9367">
            <v>77.900000000000006</v>
          </cell>
          <cell r="H9367">
            <v>17.43</v>
          </cell>
          <cell r="I9367">
            <v>12</v>
          </cell>
          <cell r="J9367">
            <v>1584</v>
          </cell>
          <cell r="K9367">
            <v>4245.12</v>
          </cell>
          <cell r="L9367">
            <v>20</v>
          </cell>
          <cell r="M9367" t="str">
            <v>Jul/Aug</v>
          </cell>
          <cell r="N9367">
            <v>43</v>
          </cell>
        </row>
        <row r="9368">
          <cell r="A9368" t="str">
            <v>2006/07 W20</v>
          </cell>
          <cell r="B9368" t="str">
            <v>UK Airports</v>
          </cell>
          <cell r="C9368" t="str">
            <v>Wine - Rosemount BOGOF</v>
          </cell>
          <cell r="D9368">
            <v>2168.4499999999998</v>
          </cell>
          <cell r="E9368">
            <v>666.43</v>
          </cell>
          <cell r="F9368">
            <v>295</v>
          </cell>
          <cell r="G9368">
            <v>1412.99</v>
          </cell>
          <cell r="H9368">
            <v>309.54000000000002</v>
          </cell>
          <cell r="I9368">
            <v>193</v>
          </cell>
          <cell r="J9368">
            <v>1180</v>
          </cell>
          <cell r="K9368">
            <v>8680.6</v>
          </cell>
          <cell r="L9368">
            <v>20</v>
          </cell>
          <cell r="M9368" t="str">
            <v>Jul/Aug</v>
          </cell>
          <cell r="N9368">
            <v>56</v>
          </cell>
        </row>
        <row r="9369">
          <cell r="A9369" t="str">
            <v>2006/07 W20</v>
          </cell>
          <cell r="B9369" t="str">
            <v>UK Airports</v>
          </cell>
          <cell r="C9369" t="str">
            <v>WOW - 2 for £45 Malt</v>
          </cell>
          <cell r="D9369">
            <v>11118.07</v>
          </cell>
          <cell r="E9369">
            <v>4512.24</v>
          </cell>
          <cell r="F9369">
            <v>393</v>
          </cell>
          <cell r="G9369">
            <v>7535.33</v>
          </cell>
          <cell r="H9369">
            <v>1907.25</v>
          </cell>
          <cell r="I9369">
            <v>267</v>
          </cell>
          <cell r="J9369">
            <v>2948</v>
          </cell>
          <cell r="K9369">
            <v>22705.38</v>
          </cell>
          <cell r="L9369">
            <v>20</v>
          </cell>
          <cell r="M9369" t="str">
            <v>Jul/Aug</v>
          </cell>
          <cell r="N9369">
            <v>34</v>
          </cell>
        </row>
        <row r="9370">
          <cell r="A9370" t="str">
            <v>2006/07 W20</v>
          </cell>
          <cell r="B9370" t="str">
            <v>UK Airports</v>
          </cell>
          <cell r="C9370" t="str">
            <v>WOW - Connemara 2 for £30</v>
          </cell>
          <cell r="D9370">
            <v>449.75</v>
          </cell>
          <cell r="E9370">
            <v>210.5</v>
          </cell>
          <cell r="F9370">
            <v>25</v>
          </cell>
          <cell r="G9370">
            <v>269.85000000000002</v>
          </cell>
          <cell r="H9370">
            <v>77.400000000000006</v>
          </cell>
          <cell r="I9370">
            <v>15</v>
          </cell>
          <cell r="J9370">
            <v>151</v>
          </cell>
          <cell r="K9370">
            <v>706.68</v>
          </cell>
          <cell r="L9370">
            <v>20</v>
          </cell>
          <cell r="M9370" t="str">
            <v>Jul/Aug</v>
          </cell>
          <cell r="N9370">
            <v>60</v>
          </cell>
        </row>
        <row r="9371">
          <cell r="A9371" t="str">
            <v>2006/07 W20</v>
          </cell>
          <cell r="B9371" t="str">
            <v>UK Airports</v>
          </cell>
          <cell r="C9371" t="str">
            <v>Others - 2 for £25 (glayva, disaronno)</v>
          </cell>
          <cell r="D9371">
            <v>4179.2700000000004</v>
          </cell>
          <cell r="E9371">
            <v>1576.47</v>
          </cell>
          <cell r="F9371">
            <v>273</v>
          </cell>
          <cell r="G9371">
            <v>3025.02</v>
          </cell>
          <cell r="H9371">
            <v>684.04</v>
          </cell>
          <cell r="I9371">
            <v>198</v>
          </cell>
          <cell r="J9371">
            <v>828</v>
          </cell>
          <cell r="K9371">
            <v>2890.84</v>
          </cell>
          <cell r="L9371">
            <v>20</v>
          </cell>
          <cell r="M9371" t="str">
            <v>Jul/Aug</v>
          </cell>
          <cell r="N9371">
            <v>48</v>
          </cell>
        </row>
        <row r="9372">
          <cell r="A9372" t="str">
            <v>2006/07 W20</v>
          </cell>
          <cell r="B9372" t="str">
            <v>UK Airports</v>
          </cell>
          <cell r="C9372" t="str">
            <v>Others - Pimms 2 for £15 (70cl)</v>
          </cell>
          <cell r="D9372">
            <v>51007.73</v>
          </cell>
          <cell r="E9372">
            <v>6592.93</v>
          </cell>
          <cell r="F9372">
            <v>6725</v>
          </cell>
          <cell r="G9372">
            <v>49993.85</v>
          </cell>
          <cell r="H9372">
            <v>5852.27</v>
          </cell>
          <cell r="I9372">
            <v>6597</v>
          </cell>
          <cell r="J9372">
            <v>8403</v>
          </cell>
          <cell r="K9372">
            <v>37265.29</v>
          </cell>
          <cell r="L9372">
            <v>20</v>
          </cell>
          <cell r="M9372" t="str">
            <v>Jul/Aug</v>
          </cell>
          <cell r="N9372">
            <v>35</v>
          </cell>
        </row>
        <row r="9373">
          <cell r="A9373" t="str">
            <v>2006/07 W20</v>
          </cell>
          <cell r="B9373" t="str">
            <v>UK Airports</v>
          </cell>
          <cell r="C9373" t="str">
            <v>Other - 2 for £30 Sauza</v>
          </cell>
          <cell r="D9373">
            <v>1465.56</v>
          </cell>
          <cell r="E9373">
            <v>744.9</v>
          </cell>
          <cell r="F9373">
            <v>86</v>
          </cell>
          <cell r="G9373">
            <v>834.75</v>
          </cell>
          <cell r="H9373">
            <v>213.99</v>
          </cell>
          <cell r="I9373">
            <v>49</v>
          </cell>
          <cell r="J9373">
            <v>324</v>
          </cell>
          <cell r="K9373">
            <v>1441.8</v>
          </cell>
          <cell r="L9373">
            <v>20</v>
          </cell>
          <cell r="M9373" t="str">
            <v>Jul/Aug</v>
          </cell>
          <cell r="N9373">
            <v>58</v>
          </cell>
        </row>
        <row r="9374">
          <cell r="A9374" t="str">
            <v>2006/07 W20</v>
          </cell>
          <cell r="B9374" t="str">
            <v>UK Airports</v>
          </cell>
          <cell r="C9374" t="str">
            <v>Others - 2 for £20 ATA (70cl)</v>
          </cell>
          <cell r="D9374">
            <v>61336.02</v>
          </cell>
          <cell r="E9374">
            <v>11669.78</v>
          </cell>
          <cell r="F9374">
            <v>5964</v>
          </cell>
          <cell r="G9374">
            <v>59453.94</v>
          </cell>
          <cell r="H9374">
            <v>10283.530000000001</v>
          </cell>
          <cell r="I9374">
            <v>5784</v>
          </cell>
          <cell r="J9374">
            <v>5434</v>
          </cell>
          <cell r="K9374">
            <v>22105.7</v>
          </cell>
          <cell r="L9374">
            <v>20</v>
          </cell>
          <cell r="M9374" t="str">
            <v>Jul/Aug</v>
          </cell>
          <cell r="N9374">
            <v>32</v>
          </cell>
        </row>
        <row r="9375">
          <cell r="A9375" t="str">
            <v>2006/07 W20</v>
          </cell>
          <cell r="B9375" t="str">
            <v>UK Airports</v>
          </cell>
          <cell r="C9375" t="str">
            <v>Others - 2 for £15 Fortified</v>
          </cell>
          <cell r="D9375">
            <v>676.05</v>
          </cell>
          <cell r="E9375">
            <v>256.8</v>
          </cell>
          <cell r="F9375">
            <v>75</v>
          </cell>
          <cell r="G9375">
            <v>432.72</v>
          </cell>
          <cell r="H9375">
            <v>121.47</v>
          </cell>
          <cell r="I9375">
            <v>48</v>
          </cell>
          <cell r="J9375">
            <v>379</v>
          </cell>
          <cell r="K9375">
            <v>1516</v>
          </cell>
          <cell r="L9375">
            <v>20</v>
          </cell>
          <cell r="M9375" t="str">
            <v>Jul/Aug</v>
          </cell>
          <cell r="N9375">
            <v>59</v>
          </cell>
        </row>
        <row r="9376">
          <cell r="A9376" t="str">
            <v>2006/07 W20</v>
          </cell>
          <cell r="B9376" t="str">
            <v>LHR Terminal 1</v>
          </cell>
          <cell r="C9376" t="str">
            <v>Liquor</v>
          </cell>
          <cell r="D9376">
            <v>170365.51</v>
          </cell>
          <cell r="E9376">
            <v>61260.12</v>
          </cell>
          <cell r="F9376">
            <v>9944</v>
          </cell>
          <cell r="G9376">
            <v>118269.97</v>
          </cell>
          <cell r="H9376">
            <v>27158.16</v>
          </cell>
          <cell r="I9376">
            <v>7048</v>
          </cell>
          <cell r="J9376">
            <v>29156</v>
          </cell>
          <cell r="K9376">
            <v>203413.12</v>
          </cell>
          <cell r="L9376">
            <v>20</v>
          </cell>
          <cell r="M9376" t="str">
            <v>Jul/Aug</v>
          </cell>
          <cell r="N9376">
            <v>1</v>
          </cell>
        </row>
        <row r="9377">
          <cell r="A9377" t="str">
            <v>2006/07 W20</v>
          </cell>
          <cell r="B9377" t="str">
            <v>LHR Terminal 1</v>
          </cell>
          <cell r="C9377" t="str">
            <v>Tobacco</v>
          </cell>
          <cell r="D9377">
            <v>39646.46</v>
          </cell>
          <cell r="E9377">
            <v>22659.37</v>
          </cell>
          <cell r="F9377">
            <v>1289</v>
          </cell>
          <cell r="G9377">
            <v>11100.05</v>
          </cell>
          <cell r="H9377">
            <v>2326.73</v>
          </cell>
          <cell r="I9377">
            <v>404</v>
          </cell>
          <cell r="J9377">
            <v>11741</v>
          </cell>
          <cell r="K9377">
            <v>115369.67</v>
          </cell>
          <cell r="L9377">
            <v>20</v>
          </cell>
          <cell r="M9377" t="str">
            <v>Jul/Aug</v>
          </cell>
          <cell r="N9377">
            <v>2</v>
          </cell>
        </row>
        <row r="9378">
          <cell r="A9378" t="str">
            <v>2006/07 W20</v>
          </cell>
          <cell r="B9378" t="str">
            <v>LHR Terminal 1</v>
          </cell>
          <cell r="C9378" t="str">
            <v>Perfumery</v>
          </cell>
          <cell r="D9378">
            <v>445734.9</v>
          </cell>
          <cell r="E9378">
            <v>246348.48</v>
          </cell>
          <cell r="F9378">
            <v>19135</v>
          </cell>
          <cell r="G9378">
            <v>297299.58</v>
          </cell>
          <cell r="H9378">
            <v>149316.13</v>
          </cell>
          <cell r="I9378">
            <v>12624</v>
          </cell>
          <cell r="J9378">
            <v>101319</v>
          </cell>
          <cell r="K9378">
            <v>858656.1</v>
          </cell>
          <cell r="L9378">
            <v>20</v>
          </cell>
          <cell r="M9378" t="str">
            <v>Jul/Aug</v>
          </cell>
          <cell r="N9378">
            <v>3</v>
          </cell>
        </row>
        <row r="9379">
          <cell r="A9379" t="str">
            <v>2006/07 W20</v>
          </cell>
          <cell r="B9379" t="str">
            <v>LHR Terminal 1</v>
          </cell>
          <cell r="C9379" t="str">
            <v>Food</v>
          </cell>
          <cell r="D9379">
            <v>56318.8</v>
          </cell>
          <cell r="E9379">
            <v>26061.07</v>
          </cell>
          <cell r="F9379">
            <v>14474</v>
          </cell>
          <cell r="G9379">
            <v>31071.66</v>
          </cell>
          <cell r="H9379">
            <v>12505.22</v>
          </cell>
          <cell r="I9379">
            <v>8008</v>
          </cell>
          <cell r="J9379">
            <v>34047</v>
          </cell>
          <cell r="K9379">
            <v>68186.47</v>
          </cell>
          <cell r="L9379">
            <v>20</v>
          </cell>
          <cell r="M9379" t="str">
            <v>Jul/Aug</v>
          </cell>
          <cell r="N9379">
            <v>4</v>
          </cell>
        </row>
        <row r="9380">
          <cell r="A9380" t="str">
            <v>2006/07 W20</v>
          </cell>
          <cell r="B9380" t="str">
            <v>LHR Terminal 1</v>
          </cell>
          <cell r="C9380" t="str">
            <v>Tax Free</v>
          </cell>
          <cell r="D9380">
            <v>80535.37</v>
          </cell>
          <cell r="E9380">
            <v>36606.19</v>
          </cell>
          <cell r="F9380">
            <v>3698</v>
          </cell>
          <cell r="G9380">
            <v>53147.01</v>
          </cell>
          <cell r="H9380">
            <v>21708.07</v>
          </cell>
          <cell r="I9380">
            <v>2542</v>
          </cell>
          <cell r="J9380">
            <v>28660</v>
          </cell>
          <cell r="K9380">
            <v>279123.90999999997</v>
          </cell>
          <cell r="L9380">
            <v>20</v>
          </cell>
          <cell r="M9380" t="str">
            <v>Jul/Aug</v>
          </cell>
          <cell r="N9380">
            <v>5</v>
          </cell>
        </row>
        <row r="9381">
          <cell r="A9381" t="str">
            <v>2006/07 W20</v>
          </cell>
          <cell r="B9381" t="str">
            <v>LHR Terminal 1</v>
          </cell>
          <cell r="C9381" t="str">
            <v>Unclassified Products</v>
          </cell>
          <cell r="D9381">
            <v>0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-1</v>
          </cell>
          <cell r="K9381" t="str">
            <v>/0</v>
          </cell>
          <cell r="L9381">
            <v>20</v>
          </cell>
          <cell r="M9381" t="str">
            <v>Jul/Aug</v>
          </cell>
          <cell r="N9381">
            <v>6</v>
          </cell>
        </row>
        <row r="9382">
          <cell r="A9382" t="str">
            <v>2006/07 W20</v>
          </cell>
          <cell r="B9382" t="str">
            <v>LHR Terminal 1</v>
          </cell>
          <cell r="C9382" t="str">
            <v>Spirits</v>
          </cell>
          <cell r="D9382">
            <v>120827.45</v>
          </cell>
          <cell r="E9382">
            <v>47468.54</v>
          </cell>
          <cell r="F9382">
            <v>7181</v>
          </cell>
          <cell r="G9382">
            <v>77461.48</v>
          </cell>
          <cell r="H9382">
            <v>17605.8</v>
          </cell>
          <cell r="I9382">
            <v>4777</v>
          </cell>
          <cell r="J9382">
            <v>21838</v>
          </cell>
          <cell r="K9382">
            <v>129070.55</v>
          </cell>
          <cell r="L9382">
            <v>20</v>
          </cell>
          <cell r="M9382" t="str">
            <v>Jul/Aug</v>
          </cell>
          <cell r="N9382">
            <v>7</v>
          </cell>
        </row>
        <row r="9383">
          <cell r="A9383" t="str">
            <v>2006/07 W20</v>
          </cell>
          <cell r="B9383" t="str">
            <v>LHR Terminal 1</v>
          </cell>
          <cell r="C9383" t="str">
            <v>Fortified Wines</v>
          </cell>
          <cell r="D9383">
            <v>1306.8399999999999</v>
          </cell>
          <cell r="E9383">
            <v>467.76</v>
          </cell>
          <cell r="F9383">
            <v>146</v>
          </cell>
          <cell r="G9383">
            <v>886.55</v>
          </cell>
          <cell r="H9383">
            <v>202.45</v>
          </cell>
          <cell r="I9383">
            <v>95</v>
          </cell>
          <cell r="J9383">
            <v>428</v>
          </cell>
          <cell r="K9383">
            <v>1584.48</v>
          </cell>
          <cell r="L9383">
            <v>20</v>
          </cell>
          <cell r="M9383" t="str">
            <v>Jul/Aug</v>
          </cell>
          <cell r="N9383">
            <v>10</v>
          </cell>
        </row>
        <row r="9384">
          <cell r="A9384" t="str">
            <v>2006/07 W20</v>
          </cell>
          <cell r="B9384" t="str">
            <v>LHR Terminal 1</v>
          </cell>
          <cell r="C9384" t="str">
            <v>Others</v>
          </cell>
          <cell r="D9384">
            <v>0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  <cell r="K9384" t="str">
            <v>/0</v>
          </cell>
          <cell r="L9384">
            <v>20</v>
          </cell>
          <cell r="M9384" t="str">
            <v>Jul/Aug</v>
          </cell>
          <cell r="N9384">
            <v>11</v>
          </cell>
        </row>
        <row r="9385">
          <cell r="A9385" t="str">
            <v>2006/07 W20</v>
          </cell>
          <cell r="B9385" t="str">
            <v>LHR Terminal 1</v>
          </cell>
          <cell r="C9385" t="str">
            <v>Champagne</v>
          </cell>
          <cell r="D9385">
            <v>35411.89</v>
          </cell>
          <cell r="E9385">
            <v>9840.74</v>
          </cell>
          <cell r="F9385">
            <v>1045</v>
          </cell>
          <cell r="G9385">
            <v>30126.61</v>
          </cell>
          <cell r="H9385">
            <v>7358.26</v>
          </cell>
          <cell r="I9385">
            <v>899</v>
          </cell>
          <cell r="J9385">
            <v>2530</v>
          </cell>
          <cell r="K9385">
            <v>47330.17</v>
          </cell>
          <cell r="L9385">
            <v>20</v>
          </cell>
          <cell r="M9385" t="str">
            <v>Jul/Aug</v>
          </cell>
          <cell r="N9385">
            <v>8</v>
          </cell>
        </row>
        <row r="9386">
          <cell r="A9386" t="str">
            <v>2006/07 W20</v>
          </cell>
          <cell r="B9386" t="str">
            <v>LHR Terminal 1</v>
          </cell>
          <cell r="C9386" t="str">
            <v>Wines</v>
          </cell>
          <cell r="D9386">
            <v>12819.33</v>
          </cell>
          <cell r="E9386">
            <v>3483.08</v>
          </cell>
          <cell r="F9386">
            <v>1572</v>
          </cell>
          <cell r="G9386">
            <v>9795.33</v>
          </cell>
          <cell r="H9386">
            <v>1991.65</v>
          </cell>
          <cell r="I9386">
            <v>1277</v>
          </cell>
          <cell r="J9386">
            <v>4360</v>
          </cell>
          <cell r="K9386">
            <v>18982.669999999998</v>
          </cell>
          <cell r="L9386">
            <v>20</v>
          </cell>
          <cell r="M9386" t="str">
            <v>Jul/Aug</v>
          </cell>
          <cell r="N9386">
            <v>9</v>
          </cell>
        </row>
        <row r="9387">
          <cell r="A9387" t="str">
            <v>2006/07 W20</v>
          </cell>
          <cell r="B9387" t="str">
            <v>LHR Terminal 1</v>
          </cell>
          <cell r="C9387" t="str">
            <v>Unclassified Liquor</v>
          </cell>
          <cell r="D9387">
            <v>0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  <cell r="K9387" t="str">
            <v>/0</v>
          </cell>
          <cell r="L9387">
            <v>20</v>
          </cell>
          <cell r="M9387" t="str">
            <v>Jul/Aug</v>
          </cell>
          <cell r="N9387">
            <v>12</v>
          </cell>
        </row>
        <row r="9388">
          <cell r="A9388" t="str">
            <v>2006/07 W20</v>
          </cell>
          <cell r="B9388" t="str">
            <v>LHR Terminal 1</v>
          </cell>
          <cell r="C9388" t="str">
            <v>Value - 2 for £15</v>
          </cell>
          <cell r="D9388">
            <v>3657.57</v>
          </cell>
          <cell r="E9388">
            <v>2459.64</v>
          </cell>
          <cell r="F9388">
            <v>436</v>
          </cell>
          <cell r="G9388">
            <v>366.97</v>
          </cell>
          <cell r="H9388">
            <v>58.73</v>
          </cell>
          <cell r="I9388">
            <v>26</v>
          </cell>
          <cell r="J9388">
            <v>1479</v>
          </cell>
          <cell r="K9388">
            <v>4385.68</v>
          </cell>
          <cell r="L9388">
            <v>20</v>
          </cell>
          <cell r="M9388" t="str">
            <v>Jul/Aug</v>
          </cell>
          <cell r="N9388">
            <v>31</v>
          </cell>
        </row>
        <row r="9389">
          <cell r="A9389" t="str">
            <v>2006/07 W20</v>
          </cell>
          <cell r="B9389" t="str">
            <v>LHR Terminal 1</v>
          </cell>
          <cell r="C9389" t="str">
            <v>Value - 2 for £20 Bombay Saphire</v>
          </cell>
          <cell r="D9389">
            <v>450.11</v>
          </cell>
          <cell r="E9389">
            <v>283.41000000000003</v>
          </cell>
          <cell r="F9389">
            <v>34</v>
          </cell>
          <cell r="G9389">
            <v>114.39</v>
          </cell>
          <cell r="H9389">
            <v>25.53</v>
          </cell>
          <cell r="I9389">
            <v>6</v>
          </cell>
          <cell r="J9389">
            <v>87</v>
          </cell>
          <cell r="K9389">
            <v>241.86</v>
          </cell>
          <cell r="L9389">
            <v>20</v>
          </cell>
          <cell r="M9389" t="str">
            <v>Jul/Aug</v>
          </cell>
          <cell r="N9389">
            <v>45</v>
          </cell>
        </row>
        <row r="9390">
          <cell r="A9390" t="str">
            <v>2006/07 W20</v>
          </cell>
          <cell r="B9390" t="str">
            <v>LHR Terminal 1</v>
          </cell>
          <cell r="C9390" t="str">
            <v>Value - Baileys 2 for £20</v>
          </cell>
          <cell r="D9390">
            <v>1811.12</v>
          </cell>
          <cell r="E9390">
            <v>1027.24</v>
          </cell>
          <cell r="F9390">
            <v>162</v>
          </cell>
          <cell r="G9390">
            <v>303.72000000000003</v>
          </cell>
          <cell r="H9390">
            <v>95.63</v>
          </cell>
          <cell r="I9390">
            <v>20</v>
          </cell>
          <cell r="J9390">
            <v>452</v>
          </cell>
          <cell r="K9390">
            <v>2178.61</v>
          </cell>
          <cell r="L9390">
            <v>20</v>
          </cell>
          <cell r="M9390" t="str">
            <v>Jul/Aug</v>
          </cell>
          <cell r="N9390">
            <v>39</v>
          </cell>
        </row>
        <row r="9391">
          <cell r="A9391" t="str">
            <v>2006/07 W20</v>
          </cell>
          <cell r="B9391" t="str">
            <v>LHR Terminal 1</v>
          </cell>
          <cell r="C9391" t="str">
            <v>Value - Baileys Twin @ £20</v>
          </cell>
          <cell r="D9391">
            <v>292.72000000000003</v>
          </cell>
          <cell r="E9391">
            <v>170.16</v>
          </cell>
          <cell r="F9391">
            <v>14</v>
          </cell>
          <cell r="G9391">
            <v>32.72</v>
          </cell>
          <cell r="H9391">
            <v>11.56</v>
          </cell>
          <cell r="I9391">
            <v>1</v>
          </cell>
          <cell r="J9391">
            <v>37</v>
          </cell>
          <cell r="K9391">
            <v>356.68</v>
          </cell>
          <cell r="L9391">
            <v>20</v>
          </cell>
          <cell r="M9391" t="str">
            <v>Jul/Aug</v>
          </cell>
          <cell r="N9391">
            <v>51</v>
          </cell>
        </row>
        <row r="9392">
          <cell r="A9392" t="str">
            <v>2006/07 W20</v>
          </cell>
          <cell r="B9392" t="str">
            <v>LHR Terminal 1</v>
          </cell>
          <cell r="C9392" t="str">
            <v>Value - Twins @ £15</v>
          </cell>
          <cell r="D9392">
            <v>1240.24</v>
          </cell>
          <cell r="E9392">
            <v>806.07</v>
          </cell>
          <cell r="F9392">
            <v>80</v>
          </cell>
          <cell r="G9392">
            <v>70.239999999999995</v>
          </cell>
          <cell r="H9392">
            <v>12.43</v>
          </cell>
          <cell r="I9392">
            <v>2</v>
          </cell>
          <cell r="J9392">
            <v>744</v>
          </cell>
          <cell r="K9392">
            <v>4059.73</v>
          </cell>
          <cell r="L9392">
            <v>20</v>
          </cell>
          <cell r="M9392" t="str">
            <v>Jul/Aug</v>
          </cell>
          <cell r="N9392">
            <v>36</v>
          </cell>
        </row>
        <row r="9393">
          <cell r="A9393" t="str">
            <v>2006/07 W20</v>
          </cell>
          <cell r="B9393" t="str">
            <v>LHR Terminal 1</v>
          </cell>
          <cell r="C9393" t="str">
            <v>Malt - 2 For £45 (6 glenmorangie + 2)</v>
          </cell>
          <cell r="D9393">
            <v>3667.33</v>
          </cell>
          <cell r="E9393">
            <v>1656.64</v>
          </cell>
          <cell r="F9393">
            <v>140</v>
          </cell>
          <cell r="G9393">
            <v>2098.98</v>
          </cell>
          <cell r="H9393">
            <v>511.21</v>
          </cell>
          <cell r="I9393">
            <v>81</v>
          </cell>
          <cell r="J9393">
            <v>572</v>
          </cell>
          <cell r="K9393">
            <v>4274.88</v>
          </cell>
          <cell r="L9393">
            <v>20</v>
          </cell>
          <cell r="M9393" t="str">
            <v>Jul/Aug</v>
          </cell>
          <cell r="N9393">
            <v>30</v>
          </cell>
        </row>
        <row r="9394">
          <cell r="A9394" t="str">
            <v>2006/07 W20</v>
          </cell>
          <cell r="B9394" t="str">
            <v>LHR Terminal 1</v>
          </cell>
          <cell r="C9394" t="str">
            <v>Malt - Save £5 Glenmorangie Traditional</v>
          </cell>
          <cell r="D9394">
            <v>479.88</v>
          </cell>
          <cell r="E9394">
            <v>239.88</v>
          </cell>
          <cell r="F9394">
            <v>12</v>
          </cell>
          <cell r="G9394">
            <v>239.94</v>
          </cell>
          <cell r="H9394">
            <v>68.52</v>
          </cell>
          <cell r="I9394">
            <v>6</v>
          </cell>
          <cell r="J9394">
            <v>44</v>
          </cell>
          <cell r="K9394">
            <v>502.92</v>
          </cell>
          <cell r="L9394">
            <v>20</v>
          </cell>
          <cell r="M9394" t="str">
            <v>Jul/Aug</v>
          </cell>
          <cell r="N9394">
            <v>44</v>
          </cell>
        </row>
        <row r="9395">
          <cell r="A9395" t="str">
            <v>2006/07 W20</v>
          </cell>
          <cell r="B9395" t="str">
            <v>LHR Terminal 1</v>
          </cell>
          <cell r="C9395" t="str">
            <v>Cognac - XO @ £45</v>
          </cell>
          <cell r="D9395">
            <v>3105</v>
          </cell>
          <cell r="E9395">
            <v>1531.73</v>
          </cell>
          <cell r="F9395">
            <v>69</v>
          </cell>
          <cell r="G9395">
            <v>1980</v>
          </cell>
          <cell r="H9395">
            <v>782.73</v>
          </cell>
          <cell r="I9395">
            <v>44</v>
          </cell>
          <cell r="J9395">
            <v>429</v>
          </cell>
          <cell r="K9395">
            <v>8258.25</v>
          </cell>
          <cell r="L9395">
            <v>20</v>
          </cell>
          <cell r="M9395" t="str">
            <v>Jul/Aug</v>
          </cell>
          <cell r="N9395">
            <v>37</v>
          </cell>
        </row>
        <row r="9396">
          <cell r="A9396" t="str">
            <v>2006/07 W20</v>
          </cell>
          <cell r="B9396" t="str">
            <v>LHR Terminal 1</v>
          </cell>
          <cell r="C9396" t="str">
            <v>Cognac - VSOP 2 for £45</v>
          </cell>
          <cell r="D9396">
            <v>1047.98</v>
          </cell>
          <cell r="E9396">
            <v>459.36</v>
          </cell>
          <cell r="F9396">
            <v>46</v>
          </cell>
          <cell r="G9396">
            <v>585</v>
          </cell>
          <cell r="H9396">
            <v>129.35</v>
          </cell>
          <cell r="I9396">
            <v>26</v>
          </cell>
          <cell r="J9396">
            <v>235</v>
          </cell>
          <cell r="K9396">
            <v>2182.0300000000002</v>
          </cell>
          <cell r="L9396">
            <v>20</v>
          </cell>
          <cell r="M9396" t="str">
            <v>Jul/Aug</v>
          </cell>
          <cell r="N9396">
            <v>41</v>
          </cell>
        </row>
        <row r="9397">
          <cell r="A9397" t="str">
            <v>2006/07 W20</v>
          </cell>
          <cell r="B9397" t="str">
            <v>LHR Terminal 1</v>
          </cell>
          <cell r="C9397" t="str">
            <v>Cognac - Only £17_99 VS Especiale</v>
          </cell>
          <cell r="D9397">
            <v>543.67999999999995</v>
          </cell>
          <cell r="E9397">
            <v>158.33000000000001</v>
          </cell>
          <cell r="F9397">
            <v>32</v>
          </cell>
          <cell r="G9397">
            <v>356.79</v>
          </cell>
          <cell r="H9397">
            <v>29.19</v>
          </cell>
          <cell r="I9397">
            <v>21</v>
          </cell>
          <cell r="J9397">
            <v>26</v>
          </cell>
          <cell r="K9397">
            <v>136.5</v>
          </cell>
          <cell r="L9397">
            <v>20</v>
          </cell>
          <cell r="M9397" t="str">
            <v>Jul/Aug</v>
          </cell>
          <cell r="N9397">
            <v>42</v>
          </cell>
        </row>
        <row r="9398">
          <cell r="A9398" t="str">
            <v>2006/07 W20</v>
          </cell>
          <cell r="B9398" t="str">
            <v>LHR Terminal 1</v>
          </cell>
          <cell r="C9398" t="str">
            <v>Deluxe - Chivas 2 for £30</v>
          </cell>
          <cell r="D9398">
            <v>1133.56</v>
          </cell>
          <cell r="E9398">
            <v>742.11</v>
          </cell>
          <cell r="F9398">
            <v>54</v>
          </cell>
          <cell r="G9398">
            <v>154.05000000000001</v>
          </cell>
          <cell r="H9398">
            <v>61.5</v>
          </cell>
          <cell r="I9398">
            <v>5</v>
          </cell>
          <cell r="J9398">
            <v>81</v>
          </cell>
          <cell r="K9398">
            <v>494.1</v>
          </cell>
          <cell r="L9398">
            <v>20</v>
          </cell>
          <cell r="M9398" t="str">
            <v>Jul/Aug</v>
          </cell>
          <cell r="N9398">
            <v>49</v>
          </cell>
        </row>
        <row r="9399">
          <cell r="A9399" t="str">
            <v>2006/07 W20</v>
          </cell>
          <cell r="B9399" t="str">
            <v>LHR Terminal 1</v>
          </cell>
          <cell r="C9399" t="str">
            <v>Deluxe - Chivas Twin for £30</v>
          </cell>
          <cell r="D9399">
            <v>272.93</v>
          </cell>
          <cell r="E9399">
            <v>187.53</v>
          </cell>
          <cell r="F9399">
            <v>7</v>
          </cell>
          <cell r="G9399">
            <v>0</v>
          </cell>
          <cell r="H9399">
            <v>0</v>
          </cell>
          <cell r="I9399">
            <v>0</v>
          </cell>
          <cell r="J9399">
            <v>21</v>
          </cell>
          <cell r="K9399">
            <v>256.2</v>
          </cell>
          <cell r="L9399">
            <v>20</v>
          </cell>
          <cell r="M9399" t="str">
            <v>Jul/Aug</v>
          </cell>
          <cell r="N9399">
            <v>38</v>
          </cell>
        </row>
        <row r="9400">
          <cell r="A9400" t="str">
            <v>2006/07 W20</v>
          </cell>
          <cell r="B9400" t="str">
            <v>LHR Terminal 1</v>
          </cell>
          <cell r="C9400" t="str">
            <v>Deluxe - Chivas Triple Pack @ £45</v>
          </cell>
          <cell r="D9400">
            <v>115.98</v>
          </cell>
          <cell r="E9400">
            <v>79.400000000000006</v>
          </cell>
          <cell r="F9400">
            <v>2</v>
          </cell>
          <cell r="G9400">
            <v>0</v>
          </cell>
          <cell r="H9400">
            <v>0</v>
          </cell>
          <cell r="I9400">
            <v>0</v>
          </cell>
          <cell r="J9400">
            <v>10</v>
          </cell>
          <cell r="K9400">
            <v>182.9</v>
          </cell>
          <cell r="L9400">
            <v>20</v>
          </cell>
          <cell r="M9400" t="str">
            <v>Jul/Aug</v>
          </cell>
          <cell r="N9400">
            <v>54</v>
          </cell>
        </row>
        <row r="9401">
          <cell r="A9401" t="str">
            <v>2006/07 W20</v>
          </cell>
          <cell r="B9401" t="str">
            <v>LHR Terminal 1</v>
          </cell>
          <cell r="C9401" t="str">
            <v>Deluxe - Chivas Save £5 18yo</v>
          </cell>
          <cell r="D9401">
            <v>349.9</v>
          </cell>
          <cell r="E9401">
            <v>172.88</v>
          </cell>
          <cell r="F9401">
            <v>10</v>
          </cell>
          <cell r="G9401">
            <v>209.94</v>
          </cell>
          <cell r="H9401">
            <v>77.16</v>
          </cell>
          <cell r="I9401">
            <v>6</v>
          </cell>
          <cell r="J9401">
            <v>23</v>
          </cell>
          <cell r="K9401">
            <v>254.38</v>
          </cell>
          <cell r="L9401">
            <v>20</v>
          </cell>
          <cell r="M9401" t="str">
            <v>Jul/Aug</v>
          </cell>
          <cell r="N9401">
            <v>50</v>
          </cell>
        </row>
        <row r="9402">
          <cell r="A9402" t="str">
            <v>2006/07 W20</v>
          </cell>
          <cell r="B9402" t="str">
            <v>LHR Terminal 1</v>
          </cell>
          <cell r="C9402" t="str">
            <v>Deluxe - Chivas Royal Salute get Chivas 18yo</v>
          </cell>
          <cell r="D9402">
            <v>59.99</v>
          </cell>
          <cell r="E9402">
            <v>38.72</v>
          </cell>
          <cell r="F9402">
            <v>1</v>
          </cell>
          <cell r="G9402">
            <v>0</v>
          </cell>
          <cell r="H9402">
            <v>0</v>
          </cell>
          <cell r="I9402">
            <v>0</v>
          </cell>
          <cell r="J9402">
            <v>10</v>
          </cell>
          <cell r="K9402">
            <v>212.7</v>
          </cell>
          <cell r="L9402">
            <v>20</v>
          </cell>
          <cell r="M9402" t="str">
            <v>Jul/Aug</v>
          </cell>
          <cell r="N9402">
            <v>57</v>
          </cell>
        </row>
        <row r="9403">
          <cell r="A9403" t="str">
            <v>2006/07 W20</v>
          </cell>
          <cell r="B9403" t="str">
            <v>LHR Terminal 1</v>
          </cell>
          <cell r="C9403" t="str">
            <v>Deluxe - Dewars 2 for £30 ATA</v>
          </cell>
          <cell r="D9403">
            <v>2199.9299999999998</v>
          </cell>
          <cell r="E9403">
            <v>286.02</v>
          </cell>
          <cell r="F9403">
            <v>145</v>
          </cell>
          <cell r="G9403">
            <v>2109.9299999999998</v>
          </cell>
          <cell r="H9403">
            <v>213.54</v>
          </cell>
          <cell r="I9403">
            <v>139</v>
          </cell>
          <cell r="J9403">
            <v>203</v>
          </cell>
          <cell r="K9403">
            <v>1073.9100000000001</v>
          </cell>
          <cell r="L9403">
            <v>20</v>
          </cell>
          <cell r="M9403" t="str">
            <v>Jul/Aug</v>
          </cell>
          <cell r="N9403">
            <v>40</v>
          </cell>
        </row>
        <row r="9404">
          <cell r="A9404" t="str">
            <v>2006/07 W20</v>
          </cell>
          <cell r="B9404" t="str">
            <v>LHR Terminal 1</v>
          </cell>
          <cell r="C9404" t="str">
            <v>Deluxe - JW Blue get a free 20cl Gold (Sept Only)</v>
          </cell>
          <cell r="D9404">
            <v>1105.24</v>
          </cell>
          <cell r="E9404">
            <v>487</v>
          </cell>
          <cell r="F9404">
            <v>13</v>
          </cell>
          <cell r="G9404">
            <v>808.24</v>
          </cell>
          <cell r="H9404">
            <v>285.48</v>
          </cell>
          <cell r="I9404">
            <v>10</v>
          </cell>
          <cell r="J9404">
            <v>63</v>
          </cell>
          <cell r="K9404">
            <v>2005.24</v>
          </cell>
          <cell r="L9404">
            <v>20</v>
          </cell>
          <cell r="M9404" t="str">
            <v>Jul/Aug</v>
          </cell>
          <cell r="N9404">
            <v>46</v>
          </cell>
        </row>
        <row r="9405">
          <cell r="A9405" t="str">
            <v>2006/07 W20</v>
          </cell>
          <cell r="B9405" t="str">
            <v>LHR Terminal 1</v>
          </cell>
          <cell r="C9405" t="str">
            <v>Deluxe - Free 20cl bottle (linked to JW Blue) (Sept Only)</v>
          </cell>
          <cell r="D9405">
            <v>189.67</v>
          </cell>
          <cell r="E9405">
            <v>42.96</v>
          </cell>
          <cell r="F9405">
            <v>22</v>
          </cell>
          <cell r="G9405">
            <v>155.69</v>
          </cell>
          <cell r="H9405">
            <v>50.92</v>
          </cell>
          <cell r="I9405">
            <v>15</v>
          </cell>
          <cell r="J9405">
            <v>198</v>
          </cell>
          <cell r="K9405">
            <v>1186.2</v>
          </cell>
          <cell r="L9405">
            <v>20</v>
          </cell>
          <cell r="M9405" t="str">
            <v>Jul/Aug</v>
          </cell>
          <cell r="N9405">
            <v>47</v>
          </cell>
        </row>
        <row r="9406">
          <cell r="A9406" t="str">
            <v>2006/07 W20</v>
          </cell>
          <cell r="B9406" t="str">
            <v>LHR Terminal 1</v>
          </cell>
          <cell r="C9406" t="str">
            <v>Champagne - Piper Florens Louis 2 for £30</v>
          </cell>
          <cell r="D9406">
            <v>402.5</v>
          </cell>
          <cell r="E9406">
            <v>104.09</v>
          </cell>
          <cell r="F9406">
            <v>23</v>
          </cell>
          <cell r="G9406">
            <v>385</v>
          </cell>
          <cell r="H9406">
            <v>95.49</v>
          </cell>
          <cell r="I9406">
            <v>22</v>
          </cell>
          <cell r="J9406">
            <v>77</v>
          </cell>
          <cell r="K9406">
            <v>685.3</v>
          </cell>
          <cell r="L9406">
            <v>20</v>
          </cell>
          <cell r="M9406" t="str">
            <v>Jul/Aug</v>
          </cell>
          <cell r="N9406">
            <v>53</v>
          </cell>
        </row>
        <row r="9407">
          <cell r="A9407" t="str">
            <v>2006/07 W20</v>
          </cell>
          <cell r="B9407" t="str">
            <v>LHR Terminal 1</v>
          </cell>
          <cell r="C9407" t="str">
            <v>Champagne - Piper Florens Louis Twin for £30</v>
          </cell>
          <cell r="D9407">
            <v>770</v>
          </cell>
          <cell r="E9407">
            <v>199.65</v>
          </cell>
          <cell r="F9407">
            <v>22</v>
          </cell>
          <cell r="G9407">
            <v>735</v>
          </cell>
          <cell r="H9407">
            <v>182.45</v>
          </cell>
          <cell r="I9407">
            <v>21</v>
          </cell>
          <cell r="J9407">
            <v>74</v>
          </cell>
          <cell r="K9407">
            <v>1317.2</v>
          </cell>
          <cell r="L9407">
            <v>20</v>
          </cell>
          <cell r="M9407" t="str">
            <v>Jul/Aug</v>
          </cell>
          <cell r="N9407">
            <v>33</v>
          </cell>
        </row>
        <row r="9408">
          <cell r="A9408" t="str">
            <v>2006/07 W20</v>
          </cell>
          <cell r="B9408" t="str">
            <v>LHR Terminal 1</v>
          </cell>
          <cell r="C9408" t="str">
            <v>Champagne - Charles Heidseick 2 for £35</v>
          </cell>
          <cell r="D9408">
            <v>321.86</v>
          </cell>
          <cell r="E9408">
            <v>126.3</v>
          </cell>
          <cell r="F9408">
            <v>14</v>
          </cell>
          <cell r="G9408">
            <v>298.87</v>
          </cell>
          <cell r="H9408">
            <v>112.57</v>
          </cell>
          <cell r="I9408">
            <v>13</v>
          </cell>
          <cell r="J9408">
            <v>82</v>
          </cell>
          <cell r="K9408">
            <v>759.26</v>
          </cell>
          <cell r="L9408">
            <v>20</v>
          </cell>
          <cell r="M9408" t="str">
            <v>Jul/Aug</v>
          </cell>
          <cell r="N9408">
            <v>55</v>
          </cell>
        </row>
        <row r="9409">
          <cell r="A9409" t="str">
            <v>2006/07 W20</v>
          </cell>
          <cell r="B9409" t="str">
            <v>LHR Terminal 1</v>
          </cell>
          <cell r="C9409" t="str">
            <v>Champagne - Canard Twin for £25</v>
          </cell>
          <cell r="D9409">
            <v>1975</v>
          </cell>
          <cell r="E9409">
            <v>492.99</v>
          </cell>
          <cell r="F9409">
            <v>79</v>
          </cell>
          <cell r="G9409">
            <v>1750</v>
          </cell>
          <cell r="H9409">
            <v>393.99</v>
          </cell>
          <cell r="I9409">
            <v>70</v>
          </cell>
          <cell r="J9409">
            <v>61</v>
          </cell>
          <cell r="K9409">
            <v>976</v>
          </cell>
          <cell r="L9409">
            <v>20</v>
          </cell>
          <cell r="M9409" t="str">
            <v>Jul/Aug</v>
          </cell>
          <cell r="N9409">
            <v>52</v>
          </cell>
        </row>
        <row r="9410">
          <cell r="A9410" t="str">
            <v>2006/07 W20</v>
          </cell>
          <cell r="B9410" t="str">
            <v>LHR Terminal 1</v>
          </cell>
          <cell r="C9410" t="str">
            <v>Wine - Beringer 3 for £15</v>
          </cell>
          <cell r="D9410">
            <v>0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0</v>
          </cell>
          <cell r="J9410">
            <v>144</v>
          </cell>
          <cell r="K9410" t="str">
            <v>/0</v>
          </cell>
          <cell r="L9410">
            <v>20</v>
          </cell>
          <cell r="M9410" t="str">
            <v>Jul/Aug</v>
          </cell>
          <cell r="N9410">
            <v>43</v>
          </cell>
        </row>
        <row r="9411">
          <cell r="A9411" t="str">
            <v>2006/07 W20</v>
          </cell>
          <cell r="B9411" t="str">
            <v>LHR Terminal 1</v>
          </cell>
          <cell r="C9411" t="str">
            <v>Wine - Rosemount BOGOF</v>
          </cell>
          <cell r="D9411">
            <v>587.58000000000004</v>
          </cell>
          <cell r="E9411">
            <v>170.34</v>
          </cell>
          <cell r="F9411">
            <v>76</v>
          </cell>
          <cell r="G9411">
            <v>475.66</v>
          </cell>
          <cell r="H9411">
            <v>117.66</v>
          </cell>
          <cell r="I9411">
            <v>62</v>
          </cell>
          <cell r="J9411">
            <v>174</v>
          </cell>
          <cell r="K9411">
            <v>1281.17</v>
          </cell>
          <cell r="L9411">
            <v>20</v>
          </cell>
          <cell r="M9411" t="str">
            <v>Jul/Aug</v>
          </cell>
          <cell r="N9411">
            <v>56</v>
          </cell>
        </row>
        <row r="9412">
          <cell r="A9412" t="str">
            <v>2006/07 W20</v>
          </cell>
          <cell r="B9412" t="str">
            <v>LHR Terminal 1</v>
          </cell>
          <cell r="C9412" t="str">
            <v>WOW - 2 for £45 Malt</v>
          </cell>
          <cell r="D9412">
            <v>1887.33</v>
          </cell>
          <cell r="E9412">
            <v>763.45</v>
          </cell>
          <cell r="F9412">
            <v>67</v>
          </cell>
          <cell r="G9412">
            <v>1292.54</v>
          </cell>
          <cell r="H9412">
            <v>331.91</v>
          </cell>
          <cell r="I9412">
            <v>46</v>
          </cell>
          <cell r="J9412">
            <v>444</v>
          </cell>
          <cell r="K9412">
            <v>3425.56</v>
          </cell>
          <cell r="L9412">
            <v>20</v>
          </cell>
          <cell r="M9412" t="str">
            <v>Jul/Aug</v>
          </cell>
          <cell r="N9412">
            <v>34</v>
          </cell>
        </row>
        <row r="9413">
          <cell r="A9413" t="str">
            <v>2006/07 W20</v>
          </cell>
          <cell r="B9413" t="str">
            <v>LHR Terminal 1</v>
          </cell>
          <cell r="C9413" t="str">
            <v>WOW - Connemara 2 for £30</v>
          </cell>
          <cell r="D9413">
            <v>35.979999999999997</v>
          </cell>
          <cell r="E9413">
            <v>10.32</v>
          </cell>
          <cell r="F9413">
            <v>2</v>
          </cell>
          <cell r="G9413">
            <v>35.979999999999997</v>
          </cell>
          <cell r="H9413">
            <v>10.32</v>
          </cell>
          <cell r="I9413">
            <v>2</v>
          </cell>
          <cell r="J9413">
            <v>35</v>
          </cell>
          <cell r="K9413">
            <v>163.80000000000001</v>
          </cell>
          <cell r="L9413">
            <v>20</v>
          </cell>
          <cell r="M9413" t="str">
            <v>Jul/Aug</v>
          </cell>
          <cell r="N9413">
            <v>60</v>
          </cell>
        </row>
        <row r="9414">
          <cell r="A9414" t="str">
            <v>2006/07 W20</v>
          </cell>
          <cell r="B9414" t="str">
            <v>LHR Terminal 1</v>
          </cell>
          <cell r="C9414" t="str">
            <v>Others - 2 for £25 (glayva, disaronno)</v>
          </cell>
          <cell r="D9414">
            <v>489.68</v>
          </cell>
          <cell r="E9414">
            <v>159.82</v>
          </cell>
          <cell r="F9414">
            <v>32</v>
          </cell>
          <cell r="G9414">
            <v>399.74</v>
          </cell>
          <cell r="H9414">
            <v>90.84</v>
          </cell>
          <cell r="I9414">
            <v>26</v>
          </cell>
          <cell r="J9414">
            <v>133</v>
          </cell>
          <cell r="K9414">
            <v>464.34</v>
          </cell>
          <cell r="L9414">
            <v>20</v>
          </cell>
          <cell r="M9414" t="str">
            <v>Jul/Aug</v>
          </cell>
          <cell r="N9414">
            <v>48</v>
          </cell>
        </row>
        <row r="9415">
          <cell r="A9415" t="str">
            <v>2006/07 W20</v>
          </cell>
          <cell r="B9415" t="str">
            <v>LHR Terminal 1</v>
          </cell>
          <cell r="C9415" t="str">
            <v>Others - Pimms 2 for £15 (70cl)</v>
          </cell>
          <cell r="D9415">
            <v>7508.83</v>
          </cell>
          <cell r="E9415">
            <v>921.28</v>
          </cell>
          <cell r="F9415">
            <v>991</v>
          </cell>
          <cell r="G9415">
            <v>7463.83</v>
          </cell>
          <cell r="H9415">
            <v>889.09</v>
          </cell>
          <cell r="I9415">
            <v>985</v>
          </cell>
          <cell r="J9415">
            <v>1784</v>
          </cell>
          <cell r="K9415">
            <v>7911.45</v>
          </cell>
          <cell r="L9415">
            <v>20</v>
          </cell>
          <cell r="M9415" t="str">
            <v>Jul/Aug</v>
          </cell>
          <cell r="N9415">
            <v>35</v>
          </cell>
        </row>
        <row r="9416">
          <cell r="A9416" t="str">
            <v>2006/07 W20</v>
          </cell>
          <cell r="B9416" t="str">
            <v>LHR Terminal 1</v>
          </cell>
          <cell r="C9416" t="str">
            <v>Other - 2 for £30 Sauza</v>
          </cell>
          <cell r="D9416">
            <v>116.97</v>
          </cell>
          <cell r="E9416">
            <v>77.55</v>
          </cell>
          <cell r="F9416">
            <v>7</v>
          </cell>
          <cell r="G9416">
            <v>37.979999999999997</v>
          </cell>
          <cell r="H9416">
            <v>12.06</v>
          </cell>
          <cell r="I9416">
            <v>2</v>
          </cell>
          <cell r="J9416">
            <v>54</v>
          </cell>
          <cell r="K9416">
            <v>240.3</v>
          </cell>
          <cell r="L9416">
            <v>20</v>
          </cell>
          <cell r="M9416" t="str">
            <v>Jul/Aug</v>
          </cell>
          <cell r="N9416">
            <v>58</v>
          </cell>
        </row>
        <row r="9417">
          <cell r="A9417" t="str">
            <v>2006/07 W20</v>
          </cell>
          <cell r="B9417" t="str">
            <v>LHR Terminal 1</v>
          </cell>
          <cell r="C9417" t="str">
            <v>Others - 2 for £20 ATA (70cl)</v>
          </cell>
          <cell r="D9417">
            <v>9274.2999999999993</v>
          </cell>
          <cell r="E9417">
            <v>1662.26</v>
          </cell>
          <cell r="F9417">
            <v>896</v>
          </cell>
          <cell r="G9417">
            <v>9157.07</v>
          </cell>
          <cell r="H9417">
            <v>1580.17</v>
          </cell>
          <cell r="I9417">
            <v>885</v>
          </cell>
          <cell r="J9417">
            <v>528</v>
          </cell>
          <cell r="K9417">
            <v>2210.1999999999998</v>
          </cell>
          <cell r="L9417">
            <v>20</v>
          </cell>
          <cell r="M9417" t="str">
            <v>Jul/Aug</v>
          </cell>
          <cell r="N9417">
            <v>32</v>
          </cell>
        </row>
        <row r="9418">
          <cell r="A9418" t="str">
            <v>2006/07 W20</v>
          </cell>
          <cell r="B9418" t="str">
            <v>LHR Terminal 1</v>
          </cell>
          <cell r="C9418" t="str">
            <v>Others - 2 for £15 Fortified</v>
          </cell>
          <cell r="D9418">
            <v>18.78</v>
          </cell>
          <cell r="E9418">
            <v>10.78</v>
          </cell>
          <cell r="F9418">
            <v>2</v>
          </cell>
          <cell r="G9418">
            <v>0</v>
          </cell>
          <cell r="H9418">
            <v>0</v>
          </cell>
          <cell r="I9418">
            <v>0</v>
          </cell>
          <cell r="J9418">
            <v>50</v>
          </cell>
          <cell r="K9418">
            <v>200</v>
          </cell>
          <cell r="L9418">
            <v>20</v>
          </cell>
          <cell r="M9418" t="str">
            <v>Jul/Aug</v>
          </cell>
          <cell r="N9418">
            <v>59</v>
          </cell>
        </row>
        <row r="9419">
          <cell r="A9419" t="str">
            <v>2006/07 W20</v>
          </cell>
          <cell r="B9419" t="str">
            <v>LHR Terminal 2</v>
          </cell>
          <cell r="C9419" t="str">
            <v>Liquor</v>
          </cell>
          <cell r="D9419">
            <v>75343.63</v>
          </cell>
          <cell r="E9419">
            <v>38517.019999999997</v>
          </cell>
          <cell r="F9419">
            <v>4226</v>
          </cell>
          <cell r="G9419">
            <v>27497.19</v>
          </cell>
          <cell r="H9419">
            <v>7304.47</v>
          </cell>
          <cell r="I9419">
            <v>1352</v>
          </cell>
          <cell r="J9419">
            <v>13495</v>
          </cell>
          <cell r="K9419">
            <v>92638.16</v>
          </cell>
          <cell r="L9419">
            <v>20</v>
          </cell>
          <cell r="M9419" t="str">
            <v>Jul/Aug</v>
          </cell>
          <cell r="N9419">
            <v>1</v>
          </cell>
        </row>
        <row r="9420">
          <cell r="A9420" t="str">
            <v>2006/07 W20</v>
          </cell>
          <cell r="B9420" t="str">
            <v>LHR Terminal 2</v>
          </cell>
          <cell r="C9420" t="str">
            <v>Tobacco</v>
          </cell>
          <cell r="D9420">
            <v>24542.7</v>
          </cell>
          <cell r="E9420">
            <v>16162.95</v>
          </cell>
          <cell r="F9420">
            <v>917</v>
          </cell>
          <cell r="G9420">
            <v>3623.95</v>
          </cell>
          <cell r="H9420">
            <v>768.28</v>
          </cell>
          <cell r="I9420">
            <v>169</v>
          </cell>
          <cell r="J9420">
            <v>5191</v>
          </cell>
          <cell r="K9420">
            <v>38997.599999999999</v>
          </cell>
          <cell r="L9420">
            <v>20</v>
          </cell>
          <cell r="M9420" t="str">
            <v>Jul/Aug</v>
          </cell>
          <cell r="N9420">
            <v>2</v>
          </cell>
        </row>
        <row r="9421">
          <cell r="A9421" t="str">
            <v>2006/07 W20</v>
          </cell>
          <cell r="B9421" t="str">
            <v>LHR Terminal 2</v>
          </cell>
          <cell r="C9421" t="str">
            <v>Perfumery</v>
          </cell>
          <cell r="D9421">
            <v>227790.94</v>
          </cell>
          <cell r="E9421">
            <v>129595.51</v>
          </cell>
          <cell r="F9421">
            <v>9379</v>
          </cell>
          <cell r="G9421">
            <v>143249.51999999999</v>
          </cell>
          <cell r="H9421">
            <v>73499.490000000005</v>
          </cell>
          <cell r="I9421">
            <v>5958</v>
          </cell>
          <cell r="J9421">
            <v>53592</v>
          </cell>
          <cell r="K9421">
            <v>453872.7</v>
          </cell>
          <cell r="L9421">
            <v>20</v>
          </cell>
          <cell r="M9421" t="str">
            <v>Jul/Aug</v>
          </cell>
          <cell r="N9421">
            <v>3</v>
          </cell>
        </row>
        <row r="9422">
          <cell r="A9422" t="str">
            <v>2006/07 W20</v>
          </cell>
          <cell r="B9422" t="str">
            <v>LHR Terminal 2</v>
          </cell>
          <cell r="C9422" t="str">
            <v>Food</v>
          </cell>
          <cell r="D9422">
            <v>39686.17</v>
          </cell>
          <cell r="E9422">
            <v>18696.03</v>
          </cell>
          <cell r="F9422">
            <v>10128</v>
          </cell>
          <cell r="G9422">
            <v>20775.080000000002</v>
          </cell>
          <cell r="H9422">
            <v>8606.9699999999993</v>
          </cell>
          <cell r="I9422">
            <v>5383</v>
          </cell>
          <cell r="J9422">
            <v>13873</v>
          </cell>
          <cell r="K9422">
            <v>28117.63</v>
          </cell>
          <cell r="L9422">
            <v>20</v>
          </cell>
          <cell r="M9422" t="str">
            <v>Jul/Aug</v>
          </cell>
          <cell r="N9422">
            <v>4</v>
          </cell>
        </row>
        <row r="9423">
          <cell r="A9423" t="str">
            <v>2006/07 W20</v>
          </cell>
          <cell r="B9423" t="str">
            <v>LHR Terminal 2</v>
          </cell>
          <cell r="C9423" t="str">
            <v>Tax Free</v>
          </cell>
          <cell r="D9423">
            <v>34185.410000000003</v>
          </cell>
          <cell r="E9423">
            <v>17062.21</v>
          </cell>
          <cell r="F9423">
            <v>3185</v>
          </cell>
          <cell r="G9423">
            <v>22911.08</v>
          </cell>
          <cell r="H9423">
            <v>10336.540000000001</v>
          </cell>
          <cell r="I9423">
            <v>2050</v>
          </cell>
          <cell r="J9423">
            <v>18741</v>
          </cell>
          <cell r="K9423">
            <v>81091.34</v>
          </cell>
          <cell r="L9423">
            <v>20</v>
          </cell>
          <cell r="M9423" t="str">
            <v>Jul/Aug</v>
          </cell>
          <cell r="N9423">
            <v>5</v>
          </cell>
        </row>
        <row r="9424">
          <cell r="A9424" t="str">
            <v>2006/07 W20</v>
          </cell>
          <cell r="B9424" t="str">
            <v>LHR Terminal 2</v>
          </cell>
          <cell r="C9424" t="str">
            <v>Unclassified Products</v>
          </cell>
          <cell r="D9424">
            <v>0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  <cell r="K9424" t="str">
            <v>/0</v>
          </cell>
          <cell r="L9424">
            <v>20</v>
          </cell>
          <cell r="M9424" t="str">
            <v>Jul/Aug</v>
          </cell>
          <cell r="N9424">
            <v>6</v>
          </cell>
        </row>
        <row r="9425">
          <cell r="A9425" t="str">
            <v>2006/07 W20</v>
          </cell>
          <cell r="B9425" t="str">
            <v>LHR Terminal 2</v>
          </cell>
          <cell r="C9425" t="str">
            <v>Spirits</v>
          </cell>
          <cell r="D9425">
            <v>63071.88</v>
          </cell>
          <cell r="E9425">
            <v>33829.800000000003</v>
          </cell>
          <cell r="F9425">
            <v>3499</v>
          </cell>
          <cell r="G9425">
            <v>22029.360000000001</v>
          </cell>
          <cell r="H9425">
            <v>5993.02</v>
          </cell>
          <cell r="I9425">
            <v>1065</v>
          </cell>
          <cell r="J9425">
            <v>10710</v>
          </cell>
          <cell r="K9425">
            <v>68601.67</v>
          </cell>
          <cell r="L9425">
            <v>20</v>
          </cell>
          <cell r="M9425" t="str">
            <v>Jul/Aug</v>
          </cell>
          <cell r="N9425">
            <v>7</v>
          </cell>
        </row>
        <row r="9426">
          <cell r="A9426" t="str">
            <v>2006/07 W20</v>
          </cell>
          <cell r="B9426" t="str">
            <v>LHR Terminal 2</v>
          </cell>
          <cell r="C9426" t="str">
            <v>Fortified Wines</v>
          </cell>
          <cell r="D9426">
            <v>874.78</v>
          </cell>
          <cell r="E9426">
            <v>408.28</v>
          </cell>
          <cell r="F9426">
            <v>101</v>
          </cell>
          <cell r="G9426">
            <v>355.84</v>
          </cell>
          <cell r="H9426">
            <v>83.27</v>
          </cell>
          <cell r="I9426">
            <v>36</v>
          </cell>
          <cell r="J9426">
            <v>201</v>
          </cell>
          <cell r="K9426">
            <v>718.8</v>
          </cell>
          <cell r="L9426">
            <v>20</v>
          </cell>
          <cell r="M9426" t="str">
            <v>Jul/Aug</v>
          </cell>
          <cell r="N9426">
            <v>10</v>
          </cell>
        </row>
        <row r="9427">
          <cell r="A9427" t="str">
            <v>2006/07 W20</v>
          </cell>
          <cell r="B9427" t="str">
            <v>LHR Terminal 2</v>
          </cell>
          <cell r="C9427" t="str">
            <v>Others</v>
          </cell>
          <cell r="D9427">
            <v>0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  <cell r="K9427" t="str">
            <v>/0</v>
          </cell>
          <cell r="L9427">
            <v>20</v>
          </cell>
          <cell r="M9427" t="str">
            <v>Jul/Aug</v>
          </cell>
          <cell r="N9427">
            <v>11</v>
          </cell>
        </row>
        <row r="9428">
          <cell r="A9428" t="str">
            <v>2006/07 W20</v>
          </cell>
          <cell r="B9428" t="str">
            <v>LHR Terminal 2</v>
          </cell>
          <cell r="C9428" t="str">
            <v>Champagne</v>
          </cell>
          <cell r="D9428">
            <v>8633.1200000000008</v>
          </cell>
          <cell r="E9428">
            <v>3122.34</v>
          </cell>
          <cell r="F9428">
            <v>260</v>
          </cell>
          <cell r="G9428">
            <v>4206.5600000000004</v>
          </cell>
          <cell r="H9428">
            <v>1040.06</v>
          </cell>
          <cell r="I9428">
            <v>133</v>
          </cell>
          <cell r="J9428">
            <v>1552</v>
          </cell>
          <cell r="K9428">
            <v>28251.47</v>
          </cell>
          <cell r="L9428">
            <v>20</v>
          </cell>
          <cell r="M9428" t="str">
            <v>Jul/Aug</v>
          </cell>
          <cell r="N9428">
            <v>8</v>
          </cell>
        </row>
        <row r="9429">
          <cell r="A9429" t="str">
            <v>2006/07 W20</v>
          </cell>
          <cell r="B9429" t="str">
            <v>LHR Terminal 2</v>
          </cell>
          <cell r="C9429" t="str">
            <v>Wines</v>
          </cell>
          <cell r="D9429">
            <v>2763.85</v>
          </cell>
          <cell r="E9429">
            <v>1156.5999999999999</v>
          </cell>
          <cell r="F9429">
            <v>366</v>
          </cell>
          <cell r="G9429">
            <v>905.43</v>
          </cell>
          <cell r="H9429">
            <v>188.12</v>
          </cell>
          <cell r="I9429">
            <v>118</v>
          </cell>
          <cell r="J9429">
            <v>1032</v>
          </cell>
          <cell r="K9429">
            <v>4239.21</v>
          </cell>
          <cell r="L9429">
            <v>20</v>
          </cell>
          <cell r="M9429" t="str">
            <v>Jul/Aug</v>
          </cell>
          <cell r="N9429">
            <v>9</v>
          </cell>
        </row>
        <row r="9430">
          <cell r="A9430" t="str">
            <v>2006/07 W20</v>
          </cell>
          <cell r="B9430" t="str">
            <v>LHR Terminal 2</v>
          </cell>
          <cell r="C9430" t="str">
            <v>Unclassified Liquor</v>
          </cell>
          <cell r="D9430">
            <v>0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  <cell r="K9430" t="str">
            <v>/0</v>
          </cell>
          <cell r="L9430">
            <v>20</v>
          </cell>
          <cell r="M9430" t="str">
            <v>Jul/Aug</v>
          </cell>
          <cell r="N9430">
            <v>12</v>
          </cell>
        </row>
        <row r="9431">
          <cell r="A9431" t="str">
            <v>2006/07 W20</v>
          </cell>
          <cell r="B9431" t="str">
            <v>LHR Terminal 2</v>
          </cell>
          <cell r="C9431" t="str">
            <v>Value - 2 for £15</v>
          </cell>
          <cell r="D9431">
            <v>4359.92</v>
          </cell>
          <cell r="E9431">
            <v>3051.08</v>
          </cell>
          <cell r="F9431">
            <v>541</v>
          </cell>
          <cell r="G9431">
            <v>182.56</v>
          </cell>
          <cell r="H9431">
            <v>41.39</v>
          </cell>
          <cell r="I9431">
            <v>12</v>
          </cell>
          <cell r="J9431">
            <v>1019</v>
          </cell>
          <cell r="K9431">
            <v>3013.51</v>
          </cell>
          <cell r="L9431">
            <v>20</v>
          </cell>
          <cell r="M9431" t="str">
            <v>Jul/Aug</v>
          </cell>
          <cell r="N9431">
            <v>31</v>
          </cell>
        </row>
        <row r="9432">
          <cell r="A9432" t="str">
            <v>2006/07 W20</v>
          </cell>
          <cell r="B9432" t="str">
            <v>LHR Terminal 2</v>
          </cell>
          <cell r="C9432" t="str">
            <v>Value - 2 for £20 Bombay Saphire</v>
          </cell>
          <cell r="D9432">
            <v>311.74</v>
          </cell>
          <cell r="E9432">
            <v>239.46</v>
          </cell>
          <cell r="F9432">
            <v>26</v>
          </cell>
          <cell r="G9432">
            <v>0</v>
          </cell>
          <cell r="H9432">
            <v>0</v>
          </cell>
          <cell r="I9432">
            <v>0</v>
          </cell>
          <cell r="J9432">
            <v>58</v>
          </cell>
          <cell r="K9432">
            <v>161.24</v>
          </cell>
          <cell r="L9432">
            <v>20</v>
          </cell>
          <cell r="M9432" t="str">
            <v>Jul/Aug</v>
          </cell>
          <cell r="N9432">
            <v>45</v>
          </cell>
        </row>
        <row r="9433">
          <cell r="A9433" t="str">
            <v>2006/07 W20</v>
          </cell>
          <cell r="B9433" t="str">
            <v>LHR Terminal 2</v>
          </cell>
          <cell r="C9433" t="str">
            <v>Value - Baileys 2 for £20</v>
          </cell>
          <cell r="D9433">
            <v>1403.15</v>
          </cell>
          <cell r="E9433">
            <v>837.01</v>
          </cell>
          <cell r="F9433">
            <v>129</v>
          </cell>
          <cell r="G9433">
            <v>33</v>
          </cell>
          <cell r="H9433">
            <v>11.8</v>
          </cell>
          <cell r="I9433">
            <v>2</v>
          </cell>
          <cell r="J9433">
            <v>152</v>
          </cell>
          <cell r="K9433">
            <v>732.64</v>
          </cell>
          <cell r="L9433">
            <v>20</v>
          </cell>
          <cell r="M9433" t="str">
            <v>Jul/Aug</v>
          </cell>
          <cell r="N9433">
            <v>39</v>
          </cell>
        </row>
        <row r="9434">
          <cell r="A9434" t="str">
            <v>2006/07 W20</v>
          </cell>
          <cell r="B9434" t="str">
            <v>LHR Terminal 2</v>
          </cell>
          <cell r="C9434" t="str">
            <v>Value - Baileys Twin @ £20</v>
          </cell>
          <cell r="D9434">
            <v>532.72</v>
          </cell>
          <cell r="E9434">
            <v>316.56</v>
          </cell>
          <cell r="F9434">
            <v>26</v>
          </cell>
          <cell r="G9434">
            <v>32.72</v>
          </cell>
          <cell r="H9434">
            <v>11.56</v>
          </cell>
          <cell r="I9434">
            <v>1</v>
          </cell>
          <cell r="J9434">
            <v>33</v>
          </cell>
          <cell r="K9434">
            <v>318.12</v>
          </cell>
          <cell r="L9434">
            <v>20</v>
          </cell>
          <cell r="M9434" t="str">
            <v>Jul/Aug</v>
          </cell>
          <cell r="N9434">
            <v>51</v>
          </cell>
        </row>
        <row r="9435">
          <cell r="A9435" t="str">
            <v>2006/07 W20</v>
          </cell>
          <cell r="B9435" t="str">
            <v>LHR Terminal 2</v>
          </cell>
          <cell r="C9435" t="str">
            <v>Value - Twins @ £15</v>
          </cell>
          <cell r="D9435">
            <v>2550</v>
          </cell>
          <cell r="E9435">
            <v>1669.78</v>
          </cell>
          <cell r="F9435">
            <v>170</v>
          </cell>
          <cell r="G9435">
            <v>0</v>
          </cell>
          <cell r="H9435">
            <v>0</v>
          </cell>
          <cell r="I9435">
            <v>0</v>
          </cell>
          <cell r="J9435">
            <v>131</v>
          </cell>
          <cell r="K9435">
            <v>735.34</v>
          </cell>
          <cell r="L9435">
            <v>20</v>
          </cell>
          <cell r="M9435" t="str">
            <v>Jul/Aug</v>
          </cell>
          <cell r="N9435">
            <v>36</v>
          </cell>
        </row>
        <row r="9436">
          <cell r="A9436" t="str">
            <v>2006/07 W20</v>
          </cell>
          <cell r="B9436" t="str">
            <v>LHR Terminal 2</v>
          </cell>
          <cell r="C9436" t="str">
            <v>Malt - 2 For £45 (6 glenmorangie + 2)</v>
          </cell>
          <cell r="D9436">
            <v>1953.61</v>
          </cell>
          <cell r="E9436">
            <v>925.82</v>
          </cell>
          <cell r="F9436">
            <v>71</v>
          </cell>
          <cell r="G9436">
            <v>1115.6300000000001</v>
          </cell>
          <cell r="H9436">
            <v>309.06</v>
          </cell>
          <cell r="I9436">
            <v>41</v>
          </cell>
          <cell r="J9436">
            <v>265</v>
          </cell>
          <cell r="K9436">
            <v>2057.1799999999998</v>
          </cell>
          <cell r="L9436">
            <v>20</v>
          </cell>
          <cell r="M9436" t="str">
            <v>Jul/Aug</v>
          </cell>
          <cell r="N9436">
            <v>30</v>
          </cell>
        </row>
        <row r="9437">
          <cell r="A9437" t="str">
            <v>2006/07 W20</v>
          </cell>
          <cell r="B9437" t="str">
            <v>LHR Terminal 2</v>
          </cell>
          <cell r="C9437" t="str">
            <v>Malt - Save £5 Glenmorangie Traditional</v>
          </cell>
          <cell r="D9437">
            <v>479.88</v>
          </cell>
          <cell r="E9437">
            <v>205.57</v>
          </cell>
          <cell r="F9437">
            <v>12</v>
          </cell>
          <cell r="G9437">
            <v>319.92</v>
          </cell>
          <cell r="H9437">
            <v>91.34</v>
          </cell>
          <cell r="I9437">
            <v>8</v>
          </cell>
          <cell r="J9437">
            <v>15</v>
          </cell>
          <cell r="K9437">
            <v>171.48</v>
          </cell>
          <cell r="L9437">
            <v>20</v>
          </cell>
          <cell r="M9437" t="str">
            <v>Jul/Aug</v>
          </cell>
          <cell r="N9437">
            <v>44</v>
          </cell>
        </row>
        <row r="9438">
          <cell r="A9438" t="str">
            <v>2006/07 W20</v>
          </cell>
          <cell r="B9438" t="str">
            <v>LHR Terminal 2</v>
          </cell>
          <cell r="C9438" t="str">
            <v>Cognac - XO @ £45</v>
          </cell>
          <cell r="D9438">
            <v>1125</v>
          </cell>
          <cell r="E9438">
            <v>681.45</v>
          </cell>
          <cell r="F9438">
            <v>25</v>
          </cell>
          <cell r="G9438">
            <v>270</v>
          </cell>
          <cell r="H9438">
            <v>112.21</v>
          </cell>
          <cell r="I9438">
            <v>6</v>
          </cell>
          <cell r="J9438">
            <v>158</v>
          </cell>
          <cell r="K9438">
            <v>3041.5</v>
          </cell>
          <cell r="L9438">
            <v>20</v>
          </cell>
          <cell r="M9438" t="str">
            <v>Jul/Aug</v>
          </cell>
          <cell r="N9438">
            <v>37</v>
          </cell>
        </row>
        <row r="9439">
          <cell r="A9439" t="str">
            <v>2006/07 W20</v>
          </cell>
          <cell r="B9439" t="str">
            <v>LHR Terminal 2</v>
          </cell>
          <cell r="C9439" t="str">
            <v>Cognac - VSOP 2 for £45</v>
          </cell>
          <cell r="D9439">
            <v>732.98</v>
          </cell>
          <cell r="E9439">
            <v>472.37</v>
          </cell>
          <cell r="F9439">
            <v>32</v>
          </cell>
          <cell r="G9439">
            <v>135</v>
          </cell>
          <cell r="H9439">
            <v>45.49</v>
          </cell>
          <cell r="I9439">
            <v>6</v>
          </cell>
          <cell r="J9439">
            <v>156</v>
          </cell>
          <cell r="K9439">
            <v>1448.51</v>
          </cell>
          <cell r="L9439">
            <v>20</v>
          </cell>
          <cell r="M9439" t="str">
            <v>Jul/Aug</v>
          </cell>
          <cell r="N9439">
            <v>41</v>
          </cell>
        </row>
        <row r="9440">
          <cell r="A9440" t="str">
            <v>2006/07 W20</v>
          </cell>
          <cell r="B9440" t="str">
            <v>LHR Terminal 2</v>
          </cell>
          <cell r="C9440" t="str">
            <v>Cognac - Only £17_99 VS Especiale</v>
          </cell>
          <cell r="D9440">
            <v>492.71</v>
          </cell>
          <cell r="E9440">
            <v>236.95</v>
          </cell>
          <cell r="F9440">
            <v>29</v>
          </cell>
          <cell r="G9440">
            <v>169.9</v>
          </cell>
          <cell r="H9440">
            <v>13.89</v>
          </cell>
          <cell r="I9440">
            <v>10</v>
          </cell>
          <cell r="J9440">
            <v>15</v>
          </cell>
          <cell r="K9440">
            <v>78.75</v>
          </cell>
          <cell r="L9440">
            <v>20</v>
          </cell>
          <cell r="M9440" t="str">
            <v>Jul/Aug</v>
          </cell>
          <cell r="N9440">
            <v>42</v>
          </cell>
        </row>
        <row r="9441">
          <cell r="A9441" t="str">
            <v>2006/07 W20</v>
          </cell>
          <cell r="B9441" t="str">
            <v>LHR Terminal 2</v>
          </cell>
          <cell r="C9441" t="str">
            <v>Deluxe - Chivas 2 for £30</v>
          </cell>
          <cell r="D9441">
            <v>690.48</v>
          </cell>
          <cell r="E9441">
            <v>470.67</v>
          </cell>
          <cell r="F9441">
            <v>34</v>
          </cell>
          <cell r="G9441">
            <v>30.81</v>
          </cell>
          <cell r="H9441">
            <v>12.3</v>
          </cell>
          <cell r="I9441">
            <v>1</v>
          </cell>
          <cell r="J9441">
            <v>50</v>
          </cell>
          <cell r="K9441">
            <v>305</v>
          </cell>
          <cell r="L9441">
            <v>20</v>
          </cell>
          <cell r="M9441" t="str">
            <v>Jul/Aug</v>
          </cell>
          <cell r="N9441">
            <v>49</v>
          </cell>
        </row>
        <row r="9442">
          <cell r="A9442" t="str">
            <v>2006/07 W20</v>
          </cell>
          <cell r="B9442" t="str">
            <v>LHR Terminal 2</v>
          </cell>
          <cell r="C9442" t="str">
            <v>Deluxe - Chivas Twin for £30</v>
          </cell>
          <cell r="D9442">
            <v>935.76</v>
          </cell>
          <cell r="E9442">
            <v>642.96</v>
          </cell>
          <cell r="F9442">
            <v>24</v>
          </cell>
          <cell r="G9442">
            <v>0</v>
          </cell>
          <cell r="H9442">
            <v>0</v>
          </cell>
          <cell r="I9442">
            <v>0</v>
          </cell>
          <cell r="J9442">
            <v>27</v>
          </cell>
          <cell r="K9442">
            <v>329.4</v>
          </cell>
          <cell r="L9442">
            <v>20</v>
          </cell>
          <cell r="M9442" t="str">
            <v>Jul/Aug</v>
          </cell>
          <cell r="N9442">
            <v>38</v>
          </cell>
        </row>
        <row r="9443">
          <cell r="A9443" t="str">
            <v>2006/07 W20</v>
          </cell>
          <cell r="B9443" t="str">
            <v>LHR Terminal 2</v>
          </cell>
          <cell r="C9443" t="str">
            <v>Deluxe - Chivas Triple Pack @ £45</v>
          </cell>
          <cell r="D9443">
            <v>231.96</v>
          </cell>
          <cell r="E9443">
            <v>158.80000000000001</v>
          </cell>
          <cell r="F9443">
            <v>4</v>
          </cell>
          <cell r="G9443">
            <v>0</v>
          </cell>
          <cell r="H9443">
            <v>0</v>
          </cell>
          <cell r="I9443">
            <v>0</v>
          </cell>
          <cell r="J9443">
            <v>13</v>
          </cell>
          <cell r="K9443">
            <v>237.77</v>
          </cell>
          <cell r="L9443">
            <v>20</v>
          </cell>
          <cell r="M9443" t="str">
            <v>Jul/Aug</v>
          </cell>
          <cell r="N9443">
            <v>54</v>
          </cell>
        </row>
        <row r="9444">
          <cell r="A9444" t="str">
            <v>2006/07 W20</v>
          </cell>
          <cell r="B9444" t="str">
            <v>LHR Terminal 2</v>
          </cell>
          <cell r="C9444" t="str">
            <v>Deluxe - Chivas Save £5 18yo</v>
          </cell>
          <cell r="D9444">
            <v>279.92</v>
          </cell>
          <cell r="E9444">
            <v>158.22999999999999</v>
          </cell>
          <cell r="F9444">
            <v>8</v>
          </cell>
          <cell r="G9444">
            <v>104.97</v>
          </cell>
          <cell r="H9444">
            <v>38.58</v>
          </cell>
          <cell r="I9444">
            <v>3</v>
          </cell>
          <cell r="J9444">
            <v>31</v>
          </cell>
          <cell r="K9444">
            <v>342.86</v>
          </cell>
          <cell r="L9444">
            <v>20</v>
          </cell>
          <cell r="M9444" t="str">
            <v>Jul/Aug</v>
          </cell>
          <cell r="N9444">
            <v>50</v>
          </cell>
        </row>
        <row r="9445">
          <cell r="A9445" t="str">
            <v>2006/07 W20</v>
          </cell>
          <cell r="B9445" t="str">
            <v>LHR Terminal 2</v>
          </cell>
          <cell r="C9445" t="str">
            <v>Deluxe - Chivas Royal Salute get Chivas 18yo</v>
          </cell>
          <cell r="D9445">
            <v>539.91</v>
          </cell>
          <cell r="E9445">
            <v>290.88</v>
          </cell>
          <cell r="F9445">
            <v>9</v>
          </cell>
          <cell r="G9445">
            <v>239.96</v>
          </cell>
          <cell r="H9445">
            <v>97.28</v>
          </cell>
          <cell r="I9445">
            <v>4</v>
          </cell>
          <cell r="J9445">
            <v>6</v>
          </cell>
          <cell r="K9445">
            <v>127.62</v>
          </cell>
          <cell r="L9445">
            <v>20</v>
          </cell>
          <cell r="M9445" t="str">
            <v>Jul/Aug</v>
          </cell>
          <cell r="N9445">
            <v>57</v>
          </cell>
        </row>
        <row r="9446">
          <cell r="A9446" t="str">
            <v>2006/07 W20</v>
          </cell>
          <cell r="B9446" t="str">
            <v>LHR Terminal 2</v>
          </cell>
          <cell r="C9446" t="str">
            <v>Deluxe - Dewars 2 for £30 ATA</v>
          </cell>
          <cell r="D9446">
            <v>449.91</v>
          </cell>
          <cell r="E9446">
            <v>111.08</v>
          </cell>
          <cell r="F9446">
            <v>27</v>
          </cell>
          <cell r="G9446">
            <v>359.94</v>
          </cell>
          <cell r="H9446">
            <v>42.82</v>
          </cell>
          <cell r="I9446">
            <v>22</v>
          </cell>
          <cell r="J9446">
            <v>37</v>
          </cell>
          <cell r="K9446">
            <v>195.73</v>
          </cell>
          <cell r="L9446">
            <v>20</v>
          </cell>
          <cell r="M9446" t="str">
            <v>Jul/Aug</v>
          </cell>
          <cell r="N9446">
            <v>40</v>
          </cell>
        </row>
        <row r="9447">
          <cell r="A9447" t="str">
            <v>2006/07 W20</v>
          </cell>
          <cell r="B9447" t="str">
            <v>LHR Terminal 2</v>
          </cell>
          <cell r="C9447" t="str">
            <v>Deluxe - JW Blue get a free 20cl Gold (Sept Only)</v>
          </cell>
          <cell r="D9447">
            <v>944.56</v>
          </cell>
          <cell r="E9447">
            <v>470.96</v>
          </cell>
          <cell r="F9447">
            <v>10</v>
          </cell>
          <cell r="G9447">
            <v>647.55999999999995</v>
          </cell>
          <cell r="H9447">
            <v>269.45</v>
          </cell>
          <cell r="I9447">
            <v>7</v>
          </cell>
          <cell r="J9447">
            <v>24</v>
          </cell>
          <cell r="K9447">
            <v>763.92</v>
          </cell>
          <cell r="L9447">
            <v>20</v>
          </cell>
          <cell r="M9447" t="str">
            <v>Jul/Aug</v>
          </cell>
          <cell r="N9447">
            <v>46</v>
          </cell>
        </row>
        <row r="9448">
          <cell r="A9448" t="str">
            <v>2006/07 W20</v>
          </cell>
          <cell r="B9448" t="str">
            <v>LHR Terminal 2</v>
          </cell>
          <cell r="C9448" t="str">
            <v>Deluxe - Free 20cl bottle (linked to JW Blue) (Sept Only)</v>
          </cell>
          <cell r="D9448">
            <v>128.12</v>
          </cell>
          <cell r="E9448">
            <v>55.29</v>
          </cell>
          <cell r="F9448">
            <v>10</v>
          </cell>
          <cell r="G9448">
            <v>77.150000000000006</v>
          </cell>
          <cell r="H9448">
            <v>28.28</v>
          </cell>
          <cell r="I9448">
            <v>6</v>
          </cell>
          <cell r="J9448">
            <v>86</v>
          </cell>
          <cell r="K9448">
            <v>515.14</v>
          </cell>
          <cell r="L9448">
            <v>20</v>
          </cell>
          <cell r="M9448" t="str">
            <v>Jul/Aug</v>
          </cell>
          <cell r="N9448">
            <v>47</v>
          </cell>
        </row>
        <row r="9449">
          <cell r="A9449" t="str">
            <v>2006/07 W20</v>
          </cell>
          <cell r="B9449" t="str">
            <v>LHR Terminal 2</v>
          </cell>
          <cell r="C9449" t="str">
            <v>Champagne - Piper Florens Louis 2 for £30</v>
          </cell>
          <cell r="D9449">
            <v>87.5</v>
          </cell>
          <cell r="E9449">
            <v>21.71</v>
          </cell>
          <cell r="F9449">
            <v>5</v>
          </cell>
          <cell r="G9449">
            <v>87.5</v>
          </cell>
          <cell r="H9449">
            <v>21.71</v>
          </cell>
          <cell r="I9449">
            <v>5</v>
          </cell>
          <cell r="J9449">
            <v>44</v>
          </cell>
          <cell r="K9449">
            <v>391.6</v>
          </cell>
          <cell r="L9449">
            <v>20</v>
          </cell>
          <cell r="M9449" t="str">
            <v>Jul/Aug</v>
          </cell>
          <cell r="N9449">
            <v>53</v>
          </cell>
        </row>
        <row r="9450">
          <cell r="A9450" t="str">
            <v>2006/07 W20</v>
          </cell>
          <cell r="B9450" t="str">
            <v>LHR Terminal 2</v>
          </cell>
          <cell r="C9450" t="str">
            <v>Champagne - Piper Florens Louis Twin for £30</v>
          </cell>
          <cell r="D9450">
            <v>171.9</v>
          </cell>
          <cell r="E9450">
            <v>65.88</v>
          </cell>
          <cell r="F9450">
            <v>5</v>
          </cell>
          <cell r="G9450">
            <v>70</v>
          </cell>
          <cell r="H9450">
            <v>17.38</v>
          </cell>
          <cell r="I9450">
            <v>2</v>
          </cell>
          <cell r="J9450">
            <v>78</v>
          </cell>
          <cell r="K9450">
            <v>1388.4</v>
          </cell>
          <cell r="L9450">
            <v>20</v>
          </cell>
          <cell r="M9450" t="str">
            <v>Jul/Aug</v>
          </cell>
          <cell r="N9450">
            <v>33</v>
          </cell>
        </row>
        <row r="9451">
          <cell r="A9451" t="str">
            <v>2006/07 W20</v>
          </cell>
          <cell r="B9451" t="str">
            <v>LHR Terminal 2</v>
          </cell>
          <cell r="C9451" t="str">
            <v>Champagne - Charles Heidseick 2 for £35</v>
          </cell>
          <cell r="D9451">
            <v>0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53</v>
          </cell>
          <cell r="K9451" t="str">
            <v>/0</v>
          </cell>
          <cell r="L9451">
            <v>20</v>
          </cell>
          <cell r="M9451" t="str">
            <v>Jul/Aug</v>
          </cell>
          <cell r="N9451">
            <v>55</v>
          </cell>
        </row>
        <row r="9452">
          <cell r="A9452" t="str">
            <v>2006/07 W20</v>
          </cell>
          <cell r="B9452" t="str">
            <v>LHR Terminal 2</v>
          </cell>
          <cell r="C9452" t="str">
            <v>Champagne - Canard Twin for £25</v>
          </cell>
          <cell r="D9452">
            <v>400</v>
          </cell>
          <cell r="E9452">
            <v>111.56</v>
          </cell>
          <cell r="F9452">
            <v>16</v>
          </cell>
          <cell r="G9452">
            <v>300</v>
          </cell>
          <cell r="H9452">
            <v>67.56</v>
          </cell>
          <cell r="I9452">
            <v>12</v>
          </cell>
          <cell r="J9452">
            <v>51</v>
          </cell>
          <cell r="K9452">
            <v>816</v>
          </cell>
          <cell r="L9452">
            <v>20</v>
          </cell>
          <cell r="M9452" t="str">
            <v>Jul/Aug</v>
          </cell>
          <cell r="N9452">
            <v>52</v>
          </cell>
        </row>
        <row r="9453">
          <cell r="A9453" t="str">
            <v>2006/07 W20</v>
          </cell>
          <cell r="B9453" t="str">
            <v>LHR Terminal 2</v>
          </cell>
          <cell r="C9453" t="str">
            <v>Wine - Beringer 3 for £15</v>
          </cell>
          <cell r="D9453">
            <v>0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48</v>
          </cell>
          <cell r="K9453" t="str">
            <v>/0</v>
          </cell>
          <cell r="L9453">
            <v>20</v>
          </cell>
          <cell r="M9453" t="str">
            <v>Jul/Aug</v>
          </cell>
          <cell r="N9453">
            <v>43</v>
          </cell>
        </row>
        <row r="9454">
          <cell r="A9454" t="str">
            <v>2006/07 W20</v>
          </cell>
          <cell r="B9454" t="str">
            <v>LHR Terminal 2</v>
          </cell>
          <cell r="C9454" t="str">
            <v>Wine - Rosemount BOGOF</v>
          </cell>
          <cell r="D9454">
            <v>181.87</v>
          </cell>
          <cell r="E9454">
            <v>61.37</v>
          </cell>
          <cell r="F9454">
            <v>25</v>
          </cell>
          <cell r="G9454">
            <v>111.92</v>
          </cell>
          <cell r="H9454">
            <v>28.4</v>
          </cell>
          <cell r="I9454">
            <v>16</v>
          </cell>
          <cell r="J9454">
            <v>74</v>
          </cell>
          <cell r="K9454">
            <v>544.20000000000005</v>
          </cell>
          <cell r="L9454">
            <v>20</v>
          </cell>
          <cell r="M9454" t="str">
            <v>Jul/Aug</v>
          </cell>
          <cell r="N9454">
            <v>56</v>
          </cell>
        </row>
        <row r="9455">
          <cell r="A9455" t="str">
            <v>2006/07 W20</v>
          </cell>
          <cell r="B9455" t="str">
            <v>LHR Terminal 2</v>
          </cell>
          <cell r="C9455" t="str">
            <v>WOW - 2 for £45 Malt</v>
          </cell>
          <cell r="D9455">
            <v>486.83</v>
          </cell>
          <cell r="E9455">
            <v>225.98</v>
          </cell>
          <cell r="F9455">
            <v>17</v>
          </cell>
          <cell r="G9455">
            <v>280.89999999999998</v>
          </cell>
          <cell r="H9455">
            <v>76.19</v>
          </cell>
          <cell r="I9455">
            <v>10</v>
          </cell>
          <cell r="J9455">
            <v>198</v>
          </cell>
          <cell r="K9455">
            <v>1566.65</v>
          </cell>
          <cell r="L9455">
            <v>20</v>
          </cell>
          <cell r="M9455" t="str">
            <v>Jul/Aug</v>
          </cell>
          <cell r="N9455">
            <v>34</v>
          </cell>
        </row>
        <row r="9456">
          <cell r="A9456" t="str">
            <v>2006/07 W20</v>
          </cell>
          <cell r="B9456" t="str">
            <v>LHR Terminal 2</v>
          </cell>
          <cell r="C9456" t="str">
            <v>WOW - Connemara 2 for £30</v>
          </cell>
          <cell r="D9456">
            <v>0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 t="str">
            <v>/0</v>
          </cell>
          <cell r="L9456">
            <v>20</v>
          </cell>
          <cell r="M9456" t="str">
            <v>Jul/Aug</v>
          </cell>
          <cell r="N9456">
            <v>60</v>
          </cell>
        </row>
        <row r="9457">
          <cell r="A9457" t="str">
            <v>2006/07 W20</v>
          </cell>
          <cell r="B9457" t="str">
            <v>LHR Terminal 2</v>
          </cell>
          <cell r="C9457" t="str">
            <v>Others - 2 for £25 (glayva, disaronno)</v>
          </cell>
          <cell r="D9457">
            <v>131.91</v>
          </cell>
          <cell r="E9457">
            <v>68.430000000000007</v>
          </cell>
          <cell r="F9457">
            <v>9</v>
          </cell>
          <cell r="G9457">
            <v>58.96</v>
          </cell>
          <cell r="H9457">
            <v>12.96</v>
          </cell>
          <cell r="I9457">
            <v>4</v>
          </cell>
          <cell r="J9457">
            <v>24</v>
          </cell>
          <cell r="K9457">
            <v>83.89</v>
          </cell>
          <cell r="L9457">
            <v>20</v>
          </cell>
          <cell r="M9457" t="str">
            <v>Jul/Aug</v>
          </cell>
          <cell r="N9457">
            <v>48</v>
          </cell>
        </row>
        <row r="9458">
          <cell r="A9458" t="str">
            <v>2006/07 W20</v>
          </cell>
          <cell r="B9458" t="str">
            <v>LHR Terminal 2</v>
          </cell>
          <cell r="C9458" t="str">
            <v>Others - Pimms 2 for £15 (70cl)</v>
          </cell>
          <cell r="D9458">
            <v>1415.92</v>
          </cell>
          <cell r="E9458">
            <v>184.63</v>
          </cell>
          <cell r="F9458">
            <v>184</v>
          </cell>
          <cell r="G9458">
            <v>1406.94</v>
          </cell>
          <cell r="H9458">
            <v>175.64</v>
          </cell>
          <cell r="I9458">
            <v>184</v>
          </cell>
          <cell r="J9458">
            <v>443</v>
          </cell>
          <cell r="K9458">
            <v>1964.61</v>
          </cell>
          <cell r="L9458">
            <v>20</v>
          </cell>
          <cell r="M9458" t="str">
            <v>Jul/Aug</v>
          </cell>
          <cell r="N9458">
            <v>35</v>
          </cell>
        </row>
        <row r="9459">
          <cell r="A9459" t="str">
            <v>2006/07 W20</v>
          </cell>
          <cell r="B9459" t="str">
            <v>LHR Terminal 2</v>
          </cell>
          <cell r="C9459" t="str">
            <v>Other - 2 for £30 Sauza</v>
          </cell>
          <cell r="D9459">
            <v>184.95</v>
          </cell>
          <cell r="E9459">
            <v>155.25</v>
          </cell>
          <cell r="F9459">
            <v>11</v>
          </cell>
          <cell r="G9459">
            <v>0</v>
          </cell>
          <cell r="H9459">
            <v>0</v>
          </cell>
          <cell r="I9459">
            <v>0</v>
          </cell>
          <cell r="J9459">
            <v>17</v>
          </cell>
          <cell r="K9459">
            <v>75.650000000000006</v>
          </cell>
          <cell r="L9459">
            <v>20</v>
          </cell>
          <cell r="M9459" t="str">
            <v>Jul/Aug</v>
          </cell>
          <cell r="N9459">
            <v>58</v>
          </cell>
        </row>
        <row r="9460">
          <cell r="A9460" t="str">
            <v>2006/07 W20</v>
          </cell>
          <cell r="B9460" t="str">
            <v>LHR Terminal 2</v>
          </cell>
          <cell r="C9460" t="str">
            <v>Others - 2 for £20 ATA (70cl)</v>
          </cell>
          <cell r="D9460">
            <v>866.9</v>
          </cell>
          <cell r="E9460">
            <v>187.79</v>
          </cell>
          <cell r="F9460">
            <v>82</v>
          </cell>
          <cell r="G9460">
            <v>789.21</v>
          </cell>
          <cell r="H9460">
            <v>131.81</v>
          </cell>
          <cell r="I9460">
            <v>75</v>
          </cell>
          <cell r="J9460">
            <v>233</v>
          </cell>
          <cell r="K9460">
            <v>1030.26</v>
          </cell>
          <cell r="L9460">
            <v>20</v>
          </cell>
          <cell r="M9460" t="str">
            <v>Jul/Aug</v>
          </cell>
          <cell r="N9460">
            <v>32</v>
          </cell>
        </row>
        <row r="9461">
          <cell r="A9461" t="str">
            <v>2006/07 W20</v>
          </cell>
          <cell r="B9461" t="str">
            <v>LHR Terminal 2</v>
          </cell>
          <cell r="C9461" t="str">
            <v>Others - 2 for £15 Fortified</v>
          </cell>
          <cell r="D9461">
            <v>119.07</v>
          </cell>
          <cell r="E9461">
            <v>54.64</v>
          </cell>
          <cell r="F9461">
            <v>13</v>
          </cell>
          <cell r="G9461">
            <v>45.15</v>
          </cell>
          <cell r="H9461">
            <v>12.72</v>
          </cell>
          <cell r="I9461">
            <v>5</v>
          </cell>
          <cell r="J9461">
            <v>49</v>
          </cell>
          <cell r="K9461">
            <v>196</v>
          </cell>
          <cell r="L9461">
            <v>20</v>
          </cell>
          <cell r="M9461" t="str">
            <v>Jul/Aug</v>
          </cell>
          <cell r="N9461">
            <v>59</v>
          </cell>
        </row>
        <row r="9462">
          <cell r="A9462" t="str">
            <v>2006/07 W20</v>
          </cell>
          <cell r="B9462" t="str">
            <v>LHR Terminal 3</v>
          </cell>
          <cell r="C9462" t="str">
            <v>Liquor</v>
          </cell>
          <cell r="D9462">
            <v>184383.61</v>
          </cell>
          <cell r="E9462">
            <v>95531.53</v>
          </cell>
          <cell r="F9462">
            <v>11156</v>
          </cell>
          <cell r="G9462">
            <v>58176.78</v>
          </cell>
          <cell r="H9462">
            <v>12625.33</v>
          </cell>
          <cell r="I9462">
            <v>3499</v>
          </cell>
          <cell r="J9462">
            <v>28381</v>
          </cell>
          <cell r="K9462">
            <v>180461.87</v>
          </cell>
          <cell r="L9462">
            <v>20</v>
          </cell>
          <cell r="M9462" t="str">
            <v>Jul/Aug</v>
          </cell>
          <cell r="N9462">
            <v>1</v>
          </cell>
        </row>
        <row r="9463">
          <cell r="A9463" t="str">
            <v>2006/07 W20</v>
          </cell>
          <cell r="B9463" t="str">
            <v>LHR Terminal 3</v>
          </cell>
          <cell r="C9463" t="str">
            <v>Tobacco</v>
          </cell>
          <cell r="D9463">
            <v>101094.01</v>
          </cell>
          <cell r="E9463">
            <v>73285.600000000006</v>
          </cell>
          <cell r="F9463">
            <v>3655</v>
          </cell>
          <cell r="G9463">
            <v>1739.5</v>
          </cell>
          <cell r="H9463">
            <v>361.39</v>
          </cell>
          <cell r="I9463">
            <v>49</v>
          </cell>
          <cell r="J9463">
            <v>18890</v>
          </cell>
          <cell r="K9463">
            <v>142522.44</v>
          </cell>
          <cell r="L9463">
            <v>20</v>
          </cell>
          <cell r="M9463" t="str">
            <v>Jul/Aug</v>
          </cell>
          <cell r="N9463">
            <v>2</v>
          </cell>
        </row>
        <row r="9464">
          <cell r="A9464" t="str">
            <v>2006/07 W20</v>
          </cell>
          <cell r="B9464" t="str">
            <v>LHR Terminal 3</v>
          </cell>
          <cell r="C9464" t="str">
            <v>Perfumery</v>
          </cell>
          <cell r="D9464">
            <v>488788.1</v>
          </cell>
          <cell r="E9464">
            <v>304746.15000000002</v>
          </cell>
          <cell r="F9464">
            <v>21134</v>
          </cell>
          <cell r="G9464">
            <v>69279.199999999997</v>
          </cell>
          <cell r="H9464">
            <v>34328.949999999997</v>
          </cell>
          <cell r="I9464">
            <v>2758</v>
          </cell>
          <cell r="J9464">
            <v>99312</v>
          </cell>
          <cell r="K9464">
            <v>840931.39</v>
          </cell>
          <cell r="L9464">
            <v>20</v>
          </cell>
          <cell r="M9464" t="str">
            <v>Jul/Aug</v>
          </cell>
          <cell r="N9464">
            <v>3</v>
          </cell>
        </row>
        <row r="9465">
          <cell r="A9465" t="str">
            <v>2006/07 W20</v>
          </cell>
          <cell r="B9465" t="str">
            <v>LHR Terminal 3</v>
          </cell>
          <cell r="C9465" t="str">
            <v>Food</v>
          </cell>
          <cell r="D9465">
            <v>153186.26</v>
          </cell>
          <cell r="E9465">
            <v>80128.820000000007</v>
          </cell>
          <cell r="F9465">
            <v>38904</v>
          </cell>
          <cell r="G9465">
            <v>8566.9699999999993</v>
          </cell>
          <cell r="H9465">
            <v>3475.8</v>
          </cell>
          <cell r="I9465">
            <v>2237</v>
          </cell>
          <cell r="J9465">
            <v>33182</v>
          </cell>
          <cell r="K9465">
            <v>68551.22</v>
          </cell>
          <cell r="L9465">
            <v>20</v>
          </cell>
          <cell r="M9465" t="str">
            <v>Jul/Aug</v>
          </cell>
          <cell r="N9465">
            <v>4</v>
          </cell>
        </row>
        <row r="9466">
          <cell r="A9466" t="str">
            <v>2006/07 W20</v>
          </cell>
          <cell r="B9466" t="str">
            <v>LHR Terminal 3</v>
          </cell>
          <cell r="C9466" t="str">
            <v>Tax Free</v>
          </cell>
          <cell r="D9466">
            <v>86623.17</v>
          </cell>
          <cell r="E9466">
            <v>50484.89</v>
          </cell>
          <cell r="F9466">
            <v>5870</v>
          </cell>
          <cell r="G9466">
            <v>3807.89</v>
          </cell>
          <cell r="H9466">
            <v>1588.45</v>
          </cell>
          <cell r="I9466">
            <v>425</v>
          </cell>
          <cell r="J9466">
            <v>285500</v>
          </cell>
          <cell r="K9466">
            <v>1730113.46</v>
          </cell>
          <cell r="L9466">
            <v>20</v>
          </cell>
          <cell r="M9466" t="str">
            <v>Jul/Aug</v>
          </cell>
          <cell r="N9466">
            <v>5</v>
          </cell>
        </row>
        <row r="9467">
          <cell r="A9467" t="str">
            <v>2006/07 W20</v>
          </cell>
          <cell r="B9467" t="str">
            <v>LHR Terminal 3</v>
          </cell>
          <cell r="C9467" t="str">
            <v>Unclassified Products</v>
          </cell>
          <cell r="D9467">
            <v>0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  <cell r="K9467" t="str">
            <v>/0</v>
          </cell>
          <cell r="L9467">
            <v>20</v>
          </cell>
          <cell r="M9467" t="str">
            <v>Jul/Aug</v>
          </cell>
          <cell r="N9467">
            <v>6</v>
          </cell>
        </row>
        <row r="9468">
          <cell r="A9468" t="str">
            <v>2006/07 W20</v>
          </cell>
          <cell r="B9468" t="str">
            <v>LHR Terminal 3</v>
          </cell>
          <cell r="C9468" t="str">
            <v>Spirits</v>
          </cell>
          <cell r="D9468">
            <v>147262.54</v>
          </cell>
          <cell r="E9468">
            <v>81128.23</v>
          </cell>
          <cell r="F9468">
            <v>8936</v>
          </cell>
          <cell r="G9468">
            <v>43189.96</v>
          </cell>
          <cell r="H9468">
            <v>9242.06</v>
          </cell>
          <cell r="I9468">
            <v>2712</v>
          </cell>
          <cell r="J9468">
            <v>23047</v>
          </cell>
          <cell r="K9468">
            <v>132228.85999999999</v>
          </cell>
          <cell r="L9468">
            <v>20</v>
          </cell>
          <cell r="M9468" t="str">
            <v>Jul/Aug</v>
          </cell>
          <cell r="N9468">
            <v>7</v>
          </cell>
        </row>
        <row r="9469">
          <cell r="A9469" t="str">
            <v>2006/07 W20</v>
          </cell>
          <cell r="B9469" t="str">
            <v>LHR Terminal 3</v>
          </cell>
          <cell r="C9469" t="str">
            <v>Fortified Wines</v>
          </cell>
          <cell r="D9469">
            <v>1982.09</v>
          </cell>
          <cell r="E9469">
            <v>983.92</v>
          </cell>
          <cell r="F9469">
            <v>249</v>
          </cell>
          <cell r="G9469">
            <v>574.26</v>
          </cell>
          <cell r="H9469">
            <v>110.39</v>
          </cell>
          <cell r="I9469">
            <v>71</v>
          </cell>
          <cell r="J9469">
            <v>476</v>
          </cell>
          <cell r="K9469">
            <v>1583.02</v>
          </cell>
          <cell r="L9469">
            <v>20</v>
          </cell>
          <cell r="M9469" t="str">
            <v>Jul/Aug</v>
          </cell>
          <cell r="N9469">
            <v>10</v>
          </cell>
        </row>
        <row r="9470">
          <cell r="A9470" t="str">
            <v>2006/07 W20</v>
          </cell>
          <cell r="B9470" t="str">
            <v>LHR Terminal 3</v>
          </cell>
          <cell r="C9470" t="str">
            <v>Others</v>
          </cell>
          <cell r="D9470">
            <v>0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  <cell r="K9470" t="str">
            <v>/0</v>
          </cell>
          <cell r="L9470">
            <v>20</v>
          </cell>
          <cell r="M9470" t="str">
            <v>Jul/Aug</v>
          </cell>
          <cell r="N9470">
            <v>11</v>
          </cell>
        </row>
        <row r="9471">
          <cell r="A9471" t="str">
            <v>2006/07 W20</v>
          </cell>
          <cell r="B9471" t="str">
            <v>LHR Terminal 3</v>
          </cell>
          <cell r="C9471" t="str">
            <v>Champagne</v>
          </cell>
          <cell r="D9471">
            <v>23287.53</v>
          </cell>
          <cell r="E9471">
            <v>8188.59</v>
          </cell>
          <cell r="F9471">
            <v>689</v>
          </cell>
          <cell r="G9471">
            <v>11355.37</v>
          </cell>
          <cell r="H9471">
            <v>2669.85</v>
          </cell>
          <cell r="I9471">
            <v>329</v>
          </cell>
          <cell r="J9471">
            <v>2316</v>
          </cell>
          <cell r="K9471">
            <v>43567.56</v>
          </cell>
          <cell r="L9471">
            <v>20</v>
          </cell>
          <cell r="M9471" t="str">
            <v>Jul/Aug</v>
          </cell>
          <cell r="N9471">
            <v>8</v>
          </cell>
        </row>
        <row r="9472">
          <cell r="A9472" t="str">
            <v>2006/07 W20</v>
          </cell>
          <cell r="B9472" t="str">
            <v>LHR Terminal 3</v>
          </cell>
          <cell r="C9472" t="str">
            <v>Wines</v>
          </cell>
          <cell r="D9472">
            <v>11851.45</v>
          </cell>
          <cell r="E9472">
            <v>5230.79</v>
          </cell>
          <cell r="F9472">
            <v>1282</v>
          </cell>
          <cell r="G9472">
            <v>3057.19</v>
          </cell>
          <cell r="H9472">
            <v>603.03</v>
          </cell>
          <cell r="I9472">
            <v>387</v>
          </cell>
          <cell r="J9472">
            <v>2542</v>
          </cell>
          <cell r="K9472">
            <v>11654.46</v>
          </cell>
          <cell r="L9472">
            <v>20</v>
          </cell>
          <cell r="M9472" t="str">
            <v>Jul/Aug</v>
          </cell>
          <cell r="N9472">
            <v>9</v>
          </cell>
        </row>
        <row r="9473">
          <cell r="A9473" t="str">
            <v>2006/07 W20</v>
          </cell>
          <cell r="B9473" t="str">
            <v>LHR Terminal 3</v>
          </cell>
          <cell r="C9473" t="str">
            <v>Unclassified Liquor</v>
          </cell>
          <cell r="D9473">
            <v>0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  <cell r="K9473" t="str">
            <v>/0</v>
          </cell>
          <cell r="L9473">
            <v>20</v>
          </cell>
          <cell r="M9473" t="str">
            <v>Jul/Aug</v>
          </cell>
          <cell r="N9473">
            <v>12</v>
          </cell>
        </row>
        <row r="9474">
          <cell r="A9474" t="str">
            <v>2006/07 W20</v>
          </cell>
          <cell r="B9474" t="str">
            <v>LHR Terminal 3</v>
          </cell>
          <cell r="C9474" t="str">
            <v>Value - 2 for £15</v>
          </cell>
          <cell r="D9474">
            <v>6894.79</v>
          </cell>
          <cell r="E9474">
            <v>4899.01</v>
          </cell>
          <cell r="F9474">
            <v>845</v>
          </cell>
          <cell r="G9474">
            <v>120.42</v>
          </cell>
          <cell r="H9474">
            <v>5.92</v>
          </cell>
          <cell r="I9474">
            <v>10</v>
          </cell>
          <cell r="J9474">
            <v>2011</v>
          </cell>
          <cell r="K9474">
            <v>5875.43</v>
          </cell>
          <cell r="L9474">
            <v>20</v>
          </cell>
          <cell r="M9474" t="str">
            <v>Jul/Aug</v>
          </cell>
          <cell r="N9474">
            <v>31</v>
          </cell>
        </row>
        <row r="9475">
          <cell r="A9475" t="str">
            <v>2006/07 W20</v>
          </cell>
          <cell r="B9475" t="str">
            <v>LHR Terminal 3</v>
          </cell>
          <cell r="C9475" t="str">
            <v>Value - 2 for £20 Bombay Saphire</v>
          </cell>
          <cell r="D9475">
            <v>991.67</v>
          </cell>
          <cell r="E9475">
            <v>751.47</v>
          </cell>
          <cell r="F9475">
            <v>82</v>
          </cell>
          <cell r="G9475">
            <v>20.48</v>
          </cell>
          <cell r="H9475">
            <v>5.46</v>
          </cell>
          <cell r="I9475">
            <v>1</v>
          </cell>
          <cell r="J9475">
            <v>230</v>
          </cell>
          <cell r="K9475">
            <v>639.4</v>
          </cell>
          <cell r="L9475">
            <v>20</v>
          </cell>
          <cell r="M9475" t="str">
            <v>Jul/Aug</v>
          </cell>
          <cell r="N9475">
            <v>45</v>
          </cell>
        </row>
        <row r="9476">
          <cell r="A9476" t="str">
            <v>2006/07 W20</v>
          </cell>
          <cell r="B9476" t="str">
            <v>LHR Terminal 3</v>
          </cell>
          <cell r="C9476" t="str">
            <v>Value - Baileys 2 for £20</v>
          </cell>
          <cell r="D9476">
            <v>3094.1</v>
          </cell>
          <cell r="E9476">
            <v>1874.05</v>
          </cell>
          <cell r="F9476">
            <v>290</v>
          </cell>
          <cell r="G9476">
            <v>33</v>
          </cell>
          <cell r="H9476">
            <v>11.8</v>
          </cell>
          <cell r="I9476">
            <v>2</v>
          </cell>
          <cell r="J9476">
            <v>441</v>
          </cell>
          <cell r="K9476">
            <v>2125.5700000000002</v>
          </cell>
          <cell r="L9476">
            <v>20</v>
          </cell>
          <cell r="M9476" t="str">
            <v>Jul/Aug</v>
          </cell>
          <cell r="N9476">
            <v>39</v>
          </cell>
        </row>
        <row r="9477">
          <cell r="A9477" t="str">
            <v>2006/07 W20</v>
          </cell>
          <cell r="B9477" t="str">
            <v>LHR Terminal 3</v>
          </cell>
          <cell r="C9477" t="str">
            <v>Value - Baileys Twin @ £20</v>
          </cell>
          <cell r="D9477">
            <v>920</v>
          </cell>
          <cell r="E9477">
            <v>561.21</v>
          </cell>
          <cell r="F9477">
            <v>46</v>
          </cell>
          <cell r="G9477">
            <v>0</v>
          </cell>
          <cell r="H9477">
            <v>0</v>
          </cell>
          <cell r="I9477">
            <v>0</v>
          </cell>
          <cell r="J9477">
            <v>44</v>
          </cell>
          <cell r="K9477">
            <v>424.15</v>
          </cell>
          <cell r="L9477">
            <v>20</v>
          </cell>
          <cell r="M9477" t="str">
            <v>Jul/Aug</v>
          </cell>
          <cell r="N9477">
            <v>51</v>
          </cell>
        </row>
        <row r="9478">
          <cell r="A9478" t="str">
            <v>2006/07 W20</v>
          </cell>
          <cell r="B9478" t="str">
            <v>LHR Terminal 3</v>
          </cell>
          <cell r="C9478" t="str">
            <v>Value - Twins @ £15</v>
          </cell>
          <cell r="D9478">
            <v>6435.88</v>
          </cell>
          <cell r="E9478">
            <v>4308.5200000000004</v>
          </cell>
          <cell r="F9478">
            <v>428</v>
          </cell>
          <cell r="G9478">
            <v>30.88</v>
          </cell>
          <cell r="H9478">
            <v>3.21</v>
          </cell>
          <cell r="I9478">
            <v>1</v>
          </cell>
          <cell r="J9478">
            <v>495</v>
          </cell>
          <cell r="K9478">
            <v>2721.69</v>
          </cell>
          <cell r="L9478">
            <v>20</v>
          </cell>
          <cell r="M9478" t="str">
            <v>Jul/Aug</v>
          </cell>
          <cell r="N9478">
            <v>36</v>
          </cell>
        </row>
        <row r="9479">
          <cell r="A9479" t="str">
            <v>2006/07 W20</v>
          </cell>
          <cell r="B9479" t="str">
            <v>LHR Terminal 3</v>
          </cell>
          <cell r="C9479" t="str">
            <v>Malt - 2 For £45 (6 glenmorangie + 2)</v>
          </cell>
          <cell r="D9479">
            <v>3715.34</v>
          </cell>
          <cell r="E9479">
            <v>2147.2800000000002</v>
          </cell>
          <cell r="F9479">
            <v>142</v>
          </cell>
          <cell r="G9479">
            <v>1158.24</v>
          </cell>
          <cell r="H9479">
            <v>323.86</v>
          </cell>
          <cell r="I9479">
            <v>41</v>
          </cell>
          <cell r="J9479">
            <v>484</v>
          </cell>
          <cell r="K9479">
            <v>3613.03</v>
          </cell>
          <cell r="L9479">
            <v>20</v>
          </cell>
          <cell r="M9479" t="str">
            <v>Jul/Aug</v>
          </cell>
          <cell r="N9479">
            <v>30</v>
          </cell>
        </row>
        <row r="9480">
          <cell r="A9480" t="str">
            <v>2006/07 W20</v>
          </cell>
          <cell r="B9480" t="str">
            <v>LHR Terminal 3</v>
          </cell>
          <cell r="C9480" t="str">
            <v>Malt - Save £5 Glenmorangie Traditional</v>
          </cell>
          <cell r="D9480">
            <v>719.82</v>
          </cell>
          <cell r="E9480">
            <v>462.65</v>
          </cell>
          <cell r="F9480">
            <v>18</v>
          </cell>
          <cell r="G9480">
            <v>119.97</v>
          </cell>
          <cell r="H9480">
            <v>34.26</v>
          </cell>
          <cell r="I9480">
            <v>3</v>
          </cell>
          <cell r="J9480">
            <v>47</v>
          </cell>
          <cell r="K9480">
            <v>537.24</v>
          </cell>
          <cell r="L9480">
            <v>20</v>
          </cell>
          <cell r="M9480" t="str">
            <v>Jul/Aug</v>
          </cell>
          <cell r="N9480">
            <v>44</v>
          </cell>
        </row>
        <row r="9481">
          <cell r="A9481" t="str">
            <v>2006/07 W20</v>
          </cell>
          <cell r="B9481" t="str">
            <v>LHR Terminal 3</v>
          </cell>
          <cell r="C9481" t="str">
            <v>Cognac - XO @ £45</v>
          </cell>
          <cell r="D9481">
            <v>4725</v>
          </cell>
          <cell r="E9481">
            <v>2792.81</v>
          </cell>
          <cell r="F9481">
            <v>105</v>
          </cell>
          <cell r="G9481">
            <v>1305</v>
          </cell>
          <cell r="H9481">
            <v>515.85</v>
          </cell>
          <cell r="I9481">
            <v>29</v>
          </cell>
          <cell r="J9481">
            <v>280</v>
          </cell>
          <cell r="K9481">
            <v>5390</v>
          </cell>
          <cell r="L9481">
            <v>20</v>
          </cell>
          <cell r="M9481" t="str">
            <v>Jul/Aug</v>
          </cell>
          <cell r="N9481">
            <v>37</v>
          </cell>
        </row>
        <row r="9482">
          <cell r="A9482" t="str">
            <v>2006/07 W20</v>
          </cell>
          <cell r="B9482" t="str">
            <v>LHR Terminal 3</v>
          </cell>
          <cell r="C9482" t="str">
            <v>Cognac - VSOP 2 for £45</v>
          </cell>
          <cell r="D9482">
            <v>829.9</v>
          </cell>
          <cell r="E9482">
            <v>391.68</v>
          </cell>
          <cell r="F9482">
            <v>34</v>
          </cell>
          <cell r="G9482">
            <v>401.97</v>
          </cell>
          <cell r="H9482">
            <v>92.33</v>
          </cell>
          <cell r="I9482">
            <v>17</v>
          </cell>
          <cell r="J9482">
            <v>114</v>
          </cell>
          <cell r="K9482">
            <v>1058.6600000000001</v>
          </cell>
          <cell r="L9482">
            <v>20</v>
          </cell>
          <cell r="M9482" t="str">
            <v>Jul/Aug</v>
          </cell>
          <cell r="N9482">
            <v>41</v>
          </cell>
        </row>
        <row r="9483">
          <cell r="A9483" t="str">
            <v>2006/07 W20</v>
          </cell>
          <cell r="B9483" t="str">
            <v>LHR Terminal 3</v>
          </cell>
          <cell r="C9483" t="str">
            <v>Cognac - Only £17_99 VS Especiale</v>
          </cell>
          <cell r="D9483">
            <v>900.47</v>
          </cell>
          <cell r="E9483">
            <v>591.16999999999996</v>
          </cell>
          <cell r="F9483">
            <v>53</v>
          </cell>
          <cell r="G9483">
            <v>50.97</v>
          </cell>
          <cell r="H9483">
            <v>4.17</v>
          </cell>
          <cell r="I9483">
            <v>3</v>
          </cell>
          <cell r="J9483">
            <v>55</v>
          </cell>
          <cell r="K9483">
            <v>288.75</v>
          </cell>
          <cell r="L9483">
            <v>20</v>
          </cell>
          <cell r="M9483" t="str">
            <v>Jul/Aug</v>
          </cell>
          <cell r="N9483">
            <v>42</v>
          </cell>
        </row>
        <row r="9484">
          <cell r="A9484" t="str">
            <v>2006/07 W20</v>
          </cell>
          <cell r="B9484" t="str">
            <v>LHR Terminal 3</v>
          </cell>
          <cell r="C9484" t="str">
            <v>Deluxe - Chivas 2 for £30</v>
          </cell>
          <cell r="D9484">
            <v>1279.3599999999999</v>
          </cell>
          <cell r="E9484">
            <v>888.96</v>
          </cell>
          <cell r="F9484">
            <v>64</v>
          </cell>
          <cell r="G9484">
            <v>0</v>
          </cell>
          <cell r="H9484">
            <v>0</v>
          </cell>
          <cell r="I9484">
            <v>0</v>
          </cell>
          <cell r="J9484">
            <v>168</v>
          </cell>
          <cell r="K9484">
            <v>1024.8</v>
          </cell>
          <cell r="L9484">
            <v>20</v>
          </cell>
          <cell r="M9484" t="str">
            <v>Jul/Aug</v>
          </cell>
          <cell r="N9484">
            <v>49</v>
          </cell>
        </row>
        <row r="9485">
          <cell r="A9485" t="str">
            <v>2006/07 W20</v>
          </cell>
          <cell r="B9485" t="str">
            <v>LHR Terminal 3</v>
          </cell>
          <cell r="C9485" t="str">
            <v>Deluxe - Chivas Twin for £30</v>
          </cell>
          <cell r="D9485">
            <v>3431.12</v>
          </cell>
          <cell r="E9485">
            <v>2357.52</v>
          </cell>
          <cell r="F9485">
            <v>88</v>
          </cell>
          <cell r="G9485">
            <v>0</v>
          </cell>
          <cell r="H9485">
            <v>0</v>
          </cell>
          <cell r="I9485">
            <v>0</v>
          </cell>
          <cell r="J9485">
            <v>53</v>
          </cell>
          <cell r="K9485">
            <v>646.6</v>
          </cell>
          <cell r="L9485">
            <v>20</v>
          </cell>
          <cell r="M9485" t="str">
            <v>Jul/Aug</v>
          </cell>
          <cell r="N9485">
            <v>38</v>
          </cell>
        </row>
        <row r="9486">
          <cell r="A9486" t="str">
            <v>2006/07 W20</v>
          </cell>
          <cell r="B9486" t="str">
            <v>LHR Terminal 3</v>
          </cell>
          <cell r="C9486" t="str">
            <v>Deluxe - Chivas Triple Pack @ £45</v>
          </cell>
          <cell r="D9486">
            <v>173.97</v>
          </cell>
          <cell r="E9486">
            <v>119.1</v>
          </cell>
          <cell r="F9486">
            <v>3</v>
          </cell>
          <cell r="G9486">
            <v>0</v>
          </cell>
          <cell r="H9486">
            <v>0</v>
          </cell>
          <cell r="I9486">
            <v>0</v>
          </cell>
          <cell r="J9486">
            <v>30</v>
          </cell>
          <cell r="K9486">
            <v>548.70000000000005</v>
          </cell>
          <cell r="L9486">
            <v>20</v>
          </cell>
          <cell r="M9486" t="str">
            <v>Jul/Aug</v>
          </cell>
          <cell r="N9486">
            <v>54</v>
          </cell>
        </row>
        <row r="9487">
          <cell r="A9487" t="str">
            <v>2006/07 W20</v>
          </cell>
          <cell r="B9487" t="str">
            <v>LHR Terminal 3</v>
          </cell>
          <cell r="C9487" t="str">
            <v>Deluxe - Chivas Save £5 18yo</v>
          </cell>
          <cell r="D9487">
            <v>734.79</v>
          </cell>
          <cell r="E9487">
            <v>491.46</v>
          </cell>
          <cell r="F9487">
            <v>21</v>
          </cell>
          <cell r="G9487">
            <v>34.99</v>
          </cell>
          <cell r="H9487">
            <v>12.86</v>
          </cell>
          <cell r="I9487">
            <v>1</v>
          </cell>
          <cell r="J9487">
            <v>71</v>
          </cell>
          <cell r="K9487">
            <v>785.26</v>
          </cell>
          <cell r="L9487">
            <v>20</v>
          </cell>
          <cell r="M9487" t="str">
            <v>Jul/Aug</v>
          </cell>
          <cell r="N9487">
            <v>50</v>
          </cell>
        </row>
        <row r="9488">
          <cell r="A9488" t="str">
            <v>2006/07 W20</v>
          </cell>
          <cell r="B9488" t="str">
            <v>LHR Terminal 3</v>
          </cell>
          <cell r="C9488" t="str">
            <v>Deluxe - Chivas Royal Salute get Chivas 18yo</v>
          </cell>
          <cell r="D9488">
            <v>659.89</v>
          </cell>
          <cell r="E9488">
            <v>425.92</v>
          </cell>
          <cell r="F9488">
            <v>11</v>
          </cell>
          <cell r="G9488">
            <v>0</v>
          </cell>
          <cell r="H9488">
            <v>0</v>
          </cell>
          <cell r="I9488">
            <v>0</v>
          </cell>
          <cell r="J9488">
            <v>18</v>
          </cell>
          <cell r="K9488">
            <v>382.86</v>
          </cell>
          <cell r="L9488">
            <v>20</v>
          </cell>
          <cell r="M9488" t="str">
            <v>Jul/Aug</v>
          </cell>
          <cell r="N9488">
            <v>57</v>
          </cell>
        </row>
        <row r="9489">
          <cell r="A9489" t="str">
            <v>2006/07 W20</v>
          </cell>
          <cell r="B9489" t="str">
            <v>LHR Terminal 3</v>
          </cell>
          <cell r="C9489" t="str">
            <v>Deluxe - Dewars 2 for £30 ATA</v>
          </cell>
          <cell r="D9489">
            <v>4079.94</v>
          </cell>
          <cell r="E9489">
            <v>507.4</v>
          </cell>
          <cell r="F9489">
            <v>270</v>
          </cell>
          <cell r="G9489">
            <v>3929.94</v>
          </cell>
          <cell r="H9489">
            <v>386.6</v>
          </cell>
          <cell r="I9489">
            <v>260</v>
          </cell>
          <cell r="J9489">
            <v>103</v>
          </cell>
          <cell r="K9489">
            <v>544.91999999999996</v>
          </cell>
          <cell r="L9489">
            <v>20</v>
          </cell>
          <cell r="M9489" t="str">
            <v>Jul/Aug</v>
          </cell>
          <cell r="N9489">
            <v>40</v>
          </cell>
        </row>
        <row r="9490">
          <cell r="A9490" t="str">
            <v>2006/07 W20</v>
          </cell>
          <cell r="B9490" t="str">
            <v>LHR Terminal 3</v>
          </cell>
          <cell r="C9490" t="str">
            <v>Deluxe - JW Blue get a free 20cl Gold (Sept Only)</v>
          </cell>
          <cell r="D9490">
            <v>2470.16</v>
          </cell>
          <cell r="E9490">
            <v>1284.26</v>
          </cell>
          <cell r="F9490">
            <v>30</v>
          </cell>
          <cell r="G9490">
            <v>929.96</v>
          </cell>
          <cell r="H9490">
            <v>348.83</v>
          </cell>
          <cell r="I9490">
            <v>11</v>
          </cell>
          <cell r="J9490">
            <v>104</v>
          </cell>
          <cell r="K9490">
            <v>3310.32</v>
          </cell>
          <cell r="L9490">
            <v>20</v>
          </cell>
          <cell r="M9490" t="str">
            <v>Jul/Aug</v>
          </cell>
          <cell r="N9490">
            <v>46</v>
          </cell>
        </row>
        <row r="9491">
          <cell r="A9491" t="str">
            <v>2006/07 W20</v>
          </cell>
          <cell r="B9491" t="str">
            <v>LHR Terminal 3</v>
          </cell>
          <cell r="C9491" t="str">
            <v>Deluxe - Free 20cl bottle (linked to JW Blue) (Sept Only)</v>
          </cell>
          <cell r="D9491">
            <v>358</v>
          </cell>
          <cell r="E9491">
            <v>213.77</v>
          </cell>
          <cell r="F9491">
            <v>34</v>
          </cell>
          <cell r="G9491">
            <v>91.63</v>
          </cell>
          <cell r="H9491">
            <v>37.75</v>
          </cell>
          <cell r="I9491">
            <v>9</v>
          </cell>
          <cell r="J9491">
            <v>255</v>
          </cell>
          <cell r="K9491">
            <v>1527.45</v>
          </cell>
          <cell r="L9491">
            <v>20</v>
          </cell>
          <cell r="M9491" t="str">
            <v>Jul/Aug</v>
          </cell>
          <cell r="N9491">
            <v>47</v>
          </cell>
        </row>
        <row r="9492">
          <cell r="A9492" t="str">
            <v>2006/07 W20</v>
          </cell>
          <cell r="B9492" t="str">
            <v>LHR Terminal 3</v>
          </cell>
          <cell r="C9492" t="str">
            <v>Champagne - Piper Florens Louis 2 for £30</v>
          </cell>
          <cell r="D9492">
            <v>297.5</v>
          </cell>
          <cell r="E9492">
            <v>103.6</v>
          </cell>
          <cell r="F9492">
            <v>17</v>
          </cell>
          <cell r="G9492">
            <v>175</v>
          </cell>
          <cell r="H9492">
            <v>43.4</v>
          </cell>
          <cell r="I9492">
            <v>10</v>
          </cell>
          <cell r="J9492">
            <v>84</v>
          </cell>
          <cell r="K9492">
            <v>747.6</v>
          </cell>
          <cell r="L9492">
            <v>20</v>
          </cell>
          <cell r="M9492" t="str">
            <v>Jul/Aug</v>
          </cell>
          <cell r="N9492">
            <v>53</v>
          </cell>
        </row>
        <row r="9493">
          <cell r="A9493" t="str">
            <v>2006/07 W20</v>
          </cell>
          <cell r="B9493" t="str">
            <v>LHR Terminal 3</v>
          </cell>
          <cell r="C9493" t="str">
            <v>Champagne - Piper Florens Louis Twin for £30</v>
          </cell>
          <cell r="D9493">
            <v>245</v>
          </cell>
          <cell r="E9493">
            <v>86.36</v>
          </cell>
          <cell r="F9493">
            <v>7</v>
          </cell>
          <cell r="G9493">
            <v>140</v>
          </cell>
          <cell r="H9493">
            <v>34.76</v>
          </cell>
          <cell r="I9493">
            <v>4</v>
          </cell>
          <cell r="J9493">
            <v>80</v>
          </cell>
          <cell r="K9493">
            <v>1424</v>
          </cell>
          <cell r="L9493">
            <v>20</v>
          </cell>
          <cell r="M9493" t="str">
            <v>Jul/Aug</v>
          </cell>
          <cell r="N9493">
            <v>33</v>
          </cell>
        </row>
        <row r="9494">
          <cell r="A9494" t="str">
            <v>2006/07 W20</v>
          </cell>
          <cell r="B9494" t="str">
            <v>LHR Terminal 3</v>
          </cell>
          <cell r="C9494" t="str">
            <v>Champagne - Charles Heidseick 2 for £35</v>
          </cell>
          <cell r="D9494">
            <v>114.95</v>
          </cell>
          <cell r="E9494">
            <v>53.44</v>
          </cell>
          <cell r="F9494">
            <v>5</v>
          </cell>
          <cell r="G9494">
            <v>68.97</v>
          </cell>
          <cell r="H9494">
            <v>25.98</v>
          </cell>
          <cell r="I9494">
            <v>3</v>
          </cell>
          <cell r="J9494">
            <v>55</v>
          </cell>
          <cell r="K9494">
            <v>509.3</v>
          </cell>
          <cell r="L9494">
            <v>20</v>
          </cell>
          <cell r="M9494" t="str">
            <v>Jul/Aug</v>
          </cell>
          <cell r="N9494">
            <v>55</v>
          </cell>
        </row>
        <row r="9495">
          <cell r="A9495" t="str">
            <v>2006/07 W20</v>
          </cell>
          <cell r="B9495" t="str">
            <v>LHR Terminal 3</v>
          </cell>
          <cell r="C9495" t="str">
            <v>Champagne - Canard Twin for £25</v>
          </cell>
          <cell r="D9495">
            <v>1075</v>
          </cell>
          <cell r="E9495">
            <v>360.21</v>
          </cell>
          <cell r="F9495">
            <v>43</v>
          </cell>
          <cell r="G9495">
            <v>525</v>
          </cell>
          <cell r="H9495">
            <v>118.21</v>
          </cell>
          <cell r="I9495">
            <v>21</v>
          </cell>
          <cell r="J9495">
            <v>66</v>
          </cell>
          <cell r="K9495">
            <v>1056</v>
          </cell>
          <cell r="L9495">
            <v>20</v>
          </cell>
          <cell r="M9495" t="str">
            <v>Jul/Aug</v>
          </cell>
          <cell r="N9495">
            <v>52</v>
          </cell>
        </row>
        <row r="9496">
          <cell r="A9496" t="str">
            <v>2006/07 W20</v>
          </cell>
          <cell r="B9496" t="str">
            <v>LHR Terminal 3</v>
          </cell>
          <cell r="C9496" t="str">
            <v>Wine - Beringer 3 for £15</v>
          </cell>
          <cell r="D9496">
            <v>0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120</v>
          </cell>
          <cell r="K9496" t="str">
            <v>/0</v>
          </cell>
          <cell r="L9496">
            <v>20</v>
          </cell>
          <cell r="M9496" t="str">
            <v>Jul/Aug</v>
          </cell>
          <cell r="N9496">
            <v>43</v>
          </cell>
        </row>
        <row r="9497">
          <cell r="A9497" t="str">
            <v>2006/07 W20</v>
          </cell>
          <cell r="B9497" t="str">
            <v>LHR Terminal 3</v>
          </cell>
          <cell r="C9497" t="str">
            <v>Wine - Rosemount BOGOF</v>
          </cell>
          <cell r="D9497">
            <v>13.99</v>
          </cell>
          <cell r="E9497">
            <v>6.65</v>
          </cell>
          <cell r="F9497">
            <v>1</v>
          </cell>
          <cell r="G9497">
            <v>0</v>
          </cell>
          <cell r="H9497">
            <v>0</v>
          </cell>
          <cell r="I9497">
            <v>0</v>
          </cell>
          <cell r="J9497">
            <v>191</v>
          </cell>
          <cell r="K9497">
            <v>1401.94</v>
          </cell>
          <cell r="L9497">
            <v>20</v>
          </cell>
          <cell r="M9497" t="str">
            <v>Jul/Aug</v>
          </cell>
          <cell r="N9497">
            <v>56</v>
          </cell>
        </row>
        <row r="9498">
          <cell r="A9498" t="str">
            <v>2006/07 W20</v>
          </cell>
          <cell r="B9498" t="str">
            <v>LHR Terminal 3</v>
          </cell>
          <cell r="C9498" t="str">
            <v>WOW - 2 for £45 Malt</v>
          </cell>
          <cell r="D9498">
            <v>1452.49</v>
          </cell>
          <cell r="E9498">
            <v>760.17</v>
          </cell>
          <cell r="F9498">
            <v>51</v>
          </cell>
          <cell r="G9498">
            <v>618.78</v>
          </cell>
          <cell r="H9498">
            <v>154.31</v>
          </cell>
          <cell r="I9498">
            <v>22</v>
          </cell>
          <cell r="J9498">
            <v>240</v>
          </cell>
          <cell r="K9498">
            <v>1861.6</v>
          </cell>
          <cell r="L9498">
            <v>20</v>
          </cell>
          <cell r="M9498" t="str">
            <v>Jul/Aug</v>
          </cell>
          <cell r="N9498">
            <v>34</v>
          </cell>
        </row>
        <row r="9499">
          <cell r="A9499" t="str">
            <v>2006/07 W20</v>
          </cell>
          <cell r="B9499" t="str">
            <v>LHR Terminal 3</v>
          </cell>
          <cell r="C9499" t="str">
            <v>WOW - Connemara 2 for £30</v>
          </cell>
          <cell r="D9499">
            <v>161.91</v>
          </cell>
          <cell r="E9499">
            <v>103.49</v>
          </cell>
          <cell r="F9499">
            <v>9</v>
          </cell>
          <cell r="G9499">
            <v>35.979999999999997</v>
          </cell>
          <cell r="H9499">
            <v>10.32</v>
          </cell>
          <cell r="I9499">
            <v>2</v>
          </cell>
          <cell r="J9499">
            <v>35</v>
          </cell>
          <cell r="K9499">
            <v>163.80000000000001</v>
          </cell>
          <cell r="L9499">
            <v>20</v>
          </cell>
          <cell r="M9499" t="str">
            <v>Jul/Aug</v>
          </cell>
          <cell r="N9499">
            <v>60</v>
          </cell>
        </row>
        <row r="9500">
          <cell r="A9500" t="str">
            <v>2006/07 W20</v>
          </cell>
          <cell r="B9500" t="str">
            <v>LHR Terminal 3</v>
          </cell>
          <cell r="C9500" t="str">
            <v>Others - 2 for £25 (glayva, disaronno)</v>
          </cell>
          <cell r="D9500">
            <v>632.58000000000004</v>
          </cell>
          <cell r="E9500">
            <v>263.82</v>
          </cell>
          <cell r="F9500">
            <v>42</v>
          </cell>
          <cell r="G9500">
            <v>407.73</v>
          </cell>
          <cell r="H9500">
            <v>91.38</v>
          </cell>
          <cell r="I9500">
            <v>27</v>
          </cell>
          <cell r="J9500">
            <v>66</v>
          </cell>
          <cell r="K9500">
            <v>230.54</v>
          </cell>
          <cell r="L9500">
            <v>20</v>
          </cell>
          <cell r="M9500" t="str">
            <v>Jul/Aug</v>
          </cell>
          <cell r="N9500">
            <v>48</v>
          </cell>
        </row>
        <row r="9501">
          <cell r="A9501" t="str">
            <v>2006/07 W20</v>
          </cell>
          <cell r="B9501" t="str">
            <v>LHR Terminal 3</v>
          </cell>
          <cell r="C9501" t="str">
            <v>Others - Pimms 2 for £15 (70cl)</v>
          </cell>
          <cell r="D9501">
            <v>2768.93</v>
          </cell>
          <cell r="E9501">
            <v>391.93</v>
          </cell>
          <cell r="F9501">
            <v>365</v>
          </cell>
          <cell r="G9501">
            <v>2648.98</v>
          </cell>
          <cell r="H9501">
            <v>299.70999999999998</v>
          </cell>
          <cell r="I9501">
            <v>352</v>
          </cell>
          <cell r="J9501">
            <v>465</v>
          </cell>
          <cell r="K9501">
            <v>2062.12</v>
          </cell>
          <cell r="L9501">
            <v>20</v>
          </cell>
          <cell r="M9501" t="str">
            <v>Jul/Aug</v>
          </cell>
          <cell r="N9501">
            <v>35</v>
          </cell>
        </row>
        <row r="9502">
          <cell r="A9502" t="str">
            <v>2006/07 W20</v>
          </cell>
          <cell r="B9502" t="str">
            <v>LHR Terminal 3</v>
          </cell>
          <cell r="C9502" t="str">
            <v>Other - 2 for £30 Sauza</v>
          </cell>
          <cell r="D9502">
            <v>192.93</v>
          </cell>
          <cell r="E9502">
            <v>133.63999999999999</v>
          </cell>
          <cell r="F9502">
            <v>11</v>
          </cell>
          <cell r="G9502">
            <v>48.99</v>
          </cell>
          <cell r="H9502">
            <v>11.3</v>
          </cell>
          <cell r="I9502">
            <v>3</v>
          </cell>
          <cell r="J9502">
            <v>46</v>
          </cell>
          <cell r="K9502">
            <v>204.7</v>
          </cell>
          <cell r="L9502">
            <v>20</v>
          </cell>
          <cell r="M9502" t="str">
            <v>Jul/Aug</v>
          </cell>
          <cell r="N9502">
            <v>58</v>
          </cell>
        </row>
        <row r="9503">
          <cell r="A9503" t="str">
            <v>2006/07 W20</v>
          </cell>
          <cell r="B9503" t="str">
            <v>LHR Terminal 3</v>
          </cell>
          <cell r="C9503" t="str">
            <v>Others - 2 for £20 ATA (70cl)</v>
          </cell>
          <cell r="D9503">
            <v>6955.55</v>
          </cell>
          <cell r="E9503">
            <v>1198.17</v>
          </cell>
          <cell r="F9503">
            <v>683</v>
          </cell>
          <cell r="G9503">
            <v>6955.55</v>
          </cell>
          <cell r="H9503">
            <v>1198.17</v>
          </cell>
          <cell r="I9503">
            <v>683</v>
          </cell>
          <cell r="J9503">
            <v>96</v>
          </cell>
          <cell r="K9503">
            <v>408.1</v>
          </cell>
          <cell r="L9503">
            <v>20</v>
          </cell>
          <cell r="M9503" t="str">
            <v>Jul/Aug</v>
          </cell>
          <cell r="N9503">
            <v>32</v>
          </cell>
        </row>
        <row r="9504">
          <cell r="A9504" t="str">
            <v>2006/07 W20</v>
          </cell>
          <cell r="B9504" t="str">
            <v>LHR Terminal 3</v>
          </cell>
          <cell r="C9504" t="str">
            <v>Others - 2 for £15 Fortified</v>
          </cell>
          <cell r="D9504">
            <v>97.89</v>
          </cell>
          <cell r="E9504">
            <v>39</v>
          </cell>
          <cell r="F9504">
            <v>11</v>
          </cell>
          <cell r="G9504">
            <v>53.94</v>
          </cell>
          <cell r="H9504">
            <v>15.05</v>
          </cell>
          <cell r="I9504">
            <v>6</v>
          </cell>
          <cell r="J9504">
            <v>36</v>
          </cell>
          <cell r="K9504">
            <v>144</v>
          </cell>
          <cell r="L9504">
            <v>20</v>
          </cell>
          <cell r="M9504" t="str">
            <v>Jul/Aug</v>
          </cell>
          <cell r="N9504">
            <v>59</v>
          </cell>
        </row>
        <row r="9505">
          <cell r="A9505" t="str">
            <v>2006/07 W20</v>
          </cell>
          <cell r="B9505" t="str">
            <v>LHR Terminal 4</v>
          </cell>
          <cell r="C9505" t="str">
            <v>Liquor</v>
          </cell>
          <cell r="D9505">
            <v>144750.46</v>
          </cell>
          <cell r="E9505">
            <v>76557.59</v>
          </cell>
          <cell r="F9505">
            <v>8394</v>
          </cell>
          <cell r="G9505">
            <v>42293.55</v>
          </cell>
          <cell r="H9505">
            <v>8878.5499999999993</v>
          </cell>
          <cell r="I9505">
            <v>2590</v>
          </cell>
          <cell r="J9505">
            <v>20600</v>
          </cell>
          <cell r="K9505">
            <v>138925.89000000001</v>
          </cell>
          <cell r="L9505">
            <v>20</v>
          </cell>
          <cell r="M9505" t="str">
            <v>Jul/Aug</v>
          </cell>
          <cell r="N9505">
            <v>1</v>
          </cell>
        </row>
        <row r="9506">
          <cell r="A9506" t="str">
            <v>2006/07 W20</v>
          </cell>
          <cell r="B9506" t="str">
            <v>LHR Terminal 4</v>
          </cell>
          <cell r="C9506" t="str">
            <v>Tobacco</v>
          </cell>
          <cell r="D9506">
            <v>73786.38</v>
          </cell>
          <cell r="E9506">
            <v>51924.38</v>
          </cell>
          <cell r="F9506">
            <v>2540</v>
          </cell>
          <cell r="G9506">
            <v>3189.95</v>
          </cell>
          <cell r="H9506">
            <v>704.66</v>
          </cell>
          <cell r="I9506">
            <v>121</v>
          </cell>
          <cell r="J9506">
            <v>9892</v>
          </cell>
          <cell r="K9506">
            <v>81656.05</v>
          </cell>
          <cell r="L9506">
            <v>20</v>
          </cell>
          <cell r="M9506" t="str">
            <v>Jul/Aug</v>
          </cell>
          <cell r="N9506">
            <v>2</v>
          </cell>
        </row>
        <row r="9507">
          <cell r="A9507" t="str">
            <v>2006/07 W20</v>
          </cell>
          <cell r="B9507" t="str">
            <v>LHR Terminal 4</v>
          </cell>
          <cell r="C9507" t="str">
            <v>Perfumery</v>
          </cell>
          <cell r="D9507">
            <v>363917.39</v>
          </cell>
          <cell r="E9507">
            <v>225214.31</v>
          </cell>
          <cell r="F9507">
            <v>16001</v>
          </cell>
          <cell r="G9507">
            <v>79971.64</v>
          </cell>
          <cell r="H9507">
            <v>39907.75</v>
          </cell>
          <cell r="I9507">
            <v>3534</v>
          </cell>
          <cell r="J9507">
            <v>86863</v>
          </cell>
          <cell r="K9507">
            <v>715678.38</v>
          </cell>
          <cell r="L9507">
            <v>20</v>
          </cell>
          <cell r="M9507" t="str">
            <v>Jul/Aug</v>
          </cell>
          <cell r="N9507">
            <v>3</v>
          </cell>
        </row>
        <row r="9508">
          <cell r="A9508" t="str">
            <v>2006/07 W20</v>
          </cell>
          <cell r="B9508" t="str">
            <v>LHR Terminal 4</v>
          </cell>
          <cell r="C9508" t="str">
            <v>Food</v>
          </cell>
          <cell r="D9508">
            <v>55258.65</v>
          </cell>
          <cell r="E9508">
            <v>27764.85</v>
          </cell>
          <cell r="F9508">
            <v>14651</v>
          </cell>
          <cell r="G9508">
            <v>8573.64</v>
          </cell>
          <cell r="H9508">
            <v>3301.13</v>
          </cell>
          <cell r="I9508">
            <v>2107</v>
          </cell>
          <cell r="J9508">
            <v>24774</v>
          </cell>
          <cell r="K9508">
            <v>50484.800000000003</v>
          </cell>
          <cell r="L9508">
            <v>20</v>
          </cell>
          <cell r="M9508" t="str">
            <v>Jul/Aug</v>
          </cell>
          <cell r="N9508">
            <v>4</v>
          </cell>
        </row>
        <row r="9509">
          <cell r="A9509" t="str">
            <v>2006/07 W20</v>
          </cell>
          <cell r="B9509" t="str">
            <v>LHR Terminal 4</v>
          </cell>
          <cell r="C9509" t="str">
            <v>Tax Free</v>
          </cell>
          <cell r="D9509">
            <v>56696.38</v>
          </cell>
          <cell r="E9509">
            <v>31800.07</v>
          </cell>
          <cell r="F9509">
            <v>3872</v>
          </cell>
          <cell r="G9509">
            <v>7613.36</v>
          </cell>
          <cell r="H9509">
            <v>3165.38</v>
          </cell>
          <cell r="I9509">
            <v>576</v>
          </cell>
          <cell r="J9509">
            <v>21076</v>
          </cell>
          <cell r="K9509">
            <v>129354.39</v>
          </cell>
          <cell r="L9509">
            <v>20</v>
          </cell>
          <cell r="M9509" t="str">
            <v>Jul/Aug</v>
          </cell>
          <cell r="N9509">
            <v>5</v>
          </cell>
        </row>
        <row r="9510">
          <cell r="A9510" t="str">
            <v>2006/07 W20</v>
          </cell>
          <cell r="B9510" t="str">
            <v>LHR Terminal 4</v>
          </cell>
          <cell r="C9510" t="str">
            <v>Unclassified Products</v>
          </cell>
          <cell r="D9510">
            <v>0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0</v>
          </cell>
          <cell r="J9510">
            <v>-1</v>
          </cell>
          <cell r="K9510" t="str">
            <v>/0</v>
          </cell>
          <cell r="L9510">
            <v>20</v>
          </cell>
          <cell r="M9510" t="str">
            <v>Jul/Aug</v>
          </cell>
          <cell r="N9510">
            <v>6</v>
          </cell>
        </row>
        <row r="9511">
          <cell r="A9511" t="str">
            <v>2006/07 W20</v>
          </cell>
          <cell r="B9511" t="str">
            <v>LHR Terminal 4</v>
          </cell>
          <cell r="C9511" t="str">
            <v>Spirits</v>
          </cell>
          <cell r="D9511">
            <v>117870.39999999999</v>
          </cell>
          <cell r="E9511">
            <v>66503.94</v>
          </cell>
          <cell r="F9511">
            <v>6949</v>
          </cell>
          <cell r="G9511">
            <v>30649.79</v>
          </cell>
          <cell r="H9511">
            <v>6258.91</v>
          </cell>
          <cell r="I9511">
            <v>2007</v>
          </cell>
          <cell r="J9511">
            <v>16458</v>
          </cell>
          <cell r="K9511">
            <v>99220.26</v>
          </cell>
          <cell r="L9511">
            <v>20</v>
          </cell>
          <cell r="M9511" t="str">
            <v>Jul/Aug</v>
          </cell>
          <cell r="N9511">
            <v>7</v>
          </cell>
        </row>
        <row r="9512">
          <cell r="A9512" t="str">
            <v>2006/07 W20</v>
          </cell>
          <cell r="B9512" t="str">
            <v>LHR Terminal 4</v>
          </cell>
          <cell r="C9512" t="str">
            <v>Fortified Wines</v>
          </cell>
          <cell r="D9512">
            <v>1288.73</v>
          </cell>
          <cell r="E9512">
            <v>667.28</v>
          </cell>
          <cell r="F9512">
            <v>146</v>
          </cell>
          <cell r="G9512">
            <v>290.24</v>
          </cell>
          <cell r="H9512">
            <v>54.43</v>
          </cell>
          <cell r="I9512">
            <v>32</v>
          </cell>
          <cell r="J9512">
            <v>414</v>
          </cell>
          <cell r="K9512">
            <v>1523.46</v>
          </cell>
          <cell r="L9512">
            <v>20</v>
          </cell>
          <cell r="M9512" t="str">
            <v>Jul/Aug</v>
          </cell>
          <cell r="N9512">
            <v>10</v>
          </cell>
        </row>
        <row r="9513">
          <cell r="A9513" t="str">
            <v>2006/07 W20</v>
          </cell>
          <cell r="B9513" t="str">
            <v>LHR Terminal 4</v>
          </cell>
          <cell r="C9513" t="str">
            <v>Others</v>
          </cell>
          <cell r="D9513">
            <v>0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  <cell r="K9513" t="str">
            <v>/0</v>
          </cell>
          <cell r="L9513">
            <v>20</v>
          </cell>
          <cell r="M9513" t="str">
            <v>Jul/Aug</v>
          </cell>
          <cell r="N9513">
            <v>11</v>
          </cell>
        </row>
        <row r="9514">
          <cell r="A9514" t="str">
            <v>2006/07 W20</v>
          </cell>
          <cell r="B9514" t="str">
            <v>LHR Terminal 4</v>
          </cell>
          <cell r="C9514" t="str">
            <v>Champagne</v>
          </cell>
          <cell r="D9514">
            <v>20745.599999999999</v>
          </cell>
          <cell r="E9514">
            <v>7511.29</v>
          </cell>
          <cell r="F9514">
            <v>587</v>
          </cell>
          <cell r="G9514">
            <v>9476.4599999999991</v>
          </cell>
          <cell r="H9514">
            <v>2270.63</v>
          </cell>
          <cell r="I9514">
            <v>270</v>
          </cell>
          <cell r="J9514">
            <v>1536</v>
          </cell>
          <cell r="K9514">
            <v>29935.51</v>
          </cell>
          <cell r="L9514">
            <v>20</v>
          </cell>
          <cell r="M9514" t="str">
            <v>Jul/Aug</v>
          </cell>
          <cell r="N9514">
            <v>8</v>
          </cell>
        </row>
        <row r="9515">
          <cell r="A9515" t="str">
            <v>2006/07 W20</v>
          </cell>
          <cell r="B9515" t="str">
            <v>LHR Terminal 4</v>
          </cell>
          <cell r="C9515" t="str">
            <v>Wines</v>
          </cell>
          <cell r="D9515">
            <v>4845.7299999999996</v>
          </cell>
          <cell r="E9515">
            <v>1875.08</v>
          </cell>
          <cell r="F9515">
            <v>712</v>
          </cell>
          <cell r="G9515">
            <v>1877.06</v>
          </cell>
          <cell r="H9515">
            <v>294.58</v>
          </cell>
          <cell r="I9515">
            <v>281</v>
          </cell>
          <cell r="J9515">
            <v>2191</v>
          </cell>
          <cell r="K9515">
            <v>8425.7199999999993</v>
          </cell>
          <cell r="L9515">
            <v>20</v>
          </cell>
          <cell r="M9515" t="str">
            <v>Jul/Aug</v>
          </cell>
          <cell r="N9515">
            <v>9</v>
          </cell>
        </row>
        <row r="9516">
          <cell r="A9516" t="str">
            <v>2006/07 W20</v>
          </cell>
          <cell r="B9516" t="str">
            <v>LHR Terminal 4</v>
          </cell>
          <cell r="C9516" t="str">
            <v>Unclassified Liquor</v>
          </cell>
          <cell r="D9516">
            <v>0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1</v>
          </cell>
          <cell r="K9516" t="str">
            <v>/0</v>
          </cell>
          <cell r="L9516">
            <v>20</v>
          </cell>
          <cell r="M9516" t="str">
            <v>Jul/Aug</v>
          </cell>
          <cell r="N9516">
            <v>12</v>
          </cell>
        </row>
        <row r="9517">
          <cell r="A9517" t="str">
            <v>2006/07 W20</v>
          </cell>
          <cell r="B9517" t="str">
            <v>LHR Terminal 4</v>
          </cell>
          <cell r="C9517" t="str">
            <v>Value - 2 for £15</v>
          </cell>
          <cell r="D9517">
            <v>6482.87</v>
          </cell>
          <cell r="E9517">
            <v>4662.79</v>
          </cell>
          <cell r="F9517">
            <v>810</v>
          </cell>
          <cell r="G9517">
            <v>16.850000000000001</v>
          </cell>
          <cell r="H9517">
            <v>3.34</v>
          </cell>
          <cell r="I9517">
            <v>1</v>
          </cell>
          <cell r="J9517">
            <v>1862</v>
          </cell>
          <cell r="K9517">
            <v>5507.13</v>
          </cell>
          <cell r="L9517">
            <v>20</v>
          </cell>
          <cell r="M9517" t="str">
            <v>Jul/Aug</v>
          </cell>
          <cell r="N9517">
            <v>31</v>
          </cell>
        </row>
        <row r="9518">
          <cell r="A9518" t="str">
            <v>2006/07 W20</v>
          </cell>
          <cell r="B9518" t="str">
            <v>LHR Terminal 4</v>
          </cell>
          <cell r="C9518" t="str">
            <v>Value - 2 for £20 Bombay Saphire</v>
          </cell>
          <cell r="D9518">
            <v>719.4</v>
          </cell>
          <cell r="E9518">
            <v>552.6</v>
          </cell>
          <cell r="F9518">
            <v>60</v>
          </cell>
          <cell r="G9518">
            <v>0</v>
          </cell>
          <cell r="H9518">
            <v>0</v>
          </cell>
          <cell r="I9518">
            <v>0</v>
          </cell>
          <cell r="J9518">
            <v>122</v>
          </cell>
          <cell r="K9518">
            <v>339.16</v>
          </cell>
          <cell r="L9518">
            <v>20</v>
          </cell>
          <cell r="M9518" t="str">
            <v>Jul/Aug</v>
          </cell>
          <cell r="N9518">
            <v>45</v>
          </cell>
        </row>
        <row r="9519">
          <cell r="A9519" t="str">
            <v>2006/07 W20</v>
          </cell>
          <cell r="B9519" t="str">
            <v>LHR Terminal 4</v>
          </cell>
          <cell r="C9519" t="str">
            <v>Value - Baileys 2 for £20</v>
          </cell>
          <cell r="D9519">
            <v>3339.74</v>
          </cell>
          <cell r="E9519">
            <v>2025.85</v>
          </cell>
          <cell r="F9519">
            <v>315</v>
          </cell>
          <cell r="G9519">
            <v>49.64</v>
          </cell>
          <cell r="H9519">
            <v>17.82</v>
          </cell>
          <cell r="I9519">
            <v>3</v>
          </cell>
          <cell r="J9519">
            <v>467</v>
          </cell>
          <cell r="K9519">
            <v>2250.9299999999998</v>
          </cell>
          <cell r="L9519">
            <v>20</v>
          </cell>
          <cell r="M9519" t="str">
            <v>Jul/Aug</v>
          </cell>
          <cell r="N9519">
            <v>39</v>
          </cell>
        </row>
        <row r="9520">
          <cell r="A9520" t="str">
            <v>2006/07 W20</v>
          </cell>
          <cell r="B9520" t="str">
            <v>LHR Terminal 4</v>
          </cell>
          <cell r="C9520" t="str">
            <v>Value - Baileys Twin @ £20</v>
          </cell>
          <cell r="D9520">
            <v>740</v>
          </cell>
          <cell r="E9520">
            <v>451.43</v>
          </cell>
          <cell r="F9520">
            <v>37</v>
          </cell>
          <cell r="G9520">
            <v>0</v>
          </cell>
          <cell r="H9520">
            <v>0</v>
          </cell>
          <cell r="I9520">
            <v>0</v>
          </cell>
          <cell r="J9520">
            <v>26</v>
          </cell>
          <cell r="K9520">
            <v>250.62</v>
          </cell>
          <cell r="L9520">
            <v>20</v>
          </cell>
          <cell r="M9520" t="str">
            <v>Jul/Aug</v>
          </cell>
          <cell r="N9520">
            <v>51</v>
          </cell>
        </row>
        <row r="9521">
          <cell r="A9521" t="str">
            <v>2006/07 W20</v>
          </cell>
          <cell r="B9521" t="str">
            <v>LHR Terminal 4</v>
          </cell>
          <cell r="C9521" t="str">
            <v>Value - Twins @ £15</v>
          </cell>
          <cell r="D9521">
            <v>3495</v>
          </cell>
          <cell r="E9521">
            <v>2364.77</v>
          </cell>
          <cell r="F9521">
            <v>233</v>
          </cell>
          <cell r="G9521">
            <v>0</v>
          </cell>
          <cell r="H9521">
            <v>0</v>
          </cell>
          <cell r="I9521">
            <v>0</v>
          </cell>
          <cell r="J9521">
            <v>195</v>
          </cell>
          <cell r="K9521">
            <v>1067.75</v>
          </cell>
          <cell r="L9521">
            <v>20</v>
          </cell>
          <cell r="M9521" t="str">
            <v>Jul/Aug</v>
          </cell>
          <cell r="N9521">
            <v>36</v>
          </cell>
        </row>
        <row r="9522">
          <cell r="A9522" t="str">
            <v>2006/07 W20</v>
          </cell>
          <cell r="B9522" t="str">
            <v>LHR Terminal 4</v>
          </cell>
          <cell r="C9522" t="str">
            <v>Malt - 2 For £45 (6 glenmorangie + 2)</v>
          </cell>
          <cell r="D9522">
            <v>1970.52</v>
          </cell>
          <cell r="E9522">
            <v>1150.45</v>
          </cell>
          <cell r="F9522">
            <v>71</v>
          </cell>
          <cell r="G9522">
            <v>638.97</v>
          </cell>
          <cell r="H9522">
            <v>176.91</v>
          </cell>
          <cell r="I9522">
            <v>23</v>
          </cell>
          <cell r="J9522">
            <v>487</v>
          </cell>
          <cell r="K9522">
            <v>3727.33</v>
          </cell>
          <cell r="L9522">
            <v>20</v>
          </cell>
          <cell r="M9522" t="str">
            <v>Jul/Aug</v>
          </cell>
          <cell r="N9522">
            <v>30</v>
          </cell>
        </row>
        <row r="9523">
          <cell r="A9523" t="str">
            <v>2006/07 W20</v>
          </cell>
          <cell r="B9523" t="str">
            <v>LHR Terminal 4</v>
          </cell>
          <cell r="C9523" t="str">
            <v>Malt - Save £5 Glenmorangie Traditional</v>
          </cell>
          <cell r="D9523">
            <v>199.95</v>
          </cell>
          <cell r="E9523">
            <v>142.79</v>
          </cell>
          <cell r="F9523">
            <v>5</v>
          </cell>
          <cell r="G9523">
            <v>0</v>
          </cell>
          <cell r="H9523">
            <v>0</v>
          </cell>
          <cell r="I9523">
            <v>0</v>
          </cell>
          <cell r="J9523">
            <v>53</v>
          </cell>
          <cell r="K9523">
            <v>605.9</v>
          </cell>
          <cell r="L9523">
            <v>20</v>
          </cell>
          <cell r="M9523" t="str">
            <v>Jul/Aug</v>
          </cell>
          <cell r="N9523">
            <v>44</v>
          </cell>
        </row>
        <row r="9524">
          <cell r="A9524" t="str">
            <v>2006/07 W20</v>
          </cell>
          <cell r="B9524" t="str">
            <v>LHR Terminal 4</v>
          </cell>
          <cell r="C9524" t="str">
            <v>Cognac - XO @ £45</v>
          </cell>
          <cell r="D9524">
            <v>2700</v>
          </cell>
          <cell r="E9524">
            <v>1548.69</v>
          </cell>
          <cell r="F9524">
            <v>60</v>
          </cell>
          <cell r="G9524">
            <v>900</v>
          </cell>
          <cell r="H9524">
            <v>350.29</v>
          </cell>
          <cell r="I9524">
            <v>20</v>
          </cell>
          <cell r="J9524">
            <v>324</v>
          </cell>
          <cell r="K9524">
            <v>6237</v>
          </cell>
          <cell r="L9524">
            <v>20</v>
          </cell>
          <cell r="M9524" t="str">
            <v>Jul/Aug</v>
          </cell>
          <cell r="N9524">
            <v>37</v>
          </cell>
        </row>
        <row r="9525">
          <cell r="A9525" t="str">
            <v>2006/07 W20</v>
          </cell>
          <cell r="B9525" t="str">
            <v>LHR Terminal 4</v>
          </cell>
          <cell r="C9525" t="str">
            <v>Cognac - VSOP 2 for £45</v>
          </cell>
          <cell r="D9525">
            <v>2340.86</v>
          </cell>
          <cell r="E9525">
            <v>1371.86</v>
          </cell>
          <cell r="F9525">
            <v>100</v>
          </cell>
          <cell r="G9525">
            <v>597.98</v>
          </cell>
          <cell r="H9525">
            <v>134.47999999999999</v>
          </cell>
          <cell r="I9525">
            <v>26</v>
          </cell>
          <cell r="J9525">
            <v>174</v>
          </cell>
          <cell r="K9525">
            <v>1615.75</v>
          </cell>
          <cell r="L9525">
            <v>20</v>
          </cell>
          <cell r="M9525" t="str">
            <v>Jul/Aug</v>
          </cell>
          <cell r="N9525">
            <v>41</v>
          </cell>
        </row>
        <row r="9526">
          <cell r="A9526" t="str">
            <v>2006/07 W20</v>
          </cell>
          <cell r="B9526" t="str">
            <v>LHR Terminal 4</v>
          </cell>
          <cell r="C9526" t="str">
            <v>Cognac - Only £17_99 VS Especiale</v>
          </cell>
          <cell r="D9526">
            <v>917.46</v>
          </cell>
          <cell r="E9526">
            <v>385.55</v>
          </cell>
          <cell r="F9526">
            <v>54</v>
          </cell>
          <cell r="G9526">
            <v>407.76</v>
          </cell>
          <cell r="H9526">
            <v>33.35</v>
          </cell>
          <cell r="I9526">
            <v>24</v>
          </cell>
          <cell r="J9526">
            <v>22</v>
          </cell>
          <cell r="K9526">
            <v>115.5</v>
          </cell>
          <cell r="L9526">
            <v>20</v>
          </cell>
          <cell r="M9526" t="str">
            <v>Jul/Aug</v>
          </cell>
          <cell r="N9526">
            <v>42</v>
          </cell>
        </row>
        <row r="9527">
          <cell r="A9527" t="str">
            <v>2006/07 W20</v>
          </cell>
          <cell r="B9527" t="str">
            <v>LHR Terminal 4</v>
          </cell>
          <cell r="C9527" t="str">
            <v>Deluxe - Chivas 2 for £30</v>
          </cell>
          <cell r="D9527">
            <v>899.55</v>
          </cell>
          <cell r="E9527">
            <v>625.04999999999995</v>
          </cell>
          <cell r="F9527">
            <v>45</v>
          </cell>
          <cell r="G9527">
            <v>0</v>
          </cell>
          <cell r="H9527">
            <v>0</v>
          </cell>
          <cell r="I9527">
            <v>0</v>
          </cell>
          <cell r="J9527">
            <v>76</v>
          </cell>
          <cell r="K9527">
            <v>463.6</v>
          </cell>
          <cell r="L9527">
            <v>20</v>
          </cell>
          <cell r="M9527" t="str">
            <v>Jul/Aug</v>
          </cell>
          <cell r="N9527">
            <v>49</v>
          </cell>
        </row>
        <row r="9528">
          <cell r="A9528" t="str">
            <v>2006/07 W20</v>
          </cell>
          <cell r="B9528" t="str">
            <v>LHR Terminal 4</v>
          </cell>
          <cell r="C9528" t="str">
            <v>Deluxe - Chivas Twin for £30</v>
          </cell>
          <cell r="D9528">
            <v>1949.5</v>
          </cell>
          <cell r="E9528">
            <v>1339.5</v>
          </cell>
          <cell r="F9528">
            <v>50</v>
          </cell>
          <cell r="G9528">
            <v>0</v>
          </cell>
          <cell r="H9528">
            <v>0</v>
          </cell>
          <cell r="I9528">
            <v>0</v>
          </cell>
          <cell r="J9528">
            <v>46</v>
          </cell>
          <cell r="K9528">
            <v>561.20000000000005</v>
          </cell>
          <cell r="L9528">
            <v>20</v>
          </cell>
          <cell r="M9528" t="str">
            <v>Jul/Aug</v>
          </cell>
          <cell r="N9528">
            <v>38</v>
          </cell>
        </row>
        <row r="9529">
          <cell r="A9529" t="str">
            <v>2006/07 W20</v>
          </cell>
          <cell r="B9529" t="str">
            <v>LHR Terminal 4</v>
          </cell>
          <cell r="C9529" t="str">
            <v>Deluxe - Chivas Triple Pack @ £45</v>
          </cell>
          <cell r="D9529">
            <v>405.93</v>
          </cell>
          <cell r="E9529">
            <v>277.89999999999998</v>
          </cell>
          <cell r="F9529">
            <v>7</v>
          </cell>
          <cell r="G9529">
            <v>0</v>
          </cell>
          <cell r="H9529">
            <v>0</v>
          </cell>
          <cell r="I9529">
            <v>0</v>
          </cell>
          <cell r="J9529">
            <v>14</v>
          </cell>
          <cell r="K9529">
            <v>256.06</v>
          </cell>
          <cell r="L9529">
            <v>20</v>
          </cell>
          <cell r="M9529" t="str">
            <v>Jul/Aug</v>
          </cell>
          <cell r="N9529">
            <v>54</v>
          </cell>
        </row>
        <row r="9530">
          <cell r="A9530" t="str">
            <v>2006/07 W20</v>
          </cell>
          <cell r="B9530" t="str">
            <v>LHR Terminal 4</v>
          </cell>
          <cell r="C9530" t="str">
            <v>Deluxe - Chivas Save £5 18yo</v>
          </cell>
          <cell r="D9530">
            <v>734.79</v>
          </cell>
          <cell r="E9530">
            <v>347.54</v>
          </cell>
          <cell r="F9530">
            <v>21</v>
          </cell>
          <cell r="G9530">
            <v>489.86</v>
          </cell>
          <cell r="H9530">
            <v>180.03</v>
          </cell>
          <cell r="I9530">
            <v>14</v>
          </cell>
          <cell r="J9530">
            <v>30</v>
          </cell>
          <cell r="K9530">
            <v>331.8</v>
          </cell>
          <cell r="L9530">
            <v>20</v>
          </cell>
          <cell r="M9530" t="str">
            <v>Jul/Aug</v>
          </cell>
          <cell r="N9530">
            <v>50</v>
          </cell>
        </row>
        <row r="9531">
          <cell r="A9531" t="str">
            <v>2006/07 W20</v>
          </cell>
          <cell r="B9531" t="str">
            <v>LHR Terminal 4</v>
          </cell>
          <cell r="C9531" t="str">
            <v>Deluxe - Chivas Royal Salute get Chivas 18yo</v>
          </cell>
          <cell r="D9531">
            <v>299.95</v>
          </cell>
          <cell r="E9531">
            <v>179.2</v>
          </cell>
          <cell r="F9531">
            <v>5</v>
          </cell>
          <cell r="G9531">
            <v>59.99</v>
          </cell>
          <cell r="H9531">
            <v>24.32</v>
          </cell>
          <cell r="I9531">
            <v>1</v>
          </cell>
          <cell r="J9531">
            <v>11</v>
          </cell>
          <cell r="K9531">
            <v>233.97</v>
          </cell>
          <cell r="L9531">
            <v>20</v>
          </cell>
          <cell r="M9531" t="str">
            <v>Jul/Aug</v>
          </cell>
          <cell r="N9531">
            <v>57</v>
          </cell>
        </row>
        <row r="9532">
          <cell r="A9532" t="str">
            <v>2006/07 W20</v>
          </cell>
          <cell r="B9532" t="str">
            <v>LHR Terminal 4</v>
          </cell>
          <cell r="C9532" t="str">
            <v>Deluxe - Dewars 2 for £30 ATA</v>
          </cell>
          <cell r="D9532">
            <v>2529.9499999999998</v>
          </cell>
          <cell r="E9532">
            <v>346.41</v>
          </cell>
          <cell r="F9532">
            <v>167</v>
          </cell>
          <cell r="G9532">
            <v>2229.9499999999998</v>
          </cell>
          <cell r="H9532">
            <v>104.83</v>
          </cell>
          <cell r="I9532">
            <v>147</v>
          </cell>
          <cell r="J9532">
            <v>78</v>
          </cell>
          <cell r="K9532">
            <v>412.69</v>
          </cell>
          <cell r="L9532">
            <v>20</v>
          </cell>
          <cell r="M9532" t="str">
            <v>Jul/Aug</v>
          </cell>
          <cell r="N9532">
            <v>40</v>
          </cell>
        </row>
        <row r="9533">
          <cell r="A9533" t="str">
            <v>2006/07 W20</v>
          </cell>
          <cell r="B9533" t="str">
            <v>LHR Terminal 4</v>
          </cell>
          <cell r="C9533" t="str">
            <v>Deluxe - JW Blue get a free 20cl Gold (Sept Only)</v>
          </cell>
          <cell r="D9533">
            <v>2127.7199999999998</v>
          </cell>
          <cell r="E9533">
            <v>1139.55</v>
          </cell>
          <cell r="F9533">
            <v>27</v>
          </cell>
          <cell r="G9533">
            <v>525.84</v>
          </cell>
          <cell r="H9533">
            <v>206.1</v>
          </cell>
          <cell r="I9533">
            <v>6</v>
          </cell>
          <cell r="J9533">
            <v>61</v>
          </cell>
          <cell r="K9533">
            <v>1941.63</v>
          </cell>
          <cell r="L9533">
            <v>20</v>
          </cell>
          <cell r="M9533" t="str">
            <v>Jul/Aug</v>
          </cell>
          <cell r="N9533">
            <v>46</v>
          </cell>
        </row>
        <row r="9534">
          <cell r="A9534" t="str">
            <v>2006/07 W20</v>
          </cell>
          <cell r="B9534" t="str">
            <v>LHR Terminal 4</v>
          </cell>
          <cell r="C9534" t="str">
            <v>Deluxe - Free 20cl bottle (linked to JW Blue) (Sept Only)</v>
          </cell>
          <cell r="D9534">
            <v>382.12</v>
          </cell>
          <cell r="E9534">
            <v>269.61</v>
          </cell>
          <cell r="F9534">
            <v>31</v>
          </cell>
          <cell r="G9534">
            <v>73.25</v>
          </cell>
          <cell r="H9534">
            <v>21.37</v>
          </cell>
          <cell r="I9534">
            <v>7</v>
          </cell>
          <cell r="J9534">
            <v>111</v>
          </cell>
          <cell r="K9534">
            <v>665</v>
          </cell>
          <cell r="L9534">
            <v>20</v>
          </cell>
          <cell r="M9534" t="str">
            <v>Jul/Aug</v>
          </cell>
          <cell r="N9534">
            <v>47</v>
          </cell>
        </row>
        <row r="9535">
          <cell r="A9535" t="str">
            <v>2006/07 W20</v>
          </cell>
          <cell r="B9535" t="str">
            <v>LHR Terminal 4</v>
          </cell>
          <cell r="C9535" t="str">
            <v>Champagne - Piper Florens Louis 2 for £30</v>
          </cell>
          <cell r="D9535">
            <v>262.5</v>
          </cell>
          <cell r="E9535">
            <v>84.76</v>
          </cell>
          <cell r="F9535">
            <v>15</v>
          </cell>
          <cell r="G9535">
            <v>175</v>
          </cell>
          <cell r="H9535">
            <v>41.76</v>
          </cell>
          <cell r="I9535">
            <v>10</v>
          </cell>
          <cell r="J9535">
            <v>37</v>
          </cell>
          <cell r="K9535">
            <v>329.3</v>
          </cell>
          <cell r="L9535">
            <v>20</v>
          </cell>
          <cell r="M9535" t="str">
            <v>Jul/Aug</v>
          </cell>
          <cell r="N9535">
            <v>53</v>
          </cell>
        </row>
        <row r="9536">
          <cell r="A9536" t="str">
            <v>2006/07 W20</v>
          </cell>
          <cell r="B9536" t="str">
            <v>LHR Terminal 4</v>
          </cell>
          <cell r="C9536" t="str">
            <v>Champagne - Piper Florens Louis Twin for £30</v>
          </cell>
          <cell r="D9536">
            <v>490</v>
          </cell>
          <cell r="E9536">
            <v>164.17</v>
          </cell>
          <cell r="F9536">
            <v>14</v>
          </cell>
          <cell r="G9536">
            <v>315</v>
          </cell>
          <cell r="H9536">
            <v>78.17</v>
          </cell>
          <cell r="I9536">
            <v>9</v>
          </cell>
          <cell r="J9536">
            <v>39</v>
          </cell>
          <cell r="K9536">
            <v>694.2</v>
          </cell>
          <cell r="L9536">
            <v>20</v>
          </cell>
          <cell r="M9536" t="str">
            <v>Jul/Aug</v>
          </cell>
          <cell r="N9536">
            <v>33</v>
          </cell>
        </row>
        <row r="9537">
          <cell r="A9537" t="str">
            <v>2006/07 W20</v>
          </cell>
          <cell r="B9537" t="str">
            <v>LHR Terminal 4</v>
          </cell>
          <cell r="C9537" t="str">
            <v>Champagne - Charles Heidseick 2 for £35</v>
          </cell>
          <cell r="D9537">
            <v>160.93</v>
          </cell>
          <cell r="E9537">
            <v>75.84</v>
          </cell>
          <cell r="F9537">
            <v>7</v>
          </cell>
          <cell r="G9537">
            <v>91.96</v>
          </cell>
          <cell r="H9537">
            <v>34.64</v>
          </cell>
          <cell r="I9537">
            <v>4</v>
          </cell>
          <cell r="J9537">
            <v>36</v>
          </cell>
          <cell r="K9537">
            <v>333.31</v>
          </cell>
          <cell r="L9537">
            <v>20</v>
          </cell>
          <cell r="M9537" t="str">
            <v>Jul/Aug</v>
          </cell>
          <cell r="N9537">
            <v>55</v>
          </cell>
        </row>
        <row r="9538">
          <cell r="A9538" t="str">
            <v>2006/07 W20</v>
          </cell>
          <cell r="B9538" t="str">
            <v>LHR Terminal 4</v>
          </cell>
          <cell r="C9538" t="str">
            <v>Champagne - Canard Twin for £25</v>
          </cell>
          <cell r="D9538">
            <v>250</v>
          </cell>
          <cell r="E9538">
            <v>104.63</v>
          </cell>
          <cell r="F9538">
            <v>10</v>
          </cell>
          <cell r="G9538">
            <v>25</v>
          </cell>
          <cell r="H9538">
            <v>5.63</v>
          </cell>
          <cell r="I9538">
            <v>1</v>
          </cell>
          <cell r="J9538">
            <v>6</v>
          </cell>
          <cell r="K9538">
            <v>96</v>
          </cell>
          <cell r="L9538">
            <v>20</v>
          </cell>
          <cell r="M9538" t="str">
            <v>Jul/Aug</v>
          </cell>
          <cell r="N9538">
            <v>52</v>
          </cell>
        </row>
        <row r="9539">
          <cell r="A9539" t="str">
            <v>2006/07 W20</v>
          </cell>
          <cell r="B9539" t="str">
            <v>LHR Terminal 4</v>
          </cell>
          <cell r="C9539" t="str">
            <v>Wine - Beringer 3 for £15</v>
          </cell>
          <cell r="D9539">
            <v>0</v>
          </cell>
          <cell r="E9539">
            <v>0</v>
          </cell>
          <cell r="F9539">
            <v>0</v>
          </cell>
          <cell r="G9539">
            <v>0</v>
          </cell>
          <cell r="H9539">
            <v>0</v>
          </cell>
          <cell r="I9539">
            <v>0</v>
          </cell>
          <cell r="J9539">
            <v>114</v>
          </cell>
          <cell r="K9539" t="str">
            <v>/0</v>
          </cell>
          <cell r="L9539">
            <v>20</v>
          </cell>
          <cell r="M9539" t="str">
            <v>Jul/Aug</v>
          </cell>
          <cell r="N9539">
            <v>43</v>
          </cell>
        </row>
        <row r="9540">
          <cell r="A9540" t="str">
            <v>2006/07 W20</v>
          </cell>
          <cell r="B9540" t="str">
            <v>LHR Terminal 4</v>
          </cell>
          <cell r="C9540" t="str">
            <v>Wine - Rosemount BOGOF</v>
          </cell>
          <cell r="D9540">
            <v>335.76</v>
          </cell>
          <cell r="E9540">
            <v>149.30000000000001</v>
          </cell>
          <cell r="F9540">
            <v>46</v>
          </cell>
          <cell r="G9540">
            <v>27.98</v>
          </cell>
          <cell r="H9540">
            <v>3.65</v>
          </cell>
          <cell r="I9540">
            <v>4</v>
          </cell>
          <cell r="J9540">
            <v>40</v>
          </cell>
          <cell r="K9540">
            <v>293.89999999999998</v>
          </cell>
          <cell r="L9540">
            <v>20</v>
          </cell>
          <cell r="M9540" t="str">
            <v>Jul/Aug</v>
          </cell>
          <cell r="N9540">
            <v>56</v>
          </cell>
        </row>
        <row r="9541">
          <cell r="A9541" t="str">
            <v>2006/07 W20</v>
          </cell>
          <cell r="B9541" t="str">
            <v>LHR Terminal 4</v>
          </cell>
          <cell r="C9541" t="str">
            <v>WOW - 2 for £45 Malt</v>
          </cell>
          <cell r="D9541">
            <v>1605.43</v>
          </cell>
          <cell r="E9541">
            <v>836.17</v>
          </cell>
          <cell r="F9541">
            <v>57</v>
          </cell>
          <cell r="G9541">
            <v>708.75</v>
          </cell>
          <cell r="H9541">
            <v>184.84</v>
          </cell>
          <cell r="I9541">
            <v>25</v>
          </cell>
          <cell r="J9541">
            <v>230</v>
          </cell>
          <cell r="K9541">
            <v>1773.78</v>
          </cell>
          <cell r="L9541">
            <v>20</v>
          </cell>
          <cell r="M9541" t="str">
            <v>Jul/Aug</v>
          </cell>
          <cell r="N9541">
            <v>34</v>
          </cell>
        </row>
        <row r="9542">
          <cell r="A9542" t="str">
            <v>2006/07 W20</v>
          </cell>
          <cell r="B9542" t="str">
            <v>LHR Terminal 4</v>
          </cell>
          <cell r="C9542" t="str">
            <v>WOW - Connemara 2 for £30</v>
          </cell>
          <cell r="D9542">
            <v>0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10</v>
          </cell>
          <cell r="K9542" t="str">
            <v>/0</v>
          </cell>
          <cell r="L9542">
            <v>20</v>
          </cell>
          <cell r="M9542" t="str">
            <v>Jul/Aug</v>
          </cell>
          <cell r="N9542">
            <v>60</v>
          </cell>
        </row>
        <row r="9543">
          <cell r="A9543" t="str">
            <v>2006/07 W20</v>
          </cell>
          <cell r="B9543" t="str">
            <v>LHR Terminal 4</v>
          </cell>
          <cell r="C9543" t="str">
            <v>Others - 2 for £25 (glayva, disaronno)</v>
          </cell>
          <cell r="D9543">
            <v>230.85</v>
          </cell>
          <cell r="E9543">
            <v>135.28</v>
          </cell>
          <cell r="F9543">
            <v>15</v>
          </cell>
          <cell r="G9543">
            <v>78.95</v>
          </cell>
          <cell r="H9543">
            <v>18.3</v>
          </cell>
          <cell r="I9543">
            <v>5</v>
          </cell>
          <cell r="J9543">
            <v>44</v>
          </cell>
          <cell r="K9543">
            <v>153.59</v>
          </cell>
          <cell r="L9543">
            <v>20</v>
          </cell>
          <cell r="M9543" t="str">
            <v>Jul/Aug</v>
          </cell>
          <cell r="N9543">
            <v>48</v>
          </cell>
        </row>
        <row r="9544">
          <cell r="A9544" t="str">
            <v>2006/07 W20</v>
          </cell>
          <cell r="B9544" t="str">
            <v>LHR Terminal 4</v>
          </cell>
          <cell r="C9544" t="str">
            <v>Others - Pimms 2 for £15 (70cl)</v>
          </cell>
          <cell r="D9544">
            <v>3374.95</v>
          </cell>
          <cell r="E9544">
            <v>425.86</v>
          </cell>
          <cell r="F9544">
            <v>447</v>
          </cell>
          <cell r="G9544">
            <v>3179.95</v>
          </cell>
          <cell r="H9544">
            <v>286.37</v>
          </cell>
          <cell r="I9544">
            <v>421</v>
          </cell>
          <cell r="J9544">
            <v>557</v>
          </cell>
          <cell r="K9544">
            <v>2470.16</v>
          </cell>
          <cell r="L9544">
            <v>20</v>
          </cell>
          <cell r="M9544" t="str">
            <v>Jul/Aug</v>
          </cell>
          <cell r="N9544">
            <v>35</v>
          </cell>
        </row>
        <row r="9545">
          <cell r="A9545" t="str">
            <v>2006/07 W20</v>
          </cell>
          <cell r="B9545" t="str">
            <v>LHR Terminal 4</v>
          </cell>
          <cell r="C9545" t="str">
            <v>Other - 2 for £30 Sauza</v>
          </cell>
          <cell r="D9545">
            <v>120</v>
          </cell>
          <cell r="E9545">
            <v>59.74</v>
          </cell>
          <cell r="F9545">
            <v>8</v>
          </cell>
          <cell r="G9545">
            <v>60</v>
          </cell>
          <cell r="H9545">
            <v>10.54</v>
          </cell>
          <cell r="I9545">
            <v>4</v>
          </cell>
          <cell r="J9545">
            <v>38</v>
          </cell>
          <cell r="K9545">
            <v>169.1</v>
          </cell>
          <cell r="L9545">
            <v>20</v>
          </cell>
          <cell r="M9545" t="str">
            <v>Jul/Aug</v>
          </cell>
          <cell r="N9545">
            <v>58</v>
          </cell>
        </row>
        <row r="9546">
          <cell r="A9546" t="str">
            <v>2006/07 W20</v>
          </cell>
          <cell r="B9546" t="str">
            <v>LHR Terminal 4</v>
          </cell>
          <cell r="C9546" t="str">
            <v>Others - 2 for £20 ATA (70cl)</v>
          </cell>
          <cell r="D9546">
            <v>5008.55</v>
          </cell>
          <cell r="E9546">
            <v>956.32</v>
          </cell>
          <cell r="F9546">
            <v>489</v>
          </cell>
          <cell r="G9546">
            <v>4687.66</v>
          </cell>
          <cell r="H9546">
            <v>725.98</v>
          </cell>
          <cell r="I9546">
            <v>458</v>
          </cell>
          <cell r="J9546">
            <v>343</v>
          </cell>
          <cell r="K9546">
            <v>1410.12</v>
          </cell>
          <cell r="L9546">
            <v>20</v>
          </cell>
          <cell r="M9546" t="str">
            <v>Jul/Aug</v>
          </cell>
          <cell r="N9546">
            <v>32</v>
          </cell>
        </row>
        <row r="9547">
          <cell r="A9547" t="str">
            <v>2006/07 W20</v>
          </cell>
          <cell r="B9547" t="str">
            <v>LHR Terminal 4</v>
          </cell>
          <cell r="C9547" t="str">
            <v>Others - 2 for £15 Fortified</v>
          </cell>
          <cell r="D9547">
            <v>26.37</v>
          </cell>
          <cell r="E9547">
            <v>11.92</v>
          </cell>
          <cell r="F9547">
            <v>3</v>
          </cell>
          <cell r="G9547">
            <v>8.7899999999999991</v>
          </cell>
          <cell r="H9547">
            <v>2.34</v>
          </cell>
          <cell r="I9547">
            <v>1</v>
          </cell>
          <cell r="J9547">
            <v>30</v>
          </cell>
          <cell r="K9547">
            <v>120</v>
          </cell>
          <cell r="L9547">
            <v>20</v>
          </cell>
          <cell r="M9547" t="str">
            <v>Jul/Aug</v>
          </cell>
          <cell r="N9547">
            <v>59</v>
          </cell>
        </row>
        <row r="9548">
          <cell r="A9548" t="str">
            <v>2006/07 W20</v>
          </cell>
          <cell r="B9548" t="str">
            <v>LGW South</v>
          </cell>
          <cell r="C9548" t="str">
            <v>Liquor</v>
          </cell>
          <cell r="D9548">
            <v>179559.91</v>
          </cell>
          <cell r="E9548">
            <v>76538.5</v>
          </cell>
          <cell r="F9548">
            <v>13012</v>
          </cell>
          <cell r="G9548">
            <v>98113.85</v>
          </cell>
          <cell r="H9548">
            <v>21236.13</v>
          </cell>
          <cell r="I9548">
            <v>6674</v>
          </cell>
          <cell r="J9548">
            <v>25343</v>
          </cell>
          <cell r="K9548">
            <v>136201.51999999999</v>
          </cell>
          <cell r="L9548">
            <v>20</v>
          </cell>
          <cell r="M9548" t="str">
            <v>Jul/Aug</v>
          </cell>
          <cell r="N9548">
            <v>1</v>
          </cell>
        </row>
        <row r="9549">
          <cell r="A9549" t="str">
            <v>2006/07 W20</v>
          </cell>
          <cell r="B9549" t="str">
            <v>LGW South</v>
          </cell>
          <cell r="C9549" t="str">
            <v>Tobacco</v>
          </cell>
          <cell r="D9549">
            <v>139150.12</v>
          </cell>
          <cell r="E9549">
            <v>101738.86</v>
          </cell>
          <cell r="F9549">
            <v>4567</v>
          </cell>
          <cell r="G9549">
            <v>4878.8500000000004</v>
          </cell>
          <cell r="H9549">
            <v>963.18</v>
          </cell>
          <cell r="I9549">
            <v>247</v>
          </cell>
          <cell r="J9549">
            <v>13364</v>
          </cell>
          <cell r="K9549">
            <v>103125.02</v>
          </cell>
          <cell r="L9549">
            <v>20</v>
          </cell>
          <cell r="M9549" t="str">
            <v>Jul/Aug</v>
          </cell>
          <cell r="N9549">
            <v>2</v>
          </cell>
        </row>
        <row r="9550">
          <cell r="A9550" t="str">
            <v>2006/07 W20</v>
          </cell>
          <cell r="B9550" t="str">
            <v>LGW South</v>
          </cell>
          <cell r="C9550" t="str">
            <v>Perfumery</v>
          </cell>
          <cell r="D9550">
            <v>732414.83</v>
          </cell>
          <cell r="E9550">
            <v>410470.89</v>
          </cell>
          <cell r="F9550">
            <v>33827</v>
          </cell>
          <cell r="G9550">
            <v>450279.5</v>
          </cell>
          <cell r="H9550">
            <v>226246.12</v>
          </cell>
          <cell r="I9550">
            <v>20918</v>
          </cell>
          <cell r="J9550">
            <v>81950</v>
          </cell>
          <cell r="K9550">
            <v>644597.04</v>
          </cell>
          <cell r="L9550">
            <v>20</v>
          </cell>
          <cell r="M9550" t="str">
            <v>Jul/Aug</v>
          </cell>
          <cell r="N9550">
            <v>3</v>
          </cell>
        </row>
        <row r="9551">
          <cell r="A9551" t="str">
            <v>2006/07 W20</v>
          </cell>
          <cell r="B9551" t="str">
            <v>LGW South</v>
          </cell>
          <cell r="C9551" t="str">
            <v>Food</v>
          </cell>
          <cell r="D9551">
            <v>65014.47</v>
          </cell>
          <cell r="E9551">
            <v>31748.76</v>
          </cell>
          <cell r="F9551">
            <v>23665</v>
          </cell>
          <cell r="G9551">
            <v>34525.410000000003</v>
          </cell>
          <cell r="H9551">
            <v>14956.49</v>
          </cell>
          <cell r="I9551">
            <v>12944</v>
          </cell>
          <cell r="J9551">
            <v>21691</v>
          </cell>
          <cell r="K9551">
            <v>28732.04</v>
          </cell>
          <cell r="L9551">
            <v>20</v>
          </cell>
          <cell r="M9551" t="str">
            <v>Jul/Aug</v>
          </cell>
          <cell r="N9551">
            <v>4</v>
          </cell>
        </row>
        <row r="9552">
          <cell r="A9552" t="str">
            <v>2006/07 W20</v>
          </cell>
          <cell r="B9552" t="str">
            <v>LGW South</v>
          </cell>
          <cell r="C9552" t="str">
            <v>Tax Free</v>
          </cell>
          <cell r="D9552">
            <v>159625.29</v>
          </cell>
          <cell r="E9552">
            <v>80425.649999999994</v>
          </cell>
          <cell r="F9552">
            <v>10796</v>
          </cell>
          <cell r="G9552">
            <v>83770.720000000001</v>
          </cell>
          <cell r="H9552">
            <v>36197.56</v>
          </cell>
          <cell r="I9552">
            <v>5280</v>
          </cell>
          <cell r="J9552">
            <v>42404</v>
          </cell>
          <cell r="K9552">
            <v>262158.37</v>
          </cell>
          <cell r="L9552">
            <v>20</v>
          </cell>
          <cell r="M9552" t="str">
            <v>Jul/Aug</v>
          </cell>
          <cell r="N9552">
            <v>5</v>
          </cell>
        </row>
        <row r="9553">
          <cell r="A9553" t="str">
            <v>2006/07 W20</v>
          </cell>
          <cell r="B9553" t="str">
            <v>LGW South</v>
          </cell>
          <cell r="C9553" t="str">
            <v>Unclassified Products</v>
          </cell>
          <cell r="D9553">
            <v>0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0</v>
          </cell>
          <cell r="K9553" t="str">
            <v>/0</v>
          </cell>
          <cell r="L9553">
            <v>20</v>
          </cell>
          <cell r="M9553" t="str">
            <v>Jul/Aug</v>
          </cell>
          <cell r="N9553">
            <v>6</v>
          </cell>
        </row>
        <row r="9554">
          <cell r="A9554" t="str">
            <v>2006/07 W20</v>
          </cell>
          <cell r="B9554" t="str">
            <v>LGW South</v>
          </cell>
          <cell r="C9554" t="str">
            <v>Spirits</v>
          </cell>
          <cell r="D9554">
            <v>144390.39999999999</v>
          </cell>
          <cell r="E9554">
            <v>65621.41</v>
          </cell>
          <cell r="F9554">
            <v>10980</v>
          </cell>
          <cell r="G9554">
            <v>72825.279999999999</v>
          </cell>
          <cell r="H9554">
            <v>15306.4</v>
          </cell>
          <cell r="I9554">
            <v>5251</v>
          </cell>
          <cell r="J9554">
            <v>21566</v>
          </cell>
          <cell r="K9554">
            <v>100612.58</v>
          </cell>
          <cell r="L9554">
            <v>20</v>
          </cell>
          <cell r="M9554" t="str">
            <v>Jul/Aug</v>
          </cell>
          <cell r="N9554">
            <v>7</v>
          </cell>
        </row>
        <row r="9555">
          <cell r="A9555" t="str">
            <v>2006/07 W20</v>
          </cell>
          <cell r="B9555" t="str">
            <v>LGW South</v>
          </cell>
          <cell r="C9555" t="str">
            <v>Fortified Wines</v>
          </cell>
          <cell r="D9555">
            <v>1776.37</v>
          </cell>
          <cell r="E9555">
            <v>748.21</v>
          </cell>
          <cell r="F9555">
            <v>222</v>
          </cell>
          <cell r="G9555">
            <v>900.9</v>
          </cell>
          <cell r="H9555">
            <v>184.03</v>
          </cell>
          <cell r="I9555">
            <v>111</v>
          </cell>
          <cell r="J9555">
            <v>371</v>
          </cell>
          <cell r="K9555">
            <v>1174.0999999999999</v>
          </cell>
          <cell r="L9555">
            <v>20</v>
          </cell>
          <cell r="M9555" t="str">
            <v>Jul/Aug</v>
          </cell>
          <cell r="N9555">
            <v>10</v>
          </cell>
        </row>
        <row r="9556">
          <cell r="A9556" t="str">
            <v>2006/07 W20</v>
          </cell>
          <cell r="B9556" t="str">
            <v>LGW South</v>
          </cell>
          <cell r="C9556" t="str">
            <v>Others</v>
          </cell>
          <cell r="D9556">
            <v>0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  <cell r="I9556">
            <v>0</v>
          </cell>
          <cell r="J9556">
            <v>0</v>
          </cell>
          <cell r="K9556" t="str">
            <v>/0</v>
          </cell>
          <cell r="L9556">
            <v>20</v>
          </cell>
          <cell r="M9556" t="str">
            <v>Jul/Aug</v>
          </cell>
          <cell r="N9556">
            <v>11</v>
          </cell>
        </row>
        <row r="9557">
          <cell r="A9557" t="str">
            <v>2006/07 W20</v>
          </cell>
          <cell r="B9557" t="str">
            <v>LGW South</v>
          </cell>
          <cell r="C9557" t="str">
            <v>Champagne</v>
          </cell>
          <cell r="D9557">
            <v>25945.33</v>
          </cell>
          <cell r="E9557">
            <v>7915.42</v>
          </cell>
          <cell r="F9557">
            <v>808</v>
          </cell>
          <cell r="G9557">
            <v>19054.45</v>
          </cell>
          <cell r="H9557">
            <v>4682.67</v>
          </cell>
          <cell r="I9557">
            <v>593</v>
          </cell>
          <cell r="J9557">
            <v>1389</v>
          </cell>
          <cell r="K9557">
            <v>24557.86</v>
          </cell>
          <cell r="L9557">
            <v>20</v>
          </cell>
          <cell r="M9557" t="str">
            <v>Jul/Aug</v>
          </cell>
          <cell r="N9557">
            <v>8</v>
          </cell>
        </row>
        <row r="9558">
          <cell r="A9558" t="str">
            <v>2006/07 W20</v>
          </cell>
          <cell r="B9558" t="str">
            <v>LGW South</v>
          </cell>
          <cell r="C9558" t="str">
            <v>Wines</v>
          </cell>
          <cell r="D9558">
            <v>7447.81</v>
          </cell>
          <cell r="E9558">
            <v>2253.46</v>
          </cell>
          <cell r="F9558">
            <v>1002</v>
          </cell>
          <cell r="G9558">
            <v>5333.22</v>
          </cell>
          <cell r="H9558">
            <v>1063.03</v>
          </cell>
          <cell r="I9558">
            <v>719</v>
          </cell>
          <cell r="J9558">
            <v>2017</v>
          </cell>
          <cell r="K9558">
            <v>7482.55</v>
          </cell>
          <cell r="L9558">
            <v>20</v>
          </cell>
          <cell r="M9558" t="str">
            <v>Jul/Aug</v>
          </cell>
          <cell r="N9558">
            <v>9</v>
          </cell>
        </row>
        <row r="9559">
          <cell r="A9559" t="str">
            <v>2006/07 W20</v>
          </cell>
          <cell r="B9559" t="str">
            <v>LGW South</v>
          </cell>
          <cell r="C9559" t="str">
            <v>Unclassified Liquor</v>
          </cell>
          <cell r="D9559">
            <v>0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  <cell r="K9559" t="str">
            <v>/0</v>
          </cell>
          <cell r="L9559">
            <v>20</v>
          </cell>
          <cell r="M9559" t="str">
            <v>Jul/Aug</v>
          </cell>
          <cell r="N9559">
            <v>12</v>
          </cell>
        </row>
        <row r="9560">
          <cell r="A9560" t="str">
            <v>2006/07 W20</v>
          </cell>
          <cell r="B9560" t="str">
            <v>LGW South</v>
          </cell>
          <cell r="C9560" t="str">
            <v>Value - 2 for £15</v>
          </cell>
          <cell r="D9560">
            <v>15915.77</v>
          </cell>
          <cell r="E9560">
            <v>10554.09</v>
          </cell>
          <cell r="F9560">
            <v>1952</v>
          </cell>
          <cell r="G9560">
            <v>1326.49</v>
          </cell>
          <cell r="H9560">
            <v>91.03</v>
          </cell>
          <cell r="I9560">
            <v>103</v>
          </cell>
          <cell r="J9560">
            <v>3091</v>
          </cell>
          <cell r="K9560">
            <v>9115.4699999999993</v>
          </cell>
          <cell r="L9560">
            <v>20</v>
          </cell>
          <cell r="M9560" t="str">
            <v>Jul/Aug</v>
          </cell>
          <cell r="N9560">
            <v>31</v>
          </cell>
        </row>
        <row r="9561">
          <cell r="A9561" t="str">
            <v>2006/07 W20</v>
          </cell>
          <cell r="B9561" t="str">
            <v>LGW South</v>
          </cell>
          <cell r="C9561" t="str">
            <v>Value - 2 for £20 Bombay Saphire</v>
          </cell>
          <cell r="D9561">
            <v>1396.28</v>
          </cell>
          <cell r="E9561">
            <v>877.38</v>
          </cell>
          <cell r="F9561">
            <v>103</v>
          </cell>
          <cell r="G9561">
            <v>389.12</v>
          </cell>
          <cell r="H9561">
            <v>103.74</v>
          </cell>
          <cell r="I9561">
            <v>19</v>
          </cell>
          <cell r="J9561">
            <v>114</v>
          </cell>
          <cell r="K9561">
            <v>316.92</v>
          </cell>
          <cell r="L9561">
            <v>20</v>
          </cell>
          <cell r="M9561" t="str">
            <v>Jul/Aug</v>
          </cell>
          <cell r="N9561">
            <v>45</v>
          </cell>
        </row>
        <row r="9562">
          <cell r="A9562" t="str">
            <v>2006/07 W20</v>
          </cell>
          <cell r="B9562" t="str">
            <v>LGW South</v>
          </cell>
          <cell r="C9562" t="str">
            <v>Value - Baileys 2 for £20</v>
          </cell>
          <cell r="D9562">
            <v>3662.53</v>
          </cell>
          <cell r="E9562">
            <v>1983.48</v>
          </cell>
          <cell r="F9562">
            <v>316</v>
          </cell>
          <cell r="G9562">
            <v>789.08</v>
          </cell>
          <cell r="H9562">
            <v>256.27999999999997</v>
          </cell>
          <cell r="I9562">
            <v>51</v>
          </cell>
          <cell r="J9562">
            <v>398</v>
          </cell>
          <cell r="K9562">
            <v>1918.33</v>
          </cell>
          <cell r="L9562">
            <v>20</v>
          </cell>
          <cell r="M9562" t="str">
            <v>Jul/Aug</v>
          </cell>
          <cell r="N9562">
            <v>39</v>
          </cell>
        </row>
        <row r="9563">
          <cell r="A9563" t="str">
            <v>2006/07 W20</v>
          </cell>
          <cell r="B9563" t="str">
            <v>LGW South</v>
          </cell>
          <cell r="C9563" t="str">
            <v>Value - Baileys Twin @ £20</v>
          </cell>
          <cell r="D9563">
            <v>2583.6</v>
          </cell>
          <cell r="E9563">
            <v>1534.02</v>
          </cell>
          <cell r="F9563">
            <v>126</v>
          </cell>
          <cell r="G9563">
            <v>163.6</v>
          </cell>
          <cell r="H9563">
            <v>57.8</v>
          </cell>
          <cell r="I9563">
            <v>5</v>
          </cell>
          <cell r="J9563">
            <v>75</v>
          </cell>
          <cell r="K9563">
            <v>722.99</v>
          </cell>
          <cell r="L9563">
            <v>20</v>
          </cell>
          <cell r="M9563" t="str">
            <v>Jul/Aug</v>
          </cell>
          <cell r="N9563">
            <v>51</v>
          </cell>
        </row>
        <row r="9564">
          <cell r="A9564" t="str">
            <v>2006/07 W20</v>
          </cell>
          <cell r="B9564" t="str">
            <v>LGW South</v>
          </cell>
          <cell r="C9564" t="str">
            <v>Value - Twins @ £15</v>
          </cell>
          <cell r="D9564">
            <v>4827.26</v>
          </cell>
          <cell r="E9564">
            <v>3518.81</v>
          </cell>
          <cell r="F9564">
            <v>317</v>
          </cell>
          <cell r="G9564">
            <v>117.26</v>
          </cell>
          <cell r="H9564">
            <v>30.51</v>
          </cell>
          <cell r="I9564">
            <v>3</v>
          </cell>
          <cell r="J9564">
            <v>337</v>
          </cell>
          <cell r="K9564">
            <v>1698.98</v>
          </cell>
          <cell r="L9564">
            <v>20</v>
          </cell>
          <cell r="M9564" t="str">
            <v>Jul/Aug</v>
          </cell>
          <cell r="N9564">
            <v>36</v>
          </cell>
        </row>
        <row r="9565">
          <cell r="A9565" t="str">
            <v>2006/07 W20</v>
          </cell>
          <cell r="B9565" t="str">
            <v>LGW South</v>
          </cell>
          <cell r="C9565" t="str">
            <v>Malt - 2 For £45 (6 glenmorangie + 2)</v>
          </cell>
          <cell r="D9565">
            <v>2081.0500000000002</v>
          </cell>
          <cell r="E9565">
            <v>988.8</v>
          </cell>
          <cell r="F9565">
            <v>76</v>
          </cell>
          <cell r="G9565">
            <v>1150.8699999999999</v>
          </cell>
          <cell r="H9565">
            <v>306.37</v>
          </cell>
          <cell r="I9565">
            <v>42</v>
          </cell>
          <cell r="J9565">
            <v>343</v>
          </cell>
          <cell r="K9565">
            <v>2622.14</v>
          </cell>
          <cell r="L9565">
            <v>20</v>
          </cell>
          <cell r="M9565" t="str">
            <v>Jul/Aug</v>
          </cell>
          <cell r="N9565">
            <v>30</v>
          </cell>
        </row>
        <row r="9566">
          <cell r="A9566" t="str">
            <v>2006/07 W20</v>
          </cell>
          <cell r="B9566" t="str">
            <v>LGW South</v>
          </cell>
          <cell r="C9566" t="str">
            <v>Malt - Save £5 Glenmorangie Traditional</v>
          </cell>
          <cell r="D9566">
            <v>79.98</v>
          </cell>
          <cell r="E9566">
            <v>39.979999999999997</v>
          </cell>
          <cell r="F9566">
            <v>2</v>
          </cell>
          <cell r="G9566">
            <v>39.99</v>
          </cell>
          <cell r="H9566">
            <v>11.42</v>
          </cell>
          <cell r="I9566">
            <v>1</v>
          </cell>
          <cell r="J9566">
            <v>19</v>
          </cell>
          <cell r="K9566">
            <v>217.17</v>
          </cell>
          <cell r="L9566">
            <v>20</v>
          </cell>
          <cell r="M9566" t="str">
            <v>Jul/Aug</v>
          </cell>
          <cell r="N9566">
            <v>44</v>
          </cell>
        </row>
        <row r="9567">
          <cell r="A9567" t="str">
            <v>2006/07 W20</v>
          </cell>
          <cell r="B9567" t="str">
            <v>LGW South</v>
          </cell>
          <cell r="C9567" t="str">
            <v>Cognac - XO @ £45</v>
          </cell>
          <cell r="D9567">
            <v>3060</v>
          </cell>
          <cell r="E9567">
            <v>1611.3</v>
          </cell>
          <cell r="F9567">
            <v>68</v>
          </cell>
          <cell r="G9567">
            <v>1575</v>
          </cell>
          <cell r="H9567">
            <v>622.62</v>
          </cell>
          <cell r="I9567">
            <v>35</v>
          </cell>
          <cell r="J9567">
            <v>185</v>
          </cell>
          <cell r="K9567">
            <v>3561.25</v>
          </cell>
          <cell r="L9567">
            <v>20</v>
          </cell>
          <cell r="M9567" t="str">
            <v>Jul/Aug</v>
          </cell>
          <cell r="N9567">
            <v>37</v>
          </cell>
        </row>
        <row r="9568">
          <cell r="A9568" t="str">
            <v>2006/07 W20</v>
          </cell>
          <cell r="B9568" t="str">
            <v>LGW South</v>
          </cell>
          <cell r="C9568" t="str">
            <v>Cognac - VSOP 2 for £45</v>
          </cell>
          <cell r="D9568">
            <v>3414.8</v>
          </cell>
          <cell r="E9568">
            <v>1678.51</v>
          </cell>
          <cell r="F9568">
            <v>146</v>
          </cell>
          <cell r="G9568">
            <v>1568.94</v>
          </cell>
          <cell r="H9568">
            <v>369.43</v>
          </cell>
          <cell r="I9568">
            <v>68</v>
          </cell>
          <cell r="J9568">
            <v>128</v>
          </cell>
          <cell r="K9568">
            <v>1188.58</v>
          </cell>
          <cell r="L9568">
            <v>20</v>
          </cell>
          <cell r="M9568" t="str">
            <v>Jul/Aug</v>
          </cell>
          <cell r="N9568">
            <v>41</v>
          </cell>
        </row>
        <row r="9569">
          <cell r="A9569" t="str">
            <v>2006/07 W20</v>
          </cell>
          <cell r="B9569" t="str">
            <v>LGW South</v>
          </cell>
          <cell r="C9569" t="str">
            <v>Cognac - Only £17_99 VS Especiale</v>
          </cell>
          <cell r="D9569">
            <v>3856.73</v>
          </cell>
          <cell r="E9569">
            <v>1412.62</v>
          </cell>
          <cell r="F9569">
            <v>227</v>
          </cell>
          <cell r="G9569">
            <v>2055.79</v>
          </cell>
          <cell r="H9569">
            <v>168.18</v>
          </cell>
          <cell r="I9569">
            <v>121</v>
          </cell>
          <cell r="J9569">
            <v>83</v>
          </cell>
          <cell r="K9569">
            <v>435.75</v>
          </cell>
          <cell r="L9569">
            <v>20</v>
          </cell>
          <cell r="M9569" t="str">
            <v>Jul/Aug</v>
          </cell>
          <cell r="N9569">
            <v>42</v>
          </cell>
        </row>
        <row r="9570">
          <cell r="A9570" t="str">
            <v>2006/07 W20</v>
          </cell>
          <cell r="B9570" t="str">
            <v>LGW South</v>
          </cell>
          <cell r="C9570" t="str">
            <v>Deluxe - Chivas 2 for £30</v>
          </cell>
          <cell r="D9570">
            <v>732.11</v>
          </cell>
          <cell r="E9570">
            <v>481.38</v>
          </cell>
          <cell r="F9570">
            <v>35</v>
          </cell>
          <cell r="G9570">
            <v>92.43</v>
          </cell>
          <cell r="H9570">
            <v>36.9</v>
          </cell>
          <cell r="I9570">
            <v>3</v>
          </cell>
          <cell r="J9570">
            <v>105</v>
          </cell>
          <cell r="K9570">
            <v>640.5</v>
          </cell>
          <cell r="L9570">
            <v>20</v>
          </cell>
          <cell r="M9570" t="str">
            <v>Jul/Aug</v>
          </cell>
          <cell r="N9570">
            <v>49</v>
          </cell>
        </row>
        <row r="9571">
          <cell r="A9571" t="str">
            <v>2006/07 W20</v>
          </cell>
          <cell r="B9571" t="str">
            <v>LGW South</v>
          </cell>
          <cell r="C9571" t="str">
            <v>Deluxe - Chivas Twin for £30</v>
          </cell>
          <cell r="D9571">
            <v>178.59</v>
          </cell>
          <cell r="E9571">
            <v>104.97</v>
          </cell>
          <cell r="F9571">
            <v>4</v>
          </cell>
          <cell r="G9571">
            <v>61.62</v>
          </cell>
          <cell r="H9571">
            <v>24.6</v>
          </cell>
          <cell r="I9571">
            <v>1</v>
          </cell>
          <cell r="J9571">
            <v>19</v>
          </cell>
          <cell r="K9571">
            <v>231.8</v>
          </cell>
          <cell r="L9571">
            <v>20</v>
          </cell>
          <cell r="M9571" t="str">
            <v>Jul/Aug</v>
          </cell>
          <cell r="N9571">
            <v>38</v>
          </cell>
        </row>
        <row r="9572">
          <cell r="A9572" t="str">
            <v>2006/07 W20</v>
          </cell>
          <cell r="B9572" t="str">
            <v>LGW South</v>
          </cell>
          <cell r="C9572" t="str">
            <v>Deluxe - Chivas Triple Pack @ £45</v>
          </cell>
          <cell r="D9572">
            <v>57.99</v>
          </cell>
          <cell r="E9572">
            <v>39.700000000000003</v>
          </cell>
          <cell r="F9572">
            <v>1</v>
          </cell>
          <cell r="G9572">
            <v>0</v>
          </cell>
          <cell r="H9572">
            <v>0</v>
          </cell>
          <cell r="I9572">
            <v>0</v>
          </cell>
          <cell r="J9572">
            <v>9</v>
          </cell>
          <cell r="K9572">
            <v>164.61</v>
          </cell>
          <cell r="L9572">
            <v>20</v>
          </cell>
          <cell r="M9572" t="str">
            <v>Jul/Aug</v>
          </cell>
          <cell r="N9572">
            <v>54</v>
          </cell>
        </row>
        <row r="9573">
          <cell r="A9573" t="str">
            <v>2006/07 W20</v>
          </cell>
          <cell r="B9573" t="str">
            <v>LGW South</v>
          </cell>
          <cell r="C9573" t="str">
            <v>Deluxe - Chivas Save £5 18yo</v>
          </cell>
          <cell r="D9573">
            <v>384.89</v>
          </cell>
          <cell r="E9573">
            <v>141.44999999999999</v>
          </cell>
          <cell r="F9573">
            <v>11</v>
          </cell>
          <cell r="G9573">
            <v>384.89</v>
          </cell>
          <cell r="H9573">
            <v>141.44999999999999</v>
          </cell>
          <cell r="I9573">
            <v>11</v>
          </cell>
          <cell r="J9573">
            <v>18</v>
          </cell>
          <cell r="K9573">
            <v>199.08</v>
          </cell>
          <cell r="L9573">
            <v>20</v>
          </cell>
          <cell r="M9573" t="str">
            <v>Jul/Aug</v>
          </cell>
          <cell r="N9573">
            <v>50</v>
          </cell>
        </row>
        <row r="9574">
          <cell r="A9574" t="str">
            <v>2006/07 W20</v>
          </cell>
          <cell r="B9574" t="str">
            <v>LGW South</v>
          </cell>
          <cell r="C9574" t="str">
            <v>Deluxe - Chivas Royal Salute get Chivas 18yo</v>
          </cell>
          <cell r="D9574">
            <v>59.99</v>
          </cell>
          <cell r="E9574">
            <v>38.72</v>
          </cell>
          <cell r="F9574">
            <v>1</v>
          </cell>
          <cell r="G9574">
            <v>0</v>
          </cell>
          <cell r="H9574">
            <v>0</v>
          </cell>
          <cell r="I9574">
            <v>0</v>
          </cell>
          <cell r="J9574">
            <v>11</v>
          </cell>
          <cell r="K9574">
            <v>233.97</v>
          </cell>
          <cell r="L9574">
            <v>20</v>
          </cell>
          <cell r="M9574" t="str">
            <v>Jul/Aug</v>
          </cell>
          <cell r="N9574">
            <v>57</v>
          </cell>
        </row>
        <row r="9575">
          <cell r="A9575" t="str">
            <v>2006/07 W20</v>
          </cell>
          <cell r="B9575" t="str">
            <v>LGW South</v>
          </cell>
          <cell r="C9575" t="str">
            <v>Deluxe - Dewars 2 for £30 ATA</v>
          </cell>
          <cell r="D9575">
            <v>929.94</v>
          </cell>
          <cell r="E9575">
            <v>174.1</v>
          </cell>
          <cell r="F9575">
            <v>60</v>
          </cell>
          <cell r="G9575">
            <v>809.97</v>
          </cell>
          <cell r="H9575">
            <v>81.680000000000007</v>
          </cell>
          <cell r="I9575">
            <v>53</v>
          </cell>
          <cell r="J9575">
            <v>105</v>
          </cell>
          <cell r="K9575">
            <v>555.45000000000005</v>
          </cell>
          <cell r="L9575">
            <v>20</v>
          </cell>
          <cell r="M9575" t="str">
            <v>Jul/Aug</v>
          </cell>
          <cell r="N9575">
            <v>40</v>
          </cell>
        </row>
        <row r="9576">
          <cell r="A9576" t="str">
            <v>2006/07 W20</v>
          </cell>
          <cell r="B9576" t="str">
            <v>LGW South</v>
          </cell>
          <cell r="C9576" t="str">
            <v>Deluxe - JW Blue get a free 20cl Gold (Sept Only)</v>
          </cell>
          <cell r="D9576">
            <v>602.12</v>
          </cell>
          <cell r="E9576">
            <v>230.78</v>
          </cell>
          <cell r="F9576">
            <v>7</v>
          </cell>
          <cell r="G9576">
            <v>602.12</v>
          </cell>
          <cell r="H9576">
            <v>230.78</v>
          </cell>
          <cell r="I9576">
            <v>7</v>
          </cell>
          <cell r="J9576">
            <v>23</v>
          </cell>
          <cell r="K9576">
            <v>732.09</v>
          </cell>
          <cell r="L9576">
            <v>20</v>
          </cell>
          <cell r="M9576" t="str">
            <v>Jul/Aug</v>
          </cell>
          <cell r="N9576">
            <v>46</v>
          </cell>
        </row>
        <row r="9577">
          <cell r="A9577" t="str">
            <v>2006/07 W20</v>
          </cell>
          <cell r="B9577" t="str">
            <v>LGW South</v>
          </cell>
          <cell r="C9577" t="str">
            <v>Deluxe - Free 20cl bottle (linked to JW Blue) (Sept Only)</v>
          </cell>
          <cell r="D9577">
            <v>86.34</v>
          </cell>
          <cell r="E9577">
            <v>52.2</v>
          </cell>
          <cell r="F9577">
            <v>6</v>
          </cell>
          <cell r="G9577">
            <v>52.36</v>
          </cell>
          <cell r="H9577">
            <v>30.2</v>
          </cell>
          <cell r="I9577">
            <v>4</v>
          </cell>
          <cell r="J9577">
            <v>64</v>
          </cell>
          <cell r="K9577">
            <v>383.36</v>
          </cell>
          <cell r="L9577">
            <v>20</v>
          </cell>
          <cell r="M9577" t="str">
            <v>Jul/Aug</v>
          </cell>
          <cell r="N9577">
            <v>47</v>
          </cell>
        </row>
        <row r="9578">
          <cell r="A9578" t="str">
            <v>2006/07 W20</v>
          </cell>
          <cell r="B9578" t="str">
            <v>LGW South</v>
          </cell>
          <cell r="C9578" t="str">
            <v>Champagne - Piper Florens Louis 2 for £30</v>
          </cell>
          <cell r="D9578">
            <v>420</v>
          </cell>
          <cell r="E9578">
            <v>151.02000000000001</v>
          </cell>
          <cell r="F9578">
            <v>24</v>
          </cell>
          <cell r="G9578">
            <v>227.5</v>
          </cell>
          <cell r="H9578">
            <v>56.42</v>
          </cell>
          <cell r="I9578">
            <v>13</v>
          </cell>
          <cell r="J9578">
            <v>53</v>
          </cell>
          <cell r="K9578">
            <v>471.7</v>
          </cell>
          <cell r="L9578">
            <v>20</v>
          </cell>
          <cell r="M9578" t="str">
            <v>Jul/Aug</v>
          </cell>
          <cell r="N9578">
            <v>53</v>
          </cell>
        </row>
        <row r="9579">
          <cell r="A9579" t="str">
            <v>2006/07 W20</v>
          </cell>
          <cell r="B9579" t="str">
            <v>LGW South</v>
          </cell>
          <cell r="C9579" t="str">
            <v>Champagne - Piper Florens Louis Twin for £30</v>
          </cell>
          <cell r="D9579">
            <v>420</v>
          </cell>
          <cell r="E9579">
            <v>121.28</v>
          </cell>
          <cell r="F9579">
            <v>12</v>
          </cell>
          <cell r="G9579">
            <v>350</v>
          </cell>
          <cell r="H9579">
            <v>86.88</v>
          </cell>
          <cell r="I9579">
            <v>10</v>
          </cell>
          <cell r="J9579">
            <v>65</v>
          </cell>
          <cell r="K9579">
            <v>1157</v>
          </cell>
          <cell r="L9579">
            <v>20</v>
          </cell>
          <cell r="M9579" t="str">
            <v>Jul/Aug</v>
          </cell>
          <cell r="N9579">
            <v>33</v>
          </cell>
        </row>
        <row r="9580">
          <cell r="A9580" t="str">
            <v>2006/07 W20</v>
          </cell>
          <cell r="B9580" t="str">
            <v>LGW South</v>
          </cell>
          <cell r="C9580" t="str">
            <v>Champagne - Charles Heidseick 2 for £35</v>
          </cell>
          <cell r="D9580">
            <v>68.97</v>
          </cell>
          <cell r="E9580">
            <v>25.98</v>
          </cell>
          <cell r="F9580">
            <v>3</v>
          </cell>
          <cell r="G9580">
            <v>68.97</v>
          </cell>
          <cell r="H9580">
            <v>25.98</v>
          </cell>
          <cell r="I9580">
            <v>3</v>
          </cell>
          <cell r="J9580">
            <v>29</v>
          </cell>
          <cell r="K9580">
            <v>268.54000000000002</v>
          </cell>
          <cell r="L9580">
            <v>20</v>
          </cell>
          <cell r="M9580" t="str">
            <v>Jul/Aug</v>
          </cell>
          <cell r="N9580">
            <v>55</v>
          </cell>
        </row>
        <row r="9581">
          <cell r="A9581" t="str">
            <v>2006/07 W20</v>
          </cell>
          <cell r="B9581" t="str">
            <v>LGW South</v>
          </cell>
          <cell r="C9581" t="str">
            <v>Champagne - Canard Twin for £25</v>
          </cell>
          <cell r="D9581">
            <v>1975</v>
          </cell>
          <cell r="E9581">
            <v>562.85</v>
          </cell>
          <cell r="F9581">
            <v>79</v>
          </cell>
          <cell r="G9581">
            <v>1425</v>
          </cell>
          <cell r="H9581">
            <v>320.85000000000002</v>
          </cell>
          <cell r="I9581">
            <v>57</v>
          </cell>
          <cell r="J9581">
            <v>92</v>
          </cell>
          <cell r="K9581">
            <v>1472</v>
          </cell>
          <cell r="L9581">
            <v>20</v>
          </cell>
          <cell r="M9581" t="str">
            <v>Jul/Aug</v>
          </cell>
          <cell r="N9581">
            <v>52</v>
          </cell>
        </row>
        <row r="9582">
          <cell r="A9582" t="str">
            <v>2006/07 W20</v>
          </cell>
          <cell r="B9582" t="str">
            <v>LGW South</v>
          </cell>
          <cell r="C9582" t="str">
            <v>Wine - Beringer 3 for £15</v>
          </cell>
          <cell r="D9582">
            <v>0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90</v>
          </cell>
          <cell r="K9582" t="str">
            <v>/0</v>
          </cell>
          <cell r="L9582">
            <v>20</v>
          </cell>
          <cell r="M9582" t="str">
            <v>Jul/Aug</v>
          </cell>
          <cell r="N9582">
            <v>43</v>
          </cell>
        </row>
        <row r="9583">
          <cell r="A9583" t="str">
            <v>2006/07 W20</v>
          </cell>
          <cell r="B9583" t="str">
            <v>LGW South</v>
          </cell>
          <cell r="C9583" t="str">
            <v>Wine - Rosemount BOGOF</v>
          </cell>
          <cell r="D9583">
            <v>195.86</v>
          </cell>
          <cell r="E9583">
            <v>58.54</v>
          </cell>
          <cell r="F9583">
            <v>28</v>
          </cell>
          <cell r="G9583">
            <v>139.9</v>
          </cell>
          <cell r="H9583">
            <v>32.22</v>
          </cell>
          <cell r="I9583">
            <v>20</v>
          </cell>
          <cell r="J9583">
            <v>121</v>
          </cell>
          <cell r="K9583">
            <v>889.87</v>
          </cell>
          <cell r="L9583">
            <v>20</v>
          </cell>
          <cell r="M9583" t="str">
            <v>Jul/Aug</v>
          </cell>
          <cell r="N9583">
            <v>56</v>
          </cell>
        </row>
        <row r="9584">
          <cell r="A9584" t="str">
            <v>2006/07 W20</v>
          </cell>
          <cell r="B9584" t="str">
            <v>LGW South</v>
          </cell>
          <cell r="C9584" t="str">
            <v>WOW - 2 for £45 Malt</v>
          </cell>
          <cell r="D9584">
            <v>1075.6199999999999</v>
          </cell>
          <cell r="E9584">
            <v>421.63</v>
          </cell>
          <cell r="F9584">
            <v>38</v>
          </cell>
          <cell r="G9584">
            <v>761.73</v>
          </cell>
          <cell r="H9584">
            <v>191.56</v>
          </cell>
          <cell r="I9584">
            <v>27</v>
          </cell>
          <cell r="J9584">
            <v>260</v>
          </cell>
          <cell r="K9584">
            <v>1986.74</v>
          </cell>
          <cell r="L9584">
            <v>20</v>
          </cell>
          <cell r="M9584" t="str">
            <v>Jul/Aug</v>
          </cell>
          <cell r="N9584">
            <v>34</v>
          </cell>
        </row>
        <row r="9585">
          <cell r="A9585" t="str">
            <v>2006/07 W20</v>
          </cell>
          <cell r="B9585" t="str">
            <v>LGW South</v>
          </cell>
          <cell r="C9585" t="str">
            <v>WOW - Connemara 2 for £30</v>
          </cell>
          <cell r="D9585">
            <v>71.959999999999994</v>
          </cell>
          <cell r="E9585">
            <v>36.94</v>
          </cell>
          <cell r="F9585">
            <v>4</v>
          </cell>
          <cell r="G9585">
            <v>35.979999999999997</v>
          </cell>
          <cell r="H9585">
            <v>10.32</v>
          </cell>
          <cell r="I9585">
            <v>2</v>
          </cell>
          <cell r="J9585">
            <v>2</v>
          </cell>
          <cell r="K9585">
            <v>9.36</v>
          </cell>
          <cell r="L9585">
            <v>20</v>
          </cell>
          <cell r="M9585" t="str">
            <v>Jul/Aug</v>
          </cell>
          <cell r="N9585">
            <v>60</v>
          </cell>
        </row>
        <row r="9586">
          <cell r="A9586" t="str">
            <v>2006/07 W20</v>
          </cell>
          <cell r="B9586" t="str">
            <v>LGW South</v>
          </cell>
          <cell r="C9586" t="str">
            <v>Others - 2 for £25 (glayva, disaronno)</v>
          </cell>
          <cell r="D9586">
            <v>678.53</v>
          </cell>
          <cell r="E9586">
            <v>221.77</v>
          </cell>
          <cell r="F9586">
            <v>47</v>
          </cell>
          <cell r="G9586">
            <v>540.62</v>
          </cell>
          <cell r="H9586">
            <v>115.28</v>
          </cell>
          <cell r="I9586">
            <v>38</v>
          </cell>
          <cell r="J9586">
            <v>81</v>
          </cell>
          <cell r="K9586">
            <v>283.26</v>
          </cell>
          <cell r="L9586">
            <v>20</v>
          </cell>
          <cell r="M9586" t="str">
            <v>Jul/Aug</v>
          </cell>
          <cell r="N9586">
            <v>48</v>
          </cell>
        </row>
        <row r="9587">
          <cell r="A9587" t="str">
            <v>2006/07 W20</v>
          </cell>
          <cell r="B9587" t="str">
            <v>LGW South</v>
          </cell>
          <cell r="C9587" t="str">
            <v>Others - Pimms 2 for £15 (70cl)</v>
          </cell>
          <cell r="D9587">
            <v>14042.81</v>
          </cell>
          <cell r="E9587">
            <v>1685.74</v>
          </cell>
          <cell r="F9587">
            <v>1861</v>
          </cell>
          <cell r="G9587">
            <v>13925.82</v>
          </cell>
          <cell r="H9587">
            <v>1600.77</v>
          </cell>
          <cell r="I9587">
            <v>1846</v>
          </cell>
          <cell r="J9587">
            <v>1847</v>
          </cell>
          <cell r="K9587">
            <v>8191.18</v>
          </cell>
          <cell r="L9587">
            <v>20</v>
          </cell>
          <cell r="M9587" t="str">
            <v>Jul/Aug</v>
          </cell>
          <cell r="N9587">
            <v>35</v>
          </cell>
        </row>
        <row r="9588">
          <cell r="A9588" t="str">
            <v>2006/07 W20</v>
          </cell>
          <cell r="B9588" t="str">
            <v>LGW South</v>
          </cell>
          <cell r="C9588" t="str">
            <v>Other - 2 for £30 Sauza</v>
          </cell>
          <cell r="D9588">
            <v>211.92</v>
          </cell>
          <cell r="E9588">
            <v>119.15</v>
          </cell>
          <cell r="F9588">
            <v>12</v>
          </cell>
          <cell r="G9588">
            <v>105.96</v>
          </cell>
          <cell r="H9588">
            <v>29.39</v>
          </cell>
          <cell r="I9588">
            <v>6</v>
          </cell>
          <cell r="J9588">
            <v>15</v>
          </cell>
          <cell r="K9588">
            <v>66.75</v>
          </cell>
          <cell r="L9588">
            <v>20</v>
          </cell>
          <cell r="M9588" t="str">
            <v>Jul/Aug</v>
          </cell>
          <cell r="N9588">
            <v>58</v>
          </cell>
        </row>
        <row r="9589">
          <cell r="A9589" t="str">
            <v>2006/07 W20</v>
          </cell>
          <cell r="B9589" t="str">
            <v>LGW South</v>
          </cell>
          <cell r="C9589" t="str">
            <v>Others - 2 for £20 ATA (70cl)</v>
          </cell>
          <cell r="D9589">
            <v>10555.46</v>
          </cell>
          <cell r="E9589">
            <v>2124.66</v>
          </cell>
          <cell r="F9589">
            <v>1028</v>
          </cell>
          <cell r="G9589">
            <v>10137.34</v>
          </cell>
          <cell r="H9589">
            <v>1816.49</v>
          </cell>
          <cell r="I9589">
            <v>988</v>
          </cell>
          <cell r="J9589">
            <v>836</v>
          </cell>
          <cell r="K9589">
            <v>3223.12</v>
          </cell>
          <cell r="L9589">
            <v>20</v>
          </cell>
          <cell r="M9589" t="str">
            <v>Jul/Aug</v>
          </cell>
          <cell r="N9589">
            <v>32</v>
          </cell>
        </row>
        <row r="9590">
          <cell r="A9590" t="str">
            <v>2006/07 W20</v>
          </cell>
          <cell r="B9590" t="str">
            <v>LGW South</v>
          </cell>
          <cell r="C9590" t="str">
            <v>Others - 2 for £15 Fortified</v>
          </cell>
          <cell r="D9590">
            <v>62.73</v>
          </cell>
          <cell r="E9590">
            <v>24.75</v>
          </cell>
          <cell r="F9590">
            <v>7</v>
          </cell>
          <cell r="G9590">
            <v>36.36</v>
          </cell>
          <cell r="H9590">
            <v>10.38</v>
          </cell>
          <cell r="I9590">
            <v>4</v>
          </cell>
          <cell r="J9590">
            <v>51</v>
          </cell>
          <cell r="K9590">
            <v>204</v>
          </cell>
          <cell r="L9590">
            <v>20</v>
          </cell>
          <cell r="M9590" t="str">
            <v>Jul/Aug</v>
          </cell>
          <cell r="N9590">
            <v>59</v>
          </cell>
        </row>
        <row r="9591">
          <cell r="A9591" t="str">
            <v>2006/07 W20</v>
          </cell>
          <cell r="B9591" t="str">
            <v>LGW North</v>
          </cell>
          <cell r="C9591" t="str">
            <v>Liquor</v>
          </cell>
          <cell r="D9591">
            <v>104066.7</v>
          </cell>
          <cell r="E9591">
            <v>42101.95</v>
          </cell>
          <cell r="F9591">
            <v>6986</v>
          </cell>
          <cell r="G9591">
            <v>62699.53</v>
          </cell>
          <cell r="H9591">
            <v>14409.89</v>
          </cell>
          <cell r="I9591">
            <v>3739</v>
          </cell>
          <cell r="J9591">
            <v>18858</v>
          </cell>
          <cell r="K9591">
            <v>113404.12</v>
          </cell>
          <cell r="L9591">
            <v>20</v>
          </cell>
          <cell r="M9591" t="str">
            <v>Jul/Aug</v>
          </cell>
          <cell r="N9591">
            <v>1</v>
          </cell>
        </row>
        <row r="9592">
          <cell r="A9592" t="str">
            <v>2006/07 W20</v>
          </cell>
          <cell r="B9592" t="str">
            <v>LGW North</v>
          </cell>
          <cell r="C9592" t="str">
            <v>Tobacco</v>
          </cell>
          <cell r="D9592">
            <v>65143.38</v>
          </cell>
          <cell r="E9592">
            <v>45931.73</v>
          </cell>
          <cell r="F9592">
            <v>2068</v>
          </cell>
          <cell r="G9592">
            <v>4532.6000000000004</v>
          </cell>
          <cell r="H9592">
            <v>845.62</v>
          </cell>
          <cell r="I9592">
            <v>179</v>
          </cell>
          <cell r="J9592">
            <v>8534</v>
          </cell>
          <cell r="K9592">
            <v>70638.41</v>
          </cell>
          <cell r="L9592">
            <v>20</v>
          </cell>
          <cell r="M9592" t="str">
            <v>Jul/Aug</v>
          </cell>
          <cell r="N9592">
            <v>2</v>
          </cell>
        </row>
        <row r="9593">
          <cell r="A9593" t="str">
            <v>2006/07 W20</v>
          </cell>
          <cell r="B9593" t="str">
            <v>LGW North</v>
          </cell>
          <cell r="C9593" t="str">
            <v>Perfumery</v>
          </cell>
          <cell r="D9593">
            <v>502450.34</v>
          </cell>
          <cell r="E9593">
            <v>281265.83</v>
          </cell>
          <cell r="F9593">
            <v>22399</v>
          </cell>
          <cell r="G9593">
            <v>316783.96000000002</v>
          </cell>
          <cell r="H9593">
            <v>159841.04</v>
          </cell>
          <cell r="I9593">
            <v>14192</v>
          </cell>
          <cell r="J9593">
            <v>86182</v>
          </cell>
          <cell r="K9593">
            <v>700626.07</v>
          </cell>
          <cell r="L9593">
            <v>20</v>
          </cell>
          <cell r="M9593" t="str">
            <v>Jul/Aug</v>
          </cell>
          <cell r="N9593">
            <v>3</v>
          </cell>
        </row>
        <row r="9594">
          <cell r="A9594" t="str">
            <v>2006/07 W20</v>
          </cell>
          <cell r="B9594" t="str">
            <v>LGW North</v>
          </cell>
          <cell r="C9594" t="str">
            <v>Food</v>
          </cell>
          <cell r="D9594">
            <v>31342.94</v>
          </cell>
          <cell r="E9594">
            <v>15108.97</v>
          </cell>
          <cell r="F9594">
            <v>9327</v>
          </cell>
          <cell r="G9594">
            <v>15550.77</v>
          </cell>
          <cell r="H9594">
            <v>6541.29</v>
          </cell>
          <cell r="I9594">
            <v>4735</v>
          </cell>
          <cell r="J9594">
            <v>7556</v>
          </cell>
          <cell r="K9594">
            <v>12712.41</v>
          </cell>
          <cell r="L9594">
            <v>20</v>
          </cell>
          <cell r="M9594" t="str">
            <v>Jul/Aug</v>
          </cell>
          <cell r="N9594">
            <v>4</v>
          </cell>
        </row>
        <row r="9595">
          <cell r="A9595" t="str">
            <v>2006/07 W20</v>
          </cell>
          <cell r="B9595" t="str">
            <v>LGW North</v>
          </cell>
          <cell r="C9595" t="str">
            <v>Tax Free</v>
          </cell>
          <cell r="D9595">
            <v>49961.51</v>
          </cell>
          <cell r="E9595">
            <v>25752.66</v>
          </cell>
          <cell r="F9595">
            <v>3616</v>
          </cell>
          <cell r="G9595">
            <v>26351.65</v>
          </cell>
          <cell r="H9595">
            <v>11697.02</v>
          </cell>
          <cell r="I9595">
            <v>2080</v>
          </cell>
          <cell r="J9595">
            <v>21701</v>
          </cell>
          <cell r="K9595">
            <v>121717.34</v>
          </cell>
          <cell r="L9595">
            <v>20</v>
          </cell>
          <cell r="M9595" t="str">
            <v>Jul/Aug</v>
          </cell>
          <cell r="N9595">
            <v>5</v>
          </cell>
        </row>
        <row r="9596">
          <cell r="A9596" t="str">
            <v>2006/07 W20</v>
          </cell>
          <cell r="B9596" t="str">
            <v>LGW North</v>
          </cell>
          <cell r="C9596" t="str">
            <v>Unclassified Products</v>
          </cell>
          <cell r="D9596">
            <v>0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  <cell r="K9596" t="str">
            <v>/0</v>
          </cell>
          <cell r="L9596">
            <v>20</v>
          </cell>
          <cell r="M9596" t="str">
            <v>Jul/Aug</v>
          </cell>
          <cell r="N9596">
            <v>6</v>
          </cell>
        </row>
        <row r="9597">
          <cell r="A9597" t="str">
            <v>2006/07 W20</v>
          </cell>
          <cell r="B9597" t="str">
            <v>LGW North</v>
          </cell>
          <cell r="C9597" t="str">
            <v>Spirits</v>
          </cell>
          <cell r="D9597">
            <v>74139.44</v>
          </cell>
          <cell r="E9597">
            <v>32920.230000000003</v>
          </cell>
          <cell r="F9597">
            <v>5598</v>
          </cell>
          <cell r="G9597">
            <v>40438.959999999999</v>
          </cell>
          <cell r="H9597">
            <v>9007.0499999999993</v>
          </cell>
          <cell r="I9597">
            <v>2756</v>
          </cell>
          <cell r="J9597">
            <v>14474</v>
          </cell>
          <cell r="K9597">
            <v>66984.08</v>
          </cell>
          <cell r="L9597">
            <v>20</v>
          </cell>
          <cell r="M9597" t="str">
            <v>Jul/Aug</v>
          </cell>
          <cell r="N9597">
            <v>7</v>
          </cell>
        </row>
        <row r="9598">
          <cell r="A9598" t="str">
            <v>2006/07 W20</v>
          </cell>
          <cell r="B9598" t="str">
            <v>LGW North</v>
          </cell>
          <cell r="C9598" t="str">
            <v>Fortified Wines</v>
          </cell>
          <cell r="D9598">
            <v>814.5</v>
          </cell>
          <cell r="E9598">
            <v>321.56</v>
          </cell>
          <cell r="F9598">
            <v>110</v>
          </cell>
          <cell r="G9598">
            <v>482.57</v>
          </cell>
          <cell r="H9598">
            <v>95.61</v>
          </cell>
          <cell r="I9598">
            <v>61</v>
          </cell>
          <cell r="J9598">
            <v>369</v>
          </cell>
          <cell r="K9598">
            <v>1030.52</v>
          </cell>
          <cell r="L9598">
            <v>20</v>
          </cell>
          <cell r="M9598" t="str">
            <v>Jul/Aug</v>
          </cell>
          <cell r="N9598">
            <v>10</v>
          </cell>
        </row>
        <row r="9599">
          <cell r="A9599" t="str">
            <v>2006/07 W20</v>
          </cell>
          <cell r="B9599" t="str">
            <v>LGW North</v>
          </cell>
          <cell r="C9599" t="str">
            <v>Others</v>
          </cell>
          <cell r="D9599">
            <v>0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  <cell r="K9599" t="str">
            <v>/0</v>
          </cell>
          <cell r="L9599">
            <v>20</v>
          </cell>
          <cell r="M9599" t="str">
            <v>Jul/Aug</v>
          </cell>
          <cell r="N9599">
            <v>11</v>
          </cell>
        </row>
        <row r="9600">
          <cell r="A9600" t="str">
            <v>2006/07 W20</v>
          </cell>
          <cell r="B9600" t="str">
            <v>LGW North</v>
          </cell>
          <cell r="C9600" t="str">
            <v>Champagne</v>
          </cell>
          <cell r="D9600">
            <v>25131.58</v>
          </cell>
          <cell r="E9600">
            <v>7676.03</v>
          </cell>
          <cell r="F9600">
            <v>747</v>
          </cell>
          <cell r="G9600">
            <v>18976.98</v>
          </cell>
          <cell r="H9600">
            <v>4756.7299999999996</v>
          </cell>
          <cell r="I9600">
            <v>564</v>
          </cell>
          <cell r="J9600">
            <v>1875</v>
          </cell>
          <cell r="K9600">
            <v>34342.14</v>
          </cell>
          <cell r="L9600">
            <v>20</v>
          </cell>
          <cell r="M9600" t="str">
            <v>Jul/Aug</v>
          </cell>
          <cell r="N9600">
            <v>8</v>
          </cell>
        </row>
        <row r="9601">
          <cell r="A9601" t="str">
            <v>2006/07 W20</v>
          </cell>
          <cell r="B9601" t="str">
            <v>LGW North</v>
          </cell>
          <cell r="C9601" t="str">
            <v>Wines</v>
          </cell>
          <cell r="D9601">
            <v>3981.18</v>
          </cell>
          <cell r="E9601">
            <v>1184.1300000000001</v>
          </cell>
          <cell r="F9601">
            <v>531</v>
          </cell>
          <cell r="G9601">
            <v>2801.02</v>
          </cell>
          <cell r="H9601">
            <v>550.5</v>
          </cell>
          <cell r="I9601">
            <v>358</v>
          </cell>
          <cell r="J9601">
            <v>2140</v>
          </cell>
          <cell r="K9601">
            <v>8523.08</v>
          </cell>
          <cell r="L9601">
            <v>20</v>
          </cell>
          <cell r="M9601" t="str">
            <v>Jul/Aug</v>
          </cell>
          <cell r="N9601">
            <v>9</v>
          </cell>
        </row>
        <row r="9602">
          <cell r="A9602" t="str">
            <v>2006/07 W20</v>
          </cell>
          <cell r="B9602" t="str">
            <v>LGW North</v>
          </cell>
          <cell r="C9602" t="str">
            <v>Unclassified Liquor</v>
          </cell>
          <cell r="D9602">
            <v>0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  <cell r="K9602" t="str">
            <v>/0</v>
          </cell>
          <cell r="L9602">
            <v>20</v>
          </cell>
          <cell r="M9602" t="str">
            <v>Jul/Aug</v>
          </cell>
          <cell r="N9602">
            <v>12</v>
          </cell>
        </row>
        <row r="9603">
          <cell r="A9603" t="str">
            <v>2006/07 W20</v>
          </cell>
          <cell r="B9603" t="str">
            <v>LGW North</v>
          </cell>
          <cell r="C9603" t="str">
            <v>Value - 2 for £15</v>
          </cell>
          <cell r="D9603">
            <v>8321.9500000000007</v>
          </cell>
          <cell r="E9603">
            <v>5841.24</v>
          </cell>
          <cell r="F9603">
            <v>1030</v>
          </cell>
          <cell r="G9603">
            <v>357.28</v>
          </cell>
          <cell r="H9603">
            <v>80.83</v>
          </cell>
          <cell r="I9603">
            <v>22</v>
          </cell>
          <cell r="J9603">
            <v>1822</v>
          </cell>
          <cell r="K9603">
            <v>5204.59</v>
          </cell>
          <cell r="L9603">
            <v>20</v>
          </cell>
          <cell r="M9603" t="str">
            <v>Jul/Aug</v>
          </cell>
          <cell r="N9603">
            <v>31</v>
          </cell>
        </row>
        <row r="9604">
          <cell r="A9604" t="str">
            <v>2006/07 W20</v>
          </cell>
          <cell r="B9604" t="str">
            <v>LGW North</v>
          </cell>
          <cell r="C9604" t="str">
            <v>Value - 2 for £20 Bombay Saphire</v>
          </cell>
          <cell r="D9604">
            <v>915.71</v>
          </cell>
          <cell r="E9604">
            <v>589</v>
          </cell>
          <cell r="F9604">
            <v>70</v>
          </cell>
          <cell r="G9604">
            <v>208.3</v>
          </cell>
          <cell r="H9604">
            <v>45.61</v>
          </cell>
          <cell r="I9604">
            <v>11</v>
          </cell>
          <cell r="J9604">
            <v>82</v>
          </cell>
          <cell r="K9604">
            <v>227.96</v>
          </cell>
          <cell r="L9604">
            <v>20</v>
          </cell>
          <cell r="M9604" t="str">
            <v>Jul/Aug</v>
          </cell>
          <cell r="N9604">
            <v>45</v>
          </cell>
        </row>
        <row r="9605">
          <cell r="A9605" t="str">
            <v>2006/07 W20</v>
          </cell>
          <cell r="B9605" t="str">
            <v>LGW North</v>
          </cell>
          <cell r="C9605" t="str">
            <v>Value - Baileys 2 for £20</v>
          </cell>
          <cell r="D9605">
            <v>1820.68</v>
          </cell>
          <cell r="E9605">
            <v>1067.1600000000001</v>
          </cell>
          <cell r="F9605">
            <v>166</v>
          </cell>
          <cell r="G9605">
            <v>148.08000000000001</v>
          </cell>
          <cell r="H9605">
            <v>52.74</v>
          </cell>
          <cell r="I9605">
            <v>9</v>
          </cell>
          <cell r="J9605">
            <v>265</v>
          </cell>
          <cell r="K9605">
            <v>1277.3</v>
          </cell>
          <cell r="L9605">
            <v>20</v>
          </cell>
          <cell r="M9605" t="str">
            <v>Jul/Aug</v>
          </cell>
          <cell r="N9605">
            <v>39</v>
          </cell>
        </row>
        <row r="9606">
          <cell r="A9606" t="str">
            <v>2006/07 W20</v>
          </cell>
          <cell r="B9606" t="str">
            <v>LGW North</v>
          </cell>
          <cell r="C9606" t="str">
            <v>Value - Baileys Twin @ £20</v>
          </cell>
          <cell r="D9606">
            <v>592.72</v>
          </cell>
          <cell r="E9606">
            <v>353.17</v>
          </cell>
          <cell r="F9606">
            <v>29</v>
          </cell>
          <cell r="G9606">
            <v>32.72</v>
          </cell>
          <cell r="H9606">
            <v>11.56</v>
          </cell>
          <cell r="I9606">
            <v>1</v>
          </cell>
          <cell r="J9606">
            <v>38</v>
          </cell>
          <cell r="K9606">
            <v>366.31</v>
          </cell>
          <cell r="L9606">
            <v>20</v>
          </cell>
          <cell r="M9606" t="str">
            <v>Jul/Aug</v>
          </cell>
          <cell r="N9606">
            <v>51</v>
          </cell>
        </row>
        <row r="9607">
          <cell r="A9607" t="str">
            <v>2006/07 W20</v>
          </cell>
          <cell r="B9607" t="str">
            <v>LGW North</v>
          </cell>
          <cell r="C9607" t="str">
            <v>Value - Twins @ £15</v>
          </cell>
          <cell r="D9607">
            <v>1404.36</v>
          </cell>
          <cell r="E9607">
            <v>989.73</v>
          </cell>
          <cell r="F9607">
            <v>92</v>
          </cell>
          <cell r="G9607">
            <v>39.36</v>
          </cell>
          <cell r="H9607">
            <v>9.2200000000000006</v>
          </cell>
          <cell r="I9607">
            <v>1</v>
          </cell>
          <cell r="J9607">
            <v>109</v>
          </cell>
          <cell r="K9607">
            <v>563.71</v>
          </cell>
          <cell r="L9607">
            <v>20</v>
          </cell>
          <cell r="M9607" t="str">
            <v>Jul/Aug</v>
          </cell>
          <cell r="N9607">
            <v>36</v>
          </cell>
        </row>
        <row r="9608">
          <cell r="A9608" t="str">
            <v>2006/07 W20</v>
          </cell>
          <cell r="B9608" t="str">
            <v>LGW North</v>
          </cell>
          <cell r="C9608" t="str">
            <v>Malt - 2 For £45 (6 glenmorangie + 2)</v>
          </cell>
          <cell r="D9608">
            <v>1618.83</v>
          </cell>
          <cell r="E9608">
            <v>698</v>
          </cell>
          <cell r="F9608">
            <v>59</v>
          </cell>
          <cell r="G9608">
            <v>1071.93</v>
          </cell>
          <cell r="H9608">
            <v>297.95999999999998</v>
          </cell>
          <cell r="I9608">
            <v>39</v>
          </cell>
          <cell r="J9608">
            <v>418</v>
          </cell>
          <cell r="K9608">
            <v>3215.27</v>
          </cell>
          <cell r="L9608">
            <v>20</v>
          </cell>
          <cell r="M9608" t="str">
            <v>Jul/Aug</v>
          </cell>
          <cell r="N9608">
            <v>30</v>
          </cell>
        </row>
        <row r="9609">
          <cell r="A9609" t="str">
            <v>2006/07 W20</v>
          </cell>
          <cell r="B9609" t="str">
            <v>LGW North</v>
          </cell>
          <cell r="C9609" t="str">
            <v>Malt - Save £5 Glenmorangie Traditional</v>
          </cell>
          <cell r="D9609">
            <v>0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28</v>
          </cell>
          <cell r="K9609" t="str">
            <v>/0</v>
          </cell>
          <cell r="L9609">
            <v>20</v>
          </cell>
          <cell r="M9609" t="str">
            <v>Jul/Aug</v>
          </cell>
          <cell r="N9609">
            <v>44</v>
          </cell>
        </row>
        <row r="9610">
          <cell r="A9610" t="str">
            <v>2006/07 W20</v>
          </cell>
          <cell r="B9610" t="str">
            <v>LGW North</v>
          </cell>
          <cell r="C9610" t="str">
            <v>Cognac - XO @ £45</v>
          </cell>
          <cell r="D9610">
            <v>1935</v>
          </cell>
          <cell r="E9610">
            <v>850.14</v>
          </cell>
          <cell r="F9610">
            <v>43</v>
          </cell>
          <cell r="G9610">
            <v>1620</v>
          </cell>
          <cell r="H9610">
            <v>640.41999999999996</v>
          </cell>
          <cell r="I9610">
            <v>36</v>
          </cell>
          <cell r="J9610">
            <v>132</v>
          </cell>
          <cell r="K9610">
            <v>2541</v>
          </cell>
          <cell r="L9610">
            <v>20</v>
          </cell>
          <cell r="M9610" t="str">
            <v>Jul/Aug</v>
          </cell>
          <cell r="N9610">
            <v>37</v>
          </cell>
        </row>
        <row r="9611">
          <cell r="A9611" t="str">
            <v>2006/07 W20</v>
          </cell>
          <cell r="B9611" t="str">
            <v>LGW North</v>
          </cell>
          <cell r="C9611" t="str">
            <v>Cognac - VSOP 2 for £45</v>
          </cell>
          <cell r="D9611">
            <v>710.91</v>
          </cell>
          <cell r="E9611">
            <v>293.3</v>
          </cell>
          <cell r="F9611">
            <v>29</v>
          </cell>
          <cell r="G9611">
            <v>443.94</v>
          </cell>
          <cell r="H9611">
            <v>105.04</v>
          </cell>
          <cell r="I9611">
            <v>18</v>
          </cell>
          <cell r="J9611">
            <v>129</v>
          </cell>
          <cell r="K9611">
            <v>1198.01</v>
          </cell>
          <cell r="L9611">
            <v>20</v>
          </cell>
          <cell r="M9611" t="str">
            <v>Jul/Aug</v>
          </cell>
          <cell r="N9611">
            <v>41</v>
          </cell>
        </row>
        <row r="9612">
          <cell r="A9612" t="str">
            <v>2006/07 W20</v>
          </cell>
          <cell r="B9612" t="str">
            <v>LGW North</v>
          </cell>
          <cell r="C9612" t="str">
            <v>Cognac - Only £17_99 VS Especiale</v>
          </cell>
          <cell r="D9612">
            <v>1138.33</v>
          </cell>
          <cell r="E9612">
            <v>538.17999999999995</v>
          </cell>
          <cell r="F9612">
            <v>67</v>
          </cell>
          <cell r="G9612">
            <v>407.76</v>
          </cell>
          <cell r="H9612">
            <v>33.36</v>
          </cell>
          <cell r="I9612">
            <v>24</v>
          </cell>
          <cell r="J9612">
            <v>44</v>
          </cell>
          <cell r="K9612">
            <v>231</v>
          </cell>
          <cell r="L9612">
            <v>20</v>
          </cell>
          <cell r="M9612" t="str">
            <v>Jul/Aug</v>
          </cell>
          <cell r="N9612">
            <v>42</v>
          </cell>
        </row>
        <row r="9613">
          <cell r="A9613" t="str">
            <v>2006/07 W20</v>
          </cell>
          <cell r="B9613" t="str">
            <v>LGW North</v>
          </cell>
          <cell r="C9613" t="str">
            <v>Deluxe - Chivas 2 for £30</v>
          </cell>
          <cell r="D9613">
            <v>119.94</v>
          </cell>
          <cell r="E9613">
            <v>83.34</v>
          </cell>
          <cell r="F9613">
            <v>6</v>
          </cell>
          <cell r="G9613">
            <v>0</v>
          </cell>
          <cell r="H9613">
            <v>0</v>
          </cell>
          <cell r="I9613">
            <v>0</v>
          </cell>
          <cell r="J9613">
            <v>36</v>
          </cell>
          <cell r="K9613">
            <v>219.6</v>
          </cell>
          <cell r="L9613">
            <v>20</v>
          </cell>
          <cell r="M9613" t="str">
            <v>Jul/Aug</v>
          </cell>
          <cell r="N9613">
            <v>49</v>
          </cell>
        </row>
        <row r="9614">
          <cell r="A9614" t="str">
            <v>2006/07 W20</v>
          </cell>
          <cell r="B9614" t="str">
            <v>LGW North</v>
          </cell>
          <cell r="C9614" t="str">
            <v>Deluxe - Chivas Twin for £30</v>
          </cell>
          <cell r="D9614">
            <v>77.98</v>
          </cell>
          <cell r="E9614">
            <v>53.58</v>
          </cell>
          <cell r="F9614">
            <v>2</v>
          </cell>
          <cell r="G9614">
            <v>0</v>
          </cell>
          <cell r="H9614">
            <v>0</v>
          </cell>
          <cell r="I9614">
            <v>0</v>
          </cell>
          <cell r="J9614">
            <v>19</v>
          </cell>
          <cell r="K9614">
            <v>231.8</v>
          </cell>
          <cell r="L9614">
            <v>20</v>
          </cell>
          <cell r="M9614" t="str">
            <v>Jul/Aug</v>
          </cell>
          <cell r="N9614">
            <v>38</v>
          </cell>
        </row>
        <row r="9615">
          <cell r="A9615" t="str">
            <v>2006/07 W20</v>
          </cell>
          <cell r="B9615" t="str">
            <v>LGW North</v>
          </cell>
          <cell r="C9615" t="str">
            <v>Deluxe - Chivas Triple Pack @ £45</v>
          </cell>
          <cell r="D9615">
            <v>57.99</v>
          </cell>
          <cell r="E9615">
            <v>39.700000000000003</v>
          </cell>
          <cell r="F9615">
            <v>1</v>
          </cell>
          <cell r="G9615">
            <v>0</v>
          </cell>
          <cell r="H9615">
            <v>0</v>
          </cell>
          <cell r="I9615">
            <v>0</v>
          </cell>
          <cell r="J9615">
            <v>21</v>
          </cell>
          <cell r="K9615">
            <v>384.09</v>
          </cell>
          <cell r="L9615">
            <v>20</v>
          </cell>
          <cell r="M9615" t="str">
            <v>Jul/Aug</v>
          </cell>
          <cell r="N9615">
            <v>54</v>
          </cell>
        </row>
        <row r="9616">
          <cell r="A9616" t="str">
            <v>2006/07 W20</v>
          </cell>
          <cell r="B9616" t="str">
            <v>LGW North</v>
          </cell>
          <cell r="C9616" t="str">
            <v>Deluxe - Chivas Save £5 18yo</v>
          </cell>
          <cell r="D9616">
            <v>349.9</v>
          </cell>
          <cell r="E9616">
            <v>228.23</v>
          </cell>
          <cell r="F9616">
            <v>10</v>
          </cell>
          <cell r="G9616">
            <v>34.99</v>
          </cell>
          <cell r="H9616">
            <v>12.86</v>
          </cell>
          <cell r="I9616">
            <v>1</v>
          </cell>
          <cell r="J9616">
            <v>13</v>
          </cell>
          <cell r="K9616">
            <v>143.78</v>
          </cell>
          <cell r="L9616">
            <v>20</v>
          </cell>
          <cell r="M9616" t="str">
            <v>Jul/Aug</v>
          </cell>
          <cell r="N9616">
            <v>50</v>
          </cell>
        </row>
        <row r="9617">
          <cell r="A9617" t="str">
            <v>2006/07 W20</v>
          </cell>
          <cell r="B9617" t="str">
            <v>LGW North</v>
          </cell>
          <cell r="C9617" t="str">
            <v>Deluxe - Chivas Royal Salute get Chivas 18yo</v>
          </cell>
          <cell r="D9617">
            <v>239.96</v>
          </cell>
          <cell r="E9617">
            <v>140.47999999999999</v>
          </cell>
          <cell r="F9617">
            <v>4</v>
          </cell>
          <cell r="G9617">
            <v>59.99</v>
          </cell>
          <cell r="H9617">
            <v>24.32</v>
          </cell>
          <cell r="I9617">
            <v>1</v>
          </cell>
          <cell r="J9617">
            <v>7</v>
          </cell>
          <cell r="K9617">
            <v>148.88999999999999</v>
          </cell>
          <cell r="L9617">
            <v>20</v>
          </cell>
          <cell r="M9617" t="str">
            <v>Jul/Aug</v>
          </cell>
          <cell r="N9617">
            <v>57</v>
          </cell>
        </row>
        <row r="9618">
          <cell r="A9618" t="str">
            <v>2006/07 W20</v>
          </cell>
          <cell r="B9618" t="str">
            <v>LGW North</v>
          </cell>
          <cell r="C9618" t="str">
            <v>Deluxe - Dewars 2 for £30 ATA</v>
          </cell>
          <cell r="D9618">
            <v>469.9</v>
          </cell>
          <cell r="E9618">
            <v>114.39</v>
          </cell>
          <cell r="F9618">
            <v>28</v>
          </cell>
          <cell r="G9618">
            <v>379.93</v>
          </cell>
          <cell r="H9618">
            <v>46.13</v>
          </cell>
          <cell r="I9618">
            <v>23</v>
          </cell>
          <cell r="J9618">
            <v>95</v>
          </cell>
          <cell r="K9618">
            <v>502.55</v>
          </cell>
          <cell r="L9618">
            <v>20</v>
          </cell>
          <cell r="M9618" t="str">
            <v>Jul/Aug</v>
          </cell>
          <cell r="N9618">
            <v>40</v>
          </cell>
        </row>
        <row r="9619">
          <cell r="A9619" t="str">
            <v>2006/07 W20</v>
          </cell>
          <cell r="B9619" t="str">
            <v>LGW North</v>
          </cell>
          <cell r="C9619" t="str">
            <v>Deluxe - JW Blue get a free 20cl Gold (Sept Only)</v>
          </cell>
          <cell r="D9619">
            <v>426.84</v>
          </cell>
          <cell r="E9619">
            <v>181.84</v>
          </cell>
          <cell r="F9619">
            <v>5</v>
          </cell>
          <cell r="G9619">
            <v>350.56</v>
          </cell>
          <cell r="H9619">
            <v>137.38999999999999</v>
          </cell>
          <cell r="I9619">
            <v>4</v>
          </cell>
          <cell r="J9619">
            <v>45</v>
          </cell>
          <cell r="K9619">
            <v>1432.35</v>
          </cell>
          <cell r="L9619">
            <v>20</v>
          </cell>
          <cell r="M9619" t="str">
            <v>Jul/Aug</v>
          </cell>
          <cell r="N9619">
            <v>46</v>
          </cell>
        </row>
        <row r="9620">
          <cell r="A9620" t="str">
            <v>2006/07 W20</v>
          </cell>
          <cell r="B9620" t="str">
            <v>LGW North</v>
          </cell>
          <cell r="C9620" t="str">
            <v>Deluxe - Free 20cl bottle (linked to JW Blue) (Sept Only)</v>
          </cell>
          <cell r="D9620">
            <v>90.24</v>
          </cell>
          <cell r="E9620">
            <v>55.07</v>
          </cell>
          <cell r="F9620">
            <v>6</v>
          </cell>
          <cell r="G9620">
            <v>43.17</v>
          </cell>
          <cell r="H9620">
            <v>22.01</v>
          </cell>
          <cell r="I9620">
            <v>3</v>
          </cell>
          <cell r="J9620">
            <v>72</v>
          </cell>
          <cell r="K9620">
            <v>431.28</v>
          </cell>
          <cell r="L9620">
            <v>20</v>
          </cell>
          <cell r="M9620" t="str">
            <v>Jul/Aug</v>
          </cell>
          <cell r="N9620">
            <v>47</v>
          </cell>
        </row>
        <row r="9621">
          <cell r="A9621" t="str">
            <v>2006/07 W20</v>
          </cell>
          <cell r="B9621" t="str">
            <v>LGW North</v>
          </cell>
          <cell r="C9621" t="str">
            <v>Champagne - Piper Florens Louis 2 for £30</v>
          </cell>
          <cell r="D9621">
            <v>402.5</v>
          </cell>
          <cell r="E9621">
            <v>112.6</v>
          </cell>
          <cell r="F9621">
            <v>23</v>
          </cell>
          <cell r="G9621">
            <v>350</v>
          </cell>
          <cell r="H9621">
            <v>86.8</v>
          </cell>
          <cell r="I9621">
            <v>20</v>
          </cell>
          <cell r="J9621">
            <v>52</v>
          </cell>
          <cell r="K9621">
            <v>462.8</v>
          </cell>
          <cell r="L9621">
            <v>20</v>
          </cell>
          <cell r="M9621" t="str">
            <v>Jul/Aug</v>
          </cell>
          <cell r="N9621">
            <v>53</v>
          </cell>
        </row>
        <row r="9622">
          <cell r="A9622" t="str">
            <v>2006/07 W20</v>
          </cell>
          <cell r="B9622" t="str">
            <v>LGW North</v>
          </cell>
          <cell r="C9622" t="str">
            <v>Champagne - Piper Florens Louis Twin for £30</v>
          </cell>
          <cell r="D9622">
            <v>790</v>
          </cell>
          <cell r="E9622">
            <v>229.64</v>
          </cell>
          <cell r="F9622">
            <v>23</v>
          </cell>
          <cell r="G9622">
            <v>615</v>
          </cell>
          <cell r="H9622">
            <v>143.63999999999999</v>
          </cell>
          <cell r="I9622">
            <v>18</v>
          </cell>
          <cell r="J9622">
            <v>73</v>
          </cell>
          <cell r="K9622">
            <v>1299.4000000000001</v>
          </cell>
          <cell r="L9622">
            <v>20</v>
          </cell>
          <cell r="M9622" t="str">
            <v>Jul/Aug</v>
          </cell>
          <cell r="N9622">
            <v>33</v>
          </cell>
        </row>
        <row r="9623">
          <cell r="A9623" t="str">
            <v>2006/07 W20</v>
          </cell>
          <cell r="B9623" t="str">
            <v>LGW North</v>
          </cell>
          <cell r="C9623" t="str">
            <v>Champagne - Charles Heidseick 2 for £35</v>
          </cell>
          <cell r="D9623">
            <v>45.98</v>
          </cell>
          <cell r="E9623">
            <v>22.39</v>
          </cell>
          <cell r="F9623">
            <v>2</v>
          </cell>
          <cell r="G9623">
            <v>22.99</v>
          </cell>
          <cell r="H9623">
            <v>8.66</v>
          </cell>
          <cell r="I9623">
            <v>1</v>
          </cell>
          <cell r="J9623">
            <v>58</v>
          </cell>
          <cell r="K9623">
            <v>537.08000000000004</v>
          </cell>
          <cell r="L9623">
            <v>20</v>
          </cell>
          <cell r="M9623" t="str">
            <v>Jul/Aug</v>
          </cell>
          <cell r="N9623">
            <v>55</v>
          </cell>
        </row>
        <row r="9624">
          <cell r="A9624" t="str">
            <v>2006/07 W20</v>
          </cell>
          <cell r="B9624" t="str">
            <v>LGW North</v>
          </cell>
          <cell r="C9624" t="str">
            <v>Champagne - Canard Twin for £25</v>
          </cell>
          <cell r="D9624">
            <v>1625</v>
          </cell>
          <cell r="E9624">
            <v>439.44</v>
          </cell>
          <cell r="F9624">
            <v>65</v>
          </cell>
          <cell r="G9624">
            <v>1275</v>
          </cell>
          <cell r="H9624">
            <v>285.44</v>
          </cell>
          <cell r="I9624">
            <v>51</v>
          </cell>
          <cell r="J9624">
            <v>88</v>
          </cell>
          <cell r="K9624">
            <v>1408</v>
          </cell>
          <cell r="L9624">
            <v>20</v>
          </cell>
          <cell r="M9624" t="str">
            <v>Jul/Aug</v>
          </cell>
          <cell r="N9624">
            <v>52</v>
          </cell>
        </row>
        <row r="9625">
          <cell r="A9625" t="str">
            <v>2006/07 W20</v>
          </cell>
          <cell r="B9625" t="str">
            <v>LGW North</v>
          </cell>
          <cell r="C9625" t="str">
            <v>Wine - Beringer 3 for £15</v>
          </cell>
          <cell r="D9625">
            <v>48.93</v>
          </cell>
          <cell r="E9625">
            <v>13.18</v>
          </cell>
          <cell r="F9625">
            <v>7</v>
          </cell>
          <cell r="G9625">
            <v>48.93</v>
          </cell>
          <cell r="H9625">
            <v>13.18</v>
          </cell>
          <cell r="I9625">
            <v>7</v>
          </cell>
          <cell r="J9625">
            <v>113</v>
          </cell>
          <cell r="K9625">
            <v>302.83999999999997</v>
          </cell>
          <cell r="L9625">
            <v>20</v>
          </cell>
          <cell r="M9625" t="str">
            <v>Jul/Aug</v>
          </cell>
          <cell r="N9625">
            <v>43</v>
          </cell>
        </row>
        <row r="9626">
          <cell r="A9626" t="str">
            <v>2006/07 W20</v>
          </cell>
          <cell r="B9626" t="str">
            <v>LGW North</v>
          </cell>
          <cell r="C9626" t="str">
            <v>Wine - Rosemount BOGOF</v>
          </cell>
          <cell r="D9626">
            <v>125.91</v>
          </cell>
          <cell r="E9626">
            <v>32.369999999999997</v>
          </cell>
          <cell r="F9626">
            <v>16</v>
          </cell>
          <cell r="G9626">
            <v>111.92</v>
          </cell>
          <cell r="H9626">
            <v>25.74</v>
          </cell>
          <cell r="I9626">
            <v>14</v>
          </cell>
          <cell r="J9626">
            <v>181</v>
          </cell>
          <cell r="K9626">
            <v>1330.8</v>
          </cell>
          <cell r="L9626">
            <v>20</v>
          </cell>
          <cell r="M9626" t="str">
            <v>Jul/Aug</v>
          </cell>
          <cell r="N9626">
            <v>56</v>
          </cell>
        </row>
        <row r="9627">
          <cell r="A9627" t="str">
            <v>2006/07 W20</v>
          </cell>
          <cell r="B9627" t="str">
            <v>LGW North</v>
          </cell>
          <cell r="C9627" t="str">
            <v>WOW - 2 for £45 Malt</v>
          </cell>
          <cell r="D9627">
            <v>731.74</v>
          </cell>
          <cell r="E9627">
            <v>264.57</v>
          </cell>
          <cell r="F9627">
            <v>26</v>
          </cell>
          <cell r="G9627">
            <v>563.79999999999995</v>
          </cell>
          <cell r="H9627">
            <v>142.88</v>
          </cell>
          <cell r="I9627">
            <v>20</v>
          </cell>
          <cell r="J9627">
            <v>322</v>
          </cell>
          <cell r="K9627">
            <v>2472.34</v>
          </cell>
          <cell r="L9627">
            <v>20</v>
          </cell>
          <cell r="M9627" t="str">
            <v>Jul/Aug</v>
          </cell>
          <cell r="N9627">
            <v>34</v>
          </cell>
        </row>
        <row r="9628">
          <cell r="A9628" t="str">
            <v>2006/07 W20</v>
          </cell>
          <cell r="B9628" t="str">
            <v>LGW North</v>
          </cell>
          <cell r="C9628" t="str">
            <v>WOW - Connemara 2 for £30</v>
          </cell>
          <cell r="D9628">
            <v>35.979999999999997</v>
          </cell>
          <cell r="E9628">
            <v>10.32</v>
          </cell>
          <cell r="F9628">
            <v>2</v>
          </cell>
          <cell r="G9628">
            <v>35.979999999999997</v>
          </cell>
          <cell r="H9628">
            <v>10.32</v>
          </cell>
          <cell r="I9628">
            <v>2</v>
          </cell>
          <cell r="J9628">
            <v>10</v>
          </cell>
          <cell r="K9628">
            <v>46.8</v>
          </cell>
          <cell r="L9628">
            <v>20</v>
          </cell>
          <cell r="M9628" t="str">
            <v>Jul/Aug</v>
          </cell>
          <cell r="N9628">
            <v>60</v>
          </cell>
        </row>
        <row r="9629">
          <cell r="A9629" t="str">
            <v>2006/07 W20</v>
          </cell>
          <cell r="B9629" t="str">
            <v>LGW North</v>
          </cell>
          <cell r="C9629" t="str">
            <v>Others - 2 for £25 (glayva, disaronno)</v>
          </cell>
          <cell r="D9629">
            <v>367.75</v>
          </cell>
          <cell r="E9629">
            <v>127.82</v>
          </cell>
          <cell r="F9629">
            <v>25</v>
          </cell>
          <cell r="G9629">
            <v>280.81</v>
          </cell>
          <cell r="H9629">
            <v>61.86</v>
          </cell>
          <cell r="I9629">
            <v>19</v>
          </cell>
          <cell r="J9629">
            <v>72</v>
          </cell>
          <cell r="K9629">
            <v>251.65</v>
          </cell>
          <cell r="L9629">
            <v>20</v>
          </cell>
          <cell r="M9629" t="str">
            <v>Jul/Aug</v>
          </cell>
          <cell r="N9629">
            <v>48</v>
          </cell>
        </row>
        <row r="9630">
          <cell r="A9630" t="str">
            <v>2006/07 W20</v>
          </cell>
          <cell r="B9630" t="str">
            <v>LGW North</v>
          </cell>
          <cell r="C9630" t="str">
            <v>Others - Pimms 2 for £15 (70cl)</v>
          </cell>
          <cell r="D9630">
            <v>6800.82</v>
          </cell>
          <cell r="E9630">
            <v>904.33</v>
          </cell>
          <cell r="F9630">
            <v>896</v>
          </cell>
          <cell r="G9630">
            <v>6641.84</v>
          </cell>
          <cell r="H9630">
            <v>788.04</v>
          </cell>
          <cell r="I9630">
            <v>876</v>
          </cell>
          <cell r="J9630">
            <v>1084</v>
          </cell>
          <cell r="K9630">
            <v>4807.24</v>
          </cell>
          <cell r="L9630">
            <v>20</v>
          </cell>
          <cell r="M9630" t="str">
            <v>Jul/Aug</v>
          </cell>
          <cell r="N9630">
            <v>35</v>
          </cell>
        </row>
        <row r="9631">
          <cell r="A9631" t="str">
            <v>2006/07 W20</v>
          </cell>
          <cell r="B9631" t="str">
            <v>LGW North</v>
          </cell>
          <cell r="C9631" t="str">
            <v>Other - 2 for £30 Sauza</v>
          </cell>
          <cell r="D9631">
            <v>56.97</v>
          </cell>
          <cell r="E9631">
            <v>18.09</v>
          </cell>
          <cell r="F9631">
            <v>3</v>
          </cell>
          <cell r="G9631">
            <v>56.97</v>
          </cell>
          <cell r="H9631">
            <v>18.09</v>
          </cell>
          <cell r="I9631">
            <v>3</v>
          </cell>
          <cell r="J9631">
            <v>11</v>
          </cell>
          <cell r="K9631">
            <v>48.95</v>
          </cell>
          <cell r="L9631">
            <v>20</v>
          </cell>
          <cell r="M9631" t="str">
            <v>Jul/Aug</v>
          </cell>
          <cell r="N9631">
            <v>58</v>
          </cell>
        </row>
        <row r="9632">
          <cell r="A9632" t="str">
            <v>2006/07 W20</v>
          </cell>
          <cell r="B9632" t="str">
            <v>LGW North</v>
          </cell>
          <cell r="C9632" t="str">
            <v>Others - 2 for £20 ATA (70cl)</v>
          </cell>
          <cell r="D9632">
            <v>5054.59</v>
          </cell>
          <cell r="E9632">
            <v>980.52</v>
          </cell>
          <cell r="F9632">
            <v>485</v>
          </cell>
          <cell r="G9632">
            <v>4864.6899999999996</v>
          </cell>
          <cell r="H9632">
            <v>852.12</v>
          </cell>
          <cell r="I9632">
            <v>467</v>
          </cell>
          <cell r="J9632">
            <v>381</v>
          </cell>
          <cell r="K9632">
            <v>1575.08</v>
          </cell>
          <cell r="L9632">
            <v>20</v>
          </cell>
          <cell r="M9632" t="str">
            <v>Jul/Aug</v>
          </cell>
          <cell r="N9632">
            <v>32</v>
          </cell>
        </row>
        <row r="9633">
          <cell r="A9633" t="str">
            <v>2006/07 W20</v>
          </cell>
          <cell r="B9633" t="str">
            <v>LGW North</v>
          </cell>
          <cell r="C9633" t="str">
            <v>Others - 2 for £15 Fortified</v>
          </cell>
          <cell r="D9633">
            <v>36.36</v>
          </cell>
          <cell r="E9633">
            <v>12.83</v>
          </cell>
          <cell r="F9633">
            <v>4</v>
          </cell>
          <cell r="G9633">
            <v>27.57</v>
          </cell>
          <cell r="H9633">
            <v>8.0399999999999991</v>
          </cell>
          <cell r="I9633">
            <v>3</v>
          </cell>
          <cell r="J9633">
            <v>30</v>
          </cell>
          <cell r="K9633">
            <v>120</v>
          </cell>
          <cell r="L9633">
            <v>20</v>
          </cell>
          <cell r="M9633" t="str">
            <v>Jul/Aug</v>
          </cell>
          <cell r="N9633">
            <v>59</v>
          </cell>
        </row>
        <row r="9634">
          <cell r="A9634" t="str">
            <v>2006/07 W20</v>
          </cell>
          <cell r="B9634" t="str">
            <v>Stansted</v>
          </cell>
          <cell r="C9634" t="str">
            <v>Liquor</v>
          </cell>
          <cell r="D9634">
            <v>165288.69</v>
          </cell>
          <cell r="E9634">
            <v>51562.58</v>
          </cell>
          <cell r="F9634">
            <v>11857</v>
          </cell>
          <cell r="G9634">
            <v>132197.93</v>
          </cell>
          <cell r="H9634">
            <v>29470.880000000001</v>
          </cell>
          <cell r="I9634">
            <v>8896</v>
          </cell>
          <cell r="J9634">
            <v>18552</v>
          </cell>
          <cell r="K9634">
            <v>100552.07</v>
          </cell>
          <cell r="L9634">
            <v>20</v>
          </cell>
          <cell r="M9634" t="str">
            <v>Jul/Aug</v>
          </cell>
          <cell r="N9634">
            <v>1</v>
          </cell>
        </row>
        <row r="9635">
          <cell r="A9635" t="str">
            <v>2006/07 W20</v>
          </cell>
          <cell r="B9635" t="str">
            <v>Stansted</v>
          </cell>
          <cell r="C9635" t="str">
            <v>Tobacco</v>
          </cell>
          <cell r="D9635">
            <v>26158.59</v>
          </cell>
          <cell r="E9635">
            <v>16881.73</v>
          </cell>
          <cell r="F9635">
            <v>1063</v>
          </cell>
          <cell r="G9635">
            <v>4443.3500000000004</v>
          </cell>
          <cell r="H9635">
            <v>787.5</v>
          </cell>
          <cell r="I9635">
            <v>246</v>
          </cell>
          <cell r="J9635">
            <v>3884</v>
          </cell>
          <cell r="K9635">
            <v>26200.19</v>
          </cell>
          <cell r="L9635">
            <v>20</v>
          </cell>
          <cell r="M9635" t="str">
            <v>Jul/Aug</v>
          </cell>
          <cell r="N9635">
            <v>2</v>
          </cell>
        </row>
        <row r="9636">
          <cell r="A9636" t="str">
            <v>2006/07 W20</v>
          </cell>
          <cell r="B9636" t="str">
            <v>Stansted</v>
          </cell>
          <cell r="C9636" t="str">
            <v>Perfumery</v>
          </cell>
          <cell r="D9636">
            <v>518875.26</v>
          </cell>
          <cell r="E9636">
            <v>269182.11</v>
          </cell>
          <cell r="F9636">
            <v>24350</v>
          </cell>
          <cell r="G9636">
            <v>449208.3</v>
          </cell>
          <cell r="H9636">
            <v>224002.42</v>
          </cell>
          <cell r="I9636">
            <v>21114</v>
          </cell>
          <cell r="J9636">
            <v>45803</v>
          </cell>
          <cell r="K9636">
            <v>358369.2</v>
          </cell>
          <cell r="L9636">
            <v>20</v>
          </cell>
          <cell r="M9636" t="str">
            <v>Jul/Aug</v>
          </cell>
          <cell r="N9636">
            <v>3</v>
          </cell>
        </row>
        <row r="9637">
          <cell r="A9637" t="str">
            <v>2006/07 W20</v>
          </cell>
          <cell r="B9637" t="str">
            <v>Stansted</v>
          </cell>
          <cell r="C9637" t="str">
            <v>Food</v>
          </cell>
          <cell r="D9637">
            <v>71392.05</v>
          </cell>
          <cell r="E9637">
            <v>30911.24</v>
          </cell>
          <cell r="F9637">
            <v>22520</v>
          </cell>
          <cell r="G9637">
            <v>57024.93</v>
          </cell>
          <cell r="H9637">
            <v>23257.71</v>
          </cell>
          <cell r="I9637">
            <v>18168</v>
          </cell>
          <cell r="J9637">
            <v>14602</v>
          </cell>
          <cell r="K9637">
            <v>23763.02</v>
          </cell>
          <cell r="L9637">
            <v>20</v>
          </cell>
          <cell r="M9637" t="str">
            <v>Jul/Aug</v>
          </cell>
          <cell r="N9637">
            <v>4</v>
          </cell>
        </row>
        <row r="9638">
          <cell r="A9638" t="str">
            <v>2006/07 W20</v>
          </cell>
          <cell r="B9638" t="str">
            <v>Stansted</v>
          </cell>
          <cell r="C9638" t="str">
            <v>Tax Free</v>
          </cell>
          <cell r="D9638">
            <v>83650.61</v>
          </cell>
          <cell r="E9638">
            <v>39083.17</v>
          </cell>
          <cell r="F9638">
            <v>4300</v>
          </cell>
          <cell r="G9638">
            <v>73029.539999999994</v>
          </cell>
          <cell r="H9638">
            <v>32763.38</v>
          </cell>
          <cell r="I9638">
            <v>3649</v>
          </cell>
          <cell r="J9638">
            <v>15555</v>
          </cell>
          <cell r="K9638">
            <v>121726.95</v>
          </cell>
          <cell r="L9638">
            <v>20</v>
          </cell>
          <cell r="M9638" t="str">
            <v>Jul/Aug</v>
          </cell>
          <cell r="N9638">
            <v>5</v>
          </cell>
        </row>
        <row r="9639">
          <cell r="A9639" t="str">
            <v>2006/07 W20</v>
          </cell>
          <cell r="B9639" t="str">
            <v>Stansted</v>
          </cell>
          <cell r="C9639" t="str">
            <v>Unclassified Products</v>
          </cell>
          <cell r="D9639">
            <v>0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2</v>
          </cell>
          <cell r="K9639" t="str">
            <v>/0</v>
          </cell>
          <cell r="L9639">
            <v>20</v>
          </cell>
          <cell r="M9639" t="str">
            <v>Jul/Aug</v>
          </cell>
          <cell r="N9639">
            <v>6</v>
          </cell>
        </row>
        <row r="9640">
          <cell r="A9640" t="str">
            <v>2006/07 W20</v>
          </cell>
          <cell r="B9640" t="str">
            <v>Stansted</v>
          </cell>
          <cell r="C9640" t="str">
            <v>Spirits</v>
          </cell>
          <cell r="D9640">
            <v>126493.52</v>
          </cell>
          <cell r="E9640">
            <v>40405.33</v>
          </cell>
          <cell r="F9640">
            <v>8996</v>
          </cell>
          <cell r="G9640">
            <v>100965.97</v>
          </cell>
          <cell r="H9640">
            <v>22322.83</v>
          </cell>
          <cell r="I9640">
            <v>6898</v>
          </cell>
          <cell r="J9640">
            <v>13490</v>
          </cell>
          <cell r="K9640">
            <v>65777.55</v>
          </cell>
          <cell r="L9640">
            <v>20</v>
          </cell>
          <cell r="M9640" t="str">
            <v>Jul/Aug</v>
          </cell>
          <cell r="N9640">
            <v>7</v>
          </cell>
        </row>
        <row r="9641">
          <cell r="A9641" t="str">
            <v>2006/07 W20</v>
          </cell>
          <cell r="B9641" t="str">
            <v>Stansted</v>
          </cell>
          <cell r="C9641" t="str">
            <v>Fortified Wines</v>
          </cell>
          <cell r="D9641">
            <v>3095.76</v>
          </cell>
          <cell r="E9641">
            <v>962.89</v>
          </cell>
          <cell r="F9641">
            <v>434</v>
          </cell>
          <cell r="G9641">
            <v>2374.42</v>
          </cell>
          <cell r="H9641">
            <v>489.6</v>
          </cell>
          <cell r="I9641">
            <v>335</v>
          </cell>
          <cell r="J9641">
            <v>921</v>
          </cell>
          <cell r="K9641">
            <v>2404.4499999999998</v>
          </cell>
          <cell r="L9641">
            <v>20</v>
          </cell>
          <cell r="M9641" t="str">
            <v>Jul/Aug</v>
          </cell>
          <cell r="N9641">
            <v>10</v>
          </cell>
        </row>
        <row r="9642">
          <cell r="A9642" t="str">
            <v>2006/07 W20</v>
          </cell>
          <cell r="B9642" t="str">
            <v>Stansted</v>
          </cell>
          <cell r="C9642" t="str">
            <v>Others</v>
          </cell>
          <cell r="D9642">
            <v>0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  <cell r="K9642" t="str">
            <v>/0</v>
          </cell>
          <cell r="L9642">
            <v>20</v>
          </cell>
          <cell r="M9642" t="str">
            <v>Jul/Aug</v>
          </cell>
          <cell r="N9642">
            <v>11</v>
          </cell>
        </row>
        <row r="9643">
          <cell r="A9643" t="str">
            <v>2006/07 W20</v>
          </cell>
          <cell r="B9643" t="str">
            <v>Stansted</v>
          </cell>
          <cell r="C9643" t="str">
            <v>Champagne</v>
          </cell>
          <cell r="D9643">
            <v>24224.39</v>
          </cell>
          <cell r="E9643">
            <v>6388.03</v>
          </cell>
          <cell r="F9643">
            <v>782</v>
          </cell>
          <cell r="G9643">
            <v>21974.48</v>
          </cell>
          <cell r="H9643">
            <v>5346.96</v>
          </cell>
          <cell r="I9643">
            <v>710</v>
          </cell>
          <cell r="J9643">
            <v>1516</v>
          </cell>
          <cell r="K9643">
            <v>25816.03</v>
          </cell>
          <cell r="L9643">
            <v>20</v>
          </cell>
          <cell r="M9643" t="str">
            <v>Jul/Aug</v>
          </cell>
          <cell r="N9643">
            <v>8</v>
          </cell>
        </row>
        <row r="9644">
          <cell r="A9644" t="str">
            <v>2006/07 W20</v>
          </cell>
          <cell r="B9644" t="str">
            <v>Stansted</v>
          </cell>
          <cell r="C9644" t="str">
            <v>Wines</v>
          </cell>
          <cell r="D9644">
            <v>11475.02</v>
          </cell>
          <cell r="E9644">
            <v>3806.33</v>
          </cell>
          <cell r="F9644">
            <v>1645</v>
          </cell>
          <cell r="G9644">
            <v>6883.06</v>
          </cell>
          <cell r="H9644">
            <v>1311.49</v>
          </cell>
          <cell r="I9644">
            <v>953</v>
          </cell>
          <cell r="J9644">
            <v>2625</v>
          </cell>
          <cell r="K9644">
            <v>9495.7000000000007</v>
          </cell>
          <cell r="L9644">
            <v>20</v>
          </cell>
          <cell r="M9644" t="str">
            <v>Jul/Aug</v>
          </cell>
          <cell r="N9644">
            <v>9</v>
          </cell>
        </row>
        <row r="9645">
          <cell r="A9645" t="str">
            <v>2006/07 W20</v>
          </cell>
          <cell r="B9645" t="str">
            <v>Stansted</v>
          </cell>
          <cell r="C9645" t="str">
            <v>Unclassified Liquor</v>
          </cell>
          <cell r="D9645">
            <v>0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  <cell r="K9645" t="str">
            <v>/0</v>
          </cell>
          <cell r="L9645">
            <v>20</v>
          </cell>
          <cell r="M9645" t="str">
            <v>Jul/Aug</v>
          </cell>
          <cell r="N9645">
            <v>12</v>
          </cell>
        </row>
        <row r="9646">
          <cell r="A9646" t="str">
            <v>2006/07 W20</v>
          </cell>
          <cell r="B9646" t="str">
            <v>Stansted</v>
          </cell>
          <cell r="C9646" t="str">
            <v>Value - 2 for £15</v>
          </cell>
          <cell r="D9646">
            <v>5604.8</v>
          </cell>
          <cell r="E9646">
            <v>3911.05</v>
          </cell>
          <cell r="F9646">
            <v>695</v>
          </cell>
          <cell r="G9646">
            <v>263.27</v>
          </cell>
          <cell r="H9646">
            <v>61.42</v>
          </cell>
          <cell r="I9646">
            <v>15</v>
          </cell>
          <cell r="J9646">
            <v>722</v>
          </cell>
          <cell r="K9646">
            <v>2084.4</v>
          </cell>
          <cell r="L9646">
            <v>20</v>
          </cell>
          <cell r="M9646" t="str">
            <v>Jul/Aug</v>
          </cell>
          <cell r="N9646">
            <v>31</v>
          </cell>
        </row>
        <row r="9647">
          <cell r="A9647" t="str">
            <v>2006/07 W20</v>
          </cell>
          <cell r="B9647" t="str">
            <v>Stansted</v>
          </cell>
          <cell r="C9647" t="str">
            <v>Value - 2 for £20 Bombay Saphire</v>
          </cell>
          <cell r="D9647">
            <v>657.44</v>
          </cell>
          <cell r="E9647">
            <v>463.92</v>
          </cell>
          <cell r="F9647">
            <v>52</v>
          </cell>
          <cell r="G9647">
            <v>81.92</v>
          </cell>
          <cell r="H9647">
            <v>21.84</v>
          </cell>
          <cell r="I9647">
            <v>4</v>
          </cell>
          <cell r="J9647">
            <v>35</v>
          </cell>
          <cell r="K9647">
            <v>97.3</v>
          </cell>
          <cell r="L9647">
            <v>20</v>
          </cell>
          <cell r="M9647" t="str">
            <v>Jul/Aug</v>
          </cell>
          <cell r="N9647">
            <v>45</v>
          </cell>
        </row>
        <row r="9648">
          <cell r="A9648" t="str">
            <v>2006/07 W20</v>
          </cell>
          <cell r="B9648" t="str">
            <v>Stansted</v>
          </cell>
          <cell r="C9648" t="str">
            <v>Value - Baileys 2 for £20</v>
          </cell>
          <cell r="D9648">
            <v>2239.44</v>
          </cell>
          <cell r="E9648">
            <v>1240.27</v>
          </cell>
          <cell r="F9648">
            <v>195</v>
          </cell>
          <cell r="G9648">
            <v>495.84</v>
          </cell>
          <cell r="H9648">
            <v>177.73</v>
          </cell>
          <cell r="I9648">
            <v>30</v>
          </cell>
          <cell r="J9648">
            <v>186</v>
          </cell>
          <cell r="K9648">
            <v>896.51</v>
          </cell>
          <cell r="L9648">
            <v>20</v>
          </cell>
          <cell r="M9648" t="str">
            <v>Jul/Aug</v>
          </cell>
          <cell r="N9648">
            <v>39</v>
          </cell>
        </row>
        <row r="9649">
          <cell r="A9649" t="str">
            <v>2006/07 W20</v>
          </cell>
          <cell r="B9649" t="str">
            <v>Stansted</v>
          </cell>
          <cell r="C9649" t="str">
            <v>Value - Baileys Twin @ £20</v>
          </cell>
          <cell r="D9649">
            <v>0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  <cell r="K9649" t="str">
            <v>/0</v>
          </cell>
          <cell r="L9649">
            <v>20</v>
          </cell>
          <cell r="M9649" t="str">
            <v>Jul/Aug</v>
          </cell>
          <cell r="N9649">
            <v>51</v>
          </cell>
        </row>
        <row r="9650">
          <cell r="A9650" t="str">
            <v>2006/07 W20</v>
          </cell>
          <cell r="B9650" t="str">
            <v>Stansted</v>
          </cell>
          <cell r="C9650" t="str">
            <v>Value - Twins @ £15</v>
          </cell>
          <cell r="D9650">
            <v>0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  <cell r="K9650" t="str">
            <v>/0</v>
          </cell>
          <cell r="L9650">
            <v>20</v>
          </cell>
          <cell r="M9650" t="str">
            <v>Jul/Aug</v>
          </cell>
          <cell r="N9650">
            <v>36</v>
          </cell>
        </row>
        <row r="9651">
          <cell r="A9651" t="str">
            <v>2006/07 W20</v>
          </cell>
          <cell r="B9651" t="str">
            <v>Stansted</v>
          </cell>
          <cell r="C9651" t="str">
            <v>Malt - 2 For £45 (6 glenmorangie + 2)</v>
          </cell>
          <cell r="D9651">
            <v>4074.89</v>
          </cell>
          <cell r="E9651">
            <v>1366.1</v>
          </cell>
          <cell r="F9651">
            <v>152</v>
          </cell>
          <cell r="G9651">
            <v>3506.82</v>
          </cell>
          <cell r="H9651">
            <v>950.54</v>
          </cell>
          <cell r="I9651">
            <v>131</v>
          </cell>
          <cell r="J9651">
            <v>314</v>
          </cell>
          <cell r="K9651">
            <v>2436.52</v>
          </cell>
          <cell r="L9651">
            <v>20</v>
          </cell>
          <cell r="M9651" t="str">
            <v>Jul/Aug</v>
          </cell>
          <cell r="N9651">
            <v>30</v>
          </cell>
        </row>
        <row r="9652">
          <cell r="A9652" t="str">
            <v>2006/07 W20</v>
          </cell>
          <cell r="B9652" t="str">
            <v>Stansted</v>
          </cell>
          <cell r="C9652" t="str">
            <v>Malt - Save £5 Glenmorangie Traditional</v>
          </cell>
          <cell r="D9652">
            <v>359.91</v>
          </cell>
          <cell r="E9652">
            <v>154.19999999999999</v>
          </cell>
          <cell r="F9652">
            <v>9</v>
          </cell>
          <cell r="G9652">
            <v>239.94</v>
          </cell>
          <cell r="H9652">
            <v>68.52</v>
          </cell>
          <cell r="I9652">
            <v>6</v>
          </cell>
          <cell r="J9652">
            <v>13</v>
          </cell>
          <cell r="K9652">
            <v>148.59</v>
          </cell>
          <cell r="L9652">
            <v>20</v>
          </cell>
          <cell r="M9652" t="str">
            <v>Jul/Aug</v>
          </cell>
          <cell r="N9652">
            <v>44</v>
          </cell>
        </row>
        <row r="9653">
          <cell r="A9653" t="str">
            <v>2006/07 W20</v>
          </cell>
          <cell r="B9653" t="str">
            <v>Stansted</v>
          </cell>
          <cell r="C9653" t="str">
            <v>Cognac - XO @ £45</v>
          </cell>
          <cell r="D9653">
            <v>2295</v>
          </cell>
          <cell r="E9653">
            <v>1077.6500000000001</v>
          </cell>
          <cell r="F9653">
            <v>51</v>
          </cell>
          <cell r="G9653">
            <v>1665</v>
          </cell>
          <cell r="H9653">
            <v>658.21</v>
          </cell>
          <cell r="I9653">
            <v>37</v>
          </cell>
          <cell r="J9653">
            <v>122</v>
          </cell>
          <cell r="K9653">
            <v>2348.5</v>
          </cell>
          <cell r="L9653">
            <v>20</v>
          </cell>
          <cell r="M9653" t="str">
            <v>Jul/Aug</v>
          </cell>
          <cell r="N9653">
            <v>37</v>
          </cell>
        </row>
        <row r="9654">
          <cell r="A9654" t="str">
            <v>2006/07 W20</v>
          </cell>
          <cell r="B9654" t="str">
            <v>Stansted</v>
          </cell>
          <cell r="C9654" t="str">
            <v>Cognac - VSOP 2 for £45</v>
          </cell>
          <cell r="D9654">
            <v>1481.97</v>
          </cell>
          <cell r="E9654">
            <v>589.01</v>
          </cell>
          <cell r="F9654">
            <v>65</v>
          </cell>
          <cell r="G9654">
            <v>957.98</v>
          </cell>
          <cell r="H9654">
            <v>214.12</v>
          </cell>
          <cell r="I9654">
            <v>42</v>
          </cell>
          <cell r="J9654">
            <v>79</v>
          </cell>
          <cell r="K9654">
            <v>733.53</v>
          </cell>
          <cell r="L9654">
            <v>20</v>
          </cell>
          <cell r="M9654" t="str">
            <v>Jul/Aug</v>
          </cell>
          <cell r="N9654">
            <v>41</v>
          </cell>
        </row>
        <row r="9655">
          <cell r="A9655" t="str">
            <v>2006/07 W20</v>
          </cell>
          <cell r="B9655" t="str">
            <v>Stansted</v>
          </cell>
          <cell r="C9655" t="str">
            <v>Cognac - Only £17_99 VS Especiale</v>
          </cell>
          <cell r="D9655">
            <v>1631.04</v>
          </cell>
          <cell r="E9655">
            <v>358.6</v>
          </cell>
          <cell r="F9655">
            <v>96</v>
          </cell>
          <cell r="G9655">
            <v>1274.25</v>
          </cell>
          <cell r="H9655">
            <v>112.06</v>
          </cell>
          <cell r="I9655">
            <v>75</v>
          </cell>
          <cell r="J9655">
            <v>38</v>
          </cell>
          <cell r="K9655">
            <v>199.5</v>
          </cell>
          <cell r="L9655">
            <v>20</v>
          </cell>
          <cell r="M9655" t="str">
            <v>Jul/Aug</v>
          </cell>
          <cell r="N9655">
            <v>42</v>
          </cell>
        </row>
        <row r="9656">
          <cell r="A9656" t="str">
            <v>2006/07 W20</v>
          </cell>
          <cell r="B9656" t="str">
            <v>Stansted</v>
          </cell>
          <cell r="C9656" t="str">
            <v>Deluxe - Chivas 2 for £30</v>
          </cell>
          <cell r="D9656">
            <v>381.46</v>
          </cell>
          <cell r="E9656">
            <v>246.84</v>
          </cell>
          <cell r="F9656">
            <v>18</v>
          </cell>
          <cell r="G9656">
            <v>61.62</v>
          </cell>
          <cell r="H9656">
            <v>24.6</v>
          </cell>
          <cell r="I9656">
            <v>2</v>
          </cell>
          <cell r="J9656">
            <v>44</v>
          </cell>
          <cell r="K9656">
            <v>268.39999999999998</v>
          </cell>
          <cell r="L9656">
            <v>20</v>
          </cell>
          <cell r="M9656" t="str">
            <v>Jul/Aug</v>
          </cell>
          <cell r="N9656">
            <v>49</v>
          </cell>
        </row>
        <row r="9657">
          <cell r="A9657" t="str">
            <v>2006/07 W20</v>
          </cell>
          <cell r="B9657" t="str">
            <v>Stansted</v>
          </cell>
          <cell r="C9657" t="str">
            <v>Deluxe - Chivas Twin for £30</v>
          </cell>
          <cell r="D9657">
            <v>0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6</v>
          </cell>
          <cell r="K9657" t="str">
            <v>/0</v>
          </cell>
          <cell r="L9657">
            <v>20</v>
          </cell>
          <cell r="M9657" t="str">
            <v>Jul/Aug</v>
          </cell>
          <cell r="N9657">
            <v>38</v>
          </cell>
        </row>
        <row r="9658">
          <cell r="A9658" t="str">
            <v>2006/07 W20</v>
          </cell>
          <cell r="B9658" t="str">
            <v>Stansted</v>
          </cell>
          <cell r="C9658" t="str">
            <v>Deluxe - Chivas Triple Pack @ £45</v>
          </cell>
          <cell r="D9658">
            <v>231.96</v>
          </cell>
          <cell r="E9658">
            <v>158.80000000000001</v>
          </cell>
          <cell r="F9658">
            <v>4</v>
          </cell>
          <cell r="G9658">
            <v>0</v>
          </cell>
          <cell r="H9658">
            <v>0</v>
          </cell>
          <cell r="I9658">
            <v>0</v>
          </cell>
          <cell r="J9658">
            <v>5</v>
          </cell>
          <cell r="K9658">
            <v>91.45</v>
          </cell>
          <cell r="L9658">
            <v>20</v>
          </cell>
          <cell r="M9658" t="str">
            <v>Jul/Aug</v>
          </cell>
          <cell r="N9658">
            <v>54</v>
          </cell>
        </row>
        <row r="9659">
          <cell r="A9659" t="str">
            <v>2006/07 W20</v>
          </cell>
          <cell r="B9659" t="str">
            <v>Stansted</v>
          </cell>
          <cell r="C9659" t="str">
            <v>Deluxe - Chivas Save £5 18yo</v>
          </cell>
          <cell r="D9659">
            <v>34.99</v>
          </cell>
          <cell r="E9659">
            <v>12.86</v>
          </cell>
          <cell r="F9659">
            <v>1</v>
          </cell>
          <cell r="G9659">
            <v>34.99</v>
          </cell>
          <cell r="H9659">
            <v>12.86</v>
          </cell>
          <cell r="I9659">
            <v>1</v>
          </cell>
          <cell r="J9659">
            <v>2</v>
          </cell>
          <cell r="K9659">
            <v>22.12</v>
          </cell>
          <cell r="L9659">
            <v>20</v>
          </cell>
          <cell r="M9659" t="str">
            <v>Jul/Aug</v>
          </cell>
          <cell r="N9659">
            <v>50</v>
          </cell>
        </row>
        <row r="9660">
          <cell r="A9660" t="str">
            <v>2006/07 W20</v>
          </cell>
          <cell r="B9660" t="str">
            <v>Stansted</v>
          </cell>
          <cell r="C9660" t="str">
            <v>Deluxe - Chivas Royal Salute get Chivas 18yo</v>
          </cell>
          <cell r="D9660">
            <v>119.98</v>
          </cell>
          <cell r="E9660">
            <v>48.64</v>
          </cell>
          <cell r="F9660">
            <v>2</v>
          </cell>
          <cell r="G9660">
            <v>119.98</v>
          </cell>
          <cell r="H9660">
            <v>48.64</v>
          </cell>
          <cell r="I9660">
            <v>2</v>
          </cell>
          <cell r="J9660">
            <v>8</v>
          </cell>
          <cell r="K9660">
            <v>170.16</v>
          </cell>
          <cell r="L9660">
            <v>20</v>
          </cell>
          <cell r="M9660" t="str">
            <v>Jul/Aug</v>
          </cell>
          <cell r="N9660">
            <v>57</v>
          </cell>
        </row>
        <row r="9661">
          <cell r="A9661" t="str">
            <v>2006/07 W20</v>
          </cell>
          <cell r="B9661" t="str">
            <v>Stansted</v>
          </cell>
          <cell r="C9661" t="str">
            <v>Deluxe - Dewars 2 for £30 ATA</v>
          </cell>
          <cell r="D9661">
            <v>3579.71</v>
          </cell>
          <cell r="E9661">
            <v>635.19000000000005</v>
          </cell>
          <cell r="F9661">
            <v>229</v>
          </cell>
          <cell r="G9661">
            <v>3209.73</v>
          </cell>
          <cell r="H9661">
            <v>340.03</v>
          </cell>
          <cell r="I9661">
            <v>205</v>
          </cell>
          <cell r="J9661">
            <v>250</v>
          </cell>
          <cell r="K9661">
            <v>1322.53</v>
          </cell>
          <cell r="L9661">
            <v>20</v>
          </cell>
          <cell r="M9661" t="str">
            <v>Jul/Aug</v>
          </cell>
          <cell r="N9661">
            <v>40</v>
          </cell>
        </row>
        <row r="9662">
          <cell r="A9662" t="str">
            <v>2006/07 W20</v>
          </cell>
          <cell r="B9662" t="str">
            <v>Stansted</v>
          </cell>
          <cell r="C9662" t="str">
            <v>Deluxe - JW Blue get a free 20cl Gold (Sept Only)</v>
          </cell>
          <cell r="D9662">
            <v>373.28</v>
          </cell>
          <cell r="E9662">
            <v>156.74</v>
          </cell>
          <cell r="F9662">
            <v>4</v>
          </cell>
          <cell r="G9662">
            <v>373.28</v>
          </cell>
          <cell r="H9662">
            <v>156.74</v>
          </cell>
          <cell r="I9662">
            <v>4</v>
          </cell>
          <cell r="J9662">
            <v>5</v>
          </cell>
          <cell r="K9662">
            <v>159.15</v>
          </cell>
          <cell r="L9662">
            <v>20</v>
          </cell>
          <cell r="M9662" t="str">
            <v>Jul/Aug</v>
          </cell>
          <cell r="N9662">
            <v>46</v>
          </cell>
        </row>
        <row r="9663">
          <cell r="A9663" t="str">
            <v>2006/07 W20</v>
          </cell>
          <cell r="B9663" t="str">
            <v>Stansted</v>
          </cell>
          <cell r="C9663" t="str">
            <v>Deluxe - Free 20cl bottle (linked to JW Blue) (Sept Only)</v>
          </cell>
          <cell r="D9663">
            <v>98.04</v>
          </cell>
          <cell r="E9663">
            <v>11.87</v>
          </cell>
          <cell r="F9663">
            <v>10</v>
          </cell>
          <cell r="G9663">
            <v>98.04</v>
          </cell>
          <cell r="H9663">
            <v>11.87</v>
          </cell>
          <cell r="I9663">
            <v>10</v>
          </cell>
          <cell r="J9663">
            <v>27</v>
          </cell>
          <cell r="K9663">
            <v>161.78</v>
          </cell>
          <cell r="L9663">
            <v>20</v>
          </cell>
          <cell r="M9663" t="str">
            <v>Jul/Aug</v>
          </cell>
          <cell r="N9663">
            <v>47</v>
          </cell>
        </row>
        <row r="9664">
          <cell r="A9664" t="str">
            <v>2006/07 W20</v>
          </cell>
          <cell r="B9664" t="str">
            <v>Stansted</v>
          </cell>
          <cell r="C9664" t="str">
            <v>Champagne - Piper Florens Louis 2 for £30</v>
          </cell>
          <cell r="D9664">
            <v>315</v>
          </cell>
          <cell r="E9664">
            <v>82.38</v>
          </cell>
          <cell r="F9664">
            <v>18</v>
          </cell>
          <cell r="G9664">
            <v>297.5</v>
          </cell>
          <cell r="H9664">
            <v>73.78</v>
          </cell>
          <cell r="I9664">
            <v>17</v>
          </cell>
          <cell r="J9664">
            <v>40</v>
          </cell>
          <cell r="K9664">
            <v>356</v>
          </cell>
          <cell r="L9664">
            <v>20</v>
          </cell>
          <cell r="M9664" t="str">
            <v>Jul/Aug</v>
          </cell>
          <cell r="N9664">
            <v>53</v>
          </cell>
        </row>
        <row r="9665">
          <cell r="A9665" t="str">
            <v>2006/07 W20</v>
          </cell>
          <cell r="B9665" t="str">
            <v>Stansted</v>
          </cell>
          <cell r="C9665" t="str">
            <v>Champagne - Piper Florens Louis Twin for £30</v>
          </cell>
          <cell r="D9665">
            <v>700</v>
          </cell>
          <cell r="E9665">
            <v>182.31</v>
          </cell>
          <cell r="F9665">
            <v>20</v>
          </cell>
          <cell r="G9665">
            <v>665</v>
          </cell>
          <cell r="H9665">
            <v>165.11</v>
          </cell>
          <cell r="I9665">
            <v>19</v>
          </cell>
          <cell r="J9665">
            <v>72</v>
          </cell>
          <cell r="K9665">
            <v>1281.5999999999999</v>
          </cell>
          <cell r="L9665">
            <v>20</v>
          </cell>
          <cell r="M9665" t="str">
            <v>Jul/Aug</v>
          </cell>
          <cell r="N9665">
            <v>33</v>
          </cell>
        </row>
        <row r="9666">
          <cell r="A9666" t="str">
            <v>2006/07 W20</v>
          </cell>
          <cell r="B9666" t="str">
            <v>Stansted</v>
          </cell>
          <cell r="C9666" t="str">
            <v>Champagne - Charles Heidseick 2 for £35</v>
          </cell>
          <cell r="D9666">
            <v>22.99</v>
          </cell>
          <cell r="E9666">
            <v>8.66</v>
          </cell>
          <cell r="F9666">
            <v>1</v>
          </cell>
          <cell r="G9666">
            <v>22.99</v>
          </cell>
          <cell r="H9666">
            <v>8.66</v>
          </cell>
          <cell r="I9666">
            <v>1</v>
          </cell>
          <cell r="J9666">
            <v>15</v>
          </cell>
          <cell r="K9666">
            <v>138.9</v>
          </cell>
          <cell r="L9666">
            <v>20</v>
          </cell>
          <cell r="M9666" t="str">
            <v>Jul/Aug</v>
          </cell>
          <cell r="N9666">
            <v>55</v>
          </cell>
        </row>
        <row r="9667">
          <cell r="A9667" t="str">
            <v>2006/07 W20</v>
          </cell>
          <cell r="B9667" t="str">
            <v>Stansted</v>
          </cell>
          <cell r="C9667" t="str">
            <v>Champagne - Canard Twin for £25</v>
          </cell>
          <cell r="D9667">
            <v>875</v>
          </cell>
          <cell r="E9667">
            <v>218.51</v>
          </cell>
          <cell r="F9667">
            <v>35</v>
          </cell>
          <cell r="G9667">
            <v>775</v>
          </cell>
          <cell r="H9667">
            <v>174.51</v>
          </cell>
          <cell r="I9667">
            <v>31</v>
          </cell>
          <cell r="J9667">
            <v>18</v>
          </cell>
          <cell r="K9667">
            <v>288</v>
          </cell>
          <cell r="L9667">
            <v>20</v>
          </cell>
          <cell r="M9667" t="str">
            <v>Jul/Aug</v>
          </cell>
          <cell r="N9667">
            <v>52</v>
          </cell>
        </row>
        <row r="9668">
          <cell r="A9668" t="str">
            <v>2006/07 W20</v>
          </cell>
          <cell r="B9668" t="str">
            <v>Stansted</v>
          </cell>
          <cell r="C9668" t="str">
            <v>Wine - Beringer 3 for £15</v>
          </cell>
          <cell r="D9668">
            <v>0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120</v>
          </cell>
          <cell r="K9668" t="str">
            <v>/0</v>
          </cell>
          <cell r="L9668">
            <v>20</v>
          </cell>
          <cell r="M9668" t="str">
            <v>Jul/Aug</v>
          </cell>
          <cell r="N9668">
            <v>43</v>
          </cell>
        </row>
        <row r="9669">
          <cell r="A9669" t="str">
            <v>2006/07 W20</v>
          </cell>
          <cell r="B9669" t="str">
            <v>Stansted</v>
          </cell>
          <cell r="C9669" t="str">
            <v>Wine - Rosemount BOGOF</v>
          </cell>
          <cell r="D9669">
            <v>111.92</v>
          </cell>
          <cell r="E9669">
            <v>24.88</v>
          </cell>
          <cell r="F9669">
            <v>16</v>
          </cell>
          <cell r="G9669">
            <v>97.93</v>
          </cell>
          <cell r="H9669">
            <v>18.25</v>
          </cell>
          <cell r="I9669">
            <v>14</v>
          </cell>
          <cell r="J9669">
            <v>32</v>
          </cell>
          <cell r="K9669">
            <v>235.38</v>
          </cell>
          <cell r="L9669">
            <v>20</v>
          </cell>
          <cell r="M9669" t="str">
            <v>Jul/Aug</v>
          </cell>
          <cell r="N9669">
            <v>56</v>
          </cell>
        </row>
        <row r="9670">
          <cell r="A9670" t="str">
            <v>2006/07 W20</v>
          </cell>
          <cell r="B9670" t="str">
            <v>Stansted</v>
          </cell>
          <cell r="C9670" t="str">
            <v>WOW - 2 for £45 Malt</v>
          </cell>
          <cell r="D9670">
            <v>1616.43</v>
          </cell>
          <cell r="E9670">
            <v>504.41</v>
          </cell>
          <cell r="F9670">
            <v>57</v>
          </cell>
          <cell r="G9670">
            <v>1441.49</v>
          </cell>
          <cell r="H9670">
            <v>375.41</v>
          </cell>
          <cell r="I9670">
            <v>51</v>
          </cell>
          <cell r="J9670">
            <v>180</v>
          </cell>
          <cell r="K9670">
            <v>1383.6</v>
          </cell>
          <cell r="L9670">
            <v>20</v>
          </cell>
          <cell r="M9670" t="str">
            <v>Jul/Aug</v>
          </cell>
          <cell r="N9670">
            <v>34</v>
          </cell>
        </row>
        <row r="9671">
          <cell r="A9671" t="str">
            <v>2006/07 W20</v>
          </cell>
          <cell r="B9671" t="str">
            <v>Stansted</v>
          </cell>
          <cell r="C9671" t="str">
            <v>WOW - Connemara 2 for £30</v>
          </cell>
          <cell r="D9671">
            <v>143.91999999999999</v>
          </cell>
          <cell r="E9671">
            <v>49.43</v>
          </cell>
          <cell r="F9671">
            <v>8</v>
          </cell>
          <cell r="G9671">
            <v>125.93</v>
          </cell>
          <cell r="H9671">
            <v>36.119999999999997</v>
          </cell>
          <cell r="I9671">
            <v>7</v>
          </cell>
          <cell r="J9671">
            <v>13</v>
          </cell>
          <cell r="K9671">
            <v>60.84</v>
          </cell>
          <cell r="L9671">
            <v>20</v>
          </cell>
          <cell r="M9671" t="str">
            <v>Jul/Aug</v>
          </cell>
          <cell r="N9671">
            <v>60</v>
          </cell>
        </row>
        <row r="9672">
          <cell r="A9672" t="str">
            <v>2006/07 W20</v>
          </cell>
          <cell r="B9672" t="str">
            <v>Stansted</v>
          </cell>
          <cell r="C9672" t="str">
            <v>Others - 2 for £25 (glayva, disaronno)</v>
          </cell>
          <cell r="D9672">
            <v>590.61</v>
          </cell>
          <cell r="E9672">
            <v>207.86</v>
          </cell>
          <cell r="F9672">
            <v>39</v>
          </cell>
          <cell r="G9672">
            <v>452.7</v>
          </cell>
          <cell r="H9672">
            <v>101.38</v>
          </cell>
          <cell r="I9672">
            <v>30</v>
          </cell>
          <cell r="J9672">
            <v>110</v>
          </cell>
          <cell r="K9672">
            <v>384.21</v>
          </cell>
          <cell r="L9672">
            <v>20</v>
          </cell>
          <cell r="M9672" t="str">
            <v>Jul/Aug</v>
          </cell>
          <cell r="N9672">
            <v>48</v>
          </cell>
        </row>
        <row r="9673">
          <cell r="A9673" t="str">
            <v>2006/07 W20</v>
          </cell>
          <cell r="B9673" t="str">
            <v>Stansted</v>
          </cell>
          <cell r="C9673" t="str">
            <v>Others - Pimms 2 for £15 (70cl)</v>
          </cell>
          <cell r="D9673">
            <v>12122.51</v>
          </cell>
          <cell r="E9673">
            <v>1718.78</v>
          </cell>
          <cell r="F9673">
            <v>1587</v>
          </cell>
          <cell r="G9673">
            <v>11783.53</v>
          </cell>
          <cell r="H9673">
            <v>1473.73</v>
          </cell>
          <cell r="I9673">
            <v>1543</v>
          </cell>
          <cell r="J9673">
            <v>1439</v>
          </cell>
          <cell r="K9673">
            <v>6381.58</v>
          </cell>
          <cell r="L9673">
            <v>20</v>
          </cell>
          <cell r="M9673" t="str">
            <v>Jul/Aug</v>
          </cell>
          <cell r="N9673">
            <v>35</v>
          </cell>
        </row>
        <row r="9674">
          <cell r="A9674" t="str">
            <v>2006/07 W20</v>
          </cell>
          <cell r="B9674" t="str">
            <v>Stansted</v>
          </cell>
          <cell r="C9674" t="str">
            <v>Other - 2 for £30 Sauza</v>
          </cell>
          <cell r="D9674">
            <v>464.85</v>
          </cell>
          <cell r="E9674">
            <v>152.85</v>
          </cell>
          <cell r="F9674">
            <v>27</v>
          </cell>
          <cell r="G9674">
            <v>407.88</v>
          </cell>
          <cell r="H9674">
            <v>103.98</v>
          </cell>
          <cell r="I9674">
            <v>24</v>
          </cell>
          <cell r="J9674">
            <v>75</v>
          </cell>
          <cell r="K9674">
            <v>333.75</v>
          </cell>
          <cell r="L9674">
            <v>20</v>
          </cell>
          <cell r="M9674" t="str">
            <v>Jul/Aug</v>
          </cell>
          <cell r="N9674">
            <v>58</v>
          </cell>
        </row>
        <row r="9675">
          <cell r="A9675" t="str">
            <v>2006/07 W20</v>
          </cell>
          <cell r="B9675" t="str">
            <v>Stansted</v>
          </cell>
          <cell r="C9675" t="str">
            <v>Others - 2 for £20 ATA (70cl)</v>
          </cell>
          <cell r="D9675">
            <v>12462.19</v>
          </cell>
          <cell r="E9675">
            <v>2505.66</v>
          </cell>
          <cell r="F9675">
            <v>1207</v>
          </cell>
          <cell r="G9675">
            <v>11929.88</v>
          </cell>
          <cell r="H9675">
            <v>2101.7199999999998</v>
          </cell>
          <cell r="I9675">
            <v>1156</v>
          </cell>
          <cell r="J9675">
            <v>1072</v>
          </cell>
          <cell r="K9675">
            <v>4575.6099999999997</v>
          </cell>
          <cell r="L9675">
            <v>20</v>
          </cell>
          <cell r="M9675" t="str">
            <v>Jul/Aug</v>
          </cell>
          <cell r="N9675">
            <v>32</v>
          </cell>
        </row>
        <row r="9676">
          <cell r="A9676" t="str">
            <v>2006/07 W20</v>
          </cell>
          <cell r="B9676" t="str">
            <v>Stansted</v>
          </cell>
          <cell r="C9676" t="str">
            <v>Others - 2 for £15 Fortified</v>
          </cell>
          <cell r="D9676">
            <v>279.69</v>
          </cell>
          <cell r="E9676">
            <v>93.52</v>
          </cell>
          <cell r="F9676">
            <v>31</v>
          </cell>
          <cell r="G9676">
            <v>225.75</v>
          </cell>
          <cell r="H9676">
            <v>63.58</v>
          </cell>
          <cell r="I9676">
            <v>25</v>
          </cell>
          <cell r="J9676">
            <v>112</v>
          </cell>
          <cell r="K9676">
            <v>448</v>
          </cell>
          <cell r="L9676">
            <v>20</v>
          </cell>
          <cell r="M9676" t="str">
            <v>Jul/Aug</v>
          </cell>
          <cell r="N9676">
            <v>59</v>
          </cell>
        </row>
        <row r="9677">
          <cell r="A9677" t="str">
            <v>2006/07 W20</v>
          </cell>
          <cell r="B9677" t="str">
            <v>Aberdeen</v>
          </cell>
          <cell r="C9677" t="str">
            <v>Liquor</v>
          </cell>
          <cell r="D9677">
            <v>24935.54</v>
          </cell>
          <cell r="E9677">
            <v>11273.95</v>
          </cell>
          <cell r="F9677">
            <v>1643</v>
          </cell>
          <cell r="G9677">
            <v>12200.43</v>
          </cell>
          <cell r="H9677">
            <v>2922.05</v>
          </cell>
          <cell r="I9677">
            <v>659</v>
          </cell>
          <cell r="J9677">
            <v>5608</v>
          </cell>
          <cell r="K9677">
            <v>32040.01</v>
          </cell>
          <cell r="L9677">
            <v>20</v>
          </cell>
          <cell r="M9677" t="str">
            <v>Jul/Aug</v>
          </cell>
          <cell r="N9677">
            <v>1</v>
          </cell>
        </row>
        <row r="9678">
          <cell r="A9678" t="str">
            <v>2006/07 W20</v>
          </cell>
          <cell r="B9678" t="str">
            <v>Aberdeen</v>
          </cell>
          <cell r="C9678" t="str">
            <v>Tobacco</v>
          </cell>
          <cell r="D9678">
            <v>9610.0300000000007</v>
          </cell>
          <cell r="E9678">
            <v>7052.44</v>
          </cell>
          <cell r="F9678">
            <v>399</v>
          </cell>
          <cell r="G9678">
            <v>101.6</v>
          </cell>
          <cell r="H9678">
            <v>12.47</v>
          </cell>
          <cell r="I9678">
            <v>7</v>
          </cell>
          <cell r="J9678">
            <v>1548</v>
          </cell>
          <cell r="K9678">
            <v>9681.25</v>
          </cell>
          <cell r="L9678">
            <v>20</v>
          </cell>
          <cell r="M9678" t="str">
            <v>Jul/Aug</v>
          </cell>
          <cell r="N9678">
            <v>2</v>
          </cell>
        </row>
        <row r="9679">
          <cell r="A9679" t="str">
            <v>2006/07 W20</v>
          </cell>
          <cell r="B9679" t="str">
            <v>Aberdeen</v>
          </cell>
          <cell r="C9679" t="str">
            <v>Perfumery</v>
          </cell>
          <cell r="D9679">
            <v>26337.25</v>
          </cell>
          <cell r="E9679">
            <v>14200.3</v>
          </cell>
          <cell r="F9679">
            <v>995</v>
          </cell>
          <cell r="G9679">
            <v>20346.400000000001</v>
          </cell>
          <cell r="H9679">
            <v>10276.450000000001</v>
          </cell>
          <cell r="I9679">
            <v>759</v>
          </cell>
          <cell r="J9679">
            <v>8815</v>
          </cell>
          <cell r="K9679">
            <v>83892.22</v>
          </cell>
          <cell r="L9679">
            <v>20</v>
          </cell>
          <cell r="M9679" t="str">
            <v>Jul/Aug</v>
          </cell>
          <cell r="N9679">
            <v>3</v>
          </cell>
        </row>
        <row r="9680">
          <cell r="A9680" t="str">
            <v>2006/07 W20</v>
          </cell>
          <cell r="B9680" t="str">
            <v>Aberdeen</v>
          </cell>
          <cell r="C9680" t="str">
            <v>Food</v>
          </cell>
          <cell r="D9680">
            <v>4700.03</v>
          </cell>
          <cell r="E9680">
            <v>2259.77</v>
          </cell>
          <cell r="F9680">
            <v>1234</v>
          </cell>
          <cell r="G9680">
            <v>2523.69</v>
          </cell>
          <cell r="H9680">
            <v>1068.53</v>
          </cell>
          <cell r="I9680">
            <v>666</v>
          </cell>
          <cell r="J9680">
            <v>3219</v>
          </cell>
          <cell r="K9680">
            <v>6029.86</v>
          </cell>
          <cell r="L9680">
            <v>20</v>
          </cell>
          <cell r="M9680" t="str">
            <v>Jul/Aug</v>
          </cell>
          <cell r="N9680">
            <v>4</v>
          </cell>
        </row>
        <row r="9681">
          <cell r="A9681" t="str">
            <v>2006/07 W20</v>
          </cell>
          <cell r="B9681" t="str">
            <v>Aberdeen</v>
          </cell>
          <cell r="C9681" t="str">
            <v>Tax Free</v>
          </cell>
          <cell r="D9681">
            <v>4636.07</v>
          </cell>
          <cell r="E9681">
            <v>2203.92</v>
          </cell>
          <cell r="F9681">
            <v>328</v>
          </cell>
          <cell r="G9681">
            <v>3836.05</v>
          </cell>
          <cell r="H9681">
            <v>1746.2</v>
          </cell>
          <cell r="I9681">
            <v>243</v>
          </cell>
          <cell r="J9681">
            <v>4036</v>
          </cell>
          <cell r="K9681">
            <v>22887.439999999999</v>
          </cell>
          <cell r="L9681">
            <v>20</v>
          </cell>
          <cell r="M9681" t="str">
            <v>Jul/Aug</v>
          </cell>
          <cell r="N9681">
            <v>5</v>
          </cell>
        </row>
        <row r="9682">
          <cell r="A9682" t="str">
            <v>2006/07 W20</v>
          </cell>
          <cell r="B9682" t="str">
            <v>Aberdeen</v>
          </cell>
          <cell r="C9682" t="str">
            <v>Unclassified Products</v>
          </cell>
          <cell r="D9682">
            <v>0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  <cell r="K9682" t="str">
            <v>/0</v>
          </cell>
          <cell r="L9682">
            <v>20</v>
          </cell>
          <cell r="M9682" t="str">
            <v>Jul/Aug</v>
          </cell>
          <cell r="N9682">
            <v>6</v>
          </cell>
        </row>
        <row r="9683">
          <cell r="A9683" t="str">
            <v>2006/07 W20</v>
          </cell>
          <cell r="B9683" t="str">
            <v>Aberdeen</v>
          </cell>
          <cell r="C9683" t="str">
            <v>Spirits</v>
          </cell>
          <cell r="D9683">
            <v>19318.740000000002</v>
          </cell>
          <cell r="E9683">
            <v>9167.48</v>
          </cell>
          <cell r="F9683">
            <v>1142</v>
          </cell>
          <cell r="G9683">
            <v>9474.8700000000008</v>
          </cell>
          <cell r="H9683">
            <v>2327.48</v>
          </cell>
          <cell r="I9683">
            <v>483</v>
          </cell>
          <cell r="J9683">
            <v>4188</v>
          </cell>
          <cell r="K9683">
            <v>23200.57</v>
          </cell>
          <cell r="L9683">
            <v>20</v>
          </cell>
          <cell r="M9683" t="str">
            <v>Jul/Aug</v>
          </cell>
          <cell r="N9683">
            <v>7</v>
          </cell>
        </row>
        <row r="9684">
          <cell r="A9684" t="str">
            <v>2006/07 W20</v>
          </cell>
          <cell r="B9684" t="str">
            <v>Aberdeen</v>
          </cell>
          <cell r="C9684" t="str">
            <v>Fortified Wines</v>
          </cell>
          <cell r="D9684">
            <v>325.86</v>
          </cell>
          <cell r="E9684">
            <v>161.13</v>
          </cell>
          <cell r="F9684">
            <v>41</v>
          </cell>
          <cell r="G9684">
            <v>138.59</v>
          </cell>
          <cell r="H9684">
            <v>34.22</v>
          </cell>
          <cell r="I9684">
            <v>14</v>
          </cell>
          <cell r="J9684">
            <v>132</v>
          </cell>
          <cell r="K9684">
            <v>371.47</v>
          </cell>
          <cell r="L9684">
            <v>20</v>
          </cell>
          <cell r="M9684" t="str">
            <v>Jul/Aug</v>
          </cell>
          <cell r="N9684">
            <v>10</v>
          </cell>
        </row>
        <row r="9685">
          <cell r="A9685" t="str">
            <v>2006/07 W20</v>
          </cell>
          <cell r="B9685" t="str">
            <v>Aberdeen</v>
          </cell>
          <cell r="C9685" t="str">
            <v>Others</v>
          </cell>
          <cell r="D9685">
            <v>0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  <cell r="K9685" t="str">
            <v>/0</v>
          </cell>
          <cell r="L9685">
            <v>20</v>
          </cell>
          <cell r="M9685" t="str">
            <v>Jul/Aug</v>
          </cell>
          <cell r="N9685">
            <v>11</v>
          </cell>
        </row>
        <row r="9686">
          <cell r="A9686" t="str">
            <v>2006/07 W20</v>
          </cell>
          <cell r="B9686" t="str">
            <v>Aberdeen</v>
          </cell>
          <cell r="C9686" t="str">
            <v>Champagne</v>
          </cell>
          <cell r="D9686">
            <v>2442.7399999999998</v>
          </cell>
          <cell r="E9686">
            <v>681.08</v>
          </cell>
          <cell r="F9686">
            <v>74</v>
          </cell>
          <cell r="G9686">
            <v>1865.78</v>
          </cell>
          <cell r="H9686">
            <v>415</v>
          </cell>
          <cell r="I9686">
            <v>57</v>
          </cell>
          <cell r="J9686">
            <v>274</v>
          </cell>
          <cell r="K9686">
            <v>5152.46</v>
          </cell>
          <cell r="L9686">
            <v>20</v>
          </cell>
          <cell r="M9686" t="str">
            <v>Jul/Aug</v>
          </cell>
          <cell r="N9686">
            <v>8</v>
          </cell>
        </row>
        <row r="9687">
          <cell r="A9687" t="str">
            <v>2006/07 W20</v>
          </cell>
          <cell r="B9687" t="str">
            <v>Aberdeen</v>
          </cell>
          <cell r="C9687" t="str">
            <v>Wines</v>
          </cell>
          <cell r="D9687">
            <v>2848.2</v>
          </cell>
          <cell r="E9687">
            <v>1264.26</v>
          </cell>
          <cell r="F9687">
            <v>386</v>
          </cell>
          <cell r="G9687">
            <v>721.19</v>
          </cell>
          <cell r="H9687">
            <v>145.35</v>
          </cell>
          <cell r="I9687">
            <v>105</v>
          </cell>
          <cell r="J9687">
            <v>1014</v>
          </cell>
          <cell r="K9687">
            <v>4081.11</v>
          </cell>
          <cell r="L9687">
            <v>20</v>
          </cell>
          <cell r="M9687" t="str">
            <v>Jul/Aug</v>
          </cell>
          <cell r="N9687">
            <v>9</v>
          </cell>
        </row>
        <row r="9688">
          <cell r="A9688" t="str">
            <v>2006/07 W20</v>
          </cell>
          <cell r="B9688" t="str">
            <v>Aberdeen</v>
          </cell>
          <cell r="C9688" t="str">
            <v>Unclassified Liquor</v>
          </cell>
          <cell r="D9688">
            <v>0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  <cell r="K9688" t="str">
            <v>/0</v>
          </cell>
          <cell r="L9688">
            <v>20</v>
          </cell>
          <cell r="M9688" t="str">
            <v>Jul/Aug</v>
          </cell>
          <cell r="N9688">
            <v>12</v>
          </cell>
        </row>
        <row r="9689">
          <cell r="A9689" t="str">
            <v>2006/07 W20</v>
          </cell>
          <cell r="B9689" t="str">
            <v>Aberdeen</v>
          </cell>
          <cell r="C9689" t="str">
            <v>Value - 2 for £15</v>
          </cell>
          <cell r="D9689">
            <v>1352.26</v>
          </cell>
          <cell r="E9689">
            <v>979.77</v>
          </cell>
          <cell r="F9689">
            <v>165</v>
          </cell>
          <cell r="G9689">
            <v>32.4</v>
          </cell>
          <cell r="H9689">
            <v>4.7699999999999996</v>
          </cell>
          <cell r="I9689">
            <v>2</v>
          </cell>
          <cell r="J9689">
            <v>385</v>
          </cell>
          <cell r="K9689">
            <v>1016.89</v>
          </cell>
          <cell r="L9689">
            <v>20</v>
          </cell>
          <cell r="M9689" t="str">
            <v>Jul/Aug</v>
          </cell>
          <cell r="N9689">
            <v>31</v>
          </cell>
        </row>
        <row r="9690">
          <cell r="A9690" t="str">
            <v>2006/07 W20</v>
          </cell>
          <cell r="B9690" t="str">
            <v>Aberdeen</v>
          </cell>
          <cell r="C9690" t="str">
            <v>Value - 2 for £20 Bombay Saphire</v>
          </cell>
          <cell r="D9690">
            <v>299.75</v>
          </cell>
          <cell r="E9690">
            <v>230.25</v>
          </cell>
          <cell r="F9690">
            <v>25</v>
          </cell>
          <cell r="G9690">
            <v>0</v>
          </cell>
          <cell r="H9690">
            <v>0</v>
          </cell>
          <cell r="I9690">
            <v>0</v>
          </cell>
          <cell r="J9690">
            <v>29</v>
          </cell>
          <cell r="K9690">
            <v>80.62</v>
          </cell>
          <cell r="L9690">
            <v>20</v>
          </cell>
          <cell r="M9690" t="str">
            <v>Jul/Aug</v>
          </cell>
          <cell r="N9690">
            <v>45</v>
          </cell>
        </row>
        <row r="9691">
          <cell r="A9691" t="str">
            <v>2006/07 W20</v>
          </cell>
          <cell r="B9691" t="str">
            <v>Aberdeen</v>
          </cell>
          <cell r="C9691" t="str">
            <v>Value - Baileys 2 for £20</v>
          </cell>
          <cell r="D9691">
            <v>645</v>
          </cell>
          <cell r="E9691">
            <v>386.24</v>
          </cell>
          <cell r="F9691">
            <v>58</v>
          </cell>
          <cell r="G9691">
            <v>33.9</v>
          </cell>
          <cell r="H9691">
            <v>12.58</v>
          </cell>
          <cell r="I9691">
            <v>2</v>
          </cell>
          <cell r="J9691">
            <v>119</v>
          </cell>
          <cell r="K9691">
            <v>573.58000000000004</v>
          </cell>
          <cell r="L9691">
            <v>20</v>
          </cell>
          <cell r="M9691" t="str">
            <v>Jul/Aug</v>
          </cell>
          <cell r="N9691">
            <v>39</v>
          </cell>
        </row>
        <row r="9692">
          <cell r="A9692" t="str">
            <v>2006/07 W20</v>
          </cell>
          <cell r="B9692" t="str">
            <v>Aberdeen</v>
          </cell>
          <cell r="C9692" t="str">
            <v>Value - Baileys Twin @ £20</v>
          </cell>
          <cell r="D9692">
            <v>200</v>
          </cell>
          <cell r="E9692">
            <v>122.01</v>
          </cell>
          <cell r="F9692">
            <v>10</v>
          </cell>
          <cell r="G9692">
            <v>0</v>
          </cell>
          <cell r="H9692">
            <v>0</v>
          </cell>
          <cell r="I9692">
            <v>0</v>
          </cell>
          <cell r="J9692">
            <v>11</v>
          </cell>
          <cell r="K9692">
            <v>106.03</v>
          </cell>
          <cell r="L9692">
            <v>20</v>
          </cell>
          <cell r="M9692" t="str">
            <v>Jul/Aug</v>
          </cell>
          <cell r="N9692">
            <v>51</v>
          </cell>
        </row>
        <row r="9693">
          <cell r="A9693" t="str">
            <v>2006/07 W20</v>
          </cell>
          <cell r="B9693" t="str">
            <v>Aberdeen</v>
          </cell>
          <cell r="C9693" t="str">
            <v>Value - Twins @ £15</v>
          </cell>
          <cell r="D9693">
            <v>0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  <cell r="K9693" t="str">
            <v>/0</v>
          </cell>
          <cell r="L9693">
            <v>20</v>
          </cell>
          <cell r="M9693" t="str">
            <v>Jul/Aug</v>
          </cell>
          <cell r="N9693">
            <v>36</v>
          </cell>
        </row>
        <row r="9694">
          <cell r="A9694" t="str">
            <v>2006/07 W20</v>
          </cell>
          <cell r="B9694" t="str">
            <v>Aberdeen</v>
          </cell>
          <cell r="C9694" t="str">
            <v>Malt - 2 For £45 (6 glenmorangie + 2)</v>
          </cell>
          <cell r="D9694">
            <v>551.79999999999995</v>
          </cell>
          <cell r="E9694">
            <v>301.89999999999998</v>
          </cell>
          <cell r="F9694">
            <v>20</v>
          </cell>
          <cell r="G9694">
            <v>224.92</v>
          </cell>
          <cell r="H9694">
            <v>63.53</v>
          </cell>
          <cell r="I9694">
            <v>8</v>
          </cell>
          <cell r="J9694">
            <v>112</v>
          </cell>
          <cell r="K9694">
            <v>835.07</v>
          </cell>
          <cell r="L9694">
            <v>20</v>
          </cell>
          <cell r="M9694" t="str">
            <v>Jul/Aug</v>
          </cell>
          <cell r="N9694">
            <v>30</v>
          </cell>
        </row>
        <row r="9695">
          <cell r="A9695" t="str">
            <v>2006/07 W20</v>
          </cell>
          <cell r="B9695" t="str">
            <v>Aberdeen</v>
          </cell>
          <cell r="C9695" t="str">
            <v>Malt - Save £5 Glenmorangie Traditional</v>
          </cell>
          <cell r="D9695">
            <v>159.96</v>
          </cell>
          <cell r="E9695">
            <v>79.959999999999994</v>
          </cell>
          <cell r="F9695">
            <v>4</v>
          </cell>
          <cell r="G9695">
            <v>79.98</v>
          </cell>
          <cell r="H9695">
            <v>22.84</v>
          </cell>
          <cell r="I9695">
            <v>2</v>
          </cell>
          <cell r="J9695">
            <v>13</v>
          </cell>
          <cell r="K9695">
            <v>148.59</v>
          </cell>
          <cell r="L9695">
            <v>20</v>
          </cell>
          <cell r="M9695" t="str">
            <v>Jul/Aug</v>
          </cell>
          <cell r="N9695">
            <v>44</v>
          </cell>
        </row>
        <row r="9696">
          <cell r="A9696" t="str">
            <v>2006/07 W20</v>
          </cell>
          <cell r="B9696" t="str">
            <v>Aberdeen</v>
          </cell>
          <cell r="C9696" t="str">
            <v>Cognac - XO @ £45</v>
          </cell>
          <cell r="D9696">
            <v>570</v>
          </cell>
          <cell r="E9696">
            <v>303.69</v>
          </cell>
          <cell r="F9696">
            <v>13</v>
          </cell>
          <cell r="G9696">
            <v>255</v>
          </cell>
          <cell r="H9696">
            <v>93.97</v>
          </cell>
          <cell r="I9696">
            <v>6</v>
          </cell>
          <cell r="J9696">
            <v>60</v>
          </cell>
          <cell r="K9696">
            <v>1155</v>
          </cell>
          <cell r="L9696">
            <v>20</v>
          </cell>
          <cell r="M9696" t="str">
            <v>Jul/Aug</v>
          </cell>
          <cell r="N9696">
            <v>37</v>
          </cell>
        </row>
        <row r="9697">
          <cell r="A9697" t="str">
            <v>2006/07 W20</v>
          </cell>
          <cell r="B9697" t="str">
            <v>Aberdeen</v>
          </cell>
          <cell r="C9697" t="str">
            <v>Cognac - VSOP 2 for £45</v>
          </cell>
          <cell r="D9697">
            <v>350.91</v>
          </cell>
          <cell r="E9697">
            <v>217.6</v>
          </cell>
          <cell r="F9697">
            <v>13</v>
          </cell>
          <cell r="G9697">
            <v>57.98</v>
          </cell>
          <cell r="H9697">
            <v>15.12</v>
          </cell>
          <cell r="I9697">
            <v>2</v>
          </cell>
          <cell r="J9697">
            <v>83</v>
          </cell>
          <cell r="K9697">
            <v>770.94</v>
          </cell>
          <cell r="L9697">
            <v>20</v>
          </cell>
          <cell r="M9697" t="str">
            <v>Jul/Aug</v>
          </cell>
          <cell r="N9697">
            <v>41</v>
          </cell>
        </row>
        <row r="9698">
          <cell r="A9698" t="str">
            <v>2006/07 W20</v>
          </cell>
          <cell r="B9698" t="str">
            <v>Aberdeen</v>
          </cell>
          <cell r="C9698" t="str">
            <v>Cognac - Only £17_99 VS Especiale</v>
          </cell>
          <cell r="D9698">
            <v>118.93</v>
          </cell>
          <cell r="E9698">
            <v>82.18</v>
          </cell>
          <cell r="F9698">
            <v>7</v>
          </cell>
          <cell r="G9698">
            <v>0</v>
          </cell>
          <cell r="H9698">
            <v>0</v>
          </cell>
          <cell r="I9698">
            <v>0</v>
          </cell>
          <cell r="J9698">
            <v>5</v>
          </cell>
          <cell r="K9698">
            <v>26.25</v>
          </cell>
          <cell r="L9698">
            <v>20</v>
          </cell>
          <cell r="M9698" t="str">
            <v>Jul/Aug</v>
          </cell>
          <cell r="N9698">
            <v>42</v>
          </cell>
        </row>
        <row r="9699">
          <cell r="A9699" t="str">
            <v>2006/07 W20</v>
          </cell>
          <cell r="B9699" t="str">
            <v>Aberdeen</v>
          </cell>
          <cell r="C9699" t="str">
            <v>Deluxe - Chivas 2 for £30</v>
          </cell>
          <cell r="D9699">
            <v>119.94</v>
          </cell>
          <cell r="E9699">
            <v>83.34</v>
          </cell>
          <cell r="F9699">
            <v>6</v>
          </cell>
          <cell r="G9699">
            <v>0</v>
          </cell>
          <cell r="H9699">
            <v>0</v>
          </cell>
          <cell r="I9699">
            <v>0</v>
          </cell>
          <cell r="J9699">
            <v>14</v>
          </cell>
          <cell r="K9699">
            <v>85.4</v>
          </cell>
          <cell r="L9699">
            <v>20</v>
          </cell>
          <cell r="M9699" t="str">
            <v>Jul/Aug</v>
          </cell>
          <cell r="N9699">
            <v>49</v>
          </cell>
        </row>
        <row r="9700">
          <cell r="A9700" t="str">
            <v>2006/07 W20</v>
          </cell>
          <cell r="B9700" t="str">
            <v>Aberdeen</v>
          </cell>
          <cell r="C9700" t="str">
            <v>Deluxe - Chivas Twin for £30</v>
          </cell>
          <cell r="D9700">
            <v>0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  <cell r="K9700" t="str">
            <v>/0</v>
          </cell>
          <cell r="L9700">
            <v>20</v>
          </cell>
          <cell r="M9700" t="str">
            <v>Jul/Aug</v>
          </cell>
          <cell r="N9700">
            <v>38</v>
          </cell>
        </row>
        <row r="9701">
          <cell r="A9701" t="str">
            <v>2006/07 W20</v>
          </cell>
          <cell r="B9701" t="str">
            <v>Aberdeen</v>
          </cell>
          <cell r="C9701" t="str">
            <v>Deluxe - Chivas Triple Pack @ £45</v>
          </cell>
          <cell r="D9701">
            <v>0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  <cell r="K9701" t="str">
            <v>/0</v>
          </cell>
          <cell r="L9701">
            <v>20</v>
          </cell>
          <cell r="M9701" t="str">
            <v>Jul/Aug</v>
          </cell>
          <cell r="N9701">
            <v>54</v>
          </cell>
        </row>
        <row r="9702">
          <cell r="A9702" t="str">
            <v>2006/07 W20</v>
          </cell>
          <cell r="B9702" t="str">
            <v>Aberdeen</v>
          </cell>
          <cell r="C9702" t="str">
            <v>Deluxe - Chivas Save £5 18yo</v>
          </cell>
          <cell r="D9702">
            <v>0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  <cell r="K9702" t="str">
            <v>/0</v>
          </cell>
          <cell r="L9702">
            <v>20</v>
          </cell>
          <cell r="M9702" t="str">
            <v>Jul/Aug</v>
          </cell>
          <cell r="N9702">
            <v>50</v>
          </cell>
        </row>
        <row r="9703">
          <cell r="A9703" t="str">
            <v>2006/07 W20</v>
          </cell>
          <cell r="B9703" t="str">
            <v>Aberdeen</v>
          </cell>
          <cell r="C9703" t="str">
            <v>Deluxe - Chivas Royal Salute get Chivas 18yo</v>
          </cell>
          <cell r="D9703">
            <v>0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  <cell r="K9703" t="str">
            <v>/0</v>
          </cell>
          <cell r="L9703">
            <v>20</v>
          </cell>
          <cell r="M9703" t="str">
            <v>Jul/Aug</v>
          </cell>
          <cell r="N9703">
            <v>57</v>
          </cell>
        </row>
        <row r="9704">
          <cell r="A9704" t="str">
            <v>2006/07 W20</v>
          </cell>
          <cell r="B9704" t="str">
            <v>Aberdeen</v>
          </cell>
          <cell r="C9704" t="str">
            <v>Deluxe - Dewars 2 for £30 ATA</v>
          </cell>
          <cell r="D9704">
            <v>199.99</v>
          </cell>
          <cell r="E9704">
            <v>41.81</v>
          </cell>
          <cell r="F9704">
            <v>13</v>
          </cell>
          <cell r="G9704">
            <v>169.99</v>
          </cell>
          <cell r="H9704">
            <v>17.649999999999999</v>
          </cell>
          <cell r="I9704">
            <v>11</v>
          </cell>
          <cell r="J9704">
            <v>70</v>
          </cell>
          <cell r="K9704">
            <v>370.35</v>
          </cell>
          <cell r="L9704">
            <v>20</v>
          </cell>
          <cell r="M9704" t="str">
            <v>Jul/Aug</v>
          </cell>
          <cell r="N9704">
            <v>40</v>
          </cell>
        </row>
        <row r="9705">
          <cell r="A9705" t="str">
            <v>2006/07 W20</v>
          </cell>
          <cell r="B9705" t="str">
            <v>Aberdeen</v>
          </cell>
          <cell r="C9705" t="str">
            <v>Deluxe - JW Blue get a free 20cl Gold (Sept Only)</v>
          </cell>
          <cell r="D9705">
            <v>152.56</v>
          </cell>
          <cell r="E9705">
            <v>49.36</v>
          </cell>
          <cell r="F9705">
            <v>2</v>
          </cell>
          <cell r="G9705">
            <v>152.56</v>
          </cell>
          <cell r="H9705">
            <v>49.36</v>
          </cell>
          <cell r="I9705">
            <v>2</v>
          </cell>
          <cell r="J9705">
            <v>4</v>
          </cell>
          <cell r="K9705">
            <v>127.32</v>
          </cell>
          <cell r="L9705">
            <v>20</v>
          </cell>
          <cell r="M9705" t="str">
            <v>Jul/Aug</v>
          </cell>
          <cell r="N9705">
            <v>46</v>
          </cell>
        </row>
        <row r="9706">
          <cell r="A9706" t="str">
            <v>2006/07 W20</v>
          </cell>
          <cell r="B9706" t="str">
            <v>Aberdeen</v>
          </cell>
          <cell r="C9706" t="str">
            <v>Deluxe - Free 20cl bottle (linked to JW Blue) (Sept Only)</v>
          </cell>
          <cell r="D9706">
            <v>43.17</v>
          </cell>
          <cell r="E9706">
            <v>22.01</v>
          </cell>
          <cell r="F9706">
            <v>3</v>
          </cell>
          <cell r="G9706">
            <v>43.17</v>
          </cell>
          <cell r="H9706">
            <v>22.01</v>
          </cell>
          <cell r="I9706">
            <v>3</v>
          </cell>
          <cell r="J9706">
            <v>33</v>
          </cell>
          <cell r="K9706">
            <v>197.67</v>
          </cell>
          <cell r="L9706">
            <v>20</v>
          </cell>
          <cell r="M9706" t="str">
            <v>Jul/Aug</v>
          </cell>
          <cell r="N9706">
            <v>47</v>
          </cell>
        </row>
        <row r="9707">
          <cell r="A9707" t="str">
            <v>2006/07 W20</v>
          </cell>
          <cell r="B9707" t="str">
            <v>Aberdeen</v>
          </cell>
          <cell r="C9707" t="str">
            <v>Champagne - Piper Florens Louis 2 for £30</v>
          </cell>
          <cell r="D9707">
            <v>0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18</v>
          </cell>
          <cell r="K9707" t="str">
            <v>/0</v>
          </cell>
          <cell r="L9707">
            <v>20</v>
          </cell>
          <cell r="M9707" t="str">
            <v>Jul/Aug</v>
          </cell>
          <cell r="N9707">
            <v>53</v>
          </cell>
        </row>
        <row r="9708">
          <cell r="A9708" t="str">
            <v>2006/07 W20</v>
          </cell>
          <cell r="B9708" t="str">
            <v>Aberdeen</v>
          </cell>
          <cell r="C9708" t="str">
            <v>Champagne - Piper Florens Louis Twin for £30</v>
          </cell>
          <cell r="D9708">
            <v>35</v>
          </cell>
          <cell r="E9708">
            <v>17.2</v>
          </cell>
          <cell r="F9708">
            <v>1</v>
          </cell>
          <cell r="G9708">
            <v>0</v>
          </cell>
          <cell r="H9708">
            <v>0</v>
          </cell>
          <cell r="I9708">
            <v>0</v>
          </cell>
          <cell r="J9708">
            <v>15</v>
          </cell>
          <cell r="K9708">
            <v>267</v>
          </cell>
          <cell r="L9708">
            <v>20</v>
          </cell>
          <cell r="M9708" t="str">
            <v>Jul/Aug</v>
          </cell>
          <cell r="N9708">
            <v>33</v>
          </cell>
        </row>
        <row r="9709">
          <cell r="A9709" t="str">
            <v>2006/07 W20</v>
          </cell>
          <cell r="B9709" t="str">
            <v>Aberdeen</v>
          </cell>
          <cell r="C9709" t="str">
            <v>Champagne - Charles Heidseick 2 for £35</v>
          </cell>
          <cell r="D9709">
            <v>0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8</v>
          </cell>
          <cell r="K9709" t="str">
            <v>/0</v>
          </cell>
          <cell r="L9709">
            <v>20</v>
          </cell>
          <cell r="M9709" t="str">
            <v>Jul/Aug</v>
          </cell>
          <cell r="N9709">
            <v>55</v>
          </cell>
        </row>
        <row r="9710">
          <cell r="A9710" t="str">
            <v>2006/07 W20</v>
          </cell>
          <cell r="B9710" t="str">
            <v>Aberdeen</v>
          </cell>
          <cell r="C9710" t="str">
            <v>Champagne - Canard Twin for £25</v>
          </cell>
          <cell r="D9710">
            <v>175</v>
          </cell>
          <cell r="E9710">
            <v>44.78</v>
          </cell>
          <cell r="F9710">
            <v>7</v>
          </cell>
          <cell r="G9710">
            <v>150</v>
          </cell>
          <cell r="H9710">
            <v>33.78</v>
          </cell>
          <cell r="I9710">
            <v>6</v>
          </cell>
          <cell r="J9710">
            <v>6</v>
          </cell>
          <cell r="K9710">
            <v>96</v>
          </cell>
          <cell r="L9710">
            <v>20</v>
          </cell>
          <cell r="M9710" t="str">
            <v>Jul/Aug</v>
          </cell>
          <cell r="N9710">
            <v>52</v>
          </cell>
        </row>
        <row r="9711">
          <cell r="A9711" t="str">
            <v>2006/07 W20</v>
          </cell>
          <cell r="B9711" t="str">
            <v>Aberdeen</v>
          </cell>
          <cell r="C9711" t="str">
            <v>Wine - Beringer 3 for £15</v>
          </cell>
          <cell r="D9711">
            <v>0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24</v>
          </cell>
          <cell r="K9711" t="str">
            <v>/0</v>
          </cell>
          <cell r="L9711">
            <v>20</v>
          </cell>
          <cell r="M9711" t="str">
            <v>Jul/Aug</v>
          </cell>
          <cell r="N9711">
            <v>43</v>
          </cell>
        </row>
        <row r="9712">
          <cell r="A9712" t="str">
            <v>2006/07 W20</v>
          </cell>
          <cell r="B9712" t="str">
            <v>Aberdeen</v>
          </cell>
          <cell r="C9712" t="str">
            <v>Wine - Rosemount BOGOF</v>
          </cell>
          <cell r="D9712">
            <v>167.88</v>
          </cell>
          <cell r="E9712">
            <v>71.239999999999995</v>
          </cell>
          <cell r="F9712">
            <v>24</v>
          </cell>
          <cell r="G9712">
            <v>55.96</v>
          </cell>
          <cell r="H9712">
            <v>18.2</v>
          </cell>
          <cell r="I9712">
            <v>8</v>
          </cell>
          <cell r="J9712">
            <v>29</v>
          </cell>
          <cell r="K9712">
            <v>212.86</v>
          </cell>
          <cell r="L9712">
            <v>20</v>
          </cell>
          <cell r="M9712" t="str">
            <v>Jul/Aug</v>
          </cell>
          <cell r="N9712">
            <v>56</v>
          </cell>
        </row>
        <row r="9713">
          <cell r="A9713" t="str">
            <v>2006/07 W20</v>
          </cell>
          <cell r="B9713" t="str">
            <v>Aberdeen</v>
          </cell>
          <cell r="C9713" t="str">
            <v>WOW - 2 for £45 Malt</v>
          </cell>
          <cell r="D9713">
            <v>473.83</v>
          </cell>
          <cell r="E9713">
            <v>215</v>
          </cell>
          <cell r="F9713">
            <v>17</v>
          </cell>
          <cell r="G9713">
            <v>275.89999999999998</v>
          </cell>
          <cell r="H9713">
            <v>71.040000000000006</v>
          </cell>
          <cell r="I9713">
            <v>10</v>
          </cell>
          <cell r="J9713">
            <v>94</v>
          </cell>
          <cell r="K9713">
            <v>713.07</v>
          </cell>
          <cell r="L9713">
            <v>20</v>
          </cell>
          <cell r="M9713" t="str">
            <v>Jul/Aug</v>
          </cell>
          <cell r="N9713">
            <v>34</v>
          </cell>
        </row>
        <row r="9714">
          <cell r="A9714" t="str">
            <v>2006/07 W20</v>
          </cell>
          <cell r="B9714" t="str">
            <v>Aberdeen</v>
          </cell>
          <cell r="C9714" t="str">
            <v>WOW - Connemara 2 for £30</v>
          </cell>
          <cell r="D9714">
            <v>0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  <cell r="K9714" t="str">
            <v>/0</v>
          </cell>
          <cell r="L9714">
            <v>20</v>
          </cell>
          <cell r="M9714" t="str">
            <v>Jul/Aug</v>
          </cell>
          <cell r="N9714">
            <v>60</v>
          </cell>
        </row>
        <row r="9715">
          <cell r="A9715" t="str">
            <v>2006/07 W20</v>
          </cell>
          <cell r="B9715" t="str">
            <v>Aberdeen</v>
          </cell>
          <cell r="C9715" t="str">
            <v>Others - 2 for £25 (glayva, disaronno)</v>
          </cell>
          <cell r="D9715">
            <v>109.93</v>
          </cell>
          <cell r="E9715">
            <v>25.38</v>
          </cell>
          <cell r="F9715">
            <v>7</v>
          </cell>
          <cell r="G9715">
            <v>109.93</v>
          </cell>
          <cell r="H9715">
            <v>25.38</v>
          </cell>
          <cell r="I9715">
            <v>7</v>
          </cell>
          <cell r="J9715">
            <v>20</v>
          </cell>
          <cell r="K9715">
            <v>69.77</v>
          </cell>
          <cell r="L9715">
            <v>20</v>
          </cell>
          <cell r="M9715" t="str">
            <v>Jul/Aug</v>
          </cell>
          <cell r="N9715">
            <v>48</v>
          </cell>
        </row>
        <row r="9716">
          <cell r="A9716" t="str">
            <v>2006/07 W20</v>
          </cell>
          <cell r="B9716" t="str">
            <v>Aberdeen</v>
          </cell>
          <cell r="C9716" t="str">
            <v>Others - Pimms 2 for £15 (70cl)</v>
          </cell>
          <cell r="D9716">
            <v>195</v>
          </cell>
          <cell r="E9716">
            <v>21.57</v>
          </cell>
          <cell r="F9716">
            <v>26</v>
          </cell>
          <cell r="G9716">
            <v>195</v>
          </cell>
          <cell r="H9716">
            <v>21.57</v>
          </cell>
          <cell r="I9716">
            <v>26</v>
          </cell>
          <cell r="J9716">
            <v>78</v>
          </cell>
          <cell r="K9716">
            <v>345.9</v>
          </cell>
          <cell r="L9716">
            <v>20</v>
          </cell>
          <cell r="M9716" t="str">
            <v>Jul/Aug</v>
          </cell>
          <cell r="N9716">
            <v>35</v>
          </cell>
        </row>
        <row r="9717">
          <cell r="A9717" t="str">
            <v>2006/07 W20</v>
          </cell>
          <cell r="B9717" t="str">
            <v>Aberdeen</v>
          </cell>
          <cell r="C9717" t="str">
            <v>Other - 2 for £30 Sauza</v>
          </cell>
          <cell r="D9717">
            <v>48.99</v>
          </cell>
          <cell r="E9717">
            <v>11.3</v>
          </cell>
          <cell r="F9717">
            <v>3</v>
          </cell>
          <cell r="G9717">
            <v>48.99</v>
          </cell>
          <cell r="H9717">
            <v>11.3</v>
          </cell>
          <cell r="I9717">
            <v>3</v>
          </cell>
          <cell r="J9717">
            <v>17</v>
          </cell>
          <cell r="K9717">
            <v>75.650000000000006</v>
          </cell>
          <cell r="L9717">
            <v>20</v>
          </cell>
          <cell r="M9717" t="str">
            <v>Jul/Aug</v>
          </cell>
          <cell r="N9717">
            <v>58</v>
          </cell>
        </row>
        <row r="9718">
          <cell r="A9718" t="str">
            <v>2006/07 W20</v>
          </cell>
          <cell r="B9718" t="str">
            <v>Aberdeen</v>
          </cell>
          <cell r="C9718" t="str">
            <v>Others - 2 for £20 ATA (70cl)</v>
          </cell>
          <cell r="D9718">
            <v>1203.58</v>
          </cell>
          <cell r="E9718">
            <v>211.67</v>
          </cell>
          <cell r="F9718">
            <v>118</v>
          </cell>
          <cell r="G9718">
            <v>1181.5999999999999</v>
          </cell>
          <cell r="H9718">
            <v>196.95</v>
          </cell>
          <cell r="I9718">
            <v>116</v>
          </cell>
          <cell r="J9718">
            <v>128</v>
          </cell>
          <cell r="K9718">
            <v>461.72</v>
          </cell>
          <cell r="L9718">
            <v>20</v>
          </cell>
          <cell r="M9718" t="str">
            <v>Jul/Aug</v>
          </cell>
          <cell r="N9718">
            <v>32</v>
          </cell>
        </row>
        <row r="9719">
          <cell r="A9719" t="str">
            <v>2006/07 W20</v>
          </cell>
          <cell r="B9719" t="str">
            <v>Aberdeen</v>
          </cell>
          <cell r="C9719" t="str">
            <v>Others - 2 for £15 Fortified</v>
          </cell>
          <cell r="D9719">
            <v>0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  <cell r="K9719" t="str">
            <v>/0</v>
          </cell>
          <cell r="L9719">
            <v>20</v>
          </cell>
          <cell r="M9719" t="str">
            <v>Jul/Aug</v>
          </cell>
          <cell r="N9719">
            <v>59</v>
          </cell>
        </row>
        <row r="9720">
          <cell r="A9720" t="str">
            <v>2006/07 W20</v>
          </cell>
          <cell r="B9720" t="str">
            <v>Edinburgh</v>
          </cell>
          <cell r="C9720" t="str">
            <v>Liquor</v>
          </cell>
          <cell r="D9720">
            <v>71392.87</v>
          </cell>
          <cell r="E9720">
            <v>20330.77</v>
          </cell>
          <cell r="F9720">
            <v>3623</v>
          </cell>
          <cell r="G9720">
            <v>64754.400000000001</v>
          </cell>
          <cell r="H9720">
            <v>15619.53</v>
          </cell>
          <cell r="I9720">
            <v>3193</v>
          </cell>
          <cell r="J9720">
            <v>10550</v>
          </cell>
          <cell r="K9720">
            <v>75509.429999999993</v>
          </cell>
          <cell r="L9720">
            <v>20</v>
          </cell>
          <cell r="M9720" t="str">
            <v>Jul/Aug</v>
          </cell>
          <cell r="N9720">
            <v>1</v>
          </cell>
        </row>
        <row r="9721">
          <cell r="A9721" t="str">
            <v>2006/07 W20</v>
          </cell>
          <cell r="B9721" t="str">
            <v>Edinburgh</v>
          </cell>
          <cell r="C9721" t="str">
            <v>Tobacco</v>
          </cell>
          <cell r="D9721">
            <v>5835.19</v>
          </cell>
          <cell r="E9721">
            <v>4092.77</v>
          </cell>
          <cell r="F9721">
            <v>200</v>
          </cell>
          <cell r="G9721">
            <v>559.5</v>
          </cell>
          <cell r="H9721">
            <v>122.12</v>
          </cell>
          <cell r="I9721">
            <v>23</v>
          </cell>
          <cell r="J9721">
            <v>2059</v>
          </cell>
          <cell r="K9721">
            <v>15589</v>
          </cell>
          <cell r="L9721">
            <v>20</v>
          </cell>
          <cell r="M9721" t="str">
            <v>Jul/Aug</v>
          </cell>
          <cell r="N9721">
            <v>2</v>
          </cell>
        </row>
        <row r="9722">
          <cell r="A9722" t="str">
            <v>2006/07 W20</v>
          </cell>
          <cell r="B9722" t="str">
            <v>Edinburgh</v>
          </cell>
          <cell r="C9722" t="str">
            <v>Perfumery</v>
          </cell>
          <cell r="D9722">
            <v>139458.12</v>
          </cell>
          <cell r="E9722">
            <v>71317.490000000005</v>
          </cell>
          <cell r="F9722">
            <v>6183</v>
          </cell>
          <cell r="G9722">
            <v>132430.74</v>
          </cell>
          <cell r="H9722">
            <v>66702.34</v>
          </cell>
          <cell r="I9722">
            <v>5892</v>
          </cell>
          <cell r="J9722">
            <v>29231</v>
          </cell>
          <cell r="K9722">
            <v>237565.63</v>
          </cell>
          <cell r="L9722">
            <v>20</v>
          </cell>
          <cell r="M9722" t="str">
            <v>Jul/Aug</v>
          </cell>
          <cell r="N9722">
            <v>3</v>
          </cell>
        </row>
        <row r="9723">
          <cell r="A9723" t="str">
            <v>2006/07 W20</v>
          </cell>
          <cell r="B9723" t="str">
            <v>Edinburgh</v>
          </cell>
          <cell r="C9723" t="str">
            <v>Food</v>
          </cell>
          <cell r="D9723">
            <v>25307.1</v>
          </cell>
          <cell r="E9723">
            <v>11366.11</v>
          </cell>
          <cell r="F9723">
            <v>6729</v>
          </cell>
          <cell r="G9723">
            <v>22932.45</v>
          </cell>
          <cell r="H9723">
            <v>10086.23</v>
          </cell>
          <cell r="I9723">
            <v>6103</v>
          </cell>
          <cell r="J9723">
            <v>7883</v>
          </cell>
          <cell r="K9723">
            <v>14773.45</v>
          </cell>
          <cell r="L9723">
            <v>20</v>
          </cell>
          <cell r="M9723" t="str">
            <v>Jul/Aug</v>
          </cell>
          <cell r="N9723">
            <v>4</v>
          </cell>
        </row>
        <row r="9724">
          <cell r="A9724" t="str">
            <v>2006/07 W20</v>
          </cell>
          <cell r="B9724" t="str">
            <v>Edinburgh</v>
          </cell>
          <cell r="C9724" t="str">
            <v>Tax Free</v>
          </cell>
          <cell r="D9724">
            <v>38216.230000000003</v>
          </cell>
          <cell r="E9724">
            <v>17419.32</v>
          </cell>
          <cell r="F9724">
            <v>2760</v>
          </cell>
          <cell r="G9724">
            <v>34807.269999999997</v>
          </cell>
          <cell r="H9724">
            <v>15366.97</v>
          </cell>
          <cell r="I9724">
            <v>2432</v>
          </cell>
          <cell r="J9724">
            <v>11998</v>
          </cell>
          <cell r="K9724">
            <v>68085.039999999994</v>
          </cell>
          <cell r="L9724">
            <v>20</v>
          </cell>
          <cell r="M9724" t="str">
            <v>Jul/Aug</v>
          </cell>
          <cell r="N9724">
            <v>5</v>
          </cell>
        </row>
        <row r="9725">
          <cell r="A9725" t="str">
            <v>2006/07 W20</v>
          </cell>
          <cell r="B9725" t="str">
            <v>Edinburgh</v>
          </cell>
          <cell r="C9725" t="str">
            <v>Unclassified Products</v>
          </cell>
          <cell r="D9725">
            <v>0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0</v>
          </cell>
          <cell r="J9725">
            <v>-3</v>
          </cell>
          <cell r="K9725" t="str">
            <v>/0</v>
          </cell>
          <cell r="L9725">
            <v>20</v>
          </cell>
          <cell r="M9725" t="str">
            <v>Jul/Aug</v>
          </cell>
          <cell r="N9725">
            <v>6</v>
          </cell>
        </row>
        <row r="9726">
          <cell r="A9726" t="str">
            <v>2006/07 W20</v>
          </cell>
          <cell r="B9726" t="str">
            <v>Edinburgh</v>
          </cell>
          <cell r="C9726" t="str">
            <v>Spirits</v>
          </cell>
          <cell r="D9726">
            <v>60833.56</v>
          </cell>
          <cell r="E9726">
            <v>17820.599999999999</v>
          </cell>
          <cell r="F9726">
            <v>3023</v>
          </cell>
          <cell r="G9726">
            <v>54458.71</v>
          </cell>
          <cell r="H9726">
            <v>13246.32</v>
          </cell>
          <cell r="I9726">
            <v>2617</v>
          </cell>
          <cell r="J9726">
            <v>8136</v>
          </cell>
          <cell r="K9726">
            <v>54348.88</v>
          </cell>
          <cell r="L9726">
            <v>20</v>
          </cell>
          <cell r="M9726" t="str">
            <v>Jul/Aug</v>
          </cell>
          <cell r="N9726">
            <v>7</v>
          </cell>
        </row>
        <row r="9727">
          <cell r="A9727" t="str">
            <v>2006/07 W20</v>
          </cell>
          <cell r="B9727" t="str">
            <v>Edinburgh</v>
          </cell>
          <cell r="C9727" t="str">
            <v>Fortified Wines</v>
          </cell>
          <cell r="D9727">
            <v>338.32</v>
          </cell>
          <cell r="E9727">
            <v>84.64</v>
          </cell>
          <cell r="F9727">
            <v>44</v>
          </cell>
          <cell r="G9727">
            <v>292.02999999999997</v>
          </cell>
          <cell r="H9727">
            <v>54.69</v>
          </cell>
          <cell r="I9727">
            <v>37</v>
          </cell>
          <cell r="J9727">
            <v>238</v>
          </cell>
          <cell r="K9727">
            <v>676.3</v>
          </cell>
          <cell r="L9727">
            <v>20</v>
          </cell>
          <cell r="M9727" t="str">
            <v>Jul/Aug</v>
          </cell>
          <cell r="N9727">
            <v>10</v>
          </cell>
        </row>
        <row r="9728">
          <cell r="A9728" t="str">
            <v>2006/07 W20</v>
          </cell>
          <cell r="B9728" t="str">
            <v>Edinburgh</v>
          </cell>
          <cell r="C9728" t="str">
            <v>Others</v>
          </cell>
          <cell r="D9728">
            <v>0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0</v>
          </cell>
          <cell r="K9728" t="str">
            <v>/0</v>
          </cell>
          <cell r="L9728">
            <v>20</v>
          </cell>
          <cell r="M9728" t="str">
            <v>Jul/Aug</v>
          </cell>
          <cell r="N9728">
            <v>11</v>
          </cell>
        </row>
        <row r="9729">
          <cell r="A9729" t="str">
            <v>2006/07 W20</v>
          </cell>
          <cell r="B9729" t="str">
            <v>Edinburgh</v>
          </cell>
          <cell r="C9729" t="str">
            <v>Champagne</v>
          </cell>
          <cell r="D9729">
            <v>8059.56</v>
          </cell>
          <cell r="E9729">
            <v>1966.38</v>
          </cell>
          <cell r="F9729">
            <v>256</v>
          </cell>
          <cell r="G9729">
            <v>7939.62</v>
          </cell>
          <cell r="H9729">
            <v>1909.28</v>
          </cell>
          <cell r="I9729">
            <v>252</v>
          </cell>
          <cell r="J9729">
            <v>1082</v>
          </cell>
          <cell r="K9729">
            <v>18728.32</v>
          </cell>
          <cell r="L9729">
            <v>20</v>
          </cell>
          <cell r="M9729" t="str">
            <v>Jul/Aug</v>
          </cell>
          <cell r="N9729">
            <v>8</v>
          </cell>
        </row>
        <row r="9730">
          <cell r="A9730" t="str">
            <v>2006/07 W20</v>
          </cell>
          <cell r="B9730" t="str">
            <v>Edinburgh</v>
          </cell>
          <cell r="C9730" t="str">
            <v>Wines</v>
          </cell>
          <cell r="D9730">
            <v>2161.4299999999998</v>
          </cell>
          <cell r="E9730">
            <v>459.15</v>
          </cell>
          <cell r="F9730">
            <v>300</v>
          </cell>
          <cell r="G9730">
            <v>2064.04</v>
          </cell>
          <cell r="H9730">
            <v>409.24</v>
          </cell>
          <cell r="I9730">
            <v>287</v>
          </cell>
          <cell r="J9730">
            <v>1094</v>
          </cell>
          <cell r="K9730">
            <v>4306.53</v>
          </cell>
          <cell r="L9730">
            <v>20</v>
          </cell>
          <cell r="M9730" t="str">
            <v>Jul/Aug</v>
          </cell>
          <cell r="N9730">
            <v>9</v>
          </cell>
        </row>
        <row r="9731">
          <cell r="A9731" t="str">
            <v>2006/07 W20</v>
          </cell>
          <cell r="B9731" t="str">
            <v>Edinburgh</v>
          </cell>
          <cell r="C9731" t="str">
            <v>Unclassified Liquor</v>
          </cell>
          <cell r="D9731">
            <v>0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0</v>
          </cell>
          <cell r="J9731">
            <v>0</v>
          </cell>
          <cell r="K9731" t="str">
            <v>/0</v>
          </cell>
          <cell r="L9731">
            <v>20</v>
          </cell>
          <cell r="M9731" t="str">
            <v>Jul/Aug</v>
          </cell>
          <cell r="N9731">
            <v>12</v>
          </cell>
        </row>
        <row r="9732">
          <cell r="A9732" t="str">
            <v>2006/07 W20</v>
          </cell>
          <cell r="B9732" t="str">
            <v>Edinburgh</v>
          </cell>
          <cell r="C9732" t="str">
            <v>Value - 2 for £15</v>
          </cell>
          <cell r="D9732">
            <v>792.16</v>
          </cell>
          <cell r="E9732">
            <v>579.91999999999996</v>
          </cell>
          <cell r="F9732">
            <v>100</v>
          </cell>
          <cell r="G9732">
            <v>22.1</v>
          </cell>
          <cell r="H9732">
            <v>9.44</v>
          </cell>
          <cell r="I9732">
            <v>1</v>
          </cell>
          <cell r="J9732">
            <v>585</v>
          </cell>
          <cell r="K9732">
            <v>1562.94</v>
          </cell>
          <cell r="L9732">
            <v>20</v>
          </cell>
          <cell r="M9732" t="str">
            <v>Jul/Aug</v>
          </cell>
          <cell r="N9732">
            <v>31</v>
          </cell>
        </row>
        <row r="9733">
          <cell r="A9733" t="str">
            <v>2006/07 W20</v>
          </cell>
          <cell r="B9733" t="str">
            <v>Edinburgh</v>
          </cell>
          <cell r="C9733" t="str">
            <v>Value - 2 for £20 Bombay Saphire</v>
          </cell>
          <cell r="D9733">
            <v>11.99</v>
          </cell>
          <cell r="E9733">
            <v>9.2100000000000009</v>
          </cell>
          <cell r="F9733">
            <v>1</v>
          </cell>
          <cell r="G9733">
            <v>0</v>
          </cell>
          <cell r="H9733">
            <v>0</v>
          </cell>
          <cell r="I9733">
            <v>0</v>
          </cell>
          <cell r="J9733">
            <v>22</v>
          </cell>
          <cell r="K9733">
            <v>61.16</v>
          </cell>
          <cell r="L9733">
            <v>20</v>
          </cell>
          <cell r="M9733" t="str">
            <v>Jul/Aug</v>
          </cell>
          <cell r="N9733">
            <v>45</v>
          </cell>
        </row>
        <row r="9734">
          <cell r="A9734" t="str">
            <v>2006/07 W20</v>
          </cell>
          <cell r="B9734" t="str">
            <v>Edinburgh</v>
          </cell>
          <cell r="C9734" t="str">
            <v>Value - Baileys 2 for £20</v>
          </cell>
          <cell r="D9734">
            <v>127.6</v>
          </cell>
          <cell r="E9734">
            <v>78.72</v>
          </cell>
          <cell r="F9734">
            <v>12</v>
          </cell>
          <cell r="G9734">
            <v>0</v>
          </cell>
          <cell r="H9734">
            <v>0</v>
          </cell>
          <cell r="I9734">
            <v>0</v>
          </cell>
          <cell r="J9734">
            <v>127</v>
          </cell>
          <cell r="K9734">
            <v>612.14</v>
          </cell>
          <cell r="L9734">
            <v>20</v>
          </cell>
          <cell r="M9734" t="str">
            <v>Jul/Aug</v>
          </cell>
          <cell r="N9734">
            <v>39</v>
          </cell>
        </row>
        <row r="9735">
          <cell r="A9735" t="str">
            <v>2006/07 W20</v>
          </cell>
          <cell r="B9735" t="str">
            <v>Edinburgh</v>
          </cell>
          <cell r="C9735" t="str">
            <v>Value - Baileys Twin @ £20</v>
          </cell>
          <cell r="D9735">
            <v>0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  <cell r="K9735" t="str">
            <v>/0</v>
          </cell>
          <cell r="L9735">
            <v>20</v>
          </cell>
          <cell r="M9735" t="str">
            <v>Jul/Aug</v>
          </cell>
          <cell r="N9735">
            <v>51</v>
          </cell>
        </row>
        <row r="9736">
          <cell r="A9736" t="str">
            <v>2006/07 W20</v>
          </cell>
          <cell r="B9736" t="str">
            <v>Edinburgh</v>
          </cell>
          <cell r="C9736" t="str">
            <v>Value - Twins @ £15</v>
          </cell>
          <cell r="D9736">
            <v>60</v>
          </cell>
          <cell r="E9736">
            <v>47.93</v>
          </cell>
          <cell r="F9736">
            <v>4</v>
          </cell>
          <cell r="G9736">
            <v>0</v>
          </cell>
          <cell r="H9736">
            <v>0</v>
          </cell>
          <cell r="I9736">
            <v>0</v>
          </cell>
          <cell r="J9736">
            <v>59</v>
          </cell>
          <cell r="K9736">
            <v>282.76</v>
          </cell>
          <cell r="L9736">
            <v>20</v>
          </cell>
          <cell r="M9736" t="str">
            <v>Jul/Aug</v>
          </cell>
          <cell r="N9736">
            <v>36</v>
          </cell>
        </row>
        <row r="9737">
          <cell r="A9737" t="str">
            <v>2006/07 W20</v>
          </cell>
          <cell r="B9737" t="str">
            <v>Edinburgh</v>
          </cell>
          <cell r="C9737" t="str">
            <v>Malt - 2 For £45 (6 glenmorangie + 2)</v>
          </cell>
          <cell r="D9737">
            <v>5205.5</v>
          </cell>
          <cell r="E9737">
            <v>1513.65</v>
          </cell>
          <cell r="F9737">
            <v>199</v>
          </cell>
          <cell r="G9737">
            <v>4598.46</v>
          </cell>
          <cell r="H9737">
            <v>1064.24</v>
          </cell>
          <cell r="I9737">
            <v>176</v>
          </cell>
          <cell r="J9737">
            <v>511</v>
          </cell>
          <cell r="K9737">
            <v>4033.13</v>
          </cell>
          <cell r="L9737">
            <v>20</v>
          </cell>
          <cell r="M9737" t="str">
            <v>Jul/Aug</v>
          </cell>
          <cell r="N9737">
            <v>30</v>
          </cell>
        </row>
        <row r="9738">
          <cell r="A9738" t="str">
            <v>2006/07 W20</v>
          </cell>
          <cell r="B9738" t="str">
            <v>Edinburgh</v>
          </cell>
          <cell r="C9738" t="str">
            <v>Malt - Save £5 Glenmorangie Traditional</v>
          </cell>
          <cell r="D9738">
            <v>959.76</v>
          </cell>
          <cell r="E9738">
            <v>285.99</v>
          </cell>
          <cell r="F9738">
            <v>24</v>
          </cell>
          <cell r="G9738">
            <v>879.78</v>
          </cell>
          <cell r="H9738">
            <v>228.87</v>
          </cell>
          <cell r="I9738">
            <v>22</v>
          </cell>
          <cell r="J9738">
            <v>70</v>
          </cell>
          <cell r="K9738">
            <v>800.13</v>
          </cell>
          <cell r="L9738">
            <v>20</v>
          </cell>
          <cell r="M9738" t="str">
            <v>Jul/Aug</v>
          </cell>
          <cell r="N9738">
            <v>44</v>
          </cell>
        </row>
        <row r="9739">
          <cell r="A9739" t="str">
            <v>2006/07 W20</v>
          </cell>
          <cell r="B9739" t="str">
            <v>Edinburgh</v>
          </cell>
          <cell r="C9739" t="str">
            <v>Cognac - XO @ £45</v>
          </cell>
          <cell r="D9739">
            <v>405</v>
          </cell>
          <cell r="E9739">
            <v>160.11000000000001</v>
          </cell>
          <cell r="F9739">
            <v>9</v>
          </cell>
          <cell r="G9739">
            <v>405</v>
          </cell>
          <cell r="H9739">
            <v>160.11000000000001</v>
          </cell>
          <cell r="I9739">
            <v>9</v>
          </cell>
          <cell r="J9739">
            <v>47</v>
          </cell>
          <cell r="K9739">
            <v>904.75</v>
          </cell>
          <cell r="L9739">
            <v>20</v>
          </cell>
          <cell r="M9739" t="str">
            <v>Jul/Aug</v>
          </cell>
          <cell r="N9739">
            <v>37</v>
          </cell>
        </row>
        <row r="9740">
          <cell r="A9740" t="str">
            <v>2006/07 W20</v>
          </cell>
          <cell r="B9740" t="str">
            <v>Edinburgh</v>
          </cell>
          <cell r="C9740" t="str">
            <v>Cognac - VSOP 2 for £45</v>
          </cell>
          <cell r="D9740">
            <v>523.99</v>
          </cell>
          <cell r="E9740">
            <v>117.01</v>
          </cell>
          <cell r="F9740">
            <v>23</v>
          </cell>
          <cell r="G9740">
            <v>523.99</v>
          </cell>
          <cell r="H9740">
            <v>117.01</v>
          </cell>
          <cell r="I9740">
            <v>23</v>
          </cell>
          <cell r="J9740">
            <v>42</v>
          </cell>
          <cell r="K9740">
            <v>389.98</v>
          </cell>
          <cell r="L9740">
            <v>20</v>
          </cell>
          <cell r="M9740" t="str">
            <v>Jul/Aug</v>
          </cell>
          <cell r="N9740">
            <v>41</v>
          </cell>
        </row>
        <row r="9741">
          <cell r="A9741" t="str">
            <v>2006/07 W20</v>
          </cell>
          <cell r="B9741" t="str">
            <v>Edinburgh</v>
          </cell>
          <cell r="C9741" t="str">
            <v>Cognac - Only £17_99 VS Especiale</v>
          </cell>
          <cell r="D9741">
            <v>101.94</v>
          </cell>
          <cell r="E9741">
            <v>60.09</v>
          </cell>
          <cell r="F9741">
            <v>6</v>
          </cell>
          <cell r="G9741">
            <v>16.989999999999998</v>
          </cell>
          <cell r="H9741">
            <v>1.39</v>
          </cell>
          <cell r="I9741">
            <v>1</v>
          </cell>
          <cell r="J9741">
            <v>17</v>
          </cell>
          <cell r="K9741">
            <v>89.25</v>
          </cell>
          <cell r="L9741">
            <v>20</v>
          </cell>
          <cell r="M9741" t="str">
            <v>Jul/Aug</v>
          </cell>
          <cell r="N9741">
            <v>42</v>
          </cell>
        </row>
        <row r="9742">
          <cell r="A9742" t="str">
            <v>2006/07 W20</v>
          </cell>
          <cell r="B9742" t="str">
            <v>Edinburgh</v>
          </cell>
          <cell r="C9742" t="str">
            <v>Deluxe - Chivas 2 for £30</v>
          </cell>
          <cell r="D9742">
            <v>19.989999999999998</v>
          </cell>
          <cell r="E9742">
            <v>13.89</v>
          </cell>
          <cell r="F9742">
            <v>1</v>
          </cell>
          <cell r="G9742">
            <v>0</v>
          </cell>
          <cell r="H9742">
            <v>0</v>
          </cell>
          <cell r="I9742">
            <v>0</v>
          </cell>
          <cell r="J9742">
            <v>13</v>
          </cell>
          <cell r="K9742">
            <v>79.3</v>
          </cell>
          <cell r="L9742">
            <v>20</v>
          </cell>
          <cell r="M9742" t="str">
            <v>Jul/Aug</v>
          </cell>
          <cell r="N9742">
            <v>49</v>
          </cell>
        </row>
        <row r="9743">
          <cell r="A9743" t="str">
            <v>2006/07 W20</v>
          </cell>
          <cell r="B9743" t="str">
            <v>Edinburgh</v>
          </cell>
          <cell r="C9743" t="str">
            <v>Deluxe - Chivas Twin for £30</v>
          </cell>
          <cell r="D9743">
            <v>0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  <cell r="K9743" t="str">
            <v>/0</v>
          </cell>
          <cell r="L9743">
            <v>20</v>
          </cell>
          <cell r="M9743" t="str">
            <v>Jul/Aug</v>
          </cell>
          <cell r="N9743">
            <v>38</v>
          </cell>
        </row>
        <row r="9744">
          <cell r="A9744" t="str">
            <v>2006/07 W20</v>
          </cell>
          <cell r="B9744" t="str">
            <v>Edinburgh</v>
          </cell>
          <cell r="C9744" t="str">
            <v>Deluxe - Chivas Triple Pack @ £45</v>
          </cell>
          <cell r="D9744">
            <v>0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  <cell r="K9744" t="str">
            <v>/0</v>
          </cell>
          <cell r="L9744">
            <v>20</v>
          </cell>
          <cell r="M9744" t="str">
            <v>Jul/Aug</v>
          </cell>
          <cell r="N9744">
            <v>54</v>
          </cell>
        </row>
        <row r="9745">
          <cell r="A9745" t="str">
            <v>2006/07 W20</v>
          </cell>
          <cell r="B9745" t="str">
            <v>Edinburgh</v>
          </cell>
          <cell r="C9745" t="str">
            <v>Deluxe - Chivas Save £5 18yo</v>
          </cell>
          <cell r="D9745">
            <v>209.94</v>
          </cell>
          <cell r="E9745">
            <v>77.150000000000006</v>
          </cell>
          <cell r="F9745">
            <v>6</v>
          </cell>
          <cell r="G9745">
            <v>209.94</v>
          </cell>
          <cell r="H9745">
            <v>77.150000000000006</v>
          </cell>
          <cell r="I9745">
            <v>6</v>
          </cell>
          <cell r="J9745">
            <v>15</v>
          </cell>
          <cell r="K9745">
            <v>165.9</v>
          </cell>
          <cell r="L9745">
            <v>20</v>
          </cell>
          <cell r="M9745" t="str">
            <v>Jul/Aug</v>
          </cell>
          <cell r="N9745">
            <v>50</v>
          </cell>
        </row>
        <row r="9746">
          <cell r="A9746" t="str">
            <v>2006/07 W20</v>
          </cell>
          <cell r="B9746" t="str">
            <v>Edinburgh</v>
          </cell>
          <cell r="C9746" t="str">
            <v>Deluxe - Chivas Royal Salute get Chivas 18yo</v>
          </cell>
          <cell r="D9746">
            <v>0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  <cell r="K9746" t="str">
            <v>/0</v>
          </cell>
          <cell r="L9746">
            <v>20</v>
          </cell>
          <cell r="M9746" t="str">
            <v>Jul/Aug</v>
          </cell>
          <cell r="N9746">
            <v>57</v>
          </cell>
        </row>
        <row r="9747">
          <cell r="A9747" t="str">
            <v>2006/07 W20</v>
          </cell>
          <cell r="B9747" t="str">
            <v>Edinburgh</v>
          </cell>
          <cell r="C9747" t="str">
            <v>Deluxe - Dewars 2 for £30 ATA</v>
          </cell>
          <cell r="D9747">
            <v>1219.93</v>
          </cell>
          <cell r="E9747">
            <v>126.46</v>
          </cell>
          <cell r="F9747">
            <v>79</v>
          </cell>
          <cell r="G9747">
            <v>1219.93</v>
          </cell>
          <cell r="H9747">
            <v>126.46</v>
          </cell>
          <cell r="I9747">
            <v>79</v>
          </cell>
          <cell r="J9747">
            <v>69</v>
          </cell>
          <cell r="K9747">
            <v>365.04</v>
          </cell>
          <cell r="L9747">
            <v>20</v>
          </cell>
          <cell r="M9747" t="str">
            <v>Jul/Aug</v>
          </cell>
          <cell r="N9747">
            <v>40</v>
          </cell>
        </row>
        <row r="9748">
          <cell r="A9748" t="str">
            <v>2006/07 W20</v>
          </cell>
          <cell r="B9748" t="str">
            <v>Edinburgh</v>
          </cell>
          <cell r="C9748" t="str">
            <v>Deluxe - JW Blue get a free 20cl Gold (Sept Only)</v>
          </cell>
          <cell r="D9748">
            <v>472.28</v>
          </cell>
          <cell r="E9748">
            <v>200.76</v>
          </cell>
          <cell r="F9748">
            <v>5</v>
          </cell>
          <cell r="G9748">
            <v>472.28</v>
          </cell>
          <cell r="H9748">
            <v>200.76</v>
          </cell>
          <cell r="I9748">
            <v>5</v>
          </cell>
          <cell r="J9748">
            <v>32</v>
          </cell>
          <cell r="K9748">
            <v>1018.56</v>
          </cell>
          <cell r="L9748">
            <v>20</v>
          </cell>
          <cell r="M9748" t="str">
            <v>Jul/Aug</v>
          </cell>
          <cell r="N9748">
            <v>46</v>
          </cell>
        </row>
        <row r="9749">
          <cell r="A9749" t="str">
            <v>2006/07 W20</v>
          </cell>
          <cell r="B9749" t="str">
            <v>Edinburgh</v>
          </cell>
          <cell r="C9749" t="str">
            <v>Deluxe - Free 20cl bottle (linked to JW Blue) (Sept Only)</v>
          </cell>
          <cell r="D9749">
            <v>13.09</v>
          </cell>
          <cell r="E9749">
            <v>0</v>
          </cell>
          <cell r="F9749">
            <v>2</v>
          </cell>
          <cell r="G9749">
            <v>13.09</v>
          </cell>
          <cell r="H9749">
            <v>0</v>
          </cell>
          <cell r="I9749">
            <v>2</v>
          </cell>
          <cell r="J9749">
            <v>145</v>
          </cell>
          <cell r="K9749">
            <v>868.55</v>
          </cell>
          <cell r="L9749">
            <v>20</v>
          </cell>
          <cell r="M9749" t="str">
            <v>Jul/Aug</v>
          </cell>
          <cell r="N9749">
            <v>47</v>
          </cell>
        </row>
        <row r="9750">
          <cell r="A9750" t="str">
            <v>2006/07 W20</v>
          </cell>
          <cell r="B9750" t="str">
            <v>Edinburgh</v>
          </cell>
          <cell r="C9750" t="str">
            <v>Champagne - Piper Florens Louis 2 for £30</v>
          </cell>
          <cell r="D9750">
            <v>87.5</v>
          </cell>
          <cell r="E9750">
            <v>21.7</v>
          </cell>
          <cell r="F9750">
            <v>5</v>
          </cell>
          <cell r="G9750">
            <v>87.5</v>
          </cell>
          <cell r="H9750">
            <v>21.7</v>
          </cell>
          <cell r="I9750">
            <v>5</v>
          </cell>
          <cell r="J9750">
            <v>21</v>
          </cell>
          <cell r="K9750">
            <v>186.9</v>
          </cell>
          <cell r="L9750">
            <v>20</v>
          </cell>
          <cell r="M9750" t="str">
            <v>Jul/Aug</v>
          </cell>
          <cell r="N9750">
            <v>53</v>
          </cell>
        </row>
        <row r="9751">
          <cell r="A9751" t="str">
            <v>2006/07 W20</v>
          </cell>
          <cell r="B9751" t="str">
            <v>Edinburgh</v>
          </cell>
          <cell r="C9751" t="str">
            <v>Champagne - Piper Florens Louis Twin for £30</v>
          </cell>
          <cell r="D9751">
            <v>1130</v>
          </cell>
          <cell r="E9751">
            <v>184.21</v>
          </cell>
          <cell r="F9751">
            <v>40</v>
          </cell>
          <cell r="G9751">
            <v>1095</v>
          </cell>
          <cell r="H9751">
            <v>167.01</v>
          </cell>
          <cell r="I9751">
            <v>39</v>
          </cell>
          <cell r="J9751">
            <v>174</v>
          </cell>
          <cell r="K9751">
            <v>3097.2</v>
          </cell>
          <cell r="L9751">
            <v>20</v>
          </cell>
          <cell r="M9751" t="str">
            <v>Jul/Aug</v>
          </cell>
          <cell r="N9751">
            <v>33</v>
          </cell>
        </row>
        <row r="9752">
          <cell r="A9752" t="str">
            <v>2006/07 W20</v>
          </cell>
          <cell r="B9752" t="str">
            <v>Edinburgh</v>
          </cell>
          <cell r="C9752" t="str">
            <v>Champagne - Charles Heidseick 2 for £35</v>
          </cell>
          <cell r="D9752">
            <v>65.97</v>
          </cell>
          <cell r="E9752">
            <v>23.42</v>
          </cell>
          <cell r="F9752">
            <v>3</v>
          </cell>
          <cell r="G9752">
            <v>65.97</v>
          </cell>
          <cell r="H9752">
            <v>23.42</v>
          </cell>
          <cell r="I9752">
            <v>3</v>
          </cell>
          <cell r="J9752">
            <v>14</v>
          </cell>
          <cell r="K9752">
            <v>129.59</v>
          </cell>
          <cell r="L9752">
            <v>20</v>
          </cell>
          <cell r="M9752" t="str">
            <v>Jul/Aug</v>
          </cell>
          <cell r="N9752">
            <v>55</v>
          </cell>
        </row>
        <row r="9753">
          <cell r="A9753" t="str">
            <v>2006/07 W20</v>
          </cell>
          <cell r="B9753" t="str">
            <v>Edinburgh</v>
          </cell>
          <cell r="C9753" t="str">
            <v>Champagne - Canard Twin for £25</v>
          </cell>
          <cell r="D9753">
            <v>0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0</v>
          </cell>
          <cell r="J9753">
            <v>1</v>
          </cell>
          <cell r="K9753" t="str">
            <v>/0</v>
          </cell>
          <cell r="L9753">
            <v>20</v>
          </cell>
          <cell r="M9753" t="str">
            <v>Jul/Aug</v>
          </cell>
          <cell r="N9753">
            <v>52</v>
          </cell>
        </row>
        <row r="9754">
          <cell r="A9754" t="str">
            <v>2006/07 W20</v>
          </cell>
          <cell r="B9754" t="str">
            <v>Edinburgh</v>
          </cell>
          <cell r="C9754" t="str">
            <v>Wine - Beringer 3 for £15</v>
          </cell>
          <cell r="D9754">
            <v>0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24</v>
          </cell>
          <cell r="K9754" t="str">
            <v>/0</v>
          </cell>
          <cell r="L9754">
            <v>20</v>
          </cell>
          <cell r="M9754" t="str">
            <v>Jul/Aug</v>
          </cell>
          <cell r="N9754">
            <v>43</v>
          </cell>
        </row>
        <row r="9755">
          <cell r="A9755" t="str">
            <v>2006/07 W20</v>
          </cell>
          <cell r="B9755" t="str">
            <v>Edinburgh</v>
          </cell>
          <cell r="C9755" t="str">
            <v>Wine - Rosemount BOGOF</v>
          </cell>
          <cell r="D9755">
            <v>209.85</v>
          </cell>
          <cell r="E9755">
            <v>38.19</v>
          </cell>
          <cell r="F9755">
            <v>29</v>
          </cell>
          <cell r="G9755">
            <v>181.87</v>
          </cell>
          <cell r="H9755">
            <v>25.03</v>
          </cell>
          <cell r="I9755">
            <v>25</v>
          </cell>
          <cell r="J9755">
            <v>72</v>
          </cell>
          <cell r="K9755">
            <v>530.22</v>
          </cell>
          <cell r="L9755">
            <v>20</v>
          </cell>
          <cell r="M9755" t="str">
            <v>Jul/Aug</v>
          </cell>
          <cell r="N9755">
            <v>56</v>
          </cell>
        </row>
        <row r="9756">
          <cell r="A9756" t="str">
            <v>2006/07 W20</v>
          </cell>
          <cell r="B9756" t="str">
            <v>Edinburgh</v>
          </cell>
          <cell r="C9756" t="str">
            <v>WOW - 2 for £45 Malt</v>
          </cell>
          <cell r="D9756">
            <v>907.68</v>
          </cell>
          <cell r="E9756">
            <v>249.35</v>
          </cell>
          <cell r="F9756">
            <v>32</v>
          </cell>
          <cell r="G9756">
            <v>821.71</v>
          </cell>
          <cell r="H9756">
            <v>186.55</v>
          </cell>
          <cell r="I9756">
            <v>29</v>
          </cell>
          <cell r="J9756">
            <v>157</v>
          </cell>
          <cell r="K9756">
            <v>1203.01</v>
          </cell>
          <cell r="L9756">
            <v>20</v>
          </cell>
          <cell r="M9756" t="str">
            <v>Jul/Aug</v>
          </cell>
          <cell r="N9756">
            <v>34</v>
          </cell>
        </row>
        <row r="9757">
          <cell r="A9757" t="str">
            <v>2006/07 W20</v>
          </cell>
          <cell r="B9757" t="str">
            <v>Edinburgh</v>
          </cell>
          <cell r="C9757" t="str">
            <v>WOW - Connemara 2 for £30</v>
          </cell>
          <cell r="D9757">
            <v>0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  <cell r="K9757" t="str">
            <v>/0</v>
          </cell>
          <cell r="L9757">
            <v>20</v>
          </cell>
          <cell r="M9757" t="str">
            <v>Jul/Aug</v>
          </cell>
          <cell r="N9757">
            <v>60</v>
          </cell>
        </row>
        <row r="9758">
          <cell r="A9758" t="str">
            <v>2006/07 W20</v>
          </cell>
          <cell r="B9758" t="str">
            <v>Edinburgh</v>
          </cell>
          <cell r="C9758" t="str">
            <v>Others - 2 for £25 (glayva, disaronno)</v>
          </cell>
          <cell r="D9758">
            <v>322.81</v>
          </cell>
          <cell r="E9758">
            <v>99.93</v>
          </cell>
          <cell r="F9758">
            <v>19</v>
          </cell>
          <cell r="G9758">
            <v>271.83999999999997</v>
          </cell>
          <cell r="H9758">
            <v>59.4</v>
          </cell>
          <cell r="I9758">
            <v>16</v>
          </cell>
          <cell r="J9758">
            <v>28</v>
          </cell>
          <cell r="K9758">
            <v>97.44</v>
          </cell>
          <cell r="L9758">
            <v>20</v>
          </cell>
          <cell r="M9758" t="str">
            <v>Jul/Aug</v>
          </cell>
          <cell r="N9758">
            <v>48</v>
          </cell>
        </row>
        <row r="9759">
          <cell r="A9759" t="str">
            <v>2006/07 W20</v>
          </cell>
          <cell r="B9759" t="str">
            <v>Edinburgh</v>
          </cell>
          <cell r="C9759" t="str">
            <v>Others - Pimms 2 for £15 (70cl)</v>
          </cell>
          <cell r="D9759">
            <v>872.96</v>
          </cell>
          <cell r="E9759">
            <v>109.9</v>
          </cell>
          <cell r="F9759">
            <v>114</v>
          </cell>
          <cell r="G9759">
            <v>872.96</v>
          </cell>
          <cell r="H9759">
            <v>109.9</v>
          </cell>
          <cell r="I9759">
            <v>114</v>
          </cell>
          <cell r="J9759">
            <v>275</v>
          </cell>
          <cell r="K9759">
            <v>1219.58</v>
          </cell>
          <cell r="L9759">
            <v>20</v>
          </cell>
          <cell r="M9759" t="str">
            <v>Jul/Aug</v>
          </cell>
          <cell r="N9759">
            <v>35</v>
          </cell>
        </row>
        <row r="9760">
          <cell r="A9760" t="str">
            <v>2006/07 W20</v>
          </cell>
          <cell r="B9760" t="str">
            <v>Edinburgh</v>
          </cell>
          <cell r="C9760" t="str">
            <v>Other - 2 for £30 Sauza</v>
          </cell>
          <cell r="D9760">
            <v>37.979999999999997</v>
          </cell>
          <cell r="E9760">
            <v>12.06</v>
          </cell>
          <cell r="F9760">
            <v>2</v>
          </cell>
          <cell r="G9760">
            <v>37.979999999999997</v>
          </cell>
          <cell r="H9760">
            <v>12.06</v>
          </cell>
          <cell r="I9760">
            <v>2</v>
          </cell>
          <cell r="J9760">
            <v>34</v>
          </cell>
          <cell r="K9760">
            <v>151.30000000000001</v>
          </cell>
          <cell r="L9760">
            <v>20</v>
          </cell>
          <cell r="M9760" t="str">
            <v>Jul/Aug</v>
          </cell>
          <cell r="N9760">
            <v>58</v>
          </cell>
        </row>
        <row r="9761">
          <cell r="A9761" t="str">
            <v>2006/07 W20</v>
          </cell>
          <cell r="B9761" t="str">
            <v>Edinburgh</v>
          </cell>
          <cell r="C9761" t="str">
            <v>Others - 2 for £20 ATA (70cl)</v>
          </cell>
          <cell r="D9761">
            <v>4052.2</v>
          </cell>
          <cell r="E9761">
            <v>740.12</v>
          </cell>
          <cell r="F9761">
            <v>398</v>
          </cell>
          <cell r="G9761">
            <v>3990.22</v>
          </cell>
          <cell r="H9761">
            <v>690.18</v>
          </cell>
          <cell r="I9761">
            <v>392</v>
          </cell>
          <cell r="J9761">
            <v>606</v>
          </cell>
          <cell r="K9761">
            <v>2292.23</v>
          </cell>
          <cell r="L9761">
            <v>20</v>
          </cell>
          <cell r="M9761" t="str">
            <v>Jul/Aug</v>
          </cell>
          <cell r="N9761">
            <v>32</v>
          </cell>
        </row>
        <row r="9762">
          <cell r="A9762" t="str">
            <v>2006/07 W20</v>
          </cell>
          <cell r="B9762" t="str">
            <v>Edinburgh</v>
          </cell>
          <cell r="C9762" t="str">
            <v>Others - 2 for £15 Fortified</v>
          </cell>
          <cell r="D9762">
            <v>35.159999999999997</v>
          </cell>
          <cell r="E9762">
            <v>9.36</v>
          </cell>
          <cell r="F9762">
            <v>4</v>
          </cell>
          <cell r="G9762">
            <v>35.159999999999997</v>
          </cell>
          <cell r="H9762">
            <v>9.36</v>
          </cell>
          <cell r="I9762">
            <v>4</v>
          </cell>
          <cell r="J9762">
            <v>21</v>
          </cell>
          <cell r="K9762">
            <v>84</v>
          </cell>
          <cell r="L9762">
            <v>20</v>
          </cell>
          <cell r="M9762" t="str">
            <v>Jul/Aug</v>
          </cell>
          <cell r="N9762">
            <v>59</v>
          </cell>
        </row>
        <row r="9763">
          <cell r="A9763" t="str">
            <v>2006/07 W20</v>
          </cell>
          <cell r="B9763" t="str">
            <v>Glasgow</v>
          </cell>
          <cell r="C9763" t="str">
            <v>Liquor</v>
          </cell>
          <cell r="D9763">
            <v>68975.19</v>
          </cell>
          <cell r="E9763">
            <v>28943.360000000001</v>
          </cell>
          <cell r="F9763">
            <v>4739</v>
          </cell>
          <cell r="G9763">
            <v>40916.21</v>
          </cell>
          <cell r="H9763">
            <v>9144</v>
          </cell>
          <cell r="I9763">
            <v>2364</v>
          </cell>
          <cell r="J9763">
            <v>23514</v>
          </cell>
          <cell r="K9763">
            <v>127337.32</v>
          </cell>
          <cell r="L9763">
            <v>20</v>
          </cell>
          <cell r="M9763" t="str">
            <v>Jul/Aug</v>
          </cell>
          <cell r="N9763">
            <v>1</v>
          </cell>
        </row>
        <row r="9764">
          <cell r="A9764" t="str">
            <v>2006/07 W20</v>
          </cell>
          <cell r="B9764" t="str">
            <v>Glasgow</v>
          </cell>
          <cell r="C9764" t="str">
            <v>Tobacco</v>
          </cell>
          <cell r="D9764">
            <v>34830.019999999997</v>
          </cell>
          <cell r="E9764">
            <v>26200.67</v>
          </cell>
          <cell r="F9764">
            <v>1072</v>
          </cell>
          <cell r="G9764">
            <v>151.1</v>
          </cell>
          <cell r="H9764">
            <v>23.97</v>
          </cell>
          <cell r="I9764">
            <v>7</v>
          </cell>
          <cell r="J9764">
            <v>4130</v>
          </cell>
          <cell r="K9764">
            <v>34749.56</v>
          </cell>
          <cell r="L9764">
            <v>20</v>
          </cell>
          <cell r="M9764" t="str">
            <v>Jul/Aug</v>
          </cell>
          <cell r="N9764">
            <v>2</v>
          </cell>
        </row>
        <row r="9765">
          <cell r="A9765" t="str">
            <v>2006/07 W20</v>
          </cell>
          <cell r="B9765" t="str">
            <v>Glasgow</v>
          </cell>
          <cell r="C9765" t="str">
            <v>Perfumery</v>
          </cell>
          <cell r="D9765">
            <v>184574.87</v>
          </cell>
          <cell r="E9765">
            <v>102201.02</v>
          </cell>
          <cell r="F9765">
            <v>7802</v>
          </cell>
          <cell r="G9765">
            <v>124234.35</v>
          </cell>
          <cell r="H9765">
            <v>62472.38</v>
          </cell>
          <cell r="I9765">
            <v>5215</v>
          </cell>
          <cell r="J9765">
            <v>51356</v>
          </cell>
          <cell r="K9765">
            <v>437727.16</v>
          </cell>
          <cell r="L9765">
            <v>20</v>
          </cell>
          <cell r="M9765" t="str">
            <v>Jul/Aug</v>
          </cell>
          <cell r="N9765">
            <v>3</v>
          </cell>
        </row>
        <row r="9766">
          <cell r="A9766" t="str">
            <v>2006/07 W20</v>
          </cell>
          <cell r="B9766" t="str">
            <v>Glasgow</v>
          </cell>
          <cell r="C9766" t="str">
            <v>Food</v>
          </cell>
          <cell r="D9766">
            <v>10555.9</v>
          </cell>
          <cell r="E9766">
            <v>5093.2299999999996</v>
          </cell>
          <cell r="F9766">
            <v>3490</v>
          </cell>
          <cell r="G9766">
            <v>5984.95</v>
          </cell>
          <cell r="H9766">
            <v>2607.31</v>
          </cell>
          <cell r="I9766">
            <v>1917</v>
          </cell>
          <cell r="J9766">
            <v>6711</v>
          </cell>
          <cell r="K9766">
            <v>9685.18</v>
          </cell>
          <cell r="L9766">
            <v>20</v>
          </cell>
          <cell r="M9766" t="str">
            <v>Jul/Aug</v>
          </cell>
          <cell r="N9766">
            <v>4</v>
          </cell>
        </row>
        <row r="9767">
          <cell r="A9767" t="str">
            <v>2006/07 W20</v>
          </cell>
          <cell r="B9767" t="str">
            <v>Glasgow</v>
          </cell>
          <cell r="C9767" t="str">
            <v>Tax Free</v>
          </cell>
          <cell r="D9767">
            <v>33630.93</v>
          </cell>
          <cell r="E9767">
            <v>16654.38</v>
          </cell>
          <cell r="F9767">
            <v>2594</v>
          </cell>
          <cell r="G9767">
            <v>19662.29</v>
          </cell>
          <cell r="H9767">
            <v>8465.68</v>
          </cell>
          <cell r="I9767">
            <v>1390</v>
          </cell>
          <cell r="J9767">
            <v>8788</v>
          </cell>
          <cell r="K9767">
            <v>47612.77</v>
          </cell>
          <cell r="L9767">
            <v>20</v>
          </cell>
          <cell r="M9767" t="str">
            <v>Jul/Aug</v>
          </cell>
          <cell r="N9767">
            <v>5</v>
          </cell>
        </row>
        <row r="9768">
          <cell r="A9768" t="str">
            <v>2006/07 W20</v>
          </cell>
          <cell r="B9768" t="str">
            <v>Glasgow</v>
          </cell>
          <cell r="C9768" t="str">
            <v>Unclassified Products</v>
          </cell>
          <cell r="D9768">
            <v>0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0</v>
          </cell>
          <cell r="J9768">
            <v>0</v>
          </cell>
          <cell r="K9768" t="str">
            <v>/0</v>
          </cell>
          <cell r="L9768">
            <v>20</v>
          </cell>
          <cell r="M9768" t="str">
            <v>Jul/Aug</v>
          </cell>
          <cell r="N9768">
            <v>6</v>
          </cell>
        </row>
        <row r="9769">
          <cell r="A9769" t="str">
            <v>2006/07 W20</v>
          </cell>
          <cell r="B9769" t="str">
            <v>Glasgow</v>
          </cell>
          <cell r="C9769" t="str">
            <v>Spirits</v>
          </cell>
          <cell r="D9769">
            <v>55177.86</v>
          </cell>
          <cell r="E9769">
            <v>25606.959999999999</v>
          </cell>
          <cell r="F9769">
            <v>3895</v>
          </cell>
          <cell r="G9769">
            <v>28642.71</v>
          </cell>
          <cell r="H9769">
            <v>6564.95</v>
          </cell>
          <cell r="I9769">
            <v>1638</v>
          </cell>
          <cell r="J9769">
            <v>18744</v>
          </cell>
          <cell r="K9769">
            <v>86562.29</v>
          </cell>
          <cell r="L9769">
            <v>20</v>
          </cell>
          <cell r="M9769" t="str">
            <v>Jul/Aug</v>
          </cell>
          <cell r="N9769">
            <v>7</v>
          </cell>
        </row>
        <row r="9770">
          <cell r="A9770" t="str">
            <v>2006/07 W20</v>
          </cell>
          <cell r="B9770" t="str">
            <v>Glasgow</v>
          </cell>
          <cell r="C9770" t="str">
            <v>Fortified Wines</v>
          </cell>
          <cell r="D9770">
            <v>241.7</v>
          </cell>
          <cell r="E9770">
            <v>113.15</v>
          </cell>
          <cell r="F9770">
            <v>41</v>
          </cell>
          <cell r="G9770">
            <v>106</v>
          </cell>
          <cell r="H9770">
            <v>15.95</v>
          </cell>
          <cell r="I9770">
            <v>17</v>
          </cell>
          <cell r="J9770">
            <v>157</v>
          </cell>
          <cell r="K9770">
            <v>311.13</v>
          </cell>
          <cell r="L9770">
            <v>20</v>
          </cell>
          <cell r="M9770" t="str">
            <v>Jul/Aug</v>
          </cell>
          <cell r="N9770">
            <v>10</v>
          </cell>
        </row>
        <row r="9771">
          <cell r="A9771" t="str">
            <v>2006/07 W20</v>
          </cell>
          <cell r="B9771" t="str">
            <v>Glasgow</v>
          </cell>
          <cell r="C9771" t="str">
            <v>Others</v>
          </cell>
          <cell r="D9771">
            <v>0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0</v>
          </cell>
          <cell r="J9771">
            <v>0</v>
          </cell>
          <cell r="K9771" t="str">
            <v>/0</v>
          </cell>
          <cell r="L9771">
            <v>20</v>
          </cell>
          <cell r="M9771" t="str">
            <v>Jul/Aug</v>
          </cell>
          <cell r="N9771">
            <v>11</v>
          </cell>
        </row>
        <row r="9772">
          <cell r="A9772" t="str">
            <v>2006/07 W20</v>
          </cell>
          <cell r="B9772" t="str">
            <v>Glasgow</v>
          </cell>
          <cell r="C9772" t="str">
            <v>Champagne</v>
          </cell>
          <cell r="D9772">
            <v>10479.06</v>
          </cell>
          <cell r="E9772">
            <v>2516.6999999999998</v>
          </cell>
          <cell r="F9772">
            <v>327</v>
          </cell>
          <cell r="G9772">
            <v>9518.2999999999993</v>
          </cell>
          <cell r="H9772">
            <v>2095.92</v>
          </cell>
          <cell r="I9772">
            <v>294</v>
          </cell>
          <cell r="J9772">
            <v>1330</v>
          </cell>
          <cell r="K9772">
            <v>24318.58</v>
          </cell>
          <cell r="L9772">
            <v>20</v>
          </cell>
          <cell r="M9772" t="str">
            <v>Jul/Aug</v>
          </cell>
          <cell r="N9772">
            <v>8</v>
          </cell>
        </row>
        <row r="9773">
          <cell r="A9773" t="str">
            <v>2006/07 W20</v>
          </cell>
          <cell r="B9773" t="str">
            <v>Glasgow</v>
          </cell>
          <cell r="C9773" t="str">
            <v>Wines</v>
          </cell>
          <cell r="D9773">
            <v>3076.57</v>
          </cell>
          <cell r="E9773">
            <v>706.55</v>
          </cell>
          <cell r="F9773">
            <v>476</v>
          </cell>
          <cell r="G9773">
            <v>2649.2</v>
          </cell>
          <cell r="H9773">
            <v>467.18</v>
          </cell>
          <cell r="I9773">
            <v>415</v>
          </cell>
          <cell r="J9773">
            <v>3283</v>
          </cell>
          <cell r="K9773">
            <v>11142.47</v>
          </cell>
          <cell r="L9773">
            <v>20</v>
          </cell>
          <cell r="M9773" t="str">
            <v>Jul/Aug</v>
          </cell>
          <cell r="N9773">
            <v>9</v>
          </cell>
        </row>
        <row r="9774">
          <cell r="A9774" t="str">
            <v>2006/07 W20</v>
          </cell>
          <cell r="B9774" t="str">
            <v>Glasgow</v>
          </cell>
          <cell r="C9774" t="str">
            <v>Unclassified Liquor</v>
          </cell>
          <cell r="D9774">
            <v>0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  <cell r="K9774" t="str">
            <v>/0</v>
          </cell>
          <cell r="L9774">
            <v>20</v>
          </cell>
          <cell r="M9774" t="str">
            <v>Jul/Aug</v>
          </cell>
          <cell r="N9774">
            <v>12</v>
          </cell>
        </row>
        <row r="9775">
          <cell r="A9775" t="str">
            <v>2006/07 W20</v>
          </cell>
          <cell r="B9775" t="str">
            <v>Glasgow</v>
          </cell>
          <cell r="C9775" t="str">
            <v>Value - 2 for £15</v>
          </cell>
          <cell r="D9775">
            <v>7146.34</v>
          </cell>
          <cell r="E9775">
            <v>5217.25</v>
          </cell>
          <cell r="F9775">
            <v>913</v>
          </cell>
          <cell r="G9775">
            <v>58.77</v>
          </cell>
          <cell r="H9775">
            <v>16.68</v>
          </cell>
          <cell r="I9775">
            <v>3</v>
          </cell>
          <cell r="J9775">
            <v>3196</v>
          </cell>
          <cell r="K9775">
            <v>8403.59</v>
          </cell>
          <cell r="L9775">
            <v>20</v>
          </cell>
          <cell r="M9775" t="str">
            <v>Jul/Aug</v>
          </cell>
          <cell r="N9775">
            <v>31</v>
          </cell>
        </row>
        <row r="9776">
          <cell r="A9776" t="str">
            <v>2006/07 W20</v>
          </cell>
          <cell r="B9776" t="str">
            <v>Glasgow</v>
          </cell>
          <cell r="C9776" t="str">
            <v>Value - 2 for £20 Bombay Saphire</v>
          </cell>
          <cell r="D9776">
            <v>203.83</v>
          </cell>
          <cell r="E9776">
            <v>156.57</v>
          </cell>
          <cell r="F9776">
            <v>17</v>
          </cell>
          <cell r="G9776">
            <v>0</v>
          </cell>
          <cell r="H9776">
            <v>0</v>
          </cell>
          <cell r="I9776">
            <v>0</v>
          </cell>
          <cell r="J9776">
            <v>110</v>
          </cell>
          <cell r="K9776">
            <v>305.8</v>
          </cell>
          <cell r="L9776">
            <v>20</v>
          </cell>
          <cell r="M9776" t="str">
            <v>Jul/Aug</v>
          </cell>
          <cell r="N9776">
            <v>45</v>
          </cell>
        </row>
        <row r="9777">
          <cell r="A9777" t="str">
            <v>2006/07 W20</v>
          </cell>
          <cell r="B9777" t="str">
            <v>Glasgow</v>
          </cell>
          <cell r="C9777" t="str">
            <v>Value - Baileys 2 for £20</v>
          </cell>
          <cell r="D9777">
            <v>1315.3</v>
          </cell>
          <cell r="E9777">
            <v>802.6</v>
          </cell>
          <cell r="F9777">
            <v>123</v>
          </cell>
          <cell r="G9777">
            <v>33.9</v>
          </cell>
          <cell r="H9777">
            <v>12.58</v>
          </cell>
          <cell r="I9777">
            <v>2</v>
          </cell>
          <cell r="J9777">
            <v>354</v>
          </cell>
          <cell r="K9777">
            <v>1706.28</v>
          </cell>
          <cell r="L9777">
            <v>20</v>
          </cell>
          <cell r="M9777" t="str">
            <v>Jul/Aug</v>
          </cell>
          <cell r="N9777">
            <v>39</v>
          </cell>
        </row>
        <row r="9778">
          <cell r="A9778" t="str">
            <v>2006/07 W20</v>
          </cell>
          <cell r="B9778" t="str">
            <v>Glasgow</v>
          </cell>
          <cell r="C9778" t="str">
            <v>Value - Baileys Twin @ £20</v>
          </cell>
          <cell r="D9778">
            <v>0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0</v>
          </cell>
          <cell r="K9778" t="str">
            <v>/0</v>
          </cell>
          <cell r="L9778">
            <v>20</v>
          </cell>
          <cell r="M9778" t="str">
            <v>Jul/Aug</v>
          </cell>
          <cell r="N9778">
            <v>51</v>
          </cell>
        </row>
        <row r="9779">
          <cell r="A9779" t="str">
            <v>2006/07 W20</v>
          </cell>
          <cell r="B9779" t="str">
            <v>Glasgow</v>
          </cell>
          <cell r="C9779" t="str">
            <v>Value - Twins @ £15</v>
          </cell>
          <cell r="D9779">
            <v>675</v>
          </cell>
          <cell r="E9779">
            <v>497.07</v>
          </cell>
          <cell r="F9779">
            <v>45</v>
          </cell>
          <cell r="G9779">
            <v>0</v>
          </cell>
          <cell r="H9779">
            <v>0</v>
          </cell>
          <cell r="I9779">
            <v>0</v>
          </cell>
          <cell r="J9779">
            <v>297</v>
          </cell>
          <cell r="K9779">
            <v>1480.18</v>
          </cell>
          <cell r="L9779">
            <v>20</v>
          </cell>
          <cell r="M9779" t="str">
            <v>Jul/Aug</v>
          </cell>
          <cell r="N9779">
            <v>36</v>
          </cell>
        </row>
        <row r="9780">
          <cell r="A9780" t="str">
            <v>2006/07 W20</v>
          </cell>
          <cell r="B9780" t="str">
            <v>Glasgow</v>
          </cell>
          <cell r="C9780" t="str">
            <v>Malt - 2 For £45 (6 glenmorangie + 2)</v>
          </cell>
          <cell r="D9780">
            <v>2410.17</v>
          </cell>
          <cell r="E9780">
            <v>1189.05</v>
          </cell>
          <cell r="F9780">
            <v>91</v>
          </cell>
          <cell r="G9780">
            <v>1271.9000000000001</v>
          </cell>
          <cell r="H9780">
            <v>346.29</v>
          </cell>
          <cell r="I9780">
            <v>48</v>
          </cell>
          <cell r="J9780">
            <v>1201</v>
          </cell>
          <cell r="K9780">
            <v>9434.18</v>
          </cell>
          <cell r="L9780">
            <v>20</v>
          </cell>
          <cell r="M9780" t="str">
            <v>Jul/Aug</v>
          </cell>
          <cell r="N9780">
            <v>30</v>
          </cell>
        </row>
        <row r="9781">
          <cell r="A9781" t="str">
            <v>2006/07 W20</v>
          </cell>
          <cell r="B9781" t="str">
            <v>Glasgow</v>
          </cell>
          <cell r="C9781" t="str">
            <v>Malt - Save £5 Glenmorangie Traditional</v>
          </cell>
          <cell r="D9781">
            <v>279.93</v>
          </cell>
          <cell r="E9781">
            <v>114.22</v>
          </cell>
          <cell r="F9781">
            <v>7</v>
          </cell>
          <cell r="G9781">
            <v>199.95</v>
          </cell>
          <cell r="H9781">
            <v>57.1</v>
          </cell>
          <cell r="I9781">
            <v>5</v>
          </cell>
          <cell r="J9781">
            <v>125</v>
          </cell>
          <cell r="K9781">
            <v>1428.75</v>
          </cell>
          <cell r="L9781">
            <v>20</v>
          </cell>
          <cell r="M9781" t="str">
            <v>Jul/Aug</v>
          </cell>
          <cell r="N9781">
            <v>44</v>
          </cell>
        </row>
        <row r="9782">
          <cell r="A9782" t="str">
            <v>2006/07 W20</v>
          </cell>
          <cell r="B9782" t="str">
            <v>Glasgow</v>
          </cell>
          <cell r="C9782" t="str">
            <v>Cognac - XO @ £45</v>
          </cell>
          <cell r="D9782">
            <v>675</v>
          </cell>
          <cell r="E9782">
            <v>339.87</v>
          </cell>
          <cell r="F9782">
            <v>15</v>
          </cell>
          <cell r="G9782">
            <v>405</v>
          </cell>
          <cell r="H9782">
            <v>160.11000000000001</v>
          </cell>
          <cell r="I9782">
            <v>9</v>
          </cell>
          <cell r="J9782">
            <v>158</v>
          </cell>
          <cell r="K9782">
            <v>3041.5</v>
          </cell>
          <cell r="L9782">
            <v>20</v>
          </cell>
          <cell r="M9782" t="str">
            <v>Jul/Aug</v>
          </cell>
          <cell r="N9782">
            <v>37</v>
          </cell>
        </row>
        <row r="9783">
          <cell r="A9783" t="str">
            <v>2006/07 W20</v>
          </cell>
          <cell r="B9783" t="str">
            <v>Glasgow</v>
          </cell>
          <cell r="C9783" t="str">
            <v>Cognac - VSOP 2 for £45</v>
          </cell>
          <cell r="D9783">
            <v>180</v>
          </cell>
          <cell r="E9783">
            <v>62.14</v>
          </cell>
          <cell r="F9783">
            <v>8</v>
          </cell>
          <cell r="G9783">
            <v>135</v>
          </cell>
          <cell r="H9783">
            <v>29.85</v>
          </cell>
          <cell r="I9783">
            <v>6</v>
          </cell>
          <cell r="J9783">
            <v>148</v>
          </cell>
          <cell r="K9783">
            <v>1374.18</v>
          </cell>
          <cell r="L9783">
            <v>20</v>
          </cell>
          <cell r="M9783" t="str">
            <v>Jul/Aug</v>
          </cell>
          <cell r="N9783">
            <v>41</v>
          </cell>
        </row>
        <row r="9784">
          <cell r="A9784" t="str">
            <v>2006/07 W20</v>
          </cell>
          <cell r="B9784" t="str">
            <v>Glasgow</v>
          </cell>
          <cell r="C9784" t="str">
            <v>Cognac - Only £17_99 VS Especiale</v>
          </cell>
          <cell r="D9784">
            <v>322.81</v>
          </cell>
          <cell r="E9784">
            <v>140.26</v>
          </cell>
          <cell r="F9784">
            <v>19</v>
          </cell>
          <cell r="G9784">
            <v>135.91999999999999</v>
          </cell>
          <cell r="H9784">
            <v>11.12</v>
          </cell>
          <cell r="I9784">
            <v>8</v>
          </cell>
          <cell r="J9784">
            <v>89</v>
          </cell>
          <cell r="K9784">
            <v>467.25</v>
          </cell>
          <cell r="L9784">
            <v>20</v>
          </cell>
          <cell r="M9784" t="str">
            <v>Jul/Aug</v>
          </cell>
          <cell r="N9784">
            <v>42</v>
          </cell>
        </row>
        <row r="9785">
          <cell r="A9785" t="str">
            <v>2006/07 W20</v>
          </cell>
          <cell r="B9785" t="str">
            <v>Glasgow</v>
          </cell>
          <cell r="C9785" t="str">
            <v>Deluxe - Chivas 2 for £30</v>
          </cell>
          <cell r="D9785">
            <v>119.94</v>
          </cell>
          <cell r="E9785">
            <v>83.34</v>
          </cell>
          <cell r="F9785">
            <v>6</v>
          </cell>
          <cell r="G9785">
            <v>0</v>
          </cell>
          <cell r="H9785">
            <v>0</v>
          </cell>
          <cell r="I9785">
            <v>0</v>
          </cell>
          <cell r="J9785">
            <v>67</v>
          </cell>
          <cell r="K9785">
            <v>408.7</v>
          </cell>
          <cell r="L9785">
            <v>20</v>
          </cell>
          <cell r="M9785" t="str">
            <v>Jul/Aug</v>
          </cell>
          <cell r="N9785">
            <v>49</v>
          </cell>
        </row>
        <row r="9786">
          <cell r="A9786" t="str">
            <v>2006/07 W20</v>
          </cell>
          <cell r="B9786" t="str">
            <v>Glasgow</v>
          </cell>
          <cell r="C9786" t="str">
            <v>Deluxe - Chivas Twin for £30</v>
          </cell>
          <cell r="D9786">
            <v>116.97</v>
          </cell>
          <cell r="E9786">
            <v>80.37</v>
          </cell>
          <cell r="F9786">
            <v>3</v>
          </cell>
          <cell r="G9786">
            <v>0</v>
          </cell>
          <cell r="H9786">
            <v>0</v>
          </cell>
          <cell r="I9786">
            <v>0</v>
          </cell>
          <cell r="J9786">
            <v>16</v>
          </cell>
          <cell r="K9786">
            <v>195.2</v>
          </cell>
          <cell r="L9786">
            <v>20</v>
          </cell>
          <cell r="M9786" t="str">
            <v>Jul/Aug</v>
          </cell>
          <cell r="N9786">
            <v>38</v>
          </cell>
        </row>
        <row r="9787">
          <cell r="A9787" t="str">
            <v>2006/07 W20</v>
          </cell>
          <cell r="B9787" t="str">
            <v>Glasgow</v>
          </cell>
          <cell r="C9787" t="str">
            <v>Deluxe - Chivas Triple Pack @ £45</v>
          </cell>
          <cell r="D9787">
            <v>0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10</v>
          </cell>
          <cell r="K9787" t="str">
            <v>/0</v>
          </cell>
          <cell r="L9787">
            <v>20</v>
          </cell>
          <cell r="M9787" t="str">
            <v>Jul/Aug</v>
          </cell>
          <cell r="N9787">
            <v>54</v>
          </cell>
        </row>
        <row r="9788">
          <cell r="A9788" t="str">
            <v>2006/07 W20</v>
          </cell>
          <cell r="B9788" t="str">
            <v>Glasgow</v>
          </cell>
          <cell r="C9788" t="str">
            <v>Deluxe - Chivas Save £5 18yo</v>
          </cell>
          <cell r="D9788">
            <v>0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21</v>
          </cell>
          <cell r="K9788" t="str">
            <v>/0</v>
          </cell>
          <cell r="L9788">
            <v>20</v>
          </cell>
          <cell r="M9788" t="str">
            <v>Jul/Aug</v>
          </cell>
          <cell r="N9788">
            <v>50</v>
          </cell>
        </row>
        <row r="9789">
          <cell r="A9789" t="str">
            <v>2006/07 W20</v>
          </cell>
          <cell r="B9789" t="str">
            <v>Glasgow</v>
          </cell>
          <cell r="C9789" t="str">
            <v>Deluxe - Chivas Royal Salute get Chivas 18yo</v>
          </cell>
          <cell r="D9789">
            <v>0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  <cell r="K9789" t="str">
            <v>/0</v>
          </cell>
          <cell r="L9789">
            <v>20</v>
          </cell>
          <cell r="M9789" t="str">
            <v>Jul/Aug</v>
          </cell>
          <cell r="N9789">
            <v>57</v>
          </cell>
        </row>
        <row r="9790">
          <cell r="A9790" t="str">
            <v>2006/07 W20</v>
          </cell>
          <cell r="B9790" t="str">
            <v>Glasgow</v>
          </cell>
          <cell r="C9790" t="str">
            <v>Deluxe - Dewars 2 for £30 ATA</v>
          </cell>
          <cell r="D9790">
            <v>849.98</v>
          </cell>
          <cell r="E9790">
            <v>190.56</v>
          </cell>
          <cell r="F9790">
            <v>56</v>
          </cell>
          <cell r="G9790">
            <v>699.98</v>
          </cell>
          <cell r="H9790">
            <v>69.760000000000005</v>
          </cell>
          <cell r="I9790">
            <v>46</v>
          </cell>
          <cell r="J9790">
            <v>150</v>
          </cell>
          <cell r="K9790">
            <v>793.5</v>
          </cell>
          <cell r="L9790">
            <v>20</v>
          </cell>
          <cell r="M9790" t="str">
            <v>Jul/Aug</v>
          </cell>
          <cell r="N9790">
            <v>40</v>
          </cell>
        </row>
        <row r="9791">
          <cell r="A9791" t="str">
            <v>2006/07 W20</v>
          </cell>
          <cell r="B9791" t="str">
            <v>Glasgow</v>
          </cell>
          <cell r="C9791" t="str">
            <v>Deluxe - JW Blue get a free 20cl Gold (Sept Only)</v>
          </cell>
          <cell r="D9791">
            <v>297</v>
          </cell>
          <cell r="E9791">
            <v>132.06</v>
          </cell>
          <cell r="F9791">
            <v>3</v>
          </cell>
          <cell r="G9791">
            <v>297</v>
          </cell>
          <cell r="H9791">
            <v>132.06</v>
          </cell>
          <cell r="I9791">
            <v>3</v>
          </cell>
          <cell r="J9791">
            <v>14</v>
          </cell>
          <cell r="K9791">
            <v>445.62</v>
          </cell>
          <cell r="L9791">
            <v>20</v>
          </cell>
          <cell r="M9791" t="str">
            <v>Jul/Aug</v>
          </cell>
          <cell r="N9791">
            <v>46</v>
          </cell>
        </row>
        <row r="9792">
          <cell r="A9792" t="str">
            <v>2006/07 W20</v>
          </cell>
          <cell r="B9792" t="str">
            <v>Glasgow</v>
          </cell>
          <cell r="C9792" t="str">
            <v>Deluxe - Free 20cl bottle (linked to JW Blue) (Sept Only)</v>
          </cell>
          <cell r="D9792">
            <v>0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0</v>
          </cell>
          <cell r="J9792">
            <v>49</v>
          </cell>
          <cell r="K9792" t="str">
            <v>/0</v>
          </cell>
          <cell r="L9792">
            <v>20</v>
          </cell>
          <cell r="M9792" t="str">
            <v>Jul/Aug</v>
          </cell>
          <cell r="N9792">
            <v>47</v>
          </cell>
        </row>
        <row r="9793">
          <cell r="A9793" t="str">
            <v>2006/07 W20</v>
          </cell>
          <cell r="B9793" t="str">
            <v>Glasgow</v>
          </cell>
          <cell r="C9793" t="str">
            <v>Champagne - Piper Florens Louis 2 for £30</v>
          </cell>
          <cell r="D9793">
            <v>192.5</v>
          </cell>
          <cell r="E9793">
            <v>56.26</v>
          </cell>
          <cell r="F9793">
            <v>11</v>
          </cell>
          <cell r="G9793">
            <v>157.5</v>
          </cell>
          <cell r="H9793">
            <v>39.06</v>
          </cell>
          <cell r="I9793">
            <v>9</v>
          </cell>
          <cell r="J9793">
            <v>155</v>
          </cell>
          <cell r="K9793">
            <v>1379.5</v>
          </cell>
          <cell r="L9793">
            <v>20</v>
          </cell>
          <cell r="M9793" t="str">
            <v>Jul/Aug</v>
          </cell>
          <cell r="N9793">
            <v>53</v>
          </cell>
        </row>
        <row r="9794">
          <cell r="A9794" t="str">
            <v>2006/07 W20</v>
          </cell>
          <cell r="B9794" t="str">
            <v>Glasgow</v>
          </cell>
          <cell r="C9794" t="str">
            <v>Champagne - Piper Florens Louis Twin for £30</v>
          </cell>
          <cell r="D9794">
            <v>175</v>
          </cell>
          <cell r="E9794">
            <v>43.45</v>
          </cell>
          <cell r="F9794">
            <v>5</v>
          </cell>
          <cell r="G9794">
            <v>175</v>
          </cell>
          <cell r="H9794">
            <v>43.45</v>
          </cell>
          <cell r="I9794">
            <v>5</v>
          </cell>
          <cell r="J9794">
            <v>207</v>
          </cell>
          <cell r="K9794">
            <v>3684.6</v>
          </cell>
          <cell r="L9794">
            <v>20</v>
          </cell>
          <cell r="M9794" t="str">
            <v>Jul/Aug</v>
          </cell>
          <cell r="N9794">
            <v>33</v>
          </cell>
        </row>
        <row r="9795">
          <cell r="A9795" t="str">
            <v>2006/07 W20</v>
          </cell>
          <cell r="B9795" t="str">
            <v>Glasgow</v>
          </cell>
          <cell r="C9795" t="str">
            <v>Champagne - Charles Heidseick 2 for £35</v>
          </cell>
          <cell r="D9795">
            <v>0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30</v>
          </cell>
          <cell r="K9795" t="str">
            <v>/0</v>
          </cell>
          <cell r="L9795">
            <v>20</v>
          </cell>
          <cell r="M9795" t="str">
            <v>Jul/Aug</v>
          </cell>
          <cell r="N9795">
            <v>55</v>
          </cell>
        </row>
        <row r="9796">
          <cell r="A9796" t="str">
            <v>2006/07 W20</v>
          </cell>
          <cell r="B9796" t="str">
            <v>Glasgow</v>
          </cell>
          <cell r="C9796" t="str">
            <v>Champagne - Canard Twin for £25</v>
          </cell>
          <cell r="D9796">
            <v>0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1</v>
          </cell>
          <cell r="K9796" t="str">
            <v>/0</v>
          </cell>
          <cell r="L9796">
            <v>20</v>
          </cell>
          <cell r="M9796" t="str">
            <v>Jul/Aug</v>
          </cell>
          <cell r="N9796">
            <v>52</v>
          </cell>
        </row>
        <row r="9797">
          <cell r="A9797" t="str">
            <v>2006/07 W20</v>
          </cell>
          <cell r="B9797" t="str">
            <v>Glasgow</v>
          </cell>
          <cell r="C9797" t="str">
            <v>Wine - Beringer 3 for £15</v>
          </cell>
          <cell r="D9797">
            <v>14.99</v>
          </cell>
          <cell r="E9797">
            <v>0.51</v>
          </cell>
          <cell r="F9797">
            <v>3</v>
          </cell>
          <cell r="G9797">
            <v>14.99</v>
          </cell>
          <cell r="H9797">
            <v>0.51</v>
          </cell>
          <cell r="I9797">
            <v>3</v>
          </cell>
          <cell r="J9797">
            <v>765</v>
          </cell>
          <cell r="K9797">
            <v>2050.1999999999998</v>
          </cell>
          <cell r="L9797">
            <v>20</v>
          </cell>
          <cell r="M9797" t="str">
            <v>Jul/Aug</v>
          </cell>
          <cell r="N9797">
            <v>43</v>
          </cell>
        </row>
        <row r="9798">
          <cell r="A9798" t="str">
            <v>2006/07 W20</v>
          </cell>
          <cell r="B9798" t="str">
            <v>Glasgow</v>
          </cell>
          <cell r="C9798" t="str">
            <v>Wine - Rosemount BOGOF</v>
          </cell>
          <cell r="D9798">
            <v>83.94</v>
          </cell>
          <cell r="E9798">
            <v>15.38</v>
          </cell>
          <cell r="F9798">
            <v>12</v>
          </cell>
          <cell r="G9798">
            <v>69.95</v>
          </cell>
          <cell r="H9798">
            <v>8.85</v>
          </cell>
          <cell r="I9798">
            <v>10</v>
          </cell>
          <cell r="J9798">
            <v>207</v>
          </cell>
          <cell r="K9798">
            <v>1527.14</v>
          </cell>
          <cell r="L9798">
            <v>20</v>
          </cell>
          <cell r="M9798" t="str">
            <v>Jul/Aug</v>
          </cell>
          <cell r="N9798">
            <v>56</v>
          </cell>
        </row>
        <row r="9799">
          <cell r="A9799" t="str">
            <v>2006/07 W20</v>
          </cell>
          <cell r="B9799" t="str">
            <v>Glasgow</v>
          </cell>
          <cell r="C9799" t="str">
            <v>WOW - 2 for £45 Malt</v>
          </cell>
          <cell r="D9799">
            <v>766.73</v>
          </cell>
          <cell r="E9799">
            <v>243.91</v>
          </cell>
          <cell r="F9799">
            <v>27</v>
          </cell>
          <cell r="G9799">
            <v>655.77</v>
          </cell>
          <cell r="H9799">
            <v>164.96</v>
          </cell>
          <cell r="I9799">
            <v>23</v>
          </cell>
          <cell r="J9799">
            <v>793</v>
          </cell>
          <cell r="K9799">
            <v>6118.44</v>
          </cell>
          <cell r="L9799">
            <v>20</v>
          </cell>
          <cell r="M9799" t="str">
            <v>Jul/Aug</v>
          </cell>
          <cell r="N9799">
            <v>34</v>
          </cell>
        </row>
        <row r="9800">
          <cell r="A9800" t="str">
            <v>2006/07 W20</v>
          </cell>
          <cell r="B9800" t="str">
            <v>Glasgow</v>
          </cell>
          <cell r="C9800" t="str">
            <v>WOW - Connemara 2 for £30</v>
          </cell>
          <cell r="D9800">
            <v>0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0</v>
          </cell>
          <cell r="J9800">
            <v>46</v>
          </cell>
          <cell r="K9800" t="str">
            <v>/0</v>
          </cell>
          <cell r="L9800">
            <v>20</v>
          </cell>
          <cell r="M9800" t="str">
            <v>Jul/Aug</v>
          </cell>
          <cell r="N9800">
            <v>60</v>
          </cell>
        </row>
        <row r="9801">
          <cell r="A9801" t="str">
            <v>2006/07 W20</v>
          </cell>
          <cell r="B9801" t="str">
            <v>Glasgow</v>
          </cell>
          <cell r="C9801" t="str">
            <v>Others - 2 for £25 (glayva, disaronno)</v>
          </cell>
          <cell r="D9801">
            <v>523.69000000000005</v>
          </cell>
          <cell r="E9801">
            <v>237.03</v>
          </cell>
          <cell r="F9801">
            <v>31</v>
          </cell>
          <cell r="G9801">
            <v>336.8</v>
          </cell>
          <cell r="H9801">
            <v>88.42</v>
          </cell>
          <cell r="I9801">
            <v>20</v>
          </cell>
          <cell r="J9801">
            <v>226</v>
          </cell>
          <cell r="K9801">
            <v>786.7</v>
          </cell>
          <cell r="L9801">
            <v>20</v>
          </cell>
          <cell r="M9801" t="str">
            <v>Jul/Aug</v>
          </cell>
          <cell r="N9801">
            <v>48</v>
          </cell>
        </row>
        <row r="9802">
          <cell r="A9802" t="str">
            <v>2006/07 W20</v>
          </cell>
          <cell r="B9802" t="str">
            <v>Glasgow</v>
          </cell>
          <cell r="C9802" t="str">
            <v>Others - Pimms 2 for £15 (70cl)</v>
          </cell>
          <cell r="D9802">
            <v>330</v>
          </cell>
          <cell r="E9802">
            <v>36.51</v>
          </cell>
          <cell r="F9802">
            <v>44</v>
          </cell>
          <cell r="G9802">
            <v>330</v>
          </cell>
          <cell r="H9802">
            <v>36.51</v>
          </cell>
          <cell r="I9802">
            <v>44</v>
          </cell>
          <cell r="J9802">
            <v>206</v>
          </cell>
          <cell r="K9802">
            <v>913.56</v>
          </cell>
          <cell r="L9802">
            <v>20</v>
          </cell>
          <cell r="M9802" t="str">
            <v>Jul/Aug</v>
          </cell>
          <cell r="N9802">
            <v>35</v>
          </cell>
        </row>
        <row r="9803">
          <cell r="A9803" t="str">
            <v>2006/07 W20</v>
          </cell>
          <cell r="B9803" t="str">
            <v>Glasgow</v>
          </cell>
          <cell r="C9803" t="str">
            <v>Other - 2 for £30 Sauza</v>
          </cell>
          <cell r="D9803">
            <v>0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  <cell r="K9803" t="str">
            <v>/0</v>
          </cell>
          <cell r="L9803">
            <v>20</v>
          </cell>
          <cell r="M9803" t="str">
            <v>Jul/Aug</v>
          </cell>
          <cell r="N9803">
            <v>58</v>
          </cell>
        </row>
        <row r="9804">
          <cell r="A9804" t="str">
            <v>2006/07 W20</v>
          </cell>
          <cell r="B9804" t="str">
            <v>Glasgow</v>
          </cell>
          <cell r="C9804" t="str">
            <v>Others - 2 for £20 ATA (70cl)</v>
          </cell>
          <cell r="D9804">
            <v>5270.82</v>
          </cell>
          <cell r="E9804">
            <v>999.28</v>
          </cell>
          <cell r="F9804">
            <v>516</v>
          </cell>
          <cell r="G9804">
            <v>5128.84</v>
          </cell>
          <cell r="H9804">
            <v>886.61</v>
          </cell>
          <cell r="I9804">
            <v>502</v>
          </cell>
          <cell r="J9804">
            <v>1158</v>
          </cell>
          <cell r="K9804">
            <v>4241.47</v>
          </cell>
          <cell r="L9804">
            <v>20</v>
          </cell>
          <cell r="M9804" t="str">
            <v>Jul/Aug</v>
          </cell>
          <cell r="N9804">
            <v>32</v>
          </cell>
        </row>
        <row r="9805">
          <cell r="A9805" t="str">
            <v>2006/07 W20</v>
          </cell>
          <cell r="B9805" t="str">
            <v>Glasgow</v>
          </cell>
          <cell r="C9805" t="str">
            <v>Others - 2 for £15 Fortified</v>
          </cell>
          <cell r="D9805">
            <v>0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0</v>
          </cell>
          <cell r="K9805" t="str">
            <v>/0</v>
          </cell>
          <cell r="L9805">
            <v>20</v>
          </cell>
          <cell r="M9805" t="str">
            <v>Jul/Aug</v>
          </cell>
          <cell r="N9805">
            <v>59</v>
          </cell>
        </row>
        <row r="9806">
          <cell r="A9806" t="str">
            <v>2006/07 W20</v>
          </cell>
          <cell r="B9806" t="str">
            <v>Southampton</v>
          </cell>
          <cell r="C9806" t="str">
            <v>Liquor</v>
          </cell>
          <cell r="D9806">
            <v>15635.85</v>
          </cell>
          <cell r="E9806">
            <v>5575.89</v>
          </cell>
          <cell r="F9806">
            <v>1190</v>
          </cell>
          <cell r="G9806">
            <v>10520.01</v>
          </cell>
          <cell r="H9806">
            <v>2210.29</v>
          </cell>
          <cell r="I9806">
            <v>745</v>
          </cell>
          <cell r="J9806">
            <v>3003</v>
          </cell>
          <cell r="K9806">
            <v>16300.06</v>
          </cell>
          <cell r="L9806">
            <v>20</v>
          </cell>
          <cell r="M9806" t="str">
            <v>Jul/Aug</v>
          </cell>
          <cell r="N9806">
            <v>1</v>
          </cell>
        </row>
        <row r="9807">
          <cell r="A9807" t="str">
            <v>2006/07 W20</v>
          </cell>
          <cell r="B9807" t="str">
            <v>Southampton</v>
          </cell>
          <cell r="C9807" t="str">
            <v>Tobacco</v>
          </cell>
          <cell r="D9807">
            <v>8454.59</v>
          </cell>
          <cell r="E9807">
            <v>5901.37</v>
          </cell>
          <cell r="F9807">
            <v>304</v>
          </cell>
          <cell r="G9807">
            <v>626</v>
          </cell>
          <cell r="H9807">
            <v>22.83</v>
          </cell>
          <cell r="I9807">
            <v>31</v>
          </cell>
          <cell r="J9807">
            <v>1380</v>
          </cell>
          <cell r="K9807">
            <v>9552.9599999999991</v>
          </cell>
          <cell r="L9807">
            <v>20</v>
          </cell>
          <cell r="M9807" t="str">
            <v>Jul/Aug</v>
          </cell>
          <cell r="N9807">
            <v>2</v>
          </cell>
        </row>
        <row r="9808">
          <cell r="A9808" t="str">
            <v>2006/07 W20</v>
          </cell>
          <cell r="B9808" t="str">
            <v>Southampton</v>
          </cell>
          <cell r="C9808" t="str">
            <v>Perfumery</v>
          </cell>
          <cell r="D9808">
            <v>41183.910000000003</v>
          </cell>
          <cell r="E9808">
            <v>21878.560000000001</v>
          </cell>
          <cell r="F9808">
            <v>1705</v>
          </cell>
          <cell r="G9808">
            <v>33307.360000000001</v>
          </cell>
          <cell r="H9808">
            <v>16734.740000000002</v>
          </cell>
          <cell r="I9808">
            <v>1377</v>
          </cell>
          <cell r="J9808">
            <v>9449</v>
          </cell>
          <cell r="K9808">
            <v>82385.47</v>
          </cell>
          <cell r="L9808">
            <v>20</v>
          </cell>
          <cell r="M9808" t="str">
            <v>Jul/Aug</v>
          </cell>
          <cell r="N9808">
            <v>3</v>
          </cell>
        </row>
        <row r="9809">
          <cell r="A9809" t="str">
            <v>2006/07 W20</v>
          </cell>
          <cell r="B9809" t="str">
            <v>Southampton</v>
          </cell>
          <cell r="C9809" t="str">
            <v>Food</v>
          </cell>
          <cell r="D9809">
            <v>2586.85</v>
          </cell>
          <cell r="E9809">
            <v>1079.54</v>
          </cell>
          <cell r="F9809">
            <v>570</v>
          </cell>
          <cell r="G9809">
            <v>2114.5</v>
          </cell>
          <cell r="H9809">
            <v>830.46</v>
          </cell>
          <cell r="I9809">
            <v>466</v>
          </cell>
          <cell r="J9809">
            <v>994</v>
          </cell>
          <cell r="K9809">
            <v>2233.7800000000002</v>
          </cell>
          <cell r="L9809">
            <v>20</v>
          </cell>
          <cell r="M9809" t="str">
            <v>Jul/Aug</v>
          </cell>
          <cell r="N9809">
            <v>4</v>
          </cell>
        </row>
        <row r="9810">
          <cell r="A9810" t="str">
            <v>2006/07 W20</v>
          </cell>
          <cell r="B9810" t="str">
            <v>Southampton</v>
          </cell>
          <cell r="C9810" t="str">
            <v>Tax Free</v>
          </cell>
          <cell r="D9810">
            <v>14443.19</v>
          </cell>
          <cell r="E9810">
            <v>6667.52</v>
          </cell>
          <cell r="F9810">
            <v>1342</v>
          </cell>
          <cell r="G9810">
            <v>11965.33</v>
          </cell>
          <cell r="H9810">
            <v>5227.53</v>
          </cell>
          <cell r="I9810">
            <v>1152</v>
          </cell>
          <cell r="J9810">
            <v>6073</v>
          </cell>
          <cell r="K9810">
            <v>27923.31</v>
          </cell>
          <cell r="L9810">
            <v>20</v>
          </cell>
          <cell r="M9810" t="str">
            <v>Jul/Aug</v>
          </cell>
          <cell r="N9810">
            <v>5</v>
          </cell>
        </row>
        <row r="9811">
          <cell r="A9811" t="str">
            <v>2006/07 W20</v>
          </cell>
          <cell r="B9811" t="str">
            <v>Southampton</v>
          </cell>
          <cell r="C9811" t="str">
            <v>Unclassified Products</v>
          </cell>
          <cell r="D9811">
            <v>0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  <cell r="K9811" t="str">
            <v>/0</v>
          </cell>
          <cell r="L9811">
            <v>20</v>
          </cell>
          <cell r="M9811" t="str">
            <v>Jul/Aug</v>
          </cell>
          <cell r="N9811">
            <v>6</v>
          </cell>
        </row>
        <row r="9812">
          <cell r="A9812" t="str">
            <v>2006/07 W20</v>
          </cell>
          <cell r="B9812" t="str">
            <v>Southampton</v>
          </cell>
          <cell r="C9812" t="str">
            <v>Spirits</v>
          </cell>
          <cell r="D9812">
            <v>10842.41</v>
          </cell>
          <cell r="E9812">
            <v>4176.4399999999996</v>
          </cell>
          <cell r="F9812">
            <v>882</v>
          </cell>
          <cell r="G9812">
            <v>6929.35</v>
          </cell>
          <cell r="H9812">
            <v>1388.21</v>
          </cell>
          <cell r="I9812">
            <v>510</v>
          </cell>
          <cell r="J9812">
            <v>2230</v>
          </cell>
          <cell r="K9812">
            <v>9738.07</v>
          </cell>
          <cell r="L9812">
            <v>20</v>
          </cell>
          <cell r="M9812" t="str">
            <v>Jul/Aug</v>
          </cell>
          <cell r="N9812">
            <v>7</v>
          </cell>
        </row>
        <row r="9813">
          <cell r="A9813" t="str">
            <v>2006/07 W20</v>
          </cell>
          <cell r="B9813" t="str">
            <v>Southampton</v>
          </cell>
          <cell r="C9813" t="str">
            <v>Fortified Wines</v>
          </cell>
          <cell r="D9813">
            <v>229.05</v>
          </cell>
          <cell r="E9813">
            <v>53.36</v>
          </cell>
          <cell r="F9813">
            <v>34</v>
          </cell>
          <cell r="G9813">
            <v>203.45</v>
          </cell>
          <cell r="H9813">
            <v>37.43</v>
          </cell>
          <cell r="I9813">
            <v>30</v>
          </cell>
          <cell r="J9813">
            <v>73</v>
          </cell>
          <cell r="K9813">
            <v>173.27</v>
          </cell>
          <cell r="L9813">
            <v>20</v>
          </cell>
          <cell r="M9813" t="str">
            <v>Jul/Aug</v>
          </cell>
          <cell r="N9813">
            <v>10</v>
          </cell>
        </row>
        <row r="9814">
          <cell r="A9814" t="str">
            <v>2006/07 W20</v>
          </cell>
          <cell r="B9814" t="str">
            <v>Southampton</v>
          </cell>
          <cell r="C9814" t="str">
            <v>Others</v>
          </cell>
          <cell r="D9814">
            <v>0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0</v>
          </cell>
          <cell r="K9814" t="str">
            <v>/0</v>
          </cell>
          <cell r="L9814">
            <v>20</v>
          </cell>
          <cell r="M9814" t="str">
            <v>Jul/Aug</v>
          </cell>
          <cell r="N9814">
            <v>11</v>
          </cell>
        </row>
        <row r="9815">
          <cell r="A9815" t="str">
            <v>2006/07 W20</v>
          </cell>
          <cell r="B9815" t="str">
            <v>Southampton</v>
          </cell>
          <cell r="C9815" t="str">
            <v>Champagne</v>
          </cell>
          <cell r="D9815">
            <v>3467.56</v>
          </cell>
          <cell r="E9815">
            <v>1037.58</v>
          </cell>
          <cell r="F9815">
            <v>114</v>
          </cell>
          <cell r="G9815">
            <v>2553.77</v>
          </cell>
          <cell r="H9815">
            <v>618.66999999999996</v>
          </cell>
          <cell r="I9815">
            <v>84</v>
          </cell>
          <cell r="J9815">
            <v>154</v>
          </cell>
          <cell r="K9815">
            <v>2572.11</v>
          </cell>
          <cell r="L9815">
            <v>20</v>
          </cell>
          <cell r="M9815" t="str">
            <v>Jul/Aug</v>
          </cell>
          <cell r="N9815">
            <v>8</v>
          </cell>
        </row>
        <row r="9816">
          <cell r="A9816" t="str">
            <v>2006/07 W20</v>
          </cell>
          <cell r="B9816" t="str">
            <v>Southampton</v>
          </cell>
          <cell r="C9816" t="str">
            <v>Wines</v>
          </cell>
          <cell r="D9816">
            <v>1096.83</v>
          </cell>
          <cell r="E9816">
            <v>308.51</v>
          </cell>
          <cell r="F9816">
            <v>160</v>
          </cell>
          <cell r="G9816">
            <v>833.44</v>
          </cell>
          <cell r="H9816">
            <v>165.98</v>
          </cell>
          <cell r="I9816">
            <v>121</v>
          </cell>
          <cell r="J9816">
            <v>546</v>
          </cell>
          <cell r="K9816">
            <v>2125.7800000000002</v>
          </cell>
          <cell r="L9816">
            <v>20</v>
          </cell>
          <cell r="M9816" t="str">
            <v>Jul/Aug</v>
          </cell>
          <cell r="N9816">
            <v>9</v>
          </cell>
        </row>
        <row r="9817">
          <cell r="A9817" t="str">
            <v>2006/07 W20</v>
          </cell>
          <cell r="B9817" t="str">
            <v>Southampton</v>
          </cell>
          <cell r="C9817" t="str">
            <v>Unclassified Liquor</v>
          </cell>
          <cell r="D9817">
            <v>0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0</v>
          </cell>
          <cell r="J9817">
            <v>0</v>
          </cell>
          <cell r="K9817" t="str">
            <v>/0</v>
          </cell>
          <cell r="L9817">
            <v>20</v>
          </cell>
          <cell r="M9817" t="str">
            <v>Jul/Aug</v>
          </cell>
          <cell r="N9817">
            <v>12</v>
          </cell>
        </row>
        <row r="9818">
          <cell r="A9818" t="str">
            <v>2006/07 W20</v>
          </cell>
          <cell r="B9818" t="str">
            <v>Southampton</v>
          </cell>
          <cell r="C9818" t="str">
            <v>Value - 2 for £15</v>
          </cell>
          <cell r="D9818">
            <v>1493.27</v>
          </cell>
          <cell r="E9818">
            <v>922.24</v>
          </cell>
          <cell r="F9818">
            <v>175</v>
          </cell>
          <cell r="G9818">
            <v>230.04</v>
          </cell>
          <cell r="H9818">
            <v>23.36</v>
          </cell>
          <cell r="I9818">
            <v>16</v>
          </cell>
          <cell r="J9818">
            <v>265</v>
          </cell>
          <cell r="K9818">
            <v>761</v>
          </cell>
          <cell r="L9818">
            <v>20</v>
          </cell>
          <cell r="M9818" t="str">
            <v>Jul/Aug</v>
          </cell>
          <cell r="N9818">
            <v>31</v>
          </cell>
        </row>
        <row r="9819">
          <cell r="A9819" t="str">
            <v>2006/07 W20</v>
          </cell>
          <cell r="B9819" t="str">
            <v>Southampton</v>
          </cell>
          <cell r="C9819" t="str">
            <v>Value - 2 for £20 Bombay Saphire</v>
          </cell>
          <cell r="D9819">
            <v>447.43</v>
          </cell>
          <cell r="E9819">
            <v>129.87</v>
          </cell>
          <cell r="F9819">
            <v>37</v>
          </cell>
          <cell r="G9819">
            <v>269.23</v>
          </cell>
          <cell r="H9819">
            <v>1.71</v>
          </cell>
          <cell r="I9819">
            <v>19</v>
          </cell>
          <cell r="J9819">
            <v>6</v>
          </cell>
          <cell r="K9819">
            <v>16.68</v>
          </cell>
          <cell r="L9819">
            <v>20</v>
          </cell>
          <cell r="M9819" t="str">
            <v>Jul/Aug</v>
          </cell>
          <cell r="N9819">
            <v>45</v>
          </cell>
        </row>
        <row r="9820">
          <cell r="A9820" t="str">
            <v>2006/07 W20</v>
          </cell>
          <cell r="B9820" t="str">
            <v>Southampton</v>
          </cell>
          <cell r="C9820" t="str">
            <v>Value - Baileys 2 for £20</v>
          </cell>
          <cell r="D9820">
            <v>305.58999999999997</v>
          </cell>
          <cell r="E9820">
            <v>138.87</v>
          </cell>
          <cell r="F9820">
            <v>25</v>
          </cell>
          <cell r="G9820">
            <v>147.44</v>
          </cell>
          <cell r="H9820">
            <v>44.06</v>
          </cell>
          <cell r="I9820">
            <v>10</v>
          </cell>
          <cell r="J9820">
            <v>58</v>
          </cell>
          <cell r="K9820">
            <v>279.56</v>
          </cell>
          <cell r="L9820">
            <v>20</v>
          </cell>
          <cell r="M9820" t="str">
            <v>Jul/Aug</v>
          </cell>
          <cell r="N9820">
            <v>39</v>
          </cell>
        </row>
        <row r="9821">
          <cell r="A9821" t="str">
            <v>2006/07 W20</v>
          </cell>
          <cell r="B9821" t="str">
            <v>Southampton</v>
          </cell>
          <cell r="C9821" t="str">
            <v>Value - Baileys Twin @ £20</v>
          </cell>
          <cell r="D9821">
            <v>120</v>
          </cell>
          <cell r="E9821">
            <v>73.2</v>
          </cell>
          <cell r="F9821">
            <v>6</v>
          </cell>
          <cell r="G9821">
            <v>0</v>
          </cell>
          <cell r="H9821">
            <v>0</v>
          </cell>
          <cell r="I9821">
            <v>0</v>
          </cell>
          <cell r="J9821">
            <v>14</v>
          </cell>
          <cell r="K9821">
            <v>134.96</v>
          </cell>
          <cell r="L9821">
            <v>20</v>
          </cell>
          <cell r="M9821" t="str">
            <v>Jul/Aug</v>
          </cell>
          <cell r="N9821">
            <v>51</v>
          </cell>
        </row>
        <row r="9822">
          <cell r="A9822" t="str">
            <v>2006/07 W20</v>
          </cell>
          <cell r="B9822" t="str">
            <v>Southampton</v>
          </cell>
          <cell r="C9822" t="str">
            <v>Value - Twins @ £15</v>
          </cell>
          <cell r="D9822">
            <v>405</v>
          </cell>
          <cell r="E9822">
            <v>307.33999999999997</v>
          </cell>
          <cell r="F9822">
            <v>27</v>
          </cell>
          <cell r="G9822">
            <v>0</v>
          </cell>
          <cell r="H9822">
            <v>0</v>
          </cell>
          <cell r="I9822">
            <v>0</v>
          </cell>
          <cell r="J9822">
            <v>94</v>
          </cell>
          <cell r="K9822">
            <v>467.84</v>
          </cell>
          <cell r="L9822">
            <v>20</v>
          </cell>
          <cell r="M9822" t="str">
            <v>Jul/Aug</v>
          </cell>
          <cell r="N9822">
            <v>36</v>
          </cell>
        </row>
        <row r="9823">
          <cell r="A9823" t="str">
            <v>2006/07 W20</v>
          </cell>
          <cell r="B9823" t="str">
            <v>Southampton</v>
          </cell>
          <cell r="C9823" t="str">
            <v>Malt - 2 For £45 (6 glenmorangie + 2)</v>
          </cell>
          <cell r="D9823">
            <v>221.92</v>
          </cell>
          <cell r="E9823">
            <v>73.349999999999994</v>
          </cell>
          <cell r="F9823">
            <v>8</v>
          </cell>
          <cell r="G9823">
            <v>194.93</v>
          </cell>
          <cell r="H9823">
            <v>53.66</v>
          </cell>
          <cell r="I9823">
            <v>7</v>
          </cell>
          <cell r="J9823">
            <v>77</v>
          </cell>
          <cell r="K9823">
            <v>578.27</v>
          </cell>
          <cell r="L9823">
            <v>20</v>
          </cell>
          <cell r="M9823" t="str">
            <v>Jul/Aug</v>
          </cell>
          <cell r="N9823">
            <v>30</v>
          </cell>
        </row>
        <row r="9824">
          <cell r="A9824" t="str">
            <v>2006/07 W20</v>
          </cell>
          <cell r="B9824" t="str">
            <v>Southampton</v>
          </cell>
          <cell r="C9824" t="str">
            <v>Malt - Save £5 Glenmorangie Traditional</v>
          </cell>
          <cell r="D9824">
            <v>0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0</v>
          </cell>
          <cell r="J9824">
            <v>3</v>
          </cell>
          <cell r="K9824" t="str">
            <v>/0</v>
          </cell>
          <cell r="L9824">
            <v>20</v>
          </cell>
          <cell r="M9824" t="str">
            <v>Jul/Aug</v>
          </cell>
          <cell r="N9824">
            <v>44</v>
          </cell>
        </row>
        <row r="9825">
          <cell r="A9825" t="str">
            <v>2006/07 W20</v>
          </cell>
          <cell r="B9825" t="str">
            <v>Southampton</v>
          </cell>
          <cell r="C9825" t="str">
            <v>Cognac - XO @ £45</v>
          </cell>
          <cell r="D9825">
            <v>405</v>
          </cell>
          <cell r="E9825">
            <v>160.08000000000001</v>
          </cell>
          <cell r="F9825">
            <v>9</v>
          </cell>
          <cell r="G9825">
            <v>405</v>
          </cell>
          <cell r="H9825">
            <v>160.08000000000001</v>
          </cell>
          <cell r="I9825">
            <v>9</v>
          </cell>
          <cell r="J9825">
            <v>13</v>
          </cell>
          <cell r="K9825">
            <v>250.25</v>
          </cell>
          <cell r="L9825">
            <v>20</v>
          </cell>
          <cell r="M9825" t="str">
            <v>Jul/Aug</v>
          </cell>
          <cell r="N9825">
            <v>37</v>
          </cell>
        </row>
        <row r="9826">
          <cell r="A9826" t="str">
            <v>2006/07 W20</v>
          </cell>
          <cell r="B9826" t="str">
            <v>Southampton</v>
          </cell>
          <cell r="C9826" t="str">
            <v>Cognac - VSOP 2 for £45</v>
          </cell>
          <cell r="D9826">
            <v>90</v>
          </cell>
          <cell r="E9826">
            <v>42.24</v>
          </cell>
          <cell r="F9826">
            <v>4</v>
          </cell>
          <cell r="G9826">
            <v>45</v>
          </cell>
          <cell r="H9826">
            <v>9.9499999999999993</v>
          </cell>
          <cell r="I9826">
            <v>2</v>
          </cell>
          <cell r="J9826">
            <v>14</v>
          </cell>
          <cell r="K9826">
            <v>129.99</v>
          </cell>
          <cell r="L9826">
            <v>20</v>
          </cell>
          <cell r="M9826" t="str">
            <v>Jul/Aug</v>
          </cell>
          <cell r="N9826">
            <v>41</v>
          </cell>
        </row>
        <row r="9827">
          <cell r="A9827" t="str">
            <v>2006/07 W20</v>
          </cell>
          <cell r="B9827" t="str">
            <v>Southampton</v>
          </cell>
          <cell r="C9827" t="str">
            <v>Cognac - Only £17_99 VS Especiale</v>
          </cell>
          <cell r="D9827">
            <v>118.93</v>
          </cell>
          <cell r="E9827">
            <v>30.43</v>
          </cell>
          <cell r="F9827">
            <v>7</v>
          </cell>
          <cell r="G9827">
            <v>84.95</v>
          </cell>
          <cell r="H9827">
            <v>6.95</v>
          </cell>
          <cell r="I9827">
            <v>5</v>
          </cell>
          <cell r="J9827">
            <v>5</v>
          </cell>
          <cell r="K9827">
            <v>26.25</v>
          </cell>
          <cell r="L9827">
            <v>20</v>
          </cell>
          <cell r="M9827" t="str">
            <v>Jul/Aug</v>
          </cell>
          <cell r="N9827">
            <v>42</v>
          </cell>
        </row>
        <row r="9828">
          <cell r="A9828" t="str">
            <v>2006/07 W20</v>
          </cell>
          <cell r="B9828" t="str">
            <v>Southampton</v>
          </cell>
          <cell r="C9828" t="str">
            <v>Deluxe - Chivas 2 for £30</v>
          </cell>
          <cell r="D9828">
            <v>0</v>
          </cell>
          <cell r="E9828">
            <v>0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10</v>
          </cell>
          <cell r="K9828" t="str">
            <v>/0</v>
          </cell>
          <cell r="L9828">
            <v>20</v>
          </cell>
          <cell r="M9828" t="str">
            <v>Jul/Aug</v>
          </cell>
          <cell r="N9828">
            <v>49</v>
          </cell>
        </row>
        <row r="9829">
          <cell r="A9829" t="str">
            <v>2006/07 W20</v>
          </cell>
          <cell r="B9829" t="str">
            <v>Southampton</v>
          </cell>
          <cell r="C9829" t="str">
            <v>Deluxe - Chivas Twin for £30</v>
          </cell>
          <cell r="D9829">
            <v>0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  <cell r="K9829" t="str">
            <v>/0</v>
          </cell>
          <cell r="L9829">
            <v>20</v>
          </cell>
          <cell r="M9829" t="str">
            <v>Jul/Aug</v>
          </cell>
          <cell r="N9829">
            <v>38</v>
          </cell>
        </row>
        <row r="9830">
          <cell r="A9830" t="str">
            <v>2006/07 W20</v>
          </cell>
          <cell r="B9830" t="str">
            <v>Southampton</v>
          </cell>
          <cell r="C9830" t="str">
            <v>Deluxe - Chivas Triple Pack @ £45</v>
          </cell>
          <cell r="D9830">
            <v>0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0</v>
          </cell>
          <cell r="J9830">
            <v>0</v>
          </cell>
          <cell r="K9830" t="str">
            <v>/0</v>
          </cell>
          <cell r="L9830">
            <v>20</v>
          </cell>
          <cell r="M9830" t="str">
            <v>Jul/Aug</v>
          </cell>
          <cell r="N9830">
            <v>54</v>
          </cell>
        </row>
        <row r="9831">
          <cell r="A9831" t="str">
            <v>2006/07 W20</v>
          </cell>
          <cell r="B9831" t="str">
            <v>Southampton</v>
          </cell>
          <cell r="C9831" t="str">
            <v>Deluxe - Chivas Save £5 18yo</v>
          </cell>
          <cell r="D9831">
            <v>104.97</v>
          </cell>
          <cell r="E9831">
            <v>38.58</v>
          </cell>
          <cell r="F9831">
            <v>3</v>
          </cell>
          <cell r="G9831">
            <v>104.97</v>
          </cell>
          <cell r="H9831">
            <v>38.58</v>
          </cell>
          <cell r="I9831">
            <v>3</v>
          </cell>
          <cell r="J9831">
            <v>1</v>
          </cell>
          <cell r="K9831">
            <v>11.06</v>
          </cell>
          <cell r="L9831">
            <v>20</v>
          </cell>
          <cell r="M9831" t="str">
            <v>Jul/Aug</v>
          </cell>
          <cell r="N9831">
            <v>50</v>
          </cell>
        </row>
        <row r="9832">
          <cell r="A9832" t="str">
            <v>2006/07 W20</v>
          </cell>
          <cell r="B9832" t="str">
            <v>Southampton</v>
          </cell>
          <cell r="C9832" t="str">
            <v>Deluxe - Chivas Royal Salute get Chivas 18yo</v>
          </cell>
          <cell r="D9832">
            <v>0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  <cell r="I9832">
            <v>0</v>
          </cell>
          <cell r="J9832">
            <v>0</v>
          </cell>
          <cell r="K9832" t="str">
            <v>/0</v>
          </cell>
          <cell r="L9832">
            <v>20</v>
          </cell>
          <cell r="M9832" t="str">
            <v>Jul/Aug</v>
          </cell>
          <cell r="N9832">
            <v>57</v>
          </cell>
        </row>
        <row r="9833">
          <cell r="A9833" t="str">
            <v>2006/07 W20</v>
          </cell>
          <cell r="B9833" t="str">
            <v>Southampton</v>
          </cell>
          <cell r="C9833" t="str">
            <v>Deluxe - Dewars 2 for £30 ATA</v>
          </cell>
          <cell r="D9833">
            <v>169.99</v>
          </cell>
          <cell r="E9833">
            <v>50.33</v>
          </cell>
          <cell r="F9833">
            <v>11</v>
          </cell>
          <cell r="G9833">
            <v>120</v>
          </cell>
          <cell r="H9833">
            <v>11.47</v>
          </cell>
          <cell r="I9833">
            <v>8</v>
          </cell>
          <cell r="J9833">
            <v>15</v>
          </cell>
          <cell r="K9833">
            <v>79.36</v>
          </cell>
          <cell r="L9833">
            <v>20</v>
          </cell>
          <cell r="M9833" t="str">
            <v>Jul/Aug</v>
          </cell>
          <cell r="N9833">
            <v>40</v>
          </cell>
        </row>
        <row r="9834">
          <cell r="A9834" t="str">
            <v>2006/07 W20</v>
          </cell>
          <cell r="B9834" t="str">
            <v>Southampton</v>
          </cell>
          <cell r="C9834" t="str">
            <v>Deluxe - JW Blue get a free 20cl Gold (Sept Only)</v>
          </cell>
          <cell r="D9834">
            <v>0</v>
          </cell>
          <cell r="E9834">
            <v>0</v>
          </cell>
          <cell r="F9834">
            <v>0</v>
          </cell>
          <cell r="G9834">
            <v>0</v>
          </cell>
          <cell r="H9834">
            <v>0</v>
          </cell>
          <cell r="I9834">
            <v>0</v>
          </cell>
          <cell r="J9834">
            <v>0</v>
          </cell>
          <cell r="K9834" t="str">
            <v>/0</v>
          </cell>
          <cell r="L9834">
            <v>20</v>
          </cell>
          <cell r="M9834" t="str">
            <v>Jul/Aug</v>
          </cell>
          <cell r="N9834">
            <v>46</v>
          </cell>
        </row>
        <row r="9835">
          <cell r="A9835" t="str">
            <v>2006/07 W20</v>
          </cell>
          <cell r="B9835" t="str">
            <v>Southampton</v>
          </cell>
          <cell r="C9835" t="str">
            <v>Deluxe - Free 20cl bottle (linked to JW Blue) (Sept Only)</v>
          </cell>
          <cell r="D9835">
            <v>0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  <cell r="I9835">
            <v>0</v>
          </cell>
          <cell r="J9835">
            <v>0</v>
          </cell>
          <cell r="K9835" t="str">
            <v>/0</v>
          </cell>
          <cell r="L9835">
            <v>20</v>
          </cell>
          <cell r="M9835" t="str">
            <v>Jul/Aug</v>
          </cell>
          <cell r="N9835">
            <v>47</v>
          </cell>
        </row>
        <row r="9836">
          <cell r="A9836" t="str">
            <v>2006/07 W20</v>
          </cell>
          <cell r="B9836" t="str">
            <v>Southampton</v>
          </cell>
          <cell r="C9836" t="str">
            <v>Champagne - Piper Florens Louis 2 for £30</v>
          </cell>
          <cell r="D9836">
            <v>52.5</v>
          </cell>
          <cell r="E9836">
            <v>21.54</v>
          </cell>
          <cell r="F9836">
            <v>3</v>
          </cell>
          <cell r="G9836">
            <v>17.5</v>
          </cell>
          <cell r="H9836">
            <v>4.34</v>
          </cell>
          <cell r="I9836">
            <v>1</v>
          </cell>
          <cell r="J9836">
            <v>11</v>
          </cell>
          <cell r="K9836">
            <v>97.9</v>
          </cell>
          <cell r="L9836">
            <v>20</v>
          </cell>
          <cell r="M9836" t="str">
            <v>Jul/Aug</v>
          </cell>
          <cell r="N9836">
            <v>53</v>
          </cell>
        </row>
        <row r="9837">
          <cell r="A9837" t="str">
            <v>2006/07 W20</v>
          </cell>
          <cell r="B9837" t="str">
            <v>Southampton</v>
          </cell>
          <cell r="C9837" t="str">
            <v>Champagne - Piper Florens Louis Twin for £30</v>
          </cell>
          <cell r="D9837">
            <v>105</v>
          </cell>
          <cell r="E9837">
            <v>26.05</v>
          </cell>
          <cell r="F9837">
            <v>3</v>
          </cell>
          <cell r="G9837">
            <v>105</v>
          </cell>
          <cell r="H9837">
            <v>26.05</v>
          </cell>
          <cell r="I9837">
            <v>3</v>
          </cell>
          <cell r="J9837">
            <v>5</v>
          </cell>
          <cell r="K9837">
            <v>89</v>
          </cell>
          <cell r="L9837">
            <v>20</v>
          </cell>
          <cell r="M9837" t="str">
            <v>Jul/Aug</v>
          </cell>
          <cell r="N9837">
            <v>33</v>
          </cell>
        </row>
        <row r="9838">
          <cell r="A9838" t="str">
            <v>2006/07 W20</v>
          </cell>
          <cell r="B9838" t="str">
            <v>Southampton</v>
          </cell>
          <cell r="C9838" t="str">
            <v>Champagne - Charles Heidseick 2 for £35</v>
          </cell>
          <cell r="D9838">
            <v>45.98</v>
          </cell>
          <cell r="E9838">
            <v>17.32</v>
          </cell>
          <cell r="F9838">
            <v>2</v>
          </cell>
          <cell r="G9838">
            <v>45.98</v>
          </cell>
          <cell r="H9838">
            <v>17.32</v>
          </cell>
          <cell r="I9838">
            <v>2</v>
          </cell>
          <cell r="J9838">
            <v>8</v>
          </cell>
          <cell r="K9838">
            <v>74.08</v>
          </cell>
          <cell r="L9838">
            <v>20</v>
          </cell>
          <cell r="M9838" t="str">
            <v>Jul/Aug</v>
          </cell>
          <cell r="N9838">
            <v>55</v>
          </cell>
        </row>
        <row r="9839">
          <cell r="A9839" t="str">
            <v>2006/07 W20</v>
          </cell>
          <cell r="B9839" t="str">
            <v>Southampton</v>
          </cell>
          <cell r="C9839" t="str">
            <v>Champagne - Canard Twin for £25</v>
          </cell>
          <cell r="D9839">
            <v>0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  <cell r="I9839">
            <v>0</v>
          </cell>
          <cell r="J9839">
            <v>0</v>
          </cell>
          <cell r="K9839" t="str">
            <v>/0</v>
          </cell>
          <cell r="L9839">
            <v>20</v>
          </cell>
          <cell r="M9839" t="str">
            <v>Jul/Aug</v>
          </cell>
          <cell r="N9839">
            <v>52</v>
          </cell>
        </row>
        <row r="9840">
          <cell r="A9840" t="str">
            <v>2006/07 W20</v>
          </cell>
          <cell r="B9840" t="str">
            <v>Southampton</v>
          </cell>
          <cell r="C9840" t="str">
            <v>Wine - Beringer 3 for £15</v>
          </cell>
          <cell r="D9840">
            <v>13.98</v>
          </cell>
          <cell r="E9840">
            <v>3.74</v>
          </cell>
          <cell r="F9840">
            <v>2</v>
          </cell>
          <cell r="G9840">
            <v>13.98</v>
          </cell>
          <cell r="H9840">
            <v>3.74</v>
          </cell>
          <cell r="I9840">
            <v>2</v>
          </cell>
          <cell r="J9840">
            <v>22</v>
          </cell>
          <cell r="K9840">
            <v>58.96</v>
          </cell>
          <cell r="L9840">
            <v>20</v>
          </cell>
          <cell r="M9840" t="str">
            <v>Jul/Aug</v>
          </cell>
          <cell r="N9840">
            <v>43</v>
          </cell>
        </row>
        <row r="9841">
          <cell r="A9841" t="str">
            <v>2006/07 W20</v>
          </cell>
          <cell r="B9841" t="str">
            <v>Southampton</v>
          </cell>
          <cell r="C9841" t="str">
            <v>Wine - Rosemount BOGOF</v>
          </cell>
          <cell r="D9841">
            <v>153.88999999999999</v>
          </cell>
          <cell r="E9841">
            <v>38.17</v>
          </cell>
          <cell r="F9841">
            <v>22</v>
          </cell>
          <cell r="G9841">
            <v>139.9</v>
          </cell>
          <cell r="H9841">
            <v>31.54</v>
          </cell>
          <cell r="I9841">
            <v>20</v>
          </cell>
          <cell r="J9841">
            <v>59</v>
          </cell>
          <cell r="K9841">
            <v>434.13</v>
          </cell>
          <cell r="L9841">
            <v>20</v>
          </cell>
          <cell r="M9841" t="str">
            <v>Jul/Aug</v>
          </cell>
          <cell r="N9841">
            <v>56</v>
          </cell>
        </row>
        <row r="9842">
          <cell r="A9842" t="str">
            <v>2006/07 W20</v>
          </cell>
          <cell r="B9842" t="str">
            <v>Southampton</v>
          </cell>
          <cell r="C9842" t="str">
            <v>WOW - 2 for £45 Malt</v>
          </cell>
          <cell r="D9842">
            <v>113.96</v>
          </cell>
          <cell r="E9842">
            <v>27.6</v>
          </cell>
          <cell r="F9842">
            <v>4</v>
          </cell>
          <cell r="G9842">
            <v>113.96</v>
          </cell>
          <cell r="H9842">
            <v>27.6</v>
          </cell>
          <cell r="I9842">
            <v>4</v>
          </cell>
          <cell r="J9842">
            <v>30</v>
          </cell>
          <cell r="K9842">
            <v>222.3</v>
          </cell>
          <cell r="L9842">
            <v>20</v>
          </cell>
          <cell r="M9842" t="str">
            <v>Jul/Aug</v>
          </cell>
          <cell r="N9842">
            <v>34</v>
          </cell>
        </row>
        <row r="9843">
          <cell r="A9843" t="str">
            <v>2006/07 W20</v>
          </cell>
          <cell r="B9843" t="str">
            <v>Southampton</v>
          </cell>
          <cell r="C9843" t="str">
            <v>WOW - Connemara 2 for £30</v>
          </cell>
          <cell r="D9843">
            <v>0</v>
          </cell>
          <cell r="E9843">
            <v>0</v>
          </cell>
          <cell r="F9843">
            <v>0</v>
          </cell>
          <cell r="G9843">
            <v>0</v>
          </cell>
          <cell r="H9843">
            <v>0</v>
          </cell>
          <cell r="I9843">
            <v>0</v>
          </cell>
          <cell r="J9843">
            <v>0</v>
          </cell>
          <cell r="K9843" t="str">
            <v>/0</v>
          </cell>
          <cell r="L9843">
            <v>20</v>
          </cell>
          <cell r="M9843" t="str">
            <v>Jul/Aug</v>
          </cell>
          <cell r="N9843">
            <v>60</v>
          </cell>
        </row>
        <row r="9844">
          <cell r="A9844" t="str">
            <v>2006/07 W20</v>
          </cell>
          <cell r="B9844" t="str">
            <v>Southampton</v>
          </cell>
          <cell r="C9844" t="str">
            <v>Others - 2 for £25 (glayva, disaronno)</v>
          </cell>
          <cell r="D9844">
            <v>100.93</v>
          </cell>
          <cell r="E9844">
            <v>29.33</v>
          </cell>
          <cell r="F9844">
            <v>7</v>
          </cell>
          <cell r="G9844">
            <v>86.94</v>
          </cell>
          <cell r="H9844">
            <v>18.84</v>
          </cell>
          <cell r="I9844">
            <v>6</v>
          </cell>
          <cell r="J9844">
            <v>24</v>
          </cell>
          <cell r="K9844">
            <v>83.93</v>
          </cell>
          <cell r="L9844">
            <v>20</v>
          </cell>
          <cell r="M9844" t="str">
            <v>Jul/Aug</v>
          </cell>
          <cell r="N9844">
            <v>48</v>
          </cell>
        </row>
        <row r="9845">
          <cell r="A9845" t="str">
            <v>2006/07 W20</v>
          </cell>
          <cell r="B9845" t="str">
            <v>Southampton</v>
          </cell>
          <cell r="C9845" t="str">
            <v>Others - Pimms 2 for £15 (70cl)</v>
          </cell>
          <cell r="D9845">
            <v>1575</v>
          </cell>
          <cell r="E9845">
            <v>192.4</v>
          </cell>
          <cell r="F9845">
            <v>210</v>
          </cell>
          <cell r="G9845">
            <v>1545</v>
          </cell>
          <cell r="H9845">
            <v>170.94</v>
          </cell>
          <cell r="I9845">
            <v>206</v>
          </cell>
          <cell r="J9845">
            <v>225</v>
          </cell>
          <cell r="K9845">
            <v>997.83</v>
          </cell>
          <cell r="L9845">
            <v>20</v>
          </cell>
          <cell r="M9845" t="str">
            <v>Jul/Aug</v>
          </cell>
          <cell r="N9845">
            <v>35</v>
          </cell>
        </row>
        <row r="9846">
          <cell r="A9846" t="str">
            <v>2006/07 W20</v>
          </cell>
          <cell r="B9846" t="str">
            <v>Southampton</v>
          </cell>
          <cell r="C9846" t="str">
            <v>Other - 2 for £30 Sauza</v>
          </cell>
          <cell r="D9846">
            <v>30</v>
          </cell>
          <cell r="E9846">
            <v>5.27</v>
          </cell>
          <cell r="F9846">
            <v>2</v>
          </cell>
          <cell r="G9846">
            <v>30</v>
          </cell>
          <cell r="H9846">
            <v>5.27</v>
          </cell>
          <cell r="I9846">
            <v>2</v>
          </cell>
          <cell r="J9846">
            <v>17</v>
          </cell>
          <cell r="K9846">
            <v>75.650000000000006</v>
          </cell>
          <cell r="L9846">
            <v>20</v>
          </cell>
          <cell r="M9846" t="str">
            <v>Jul/Aug</v>
          </cell>
          <cell r="N9846">
            <v>58</v>
          </cell>
        </row>
        <row r="9847">
          <cell r="A9847" t="str">
            <v>2006/07 W20</v>
          </cell>
          <cell r="B9847" t="str">
            <v>Southampton</v>
          </cell>
          <cell r="C9847" t="str">
            <v>Others - 2 for £20 ATA (70cl)</v>
          </cell>
          <cell r="D9847">
            <v>631.88</v>
          </cell>
          <cell r="E9847">
            <v>103.33</v>
          </cell>
          <cell r="F9847">
            <v>62</v>
          </cell>
          <cell r="G9847">
            <v>631.88</v>
          </cell>
          <cell r="H9847">
            <v>103.33</v>
          </cell>
          <cell r="I9847">
            <v>62</v>
          </cell>
          <cell r="J9847">
            <v>53</v>
          </cell>
          <cell r="K9847">
            <v>250.84</v>
          </cell>
          <cell r="L9847">
            <v>20</v>
          </cell>
          <cell r="M9847" t="str">
            <v>Jul/Aug</v>
          </cell>
          <cell r="N9847">
            <v>32</v>
          </cell>
        </row>
        <row r="9848">
          <cell r="A9848" t="str">
            <v>2006/07 W20</v>
          </cell>
          <cell r="B9848" t="str">
            <v>Southampton</v>
          </cell>
          <cell r="C9848" t="str">
            <v>Others - 2 for £15 Fortified</v>
          </cell>
          <cell r="D9848">
            <v>0</v>
          </cell>
          <cell r="E9848">
            <v>0</v>
          </cell>
          <cell r="F9848">
            <v>0</v>
          </cell>
          <cell r="G9848">
            <v>0</v>
          </cell>
          <cell r="H9848">
            <v>0</v>
          </cell>
          <cell r="I9848">
            <v>0</v>
          </cell>
          <cell r="J9848">
            <v>0</v>
          </cell>
          <cell r="K9848" t="str">
            <v>/0</v>
          </cell>
          <cell r="L9848">
            <v>20</v>
          </cell>
          <cell r="M9848" t="str">
            <v>Jul/Aug</v>
          </cell>
          <cell r="N9848">
            <v>59</v>
          </cell>
        </row>
        <row r="9849">
          <cell r="A9849" t="str">
            <v>2006/07 W20</v>
          </cell>
          <cell r="B9849" t="str">
            <v>110 - LHR T1 Main</v>
          </cell>
          <cell r="C9849" t="str">
            <v>Liquor</v>
          </cell>
          <cell r="D9849">
            <v>52407.57</v>
          </cell>
          <cell r="E9849">
            <v>23415.43</v>
          </cell>
          <cell r="F9849">
            <v>3017</v>
          </cell>
          <cell r="G9849">
            <v>26039.85</v>
          </cell>
          <cell r="H9849">
            <v>6201.5</v>
          </cell>
          <cell r="I9849">
            <v>1446</v>
          </cell>
          <cell r="J9849">
            <v>6681</v>
          </cell>
          <cell r="K9849">
            <v>45626.09</v>
          </cell>
          <cell r="L9849">
            <v>20</v>
          </cell>
          <cell r="M9849" t="str">
            <v>Jul/Aug</v>
          </cell>
          <cell r="N9849">
            <v>1</v>
          </cell>
        </row>
        <row r="9850">
          <cell r="A9850" t="str">
            <v>2006/07 W20</v>
          </cell>
          <cell r="B9850" t="str">
            <v>110 - LHR T1 Main</v>
          </cell>
          <cell r="C9850" t="str">
            <v>Tobacco</v>
          </cell>
          <cell r="D9850">
            <v>19874.16</v>
          </cell>
          <cell r="E9850">
            <v>14090.75</v>
          </cell>
          <cell r="F9850">
            <v>713</v>
          </cell>
          <cell r="G9850">
            <v>1315.15</v>
          </cell>
          <cell r="H9850">
            <v>200.74</v>
          </cell>
          <cell r="I9850">
            <v>54</v>
          </cell>
          <cell r="J9850">
            <v>4983</v>
          </cell>
          <cell r="K9850">
            <v>35279.85</v>
          </cell>
          <cell r="L9850">
            <v>20</v>
          </cell>
          <cell r="M9850" t="str">
            <v>Jul/Aug</v>
          </cell>
          <cell r="N9850">
            <v>2</v>
          </cell>
        </row>
        <row r="9851">
          <cell r="A9851" t="str">
            <v>2006/07 W20</v>
          </cell>
          <cell r="B9851" t="str">
            <v>110 - LHR T1 Main</v>
          </cell>
          <cell r="C9851" t="str">
            <v>Perfumery</v>
          </cell>
          <cell r="D9851">
            <v>274591.42</v>
          </cell>
          <cell r="E9851">
            <v>155963.07999999999</v>
          </cell>
          <cell r="F9851">
            <v>12137</v>
          </cell>
          <cell r="G9851">
            <v>157636.53</v>
          </cell>
          <cell r="H9851">
            <v>79361.98</v>
          </cell>
          <cell r="I9851">
            <v>7084</v>
          </cell>
          <cell r="J9851">
            <v>45384</v>
          </cell>
          <cell r="K9851">
            <v>373686.44</v>
          </cell>
          <cell r="L9851">
            <v>20</v>
          </cell>
          <cell r="M9851" t="str">
            <v>Jul/Aug</v>
          </cell>
          <cell r="N9851">
            <v>3</v>
          </cell>
        </row>
        <row r="9852">
          <cell r="A9852" t="str">
            <v>2006/07 W20</v>
          </cell>
          <cell r="B9852" t="str">
            <v>110 - LHR T1 Main</v>
          </cell>
          <cell r="C9852" t="str">
            <v>Food</v>
          </cell>
          <cell r="D9852">
            <v>29863.84</v>
          </cell>
          <cell r="E9852">
            <v>14502.75</v>
          </cell>
          <cell r="F9852">
            <v>7340</v>
          </cell>
          <cell r="G9852">
            <v>12652.46</v>
          </cell>
          <cell r="H9852">
            <v>5279.97</v>
          </cell>
          <cell r="I9852">
            <v>3241</v>
          </cell>
          <cell r="J9852">
            <v>12349</v>
          </cell>
          <cell r="K9852">
            <v>25545.05</v>
          </cell>
          <cell r="L9852">
            <v>20</v>
          </cell>
          <cell r="M9852" t="str">
            <v>Jul/Aug</v>
          </cell>
          <cell r="N9852">
            <v>4</v>
          </cell>
        </row>
        <row r="9853">
          <cell r="A9853" t="str">
            <v>2006/07 W20</v>
          </cell>
          <cell r="B9853" t="str">
            <v>110 - LHR T1 Main</v>
          </cell>
          <cell r="C9853" t="str">
            <v>Tax Free</v>
          </cell>
          <cell r="D9853">
            <v>29314.83</v>
          </cell>
          <cell r="E9853">
            <v>14728.71</v>
          </cell>
          <cell r="F9853">
            <v>1176</v>
          </cell>
          <cell r="G9853">
            <v>16963.12</v>
          </cell>
          <cell r="H9853">
            <v>7488.42</v>
          </cell>
          <cell r="I9853">
            <v>674</v>
          </cell>
          <cell r="J9853">
            <v>12059</v>
          </cell>
          <cell r="K9853">
            <v>123632.74</v>
          </cell>
          <cell r="L9853">
            <v>20</v>
          </cell>
          <cell r="M9853" t="str">
            <v>Jul/Aug</v>
          </cell>
          <cell r="N9853">
            <v>5</v>
          </cell>
        </row>
        <row r="9854">
          <cell r="A9854" t="str">
            <v>2006/07 W20</v>
          </cell>
          <cell r="B9854" t="str">
            <v>110 - LHR T1 Main</v>
          </cell>
          <cell r="C9854" t="str">
            <v>Unclassified Products</v>
          </cell>
          <cell r="D9854">
            <v>0</v>
          </cell>
          <cell r="E9854">
            <v>0</v>
          </cell>
          <cell r="F9854">
            <v>0</v>
          </cell>
          <cell r="G9854">
            <v>0</v>
          </cell>
          <cell r="H9854">
            <v>0</v>
          </cell>
          <cell r="I9854">
            <v>0</v>
          </cell>
          <cell r="J9854">
            <v>0</v>
          </cell>
          <cell r="K9854" t="str">
            <v>/0</v>
          </cell>
          <cell r="L9854">
            <v>20</v>
          </cell>
          <cell r="M9854" t="str">
            <v>Jul/Aug</v>
          </cell>
          <cell r="N9854">
            <v>6</v>
          </cell>
        </row>
        <row r="9855">
          <cell r="A9855" t="str">
            <v>2006/07 W20</v>
          </cell>
          <cell r="B9855" t="str">
            <v>110 - LHR T1 Main</v>
          </cell>
          <cell r="C9855" t="str">
            <v>Spirits</v>
          </cell>
          <cell r="D9855">
            <v>39830.61</v>
          </cell>
          <cell r="E9855">
            <v>19154.189999999999</v>
          </cell>
          <cell r="F9855">
            <v>2348</v>
          </cell>
          <cell r="G9855">
            <v>18412.009999999998</v>
          </cell>
          <cell r="H9855">
            <v>4360.8900000000003</v>
          </cell>
          <cell r="I9855">
            <v>1058</v>
          </cell>
          <cell r="J9855">
            <v>5178</v>
          </cell>
          <cell r="K9855">
            <v>30595.5</v>
          </cell>
          <cell r="L9855">
            <v>20</v>
          </cell>
          <cell r="M9855" t="str">
            <v>Jul/Aug</v>
          </cell>
          <cell r="N9855">
            <v>7</v>
          </cell>
        </row>
        <row r="9856">
          <cell r="A9856" t="str">
            <v>2006/07 W20</v>
          </cell>
          <cell r="B9856" t="str">
            <v>110 - LHR T1 Main</v>
          </cell>
          <cell r="C9856" t="str">
            <v>Fortified Wines</v>
          </cell>
          <cell r="D9856">
            <v>788.21</v>
          </cell>
          <cell r="E9856">
            <v>318.48</v>
          </cell>
          <cell r="F9856">
            <v>98</v>
          </cell>
          <cell r="G9856">
            <v>450.48</v>
          </cell>
          <cell r="H9856">
            <v>100.05</v>
          </cell>
          <cell r="I9856">
            <v>54</v>
          </cell>
          <cell r="J9856">
            <v>144</v>
          </cell>
          <cell r="K9856">
            <v>459.99</v>
          </cell>
          <cell r="L9856">
            <v>20</v>
          </cell>
          <cell r="M9856" t="str">
            <v>Jul/Aug</v>
          </cell>
          <cell r="N9856">
            <v>10</v>
          </cell>
        </row>
        <row r="9857">
          <cell r="A9857" t="str">
            <v>2006/07 W20</v>
          </cell>
          <cell r="B9857" t="str">
            <v>110 - LHR T1 Main</v>
          </cell>
          <cell r="C9857" t="str">
            <v>Others</v>
          </cell>
          <cell r="D9857">
            <v>0</v>
          </cell>
          <cell r="E9857">
            <v>0</v>
          </cell>
          <cell r="F9857">
            <v>0</v>
          </cell>
          <cell r="G9857">
            <v>0</v>
          </cell>
          <cell r="H9857">
            <v>0</v>
          </cell>
          <cell r="I9857">
            <v>0</v>
          </cell>
          <cell r="J9857">
            <v>0</v>
          </cell>
          <cell r="K9857" t="str">
            <v>/0</v>
          </cell>
          <cell r="L9857">
            <v>20</v>
          </cell>
          <cell r="M9857" t="str">
            <v>Jul/Aug</v>
          </cell>
          <cell r="N9857">
            <v>11</v>
          </cell>
        </row>
        <row r="9858">
          <cell r="A9858" t="str">
            <v>2006/07 W20</v>
          </cell>
          <cell r="B9858" t="str">
            <v>110 - LHR T1 Main</v>
          </cell>
          <cell r="C9858" t="str">
            <v>Champagne</v>
          </cell>
          <cell r="D9858">
            <v>9186.4</v>
          </cell>
          <cell r="E9858">
            <v>3029.34</v>
          </cell>
          <cell r="F9858">
            <v>278</v>
          </cell>
          <cell r="G9858">
            <v>5837.43</v>
          </cell>
          <cell r="H9858">
            <v>1458.98</v>
          </cell>
          <cell r="I9858">
            <v>183</v>
          </cell>
          <cell r="J9858">
            <v>617</v>
          </cell>
          <cell r="K9858">
            <v>11223.56</v>
          </cell>
          <cell r="L9858">
            <v>20</v>
          </cell>
          <cell r="M9858" t="str">
            <v>Jul/Aug</v>
          </cell>
          <cell r="N9858">
            <v>8</v>
          </cell>
        </row>
        <row r="9859">
          <cell r="A9859" t="str">
            <v>2006/07 W20</v>
          </cell>
          <cell r="B9859" t="str">
            <v>110 - LHR T1 Main</v>
          </cell>
          <cell r="C9859" t="str">
            <v>Wines</v>
          </cell>
          <cell r="D9859">
            <v>2602.35</v>
          </cell>
          <cell r="E9859">
            <v>913.42</v>
          </cell>
          <cell r="F9859">
            <v>293</v>
          </cell>
          <cell r="G9859">
            <v>1339.93</v>
          </cell>
          <cell r="H9859">
            <v>281.58</v>
          </cell>
          <cell r="I9859">
            <v>151</v>
          </cell>
          <cell r="J9859">
            <v>742</v>
          </cell>
          <cell r="K9859">
            <v>3444.17</v>
          </cell>
          <cell r="L9859">
            <v>20</v>
          </cell>
          <cell r="M9859" t="str">
            <v>Jul/Aug</v>
          </cell>
          <cell r="N9859">
            <v>9</v>
          </cell>
        </row>
        <row r="9860">
          <cell r="A9860" t="str">
            <v>2006/07 W20</v>
          </cell>
          <cell r="B9860" t="str">
            <v>110 - LHR T1 Main</v>
          </cell>
          <cell r="C9860" t="str">
            <v>Unclassified Liquor</v>
          </cell>
          <cell r="D9860">
            <v>0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  <cell r="I9860">
            <v>0</v>
          </cell>
          <cell r="J9860">
            <v>0</v>
          </cell>
          <cell r="K9860" t="str">
            <v>/0</v>
          </cell>
          <cell r="L9860">
            <v>20</v>
          </cell>
          <cell r="M9860" t="str">
            <v>Jul/Aug</v>
          </cell>
          <cell r="N9860">
            <v>12</v>
          </cell>
        </row>
        <row r="9861">
          <cell r="A9861" t="str">
            <v>2006/07 W20</v>
          </cell>
          <cell r="B9861" t="str">
            <v>110 - LHR T1 Main</v>
          </cell>
          <cell r="C9861" t="str">
            <v>Value - 2 for £15</v>
          </cell>
          <cell r="D9861">
            <v>2050.88</v>
          </cell>
          <cell r="E9861">
            <v>1394.2</v>
          </cell>
          <cell r="F9861">
            <v>242</v>
          </cell>
          <cell r="G9861">
            <v>180.29</v>
          </cell>
          <cell r="H9861">
            <v>44.44</v>
          </cell>
          <cell r="I9861">
            <v>11</v>
          </cell>
          <cell r="J9861">
            <v>651</v>
          </cell>
          <cell r="K9861">
            <v>1929.25</v>
          </cell>
          <cell r="L9861">
            <v>20</v>
          </cell>
          <cell r="M9861" t="str">
            <v>Jul/Aug</v>
          </cell>
          <cell r="N9861">
            <v>31</v>
          </cell>
        </row>
        <row r="9862">
          <cell r="A9862" t="str">
            <v>2006/07 W20</v>
          </cell>
          <cell r="B9862" t="str">
            <v>110 - LHR T1 Main</v>
          </cell>
          <cell r="C9862" t="str">
            <v>Value - 2 for £20 Bombay Saphire</v>
          </cell>
          <cell r="D9862">
            <v>285.75</v>
          </cell>
          <cell r="E9862">
            <v>178.41</v>
          </cell>
          <cell r="F9862">
            <v>21</v>
          </cell>
          <cell r="G9862">
            <v>81.92</v>
          </cell>
          <cell r="H9862">
            <v>21.84</v>
          </cell>
          <cell r="I9862">
            <v>4</v>
          </cell>
          <cell r="J9862">
            <v>23</v>
          </cell>
          <cell r="K9862">
            <v>63.94</v>
          </cell>
          <cell r="L9862">
            <v>20</v>
          </cell>
          <cell r="M9862" t="str">
            <v>Jul/Aug</v>
          </cell>
          <cell r="N9862">
            <v>45</v>
          </cell>
        </row>
        <row r="9863">
          <cell r="A9863" t="str">
            <v>2006/07 W20</v>
          </cell>
          <cell r="B9863" t="str">
            <v>110 - LHR T1 Main</v>
          </cell>
          <cell r="C9863" t="str">
            <v>Value - Baileys 2 for £20</v>
          </cell>
          <cell r="D9863">
            <v>1077.3399999999999</v>
          </cell>
          <cell r="E9863">
            <v>611.15</v>
          </cell>
          <cell r="F9863">
            <v>97</v>
          </cell>
          <cell r="G9863">
            <v>151.44</v>
          </cell>
          <cell r="H9863">
            <v>47.46</v>
          </cell>
          <cell r="I9863">
            <v>10</v>
          </cell>
          <cell r="J9863">
            <v>110</v>
          </cell>
          <cell r="K9863">
            <v>530.19000000000005</v>
          </cell>
          <cell r="L9863">
            <v>20</v>
          </cell>
          <cell r="M9863" t="str">
            <v>Jul/Aug</v>
          </cell>
          <cell r="N9863">
            <v>39</v>
          </cell>
        </row>
        <row r="9864">
          <cell r="A9864" t="str">
            <v>2006/07 W20</v>
          </cell>
          <cell r="B9864" t="str">
            <v>110 - LHR T1 Main</v>
          </cell>
          <cell r="C9864" t="str">
            <v>Value - Baileys Twin @ £20</v>
          </cell>
          <cell r="D9864">
            <v>252.72</v>
          </cell>
          <cell r="E9864">
            <v>145.76</v>
          </cell>
          <cell r="F9864">
            <v>12</v>
          </cell>
          <cell r="G9864">
            <v>32.72</v>
          </cell>
          <cell r="H9864">
            <v>11.56</v>
          </cell>
          <cell r="I9864">
            <v>1</v>
          </cell>
          <cell r="J9864">
            <v>13</v>
          </cell>
          <cell r="K9864">
            <v>125.32</v>
          </cell>
          <cell r="L9864">
            <v>20</v>
          </cell>
          <cell r="M9864" t="str">
            <v>Jul/Aug</v>
          </cell>
          <cell r="N9864">
            <v>51</v>
          </cell>
        </row>
        <row r="9865">
          <cell r="A9865" t="str">
            <v>2006/07 W20</v>
          </cell>
          <cell r="B9865" t="str">
            <v>110 - LHR T1 Main</v>
          </cell>
          <cell r="C9865" t="str">
            <v>Value - Twins @ £15</v>
          </cell>
          <cell r="D9865">
            <v>805.24</v>
          </cell>
          <cell r="E9865">
            <v>510.56</v>
          </cell>
          <cell r="F9865">
            <v>51</v>
          </cell>
          <cell r="G9865">
            <v>70.239999999999995</v>
          </cell>
          <cell r="H9865">
            <v>12.43</v>
          </cell>
          <cell r="I9865">
            <v>2</v>
          </cell>
          <cell r="J9865">
            <v>53</v>
          </cell>
          <cell r="K9865">
            <v>288.13</v>
          </cell>
          <cell r="L9865">
            <v>20</v>
          </cell>
          <cell r="M9865" t="str">
            <v>Jul/Aug</v>
          </cell>
          <cell r="N9865">
            <v>36</v>
          </cell>
        </row>
        <row r="9866">
          <cell r="A9866" t="str">
            <v>2006/07 W20</v>
          </cell>
          <cell r="B9866" t="str">
            <v>110 - LHR T1 Main</v>
          </cell>
          <cell r="C9866" t="str">
            <v>Malt - 2 For £45 (6 glenmorangie + 2)</v>
          </cell>
          <cell r="D9866">
            <v>1259.55</v>
          </cell>
          <cell r="E9866">
            <v>636.57000000000005</v>
          </cell>
          <cell r="F9866">
            <v>45</v>
          </cell>
          <cell r="G9866">
            <v>614.78</v>
          </cell>
          <cell r="H9866">
            <v>166.16</v>
          </cell>
          <cell r="I9866">
            <v>22</v>
          </cell>
          <cell r="J9866">
            <v>77</v>
          </cell>
          <cell r="K9866">
            <v>583.75</v>
          </cell>
          <cell r="L9866">
            <v>20</v>
          </cell>
          <cell r="M9866" t="str">
            <v>Jul/Aug</v>
          </cell>
          <cell r="N9866">
            <v>30</v>
          </cell>
        </row>
        <row r="9867">
          <cell r="A9867" t="str">
            <v>2006/07 W20</v>
          </cell>
          <cell r="B9867" t="str">
            <v>110 - LHR T1 Main</v>
          </cell>
          <cell r="C9867" t="str">
            <v>Malt - Save £5 Glenmorangie Traditional</v>
          </cell>
          <cell r="D9867">
            <v>79.98</v>
          </cell>
          <cell r="E9867">
            <v>57.12</v>
          </cell>
          <cell r="F9867">
            <v>2</v>
          </cell>
          <cell r="G9867">
            <v>0</v>
          </cell>
          <cell r="H9867">
            <v>0</v>
          </cell>
          <cell r="I9867">
            <v>0</v>
          </cell>
          <cell r="J9867">
            <v>9</v>
          </cell>
          <cell r="K9867">
            <v>102.87</v>
          </cell>
          <cell r="L9867">
            <v>20</v>
          </cell>
          <cell r="M9867" t="str">
            <v>Jul/Aug</v>
          </cell>
          <cell r="N9867">
            <v>44</v>
          </cell>
        </row>
        <row r="9868">
          <cell r="A9868" t="str">
            <v>2006/07 W20</v>
          </cell>
          <cell r="B9868" t="str">
            <v>110 - LHR T1 Main</v>
          </cell>
          <cell r="C9868" t="str">
            <v>Cognac - XO @ £45</v>
          </cell>
          <cell r="D9868">
            <v>1665</v>
          </cell>
          <cell r="E9868">
            <v>901.63</v>
          </cell>
          <cell r="F9868">
            <v>37</v>
          </cell>
          <cell r="G9868">
            <v>765</v>
          </cell>
          <cell r="H9868">
            <v>302.43</v>
          </cell>
          <cell r="I9868">
            <v>17</v>
          </cell>
          <cell r="J9868">
            <v>36</v>
          </cell>
          <cell r="K9868">
            <v>693</v>
          </cell>
          <cell r="L9868">
            <v>20</v>
          </cell>
          <cell r="M9868" t="str">
            <v>Jul/Aug</v>
          </cell>
          <cell r="N9868">
            <v>37</v>
          </cell>
        </row>
        <row r="9869">
          <cell r="A9869" t="str">
            <v>2006/07 W20</v>
          </cell>
          <cell r="B9869" t="str">
            <v>110 - LHR T1 Main</v>
          </cell>
          <cell r="C9869" t="str">
            <v>Cognac - VSOP 2 for £45</v>
          </cell>
          <cell r="D9869">
            <v>372.98</v>
          </cell>
          <cell r="E9869">
            <v>220.75</v>
          </cell>
          <cell r="F9869">
            <v>16</v>
          </cell>
          <cell r="G9869">
            <v>90</v>
          </cell>
          <cell r="H9869">
            <v>19.899999999999999</v>
          </cell>
          <cell r="I9869">
            <v>4</v>
          </cell>
          <cell r="J9869">
            <v>40</v>
          </cell>
          <cell r="K9869">
            <v>371.42</v>
          </cell>
          <cell r="L9869">
            <v>20</v>
          </cell>
          <cell r="M9869" t="str">
            <v>Jul/Aug</v>
          </cell>
          <cell r="N9869">
            <v>41</v>
          </cell>
        </row>
        <row r="9870">
          <cell r="A9870" t="str">
            <v>2006/07 W20</v>
          </cell>
          <cell r="B9870" t="str">
            <v>110 - LHR T1 Main</v>
          </cell>
          <cell r="C9870" t="str">
            <v>Cognac - Only £17_99 VS Especiale</v>
          </cell>
          <cell r="D9870">
            <v>407.76</v>
          </cell>
          <cell r="E9870">
            <v>116.16</v>
          </cell>
          <cell r="F9870">
            <v>24</v>
          </cell>
          <cell r="G9870">
            <v>271.83999999999997</v>
          </cell>
          <cell r="H9870">
            <v>22.24</v>
          </cell>
          <cell r="I9870">
            <v>16</v>
          </cell>
          <cell r="J9870">
            <v>3</v>
          </cell>
          <cell r="K9870">
            <v>15.75</v>
          </cell>
          <cell r="L9870">
            <v>20</v>
          </cell>
          <cell r="M9870" t="str">
            <v>Jul/Aug</v>
          </cell>
          <cell r="N9870">
            <v>42</v>
          </cell>
        </row>
        <row r="9871">
          <cell r="A9871" t="str">
            <v>2006/07 W20</v>
          </cell>
          <cell r="B9871" t="str">
            <v>110 - LHR T1 Main</v>
          </cell>
          <cell r="C9871" t="str">
            <v>Deluxe - Chivas 2 for £30</v>
          </cell>
          <cell r="D9871">
            <v>461.42</v>
          </cell>
          <cell r="E9871">
            <v>302.39999999999998</v>
          </cell>
          <cell r="F9871">
            <v>22</v>
          </cell>
          <cell r="G9871">
            <v>61.62</v>
          </cell>
          <cell r="H9871">
            <v>24.6</v>
          </cell>
          <cell r="I9871">
            <v>2</v>
          </cell>
          <cell r="J9871">
            <v>17</v>
          </cell>
          <cell r="K9871">
            <v>103.7</v>
          </cell>
          <cell r="L9871">
            <v>20</v>
          </cell>
          <cell r="M9871" t="str">
            <v>Jul/Aug</v>
          </cell>
          <cell r="N9871">
            <v>49</v>
          </cell>
        </row>
        <row r="9872">
          <cell r="A9872" t="str">
            <v>2006/07 W20</v>
          </cell>
          <cell r="B9872" t="str">
            <v>110 - LHR T1 Main</v>
          </cell>
          <cell r="C9872" t="str">
            <v>Deluxe - Chivas Twin for £30</v>
          </cell>
          <cell r="D9872">
            <v>272.93</v>
          </cell>
          <cell r="E9872">
            <v>187.53</v>
          </cell>
          <cell r="F9872">
            <v>7</v>
          </cell>
          <cell r="G9872">
            <v>0</v>
          </cell>
          <cell r="H9872">
            <v>0</v>
          </cell>
          <cell r="I9872">
            <v>0</v>
          </cell>
          <cell r="J9872">
            <v>8</v>
          </cell>
          <cell r="K9872">
            <v>97.6</v>
          </cell>
          <cell r="L9872">
            <v>20</v>
          </cell>
          <cell r="M9872" t="str">
            <v>Jul/Aug</v>
          </cell>
          <cell r="N9872">
            <v>38</v>
          </cell>
        </row>
        <row r="9873">
          <cell r="A9873" t="str">
            <v>2006/07 W20</v>
          </cell>
          <cell r="B9873" t="str">
            <v>110 - LHR T1 Main</v>
          </cell>
          <cell r="C9873" t="str">
            <v>Deluxe - Chivas Triple Pack @ £45</v>
          </cell>
          <cell r="D9873">
            <v>115.98</v>
          </cell>
          <cell r="E9873">
            <v>79.400000000000006</v>
          </cell>
          <cell r="F9873">
            <v>2</v>
          </cell>
          <cell r="G9873">
            <v>0</v>
          </cell>
          <cell r="H9873">
            <v>0</v>
          </cell>
          <cell r="I9873">
            <v>0</v>
          </cell>
          <cell r="J9873">
            <v>6</v>
          </cell>
          <cell r="K9873">
            <v>109.74</v>
          </cell>
          <cell r="L9873">
            <v>20</v>
          </cell>
          <cell r="M9873" t="str">
            <v>Jul/Aug</v>
          </cell>
          <cell r="N9873">
            <v>54</v>
          </cell>
        </row>
        <row r="9874">
          <cell r="A9874" t="str">
            <v>2006/07 W20</v>
          </cell>
          <cell r="B9874" t="str">
            <v>110 - LHR T1 Main</v>
          </cell>
          <cell r="C9874" t="str">
            <v>Deluxe - Chivas Save £5 18yo</v>
          </cell>
          <cell r="D9874">
            <v>104.97</v>
          </cell>
          <cell r="E9874">
            <v>60.72</v>
          </cell>
          <cell r="F9874">
            <v>3</v>
          </cell>
          <cell r="G9874">
            <v>34.99</v>
          </cell>
          <cell r="H9874">
            <v>12.86</v>
          </cell>
          <cell r="I9874">
            <v>1</v>
          </cell>
          <cell r="J9874">
            <v>11</v>
          </cell>
          <cell r="K9874">
            <v>121.66</v>
          </cell>
          <cell r="L9874">
            <v>20</v>
          </cell>
          <cell r="M9874" t="str">
            <v>Jul/Aug</v>
          </cell>
          <cell r="N9874">
            <v>50</v>
          </cell>
        </row>
        <row r="9875">
          <cell r="A9875" t="str">
            <v>2006/07 W20</v>
          </cell>
          <cell r="B9875" t="str">
            <v>110 - LHR T1 Main</v>
          </cell>
          <cell r="C9875" t="str">
            <v>Deluxe - Chivas Royal Salute get Chivas 18yo</v>
          </cell>
          <cell r="D9875">
            <v>59.99</v>
          </cell>
          <cell r="E9875">
            <v>38.72</v>
          </cell>
          <cell r="F9875">
            <v>1</v>
          </cell>
          <cell r="G9875">
            <v>0</v>
          </cell>
          <cell r="H9875">
            <v>0</v>
          </cell>
          <cell r="I9875">
            <v>0</v>
          </cell>
          <cell r="J9875">
            <v>3</v>
          </cell>
          <cell r="K9875">
            <v>63.81</v>
          </cell>
          <cell r="L9875">
            <v>20</v>
          </cell>
          <cell r="M9875" t="str">
            <v>Jul/Aug</v>
          </cell>
          <cell r="N9875">
            <v>57</v>
          </cell>
        </row>
        <row r="9876">
          <cell r="A9876" t="str">
            <v>2006/07 W20</v>
          </cell>
          <cell r="B9876" t="str">
            <v>110 - LHR T1 Main</v>
          </cell>
          <cell r="C9876" t="str">
            <v>Deluxe - Dewars 2 for £30 ATA</v>
          </cell>
          <cell r="D9876">
            <v>270</v>
          </cell>
          <cell r="E9876">
            <v>47.12</v>
          </cell>
          <cell r="F9876">
            <v>18</v>
          </cell>
          <cell r="G9876">
            <v>240</v>
          </cell>
          <cell r="H9876">
            <v>22.96</v>
          </cell>
          <cell r="I9876">
            <v>16</v>
          </cell>
          <cell r="J9876">
            <v>12</v>
          </cell>
          <cell r="K9876">
            <v>63.48</v>
          </cell>
          <cell r="L9876">
            <v>20</v>
          </cell>
          <cell r="M9876" t="str">
            <v>Jul/Aug</v>
          </cell>
          <cell r="N9876">
            <v>40</v>
          </cell>
        </row>
        <row r="9877">
          <cell r="A9877" t="str">
            <v>2006/07 W20</v>
          </cell>
          <cell r="B9877" t="str">
            <v>110 - LHR T1 Main</v>
          </cell>
          <cell r="C9877" t="str">
            <v>Deluxe - JW Blue get a free 20cl Gold (Sept Only)</v>
          </cell>
          <cell r="D9877">
            <v>525.84</v>
          </cell>
          <cell r="E9877">
            <v>275.56</v>
          </cell>
          <cell r="F9877">
            <v>6</v>
          </cell>
          <cell r="G9877">
            <v>228.84</v>
          </cell>
          <cell r="H9877">
            <v>74.040000000000006</v>
          </cell>
          <cell r="I9877">
            <v>3</v>
          </cell>
          <cell r="J9877">
            <v>2</v>
          </cell>
          <cell r="K9877">
            <v>63.66</v>
          </cell>
          <cell r="L9877">
            <v>20</v>
          </cell>
          <cell r="M9877" t="str">
            <v>Jul/Aug</v>
          </cell>
          <cell r="N9877">
            <v>46</v>
          </cell>
        </row>
        <row r="9878">
          <cell r="A9878" t="str">
            <v>2006/07 W20</v>
          </cell>
          <cell r="B9878" t="str">
            <v>110 - LHR T1 Main</v>
          </cell>
          <cell r="C9878" t="str">
            <v>Deluxe - Free 20cl bottle (linked to JW Blue) (Sept Only)</v>
          </cell>
          <cell r="D9878">
            <v>90.24</v>
          </cell>
          <cell r="E9878">
            <v>-1.06</v>
          </cell>
          <cell r="F9878">
            <v>14</v>
          </cell>
          <cell r="G9878">
            <v>56.26</v>
          </cell>
          <cell r="H9878">
            <v>6.9</v>
          </cell>
          <cell r="I9878">
            <v>7</v>
          </cell>
          <cell r="J9878">
            <v>9</v>
          </cell>
          <cell r="K9878">
            <v>53.92</v>
          </cell>
          <cell r="L9878">
            <v>20</v>
          </cell>
          <cell r="M9878" t="str">
            <v>Jul/Aug</v>
          </cell>
          <cell r="N9878">
            <v>47</v>
          </cell>
        </row>
        <row r="9879">
          <cell r="A9879" t="str">
            <v>2006/07 W20</v>
          </cell>
          <cell r="B9879" t="str">
            <v>110 - LHR T1 Main</v>
          </cell>
          <cell r="C9879" t="str">
            <v>Champagne - Piper Florens Louis 2 for £30</v>
          </cell>
          <cell r="D9879">
            <v>17.5</v>
          </cell>
          <cell r="E9879">
            <v>4.34</v>
          </cell>
          <cell r="F9879">
            <v>1</v>
          </cell>
          <cell r="G9879">
            <v>17.5</v>
          </cell>
          <cell r="H9879">
            <v>4.34</v>
          </cell>
          <cell r="I9879">
            <v>1</v>
          </cell>
          <cell r="J9879">
            <v>14</v>
          </cell>
          <cell r="K9879">
            <v>124.6</v>
          </cell>
          <cell r="L9879">
            <v>20</v>
          </cell>
          <cell r="M9879" t="str">
            <v>Jul/Aug</v>
          </cell>
          <cell r="N9879">
            <v>53</v>
          </cell>
        </row>
        <row r="9880">
          <cell r="A9880" t="str">
            <v>2006/07 W20</v>
          </cell>
          <cell r="B9880" t="str">
            <v>110 - LHR T1 Main</v>
          </cell>
          <cell r="C9880" t="str">
            <v>Champagne - Piper Florens Louis Twin for £30</v>
          </cell>
          <cell r="D9880">
            <v>210</v>
          </cell>
          <cell r="E9880">
            <v>60.63</v>
          </cell>
          <cell r="F9880">
            <v>6</v>
          </cell>
          <cell r="G9880">
            <v>175</v>
          </cell>
          <cell r="H9880">
            <v>43.43</v>
          </cell>
          <cell r="I9880">
            <v>5</v>
          </cell>
          <cell r="J9880">
            <v>27</v>
          </cell>
          <cell r="K9880">
            <v>480.6</v>
          </cell>
          <cell r="L9880">
            <v>20</v>
          </cell>
          <cell r="M9880" t="str">
            <v>Jul/Aug</v>
          </cell>
          <cell r="N9880">
            <v>33</v>
          </cell>
        </row>
        <row r="9881">
          <cell r="A9881" t="str">
            <v>2006/07 W20</v>
          </cell>
          <cell r="B9881" t="str">
            <v>110 - LHR T1 Main</v>
          </cell>
          <cell r="C9881" t="str">
            <v>Champagne - Charles Heidseick 2 for £35</v>
          </cell>
          <cell r="D9881">
            <v>91.96</v>
          </cell>
          <cell r="E9881">
            <v>34.630000000000003</v>
          </cell>
          <cell r="F9881">
            <v>4</v>
          </cell>
          <cell r="G9881">
            <v>91.96</v>
          </cell>
          <cell r="H9881">
            <v>34.630000000000003</v>
          </cell>
          <cell r="I9881">
            <v>4</v>
          </cell>
          <cell r="J9881">
            <v>9</v>
          </cell>
          <cell r="K9881">
            <v>83.32</v>
          </cell>
          <cell r="L9881">
            <v>20</v>
          </cell>
          <cell r="M9881" t="str">
            <v>Jul/Aug</v>
          </cell>
          <cell r="N9881">
            <v>55</v>
          </cell>
        </row>
        <row r="9882">
          <cell r="A9882" t="str">
            <v>2006/07 W20</v>
          </cell>
          <cell r="B9882" t="str">
            <v>110 - LHR T1 Main</v>
          </cell>
          <cell r="C9882" t="str">
            <v>Champagne - Canard Twin for £25</v>
          </cell>
          <cell r="D9882">
            <v>750</v>
          </cell>
          <cell r="E9882">
            <v>217.18</v>
          </cell>
          <cell r="F9882">
            <v>30</v>
          </cell>
          <cell r="G9882">
            <v>525</v>
          </cell>
          <cell r="H9882">
            <v>118.18</v>
          </cell>
          <cell r="I9882">
            <v>21</v>
          </cell>
          <cell r="J9882">
            <v>52</v>
          </cell>
          <cell r="K9882">
            <v>832</v>
          </cell>
          <cell r="L9882">
            <v>20</v>
          </cell>
          <cell r="M9882" t="str">
            <v>Jul/Aug</v>
          </cell>
          <cell r="N9882">
            <v>52</v>
          </cell>
        </row>
        <row r="9883">
          <cell r="A9883" t="str">
            <v>2006/07 W20</v>
          </cell>
          <cell r="B9883" t="str">
            <v>110 - LHR T1 Main</v>
          </cell>
          <cell r="C9883" t="str">
            <v>Wine - Beringer 3 for £15</v>
          </cell>
          <cell r="D9883">
            <v>0</v>
          </cell>
          <cell r="E9883">
            <v>0</v>
          </cell>
          <cell r="F9883">
            <v>0</v>
          </cell>
          <cell r="G9883">
            <v>0</v>
          </cell>
          <cell r="H9883">
            <v>0</v>
          </cell>
          <cell r="I9883">
            <v>0</v>
          </cell>
          <cell r="J9883">
            <v>24</v>
          </cell>
          <cell r="K9883" t="str">
            <v>/0</v>
          </cell>
          <cell r="L9883">
            <v>20</v>
          </cell>
          <cell r="M9883" t="str">
            <v>Jul/Aug</v>
          </cell>
          <cell r="N9883">
            <v>43</v>
          </cell>
        </row>
        <row r="9884">
          <cell r="A9884" t="str">
            <v>2006/07 W20</v>
          </cell>
          <cell r="B9884" t="str">
            <v>110 - LHR T1 Main</v>
          </cell>
          <cell r="C9884" t="str">
            <v>Wine - Rosemount BOGOF</v>
          </cell>
          <cell r="D9884">
            <v>41.97</v>
          </cell>
          <cell r="E9884">
            <v>10.24</v>
          </cell>
          <cell r="F9884">
            <v>6</v>
          </cell>
          <cell r="G9884">
            <v>27.98</v>
          </cell>
          <cell r="H9884">
            <v>3.66</v>
          </cell>
          <cell r="I9884">
            <v>4</v>
          </cell>
          <cell r="J9884">
            <v>42</v>
          </cell>
          <cell r="K9884">
            <v>309.33</v>
          </cell>
          <cell r="L9884">
            <v>20</v>
          </cell>
          <cell r="M9884" t="str">
            <v>Jul/Aug</v>
          </cell>
          <cell r="N9884">
            <v>56</v>
          </cell>
        </row>
        <row r="9885">
          <cell r="A9885" t="str">
            <v>2006/07 W20</v>
          </cell>
          <cell r="B9885" t="str">
            <v>110 - LHR T1 Main</v>
          </cell>
          <cell r="C9885" t="str">
            <v>WOW - 2 for £45 Malt</v>
          </cell>
          <cell r="D9885">
            <v>502.82</v>
          </cell>
          <cell r="E9885">
            <v>237.06</v>
          </cell>
          <cell r="F9885">
            <v>18</v>
          </cell>
          <cell r="G9885">
            <v>277.89999999999998</v>
          </cell>
          <cell r="H9885">
            <v>74.02</v>
          </cell>
          <cell r="I9885">
            <v>10</v>
          </cell>
          <cell r="J9885">
            <v>110</v>
          </cell>
          <cell r="K9885">
            <v>851.16</v>
          </cell>
          <cell r="L9885">
            <v>20</v>
          </cell>
          <cell r="M9885" t="str">
            <v>Jul/Aug</v>
          </cell>
          <cell r="N9885">
            <v>34</v>
          </cell>
        </row>
        <row r="9886">
          <cell r="A9886" t="str">
            <v>2006/07 W20</v>
          </cell>
          <cell r="B9886" t="str">
            <v>110 - LHR T1 Main</v>
          </cell>
          <cell r="C9886" t="str">
            <v>WOW - Connemara 2 for £30</v>
          </cell>
          <cell r="D9886">
            <v>0</v>
          </cell>
          <cell r="E9886">
            <v>0</v>
          </cell>
          <cell r="F9886">
            <v>0</v>
          </cell>
          <cell r="G9886">
            <v>0</v>
          </cell>
          <cell r="H9886">
            <v>0</v>
          </cell>
          <cell r="I9886">
            <v>0</v>
          </cell>
          <cell r="J9886">
            <v>0</v>
          </cell>
          <cell r="K9886" t="str">
            <v>/0</v>
          </cell>
          <cell r="L9886">
            <v>20</v>
          </cell>
          <cell r="M9886" t="str">
            <v>Jul/Aug</v>
          </cell>
          <cell r="N9886">
            <v>60</v>
          </cell>
        </row>
        <row r="9887">
          <cell r="A9887" t="str">
            <v>2006/07 W20</v>
          </cell>
          <cell r="B9887" t="str">
            <v>110 - LHR T1 Main</v>
          </cell>
          <cell r="C9887" t="str">
            <v>Others - 2 for £25 (glayva, disaronno)</v>
          </cell>
          <cell r="D9887">
            <v>179.88</v>
          </cell>
          <cell r="E9887">
            <v>89.02</v>
          </cell>
          <cell r="F9887">
            <v>12</v>
          </cell>
          <cell r="G9887">
            <v>89.94</v>
          </cell>
          <cell r="H9887">
            <v>20.04</v>
          </cell>
          <cell r="I9887">
            <v>6</v>
          </cell>
          <cell r="J9887">
            <v>31</v>
          </cell>
          <cell r="K9887">
            <v>108.29</v>
          </cell>
          <cell r="L9887">
            <v>20</v>
          </cell>
          <cell r="M9887" t="str">
            <v>Jul/Aug</v>
          </cell>
          <cell r="N9887">
            <v>48</v>
          </cell>
        </row>
        <row r="9888">
          <cell r="A9888" t="str">
            <v>2006/07 W20</v>
          </cell>
          <cell r="B9888" t="str">
            <v>110 - LHR T1 Main</v>
          </cell>
          <cell r="C9888" t="str">
            <v>Others - Pimms 2 for £15 (70cl)</v>
          </cell>
          <cell r="D9888">
            <v>1736.94</v>
          </cell>
          <cell r="E9888">
            <v>237.08</v>
          </cell>
          <cell r="F9888">
            <v>228</v>
          </cell>
          <cell r="G9888">
            <v>1706.94</v>
          </cell>
          <cell r="H9888">
            <v>215.62</v>
          </cell>
          <cell r="I9888">
            <v>224</v>
          </cell>
          <cell r="J9888">
            <v>461</v>
          </cell>
          <cell r="K9888">
            <v>2044.35</v>
          </cell>
          <cell r="L9888">
            <v>20</v>
          </cell>
          <cell r="M9888" t="str">
            <v>Jul/Aug</v>
          </cell>
          <cell r="N9888">
            <v>35</v>
          </cell>
        </row>
        <row r="9889">
          <cell r="A9889" t="str">
            <v>2006/07 W20</v>
          </cell>
          <cell r="B9889" t="str">
            <v>110 - LHR T1 Main</v>
          </cell>
          <cell r="C9889" t="str">
            <v>Other - 2 for £30 Sauza</v>
          </cell>
          <cell r="D9889">
            <v>116.97</v>
          </cell>
          <cell r="E9889">
            <v>77.55</v>
          </cell>
          <cell r="F9889">
            <v>7</v>
          </cell>
          <cell r="G9889">
            <v>37.979999999999997</v>
          </cell>
          <cell r="H9889">
            <v>12.06</v>
          </cell>
          <cell r="I9889">
            <v>2</v>
          </cell>
          <cell r="J9889">
            <v>22</v>
          </cell>
          <cell r="K9889">
            <v>97.9</v>
          </cell>
          <cell r="L9889">
            <v>20</v>
          </cell>
          <cell r="M9889" t="str">
            <v>Jul/Aug</v>
          </cell>
          <cell r="N9889">
            <v>58</v>
          </cell>
        </row>
        <row r="9890">
          <cell r="A9890" t="str">
            <v>2006/07 W20</v>
          </cell>
          <cell r="B9890" t="str">
            <v>110 - LHR T1 Main</v>
          </cell>
          <cell r="C9890" t="str">
            <v>Others - 2 for £20 ATA (70cl)</v>
          </cell>
          <cell r="D9890">
            <v>1481.09</v>
          </cell>
          <cell r="E9890">
            <v>302.79000000000002</v>
          </cell>
          <cell r="F9890">
            <v>143</v>
          </cell>
          <cell r="G9890">
            <v>1375.61</v>
          </cell>
          <cell r="H9890">
            <v>231.07</v>
          </cell>
          <cell r="I9890">
            <v>133</v>
          </cell>
          <cell r="J9890">
            <v>167</v>
          </cell>
          <cell r="K9890">
            <v>714.92</v>
          </cell>
          <cell r="L9890">
            <v>20</v>
          </cell>
          <cell r="M9890" t="str">
            <v>Jul/Aug</v>
          </cell>
          <cell r="N9890">
            <v>32</v>
          </cell>
        </row>
        <row r="9891">
          <cell r="A9891" t="str">
            <v>2006/07 W20</v>
          </cell>
          <cell r="B9891" t="str">
            <v>110 - LHR T1 Main</v>
          </cell>
          <cell r="C9891" t="str">
            <v>Others - 2 for £15 Fortified</v>
          </cell>
          <cell r="D9891">
            <v>18.78</v>
          </cell>
          <cell r="E9891">
            <v>10.78</v>
          </cell>
          <cell r="F9891">
            <v>2</v>
          </cell>
          <cell r="G9891">
            <v>0</v>
          </cell>
          <cell r="H9891">
            <v>0</v>
          </cell>
          <cell r="I9891">
            <v>0</v>
          </cell>
          <cell r="J9891">
            <v>21</v>
          </cell>
          <cell r="K9891">
            <v>84</v>
          </cell>
          <cell r="L9891">
            <v>20</v>
          </cell>
          <cell r="M9891" t="str">
            <v>Jul/Aug</v>
          </cell>
          <cell r="N9891">
            <v>59</v>
          </cell>
        </row>
        <row r="9892">
          <cell r="A9892" t="str">
            <v>2006/07 W20</v>
          </cell>
          <cell r="B9892" t="str">
            <v>120 - LHR T2 Main</v>
          </cell>
          <cell r="C9892" t="str">
            <v>Liquor</v>
          </cell>
          <cell r="D9892">
            <v>51534.86</v>
          </cell>
          <cell r="E9892">
            <v>26853.439999999999</v>
          </cell>
          <cell r="F9892">
            <v>3134</v>
          </cell>
          <cell r="G9892">
            <v>17222.05</v>
          </cell>
          <cell r="H9892">
            <v>4357.5200000000004</v>
          </cell>
          <cell r="I9892">
            <v>904</v>
          </cell>
          <cell r="J9892">
            <v>7778</v>
          </cell>
          <cell r="K9892">
            <v>49215.01</v>
          </cell>
          <cell r="L9892">
            <v>20</v>
          </cell>
          <cell r="M9892" t="str">
            <v>Jul/Aug</v>
          </cell>
          <cell r="N9892">
            <v>1</v>
          </cell>
        </row>
        <row r="9893">
          <cell r="A9893" t="str">
            <v>2006/07 W20</v>
          </cell>
          <cell r="B9893" t="str">
            <v>120 - LHR T2 Main</v>
          </cell>
          <cell r="C9893" t="str">
            <v>Tobacco</v>
          </cell>
          <cell r="D9893">
            <v>19598.28</v>
          </cell>
          <cell r="E9893">
            <v>13435.78</v>
          </cell>
          <cell r="F9893">
            <v>728</v>
          </cell>
          <cell r="G9893">
            <v>1938.45</v>
          </cell>
          <cell r="H9893">
            <v>390.55</v>
          </cell>
          <cell r="I9893">
            <v>103</v>
          </cell>
          <cell r="J9893">
            <v>4097</v>
          </cell>
          <cell r="K9893">
            <v>29883.11</v>
          </cell>
          <cell r="L9893">
            <v>20</v>
          </cell>
          <cell r="M9893" t="str">
            <v>Jul/Aug</v>
          </cell>
          <cell r="N9893">
            <v>2</v>
          </cell>
        </row>
        <row r="9894">
          <cell r="A9894" t="str">
            <v>2006/07 W20</v>
          </cell>
          <cell r="B9894" t="str">
            <v>120 - LHR T2 Main</v>
          </cell>
          <cell r="C9894" t="str">
            <v>Perfumery</v>
          </cell>
          <cell r="D9894">
            <v>199376.14</v>
          </cell>
          <cell r="E9894">
            <v>114126.03</v>
          </cell>
          <cell r="F9894">
            <v>8323</v>
          </cell>
          <cell r="G9894">
            <v>123603.42</v>
          </cell>
          <cell r="H9894">
            <v>63683.22</v>
          </cell>
          <cell r="I9894">
            <v>5238</v>
          </cell>
          <cell r="J9894">
            <v>36005</v>
          </cell>
          <cell r="K9894">
            <v>298657.95</v>
          </cell>
          <cell r="L9894">
            <v>20</v>
          </cell>
          <cell r="M9894" t="str">
            <v>Jul/Aug</v>
          </cell>
          <cell r="N9894">
            <v>3</v>
          </cell>
        </row>
        <row r="9895">
          <cell r="A9895" t="str">
            <v>2006/07 W20</v>
          </cell>
          <cell r="B9895" t="str">
            <v>120 - LHR T2 Main</v>
          </cell>
          <cell r="C9895" t="str">
            <v>Food</v>
          </cell>
          <cell r="D9895">
            <v>31120.32</v>
          </cell>
          <cell r="E9895">
            <v>14676.09</v>
          </cell>
          <cell r="F9895">
            <v>7948</v>
          </cell>
          <cell r="G9895">
            <v>15846.23</v>
          </cell>
          <cell r="H9895">
            <v>6524.47</v>
          </cell>
          <cell r="I9895">
            <v>4134</v>
          </cell>
          <cell r="J9895">
            <v>9564</v>
          </cell>
          <cell r="K9895">
            <v>19419.89</v>
          </cell>
          <cell r="L9895">
            <v>20</v>
          </cell>
          <cell r="M9895" t="str">
            <v>Jul/Aug</v>
          </cell>
          <cell r="N9895">
            <v>4</v>
          </cell>
        </row>
        <row r="9896">
          <cell r="A9896" t="str">
            <v>2006/07 W20</v>
          </cell>
          <cell r="B9896" t="str">
            <v>120 - LHR T2 Main</v>
          </cell>
          <cell r="C9896" t="str">
            <v>Tax Free</v>
          </cell>
          <cell r="D9896">
            <v>27322.81</v>
          </cell>
          <cell r="E9896">
            <v>13668.01</v>
          </cell>
          <cell r="F9896">
            <v>2382</v>
          </cell>
          <cell r="G9896">
            <v>18205.490000000002</v>
          </cell>
          <cell r="H9896">
            <v>8229.65</v>
          </cell>
          <cell r="I9896">
            <v>1498</v>
          </cell>
          <cell r="J9896">
            <v>15290</v>
          </cell>
          <cell r="K9896">
            <v>70688.33</v>
          </cell>
          <cell r="L9896">
            <v>20</v>
          </cell>
          <cell r="M9896" t="str">
            <v>Jul/Aug</v>
          </cell>
          <cell r="N9896">
            <v>5</v>
          </cell>
        </row>
        <row r="9897">
          <cell r="A9897" t="str">
            <v>2006/07 W20</v>
          </cell>
          <cell r="B9897" t="str">
            <v>120 - LHR T2 Main</v>
          </cell>
          <cell r="C9897" t="str">
            <v>Unclassified Products</v>
          </cell>
          <cell r="D9897">
            <v>0</v>
          </cell>
          <cell r="E9897">
            <v>0</v>
          </cell>
          <cell r="F9897">
            <v>0</v>
          </cell>
          <cell r="G9897">
            <v>0</v>
          </cell>
          <cell r="H9897">
            <v>0</v>
          </cell>
          <cell r="I9897">
            <v>0</v>
          </cell>
          <cell r="J9897">
            <v>0</v>
          </cell>
          <cell r="K9897" t="str">
            <v>/0</v>
          </cell>
          <cell r="L9897">
            <v>20</v>
          </cell>
          <cell r="M9897" t="str">
            <v>Jul/Aug</v>
          </cell>
          <cell r="N9897">
            <v>6</v>
          </cell>
        </row>
        <row r="9898">
          <cell r="A9898" t="str">
            <v>2006/07 W20</v>
          </cell>
          <cell r="B9898" t="str">
            <v>120 - LHR T2 Main</v>
          </cell>
          <cell r="C9898" t="str">
            <v>Spirits</v>
          </cell>
          <cell r="D9898">
            <v>41105.79</v>
          </cell>
          <cell r="E9898">
            <v>22843.62</v>
          </cell>
          <cell r="F9898">
            <v>2523</v>
          </cell>
          <cell r="G9898">
            <v>12657.87</v>
          </cell>
          <cell r="H9898">
            <v>3262.71</v>
          </cell>
          <cell r="I9898">
            <v>665</v>
          </cell>
          <cell r="J9898">
            <v>5828</v>
          </cell>
          <cell r="K9898">
            <v>32833.24</v>
          </cell>
          <cell r="L9898">
            <v>20</v>
          </cell>
          <cell r="M9898" t="str">
            <v>Jul/Aug</v>
          </cell>
          <cell r="N9898">
            <v>7</v>
          </cell>
        </row>
        <row r="9899">
          <cell r="A9899" t="str">
            <v>2006/07 W20</v>
          </cell>
          <cell r="B9899" t="str">
            <v>120 - LHR T2 Main</v>
          </cell>
          <cell r="C9899" t="str">
            <v>Fortified Wines</v>
          </cell>
          <cell r="D9899">
            <v>840.2</v>
          </cell>
          <cell r="E9899">
            <v>392.66</v>
          </cell>
          <cell r="F9899">
            <v>97</v>
          </cell>
          <cell r="G9899">
            <v>347.34</v>
          </cell>
          <cell r="H9899">
            <v>82.03</v>
          </cell>
          <cell r="I9899">
            <v>35</v>
          </cell>
          <cell r="J9899">
            <v>134</v>
          </cell>
          <cell r="K9899">
            <v>477.69</v>
          </cell>
          <cell r="L9899">
            <v>20</v>
          </cell>
          <cell r="M9899" t="str">
            <v>Jul/Aug</v>
          </cell>
          <cell r="N9899">
            <v>10</v>
          </cell>
        </row>
        <row r="9900">
          <cell r="A9900" t="str">
            <v>2006/07 W20</v>
          </cell>
          <cell r="B9900" t="str">
            <v>120 - LHR T2 Main</v>
          </cell>
          <cell r="C9900" t="str">
            <v>Others</v>
          </cell>
          <cell r="D9900">
            <v>0</v>
          </cell>
          <cell r="E9900">
            <v>0</v>
          </cell>
          <cell r="F9900">
            <v>0</v>
          </cell>
          <cell r="G9900">
            <v>0</v>
          </cell>
          <cell r="H9900">
            <v>0</v>
          </cell>
          <cell r="I9900">
            <v>0</v>
          </cell>
          <cell r="J9900">
            <v>0</v>
          </cell>
          <cell r="K9900" t="str">
            <v>/0</v>
          </cell>
          <cell r="L9900">
            <v>20</v>
          </cell>
          <cell r="M9900" t="str">
            <v>Jul/Aug</v>
          </cell>
          <cell r="N9900">
            <v>11</v>
          </cell>
        </row>
        <row r="9901">
          <cell r="A9901" t="str">
            <v>2006/07 W20</v>
          </cell>
          <cell r="B9901" t="str">
            <v>120 - LHR T2 Main</v>
          </cell>
          <cell r="C9901" t="str">
            <v>Champagne</v>
          </cell>
          <cell r="D9901">
            <v>7299.87</v>
          </cell>
          <cell r="E9901">
            <v>2661.01</v>
          </cell>
          <cell r="F9901">
            <v>221</v>
          </cell>
          <cell r="G9901">
            <v>3494.17</v>
          </cell>
          <cell r="H9901">
            <v>864.58</v>
          </cell>
          <cell r="I9901">
            <v>112</v>
          </cell>
          <cell r="J9901">
            <v>1126</v>
          </cell>
          <cell r="K9901">
            <v>20384.830000000002</v>
          </cell>
          <cell r="L9901">
            <v>20</v>
          </cell>
          <cell r="M9901" t="str">
            <v>Jul/Aug</v>
          </cell>
          <cell r="N9901">
            <v>8</v>
          </cell>
        </row>
        <row r="9902">
          <cell r="A9902" t="str">
            <v>2006/07 W20</v>
          </cell>
          <cell r="B9902" t="str">
            <v>120 - LHR T2 Main</v>
          </cell>
          <cell r="C9902" t="str">
            <v>Wines</v>
          </cell>
          <cell r="D9902">
            <v>2289</v>
          </cell>
          <cell r="E9902">
            <v>956.15</v>
          </cell>
          <cell r="F9902">
            <v>293</v>
          </cell>
          <cell r="G9902">
            <v>722.67</v>
          </cell>
          <cell r="H9902">
            <v>148.19999999999999</v>
          </cell>
          <cell r="I9902">
            <v>92</v>
          </cell>
          <cell r="J9902">
            <v>690</v>
          </cell>
          <cell r="K9902">
            <v>2990.1</v>
          </cell>
          <cell r="L9902">
            <v>20</v>
          </cell>
          <cell r="M9902" t="str">
            <v>Jul/Aug</v>
          </cell>
          <cell r="N9902">
            <v>9</v>
          </cell>
        </row>
        <row r="9903">
          <cell r="A9903" t="str">
            <v>2006/07 W20</v>
          </cell>
          <cell r="B9903" t="str">
            <v>120 - LHR T2 Main</v>
          </cell>
          <cell r="C9903" t="str">
            <v>Unclassified Liquor</v>
          </cell>
          <cell r="D9903">
            <v>0</v>
          </cell>
          <cell r="E9903">
            <v>0</v>
          </cell>
          <cell r="F9903">
            <v>0</v>
          </cell>
          <cell r="G9903">
            <v>0</v>
          </cell>
          <cell r="H9903">
            <v>0</v>
          </cell>
          <cell r="I9903">
            <v>0</v>
          </cell>
          <cell r="J9903">
            <v>0</v>
          </cell>
          <cell r="K9903" t="str">
            <v>/0</v>
          </cell>
          <cell r="L9903">
            <v>20</v>
          </cell>
          <cell r="M9903" t="str">
            <v>Jul/Aug</v>
          </cell>
          <cell r="N9903">
            <v>12</v>
          </cell>
        </row>
        <row r="9904">
          <cell r="A9904" t="str">
            <v>2006/07 W20</v>
          </cell>
          <cell r="B9904" t="str">
            <v>120 - LHR T2 Main</v>
          </cell>
          <cell r="C9904" t="str">
            <v>Value - 2 for £15</v>
          </cell>
          <cell r="D9904">
            <v>2989.44</v>
          </cell>
          <cell r="E9904">
            <v>2083.59</v>
          </cell>
          <cell r="F9904">
            <v>369</v>
          </cell>
          <cell r="G9904">
            <v>136.09</v>
          </cell>
          <cell r="H9904">
            <v>26.3</v>
          </cell>
          <cell r="I9904">
            <v>9</v>
          </cell>
          <cell r="J9904">
            <v>740</v>
          </cell>
          <cell r="K9904">
            <v>2185.5300000000002</v>
          </cell>
          <cell r="L9904">
            <v>20</v>
          </cell>
          <cell r="M9904" t="str">
            <v>Jul/Aug</v>
          </cell>
          <cell r="N9904">
            <v>31</v>
          </cell>
        </row>
        <row r="9905">
          <cell r="A9905" t="str">
            <v>2006/07 W20</v>
          </cell>
          <cell r="B9905" t="str">
            <v>120 - LHR T2 Main</v>
          </cell>
          <cell r="C9905" t="str">
            <v>Value - 2 for £20 Bombay Saphire</v>
          </cell>
          <cell r="D9905">
            <v>263.77999999999997</v>
          </cell>
          <cell r="E9905">
            <v>202.62</v>
          </cell>
          <cell r="F9905">
            <v>22</v>
          </cell>
          <cell r="G9905">
            <v>0</v>
          </cell>
          <cell r="H9905">
            <v>0</v>
          </cell>
          <cell r="I9905">
            <v>0</v>
          </cell>
          <cell r="J9905">
            <v>31</v>
          </cell>
          <cell r="K9905">
            <v>86.18</v>
          </cell>
          <cell r="L9905">
            <v>20</v>
          </cell>
          <cell r="M9905" t="str">
            <v>Jul/Aug</v>
          </cell>
          <cell r="N9905">
            <v>45</v>
          </cell>
        </row>
        <row r="9906">
          <cell r="A9906" t="str">
            <v>2006/07 W20</v>
          </cell>
          <cell r="B9906" t="str">
            <v>120 - LHR T2 Main</v>
          </cell>
          <cell r="C9906" t="str">
            <v>Value - Baileys 2 for £20</v>
          </cell>
          <cell r="D9906">
            <v>1133.8499999999999</v>
          </cell>
          <cell r="E9906">
            <v>674.77</v>
          </cell>
          <cell r="F9906">
            <v>104</v>
          </cell>
          <cell r="G9906">
            <v>33</v>
          </cell>
          <cell r="H9906">
            <v>11.8</v>
          </cell>
          <cell r="I9906">
            <v>2</v>
          </cell>
          <cell r="J9906">
            <v>105</v>
          </cell>
          <cell r="K9906">
            <v>506.1</v>
          </cell>
          <cell r="L9906">
            <v>20</v>
          </cell>
          <cell r="M9906" t="str">
            <v>Jul/Aug</v>
          </cell>
          <cell r="N9906">
            <v>39</v>
          </cell>
        </row>
        <row r="9907">
          <cell r="A9907" t="str">
            <v>2006/07 W20</v>
          </cell>
          <cell r="B9907" t="str">
            <v>120 - LHR T2 Main</v>
          </cell>
          <cell r="C9907" t="str">
            <v>Value - Baileys Twin @ £20</v>
          </cell>
          <cell r="D9907">
            <v>392.72</v>
          </cell>
          <cell r="E9907">
            <v>231.16</v>
          </cell>
          <cell r="F9907">
            <v>19</v>
          </cell>
          <cell r="G9907">
            <v>32.72</v>
          </cell>
          <cell r="H9907">
            <v>11.56</v>
          </cell>
          <cell r="I9907">
            <v>1</v>
          </cell>
          <cell r="J9907">
            <v>20</v>
          </cell>
          <cell r="K9907">
            <v>192.8</v>
          </cell>
          <cell r="L9907">
            <v>20</v>
          </cell>
          <cell r="M9907" t="str">
            <v>Jul/Aug</v>
          </cell>
          <cell r="N9907">
            <v>51</v>
          </cell>
        </row>
        <row r="9908">
          <cell r="A9908" t="str">
            <v>2006/07 W20</v>
          </cell>
          <cell r="B9908" t="str">
            <v>120 - LHR T2 Main</v>
          </cell>
          <cell r="C9908" t="str">
            <v>Value - Twins @ £15</v>
          </cell>
          <cell r="D9908">
            <v>2550</v>
          </cell>
          <cell r="E9908">
            <v>1669.78</v>
          </cell>
          <cell r="F9908">
            <v>170</v>
          </cell>
          <cell r="G9908">
            <v>0</v>
          </cell>
          <cell r="H9908">
            <v>0</v>
          </cell>
          <cell r="I9908">
            <v>0</v>
          </cell>
          <cell r="J9908">
            <v>131</v>
          </cell>
          <cell r="K9908">
            <v>735.34</v>
          </cell>
          <cell r="L9908">
            <v>20</v>
          </cell>
          <cell r="M9908" t="str">
            <v>Jul/Aug</v>
          </cell>
          <cell r="N9908">
            <v>36</v>
          </cell>
        </row>
        <row r="9909">
          <cell r="A9909" t="str">
            <v>2006/07 W20</v>
          </cell>
          <cell r="B9909" t="str">
            <v>120 - LHR T2 Main</v>
          </cell>
          <cell r="C9909" t="str">
            <v>Malt - 2 For £45 (6 glenmorangie + 2)</v>
          </cell>
          <cell r="D9909">
            <v>1025.6400000000001</v>
          </cell>
          <cell r="E9909">
            <v>506.35</v>
          </cell>
          <cell r="F9909">
            <v>36</v>
          </cell>
          <cell r="G9909">
            <v>542.80999999999995</v>
          </cell>
          <cell r="H9909">
            <v>154.34</v>
          </cell>
          <cell r="I9909">
            <v>19</v>
          </cell>
          <cell r="J9909">
            <v>92</v>
          </cell>
          <cell r="K9909">
            <v>709.06</v>
          </cell>
          <cell r="L9909">
            <v>20</v>
          </cell>
          <cell r="M9909" t="str">
            <v>Jul/Aug</v>
          </cell>
          <cell r="N9909">
            <v>30</v>
          </cell>
        </row>
        <row r="9910">
          <cell r="A9910" t="str">
            <v>2006/07 W20</v>
          </cell>
          <cell r="B9910" t="str">
            <v>120 - LHR T2 Main</v>
          </cell>
          <cell r="C9910" t="str">
            <v>Malt - Save £5 Glenmorangie Traditional</v>
          </cell>
          <cell r="D9910">
            <v>319.92</v>
          </cell>
          <cell r="E9910">
            <v>125.62</v>
          </cell>
          <cell r="F9910">
            <v>8</v>
          </cell>
          <cell r="G9910">
            <v>239.94</v>
          </cell>
          <cell r="H9910">
            <v>68.5</v>
          </cell>
          <cell r="I9910">
            <v>6</v>
          </cell>
          <cell r="J9910">
            <v>1</v>
          </cell>
          <cell r="K9910">
            <v>11.43</v>
          </cell>
          <cell r="L9910">
            <v>20</v>
          </cell>
          <cell r="M9910" t="str">
            <v>Jul/Aug</v>
          </cell>
          <cell r="N9910">
            <v>44</v>
          </cell>
        </row>
        <row r="9911">
          <cell r="A9911" t="str">
            <v>2006/07 W20</v>
          </cell>
          <cell r="B9911" t="str">
            <v>120 - LHR T2 Main</v>
          </cell>
          <cell r="C9911" t="str">
            <v>Cognac - XO @ £45</v>
          </cell>
          <cell r="D9911">
            <v>990</v>
          </cell>
          <cell r="E9911">
            <v>603.74</v>
          </cell>
          <cell r="F9911">
            <v>22</v>
          </cell>
          <cell r="G9911">
            <v>225</v>
          </cell>
          <cell r="H9911">
            <v>94.42</v>
          </cell>
          <cell r="I9911">
            <v>5</v>
          </cell>
          <cell r="J9911">
            <v>113</v>
          </cell>
          <cell r="K9911">
            <v>2175.25</v>
          </cell>
          <cell r="L9911">
            <v>20</v>
          </cell>
          <cell r="M9911" t="str">
            <v>Jul/Aug</v>
          </cell>
          <cell r="N9911">
            <v>37</v>
          </cell>
        </row>
        <row r="9912">
          <cell r="A9912" t="str">
            <v>2006/07 W20</v>
          </cell>
          <cell r="B9912" t="str">
            <v>120 - LHR T2 Main</v>
          </cell>
          <cell r="C9912" t="str">
            <v>Cognac - VSOP 2 for £45</v>
          </cell>
          <cell r="D9912">
            <v>732.98</v>
          </cell>
          <cell r="E9912">
            <v>472.37</v>
          </cell>
          <cell r="F9912">
            <v>32</v>
          </cell>
          <cell r="G9912">
            <v>135</v>
          </cell>
          <cell r="H9912">
            <v>45.49</v>
          </cell>
          <cell r="I9912">
            <v>6</v>
          </cell>
          <cell r="J9912">
            <v>130</v>
          </cell>
          <cell r="K9912">
            <v>1207.0899999999999</v>
          </cell>
          <cell r="L9912">
            <v>20</v>
          </cell>
          <cell r="M9912" t="str">
            <v>Jul/Aug</v>
          </cell>
          <cell r="N9912">
            <v>41</v>
          </cell>
        </row>
        <row r="9913">
          <cell r="A9913" t="str">
            <v>2006/07 W20</v>
          </cell>
          <cell r="B9913" t="str">
            <v>120 - LHR T2 Main</v>
          </cell>
          <cell r="C9913" t="str">
            <v>Cognac - Only £17_99 VS Especiale</v>
          </cell>
          <cell r="D9913">
            <v>492.71</v>
          </cell>
          <cell r="E9913">
            <v>236.95</v>
          </cell>
          <cell r="F9913">
            <v>29</v>
          </cell>
          <cell r="G9913">
            <v>169.9</v>
          </cell>
          <cell r="H9913">
            <v>13.89</v>
          </cell>
          <cell r="I9913">
            <v>10</v>
          </cell>
          <cell r="J9913">
            <v>15</v>
          </cell>
          <cell r="K9913">
            <v>78.75</v>
          </cell>
          <cell r="L9913">
            <v>20</v>
          </cell>
          <cell r="M9913" t="str">
            <v>Jul/Aug</v>
          </cell>
          <cell r="N9913">
            <v>42</v>
          </cell>
        </row>
        <row r="9914">
          <cell r="A9914" t="str">
            <v>2006/07 W20</v>
          </cell>
          <cell r="B9914" t="str">
            <v>120 - LHR T2 Main</v>
          </cell>
          <cell r="C9914" t="str">
            <v>Deluxe - Chivas 2 for £30</v>
          </cell>
          <cell r="D9914">
            <v>570.54</v>
          </cell>
          <cell r="E9914">
            <v>387.33</v>
          </cell>
          <cell r="F9914">
            <v>28</v>
          </cell>
          <cell r="G9914">
            <v>30.81</v>
          </cell>
          <cell r="H9914">
            <v>12.3</v>
          </cell>
          <cell r="I9914">
            <v>1</v>
          </cell>
          <cell r="J9914">
            <v>25</v>
          </cell>
          <cell r="K9914">
            <v>152.5</v>
          </cell>
          <cell r="L9914">
            <v>20</v>
          </cell>
          <cell r="M9914" t="str">
            <v>Jul/Aug</v>
          </cell>
          <cell r="N9914">
            <v>49</v>
          </cell>
        </row>
        <row r="9915">
          <cell r="A9915" t="str">
            <v>2006/07 W20</v>
          </cell>
          <cell r="B9915" t="str">
            <v>120 - LHR T2 Main</v>
          </cell>
          <cell r="C9915" t="str">
            <v>Deluxe - Chivas Twin for £30</v>
          </cell>
          <cell r="D9915">
            <v>896.77</v>
          </cell>
          <cell r="E9915">
            <v>616.16999999999996</v>
          </cell>
          <cell r="F9915">
            <v>23</v>
          </cell>
          <cell r="G9915">
            <v>0</v>
          </cell>
          <cell r="H9915">
            <v>0</v>
          </cell>
          <cell r="I9915">
            <v>0</v>
          </cell>
          <cell r="J9915">
            <v>19</v>
          </cell>
          <cell r="K9915">
            <v>231.8</v>
          </cell>
          <cell r="L9915">
            <v>20</v>
          </cell>
          <cell r="M9915" t="str">
            <v>Jul/Aug</v>
          </cell>
          <cell r="N9915">
            <v>38</v>
          </cell>
        </row>
        <row r="9916">
          <cell r="A9916" t="str">
            <v>2006/07 W20</v>
          </cell>
          <cell r="B9916" t="str">
            <v>120 - LHR T2 Main</v>
          </cell>
          <cell r="C9916" t="str">
            <v>Deluxe - Chivas Triple Pack @ £45</v>
          </cell>
          <cell r="D9916">
            <v>231.96</v>
          </cell>
          <cell r="E9916">
            <v>158.80000000000001</v>
          </cell>
          <cell r="F9916">
            <v>4</v>
          </cell>
          <cell r="G9916">
            <v>0</v>
          </cell>
          <cell r="H9916">
            <v>0</v>
          </cell>
          <cell r="I9916">
            <v>0</v>
          </cell>
          <cell r="J9916">
            <v>8</v>
          </cell>
          <cell r="K9916">
            <v>146.32</v>
          </cell>
          <cell r="L9916">
            <v>20</v>
          </cell>
          <cell r="M9916" t="str">
            <v>Jul/Aug</v>
          </cell>
          <cell r="N9916">
            <v>54</v>
          </cell>
        </row>
        <row r="9917">
          <cell r="A9917" t="str">
            <v>2006/07 W20</v>
          </cell>
          <cell r="B9917" t="str">
            <v>120 - LHR T2 Main</v>
          </cell>
          <cell r="C9917" t="str">
            <v>Deluxe - Chivas Save £5 18yo</v>
          </cell>
          <cell r="D9917">
            <v>104.97</v>
          </cell>
          <cell r="E9917">
            <v>49.65</v>
          </cell>
          <cell r="F9917">
            <v>3</v>
          </cell>
          <cell r="G9917">
            <v>69.98</v>
          </cell>
          <cell r="H9917">
            <v>25.72</v>
          </cell>
          <cell r="I9917">
            <v>2</v>
          </cell>
          <cell r="J9917">
            <v>11</v>
          </cell>
          <cell r="K9917">
            <v>121.66</v>
          </cell>
          <cell r="L9917">
            <v>20</v>
          </cell>
          <cell r="M9917" t="str">
            <v>Jul/Aug</v>
          </cell>
          <cell r="N9917">
            <v>50</v>
          </cell>
        </row>
        <row r="9918">
          <cell r="A9918" t="str">
            <v>2006/07 W20</v>
          </cell>
          <cell r="B9918" t="str">
            <v>120 - LHR T2 Main</v>
          </cell>
          <cell r="C9918" t="str">
            <v>Deluxe - Chivas Royal Salute get Chivas 18yo</v>
          </cell>
          <cell r="D9918">
            <v>419.93</v>
          </cell>
          <cell r="E9918">
            <v>242.24</v>
          </cell>
          <cell r="F9918">
            <v>7</v>
          </cell>
          <cell r="G9918">
            <v>119.98</v>
          </cell>
          <cell r="H9918">
            <v>48.64</v>
          </cell>
          <cell r="I9918">
            <v>2</v>
          </cell>
          <cell r="J9918">
            <v>3</v>
          </cell>
          <cell r="K9918">
            <v>63.81</v>
          </cell>
          <cell r="L9918">
            <v>20</v>
          </cell>
          <cell r="M9918" t="str">
            <v>Jul/Aug</v>
          </cell>
          <cell r="N9918">
            <v>57</v>
          </cell>
        </row>
        <row r="9919">
          <cell r="A9919" t="str">
            <v>2006/07 W20</v>
          </cell>
          <cell r="B9919" t="str">
            <v>120 - LHR T2 Main</v>
          </cell>
          <cell r="C9919" t="str">
            <v>Deluxe - Dewars 2 for £30 ATA</v>
          </cell>
          <cell r="D9919">
            <v>289.93</v>
          </cell>
          <cell r="E9919">
            <v>60.3</v>
          </cell>
          <cell r="F9919">
            <v>17</v>
          </cell>
          <cell r="G9919">
            <v>249.95</v>
          </cell>
          <cell r="H9919">
            <v>30.9</v>
          </cell>
          <cell r="I9919">
            <v>15</v>
          </cell>
          <cell r="J9919">
            <v>14</v>
          </cell>
          <cell r="K9919">
            <v>74.06</v>
          </cell>
          <cell r="L9919">
            <v>20</v>
          </cell>
          <cell r="M9919" t="str">
            <v>Jul/Aug</v>
          </cell>
          <cell r="N9919">
            <v>40</v>
          </cell>
        </row>
        <row r="9920">
          <cell r="A9920" t="str">
            <v>2006/07 W20</v>
          </cell>
          <cell r="B9920" t="str">
            <v>120 - LHR T2 Main</v>
          </cell>
          <cell r="C9920" t="str">
            <v>Deluxe - JW Blue get a free 20cl Gold (Sept Only)</v>
          </cell>
          <cell r="D9920">
            <v>746.56</v>
          </cell>
          <cell r="E9920">
            <v>359.77</v>
          </cell>
          <cell r="F9920">
            <v>8</v>
          </cell>
          <cell r="G9920">
            <v>548.55999999999995</v>
          </cell>
          <cell r="H9920">
            <v>225.43</v>
          </cell>
          <cell r="I9920">
            <v>6</v>
          </cell>
          <cell r="J9920">
            <v>6</v>
          </cell>
          <cell r="K9920">
            <v>190.98</v>
          </cell>
          <cell r="L9920">
            <v>20</v>
          </cell>
          <cell r="M9920" t="str">
            <v>Jul/Aug</v>
          </cell>
          <cell r="N9920">
            <v>46</v>
          </cell>
        </row>
        <row r="9921">
          <cell r="A9921" t="str">
            <v>2006/07 W20</v>
          </cell>
          <cell r="B9921" t="str">
            <v>120 - LHR T2 Main</v>
          </cell>
          <cell r="C9921" t="str">
            <v>Deluxe - Free 20cl bottle (linked to JW Blue) (Sept Only)</v>
          </cell>
          <cell r="D9921">
            <v>111.13</v>
          </cell>
          <cell r="E9921">
            <v>44.29</v>
          </cell>
          <cell r="F9921">
            <v>9</v>
          </cell>
          <cell r="G9921">
            <v>77.150000000000006</v>
          </cell>
          <cell r="H9921">
            <v>28.28</v>
          </cell>
          <cell r="I9921">
            <v>6</v>
          </cell>
          <cell r="J9921">
            <v>38</v>
          </cell>
          <cell r="K9921">
            <v>227.62</v>
          </cell>
          <cell r="L9921">
            <v>20</v>
          </cell>
          <cell r="M9921" t="str">
            <v>Jul/Aug</v>
          </cell>
          <cell r="N9921">
            <v>47</v>
          </cell>
        </row>
        <row r="9922">
          <cell r="A9922" t="str">
            <v>2006/07 W20</v>
          </cell>
          <cell r="B9922" t="str">
            <v>120 - LHR T2 Main</v>
          </cell>
          <cell r="C9922" t="str">
            <v>Champagne - Piper Florens Louis 2 for £30</v>
          </cell>
          <cell r="D9922">
            <v>70</v>
          </cell>
          <cell r="E9922">
            <v>17.37</v>
          </cell>
          <cell r="F9922">
            <v>4</v>
          </cell>
          <cell r="G9922">
            <v>70</v>
          </cell>
          <cell r="H9922">
            <v>17.37</v>
          </cell>
          <cell r="I9922">
            <v>4</v>
          </cell>
          <cell r="J9922">
            <v>22</v>
          </cell>
          <cell r="K9922">
            <v>195.8</v>
          </cell>
          <cell r="L9922">
            <v>20</v>
          </cell>
          <cell r="M9922" t="str">
            <v>Jul/Aug</v>
          </cell>
          <cell r="N9922">
            <v>53</v>
          </cell>
        </row>
        <row r="9923">
          <cell r="A9923" t="str">
            <v>2006/07 W20</v>
          </cell>
          <cell r="B9923" t="str">
            <v>120 - LHR T2 Main</v>
          </cell>
          <cell r="C9923" t="str">
            <v>Champagne - Piper Florens Louis Twin for £30</v>
          </cell>
          <cell r="D9923">
            <v>70</v>
          </cell>
          <cell r="E9923">
            <v>34.4</v>
          </cell>
          <cell r="F9923">
            <v>2</v>
          </cell>
          <cell r="G9923">
            <v>0</v>
          </cell>
          <cell r="H9923">
            <v>0</v>
          </cell>
          <cell r="I9923">
            <v>0</v>
          </cell>
          <cell r="J9923">
            <v>31</v>
          </cell>
          <cell r="K9923">
            <v>551.79999999999995</v>
          </cell>
          <cell r="L9923">
            <v>20</v>
          </cell>
          <cell r="M9923" t="str">
            <v>Jul/Aug</v>
          </cell>
          <cell r="N9923">
            <v>33</v>
          </cell>
        </row>
        <row r="9924">
          <cell r="A9924" t="str">
            <v>2006/07 W20</v>
          </cell>
          <cell r="B9924" t="str">
            <v>120 - LHR T2 Main</v>
          </cell>
          <cell r="C9924" t="str">
            <v>Champagne - Charles Heidseick 2 for £35</v>
          </cell>
          <cell r="D9924">
            <v>0</v>
          </cell>
          <cell r="E9924">
            <v>0</v>
          </cell>
          <cell r="F9924">
            <v>0</v>
          </cell>
          <cell r="G9924">
            <v>0</v>
          </cell>
          <cell r="H9924">
            <v>0</v>
          </cell>
          <cell r="I9924">
            <v>0</v>
          </cell>
          <cell r="J9924">
            <v>13</v>
          </cell>
          <cell r="K9924" t="str">
            <v>/0</v>
          </cell>
          <cell r="L9924">
            <v>20</v>
          </cell>
          <cell r="M9924" t="str">
            <v>Jul/Aug</v>
          </cell>
          <cell r="N9924">
            <v>55</v>
          </cell>
        </row>
        <row r="9925">
          <cell r="A9925" t="str">
            <v>2006/07 W20</v>
          </cell>
          <cell r="B9925" t="str">
            <v>120 - LHR T2 Main</v>
          </cell>
          <cell r="C9925" t="str">
            <v>Champagne - Canard Twin for £25</v>
          </cell>
          <cell r="D9925">
            <v>400</v>
          </cell>
          <cell r="E9925">
            <v>111.56</v>
          </cell>
          <cell r="F9925">
            <v>16</v>
          </cell>
          <cell r="G9925">
            <v>300</v>
          </cell>
          <cell r="H9925">
            <v>67.56</v>
          </cell>
          <cell r="I9925">
            <v>12</v>
          </cell>
          <cell r="J9925">
            <v>51</v>
          </cell>
          <cell r="K9925">
            <v>816</v>
          </cell>
          <cell r="L9925">
            <v>20</v>
          </cell>
          <cell r="M9925" t="str">
            <v>Jul/Aug</v>
          </cell>
          <cell r="N9925">
            <v>52</v>
          </cell>
        </row>
        <row r="9926">
          <cell r="A9926" t="str">
            <v>2006/07 W20</v>
          </cell>
          <cell r="B9926" t="str">
            <v>120 - LHR T2 Main</v>
          </cell>
          <cell r="C9926" t="str">
            <v>Wine - Beringer 3 for £15</v>
          </cell>
          <cell r="D9926">
            <v>0</v>
          </cell>
          <cell r="E9926">
            <v>0</v>
          </cell>
          <cell r="F9926">
            <v>0</v>
          </cell>
          <cell r="G9926">
            <v>0</v>
          </cell>
          <cell r="H9926">
            <v>0</v>
          </cell>
          <cell r="I9926">
            <v>0</v>
          </cell>
          <cell r="J9926">
            <v>24</v>
          </cell>
          <cell r="K9926" t="str">
            <v>/0</v>
          </cell>
          <cell r="L9926">
            <v>20</v>
          </cell>
          <cell r="M9926" t="str">
            <v>Jul/Aug</v>
          </cell>
          <cell r="N9926">
            <v>43</v>
          </cell>
        </row>
        <row r="9927">
          <cell r="A9927" t="str">
            <v>2006/07 W20</v>
          </cell>
          <cell r="B9927" t="str">
            <v>120 - LHR T2 Main</v>
          </cell>
          <cell r="C9927" t="str">
            <v>Wine - Rosemount BOGOF</v>
          </cell>
          <cell r="D9927">
            <v>181.87</v>
          </cell>
          <cell r="E9927">
            <v>61.37</v>
          </cell>
          <cell r="F9927">
            <v>25</v>
          </cell>
          <cell r="G9927">
            <v>111.92</v>
          </cell>
          <cell r="H9927">
            <v>28.4</v>
          </cell>
          <cell r="I9927">
            <v>16</v>
          </cell>
          <cell r="J9927">
            <v>66</v>
          </cell>
          <cell r="K9927">
            <v>485.36</v>
          </cell>
          <cell r="L9927">
            <v>20</v>
          </cell>
          <cell r="M9927" t="str">
            <v>Jul/Aug</v>
          </cell>
          <cell r="N9927">
            <v>56</v>
          </cell>
        </row>
        <row r="9928">
          <cell r="A9928" t="str">
            <v>2006/07 W20</v>
          </cell>
          <cell r="B9928" t="str">
            <v>120 - LHR T2 Main</v>
          </cell>
          <cell r="C9928" t="str">
            <v>WOW - 2 for £45 Malt</v>
          </cell>
          <cell r="D9928">
            <v>114.96</v>
          </cell>
          <cell r="E9928">
            <v>72.38</v>
          </cell>
          <cell r="F9928">
            <v>4</v>
          </cell>
          <cell r="G9928">
            <v>26.99</v>
          </cell>
          <cell r="H9928">
            <v>7.23</v>
          </cell>
          <cell r="I9928">
            <v>1</v>
          </cell>
          <cell r="J9928">
            <v>58</v>
          </cell>
          <cell r="K9928">
            <v>437.17</v>
          </cell>
          <cell r="L9928">
            <v>20</v>
          </cell>
          <cell r="M9928" t="str">
            <v>Jul/Aug</v>
          </cell>
          <cell r="N9928">
            <v>34</v>
          </cell>
        </row>
        <row r="9929">
          <cell r="A9929" t="str">
            <v>2006/07 W20</v>
          </cell>
          <cell r="B9929" t="str">
            <v>120 - LHR T2 Main</v>
          </cell>
          <cell r="C9929" t="str">
            <v>WOW - Connemara 2 for £30</v>
          </cell>
          <cell r="D9929">
            <v>0</v>
          </cell>
          <cell r="E9929">
            <v>0</v>
          </cell>
          <cell r="F9929">
            <v>0</v>
          </cell>
          <cell r="G9929">
            <v>0</v>
          </cell>
          <cell r="H9929">
            <v>0</v>
          </cell>
          <cell r="I9929">
            <v>0</v>
          </cell>
          <cell r="J9929">
            <v>0</v>
          </cell>
          <cell r="K9929" t="str">
            <v>/0</v>
          </cell>
          <cell r="L9929">
            <v>20</v>
          </cell>
          <cell r="M9929" t="str">
            <v>Jul/Aug</v>
          </cell>
          <cell r="N9929">
            <v>60</v>
          </cell>
        </row>
        <row r="9930">
          <cell r="A9930" t="str">
            <v>2006/07 W20</v>
          </cell>
          <cell r="B9930" t="str">
            <v>120 - LHR T2 Main</v>
          </cell>
          <cell r="C9930" t="str">
            <v>Others - 2 for £25 (glayva, disaronno)</v>
          </cell>
          <cell r="D9930">
            <v>131.91</v>
          </cell>
          <cell r="E9930">
            <v>68.430000000000007</v>
          </cell>
          <cell r="F9930">
            <v>9</v>
          </cell>
          <cell r="G9930">
            <v>58.96</v>
          </cell>
          <cell r="H9930">
            <v>12.96</v>
          </cell>
          <cell r="I9930">
            <v>4</v>
          </cell>
          <cell r="J9930">
            <v>24</v>
          </cell>
          <cell r="K9930">
            <v>83.89</v>
          </cell>
          <cell r="L9930">
            <v>20</v>
          </cell>
          <cell r="M9930" t="str">
            <v>Jul/Aug</v>
          </cell>
          <cell r="N9930">
            <v>48</v>
          </cell>
        </row>
        <row r="9931">
          <cell r="A9931" t="str">
            <v>2006/07 W20</v>
          </cell>
          <cell r="B9931" t="str">
            <v>120 - LHR T2 Main</v>
          </cell>
          <cell r="C9931" t="str">
            <v>Others - Pimms 2 for £15 (70cl)</v>
          </cell>
          <cell r="D9931">
            <v>926.94</v>
          </cell>
          <cell r="E9931">
            <v>118.66</v>
          </cell>
          <cell r="F9931">
            <v>120</v>
          </cell>
          <cell r="G9931">
            <v>929.95</v>
          </cell>
          <cell r="H9931">
            <v>119.53</v>
          </cell>
          <cell r="I9931">
            <v>121</v>
          </cell>
          <cell r="J9931">
            <v>362</v>
          </cell>
          <cell r="K9931">
            <v>1605.38</v>
          </cell>
          <cell r="L9931">
            <v>20</v>
          </cell>
          <cell r="M9931" t="str">
            <v>Jul/Aug</v>
          </cell>
          <cell r="N9931">
            <v>35</v>
          </cell>
        </row>
        <row r="9932">
          <cell r="A9932" t="str">
            <v>2006/07 W20</v>
          </cell>
          <cell r="B9932" t="str">
            <v>120 - LHR T2 Main</v>
          </cell>
          <cell r="C9932" t="str">
            <v>Other - 2 for £30 Sauza</v>
          </cell>
          <cell r="D9932">
            <v>184.95</v>
          </cell>
          <cell r="E9932">
            <v>155.25</v>
          </cell>
          <cell r="F9932">
            <v>11</v>
          </cell>
          <cell r="G9932">
            <v>0</v>
          </cell>
          <cell r="H9932">
            <v>0</v>
          </cell>
          <cell r="I9932">
            <v>0</v>
          </cell>
          <cell r="J9932">
            <v>17</v>
          </cell>
          <cell r="K9932">
            <v>75.650000000000006</v>
          </cell>
          <cell r="L9932">
            <v>20</v>
          </cell>
          <cell r="M9932" t="str">
            <v>Jul/Aug</v>
          </cell>
          <cell r="N9932">
            <v>58</v>
          </cell>
        </row>
        <row r="9933">
          <cell r="A9933" t="str">
            <v>2006/07 W20</v>
          </cell>
          <cell r="B9933" t="str">
            <v>120 - LHR T2 Main</v>
          </cell>
          <cell r="C9933" t="str">
            <v>Others - 2 for £20 ATA (70cl)</v>
          </cell>
          <cell r="D9933">
            <v>691.52</v>
          </cell>
          <cell r="E9933">
            <v>149.83000000000001</v>
          </cell>
          <cell r="F9933">
            <v>66</v>
          </cell>
          <cell r="G9933">
            <v>624.82000000000005</v>
          </cell>
          <cell r="H9933">
            <v>102.5</v>
          </cell>
          <cell r="I9933">
            <v>60</v>
          </cell>
          <cell r="J9933">
            <v>152</v>
          </cell>
          <cell r="K9933">
            <v>668.27</v>
          </cell>
          <cell r="L9933">
            <v>20</v>
          </cell>
          <cell r="M9933" t="str">
            <v>Jul/Aug</v>
          </cell>
          <cell r="N9933">
            <v>32</v>
          </cell>
        </row>
        <row r="9934">
          <cell r="A9934" t="str">
            <v>2006/07 W20</v>
          </cell>
          <cell r="B9934" t="str">
            <v>120 - LHR T2 Main</v>
          </cell>
          <cell r="C9934" t="str">
            <v>Others - 2 for £15 Fortified</v>
          </cell>
          <cell r="D9934">
            <v>101.49</v>
          </cell>
          <cell r="E9934">
            <v>45.06</v>
          </cell>
          <cell r="F9934">
            <v>11</v>
          </cell>
          <cell r="G9934">
            <v>45.15</v>
          </cell>
          <cell r="H9934">
            <v>12.72</v>
          </cell>
          <cell r="I9934">
            <v>5</v>
          </cell>
          <cell r="J9934">
            <v>20</v>
          </cell>
          <cell r="K9934">
            <v>80</v>
          </cell>
          <cell r="L9934">
            <v>20</v>
          </cell>
          <cell r="M9934" t="str">
            <v>Jul/Aug</v>
          </cell>
          <cell r="N9934">
            <v>59</v>
          </cell>
        </row>
        <row r="9935">
          <cell r="A9935" t="str">
            <v>2006/07 W20</v>
          </cell>
          <cell r="B9935" t="str">
            <v>130 - LHR T3 Main</v>
          </cell>
          <cell r="C9935" t="str">
            <v>Liquor</v>
          </cell>
          <cell r="D9935">
            <v>125175.34</v>
          </cell>
          <cell r="E9935">
            <v>76935.679999999993</v>
          </cell>
          <cell r="F9935">
            <v>7716</v>
          </cell>
          <cell r="G9935">
            <v>12430.58</v>
          </cell>
          <cell r="H9935">
            <v>2979.07</v>
          </cell>
          <cell r="I9935">
            <v>693</v>
          </cell>
          <cell r="J9935">
            <v>20363</v>
          </cell>
          <cell r="K9935">
            <v>124484.3</v>
          </cell>
          <cell r="L9935">
            <v>20</v>
          </cell>
          <cell r="M9935" t="str">
            <v>Jul/Aug</v>
          </cell>
          <cell r="N9935">
            <v>1</v>
          </cell>
        </row>
        <row r="9936">
          <cell r="A9936" t="str">
            <v>2006/07 W20</v>
          </cell>
          <cell r="B9936" t="str">
            <v>130 - LHR T3 Main</v>
          </cell>
          <cell r="C9936" t="str">
            <v>Tobacco</v>
          </cell>
          <cell r="D9936">
            <v>88587.94</v>
          </cell>
          <cell r="E9936">
            <v>65036.25</v>
          </cell>
          <cell r="F9936">
            <v>3190</v>
          </cell>
          <cell r="G9936">
            <v>393.15</v>
          </cell>
          <cell r="H9936">
            <v>71.349999999999994</v>
          </cell>
          <cell r="I9936">
            <v>13</v>
          </cell>
          <cell r="J9936">
            <v>13393</v>
          </cell>
          <cell r="K9936">
            <v>99760.34</v>
          </cell>
          <cell r="L9936">
            <v>20</v>
          </cell>
          <cell r="M9936" t="str">
            <v>Jul/Aug</v>
          </cell>
          <cell r="N9936">
            <v>2</v>
          </cell>
        </row>
        <row r="9937">
          <cell r="A9937" t="str">
            <v>2006/07 W20</v>
          </cell>
          <cell r="B9937" t="str">
            <v>130 - LHR T3 Main</v>
          </cell>
          <cell r="C9937" t="str">
            <v>Perfumery</v>
          </cell>
          <cell r="D9937">
            <v>396091.17</v>
          </cell>
          <cell r="E9937">
            <v>256460.86</v>
          </cell>
          <cell r="F9937">
            <v>16781</v>
          </cell>
          <cell r="G9937">
            <v>21661.5</v>
          </cell>
          <cell r="H9937">
            <v>10899.36</v>
          </cell>
          <cell r="I9937">
            <v>984</v>
          </cell>
          <cell r="J9937">
            <v>72077</v>
          </cell>
          <cell r="K9937">
            <v>604489.28</v>
          </cell>
          <cell r="L9937">
            <v>20</v>
          </cell>
          <cell r="M9937" t="str">
            <v>Jul/Aug</v>
          </cell>
          <cell r="N9937">
            <v>3</v>
          </cell>
        </row>
        <row r="9938">
          <cell r="A9938" t="str">
            <v>2006/07 W20</v>
          </cell>
          <cell r="B9938" t="str">
            <v>130 - LHR T3 Main</v>
          </cell>
          <cell r="C9938" t="str">
            <v>Food</v>
          </cell>
          <cell r="D9938">
            <v>147673.60999999999</v>
          </cell>
          <cell r="E9938">
            <v>77733.94</v>
          </cell>
          <cell r="F9938">
            <v>37508</v>
          </cell>
          <cell r="G9938">
            <v>5107.12</v>
          </cell>
          <cell r="H9938">
            <v>2121.06</v>
          </cell>
          <cell r="I9938">
            <v>1318</v>
          </cell>
          <cell r="J9938">
            <v>28888</v>
          </cell>
          <cell r="K9938">
            <v>59610.78</v>
          </cell>
          <cell r="L9938">
            <v>20</v>
          </cell>
          <cell r="M9938" t="str">
            <v>Jul/Aug</v>
          </cell>
          <cell r="N9938">
            <v>4</v>
          </cell>
        </row>
        <row r="9939">
          <cell r="A9939" t="str">
            <v>2006/07 W20</v>
          </cell>
          <cell r="B9939" t="str">
            <v>130 - LHR T3 Main</v>
          </cell>
          <cell r="C9939" t="str">
            <v>Tax Free</v>
          </cell>
          <cell r="D9939">
            <v>82272.83</v>
          </cell>
          <cell r="E9939">
            <v>48178.45</v>
          </cell>
          <cell r="F9939">
            <v>5406</v>
          </cell>
          <cell r="G9939">
            <v>2402.34</v>
          </cell>
          <cell r="H9939">
            <v>1046.19</v>
          </cell>
          <cell r="I9939">
            <v>176</v>
          </cell>
          <cell r="J9939">
            <v>39291</v>
          </cell>
          <cell r="K9939">
            <v>245204.04</v>
          </cell>
          <cell r="L9939">
            <v>20</v>
          </cell>
          <cell r="M9939" t="str">
            <v>Jul/Aug</v>
          </cell>
          <cell r="N9939">
            <v>5</v>
          </cell>
        </row>
        <row r="9940">
          <cell r="A9940" t="str">
            <v>2006/07 W20</v>
          </cell>
          <cell r="B9940" t="str">
            <v>130 - LHR T3 Main</v>
          </cell>
          <cell r="C9940" t="str">
            <v>Unclassified Products</v>
          </cell>
          <cell r="D9940">
            <v>0</v>
          </cell>
          <cell r="E9940">
            <v>0</v>
          </cell>
          <cell r="F9940">
            <v>0</v>
          </cell>
          <cell r="G9940">
            <v>0</v>
          </cell>
          <cell r="H9940">
            <v>0</v>
          </cell>
          <cell r="I9940">
            <v>0</v>
          </cell>
          <cell r="J9940">
            <v>0</v>
          </cell>
          <cell r="K9940" t="str">
            <v>/0</v>
          </cell>
          <cell r="L9940">
            <v>20</v>
          </cell>
          <cell r="M9940" t="str">
            <v>Jul/Aug</v>
          </cell>
          <cell r="N9940">
            <v>6</v>
          </cell>
        </row>
        <row r="9941">
          <cell r="A9941" t="str">
            <v>2006/07 W20</v>
          </cell>
          <cell r="B9941" t="str">
            <v>130 - LHR T3 Main</v>
          </cell>
          <cell r="C9941" t="str">
            <v>Spirits</v>
          </cell>
          <cell r="D9941">
            <v>100469.59</v>
          </cell>
          <cell r="E9941">
            <v>65533.2</v>
          </cell>
          <cell r="F9941">
            <v>6089</v>
          </cell>
          <cell r="G9941">
            <v>9182.3700000000008</v>
          </cell>
          <cell r="H9941">
            <v>2284.0500000000002</v>
          </cell>
          <cell r="I9941">
            <v>461</v>
          </cell>
          <cell r="J9941">
            <v>16474</v>
          </cell>
          <cell r="K9941">
            <v>92805.11</v>
          </cell>
          <cell r="L9941">
            <v>20</v>
          </cell>
          <cell r="M9941" t="str">
            <v>Jul/Aug</v>
          </cell>
          <cell r="N9941">
            <v>7</v>
          </cell>
        </row>
        <row r="9942">
          <cell r="A9942" t="str">
            <v>2006/07 W20</v>
          </cell>
          <cell r="B9942" t="str">
            <v>130 - LHR T3 Main</v>
          </cell>
          <cell r="C9942" t="str">
            <v>Fortified Wines</v>
          </cell>
          <cell r="D9942">
            <v>1781.26</v>
          </cell>
          <cell r="E9942">
            <v>942.92</v>
          </cell>
          <cell r="F9942">
            <v>226</v>
          </cell>
          <cell r="G9942">
            <v>392.22</v>
          </cell>
          <cell r="H9942">
            <v>80.540000000000006</v>
          </cell>
          <cell r="I9942">
            <v>50</v>
          </cell>
          <cell r="J9942">
            <v>389</v>
          </cell>
          <cell r="K9942">
            <v>1279.72</v>
          </cell>
          <cell r="L9942">
            <v>20</v>
          </cell>
          <cell r="M9942" t="str">
            <v>Jul/Aug</v>
          </cell>
          <cell r="N9942">
            <v>10</v>
          </cell>
        </row>
        <row r="9943">
          <cell r="A9943" t="str">
            <v>2006/07 W20</v>
          </cell>
          <cell r="B9943" t="str">
            <v>130 - LHR T3 Main</v>
          </cell>
          <cell r="C9943" t="str">
            <v>Others</v>
          </cell>
          <cell r="D9943">
            <v>0</v>
          </cell>
          <cell r="E9943">
            <v>0</v>
          </cell>
          <cell r="F9943">
            <v>0</v>
          </cell>
          <cell r="G9943">
            <v>0</v>
          </cell>
          <cell r="H9943">
            <v>0</v>
          </cell>
          <cell r="I9943">
            <v>0</v>
          </cell>
          <cell r="J9943">
            <v>0</v>
          </cell>
          <cell r="K9943" t="str">
            <v>/0</v>
          </cell>
          <cell r="L9943">
            <v>20</v>
          </cell>
          <cell r="M9943" t="str">
            <v>Jul/Aug</v>
          </cell>
          <cell r="N9943">
            <v>11</v>
          </cell>
        </row>
        <row r="9944">
          <cell r="A9944" t="str">
            <v>2006/07 W20</v>
          </cell>
          <cell r="B9944" t="str">
            <v>130 - LHR T3 Main</v>
          </cell>
          <cell r="C9944" t="str">
            <v>Champagne</v>
          </cell>
          <cell r="D9944">
            <v>13223.45</v>
          </cell>
          <cell r="E9944">
            <v>5686.19</v>
          </cell>
          <cell r="F9944">
            <v>403</v>
          </cell>
          <cell r="G9944">
            <v>1854.74</v>
          </cell>
          <cell r="H9944">
            <v>418.3</v>
          </cell>
          <cell r="I9944">
            <v>61</v>
          </cell>
          <cell r="J9944">
            <v>1378</v>
          </cell>
          <cell r="K9944">
            <v>25136.94</v>
          </cell>
          <cell r="L9944">
            <v>20</v>
          </cell>
          <cell r="M9944" t="str">
            <v>Jul/Aug</v>
          </cell>
          <cell r="N9944">
            <v>8</v>
          </cell>
        </row>
        <row r="9945">
          <cell r="A9945" t="str">
            <v>2006/07 W20</v>
          </cell>
          <cell r="B9945" t="str">
            <v>130 - LHR T3 Main</v>
          </cell>
          <cell r="C9945" t="str">
            <v>Wines</v>
          </cell>
          <cell r="D9945">
            <v>9701.0400000000009</v>
          </cell>
          <cell r="E9945">
            <v>4773.37</v>
          </cell>
          <cell r="F9945">
            <v>998</v>
          </cell>
          <cell r="G9945">
            <v>1001.25</v>
          </cell>
          <cell r="H9945">
            <v>196.18</v>
          </cell>
          <cell r="I9945">
            <v>121</v>
          </cell>
          <cell r="J9945">
            <v>2122</v>
          </cell>
          <cell r="K9945">
            <v>10148.82</v>
          </cell>
          <cell r="L9945">
            <v>20</v>
          </cell>
          <cell r="M9945" t="str">
            <v>Jul/Aug</v>
          </cell>
          <cell r="N9945">
            <v>9</v>
          </cell>
        </row>
        <row r="9946">
          <cell r="A9946" t="str">
            <v>2006/07 W20</v>
          </cell>
          <cell r="B9946" t="str">
            <v>130 - LHR T3 Main</v>
          </cell>
          <cell r="C9946" t="str">
            <v>Unclassified Liquor</v>
          </cell>
          <cell r="D9946">
            <v>0</v>
          </cell>
          <cell r="E9946">
            <v>0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  <cell r="K9946" t="str">
            <v>/0</v>
          </cell>
          <cell r="L9946">
            <v>20</v>
          </cell>
          <cell r="M9946" t="str">
            <v>Jul/Aug</v>
          </cell>
          <cell r="N9946">
            <v>12</v>
          </cell>
        </row>
        <row r="9947">
          <cell r="A9947" t="str">
            <v>2006/07 W20</v>
          </cell>
          <cell r="B9947" t="str">
            <v>130 - LHR T3 Main</v>
          </cell>
          <cell r="C9947" t="str">
            <v>Value - 2 for £15</v>
          </cell>
          <cell r="D9947">
            <v>6119.28</v>
          </cell>
          <cell r="E9947">
            <v>4380.1400000000003</v>
          </cell>
          <cell r="F9947">
            <v>746</v>
          </cell>
          <cell r="G9947">
            <v>67</v>
          </cell>
          <cell r="H9947">
            <v>10.25</v>
          </cell>
          <cell r="I9947">
            <v>5</v>
          </cell>
          <cell r="J9947">
            <v>1542</v>
          </cell>
          <cell r="K9947">
            <v>4511.09</v>
          </cell>
          <cell r="L9947">
            <v>20</v>
          </cell>
          <cell r="M9947" t="str">
            <v>Jul/Aug</v>
          </cell>
          <cell r="N9947">
            <v>31</v>
          </cell>
        </row>
        <row r="9948">
          <cell r="A9948" t="str">
            <v>2006/07 W20</v>
          </cell>
          <cell r="B9948" t="str">
            <v>130 - LHR T3 Main</v>
          </cell>
          <cell r="C9948" t="str">
            <v>Value - 2 for £20 Bombay Saphire</v>
          </cell>
          <cell r="D9948">
            <v>943.71</v>
          </cell>
          <cell r="E9948">
            <v>714.63</v>
          </cell>
          <cell r="F9948">
            <v>78</v>
          </cell>
          <cell r="G9948">
            <v>20.48</v>
          </cell>
          <cell r="H9948">
            <v>5.46</v>
          </cell>
          <cell r="I9948">
            <v>1</v>
          </cell>
          <cell r="J9948">
            <v>183</v>
          </cell>
          <cell r="K9948">
            <v>508.74</v>
          </cell>
          <cell r="L9948">
            <v>20</v>
          </cell>
          <cell r="M9948" t="str">
            <v>Jul/Aug</v>
          </cell>
          <cell r="N9948">
            <v>45</v>
          </cell>
        </row>
        <row r="9949">
          <cell r="A9949" t="str">
            <v>2006/07 W20</v>
          </cell>
          <cell r="B9949" t="str">
            <v>130 - LHR T3 Main</v>
          </cell>
          <cell r="C9949" t="str">
            <v>Value - Baileys 2 for £20</v>
          </cell>
          <cell r="D9949">
            <v>2897.16</v>
          </cell>
          <cell r="E9949">
            <v>1756.23</v>
          </cell>
          <cell r="F9949">
            <v>272</v>
          </cell>
          <cell r="G9949">
            <v>16.36</v>
          </cell>
          <cell r="H9949">
            <v>5.78</v>
          </cell>
          <cell r="I9949">
            <v>1</v>
          </cell>
          <cell r="J9949">
            <v>279</v>
          </cell>
          <cell r="K9949">
            <v>1344.75</v>
          </cell>
          <cell r="L9949">
            <v>20</v>
          </cell>
          <cell r="M9949" t="str">
            <v>Jul/Aug</v>
          </cell>
          <cell r="N9949">
            <v>39</v>
          </cell>
        </row>
        <row r="9950">
          <cell r="A9950" t="str">
            <v>2006/07 W20</v>
          </cell>
          <cell r="B9950" t="str">
            <v>130 - LHR T3 Main</v>
          </cell>
          <cell r="C9950" t="str">
            <v>Value - Baileys Twin @ £20</v>
          </cell>
          <cell r="D9950">
            <v>920</v>
          </cell>
          <cell r="E9950">
            <v>561.21</v>
          </cell>
          <cell r="F9950">
            <v>46</v>
          </cell>
          <cell r="G9950">
            <v>0</v>
          </cell>
          <cell r="H9950">
            <v>0</v>
          </cell>
          <cell r="I9950">
            <v>0</v>
          </cell>
          <cell r="J9950">
            <v>44</v>
          </cell>
          <cell r="K9950">
            <v>424.15</v>
          </cell>
          <cell r="L9950">
            <v>20</v>
          </cell>
          <cell r="M9950" t="str">
            <v>Jul/Aug</v>
          </cell>
          <cell r="N9950">
            <v>51</v>
          </cell>
        </row>
        <row r="9951">
          <cell r="A9951" t="str">
            <v>2006/07 W20</v>
          </cell>
          <cell r="B9951" t="str">
            <v>130 - LHR T3 Main</v>
          </cell>
          <cell r="C9951" t="str">
            <v>Value - Twins @ £15</v>
          </cell>
          <cell r="D9951">
            <v>6300.88</v>
          </cell>
          <cell r="E9951">
            <v>4219.68</v>
          </cell>
          <cell r="F9951">
            <v>419</v>
          </cell>
          <cell r="G9951">
            <v>30.88</v>
          </cell>
          <cell r="H9951">
            <v>3.21</v>
          </cell>
          <cell r="I9951">
            <v>1</v>
          </cell>
          <cell r="J9951">
            <v>461</v>
          </cell>
          <cell r="K9951">
            <v>2533.63</v>
          </cell>
          <cell r="L9951">
            <v>20</v>
          </cell>
          <cell r="M9951" t="str">
            <v>Jul/Aug</v>
          </cell>
          <cell r="N9951">
            <v>36</v>
          </cell>
        </row>
        <row r="9952">
          <cell r="A9952" t="str">
            <v>2006/07 W20</v>
          </cell>
          <cell r="B9952" t="str">
            <v>130 - LHR T3 Main</v>
          </cell>
          <cell r="C9952" t="str">
            <v>Malt - 2 For £45 (6 glenmorangie + 2)</v>
          </cell>
          <cell r="D9952">
            <v>2845.19</v>
          </cell>
          <cell r="E9952">
            <v>1728.09</v>
          </cell>
          <cell r="F9952">
            <v>111</v>
          </cell>
          <cell r="G9952">
            <v>656.41</v>
          </cell>
          <cell r="H9952">
            <v>174.83</v>
          </cell>
          <cell r="I9952">
            <v>24</v>
          </cell>
          <cell r="J9952">
            <v>272</v>
          </cell>
          <cell r="K9952">
            <v>1996.09</v>
          </cell>
          <cell r="L9952">
            <v>20</v>
          </cell>
          <cell r="M9952" t="str">
            <v>Jul/Aug</v>
          </cell>
          <cell r="N9952">
            <v>30</v>
          </cell>
        </row>
        <row r="9953">
          <cell r="A9953" t="str">
            <v>2006/07 W20</v>
          </cell>
          <cell r="B9953" t="str">
            <v>130 - LHR T3 Main</v>
          </cell>
          <cell r="C9953" t="str">
            <v>Malt - Save £5 Glenmorangie Traditional</v>
          </cell>
          <cell r="D9953">
            <v>719.82</v>
          </cell>
          <cell r="E9953">
            <v>462.65</v>
          </cell>
          <cell r="F9953">
            <v>18</v>
          </cell>
          <cell r="G9953">
            <v>119.97</v>
          </cell>
          <cell r="H9953">
            <v>34.26</v>
          </cell>
          <cell r="I9953">
            <v>3</v>
          </cell>
          <cell r="J9953">
            <v>31</v>
          </cell>
          <cell r="K9953">
            <v>354.35</v>
          </cell>
          <cell r="L9953">
            <v>20</v>
          </cell>
          <cell r="M9953" t="str">
            <v>Jul/Aug</v>
          </cell>
          <cell r="N9953">
            <v>44</v>
          </cell>
        </row>
        <row r="9954">
          <cell r="A9954" t="str">
            <v>2006/07 W20</v>
          </cell>
          <cell r="B9954" t="str">
            <v>130 - LHR T3 Main</v>
          </cell>
          <cell r="C9954" t="str">
            <v>Cognac - XO @ £45</v>
          </cell>
          <cell r="D9954">
            <v>3510</v>
          </cell>
          <cell r="E9954">
            <v>2276.0300000000002</v>
          </cell>
          <cell r="F9954">
            <v>78</v>
          </cell>
          <cell r="G9954">
            <v>225</v>
          </cell>
          <cell r="H9954">
            <v>88.95</v>
          </cell>
          <cell r="I9954">
            <v>5</v>
          </cell>
          <cell r="J9954">
            <v>173</v>
          </cell>
          <cell r="K9954">
            <v>3330.25</v>
          </cell>
          <cell r="L9954">
            <v>20</v>
          </cell>
          <cell r="M9954" t="str">
            <v>Jul/Aug</v>
          </cell>
          <cell r="N9954">
            <v>37</v>
          </cell>
        </row>
        <row r="9955">
          <cell r="A9955" t="str">
            <v>2006/07 W20</v>
          </cell>
          <cell r="B9955" t="str">
            <v>130 - LHR T3 Main</v>
          </cell>
          <cell r="C9955" t="str">
            <v>Cognac - VSOP 2 for £45</v>
          </cell>
          <cell r="D9955">
            <v>607.92999999999995</v>
          </cell>
          <cell r="E9955">
            <v>339.15</v>
          </cell>
          <cell r="F9955">
            <v>25</v>
          </cell>
          <cell r="G9955">
            <v>180</v>
          </cell>
          <cell r="H9955">
            <v>39.799999999999997</v>
          </cell>
          <cell r="I9955">
            <v>8</v>
          </cell>
          <cell r="J9955">
            <v>85</v>
          </cell>
          <cell r="K9955">
            <v>789.34</v>
          </cell>
          <cell r="L9955">
            <v>20</v>
          </cell>
          <cell r="M9955" t="str">
            <v>Jul/Aug</v>
          </cell>
          <cell r="N9955">
            <v>41</v>
          </cell>
        </row>
        <row r="9956">
          <cell r="A9956" t="str">
            <v>2006/07 W20</v>
          </cell>
          <cell r="B9956" t="str">
            <v>130 - LHR T3 Main</v>
          </cell>
          <cell r="C9956" t="str">
            <v>Cognac - Only £17_99 VS Especiale</v>
          </cell>
          <cell r="D9956">
            <v>866.49</v>
          </cell>
          <cell r="E9956">
            <v>567.69000000000005</v>
          </cell>
          <cell r="F9956">
            <v>51</v>
          </cell>
          <cell r="G9956">
            <v>50.97</v>
          </cell>
          <cell r="H9956">
            <v>4.17</v>
          </cell>
          <cell r="I9956">
            <v>3</v>
          </cell>
          <cell r="J9956">
            <v>45</v>
          </cell>
          <cell r="K9956">
            <v>236.25</v>
          </cell>
          <cell r="L9956">
            <v>20</v>
          </cell>
          <cell r="M9956" t="str">
            <v>Jul/Aug</v>
          </cell>
          <cell r="N9956">
            <v>42</v>
          </cell>
        </row>
        <row r="9957">
          <cell r="A9957" t="str">
            <v>2006/07 W20</v>
          </cell>
          <cell r="B9957" t="str">
            <v>130 - LHR T3 Main</v>
          </cell>
          <cell r="C9957" t="str">
            <v>Deluxe - Chivas 2 for £30</v>
          </cell>
          <cell r="D9957">
            <v>1199.4000000000001</v>
          </cell>
          <cell r="E9957">
            <v>833.4</v>
          </cell>
          <cell r="F9957">
            <v>60</v>
          </cell>
          <cell r="G9957">
            <v>0</v>
          </cell>
          <cell r="H9957">
            <v>0</v>
          </cell>
          <cell r="I9957">
            <v>0</v>
          </cell>
          <cell r="J9957">
            <v>132</v>
          </cell>
          <cell r="K9957">
            <v>805.2</v>
          </cell>
          <cell r="L9957">
            <v>20</v>
          </cell>
          <cell r="M9957" t="str">
            <v>Jul/Aug</v>
          </cell>
          <cell r="N9957">
            <v>49</v>
          </cell>
        </row>
        <row r="9958">
          <cell r="A9958" t="str">
            <v>2006/07 W20</v>
          </cell>
          <cell r="B9958" t="str">
            <v>130 - LHR T3 Main</v>
          </cell>
          <cell r="C9958" t="str">
            <v>Deluxe - Chivas Twin for £30</v>
          </cell>
          <cell r="D9958">
            <v>3158.19</v>
          </cell>
          <cell r="E9958">
            <v>2169.9899999999998</v>
          </cell>
          <cell r="F9958">
            <v>81</v>
          </cell>
          <cell r="G9958">
            <v>0</v>
          </cell>
          <cell r="H9958">
            <v>0</v>
          </cell>
          <cell r="I9958">
            <v>0</v>
          </cell>
          <cell r="J9958">
            <v>41</v>
          </cell>
          <cell r="K9958">
            <v>500.2</v>
          </cell>
          <cell r="L9958">
            <v>20</v>
          </cell>
          <cell r="M9958" t="str">
            <v>Jul/Aug</v>
          </cell>
          <cell r="N9958">
            <v>38</v>
          </cell>
        </row>
        <row r="9959">
          <cell r="A9959" t="str">
            <v>2006/07 W20</v>
          </cell>
          <cell r="B9959" t="str">
            <v>130 - LHR T3 Main</v>
          </cell>
          <cell r="C9959" t="str">
            <v>Deluxe - Chivas Triple Pack @ £45</v>
          </cell>
          <cell r="D9959">
            <v>173.97</v>
          </cell>
          <cell r="E9959">
            <v>119.1</v>
          </cell>
          <cell r="F9959">
            <v>3</v>
          </cell>
          <cell r="G9959">
            <v>0</v>
          </cell>
          <cell r="H9959">
            <v>0</v>
          </cell>
          <cell r="I9959">
            <v>0</v>
          </cell>
          <cell r="J9959">
            <v>22</v>
          </cell>
          <cell r="K9959">
            <v>402.38</v>
          </cell>
          <cell r="L9959">
            <v>20</v>
          </cell>
          <cell r="M9959" t="str">
            <v>Jul/Aug</v>
          </cell>
          <cell r="N9959">
            <v>54</v>
          </cell>
        </row>
        <row r="9960">
          <cell r="A9960" t="str">
            <v>2006/07 W20</v>
          </cell>
          <cell r="B9960" t="str">
            <v>130 - LHR T3 Main</v>
          </cell>
          <cell r="C9960" t="str">
            <v>Deluxe - Chivas Save £5 18yo</v>
          </cell>
          <cell r="D9960">
            <v>664.81</v>
          </cell>
          <cell r="E9960">
            <v>443.6</v>
          </cell>
          <cell r="F9960">
            <v>19</v>
          </cell>
          <cell r="G9960">
            <v>34.99</v>
          </cell>
          <cell r="H9960">
            <v>12.86</v>
          </cell>
          <cell r="I9960">
            <v>1</v>
          </cell>
          <cell r="J9960">
            <v>44</v>
          </cell>
          <cell r="K9960">
            <v>486.64</v>
          </cell>
          <cell r="L9960">
            <v>20</v>
          </cell>
          <cell r="M9960" t="str">
            <v>Jul/Aug</v>
          </cell>
          <cell r="N9960">
            <v>50</v>
          </cell>
        </row>
        <row r="9961">
          <cell r="A9961" t="str">
            <v>2006/07 W20</v>
          </cell>
          <cell r="B9961" t="str">
            <v>130 - LHR T3 Main</v>
          </cell>
          <cell r="C9961" t="str">
            <v>Deluxe - Chivas Royal Salute get Chivas 18yo</v>
          </cell>
          <cell r="D9961">
            <v>479.92</v>
          </cell>
          <cell r="E9961">
            <v>309.76</v>
          </cell>
          <cell r="F9961">
            <v>8</v>
          </cell>
          <cell r="G9961">
            <v>0</v>
          </cell>
          <cell r="H9961">
            <v>0</v>
          </cell>
          <cell r="I9961">
            <v>0</v>
          </cell>
          <cell r="J9961">
            <v>10</v>
          </cell>
          <cell r="K9961">
            <v>212.7</v>
          </cell>
          <cell r="L9961">
            <v>20</v>
          </cell>
          <cell r="M9961" t="str">
            <v>Jul/Aug</v>
          </cell>
          <cell r="N9961">
            <v>57</v>
          </cell>
        </row>
        <row r="9962">
          <cell r="A9962" t="str">
            <v>2006/07 W20</v>
          </cell>
          <cell r="B9962" t="str">
            <v>130 - LHR T3 Main</v>
          </cell>
          <cell r="C9962" t="str">
            <v>Deluxe - Dewars 2 for £30 ATA</v>
          </cell>
          <cell r="D9962">
            <v>150</v>
          </cell>
          <cell r="E9962">
            <v>56.93</v>
          </cell>
          <cell r="F9962">
            <v>10</v>
          </cell>
          <cell r="G9962">
            <v>90</v>
          </cell>
          <cell r="H9962">
            <v>8.61</v>
          </cell>
          <cell r="I9962">
            <v>6</v>
          </cell>
          <cell r="J9962">
            <v>76</v>
          </cell>
          <cell r="K9962">
            <v>402.04</v>
          </cell>
          <cell r="L9962">
            <v>20</v>
          </cell>
          <cell r="M9962" t="str">
            <v>Jul/Aug</v>
          </cell>
          <cell r="N9962">
            <v>40</v>
          </cell>
        </row>
        <row r="9963">
          <cell r="A9963" t="str">
            <v>2006/07 W20</v>
          </cell>
          <cell r="B9963" t="str">
            <v>130 - LHR T3 Main</v>
          </cell>
          <cell r="C9963" t="str">
            <v>Deluxe - JW Blue get a free 20cl Gold (Sept Only)</v>
          </cell>
          <cell r="D9963">
            <v>1364.92</v>
          </cell>
          <cell r="E9963">
            <v>784.27</v>
          </cell>
          <cell r="F9963">
            <v>17</v>
          </cell>
          <cell r="G9963">
            <v>152.56</v>
          </cell>
          <cell r="H9963">
            <v>49.36</v>
          </cell>
          <cell r="I9963">
            <v>2</v>
          </cell>
          <cell r="J9963">
            <v>70</v>
          </cell>
          <cell r="K9963">
            <v>2228.1</v>
          </cell>
          <cell r="L9963">
            <v>20</v>
          </cell>
          <cell r="M9963" t="str">
            <v>Jul/Aug</v>
          </cell>
          <cell r="N9963">
            <v>46</v>
          </cell>
        </row>
        <row r="9964">
          <cell r="A9964" t="str">
            <v>2006/07 W20</v>
          </cell>
          <cell r="B9964" t="str">
            <v>130 - LHR T3 Main</v>
          </cell>
          <cell r="C9964" t="str">
            <v>Deluxe - Free 20cl bottle (linked to JW Blue) (Sept Only)</v>
          </cell>
          <cell r="D9964">
            <v>217.24</v>
          </cell>
          <cell r="E9964">
            <v>139.87</v>
          </cell>
          <cell r="F9964">
            <v>21</v>
          </cell>
          <cell r="G9964">
            <v>26.18</v>
          </cell>
          <cell r="H9964">
            <v>15.1</v>
          </cell>
          <cell r="I9964">
            <v>2</v>
          </cell>
          <cell r="J9964">
            <v>167</v>
          </cell>
          <cell r="K9964">
            <v>1000.33</v>
          </cell>
          <cell r="L9964">
            <v>20</v>
          </cell>
          <cell r="M9964" t="str">
            <v>Jul/Aug</v>
          </cell>
          <cell r="N9964">
            <v>47</v>
          </cell>
        </row>
        <row r="9965">
          <cell r="A9965" t="str">
            <v>2006/07 W20</v>
          </cell>
          <cell r="B9965" t="str">
            <v>130 - LHR T3 Main</v>
          </cell>
          <cell r="C9965" t="str">
            <v>Champagne - Piper Florens Louis 2 for £30</v>
          </cell>
          <cell r="D9965">
            <v>105</v>
          </cell>
          <cell r="E9965">
            <v>43.08</v>
          </cell>
          <cell r="F9965">
            <v>6</v>
          </cell>
          <cell r="G9965">
            <v>35</v>
          </cell>
          <cell r="H9965">
            <v>8.68</v>
          </cell>
          <cell r="I9965">
            <v>2</v>
          </cell>
          <cell r="J9965">
            <v>47</v>
          </cell>
          <cell r="K9965">
            <v>418.3</v>
          </cell>
          <cell r="L9965">
            <v>20</v>
          </cell>
          <cell r="M9965" t="str">
            <v>Jul/Aug</v>
          </cell>
          <cell r="N9965">
            <v>53</v>
          </cell>
        </row>
        <row r="9966">
          <cell r="A9966" t="str">
            <v>2006/07 W20</v>
          </cell>
          <cell r="B9966" t="str">
            <v>130 - LHR T3 Main</v>
          </cell>
          <cell r="C9966" t="str">
            <v>Champagne - Piper Florens Louis Twin for £30</v>
          </cell>
          <cell r="D9966">
            <v>105</v>
          </cell>
          <cell r="E9966">
            <v>51.6</v>
          </cell>
          <cell r="F9966">
            <v>3</v>
          </cell>
          <cell r="G9966">
            <v>0</v>
          </cell>
          <cell r="H9966">
            <v>0</v>
          </cell>
          <cell r="I9966">
            <v>0</v>
          </cell>
          <cell r="J9966">
            <v>62</v>
          </cell>
          <cell r="K9966">
            <v>1103.5999999999999</v>
          </cell>
          <cell r="L9966">
            <v>20</v>
          </cell>
          <cell r="M9966" t="str">
            <v>Jul/Aug</v>
          </cell>
          <cell r="N9966">
            <v>33</v>
          </cell>
        </row>
        <row r="9967">
          <cell r="A9967" t="str">
            <v>2006/07 W20</v>
          </cell>
          <cell r="B9967" t="str">
            <v>130 - LHR T3 Main</v>
          </cell>
          <cell r="C9967" t="str">
            <v>Champagne - Charles Heidseick 2 for £35</v>
          </cell>
          <cell r="D9967">
            <v>45.98</v>
          </cell>
          <cell r="E9967">
            <v>27.46</v>
          </cell>
          <cell r="F9967">
            <v>2</v>
          </cell>
          <cell r="G9967">
            <v>0</v>
          </cell>
          <cell r="H9967">
            <v>0</v>
          </cell>
          <cell r="I9967">
            <v>0</v>
          </cell>
          <cell r="J9967">
            <v>14</v>
          </cell>
          <cell r="K9967">
            <v>129.63999999999999</v>
          </cell>
          <cell r="L9967">
            <v>20</v>
          </cell>
          <cell r="M9967" t="str">
            <v>Jul/Aug</v>
          </cell>
          <cell r="N9967">
            <v>55</v>
          </cell>
        </row>
        <row r="9968">
          <cell r="A9968" t="str">
            <v>2006/07 W20</v>
          </cell>
          <cell r="B9968" t="str">
            <v>130 - LHR T3 Main</v>
          </cell>
          <cell r="C9968" t="str">
            <v>Champagne - Canard Twin for £25</v>
          </cell>
          <cell r="D9968">
            <v>725</v>
          </cell>
          <cell r="E9968">
            <v>281.41000000000003</v>
          </cell>
          <cell r="F9968">
            <v>29</v>
          </cell>
          <cell r="G9968">
            <v>175</v>
          </cell>
          <cell r="H9968">
            <v>39.409999999999997</v>
          </cell>
          <cell r="I9968">
            <v>7</v>
          </cell>
          <cell r="J9968">
            <v>58</v>
          </cell>
          <cell r="K9968">
            <v>928</v>
          </cell>
          <cell r="L9968">
            <v>20</v>
          </cell>
          <cell r="M9968" t="str">
            <v>Jul/Aug</v>
          </cell>
          <cell r="N9968">
            <v>52</v>
          </cell>
        </row>
        <row r="9969">
          <cell r="A9969" t="str">
            <v>2006/07 W20</v>
          </cell>
          <cell r="B9969" t="str">
            <v>130 - LHR T3 Main</v>
          </cell>
          <cell r="C9969" t="str">
            <v>Wine - Beringer 3 for £15</v>
          </cell>
          <cell r="D9969">
            <v>0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72</v>
          </cell>
          <cell r="K9969" t="str">
            <v>/0</v>
          </cell>
          <cell r="L9969">
            <v>20</v>
          </cell>
          <cell r="M9969" t="str">
            <v>Jul/Aug</v>
          </cell>
          <cell r="N9969">
            <v>43</v>
          </cell>
        </row>
        <row r="9970">
          <cell r="A9970" t="str">
            <v>2006/07 W20</v>
          </cell>
          <cell r="B9970" t="str">
            <v>130 - LHR T3 Main</v>
          </cell>
          <cell r="C9970" t="str">
            <v>Wine - Rosemount BOGOF</v>
          </cell>
          <cell r="D9970">
            <v>13.99</v>
          </cell>
          <cell r="E9970">
            <v>6.65</v>
          </cell>
          <cell r="F9970">
            <v>1</v>
          </cell>
          <cell r="G9970">
            <v>0</v>
          </cell>
          <cell r="H9970">
            <v>0</v>
          </cell>
          <cell r="I9970">
            <v>0</v>
          </cell>
          <cell r="J9970">
            <v>172</v>
          </cell>
          <cell r="K9970">
            <v>1262.48</v>
          </cell>
          <cell r="L9970">
            <v>20</v>
          </cell>
          <cell r="M9970" t="str">
            <v>Jul/Aug</v>
          </cell>
          <cell r="N9970">
            <v>56</v>
          </cell>
        </row>
        <row r="9971">
          <cell r="A9971" t="str">
            <v>2006/07 W20</v>
          </cell>
          <cell r="B9971" t="str">
            <v>130 - LHR T3 Main</v>
          </cell>
          <cell r="C9971" t="str">
            <v>WOW - 2 for £45 Malt</v>
          </cell>
          <cell r="D9971">
            <v>687.76</v>
          </cell>
          <cell r="E9971">
            <v>460.89</v>
          </cell>
          <cell r="F9971">
            <v>24</v>
          </cell>
          <cell r="G9971">
            <v>81.97</v>
          </cell>
          <cell r="H9971">
            <v>21.49</v>
          </cell>
          <cell r="I9971">
            <v>3</v>
          </cell>
          <cell r="J9971">
            <v>127</v>
          </cell>
          <cell r="K9971">
            <v>999.54</v>
          </cell>
          <cell r="L9971">
            <v>20</v>
          </cell>
          <cell r="M9971" t="str">
            <v>Jul/Aug</v>
          </cell>
          <cell r="N9971">
            <v>34</v>
          </cell>
        </row>
        <row r="9972">
          <cell r="A9972" t="str">
            <v>2006/07 W20</v>
          </cell>
          <cell r="B9972" t="str">
            <v>130 - LHR T3 Main</v>
          </cell>
          <cell r="C9972" t="str">
            <v>WOW - Connemara 2 for £30</v>
          </cell>
          <cell r="D9972">
            <v>161.91</v>
          </cell>
          <cell r="E9972">
            <v>103.49</v>
          </cell>
          <cell r="F9972">
            <v>9</v>
          </cell>
          <cell r="G9972">
            <v>35.979999999999997</v>
          </cell>
          <cell r="H9972">
            <v>10.32</v>
          </cell>
          <cell r="I9972">
            <v>2</v>
          </cell>
          <cell r="J9972">
            <v>28</v>
          </cell>
          <cell r="K9972">
            <v>131.04</v>
          </cell>
          <cell r="L9972">
            <v>20</v>
          </cell>
          <cell r="M9972" t="str">
            <v>Jul/Aug</v>
          </cell>
          <cell r="N9972">
            <v>60</v>
          </cell>
        </row>
        <row r="9973">
          <cell r="A9973" t="str">
            <v>2006/07 W20</v>
          </cell>
          <cell r="B9973" t="str">
            <v>130 - LHR T3 Main</v>
          </cell>
          <cell r="C9973" t="str">
            <v>Others - 2 for £25 (glayva, disaronno)</v>
          </cell>
          <cell r="D9973">
            <v>207.86</v>
          </cell>
          <cell r="E9973">
            <v>158.93</v>
          </cell>
          <cell r="F9973">
            <v>14</v>
          </cell>
          <cell r="G9973">
            <v>0</v>
          </cell>
          <cell r="H9973">
            <v>0</v>
          </cell>
          <cell r="I9973">
            <v>0</v>
          </cell>
          <cell r="J9973">
            <v>34</v>
          </cell>
          <cell r="K9973">
            <v>118.83</v>
          </cell>
          <cell r="L9973">
            <v>20</v>
          </cell>
          <cell r="M9973" t="str">
            <v>Jul/Aug</v>
          </cell>
          <cell r="N9973">
            <v>48</v>
          </cell>
        </row>
        <row r="9974">
          <cell r="A9974" t="str">
            <v>2006/07 W20</v>
          </cell>
          <cell r="B9974" t="str">
            <v>130 - LHR T3 Main</v>
          </cell>
          <cell r="C9974" t="str">
            <v>Others - Pimms 2 for £15 (70cl)</v>
          </cell>
          <cell r="D9974">
            <v>359.95</v>
          </cell>
          <cell r="E9974">
            <v>118.77</v>
          </cell>
          <cell r="F9974">
            <v>45</v>
          </cell>
          <cell r="G9974">
            <v>240</v>
          </cell>
          <cell r="H9974">
            <v>26.55</v>
          </cell>
          <cell r="I9974">
            <v>32</v>
          </cell>
          <cell r="J9974">
            <v>86</v>
          </cell>
          <cell r="K9974">
            <v>381.34</v>
          </cell>
          <cell r="L9974">
            <v>20</v>
          </cell>
          <cell r="M9974" t="str">
            <v>Jul/Aug</v>
          </cell>
          <cell r="N9974">
            <v>35</v>
          </cell>
        </row>
        <row r="9975">
          <cell r="A9975" t="str">
            <v>2006/07 W20</v>
          </cell>
          <cell r="B9975" t="str">
            <v>130 - LHR T3 Main</v>
          </cell>
          <cell r="C9975" t="str">
            <v>Other - 2 for £30 Sauza</v>
          </cell>
          <cell r="D9975">
            <v>192.93</v>
          </cell>
          <cell r="E9975">
            <v>133.63999999999999</v>
          </cell>
          <cell r="F9975">
            <v>11</v>
          </cell>
          <cell r="G9975">
            <v>48.99</v>
          </cell>
          <cell r="H9975">
            <v>11.3</v>
          </cell>
          <cell r="I9975">
            <v>3</v>
          </cell>
          <cell r="J9975">
            <v>46</v>
          </cell>
          <cell r="K9975">
            <v>204.7</v>
          </cell>
          <cell r="L9975">
            <v>20</v>
          </cell>
          <cell r="M9975" t="str">
            <v>Jul/Aug</v>
          </cell>
          <cell r="N9975">
            <v>58</v>
          </cell>
        </row>
        <row r="9976">
          <cell r="A9976" t="str">
            <v>2006/07 W20</v>
          </cell>
          <cell r="B9976" t="str">
            <v>130 - LHR T3 Main</v>
          </cell>
          <cell r="C9976" t="str">
            <v>Others - 2 for £20 ATA (70cl)</v>
          </cell>
          <cell r="D9976">
            <v>0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24</v>
          </cell>
          <cell r="K9976" t="str">
            <v>/0</v>
          </cell>
          <cell r="L9976">
            <v>20</v>
          </cell>
          <cell r="M9976" t="str">
            <v>Jul/Aug</v>
          </cell>
          <cell r="N9976">
            <v>32</v>
          </cell>
        </row>
        <row r="9977">
          <cell r="A9977" t="str">
            <v>2006/07 W20</v>
          </cell>
          <cell r="B9977" t="str">
            <v>130 - LHR T3 Main</v>
          </cell>
          <cell r="C9977" t="str">
            <v>Others - 2 for £15 Fortified</v>
          </cell>
          <cell r="D9977">
            <v>97.89</v>
          </cell>
          <cell r="E9977">
            <v>39</v>
          </cell>
          <cell r="F9977">
            <v>11</v>
          </cell>
          <cell r="G9977">
            <v>53.94</v>
          </cell>
          <cell r="H9977">
            <v>15.05</v>
          </cell>
          <cell r="I9977">
            <v>6</v>
          </cell>
          <cell r="J9977">
            <v>36</v>
          </cell>
          <cell r="K9977">
            <v>144</v>
          </cell>
          <cell r="L9977">
            <v>20</v>
          </cell>
          <cell r="M9977" t="str">
            <v>Jul/Aug</v>
          </cell>
          <cell r="N9977">
            <v>59</v>
          </cell>
        </row>
        <row r="9978">
          <cell r="A9978" t="str">
            <v>2006/07 W20</v>
          </cell>
          <cell r="B9978" t="str">
            <v>140 - LHR T4 Main</v>
          </cell>
          <cell r="C9978" t="str">
            <v>Liquor</v>
          </cell>
          <cell r="D9978">
            <v>81802.240000000005</v>
          </cell>
          <cell r="E9978">
            <v>50221.01</v>
          </cell>
          <cell r="F9978">
            <v>4654</v>
          </cell>
          <cell r="G9978">
            <v>8560.4</v>
          </cell>
          <cell r="H9978">
            <v>1915.45</v>
          </cell>
          <cell r="I9978">
            <v>482</v>
          </cell>
          <cell r="J9978">
            <v>9655</v>
          </cell>
          <cell r="K9978">
            <v>65655.14</v>
          </cell>
          <cell r="L9978">
            <v>20</v>
          </cell>
          <cell r="M9978" t="str">
            <v>Jul/Aug</v>
          </cell>
          <cell r="N9978">
            <v>1</v>
          </cell>
        </row>
        <row r="9979">
          <cell r="A9979" t="str">
            <v>2006/07 W20</v>
          </cell>
          <cell r="B9979" t="str">
            <v>140 - LHR T4 Main</v>
          </cell>
          <cell r="C9979" t="str">
            <v>Tobacco</v>
          </cell>
          <cell r="D9979">
            <v>43770.9</v>
          </cell>
          <cell r="E9979">
            <v>32470.85</v>
          </cell>
          <cell r="F9979">
            <v>1511</v>
          </cell>
          <cell r="G9979">
            <v>161.5</v>
          </cell>
          <cell r="H9979">
            <v>30.73</v>
          </cell>
          <cell r="I9979">
            <v>10</v>
          </cell>
          <cell r="J9979">
            <v>4234</v>
          </cell>
          <cell r="K9979">
            <v>31435.39</v>
          </cell>
          <cell r="L9979">
            <v>20</v>
          </cell>
          <cell r="M9979" t="str">
            <v>Jul/Aug</v>
          </cell>
          <cell r="N9979">
            <v>2</v>
          </cell>
        </row>
        <row r="9980">
          <cell r="A9980" t="str">
            <v>2006/07 W20</v>
          </cell>
          <cell r="B9980" t="str">
            <v>140 - LHR T4 Main</v>
          </cell>
          <cell r="C9980" t="str">
            <v>Perfumery</v>
          </cell>
          <cell r="D9980">
            <v>265932.28000000003</v>
          </cell>
          <cell r="E9980">
            <v>168945.67</v>
          </cell>
          <cell r="F9980">
            <v>10772</v>
          </cell>
          <cell r="G9980">
            <v>42609.19</v>
          </cell>
          <cell r="H9980">
            <v>21497.42</v>
          </cell>
          <cell r="I9980">
            <v>1820</v>
          </cell>
          <cell r="J9980">
            <v>43830</v>
          </cell>
          <cell r="K9980">
            <v>379620.17</v>
          </cell>
          <cell r="L9980">
            <v>20</v>
          </cell>
          <cell r="M9980" t="str">
            <v>Jul/Aug</v>
          </cell>
          <cell r="N9980">
            <v>3</v>
          </cell>
        </row>
        <row r="9981">
          <cell r="A9981" t="str">
            <v>2006/07 W20</v>
          </cell>
          <cell r="B9981" t="str">
            <v>140 - LHR T4 Main</v>
          </cell>
          <cell r="C9981" t="str">
            <v>Food</v>
          </cell>
          <cell r="D9981">
            <v>39579.589999999997</v>
          </cell>
          <cell r="E9981">
            <v>20089.87</v>
          </cell>
          <cell r="F9981">
            <v>10437</v>
          </cell>
          <cell r="G9981">
            <v>4236.9399999999996</v>
          </cell>
          <cell r="H9981">
            <v>1575.75</v>
          </cell>
          <cell r="I9981">
            <v>1094</v>
          </cell>
          <cell r="J9981">
            <v>13725</v>
          </cell>
          <cell r="K9981">
            <v>28294.78</v>
          </cell>
          <cell r="L9981">
            <v>20</v>
          </cell>
          <cell r="M9981" t="str">
            <v>Jul/Aug</v>
          </cell>
          <cell r="N9981">
            <v>4</v>
          </cell>
        </row>
        <row r="9982">
          <cell r="A9982" t="str">
            <v>2006/07 W20</v>
          </cell>
          <cell r="B9982" t="str">
            <v>140 - LHR T4 Main</v>
          </cell>
          <cell r="C9982" t="str">
            <v>Tax Free</v>
          </cell>
          <cell r="D9982">
            <v>37802.83</v>
          </cell>
          <cell r="E9982">
            <v>21063.75</v>
          </cell>
          <cell r="F9982">
            <v>2618</v>
          </cell>
          <cell r="G9982">
            <v>4845.17</v>
          </cell>
          <cell r="H9982">
            <v>2010.72</v>
          </cell>
          <cell r="I9982">
            <v>321</v>
          </cell>
          <cell r="J9982">
            <v>12399</v>
          </cell>
          <cell r="K9982">
            <v>75869</v>
          </cell>
          <cell r="L9982">
            <v>20</v>
          </cell>
          <cell r="M9982" t="str">
            <v>Jul/Aug</v>
          </cell>
          <cell r="N9982">
            <v>5</v>
          </cell>
        </row>
        <row r="9983">
          <cell r="A9983" t="str">
            <v>2006/07 W20</v>
          </cell>
          <cell r="B9983" t="str">
            <v>140 - LHR T4 Main</v>
          </cell>
          <cell r="C9983" t="str">
            <v>Unclassified Products</v>
          </cell>
          <cell r="D9983">
            <v>0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  <cell r="K9983" t="str">
            <v>/0</v>
          </cell>
          <cell r="L9983">
            <v>20</v>
          </cell>
          <cell r="M9983" t="str">
            <v>Jul/Aug</v>
          </cell>
          <cell r="N9983">
            <v>6</v>
          </cell>
        </row>
        <row r="9984">
          <cell r="A9984" t="str">
            <v>2006/07 W20</v>
          </cell>
          <cell r="B9984" t="str">
            <v>140 - LHR T4 Main</v>
          </cell>
          <cell r="C9984" t="str">
            <v>Spirits</v>
          </cell>
          <cell r="D9984">
            <v>67309.2</v>
          </cell>
          <cell r="E9984">
            <v>43860.88</v>
          </cell>
          <cell r="F9984">
            <v>3882</v>
          </cell>
          <cell r="G9984">
            <v>5834.53</v>
          </cell>
          <cell r="H9984">
            <v>1301.3900000000001</v>
          </cell>
          <cell r="I9984">
            <v>353</v>
          </cell>
          <cell r="J9984">
            <v>7488</v>
          </cell>
          <cell r="K9984">
            <v>45691.94</v>
          </cell>
          <cell r="L9984">
            <v>20</v>
          </cell>
          <cell r="M9984" t="str">
            <v>Jul/Aug</v>
          </cell>
          <cell r="N9984">
            <v>7</v>
          </cell>
        </row>
        <row r="9985">
          <cell r="A9985" t="str">
            <v>2006/07 W20</v>
          </cell>
          <cell r="B9985" t="str">
            <v>140 - LHR T4 Main</v>
          </cell>
          <cell r="C9985" t="str">
            <v>Fortified Wines</v>
          </cell>
          <cell r="D9985">
            <v>1158.9000000000001</v>
          </cell>
          <cell r="E9985">
            <v>626.39</v>
          </cell>
          <cell r="F9985">
            <v>132</v>
          </cell>
          <cell r="G9985">
            <v>204.49</v>
          </cell>
          <cell r="H9985">
            <v>40.950000000000003</v>
          </cell>
          <cell r="I9985">
            <v>22</v>
          </cell>
          <cell r="J9985">
            <v>275</v>
          </cell>
          <cell r="K9985">
            <v>1008.35</v>
          </cell>
          <cell r="L9985">
            <v>20</v>
          </cell>
          <cell r="M9985" t="str">
            <v>Jul/Aug</v>
          </cell>
          <cell r="N9985">
            <v>10</v>
          </cell>
        </row>
        <row r="9986">
          <cell r="A9986" t="str">
            <v>2006/07 W20</v>
          </cell>
          <cell r="B9986" t="str">
            <v>140 - LHR T4 Main</v>
          </cell>
          <cell r="C9986" t="str">
            <v>Others</v>
          </cell>
          <cell r="D9986">
            <v>0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  <cell r="K9986" t="str">
            <v>/0</v>
          </cell>
          <cell r="L9986">
            <v>20</v>
          </cell>
          <cell r="M9986" t="str">
            <v>Jul/Aug</v>
          </cell>
          <cell r="N9986">
            <v>11</v>
          </cell>
        </row>
        <row r="9987">
          <cell r="A9987" t="str">
            <v>2006/07 W20</v>
          </cell>
          <cell r="B9987" t="str">
            <v>140 - LHR T4 Main</v>
          </cell>
          <cell r="C9987" t="str">
            <v>Champagne</v>
          </cell>
          <cell r="D9987">
            <v>11331.55</v>
          </cell>
          <cell r="E9987">
            <v>4735.21</v>
          </cell>
          <cell r="F9987">
            <v>325</v>
          </cell>
          <cell r="G9987">
            <v>2328.94</v>
          </cell>
          <cell r="H9987">
            <v>547.87</v>
          </cell>
          <cell r="I9987">
            <v>72</v>
          </cell>
          <cell r="J9987">
            <v>849</v>
          </cell>
          <cell r="K9987">
            <v>16312.84</v>
          </cell>
          <cell r="L9987">
            <v>20</v>
          </cell>
          <cell r="M9987" t="str">
            <v>Jul/Aug</v>
          </cell>
          <cell r="N9987">
            <v>8</v>
          </cell>
        </row>
        <row r="9988">
          <cell r="A9988" t="str">
            <v>2006/07 W20</v>
          </cell>
          <cell r="B9988" t="str">
            <v>140 - LHR T4 Main</v>
          </cell>
          <cell r="C9988" t="str">
            <v>Wines</v>
          </cell>
          <cell r="D9988">
            <v>2002.59</v>
          </cell>
          <cell r="E9988">
            <v>998.53</v>
          </cell>
          <cell r="F9988">
            <v>315</v>
          </cell>
          <cell r="G9988">
            <v>192.44</v>
          </cell>
          <cell r="H9988">
            <v>25.24</v>
          </cell>
          <cell r="I9988">
            <v>35</v>
          </cell>
          <cell r="J9988">
            <v>1042</v>
          </cell>
          <cell r="K9988">
            <v>4072.33</v>
          </cell>
          <cell r="L9988">
            <v>20</v>
          </cell>
          <cell r="M9988" t="str">
            <v>Jul/Aug</v>
          </cell>
          <cell r="N9988">
            <v>9</v>
          </cell>
        </row>
        <row r="9989">
          <cell r="A9989" t="str">
            <v>2006/07 W20</v>
          </cell>
          <cell r="B9989" t="str">
            <v>140 - LHR T4 Main</v>
          </cell>
          <cell r="C9989" t="str">
            <v>Unclassified Liquor</v>
          </cell>
          <cell r="D9989">
            <v>0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1</v>
          </cell>
          <cell r="K9989" t="str">
            <v>/0</v>
          </cell>
          <cell r="L9989">
            <v>20</v>
          </cell>
          <cell r="M9989" t="str">
            <v>Jul/Aug</v>
          </cell>
          <cell r="N9989">
            <v>12</v>
          </cell>
        </row>
        <row r="9990">
          <cell r="A9990" t="str">
            <v>2006/07 W20</v>
          </cell>
          <cell r="B9990" t="str">
            <v>140 - LHR T4 Main</v>
          </cell>
          <cell r="C9990" t="str">
            <v>Value - 2 for £15</v>
          </cell>
          <cell r="D9990">
            <v>3761.67</v>
          </cell>
          <cell r="E9990">
            <v>2694.53</v>
          </cell>
          <cell r="F9990">
            <v>462</v>
          </cell>
          <cell r="G9990">
            <v>16.850000000000001</v>
          </cell>
          <cell r="H9990">
            <v>3.34</v>
          </cell>
          <cell r="I9990">
            <v>1</v>
          </cell>
          <cell r="J9990">
            <v>827</v>
          </cell>
          <cell r="K9990">
            <v>2470.94</v>
          </cell>
          <cell r="L9990">
            <v>20</v>
          </cell>
          <cell r="M9990" t="str">
            <v>Jul/Aug</v>
          </cell>
          <cell r="N9990">
            <v>31</v>
          </cell>
        </row>
        <row r="9991">
          <cell r="A9991" t="str">
            <v>2006/07 W20</v>
          </cell>
          <cell r="B9991" t="str">
            <v>140 - LHR T4 Main</v>
          </cell>
          <cell r="C9991" t="str">
            <v>Value - 2 for £20 Bombay Saphire</v>
          </cell>
          <cell r="D9991">
            <v>563.53</v>
          </cell>
          <cell r="E9991">
            <v>432.87</v>
          </cell>
          <cell r="F9991">
            <v>47</v>
          </cell>
          <cell r="G9991">
            <v>0</v>
          </cell>
          <cell r="H9991">
            <v>0</v>
          </cell>
          <cell r="I9991">
            <v>0</v>
          </cell>
          <cell r="J9991">
            <v>50</v>
          </cell>
          <cell r="K9991">
            <v>139</v>
          </cell>
          <cell r="L9991">
            <v>20</v>
          </cell>
          <cell r="M9991" t="str">
            <v>Jul/Aug</v>
          </cell>
          <cell r="N9991">
            <v>45</v>
          </cell>
        </row>
        <row r="9992">
          <cell r="A9992" t="str">
            <v>2006/07 W20</v>
          </cell>
          <cell r="B9992" t="str">
            <v>140 - LHR T4 Main</v>
          </cell>
          <cell r="C9992" t="str">
            <v>Value - Baileys 2 for £20</v>
          </cell>
          <cell r="D9992">
            <v>2353.04</v>
          </cell>
          <cell r="E9992">
            <v>1433.67</v>
          </cell>
          <cell r="F9992">
            <v>223</v>
          </cell>
          <cell r="G9992">
            <v>16.64</v>
          </cell>
          <cell r="H9992">
            <v>6.02</v>
          </cell>
          <cell r="I9992">
            <v>1</v>
          </cell>
          <cell r="J9992">
            <v>222</v>
          </cell>
          <cell r="K9992">
            <v>1070.03</v>
          </cell>
          <cell r="L9992">
            <v>20</v>
          </cell>
          <cell r="M9992" t="str">
            <v>Jul/Aug</v>
          </cell>
          <cell r="N9992">
            <v>39</v>
          </cell>
        </row>
        <row r="9993">
          <cell r="A9993" t="str">
            <v>2006/07 W20</v>
          </cell>
          <cell r="B9993" t="str">
            <v>140 - LHR T4 Main</v>
          </cell>
          <cell r="C9993" t="str">
            <v>Value - Baileys Twin @ £20</v>
          </cell>
          <cell r="D9993">
            <v>740</v>
          </cell>
          <cell r="E9993">
            <v>451.43</v>
          </cell>
          <cell r="F9993">
            <v>37</v>
          </cell>
          <cell r="G9993">
            <v>0</v>
          </cell>
          <cell r="H9993">
            <v>0</v>
          </cell>
          <cell r="I9993">
            <v>0</v>
          </cell>
          <cell r="J9993">
            <v>20</v>
          </cell>
          <cell r="K9993">
            <v>192.78</v>
          </cell>
          <cell r="L9993">
            <v>20</v>
          </cell>
          <cell r="M9993" t="str">
            <v>Jul/Aug</v>
          </cell>
          <cell r="N9993">
            <v>51</v>
          </cell>
        </row>
        <row r="9994">
          <cell r="A9994" t="str">
            <v>2006/07 W20</v>
          </cell>
          <cell r="B9994" t="str">
            <v>140 - LHR T4 Main</v>
          </cell>
          <cell r="C9994" t="str">
            <v>Value - Twins @ £15</v>
          </cell>
          <cell r="D9994">
            <v>3150</v>
          </cell>
          <cell r="E9994">
            <v>2134.71</v>
          </cell>
          <cell r="F9994">
            <v>210</v>
          </cell>
          <cell r="G9994">
            <v>0</v>
          </cell>
          <cell r="H9994">
            <v>0</v>
          </cell>
          <cell r="I9994">
            <v>0</v>
          </cell>
          <cell r="J9994">
            <v>145</v>
          </cell>
          <cell r="K9994">
            <v>792.84</v>
          </cell>
          <cell r="L9994">
            <v>20</v>
          </cell>
          <cell r="M9994" t="str">
            <v>Jul/Aug</v>
          </cell>
          <cell r="N9994">
            <v>36</v>
          </cell>
        </row>
        <row r="9995">
          <cell r="A9995" t="str">
            <v>2006/07 W20</v>
          </cell>
          <cell r="B9995" t="str">
            <v>140 - LHR T4 Main</v>
          </cell>
          <cell r="C9995" t="str">
            <v>Malt - 2 For £45 (6 glenmorangie + 2)</v>
          </cell>
          <cell r="D9995">
            <v>644.77</v>
          </cell>
          <cell r="E9995">
            <v>407.07</v>
          </cell>
          <cell r="F9995">
            <v>23</v>
          </cell>
          <cell r="G9995">
            <v>143.94999999999999</v>
          </cell>
          <cell r="H9995">
            <v>41.66</v>
          </cell>
          <cell r="I9995">
            <v>5</v>
          </cell>
          <cell r="J9995">
            <v>90</v>
          </cell>
          <cell r="K9995">
            <v>681.65</v>
          </cell>
          <cell r="L9995">
            <v>20</v>
          </cell>
          <cell r="M9995" t="str">
            <v>Jul/Aug</v>
          </cell>
          <cell r="N9995">
            <v>30</v>
          </cell>
        </row>
        <row r="9996">
          <cell r="A9996" t="str">
            <v>2006/07 W20</v>
          </cell>
          <cell r="B9996" t="str">
            <v>140 - LHR T4 Main</v>
          </cell>
          <cell r="C9996" t="str">
            <v>Malt - Save £5 Glenmorangie Traditional</v>
          </cell>
          <cell r="D9996">
            <v>39.99</v>
          </cell>
          <cell r="E9996">
            <v>28.56</v>
          </cell>
          <cell r="F9996">
            <v>1</v>
          </cell>
          <cell r="G9996">
            <v>0</v>
          </cell>
          <cell r="H9996">
            <v>0</v>
          </cell>
          <cell r="I9996">
            <v>0</v>
          </cell>
          <cell r="J9996">
            <v>26</v>
          </cell>
          <cell r="K9996">
            <v>297.18</v>
          </cell>
          <cell r="L9996">
            <v>20</v>
          </cell>
          <cell r="M9996" t="str">
            <v>Jul/Aug</v>
          </cell>
          <cell r="N9996">
            <v>44</v>
          </cell>
        </row>
        <row r="9997">
          <cell r="A9997" t="str">
            <v>2006/07 W20</v>
          </cell>
          <cell r="B9997" t="str">
            <v>140 - LHR T4 Main</v>
          </cell>
          <cell r="C9997" t="str">
            <v>Cognac - XO @ £45</v>
          </cell>
          <cell r="D9997">
            <v>1755</v>
          </cell>
          <cell r="E9997">
            <v>1119.76</v>
          </cell>
          <cell r="F9997">
            <v>39</v>
          </cell>
          <cell r="G9997">
            <v>180</v>
          </cell>
          <cell r="H9997">
            <v>71.16</v>
          </cell>
          <cell r="I9997">
            <v>4</v>
          </cell>
          <cell r="J9997">
            <v>193</v>
          </cell>
          <cell r="K9997">
            <v>3715.25</v>
          </cell>
          <cell r="L9997">
            <v>20</v>
          </cell>
          <cell r="M9997" t="str">
            <v>Jul/Aug</v>
          </cell>
          <cell r="N9997">
            <v>37</v>
          </cell>
        </row>
        <row r="9998">
          <cell r="A9998" t="str">
            <v>2006/07 W20</v>
          </cell>
          <cell r="B9998" t="str">
            <v>140 - LHR T4 Main</v>
          </cell>
          <cell r="C9998" t="str">
            <v>Cognac - VSOP 2 for £45</v>
          </cell>
          <cell r="D9998">
            <v>1832.88</v>
          </cell>
          <cell r="E9998">
            <v>1188.32</v>
          </cell>
          <cell r="F9998">
            <v>78</v>
          </cell>
          <cell r="G9998">
            <v>237.98</v>
          </cell>
          <cell r="H9998">
            <v>54.92</v>
          </cell>
          <cell r="I9998">
            <v>10</v>
          </cell>
          <cell r="J9998">
            <v>108</v>
          </cell>
          <cell r="K9998">
            <v>1002.88</v>
          </cell>
          <cell r="L9998">
            <v>20</v>
          </cell>
          <cell r="M9998" t="str">
            <v>Jul/Aug</v>
          </cell>
          <cell r="N9998">
            <v>41</v>
          </cell>
        </row>
        <row r="9999">
          <cell r="A9999" t="str">
            <v>2006/07 W20</v>
          </cell>
          <cell r="B9999" t="str">
            <v>140 - LHR T4 Main</v>
          </cell>
          <cell r="C9999" t="str">
            <v>Cognac - Only £17_99 VS Especiale</v>
          </cell>
          <cell r="D9999">
            <v>526.69000000000005</v>
          </cell>
          <cell r="E9999">
            <v>312.19</v>
          </cell>
          <cell r="F9999">
            <v>31</v>
          </cell>
          <cell r="G9999">
            <v>84.95</v>
          </cell>
          <cell r="H9999">
            <v>6.95</v>
          </cell>
          <cell r="I9999">
            <v>5</v>
          </cell>
          <cell r="J9999">
            <v>14</v>
          </cell>
          <cell r="K9999">
            <v>73.5</v>
          </cell>
          <cell r="L9999">
            <v>20</v>
          </cell>
          <cell r="M9999" t="str">
            <v>Jul/Aug</v>
          </cell>
          <cell r="N9999">
            <v>42</v>
          </cell>
        </row>
        <row r="10000">
          <cell r="A10000" t="str">
            <v>2006/07 W20</v>
          </cell>
          <cell r="B10000" t="str">
            <v>140 - LHR T4 Main</v>
          </cell>
          <cell r="C10000" t="str">
            <v>Deluxe - Chivas 2 for £30</v>
          </cell>
          <cell r="D10000">
            <v>619.69000000000005</v>
          </cell>
          <cell r="E10000">
            <v>430.59</v>
          </cell>
          <cell r="F10000">
            <v>31</v>
          </cell>
          <cell r="G10000">
            <v>0</v>
          </cell>
          <cell r="H10000">
            <v>0</v>
          </cell>
          <cell r="I10000">
            <v>0</v>
          </cell>
          <cell r="J10000">
            <v>12</v>
          </cell>
          <cell r="K10000">
            <v>73.2</v>
          </cell>
          <cell r="L10000">
            <v>20</v>
          </cell>
          <cell r="M10000" t="str">
            <v>Jul/Aug</v>
          </cell>
          <cell r="N10000">
            <v>49</v>
          </cell>
        </row>
        <row r="10001">
          <cell r="A10001" t="str">
            <v>2006/07 W20</v>
          </cell>
          <cell r="B10001" t="str">
            <v>140 - LHR T4 Main</v>
          </cell>
          <cell r="C10001" t="str">
            <v>Deluxe - Chivas Twin for £30</v>
          </cell>
          <cell r="D10001">
            <v>1286.67</v>
          </cell>
          <cell r="E10001">
            <v>884.07</v>
          </cell>
          <cell r="F10001">
            <v>33</v>
          </cell>
          <cell r="G10001">
            <v>0</v>
          </cell>
          <cell r="H10001">
            <v>0</v>
          </cell>
          <cell r="I10001">
            <v>0</v>
          </cell>
          <cell r="J10001">
            <v>13</v>
          </cell>
          <cell r="K10001">
            <v>158.6</v>
          </cell>
          <cell r="L10001">
            <v>20</v>
          </cell>
          <cell r="M10001" t="str">
            <v>Jul/Aug</v>
          </cell>
          <cell r="N10001">
            <v>38</v>
          </cell>
        </row>
        <row r="10002">
          <cell r="A10002" t="str">
            <v>2006/07 W20</v>
          </cell>
          <cell r="B10002" t="str">
            <v>140 - LHR T4 Main</v>
          </cell>
          <cell r="C10002" t="str">
            <v>Deluxe - Chivas Triple Pack @ £45</v>
          </cell>
          <cell r="D10002">
            <v>289.95</v>
          </cell>
          <cell r="E10002">
            <v>198.5</v>
          </cell>
          <cell r="F10002">
            <v>5</v>
          </cell>
          <cell r="G10002">
            <v>0</v>
          </cell>
          <cell r="H10002">
            <v>0</v>
          </cell>
          <cell r="I10002">
            <v>0</v>
          </cell>
          <cell r="J10002">
            <v>4</v>
          </cell>
          <cell r="K10002">
            <v>73.16</v>
          </cell>
          <cell r="L10002">
            <v>20</v>
          </cell>
          <cell r="M10002" t="str">
            <v>Jul/Aug</v>
          </cell>
          <cell r="N10002">
            <v>54</v>
          </cell>
        </row>
        <row r="10003">
          <cell r="A10003" t="str">
            <v>2006/07 W20</v>
          </cell>
          <cell r="B10003" t="str">
            <v>140 - LHR T4 Main</v>
          </cell>
          <cell r="C10003" t="str">
            <v>Deluxe - Chivas Save £5 18yo</v>
          </cell>
          <cell r="D10003">
            <v>69.98</v>
          </cell>
          <cell r="E10003">
            <v>36.79</v>
          </cell>
          <cell r="F10003">
            <v>2</v>
          </cell>
          <cell r="G10003">
            <v>34.99</v>
          </cell>
          <cell r="H10003">
            <v>12.86</v>
          </cell>
          <cell r="I10003">
            <v>1</v>
          </cell>
          <cell r="J10003">
            <v>8</v>
          </cell>
          <cell r="K10003">
            <v>88.48</v>
          </cell>
          <cell r="L10003">
            <v>20</v>
          </cell>
          <cell r="M10003" t="str">
            <v>Jul/Aug</v>
          </cell>
          <cell r="N10003">
            <v>50</v>
          </cell>
        </row>
        <row r="10004">
          <cell r="A10004" t="str">
            <v>2006/07 W20</v>
          </cell>
          <cell r="B10004" t="str">
            <v>140 - LHR T4 Main</v>
          </cell>
          <cell r="C10004" t="str">
            <v>Deluxe - Chivas Royal Salute get Chivas 18yo</v>
          </cell>
          <cell r="D10004">
            <v>239.96</v>
          </cell>
          <cell r="E10004">
            <v>140.47999999999999</v>
          </cell>
          <cell r="F10004">
            <v>4</v>
          </cell>
          <cell r="G10004">
            <v>59.99</v>
          </cell>
          <cell r="H10004">
            <v>24.32</v>
          </cell>
          <cell r="I10004">
            <v>1</v>
          </cell>
          <cell r="J10004">
            <v>5</v>
          </cell>
          <cell r="K10004">
            <v>106.35</v>
          </cell>
          <cell r="L10004">
            <v>20</v>
          </cell>
          <cell r="M10004" t="str">
            <v>Jul/Aug</v>
          </cell>
          <cell r="N10004">
            <v>57</v>
          </cell>
        </row>
        <row r="10005">
          <cell r="A10005" t="str">
            <v>2006/07 W20</v>
          </cell>
          <cell r="B10005" t="str">
            <v>140 - LHR T4 Main</v>
          </cell>
          <cell r="C10005" t="str">
            <v>Deluxe - Dewars 2 for £30 ATA</v>
          </cell>
          <cell r="D10005">
            <v>30</v>
          </cell>
          <cell r="E10005">
            <v>24.16</v>
          </cell>
          <cell r="F10005">
            <v>2</v>
          </cell>
          <cell r="G10005">
            <v>0</v>
          </cell>
          <cell r="H10005">
            <v>0</v>
          </cell>
          <cell r="I10005">
            <v>0</v>
          </cell>
          <cell r="J10005">
            <v>19</v>
          </cell>
          <cell r="K10005">
            <v>100.51</v>
          </cell>
          <cell r="L10005">
            <v>20</v>
          </cell>
          <cell r="M10005" t="str">
            <v>Jul/Aug</v>
          </cell>
          <cell r="N10005">
            <v>40</v>
          </cell>
        </row>
        <row r="10006">
          <cell r="A10006" t="str">
            <v>2006/07 W20</v>
          </cell>
          <cell r="B10006" t="str">
            <v>140 - LHR T4 Main</v>
          </cell>
          <cell r="C10006" t="str">
            <v>Deluxe - JW Blue get a free 20cl Gold (Sept Only)</v>
          </cell>
          <cell r="D10006">
            <v>1189.6400000000001</v>
          </cell>
          <cell r="E10006">
            <v>712.19</v>
          </cell>
          <cell r="F10006">
            <v>15</v>
          </cell>
          <cell r="G10006">
            <v>0</v>
          </cell>
          <cell r="H10006">
            <v>0</v>
          </cell>
          <cell r="I10006">
            <v>0</v>
          </cell>
          <cell r="J10006">
            <v>27</v>
          </cell>
          <cell r="K10006">
            <v>859.41</v>
          </cell>
          <cell r="L10006">
            <v>20</v>
          </cell>
          <cell r="M10006" t="str">
            <v>Jul/Aug</v>
          </cell>
          <cell r="N10006">
            <v>46</v>
          </cell>
        </row>
        <row r="10007">
          <cell r="A10007" t="str">
            <v>2006/07 W20</v>
          </cell>
          <cell r="B10007" t="str">
            <v>140 - LHR T4 Main</v>
          </cell>
          <cell r="C10007" t="str">
            <v>Deluxe - Free 20cl bottle (linked to JW Blue) (Sept Only)</v>
          </cell>
          <cell r="D10007">
            <v>221.14</v>
          </cell>
          <cell r="E10007">
            <v>154.69999999999999</v>
          </cell>
          <cell r="F10007">
            <v>19</v>
          </cell>
          <cell r="G10007">
            <v>16.989999999999998</v>
          </cell>
          <cell r="H10007">
            <v>6.91</v>
          </cell>
          <cell r="I10007">
            <v>1</v>
          </cell>
          <cell r="J10007">
            <v>34</v>
          </cell>
          <cell r="K10007">
            <v>203.7</v>
          </cell>
          <cell r="L10007">
            <v>20</v>
          </cell>
          <cell r="M10007" t="str">
            <v>Jul/Aug</v>
          </cell>
          <cell r="N10007">
            <v>47</v>
          </cell>
        </row>
        <row r="10008">
          <cell r="A10008" t="str">
            <v>2006/07 W20</v>
          </cell>
          <cell r="B10008" t="str">
            <v>140 - LHR T4 Main</v>
          </cell>
          <cell r="C10008" t="str">
            <v>Champagne - Piper Florens Louis 2 for £30</v>
          </cell>
          <cell r="D10008">
            <v>70</v>
          </cell>
          <cell r="E10008">
            <v>25.88</v>
          </cell>
          <cell r="F10008">
            <v>4</v>
          </cell>
          <cell r="G10008">
            <v>35</v>
          </cell>
          <cell r="H10008">
            <v>8.68</v>
          </cell>
          <cell r="I10008">
            <v>2</v>
          </cell>
          <cell r="J10008">
            <v>20</v>
          </cell>
          <cell r="K10008">
            <v>178</v>
          </cell>
          <cell r="L10008">
            <v>20</v>
          </cell>
          <cell r="M10008" t="str">
            <v>Jul/Aug</v>
          </cell>
          <cell r="N10008">
            <v>53</v>
          </cell>
        </row>
        <row r="10009">
          <cell r="A10009" t="str">
            <v>2006/07 W20</v>
          </cell>
          <cell r="B10009" t="str">
            <v>140 - LHR T4 Main</v>
          </cell>
          <cell r="C10009" t="str">
            <v>Champagne - Piper Florens Louis Twin for £30</v>
          </cell>
          <cell r="D10009">
            <v>210</v>
          </cell>
          <cell r="E10009">
            <v>69.16</v>
          </cell>
          <cell r="F10009">
            <v>6</v>
          </cell>
          <cell r="G10009">
            <v>140</v>
          </cell>
          <cell r="H10009">
            <v>34.76</v>
          </cell>
          <cell r="I10009">
            <v>4</v>
          </cell>
          <cell r="J10009">
            <v>9</v>
          </cell>
          <cell r="K10009">
            <v>160.19999999999999</v>
          </cell>
          <cell r="L10009">
            <v>20</v>
          </cell>
          <cell r="M10009" t="str">
            <v>Jul/Aug</v>
          </cell>
          <cell r="N10009">
            <v>33</v>
          </cell>
        </row>
        <row r="10010">
          <cell r="A10010" t="str">
            <v>2006/07 W20</v>
          </cell>
          <cell r="B10010" t="str">
            <v>140 - LHR T4 Main</v>
          </cell>
          <cell r="C10010" t="str">
            <v>Champagne - Charles Heidseick 2 for £35</v>
          </cell>
          <cell r="D10010">
            <v>45.98</v>
          </cell>
          <cell r="E10010">
            <v>27.47</v>
          </cell>
          <cell r="F10010">
            <v>2</v>
          </cell>
          <cell r="G10010">
            <v>0</v>
          </cell>
          <cell r="H10010">
            <v>0</v>
          </cell>
          <cell r="I10010">
            <v>0</v>
          </cell>
          <cell r="J10010">
            <v>12</v>
          </cell>
          <cell r="K10010">
            <v>111.06</v>
          </cell>
          <cell r="L10010">
            <v>20</v>
          </cell>
          <cell r="M10010" t="str">
            <v>Jul/Aug</v>
          </cell>
          <cell r="N10010">
            <v>55</v>
          </cell>
        </row>
        <row r="10011">
          <cell r="A10011" t="str">
            <v>2006/07 W20</v>
          </cell>
          <cell r="B10011" t="str">
            <v>140 - LHR T4 Main</v>
          </cell>
          <cell r="C10011" t="str">
            <v>Champagne - Canard Twin for £25</v>
          </cell>
          <cell r="D10011">
            <v>250</v>
          </cell>
          <cell r="E10011">
            <v>104.63</v>
          </cell>
          <cell r="F10011">
            <v>10</v>
          </cell>
          <cell r="G10011">
            <v>25</v>
          </cell>
          <cell r="H10011">
            <v>5.63</v>
          </cell>
          <cell r="I10011">
            <v>1</v>
          </cell>
          <cell r="J10011">
            <v>3</v>
          </cell>
          <cell r="K10011">
            <v>48</v>
          </cell>
          <cell r="L10011">
            <v>20</v>
          </cell>
          <cell r="M10011" t="str">
            <v>Jul/Aug</v>
          </cell>
          <cell r="N10011">
            <v>52</v>
          </cell>
        </row>
        <row r="10012">
          <cell r="A10012" t="str">
            <v>2006/07 W20</v>
          </cell>
          <cell r="B10012" t="str">
            <v>140 - LHR T4 Main</v>
          </cell>
          <cell r="C10012" t="str">
            <v>Wine - Beringer 3 for £15</v>
          </cell>
          <cell r="D10012">
            <v>0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24</v>
          </cell>
          <cell r="K10012" t="str">
            <v>/0</v>
          </cell>
          <cell r="L10012">
            <v>20</v>
          </cell>
          <cell r="M10012" t="str">
            <v>Jul/Aug</v>
          </cell>
          <cell r="N10012">
            <v>43</v>
          </cell>
        </row>
        <row r="10013">
          <cell r="A10013" t="str">
            <v>2006/07 W20</v>
          </cell>
          <cell r="B10013" t="str">
            <v>140 - LHR T4 Main</v>
          </cell>
          <cell r="C10013" t="str">
            <v>Wine - Rosemount BOGOF</v>
          </cell>
          <cell r="D10013">
            <v>307.77999999999997</v>
          </cell>
          <cell r="E10013">
            <v>136</v>
          </cell>
          <cell r="F10013">
            <v>44</v>
          </cell>
          <cell r="G10013">
            <v>27.98</v>
          </cell>
          <cell r="H10013">
            <v>3.65</v>
          </cell>
          <cell r="I10013">
            <v>4</v>
          </cell>
          <cell r="J10013">
            <v>3</v>
          </cell>
          <cell r="K10013">
            <v>22.04</v>
          </cell>
          <cell r="L10013">
            <v>20</v>
          </cell>
          <cell r="M10013" t="str">
            <v>Jul/Aug</v>
          </cell>
          <cell r="N10013">
            <v>56</v>
          </cell>
        </row>
        <row r="10014">
          <cell r="A10014" t="str">
            <v>2006/07 W20</v>
          </cell>
          <cell r="B10014" t="str">
            <v>140 - LHR T4 Main</v>
          </cell>
          <cell r="C10014" t="str">
            <v>WOW - 2 for £45 Malt</v>
          </cell>
          <cell r="D10014">
            <v>591.79</v>
          </cell>
          <cell r="E10014">
            <v>389.79</v>
          </cell>
          <cell r="F10014">
            <v>21</v>
          </cell>
          <cell r="G10014">
            <v>85.97</v>
          </cell>
          <cell r="H10014">
            <v>20.63</v>
          </cell>
          <cell r="I10014">
            <v>3</v>
          </cell>
          <cell r="J10014">
            <v>62</v>
          </cell>
          <cell r="K10014">
            <v>471.88</v>
          </cell>
          <cell r="L10014">
            <v>20</v>
          </cell>
          <cell r="M10014" t="str">
            <v>Jul/Aug</v>
          </cell>
          <cell r="N10014">
            <v>34</v>
          </cell>
        </row>
        <row r="10015">
          <cell r="A10015" t="str">
            <v>2006/07 W20</v>
          </cell>
          <cell r="B10015" t="str">
            <v>140 - LHR T4 Main</v>
          </cell>
          <cell r="C10015" t="str">
            <v>WOW - Connemara 2 for £30</v>
          </cell>
          <cell r="D10015">
            <v>0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  <cell r="K10015" t="str">
            <v>/0</v>
          </cell>
          <cell r="L10015">
            <v>20</v>
          </cell>
          <cell r="M10015" t="str">
            <v>Jul/Aug</v>
          </cell>
          <cell r="N10015">
            <v>60</v>
          </cell>
        </row>
        <row r="10016">
          <cell r="A10016" t="str">
            <v>2006/07 W20</v>
          </cell>
          <cell r="B10016" t="str">
            <v>140 - LHR T4 Main</v>
          </cell>
          <cell r="C10016" t="str">
            <v>Others - 2 for £25 (glayva, disaronno)</v>
          </cell>
          <cell r="D10016">
            <v>196.87</v>
          </cell>
          <cell r="E10016">
            <v>117.63</v>
          </cell>
          <cell r="F10016">
            <v>13</v>
          </cell>
          <cell r="G10016">
            <v>61.96</v>
          </cell>
          <cell r="H10016">
            <v>14.16</v>
          </cell>
          <cell r="I10016">
            <v>4</v>
          </cell>
          <cell r="J10016">
            <v>19</v>
          </cell>
          <cell r="K10016">
            <v>66.349999999999994</v>
          </cell>
          <cell r="L10016">
            <v>20</v>
          </cell>
          <cell r="M10016" t="str">
            <v>Jul/Aug</v>
          </cell>
          <cell r="N10016">
            <v>48</v>
          </cell>
        </row>
        <row r="10017">
          <cell r="A10017" t="str">
            <v>2006/07 W20</v>
          </cell>
          <cell r="B10017" t="str">
            <v>140 - LHR T4 Main</v>
          </cell>
          <cell r="C10017" t="str">
            <v>Others - Pimms 2 for £15 (70cl)</v>
          </cell>
          <cell r="D10017">
            <v>341.99</v>
          </cell>
          <cell r="E10017">
            <v>50.24</v>
          </cell>
          <cell r="F10017">
            <v>45</v>
          </cell>
          <cell r="G10017">
            <v>326.99</v>
          </cell>
          <cell r="H10017">
            <v>39.51</v>
          </cell>
          <cell r="I10017">
            <v>43</v>
          </cell>
          <cell r="J10017">
            <v>220</v>
          </cell>
          <cell r="K10017">
            <v>975.68</v>
          </cell>
          <cell r="L10017">
            <v>20</v>
          </cell>
          <cell r="M10017" t="str">
            <v>Jul/Aug</v>
          </cell>
          <cell r="N10017">
            <v>35</v>
          </cell>
        </row>
        <row r="10018">
          <cell r="A10018" t="str">
            <v>2006/07 W20</v>
          </cell>
          <cell r="B10018" t="str">
            <v>140 - LHR T4 Main</v>
          </cell>
          <cell r="C10018" t="str">
            <v>Other - 2 for £30 Sauza</v>
          </cell>
          <cell r="D10018">
            <v>120</v>
          </cell>
          <cell r="E10018">
            <v>59.74</v>
          </cell>
          <cell r="F10018">
            <v>8</v>
          </cell>
          <cell r="G10018">
            <v>60</v>
          </cell>
          <cell r="H10018">
            <v>10.54</v>
          </cell>
          <cell r="I10018">
            <v>4</v>
          </cell>
          <cell r="J10018">
            <v>15</v>
          </cell>
          <cell r="K10018">
            <v>66.75</v>
          </cell>
          <cell r="L10018">
            <v>20</v>
          </cell>
          <cell r="M10018" t="str">
            <v>Jul/Aug</v>
          </cell>
          <cell r="N10018">
            <v>58</v>
          </cell>
        </row>
        <row r="10019">
          <cell r="A10019" t="str">
            <v>2006/07 W20</v>
          </cell>
          <cell r="B10019" t="str">
            <v>140 - LHR T4 Main</v>
          </cell>
          <cell r="C10019" t="str">
            <v>Others - 2 for £20 ATA (70cl)</v>
          </cell>
          <cell r="D10019">
            <v>467.59</v>
          </cell>
          <cell r="E10019">
            <v>128.33000000000001</v>
          </cell>
          <cell r="F10019">
            <v>45</v>
          </cell>
          <cell r="G10019">
            <v>357.69</v>
          </cell>
          <cell r="H10019">
            <v>57.33</v>
          </cell>
          <cell r="I10019">
            <v>35</v>
          </cell>
          <cell r="J10019">
            <v>124</v>
          </cell>
          <cell r="K10019">
            <v>561.33000000000004</v>
          </cell>
          <cell r="L10019">
            <v>20</v>
          </cell>
          <cell r="M10019" t="str">
            <v>Jul/Aug</v>
          </cell>
          <cell r="N10019">
            <v>32</v>
          </cell>
        </row>
        <row r="10020">
          <cell r="A10020" t="str">
            <v>2006/07 W20</v>
          </cell>
          <cell r="B10020" t="str">
            <v>140 - LHR T4 Main</v>
          </cell>
          <cell r="C10020" t="str">
            <v>Others - 2 for £15 Fortified</v>
          </cell>
          <cell r="D10020">
            <v>26.37</v>
          </cell>
          <cell r="E10020">
            <v>11.92</v>
          </cell>
          <cell r="F10020">
            <v>3</v>
          </cell>
          <cell r="G10020">
            <v>8.7899999999999991</v>
          </cell>
          <cell r="H10020">
            <v>2.34</v>
          </cell>
          <cell r="I10020">
            <v>1</v>
          </cell>
          <cell r="J10020">
            <v>30</v>
          </cell>
          <cell r="K10020">
            <v>120</v>
          </cell>
          <cell r="L10020">
            <v>20</v>
          </cell>
          <cell r="M10020" t="str">
            <v>Jul/Aug</v>
          </cell>
          <cell r="N10020">
            <v>59</v>
          </cell>
        </row>
        <row r="10021">
          <cell r="A10021" t="str">
            <v>2006/07 W20</v>
          </cell>
          <cell r="B10021" t="str">
            <v>210 - LGW South Main</v>
          </cell>
          <cell r="C10021" t="str">
            <v>Liquor</v>
          </cell>
          <cell r="D10021">
            <v>115993.09</v>
          </cell>
          <cell r="E10021">
            <v>55440.36</v>
          </cell>
          <cell r="F10021">
            <v>8627</v>
          </cell>
          <cell r="G10021">
            <v>50587.71</v>
          </cell>
          <cell r="H10021">
            <v>11142.86</v>
          </cell>
          <cell r="I10021">
            <v>3379</v>
          </cell>
          <cell r="J10021">
            <v>16421</v>
          </cell>
          <cell r="K10021">
            <v>84679.63</v>
          </cell>
          <cell r="L10021">
            <v>20</v>
          </cell>
          <cell r="M10021" t="str">
            <v>Jul/Aug</v>
          </cell>
          <cell r="N10021">
            <v>1</v>
          </cell>
        </row>
        <row r="10022">
          <cell r="A10022" t="str">
            <v>2006/07 W20</v>
          </cell>
          <cell r="B10022" t="str">
            <v>210 - LGW South Main</v>
          </cell>
          <cell r="C10022" t="str">
            <v>Tobacco</v>
          </cell>
          <cell r="D10022">
            <v>99950.21</v>
          </cell>
          <cell r="E10022">
            <v>73115.88</v>
          </cell>
          <cell r="F10022">
            <v>3276</v>
          </cell>
          <cell r="G10022">
            <v>3256.4</v>
          </cell>
          <cell r="H10022">
            <v>577.74</v>
          </cell>
          <cell r="I10022">
            <v>184</v>
          </cell>
          <cell r="J10022">
            <v>9146</v>
          </cell>
          <cell r="K10022">
            <v>70512.45</v>
          </cell>
          <cell r="L10022">
            <v>20</v>
          </cell>
          <cell r="M10022" t="str">
            <v>Jul/Aug</v>
          </cell>
          <cell r="N10022">
            <v>2</v>
          </cell>
        </row>
        <row r="10023">
          <cell r="A10023" t="str">
            <v>2006/07 W20</v>
          </cell>
          <cell r="B10023" t="str">
            <v>210 - LGW South Main</v>
          </cell>
          <cell r="C10023" t="str">
            <v>Perfumery</v>
          </cell>
          <cell r="D10023">
            <v>634796.18000000005</v>
          </cell>
          <cell r="E10023">
            <v>358858.44</v>
          </cell>
          <cell r="F10023">
            <v>29866</v>
          </cell>
          <cell r="G10023">
            <v>375454.95</v>
          </cell>
          <cell r="H10023">
            <v>189318.39</v>
          </cell>
          <cell r="I10023">
            <v>17876</v>
          </cell>
          <cell r="J10023">
            <v>65185</v>
          </cell>
          <cell r="K10023">
            <v>502283.14</v>
          </cell>
          <cell r="L10023">
            <v>20</v>
          </cell>
          <cell r="M10023" t="str">
            <v>Jul/Aug</v>
          </cell>
          <cell r="N10023">
            <v>3</v>
          </cell>
        </row>
        <row r="10024">
          <cell r="A10024" t="str">
            <v>2006/07 W20</v>
          </cell>
          <cell r="B10024" t="str">
            <v>210 - LGW South Main</v>
          </cell>
          <cell r="C10024" t="str">
            <v>Food</v>
          </cell>
          <cell r="D10024">
            <v>42099.86</v>
          </cell>
          <cell r="E10024">
            <v>20170.009999999998</v>
          </cell>
          <cell r="F10024">
            <v>15474</v>
          </cell>
          <cell r="G10024">
            <v>21681.43</v>
          </cell>
          <cell r="H10024">
            <v>9214.4500000000007</v>
          </cell>
          <cell r="I10024">
            <v>8329</v>
          </cell>
          <cell r="J10024">
            <v>14521</v>
          </cell>
          <cell r="K10024">
            <v>19549.990000000002</v>
          </cell>
          <cell r="L10024">
            <v>20</v>
          </cell>
          <cell r="M10024" t="str">
            <v>Jul/Aug</v>
          </cell>
          <cell r="N10024">
            <v>4</v>
          </cell>
        </row>
        <row r="10025">
          <cell r="A10025" t="str">
            <v>2006/07 W20</v>
          </cell>
          <cell r="B10025" t="str">
            <v>210 - LGW South Main</v>
          </cell>
          <cell r="C10025" t="str">
            <v>Tax Free</v>
          </cell>
          <cell r="D10025">
            <v>95803.87</v>
          </cell>
          <cell r="E10025">
            <v>47608.6</v>
          </cell>
          <cell r="F10025">
            <v>7731</v>
          </cell>
          <cell r="G10025">
            <v>49208.41</v>
          </cell>
          <cell r="H10025">
            <v>20810.54</v>
          </cell>
          <cell r="I10025">
            <v>3746</v>
          </cell>
          <cell r="J10025">
            <v>34805</v>
          </cell>
          <cell r="K10025">
            <v>184117.86</v>
          </cell>
          <cell r="L10025">
            <v>20</v>
          </cell>
          <cell r="M10025" t="str">
            <v>Jul/Aug</v>
          </cell>
          <cell r="N10025">
            <v>5</v>
          </cell>
        </row>
        <row r="10026">
          <cell r="A10026" t="str">
            <v>2006/07 W20</v>
          </cell>
          <cell r="B10026" t="str">
            <v>210 - LGW South Main</v>
          </cell>
          <cell r="C10026" t="str">
            <v>Unclassified Products</v>
          </cell>
          <cell r="D10026">
            <v>0</v>
          </cell>
          <cell r="E10026">
            <v>0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  <cell r="K10026" t="str">
            <v>/0</v>
          </cell>
          <cell r="L10026">
            <v>20</v>
          </cell>
          <cell r="M10026" t="str">
            <v>Jul/Aug</v>
          </cell>
          <cell r="N10026">
            <v>6</v>
          </cell>
        </row>
        <row r="10027">
          <cell r="A10027" t="str">
            <v>2006/07 W20</v>
          </cell>
          <cell r="B10027" t="str">
            <v>210 - LGW South Main</v>
          </cell>
          <cell r="C10027" t="str">
            <v>Spirits</v>
          </cell>
          <cell r="D10027">
            <v>91773.23</v>
          </cell>
          <cell r="E10027">
            <v>47310.22</v>
          </cell>
          <cell r="F10027">
            <v>7187</v>
          </cell>
          <cell r="G10027">
            <v>35064.31</v>
          </cell>
          <cell r="H10027">
            <v>7436.93</v>
          </cell>
          <cell r="I10027">
            <v>2488</v>
          </cell>
          <cell r="J10027">
            <v>13907</v>
          </cell>
          <cell r="K10027">
            <v>61488.91</v>
          </cell>
          <cell r="L10027">
            <v>20</v>
          </cell>
          <cell r="M10027" t="str">
            <v>Jul/Aug</v>
          </cell>
          <cell r="N10027">
            <v>7</v>
          </cell>
        </row>
        <row r="10028">
          <cell r="A10028" t="str">
            <v>2006/07 W20</v>
          </cell>
          <cell r="B10028" t="str">
            <v>210 - LGW South Main</v>
          </cell>
          <cell r="C10028" t="str">
            <v>Fortified Wines</v>
          </cell>
          <cell r="D10028">
            <v>1573.09</v>
          </cell>
          <cell r="E10028">
            <v>694.68</v>
          </cell>
          <cell r="F10028">
            <v>198</v>
          </cell>
          <cell r="G10028">
            <v>747.9</v>
          </cell>
          <cell r="H10028">
            <v>161.71</v>
          </cell>
          <cell r="I10028">
            <v>93</v>
          </cell>
          <cell r="J10028">
            <v>300</v>
          </cell>
          <cell r="K10028">
            <v>934.68</v>
          </cell>
          <cell r="L10028">
            <v>20</v>
          </cell>
          <cell r="M10028" t="str">
            <v>Jul/Aug</v>
          </cell>
          <cell r="N10028">
            <v>10</v>
          </cell>
        </row>
        <row r="10029">
          <cell r="A10029" t="str">
            <v>2006/07 W20</v>
          </cell>
          <cell r="B10029" t="str">
            <v>210 - LGW South Main</v>
          </cell>
          <cell r="C10029" t="str">
            <v>Others</v>
          </cell>
          <cell r="D10029">
            <v>0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  <cell r="K10029" t="str">
            <v>/0</v>
          </cell>
          <cell r="L10029">
            <v>20</v>
          </cell>
          <cell r="M10029" t="str">
            <v>Jul/Aug</v>
          </cell>
          <cell r="N10029">
            <v>11</v>
          </cell>
        </row>
        <row r="10030">
          <cell r="A10030" t="str">
            <v>2006/07 W20</v>
          </cell>
          <cell r="B10030" t="str">
            <v>210 - LGW South Main</v>
          </cell>
          <cell r="C10030" t="str">
            <v>Champagne</v>
          </cell>
          <cell r="D10030">
            <v>17180.02</v>
          </cell>
          <cell r="E10030">
            <v>5596.01</v>
          </cell>
          <cell r="F10030">
            <v>542</v>
          </cell>
          <cell r="G10030">
            <v>11298.87</v>
          </cell>
          <cell r="H10030">
            <v>2828.26</v>
          </cell>
          <cell r="I10030">
            <v>357</v>
          </cell>
          <cell r="J10030">
            <v>861</v>
          </cell>
          <cell r="K10030">
            <v>14944.91</v>
          </cell>
          <cell r="L10030">
            <v>20</v>
          </cell>
          <cell r="M10030" t="str">
            <v>Jul/Aug</v>
          </cell>
          <cell r="N10030">
            <v>8</v>
          </cell>
        </row>
        <row r="10031">
          <cell r="A10031" t="str">
            <v>2006/07 W20</v>
          </cell>
          <cell r="B10031" t="str">
            <v>210 - LGW South Main</v>
          </cell>
          <cell r="C10031" t="str">
            <v>Wines</v>
          </cell>
          <cell r="D10031">
            <v>5466.75</v>
          </cell>
          <cell r="E10031">
            <v>1839.45</v>
          </cell>
          <cell r="F10031">
            <v>700</v>
          </cell>
          <cell r="G10031">
            <v>3476.63</v>
          </cell>
          <cell r="H10031">
            <v>715.96</v>
          </cell>
          <cell r="I10031">
            <v>441</v>
          </cell>
          <cell r="J10031">
            <v>1353</v>
          </cell>
          <cell r="K10031">
            <v>5191.7299999999996</v>
          </cell>
          <cell r="L10031">
            <v>20</v>
          </cell>
          <cell r="M10031" t="str">
            <v>Jul/Aug</v>
          </cell>
          <cell r="N10031">
            <v>9</v>
          </cell>
        </row>
        <row r="10032">
          <cell r="A10032" t="str">
            <v>2006/07 W20</v>
          </cell>
          <cell r="B10032" t="str">
            <v>210 - LGW South Main</v>
          </cell>
          <cell r="C10032" t="str">
            <v>Unclassified Liquor</v>
          </cell>
          <cell r="D10032">
            <v>0</v>
          </cell>
          <cell r="E10032">
            <v>0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  <cell r="K10032" t="str">
            <v>/0</v>
          </cell>
          <cell r="L10032">
            <v>20</v>
          </cell>
          <cell r="M10032" t="str">
            <v>Jul/Aug</v>
          </cell>
          <cell r="N10032">
            <v>12</v>
          </cell>
        </row>
        <row r="10033">
          <cell r="A10033" t="str">
            <v>2006/07 W20</v>
          </cell>
          <cell r="B10033" t="str">
            <v>210 - LGW South Main</v>
          </cell>
          <cell r="C10033" t="str">
            <v>Value - 2 for £15</v>
          </cell>
          <cell r="D10033">
            <v>13583.51</v>
          </cell>
          <cell r="E10033">
            <v>9031.06</v>
          </cell>
          <cell r="F10033">
            <v>1687</v>
          </cell>
          <cell r="G10033">
            <v>1040.1400000000001</v>
          </cell>
          <cell r="H10033">
            <v>42.46</v>
          </cell>
          <cell r="I10033">
            <v>84</v>
          </cell>
          <cell r="J10033">
            <v>2175</v>
          </cell>
          <cell r="K10033">
            <v>6421.6</v>
          </cell>
          <cell r="L10033">
            <v>20</v>
          </cell>
          <cell r="M10033" t="str">
            <v>Jul/Aug</v>
          </cell>
          <cell r="N10033">
            <v>31</v>
          </cell>
        </row>
        <row r="10034">
          <cell r="A10034" t="str">
            <v>2006/07 W20</v>
          </cell>
          <cell r="B10034" t="str">
            <v>210 - LGW South Main</v>
          </cell>
          <cell r="C10034" t="str">
            <v>Value - 2 for £20 Bombay Saphire</v>
          </cell>
          <cell r="D10034">
            <v>1139.5</v>
          </cell>
          <cell r="E10034">
            <v>700.68</v>
          </cell>
          <cell r="F10034">
            <v>83</v>
          </cell>
          <cell r="G10034">
            <v>348.16</v>
          </cell>
          <cell r="H10034">
            <v>92.82</v>
          </cell>
          <cell r="I10034">
            <v>17</v>
          </cell>
          <cell r="J10034">
            <v>72</v>
          </cell>
          <cell r="K10034">
            <v>200.16</v>
          </cell>
          <cell r="L10034">
            <v>20</v>
          </cell>
          <cell r="M10034" t="str">
            <v>Jul/Aug</v>
          </cell>
          <cell r="N10034">
            <v>45</v>
          </cell>
        </row>
        <row r="10035">
          <cell r="A10035" t="str">
            <v>2006/07 W20</v>
          </cell>
          <cell r="B10035" t="str">
            <v>210 - LGW South Main</v>
          </cell>
          <cell r="C10035" t="str">
            <v>Value - Baileys 2 for £20</v>
          </cell>
          <cell r="D10035">
            <v>2450</v>
          </cell>
          <cell r="E10035">
            <v>1314.51</v>
          </cell>
          <cell r="F10035">
            <v>207</v>
          </cell>
          <cell r="G10035">
            <v>535</v>
          </cell>
          <cell r="H10035">
            <v>178.48</v>
          </cell>
          <cell r="I10035">
            <v>34</v>
          </cell>
          <cell r="J10035">
            <v>191</v>
          </cell>
          <cell r="K10035">
            <v>920.6</v>
          </cell>
          <cell r="L10035">
            <v>20</v>
          </cell>
          <cell r="M10035" t="str">
            <v>Jul/Aug</v>
          </cell>
          <cell r="N10035">
            <v>39</v>
          </cell>
        </row>
        <row r="10036">
          <cell r="A10036" t="str">
            <v>2006/07 W20</v>
          </cell>
          <cell r="B10036" t="str">
            <v>210 - LGW South Main</v>
          </cell>
          <cell r="C10036" t="str">
            <v>Value - Baileys Twin @ £20</v>
          </cell>
          <cell r="D10036">
            <v>2050.88</v>
          </cell>
          <cell r="E10036">
            <v>1217.46</v>
          </cell>
          <cell r="F10036">
            <v>100</v>
          </cell>
          <cell r="G10036">
            <v>130.88</v>
          </cell>
          <cell r="H10036">
            <v>46.24</v>
          </cell>
          <cell r="I10036">
            <v>4</v>
          </cell>
          <cell r="J10036">
            <v>53</v>
          </cell>
          <cell r="K10036">
            <v>510.91</v>
          </cell>
          <cell r="L10036">
            <v>20</v>
          </cell>
          <cell r="M10036" t="str">
            <v>Jul/Aug</v>
          </cell>
          <cell r="N10036">
            <v>51</v>
          </cell>
        </row>
        <row r="10037">
          <cell r="A10037" t="str">
            <v>2006/07 W20</v>
          </cell>
          <cell r="B10037" t="str">
            <v>210 - LGW South Main</v>
          </cell>
          <cell r="C10037" t="str">
            <v>Value - Twins @ £15</v>
          </cell>
          <cell r="D10037">
            <v>3942.26</v>
          </cell>
          <cell r="E10037">
            <v>2845.98</v>
          </cell>
          <cell r="F10037">
            <v>258</v>
          </cell>
          <cell r="G10037">
            <v>117.26</v>
          </cell>
          <cell r="H10037">
            <v>30.51</v>
          </cell>
          <cell r="I10037">
            <v>3</v>
          </cell>
          <cell r="J10037">
            <v>289</v>
          </cell>
          <cell r="K10037">
            <v>1465.99</v>
          </cell>
          <cell r="L10037">
            <v>20</v>
          </cell>
          <cell r="M10037" t="str">
            <v>Jul/Aug</v>
          </cell>
          <cell r="N10037">
            <v>36</v>
          </cell>
        </row>
        <row r="10038">
          <cell r="A10038" t="str">
            <v>2006/07 W20</v>
          </cell>
          <cell r="B10038" t="str">
            <v>210 - LGW South Main</v>
          </cell>
          <cell r="C10038" t="str">
            <v>Malt - 2 For £45 (6 glenmorangie + 2)</v>
          </cell>
          <cell r="D10038">
            <v>792.71</v>
          </cell>
          <cell r="E10038">
            <v>363.91</v>
          </cell>
          <cell r="F10038">
            <v>29</v>
          </cell>
          <cell r="G10038">
            <v>461.83</v>
          </cell>
          <cell r="H10038">
            <v>122.41</v>
          </cell>
          <cell r="I10038">
            <v>17</v>
          </cell>
          <cell r="J10038">
            <v>172</v>
          </cell>
          <cell r="K10038">
            <v>1266.6300000000001</v>
          </cell>
          <cell r="L10038">
            <v>20</v>
          </cell>
          <cell r="M10038" t="str">
            <v>Jul/Aug</v>
          </cell>
          <cell r="N10038">
            <v>30</v>
          </cell>
        </row>
        <row r="10039">
          <cell r="A10039" t="str">
            <v>2006/07 W20</v>
          </cell>
          <cell r="B10039" t="str">
            <v>210 - LGW South Main</v>
          </cell>
          <cell r="C10039" t="str">
            <v>Malt - Save £5 Glenmorangie Traditional</v>
          </cell>
          <cell r="D10039">
            <v>79.98</v>
          </cell>
          <cell r="E10039">
            <v>39.979999999999997</v>
          </cell>
          <cell r="F10039">
            <v>2</v>
          </cell>
          <cell r="G10039">
            <v>39.99</v>
          </cell>
          <cell r="H10039">
            <v>11.42</v>
          </cell>
          <cell r="I10039">
            <v>1</v>
          </cell>
          <cell r="J10039">
            <v>13</v>
          </cell>
          <cell r="K10039">
            <v>148.59</v>
          </cell>
          <cell r="L10039">
            <v>20</v>
          </cell>
          <cell r="M10039" t="str">
            <v>Jul/Aug</v>
          </cell>
          <cell r="N10039">
            <v>44</v>
          </cell>
        </row>
        <row r="10040">
          <cell r="A10040" t="str">
            <v>2006/07 W20</v>
          </cell>
          <cell r="B10040" t="str">
            <v>210 - LGW South Main</v>
          </cell>
          <cell r="C10040" t="str">
            <v>Cognac - XO @ £45</v>
          </cell>
          <cell r="D10040">
            <v>2340</v>
          </cell>
          <cell r="E10040">
            <v>1302.3499999999999</v>
          </cell>
          <cell r="F10040">
            <v>52</v>
          </cell>
          <cell r="G10040">
            <v>945</v>
          </cell>
          <cell r="H10040">
            <v>373.59</v>
          </cell>
          <cell r="I10040">
            <v>21</v>
          </cell>
          <cell r="J10040">
            <v>142</v>
          </cell>
          <cell r="K10040">
            <v>2733.5</v>
          </cell>
          <cell r="L10040">
            <v>20</v>
          </cell>
          <cell r="M10040" t="str">
            <v>Jul/Aug</v>
          </cell>
          <cell r="N10040">
            <v>37</v>
          </cell>
        </row>
        <row r="10041">
          <cell r="A10041" t="str">
            <v>2006/07 W20</v>
          </cell>
          <cell r="B10041" t="str">
            <v>210 - LGW South Main</v>
          </cell>
          <cell r="C10041" t="str">
            <v>Cognac - VSOP 2 for £45</v>
          </cell>
          <cell r="D10041">
            <v>2652.83</v>
          </cell>
          <cell r="E10041">
            <v>1484.24</v>
          </cell>
          <cell r="F10041">
            <v>113</v>
          </cell>
          <cell r="G10041">
            <v>851.97</v>
          </cell>
          <cell r="H10041">
            <v>207.45</v>
          </cell>
          <cell r="I10041">
            <v>37</v>
          </cell>
          <cell r="J10041">
            <v>105</v>
          </cell>
          <cell r="K10041">
            <v>975.01</v>
          </cell>
          <cell r="L10041">
            <v>20</v>
          </cell>
          <cell r="M10041" t="str">
            <v>Jul/Aug</v>
          </cell>
          <cell r="N10041">
            <v>41</v>
          </cell>
        </row>
        <row r="10042">
          <cell r="A10042" t="str">
            <v>2006/07 W20</v>
          </cell>
          <cell r="B10042" t="str">
            <v>210 - LGW South Main</v>
          </cell>
          <cell r="C10042" t="str">
            <v>Cognac - Only £17_99 VS Especiale</v>
          </cell>
          <cell r="D10042">
            <v>2548.5</v>
          </cell>
          <cell r="E10042">
            <v>1057.19</v>
          </cell>
          <cell r="F10042">
            <v>150</v>
          </cell>
          <cell r="G10042">
            <v>1155.32</v>
          </cell>
          <cell r="H10042">
            <v>94.51</v>
          </cell>
          <cell r="I10042">
            <v>68</v>
          </cell>
          <cell r="J10042">
            <v>58</v>
          </cell>
          <cell r="K10042">
            <v>304.5</v>
          </cell>
          <cell r="L10042">
            <v>20</v>
          </cell>
          <cell r="M10042" t="str">
            <v>Jul/Aug</v>
          </cell>
          <cell r="N10042">
            <v>42</v>
          </cell>
        </row>
        <row r="10043">
          <cell r="A10043" t="str">
            <v>2006/07 W20</v>
          </cell>
          <cell r="B10043" t="str">
            <v>210 - LGW South Main</v>
          </cell>
          <cell r="C10043" t="str">
            <v>Deluxe - Chivas 2 for £30</v>
          </cell>
          <cell r="D10043">
            <v>472.24</v>
          </cell>
          <cell r="E10043">
            <v>300.81</v>
          </cell>
          <cell r="F10043">
            <v>22</v>
          </cell>
          <cell r="G10043">
            <v>92.43</v>
          </cell>
          <cell r="H10043">
            <v>36.9</v>
          </cell>
          <cell r="I10043">
            <v>3</v>
          </cell>
          <cell r="J10043">
            <v>24</v>
          </cell>
          <cell r="K10043">
            <v>146.4</v>
          </cell>
          <cell r="L10043">
            <v>20</v>
          </cell>
          <cell r="M10043" t="str">
            <v>Jul/Aug</v>
          </cell>
          <cell r="N10043">
            <v>49</v>
          </cell>
        </row>
        <row r="10044">
          <cell r="A10044" t="str">
            <v>2006/07 W20</v>
          </cell>
          <cell r="B10044" t="str">
            <v>210 - LGW South Main</v>
          </cell>
          <cell r="C10044" t="str">
            <v>Deluxe - Chivas Twin for £30</v>
          </cell>
          <cell r="D10044">
            <v>178.59</v>
          </cell>
          <cell r="E10044">
            <v>104.97</v>
          </cell>
          <cell r="F10044">
            <v>4</v>
          </cell>
          <cell r="G10044">
            <v>61.62</v>
          </cell>
          <cell r="H10044">
            <v>24.6</v>
          </cell>
          <cell r="I10044">
            <v>1</v>
          </cell>
          <cell r="J10044">
            <v>19</v>
          </cell>
          <cell r="K10044">
            <v>231.8</v>
          </cell>
          <cell r="L10044">
            <v>20</v>
          </cell>
          <cell r="M10044" t="str">
            <v>Jul/Aug</v>
          </cell>
          <cell r="N10044">
            <v>38</v>
          </cell>
        </row>
        <row r="10045">
          <cell r="A10045" t="str">
            <v>2006/07 W20</v>
          </cell>
          <cell r="B10045" t="str">
            <v>210 - LGW South Main</v>
          </cell>
          <cell r="C10045" t="str">
            <v>Deluxe - Chivas Triple Pack @ £45</v>
          </cell>
          <cell r="D10045">
            <v>57.99</v>
          </cell>
          <cell r="E10045">
            <v>39.700000000000003</v>
          </cell>
          <cell r="F10045">
            <v>1</v>
          </cell>
          <cell r="G10045">
            <v>0</v>
          </cell>
          <cell r="H10045">
            <v>0</v>
          </cell>
          <cell r="I10045">
            <v>0</v>
          </cell>
          <cell r="J10045">
            <v>9</v>
          </cell>
          <cell r="K10045">
            <v>164.61</v>
          </cell>
          <cell r="L10045">
            <v>20</v>
          </cell>
          <cell r="M10045" t="str">
            <v>Jul/Aug</v>
          </cell>
          <cell r="N10045">
            <v>54</v>
          </cell>
        </row>
        <row r="10046">
          <cell r="A10046" t="str">
            <v>2006/07 W20</v>
          </cell>
          <cell r="B10046" t="str">
            <v>210 - LGW South Main</v>
          </cell>
          <cell r="C10046" t="str">
            <v>Deluxe - Chivas Save £5 18yo</v>
          </cell>
          <cell r="D10046">
            <v>139.96</v>
          </cell>
          <cell r="E10046">
            <v>51.43</v>
          </cell>
          <cell r="F10046">
            <v>4</v>
          </cell>
          <cell r="G10046">
            <v>139.96</v>
          </cell>
          <cell r="H10046">
            <v>51.43</v>
          </cell>
          <cell r="I10046">
            <v>4</v>
          </cell>
          <cell r="J10046">
            <v>7</v>
          </cell>
          <cell r="K10046">
            <v>77.42</v>
          </cell>
          <cell r="L10046">
            <v>20</v>
          </cell>
          <cell r="M10046" t="str">
            <v>Jul/Aug</v>
          </cell>
          <cell r="N10046">
            <v>50</v>
          </cell>
        </row>
        <row r="10047">
          <cell r="A10047" t="str">
            <v>2006/07 W20</v>
          </cell>
          <cell r="B10047" t="str">
            <v>210 - LGW South Main</v>
          </cell>
          <cell r="C10047" t="str">
            <v>Deluxe - Chivas Royal Salute get Chivas 18yo</v>
          </cell>
          <cell r="D10047">
            <v>59.99</v>
          </cell>
          <cell r="E10047">
            <v>38.72</v>
          </cell>
          <cell r="F10047">
            <v>1</v>
          </cell>
          <cell r="G10047">
            <v>0</v>
          </cell>
          <cell r="H10047">
            <v>0</v>
          </cell>
          <cell r="I10047">
            <v>0</v>
          </cell>
          <cell r="J10047">
            <v>8</v>
          </cell>
          <cell r="K10047">
            <v>170.16</v>
          </cell>
          <cell r="L10047">
            <v>20</v>
          </cell>
          <cell r="M10047" t="str">
            <v>Jul/Aug</v>
          </cell>
          <cell r="N10047">
            <v>57</v>
          </cell>
        </row>
        <row r="10048">
          <cell r="A10048" t="str">
            <v>2006/07 W20</v>
          </cell>
          <cell r="B10048" t="str">
            <v>210 - LGW South Main</v>
          </cell>
          <cell r="C10048" t="str">
            <v>Deluxe - Dewars 2 for £30 ATA</v>
          </cell>
          <cell r="D10048">
            <v>369.95</v>
          </cell>
          <cell r="E10048">
            <v>97.84</v>
          </cell>
          <cell r="F10048">
            <v>23</v>
          </cell>
          <cell r="G10048">
            <v>279.98</v>
          </cell>
          <cell r="H10048">
            <v>29.58</v>
          </cell>
          <cell r="I10048">
            <v>18</v>
          </cell>
          <cell r="J10048">
            <v>60</v>
          </cell>
          <cell r="K10048">
            <v>317.39999999999998</v>
          </cell>
          <cell r="L10048">
            <v>20</v>
          </cell>
          <cell r="M10048" t="str">
            <v>Jul/Aug</v>
          </cell>
          <cell r="N10048">
            <v>40</v>
          </cell>
        </row>
        <row r="10049">
          <cell r="A10049" t="str">
            <v>2006/07 W20</v>
          </cell>
          <cell r="B10049" t="str">
            <v>210 - LGW South Main</v>
          </cell>
          <cell r="C10049" t="str">
            <v>Deluxe - JW Blue get a free 20cl Gold (Sept Only)</v>
          </cell>
          <cell r="D10049">
            <v>251.56</v>
          </cell>
          <cell r="E10049">
            <v>93.38</v>
          </cell>
          <cell r="F10049">
            <v>3</v>
          </cell>
          <cell r="G10049">
            <v>251.56</v>
          </cell>
          <cell r="H10049">
            <v>93.38</v>
          </cell>
          <cell r="I10049">
            <v>3</v>
          </cell>
          <cell r="J10049">
            <v>5</v>
          </cell>
          <cell r="K10049">
            <v>159.15</v>
          </cell>
          <cell r="L10049">
            <v>20</v>
          </cell>
          <cell r="M10049" t="str">
            <v>Jul/Aug</v>
          </cell>
          <cell r="N10049">
            <v>46</v>
          </cell>
        </row>
        <row r="10050">
          <cell r="A10050" t="str">
            <v>2006/07 W20</v>
          </cell>
          <cell r="B10050" t="str">
            <v>210 - LGW South Main</v>
          </cell>
          <cell r="C10050" t="str">
            <v>Deluxe - Free 20cl bottle (linked to JW Blue) (Sept Only)</v>
          </cell>
          <cell r="D10050">
            <v>26.18</v>
          </cell>
          <cell r="E10050">
            <v>15.1</v>
          </cell>
          <cell r="F10050">
            <v>2</v>
          </cell>
          <cell r="G10050">
            <v>26.18</v>
          </cell>
          <cell r="H10050">
            <v>15.1</v>
          </cell>
          <cell r="I10050">
            <v>2</v>
          </cell>
          <cell r="J10050">
            <v>12</v>
          </cell>
          <cell r="K10050">
            <v>71.88</v>
          </cell>
          <cell r="L10050">
            <v>20</v>
          </cell>
          <cell r="M10050" t="str">
            <v>Jul/Aug</v>
          </cell>
          <cell r="N10050">
            <v>47</v>
          </cell>
        </row>
        <row r="10051">
          <cell r="A10051" t="str">
            <v>2006/07 W20</v>
          </cell>
          <cell r="B10051" t="str">
            <v>210 - LGW South Main</v>
          </cell>
          <cell r="C10051" t="str">
            <v>Champagne - Piper Florens Louis 2 for £30</v>
          </cell>
          <cell r="D10051">
            <v>297.5</v>
          </cell>
          <cell r="E10051">
            <v>112.12</v>
          </cell>
          <cell r="F10051">
            <v>17</v>
          </cell>
          <cell r="G10051">
            <v>140</v>
          </cell>
          <cell r="H10051">
            <v>34.72</v>
          </cell>
          <cell r="I10051">
            <v>8</v>
          </cell>
          <cell r="J10051">
            <v>8</v>
          </cell>
          <cell r="K10051">
            <v>71.2</v>
          </cell>
          <cell r="L10051">
            <v>20</v>
          </cell>
          <cell r="M10051" t="str">
            <v>Jul/Aug</v>
          </cell>
          <cell r="N10051">
            <v>53</v>
          </cell>
        </row>
        <row r="10052">
          <cell r="A10052" t="str">
            <v>2006/07 W20</v>
          </cell>
          <cell r="B10052" t="str">
            <v>210 - LGW South Main</v>
          </cell>
          <cell r="C10052" t="str">
            <v>Champagne - Piper Florens Louis Twin for £30</v>
          </cell>
          <cell r="D10052">
            <v>350</v>
          </cell>
          <cell r="E10052">
            <v>103.9</v>
          </cell>
          <cell r="F10052">
            <v>10</v>
          </cell>
          <cell r="G10052">
            <v>280</v>
          </cell>
          <cell r="H10052">
            <v>69.5</v>
          </cell>
          <cell r="I10052">
            <v>8</v>
          </cell>
          <cell r="J10052">
            <v>39</v>
          </cell>
          <cell r="K10052">
            <v>694.2</v>
          </cell>
          <cell r="L10052">
            <v>20</v>
          </cell>
          <cell r="M10052" t="str">
            <v>Jul/Aug</v>
          </cell>
          <cell r="N10052">
            <v>33</v>
          </cell>
        </row>
        <row r="10053">
          <cell r="A10053" t="str">
            <v>2006/07 W20</v>
          </cell>
          <cell r="B10053" t="str">
            <v>210 - LGW South Main</v>
          </cell>
          <cell r="C10053" t="str">
            <v>Champagne - Charles Heidseick 2 for £35</v>
          </cell>
          <cell r="D10053">
            <v>68.97</v>
          </cell>
          <cell r="E10053">
            <v>25.98</v>
          </cell>
          <cell r="F10053">
            <v>3</v>
          </cell>
          <cell r="G10053">
            <v>68.97</v>
          </cell>
          <cell r="H10053">
            <v>25.98</v>
          </cell>
          <cell r="I10053">
            <v>3</v>
          </cell>
          <cell r="J10053">
            <v>12</v>
          </cell>
          <cell r="K10053">
            <v>111.12</v>
          </cell>
          <cell r="L10053">
            <v>20</v>
          </cell>
          <cell r="M10053" t="str">
            <v>Jul/Aug</v>
          </cell>
          <cell r="N10053">
            <v>55</v>
          </cell>
        </row>
        <row r="10054">
          <cell r="A10054" t="str">
            <v>2006/07 W20</v>
          </cell>
          <cell r="B10054" t="str">
            <v>210 - LGW South Main</v>
          </cell>
          <cell r="C10054" t="str">
            <v>Champagne - Canard Twin for £25</v>
          </cell>
          <cell r="D10054">
            <v>1475</v>
          </cell>
          <cell r="E10054">
            <v>444.9</v>
          </cell>
          <cell r="F10054">
            <v>59</v>
          </cell>
          <cell r="G10054">
            <v>950</v>
          </cell>
          <cell r="H10054">
            <v>213.9</v>
          </cell>
          <cell r="I10054">
            <v>38</v>
          </cell>
          <cell r="J10054">
            <v>77</v>
          </cell>
          <cell r="K10054">
            <v>1232</v>
          </cell>
          <cell r="L10054">
            <v>20</v>
          </cell>
          <cell r="M10054" t="str">
            <v>Jul/Aug</v>
          </cell>
          <cell r="N10054">
            <v>52</v>
          </cell>
        </row>
        <row r="10055">
          <cell r="A10055" t="str">
            <v>2006/07 W20</v>
          </cell>
          <cell r="B10055" t="str">
            <v>210 - LGW South Main</v>
          </cell>
          <cell r="C10055" t="str">
            <v>Wine - Beringer 3 for £15</v>
          </cell>
          <cell r="D10055">
            <v>0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24</v>
          </cell>
          <cell r="K10055" t="str">
            <v>/0</v>
          </cell>
          <cell r="L10055">
            <v>20</v>
          </cell>
          <cell r="M10055" t="str">
            <v>Jul/Aug</v>
          </cell>
          <cell r="N10055">
            <v>43</v>
          </cell>
        </row>
        <row r="10056">
          <cell r="A10056" t="str">
            <v>2006/07 W20</v>
          </cell>
          <cell r="B10056" t="str">
            <v>210 - LGW South Main</v>
          </cell>
          <cell r="C10056" t="str">
            <v>Wine - Rosemount BOGOF</v>
          </cell>
          <cell r="D10056">
            <v>195.86</v>
          </cell>
          <cell r="E10056">
            <v>58.54</v>
          </cell>
          <cell r="F10056">
            <v>28</v>
          </cell>
          <cell r="G10056">
            <v>139.9</v>
          </cell>
          <cell r="H10056">
            <v>32.22</v>
          </cell>
          <cell r="I10056">
            <v>20</v>
          </cell>
          <cell r="J10056">
            <v>115</v>
          </cell>
          <cell r="K10056">
            <v>845.74</v>
          </cell>
          <cell r="L10056">
            <v>20</v>
          </cell>
          <cell r="M10056" t="str">
            <v>Jul/Aug</v>
          </cell>
          <cell r="N10056">
            <v>56</v>
          </cell>
        </row>
        <row r="10057">
          <cell r="A10057" t="str">
            <v>2006/07 W20</v>
          </cell>
          <cell r="B10057" t="str">
            <v>210 - LGW South Main</v>
          </cell>
          <cell r="C10057" t="str">
            <v>WOW - 2 for £45 Malt</v>
          </cell>
          <cell r="D10057">
            <v>372.87</v>
          </cell>
          <cell r="E10057">
            <v>191.61</v>
          </cell>
          <cell r="F10057">
            <v>13</v>
          </cell>
          <cell r="G10057">
            <v>169.94</v>
          </cell>
          <cell r="H10057">
            <v>41.65</v>
          </cell>
          <cell r="I10057">
            <v>6</v>
          </cell>
          <cell r="J10057">
            <v>137</v>
          </cell>
          <cell r="K10057">
            <v>1035.83</v>
          </cell>
          <cell r="L10057">
            <v>20</v>
          </cell>
          <cell r="M10057" t="str">
            <v>Jul/Aug</v>
          </cell>
          <cell r="N10057">
            <v>34</v>
          </cell>
        </row>
        <row r="10058">
          <cell r="A10058" t="str">
            <v>2006/07 W20</v>
          </cell>
          <cell r="B10058" t="str">
            <v>210 - LGW South Main</v>
          </cell>
          <cell r="C10058" t="str">
            <v>WOW - Connemara 2 for £30</v>
          </cell>
          <cell r="D10058">
            <v>0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  <cell r="K10058" t="str">
            <v>/0</v>
          </cell>
          <cell r="L10058">
            <v>20</v>
          </cell>
          <cell r="M10058" t="str">
            <v>Jul/Aug</v>
          </cell>
          <cell r="N10058">
            <v>60</v>
          </cell>
        </row>
        <row r="10059">
          <cell r="A10059" t="str">
            <v>2006/07 W20</v>
          </cell>
          <cell r="B10059" t="str">
            <v>210 - LGW South Main</v>
          </cell>
          <cell r="C10059" t="str">
            <v>Others - 2 for £25 (glayva, disaronno)</v>
          </cell>
          <cell r="D10059">
            <v>263.82</v>
          </cell>
          <cell r="E10059">
            <v>123.56</v>
          </cell>
          <cell r="F10059">
            <v>18</v>
          </cell>
          <cell r="G10059">
            <v>142.9</v>
          </cell>
          <cell r="H10059">
            <v>30.58</v>
          </cell>
          <cell r="I10059">
            <v>10</v>
          </cell>
          <cell r="J10059">
            <v>56</v>
          </cell>
          <cell r="K10059">
            <v>195.75</v>
          </cell>
          <cell r="L10059">
            <v>20</v>
          </cell>
          <cell r="M10059" t="str">
            <v>Jul/Aug</v>
          </cell>
          <cell r="N10059">
            <v>48</v>
          </cell>
        </row>
        <row r="10060">
          <cell r="A10060" t="str">
            <v>2006/07 W20</v>
          </cell>
          <cell r="B10060" t="str">
            <v>210 - LGW South Main</v>
          </cell>
          <cell r="C10060" t="str">
            <v>Others - Pimms 2 for £15 (70cl)</v>
          </cell>
          <cell r="D10060">
            <v>5957.86</v>
          </cell>
          <cell r="E10060">
            <v>756.38</v>
          </cell>
          <cell r="F10060">
            <v>786</v>
          </cell>
          <cell r="G10060">
            <v>5870.87</v>
          </cell>
          <cell r="H10060">
            <v>692.87</v>
          </cell>
          <cell r="I10060">
            <v>775</v>
          </cell>
          <cell r="J10060">
            <v>731</v>
          </cell>
          <cell r="K10060">
            <v>3241.88</v>
          </cell>
          <cell r="L10060">
            <v>20</v>
          </cell>
          <cell r="M10060" t="str">
            <v>Jul/Aug</v>
          </cell>
          <cell r="N10060">
            <v>35</v>
          </cell>
        </row>
        <row r="10061">
          <cell r="A10061" t="str">
            <v>2006/07 W20</v>
          </cell>
          <cell r="B10061" t="str">
            <v>210 - LGW South Main</v>
          </cell>
          <cell r="C10061" t="str">
            <v>Other - 2 for £30 Sauza</v>
          </cell>
          <cell r="D10061">
            <v>211.92</v>
          </cell>
          <cell r="E10061">
            <v>119.15</v>
          </cell>
          <cell r="F10061">
            <v>12</v>
          </cell>
          <cell r="G10061">
            <v>105.96</v>
          </cell>
          <cell r="H10061">
            <v>29.39</v>
          </cell>
          <cell r="I10061">
            <v>6</v>
          </cell>
          <cell r="J10061">
            <v>15</v>
          </cell>
          <cell r="K10061">
            <v>66.75</v>
          </cell>
          <cell r="L10061">
            <v>20</v>
          </cell>
          <cell r="M10061" t="str">
            <v>Jul/Aug</v>
          </cell>
          <cell r="N10061">
            <v>58</v>
          </cell>
        </row>
        <row r="10062">
          <cell r="A10062" t="str">
            <v>2006/07 W20</v>
          </cell>
          <cell r="B10062" t="str">
            <v>210 - LGW South Main</v>
          </cell>
          <cell r="C10062" t="str">
            <v>Others - 2 for £20 ATA (70cl)</v>
          </cell>
          <cell r="D10062">
            <v>4485.29</v>
          </cell>
          <cell r="E10062">
            <v>1038.6300000000001</v>
          </cell>
          <cell r="F10062">
            <v>435</v>
          </cell>
          <cell r="G10062">
            <v>4122.12</v>
          </cell>
          <cell r="H10062">
            <v>773.73</v>
          </cell>
          <cell r="I10062">
            <v>400</v>
          </cell>
          <cell r="J10062">
            <v>514</v>
          </cell>
          <cell r="K10062">
            <v>1950.44</v>
          </cell>
          <cell r="L10062">
            <v>20</v>
          </cell>
          <cell r="M10062" t="str">
            <v>Jul/Aug</v>
          </cell>
          <cell r="N10062">
            <v>32</v>
          </cell>
        </row>
        <row r="10063">
          <cell r="A10063" t="str">
            <v>2006/07 W20</v>
          </cell>
          <cell r="B10063" t="str">
            <v>210 - LGW South Main</v>
          </cell>
          <cell r="C10063" t="str">
            <v>Others - 2 for £15 Fortified</v>
          </cell>
          <cell r="D10063">
            <v>62.73</v>
          </cell>
          <cell r="E10063">
            <v>24.75</v>
          </cell>
          <cell r="F10063">
            <v>7</v>
          </cell>
          <cell r="G10063">
            <v>36.36</v>
          </cell>
          <cell r="H10063">
            <v>10.38</v>
          </cell>
          <cell r="I10063">
            <v>4</v>
          </cell>
          <cell r="J10063">
            <v>51</v>
          </cell>
          <cell r="K10063">
            <v>204</v>
          </cell>
          <cell r="L10063">
            <v>20</v>
          </cell>
          <cell r="M10063" t="str">
            <v>Jul/Aug</v>
          </cell>
          <cell r="N10063">
            <v>59</v>
          </cell>
        </row>
        <row r="10064">
          <cell r="A10064" t="str">
            <v>2006/07 W20</v>
          </cell>
          <cell r="B10064" t="str">
            <v>220 - LGW North Main</v>
          </cell>
          <cell r="C10064" t="str">
            <v>Liquor</v>
          </cell>
          <cell r="D10064">
            <v>49791.71</v>
          </cell>
          <cell r="E10064">
            <v>22445.41</v>
          </cell>
          <cell r="F10064">
            <v>3386</v>
          </cell>
          <cell r="G10064">
            <v>24854.78</v>
          </cell>
          <cell r="H10064">
            <v>5810.19</v>
          </cell>
          <cell r="I10064">
            <v>1433</v>
          </cell>
          <cell r="J10064">
            <v>7766</v>
          </cell>
          <cell r="K10064">
            <v>45398.05</v>
          </cell>
          <cell r="L10064">
            <v>20</v>
          </cell>
          <cell r="M10064" t="str">
            <v>Jul/Aug</v>
          </cell>
          <cell r="N10064">
            <v>1</v>
          </cell>
        </row>
        <row r="10065">
          <cell r="A10065" t="str">
            <v>2006/07 W20</v>
          </cell>
          <cell r="B10065" t="str">
            <v>220 - LGW North Main</v>
          </cell>
          <cell r="C10065" t="str">
            <v>Tobacco</v>
          </cell>
          <cell r="D10065">
            <v>44191.79</v>
          </cell>
          <cell r="E10065">
            <v>31278.43</v>
          </cell>
          <cell r="F10065">
            <v>1366</v>
          </cell>
          <cell r="G10065">
            <v>2721.9</v>
          </cell>
          <cell r="H10065">
            <v>447.41</v>
          </cell>
          <cell r="I10065">
            <v>102</v>
          </cell>
          <cell r="J10065">
            <v>4922</v>
          </cell>
          <cell r="K10065">
            <v>41527.519999999997</v>
          </cell>
          <cell r="L10065">
            <v>20</v>
          </cell>
          <cell r="M10065" t="str">
            <v>Jul/Aug</v>
          </cell>
          <cell r="N10065">
            <v>2</v>
          </cell>
        </row>
        <row r="10066">
          <cell r="A10066" t="str">
            <v>2006/07 W20</v>
          </cell>
          <cell r="B10066" t="str">
            <v>220 - LGW North Main</v>
          </cell>
          <cell r="C10066" t="str">
            <v>Perfumery</v>
          </cell>
          <cell r="D10066">
            <v>308288.8</v>
          </cell>
          <cell r="E10066">
            <v>172988.94</v>
          </cell>
          <cell r="F10066">
            <v>14136</v>
          </cell>
          <cell r="G10066">
            <v>186766.33</v>
          </cell>
          <cell r="H10066">
            <v>93875.48</v>
          </cell>
          <cell r="I10066">
            <v>8659</v>
          </cell>
          <cell r="J10066">
            <v>45119</v>
          </cell>
          <cell r="K10066">
            <v>360733.2</v>
          </cell>
          <cell r="L10066">
            <v>20</v>
          </cell>
          <cell r="M10066" t="str">
            <v>Jul/Aug</v>
          </cell>
          <cell r="N10066">
            <v>3</v>
          </cell>
        </row>
        <row r="10067">
          <cell r="A10067" t="str">
            <v>2006/07 W20</v>
          </cell>
          <cell r="B10067" t="str">
            <v>220 - LGW North Main</v>
          </cell>
          <cell r="C10067" t="str">
            <v>Food</v>
          </cell>
          <cell r="D10067">
            <v>10620.81</v>
          </cell>
          <cell r="E10067">
            <v>5075.1400000000003</v>
          </cell>
          <cell r="F10067">
            <v>3081</v>
          </cell>
          <cell r="G10067">
            <v>5057.93</v>
          </cell>
          <cell r="H10067">
            <v>2118.2600000000002</v>
          </cell>
          <cell r="I10067">
            <v>1487</v>
          </cell>
          <cell r="J10067">
            <v>8291</v>
          </cell>
          <cell r="K10067">
            <v>14553.22</v>
          </cell>
          <cell r="L10067">
            <v>20</v>
          </cell>
          <cell r="M10067" t="str">
            <v>Jul/Aug</v>
          </cell>
          <cell r="N10067">
            <v>4</v>
          </cell>
        </row>
        <row r="10068">
          <cell r="A10068" t="str">
            <v>2006/07 W20</v>
          </cell>
          <cell r="B10068" t="str">
            <v>220 - LGW North Main</v>
          </cell>
          <cell r="C10068" t="str">
            <v>Tax Free</v>
          </cell>
          <cell r="D10068">
            <v>20365.78</v>
          </cell>
          <cell r="E10068">
            <v>10754.26</v>
          </cell>
          <cell r="F10068">
            <v>1478</v>
          </cell>
          <cell r="G10068">
            <v>10209.02</v>
          </cell>
          <cell r="H10068">
            <v>4639.7700000000004</v>
          </cell>
          <cell r="I10068">
            <v>744</v>
          </cell>
          <cell r="J10068">
            <v>12874</v>
          </cell>
          <cell r="K10068">
            <v>70481.67</v>
          </cell>
          <cell r="L10068">
            <v>20</v>
          </cell>
          <cell r="M10068" t="str">
            <v>Jul/Aug</v>
          </cell>
          <cell r="N10068">
            <v>5</v>
          </cell>
        </row>
        <row r="10069">
          <cell r="A10069" t="str">
            <v>2006/07 W20</v>
          </cell>
          <cell r="B10069" t="str">
            <v>220 - LGW North Main</v>
          </cell>
          <cell r="C10069" t="str">
            <v>Unclassified Products</v>
          </cell>
          <cell r="D10069">
            <v>0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  <cell r="K10069" t="str">
            <v>/0</v>
          </cell>
          <cell r="L10069">
            <v>20</v>
          </cell>
          <cell r="M10069" t="str">
            <v>Jul/Aug</v>
          </cell>
          <cell r="N10069">
            <v>6</v>
          </cell>
        </row>
        <row r="10070">
          <cell r="A10070" t="str">
            <v>2006/07 W20</v>
          </cell>
          <cell r="B10070" t="str">
            <v>220 - LGW North Main</v>
          </cell>
          <cell r="C10070" t="str">
            <v>Spirits</v>
          </cell>
          <cell r="D10070">
            <v>34287.72</v>
          </cell>
          <cell r="E10070">
            <v>17346.55</v>
          </cell>
          <cell r="F10070">
            <v>2609</v>
          </cell>
          <cell r="G10070">
            <v>14525.59</v>
          </cell>
          <cell r="H10070">
            <v>3264.79</v>
          </cell>
          <cell r="I10070">
            <v>958</v>
          </cell>
          <cell r="J10070">
            <v>6073</v>
          </cell>
          <cell r="K10070">
            <v>26774.85</v>
          </cell>
          <cell r="L10070">
            <v>20</v>
          </cell>
          <cell r="M10070" t="str">
            <v>Jul/Aug</v>
          </cell>
          <cell r="N10070">
            <v>7</v>
          </cell>
        </row>
        <row r="10071">
          <cell r="A10071" t="str">
            <v>2006/07 W20</v>
          </cell>
          <cell r="B10071" t="str">
            <v>220 - LGW North Main</v>
          </cell>
          <cell r="C10071" t="str">
            <v>Fortified Wines</v>
          </cell>
          <cell r="D10071">
            <v>582.91</v>
          </cell>
          <cell r="E10071">
            <v>231.65</v>
          </cell>
          <cell r="F10071">
            <v>73</v>
          </cell>
          <cell r="G10071">
            <v>345.98</v>
          </cell>
          <cell r="H10071">
            <v>74.48</v>
          </cell>
          <cell r="I10071">
            <v>41</v>
          </cell>
          <cell r="J10071">
            <v>183</v>
          </cell>
          <cell r="K10071">
            <v>567.73</v>
          </cell>
          <cell r="L10071">
            <v>20</v>
          </cell>
          <cell r="M10071" t="str">
            <v>Jul/Aug</v>
          </cell>
          <cell r="N10071">
            <v>10</v>
          </cell>
        </row>
        <row r="10072">
          <cell r="A10072" t="str">
            <v>2006/07 W20</v>
          </cell>
          <cell r="B10072" t="str">
            <v>220 - LGW North Main</v>
          </cell>
          <cell r="C10072" t="str">
            <v>Others</v>
          </cell>
          <cell r="D10072">
            <v>0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  <cell r="K10072" t="str">
            <v>/0</v>
          </cell>
          <cell r="L10072">
            <v>20</v>
          </cell>
          <cell r="M10072" t="str">
            <v>Jul/Aug</v>
          </cell>
          <cell r="N10072">
            <v>11</v>
          </cell>
        </row>
        <row r="10073">
          <cell r="A10073" t="str">
            <v>2006/07 W20</v>
          </cell>
          <cell r="B10073" t="str">
            <v>220 - LGW North Main</v>
          </cell>
          <cell r="C10073" t="str">
            <v>Champagne</v>
          </cell>
          <cell r="D10073">
            <v>12332.74</v>
          </cell>
          <cell r="E10073">
            <v>3984.34</v>
          </cell>
          <cell r="F10073">
            <v>367</v>
          </cell>
          <cell r="G10073">
            <v>8466.57</v>
          </cell>
          <cell r="H10073">
            <v>2163.9499999999998</v>
          </cell>
          <cell r="I10073">
            <v>250</v>
          </cell>
          <cell r="J10073">
            <v>662</v>
          </cell>
          <cell r="K10073">
            <v>12095.46</v>
          </cell>
          <cell r="L10073">
            <v>20</v>
          </cell>
          <cell r="M10073" t="str">
            <v>Jul/Aug</v>
          </cell>
          <cell r="N10073">
            <v>8</v>
          </cell>
        </row>
        <row r="10074">
          <cell r="A10074" t="str">
            <v>2006/07 W20</v>
          </cell>
          <cell r="B10074" t="str">
            <v>220 - LGW North Main</v>
          </cell>
          <cell r="C10074" t="str">
            <v>Wines</v>
          </cell>
          <cell r="D10074">
            <v>2588.34</v>
          </cell>
          <cell r="E10074">
            <v>882.87</v>
          </cell>
          <cell r="F10074">
            <v>337</v>
          </cell>
          <cell r="G10074">
            <v>1516.64</v>
          </cell>
          <cell r="H10074">
            <v>306.97000000000003</v>
          </cell>
          <cell r="I10074">
            <v>184</v>
          </cell>
          <cell r="J10074">
            <v>848</v>
          </cell>
          <cell r="K10074">
            <v>3419.88</v>
          </cell>
          <cell r="L10074">
            <v>20</v>
          </cell>
          <cell r="M10074" t="str">
            <v>Jul/Aug</v>
          </cell>
          <cell r="N10074">
            <v>9</v>
          </cell>
        </row>
        <row r="10075">
          <cell r="A10075" t="str">
            <v>2006/07 W20</v>
          </cell>
          <cell r="B10075" t="str">
            <v>220 - LGW North Main</v>
          </cell>
          <cell r="C10075" t="str">
            <v>Unclassified Liquor</v>
          </cell>
          <cell r="D10075">
            <v>0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  <cell r="K10075" t="str">
            <v>/0</v>
          </cell>
          <cell r="L10075">
            <v>20</v>
          </cell>
          <cell r="M10075" t="str">
            <v>Jul/Aug</v>
          </cell>
          <cell r="N10075">
            <v>12</v>
          </cell>
        </row>
        <row r="10076">
          <cell r="A10076" t="str">
            <v>2006/07 W20</v>
          </cell>
          <cell r="B10076" t="str">
            <v>220 - LGW North Main</v>
          </cell>
          <cell r="C10076" t="str">
            <v>Value - 2 for £15</v>
          </cell>
          <cell r="D10076">
            <v>4389.07</v>
          </cell>
          <cell r="E10076">
            <v>3044.07</v>
          </cell>
          <cell r="F10076">
            <v>542</v>
          </cell>
          <cell r="G10076">
            <v>232.88</v>
          </cell>
          <cell r="H10076">
            <v>53.41</v>
          </cell>
          <cell r="I10076">
            <v>15</v>
          </cell>
          <cell r="J10076">
            <v>1078</v>
          </cell>
          <cell r="K10076">
            <v>3101.36</v>
          </cell>
          <cell r="L10076">
            <v>20</v>
          </cell>
          <cell r="M10076" t="str">
            <v>Jul/Aug</v>
          </cell>
          <cell r="N10076">
            <v>31</v>
          </cell>
        </row>
        <row r="10077">
          <cell r="A10077" t="str">
            <v>2006/07 W20</v>
          </cell>
          <cell r="B10077" t="str">
            <v>220 - LGW North Main</v>
          </cell>
          <cell r="C10077" t="str">
            <v>Value - 2 for £20 Bombay Saphire</v>
          </cell>
          <cell r="D10077">
            <v>638.45000000000005</v>
          </cell>
          <cell r="E10077">
            <v>428.79</v>
          </cell>
          <cell r="F10077">
            <v>49</v>
          </cell>
          <cell r="G10077">
            <v>122.88</v>
          </cell>
          <cell r="H10077">
            <v>32.76</v>
          </cell>
          <cell r="I10077">
            <v>6</v>
          </cell>
          <cell r="J10077">
            <v>29</v>
          </cell>
          <cell r="K10077">
            <v>80.62</v>
          </cell>
          <cell r="L10077">
            <v>20</v>
          </cell>
          <cell r="M10077" t="str">
            <v>Jul/Aug</v>
          </cell>
          <cell r="N10077">
            <v>45</v>
          </cell>
        </row>
        <row r="10078">
          <cell r="A10078" t="str">
            <v>2006/07 W20</v>
          </cell>
          <cell r="B10078" t="str">
            <v>220 - LGW North Main</v>
          </cell>
          <cell r="C10078" t="str">
            <v>Value - Baileys 2 for £20</v>
          </cell>
          <cell r="D10078">
            <v>1070.99</v>
          </cell>
          <cell r="E10078">
            <v>630.19000000000005</v>
          </cell>
          <cell r="F10078">
            <v>98</v>
          </cell>
          <cell r="G10078">
            <v>82.64</v>
          </cell>
          <cell r="H10078">
            <v>29.62</v>
          </cell>
          <cell r="I10078">
            <v>5</v>
          </cell>
          <cell r="J10078">
            <v>107</v>
          </cell>
          <cell r="K10078">
            <v>515.74</v>
          </cell>
          <cell r="L10078">
            <v>20</v>
          </cell>
          <cell r="M10078" t="str">
            <v>Jul/Aug</v>
          </cell>
          <cell r="N10078">
            <v>39</v>
          </cell>
        </row>
        <row r="10079">
          <cell r="A10079" t="str">
            <v>2006/07 W20</v>
          </cell>
          <cell r="B10079" t="str">
            <v>220 - LGW North Main</v>
          </cell>
          <cell r="C10079" t="str">
            <v>Value - Baileys Twin @ £20</v>
          </cell>
          <cell r="D10079">
            <v>360</v>
          </cell>
          <cell r="E10079">
            <v>219.61</v>
          </cell>
          <cell r="F10079">
            <v>18</v>
          </cell>
          <cell r="G10079">
            <v>0</v>
          </cell>
          <cell r="H10079">
            <v>0</v>
          </cell>
          <cell r="I10079">
            <v>0</v>
          </cell>
          <cell r="J10079">
            <v>16</v>
          </cell>
          <cell r="K10079">
            <v>154.22999999999999</v>
          </cell>
          <cell r="L10079">
            <v>20</v>
          </cell>
          <cell r="M10079" t="str">
            <v>Jul/Aug</v>
          </cell>
          <cell r="N10079">
            <v>51</v>
          </cell>
        </row>
        <row r="10080">
          <cell r="A10080" t="str">
            <v>2006/07 W20</v>
          </cell>
          <cell r="B10080" t="str">
            <v>220 - LGW North Main</v>
          </cell>
          <cell r="C10080" t="str">
            <v>Value - Twins @ £15</v>
          </cell>
          <cell r="D10080">
            <v>1404.36</v>
          </cell>
          <cell r="E10080">
            <v>989.73</v>
          </cell>
          <cell r="F10080">
            <v>92</v>
          </cell>
          <cell r="G10080">
            <v>39.36</v>
          </cell>
          <cell r="H10080">
            <v>9.2200000000000006</v>
          </cell>
          <cell r="I10080">
            <v>1</v>
          </cell>
          <cell r="J10080">
            <v>109</v>
          </cell>
          <cell r="K10080">
            <v>563.71</v>
          </cell>
          <cell r="L10080">
            <v>20</v>
          </cell>
          <cell r="M10080" t="str">
            <v>Jul/Aug</v>
          </cell>
          <cell r="N10080">
            <v>36</v>
          </cell>
        </row>
        <row r="10081">
          <cell r="A10081" t="str">
            <v>2006/07 W20</v>
          </cell>
          <cell r="B10081" t="str">
            <v>220 - LGW North Main</v>
          </cell>
          <cell r="C10081" t="str">
            <v>Malt - 2 For £45 (6 glenmorangie + 2)</v>
          </cell>
          <cell r="D10081">
            <v>416.85</v>
          </cell>
          <cell r="E10081">
            <v>204.18</v>
          </cell>
          <cell r="F10081">
            <v>15</v>
          </cell>
          <cell r="G10081">
            <v>218.92</v>
          </cell>
          <cell r="H10081">
            <v>59.92</v>
          </cell>
          <cell r="I10081">
            <v>8</v>
          </cell>
          <cell r="J10081">
            <v>105</v>
          </cell>
          <cell r="K10081">
            <v>789.46</v>
          </cell>
          <cell r="L10081">
            <v>20</v>
          </cell>
          <cell r="M10081" t="str">
            <v>Jul/Aug</v>
          </cell>
          <cell r="N10081">
            <v>30</v>
          </cell>
        </row>
        <row r="10082">
          <cell r="A10082" t="str">
            <v>2006/07 W20</v>
          </cell>
          <cell r="B10082" t="str">
            <v>220 - LGW North Main</v>
          </cell>
          <cell r="C10082" t="str">
            <v>Malt - Save £5 Glenmorangie Traditional</v>
          </cell>
          <cell r="D10082">
            <v>0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12</v>
          </cell>
          <cell r="K10082" t="str">
            <v>/0</v>
          </cell>
          <cell r="L10082">
            <v>20</v>
          </cell>
          <cell r="M10082" t="str">
            <v>Jul/Aug</v>
          </cell>
          <cell r="N10082">
            <v>44</v>
          </cell>
        </row>
        <row r="10083">
          <cell r="A10083" t="str">
            <v>2006/07 W20</v>
          </cell>
          <cell r="B10083" t="str">
            <v>220 - LGW North Main</v>
          </cell>
          <cell r="C10083" t="str">
            <v>Cognac - XO @ £45</v>
          </cell>
          <cell r="D10083">
            <v>945</v>
          </cell>
          <cell r="E10083">
            <v>434.43</v>
          </cell>
          <cell r="F10083">
            <v>21</v>
          </cell>
          <cell r="G10083">
            <v>720</v>
          </cell>
          <cell r="H10083">
            <v>284.63</v>
          </cell>
          <cell r="I10083">
            <v>16</v>
          </cell>
          <cell r="J10083">
            <v>90</v>
          </cell>
          <cell r="K10083">
            <v>1732.5</v>
          </cell>
          <cell r="L10083">
            <v>20</v>
          </cell>
          <cell r="M10083" t="str">
            <v>Jul/Aug</v>
          </cell>
          <cell r="N10083">
            <v>37</v>
          </cell>
        </row>
        <row r="10084">
          <cell r="A10084" t="str">
            <v>2006/07 W20</v>
          </cell>
          <cell r="B10084" t="str">
            <v>220 - LGW North Main</v>
          </cell>
          <cell r="C10084" t="str">
            <v>Cognac - VSOP 2 for £45</v>
          </cell>
          <cell r="D10084">
            <v>520.96</v>
          </cell>
          <cell r="E10084">
            <v>221.27</v>
          </cell>
          <cell r="F10084">
            <v>22</v>
          </cell>
          <cell r="G10084">
            <v>311.97000000000003</v>
          </cell>
          <cell r="H10084">
            <v>72.41</v>
          </cell>
          <cell r="I10084">
            <v>13</v>
          </cell>
          <cell r="J10084">
            <v>77</v>
          </cell>
          <cell r="K10084">
            <v>715.05</v>
          </cell>
          <cell r="L10084">
            <v>20</v>
          </cell>
          <cell r="M10084" t="str">
            <v>Jul/Aug</v>
          </cell>
          <cell r="N10084">
            <v>41</v>
          </cell>
        </row>
        <row r="10085">
          <cell r="A10085" t="str">
            <v>2006/07 W20</v>
          </cell>
          <cell r="B10085" t="str">
            <v>220 - LGW North Main</v>
          </cell>
          <cell r="C10085" t="str">
            <v>Cognac - Only £17_99 VS Especiale</v>
          </cell>
          <cell r="D10085">
            <v>781.54</v>
          </cell>
          <cell r="E10085">
            <v>374.44</v>
          </cell>
          <cell r="F10085">
            <v>46</v>
          </cell>
          <cell r="G10085">
            <v>271.83999999999997</v>
          </cell>
          <cell r="H10085">
            <v>22.24</v>
          </cell>
          <cell r="I10085">
            <v>16</v>
          </cell>
          <cell r="J10085">
            <v>19</v>
          </cell>
          <cell r="K10085">
            <v>99.75</v>
          </cell>
          <cell r="L10085">
            <v>20</v>
          </cell>
          <cell r="M10085" t="str">
            <v>Jul/Aug</v>
          </cell>
          <cell r="N10085">
            <v>42</v>
          </cell>
        </row>
        <row r="10086">
          <cell r="A10086" t="str">
            <v>2006/07 W20</v>
          </cell>
          <cell r="B10086" t="str">
            <v>220 - LGW North Main</v>
          </cell>
          <cell r="C10086" t="str">
            <v>Deluxe - Chivas 2 for £30</v>
          </cell>
          <cell r="D10086">
            <v>39.979999999999997</v>
          </cell>
          <cell r="E10086">
            <v>27.78</v>
          </cell>
          <cell r="F10086">
            <v>2</v>
          </cell>
          <cell r="G10086">
            <v>0</v>
          </cell>
          <cell r="H10086">
            <v>0</v>
          </cell>
          <cell r="I10086">
            <v>0</v>
          </cell>
          <cell r="J10086">
            <v>16</v>
          </cell>
          <cell r="K10086">
            <v>97.6</v>
          </cell>
          <cell r="L10086">
            <v>20</v>
          </cell>
          <cell r="M10086" t="str">
            <v>Jul/Aug</v>
          </cell>
          <cell r="N10086">
            <v>49</v>
          </cell>
        </row>
        <row r="10087">
          <cell r="A10087" t="str">
            <v>2006/07 W20</v>
          </cell>
          <cell r="B10087" t="str">
            <v>220 - LGW North Main</v>
          </cell>
          <cell r="C10087" t="str">
            <v>Deluxe - Chivas Twin for £30</v>
          </cell>
          <cell r="D10087">
            <v>0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16</v>
          </cell>
          <cell r="K10087" t="str">
            <v>/0</v>
          </cell>
          <cell r="L10087">
            <v>20</v>
          </cell>
          <cell r="M10087" t="str">
            <v>Jul/Aug</v>
          </cell>
          <cell r="N10087">
            <v>38</v>
          </cell>
        </row>
        <row r="10088">
          <cell r="A10088" t="str">
            <v>2006/07 W20</v>
          </cell>
          <cell r="B10088" t="str">
            <v>220 - LGW North Main</v>
          </cell>
          <cell r="C10088" t="str">
            <v>Deluxe - Chivas Triple Pack @ £45</v>
          </cell>
          <cell r="D10088">
            <v>57.99</v>
          </cell>
          <cell r="E10088">
            <v>39.700000000000003</v>
          </cell>
          <cell r="F10088">
            <v>1</v>
          </cell>
          <cell r="G10088">
            <v>0</v>
          </cell>
          <cell r="H10088">
            <v>0</v>
          </cell>
          <cell r="I10088">
            <v>0</v>
          </cell>
          <cell r="J10088">
            <v>18</v>
          </cell>
          <cell r="K10088">
            <v>329.22</v>
          </cell>
          <cell r="L10088">
            <v>20</v>
          </cell>
          <cell r="M10088" t="str">
            <v>Jul/Aug</v>
          </cell>
          <cell r="N10088">
            <v>54</v>
          </cell>
        </row>
        <row r="10089">
          <cell r="A10089" t="str">
            <v>2006/07 W20</v>
          </cell>
          <cell r="B10089" t="str">
            <v>220 - LGW North Main</v>
          </cell>
          <cell r="C10089" t="str">
            <v>Deluxe - Chivas Save £5 18yo</v>
          </cell>
          <cell r="D10089">
            <v>139.96</v>
          </cell>
          <cell r="E10089">
            <v>84.65</v>
          </cell>
          <cell r="F10089">
            <v>4</v>
          </cell>
          <cell r="G10089">
            <v>34.99</v>
          </cell>
          <cell r="H10089">
            <v>12.86</v>
          </cell>
          <cell r="I10089">
            <v>1</v>
          </cell>
          <cell r="J10089">
            <v>10</v>
          </cell>
          <cell r="K10089">
            <v>110.6</v>
          </cell>
          <cell r="L10089">
            <v>20</v>
          </cell>
          <cell r="M10089" t="str">
            <v>Jul/Aug</v>
          </cell>
          <cell r="N10089">
            <v>50</v>
          </cell>
        </row>
        <row r="10090">
          <cell r="A10090" t="str">
            <v>2006/07 W20</v>
          </cell>
          <cell r="B10090" t="str">
            <v>220 - LGW North Main</v>
          </cell>
          <cell r="C10090" t="str">
            <v>Deluxe - Chivas Royal Salute get Chivas 18yo</v>
          </cell>
          <cell r="D10090">
            <v>179.97</v>
          </cell>
          <cell r="E10090">
            <v>116.16</v>
          </cell>
          <cell r="F10090">
            <v>3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  <cell r="K10090">
            <v>0</v>
          </cell>
          <cell r="L10090">
            <v>20</v>
          </cell>
          <cell r="M10090" t="str">
            <v>Jul/Aug</v>
          </cell>
          <cell r="N10090">
            <v>57</v>
          </cell>
        </row>
        <row r="10091">
          <cell r="A10091" t="str">
            <v>2006/07 W20</v>
          </cell>
          <cell r="B10091" t="str">
            <v>220 - LGW North Main</v>
          </cell>
          <cell r="C10091" t="str">
            <v>Deluxe - Dewars 2 for £30 ATA</v>
          </cell>
          <cell r="D10091">
            <v>209.97</v>
          </cell>
          <cell r="E10091">
            <v>24.28</v>
          </cell>
          <cell r="F10091">
            <v>13</v>
          </cell>
          <cell r="G10091">
            <v>209.97</v>
          </cell>
          <cell r="H10091">
            <v>24.28</v>
          </cell>
          <cell r="I10091">
            <v>13</v>
          </cell>
          <cell r="J10091">
            <v>16</v>
          </cell>
          <cell r="K10091">
            <v>84.64</v>
          </cell>
          <cell r="L10091">
            <v>20</v>
          </cell>
          <cell r="M10091" t="str">
            <v>Jul/Aug</v>
          </cell>
          <cell r="N10091">
            <v>40</v>
          </cell>
        </row>
        <row r="10092">
          <cell r="A10092" t="str">
            <v>2006/07 W20</v>
          </cell>
          <cell r="B10092" t="str">
            <v>220 - LGW North Main</v>
          </cell>
          <cell r="C10092" t="str">
            <v>Deluxe - JW Blue get a free 20cl Gold (Sept Only)</v>
          </cell>
          <cell r="D10092">
            <v>0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36</v>
          </cell>
          <cell r="K10092" t="str">
            <v>/0</v>
          </cell>
          <cell r="L10092">
            <v>20</v>
          </cell>
          <cell r="M10092" t="str">
            <v>Jul/Aug</v>
          </cell>
          <cell r="N10092">
            <v>46</v>
          </cell>
        </row>
        <row r="10093">
          <cell r="A10093" t="str">
            <v>2006/07 W20</v>
          </cell>
          <cell r="B10093" t="str">
            <v>220 - LGW North Main</v>
          </cell>
          <cell r="C10093" t="str">
            <v>Deluxe - Free 20cl bottle (linked to JW Blue) (Sept Only)</v>
          </cell>
          <cell r="D10093">
            <v>50.97</v>
          </cell>
          <cell r="E10093">
            <v>28.91</v>
          </cell>
          <cell r="F10093">
            <v>3</v>
          </cell>
          <cell r="G10093">
            <v>16.989999999999998</v>
          </cell>
          <cell r="H10093">
            <v>6.91</v>
          </cell>
          <cell r="I10093">
            <v>1</v>
          </cell>
          <cell r="J10093">
            <v>19</v>
          </cell>
          <cell r="K10093">
            <v>113.81</v>
          </cell>
          <cell r="L10093">
            <v>20</v>
          </cell>
          <cell r="M10093" t="str">
            <v>Jul/Aug</v>
          </cell>
          <cell r="N10093">
            <v>47</v>
          </cell>
        </row>
        <row r="10094">
          <cell r="A10094" t="str">
            <v>2006/07 W20</v>
          </cell>
          <cell r="B10094" t="str">
            <v>220 - LGW North Main</v>
          </cell>
          <cell r="C10094" t="str">
            <v>Champagne - Piper Florens Louis 2 for £30</v>
          </cell>
          <cell r="D10094">
            <v>70</v>
          </cell>
          <cell r="E10094">
            <v>21.62</v>
          </cell>
          <cell r="F10094">
            <v>4</v>
          </cell>
          <cell r="G10094">
            <v>52.5</v>
          </cell>
          <cell r="H10094">
            <v>13.02</v>
          </cell>
          <cell r="I10094">
            <v>3</v>
          </cell>
          <cell r="J10094">
            <v>16</v>
          </cell>
          <cell r="K10094">
            <v>142.4</v>
          </cell>
          <cell r="L10094">
            <v>20</v>
          </cell>
          <cell r="M10094" t="str">
            <v>Jul/Aug</v>
          </cell>
          <cell r="N10094">
            <v>53</v>
          </cell>
        </row>
        <row r="10095">
          <cell r="A10095" t="str">
            <v>2006/07 W20</v>
          </cell>
          <cell r="B10095" t="str">
            <v>220 - LGW North Main</v>
          </cell>
          <cell r="C10095" t="str">
            <v>Champagne - Piper Florens Louis Twin for £30</v>
          </cell>
          <cell r="D10095">
            <v>210</v>
          </cell>
          <cell r="E10095">
            <v>52.14</v>
          </cell>
          <cell r="F10095">
            <v>6</v>
          </cell>
          <cell r="G10095">
            <v>210</v>
          </cell>
          <cell r="H10095">
            <v>52.14</v>
          </cell>
          <cell r="I10095">
            <v>6</v>
          </cell>
          <cell r="J10095">
            <v>28</v>
          </cell>
          <cell r="K10095">
            <v>498.4</v>
          </cell>
          <cell r="L10095">
            <v>20</v>
          </cell>
          <cell r="M10095" t="str">
            <v>Jul/Aug</v>
          </cell>
          <cell r="N10095">
            <v>33</v>
          </cell>
        </row>
        <row r="10096">
          <cell r="A10096" t="str">
            <v>2006/07 W20</v>
          </cell>
          <cell r="B10096" t="str">
            <v>220 - LGW North Main</v>
          </cell>
          <cell r="C10096" t="str">
            <v>Champagne - Charles Heidseick 2 for £35</v>
          </cell>
          <cell r="D10096">
            <v>0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9</v>
          </cell>
          <cell r="K10096" t="str">
            <v>/0</v>
          </cell>
          <cell r="L10096">
            <v>20</v>
          </cell>
          <cell r="M10096" t="str">
            <v>Jul/Aug</v>
          </cell>
          <cell r="N10096">
            <v>55</v>
          </cell>
        </row>
        <row r="10097">
          <cell r="A10097" t="str">
            <v>2006/07 W20</v>
          </cell>
          <cell r="B10097" t="str">
            <v>220 - LGW North Main</v>
          </cell>
          <cell r="C10097" t="str">
            <v>Champagne - Canard Twin for £25</v>
          </cell>
          <cell r="D10097">
            <v>925</v>
          </cell>
          <cell r="E10097">
            <v>251.26</v>
          </cell>
          <cell r="F10097">
            <v>37</v>
          </cell>
          <cell r="G10097">
            <v>725</v>
          </cell>
          <cell r="H10097">
            <v>163.26</v>
          </cell>
          <cell r="I10097">
            <v>29</v>
          </cell>
          <cell r="J10097">
            <v>52</v>
          </cell>
          <cell r="K10097">
            <v>832</v>
          </cell>
          <cell r="L10097">
            <v>20</v>
          </cell>
          <cell r="M10097" t="str">
            <v>Jul/Aug</v>
          </cell>
          <cell r="N10097">
            <v>52</v>
          </cell>
        </row>
        <row r="10098">
          <cell r="A10098" t="str">
            <v>2006/07 W20</v>
          </cell>
          <cell r="B10098" t="str">
            <v>220 - LGW North Main</v>
          </cell>
          <cell r="C10098" t="str">
            <v>Wine - Beringer 3 for £15</v>
          </cell>
          <cell r="D10098">
            <v>13.98</v>
          </cell>
          <cell r="E10098">
            <v>3.74</v>
          </cell>
          <cell r="F10098">
            <v>2</v>
          </cell>
          <cell r="G10098">
            <v>13.98</v>
          </cell>
          <cell r="H10098">
            <v>3.74</v>
          </cell>
          <cell r="I10098">
            <v>2</v>
          </cell>
          <cell r="J10098">
            <v>22</v>
          </cell>
          <cell r="K10098">
            <v>58.96</v>
          </cell>
          <cell r="L10098">
            <v>20</v>
          </cell>
          <cell r="M10098" t="str">
            <v>Jul/Aug</v>
          </cell>
          <cell r="N10098">
            <v>43</v>
          </cell>
        </row>
        <row r="10099">
          <cell r="A10099" t="str">
            <v>2006/07 W20</v>
          </cell>
          <cell r="B10099" t="str">
            <v>220 - LGW North Main</v>
          </cell>
          <cell r="C10099" t="str">
            <v>Wine - Rosemount BOGOF</v>
          </cell>
          <cell r="D10099">
            <v>55.96</v>
          </cell>
          <cell r="E10099">
            <v>10.27</v>
          </cell>
          <cell r="F10099">
            <v>8</v>
          </cell>
          <cell r="G10099">
            <v>55.96</v>
          </cell>
          <cell r="H10099">
            <v>10.27</v>
          </cell>
          <cell r="I10099">
            <v>8</v>
          </cell>
          <cell r="J10099">
            <v>64</v>
          </cell>
          <cell r="K10099">
            <v>470.56</v>
          </cell>
          <cell r="L10099">
            <v>20</v>
          </cell>
          <cell r="M10099" t="str">
            <v>Jul/Aug</v>
          </cell>
          <cell r="N10099">
            <v>56</v>
          </cell>
        </row>
        <row r="10100">
          <cell r="A10100" t="str">
            <v>2006/07 W20</v>
          </cell>
          <cell r="B10100" t="str">
            <v>220 - LGW North Main</v>
          </cell>
          <cell r="C10100" t="str">
            <v>WOW - 2 for £45 Malt</v>
          </cell>
          <cell r="D10100">
            <v>284.89999999999998</v>
          </cell>
          <cell r="E10100">
            <v>97.97</v>
          </cell>
          <cell r="F10100">
            <v>10</v>
          </cell>
          <cell r="G10100">
            <v>227.92</v>
          </cell>
          <cell r="H10100">
            <v>55.81</v>
          </cell>
          <cell r="I10100">
            <v>8</v>
          </cell>
          <cell r="J10100">
            <v>104</v>
          </cell>
          <cell r="K10100">
            <v>790.92</v>
          </cell>
          <cell r="L10100">
            <v>20</v>
          </cell>
          <cell r="M10100" t="str">
            <v>Jul/Aug</v>
          </cell>
          <cell r="N10100">
            <v>34</v>
          </cell>
        </row>
        <row r="10101">
          <cell r="A10101" t="str">
            <v>2006/07 W20</v>
          </cell>
          <cell r="B10101" t="str">
            <v>220 - LGW North Main</v>
          </cell>
          <cell r="C10101" t="str">
            <v>WOW - Connemara 2 for £30</v>
          </cell>
          <cell r="D10101">
            <v>0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  <cell r="K10101" t="str">
            <v>/0</v>
          </cell>
          <cell r="L10101">
            <v>20</v>
          </cell>
          <cell r="M10101" t="str">
            <v>Jul/Aug</v>
          </cell>
          <cell r="N10101">
            <v>60</v>
          </cell>
        </row>
        <row r="10102">
          <cell r="A10102" t="str">
            <v>2006/07 W20</v>
          </cell>
          <cell r="B10102" t="str">
            <v>220 - LGW North Main</v>
          </cell>
          <cell r="C10102" t="str">
            <v>Others - 2 for £25 (glayva, disaronno)</v>
          </cell>
          <cell r="D10102">
            <v>196.87</v>
          </cell>
          <cell r="E10102">
            <v>91.34</v>
          </cell>
          <cell r="F10102">
            <v>13</v>
          </cell>
          <cell r="G10102">
            <v>109.93</v>
          </cell>
          <cell r="H10102">
            <v>25.38</v>
          </cell>
          <cell r="I10102">
            <v>7</v>
          </cell>
          <cell r="J10102">
            <v>26</v>
          </cell>
          <cell r="K10102">
            <v>90.8</v>
          </cell>
          <cell r="L10102">
            <v>20</v>
          </cell>
          <cell r="M10102" t="str">
            <v>Jul/Aug</v>
          </cell>
          <cell r="N10102">
            <v>48</v>
          </cell>
        </row>
        <row r="10103">
          <cell r="A10103" t="str">
            <v>2006/07 W20</v>
          </cell>
          <cell r="B10103" t="str">
            <v>220 - LGW North Main</v>
          </cell>
          <cell r="C10103" t="str">
            <v>Others - Pimms 2 for £15 (70cl)</v>
          </cell>
          <cell r="D10103">
            <v>1784.9</v>
          </cell>
          <cell r="E10103">
            <v>281.26</v>
          </cell>
          <cell r="F10103">
            <v>232</v>
          </cell>
          <cell r="G10103">
            <v>1697.91</v>
          </cell>
          <cell r="H10103">
            <v>217.75</v>
          </cell>
          <cell r="I10103">
            <v>221</v>
          </cell>
          <cell r="J10103">
            <v>355</v>
          </cell>
          <cell r="K10103">
            <v>1574.26</v>
          </cell>
          <cell r="L10103">
            <v>20</v>
          </cell>
          <cell r="M10103" t="str">
            <v>Jul/Aug</v>
          </cell>
          <cell r="N10103">
            <v>35</v>
          </cell>
        </row>
        <row r="10104">
          <cell r="A10104" t="str">
            <v>2006/07 W20</v>
          </cell>
          <cell r="B10104" t="str">
            <v>220 - LGW North Main</v>
          </cell>
          <cell r="C10104" t="str">
            <v>Other - 2 for £30 Sauza</v>
          </cell>
          <cell r="D10104">
            <v>56.97</v>
          </cell>
          <cell r="E10104">
            <v>18.09</v>
          </cell>
          <cell r="F10104">
            <v>3</v>
          </cell>
          <cell r="G10104">
            <v>56.97</v>
          </cell>
          <cell r="H10104">
            <v>18.09</v>
          </cell>
          <cell r="I10104">
            <v>3</v>
          </cell>
          <cell r="J10104">
            <v>11</v>
          </cell>
          <cell r="K10104">
            <v>48.95</v>
          </cell>
          <cell r="L10104">
            <v>20</v>
          </cell>
          <cell r="M10104" t="str">
            <v>Jul/Aug</v>
          </cell>
          <cell r="N10104">
            <v>58</v>
          </cell>
        </row>
        <row r="10105">
          <cell r="A10105" t="str">
            <v>2006/07 W20</v>
          </cell>
          <cell r="B10105" t="str">
            <v>220 - LGW North Main</v>
          </cell>
          <cell r="C10105" t="str">
            <v>Others - 2 for £20 ATA (70cl)</v>
          </cell>
          <cell r="D10105">
            <v>1840.73</v>
          </cell>
          <cell r="E10105">
            <v>365.41</v>
          </cell>
          <cell r="F10105">
            <v>177</v>
          </cell>
          <cell r="G10105">
            <v>1743.8</v>
          </cell>
          <cell r="H10105">
            <v>298.95</v>
          </cell>
          <cell r="I10105">
            <v>168</v>
          </cell>
          <cell r="J10105">
            <v>89</v>
          </cell>
          <cell r="K10105">
            <v>377.76</v>
          </cell>
          <cell r="L10105">
            <v>20</v>
          </cell>
          <cell r="M10105" t="str">
            <v>Jul/Aug</v>
          </cell>
          <cell r="N10105">
            <v>32</v>
          </cell>
        </row>
        <row r="10106">
          <cell r="A10106" t="str">
            <v>2006/07 W20</v>
          </cell>
          <cell r="B10106" t="str">
            <v>220 - LGW North Main</v>
          </cell>
          <cell r="C10106" t="str">
            <v>Others - 2 for £15 Fortified</v>
          </cell>
          <cell r="D10106">
            <v>36.36</v>
          </cell>
          <cell r="E10106">
            <v>12.83</v>
          </cell>
          <cell r="F10106">
            <v>4</v>
          </cell>
          <cell r="G10106">
            <v>27.57</v>
          </cell>
          <cell r="H10106">
            <v>8.0399999999999991</v>
          </cell>
          <cell r="I10106">
            <v>3</v>
          </cell>
          <cell r="J10106">
            <v>21</v>
          </cell>
          <cell r="K10106">
            <v>84</v>
          </cell>
          <cell r="L10106">
            <v>20</v>
          </cell>
          <cell r="M10106" t="str">
            <v>Jul/Aug</v>
          </cell>
          <cell r="N10106">
            <v>59</v>
          </cell>
        </row>
        <row r="10107">
          <cell r="A10107" t="str">
            <v>2006/07 W20</v>
          </cell>
          <cell r="B10107" t="str">
            <v>227 - LGW North Transfer</v>
          </cell>
          <cell r="C10107" t="str">
            <v>Liquor</v>
          </cell>
          <cell r="D10107">
            <v>19808.22</v>
          </cell>
          <cell r="E10107">
            <v>9595.66</v>
          </cell>
          <cell r="F10107">
            <v>1494</v>
          </cell>
          <cell r="G10107">
            <v>8478.8700000000008</v>
          </cell>
          <cell r="H10107">
            <v>1957.96</v>
          </cell>
          <cell r="I10107">
            <v>475</v>
          </cell>
          <cell r="J10107">
            <v>3682</v>
          </cell>
          <cell r="K10107">
            <v>18920.259999999998</v>
          </cell>
          <cell r="L10107">
            <v>20</v>
          </cell>
          <cell r="M10107" t="str">
            <v>Jul/Aug</v>
          </cell>
          <cell r="N10107">
            <v>1</v>
          </cell>
        </row>
        <row r="10108">
          <cell r="A10108" t="str">
            <v>2006/07 W20</v>
          </cell>
          <cell r="B10108" t="str">
            <v>227 - LGW North Transfer</v>
          </cell>
          <cell r="C10108" t="str">
            <v>Tobacco</v>
          </cell>
          <cell r="D10108">
            <v>18143.990000000002</v>
          </cell>
          <cell r="E10108">
            <v>13321.02</v>
          </cell>
          <cell r="F10108">
            <v>587</v>
          </cell>
          <cell r="G10108">
            <v>456.8</v>
          </cell>
          <cell r="H10108">
            <v>83.69</v>
          </cell>
          <cell r="I10108">
            <v>18</v>
          </cell>
          <cell r="J10108">
            <v>2319</v>
          </cell>
          <cell r="K10108">
            <v>18324.41</v>
          </cell>
          <cell r="L10108">
            <v>20</v>
          </cell>
          <cell r="M10108" t="str">
            <v>Jul/Aug</v>
          </cell>
          <cell r="N10108">
            <v>2</v>
          </cell>
        </row>
        <row r="10109">
          <cell r="A10109" t="str">
            <v>2006/07 W20</v>
          </cell>
          <cell r="B10109" t="str">
            <v>227 - LGW North Transfer</v>
          </cell>
          <cell r="C10109" t="str">
            <v>Perfumery</v>
          </cell>
          <cell r="D10109">
            <v>146542.69</v>
          </cell>
          <cell r="E10109">
            <v>83172.14</v>
          </cell>
          <cell r="F10109">
            <v>6232</v>
          </cell>
          <cell r="G10109">
            <v>88560.98</v>
          </cell>
          <cell r="H10109">
            <v>45012.97</v>
          </cell>
          <cell r="I10109">
            <v>3833</v>
          </cell>
          <cell r="J10109">
            <v>27756</v>
          </cell>
          <cell r="K10109">
            <v>230977.75</v>
          </cell>
          <cell r="L10109">
            <v>20</v>
          </cell>
          <cell r="M10109" t="str">
            <v>Jul/Aug</v>
          </cell>
          <cell r="N10109">
            <v>3</v>
          </cell>
        </row>
        <row r="10110">
          <cell r="A10110" t="str">
            <v>2006/07 W20</v>
          </cell>
          <cell r="B10110" t="str">
            <v>227 - LGW North Transfer</v>
          </cell>
          <cell r="C10110" t="str">
            <v>Food</v>
          </cell>
          <cell r="D10110">
            <v>5601.44</v>
          </cell>
          <cell r="E10110">
            <v>2520.9299999999998</v>
          </cell>
          <cell r="F10110">
            <v>1760</v>
          </cell>
          <cell r="G10110">
            <v>2205.85</v>
          </cell>
          <cell r="H10110">
            <v>811.25</v>
          </cell>
          <cell r="I10110">
            <v>715</v>
          </cell>
          <cell r="J10110">
            <v>2327</v>
          </cell>
          <cell r="K10110">
            <v>4075.29</v>
          </cell>
          <cell r="L10110">
            <v>20</v>
          </cell>
          <cell r="M10110" t="str">
            <v>Jul/Aug</v>
          </cell>
          <cell r="N10110">
            <v>4</v>
          </cell>
        </row>
        <row r="10111">
          <cell r="A10111" t="str">
            <v>2006/07 W20</v>
          </cell>
          <cell r="B10111" t="str">
            <v>227 - LGW North Transfer</v>
          </cell>
          <cell r="C10111" t="str">
            <v>Tax Free</v>
          </cell>
          <cell r="D10111">
            <v>26421.32</v>
          </cell>
          <cell r="E10111">
            <v>13652.08</v>
          </cell>
          <cell r="F10111">
            <v>1516</v>
          </cell>
          <cell r="G10111">
            <v>13619.49</v>
          </cell>
          <cell r="H10111">
            <v>6051.36</v>
          </cell>
          <cell r="I10111">
            <v>849</v>
          </cell>
          <cell r="J10111">
            <v>5567</v>
          </cell>
          <cell r="K10111">
            <v>39434.67</v>
          </cell>
          <cell r="L10111">
            <v>20</v>
          </cell>
          <cell r="M10111" t="str">
            <v>Jul/Aug</v>
          </cell>
          <cell r="N10111">
            <v>5</v>
          </cell>
        </row>
        <row r="10112">
          <cell r="A10112" t="str">
            <v>2006/07 W20</v>
          </cell>
          <cell r="B10112" t="str">
            <v>227 - LGW North Transfer</v>
          </cell>
          <cell r="C10112" t="str">
            <v>Unclassified Products</v>
          </cell>
          <cell r="D10112">
            <v>0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  <cell r="K10112" t="str">
            <v>/0</v>
          </cell>
          <cell r="L10112">
            <v>20</v>
          </cell>
          <cell r="M10112" t="str">
            <v>Jul/Aug</v>
          </cell>
          <cell r="N10112">
            <v>6</v>
          </cell>
        </row>
        <row r="10113">
          <cell r="A10113" t="str">
            <v>2006/07 W20</v>
          </cell>
          <cell r="B10113" t="str">
            <v>227 - LGW North Transfer</v>
          </cell>
          <cell r="C10113" t="str">
            <v>Spirits</v>
          </cell>
          <cell r="D10113">
            <v>14703.42</v>
          </cell>
          <cell r="E10113">
            <v>7949.24</v>
          </cell>
          <cell r="F10113">
            <v>1278</v>
          </cell>
          <cell r="G10113">
            <v>5108.62</v>
          </cell>
          <cell r="H10113">
            <v>1160.48</v>
          </cell>
          <cell r="I10113">
            <v>339</v>
          </cell>
          <cell r="J10113">
            <v>2720</v>
          </cell>
          <cell r="K10113">
            <v>10481.219999999999</v>
          </cell>
          <cell r="L10113">
            <v>20</v>
          </cell>
          <cell r="M10113" t="str">
            <v>Jul/Aug</v>
          </cell>
          <cell r="N10113">
            <v>7</v>
          </cell>
        </row>
        <row r="10114">
          <cell r="A10114" t="str">
            <v>2006/07 W20</v>
          </cell>
          <cell r="B10114" t="str">
            <v>227 - LGW North Transfer</v>
          </cell>
          <cell r="C10114" t="str">
            <v>Fortified Wines</v>
          </cell>
          <cell r="D10114">
            <v>134.38999999999999</v>
          </cell>
          <cell r="E10114">
            <v>72.78</v>
          </cell>
          <cell r="F10114">
            <v>24</v>
          </cell>
          <cell r="G10114">
            <v>47.89</v>
          </cell>
          <cell r="H10114">
            <v>8.8000000000000007</v>
          </cell>
          <cell r="I10114">
            <v>8</v>
          </cell>
          <cell r="J10114">
            <v>72</v>
          </cell>
          <cell r="K10114">
            <v>124.11</v>
          </cell>
          <cell r="L10114">
            <v>20</v>
          </cell>
          <cell r="M10114" t="str">
            <v>Jul/Aug</v>
          </cell>
          <cell r="N10114">
            <v>10</v>
          </cell>
        </row>
        <row r="10115">
          <cell r="A10115" t="str">
            <v>2006/07 W20</v>
          </cell>
          <cell r="B10115" t="str">
            <v>227 - LGW North Transfer</v>
          </cell>
          <cell r="C10115" t="str">
            <v>Others</v>
          </cell>
          <cell r="D10115">
            <v>0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  <cell r="K10115" t="str">
            <v>/0</v>
          </cell>
          <cell r="L10115">
            <v>20</v>
          </cell>
          <cell r="M10115" t="str">
            <v>Jul/Aug</v>
          </cell>
          <cell r="N10115">
            <v>11</v>
          </cell>
        </row>
        <row r="10116">
          <cell r="A10116" t="str">
            <v>2006/07 W20</v>
          </cell>
          <cell r="B10116" t="str">
            <v>227 - LGW North Transfer</v>
          </cell>
          <cell r="C10116" t="str">
            <v>Champagne</v>
          </cell>
          <cell r="D10116">
            <v>4686.57</v>
          </cell>
          <cell r="E10116">
            <v>1491.53</v>
          </cell>
          <cell r="F10116">
            <v>142</v>
          </cell>
          <cell r="G10116">
            <v>3132.99</v>
          </cell>
          <cell r="H10116">
            <v>757.67</v>
          </cell>
          <cell r="I10116">
            <v>96</v>
          </cell>
          <cell r="J10116">
            <v>346</v>
          </cell>
          <cell r="K10116">
            <v>6206.9</v>
          </cell>
          <cell r="L10116">
            <v>20</v>
          </cell>
          <cell r="M10116" t="str">
            <v>Jul/Aug</v>
          </cell>
          <cell r="N10116">
            <v>8</v>
          </cell>
        </row>
        <row r="10117">
          <cell r="A10117" t="str">
            <v>2006/07 W20</v>
          </cell>
          <cell r="B10117" t="str">
            <v>227 - LGW North Transfer</v>
          </cell>
          <cell r="C10117" t="str">
            <v>Wines</v>
          </cell>
          <cell r="D10117">
            <v>283.83999999999997</v>
          </cell>
          <cell r="E10117">
            <v>82.11</v>
          </cell>
          <cell r="F10117">
            <v>50</v>
          </cell>
          <cell r="G10117">
            <v>189.37</v>
          </cell>
          <cell r="H10117">
            <v>31.01</v>
          </cell>
          <cell r="I10117">
            <v>32</v>
          </cell>
          <cell r="J10117">
            <v>544</v>
          </cell>
          <cell r="K10117">
            <v>1781.06</v>
          </cell>
          <cell r="L10117">
            <v>20</v>
          </cell>
          <cell r="M10117" t="str">
            <v>Jul/Aug</v>
          </cell>
          <cell r="N10117">
            <v>9</v>
          </cell>
        </row>
        <row r="10118">
          <cell r="A10118" t="str">
            <v>2006/07 W20</v>
          </cell>
          <cell r="B10118" t="str">
            <v>227 - LGW North Transfer</v>
          </cell>
          <cell r="C10118" t="str">
            <v>Unclassified Liquor</v>
          </cell>
          <cell r="D10118">
            <v>0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  <cell r="K10118" t="str">
            <v>/0</v>
          </cell>
          <cell r="L10118">
            <v>20</v>
          </cell>
          <cell r="M10118" t="str">
            <v>Jul/Aug</v>
          </cell>
          <cell r="N10118">
            <v>12</v>
          </cell>
        </row>
        <row r="10119">
          <cell r="A10119" t="str">
            <v>2006/07 W20</v>
          </cell>
          <cell r="B10119" t="str">
            <v>227 - LGW North Transfer</v>
          </cell>
          <cell r="C10119" t="str">
            <v>Value - 2 for £15</v>
          </cell>
          <cell r="D10119">
            <v>3407.26</v>
          </cell>
          <cell r="E10119">
            <v>2421.14</v>
          </cell>
          <cell r="F10119">
            <v>424</v>
          </cell>
          <cell r="G10119">
            <v>104.72</v>
          </cell>
          <cell r="H10119">
            <v>22.83</v>
          </cell>
          <cell r="I10119">
            <v>6</v>
          </cell>
          <cell r="J10119">
            <v>507</v>
          </cell>
          <cell r="K10119">
            <v>1438.48</v>
          </cell>
          <cell r="L10119">
            <v>20</v>
          </cell>
          <cell r="M10119" t="str">
            <v>Jul/Aug</v>
          </cell>
          <cell r="N10119">
            <v>31</v>
          </cell>
        </row>
        <row r="10120">
          <cell r="A10120" t="str">
            <v>2006/07 W20</v>
          </cell>
          <cell r="B10120" t="str">
            <v>227 - LGW North Transfer</v>
          </cell>
          <cell r="C10120" t="str">
            <v>Value - 2 for £20 Bombay Saphire</v>
          </cell>
          <cell r="D10120">
            <v>208.82</v>
          </cell>
          <cell r="E10120">
            <v>117.91</v>
          </cell>
          <cell r="F10120">
            <v>16</v>
          </cell>
          <cell r="G10120">
            <v>64.94</v>
          </cell>
          <cell r="H10120">
            <v>7.39</v>
          </cell>
          <cell r="I10120">
            <v>4</v>
          </cell>
          <cell r="J10120">
            <v>33</v>
          </cell>
          <cell r="K10120">
            <v>91.74</v>
          </cell>
          <cell r="L10120">
            <v>20</v>
          </cell>
          <cell r="M10120" t="str">
            <v>Jul/Aug</v>
          </cell>
          <cell r="N10120">
            <v>45</v>
          </cell>
        </row>
        <row r="10121">
          <cell r="A10121" t="str">
            <v>2006/07 W20</v>
          </cell>
          <cell r="B10121" t="str">
            <v>227 - LGW North Transfer</v>
          </cell>
          <cell r="C10121" t="str">
            <v>Value - Baileys 2 for £20</v>
          </cell>
          <cell r="D10121">
            <v>663.74</v>
          </cell>
          <cell r="E10121">
            <v>385.1</v>
          </cell>
          <cell r="F10121">
            <v>60</v>
          </cell>
          <cell r="G10121">
            <v>65.44</v>
          </cell>
          <cell r="H10121">
            <v>23.12</v>
          </cell>
          <cell r="I10121">
            <v>4</v>
          </cell>
          <cell r="J10121">
            <v>59</v>
          </cell>
          <cell r="K10121">
            <v>284.38</v>
          </cell>
          <cell r="L10121">
            <v>20</v>
          </cell>
          <cell r="M10121" t="str">
            <v>Jul/Aug</v>
          </cell>
          <cell r="N10121">
            <v>39</v>
          </cell>
        </row>
        <row r="10122">
          <cell r="A10122" t="str">
            <v>2006/07 W20</v>
          </cell>
          <cell r="B10122" t="str">
            <v>227 - LGW North Transfer</v>
          </cell>
          <cell r="C10122" t="str">
            <v>Value - Baileys Twin @ £20</v>
          </cell>
          <cell r="D10122">
            <v>192.72</v>
          </cell>
          <cell r="E10122">
            <v>109.16</v>
          </cell>
          <cell r="F10122">
            <v>9</v>
          </cell>
          <cell r="G10122">
            <v>32.72</v>
          </cell>
          <cell r="H10122">
            <v>11.56</v>
          </cell>
          <cell r="I10122">
            <v>1</v>
          </cell>
          <cell r="J10122">
            <v>10</v>
          </cell>
          <cell r="K10122">
            <v>96.4</v>
          </cell>
          <cell r="L10122">
            <v>20</v>
          </cell>
          <cell r="M10122" t="str">
            <v>Jul/Aug</v>
          </cell>
          <cell r="N10122">
            <v>51</v>
          </cell>
        </row>
        <row r="10123">
          <cell r="A10123" t="str">
            <v>2006/07 W20</v>
          </cell>
          <cell r="B10123" t="str">
            <v>227 - LGW North Transfer</v>
          </cell>
          <cell r="C10123" t="str">
            <v>Value - Twins @ £15</v>
          </cell>
          <cell r="D10123">
            <v>0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  <cell r="K10123" t="str">
            <v>/0</v>
          </cell>
          <cell r="L10123">
            <v>20</v>
          </cell>
          <cell r="M10123" t="str">
            <v>Jul/Aug</v>
          </cell>
          <cell r="N10123">
            <v>36</v>
          </cell>
        </row>
        <row r="10124">
          <cell r="A10124" t="str">
            <v>2006/07 W20</v>
          </cell>
          <cell r="B10124" t="str">
            <v>227 - LGW North Transfer</v>
          </cell>
          <cell r="C10124" t="str">
            <v>Malt - 2 For £45 (6 glenmorangie + 2)</v>
          </cell>
          <cell r="D10124">
            <v>189.93</v>
          </cell>
          <cell r="E10124">
            <v>114.37</v>
          </cell>
          <cell r="F10124">
            <v>7</v>
          </cell>
          <cell r="G10124">
            <v>51.98</v>
          </cell>
          <cell r="H10124">
            <v>13.73</v>
          </cell>
          <cell r="I10124">
            <v>2</v>
          </cell>
          <cell r="J10124">
            <v>66</v>
          </cell>
          <cell r="K10124">
            <v>480.86</v>
          </cell>
          <cell r="L10124">
            <v>20</v>
          </cell>
          <cell r="M10124" t="str">
            <v>Jul/Aug</v>
          </cell>
          <cell r="N10124">
            <v>30</v>
          </cell>
        </row>
        <row r="10125">
          <cell r="A10125" t="str">
            <v>2006/07 W20</v>
          </cell>
          <cell r="B10125" t="str">
            <v>227 - LGW North Transfer</v>
          </cell>
          <cell r="C10125" t="str">
            <v>Malt - Save £5 Glenmorangie Traditional</v>
          </cell>
          <cell r="D10125">
            <v>0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10</v>
          </cell>
          <cell r="K10125" t="str">
            <v>/0</v>
          </cell>
          <cell r="L10125">
            <v>20</v>
          </cell>
          <cell r="M10125" t="str">
            <v>Jul/Aug</v>
          </cell>
          <cell r="N10125">
            <v>44</v>
          </cell>
        </row>
        <row r="10126">
          <cell r="A10126" t="str">
            <v>2006/07 W20</v>
          </cell>
          <cell r="B10126" t="str">
            <v>227 - LGW North Transfer</v>
          </cell>
          <cell r="C10126" t="str">
            <v>Cognac - XO @ £45</v>
          </cell>
          <cell r="D10126">
            <v>225</v>
          </cell>
          <cell r="E10126">
            <v>101.12</v>
          </cell>
          <cell r="F10126">
            <v>5</v>
          </cell>
          <cell r="G10126">
            <v>180</v>
          </cell>
          <cell r="H10126">
            <v>71.16</v>
          </cell>
          <cell r="I10126">
            <v>4</v>
          </cell>
          <cell r="J10126">
            <v>14</v>
          </cell>
          <cell r="K10126">
            <v>269.5</v>
          </cell>
          <cell r="L10126">
            <v>20</v>
          </cell>
          <cell r="M10126" t="str">
            <v>Jul/Aug</v>
          </cell>
          <cell r="N10126">
            <v>37</v>
          </cell>
        </row>
        <row r="10127">
          <cell r="A10127" t="str">
            <v>2006/07 W20</v>
          </cell>
          <cell r="B10127" t="str">
            <v>227 - LGW North Transfer</v>
          </cell>
          <cell r="C10127" t="str">
            <v>Cognac - VSOP 2 for £45</v>
          </cell>
          <cell r="D10127">
            <v>86.97</v>
          </cell>
          <cell r="E10127">
            <v>46.96</v>
          </cell>
          <cell r="F10127">
            <v>3</v>
          </cell>
          <cell r="G10127">
            <v>28.99</v>
          </cell>
          <cell r="H10127">
            <v>7.56</v>
          </cell>
          <cell r="I10127">
            <v>1</v>
          </cell>
          <cell r="J10127">
            <v>17</v>
          </cell>
          <cell r="K10127">
            <v>157.93</v>
          </cell>
          <cell r="L10127">
            <v>20</v>
          </cell>
          <cell r="M10127" t="str">
            <v>Jul/Aug</v>
          </cell>
          <cell r="N10127">
            <v>41</v>
          </cell>
        </row>
        <row r="10128">
          <cell r="A10128" t="str">
            <v>2006/07 W20</v>
          </cell>
          <cell r="B10128" t="str">
            <v>227 - LGW North Transfer</v>
          </cell>
          <cell r="C10128" t="str">
            <v>Cognac - Only £17_99 VS Especiale</v>
          </cell>
          <cell r="D10128">
            <v>305.82</v>
          </cell>
          <cell r="E10128">
            <v>159.57</v>
          </cell>
          <cell r="F10128">
            <v>18</v>
          </cell>
          <cell r="G10128">
            <v>84.95</v>
          </cell>
          <cell r="H10128">
            <v>6.95</v>
          </cell>
          <cell r="I10128">
            <v>5</v>
          </cell>
          <cell r="J10128">
            <v>3</v>
          </cell>
          <cell r="K10128">
            <v>15.75</v>
          </cell>
          <cell r="L10128">
            <v>20</v>
          </cell>
          <cell r="M10128" t="str">
            <v>Jul/Aug</v>
          </cell>
          <cell r="N10128">
            <v>42</v>
          </cell>
        </row>
        <row r="10129">
          <cell r="A10129" t="str">
            <v>2006/07 W20</v>
          </cell>
          <cell r="B10129" t="str">
            <v>227 - LGW North Transfer</v>
          </cell>
          <cell r="C10129" t="str">
            <v>Deluxe - Chivas 2 for £30</v>
          </cell>
          <cell r="D10129">
            <v>59.97</v>
          </cell>
          <cell r="E10129">
            <v>41.67</v>
          </cell>
          <cell r="F10129">
            <v>3</v>
          </cell>
          <cell r="G10129">
            <v>0</v>
          </cell>
          <cell r="H10129">
            <v>0</v>
          </cell>
          <cell r="I10129">
            <v>0</v>
          </cell>
          <cell r="J10129">
            <v>6</v>
          </cell>
          <cell r="K10129">
            <v>36.6</v>
          </cell>
          <cell r="L10129">
            <v>20</v>
          </cell>
          <cell r="M10129" t="str">
            <v>Jul/Aug</v>
          </cell>
          <cell r="N10129">
            <v>49</v>
          </cell>
        </row>
        <row r="10130">
          <cell r="A10130" t="str">
            <v>2006/07 W20</v>
          </cell>
          <cell r="B10130" t="str">
            <v>227 - LGW North Transfer</v>
          </cell>
          <cell r="C10130" t="str">
            <v>Deluxe - Chivas Twin for £30</v>
          </cell>
          <cell r="D10130">
            <v>77.98</v>
          </cell>
          <cell r="E10130">
            <v>53.58</v>
          </cell>
          <cell r="F10130">
            <v>2</v>
          </cell>
          <cell r="G10130">
            <v>0</v>
          </cell>
          <cell r="H10130">
            <v>0</v>
          </cell>
          <cell r="I10130">
            <v>0</v>
          </cell>
          <cell r="J10130">
            <v>3</v>
          </cell>
          <cell r="K10130">
            <v>36.6</v>
          </cell>
          <cell r="L10130">
            <v>20</v>
          </cell>
          <cell r="M10130" t="str">
            <v>Jul/Aug</v>
          </cell>
          <cell r="N10130">
            <v>38</v>
          </cell>
        </row>
        <row r="10131">
          <cell r="A10131" t="str">
            <v>2006/07 W20</v>
          </cell>
          <cell r="B10131" t="str">
            <v>227 - LGW North Transfer</v>
          </cell>
          <cell r="C10131" t="str">
            <v>Deluxe - Chivas Triple Pack @ £45</v>
          </cell>
          <cell r="D10131">
            <v>0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3</v>
          </cell>
          <cell r="K10131" t="str">
            <v>/0</v>
          </cell>
          <cell r="L10131">
            <v>20</v>
          </cell>
          <cell r="M10131" t="str">
            <v>Jul/Aug</v>
          </cell>
          <cell r="N10131">
            <v>54</v>
          </cell>
        </row>
        <row r="10132">
          <cell r="A10132" t="str">
            <v>2006/07 W20</v>
          </cell>
          <cell r="B10132" t="str">
            <v>227 - LGW North Transfer</v>
          </cell>
          <cell r="C10132" t="str">
            <v>Deluxe - Chivas Save £5 18yo</v>
          </cell>
          <cell r="D10132">
            <v>0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  <cell r="K10132" t="str">
            <v>/0</v>
          </cell>
          <cell r="L10132">
            <v>20</v>
          </cell>
          <cell r="M10132" t="str">
            <v>Jul/Aug</v>
          </cell>
          <cell r="N10132">
            <v>50</v>
          </cell>
        </row>
        <row r="10133">
          <cell r="A10133" t="str">
            <v>2006/07 W20</v>
          </cell>
          <cell r="B10133" t="str">
            <v>227 - LGW North Transfer</v>
          </cell>
          <cell r="C10133" t="str">
            <v>Deluxe - Chivas Royal Salute get Chivas 18yo</v>
          </cell>
          <cell r="D10133">
            <v>0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  <cell r="K10133" t="str">
            <v>/0</v>
          </cell>
          <cell r="L10133">
            <v>20</v>
          </cell>
          <cell r="M10133" t="str">
            <v>Jul/Aug</v>
          </cell>
          <cell r="N10133">
            <v>57</v>
          </cell>
        </row>
        <row r="10134">
          <cell r="A10134" t="str">
            <v>2006/07 W20</v>
          </cell>
          <cell r="B10134" t="str">
            <v>227 - LGW North Transfer</v>
          </cell>
          <cell r="C10134" t="str">
            <v>Deluxe - Dewars 2 for £30 ATA</v>
          </cell>
          <cell r="D10134">
            <v>109.96</v>
          </cell>
          <cell r="E10134">
            <v>27.5</v>
          </cell>
          <cell r="F10134">
            <v>6</v>
          </cell>
          <cell r="G10134">
            <v>89.97</v>
          </cell>
          <cell r="H10134">
            <v>12.8</v>
          </cell>
          <cell r="I10134">
            <v>5</v>
          </cell>
          <cell r="J10134">
            <v>33</v>
          </cell>
          <cell r="K10134">
            <v>174.57</v>
          </cell>
          <cell r="L10134">
            <v>20</v>
          </cell>
          <cell r="M10134" t="str">
            <v>Jul/Aug</v>
          </cell>
          <cell r="N10134">
            <v>40</v>
          </cell>
        </row>
        <row r="10135">
          <cell r="A10135" t="str">
            <v>2006/07 W20</v>
          </cell>
          <cell r="B10135" t="str">
            <v>227 - LGW North Transfer</v>
          </cell>
          <cell r="C10135" t="str">
            <v>Deluxe - JW Blue get a free 20cl Gold (Sept Only)</v>
          </cell>
          <cell r="D10135">
            <v>0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  <cell r="K10135" t="str">
            <v>/0</v>
          </cell>
          <cell r="L10135">
            <v>20</v>
          </cell>
          <cell r="M10135" t="str">
            <v>Jul/Aug</v>
          </cell>
          <cell r="N10135">
            <v>46</v>
          </cell>
        </row>
        <row r="10136">
          <cell r="A10136" t="str">
            <v>2006/07 W20</v>
          </cell>
          <cell r="B10136" t="str">
            <v>227 - LGW North Transfer</v>
          </cell>
          <cell r="C10136" t="str">
            <v>Deluxe - Free 20cl bottle (linked to JW Blue) (Sept Only)</v>
          </cell>
          <cell r="D10136">
            <v>0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  <cell r="K10136" t="str">
            <v>/0</v>
          </cell>
          <cell r="L10136">
            <v>20</v>
          </cell>
          <cell r="M10136" t="str">
            <v>Jul/Aug</v>
          </cell>
          <cell r="N10136">
            <v>47</v>
          </cell>
        </row>
        <row r="10137">
          <cell r="A10137" t="str">
            <v>2006/07 W20</v>
          </cell>
          <cell r="B10137" t="str">
            <v>227 - LGW North Transfer</v>
          </cell>
          <cell r="C10137" t="str">
            <v>Champagne - Piper Florens Louis 2 for £30</v>
          </cell>
          <cell r="D10137">
            <v>140</v>
          </cell>
          <cell r="E10137">
            <v>43.24</v>
          </cell>
          <cell r="F10137">
            <v>8</v>
          </cell>
          <cell r="G10137">
            <v>105</v>
          </cell>
          <cell r="H10137">
            <v>26.04</v>
          </cell>
          <cell r="I10137">
            <v>6</v>
          </cell>
          <cell r="J10137">
            <v>1</v>
          </cell>
          <cell r="K10137">
            <v>8.9</v>
          </cell>
          <cell r="L10137">
            <v>20</v>
          </cell>
          <cell r="M10137" t="str">
            <v>Jul/Aug</v>
          </cell>
          <cell r="N10137">
            <v>53</v>
          </cell>
        </row>
        <row r="10138">
          <cell r="A10138" t="str">
            <v>2006/07 W20</v>
          </cell>
          <cell r="B10138" t="str">
            <v>227 - LGW North Transfer</v>
          </cell>
          <cell r="C10138" t="str">
            <v>Champagne - Piper Florens Louis Twin for £30</v>
          </cell>
          <cell r="D10138">
            <v>375</v>
          </cell>
          <cell r="E10138">
            <v>121.11</v>
          </cell>
          <cell r="F10138">
            <v>11</v>
          </cell>
          <cell r="G10138">
            <v>235</v>
          </cell>
          <cell r="H10138">
            <v>52.31</v>
          </cell>
          <cell r="I10138">
            <v>7</v>
          </cell>
          <cell r="J10138">
            <v>7</v>
          </cell>
          <cell r="K10138">
            <v>124.6</v>
          </cell>
          <cell r="L10138">
            <v>20</v>
          </cell>
          <cell r="M10138" t="str">
            <v>Jul/Aug</v>
          </cell>
          <cell r="N10138">
            <v>33</v>
          </cell>
        </row>
        <row r="10139">
          <cell r="A10139" t="str">
            <v>2006/07 W20</v>
          </cell>
          <cell r="B10139" t="str">
            <v>227 - LGW North Transfer</v>
          </cell>
          <cell r="C10139" t="str">
            <v>Champagne - Charles Heidseick 2 for £35</v>
          </cell>
          <cell r="D10139">
            <v>0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6</v>
          </cell>
          <cell r="K10139" t="str">
            <v>/0</v>
          </cell>
          <cell r="L10139">
            <v>20</v>
          </cell>
          <cell r="M10139" t="str">
            <v>Jul/Aug</v>
          </cell>
          <cell r="N10139">
            <v>55</v>
          </cell>
        </row>
        <row r="10140">
          <cell r="A10140" t="str">
            <v>2006/07 W20</v>
          </cell>
          <cell r="B10140" t="str">
            <v>227 - LGW North Transfer</v>
          </cell>
          <cell r="C10140" t="str">
            <v>Champagne - Canard Twin for £25</v>
          </cell>
          <cell r="D10140">
            <v>0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  <cell r="K10140" t="str">
            <v>/0</v>
          </cell>
          <cell r="L10140">
            <v>20</v>
          </cell>
          <cell r="M10140" t="str">
            <v>Jul/Aug</v>
          </cell>
          <cell r="N10140">
            <v>52</v>
          </cell>
        </row>
        <row r="10141">
          <cell r="A10141" t="str">
            <v>2006/07 W20</v>
          </cell>
          <cell r="B10141" t="str">
            <v>227 - LGW North Transfer</v>
          </cell>
          <cell r="C10141" t="str">
            <v>Wine - Beringer 3 for £15</v>
          </cell>
          <cell r="D10141">
            <v>0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24</v>
          </cell>
          <cell r="K10141" t="str">
            <v>/0</v>
          </cell>
          <cell r="L10141">
            <v>20</v>
          </cell>
          <cell r="M10141" t="str">
            <v>Jul/Aug</v>
          </cell>
          <cell r="N10141">
            <v>43</v>
          </cell>
        </row>
        <row r="10142">
          <cell r="A10142" t="str">
            <v>2006/07 W20</v>
          </cell>
          <cell r="B10142" t="str">
            <v>227 - LGW North Transfer</v>
          </cell>
          <cell r="C10142" t="str">
            <v>Wine - Rosemount BOGOF</v>
          </cell>
          <cell r="D10142">
            <v>27.98</v>
          </cell>
          <cell r="E10142">
            <v>7.78</v>
          </cell>
          <cell r="F10142">
            <v>3</v>
          </cell>
          <cell r="G10142">
            <v>27.98</v>
          </cell>
          <cell r="H10142">
            <v>7.78</v>
          </cell>
          <cell r="I10142">
            <v>3</v>
          </cell>
          <cell r="J10142">
            <v>70</v>
          </cell>
          <cell r="K10142">
            <v>514.97</v>
          </cell>
          <cell r="L10142">
            <v>20</v>
          </cell>
          <cell r="M10142" t="str">
            <v>Jul/Aug</v>
          </cell>
          <cell r="N10142">
            <v>56</v>
          </cell>
        </row>
        <row r="10143">
          <cell r="A10143" t="str">
            <v>2006/07 W20</v>
          </cell>
          <cell r="B10143" t="str">
            <v>227 - LGW North Transfer</v>
          </cell>
          <cell r="C10143" t="str">
            <v>WOW - 2 for £45 Malt</v>
          </cell>
          <cell r="D10143">
            <v>137.94999999999999</v>
          </cell>
          <cell r="E10143">
            <v>47.98</v>
          </cell>
          <cell r="F10143">
            <v>5</v>
          </cell>
          <cell r="G10143">
            <v>110.96</v>
          </cell>
          <cell r="H10143">
            <v>28.32</v>
          </cell>
          <cell r="I10143">
            <v>4</v>
          </cell>
          <cell r="J10143">
            <v>68</v>
          </cell>
          <cell r="K10143">
            <v>519.25</v>
          </cell>
          <cell r="L10143">
            <v>20</v>
          </cell>
          <cell r="M10143" t="str">
            <v>Jul/Aug</v>
          </cell>
          <cell r="N10143">
            <v>34</v>
          </cell>
        </row>
        <row r="10144">
          <cell r="A10144" t="str">
            <v>2006/07 W20</v>
          </cell>
          <cell r="B10144" t="str">
            <v>227 - LGW North Transfer</v>
          </cell>
          <cell r="C10144" t="str">
            <v>WOW - Connemara 2 for £30</v>
          </cell>
          <cell r="D10144">
            <v>0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  <cell r="K10144" t="str">
            <v>/0</v>
          </cell>
          <cell r="L10144">
            <v>20</v>
          </cell>
          <cell r="M10144" t="str">
            <v>Jul/Aug</v>
          </cell>
          <cell r="N10144">
            <v>60</v>
          </cell>
        </row>
        <row r="10145">
          <cell r="A10145" t="str">
            <v>2006/07 W20</v>
          </cell>
          <cell r="B10145" t="str">
            <v>227 - LGW North Transfer</v>
          </cell>
          <cell r="C10145" t="str">
            <v>Others - 2 for £25 (glayva, disaronno)</v>
          </cell>
          <cell r="D10145">
            <v>16.989999999999998</v>
          </cell>
          <cell r="E10145">
            <v>4.1399999999999997</v>
          </cell>
          <cell r="F10145">
            <v>1</v>
          </cell>
          <cell r="G10145">
            <v>16.989999999999998</v>
          </cell>
          <cell r="H10145">
            <v>4.1399999999999997</v>
          </cell>
          <cell r="I10145">
            <v>1</v>
          </cell>
          <cell r="J10145">
            <v>18</v>
          </cell>
          <cell r="K10145">
            <v>62.64</v>
          </cell>
          <cell r="L10145">
            <v>20</v>
          </cell>
          <cell r="M10145" t="str">
            <v>Jul/Aug</v>
          </cell>
          <cell r="N10145">
            <v>48</v>
          </cell>
        </row>
        <row r="10146">
          <cell r="A10146" t="str">
            <v>2006/07 W20</v>
          </cell>
          <cell r="B10146" t="str">
            <v>227 - LGW North Transfer</v>
          </cell>
          <cell r="C10146" t="str">
            <v>Others - Pimms 2 for £15 (70cl)</v>
          </cell>
          <cell r="D10146">
            <v>782.96</v>
          </cell>
          <cell r="E10146">
            <v>136.21</v>
          </cell>
          <cell r="F10146">
            <v>102</v>
          </cell>
          <cell r="G10146">
            <v>722.96</v>
          </cell>
          <cell r="H10146">
            <v>93.29</v>
          </cell>
          <cell r="I10146">
            <v>94</v>
          </cell>
          <cell r="J10146">
            <v>76</v>
          </cell>
          <cell r="K10146">
            <v>337.04</v>
          </cell>
          <cell r="L10146">
            <v>20</v>
          </cell>
          <cell r="M10146" t="str">
            <v>Jul/Aug</v>
          </cell>
          <cell r="N10146">
            <v>35</v>
          </cell>
        </row>
        <row r="10147">
          <cell r="A10147" t="str">
            <v>2006/07 W20</v>
          </cell>
          <cell r="B10147" t="str">
            <v>227 - LGW North Transfer</v>
          </cell>
          <cell r="C10147" t="str">
            <v>Other - 2 for £30 Sauza</v>
          </cell>
          <cell r="D10147">
            <v>0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  <cell r="K10147" t="str">
            <v>/0</v>
          </cell>
          <cell r="L10147">
            <v>20</v>
          </cell>
          <cell r="M10147" t="str">
            <v>Jul/Aug</v>
          </cell>
          <cell r="N10147">
            <v>58</v>
          </cell>
        </row>
        <row r="10148">
          <cell r="A10148" t="str">
            <v>2006/07 W20</v>
          </cell>
          <cell r="B10148" t="str">
            <v>227 - LGW North Transfer</v>
          </cell>
          <cell r="C10148" t="str">
            <v>Others - 2 for £20 ATA (70cl)</v>
          </cell>
          <cell r="D10148">
            <v>706.04</v>
          </cell>
          <cell r="E10148">
            <v>168.68</v>
          </cell>
          <cell r="F10148">
            <v>68</v>
          </cell>
          <cell r="G10148">
            <v>613.07000000000005</v>
          </cell>
          <cell r="H10148">
            <v>106.74</v>
          </cell>
          <cell r="I10148">
            <v>59</v>
          </cell>
          <cell r="J10148">
            <v>70</v>
          </cell>
          <cell r="K10148">
            <v>279.91000000000003</v>
          </cell>
          <cell r="L10148">
            <v>20</v>
          </cell>
          <cell r="M10148" t="str">
            <v>Jul/Aug</v>
          </cell>
          <cell r="N10148">
            <v>32</v>
          </cell>
        </row>
        <row r="10149">
          <cell r="A10149" t="str">
            <v>2006/07 W20</v>
          </cell>
          <cell r="B10149" t="str">
            <v>227 - LGW North Transfer</v>
          </cell>
          <cell r="C10149" t="str">
            <v>Others - 2 for £15 Fortified</v>
          </cell>
          <cell r="D10149">
            <v>0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  <cell r="K10149" t="str">
            <v>/0</v>
          </cell>
          <cell r="L10149">
            <v>20</v>
          </cell>
          <cell r="M10149" t="str">
            <v>Jul/Aug</v>
          </cell>
          <cell r="N10149">
            <v>59</v>
          </cell>
        </row>
        <row r="10150">
          <cell r="A10150" t="str">
            <v>2006/07 W20</v>
          </cell>
          <cell r="B10150" t="str">
            <v>350 - STN Duty Free</v>
          </cell>
          <cell r="C10150" t="str">
            <v>Liquor</v>
          </cell>
          <cell r="D10150">
            <v>102886.09</v>
          </cell>
          <cell r="E10150">
            <v>35383.15</v>
          </cell>
          <cell r="F10150">
            <v>7259</v>
          </cell>
          <cell r="G10150">
            <v>77124.22</v>
          </cell>
          <cell r="H10150">
            <v>18009.740000000002</v>
          </cell>
          <cell r="I10150">
            <v>4953</v>
          </cell>
          <cell r="J10150">
            <v>9682</v>
          </cell>
          <cell r="K10150">
            <v>50988.09</v>
          </cell>
          <cell r="L10150">
            <v>20</v>
          </cell>
          <cell r="M10150" t="str">
            <v>Jul/Aug</v>
          </cell>
          <cell r="N10150">
            <v>1</v>
          </cell>
        </row>
        <row r="10151">
          <cell r="A10151" t="str">
            <v>2006/07 W20</v>
          </cell>
          <cell r="B10151" t="str">
            <v>350 - STN Duty Free</v>
          </cell>
          <cell r="C10151" t="str">
            <v>Tobacco</v>
          </cell>
          <cell r="D10151">
            <v>26158.59</v>
          </cell>
          <cell r="E10151">
            <v>16881.73</v>
          </cell>
          <cell r="F10151">
            <v>1063</v>
          </cell>
          <cell r="G10151">
            <v>4443.3500000000004</v>
          </cell>
          <cell r="H10151">
            <v>787.5</v>
          </cell>
          <cell r="I10151">
            <v>246</v>
          </cell>
          <cell r="J10151">
            <v>3798</v>
          </cell>
          <cell r="K10151">
            <v>25620.06</v>
          </cell>
          <cell r="L10151">
            <v>20</v>
          </cell>
          <cell r="M10151" t="str">
            <v>Jul/Aug</v>
          </cell>
          <cell r="N10151">
            <v>2</v>
          </cell>
        </row>
        <row r="10152">
          <cell r="A10152" t="str">
            <v>2006/07 W20</v>
          </cell>
          <cell r="B10152" t="str">
            <v>350 - STN Duty Free</v>
          </cell>
          <cell r="C10152" t="str">
            <v>Perfumery</v>
          </cell>
          <cell r="D10152">
            <v>0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  <cell r="K10152" t="str">
            <v>/0</v>
          </cell>
          <cell r="L10152">
            <v>20</v>
          </cell>
          <cell r="M10152" t="str">
            <v>Jul/Aug</v>
          </cell>
          <cell r="N10152">
            <v>3</v>
          </cell>
        </row>
        <row r="10153">
          <cell r="A10153" t="str">
            <v>2006/07 W20</v>
          </cell>
          <cell r="B10153" t="str">
            <v>350 - STN Duty Free</v>
          </cell>
          <cell r="C10153" t="str">
            <v>Food</v>
          </cell>
          <cell r="D10153">
            <v>49633.52</v>
          </cell>
          <cell r="E10153">
            <v>21743.919999999998</v>
          </cell>
          <cell r="F10153">
            <v>15724</v>
          </cell>
          <cell r="G10153">
            <v>38847.879999999997</v>
          </cell>
          <cell r="H10153">
            <v>15985.31</v>
          </cell>
          <cell r="I10153">
            <v>12422</v>
          </cell>
          <cell r="J10153">
            <v>7039</v>
          </cell>
          <cell r="K10153">
            <v>11402.6</v>
          </cell>
          <cell r="L10153">
            <v>20</v>
          </cell>
          <cell r="M10153" t="str">
            <v>Jul/Aug</v>
          </cell>
          <cell r="N10153">
            <v>4</v>
          </cell>
        </row>
        <row r="10154">
          <cell r="A10154" t="str">
            <v>2006/07 W20</v>
          </cell>
          <cell r="B10154" t="str">
            <v>350 - STN Duty Free</v>
          </cell>
          <cell r="C10154" t="str">
            <v>Tax Free</v>
          </cell>
          <cell r="D10154">
            <v>1337.19</v>
          </cell>
          <cell r="E10154">
            <v>607.29999999999995</v>
          </cell>
          <cell r="F10154">
            <v>507</v>
          </cell>
          <cell r="G10154">
            <v>900.91</v>
          </cell>
          <cell r="H10154">
            <v>368.73</v>
          </cell>
          <cell r="I10154">
            <v>366</v>
          </cell>
          <cell r="J10154">
            <v>4371</v>
          </cell>
          <cell r="K10154">
            <v>5124.93</v>
          </cell>
          <cell r="L10154">
            <v>20</v>
          </cell>
          <cell r="M10154" t="str">
            <v>Jul/Aug</v>
          </cell>
          <cell r="N10154">
            <v>5</v>
          </cell>
        </row>
        <row r="10155">
          <cell r="A10155" t="str">
            <v>2006/07 W20</v>
          </cell>
          <cell r="B10155" t="str">
            <v>350 - STN Duty Free</v>
          </cell>
          <cell r="C10155" t="str">
            <v>Unclassified Products</v>
          </cell>
          <cell r="D10155">
            <v>0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  <cell r="K10155" t="str">
            <v>/0</v>
          </cell>
          <cell r="L10155">
            <v>20</v>
          </cell>
          <cell r="M10155" t="str">
            <v>Jul/Aug</v>
          </cell>
          <cell r="N10155">
            <v>6</v>
          </cell>
        </row>
        <row r="10156">
          <cell r="A10156" t="str">
            <v>2006/07 W20</v>
          </cell>
          <cell r="B10156" t="str">
            <v>350 - STN Duty Free</v>
          </cell>
          <cell r="C10156" t="str">
            <v>Spirits</v>
          </cell>
          <cell r="D10156">
            <v>85790.51</v>
          </cell>
          <cell r="E10156">
            <v>29987.15</v>
          </cell>
          <cell r="F10156">
            <v>5853</v>
          </cell>
          <cell r="G10156">
            <v>64624.33</v>
          </cell>
          <cell r="H10156">
            <v>15082.07</v>
          </cell>
          <cell r="I10156">
            <v>4091</v>
          </cell>
          <cell r="J10156">
            <v>7636</v>
          </cell>
          <cell r="K10156">
            <v>38398.660000000003</v>
          </cell>
          <cell r="L10156">
            <v>20</v>
          </cell>
          <cell r="M10156" t="str">
            <v>Jul/Aug</v>
          </cell>
          <cell r="N10156">
            <v>7</v>
          </cell>
        </row>
        <row r="10157">
          <cell r="A10157" t="str">
            <v>2006/07 W20</v>
          </cell>
          <cell r="B10157" t="str">
            <v>350 - STN Duty Free</v>
          </cell>
          <cell r="C10157" t="str">
            <v>Fortified Wines</v>
          </cell>
          <cell r="D10157">
            <v>1627.54</v>
          </cell>
          <cell r="E10157">
            <v>585.52</v>
          </cell>
          <cell r="F10157">
            <v>215</v>
          </cell>
          <cell r="G10157">
            <v>1120.3499999999999</v>
          </cell>
          <cell r="H10157">
            <v>252.31</v>
          </cell>
          <cell r="I10157">
            <v>145</v>
          </cell>
          <cell r="J10157">
            <v>372</v>
          </cell>
          <cell r="K10157">
            <v>1043.1400000000001</v>
          </cell>
          <cell r="L10157">
            <v>20</v>
          </cell>
          <cell r="M10157" t="str">
            <v>Jul/Aug</v>
          </cell>
          <cell r="N10157">
            <v>10</v>
          </cell>
        </row>
        <row r="10158">
          <cell r="A10158" t="str">
            <v>2006/07 W20</v>
          </cell>
          <cell r="B10158" t="str">
            <v>350 - STN Duty Free</v>
          </cell>
          <cell r="C10158" t="str">
            <v>Others</v>
          </cell>
          <cell r="D10158">
            <v>0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  <cell r="K10158" t="str">
            <v>/0</v>
          </cell>
          <cell r="L10158">
            <v>20</v>
          </cell>
          <cell r="M10158" t="str">
            <v>Jul/Aug</v>
          </cell>
          <cell r="N10158">
            <v>11</v>
          </cell>
        </row>
        <row r="10159">
          <cell r="A10159" t="str">
            <v>2006/07 W20</v>
          </cell>
          <cell r="B10159" t="str">
            <v>350 - STN Duty Free</v>
          </cell>
          <cell r="C10159" t="str">
            <v>Champagne</v>
          </cell>
          <cell r="D10159">
            <v>9277.2000000000007</v>
          </cell>
          <cell r="E10159">
            <v>2584.83</v>
          </cell>
          <cell r="F10159">
            <v>307</v>
          </cell>
          <cell r="G10159">
            <v>8101.02</v>
          </cell>
          <cell r="H10159">
            <v>2039.35</v>
          </cell>
          <cell r="I10159">
            <v>269</v>
          </cell>
          <cell r="J10159">
            <v>524</v>
          </cell>
          <cell r="K10159">
            <v>8588.41</v>
          </cell>
          <cell r="L10159">
            <v>20</v>
          </cell>
          <cell r="M10159" t="str">
            <v>Jul/Aug</v>
          </cell>
          <cell r="N10159">
            <v>8</v>
          </cell>
        </row>
        <row r="10160">
          <cell r="A10160" t="str">
            <v>2006/07 W20</v>
          </cell>
          <cell r="B10160" t="str">
            <v>350 - STN Duty Free</v>
          </cell>
          <cell r="C10160" t="str">
            <v>Wines</v>
          </cell>
          <cell r="D10160">
            <v>6190.84</v>
          </cell>
          <cell r="E10160">
            <v>2225.65</v>
          </cell>
          <cell r="F10160">
            <v>884</v>
          </cell>
          <cell r="G10160">
            <v>3278.52</v>
          </cell>
          <cell r="H10160">
            <v>636.01</v>
          </cell>
          <cell r="I10160">
            <v>448</v>
          </cell>
          <cell r="J10160">
            <v>1150</v>
          </cell>
          <cell r="K10160">
            <v>4111.71</v>
          </cell>
          <cell r="L10160">
            <v>20</v>
          </cell>
          <cell r="M10160" t="str">
            <v>Jul/Aug</v>
          </cell>
          <cell r="N10160">
            <v>9</v>
          </cell>
        </row>
        <row r="10161">
          <cell r="A10161" t="str">
            <v>2006/07 W20</v>
          </cell>
          <cell r="B10161" t="str">
            <v>350 - STN Duty Free</v>
          </cell>
          <cell r="C10161" t="str">
            <v>Unclassified Liquor</v>
          </cell>
          <cell r="D10161">
            <v>0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  <cell r="K10161" t="str">
            <v>/0</v>
          </cell>
          <cell r="L10161">
            <v>20</v>
          </cell>
          <cell r="M10161" t="str">
            <v>Jul/Aug</v>
          </cell>
          <cell r="N10161">
            <v>12</v>
          </cell>
        </row>
        <row r="10162">
          <cell r="A10162" t="str">
            <v>2006/07 W20</v>
          </cell>
          <cell r="B10162" t="str">
            <v>350 - STN Duty Free</v>
          </cell>
          <cell r="C10162" t="str">
            <v>Value - 2 for £15</v>
          </cell>
          <cell r="D10162">
            <v>4995.25</v>
          </cell>
          <cell r="E10162">
            <v>3498.03</v>
          </cell>
          <cell r="F10162">
            <v>619</v>
          </cell>
          <cell r="G10162">
            <v>214.3</v>
          </cell>
          <cell r="H10162">
            <v>53.44</v>
          </cell>
          <cell r="I10162">
            <v>12</v>
          </cell>
          <cell r="J10162">
            <v>523</v>
          </cell>
          <cell r="K10162">
            <v>1511.94</v>
          </cell>
          <cell r="L10162">
            <v>20</v>
          </cell>
          <cell r="M10162" t="str">
            <v>Jul/Aug</v>
          </cell>
          <cell r="N10162">
            <v>31</v>
          </cell>
        </row>
        <row r="10163">
          <cell r="A10163" t="str">
            <v>2006/07 W20</v>
          </cell>
          <cell r="B10163" t="str">
            <v>350 - STN Duty Free</v>
          </cell>
          <cell r="C10163" t="str">
            <v>Value - 2 for £20 Bombay Saphire</v>
          </cell>
          <cell r="D10163">
            <v>657.44</v>
          </cell>
          <cell r="E10163">
            <v>463.92</v>
          </cell>
          <cell r="F10163">
            <v>52</v>
          </cell>
          <cell r="G10163">
            <v>81.92</v>
          </cell>
          <cell r="H10163">
            <v>21.84</v>
          </cell>
          <cell r="I10163">
            <v>4</v>
          </cell>
          <cell r="J10163">
            <v>35</v>
          </cell>
          <cell r="K10163">
            <v>97.3</v>
          </cell>
          <cell r="L10163">
            <v>20</v>
          </cell>
          <cell r="M10163" t="str">
            <v>Jul/Aug</v>
          </cell>
          <cell r="N10163">
            <v>45</v>
          </cell>
        </row>
        <row r="10164">
          <cell r="A10164" t="str">
            <v>2006/07 W20</v>
          </cell>
          <cell r="B10164" t="str">
            <v>350 - STN Duty Free</v>
          </cell>
          <cell r="C10164" t="str">
            <v>Value - Baileys 2 for £20</v>
          </cell>
          <cell r="D10164">
            <v>1957.28</v>
          </cell>
          <cell r="E10164">
            <v>1069.3699999999999</v>
          </cell>
          <cell r="F10164">
            <v>168</v>
          </cell>
          <cell r="G10164">
            <v>479.48</v>
          </cell>
          <cell r="H10164">
            <v>171.95</v>
          </cell>
          <cell r="I10164">
            <v>29</v>
          </cell>
          <cell r="J10164">
            <v>137</v>
          </cell>
          <cell r="K10164">
            <v>660.33</v>
          </cell>
          <cell r="L10164">
            <v>20</v>
          </cell>
          <cell r="M10164" t="str">
            <v>Jul/Aug</v>
          </cell>
          <cell r="N10164">
            <v>39</v>
          </cell>
        </row>
        <row r="10165">
          <cell r="A10165" t="str">
            <v>2006/07 W20</v>
          </cell>
          <cell r="B10165" t="str">
            <v>350 - STN Duty Free</v>
          </cell>
          <cell r="C10165" t="str">
            <v>Value - Baileys Twin @ £20</v>
          </cell>
          <cell r="D10165">
            <v>0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  <cell r="K10165" t="str">
            <v>/0</v>
          </cell>
          <cell r="L10165">
            <v>20</v>
          </cell>
          <cell r="M10165" t="str">
            <v>Jul/Aug</v>
          </cell>
          <cell r="N10165">
            <v>51</v>
          </cell>
        </row>
        <row r="10166">
          <cell r="A10166" t="str">
            <v>2006/07 W20</v>
          </cell>
          <cell r="B10166" t="str">
            <v>350 - STN Duty Free</v>
          </cell>
          <cell r="C10166" t="str">
            <v>Value - Twins @ £15</v>
          </cell>
          <cell r="D10166">
            <v>0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  <cell r="K10166" t="str">
            <v>/0</v>
          </cell>
          <cell r="L10166">
            <v>20</v>
          </cell>
          <cell r="M10166" t="str">
            <v>Jul/Aug</v>
          </cell>
          <cell r="N10166">
            <v>36</v>
          </cell>
        </row>
        <row r="10167">
          <cell r="A10167" t="str">
            <v>2006/07 W20</v>
          </cell>
          <cell r="B10167" t="str">
            <v>350 - STN Duty Free</v>
          </cell>
          <cell r="C10167" t="str">
            <v>Malt - 2 For £45 (6 glenmorangie + 2)</v>
          </cell>
          <cell r="D10167">
            <v>3532.08</v>
          </cell>
          <cell r="E10167">
            <v>1186.76</v>
          </cell>
          <cell r="F10167">
            <v>133</v>
          </cell>
          <cell r="G10167">
            <v>3023.99</v>
          </cell>
          <cell r="H10167">
            <v>815</v>
          </cell>
          <cell r="I10167">
            <v>114</v>
          </cell>
          <cell r="J10167">
            <v>169</v>
          </cell>
          <cell r="K10167">
            <v>1312.15</v>
          </cell>
          <cell r="L10167">
            <v>20</v>
          </cell>
          <cell r="M10167" t="str">
            <v>Jul/Aug</v>
          </cell>
          <cell r="N10167">
            <v>30</v>
          </cell>
        </row>
        <row r="10168">
          <cell r="A10168" t="str">
            <v>2006/07 W20</v>
          </cell>
          <cell r="B10168" t="str">
            <v>350 - STN Duty Free</v>
          </cell>
          <cell r="C10168" t="str">
            <v>Malt - Save £5 Glenmorangie Traditional</v>
          </cell>
          <cell r="D10168">
            <v>359.91</v>
          </cell>
          <cell r="E10168">
            <v>154.19999999999999</v>
          </cell>
          <cell r="F10168">
            <v>9</v>
          </cell>
          <cell r="G10168">
            <v>239.94</v>
          </cell>
          <cell r="H10168">
            <v>68.52</v>
          </cell>
          <cell r="I10168">
            <v>6</v>
          </cell>
          <cell r="J10168">
            <v>13</v>
          </cell>
          <cell r="K10168">
            <v>148.59</v>
          </cell>
          <cell r="L10168">
            <v>20</v>
          </cell>
          <cell r="M10168" t="str">
            <v>Jul/Aug</v>
          </cell>
          <cell r="N10168">
            <v>44</v>
          </cell>
        </row>
        <row r="10169">
          <cell r="A10169" t="str">
            <v>2006/07 W20</v>
          </cell>
          <cell r="B10169" t="str">
            <v>350 - STN Duty Free</v>
          </cell>
          <cell r="C10169" t="str">
            <v>Cognac - XO @ £45</v>
          </cell>
          <cell r="D10169">
            <v>1575</v>
          </cell>
          <cell r="E10169">
            <v>780.84</v>
          </cell>
          <cell r="F10169">
            <v>35</v>
          </cell>
          <cell r="G10169">
            <v>990</v>
          </cell>
          <cell r="H10169">
            <v>391.36</v>
          </cell>
          <cell r="I10169">
            <v>22</v>
          </cell>
          <cell r="J10169">
            <v>40</v>
          </cell>
          <cell r="K10169">
            <v>770</v>
          </cell>
          <cell r="L10169">
            <v>20</v>
          </cell>
          <cell r="M10169" t="str">
            <v>Jul/Aug</v>
          </cell>
          <cell r="N10169">
            <v>37</v>
          </cell>
        </row>
        <row r="10170">
          <cell r="A10170" t="str">
            <v>2006/07 W20</v>
          </cell>
          <cell r="B10170" t="str">
            <v>350 - STN Duty Free</v>
          </cell>
          <cell r="C10170" t="str">
            <v>Cognac - VSOP 2 for £45</v>
          </cell>
          <cell r="D10170">
            <v>1018.99</v>
          </cell>
          <cell r="E10170">
            <v>472.2</v>
          </cell>
          <cell r="F10170">
            <v>45</v>
          </cell>
          <cell r="G10170">
            <v>523.99</v>
          </cell>
          <cell r="H10170">
            <v>117.01</v>
          </cell>
          <cell r="I10170">
            <v>23</v>
          </cell>
          <cell r="J10170">
            <v>32</v>
          </cell>
          <cell r="K10170">
            <v>297.12</v>
          </cell>
          <cell r="L10170">
            <v>20</v>
          </cell>
          <cell r="M10170" t="str">
            <v>Jul/Aug</v>
          </cell>
          <cell r="N10170">
            <v>41</v>
          </cell>
        </row>
        <row r="10171">
          <cell r="A10171" t="str">
            <v>2006/07 W20</v>
          </cell>
          <cell r="B10171" t="str">
            <v>350 - STN Duty Free</v>
          </cell>
          <cell r="C10171" t="str">
            <v>Cognac - Only £17_99 VS Especiale</v>
          </cell>
          <cell r="D10171">
            <v>1019.4</v>
          </cell>
          <cell r="E10171">
            <v>267.17</v>
          </cell>
          <cell r="F10171">
            <v>60</v>
          </cell>
          <cell r="G10171">
            <v>730.57</v>
          </cell>
          <cell r="H10171">
            <v>67.59</v>
          </cell>
          <cell r="I10171">
            <v>43</v>
          </cell>
          <cell r="J10171">
            <v>28</v>
          </cell>
          <cell r="K10171">
            <v>147</v>
          </cell>
          <cell r="L10171">
            <v>20</v>
          </cell>
          <cell r="M10171" t="str">
            <v>Jul/Aug</v>
          </cell>
          <cell r="N10171">
            <v>42</v>
          </cell>
        </row>
        <row r="10172">
          <cell r="A10172" t="str">
            <v>2006/07 W20</v>
          </cell>
          <cell r="B10172" t="str">
            <v>350 - STN Duty Free</v>
          </cell>
          <cell r="C10172" t="str">
            <v>Deluxe - Chivas 2 for £30</v>
          </cell>
          <cell r="D10172">
            <v>259.87</v>
          </cell>
          <cell r="E10172">
            <v>180.57</v>
          </cell>
          <cell r="F10172">
            <v>13</v>
          </cell>
          <cell r="G10172">
            <v>0</v>
          </cell>
          <cell r="H10172">
            <v>0</v>
          </cell>
          <cell r="I10172">
            <v>0</v>
          </cell>
          <cell r="J10172">
            <v>13</v>
          </cell>
          <cell r="K10172">
            <v>79.3</v>
          </cell>
          <cell r="L10172">
            <v>20</v>
          </cell>
          <cell r="M10172" t="str">
            <v>Jul/Aug</v>
          </cell>
          <cell r="N10172">
            <v>49</v>
          </cell>
        </row>
        <row r="10173">
          <cell r="A10173" t="str">
            <v>2006/07 W20</v>
          </cell>
          <cell r="B10173" t="str">
            <v>350 - STN Duty Free</v>
          </cell>
          <cell r="C10173" t="str">
            <v>Deluxe - Chivas Twin for £30</v>
          </cell>
          <cell r="D10173">
            <v>0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6</v>
          </cell>
          <cell r="K10173" t="str">
            <v>/0</v>
          </cell>
          <cell r="L10173">
            <v>20</v>
          </cell>
          <cell r="M10173" t="str">
            <v>Jul/Aug</v>
          </cell>
          <cell r="N10173">
            <v>38</v>
          </cell>
        </row>
        <row r="10174">
          <cell r="A10174" t="str">
            <v>2006/07 W20</v>
          </cell>
          <cell r="B10174" t="str">
            <v>350 - STN Duty Free</v>
          </cell>
          <cell r="C10174" t="str">
            <v>Deluxe - Chivas Triple Pack @ £45</v>
          </cell>
          <cell r="D10174">
            <v>231.96</v>
          </cell>
          <cell r="E10174">
            <v>158.80000000000001</v>
          </cell>
          <cell r="F10174">
            <v>4</v>
          </cell>
          <cell r="G10174">
            <v>0</v>
          </cell>
          <cell r="H10174">
            <v>0</v>
          </cell>
          <cell r="I10174">
            <v>0</v>
          </cell>
          <cell r="J10174">
            <v>5</v>
          </cell>
          <cell r="K10174">
            <v>91.45</v>
          </cell>
          <cell r="L10174">
            <v>20</v>
          </cell>
          <cell r="M10174" t="str">
            <v>Jul/Aug</v>
          </cell>
          <cell r="N10174">
            <v>54</v>
          </cell>
        </row>
        <row r="10175">
          <cell r="A10175" t="str">
            <v>2006/07 W20</v>
          </cell>
          <cell r="B10175" t="str">
            <v>350 - STN Duty Free</v>
          </cell>
          <cell r="C10175" t="str">
            <v>Deluxe - Chivas Save £5 18yo</v>
          </cell>
          <cell r="D10175">
            <v>34.99</v>
          </cell>
          <cell r="E10175">
            <v>12.86</v>
          </cell>
          <cell r="F10175">
            <v>1</v>
          </cell>
          <cell r="G10175">
            <v>34.99</v>
          </cell>
          <cell r="H10175">
            <v>12.86</v>
          </cell>
          <cell r="I10175">
            <v>1</v>
          </cell>
          <cell r="J10175">
            <v>2</v>
          </cell>
          <cell r="K10175">
            <v>22.12</v>
          </cell>
          <cell r="L10175">
            <v>20</v>
          </cell>
          <cell r="M10175" t="str">
            <v>Jul/Aug</v>
          </cell>
          <cell r="N10175">
            <v>50</v>
          </cell>
        </row>
        <row r="10176">
          <cell r="A10176" t="str">
            <v>2006/07 W20</v>
          </cell>
          <cell r="B10176" t="str">
            <v>350 - STN Duty Free</v>
          </cell>
          <cell r="C10176" t="str">
            <v>Deluxe - Chivas Royal Salute get Chivas 18yo</v>
          </cell>
          <cell r="D10176">
            <v>119.98</v>
          </cell>
          <cell r="E10176">
            <v>48.64</v>
          </cell>
          <cell r="F10176">
            <v>2</v>
          </cell>
          <cell r="G10176">
            <v>119.98</v>
          </cell>
          <cell r="H10176">
            <v>48.64</v>
          </cell>
          <cell r="I10176">
            <v>2</v>
          </cell>
          <cell r="J10176">
            <v>8</v>
          </cell>
          <cell r="K10176">
            <v>170.16</v>
          </cell>
          <cell r="L10176">
            <v>20</v>
          </cell>
          <cell r="M10176" t="str">
            <v>Jul/Aug</v>
          </cell>
          <cell r="N10176">
            <v>57</v>
          </cell>
        </row>
        <row r="10177">
          <cell r="A10177" t="str">
            <v>2006/07 W20</v>
          </cell>
          <cell r="B10177" t="str">
            <v>350 - STN Duty Free</v>
          </cell>
          <cell r="C10177" t="str">
            <v>Deluxe - Dewars 2 for £30 ATA</v>
          </cell>
          <cell r="D10177">
            <v>2279.85</v>
          </cell>
          <cell r="E10177">
            <v>342.25</v>
          </cell>
          <cell r="F10177">
            <v>147</v>
          </cell>
          <cell r="G10177">
            <v>2119.87</v>
          </cell>
          <cell r="H10177">
            <v>216.21</v>
          </cell>
          <cell r="I10177">
            <v>137</v>
          </cell>
          <cell r="J10177">
            <v>126</v>
          </cell>
          <cell r="K10177">
            <v>666.56</v>
          </cell>
          <cell r="L10177">
            <v>20</v>
          </cell>
          <cell r="M10177" t="str">
            <v>Jul/Aug</v>
          </cell>
          <cell r="N10177">
            <v>40</v>
          </cell>
        </row>
        <row r="10178">
          <cell r="A10178" t="str">
            <v>2006/07 W20</v>
          </cell>
          <cell r="B10178" t="str">
            <v>350 - STN Duty Free</v>
          </cell>
          <cell r="C10178" t="str">
            <v>Deluxe - JW Blue get a free 20cl Gold (Sept Only)</v>
          </cell>
          <cell r="D10178">
            <v>373.28</v>
          </cell>
          <cell r="E10178">
            <v>156.74</v>
          </cell>
          <cell r="F10178">
            <v>4</v>
          </cell>
          <cell r="G10178">
            <v>373.28</v>
          </cell>
          <cell r="H10178">
            <v>156.74</v>
          </cell>
          <cell r="I10178">
            <v>4</v>
          </cell>
          <cell r="J10178">
            <v>5</v>
          </cell>
          <cell r="K10178">
            <v>159.15</v>
          </cell>
          <cell r="L10178">
            <v>20</v>
          </cell>
          <cell r="M10178" t="str">
            <v>Jul/Aug</v>
          </cell>
          <cell r="N10178">
            <v>46</v>
          </cell>
        </row>
        <row r="10179">
          <cell r="A10179" t="str">
            <v>2006/07 W20</v>
          </cell>
          <cell r="B10179" t="str">
            <v>350 - STN Duty Free</v>
          </cell>
          <cell r="C10179" t="str">
            <v>Deluxe - Free 20cl bottle (linked to JW Blue) (Sept Only)</v>
          </cell>
          <cell r="D10179">
            <v>98.04</v>
          </cell>
          <cell r="E10179">
            <v>11.87</v>
          </cell>
          <cell r="F10179">
            <v>10</v>
          </cell>
          <cell r="G10179">
            <v>98.04</v>
          </cell>
          <cell r="H10179">
            <v>11.87</v>
          </cell>
          <cell r="I10179">
            <v>10</v>
          </cell>
          <cell r="J10179">
            <v>27</v>
          </cell>
          <cell r="K10179">
            <v>161.78</v>
          </cell>
          <cell r="L10179">
            <v>20</v>
          </cell>
          <cell r="M10179" t="str">
            <v>Jul/Aug</v>
          </cell>
          <cell r="N10179">
            <v>47</v>
          </cell>
        </row>
        <row r="10180">
          <cell r="A10180" t="str">
            <v>2006/07 W20</v>
          </cell>
          <cell r="B10180" t="str">
            <v>350 - STN Duty Free</v>
          </cell>
          <cell r="C10180" t="str">
            <v>Champagne - Piper Florens Louis 2 for £30</v>
          </cell>
          <cell r="D10180">
            <v>105</v>
          </cell>
          <cell r="E10180">
            <v>26.04</v>
          </cell>
          <cell r="F10180">
            <v>6</v>
          </cell>
          <cell r="G10180">
            <v>105</v>
          </cell>
          <cell r="H10180">
            <v>26.04</v>
          </cell>
          <cell r="I10180">
            <v>6</v>
          </cell>
          <cell r="J10180">
            <v>16</v>
          </cell>
          <cell r="K10180">
            <v>142.4</v>
          </cell>
          <cell r="L10180">
            <v>20</v>
          </cell>
          <cell r="M10180" t="str">
            <v>Jul/Aug</v>
          </cell>
          <cell r="N10180">
            <v>53</v>
          </cell>
        </row>
        <row r="10181">
          <cell r="A10181" t="str">
            <v>2006/07 W20</v>
          </cell>
          <cell r="B10181" t="str">
            <v>350 - STN Duty Free</v>
          </cell>
          <cell r="C10181" t="str">
            <v>Champagne - Piper Florens Louis Twin for £30</v>
          </cell>
          <cell r="D10181">
            <v>140</v>
          </cell>
          <cell r="E10181">
            <v>43.27</v>
          </cell>
          <cell r="F10181">
            <v>4</v>
          </cell>
          <cell r="G10181">
            <v>105</v>
          </cell>
          <cell r="H10181">
            <v>26.07</v>
          </cell>
          <cell r="I10181">
            <v>3</v>
          </cell>
          <cell r="J10181">
            <v>15</v>
          </cell>
          <cell r="K10181">
            <v>267</v>
          </cell>
          <cell r="L10181">
            <v>20</v>
          </cell>
          <cell r="M10181" t="str">
            <v>Jul/Aug</v>
          </cell>
          <cell r="N10181">
            <v>33</v>
          </cell>
        </row>
        <row r="10182">
          <cell r="A10182" t="str">
            <v>2006/07 W20</v>
          </cell>
          <cell r="B10182" t="str">
            <v>350 - STN Duty Free</v>
          </cell>
          <cell r="C10182" t="str">
            <v>Champagne - Charles Heidseick 2 for £35</v>
          </cell>
          <cell r="D10182">
            <v>0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  <cell r="K10182" t="str">
            <v>/0</v>
          </cell>
          <cell r="L10182">
            <v>20</v>
          </cell>
          <cell r="M10182" t="str">
            <v>Jul/Aug</v>
          </cell>
          <cell r="N10182">
            <v>55</v>
          </cell>
        </row>
        <row r="10183">
          <cell r="A10183" t="str">
            <v>2006/07 W20</v>
          </cell>
          <cell r="B10183" t="str">
            <v>350 - STN Duty Free</v>
          </cell>
          <cell r="C10183" t="str">
            <v>Champagne - Canard Twin for £25</v>
          </cell>
          <cell r="D10183">
            <v>375</v>
          </cell>
          <cell r="E10183">
            <v>100.56</v>
          </cell>
          <cell r="F10183">
            <v>15</v>
          </cell>
          <cell r="G10183">
            <v>300</v>
          </cell>
          <cell r="H10183">
            <v>67.56</v>
          </cell>
          <cell r="I10183">
            <v>12</v>
          </cell>
          <cell r="J10183">
            <v>14</v>
          </cell>
          <cell r="K10183">
            <v>224</v>
          </cell>
          <cell r="L10183">
            <v>20</v>
          </cell>
          <cell r="M10183" t="str">
            <v>Jul/Aug</v>
          </cell>
          <cell r="N10183">
            <v>52</v>
          </cell>
        </row>
        <row r="10184">
          <cell r="A10184" t="str">
            <v>2006/07 W20</v>
          </cell>
          <cell r="B10184" t="str">
            <v>350 - STN Duty Free</v>
          </cell>
          <cell r="C10184" t="str">
            <v>Wine - Beringer 3 for £15</v>
          </cell>
          <cell r="D10184">
            <v>0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24</v>
          </cell>
          <cell r="K10184" t="str">
            <v>/0</v>
          </cell>
          <cell r="L10184">
            <v>20</v>
          </cell>
          <cell r="M10184" t="str">
            <v>Jul/Aug</v>
          </cell>
          <cell r="N10184">
            <v>43</v>
          </cell>
        </row>
        <row r="10185">
          <cell r="A10185" t="str">
            <v>2006/07 W20</v>
          </cell>
          <cell r="B10185" t="str">
            <v>350 - STN Duty Free</v>
          </cell>
          <cell r="C10185" t="str">
            <v>Wine - Rosemount BOGOF</v>
          </cell>
          <cell r="D10185">
            <v>0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  <cell r="K10185" t="str">
            <v>/0</v>
          </cell>
          <cell r="L10185">
            <v>20</v>
          </cell>
          <cell r="M10185" t="str">
            <v>Jul/Aug</v>
          </cell>
          <cell r="N10185">
            <v>56</v>
          </cell>
        </row>
        <row r="10186">
          <cell r="A10186" t="str">
            <v>2006/07 W20</v>
          </cell>
          <cell r="B10186" t="str">
            <v>350 - STN Duty Free</v>
          </cell>
          <cell r="C10186" t="str">
            <v>WOW - 2 for £45 Malt</v>
          </cell>
          <cell r="D10186">
            <v>1354.52</v>
          </cell>
          <cell r="E10186">
            <v>424.68</v>
          </cell>
          <cell r="F10186">
            <v>48</v>
          </cell>
          <cell r="G10186">
            <v>1209.57</v>
          </cell>
          <cell r="H10186">
            <v>318.18</v>
          </cell>
          <cell r="I10186">
            <v>43</v>
          </cell>
          <cell r="J10186">
            <v>62</v>
          </cell>
          <cell r="K10186">
            <v>476</v>
          </cell>
          <cell r="L10186">
            <v>20</v>
          </cell>
          <cell r="M10186" t="str">
            <v>Jul/Aug</v>
          </cell>
          <cell r="N10186">
            <v>34</v>
          </cell>
        </row>
        <row r="10187">
          <cell r="A10187" t="str">
            <v>2006/07 W20</v>
          </cell>
          <cell r="B10187" t="str">
            <v>350 - STN Duty Free</v>
          </cell>
          <cell r="C10187" t="str">
            <v>WOW - Connemara 2 for £30</v>
          </cell>
          <cell r="D10187">
            <v>143.91999999999999</v>
          </cell>
          <cell r="E10187">
            <v>49.43</v>
          </cell>
          <cell r="F10187">
            <v>8</v>
          </cell>
          <cell r="G10187">
            <v>125.93</v>
          </cell>
          <cell r="H10187">
            <v>36.119999999999997</v>
          </cell>
          <cell r="I10187">
            <v>7</v>
          </cell>
          <cell r="J10187">
            <v>7</v>
          </cell>
          <cell r="K10187">
            <v>32.76</v>
          </cell>
          <cell r="L10187">
            <v>20</v>
          </cell>
          <cell r="M10187" t="str">
            <v>Jul/Aug</v>
          </cell>
          <cell r="N10187">
            <v>60</v>
          </cell>
        </row>
        <row r="10188">
          <cell r="A10188" t="str">
            <v>2006/07 W20</v>
          </cell>
          <cell r="B10188" t="str">
            <v>350 - STN Duty Free</v>
          </cell>
          <cell r="C10188" t="str">
            <v>Others - 2 for £25 (glayva, disaronno)</v>
          </cell>
          <cell r="D10188">
            <v>500.67</v>
          </cell>
          <cell r="E10188">
            <v>187.82</v>
          </cell>
          <cell r="F10188">
            <v>33</v>
          </cell>
          <cell r="G10188">
            <v>362.76</v>
          </cell>
          <cell r="H10188">
            <v>81.34</v>
          </cell>
          <cell r="I10188">
            <v>24</v>
          </cell>
          <cell r="J10188">
            <v>48</v>
          </cell>
          <cell r="K10188">
            <v>167.65</v>
          </cell>
          <cell r="L10188">
            <v>20</v>
          </cell>
          <cell r="M10188" t="str">
            <v>Jul/Aug</v>
          </cell>
          <cell r="N10188">
            <v>48</v>
          </cell>
        </row>
        <row r="10189">
          <cell r="A10189" t="str">
            <v>2006/07 W20</v>
          </cell>
          <cell r="B10189" t="str">
            <v>350 - STN Duty Free</v>
          </cell>
          <cell r="C10189" t="str">
            <v>Others - Pimms 2 for £15 (70cl)</v>
          </cell>
          <cell r="D10189">
            <v>6908.78</v>
          </cell>
          <cell r="E10189">
            <v>919.94</v>
          </cell>
          <cell r="F10189">
            <v>908</v>
          </cell>
          <cell r="G10189">
            <v>6791.79</v>
          </cell>
          <cell r="H10189">
            <v>834.97</v>
          </cell>
          <cell r="I10189">
            <v>893</v>
          </cell>
          <cell r="J10189">
            <v>716</v>
          </cell>
          <cell r="K10189">
            <v>3175.28</v>
          </cell>
          <cell r="L10189">
            <v>20</v>
          </cell>
          <cell r="M10189" t="str">
            <v>Jul/Aug</v>
          </cell>
          <cell r="N10189">
            <v>35</v>
          </cell>
        </row>
        <row r="10190">
          <cell r="A10190" t="str">
            <v>2006/07 W20</v>
          </cell>
          <cell r="B10190" t="str">
            <v>350 - STN Duty Free</v>
          </cell>
          <cell r="C10190" t="str">
            <v>Other - 2 for £30 Sauza</v>
          </cell>
          <cell r="D10190">
            <v>162.93</v>
          </cell>
          <cell r="E10190">
            <v>68</v>
          </cell>
          <cell r="F10190">
            <v>9</v>
          </cell>
          <cell r="G10190">
            <v>124.95</v>
          </cell>
          <cell r="H10190">
            <v>35.42</v>
          </cell>
          <cell r="I10190">
            <v>7</v>
          </cell>
          <cell r="J10190">
            <v>26</v>
          </cell>
          <cell r="K10190">
            <v>115.7</v>
          </cell>
          <cell r="L10190">
            <v>20</v>
          </cell>
          <cell r="M10190" t="str">
            <v>Jul/Aug</v>
          </cell>
          <cell r="N10190">
            <v>58</v>
          </cell>
        </row>
        <row r="10191">
          <cell r="A10191" t="str">
            <v>2006/07 W20</v>
          </cell>
          <cell r="B10191" t="str">
            <v>350 - STN Duty Free</v>
          </cell>
          <cell r="C10191" t="str">
            <v>Others - 2 for £20 ATA (70cl)</v>
          </cell>
          <cell r="D10191">
            <v>4862.22</v>
          </cell>
          <cell r="E10191">
            <v>907.5</v>
          </cell>
          <cell r="F10191">
            <v>472</v>
          </cell>
          <cell r="G10191">
            <v>4778.26</v>
          </cell>
          <cell r="H10191">
            <v>850.66</v>
          </cell>
          <cell r="I10191">
            <v>464</v>
          </cell>
          <cell r="J10191">
            <v>366</v>
          </cell>
          <cell r="K10191">
            <v>1595.7</v>
          </cell>
          <cell r="L10191">
            <v>20</v>
          </cell>
          <cell r="M10191" t="str">
            <v>Jul/Aug</v>
          </cell>
          <cell r="N10191">
            <v>32</v>
          </cell>
        </row>
        <row r="10192">
          <cell r="A10192" t="str">
            <v>2006/07 W20</v>
          </cell>
          <cell r="B10192" t="str">
            <v>350 - STN Duty Free</v>
          </cell>
          <cell r="C10192" t="str">
            <v>Others - 2 for £15 Fortified</v>
          </cell>
          <cell r="D10192">
            <v>109.08</v>
          </cell>
          <cell r="E10192">
            <v>36.04</v>
          </cell>
          <cell r="F10192">
            <v>12</v>
          </cell>
          <cell r="G10192">
            <v>91.5</v>
          </cell>
          <cell r="H10192">
            <v>26.46</v>
          </cell>
          <cell r="I10192">
            <v>10</v>
          </cell>
          <cell r="J10192">
            <v>27</v>
          </cell>
          <cell r="K10192">
            <v>108</v>
          </cell>
          <cell r="L10192">
            <v>20</v>
          </cell>
          <cell r="M10192" t="str">
            <v>Jul/Aug</v>
          </cell>
          <cell r="N10192">
            <v>59</v>
          </cell>
        </row>
        <row r="10193">
          <cell r="A10193" t="str">
            <v>2006/07 W20</v>
          </cell>
          <cell r="B10193" t="str">
            <v>360 - STN Main</v>
          </cell>
          <cell r="C10193" t="str">
            <v>Liquor</v>
          </cell>
          <cell r="D10193">
            <v>43750.21</v>
          </cell>
          <cell r="E10193">
            <v>11133.47</v>
          </cell>
          <cell r="F10193">
            <v>2962</v>
          </cell>
          <cell r="G10193">
            <v>39335.19</v>
          </cell>
          <cell r="H10193">
            <v>8337.4599999999991</v>
          </cell>
          <cell r="I10193">
            <v>2601</v>
          </cell>
          <cell r="J10193">
            <v>4811</v>
          </cell>
          <cell r="K10193">
            <v>29890.83</v>
          </cell>
          <cell r="L10193">
            <v>20</v>
          </cell>
          <cell r="M10193" t="str">
            <v>Jul/Aug</v>
          </cell>
          <cell r="N10193">
            <v>1</v>
          </cell>
        </row>
        <row r="10194">
          <cell r="A10194" t="str">
            <v>2006/07 W20</v>
          </cell>
          <cell r="B10194" t="str">
            <v>360 - STN Main</v>
          </cell>
          <cell r="C10194" t="str">
            <v>Tobacco</v>
          </cell>
          <cell r="D10194">
            <v>0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2</v>
          </cell>
          <cell r="K10194" t="str">
            <v>/0</v>
          </cell>
          <cell r="L10194">
            <v>20</v>
          </cell>
          <cell r="M10194" t="str">
            <v>Jul/Aug</v>
          </cell>
          <cell r="N10194">
            <v>2</v>
          </cell>
        </row>
        <row r="10195">
          <cell r="A10195" t="str">
            <v>2006/07 W20</v>
          </cell>
          <cell r="B10195" t="str">
            <v>360 - STN Main</v>
          </cell>
          <cell r="C10195" t="str">
            <v>Perfumery</v>
          </cell>
          <cell r="D10195">
            <v>495666.6</v>
          </cell>
          <cell r="E10195">
            <v>257365.84</v>
          </cell>
          <cell r="F10195">
            <v>23444</v>
          </cell>
          <cell r="G10195">
            <v>428848.19</v>
          </cell>
          <cell r="H10195">
            <v>214007.61</v>
          </cell>
          <cell r="I10195">
            <v>20319</v>
          </cell>
          <cell r="J10195">
            <v>41041</v>
          </cell>
          <cell r="K10195">
            <v>318449.15000000002</v>
          </cell>
          <cell r="L10195">
            <v>20</v>
          </cell>
          <cell r="M10195" t="str">
            <v>Jul/Aug</v>
          </cell>
          <cell r="N10195">
            <v>3</v>
          </cell>
        </row>
        <row r="10196">
          <cell r="A10196" t="str">
            <v>2006/07 W20</v>
          </cell>
          <cell r="B10196" t="str">
            <v>360 - STN Main</v>
          </cell>
          <cell r="C10196" t="str">
            <v>Food</v>
          </cell>
          <cell r="D10196">
            <v>7990.34</v>
          </cell>
          <cell r="E10196">
            <v>3328.03</v>
          </cell>
          <cell r="F10196">
            <v>2290</v>
          </cell>
          <cell r="G10196">
            <v>6516.59</v>
          </cell>
          <cell r="H10196">
            <v>2570.84</v>
          </cell>
          <cell r="I10196">
            <v>1883</v>
          </cell>
          <cell r="J10196">
            <v>2210</v>
          </cell>
          <cell r="K10196">
            <v>4132.3999999999996</v>
          </cell>
          <cell r="L10196">
            <v>20</v>
          </cell>
          <cell r="M10196" t="str">
            <v>Jul/Aug</v>
          </cell>
          <cell r="N10196">
            <v>4</v>
          </cell>
        </row>
        <row r="10197">
          <cell r="A10197" t="str">
            <v>2006/07 W20</v>
          </cell>
          <cell r="B10197" t="str">
            <v>360 - STN Main</v>
          </cell>
          <cell r="C10197" t="str">
            <v>Tax Free</v>
          </cell>
          <cell r="D10197">
            <v>76442.59</v>
          </cell>
          <cell r="E10197">
            <v>35856.28</v>
          </cell>
          <cell r="F10197">
            <v>3008</v>
          </cell>
          <cell r="G10197">
            <v>67001</v>
          </cell>
          <cell r="H10197">
            <v>30227.58</v>
          </cell>
          <cell r="I10197">
            <v>2590</v>
          </cell>
          <cell r="J10197">
            <v>8774</v>
          </cell>
          <cell r="K10197">
            <v>89163.56</v>
          </cell>
          <cell r="L10197">
            <v>20</v>
          </cell>
          <cell r="M10197" t="str">
            <v>Jul/Aug</v>
          </cell>
          <cell r="N10197">
            <v>5</v>
          </cell>
        </row>
        <row r="10198">
          <cell r="A10198" t="str">
            <v>2006/07 W20</v>
          </cell>
          <cell r="B10198" t="str">
            <v>360 - STN Main</v>
          </cell>
          <cell r="C10198" t="str">
            <v>Unclassified Products</v>
          </cell>
          <cell r="D10198">
            <v>0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  <cell r="K10198" t="str">
            <v>/0</v>
          </cell>
          <cell r="L10198">
            <v>20</v>
          </cell>
          <cell r="M10198" t="str">
            <v>Jul/Aug</v>
          </cell>
          <cell r="N10198">
            <v>6</v>
          </cell>
        </row>
        <row r="10199">
          <cell r="A10199" t="str">
            <v>2006/07 W20</v>
          </cell>
          <cell r="B10199" t="str">
            <v>360 - STN Main</v>
          </cell>
          <cell r="C10199" t="str">
            <v>Spirits</v>
          </cell>
          <cell r="D10199">
            <v>26948.47</v>
          </cell>
          <cell r="E10199">
            <v>6661.77</v>
          </cell>
          <cell r="F10199">
            <v>1920</v>
          </cell>
          <cell r="G10199">
            <v>24639.22</v>
          </cell>
          <cell r="H10199">
            <v>4945.57</v>
          </cell>
          <cell r="I10199">
            <v>1773</v>
          </cell>
          <cell r="J10199">
            <v>2917</v>
          </cell>
          <cell r="K10199">
            <v>14296.35</v>
          </cell>
          <cell r="L10199">
            <v>20</v>
          </cell>
          <cell r="M10199" t="str">
            <v>Jul/Aug</v>
          </cell>
          <cell r="N10199">
            <v>7</v>
          </cell>
        </row>
        <row r="10200">
          <cell r="A10200" t="str">
            <v>2006/07 W20</v>
          </cell>
          <cell r="B10200" t="str">
            <v>360 - STN Main</v>
          </cell>
          <cell r="C10200" t="str">
            <v>Fortified Wines</v>
          </cell>
          <cell r="D10200">
            <v>951.33</v>
          </cell>
          <cell r="E10200">
            <v>242.2</v>
          </cell>
          <cell r="F10200">
            <v>136</v>
          </cell>
          <cell r="G10200">
            <v>827.03</v>
          </cell>
          <cell r="H10200">
            <v>160.05000000000001</v>
          </cell>
          <cell r="I10200">
            <v>119</v>
          </cell>
          <cell r="J10200">
            <v>219</v>
          </cell>
          <cell r="K10200">
            <v>563.44000000000005</v>
          </cell>
          <cell r="L10200">
            <v>20</v>
          </cell>
          <cell r="M10200" t="str">
            <v>Jul/Aug</v>
          </cell>
          <cell r="N10200">
            <v>10</v>
          </cell>
        </row>
        <row r="10201">
          <cell r="A10201" t="str">
            <v>2006/07 W20</v>
          </cell>
          <cell r="B10201" t="str">
            <v>360 - STN Main</v>
          </cell>
          <cell r="C10201" t="str">
            <v>Others</v>
          </cell>
          <cell r="D10201">
            <v>0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  <cell r="K10201" t="str">
            <v>/0</v>
          </cell>
          <cell r="L10201">
            <v>20</v>
          </cell>
          <cell r="M10201" t="str">
            <v>Jul/Aug</v>
          </cell>
          <cell r="N10201">
            <v>11</v>
          </cell>
        </row>
        <row r="10202">
          <cell r="A10202" t="str">
            <v>2006/07 W20</v>
          </cell>
          <cell r="B10202" t="str">
            <v>360 - STN Main</v>
          </cell>
          <cell r="C10202" t="str">
            <v>Champagne</v>
          </cell>
          <cell r="D10202">
            <v>12073.89</v>
          </cell>
          <cell r="E10202">
            <v>3094.92</v>
          </cell>
          <cell r="F10202">
            <v>394</v>
          </cell>
          <cell r="G10202">
            <v>11227.06</v>
          </cell>
          <cell r="H10202">
            <v>2706.51</v>
          </cell>
          <cell r="I10202">
            <v>366</v>
          </cell>
          <cell r="J10202">
            <v>767</v>
          </cell>
          <cell r="K10202">
            <v>12998.51</v>
          </cell>
          <cell r="L10202">
            <v>20</v>
          </cell>
          <cell r="M10202" t="str">
            <v>Jul/Aug</v>
          </cell>
          <cell r="N10202">
            <v>8</v>
          </cell>
        </row>
        <row r="10203">
          <cell r="A10203" t="str">
            <v>2006/07 W20</v>
          </cell>
          <cell r="B10203" t="str">
            <v>360 - STN Main</v>
          </cell>
          <cell r="C10203" t="str">
            <v>Wines</v>
          </cell>
          <cell r="D10203">
            <v>3776.52</v>
          </cell>
          <cell r="E10203">
            <v>1134.58</v>
          </cell>
          <cell r="F10203">
            <v>512</v>
          </cell>
          <cell r="G10203">
            <v>2641.88</v>
          </cell>
          <cell r="H10203">
            <v>525.33000000000004</v>
          </cell>
          <cell r="I10203">
            <v>343</v>
          </cell>
          <cell r="J10203">
            <v>908</v>
          </cell>
          <cell r="K10203">
            <v>3486.31</v>
          </cell>
          <cell r="L10203">
            <v>20</v>
          </cell>
          <cell r="M10203" t="str">
            <v>Jul/Aug</v>
          </cell>
          <cell r="N10203">
            <v>9</v>
          </cell>
        </row>
        <row r="10204">
          <cell r="A10204" t="str">
            <v>2006/07 W20</v>
          </cell>
          <cell r="B10204" t="str">
            <v>360 - STN Main</v>
          </cell>
          <cell r="C10204" t="str">
            <v>Unclassified Liquor</v>
          </cell>
          <cell r="D10204">
            <v>0</v>
          </cell>
          <cell r="E10204">
            <v>0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  <cell r="K10204" t="str">
            <v>/0</v>
          </cell>
          <cell r="L10204">
            <v>20</v>
          </cell>
          <cell r="M10204" t="str">
            <v>Jul/Aug</v>
          </cell>
          <cell r="N10204">
            <v>12</v>
          </cell>
        </row>
        <row r="10205">
          <cell r="A10205" t="str">
            <v>2006/07 W20</v>
          </cell>
          <cell r="B10205" t="str">
            <v>360 - STN Main</v>
          </cell>
          <cell r="C10205" t="str">
            <v>Value - 2 for £15</v>
          </cell>
          <cell r="D10205">
            <v>0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  <cell r="K10205" t="str">
            <v>/0</v>
          </cell>
          <cell r="L10205">
            <v>20</v>
          </cell>
          <cell r="M10205" t="str">
            <v>Jul/Aug</v>
          </cell>
          <cell r="N10205">
            <v>31</v>
          </cell>
        </row>
        <row r="10206">
          <cell r="A10206" t="str">
            <v>2006/07 W20</v>
          </cell>
          <cell r="B10206" t="str">
            <v>360 - STN Main</v>
          </cell>
          <cell r="C10206" t="str">
            <v>Value - 2 for £20 Bombay Saphire</v>
          </cell>
          <cell r="D10206">
            <v>0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  <cell r="K10206" t="str">
            <v>/0</v>
          </cell>
          <cell r="L10206">
            <v>20</v>
          </cell>
          <cell r="M10206" t="str">
            <v>Jul/Aug</v>
          </cell>
          <cell r="N10206">
            <v>45</v>
          </cell>
        </row>
        <row r="10207">
          <cell r="A10207" t="str">
            <v>2006/07 W20</v>
          </cell>
          <cell r="B10207" t="str">
            <v>360 - STN Main</v>
          </cell>
          <cell r="C10207" t="str">
            <v>Value - Baileys 2 for £20</v>
          </cell>
          <cell r="D10207">
            <v>0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  <cell r="K10207" t="str">
            <v>/0</v>
          </cell>
          <cell r="L10207">
            <v>20</v>
          </cell>
          <cell r="M10207" t="str">
            <v>Jul/Aug</v>
          </cell>
          <cell r="N10207">
            <v>39</v>
          </cell>
        </row>
        <row r="10208">
          <cell r="A10208" t="str">
            <v>2006/07 W20</v>
          </cell>
          <cell r="B10208" t="str">
            <v>360 - STN Main</v>
          </cell>
          <cell r="C10208" t="str">
            <v>Value - Baileys Twin @ £20</v>
          </cell>
          <cell r="D10208">
            <v>0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  <cell r="K10208" t="str">
            <v>/0</v>
          </cell>
          <cell r="L10208">
            <v>20</v>
          </cell>
          <cell r="M10208" t="str">
            <v>Jul/Aug</v>
          </cell>
          <cell r="N10208">
            <v>51</v>
          </cell>
        </row>
        <row r="10209">
          <cell r="A10209" t="str">
            <v>2006/07 W20</v>
          </cell>
          <cell r="B10209" t="str">
            <v>360 - STN Main</v>
          </cell>
          <cell r="C10209" t="str">
            <v>Value - Twins @ £15</v>
          </cell>
          <cell r="D10209">
            <v>0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  <cell r="K10209" t="str">
            <v>/0</v>
          </cell>
          <cell r="L10209">
            <v>20</v>
          </cell>
          <cell r="M10209" t="str">
            <v>Jul/Aug</v>
          </cell>
          <cell r="N10209">
            <v>36</v>
          </cell>
        </row>
        <row r="10210">
          <cell r="A10210" t="str">
            <v>2006/07 W20</v>
          </cell>
          <cell r="B10210" t="str">
            <v>360 - STN Main</v>
          </cell>
          <cell r="C10210" t="str">
            <v>Malt - 2 For £45 (6 glenmorangie + 2)</v>
          </cell>
          <cell r="D10210">
            <v>452.84</v>
          </cell>
          <cell r="E10210">
            <v>139.4</v>
          </cell>
          <cell r="F10210">
            <v>16</v>
          </cell>
          <cell r="G10210">
            <v>422.85</v>
          </cell>
          <cell r="H10210">
            <v>117.5</v>
          </cell>
          <cell r="I10210">
            <v>15</v>
          </cell>
          <cell r="J10210">
            <v>75</v>
          </cell>
          <cell r="K10210">
            <v>574.45000000000005</v>
          </cell>
          <cell r="L10210">
            <v>20</v>
          </cell>
          <cell r="M10210" t="str">
            <v>Jul/Aug</v>
          </cell>
          <cell r="N10210">
            <v>30</v>
          </cell>
        </row>
        <row r="10211">
          <cell r="A10211" t="str">
            <v>2006/07 W20</v>
          </cell>
          <cell r="B10211" t="str">
            <v>360 - STN Main</v>
          </cell>
          <cell r="C10211" t="str">
            <v>Malt - Save £5 Glenmorangie Traditional</v>
          </cell>
          <cell r="D10211">
            <v>0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  <cell r="K10211" t="str">
            <v>/0</v>
          </cell>
          <cell r="L10211">
            <v>20</v>
          </cell>
          <cell r="M10211" t="str">
            <v>Jul/Aug</v>
          </cell>
          <cell r="N10211">
            <v>44</v>
          </cell>
        </row>
        <row r="10212">
          <cell r="A10212" t="str">
            <v>2006/07 W20</v>
          </cell>
          <cell r="B10212" t="str">
            <v>360 - STN Main</v>
          </cell>
          <cell r="C10212" t="str">
            <v>Cognac - XO @ £45</v>
          </cell>
          <cell r="D10212">
            <v>630</v>
          </cell>
          <cell r="E10212">
            <v>261.23</v>
          </cell>
          <cell r="F10212">
            <v>14</v>
          </cell>
          <cell r="G10212">
            <v>585</v>
          </cell>
          <cell r="H10212">
            <v>231.27</v>
          </cell>
          <cell r="I10212">
            <v>13</v>
          </cell>
          <cell r="J10212">
            <v>56</v>
          </cell>
          <cell r="K10212">
            <v>1078</v>
          </cell>
          <cell r="L10212">
            <v>20</v>
          </cell>
          <cell r="M10212" t="str">
            <v>Jul/Aug</v>
          </cell>
          <cell r="N10212">
            <v>37</v>
          </cell>
        </row>
        <row r="10213">
          <cell r="A10213" t="str">
            <v>2006/07 W20</v>
          </cell>
          <cell r="B10213" t="str">
            <v>360 - STN Main</v>
          </cell>
          <cell r="C10213" t="str">
            <v>Cognac - VSOP 2 for £45</v>
          </cell>
          <cell r="D10213">
            <v>372.98</v>
          </cell>
          <cell r="E10213">
            <v>96.91</v>
          </cell>
          <cell r="F10213">
            <v>16</v>
          </cell>
          <cell r="G10213">
            <v>343.99</v>
          </cell>
          <cell r="H10213">
            <v>77.209999999999994</v>
          </cell>
          <cell r="I10213">
            <v>15</v>
          </cell>
          <cell r="J10213">
            <v>17</v>
          </cell>
          <cell r="K10213">
            <v>157.86000000000001</v>
          </cell>
          <cell r="L10213">
            <v>20</v>
          </cell>
          <cell r="M10213" t="str">
            <v>Jul/Aug</v>
          </cell>
          <cell r="N10213">
            <v>41</v>
          </cell>
        </row>
        <row r="10214">
          <cell r="A10214" t="str">
            <v>2006/07 W20</v>
          </cell>
          <cell r="B10214" t="str">
            <v>360 - STN Main</v>
          </cell>
          <cell r="C10214" t="str">
            <v>Cognac - Only £17_99 VS Especiale</v>
          </cell>
          <cell r="D10214">
            <v>611.64</v>
          </cell>
          <cell r="E10214">
            <v>91.43</v>
          </cell>
          <cell r="F10214">
            <v>36</v>
          </cell>
          <cell r="G10214">
            <v>543.67999999999995</v>
          </cell>
          <cell r="H10214">
            <v>44.47</v>
          </cell>
          <cell r="I10214">
            <v>32</v>
          </cell>
          <cell r="J10214">
            <v>10</v>
          </cell>
          <cell r="K10214">
            <v>52.5</v>
          </cell>
          <cell r="L10214">
            <v>20</v>
          </cell>
          <cell r="M10214" t="str">
            <v>Jul/Aug</v>
          </cell>
          <cell r="N10214">
            <v>42</v>
          </cell>
        </row>
        <row r="10215">
          <cell r="A10215" t="str">
            <v>2006/07 W20</v>
          </cell>
          <cell r="B10215" t="str">
            <v>360 - STN Main</v>
          </cell>
          <cell r="C10215" t="str">
            <v>Deluxe - Chivas 2 for £30</v>
          </cell>
          <cell r="D10215">
            <v>0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  <cell r="K10215" t="str">
            <v>/0</v>
          </cell>
          <cell r="L10215">
            <v>20</v>
          </cell>
          <cell r="M10215" t="str">
            <v>Jul/Aug</v>
          </cell>
          <cell r="N10215">
            <v>49</v>
          </cell>
        </row>
        <row r="10216">
          <cell r="A10216" t="str">
            <v>2006/07 W20</v>
          </cell>
          <cell r="B10216" t="str">
            <v>360 - STN Main</v>
          </cell>
          <cell r="C10216" t="str">
            <v>Deluxe - Chivas Twin for £30</v>
          </cell>
          <cell r="D10216">
            <v>0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  <cell r="K10216" t="str">
            <v>/0</v>
          </cell>
          <cell r="L10216">
            <v>20</v>
          </cell>
          <cell r="M10216" t="str">
            <v>Jul/Aug</v>
          </cell>
          <cell r="N10216">
            <v>38</v>
          </cell>
        </row>
        <row r="10217">
          <cell r="A10217" t="str">
            <v>2006/07 W20</v>
          </cell>
          <cell r="B10217" t="str">
            <v>360 - STN Main</v>
          </cell>
          <cell r="C10217" t="str">
            <v>Deluxe - Chivas Triple Pack @ £45</v>
          </cell>
          <cell r="D10217">
            <v>0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  <cell r="K10217" t="str">
            <v>/0</v>
          </cell>
          <cell r="L10217">
            <v>20</v>
          </cell>
          <cell r="M10217" t="str">
            <v>Jul/Aug</v>
          </cell>
          <cell r="N10217">
            <v>54</v>
          </cell>
        </row>
        <row r="10218">
          <cell r="A10218" t="str">
            <v>2006/07 W20</v>
          </cell>
          <cell r="B10218" t="str">
            <v>360 - STN Main</v>
          </cell>
          <cell r="C10218" t="str">
            <v>Deluxe - Chivas Save £5 18yo</v>
          </cell>
          <cell r="D10218">
            <v>0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  <cell r="K10218" t="str">
            <v>/0</v>
          </cell>
          <cell r="L10218">
            <v>20</v>
          </cell>
          <cell r="M10218" t="str">
            <v>Jul/Aug</v>
          </cell>
          <cell r="N10218">
            <v>50</v>
          </cell>
        </row>
        <row r="10219">
          <cell r="A10219" t="str">
            <v>2006/07 W20</v>
          </cell>
          <cell r="B10219" t="str">
            <v>360 - STN Main</v>
          </cell>
          <cell r="C10219" t="str">
            <v>Deluxe - Chivas Royal Salute get Chivas 18yo</v>
          </cell>
          <cell r="D10219">
            <v>0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  <cell r="K10219" t="str">
            <v>/0</v>
          </cell>
          <cell r="L10219">
            <v>20</v>
          </cell>
          <cell r="M10219" t="str">
            <v>Jul/Aug</v>
          </cell>
          <cell r="N10219">
            <v>57</v>
          </cell>
        </row>
        <row r="10220">
          <cell r="A10220" t="str">
            <v>2006/07 W20</v>
          </cell>
          <cell r="B10220" t="str">
            <v>360 - STN Main</v>
          </cell>
          <cell r="C10220" t="str">
            <v>Deluxe - Dewars 2 for £30 ATA</v>
          </cell>
          <cell r="D10220">
            <v>919.9</v>
          </cell>
          <cell r="E10220">
            <v>251</v>
          </cell>
          <cell r="F10220">
            <v>58</v>
          </cell>
          <cell r="G10220">
            <v>709.9</v>
          </cell>
          <cell r="H10220">
            <v>81.88</v>
          </cell>
          <cell r="I10220">
            <v>44</v>
          </cell>
          <cell r="J10220">
            <v>100</v>
          </cell>
          <cell r="K10220">
            <v>529.02</v>
          </cell>
          <cell r="L10220">
            <v>20</v>
          </cell>
          <cell r="M10220" t="str">
            <v>Jul/Aug</v>
          </cell>
          <cell r="N10220">
            <v>40</v>
          </cell>
        </row>
        <row r="10221">
          <cell r="A10221" t="str">
            <v>2006/07 W20</v>
          </cell>
          <cell r="B10221" t="str">
            <v>360 - STN Main</v>
          </cell>
          <cell r="C10221" t="str">
            <v>Deluxe - JW Blue get a free 20cl Gold (Sept Only)</v>
          </cell>
          <cell r="D10221">
            <v>0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  <cell r="K10221" t="str">
            <v>/0</v>
          </cell>
          <cell r="L10221">
            <v>20</v>
          </cell>
          <cell r="M10221" t="str">
            <v>Jul/Aug</v>
          </cell>
          <cell r="N10221">
            <v>46</v>
          </cell>
        </row>
        <row r="10222">
          <cell r="A10222" t="str">
            <v>2006/07 W20</v>
          </cell>
          <cell r="B10222" t="str">
            <v>360 - STN Main</v>
          </cell>
          <cell r="C10222" t="str">
            <v>Deluxe - Free 20cl bottle (linked to JW Blue) (Sept Only)</v>
          </cell>
          <cell r="D10222">
            <v>0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  <cell r="K10222" t="str">
            <v>/0</v>
          </cell>
          <cell r="L10222">
            <v>20</v>
          </cell>
          <cell r="M10222" t="str">
            <v>Jul/Aug</v>
          </cell>
          <cell r="N10222">
            <v>47</v>
          </cell>
        </row>
        <row r="10223">
          <cell r="A10223" t="str">
            <v>2006/07 W20</v>
          </cell>
          <cell r="B10223" t="str">
            <v>360 - STN Main</v>
          </cell>
          <cell r="C10223" t="str">
            <v>Champagne - Piper Florens Louis 2 for £30</v>
          </cell>
          <cell r="D10223">
            <v>210</v>
          </cell>
          <cell r="E10223">
            <v>56.34</v>
          </cell>
          <cell r="F10223">
            <v>12</v>
          </cell>
          <cell r="G10223">
            <v>192.5</v>
          </cell>
          <cell r="H10223">
            <v>47.74</v>
          </cell>
          <cell r="I10223">
            <v>11</v>
          </cell>
          <cell r="J10223">
            <v>12</v>
          </cell>
          <cell r="K10223">
            <v>106.8</v>
          </cell>
          <cell r="L10223">
            <v>20</v>
          </cell>
          <cell r="M10223" t="str">
            <v>Jul/Aug</v>
          </cell>
          <cell r="N10223">
            <v>53</v>
          </cell>
        </row>
        <row r="10224">
          <cell r="A10224" t="str">
            <v>2006/07 W20</v>
          </cell>
          <cell r="B10224" t="str">
            <v>360 - STN Main</v>
          </cell>
          <cell r="C10224" t="str">
            <v>Champagne - Piper Florens Louis Twin for £30</v>
          </cell>
          <cell r="D10224">
            <v>420</v>
          </cell>
          <cell r="E10224">
            <v>104.28</v>
          </cell>
          <cell r="F10224">
            <v>12</v>
          </cell>
          <cell r="G10224">
            <v>420</v>
          </cell>
          <cell r="H10224">
            <v>104.28</v>
          </cell>
          <cell r="I10224">
            <v>12</v>
          </cell>
          <cell r="J10224">
            <v>29</v>
          </cell>
          <cell r="K10224">
            <v>516.20000000000005</v>
          </cell>
          <cell r="L10224">
            <v>20</v>
          </cell>
          <cell r="M10224" t="str">
            <v>Jul/Aug</v>
          </cell>
          <cell r="N10224">
            <v>33</v>
          </cell>
        </row>
        <row r="10225">
          <cell r="A10225" t="str">
            <v>2006/07 W20</v>
          </cell>
          <cell r="B10225" t="str">
            <v>360 - STN Main</v>
          </cell>
          <cell r="C10225" t="str">
            <v>Champagne - Charles Heidseick 2 for £35</v>
          </cell>
          <cell r="D10225">
            <v>22.99</v>
          </cell>
          <cell r="E10225">
            <v>8.66</v>
          </cell>
          <cell r="F10225">
            <v>1</v>
          </cell>
          <cell r="G10225">
            <v>22.99</v>
          </cell>
          <cell r="H10225">
            <v>8.66</v>
          </cell>
          <cell r="I10225">
            <v>1</v>
          </cell>
          <cell r="J10225">
            <v>15</v>
          </cell>
          <cell r="K10225">
            <v>138.9</v>
          </cell>
          <cell r="L10225">
            <v>20</v>
          </cell>
          <cell r="M10225" t="str">
            <v>Jul/Aug</v>
          </cell>
          <cell r="N10225">
            <v>55</v>
          </cell>
        </row>
        <row r="10226">
          <cell r="A10226" t="str">
            <v>2006/07 W20</v>
          </cell>
          <cell r="B10226" t="str">
            <v>360 - STN Main</v>
          </cell>
          <cell r="C10226" t="str">
            <v>Champagne - Canard Twin for £25</v>
          </cell>
          <cell r="D10226">
            <v>500</v>
          </cell>
          <cell r="E10226">
            <v>117.95</v>
          </cell>
          <cell r="F10226">
            <v>20</v>
          </cell>
          <cell r="G10226">
            <v>475</v>
          </cell>
          <cell r="H10226">
            <v>106.95</v>
          </cell>
          <cell r="I10226">
            <v>19</v>
          </cell>
          <cell r="J10226">
            <v>4</v>
          </cell>
          <cell r="K10226">
            <v>64</v>
          </cell>
          <cell r="L10226">
            <v>20</v>
          </cell>
          <cell r="M10226" t="str">
            <v>Jul/Aug</v>
          </cell>
          <cell r="N10226">
            <v>52</v>
          </cell>
        </row>
        <row r="10227">
          <cell r="A10227" t="str">
            <v>2006/07 W20</v>
          </cell>
          <cell r="B10227" t="str">
            <v>360 - STN Main</v>
          </cell>
          <cell r="C10227" t="str">
            <v>Wine - Beringer 3 for £15</v>
          </cell>
          <cell r="D10227">
            <v>0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24</v>
          </cell>
          <cell r="K10227" t="str">
            <v>/0</v>
          </cell>
          <cell r="L10227">
            <v>20</v>
          </cell>
          <cell r="M10227" t="str">
            <v>Jul/Aug</v>
          </cell>
          <cell r="N10227">
            <v>43</v>
          </cell>
        </row>
        <row r="10228">
          <cell r="A10228" t="str">
            <v>2006/07 W20</v>
          </cell>
          <cell r="B10228" t="str">
            <v>360 - STN Main</v>
          </cell>
          <cell r="C10228" t="str">
            <v>Wine - Rosemount BOGOF</v>
          </cell>
          <cell r="D10228">
            <v>111.92</v>
          </cell>
          <cell r="E10228">
            <v>24.88</v>
          </cell>
          <cell r="F10228">
            <v>16</v>
          </cell>
          <cell r="G10228">
            <v>97.93</v>
          </cell>
          <cell r="H10228">
            <v>18.25</v>
          </cell>
          <cell r="I10228">
            <v>14</v>
          </cell>
          <cell r="J10228">
            <v>32</v>
          </cell>
          <cell r="K10228">
            <v>235.38</v>
          </cell>
          <cell r="L10228">
            <v>20</v>
          </cell>
          <cell r="M10228" t="str">
            <v>Jul/Aug</v>
          </cell>
          <cell r="N10228">
            <v>56</v>
          </cell>
        </row>
        <row r="10229">
          <cell r="A10229" t="str">
            <v>2006/07 W20</v>
          </cell>
          <cell r="B10229" t="str">
            <v>360 - STN Main</v>
          </cell>
          <cell r="C10229" t="str">
            <v>WOW - 2 for £45 Malt</v>
          </cell>
          <cell r="D10229">
            <v>261.91000000000003</v>
          </cell>
          <cell r="E10229">
            <v>79.73</v>
          </cell>
          <cell r="F10229">
            <v>9</v>
          </cell>
          <cell r="G10229">
            <v>231.92</v>
          </cell>
          <cell r="H10229">
            <v>57.23</v>
          </cell>
          <cell r="I10229">
            <v>8</v>
          </cell>
          <cell r="J10229">
            <v>61</v>
          </cell>
          <cell r="K10229">
            <v>471.87</v>
          </cell>
          <cell r="L10229">
            <v>20</v>
          </cell>
          <cell r="M10229" t="str">
            <v>Jul/Aug</v>
          </cell>
          <cell r="N10229">
            <v>34</v>
          </cell>
        </row>
        <row r="10230">
          <cell r="A10230" t="str">
            <v>2006/07 W20</v>
          </cell>
          <cell r="B10230" t="str">
            <v>360 - STN Main</v>
          </cell>
          <cell r="C10230" t="str">
            <v>WOW - Connemara 2 for £30</v>
          </cell>
          <cell r="D10230">
            <v>0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  <cell r="K10230" t="str">
            <v>/0</v>
          </cell>
          <cell r="L10230">
            <v>20</v>
          </cell>
          <cell r="M10230" t="str">
            <v>Jul/Aug</v>
          </cell>
          <cell r="N10230">
            <v>60</v>
          </cell>
        </row>
        <row r="10231">
          <cell r="A10231" t="str">
            <v>2006/07 W20</v>
          </cell>
          <cell r="B10231" t="str">
            <v>360 - STN Main</v>
          </cell>
          <cell r="C10231" t="str">
            <v>Others - 2 for £25 (glayva, disaronno)</v>
          </cell>
          <cell r="D10231">
            <v>0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  <cell r="K10231" t="str">
            <v>/0</v>
          </cell>
          <cell r="L10231">
            <v>20</v>
          </cell>
          <cell r="M10231" t="str">
            <v>Jul/Aug</v>
          </cell>
          <cell r="N10231">
            <v>48</v>
          </cell>
        </row>
        <row r="10232">
          <cell r="A10232" t="str">
            <v>2006/07 W20</v>
          </cell>
          <cell r="B10232" t="str">
            <v>360 - STN Main</v>
          </cell>
          <cell r="C10232" t="str">
            <v>Others - Pimms 2 for £15 (70cl)</v>
          </cell>
          <cell r="D10232">
            <v>2942.86</v>
          </cell>
          <cell r="E10232">
            <v>471.91</v>
          </cell>
          <cell r="F10232">
            <v>384</v>
          </cell>
          <cell r="G10232">
            <v>2777.86</v>
          </cell>
          <cell r="H10232">
            <v>353.88</v>
          </cell>
          <cell r="I10232">
            <v>362</v>
          </cell>
          <cell r="J10232">
            <v>401</v>
          </cell>
          <cell r="K10232">
            <v>1778.3</v>
          </cell>
          <cell r="L10232">
            <v>20</v>
          </cell>
          <cell r="M10232" t="str">
            <v>Jul/Aug</v>
          </cell>
          <cell r="N10232">
            <v>35</v>
          </cell>
        </row>
        <row r="10233">
          <cell r="A10233" t="str">
            <v>2006/07 W20</v>
          </cell>
          <cell r="B10233" t="str">
            <v>360 - STN Main</v>
          </cell>
          <cell r="C10233" t="str">
            <v>Other - 2 for £30 Sauza</v>
          </cell>
          <cell r="D10233">
            <v>184.95</v>
          </cell>
          <cell r="E10233">
            <v>56.22</v>
          </cell>
          <cell r="F10233">
            <v>11</v>
          </cell>
          <cell r="G10233">
            <v>165.96</v>
          </cell>
          <cell r="H10233">
            <v>39.93</v>
          </cell>
          <cell r="I10233">
            <v>10</v>
          </cell>
          <cell r="J10233">
            <v>20</v>
          </cell>
          <cell r="K10233">
            <v>89</v>
          </cell>
          <cell r="L10233">
            <v>20</v>
          </cell>
          <cell r="M10233" t="str">
            <v>Jul/Aug</v>
          </cell>
          <cell r="N10233">
            <v>58</v>
          </cell>
        </row>
        <row r="10234">
          <cell r="A10234" t="str">
            <v>2006/07 W20</v>
          </cell>
          <cell r="B10234" t="str">
            <v>360 - STN Main</v>
          </cell>
          <cell r="C10234" t="str">
            <v>Others - 2 for £20 ATA (70cl)</v>
          </cell>
          <cell r="D10234">
            <v>5474.69</v>
          </cell>
          <cell r="E10234">
            <v>1088.1400000000001</v>
          </cell>
          <cell r="F10234">
            <v>531</v>
          </cell>
          <cell r="G10234">
            <v>5237</v>
          </cell>
          <cell r="H10234">
            <v>909.93</v>
          </cell>
          <cell r="I10234">
            <v>508</v>
          </cell>
          <cell r="J10234">
            <v>471</v>
          </cell>
          <cell r="K10234">
            <v>1934.64</v>
          </cell>
          <cell r="L10234">
            <v>20</v>
          </cell>
          <cell r="M10234" t="str">
            <v>Jul/Aug</v>
          </cell>
          <cell r="N10234">
            <v>32</v>
          </cell>
        </row>
        <row r="10235">
          <cell r="A10235" t="str">
            <v>2006/07 W20</v>
          </cell>
          <cell r="B10235" t="str">
            <v>360 - STN Main</v>
          </cell>
          <cell r="C10235" t="str">
            <v>Others - 2 for £15 Fortified</v>
          </cell>
          <cell r="D10235">
            <v>153.03</v>
          </cell>
          <cell r="E10235">
            <v>47.9</v>
          </cell>
          <cell r="F10235">
            <v>17</v>
          </cell>
          <cell r="G10235">
            <v>134.25</v>
          </cell>
          <cell r="H10235">
            <v>37.119999999999997</v>
          </cell>
          <cell r="I10235">
            <v>15</v>
          </cell>
          <cell r="J10235">
            <v>64</v>
          </cell>
          <cell r="K10235">
            <v>256</v>
          </cell>
          <cell r="L10235">
            <v>20</v>
          </cell>
          <cell r="M10235" t="str">
            <v>Jul/Aug</v>
          </cell>
          <cell r="N10235">
            <v>59</v>
          </cell>
        </row>
        <row r="10236">
          <cell r="A10236" t="str">
            <v>2006/07 W20</v>
          </cell>
          <cell r="B10236" t="str">
            <v>510 - ABZ Main</v>
          </cell>
          <cell r="C10236" t="str">
            <v>Liquor</v>
          </cell>
          <cell r="D10236">
            <v>24935.54</v>
          </cell>
          <cell r="E10236">
            <v>11273.95</v>
          </cell>
          <cell r="F10236">
            <v>1643</v>
          </cell>
          <cell r="G10236">
            <v>12200.43</v>
          </cell>
          <cell r="H10236">
            <v>2922.05</v>
          </cell>
          <cell r="I10236">
            <v>659</v>
          </cell>
          <cell r="J10236">
            <v>5608</v>
          </cell>
          <cell r="K10236">
            <v>32040.01</v>
          </cell>
          <cell r="L10236">
            <v>20</v>
          </cell>
          <cell r="M10236" t="str">
            <v>Jul/Aug</v>
          </cell>
          <cell r="N10236">
            <v>1</v>
          </cell>
        </row>
        <row r="10237">
          <cell r="A10237" t="str">
            <v>2006/07 W20</v>
          </cell>
          <cell r="B10237" t="str">
            <v>510 - ABZ Main</v>
          </cell>
          <cell r="C10237" t="str">
            <v>Tobacco</v>
          </cell>
          <cell r="D10237">
            <v>9610.0300000000007</v>
          </cell>
          <cell r="E10237">
            <v>7052.44</v>
          </cell>
          <cell r="F10237">
            <v>399</v>
          </cell>
          <cell r="G10237">
            <v>101.6</v>
          </cell>
          <cell r="H10237">
            <v>12.47</v>
          </cell>
          <cell r="I10237">
            <v>7</v>
          </cell>
          <cell r="J10237">
            <v>1548</v>
          </cell>
          <cell r="K10237">
            <v>9681.25</v>
          </cell>
          <cell r="L10237">
            <v>20</v>
          </cell>
          <cell r="M10237" t="str">
            <v>Jul/Aug</v>
          </cell>
          <cell r="N10237">
            <v>2</v>
          </cell>
        </row>
        <row r="10238">
          <cell r="A10238" t="str">
            <v>2006/07 W20</v>
          </cell>
          <cell r="B10238" t="str">
            <v>510 - ABZ Main</v>
          </cell>
          <cell r="C10238" t="str">
            <v>Perfumery</v>
          </cell>
          <cell r="D10238">
            <v>26337.25</v>
          </cell>
          <cell r="E10238">
            <v>14200.3</v>
          </cell>
          <cell r="F10238">
            <v>995</v>
          </cell>
          <cell r="G10238">
            <v>20346.400000000001</v>
          </cell>
          <cell r="H10238">
            <v>10276.450000000001</v>
          </cell>
          <cell r="I10238">
            <v>759</v>
          </cell>
          <cell r="J10238">
            <v>8815</v>
          </cell>
          <cell r="K10238">
            <v>83892.22</v>
          </cell>
          <cell r="L10238">
            <v>20</v>
          </cell>
          <cell r="M10238" t="str">
            <v>Jul/Aug</v>
          </cell>
          <cell r="N10238">
            <v>3</v>
          </cell>
        </row>
        <row r="10239">
          <cell r="A10239" t="str">
            <v>2006/07 W20</v>
          </cell>
          <cell r="B10239" t="str">
            <v>510 - ABZ Main</v>
          </cell>
          <cell r="C10239" t="str">
            <v>Food</v>
          </cell>
          <cell r="D10239">
            <v>4700.03</v>
          </cell>
          <cell r="E10239">
            <v>2259.77</v>
          </cell>
          <cell r="F10239">
            <v>1234</v>
          </cell>
          <cell r="G10239">
            <v>2523.69</v>
          </cell>
          <cell r="H10239">
            <v>1068.53</v>
          </cell>
          <cell r="I10239">
            <v>666</v>
          </cell>
          <cell r="J10239">
            <v>3219</v>
          </cell>
          <cell r="K10239">
            <v>6029.86</v>
          </cell>
          <cell r="L10239">
            <v>20</v>
          </cell>
          <cell r="M10239" t="str">
            <v>Jul/Aug</v>
          </cell>
          <cell r="N10239">
            <v>4</v>
          </cell>
        </row>
        <row r="10240">
          <cell r="A10240" t="str">
            <v>2006/07 W20</v>
          </cell>
          <cell r="B10240" t="str">
            <v>510 - ABZ Main</v>
          </cell>
          <cell r="C10240" t="str">
            <v>Tax Free</v>
          </cell>
          <cell r="D10240">
            <v>4636.07</v>
          </cell>
          <cell r="E10240">
            <v>2203.92</v>
          </cell>
          <cell r="F10240">
            <v>328</v>
          </cell>
          <cell r="G10240">
            <v>3836.05</v>
          </cell>
          <cell r="H10240">
            <v>1746.2</v>
          </cell>
          <cell r="I10240">
            <v>243</v>
          </cell>
          <cell r="J10240">
            <v>4036</v>
          </cell>
          <cell r="K10240">
            <v>22887.439999999999</v>
          </cell>
          <cell r="L10240">
            <v>20</v>
          </cell>
          <cell r="M10240" t="str">
            <v>Jul/Aug</v>
          </cell>
          <cell r="N10240">
            <v>5</v>
          </cell>
        </row>
        <row r="10241">
          <cell r="A10241" t="str">
            <v>2006/07 W20</v>
          </cell>
          <cell r="B10241" t="str">
            <v>510 - ABZ Main</v>
          </cell>
          <cell r="C10241" t="str">
            <v>Unclassified Products</v>
          </cell>
          <cell r="D10241">
            <v>0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  <cell r="K10241" t="str">
            <v>/0</v>
          </cell>
          <cell r="L10241">
            <v>20</v>
          </cell>
          <cell r="M10241" t="str">
            <v>Jul/Aug</v>
          </cell>
          <cell r="N10241">
            <v>6</v>
          </cell>
        </row>
        <row r="10242">
          <cell r="A10242" t="str">
            <v>2006/07 W20</v>
          </cell>
          <cell r="B10242" t="str">
            <v>510 - ABZ Main</v>
          </cell>
          <cell r="C10242" t="str">
            <v>Spirits</v>
          </cell>
          <cell r="D10242">
            <v>19318.740000000002</v>
          </cell>
          <cell r="E10242">
            <v>9167.48</v>
          </cell>
          <cell r="F10242">
            <v>1142</v>
          </cell>
          <cell r="G10242">
            <v>9474.8700000000008</v>
          </cell>
          <cell r="H10242">
            <v>2327.48</v>
          </cell>
          <cell r="I10242">
            <v>483</v>
          </cell>
          <cell r="J10242">
            <v>4188</v>
          </cell>
          <cell r="K10242">
            <v>23200.57</v>
          </cell>
          <cell r="L10242">
            <v>20</v>
          </cell>
          <cell r="M10242" t="str">
            <v>Jul/Aug</v>
          </cell>
          <cell r="N10242">
            <v>7</v>
          </cell>
        </row>
        <row r="10243">
          <cell r="A10243" t="str">
            <v>2006/07 W20</v>
          </cell>
          <cell r="B10243" t="str">
            <v>510 - ABZ Main</v>
          </cell>
          <cell r="C10243" t="str">
            <v>Fortified Wines</v>
          </cell>
          <cell r="D10243">
            <v>325.86</v>
          </cell>
          <cell r="E10243">
            <v>161.13</v>
          </cell>
          <cell r="F10243">
            <v>41</v>
          </cell>
          <cell r="G10243">
            <v>138.59</v>
          </cell>
          <cell r="H10243">
            <v>34.22</v>
          </cell>
          <cell r="I10243">
            <v>14</v>
          </cell>
          <cell r="J10243">
            <v>132</v>
          </cell>
          <cell r="K10243">
            <v>371.47</v>
          </cell>
          <cell r="L10243">
            <v>20</v>
          </cell>
          <cell r="M10243" t="str">
            <v>Jul/Aug</v>
          </cell>
          <cell r="N10243">
            <v>10</v>
          </cell>
        </row>
        <row r="10244">
          <cell r="A10244" t="str">
            <v>2006/07 W20</v>
          </cell>
          <cell r="B10244" t="str">
            <v>510 - ABZ Main</v>
          </cell>
          <cell r="C10244" t="str">
            <v>Others</v>
          </cell>
          <cell r="D10244">
            <v>0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  <cell r="K10244" t="str">
            <v>/0</v>
          </cell>
          <cell r="L10244">
            <v>20</v>
          </cell>
          <cell r="M10244" t="str">
            <v>Jul/Aug</v>
          </cell>
          <cell r="N10244">
            <v>11</v>
          </cell>
        </row>
        <row r="10245">
          <cell r="A10245" t="str">
            <v>2006/07 W20</v>
          </cell>
          <cell r="B10245" t="str">
            <v>510 - ABZ Main</v>
          </cell>
          <cell r="C10245" t="str">
            <v>Champagne</v>
          </cell>
          <cell r="D10245">
            <v>2442.7399999999998</v>
          </cell>
          <cell r="E10245">
            <v>681.08</v>
          </cell>
          <cell r="F10245">
            <v>74</v>
          </cell>
          <cell r="G10245">
            <v>1865.78</v>
          </cell>
          <cell r="H10245">
            <v>415</v>
          </cell>
          <cell r="I10245">
            <v>57</v>
          </cell>
          <cell r="J10245">
            <v>274</v>
          </cell>
          <cell r="K10245">
            <v>5152.46</v>
          </cell>
          <cell r="L10245">
            <v>20</v>
          </cell>
          <cell r="M10245" t="str">
            <v>Jul/Aug</v>
          </cell>
          <cell r="N10245">
            <v>8</v>
          </cell>
        </row>
        <row r="10246">
          <cell r="A10246" t="str">
            <v>2006/07 W20</v>
          </cell>
          <cell r="B10246" t="str">
            <v>510 - ABZ Main</v>
          </cell>
          <cell r="C10246" t="str">
            <v>Wines</v>
          </cell>
          <cell r="D10246">
            <v>2848.2</v>
          </cell>
          <cell r="E10246">
            <v>1264.26</v>
          </cell>
          <cell r="F10246">
            <v>386</v>
          </cell>
          <cell r="G10246">
            <v>721.19</v>
          </cell>
          <cell r="H10246">
            <v>145.35</v>
          </cell>
          <cell r="I10246">
            <v>105</v>
          </cell>
          <cell r="J10246">
            <v>1014</v>
          </cell>
          <cell r="K10246">
            <v>4081.11</v>
          </cell>
          <cell r="L10246">
            <v>20</v>
          </cell>
          <cell r="M10246" t="str">
            <v>Jul/Aug</v>
          </cell>
          <cell r="N10246">
            <v>9</v>
          </cell>
        </row>
        <row r="10247">
          <cell r="A10247" t="str">
            <v>2006/07 W20</v>
          </cell>
          <cell r="B10247" t="str">
            <v>510 - ABZ Main</v>
          </cell>
          <cell r="C10247" t="str">
            <v>Unclassified Liquor</v>
          </cell>
          <cell r="D10247">
            <v>0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  <cell r="K10247" t="str">
            <v>/0</v>
          </cell>
          <cell r="L10247">
            <v>20</v>
          </cell>
          <cell r="M10247" t="str">
            <v>Jul/Aug</v>
          </cell>
          <cell r="N10247">
            <v>12</v>
          </cell>
        </row>
        <row r="10248">
          <cell r="A10248" t="str">
            <v>2006/07 W20</v>
          </cell>
          <cell r="B10248" t="str">
            <v>510 - ABZ Main</v>
          </cell>
          <cell r="C10248" t="str">
            <v>Value - 2 for £15</v>
          </cell>
          <cell r="D10248">
            <v>1352.26</v>
          </cell>
          <cell r="E10248">
            <v>979.77</v>
          </cell>
          <cell r="F10248">
            <v>165</v>
          </cell>
          <cell r="G10248">
            <v>32.4</v>
          </cell>
          <cell r="H10248">
            <v>4.7699999999999996</v>
          </cell>
          <cell r="I10248">
            <v>2</v>
          </cell>
          <cell r="J10248">
            <v>385</v>
          </cell>
          <cell r="K10248">
            <v>1016.89</v>
          </cell>
          <cell r="L10248">
            <v>20</v>
          </cell>
          <cell r="M10248" t="str">
            <v>Jul/Aug</v>
          </cell>
          <cell r="N10248">
            <v>31</v>
          </cell>
        </row>
        <row r="10249">
          <cell r="A10249" t="str">
            <v>2006/07 W20</v>
          </cell>
          <cell r="B10249" t="str">
            <v>510 - ABZ Main</v>
          </cell>
          <cell r="C10249" t="str">
            <v>Value - 2 for £20 Bombay Saphire</v>
          </cell>
          <cell r="D10249">
            <v>299.75</v>
          </cell>
          <cell r="E10249">
            <v>230.25</v>
          </cell>
          <cell r="F10249">
            <v>25</v>
          </cell>
          <cell r="G10249">
            <v>0</v>
          </cell>
          <cell r="H10249">
            <v>0</v>
          </cell>
          <cell r="I10249">
            <v>0</v>
          </cell>
          <cell r="J10249">
            <v>29</v>
          </cell>
          <cell r="K10249">
            <v>80.62</v>
          </cell>
          <cell r="L10249">
            <v>20</v>
          </cell>
          <cell r="M10249" t="str">
            <v>Jul/Aug</v>
          </cell>
          <cell r="N10249">
            <v>45</v>
          </cell>
        </row>
        <row r="10250">
          <cell r="A10250" t="str">
            <v>2006/07 W20</v>
          </cell>
          <cell r="B10250" t="str">
            <v>510 - ABZ Main</v>
          </cell>
          <cell r="C10250" t="str">
            <v>Value - Baileys 2 for £20</v>
          </cell>
          <cell r="D10250">
            <v>645</v>
          </cell>
          <cell r="E10250">
            <v>386.24</v>
          </cell>
          <cell r="F10250">
            <v>58</v>
          </cell>
          <cell r="G10250">
            <v>33.9</v>
          </cell>
          <cell r="H10250">
            <v>12.58</v>
          </cell>
          <cell r="I10250">
            <v>2</v>
          </cell>
          <cell r="J10250">
            <v>119</v>
          </cell>
          <cell r="K10250">
            <v>573.58000000000004</v>
          </cell>
          <cell r="L10250">
            <v>20</v>
          </cell>
          <cell r="M10250" t="str">
            <v>Jul/Aug</v>
          </cell>
          <cell r="N10250">
            <v>39</v>
          </cell>
        </row>
        <row r="10251">
          <cell r="A10251" t="str">
            <v>2006/07 W20</v>
          </cell>
          <cell r="B10251" t="str">
            <v>510 - ABZ Main</v>
          </cell>
          <cell r="C10251" t="str">
            <v>Value - Baileys Twin @ £20</v>
          </cell>
          <cell r="D10251">
            <v>200</v>
          </cell>
          <cell r="E10251">
            <v>122.01</v>
          </cell>
          <cell r="F10251">
            <v>10</v>
          </cell>
          <cell r="G10251">
            <v>0</v>
          </cell>
          <cell r="H10251">
            <v>0</v>
          </cell>
          <cell r="I10251">
            <v>0</v>
          </cell>
          <cell r="J10251">
            <v>11</v>
          </cell>
          <cell r="K10251">
            <v>106.03</v>
          </cell>
          <cell r="L10251">
            <v>20</v>
          </cell>
          <cell r="M10251" t="str">
            <v>Jul/Aug</v>
          </cell>
          <cell r="N10251">
            <v>51</v>
          </cell>
        </row>
        <row r="10252">
          <cell r="A10252" t="str">
            <v>2006/07 W20</v>
          </cell>
          <cell r="B10252" t="str">
            <v>510 - ABZ Main</v>
          </cell>
          <cell r="C10252" t="str">
            <v>Value - Twins @ £15</v>
          </cell>
          <cell r="D10252">
            <v>0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  <cell r="K10252" t="str">
            <v>/0</v>
          </cell>
          <cell r="L10252">
            <v>20</v>
          </cell>
          <cell r="M10252" t="str">
            <v>Jul/Aug</v>
          </cell>
          <cell r="N10252">
            <v>36</v>
          </cell>
        </row>
        <row r="10253">
          <cell r="A10253" t="str">
            <v>2006/07 W20</v>
          </cell>
          <cell r="B10253" t="str">
            <v>510 - ABZ Main</v>
          </cell>
          <cell r="C10253" t="str">
            <v>Malt - 2 For £45 (6 glenmorangie + 2)</v>
          </cell>
          <cell r="D10253">
            <v>551.79999999999995</v>
          </cell>
          <cell r="E10253">
            <v>301.89999999999998</v>
          </cell>
          <cell r="F10253">
            <v>20</v>
          </cell>
          <cell r="G10253">
            <v>224.92</v>
          </cell>
          <cell r="H10253">
            <v>63.53</v>
          </cell>
          <cell r="I10253">
            <v>8</v>
          </cell>
          <cell r="J10253">
            <v>112</v>
          </cell>
          <cell r="K10253">
            <v>835.07</v>
          </cell>
          <cell r="L10253">
            <v>20</v>
          </cell>
          <cell r="M10253" t="str">
            <v>Jul/Aug</v>
          </cell>
          <cell r="N10253">
            <v>30</v>
          </cell>
        </row>
        <row r="10254">
          <cell r="A10254" t="str">
            <v>2006/07 W20</v>
          </cell>
          <cell r="B10254" t="str">
            <v>510 - ABZ Main</v>
          </cell>
          <cell r="C10254" t="str">
            <v>Malt - Save £5 Glenmorangie Traditional</v>
          </cell>
          <cell r="D10254">
            <v>159.96</v>
          </cell>
          <cell r="E10254">
            <v>79.959999999999994</v>
          </cell>
          <cell r="F10254">
            <v>4</v>
          </cell>
          <cell r="G10254">
            <v>79.98</v>
          </cell>
          <cell r="H10254">
            <v>22.84</v>
          </cell>
          <cell r="I10254">
            <v>2</v>
          </cell>
          <cell r="J10254">
            <v>13</v>
          </cell>
          <cell r="K10254">
            <v>148.59</v>
          </cell>
          <cell r="L10254">
            <v>20</v>
          </cell>
          <cell r="M10254" t="str">
            <v>Jul/Aug</v>
          </cell>
          <cell r="N10254">
            <v>44</v>
          </cell>
        </row>
        <row r="10255">
          <cell r="A10255" t="str">
            <v>2006/07 W20</v>
          </cell>
          <cell r="B10255" t="str">
            <v>510 - ABZ Main</v>
          </cell>
          <cell r="C10255" t="str">
            <v>Cognac - XO @ £45</v>
          </cell>
          <cell r="D10255">
            <v>570</v>
          </cell>
          <cell r="E10255">
            <v>303.69</v>
          </cell>
          <cell r="F10255">
            <v>13</v>
          </cell>
          <cell r="G10255">
            <v>255</v>
          </cell>
          <cell r="H10255">
            <v>93.97</v>
          </cell>
          <cell r="I10255">
            <v>6</v>
          </cell>
          <cell r="J10255">
            <v>60</v>
          </cell>
          <cell r="K10255">
            <v>1155</v>
          </cell>
          <cell r="L10255">
            <v>20</v>
          </cell>
          <cell r="M10255" t="str">
            <v>Jul/Aug</v>
          </cell>
          <cell r="N10255">
            <v>37</v>
          </cell>
        </row>
        <row r="10256">
          <cell r="A10256" t="str">
            <v>2006/07 W20</v>
          </cell>
          <cell r="B10256" t="str">
            <v>510 - ABZ Main</v>
          </cell>
          <cell r="C10256" t="str">
            <v>Cognac - VSOP 2 for £45</v>
          </cell>
          <cell r="D10256">
            <v>350.91</v>
          </cell>
          <cell r="E10256">
            <v>217.6</v>
          </cell>
          <cell r="F10256">
            <v>13</v>
          </cell>
          <cell r="G10256">
            <v>57.98</v>
          </cell>
          <cell r="H10256">
            <v>15.12</v>
          </cell>
          <cell r="I10256">
            <v>2</v>
          </cell>
          <cell r="J10256">
            <v>83</v>
          </cell>
          <cell r="K10256">
            <v>770.94</v>
          </cell>
          <cell r="L10256">
            <v>20</v>
          </cell>
          <cell r="M10256" t="str">
            <v>Jul/Aug</v>
          </cell>
          <cell r="N10256">
            <v>41</v>
          </cell>
        </row>
        <row r="10257">
          <cell r="A10257" t="str">
            <v>2006/07 W20</v>
          </cell>
          <cell r="B10257" t="str">
            <v>510 - ABZ Main</v>
          </cell>
          <cell r="C10257" t="str">
            <v>Cognac - Only £17_99 VS Especiale</v>
          </cell>
          <cell r="D10257">
            <v>118.93</v>
          </cell>
          <cell r="E10257">
            <v>82.18</v>
          </cell>
          <cell r="F10257">
            <v>7</v>
          </cell>
          <cell r="G10257">
            <v>0</v>
          </cell>
          <cell r="H10257">
            <v>0</v>
          </cell>
          <cell r="I10257">
            <v>0</v>
          </cell>
          <cell r="J10257">
            <v>5</v>
          </cell>
          <cell r="K10257">
            <v>26.25</v>
          </cell>
          <cell r="L10257">
            <v>20</v>
          </cell>
          <cell r="M10257" t="str">
            <v>Jul/Aug</v>
          </cell>
          <cell r="N10257">
            <v>42</v>
          </cell>
        </row>
        <row r="10258">
          <cell r="A10258" t="str">
            <v>2006/07 W20</v>
          </cell>
          <cell r="B10258" t="str">
            <v>510 - ABZ Main</v>
          </cell>
          <cell r="C10258" t="str">
            <v>Deluxe - Chivas 2 for £30</v>
          </cell>
          <cell r="D10258">
            <v>119.94</v>
          </cell>
          <cell r="E10258">
            <v>83.34</v>
          </cell>
          <cell r="F10258">
            <v>6</v>
          </cell>
          <cell r="G10258">
            <v>0</v>
          </cell>
          <cell r="H10258">
            <v>0</v>
          </cell>
          <cell r="I10258">
            <v>0</v>
          </cell>
          <cell r="J10258">
            <v>14</v>
          </cell>
          <cell r="K10258">
            <v>85.4</v>
          </cell>
          <cell r="L10258">
            <v>20</v>
          </cell>
          <cell r="M10258" t="str">
            <v>Jul/Aug</v>
          </cell>
          <cell r="N10258">
            <v>49</v>
          </cell>
        </row>
        <row r="10259">
          <cell r="A10259" t="str">
            <v>2006/07 W20</v>
          </cell>
          <cell r="B10259" t="str">
            <v>510 - ABZ Main</v>
          </cell>
          <cell r="C10259" t="str">
            <v>Deluxe - Chivas Twin for £30</v>
          </cell>
          <cell r="D10259">
            <v>0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  <cell r="K10259" t="str">
            <v>/0</v>
          </cell>
          <cell r="L10259">
            <v>20</v>
          </cell>
          <cell r="M10259" t="str">
            <v>Jul/Aug</v>
          </cell>
          <cell r="N10259">
            <v>38</v>
          </cell>
        </row>
        <row r="10260">
          <cell r="A10260" t="str">
            <v>2006/07 W20</v>
          </cell>
          <cell r="B10260" t="str">
            <v>510 - ABZ Main</v>
          </cell>
          <cell r="C10260" t="str">
            <v>Deluxe - Chivas Triple Pack @ £45</v>
          </cell>
          <cell r="D10260">
            <v>0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  <cell r="K10260" t="str">
            <v>/0</v>
          </cell>
          <cell r="L10260">
            <v>20</v>
          </cell>
          <cell r="M10260" t="str">
            <v>Jul/Aug</v>
          </cell>
          <cell r="N10260">
            <v>54</v>
          </cell>
        </row>
        <row r="10261">
          <cell r="A10261" t="str">
            <v>2006/07 W20</v>
          </cell>
          <cell r="B10261" t="str">
            <v>510 - ABZ Main</v>
          </cell>
          <cell r="C10261" t="str">
            <v>Deluxe - Chivas Save £5 18yo</v>
          </cell>
          <cell r="D10261">
            <v>0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  <cell r="K10261" t="str">
            <v>/0</v>
          </cell>
          <cell r="L10261">
            <v>20</v>
          </cell>
          <cell r="M10261" t="str">
            <v>Jul/Aug</v>
          </cell>
          <cell r="N10261">
            <v>50</v>
          </cell>
        </row>
        <row r="10262">
          <cell r="A10262" t="str">
            <v>2006/07 W20</v>
          </cell>
          <cell r="B10262" t="str">
            <v>510 - ABZ Main</v>
          </cell>
          <cell r="C10262" t="str">
            <v>Deluxe - Chivas Royal Salute get Chivas 18yo</v>
          </cell>
          <cell r="D10262">
            <v>0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  <cell r="K10262" t="str">
            <v>/0</v>
          </cell>
          <cell r="L10262">
            <v>20</v>
          </cell>
          <cell r="M10262" t="str">
            <v>Jul/Aug</v>
          </cell>
          <cell r="N10262">
            <v>57</v>
          </cell>
        </row>
        <row r="10263">
          <cell r="A10263" t="str">
            <v>2006/07 W20</v>
          </cell>
          <cell r="B10263" t="str">
            <v>510 - ABZ Main</v>
          </cell>
          <cell r="C10263" t="str">
            <v>Deluxe - Dewars 2 for £30 ATA</v>
          </cell>
          <cell r="D10263">
            <v>199.99</v>
          </cell>
          <cell r="E10263">
            <v>41.81</v>
          </cell>
          <cell r="F10263">
            <v>13</v>
          </cell>
          <cell r="G10263">
            <v>169.99</v>
          </cell>
          <cell r="H10263">
            <v>17.649999999999999</v>
          </cell>
          <cell r="I10263">
            <v>11</v>
          </cell>
          <cell r="J10263">
            <v>70</v>
          </cell>
          <cell r="K10263">
            <v>370.35</v>
          </cell>
          <cell r="L10263">
            <v>20</v>
          </cell>
          <cell r="M10263" t="str">
            <v>Jul/Aug</v>
          </cell>
          <cell r="N10263">
            <v>40</v>
          </cell>
        </row>
        <row r="10264">
          <cell r="A10264" t="str">
            <v>2006/07 W20</v>
          </cell>
          <cell r="B10264" t="str">
            <v>510 - ABZ Main</v>
          </cell>
          <cell r="C10264" t="str">
            <v>Deluxe - JW Blue get a free 20cl Gold (Sept Only)</v>
          </cell>
          <cell r="D10264">
            <v>152.56</v>
          </cell>
          <cell r="E10264">
            <v>49.36</v>
          </cell>
          <cell r="F10264">
            <v>2</v>
          </cell>
          <cell r="G10264">
            <v>152.56</v>
          </cell>
          <cell r="H10264">
            <v>49.36</v>
          </cell>
          <cell r="I10264">
            <v>2</v>
          </cell>
          <cell r="J10264">
            <v>4</v>
          </cell>
          <cell r="K10264">
            <v>127.32</v>
          </cell>
          <cell r="L10264">
            <v>20</v>
          </cell>
          <cell r="M10264" t="str">
            <v>Jul/Aug</v>
          </cell>
          <cell r="N10264">
            <v>46</v>
          </cell>
        </row>
        <row r="10265">
          <cell r="A10265" t="str">
            <v>2006/07 W20</v>
          </cell>
          <cell r="B10265" t="str">
            <v>510 - ABZ Main</v>
          </cell>
          <cell r="C10265" t="str">
            <v>Deluxe - Free 20cl bottle (linked to JW Blue) (Sept Only)</v>
          </cell>
          <cell r="D10265">
            <v>43.17</v>
          </cell>
          <cell r="E10265">
            <v>22.01</v>
          </cell>
          <cell r="F10265">
            <v>3</v>
          </cell>
          <cell r="G10265">
            <v>43.17</v>
          </cell>
          <cell r="H10265">
            <v>22.01</v>
          </cell>
          <cell r="I10265">
            <v>3</v>
          </cell>
          <cell r="J10265">
            <v>33</v>
          </cell>
          <cell r="K10265">
            <v>197.67</v>
          </cell>
          <cell r="L10265">
            <v>20</v>
          </cell>
          <cell r="M10265" t="str">
            <v>Jul/Aug</v>
          </cell>
          <cell r="N10265">
            <v>47</v>
          </cell>
        </row>
        <row r="10266">
          <cell r="A10266" t="str">
            <v>2006/07 W20</v>
          </cell>
          <cell r="B10266" t="str">
            <v>510 - ABZ Main</v>
          </cell>
          <cell r="C10266" t="str">
            <v>Champagne - Piper Florens Louis 2 for £30</v>
          </cell>
          <cell r="D10266">
            <v>0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18</v>
          </cell>
          <cell r="K10266" t="str">
            <v>/0</v>
          </cell>
          <cell r="L10266">
            <v>20</v>
          </cell>
          <cell r="M10266" t="str">
            <v>Jul/Aug</v>
          </cell>
          <cell r="N10266">
            <v>53</v>
          </cell>
        </row>
        <row r="10267">
          <cell r="A10267" t="str">
            <v>2006/07 W20</v>
          </cell>
          <cell r="B10267" t="str">
            <v>510 - ABZ Main</v>
          </cell>
          <cell r="C10267" t="str">
            <v>Champagne - Piper Florens Louis Twin for £30</v>
          </cell>
          <cell r="D10267">
            <v>35</v>
          </cell>
          <cell r="E10267">
            <v>17.2</v>
          </cell>
          <cell r="F10267">
            <v>1</v>
          </cell>
          <cell r="G10267">
            <v>0</v>
          </cell>
          <cell r="H10267">
            <v>0</v>
          </cell>
          <cell r="I10267">
            <v>0</v>
          </cell>
          <cell r="J10267">
            <v>15</v>
          </cell>
          <cell r="K10267">
            <v>267</v>
          </cell>
          <cell r="L10267">
            <v>20</v>
          </cell>
          <cell r="M10267" t="str">
            <v>Jul/Aug</v>
          </cell>
          <cell r="N10267">
            <v>33</v>
          </cell>
        </row>
        <row r="10268">
          <cell r="A10268" t="str">
            <v>2006/07 W20</v>
          </cell>
          <cell r="B10268" t="str">
            <v>510 - ABZ Main</v>
          </cell>
          <cell r="C10268" t="str">
            <v>Champagne - Charles Heidseick 2 for £35</v>
          </cell>
          <cell r="D10268">
            <v>0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8</v>
          </cell>
          <cell r="K10268" t="str">
            <v>/0</v>
          </cell>
          <cell r="L10268">
            <v>20</v>
          </cell>
          <cell r="M10268" t="str">
            <v>Jul/Aug</v>
          </cell>
          <cell r="N10268">
            <v>55</v>
          </cell>
        </row>
        <row r="10269">
          <cell r="A10269" t="str">
            <v>2006/07 W20</v>
          </cell>
          <cell r="B10269" t="str">
            <v>510 - ABZ Main</v>
          </cell>
          <cell r="C10269" t="str">
            <v>Champagne - Canard Twin for £25</v>
          </cell>
          <cell r="D10269">
            <v>175</v>
          </cell>
          <cell r="E10269">
            <v>44.78</v>
          </cell>
          <cell r="F10269">
            <v>7</v>
          </cell>
          <cell r="G10269">
            <v>150</v>
          </cell>
          <cell r="H10269">
            <v>33.78</v>
          </cell>
          <cell r="I10269">
            <v>6</v>
          </cell>
          <cell r="J10269">
            <v>6</v>
          </cell>
          <cell r="K10269">
            <v>96</v>
          </cell>
          <cell r="L10269">
            <v>20</v>
          </cell>
          <cell r="M10269" t="str">
            <v>Jul/Aug</v>
          </cell>
          <cell r="N10269">
            <v>52</v>
          </cell>
        </row>
        <row r="10270">
          <cell r="A10270" t="str">
            <v>2006/07 W20</v>
          </cell>
          <cell r="B10270" t="str">
            <v>510 - ABZ Main</v>
          </cell>
          <cell r="C10270" t="str">
            <v>Wine - Beringer 3 for £15</v>
          </cell>
          <cell r="D10270">
            <v>0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24</v>
          </cell>
          <cell r="K10270" t="str">
            <v>/0</v>
          </cell>
          <cell r="L10270">
            <v>20</v>
          </cell>
          <cell r="M10270" t="str">
            <v>Jul/Aug</v>
          </cell>
          <cell r="N10270">
            <v>43</v>
          </cell>
        </row>
        <row r="10271">
          <cell r="A10271" t="str">
            <v>2006/07 W20</v>
          </cell>
          <cell r="B10271" t="str">
            <v>510 - ABZ Main</v>
          </cell>
          <cell r="C10271" t="str">
            <v>Wine - Rosemount BOGOF</v>
          </cell>
          <cell r="D10271">
            <v>167.88</v>
          </cell>
          <cell r="E10271">
            <v>71.239999999999995</v>
          </cell>
          <cell r="F10271">
            <v>24</v>
          </cell>
          <cell r="G10271">
            <v>55.96</v>
          </cell>
          <cell r="H10271">
            <v>18.2</v>
          </cell>
          <cell r="I10271">
            <v>8</v>
          </cell>
          <cell r="J10271">
            <v>29</v>
          </cell>
          <cell r="K10271">
            <v>212.86</v>
          </cell>
          <cell r="L10271">
            <v>20</v>
          </cell>
          <cell r="M10271" t="str">
            <v>Jul/Aug</v>
          </cell>
          <cell r="N10271">
            <v>56</v>
          </cell>
        </row>
        <row r="10272">
          <cell r="A10272" t="str">
            <v>2006/07 W20</v>
          </cell>
          <cell r="B10272" t="str">
            <v>510 - ABZ Main</v>
          </cell>
          <cell r="C10272" t="str">
            <v>WOW - 2 for £45 Malt</v>
          </cell>
          <cell r="D10272">
            <v>473.83</v>
          </cell>
          <cell r="E10272">
            <v>215</v>
          </cell>
          <cell r="F10272">
            <v>17</v>
          </cell>
          <cell r="G10272">
            <v>275.89999999999998</v>
          </cell>
          <cell r="H10272">
            <v>71.040000000000006</v>
          </cell>
          <cell r="I10272">
            <v>10</v>
          </cell>
          <cell r="J10272">
            <v>94</v>
          </cell>
          <cell r="K10272">
            <v>713.07</v>
          </cell>
          <cell r="L10272">
            <v>20</v>
          </cell>
          <cell r="M10272" t="str">
            <v>Jul/Aug</v>
          </cell>
          <cell r="N10272">
            <v>34</v>
          </cell>
        </row>
        <row r="10273">
          <cell r="A10273" t="str">
            <v>2006/07 W20</v>
          </cell>
          <cell r="B10273" t="str">
            <v>510 - ABZ Main</v>
          </cell>
          <cell r="C10273" t="str">
            <v>WOW - Connemara 2 for £30</v>
          </cell>
          <cell r="D10273">
            <v>0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  <cell r="K10273" t="str">
            <v>/0</v>
          </cell>
          <cell r="L10273">
            <v>20</v>
          </cell>
          <cell r="M10273" t="str">
            <v>Jul/Aug</v>
          </cell>
          <cell r="N10273">
            <v>60</v>
          </cell>
        </row>
        <row r="10274">
          <cell r="A10274" t="str">
            <v>2006/07 W20</v>
          </cell>
          <cell r="B10274" t="str">
            <v>510 - ABZ Main</v>
          </cell>
          <cell r="C10274" t="str">
            <v>Others - 2 for £25 (glayva, disaronno)</v>
          </cell>
          <cell r="D10274">
            <v>109.93</v>
          </cell>
          <cell r="E10274">
            <v>25.38</v>
          </cell>
          <cell r="F10274">
            <v>7</v>
          </cell>
          <cell r="G10274">
            <v>109.93</v>
          </cell>
          <cell r="H10274">
            <v>25.38</v>
          </cell>
          <cell r="I10274">
            <v>7</v>
          </cell>
          <cell r="J10274">
            <v>20</v>
          </cell>
          <cell r="K10274">
            <v>69.77</v>
          </cell>
          <cell r="L10274">
            <v>20</v>
          </cell>
          <cell r="M10274" t="str">
            <v>Jul/Aug</v>
          </cell>
          <cell r="N10274">
            <v>48</v>
          </cell>
        </row>
        <row r="10275">
          <cell r="A10275" t="str">
            <v>2006/07 W20</v>
          </cell>
          <cell r="B10275" t="str">
            <v>510 - ABZ Main</v>
          </cell>
          <cell r="C10275" t="str">
            <v>Others - Pimms 2 for £15 (70cl)</v>
          </cell>
          <cell r="D10275">
            <v>195</v>
          </cell>
          <cell r="E10275">
            <v>21.57</v>
          </cell>
          <cell r="F10275">
            <v>26</v>
          </cell>
          <cell r="G10275">
            <v>195</v>
          </cell>
          <cell r="H10275">
            <v>21.57</v>
          </cell>
          <cell r="I10275">
            <v>26</v>
          </cell>
          <cell r="J10275">
            <v>78</v>
          </cell>
          <cell r="K10275">
            <v>345.9</v>
          </cell>
          <cell r="L10275">
            <v>20</v>
          </cell>
          <cell r="M10275" t="str">
            <v>Jul/Aug</v>
          </cell>
          <cell r="N10275">
            <v>35</v>
          </cell>
        </row>
        <row r="10276">
          <cell r="A10276" t="str">
            <v>2006/07 W20</v>
          </cell>
          <cell r="B10276" t="str">
            <v>510 - ABZ Main</v>
          </cell>
          <cell r="C10276" t="str">
            <v>Other - 2 for £30 Sauza</v>
          </cell>
          <cell r="D10276">
            <v>48.99</v>
          </cell>
          <cell r="E10276">
            <v>11.3</v>
          </cell>
          <cell r="F10276">
            <v>3</v>
          </cell>
          <cell r="G10276">
            <v>48.99</v>
          </cell>
          <cell r="H10276">
            <v>11.3</v>
          </cell>
          <cell r="I10276">
            <v>3</v>
          </cell>
          <cell r="J10276">
            <v>17</v>
          </cell>
          <cell r="K10276">
            <v>75.650000000000006</v>
          </cell>
          <cell r="L10276">
            <v>20</v>
          </cell>
          <cell r="M10276" t="str">
            <v>Jul/Aug</v>
          </cell>
          <cell r="N10276">
            <v>58</v>
          </cell>
        </row>
        <row r="10277">
          <cell r="A10277" t="str">
            <v>2006/07 W20</v>
          </cell>
          <cell r="B10277" t="str">
            <v>510 - ABZ Main</v>
          </cell>
          <cell r="C10277" t="str">
            <v>Others - 2 for £20 ATA (70cl)</v>
          </cell>
          <cell r="D10277">
            <v>1203.58</v>
          </cell>
          <cell r="E10277">
            <v>211.67</v>
          </cell>
          <cell r="F10277">
            <v>118</v>
          </cell>
          <cell r="G10277">
            <v>1181.5999999999999</v>
          </cell>
          <cell r="H10277">
            <v>196.95</v>
          </cell>
          <cell r="I10277">
            <v>116</v>
          </cell>
          <cell r="J10277">
            <v>128</v>
          </cell>
          <cell r="K10277">
            <v>461.72</v>
          </cell>
          <cell r="L10277">
            <v>20</v>
          </cell>
          <cell r="M10277" t="str">
            <v>Jul/Aug</v>
          </cell>
          <cell r="N10277">
            <v>32</v>
          </cell>
        </row>
        <row r="10278">
          <cell r="A10278" t="str">
            <v>2006/07 W20</v>
          </cell>
          <cell r="B10278" t="str">
            <v>510 - ABZ Main</v>
          </cell>
          <cell r="C10278" t="str">
            <v>Others - 2 for £15 Fortified</v>
          </cell>
          <cell r="D10278">
            <v>0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  <cell r="K10278" t="str">
            <v>/0</v>
          </cell>
          <cell r="L10278">
            <v>20</v>
          </cell>
          <cell r="M10278" t="str">
            <v>Jul/Aug</v>
          </cell>
          <cell r="N10278">
            <v>59</v>
          </cell>
        </row>
        <row r="10279">
          <cell r="A10279" t="str">
            <v>2006/07 W20</v>
          </cell>
          <cell r="B10279" t="str">
            <v>521 - EDI Common Lounge</v>
          </cell>
          <cell r="C10279" t="str">
            <v>Liquor</v>
          </cell>
          <cell r="D10279">
            <v>66945.88</v>
          </cell>
          <cell r="E10279">
            <v>18067.509999999998</v>
          </cell>
          <cell r="F10279">
            <v>3271</v>
          </cell>
          <cell r="G10279">
            <v>62845.55</v>
          </cell>
          <cell r="H10279">
            <v>15156.11</v>
          </cell>
          <cell r="I10279">
            <v>3082</v>
          </cell>
          <cell r="J10279">
            <v>8332</v>
          </cell>
          <cell r="K10279">
            <v>62227.839999999997</v>
          </cell>
          <cell r="L10279">
            <v>20</v>
          </cell>
          <cell r="M10279" t="str">
            <v>Jul/Aug</v>
          </cell>
          <cell r="N10279">
            <v>1</v>
          </cell>
        </row>
        <row r="10280">
          <cell r="A10280" t="str">
            <v>2006/07 W20</v>
          </cell>
          <cell r="B10280" t="str">
            <v>521 - EDI Common Lounge</v>
          </cell>
          <cell r="C10280" t="str">
            <v>Tobacco</v>
          </cell>
          <cell r="D10280">
            <v>530.29999999999995</v>
          </cell>
          <cell r="E10280">
            <v>121.56</v>
          </cell>
          <cell r="F10280">
            <v>22</v>
          </cell>
          <cell r="G10280">
            <v>509.5</v>
          </cell>
          <cell r="H10280">
            <v>109.03</v>
          </cell>
          <cell r="I10280">
            <v>21</v>
          </cell>
          <cell r="J10280">
            <v>76</v>
          </cell>
          <cell r="K10280">
            <v>685.93</v>
          </cell>
          <cell r="L10280">
            <v>20</v>
          </cell>
          <cell r="M10280" t="str">
            <v>Jul/Aug</v>
          </cell>
          <cell r="N10280">
            <v>2</v>
          </cell>
        </row>
        <row r="10281">
          <cell r="A10281" t="str">
            <v>2006/07 W20</v>
          </cell>
          <cell r="B10281" t="str">
            <v>521 - EDI Common Lounge</v>
          </cell>
          <cell r="C10281" t="str">
            <v>Perfumery</v>
          </cell>
          <cell r="D10281">
            <v>136964.47</v>
          </cell>
          <cell r="E10281">
            <v>69942.320000000007</v>
          </cell>
          <cell r="F10281">
            <v>6095</v>
          </cell>
          <cell r="G10281">
            <v>130923.24</v>
          </cell>
          <cell r="H10281">
            <v>65964.100000000006</v>
          </cell>
          <cell r="I10281">
            <v>5837</v>
          </cell>
          <cell r="J10281">
            <v>26802</v>
          </cell>
          <cell r="K10281">
            <v>216879.06</v>
          </cell>
          <cell r="L10281">
            <v>20</v>
          </cell>
          <cell r="M10281" t="str">
            <v>Jul/Aug</v>
          </cell>
          <cell r="N10281">
            <v>3</v>
          </cell>
        </row>
        <row r="10282">
          <cell r="A10282" t="str">
            <v>2006/07 W20</v>
          </cell>
          <cell r="B10282" t="str">
            <v>521 - EDI Common Lounge</v>
          </cell>
          <cell r="C10282" t="str">
            <v>Food</v>
          </cell>
          <cell r="D10282">
            <v>23788.400000000001</v>
          </cell>
          <cell r="E10282">
            <v>10623.39</v>
          </cell>
          <cell r="F10282">
            <v>6303</v>
          </cell>
          <cell r="G10282">
            <v>21894.65</v>
          </cell>
          <cell r="H10282">
            <v>9606.35</v>
          </cell>
          <cell r="I10282">
            <v>5815</v>
          </cell>
          <cell r="J10282">
            <v>6019</v>
          </cell>
          <cell r="K10282">
            <v>11336.27</v>
          </cell>
          <cell r="L10282">
            <v>20</v>
          </cell>
          <cell r="M10282" t="str">
            <v>Jul/Aug</v>
          </cell>
          <cell r="N10282">
            <v>4</v>
          </cell>
        </row>
        <row r="10283">
          <cell r="A10283" t="str">
            <v>2006/07 W20</v>
          </cell>
          <cell r="B10283" t="str">
            <v>521 - EDI Common Lounge</v>
          </cell>
          <cell r="C10283" t="str">
            <v>Tax Free</v>
          </cell>
          <cell r="D10283">
            <v>37160.57</v>
          </cell>
          <cell r="E10283">
            <v>16866.45</v>
          </cell>
          <cell r="F10283">
            <v>2600</v>
          </cell>
          <cell r="G10283">
            <v>34157.96</v>
          </cell>
          <cell r="H10283">
            <v>15067.8</v>
          </cell>
          <cell r="I10283">
            <v>2323</v>
          </cell>
          <cell r="J10283">
            <v>8190</v>
          </cell>
          <cell r="K10283">
            <v>48053.440000000002</v>
          </cell>
          <cell r="L10283">
            <v>20</v>
          </cell>
          <cell r="M10283" t="str">
            <v>Jul/Aug</v>
          </cell>
          <cell r="N10283">
            <v>5</v>
          </cell>
        </row>
        <row r="10284">
          <cell r="A10284" t="str">
            <v>2006/07 W20</v>
          </cell>
          <cell r="B10284" t="str">
            <v>521 - EDI Common Lounge</v>
          </cell>
          <cell r="C10284" t="str">
            <v>Unclassified Products</v>
          </cell>
          <cell r="D10284">
            <v>0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-3</v>
          </cell>
          <cell r="K10284" t="str">
            <v>/0</v>
          </cell>
          <cell r="L10284">
            <v>20</v>
          </cell>
          <cell r="M10284" t="str">
            <v>Jul/Aug</v>
          </cell>
          <cell r="N10284">
            <v>6</v>
          </cell>
        </row>
        <row r="10285">
          <cell r="A10285" t="str">
            <v>2006/07 W20</v>
          </cell>
          <cell r="B10285" t="str">
            <v>521 - EDI Common Lounge</v>
          </cell>
          <cell r="C10285" t="str">
            <v>Spirits</v>
          </cell>
          <cell r="D10285">
            <v>56768.160000000003</v>
          </cell>
          <cell r="E10285">
            <v>15658.45</v>
          </cell>
          <cell r="F10285">
            <v>2708</v>
          </cell>
          <cell r="G10285">
            <v>52851.19</v>
          </cell>
          <cell r="H10285">
            <v>12843.76</v>
          </cell>
          <cell r="I10285">
            <v>2535</v>
          </cell>
          <cell r="J10285">
            <v>6134</v>
          </cell>
          <cell r="K10285">
            <v>42823.7</v>
          </cell>
          <cell r="L10285">
            <v>20</v>
          </cell>
          <cell r="M10285" t="str">
            <v>Jul/Aug</v>
          </cell>
          <cell r="N10285">
            <v>7</v>
          </cell>
        </row>
        <row r="10286">
          <cell r="A10286" t="str">
            <v>2006/07 W20</v>
          </cell>
          <cell r="B10286" t="str">
            <v>521 - EDI Common Lounge</v>
          </cell>
          <cell r="C10286" t="str">
            <v>Fortified Wines</v>
          </cell>
          <cell r="D10286">
            <v>312.62</v>
          </cell>
          <cell r="E10286">
            <v>75.59</v>
          </cell>
          <cell r="F10286">
            <v>40</v>
          </cell>
          <cell r="G10286">
            <v>278.63</v>
          </cell>
          <cell r="H10286">
            <v>53.57</v>
          </cell>
          <cell r="I10286">
            <v>35</v>
          </cell>
          <cell r="J10286">
            <v>178</v>
          </cell>
          <cell r="K10286">
            <v>511.57</v>
          </cell>
          <cell r="L10286">
            <v>20</v>
          </cell>
          <cell r="M10286" t="str">
            <v>Jul/Aug</v>
          </cell>
          <cell r="N10286">
            <v>10</v>
          </cell>
        </row>
        <row r="10287">
          <cell r="A10287" t="str">
            <v>2006/07 W20</v>
          </cell>
          <cell r="B10287" t="str">
            <v>521 - EDI Common Lounge</v>
          </cell>
          <cell r="C10287" t="str">
            <v>Others</v>
          </cell>
          <cell r="D10287">
            <v>0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  <cell r="K10287" t="str">
            <v>/0</v>
          </cell>
          <cell r="L10287">
            <v>20</v>
          </cell>
          <cell r="M10287" t="str">
            <v>Jul/Aug</v>
          </cell>
          <cell r="N10287">
            <v>11</v>
          </cell>
        </row>
        <row r="10288">
          <cell r="A10288" t="str">
            <v>2006/07 W20</v>
          </cell>
          <cell r="B10288" t="str">
            <v>521 - EDI Common Lounge</v>
          </cell>
          <cell r="C10288" t="str">
            <v>Champagne</v>
          </cell>
          <cell r="D10288">
            <v>7876.56</v>
          </cell>
          <cell r="E10288">
            <v>1917.6</v>
          </cell>
          <cell r="F10288">
            <v>251</v>
          </cell>
          <cell r="G10288">
            <v>7791.62</v>
          </cell>
          <cell r="H10288">
            <v>1875.77</v>
          </cell>
          <cell r="I10288">
            <v>248</v>
          </cell>
          <cell r="J10288">
            <v>1038</v>
          </cell>
          <cell r="K10288">
            <v>17898.64</v>
          </cell>
          <cell r="L10288">
            <v>20</v>
          </cell>
          <cell r="M10288" t="str">
            <v>Jul/Aug</v>
          </cell>
          <cell r="N10288">
            <v>8</v>
          </cell>
        </row>
        <row r="10289">
          <cell r="A10289" t="str">
            <v>2006/07 W20</v>
          </cell>
          <cell r="B10289" t="str">
            <v>521 - EDI Common Lounge</v>
          </cell>
          <cell r="C10289" t="str">
            <v>Wines</v>
          </cell>
          <cell r="D10289">
            <v>1988.54</v>
          </cell>
          <cell r="E10289">
            <v>415.87</v>
          </cell>
          <cell r="F10289">
            <v>272</v>
          </cell>
          <cell r="G10289">
            <v>1924.11</v>
          </cell>
          <cell r="H10289">
            <v>383.01</v>
          </cell>
          <cell r="I10289">
            <v>264</v>
          </cell>
          <cell r="J10289">
            <v>982</v>
          </cell>
          <cell r="K10289">
            <v>3902.69</v>
          </cell>
          <cell r="L10289">
            <v>20</v>
          </cell>
          <cell r="M10289" t="str">
            <v>Jul/Aug</v>
          </cell>
          <cell r="N10289">
            <v>9</v>
          </cell>
        </row>
        <row r="10290">
          <cell r="A10290" t="str">
            <v>2006/07 W20</v>
          </cell>
          <cell r="B10290" t="str">
            <v>521 - EDI Common Lounge</v>
          </cell>
          <cell r="C10290" t="str">
            <v>Unclassified Liquor</v>
          </cell>
          <cell r="D10290">
            <v>0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  <cell r="K10290" t="str">
            <v>/0</v>
          </cell>
          <cell r="L10290">
            <v>20</v>
          </cell>
          <cell r="M10290" t="str">
            <v>Jul/Aug</v>
          </cell>
          <cell r="N10290">
            <v>12</v>
          </cell>
        </row>
        <row r="10291">
          <cell r="A10291" t="str">
            <v>2006/07 W20</v>
          </cell>
          <cell r="B10291" t="str">
            <v>521 - EDI Common Lounge</v>
          </cell>
          <cell r="C10291" t="str">
            <v>Value - 2 for £15</v>
          </cell>
          <cell r="D10291">
            <v>0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  <cell r="K10291" t="str">
            <v>/0</v>
          </cell>
          <cell r="L10291">
            <v>20</v>
          </cell>
          <cell r="M10291" t="str">
            <v>Jul/Aug</v>
          </cell>
          <cell r="N10291">
            <v>31</v>
          </cell>
        </row>
        <row r="10292">
          <cell r="A10292" t="str">
            <v>2006/07 W20</v>
          </cell>
          <cell r="B10292" t="str">
            <v>521 - EDI Common Lounge</v>
          </cell>
          <cell r="C10292" t="str">
            <v>Value - 2 for £20 Bombay Saphire</v>
          </cell>
          <cell r="D10292">
            <v>0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  <cell r="K10292" t="str">
            <v>/0</v>
          </cell>
          <cell r="L10292">
            <v>20</v>
          </cell>
          <cell r="M10292" t="str">
            <v>Jul/Aug</v>
          </cell>
          <cell r="N10292">
            <v>45</v>
          </cell>
        </row>
        <row r="10293">
          <cell r="A10293" t="str">
            <v>2006/07 W20</v>
          </cell>
          <cell r="B10293" t="str">
            <v>521 - EDI Common Lounge</v>
          </cell>
          <cell r="C10293" t="str">
            <v>Value - Baileys 2 for £20</v>
          </cell>
          <cell r="D10293">
            <v>0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45</v>
          </cell>
          <cell r="K10293" t="str">
            <v>/0</v>
          </cell>
          <cell r="L10293">
            <v>20</v>
          </cell>
          <cell r="M10293" t="str">
            <v>Jul/Aug</v>
          </cell>
          <cell r="N10293">
            <v>39</v>
          </cell>
        </row>
        <row r="10294">
          <cell r="A10294" t="str">
            <v>2006/07 W20</v>
          </cell>
          <cell r="B10294" t="str">
            <v>521 - EDI Common Lounge</v>
          </cell>
          <cell r="C10294" t="str">
            <v>Value - Baileys Twin @ £20</v>
          </cell>
          <cell r="D10294">
            <v>0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  <cell r="K10294" t="str">
            <v>/0</v>
          </cell>
          <cell r="L10294">
            <v>20</v>
          </cell>
          <cell r="M10294" t="str">
            <v>Jul/Aug</v>
          </cell>
          <cell r="N10294">
            <v>51</v>
          </cell>
        </row>
        <row r="10295">
          <cell r="A10295" t="str">
            <v>2006/07 W20</v>
          </cell>
          <cell r="B10295" t="str">
            <v>521 - EDI Common Lounge</v>
          </cell>
          <cell r="C10295" t="str">
            <v>Value - Twins @ £15</v>
          </cell>
          <cell r="D10295">
            <v>0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  <cell r="K10295" t="str">
            <v>/0</v>
          </cell>
          <cell r="L10295">
            <v>20</v>
          </cell>
          <cell r="M10295" t="str">
            <v>Jul/Aug</v>
          </cell>
          <cell r="N10295">
            <v>36</v>
          </cell>
        </row>
        <row r="10296">
          <cell r="A10296" t="str">
            <v>2006/07 W20</v>
          </cell>
          <cell r="B10296" t="str">
            <v>521 - EDI Common Lounge</v>
          </cell>
          <cell r="C10296" t="str">
            <v>Malt - 2 For £45 (6 glenmorangie + 2)</v>
          </cell>
          <cell r="D10296">
            <v>5061.55</v>
          </cell>
          <cell r="E10296">
            <v>1446.86</v>
          </cell>
          <cell r="F10296">
            <v>194</v>
          </cell>
          <cell r="G10296">
            <v>4511.49</v>
          </cell>
          <cell r="H10296">
            <v>1038.94</v>
          </cell>
          <cell r="I10296">
            <v>173</v>
          </cell>
          <cell r="J10296">
            <v>466</v>
          </cell>
          <cell r="K10296">
            <v>3679.14</v>
          </cell>
          <cell r="L10296">
            <v>20</v>
          </cell>
          <cell r="M10296" t="str">
            <v>Jul/Aug</v>
          </cell>
          <cell r="N10296">
            <v>30</v>
          </cell>
        </row>
        <row r="10297">
          <cell r="A10297" t="str">
            <v>2006/07 W20</v>
          </cell>
          <cell r="B10297" t="str">
            <v>521 - EDI Common Lounge</v>
          </cell>
          <cell r="C10297" t="str">
            <v>Malt - Save £5 Glenmorangie Traditional</v>
          </cell>
          <cell r="D10297">
            <v>959.76</v>
          </cell>
          <cell r="E10297">
            <v>285.99</v>
          </cell>
          <cell r="F10297">
            <v>24</v>
          </cell>
          <cell r="G10297">
            <v>879.78</v>
          </cell>
          <cell r="H10297">
            <v>228.87</v>
          </cell>
          <cell r="I10297">
            <v>22</v>
          </cell>
          <cell r="J10297">
            <v>60</v>
          </cell>
          <cell r="K10297">
            <v>685.82</v>
          </cell>
          <cell r="L10297">
            <v>20</v>
          </cell>
          <cell r="M10297" t="str">
            <v>Jul/Aug</v>
          </cell>
          <cell r="N10297">
            <v>44</v>
          </cell>
        </row>
        <row r="10298">
          <cell r="A10298" t="str">
            <v>2006/07 W20</v>
          </cell>
          <cell r="B10298" t="str">
            <v>521 - EDI Common Lounge</v>
          </cell>
          <cell r="C10298" t="str">
            <v>Cognac - XO @ £45</v>
          </cell>
          <cell r="D10298">
            <v>405</v>
          </cell>
          <cell r="E10298">
            <v>160.11000000000001</v>
          </cell>
          <cell r="F10298">
            <v>9</v>
          </cell>
          <cell r="G10298">
            <v>405</v>
          </cell>
          <cell r="H10298">
            <v>160.11000000000001</v>
          </cell>
          <cell r="I10298">
            <v>9</v>
          </cell>
          <cell r="J10298">
            <v>33</v>
          </cell>
          <cell r="K10298">
            <v>635.25</v>
          </cell>
          <cell r="L10298">
            <v>20</v>
          </cell>
          <cell r="M10298" t="str">
            <v>Jul/Aug</v>
          </cell>
          <cell r="N10298">
            <v>37</v>
          </cell>
        </row>
        <row r="10299">
          <cell r="A10299" t="str">
            <v>2006/07 W20</v>
          </cell>
          <cell r="B10299" t="str">
            <v>521 - EDI Common Lounge</v>
          </cell>
          <cell r="C10299" t="str">
            <v>Cognac - VSOP 2 for £45</v>
          </cell>
          <cell r="D10299">
            <v>523.99</v>
          </cell>
          <cell r="E10299">
            <v>117.01</v>
          </cell>
          <cell r="F10299">
            <v>23</v>
          </cell>
          <cell r="G10299">
            <v>523.99</v>
          </cell>
          <cell r="H10299">
            <v>117.01</v>
          </cell>
          <cell r="I10299">
            <v>23</v>
          </cell>
          <cell r="J10299">
            <v>28</v>
          </cell>
          <cell r="K10299">
            <v>259.99</v>
          </cell>
          <cell r="L10299">
            <v>20</v>
          </cell>
          <cell r="M10299" t="str">
            <v>Jul/Aug</v>
          </cell>
          <cell r="N10299">
            <v>41</v>
          </cell>
        </row>
        <row r="10300">
          <cell r="A10300" t="str">
            <v>2006/07 W20</v>
          </cell>
          <cell r="B10300" t="str">
            <v>521 - EDI Common Lounge</v>
          </cell>
          <cell r="C10300" t="str">
            <v>Cognac - Only £17_99 VS Especiale</v>
          </cell>
          <cell r="D10300">
            <v>0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  <cell r="K10300" t="str">
            <v>/0</v>
          </cell>
          <cell r="L10300">
            <v>20</v>
          </cell>
          <cell r="M10300" t="str">
            <v>Jul/Aug</v>
          </cell>
          <cell r="N10300">
            <v>42</v>
          </cell>
        </row>
        <row r="10301">
          <cell r="A10301" t="str">
            <v>2006/07 W20</v>
          </cell>
          <cell r="B10301" t="str">
            <v>521 - EDI Common Lounge</v>
          </cell>
          <cell r="C10301" t="str">
            <v>Deluxe - Chivas 2 for £30</v>
          </cell>
          <cell r="D10301">
            <v>0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  <cell r="K10301" t="str">
            <v>/0</v>
          </cell>
          <cell r="L10301">
            <v>20</v>
          </cell>
          <cell r="M10301" t="str">
            <v>Jul/Aug</v>
          </cell>
          <cell r="N10301">
            <v>49</v>
          </cell>
        </row>
        <row r="10302">
          <cell r="A10302" t="str">
            <v>2006/07 W20</v>
          </cell>
          <cell r="B10302" t="str">
            <v>521 - EDI Common Lounge</v>
          </cell>
          <cell r="C10302" t="str">
            <v>Deluxe - Chivas Twin for £30</v>
          </cell>
          <cell r="D10302">
            <v>0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  <cell r="K10302" t="str">
            <v>/0</v>
          </cell>
          <cell r="L10302">
            <v>20</v>
          </cell>
          <cell r="M10302" t="str">
            <v>Jul/Aug</v>
          </cell>
          <cell r="N10302">
            <v>38</v>
          </cell>
        </row>
        <row r="10303">
          <cell r="A10303" t="str">
            <v>2006/07 W20</v>
          </cell>
          <cell r="B10303" t="str">
            <v>521 - EDI Common Lounge</v>
          </cell>
          <cell r="C10303" t="str">
            <v>Deluxe - Chivas Triple Pack @ £45</v>
          </cell>
          <cell r="D10303">
            <v>0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  <cell r="K10303" t="str">
            <v>/0</v>
          </cell>
          <cell r="L10303">
            <v>20</v>
          </cell>
          <cell r="M10303" t="str">
            <v>Jul/Aug</v>
          </cell>
          <cell r="N10303">
            <v>54</v>
          </cell>
        </row>
        <row r="10304">
          <cell r="A10304" t="str">
            <v>2006/07 W20</v>
          </cell>
          <cell r="B10304" t="str">
            <v>521 - EDI Common Lounge</v>
          </cell>
          <cell r="C10304" t="str">
            <v>Deluxe - Chivas Save £5 18yo</v>
          </cell>
          <cell r="D10304">
            <v>209.94</v>
          </cell>
          <cell r="E10304">
            <v>77.150000000000006</v>
          </cell>
          <cell r="F10304">
            <v>6</v>
          </cell>
          <cell r="G10304">
            <v>209.94</v>
          </cell>
          <cell r="H10304">
            <v>77.150000000000006</v>
          </cell>
          <cell r="I10304">
            <v>6</v>
          </cell>
          <cell r="J10304">
            <v>15</v>
          </cell>
          <cell r="K10304">
            <v>165.9</v>
          </cell>
          <cell r="L10304">
            <v>20</v>
          </cell>
          <cell r="M10304" t="str">
            <v>Jul/Aug</v>
          </cell>
          <cell r="N10304">
            <v>50</v>
          </cell>
        </row>
        <row r="10305">
          <cell r="A10305" t="str">
            <v>2006/07 W20</v>
          </cell>
          <cell r="B10305" t="str">
            <v>521 - EDI Common Lounge</v>
          </cell>
          <cell r="C10305" t="str">
            <v>Deluxe - Chivas Royal Salute get Chivas 18yo</v>
          </cell>
          <cell r="D10305">
            <v>0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  <cell r="K10305" t="str">
            <v>/0</v>
          </cell>
          <cell r="L10305">
            <v>20</v>
          </cell>
          <cell r="M10305" t="str">
            <v>Jul/Aug</v>
          </cell>
          <cell r="N10305">
            <v>57</v>
          </cell>
        </row>
        <row r="10306">
          <cell r="A10306" t="str">
            <v>2006/07 W20</v>
          </cell>
          <cell r="B10306" t="str">
            <v>521 - EDI Common Lounge</v>
          </cell>
          <cell r="C10306" t="str">
            <v>Deluxe - Dewars 2 for £30 ATA</v>
          </cell>
          <cell r="D10306">
            <v>1219.93</v>
          </cell>
          <cell r="E10306">
            <v>126.46</v>
          </cell>
          <cell r="F10306">
            <v>79</v>
          </cell>
          <cell r="G10306">
            <v>1219.93</v>
          </cell>
          <cell r="H10306">
            <v>126.46</v>
          </cell>
          <cell r="I10306">
            <v>79</v>
          </cell>
          <cell r="J10306">
            <v>69</v>
          </cell>
          <cell r="K10306">
            <v>365.04</v>
          </cell>
          <cell r="L10306">
            <v>20</v>
          </cell>
          <cell r="M10306" t="str">
            <v>Jul/Aug</v>
          </cell>
          <cell r="N10306">
            <v>40</v>
          </cell>
        </row>
        <row r="10307">
          <cell r="A10307" t="str">
            <v>2006/07 W20</v>
          </cell>
          <cell r="B10307" t="str">
            <v>521 - EDI Common Lounge</v>
          </cell>
          <cell r="C10307" t="str">
            <v>Deluxe - JW Blue get a free 20cl Gold (Sept Only)</v>
          </cell>
          <cell r="D10307">
            <v>472.28</v>
          </cell>
          <cell r="E10307">
            <v>200.76</v>
          </cell>
          <cell r="F10307">
            <v>5</v>
          </cell>
          <cell r="G10307">
            <v>472.28</v>
          </cell>
          <cell r="H10307">
            <v>200.76</v>
          </cell>
          <cell r="I10307">
            <v>5</v>
          </cell>
          <cell r="J10307">
            <v>32</v>
          </cell>
          <cell r="K10307">
            <v>1018.56</v>
          </cell>
          <cell r="L10307">
            <v>20</v>
          </cell>
          <cell r="M10307" t="str">
            <v>Jul/Aug</v>
          </cell>
          <cell r="N10307">
            <v>46</v>
          </cell>
        </row>
        <row r="10308">
          <cell r="A10308" t="str">
            <v>2006/07 W20</v>
          </cell>
          <cell r="B10308" t="str">
            <v>521 - EDI Common Lounge</v>
          </cell>
          <cell r="C10308" t="str">
            <v>Deluxe - Free 20cl bottle (linked to JW Blue) (Sept Only)</v>
          </cell>
          <cell r="D10308">
            <v>13.09</v>
          </cell>
          <cell r="E10308">
            <v>0</v>
          </cell>
          <cell r="F10308">
            <v>2</v>
          </cell>
          <cell r="G10308">
            <v>13.09</v>
          </cell>
          <cell r="H10308">
            <v>0</v>
          </cell>
          <cell r="I10308">
            <v>2</v>
          </cell>
          <cell r="J10308">
            <v>144</v>
          </cell>
          <cell r="K10308">
            <v>862.56</v>
          </cell>
          <cell r="L10308">
            <v>20</v>
          </cell>
          <cell r="M10308" t="str">
            <v>Jul/Aug</v>
          </cell>
          <cell r="N10308">
            <v>47</v>
          </cell>
        </row>
        <row r="10309">
          <cell r="A10309" t="str">
            <v>2006/07 W20</v>
          </cell>
          <cell r="B10309" t="str">
            <v>521 - EDI Common Lounge</v>
          </cell>
          <cell r="C10309" t="str">
            <v>Champagne - Piper Florens Louis 2 for £30</v>
          </cell>
          <cell r="D10309">
            <v>87.5</v>
          </cell>
          <cell r="E10309">
            <v>21.7</v>
          </cell>
          <cell r="F10309">
            <v>5</v>
          </cell>
          <cell r="G10309">
            <v>87.5</v>
          </cell>
          <cell r="H10309">
            <v>21.7</v>
          </cell>
          <cell r="I10309">
            <v>5</v>
          </cell>
          <cell r="J10309">
            <v>21</v>
          </cell>
          <cell r="K10309">
            <v>186.9</v>
          </cell>
          <cell r="L10309">
            <v>20</v>
          </cell>
          <cell r="M10309" t="str">
            <v>Jul/Aug</v>
          </cell>
          <cell r="N10309">
            <v>53</v>
          </cell>
        </row>
        <row r="10310">
          <cell r="A10310" t="str">
            <v>2006/07 W20</v>
          </cell>
          <cell r="B10310" t="str">
            <v>521 - EDI Common Lounge</v>
          </cell>
          <cell r="C10310" t="str">
            <v>Champagne - Piper Florens Louis Twin for £30</v>
          </cell>
          <cell r="D10310">
            <v>1095</v>
          </cell>
          <cell r="E10310">
            <v>175.52</v>
          </cell>
          <cell r="F10310">
            <v>39</v>
          </cell>
          <cell r="G10310">
            <v>1060</v>
          </cell>
          <cell r="H10310">
            <v>158.32</v>
          </cell>
          <cell r="I10310">
            <v>38</v>
          </cell>
          <cell r="J10310">
            <v>168</v>
          </cell>
          <cell r="K10310">
            <v>2990.4</v>
          </cell>
          <cell r="L10310">
            <v>20</v>
          </cell>
          <cell r="M10310" t="str">
            <v>Jul/Aug</v>
          </cell>
          <cell r="N10310">
            <v>33</v>
          </cell>
        </row>
        <row r="10311">
          <cell r="A10311" t="str">
            <v>2006/07 W20</v>
          </cell>
          <cell r="B10311" t="str">
            <v>521 - EDI Common Lounge</v>
          </cell>
          <cell r="C10311" t="str">
            <v>Champagne - Charles Heidseick 2 for £35</v>
          </cell>
          <cell r="D10311">
            <v>65.97</v>
          </cell>
          <cell r="E10311">
            <v>23.42</v>
          </cell>
          <cell r="F10311">
            <v>3</v>
          </cell>
          <cell r="G10311">
            <v>65.97</v>
          </cell>
          <cell r="H10311">
            <v>23.42</v>
          </cell>
          <cell r="I10311">
            <v>3</v>
          </cell>
          <cell r="J10311">
            <v>14</v>
          </cell>
          <cell r="K10311">
            <v>129.59</v>
          </cell>
          <cell r="L10311">
            <v>20</v>
          </cell>
          <cell r="M10311" t="str">
            <v>Jul/Aug</v>
          </cell>
          <cell r="N10311">
            <v>55</v>
          </cell>
        </row>
        <row r="10312">
          <cell r="A10312" t="str">
            <v>2006/07 W20</v>
          </cell>
          <cell r="B10312" t="str">
            <v>521 - EDI Common Lounge</v>
          </cell>
          <cell r="C10312" t="str">
            <v>Champagne - Canard Twin for £25</v>
          </cell>
          <cell r="D10312">
            <v>0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1</v>
          </cell>
          <cell r="K10312" t="str">
            <v>/0</v>
          </cell>
          <cell r="L10312">
            <v>20</v>
          </cell>
          <cell r="M10312" t="str">
            <v>Jul/Aug</v>
          </cell>
          <cell r="N10312">
            <v>52</v>
          </cell>
        </row>
        <row r="10313">
          <cell r="A10313" t="str">
            <v>2006/07 W20</v>
          </cell>
          <cell r="B10313" t="str">
            <v>521 - EDI Common Lounge</v>
          </cell>
          <cell r="C10313" t="str">
            <v>Wine - Beringer 3 for £15</v>
          </cell>
          <cell r="D10313">
            <v>0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24</v>
          </cell>
          <cell r="K10313" t="str">
            <v>/0</v>
          </cell>
          <cell r="L10313">
            <v>20</v>
          </cell>
          <cell r="M10313" t="str">
            <v>Jul/Aug</v>
          </cell>
          <cell r="N10313">
            <v>43</v>
          </cell>
        </row>
        <row r="10314">
          <cell r="A10314" t="str">
            <v>2006/07 W20</v>
          </cell>
          <cell r="B10314" t="str">
            <v>521 - EDI Common Lounge</v>
          </cell>
          <cell r="C10314" t="str">
            <v>Wine - Rosemount BOGOF</v>
          </cell>
          <cell r="D10314">
            <v>181.87</v>
          </cell>
          <cell r="E10314">
            <v>27.01</v>
          </cell>
          <cell r="F10314">
            <v>25</v>
          </cell>
          <cell r="G10314">
            <v>167.88</v>
          </cell>
          <cell r="H10314">
            <v>20.48</v>
          </cell>
          <cell r="I10314">
            <v>23</v>
          </cell>
          <cell r="J10314">
            <v>48</v>
          </cell>
          <cell r="K10314">
            <v>353.66</v>
          </cell>
          <cell r="L10314">
            <v>20</v>
          </cell>
          <cell r="M10314" t="str">
            <v>Jul/Aug</v>
          </cell>
          <cell r="N10314">
            <v>56</v>
          </cell>
        </row>
        <row r="10315">
          <cell r="A10315" t="str">
            <v>2006/07 W20</v>
          </cell>
          <cell r="B10315" t="str">
            <v>521 - EDI Common Lounge</v>
          </cell>
          <cell r="C10315" t="str">
            <v>WOW - 2 for £45 Malt</v>
          </cell>
          <cell r="D10315">
            <v>796.72</v>
          </cell>
          <cell r="E10315">
            <v>221.09</v>
          </cell>
          <cell r="F10315">
            <v>28</v>
          </cell>
          <cell r="G10315">
            <v>710.75</v>
          </cell>
          <cell r="H10315">
            <v>158.29</v>
          </cell>
          <cell r="I10315">
            <v>25</v>
          </cell>
          <cell r="J10315">
            <v>123</v>
          </cell>
          <cell r="K10315">
            <v>947.63</v>
          </cell>
          <cell r="L10315">
            <v>20</v>
          </cell>
          <cell r="M10315" t="str">
            <v>Jul/Aug</v>
          </cell>
          <cell r="N10315">
            <v>34</v>
          </cell>
        </row>
        <row r="10316">
          <cell r="A10316" t="str">
            <v>2006/07 W20</v>
          </cell>
          <cell r="B10316" t="str">
            <v>521 - EDI Common Lounge</v>
          </cell>
          <cell r="C10316" t="str">
            <v>WOW - Connemara 2 for £30</v>
          </cell>
          <cell r="D10316">
            <v>0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  <cell r="K10316" t="str">
            <v>/0</v>
          </cell>
          <cell r="L10316">
            <v>20</v>
          </cell>
          <cell r="M10316" t="str">
            <v>Jul/Aug</v>
          </cell>
          <cell r="N10316">
            <v>60</v>
          </cell>
        </row>
        <row r="10317">
          <cell r="A10317" t="str">
            <v>2006/07 W20</v>
          </cell>
          <cell r="B10317" t="str">
            <v>521 - EDI Common Lounge</v>
          </cell>
          <cell r="C10317" t="str">
            <v>Others - 2 for £25 (glayva, disaronno)</v>
          </cell>
          <cell r="D10317">
            <v>288.83</v>
          </cell>
          <cell r="E10317">
            <v>72.91</v>
          </cell>
          <cell r="F10317">
            <v>17</v>
          </cell>
          <cell r="G10317">
            <v>271.83999999999997</v>
          </cell>
          <cell r="H10317">
            <v>59.4</v>
          </cell>
          <cell r="I10317">
            <v>16</v>
          </cell>
          <cell r="J10317">
            <v>17</v>
          </cell>
          <cell r="K10317">
            <v>59.16</v>
          </cell>
          <cell r="L10317">
            <v>20</v>
          </cell>
          <cell r="M10317" t="str">
            <v>Jul/Aug</v>
          </cell>
          <cell r="N10317">
            <v>48</v>
          </cell>
        </row>
        <row r="10318">
          <cell r="A10318" t="str">
            <v>2006/07 W20</v>
          </cell>
          <cell r="B10318" t="str">
            <v>521 - EDI Common Lounge</v>
          </cell>
          <cell r="C10318" t="str">
            <v>Others - Pimms 2 for £15 (70cl)</v>
          </cell>
          <cell r="D10318">
            <v>815.97</v>
          </cell>
          <cell r="E10318">
            <v>100.27</v>
          </cell>
          <cell r="F10318">
            <v>107</v>
          </cell>
          <cell r="G10318">
            <v>815.97</v>
          </cell>
          <cell r="H10318">
            <v>100.27</v>
          </cell>
          <cell r="I10318">
            <v>107</v>
          </cell>
          <cell r="J10318">
            <v>268</v>
          </cell>
          <cell r="K10318">
            <v>1188.54</v>
          </cell>
          <cell r="L10318">
            <v>20</v>
          </cell>
          <cell r="M10318" t="str">
            <v>Jul/Aug</v>
          </cell>
          <cell r="N10318">
            <v>35</v>
          </cell>
        </row>
        <row r="10319">
          <cell r="A10319" t="str">
            <v>2006/07 W20</v>
          </cell>
          <cell r="B10319" t="str">
            <v>521 - EDI Common Lounge</v>
          </cell>
          <cell r="C10319" t="str">
            <v>Other - 2 for £30 Sauza</v>
          </cell>
          <cell r="D10319">
            <v>37.979999999999997</v>
          </cell>
          <cell r="E10319">
            <v>12.06</v>
          </cell>
          <cell r="F10319">
            <v>2</v>
          </cell>
          <cell r="G10319">
            <v>37.979999999999997</v>
          </cell>
          <cell r="H10319">
            <v>12.06</v>
          </cell>
          <cell r="I10319">
            <v>2</v>
          </cell>
          <cell r="J10319">
            <v>34</v>
          </cell>
          <cell r="K10319">
            <v>151.30000000000001</v>
          </cell>
          <cell r="L10319">
            <v>20</v>
          </cell>
          <cell r="M10319" t="str">
            <v>Jul/Aug</v>
          </cell>
          <cell r="N10319">
            <v>58</v>
          </cell>
        </row>
        <row r="10320">
          <cell r="A10320" t="str">
            <v>2006/07 W20</v>
          </cell>
          <cell r="B10320" t="str">
            <v>521 - EDI Common Lounge</v>
          </cell>
          <cell r="C10320" t="str">
            <v>Others - 2 for £20 ATA (70cl)</v>
          </cell>
          <cell r="D10320">
            <v>3972.2</v>
          </cell>
          <cell r="E10320">
            <v>722.03</v>
          </cell>
          <cell r="F10320">
            <v>390</v>
          </cell>
          <cell r="G10320">
            <v>3910.22</v>
          </cell>
          <cell r="H10320">
            <v>672.09</v>
          </cell>
          <cell r="I10320">
            <v>384</v>
          </cell>
          <cell r="J10320">
            <v>582</v>
          </cell>
          <cell r="K10320">
            <v>2212.91</v>
          </cell>
          <cell r="L10320">
            <v>20</v>
          </cell>
          <cell r="M10320" t="str">
            <v>Jul/Aug</v>
          </cell>
          <cell r="N10320">
            <v>32</v>
          </cell>
        </row>
        <row r="10321">
          <cell r="A10321" t="str">
            <v>2006/07 W20</v>
          </cell>
          <cell r="B10321" t="str">
            <v>521 - EDI Common Lounge</v>
          </cell>
          <cell r="C10321" t="str">
            <v>Others - 2 for £15 Fortified</v>
          </cell>
          <cell r="D10321">
            <v>35.159999999999997</v>
          </cell>
          <cell r="E10321">
            <v>9.36</v>
          </cell>
          <cell r="F10321">
            <v>4</v>
          </cell>
          <cell r="G10321">
            <v>35.159999999999997</v>
          </cell>
          <cell r="H10321">
            <v>9.36</v>
          </cell>
          <cell r="I10321">
            <v>4</v>
          </cell>
          <cell r="J10321">
            <v>21</v>
          </cell>
          <cell r="K10321">
            <v>84</v>
          </cell>
          <cell r="L10321">
            <v>20</v>
          </cell>
          <cell r="M10321" t="str">
            <v>Jul/Aug</v>
          </cell>
          <cell r="N10321">
            <v>59</v>
          </cell>
        </row>
        <row r="10322">
          <cell r="A10322" t="str">
            <v>2006/07 W20</v>
          </cell>
          <cell r="B10322" t="str">
            <v>530 - GLA Main</v>
          </cell>
          <cell r="C10322" t="str">
            <v>Liquor</v>
          </cell>
          <cell r="D10322">
            <v>42780.69</v>
          </cell>
          <cell r="E10322">
            <v>23364.14</v>
          </cell>
          <cell r="F10322">
            <v>3242</v>
          </cell>
          <cell r="G10322">
            <v>14721.71</v>
          </cell>
          <cell r="H10322">
            <v>3564.78</v>
          </cell>
          <cell r="I10322">
            <v>867</v>
          </cell>
          <cell r="J10322">
            <v>16560</v>
          </cell>
          <cell r="K10322">
            <v>74501.3</v>
          </cell>
          <cell r="L10322">
            <v>20</v>
          </cell>
          <cell r="M10322" t="str">
            <v>Jul/Aug</v>
          </cell>
          <cell r="N10322">
            <v>1</v>
          </cell>
        </row>
        <row r="10323">
          <cell r="A10323" t="str">
            <v>2006/07 W20</v>
          </cell>
          <cell r="B10323" t="str">
            <v>530 - GLA Main</v>
          </cell>
          <cell r="C10323" t="str">
            <v>Tobacco</v>
          </cell>
          <cell r="D10323">
            <v>34830.019999999997</v>
          </cell>
          <cell r="E10323">
            <v>26200.67</v>
          </cell>
          <cell r="F10323">
            <v>1072</v>
          </cell>
          <cell r="G10323">
            <v>151.1</v>
          </cell>
          <cell r="H10323">
            <v>23.97</v>
          </cell>
          <cell r="I10323">
            <v>7</v>
          </cell>
          <cell r="J10323">
            <v>4130</v>
          </cell>
          <cell r="K10323">
            <v>34749.56</v>
          </cell>
          <cell r="L10323">
            <v>20</v>
          </cell>
          <cell r="M10323" t="str">
            <v>Jul/Aug</v>
          </cell>
          <cell r="N10323">
            <v>2</v>
          </cell>
        </row>
        <row r="10324">
          <cell r="A10324" t="str">
            <v>2006/07 W20</v>
          </cell>
          <cell r="B10324" t="str">
            <v>530 - GLA Main</v>
          </cell>
          <cell r="C10324" t="str">
            <v>Perfumery</v>
          </cell>
          <cell r="D10324">
            <v>150545.67000000001</v>
          </cell>
          <cell r="E10324">
            <v>85285.01</v>
          </cell>
          <cell r="F10324">
            <v>6450</v>
          </cell>
          <cell r="G10324">
            <v>90205.15</v>
          </cell>
          <cell r="H10324">
            <v>45556.37</v>
          </cell>
          <cell r="I10324">
            <v>3863</v>
          </cell>
          <cell r="J10324">
            <v>35161</v>
          </cell>
          <cell r="K10324">
            <v>294205.65999999997</v>
          </cell>
          <cell r="L10324">
            <v>20</v>
          </cell>
          <cell r="M10324" t="str">
            <v>Jul/Aug</v>
          </cell>
          <cell r="N10324">
            <v>3</v>
          </cell>
        </row>
        <row r="10325">
          <cell r="A10325" t="str">
            <v>2006/07 W20</v>
          </cell>
          <cell r="B10325" t="str">
            <v>530 - GLA Main</v>
          </cell>
          <cell r="C10325" t="str">
            <v>Food</v>
          </cell>
          <cell r="D10325">
            <v>7797.65</v>
          </cell>
          <cell r="E10325">
            <v>3887.83</v>
          </cell>
          <cell r="F10325">
            <v>2739</v>
          </cell>
          <cell r="G10325">
            <v>3226.7</v>
          </cell>
          <cell r="H10325">
            <v>1401.91</v>
          </cell>
          <cell r="I10325">
            <v>1166</v>
          </cell>
          <cell r="J10325">
            <v>4496</v>
          </cell>
          <cell r="K10325">
            <v>6073.62</v>
          </cell>
          <cell r="L10325">
            <v>20</v>
          </cell>
          <cell r="M10325" t="str">
            <v>Jul/Aug</v>
          </cell>
          <cell r="N10325">
            <v>4</v>
          </cell>
        </row>
        <row r="10326">
          <cell r="A10326" t="str">
            <v>2006/07 W20</v>
          </cell>
          <cell r="B10326" t="str">
            <v>530 - GLA Main</v>
          </cell>
          <cell r="C10326" t="str">
            <v>Tax Free</v>
          </cell>
          <cell r="D10326">
            <v>33060.51</v>
          </cell>
          <cell r="E10326">
            <v>16429.72</v>
          </cell>
          <cell r="F10326">
            <v>2535</v>
          </cell>
          <cell r="G10326">
            <v>19091.87</v>
          </cell>
          <cell r="H10326">
            <v>8241.02</v>
          </cell>
          <cell r="I10326">
            <v>1331</v>
          </cell>
          <cell r="J10326">
            <v>8553</v>
          </cell>
          <cell r="K10326">
            <v>46538</v>
          </cell>
          <cell r="L10326">
            <v>20</v>
          </cell>
          <cell r="M10326" t="str">
            <v>Jul/Aug</v>
          </cell>
          <cell r="N10326">
            <v>5</v>
          </cell>
        </row>
        <row r="10327">
          <cell r="A10327" t="str">
            <v>2006/07 W20</v>
          </cell>
          <cell r="B10327" t="str">
            <v>530 - GLA Main</v>
          </cell>
          <cell r="C10327" t="str">
            <v>Unclassified Products</v>
          </cell>
          <cell r="D10327">
            <v>0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  <cell r="J10327">
            <v>0</v>
          </cell>
          <cell r="K10327" t="str">
            <v>/0</v>
          </cell>
          <cell r="L10327">
            <v>20</v>
          </cell>
          <cell r="M10327" t="str">
            <v>Jul/Aug</v>
          </cell>
          <cell r="N10327">
            <v>6</v>
          </cell>
        </row>
        <row r="10328">
          <cell r="A10328" t="str">
            <v>2006/07 W20</v>
          </cell>
          <cell r="B10328" t="str">
            <v>530 - GLA Main</v>
          </cell>
          <cell r="C10328" t="str">
            <v>Spirits</v>
          </cell>
          <cell r="D10328">
            <v>38852.620000000003</v>
          </cell>
          <cell r="E10328">
            <v>22064.85</v>
          </cell>
          <cell r="F10328">
            <v>2994</v>
          </cell>
          <cell r="G10328">
            <v>12317.47</v>
          </cell>
          <cell r="H10328">
            <v>3022.84</v>
          </cell>
          <cell r="I10328">
            <v>737</v>
          </cell>
          <cell r="J10328">
            <v>14809</v>
          </cell>
          <cell r="K10328">
            <v>61794.73</v>
          </cell>
          <cell r="L10328">
            <v>20</v>
          </cell>
          <cell r="M10328" t="str">
            <v>Jul/Aug</v>
          </cell>
          <cell r="N10328">
            <v>7</v>
          </cell>
        </row>
        <row r="10329">
          <cell r="A10329" t="str">
            <v>2006/07 W20</v>
          </cell>
          <cell r="B10329" t="str">
            <v>530 - GLA Main</v>
          </cell>
          <cell r="C10329" t="str">
            <v>Fortified Wines</v>
          </cell>
          <cell r="D10329">
            <v>216.2</v>
          </cell>
          <cell r="E10329">
            <v>109.43</v>
          </cell>
          <cell r="F10329">
            <v>38</v>
          </cell>
          <cell r="G10329">
            <v>80.5</v>
          </cell>
          <cell r="H10329">
            <v>12.23</v>
          </cell>
          <cell r="I10329">
            <v>14</v>
          </cell>
          <cell r="J10329">
            <v>140</v>
          </cell>
          <cell r="K10329">
            <v>258.45</v>
          </cell>
          <cell r="L10329">
            <v>20</v>
          </cell>
          <cell r="M10329" t="str">
            <v>Jul/Aug</v>
          </cell>
          <cell r="N10329">
            <v>10</v>
          </cell>
        </row>
        <row r="10330">
          <cell r="A10330" t="str">
            <v>2006/07 W20</v>
          </cell>
          <cell r="B10330" t="str">
            <v>530 - GLA Main</v>
          </cell>
          <cell r="C10330" t="str">
            <v>Others</v>
          </cell>
          <cell r="D10330">
            <v>0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  <cell r="J10330">
            <v>0</v>
          </cell>
          <cell r="K10330" t="str">
            <v>/0</v>
          </cell>
          <cell r="L10330">
            <v>20</v>
          </cell>
          <cell r="M10330" t="str">
            <v>Jul/Aug</v>
          </cell>
          <cell r="N10330">
            <v>11</v>
          </cell>
        </row>
        <row r="10331">
          <cell r="A10331" t="str">
            <v>2006/07 W20</v>
          </cell>
          <cell r="B10331" t="str">
            <v>530 - GLA Main</v>
          </cell>
          <cell r="C10331" t="str">
            <v>Champagne</v>
          </cell>
          <cell r="D10331">
            <v>2901.47</v>
          </cell>
          <cell r="E10331">
            <v>870.54</v>
          </cell>
          <cell r="F10331">
            <v>91</v>
          </cell>
          <cell r="G10331">
            <v>1940.71</v>
          </cell>
          <cell r="H10331">
            <v>449.76</v>
          </cell>
          <cell r="I10331">
            <v>58</v>
          </cell>
          <cell r="J10331">
            <v>610</v>
          </cell>
          <cell r="K10331">
            <v>11031.08</v>
          </cell>
          <cell r="L10331">
            <v>20</v>
          </cell>
          <cell r="M10331" t="str">
            <v>Jul/Aug</v>
          </cell>
          <cell r="N10331">
            <v>8</v>
          </cell>
        </row>
        <row r="10332">
          <cell r="A10332" t="str">
            <v>2006/07 W20</v>
          </cell>
          <cell r="B10332" t="str">
            <v>530 - GLA Main</v>
          </cell>
          <cell r="C10332" t="str">
            <v>Wines</v>
          </cell>
          <cell r="D10332">
            <v>810.4</v>
          </cell>
          <cell r="E10332">
            <v>319.32</v>
          </cell>
          <cell r="F10332">
            <v>119</v>
          </cell>
          <cell r="G10332">
            <v>383.03</v>
          </cell>
          <cell r="H10332">
            <v>79.95</v>
          </cell>
          <cell r="I10332">
            <v>58</v>
          </cell>
          <cell r="J10332">
            <v>1001</v>
          </cell>
          <cell r="K10332">
            <v>3165.01</v>
          </cell>
          <cell r="L10332">
            <v>20</v>
          </cell>
          <cell r="M10332" t="str">
            <v>Jul/Aug</v>
          </cell>
          <cell r="N10332">
            <v>9</v>
          </cell>
        </row>
        <row r="10333">
          <cell r="A10333" t="str">
            <v>2006/07 W20</v>
          </cell>
          <cell r="B10333" t="str">
            <v>530 - GLA Main</v>
          </cell>
          <cell r="C10333" t="str">
            <v>Unclassified Liquor</v>
          </cell>
          <cell r="D10333">
            <v>0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  <cell r="K10333" t="str">
            <v>/0</v>
          </cell>
          <cell r="L10333">
            <v>20</v>
          </cell>
          <cell r="M10333" t="str">
            <v>Jul/Aug</v>
          </cell>
          <cell r="N10333">
            <v>12</v>
          </cell>
        </row>
        <row r="10334">
          <cell r="A10334" t="str">
            <v>2006/07 W20</v>
          </cell>
          <cell r="B10334" t="str">
            <v>530 - GLA Main</v>
          </cell>
          <cell r="C10334" t="str">
            <v>Value - 2 for £15</v>
          </cell>
          <cell r="D10334">
            <v>7146.34</v>
          </cell>
          <cell r="E10334">
            <v>5217.25</v>
          </cell>
          <cell r="F10334">
            <v>913</v>
          </cell>
          <cell r="G10334">
            <v>58.77</v>
          </cell>
          <cell r="H10334">
            <v>16.68</v>
          </cell>
          <cell r="I10334">
            <v>3</v>
          </cell>
          <cell r="J10334">
            <v>3196</v>
          </cell>
          <cell r="K10334">
            <v>8403.59</v>
          </cell>
          <cell r="L10334">
            <v>20</v>
          </cell>
          <cell r="M10334" t="str">
            <v>Jul/Aug</v>
          </cell>
          <cell r="N10334">
            <v>31</v>
          </cell>
        </row>
        <row r="10335">
          <cell r="A10335" t="str">
            <v>2006/07 W20</v>
          </cell>
          <cell r="B10335" t="str">
            <v>530 - GLA Main</v>
          </cell>
          <cell r="C10335" t="str">
            <v>Value - 2 for £20 Bombay Saphire</v>
          </cell>
          <cell r="D10335">
            <v>203.83</v>
          </cell>
          <cell r="E10335">
            <v>156.57</v>
          </cell>
          <cell r="F10335">
            <v>17</v>
          </cell>
          <cell r="G10335">
            <v>0</v>
          </cell>
          <cell r="H10335">
            <v>0</v>
          </cell>
          <cell r="I10335">
            <v>0</v>
          </cell>
          <cell r="J10335">
            <v>110</v>
          </cell>
          <cell r="K10335">
            <v>305.8</v>
          </cell>
          <cell r="L10335">
            <v>20</v>
          </cell>
          <cell r="M10335" t="str">
            <v>Jul/Aug</v>
          </cell>
          <cell r="N10335">
            <v>45</v>
          </cell>
        </row>
        <row r="10336">
          <cell r="A10336" t="str">
            <v>2006/07 W20</v>
          </cell>
          <cell r="B10336" t="str">
            <v>530 - GLA Main</v>
          </cell>
          <cell r="C10336" t="str">
            <v>Value - Baileys 2 for £20</v>
          </cell>
          <cell r="D10336">
            <v>1315.3</v>
          </cell>
          <cell r="E10336">
            <v>802.6</v>
          </cell>
          <cell r="F10336">
            <v>123</v>
          </cell>
          <cell r="G10336">
            <v>33.9</v>
          </cell>
          <cell r="H10336">
            <v>12.58</v>
          </cell>
          <cell r="I10336">
            <v>2</v>
          </cell>
          <cell r="J10336">
            <v>275</v>
          </cell>
          <cell r="K10336">
            <v>1325.5</v>
          </cell>
          <cell r="L10336">
            <v>20</v>
          </cell>
          <cell r="M10336" t="str">
            <v>Jul/Aug</v>
          </cell>
          <cell r="N10336">
            <v>39</v>
          </cell>
        </row>
        <row r="10337">
          <cell r="A10337" t="str">
            <v>2006/07 W20</v>
          </cell>
          <cell r="B10337" t="str">
            <v>530 - GLA Main</v>
          </cell>
          <cell r="C10337" t="str">
            <v>Value - Baileys Twin @ £20</v>
          </cell>
          <cell r="D10337">
            <v>0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  <cell r="K10337" t="str">
            <v>/0</v>
          </cell>
          <cell r="L10337">
            <v>20</v>
          </cell>
          <cell r="M10337" t="str">
            <v>Jul/Aug</v>
          </cell>
          <cell r="N10337">
            <v>51</v>
          </cell>
        </row>
        <row r="10338">
          <cell r="A10338" t="str">
            <v>2006/07 W20</v>
          </cell>
          <cell r="B10338" t="str">
            <v>530 - GLA Main</v>
          </cell>
          <cell r="C10338" t="str">
            <v>Value - Twins @ £15</v>
          </cell>
          <cell r="D10338">
            <v>675</v>
          </cell>
          <cell r="E10338">
            <v>497.07</v>
          </cell>
          <cell r="F10338">
            <v>45</v>
          </cell>
          <cell r="G10338">
            <v>0</v>
          </cell>
          <cell r="H10338">
            <v>0</v>
          </cell>
          <cell r="I10338">
            <v>0</v>
          </cell>
          <cell r="J10338">
            <v>297</v>
          </cell>
          <cell r="K10338">
            <v>1480.18</v>
          </cell>
          <cell r="L10338">
            <v>20</v>
          </cell>
          <cell r="M10338" t="str">
            <v>Jul/Aug</v>
          </cell>
          <cell r="N10338">
            <v>36</v>
          </cell>
        </row>
        <row r="10339">
          <cell r="A10339" t="str">
            <v>2006/07 W20</v>
          </cell>
          <cell r="B10339" t="str">
            <v>530 - GLA Main</v>
          </cell>
          <cell r="C10339" t="str">
            <v>Malt - 2 For £45 (6 glenmorangie + 2)</v>
          </cell>
          <cell r="D10339">
            <v>1876.36</v>
          </cell>
          <cell r="E10339">
            <v>1040.75</v>
          </cell>
          <cell r="F10339">
            <v>72</v>
          </cell>
          <cell r="G10339">
            <v>738.09</v>
          </cell>
          <cell r="H10339">
            <v>197.99</v>
          </cell>
          <cell r="I10339">
            <v>29</v>
          </cell>
          <cell r="J10339">
            <v>886</v>
          </cell>
          <cell r="K10339">
            <v>7018.84</v>
          </cell>
          <cell r="L10339">
            <v>20</v>
          </cell>
          <cell r="M10339" t="str">
            <v>Jul/Aug</v>
          </cell>
          <cell r="N10339">
            <v>30</v>
          </cell>
        </row>
        <row r="10340">
          <cell r="A10340" t="str">
            <v>2006/07 W20</v>
          </cell>
          <cell r="B10340" t="str">
            <v>530 - GLA Main</v>
          </cell>
          <cell r="C10340" t="str">
            <v>Malt - Save £5 Glenmorangie Traditional</v>
          </cell>
          <cell r="D10340">
            <v>199.95</v>
          </cell>
          <cell r="E10340">
            <v>91.38</v>
          </cell>
          <cell r="F10340">
            <v>5</v>
          </cell>
          <cell r="G10340">
            <v>119.97</v>
          </cell>
          <cell r="H10340">
            <v>34.26</v>
          </cell>
          <cell r="I10340">
            <v>3</v>
          </cell>
          <cell r="J10340">
            <v>92</v>
          </cell>
          <cell r="K10340">
            <v>1051.56</v>
          </cell>
          <cell r="L10340">
            <v>20</v>
          </cell>
          <cell r="M10340" t="str">
            <v>Jul/Aug</v>
          </cell>
          <cell r="N10340">
            <v>44</v>
          </cell>
        </row>
        <row r="10341">
          <cell r="A10341" t="str">
            <v>2006/07 W20</v>
          </cell>
          <cell r="B10341" t="str">
            <v>530 - GLA Main</v>
          </cell>
          <cell r="C10341" t="str">
            <v>Cognac - XO @ £45</v>
          </cell>
          <cell r="D10341">
            <v>360</v>
          </cell>
          <cell r="E10341">
            <v>215.34</v>
          </cell>
          <cell r="F10341">
            <v>8</v>
          </cell>
          <cell r="G10341">
            <v>90</v>
          </cell>
          <cell r="H10341">
            <v>35.58</v>
          </cell>
          <cell r="I10341">
            <v>2</v>
          </cell>
          <cell r="J10341">
            <v>114</v>
          </cell>
          <cell r="K10341">
            <v>2194.5</v>
          </cell>
          <cell r="L10341">
            <v>20</v>
          </cell>
          <cell r="M10341" t="str">
            <v>Jul/Aug</v>
          </cell>
          <cell r="N10341">
            <v>37</v>
          </cell>
        </row>
        <row r="10342">
          <cell r="A10342" t="str">
            <v>2006/07 W20</v>
          </cell>
          <cell r="B10342" t="str">
            <v>530 - GLA Main</v>
          </cell>
          <cell r="C10342" t="str">
            <v>Cognac - VSOP 2 for £45</v>
          </cell>
          <cell r="D10342">
            <v>135</v>
          </cell>
          <cell r="E10342">
            <v>52.19</v>
          </cell>
          <cell r="F10342">
            <v>6</v>
          </cell>
          <cell r="G10342">
            <v>90</v>
          </cell>
          <cell r="H10342">
            <v>19.899999999999999</v>
          </cell>
          <cell r="I10342">
            <v>4</v>
          </cell>
          <cell r="J10342">
            <v>110</v>
          </cell>
          <cell r="K10342">
            <v>1021.35</v>
          </cell>
          <cell r="L10342">
            <v>20</v>
          </cell>
          <cell r="M10342" t="str">
            <v>Jul/Aug</v>
          </cell>
          <cell r="N10342">
            <v>41</v>
          </cell>
        </row>
        <row r="10343">
          <cell r="A10343" t="str">
            <v>2006/07 W20</v>
          </cell>
          <cell r="B10343" t="str">
            <v>530 - GLA Main</v>
          </cell>
          <cell r="C10343" t="str">
            <v>Cognac - Only £17_99 VS Especiale</v>
          </cell>
          <cell r="D10343">
            <v>322.81</v>
          </cell>
          <cell r="E10343">
            <v>140.26</v>
          </cell>
          <cell r="F10343">
            <v>19</v>
          </cell>
          <cell r="G10343">
            <v>135.91999999999999</v>
          </cell>
          <cell r="H10343">
            <v>11.12</v>
          </cell>
          <cell r="I10343">
            <v>8</v>
          </cell>
          <cell r="J10343">
            <v>83</v>
          </cell>
          <cell r="K10343">
            <v>435.75</v>
          </cell>
          <cell r="L10343">
            <v>20</v>
          </cell>
          <cell r="M10343" t="str">
            <v>Jul/Aug</v>
          </cell>
          <cell r="N10343">
            <v>42</v>
          </cell>
        </row>
        <row r="10344">
          <cell r="A10344" t="str">
            <v>2006/07 W20</v>
          </cell>
          <cell r="B10344" t="str">
            <v>530 - GLA Main</v>
          </cell>
          <cell r="C10344" t="str">
            <v>Deluxe - Chivas 2 for £30</v>
          </cell>
          <cell r="D10344">
            <v>119.94</v>
          </cell>
          <cell r="E10344">
            <v>83.34</v>
          </cell>
          <cell r="F10344">
            <v>6</v>
          </cell>
          <cell r="G10344">
            <v>0</v>
          </cell>
          <cell r="H10344">
            <v>0</v>
          </cell>
          <cell r="I10344">
            <v>0</v>
          </cell>
          <cell r="J10344">
            <v>67</v>
          </cell>
          <cell r="K10344">
            <v>408.7</v>
          </cell>
          <cell r="L10344">
            <v>20</v>
          </cell>
          <cell r="M10344" t="str">
            <v>Jul/Aug</v>
          </cell>
          <cell r="N10344">
            <v>49</v>
          </cell>
        </row>
        <row r="10345">
          <cell r="A10345" t="str">
            <v>2006/07 W20</v>
          </cell>
          <cell r="B10345" t="str">
            <v>530 - GLA Main</v>
          </cell>
          <cell r="C10345" t="str">
            <v>Deluxe - Chivas Twin for £30</v>
          </cell>
          <cell r="D10345">
            <v>116.97</v>
          </cell>
          <cell r="E10345">
            <v>80.37</v>
          </cell>
          <cell r="F10345">
            <v>3</v>
          </cell>
          <cell r="G10345">
            <v>0</v>
          </cell>
          <cell r="H10345">
            <v>0</v>
          </cell>
          <cell r="I10345">
            <v>0</v>
          </cell>
          <cell r="J10345">
            <v>16</v>
          </cell>
          <cell r="K10345">
            <v>195.2</v>
          </cell>
          <cell r="L10345">
            <v>20</v>
          </cell>
          <cell r="M10345" t="str">
            <v>Jul/Aug</v>
          </cell>
          <cell r="N10345">
            <v>38</v>
          </cell>
        </row>
        <row r="10346">
          <cell r="A10346" t="str">
            <v>2006/07 W20</v>
          </cell>
          <cell r="B10346" t="str">
            <v>530 - GLA Main</v>
          </cell>
          <cell r="C10346" t="str">
            <v>Deluxe - Chivas Triple Pack @ £45</v>
          </cell>
          <cell r="D10346">
            <v>0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10</v>
          </cell>
          <cell r="K10346" t="str">
            <v>/0</v>
          </cell>
          <cell r="L10346">
            <v>20</v>
          </cell>
          <cell r="M10346" t="str">
            <v>Jul/Aug</v>
          </cell>
          <cell r="N10346">
            <v>54</v>
          </cell>
        </row>
        <row r="10347">
          <cell r="A10347" t="str">
            <v>2006/07 W20</v>
          </cell>
          <cell r="B10347" t="str">
            <v>530 - GLA Main</v>
          </cell>
          <cell r="C10347" t="str">
            <v>Deluxe - Chivas Save £5 18yo</v>
          </cell>
          <cell r="D10347">
            <v>0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21</v>
          </cell>
          <cell r="K10347" t="str">
            <v>/0</v>
          </cell>
          <cell r="L10347">
            <v>20</v>
          </cell>
          <cell r="M10347" t="str">
            <v>Jul/Aug</v>
          </cell>
          <cell r="N10347">
            <v>50</v>
          </cell>
        </row>
        <row r="10348">
          <cell r="A10348" t="str">
            <v>2006/07 W20</v>
          </cell>
          <cell r="B10348" t="str">
            <v>530 - GLA Main</v>
          </cell>
          <cell r="C10348" t="str">
            <v>Deluxe - Chivas Royal Salute get Chivas 18yo</v>
          </cell>
          <cell r="D10348">
            <v>0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0</v>
          </cell>
          <cell r="J10348">
            <v>0</v>
          </cell>
          <cell r="K10348" t="str">
            <v>/0</v>
          </cell>
          <cell r="L10348">
            <v>20</v>
          </cell>
          <cell r="M10348" t="str">
            <v>Jul/Aug</v>
          </cell>
          <cell r="N10348">
            <v>57</v>
          </cell>
        </row>
        <row r="10349">
          <cell r="A10349" t="str">
            <v>2006/07 W20</v>
          </cell>
          <cell r="B10349" t="str">
            <v>530 - GLA Main</v>
          </cell>
          <cell r="C10349" t="str">
            <v>Deluxe - Dewars 2 for £30 ATA</v>
          </cell>
          <cell r="D10349">
            <v>229.99</v>
          </cell>
          <cell r="E10349">
            <v>129.85</v>
          </cell>
          <cell r="F10349">
            <v>15</v>
          </cell>
          <cell r="G10349">
            <v>79.989999999999995</v>
          </cell>
          <cell r="H10349">
            <v>9.0500000000000007</v>
          </cell>
          <cell r="I10349">
            <v>5</v>
          </cell>
          <cell r="J10349">
            <v>75</v>
          </cell>
          <cell r="K10349">
            <v>396.75</v>
          </cell>
          <cell r="L10349">
            <v>20</v>
          </cell>
          <cell r="M10349" t="str">
            <v>Jul/Aug</v>
          </cell>
          <cell r="N10349">
            <v>40</v>
          </cell>
        </row>
        <row r="10350">
          <cell r="A10350" t="str">
            <v>2006/07 W20</v>
          </cell>
          <cell r="B10350" t="str">
            <v>530 - GLA Main</v>
          </cell>
          <cell r="C10350" t="str">
            <v>Deluxe - JW Blue get a free 20cl Gold (Sept Only)</v>
          </cell>
          <cell r="D10350">
            <v>0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0</v>
          </cell>
          <cell r="J10350">
            <v>13</v>
          </cell>
          <cell r="K10350" t="str">
            <v>/0</v>
          </cell>
          <cell r="L10350">
            <v>20</v>
          </cell>
          <cell r="M10350" t="str">
            <v>Jul/Aug</v>
          </cell>
          <cell r="N10350">
            <v>46</v>
          </cell>
        </row>
        <row r="10351">
          <cell r="A10351" t="str">
            <v>2006/07 W20</v>
          </cell>
          <cell r="B10351" t="str">
            <v>530 - GLA Main</v>
          </cell>
          <cell r="C10351" t="str">
            <v>Deluxe - Free 20cl bottle (linked to JW Blue) (Sept Only)</v>
          </cell>
          <cell r="D10351">
            <v>0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24</v>
          </cell>
          <cell r="K10351" t="str">
            <v>/0</v>
          </cell>
          <cell r="L10351">
            <v>20</v>
          </cell>
          <cell r="M10351" t="str">
            <v>Jul/Aug</v>
          </cell>
          <cell r="N10351">
            <v>47</v>
          </cell>
        </row>
        <row r="10352">
          <cell r="A10352" t="str">
            <v>2006/07 W20</v>
          </cell>
          <cell r="B10352" t="str">
            <v>530 - GLA Main</v>
          </cell>
          <cell r="C10352" t="str">
            <v>Champagne - Piper Florens Louis 2 for £30</v>
          </cell>
          <cell r="D10352">
            <v>35</v>
          </cell>
          <cell r="E10352">
            <v>17.2</v>
          </cell>
          <cell r="F10352">
            <v>2</v>
          </cell>
          <cell r="G10352">
            <v>0</v>
          </cell>
          <cell r="H10352">
            <v>0</v>
          </cell>
          <cell r="I10352">
            <v>0</v>
          </cell>
          <cell r="J10352">
            <v>118</v>
          </cell>
          <cell r="K10352">
            <v>1050.2</v>
          </cell>
          <cell r="L10352">
            <v>20</v>
          </cell>
          <cell r="M10352" t="str">
            <v>Jul/Aug</v>
          </cell>
          <cell r="N10352">
            <v>53</v>
          </cell>
        </row>
        <row r="10353">
          <cell r="A10353" t="str">
            <v>2006/07 W20</v>
          </cell>
          <cell r="B10353" t="str">
            <v>530 - GLA Main</v>
          </cell>
          <cell r="C10353" t="str">
            <v>Champagne - Piper Florens Louis Twin for £30</v>
          </cell>
          <cell r="D10353">
            <v>0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120</v>
          </cell>
          <cell r="K10353" t="str">
            <v>/0</v>
          </cell>
          <cell r="L10353">
            <v>20</v>
          </cell>
          <cell r="M10353" t="str">
            <v>Jul/Aug</v>
          </cell>
          <cell r="N10353">
            <v>33</v>
          </cell>
        </row>
        <row r="10354">
          <cell r="A10354" t="str">
            <v>2006/07 W20</v>
          </cell>
          <cell r="B10354" t="str">
            <v>530 - GLA Main</v>
          </cell>
          <cell r="C10354" t="str">
            <v>Champagne - Charles Heidseick 2 for £35</v>
          </cell>
          <cell r="D10354">
            <v>0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0</v>
          </cell>
          <cell r="J10354">
            <v>14</v>
          </cell>
          <cell r="K10354" t="str">
            <v>/0</v>
          </cell>
          <cell r="L10354">
            <v>20</v>
          </cell>
          <cell r="M10354" t="str">
            <v>Jul/Aug</v>
          </cell>
          <cell r="N10354">
            <v>55</v>
          </cell>
        </row>
        <row r="10355">
          <cell r="A10355" t="str">
            <v>2006/07 W20</v>
          </cell>
          <cell r="B10355" t="str">
            <v>530 - GLA Main</v>
          </cell>
          <cell r="C10355" t="str">
            <v>Champagne - Canard Twin for £25</v>
          </cell>
          <cell r="D10355">
            <v>0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1</v>
          </cell>
          <cell r="K10355" t="str">
            <v>/0</v>
          </cell>
          <cell r="L10355">
            <v>20</v>
          </cell>
          <cell r="M10355" t="str">
            <v>Jul/Aug</v>
          </cell>
          <cell r="N10355">
            <v>52</v>
          </cell>
        </row>
        <row r="10356">
          <cell r="A10356" t="str">
            <v>2006/07 W20</v>
          </cell>
          <cell r="B10356" t="str">
            <v>530 - GLA Main</v>
          </cell>
          <cell r="C10356" t="str">
            <v>Wine - Beringer 3 for £15</v>
          </cell>
          <cell r="D10356">
            <v>0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288</v>
          </cell>
          <cell r="K10356" t="str">
            <v>/0</v>
          </cell>
          <cell r="L10356">
            <v>20</v>
          </cell>
          <cell r="M10356" t="str">
            <v>Jul/Aug</v>
          </cell>
          <cell r="N10356">
            <v>43</v>
          </cell>
        </row>
        <row r="10357">
          <cell r="A10357" t="str">
            <v>2006/07 W20</v>
          </cell>
          <cell r="B10357" t="str">
            <v>530 - GLA Main</v>
          </cell>
          <cell r="C10357" t="str">
            <v>Wine - Rosemount BOGOF</v>
          </cell>
          <cell r="D10357">
            <v>13.99</v>
          </cell>
          <cell r="E10357">
            <v>6.53</v>
          </cell>
          <cell r="F10357">
            <v>2</v>
          </cell>
          <cell r="G10357">
            <v>0</v>
          </cell>
          <cell r="H10357">
            <v>0</v>
          </cell>
          <cell r="I10357">
            <v>0</v>
          </cell>
          <cell r="J10357">
            <v>33</v>
          </cell>
          <cell r="K10357">
            <v>243.87</v>
          </cell>
          <cell r="L10357">
            <v>20</v>
          </cell>
          <cell r="M10357" t="str">
            <v>Jul/Aug</v>
          </cell>
          <cell r="N10357">
            <v>56</v>
          </cell>
        </row>
        <row r="10358">
          <cell r="A10358" t="str">
            <v>2006/07 W20</v>
          </cell>
          <cell r="B10358" t="str">
            <v>530 - GLA Main</v>
          </cell>
          <cell r="C10358" t="str">
            <v>WOW - 2 for £45 Malt</v>
          </cell>
          <cell r="D10358">
            <v>367.87</v>
          </cell>
          <cell r="E10358">
            <v>141.53</v>
          </cell>
          <cell r="F10358">
            <v>13</v>
          </cell>
          <cell r="G10358">
            <v>256.91000000000003</v>
          </cell>
          <cell r="H10358">
            <v>62.58</v>
          </cell>
          <cell r="I10358">
            <v>9</v>
          </cell>
          <cell r="J10358">
            <v>723</v>
          </cell>
          <cell r="K10358">
            <v>5573.77</v>
          </cell>
          <cell r="L10358">
            <v>20</v>
          </cell>
          <cell r="M10358" t="str">
            <v>Jul/Aug</v>
          </cell>
          <cell r="N10358">
            <v>34</v>
          </cell>
        </row>
        <row r="10359">
          <cell r="A10359" t="str">
            <v>2006/07 W20</v>
          </cell>
          <cell r="B10359" t="str">
            <v>530 - GLA Main</v>
          </cell>
          <cell r="C10359" t="str">
            <v>WOW - Connemara 2 for £30</v>
          </cell>
          <cell r="D10359">
            <v>0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0</v>
          </cell>
          <cell r="J10359">
            <v>46</v>
          </cell>
          <cell r="K10359" t="str">
            <v>/0</v>
          </cell>
          <cell r="L10359">
            <v>20</v>
          </cell>
          <cell r="M10359" t="str">
            <v>Jul/Aug</v>
          </cell>
          <cell r="N10359">
            <v>60</v>
          </cell>
        </row>
        <row r="10360">
          <cell r="A10360" t="str">
            <v>2006/07 W20</v>
          </cell>
          <cell r="B10360" t="str">
            <v>530 - GLA Main</v>
          </cell>
          <cell r="C10360" t="str">
            <v>Others - 2 for £25 (glayva, disaronno)</v>
          </cell>
          <cell r="D10360">
            <v>373.78</v>
          </cell>
          <cell r="E10360">
            <v>200.97</v>
          </cell>
          <cell r="F10360">
            <v>22</v>
          </cell>
          <cell r="G10360">
            <v>186.89</v>
          </cell>
          <cell r="H10360">
            <v>52.36</v>
          </cell>
          <cell r="I10360">
            <v>11</v>
          </cell>
          <cell r="J10360">
            <v>174</v>
          </cell>
          <cell r="K10360">
            <v>605.6</v>
          </cell>
          <cell r="L10360">
            <v>20</v>
          </cell>
          <cell r="M10360" t="str">
            <v>Jul/Aug</v>
          </cell>
          <cell r="N10360">
            <v>48</v>
          </cell>
        </row>
        <row r="10361">
          <cell r="A10361" t="str">
            <v>2006/07 W20</v>
          </cell>
          <cell r="B10361" t="str">
            <v>530 - GLA Main</v>
          </cell>
          <cell r="C10361" t="str">
            <v>Others - Pimms 2 for £15 (70cl)</v>
          </cell>
          <cell r="D10361">
            <v>45</v>
          </cell>
          <cell r="E10361">
            <v>4.9800000000000004</v>
          </cell>
          <cell r="F10361">
            <v>6</v>
          </cell>
          <cell r="G10361">
            <v>45</v>
          </cell>
          <cell r="H10361">
            <v>4.9800000000000004</v>
          </cell>
          <cell r="I10361">
            <v>6</v>
          </cell>
          <cell r="J10361">
            <v>48</v>
          </cell>
          <cell r="K10361">
            <v>212.88</v>
          </cell>
          <cell r="L10361">
            <v>20</v>
          </cell>
          <cell r="M10361" t="str">
            <v>Jul/Aug</v>
          </cell>
          <cell r="N10361">
            <v>35</v>
          </cell>
        </row>
        <row r="10362">
          <cell r="A10362" t="str">
            <v>2006/07 W20</v>
          </cell>
          <cell r="B10362" t="str">
            <v>530 - GLA Main</v>
          </cell>
          <cell r="C10362" t="str">
            <v>Other - 2 for £30 Sauza</v>
          </cell>
          <cell r="D10362">
            <v>0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  <cell r="K10362" t="str">
            <v>/0</v>
          </cell>
          <cell r="L10362">
            <v>20</v>
          </cell>
          <cell r="M10362" t="str">
            <v>Jul/Aug</v>
          </cell>
          <cell r="N10362">
            <v>58</v>
          </cell>
        </row>
        <row r="10363">
          <cell r="A10363" t="str">
            <v>2006/07 W20</v>
          </cell>
          <cell r="B10363" t="str">
            <v>530 - GLA Main</v>
          </cell>
          <cell r="C10363" t="str">
            <v>Others - 2 for £20 ATA (70cl)</v>
          </cell>
          <cell r="D10363">
            <v>3009.01</v>
          </cell>
          <cell r="E10363">
            <v>621.76</v>
          </cell>
          <cell r="F10363">
            <v>295</v>
          </cell>
          <cell r="G10363">
            <v>2867.03</v>
          </cell>
          <cell r="H10363">
            <v>509.09</v>
          </cell>
          <cell r="I10363">
            <v>281</v>
          </cell>
          <cell r="J10363">
            <v>661</v>
          </cell>
          <cell r="K10363">
            <v>2352.04</v>
          </cell>
          <cell r="L10363">
            <v>20</v>
          </cell>
          <cell r="M10363" t="str">
            <v>Jul/Aug</v>
          </cell>
          <cell r="N10363">
            <v>32</v>
          </cell>
        </row>
        <row r="10364">
          <cell r="A10364" t="str">
            <v>2006/07 W20</v>
          </cell>
          <cell r="B10364" t="str">
            <v>530 - GLA Main</v>
          </cell>
          <cell r="C10364" t="str">
            <v>Others - 2 for £15 Fortified</v>
          </cell>
          <cell r="D10364">
            <v>0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0</v>
          </cell>
          <cell r="J10364">
            <v>0</v>
          </cell>
          <cell r="K10364" t="str">
            <v>/0</v>
          </cell>
          <cell r="L10364">
            <v>20</v>
          </cell>
          <cell r="M10364" t="str">
            <v>Jul/Aug</v>
          </cell>
          <cell r="N10364">
            <v>59</v>
          </cell>
        </row>
        <row r="10365">
          <cell r="A10365" t="str">
            <v>2006/07 W20</v>
          </cell>
          <cell r="B10365" t="str">
            <v>400 - SOTON Main</v>
          </cell>
          <cell r="C10365" t="str">
            <v>Liquor</v>
          </cell>
          <cell r="D10365">
            <v>15635.85</v>
          </cell>
          <cell r="E10365">
            <v>5575.89</v>
          </cell>
          <cell r="F10365">
            <v>1190</v>
          </cell>
          <cell r="G10365">
            <v>10520.01</v>
          </cell>
          <cell r="H10365">
            <v>2210.29</v>
          </cell>
          <cell r="I10365">
            <v>745</v>
          </cell>
          <cell r="J10365">
            <v>3003</v>
          </cell>
          <cell r="K10365">
            <v>16300.06</v>
          </cell>
          <cell r="L10365">
            <v>20</v>
          </cell>
          <cell r="M10365" t="str">
            <v>Jul/Aug</v>
          </cell>
          <cell r="N10365">
            <v>1</v>
          </cell>
        </row>
        <row r="10366">
          <cell r="A10366" t="str">
            <v>2006/07 W20</v>
          </cell>
          <cell r="B10366" t="str">
            <v>400 - SOTON Main</v>
          </cell>
          <cell r="C10366" t="str">
            <v>Tobacco</v>
          </cell>
          <cell r="D10366">
            <v>8454.59</v>
          </cell>
          <cell r="E10366">
            <v>5901.37</v>
          </cell>
          <cell r="F10366">
            <v>304</v>
          </cell>
          <cell r="G10366">
            <v>626</v>
          </cell>
          <cell r="H10366">
            <v>22.83</v>
          </cell>
          <cell r="I10366">
            <v>31</v>
          </cell>
          <cell r="J10366">
            <v>1380</v>
          </cell>
          <cell r="K10366">
            <v>9552.9599999999991</v>
          </cell>
          <cell r="L10366">
            <v>20</v>
          </cell>
          <cell r="M10366" t="str">
            <v>Jul/Aug</v>
          </cell>
          <cell r="N10366">
            <v>2</v>
          </cell>
        </row>
        <row r="10367">
          <cell r="A10367" t="str">
            <v>2006/07 W20</v>
          </cell>
          <cell r="B10367" t="str">
            <v>400 - SOTON Main</v>
          </cell>
          <cell r="C10367" t="str">
            <v>Perfumery</v>
          </cell>
          <cell r="D10367">
            <v>41183.910000000003</v>
          </cell>
          <cell r="E10367">
            <v>21878.560000000001</v>
          </cell>
          <cell r="F10367">
            <v>1705</v>
          </cell>
          <cell r="G10367">
            <v>33307.360000000001</v>
          </cell>
          <cell r="H10367">
            <v>16734.740000000002</v>
          </cell>
          <cell r="I10367">
            <v>1377</v>
          </cell>
          <cell r="J10367">
            <v>9449</v>
          </cell>
          <cell r="K10367">
            <v>82385.47</v>
          </cell>
          <cell r="L10367">
            <v>20</v>
          </cell>
          <cell r="M10367" t="str">
            <v>Jul/Aug</v>
          </cell>
          <cell r="N10367">
            <v>3</v>
          </cell>
        </row>
        <row r="10368">
          <cell r="A10368" t="str">
            <v>2006/07 W20</v>
          </cell>
          <cell r="B10368" t="str">
            <v>400 - SOTON Main</v>
          </cell>
          <cell r="C10368" t="str">
            <v>Food</v>
          </cell>
          <cell r="D10368">
            <v>2586.85</v>
          </cell>
          <cell r="E10368">
            <v>1079.54</v>
          </cell>
          <cell r="F10368">
            <v>570</v>
          </cell>
          <cell r="G10368">
            <v>2114.5</v>
          </cell>
          <cell r="H10368">
            <v>830.46</v>
          </cell>
          <cell r="I10368">
            <v>466</v>
          </cell>
          <cell r="J10368">
            <v>994</v>
          </cell>
          <cell r="K10368">
            <v>2233.7800000000002</v>
          </cell>
          <cell r="L10368">
            <v>20</v>
          </cell>
          <cell r="M10368" t="str">
            <v>Jul/Aug</v>
          </cell>
          <cell r="N10368">
            <v>4</v>
          </cell>
        </row>
        <row r="10369">
          <cell r="A10369" t="str">
            <v>2006/07 W20</v>
          </cell>
          <cell r="B10369" t="str">
            <v>400 - SOTON Main</v>
          </cell>
          <cell r="C10369" t="str">
            <v>Tax Free</v>
          </cell>
          <cell r="D10369">
            <v>14443.19</v>
          </cell>
          <cell r="E10369">
            <v>6667.52</v>
          </cell>
          <cell r="F10369">
            <v>1342</v>
          </cell>
          <cell r="G10369">
            <v>11965.33</v>
          </cell>
          <cell r="H10369">
            <v>5227.53</v>
          </cell>
          <cell r="I10369">
            <v>1152</v>
          </cell>
          <cell r="J10369">
            <v>6073</v>
          </cell>
          <cell r="K10369">
            <v>27923.31</v>
          </cell>
          <cell r="L10369">
            <v>20</v>
          </cell>
          <cell r="M10369" t="str">
            <v>Jul/Aug</v>
          </cell>
          <cell r="N10369">
            <v>5</v>
          </cell>
        </row>
        <row r="10370">
          <cell r="A10370" t="str">
            <v>2006/07 W20</v>
          </cell>
          <cell r="B10370" t="str">
            <v>400 - SOTON Main</v>
          </cell>
          <cell r="C10370" t="str">
            <v>Unclassified Products</v>
          </cell>
          <cell r="D10370">
            <v>0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  <cell r="K10370" t="str">
            <v>/0</v>
          </cell>
          <cell r="L10370">
            <v>20</v>
          </cell>
          <cell r="M10370" t="str">
            <v>Jul/Aug</v>
          </cell>
          <cell r="N10370">
            <v>6</v>
          </cell>
        </row>
        <row r="10371">
          <cell r="A10371" t="str">
            <v>2006/07 W20</v>
          </cell>
          <cell r="B10371" t="str">
            <v>400 - SOTON Main</v>
          </cell>
          <cell r="C10371" t="str">
            <v>Spirits</v>
          </cell>
          <cell r="D10371">
            <v>10842.41</v>
          </cell>
          <cell r="E10371">
            <v>4176.4399999999996</v>
          </cell>
          <cell r="F10371">
            <v>882</v>
          </cell>
          <cell r="G10371">
            <v>6929.35</v>
          </cell>
          <cell r="H10371">
            <v>1388.21</v>
          </cell>
          <cell r="I10371">
            <v>510</v>
          </cell>
          <cell r="J10371">
            <v>2230</v>
          </cell>
          <cell r="K10371">
            <v>9738.07</v>
          </cell>
          <cell r="L10371">
            <v>20</v>
          </cell>
          <cell r="M10371" t="str">
            <v>Jul/Aug</v>
          </cell>
          <cell r="N10371">
            <v>7</v>
          </cell>
        </row>
        <row r="10372">
          <cell r="A10372" t="str">
            <v>2006/07 W20</v>
          </cell>
          <cell r="B10372" t="str">
            <v>400 - SOTON Main</v>
          </cell>
          <cell r="C10372" t="str">
            <v>Fortified Wines</v>
          </cell>
          <cell r="D10372">
            <v>229.05</v>
          </cell>
          <cell r="E10372">
            <v>53.36</v>
          </cell>
          <cell r="F10372">
            <v>34</v>
          </cell>
          <cell r="G10372">
            <v>203.45</v>
          </cell>
          <cell r="H10372">
            <v>37.43</v>
          </cell>
          <cell r="I10372">
            <v>30</v>
          </cell>
          <cell r="J10372">
            <v>73</v>
          </cell>
          <cell r="K10372">
            <v>173.27</v>
          </cell>
          <cell r="L10372">
            <v>20</v>
          </cell>
          <cell r="M10372" t="str">
            <v>Jul/Aug</v>
          </cell>
          <cell r="N10372">
            <v>10</v>
          </cell>
        </row>
        <row r="10373">
          <cell r="A10373" t="str">
            <v>2006/07 W20</v>
          </cell>
          <cell r="B10373" t="str">
            <v>400 - SOTON Main</v>
          </cell>
          <cell r="C10373" t="str">
            <v>Others</v>
          </cell>
          <cell r="D10373">
            <v>0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  <cell r="K10373" t="str">
            <v>/0</v>
          </cell>
          <cell r="L10373">
            <v>20</v>
          </cell>
          <cell r="M10373" t="str">
            <v>Jul/Aug</v>
          </cell>
          <cell r="N10373">
            <v>11</v>
          </cell>
        </row>
        <row r="10374">
          <cell r="A10374" t="str">
            <v>2006/07 W20</v>
          </cell>
          <cell r="B10374" t="str">
            <v>400 - SOTON Main</v>
          </cell>
          <cell r="C10374" t="str">
            <v>Champagne</v>
          </cell>
          <cell r="D10374">
            <v>3467.56</v>
          </cell>
          <cell r="E10374">
            <v>1037.58</v>
          </cell>
          <cell r="F10374">
            <v>114</v>
          </cell>
          <cell r="G10374">
            <v>2553.77</v>
          </cell>
          <cell r="H10374">
            <v>618.66999999999996</v>
          </cell>
          <cell r="I10374">
            <v>84</v>
          </cell>
          <cell r="J10374">
            <v>154</v>
          </cell>
          <cell r="K10374">
            <v>2572.11</v>
          </cell>
          <cell r="L10374">
            <v>20</v>
          </cell>
          <cell r="M10374" t="str">
            <v>Jul/Aug</v>
          </cell>
          <cell r="N10374">
            <v>8</v>
          </cell>
        </row>
        <row r="10375">
          <cell r="A10375" t="str">
            <v>2006/07 W20</v>
          </cell>
          <cell r="B10375" t="str">
            <v>400 - SOTON Main</v>
          </cell>
          <cell r="C10375" t="str">
            <v>Wines</v>
          </cell>
          <cell r="D10375">
            <v>1096.83</v>
          </cell>
          <cell r="E10375">
            <v>308.51</v>
          </cell>
          <cell r="F10375">
            <v>160</v>
          </cell>
          <cell r="G10375">
            <v>833.44</v>
          </cell>
          <cell r="H10375">
            <v>165.98</v>
          </cell>
          <cell r="I10375">
            <v>121</v>
          </cell>
          <cell r="J10375">
            <v>546</v>
          </cell>
          <cell r="K10375">
            <v>2125.7800000000002</v>
          </cell>
          <cell r="L10375">
            <v>20</v>
          </cell>
          <cell r="M10375" t="str">
            <v>Jul/Aug</v>
          </cell>
          <cell r="N10375">
            <v>9</v>
          </cell>
        </row>
        <row r="10376">
          <cell r="A10376" t="str">
            <v>2006/07 W20</v>
          </cell>
          <cell r="B10376" t="str">
            <v>400 - SOTON Main</v>
          </cell>
          <cell r="C10376" t="str">
            <v>Unclassified Liquor</v>
          </cell>
          <cell r="D10376">
            <v>0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  <cell r="K10376" t="str">
            <v>/0</v>
          </cell>
          <cell r="L10376">
            <v>20</v>
          </cell>
          <cell r="M10376" t="str">
            <v>Jul/Aug</v>
          </cell>
          <cell r="N10376">
            <v>12</v>
          </cell>
        </row>
        <row r="10377">
          <cell r="A10377" t="str">
            <v>2006/07 W20</v>
          </cell>
          <cell r="B10377" t="str">
            <v>400 - SOTON Main</v>
          </cell>
          <cell r="C10377" t="str">
            <v>Value - 2 for £15</v>
          </cell>
          <cell r="D10377">
            <v>1493.27</v>
          </cell>
          <cell r="E10377">
            <v>922.24</v>
          </cell>
          <cell r="F10377">
            <v>175</v>
          </cell>
          <cell r="G10377">
            <v>230.04</v>
          </cell>
          <cell r="H10377">
            <v>23.36</v>
          </cell>
          <cell r="I10377">
            <v>16</v>
          </cell>
          <cell r="J10377">
            <v>265</v>
          </cell>
          <cell r="K10377">
            <v>761</v>
          </cell>
          <cell r="L10377">
            <v>20</v>
          </cell>
          <cell r="M10377" t="str">
            <v>Jul/Aug</v>
          </cell>
          <cell r="N10377">
            <v>31</v>
          </cell>
        </row>
        <row r="10378">
          <cell r="A10378" t="str">
            <v>2006/07 W20</v>
          </cell>
          <cell r="B10378" t="str">
            <v>400 - SOTON Main</v>
          </cell>
          <cell r="C10378" t="str">
            <v>Value - 2 for £20 Bombay Saphire</v>
          </cell>
          <cell r="D10378">
            <v>447.43</v>
          </cell>
          <cell r="E10378">
            <v>129.87</v>
          </cell>
          <cell r="F10378">
            <v>37</v>
          </cell>
          <cell r="G10378">
            <v>269.23</v>
          </cell>
          <cell r="H10378">
            <v>1.71</v>
          </cell>
          <cell r="I10378">
            <v>19</v>
          </cell>
          <cell r="J10378">
            <v>6</v>
          </cell>
          <cell r="K10378">
            <v>16.68</v>
          </cell>
          <cell r="L10378">
            <v>20</v>
          </cell>
          <cell r="M10378" t="str">
            <v>Jul/Aug</v>
          </cell>
          <cell r="N10378">
            <v>45</v>
          </cell>
        </row>
        <row r="10379">
          <cell r="A10379" t="str">
            <v>2006/07 W20</v>
          </cell>
          <cell r="B10379" t="str">
            <v>400 - SOTON Main</v>
          </cell>
          <cell r="C10379" t="str">
            <v>Value - Baileys 2 for £20</v>
          </cell>
          <cell r="D10379">
            <v>305.58999999999997</v>
          </cell>
          <cell r="E10379">
            <v>138.87</v>
          </cell>
          <cell r="F10379">
            <v>25</v>
          </cell>
          <cell r="G10379">
            <v>147.44</v>
          </cell>
          <cell r="H10379">
            <v>44.06</v>
          </cell>
          <cell r="I10379">
            <v>10</v>
          </cell>
          <cell r="J10379">
            <v>58</v>
          </cell>
          <cell r="K10379">
            <v>279.56</v>
          </cell>
          <cell r="L10379">
            <v>20</v>
          </cell>
          <cell r="M10379" t="str">
            <v>Jul/Aug</v>
          </cell>
          <cell r="N10379">
            <v>39</v>
          </cell>
        </row>
        <row r="10380">
          <cell r="A10380" t="str">
            <v>2006/07 W20</v>
          </cell>
          <cell r="B10380" t="str">
            <v>400 - SOTON Main</v>
          </cell>
          <cell r="C10380" t="str">
            <v>Value - Baileys Twin @ £20</v>
          </cell>
          <cell r="D10380">
            <v>120</v>
          </cell>
          <cell r="E10380">
            <v>73.2</v>
          </cell>
          <cell r="F10380">
            <v>6</v>
          </cell>
          <cell r="G10380">
            <v>0</v>
          </cell>
          <cell r="H10380">
            <v>0</v>
          </cell>
          <cell r="I10380">
            <v>0</v>
          </cell>
          <cell r="J10380">
            <v>14</v>
          </cell>
          <cell r="K10380">
            <v>134.96</v>
          </cell>
          <cell r="L10380">
            <v>20</v>
          </cell>
          <cell r="M10380" t="str">
            <v>Jul/Aug</v>
          </cell>
          <cell r="N10380">
            <v>51</v>
          </cell>
        </row>
        <row r="10381">
          <cell r="A10381" t="str">
            <v>2006/07 W20</v>
          </cell>
          <cell r="B10381" t="str">
            <v>400 - SOTON Main</v>
          </cell>
          <cell r="C10381" t="str">
            <v>Value - Twins @ £15</v>
          </cell>
          <cell r="D10381">
            <v>405</v>
          </cell>
          <cell r="E10381">
            <v>307.33999999999997</v>
          </cell>
          <cell r="F10381">
            <v>27</v>
          </cell>
          <cell r="G10381">
            <v>0</v>
          </cell>
          <cell r="H10381">
            <v>0</v>
          </cell>
          <cell r="I10381">
            <v>0</v>
          </cell>
          <cell r="J10381">
            <v>94</v>
          </cell>
          <cell r="K10381">
            <v>467.84</v>
          </cell>
          <cell r="L10381">
            <v>20</v>
          </cell>
          <cell r="M10381" t="str">
            <v>Jul/Aug</v>
          </cell>
          <cell r="N10381">
            <v>36</v>
          </cell>
        </row>
        <row r="10382">
          <cell r="A10382" t="str">
            <v>2006/07 W20</v>
          </cell>
          <cell r="B10382" t="str">
            <v>400 - SOTON Main</v>
          </cell>
          <cell r="C10382" t="str">
            <v>Malt - 2 For £45 (6 glenmorangie + 2)</v>
          </cell>
          <cell r="D10382">
            <v>221.92</v>
          </cell>
          <cell r="E10382">
            <v>73.349999999999994</v>
          </cell>
          <cell r="F10382">
            <v>8</v>
          </cell>
          <cell r="G10382">
            <v>194.93</v>
          </cell>
          <cell r="H10382">
            <v>53.66</v>
          </cell>
          <cell r="I10382">
            <v>7</v>
          </cell>
          <cell r="J10382">
            <v>77</v>
          </cell>
          <cell r="K10382">
            <v>578.27</v>
          </cell>
          <cell r="L10382">
            <v>20</v>
          </cell>
          <cell r="M10382" t="str">
            <v>Jul/Aug</v>
          </cell>
          <cell r="N10382">
            <v>30</v>
          </cell>
        </row>
        <row r="10383">
          <cell r="A10383" t="str">
            <v>2006/07 W20</v>
          </cell>
          <cell r="B10383" t="str">
            <v>400 - SOTON Main</v>
          </cell>
          <cell r="C10383" t="str">
            <v>Malt - Save £5 Glenmorangie Traditional</v>
          </cell>
          <cell r="D10383">
            <v>0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3</v>
          </cell>
          <cell r="K10383" t="str">
            <v>/0</v>
          </cell>
          <cell r="L10383">
            <v>20</v>
          </cell>
          <cell r="M10383" t="str">
            <v>Jul/Aug</v>
          </cell>
          <cell r="N10383">
            <v>44</v>
          </cell>
        </row>
        <row r="10384">
          <cell r="A10384" t="str">
            <v>2006/07 W20</v>
          </cell>
          <cell r="B10384" t="str">
            <v>400 - SOTON Main</v>
          </cell>
          <cell r="C10384" t="str">
            <v>Cognac - XO @ £45</v>
          </cell>
          <cell r="D10384">
            <v>405</v>
          </cell>
          <cell r="E10384">
            <v>160.08000000000001</v>
          </cell>
          <cell r="F10384">
            <v>9</v>
          </cell>
          <cell r="G10384">
            <v>405</v>
          </cell>
          <cell r="H10384">
            <v>160.08000000000001</v>
          </cell>
          <cell r="I10384">
            <v>9</v>
          </cell>
          <cell r="J10384">
            <v>13</v>
          </cell>
          <cell r="K10384">
            <v>250.25</v>
          </cell>
          <cell r="L10384">
            <v>20</v>
          </cell>
          <cell r="M10384" t="str">
            <v>Jul/Aug</v>
          </cell>
          <cell r="N10384">
            <v>37</v>
          </cell>
        </row>
        <row r="10385">
          <cell r="A10385" t="str">
            <v>2006/07 W20</v>
          </cell>
          <cell r="B10385" t="str">
            <v>400 - SOTON Main</v>
          </cell>
          <cell r="C10385" t="str">
            <v>Cognac - VSOP 2 for £45</v>
          </cell>
          <cell r="D10385">
            <v>90</v>
          </cell>
          <cell r="E10385">
            <v>42.24</v>
          </cell>
          <cell r="F10385">
            <v>4</v>
          </cell>
          <cell r="G10385">
            <v>45</v>
          </cell>
          <cell r="H10385">
            <v>9.9499999999999993</v>
          </cell>
          <cell r="I10385">
            <v>2</v>
          </cell>
          <cell r="J10385">
            <v>14</v>
          </cell>
          <cell r="K10385">
            <v>129.99</v>
          </cell>
          <cell r="L10385">
            <v>20</v>
          </cell>
          <cell r="M10385" t="str">
            <v>Jul/Aug</v>
          </cell>
          <cell r="N10385">
            <v>41</v>
          </cell>
        </row>
        <row r="10386">
          <cell r="A10386" t="str">
            <v>2006/07 W20</v>
          </cell>
          <cell r="B10386" t="str">
            <v>400 - SOTON Main</v>
          </cell>
          <cell r="C10386" t="str">
            <v>Cognac - Only £17_99 VS Especiale</v>
          </cell>
          <cell r="D10386">
            <v>118.93</v>
          </cell>
          <cell r="E10386">
            <v>30.43</v>
          </cell>
          <cell r="F10386">
            <v>7</v>
          </cell>
          <cell r="G10386">
            <v>84.95</v>
          </cell>
          <cell r="H10386">
            <v>6.95</v>
          </cell>
          <cell r="I10386">
            <v>5</v>
          </cell>
          <cell r="J10386">
            <v>5</v>
          </cell>
          <cell r="K10386">
            <v>26.25</v>
          </cell>
          <cell r="L10386">
            <v>20</v>
          </cell>
          <cell r="M10386" t="str">
            <v>Jul/Aug</v>
          </cell>
          <cell r="N10386">
            <v>42</v>
          </cell>
        </row>
        <row r="10387">
          <cell r="A10387" t="str">
            <v>2006/07 W20</v>
          </cell>
          <cell r="B10387" t="str">
            <v>400 - SOTON Main</v>
          </cell>
          <cell r="C10387" t="str">
            <v>Deluxe - Chivas 2 for £30</v>
          </cell>
          <cell r="D10387">
            <v>0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10</v>
          </cell>
          <cell r="K10387" t="str">
            <v>/0</v>
          </cell>
          <cell r="L10387">
            <v>20</v>
          </cell>
          <cell r="M10387" t="str">
            <v>Jul/Aug</v>
          </cell>
          <cell r="N10387">
            <v>49</v>
          </cell>
        </row>
        <row r="10388">
          <cell r="A10388" t="str">
            <v>2006/07 W20</v>
          </cell>
          <cell r="B10388" t="str">
            <v>400 - SOTON Main</v>
          </cell>
          <cell r="C10388" t="str">
            <v>Deluxe - Chivas Twin for £30</v>
          </cell>
          <cell r="D10388">
            <v>0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  <cell r="K10388" t="str">
            <v>/0</v>
          </cell>
          <cell r="L10388">
            <v>20</v>
          </cell>
          <cell r="M10388" t="str">
            <v>Jul/Aug</v>
          </cell>
          <cell r="N10388">
            <v>38</v>
          </cell>
        </row>
        <row r="10389">
          <cell r="A10389" t="str">
            <v>2006/07 W20</v>
          </cell>
          <cell r="B10389" t="str">
            <v>400 - SOTON Main</v>
          </cell>
          <cell r="C10389" t="str">
            <v>Deluxe - Chivas Triple Pack @ £45</v>
          </cell>
          <cell r="D10389">
            <v>0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  <cell r="K10389" t="str">
            <v>/0</v>
          </cell>
          <cell r="L10389">
            <v>20</v>
          </cell>
          <cell r="M10389" t="str">
            <v>Jul/Aug</v>
          </cell>
          <cell r="N10389">
            <v>54</v>
          </cell>
        </row>
        <row r="10390">
          <cell r="A10390" t="str">
            <v>2006/07 W20</v>
          </cell>
          <cell r="B10390" t="str">
            <v>400 - SOTON Main</v>
          </cell>
          <cell r="C10390" t="str">
            <v>Deluxe - Chivas Save £5 18yo</v>
          </cell>
          <cell r="D10390">
            <v>104.97</v>
          </cell>
          <cell r="E10390">
            <v>38.58</v>
          </cell>
          <cell r="F10390">
            <v>3</v>
          </cell>
          <cell r="G10390">
            <v>104.97</v>
          </cell>
          <cell r="H10390">
            <v>38.58</v>
          </cell>
          <cell r="I10390">
            <v>3</v>
          </cell>
          <cell r="J10390">
            <v>1</v>
          </cell>
          <cell r="K10390">
            <v>11.06</v>
          </cell>
          <cell r="L10390">
            <v>20</v>
          </cell>
          <cell r="M10390" t="str">
            <v>Jul/Aug</v>
          </cell>
          <cell r="N10390">
            <v>50</v>
          </cell>
        </row>
        <row r="10391">
          <cell r="A10391" t="str">
            <v>2006/07 W20</v>
          </cell>
          <cell r="B10391" t="str">
            <v>400 - SOTON Main</v>
          </cell>
          <cell r="C10391" t="str">
            <v>Deluxe - Chivas Royal Salute get Chivas 18yo</v>
          </cell>
          <cell r="D10391">
            <v>0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  <cell r="K10391" t="str">
            <v>/0</v>
          </cell>
          <cell r="L10391">
            <v>20</v>
          </cell>
          <cell r="M10391" t="str">
            <v>Jul/Aug</v>
          </cell>
          <cell r="N10391">
            <v>57</v>
          </cell>
        </row>
        <row r="10392">
          <cell r="A10392" t="str">
            <v>2006/07 W20</v>
          </cell>
          <cell r="B10392" t="str">
            <v>400 - SOTON Main</v>
          </cell>
          <cell r="C10392" t="str">
            <v>Deluxe - Dewars 2 for £30 ATA</v>
          </cell>
          <cell r="D10392">
            <v>169.99</v>
          </cell>
          <cell r="E10392">
            <v>50.33</v>
          </cell>
          <cell r="F10392">
            <v>11</v>
          </cell>
          <cell r="G10392">
            <v>120</v>
          </cell>
          <cell r="H10392">
            <v>11.47</v>
          </cell>
          <cell r="I10392">
            <v>8</v>
          </cell>
          <cell r="J10392">
            <v>15</v>
          </cell>
          <cell r="K10392">
            <v>79.36</v>
          </cell>
          <cell r="L10392">
            <v>20</v>
          </cell>
          <cell r="M10392" t="str">
            <v>Jul/Aug</v>
          </cell>
          <cell r="N10392">
            <v>40</v>
          </cell>
        </row>
        <row r="10393">
          <cell r="A10393" t="str">
            <v>2006/07 W20</v>
          </cell>
          <cell r="B10393" t="str">
            <v>400 - SOTON Main</v>
          </cell>
          <cell r="C10393" t="str">
            <v>Deluxe - JW Blue get a free 20cl Gold (Sept Only)</v>
          </cell>
          <cell r="D10393">
            <v>0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  <cell r="K10393" t="str">
            <v>/0</v>
          </cell>
          <cell r="L10393">
            <v>20</v>
          </cell>
          <cell r="M10393" t="str">
            <v>Jul/Aug</v>
          </cell>
          <cell r="N10393">
            <v>46</v>
          </cell>
        </row>
        <row r="10394">
          <cell r="A10394" t="str">
            <v>2006/07 W20</v>
          </cell>
          <cell r="B10394" t="str">
            <v>400 - SOTON Main</v>
          </cell>
          <cell r="C10394" t="str">
            <v>Deluxe - Free 20cl bottle (linked to JW Blue) (Sept Only)</v>
          </cell>
          <cell r="D10394">
            <v>0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  <cell r="K10394" t="str">
            <v>/0</v>
          </cell>
          <cell r="L10394">
            <v>20</v>
          </cell>
          <cell r="M10394" t="str">
            <v>Jul/Aug</v>
          </cell>
          <cell r="N10394">
            <v>47</v>
          </cell>
        </row>
        <row r="10395">
          <cell r="A10395" t="str">
            <v>2006/07 W20</v>
          </cell>
          <cell r="B10395" t="str">
            <v>400 - SOTON Main</v>
          </cell>
          <cell r="C10395" t="str">
            <v>Champagne - Piper Florens Louis 2 for £30</v>
          </cell>
          <cell r="D10395">
            <v>52.5</v>
          </cell>
          <cell r="E10395">
            <v>21.54</v>
          </cell>
          <cell r="F10395">
            <v>3</v>
          </cell>
          <cell r="G10395">
            <v>17.5</v>
          </cell>
          <cell r="H10395">
            <v>4.34</v>
          </cell>
          <cell r="I10395">
            <v>1</v>
          </cell>
          <cell r="J10395">
            <v>11</v>
          </cell>
          <cell r="K10395">
            <v>97.9</v>
          </cell>
          <cell r="L10395">
            <v>20</v>
          </cell>
          <cell r="M10395" t="str">
            <v>Jul/Aug</v>
          </cell>
          <cell r="N10395">
            <v>53</v>
          </cell>
        </row>
        <row r="10396">
          <cell r="A10396" t="str">
            <v>2006/07 W20</v>
          </cell>
          <cell r="B10396" t="str">
            <v>400 - SOTON Main</v>
          </cell>
          <cell r="C10396" t="str">
            <v>Champagne - Piper Florens Louis Twin for £30</v>
          </cell>
          <cell r="D10396">
            <v>105</v>
          </cell>
          <cell r="E10396">
            <v>26.05</v>
          </cell>
          <cell r="F10396">
            <v>3</v>
          </cell>
          <cell r="G10396">
            <v>105</v>
          </cell>
          <cell r="H10396">
            <v>26.05</v>
          </cell>
          <cell r="I10396">
            <v>3</v>
          </cell>
          <cell r="J10396">
            <v>5</v>
          </cell>
          <cell r="K10396">
            <v>89</v>
          </cell>
          <cell r="L10396">
            <v>20</v>
          </cell>
          <cell r="M10396" t="str">
            <v>Jul/Aug</v>
          </cell>
          <cell r="N10396">
            <v>33</v>
          </cell>
        </row>
        <row r="10397">
          <cell r="A10397" t="str">
            <v>2006/07 W20</v>
          </cell>
          <cell r="B10397" t="str">
            <v>400 - SOTON Main</v>
          </cell>
          <cell r="C10397" t="str">
            <v>Champagne - Charles Heidseick 2 for £35</v>
          </cell>
          <cell r="D10397">
            <v>45.98</v>
          </cell>
          <cell r="E10397">
            <v>17.32</v>
          </cell>
          <cell r="F10397">
            <v>2</v>
          </cell>
          <cell r="G10397">
            <v>45.98</v>
          </cell>
          <cell r="H10397">
            <v>17.32</v>
          </cell>
          <cell r="I10397">
            <v>2</v>
          </cell>
          <cell r="J10397">
            <v>8</v>
          </cell>
          <cell r="K10397">
            <v>74.08</v>
          </cell>
          <cell r="L10397">
            <v>20</v>
          </cell>
          <cell r="M10397" t="str">
            <v>Jul/Aug</v>
          </cell>
          <cell r="N10397">
            <v>55</v>
          </cell>
        </row>
        <row r="10398">
          <cell r="A10398" t="str">
            <v>2006/07 W20</v>
          </cell>
          <cell r="B10398" t="str">
            <v>400 - SOTON Main</v>
          </cell>
          <cell r="C10398" t="str">
            <v>Champagne - Canard Twin for £25</v>
          </cell>
          <cell r="D10398">
            <v>0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  <cell r="K10398" t="str">
            <v>/0</v>
          </cell>
          <cell r="L10398">
            <v>20</v>
          </cell>
          <cell r="M10398" t="str">
            <v>Jul/Aug</v>
          </cell>
          <cell r="N10398">
            <v>52</v>
          </cell>
        </row>
        <row r="10399">
          <cell r="A10399" t="str">
            <v>2006/07 W20</v>
          </cell>
          <cell r="B10399" t="str">
            <v>400 - SOTON Main</v>
          </cell>
          <cell r="C10399" t="str">
            <v>Wine - Beringer 3 for £15</v>
          </cell>
          <cell r="D10399">
            <v>13.98</v>
          </cell>
          <cell r="E10399">
            <v>3.74</v>
          </cell>
          <cell r="F10399">
            <v>2</v>
          </cell>
          <cell r="G10399">
            <v>13.98</v>
          </cell>
          <cell r="H10399">
            <v>3.74</v>
          </cell>
          <cell r="I10399">
            <v>2</v>
          </cell>
          <cell r="J10399">
            <v>22</v>
          </cell>
          <cell r="K10399">
            <v>58.96</v>
          </cell>
          <cell r="L10399">
            <v>20</v>
          </cell>
          <cell r="M10399" t="str">
            <v>Jul/Aug</v>
          </cell>
          <cell r="N10399">
            <v>43</v>
          </cell>
        </row>
        <row r="10400">
          <cell r="A10400" t="str">
            <v>2006/07 W20</v>
          </cell>
          <cell r="B10400" t="str">
            <v>400 - SOTON Main</v>
          </cell>
          <cell r="C10400" t="str">
            <v>Wine - Rosemount BOGOF</v>
          </cell>
          <cell r="D10400">
            <v>153.88999999999999</v>
          </cell>
          <cell r="E10400">
            <v>38.17</v>
          </cell>
          <cell r="F10400">
            <v>22</v>
          </cell>
          <cell r="G10400">
            <v>139.9</v>
          </cell>
          <cell r="H10400">
            <v>31.54</v>
          </cell>
          <cell r="I10400">
            <v>20</v>
          </cell>
          <cell r="J10400">
            <v>59</v>
          </cell>
          <cell r="K10400">
            <v>434.13</v>
          </cell>
          <cell r="L10400">
            <v>20</v>
          </cell>
          <cell r="M10400" t="str">
            <v>Jul/Aug</v>
          </cell>
          <cell r="N10400">
            <v>56</v>
          </cell>
        </row>
        <row r="10401">
          <cell r="A10401" t="str">
            <v>2006/07 W20</v>
          </cell>
          <cell r="B10401" t="str">
            <v>400 - SOTON Main</v>
          </cell>
          <cell r="C10401" t="str">
            <v>WOW - 2 for £45 Malt</v>
          </cell>
          <cell r="D10401">
            <v>113.96</v>
          </cell>
          <cell r="E10401">
            <v>27.6</v>
          </cell>
          <cell r="F10401">
            <v>4</v>
          </cell>
          <cell r="G10401">
            <v>113.96</v>
          </cell>
          <cell r="H10401">
            <v>27.6</v>
          </cell>
          <cell r="I10401">
            <v>4</v>
          </cell>
          <cell r="J10401">
            <v>30</v>
          </cell>
          <cell r="K10401">
            <v>222.3</v>
          </cell>
          <cell r="L10401">
            <v>20</v>
          </cell>
          <cell r="M10401" t="str">
            <v>Jul/Aug</v>
          </cell>
          <cell r="N10401">
            <v>34</v>
          </cell>
        </row>
        <row r="10402">
          <cell r="A10402" t="str">
            <v>2006/07 W20</v>
          </cell>
          <cell r="B10402" t="str">
            <v>400 - SOTON Main</v>
          </cell>
          <cell r="C10402" t="str">
            <v>WOW - Connemara 2 for £30</v>
          </cell>
          <cell r="D10402">
            <v>0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0</v>
          </cell>
          <cell r="J10402">
            <v>0</v>
          </cell>
          <cell r="K10402" t="str">
            <v>/0</v>
          </cell>
          <cell r="L10402">
            <v>20</v>
          </cell>
          <cell r="M10402" t="str">
            <v>Jul/Aug</v>
          </cell>
          <cell r="N10402">
            <v>60</v>
          </cell>
        </row>
        <row r="10403">
          <cell r="A10403" t="str">
            <v>2006/07 W20</v>
          </cell>
          <cell r="B10403" t="str">
            <v>400 - SOTON Main</v>
          </cell>
          <cell r="C10403" t="str">
            <v>Others - 2 for £25 (glayva, disaronno)</v>
          </cell>
          <cell r="D10403">
            <v>100.93</v>
          </cell>
          <cell r="E10403">
            <v>29.33</v>
          </cell>
          <cell r="F10403">
            <v>7</v>
          </cell>
          <cell r="G10403">
            <v>86.94</v>
          </cell>
          <cell r="H10403">
            <v>18.84</v>
          </cell>
          <cell r="I10403">
            <v>6</v>
          </cell>
          <cell r="J10403">
            <v>24</v>
          </cell>
          <cell r="K10403">
            <v>83.93</v>
          </cell>
          <cell r="L10403">
            <v>20</v>
          </cell>
          <cell r="M10403" t="str">
            <v>Jul/Aug</v>
          </cell>
          <cell r="N10403">
            <v>48</v>
          </cell>
        </row>
        <row r="10404">
          <cell r="A10404" t="str">
            <v>2006/07 W20</v>
          </cell>
          <cell r="B10404" t="str">
            <v>400 - SOTON Main</v>
          </cell>
          <cell r="C10404" t="str">
            <v>Others - Pimms 2 for £15 (70cl)</v>
          </cell>
          <cell r="D10404">
            <v>1575</v>
          </cell>
          <cell r="E10404">
            <v>192.4</v>
          </cell>
          <cell r="F10404">
            <v>210</v>
          </cell>
          <cell r="G10404">
            <v>1545</v>
          </cell>
          <cell r="H10404">
            <v>170.94</v>
          </cell>
          <cell r="I10404">
            <v>206</v>
          </cell>
          <cell r="J10404">
            <v>225</v>
          </cell>
          <cell r="K10404">
            <v>997.83</v>
          </cell>
          <cell r="L10404">
            <v>20</v>
          </cell>
          <cell r="M10404" t="str">
            <v>Jul/Aug</v>
          </cell>
          <cell r="N10404">
            <v>35</v>
          </cell>
        </row>
        <row r="10405">
          <cell r="A10405" t="str">
            <v>2006/07 W20</v>
          </cell>
          <cell r="B10405" t="str">
            <v>400 - SOTON Main</v>
          </cell>
          <cell r="C10405" t="str">
            <v>Other - 2 for £30 Sauza</v>
          </cell>
          <cell r="D10405">
            <v>30</v>
          </cell>
          <cell r="E10405">
            <v>5.27</v>
          </cell>
          <cell r="F10405">
            <v>2</v>
          </cell>
          <cell r="G10405">
            <v>30</v>
          </cell>
          <cell r="H10405">
            <v>5.27</v>
          </cell>
          <cell r="I10405">
            <v>2</v>
          </cell>
          <cell r="J10405">
            <v>17</v>
          </cell>
          <cell r="K10405">
            <v>75.650000000000006</v>
          </cell>
          <cell r="L10405">
            <v>20</v>
          </cell>
          <cell r="M10405" t="str">
            <v>Jul/Aug</v>
          </cell>
          <cell r="N10405">
            <v>58</v>
          </cell>
        </row>
        <row r="10406">
          <cell r="A10406" t="str">
            <v>2006/07 W20</v>
          </cell>
          <cell r="B10406" t="str">
            <v>400 - SOTON Main</v>
          </cell>
          <cell r="C10406" t="str">
            <v>Others - 2 for £20 ATA (70cl)</v>
          </cell>
          <cell r="D10406">
            <v>631.88</v>
          </cell>
          <cell r="E10406">
            <v>103.33</v>
          </cell>
          <cell r="F10406">
            <v>62</v>
          </cell>
          <cell r="G10406">
            <v>631.88</v>
          </cell>
          <cell r="H10406">
            <v>103.33</v>
          </cell>
          <cell r="I10406">
            <v>62</v>
          </cell>
          <cell r="J10406">
            <v>53</v>
          </cell>
          <cell r="K10406">
            <v>250.84</v>
          </cell>
          <cell r="L10406">
            <v>20</v>
          </cell>
          <cell r="M10406" t="str">
            <v>Jul/Aug</v>
          </cell>
          <cell r="N10406">
            <v>32</v>
          </cell>
        </row>
        <row r="10407">
          <cell r="A10407" t="str">
            <v>2006/07 W20</v>
          </cell>
          <cell r="B10407" t="str">
            <v>400 - SOTON Main</v>
          </cell>
          <cell r="C10407" t="str">
            <v>Others - 2 for £15 Fortified</v>
          </cell>
          <cell r="D10407">
            <v>0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  <cell r="K10407" t="str">
            <v>/0</v>
          </cell>
          <cell r="L10407">
            <v>20</v>
          </cell>
          <cell r="M10407" t="str">
            <v>Jul/Aug</v>
          </cell>
          <cell r="N10407">
            <v>59</v>
          </cell>
        </row>
        <row r="10408">
          <cell r="A10408" t="str">
            <v>2006/07 W20</v>
          </cell>
          <cell r="B10408" t="str">
            <v>112 - LHR T1 World of Whiskies</v>
          </cell>
          <cell r="C10408" t="str">
            <v>Liquor</v>
          </cell>
          <cell r="D10408">
            <v>17864.7</v>
          </cell>
          <cell r="E10408">
            <v>8643.09</v>
          </cell>
          <cell r="F10408">
            <v>725</v>
          </cell>
          <cell r="G10408">
            <v>8641.36</v>
          </cell>
          <cell r="H10408">
            <v>2487.5300000000002</v>
          </cell>
          <cell r="I10408">
            <v>374</v>
          </cell>
          <cell r="J10408">
            <v>3730</v>
          </cell>
          <cell r="K10408">
            <v>32513.72</v>
          </cell>
          <cell r="L10408">
            <v>20</v>
          </cell>
          <cell r="M10408" t="str">
            <v>Jul/Aug</v>
          </cell>
          <cell r="N10408">
            <v>1</v>
          </cell>
        </row>
        <row r="10409">
          <cell r="A10409" t="str">
            <v>2006/07 W20</v>
          </cell>
          <cell r="B10409" t="str">
            <v>112 - LHR T1 World of Whiskies</v>
          </cell>
          <cell r="C10409" t="str">
            <v>Tobacco</v>
          </cell>
          <cell r="D10409">
            <v>0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0</v>
          </cell>
          <cell r="J10409">
            <v>0</v>
          </cell>
          <cell r="K10409" t="str">
            <v>/0</v>
          </cell>
          <cell r="L10409">
            <v>20</v>
          </cell>
          <cell r="M10409" t="str">
            <v>Jul/Aug</v>
          </cell>
          <cell r="N10409">
            <v>2</v>
          </cell>
        </row>
        <row r="10410">
          <cell r="A10410" t="str">
            <v>2006/07 W20</v>
          </cell>
          <cell r="B10410" t="str">
            <v>112 - LHR T1 World of Whiskies</v>
          </cell>
          <cell r="C10410" t="str">
            <v>Perfumery</v>
          </cell>
          <cell r="D10410">
            <v>0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0</v>
          </cell>
          <cell r="J10410">
            <v>0</v>
          </cell>
          <cell r="K10410" t="str">
            <v>/0</v>
          </cell>
          <cell r="L10410">
            <v>20</v>
          </cell>
          <cell r="M10410" t="str">
            <v>Jul/Aug</v>
          </cell>
          <cell r="N10410">
            <v>3</v>
          </cell>
        </row>
        <row r="10411">
          <cell r="A10411" t="str">
            <v>2006/07 W20</v>
          </cell>
          <cell r="B10411" t="str">
            <v>112 - LHR T1 World of Whiskies</v>
          </cell>
          <cell r="C10411" t="str">
            <v>Food</v>
          </cell>
          <cell r="D10411">
            <v>0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  <cell r="K10411" t="str">
            <v>/0</v>
          </cell>
          <cell r="L10411">
            <v>20</v>
          </cell>
          <cell r="M10411" t="str">
            <v>Jul/Aug</v>
          </cell>
          <cell r="N10411">
            <v>4</v>
          </cell>
        </row>
        <row r="10412">
          <cell r="A10412" t="str">
            <v>2006/07 W20</v>
          </cell>
          <cell r="B10412" t="str">
            <v>112 - LHR T1 World of Whiskies</v>
          </cell>
          <cell r="C10412" t="str">
            <v>Tax Free</v>
          </cell>
          <cell r="D10412">
            <v>0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161</v>
          </cell>
          <cell r="K10412" t="str">
            <v>/0</v>
          </cell>
          <cell r="L10412">
            <v>20</v>
          </cell>
          <cell r="M10412" t="str">
            <v>Jul/Aug</v>
          </cell>
          <cell r="N10412">
            <v>5</v>
          </cell>
        </row>
        <row r="10413">
          <cell r="A10413" t="str">
            <v>2006/07 W20</v>
          </cell>
          <cell r="B10413" t="str">
            <v>112 - LHR T1 World of Whiskies</v>
          </cell>
          <cell r="C10413" t="str">
            <v>Unclassified Products</v>
          </cell>
          <cell r="D10413">
            <v>0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  <cell r="K10413" t="str">
            <v>/0</v>
          </cell>
          <cell r="L10413">
            <v>20</v>
          </cell>
          <cell r="M10413" t="str">
            <v>Jul/Aug</v>
          </cell>
          <cell r="N10413">
            <v>6</v>
          </cell>
        </row>
        <row r="10414">
          <cell r="A10414" t="str">
            <v>2006/07 W20</v>
          </cell>
          <cell r="B10414" t="str">
            <v>112 - LHR T1 World of Whiskies</v>
          </cell>
          <cell r="C10414" t="str">
            <v>Spirits</v>
          </cell>
          <cell r="D10414">
            <v>17864.7</v>
          </cell>
          <cell r="E10414">
            <v>8643.09</v>
          </cell>
          <cell r="F10414">
            <v>725</v>
          </cell>
          <cell r="G10414">
            <v>8641.36</v>
          </cell>
          <cell r="H10414">
            <v>2487.5300000000002</v>
          </cell>
          <cell r="I10414">
            <v>374</v>
          </cell>
          <cell r="J10414">
            <v>3730</v>
          </cell>
          <cell r="K10414">
            <v>32513.72</v>
          </cell>
          <cell r="L10414">
            <v>20</v>
          </cell>
          <cell r="M10414" t="str">
            <v>Jul/Aug</v>
          </cell>
          <cell r="N10414">
            <v>7</v>
          </cell>
        </row>
        <row r="10415">
          <cell r="A10415" t="str">
            <v>2006/07 W20</v>
          </cell>
          <cell r="B10415" t="str">
            <v>112 - LHR T1 World of Whiskies</v>
          </cell>
          <cell r="C10415" t="str">
            <v>Fortified Wines</v>
          </cell>
          <cell r="D10415">
            <v>0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  <cell r="K10415" t="str">
            <v>/0</v>
          </cell>
          <cell r="L10415">
            <v>20</v>
          </cell>
          <cell r="M10415" t="str">
            <v>Jul/Aug</v>
          </cell>
          <cell r="N10415">
            <v>10</v>
          </cell>
        </row>
        <row r="10416">
          <cell r="A10416" t="str">
            <v>2006/07 W20</v>
          </cell>
          <cell r="B10416" t="str">
            <v>112 - LHR T1 World of Whiskies</v>
          </cell>
          <cell r="C10416" t="str">
            <v>Others</v>
          </cell>
          <cell r="D10416">
            <v>0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  <cell r="K10416" t="str">
            <v>/0</v>
          </cell>
          <cell r="L10416">
            <v>20</v>
          </cell>
          <cell r="M10416" t="str">
            <v>Jul/Aug</v>
          </cell>
          <cell r="N10416">
            <v>11</v>
          </cell>
        </row>
        <row r="10417">
          <cell r="A10417" t="str">
            <v>2006/07 W20</v>
          </cell>
          <cell r="B10417" t="str">
            <v>112 - LHR T1 World of Whiskies</v>
          </cell>
          <cell r="C10417" t="str">
            <v>Champagne</v>
          </cell>
          <cell r="D10417">
            <v>0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  <cell r="K10417" t="str">
            <v>/0</v>
          </cell>
          <cell r="L10417">
            <v>20</v>
          </cell>
          <cell r="M10417" t="str">
            <v>Jul/Aug</v>
          </cell>
          <cell r="N10417">
            <v>8</v>
          </cell>
        </row>
        <row r="10418">
          <cell r="A10418" t="str">
            <v>2006/07 W20</v>
          </cell>
          <cell r="B10418" t="str">
            <v>112 - LHR T1 World of Whiskies</v>
          </cell>
          <cell r="C10418" t="str">
            <v>Wines</v>
          </cell>
          <cell r="D10418">
            <v>0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  <cell r="K10418" t="str">
            <v>/0</v>
          </cell>
          <cell r="L10418">
            <v>20</v>
          </cell>
          <cell r="M10418" t="str">
            <v>Jul/Aug</v>
          </cell>
          <cell r="N10418">
            <v>9</v>
          </cell>
        </row>
        <row r="10419">
          <cell r="A10419" t="str">
            <v>2006/07 W20</v>
          </cell>
          <cell r="B10419" t="str">
            <v>112 - LHR T1 World of Whiskies</v>
          </cell>
          <cell r="C10419" t="str">
            <v>Unclassified Liquor</v>
          </cell>
          <cell r="D10419">
            <v>0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  <cell r="K10419" t="str">
            <v>/0</v>
          </cell>
          <cell r="L10419">
            <v>20</v>
          </cell>
          <cell r="M10419" t="str">
            <v>Jul/Aug</v>
          </cell>
          <cell r="N10419">
            <v>12</v>
          </cell>
        </row>
        <row r="10420">
          <cell r="A10420" t="str">
            <v>2006/07 W20</v>
          </cell>
          <cell r="B10420" t="str">
            <v>112 - LHR T1 World of Whiskies</v>
          </cell>
          <cell r="C10420" t="str">
            <v>Value - 2 for £15</v>
          </cell>
          <cell r="D10420">
            <v>26.4</v>
          </cell>
          <cell r="E10420">
            <v>19.04</v>
          </cell>
          <cell r="F10420">
            <v>3</v>
          </cell>
          <cell r="G10420">
            <v>0</v>
          </cell>
          <cell r="H10420">
            <v>0</v>
          </cell>
          <cell r="I10420">
            <v>0</v>
          </cell>
          <cell r="J10420">
            <v>94</v>
          </cell>
          <cell r="K10420">
            <v>276.99</v>
          </cell>
          <cell r="L10420">
            <v>20</v>
          </cell>
          <cell r="M10420" t="str">
            <v>Jul/Aug</v>
          </cell>
          <cell r="N10420">
            <v>31</v>
          </cell>
        </row>
        <row r="10421">
          <cell r="A10421" t="str">
            <v>2006/07 W20</v>
          </cell>
          <cell r="B10421" t="str">
            <v>112 - LHR T1 World of Whiskies</v>
          </cell>
          <cell r="C10421" t="str">
            <v>Value - 2 for £20 Bombay Saphire</v>
          </cell>
          <cell r="D10421">
            <v>0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  <cell r="K10421" t="str">
            <v>/0</v>
          </cell>
          <cell r="L10421">
            <v>20</v>
          </cell>
          <cell r="M10421" t="str">
            <v>Jul/Aug</v>
          </cell>
          <cell r="N10421">
            <v>45</v>
          </cell>
        </row>
        <row r="10422">
          <cell r="A10422" t="str">
            <v>2006/07 W20</v>
          </cell>
          <cell r="B10422" t="str">
            <v>112 - LHR T1 World of Whiskies</v>
          </cell>
          <cell r="C10422" t="str">
            <v>Value - Baileys 2 for £20</v>
          </cell>
          <cell r="D10422">
            <v>0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  <cell r="K10422" t="str">
            <v>/0</v>
          </cell>
          <cell r="L10422">
            <v>20</v>
          </cell>
          <cell r="M10422" t="str">
            <v>Jul/Aug</v>
          </cell>
          <cell r="N10422">
            <v>39</v>
          </cell>
        </row>
        <row r="10423">
          <cell r="A10423" t="str">
            <v>2006/07 W20</v>
          </cell>
          <cell r="B10423" t="str">
            <v>112 - LHR T1 World of Whiskies</v>
          </cell>
          <cell r="C10423" t="str">
            <v>Value - Baileys Twin @ £20</v>
          </cell>
          <cell r="D10423">
            <v>0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  <cell r="K10423" t="str">
            <v>/0</v>
          </cell>
          <cell r="L10423">
            <v>20</v>
          </cell>
          <cell r="M10423" t="str">
            <v>Jul/Aug</v>
          </cell>
          <cell r="N10423">
            <v>51</v>
          </cell>
        </row>
        <row r="10424">
          <cell r="A10424" t="str">
            <v>2006/07 W20</v>
          </cell>
          <cell r="B10424" t="str">
            <v>112 - LHR T1 World of Whiskies</v>
          </cell>
          <cell r="C10424" t="str">
            <v>Value - Twins @ £15</v>
          </cell>
          <cell r="D10424">
            <v>0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0</v>
          </cell>
          <cell r="J10424">
            <v>0</v>
          </cell>
          <cell r="K10424" t="str">
            <v>/0</v>
          </cell>
          <cell r="L10424">
            <v>20</v>
          </cell>
          <cell r="M10424" t="str">
            <v>Jul/Aug</v>
          </cell>
          <cell r="N10424">
            <v>36</v>
          </cell>
        </row>
        <row r="10425">
          <cell r="A10425" t="str">
            <v>2006/07 W20</v>
          </cell>
          <cell r="B10425" t="str">
            <v>112 - LHR T1 World of Whiskies</v>
          </cell>
          <cell r="C10425" t="str">
            <v>Malt - 2 For £45 (6 glenmorangie + 2)</v>
          </cell>
          <cell r="D10425">
            <v>995.41</v>
          </cell>
          <cell r="E10425">
            <v>458.03</v>
          </cell>
          <cell r="F10425">
            <v>41</v>
          </cell>
          <cell r="G10425">
            <v>536.66</v>
          </cell>
          <cell r="H10425">
            <v>123.96</v>
          </cell>
          <cell r="I10425">
            <v>22</v>
          </cell>
          <cell r="J10425">
            <v>77</v>
          </cell>
          <cell r="K10425">
            <v>578.96</v>
          </cell>
          <cell r="L10425">
            <v>20</v>
          </cell>
          <cell r="M10425" t="str">
            <v>Jul/Aug</v>
          </cell>
          <cell r="N10425">
            <v>30</v>
          </cell>
        </row>
        <row r="10426">
          <cell r="A10426" t="str">
            <v>2006/07 W20</v>
          </cell>
          <cell r="B10426" t="str">
            <v>112 - LHR T1 World of Whiskies</v>
          </cell>
          <cell r="C10426" t="str">
            <v>Malt - Save £5 Glenmorangie Traditional</v>
          </cell>
          <cell r="D10426">
            <v>239.94</v>
          </cell>
          <cell r="E10426">
            <v>137.08000000000001</v>
          </cell>
          <cell r="F10426">
            <v>6</v>
          </cell>
          <cell r="G10426">
            <v>79.98</v>
          </cell>
          <cell r="H10426">
            <v>22.84</v>
          </cell>
          <cell r="I10426">
            <v>2</v>
          </cell>
          <cell r="J10426">
            <v>7</v>
          </cell>
          <cell r="K10426">
            <v>80.010000000000005</v>
          </cell>
          <cell r="L10426">
            <v>20</v>
          </cell>
          <cell r="M10426" t="str">
            <v>Jul/Aug</v>
          </cell>
          <cell r="N10426">
            <v>44</v>
          </cell>
        </row>
        <row r="10427">
          <cell r="A10427" t="str">
            <v>2006/07 W20</v>
          </cell>
          <cell r="B10427" t="str">
            <v>112 - LHR T1 World of Whiskies</v>
          </cell>
          <cell r="C10427" t="str">
            <v>Cognac - XO @ £45</v>
          </cell>
          <cell r="D10427">
            <v>45</v>
          </cell>
          <cell r="E10427">
            <v>29.96</v>
          </cell>
          <cell r="F10427">
            <v>1</v>
          </cell>
          <cell r="G10427">
            <v>0</v>
          </cell>
          <cell r="H10427">
            <v>0</v>
          </cell>
          <cell r="I10427">
            <v>0</v>
          </cell>
          <cell r="J10427">
            <v>15</v>
          </cell>
          <cell r="K10427">
            <v>288.75</v>
          </cell>
          <cell r="L10427">
            <v>20</v>
          </cell>
          <cell r="M10427" t="str">
            <v>Jul/Aug</v>
          </cell>
          <cell r="N10427">
            <v>37</v>
          </cell>
        </row>
        <row r="10428">
          <cell r="A10428" t="str">
            <v>2006/07 W20</v>
          </cell>
          <cell r="B10428" t="str">
            <v>112 - LHR T1 World of Whiskies</v>
          </cell>
          <cell r="C10428" t="str">
            <v>Cognac - VSOP 2 for £45</v>
          </cell>
          <cell r="D10428">
            <v>0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  <cell r="K10428" t="str">
            <v>/0</v>
          </cell>
          <cell r="L10428">
            <v>20</v>
          </cell>
          <cell r="M10428" t="str">
            <v>Jul/Aug</v>
          </cell>
          <cell r="N10428">
            <v>41</v>
          </cell>
        </row>
        <row r="10429">
          <cell r="A10429" t="str">
            <v>2006/07 W20</v>
          </cell>
          <cell r="B10429" t="str">
            <v>112 - LHR T1 World of Whiskies</v>
          </cell>
          <cell r="C10429" t="str">
            <v>Cognac - Only £17_99 VS Especiale</v>
          </cell>
          <cell r="D10429">
            <v>0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0</v>
          </cell>
          <cell r="J10429">
            <v>0</v>
          </cell>
          <cell r="K10429" t="str">
            <v>/0</v>
          </cell>
          <cell r="L10429">
            <v>20</v>
          </cell>
          <cell r="M10429" t="str">
            <v>Jul/Aug</v>
          </cell>
          <cell r="N10429">
            <v>42</v>
          </cell>
        </row>
        <row r="10430">
          <cell r="A10430" t="str">
            <v>2006/07 W20</v>
          </cell>
          <cell r="B10430" t="str">
            <v>112 - LHR T1 World of Whiskies</v>
          </cell>
          <cell r="C10430" t="str">
            <v>Deluxe - Chivas 2 for £30</v>
          </cell>
          <cell r="D10430">
            <v>99.95</v>
          </cell>
          <cell r="E10430">
            <v>69.45</v>
          </cell>
          <cell r="F10430">
            <v>5</v>
          </cell>
          <cell r="G10430">
            <v>0</v>
          </cell>
          <cell r="H10430">
            <v>0</v>
          </cell>
          <cell r="I10430">
            <v>0</v>
          </cell>
          <cell r="J10430">
            <v>8</v>
          </cell>
          <cell r="K10430">
            <v>48.8</v>
          </cell>
          <cell r="L10430">
            <v>20</v>
          </cell>
          <cell r="M10430" t="str">
            <v>Jul/Aug</v>
          </cell>
          <cell r="N10430">
            <v>49</v>
          </cell>
        </row>
        <row r="10431">
          <cell r="A10431" t="str">
            <v>2006/07 W20</v>
          </cell>
          <cell r="B10431" t="str">
            <v>112 - LHR T1 World of Whiskies</v>
          </cell>
          <cell r="C10431" t="str">
            <v>Deluxe - Chivas Twin for £30</v>
          </cell>
          <cell r="D10431">
            <v>0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  <cell r="K10431" t="str">
            <v>/0</v>
          </cell>
          <cell r="L10431">
            <v>20</v>
          </cell>
          <cell r="M10431" t="str">
            <v>Jul/Aug</v>
          </cell>
          <cell r="N10431">
            <v>38</v>
          </cell>
        </row>
        <row r="10432">
          <cell r="A10432" t="str">
            <v>2006/07 W20</v>
          </cell>
          <cell r="B10432" t="str">
            <v>112 - LHR T1 World of Whiskies</v>
          </cell>
          <cell r="C10432" t="str">
            <v>Deluxe - Chivas Triple Pack @ £45</v>
          </cell>
          <cell r="D10432">
            <v>0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0</v>
          </cell>
          <cell r="J10432">
            <v>0</v>
          </cell>
          <cell r="K10432" t="str">
            <v>/0</v>
          </cell>
          <cell r="L10432">
            <v>20</v>
          </cell>
          <cell r="M10432" t="str">
            <v>Jul/Aug</v>
          </cell>
          <cell r="N10432">
            <v>54</v>
          </cell>
        </row>
        <row r="10433">
          <cell r="A10433" t="str">
            <v>2006/07 W20</v>
          </cell>
          <cell r="B10433" t="str">
            <v>112 - LHR T1 World of Whiskies</v>
          </cell>
          <cell r="C10433" t="str">
            <v>Deluxe - Chivas Save £5 18yo</v>
          </cell>
          <cell r="D10433">
            <v>0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0</v>
          </cell>
          <cell r="K10433" t="str">
            <v>/0</v>
          </cell>
          <cell r="L10433">
            <v>20</v>
          </cell>
          <cell r="M10433" t="str">
            <v>Jul/Aug</v>
          </cell>
          <cell r="N10433">
            <v>50</v>
          </cell>
        </row>
        <row r="10434">
          <cell r="A10434" t="str">
            <v>2006/07 W20</v>
          </cell>
          <cell r="B10434" t="str">
            <v>112 - LHR T1 World of Whiskies</v>
          </cell>
          <cell r="C10434" t="str">
            <v>Deluxe - Chivas Royal Salute get Chivas 18yo</v>
          </cell>
          <cell r="D10434">
            <v>0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0</v>
          </cell>
          <cell r="J10434">
            <v>3</v>
          </cell>
          <cell r="K10434" t="str">
            <v>/0</v>
          </cell>
          <cell r="L10434">
            <v>20</v>
          </cell>
          <cell r="M10434" t="str">
            <v>Jul/Aug</v>
          </cell>
          <cell r="N10434">
            <v>57</v>
          </cell>
        </row>
        <row r="10435">
          <cell r="A10435" t="str">
            <v>2006/07 W20</v>
          </cell>
          <cell r="B10435" t="str">
            <v>112 - LHR T1 World of Whiskies</v>
          </cell>
          <cell r="C10435" t="str">
            <v>Deluxe - Dewars 2 for £30 ATA</v>
          </cell>
          <cell r="D10435">
            <v>60</v>
          </cell>
          <cell r="E10435">
            <v>5.74</v>
          </cell>
          <cell r="F10435">
            <v>4</v>
          </cell>
          <cell r="G10435">
            <v>60</v>
          </cell>
          <cell r="H10435">
            <v>5.74</v>
          </cell>
          <cell r="I10435">
            <v>4</v>
          </cell>
          <cell r="J10435">
            <v>21</v>
          </cell>
          <cell r="K10435">
            <v>111.09</v>
          </cell>
          <cell r="L10435">
            <v>20</v>
          </cell>
          <cell r="M10435" t="str">
            <v>Jul/Aug</v>
          </cell>
          <cell r="N10435">
            <v>40</v>
          </cell>
        </row>
        <row r="10436">
          <cell r="A10436" t="str">
            <v>2006/07 W20</v>
          </cell>
          <cell r="B10436" t="str">
            <v>112 - LHR T1 World of Whiskies</v>
          </cell>
          <cell r="C10436" t="str">
            <v>Deluxe - JW Blue get a free 20cl Gold (Sept Only)</v>
          </cell>
          <cell r="D10436">
            <v>76.28</v>
          </cell>
          <cell r="E10436">
            <v>24.68</v>
          </cell>
          <cell r="F10436">
            <v>1</v>
          </cell>
          <cell r="G10436">
            <v>76.28</v>
          </cell>
          <cell r="H10436">
            <v>24.68</v>
          </cell>
          <cell r="I10436">
            <v>1</v>
          </cell>
          <cell r="J10436">
            <v>6</v>
          </cell>
          <cell r="K10436">
            <v>190.98</v>
          </cell>
          <cell r="L10436">
            <v>20</v>
          </cell>
          <cell r="M10436" t="str">
            <v>Jul/Aug</v>
          </cell>
          <cell r="N10436">
            <v>46</v>
          </cell>
        </row>
        <row r="10437">
          <cell r="A10437" t="str">
            <v>2006/07 W20</v>
          </cell>
          <cell r="B10437" t="str">
            <v>112 - LHR T1 World of Whiskies</v>
          </cell>
          <cell r="C10437" t="str">
            <v>Deluxe - Free 20cl bottle (linked to JW Blue) (Sept Only)</v>
          </cell>
          <cell r="D10437">
            <v>13.09</v>
          </cell>
          <cell r="E10437">
            <v>7.55</v>
          </cell>
          <cell r="F10437">
            <v>1</v>
          </cell>
          <cell r="G10437">
            <v>13.09</v>
          </cell>
          <cell r="H10437">
            <v>7.55</v>
          </cell>
          <cell r="I10437">
            <v>1</v>
          </cell>
          <cell r="J10437">
            <v>20</v>
          </cell>
          <cell r="K10437">
            <v>119.8</v>
          </cell>
          <cell r="L10437">
            <v>20</v>
          </cell>
          <cell r="M10437" t="str">
            <v>Jul/Aug</v>
          </cell>
          <cell r="N10437">
            <v>47</v>
          </cell>
        </row>
        <row r="10438">
          <cell r="A10438" t="str">
            <v>2006/07 W20</v>
          </cell>
          <cell r="B10438" t="str">
            <v>112 - LHR T1 World of Whiskies</v>
          </cell>
          <cell r="C10438" t="str">
            <v>Champagne - Piper Florens Louis 2 for £30</v>
          </cell>
          <cell r="D10438">
            <v>0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0</v>
          </cell>
          <cell r="J10438">
            <v>0</v>
          </cell>
          <cell r="K10438" t="str">
            <v>/0</v>
          </cell>
          <cell r="L10438">
            <v>20</v>
          </cell>
          <cell r="M10438" t="str">
            <v>Jul/Aug</v>
          </cell>
          <cell r="N10438">
            <v>53</v>
          </cell>
        </row>
        <row r="10439">
          <cell r="A10439" t="str">
            <v>2006/07 W20</v>
          </cell>
          <cell r="B10439" t="str">
            <v>112 - LHR T1 World of Whiskies</v>
          </cell>
          <cell r="C10439" t="str">
            <v>Champagne - Piper Florens Louis Twin for £30</v>
          </cell>
          <cell r="D10439">
            <v>0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0</v>
          </cell>
          <cell r="J10439">
            <v>0</v>
          </cell>
          <cell r="K10439" t="str">
            <v>/0</v>
          </cell>
          <cell r="L10439">
            <v>20</v>
          </cell>
          <cell r="M10439" t="str">
            <v>Jul/Aug</v>
          </cell>
          <cell r="N10439">
            <v>33</v>
          </cell>
        </row>
        <row r="10440">
          <cell r="A10440" t="str">
            <v>2006/07 W20</v>
          </cell>
          <cell r="B10440" t="str">
            <v>112 - LHR T1 World of Whiskies</v>
          </cell>
          <cell r="C10440" t="str">
            <v>Champagne - Charles Heidseick 2 for £35</v>
          </cell>
          <cell r="D10440">
            <v>0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0</v>
          </cell>
          <cell r="J10440">
            <v>0</v>
          </cell>
          <cell r="K10440" t="str">
            <v>/0</v>
          </cell>
          <cell r="L10440">
            <v>20</v>
          </cell>
          <cell r="M10440" t="str">
            <v>Jul/Aug</v>
          </cell>
          <cell r="N10440">
            <v>55</v>
          </cell>
        </row>
        <row r="10441">
          <cell r="A10441" t="str">
            <v>2006/07 W20</v>
          </cell>
          <cell r="B10441" t="str">
            <v>112 - LHR T1 World of Whiskies</v>
          </cell>
          <cell r="C10441" t="str">
            <v>Champagne - Canard Twin for £25</v>
          </cell>
          <cell r="D10441">
            <v>0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0</v>
          </cell>
          <cell r="J10441">
            <v>0</v>
          </cell>
          <cell r="K10441" t="str">
            <v>/0</v>
          </cell>
          <cell r="L10441">
            <v>20</v>
          </cell>
          <cell r="M10441" t="str">
            <v>Jul/Aug</v>
          </cell>
          <cell r="N10441">
            <v>52</v>
          </cell>
        </row>
        <row r="10442">
          <cell r="A10442" t="str">
            <v>2006/07 W20</v>
          </cell>
          <cell r="B10442" t="str">
            <v>112 - LHR T1 World of Whiskies</v>
          </cell>
          <cell r="C10442" t="str">
            <v>Wine - Beringer 3 for £15</v>
          </cell>
          <cell r="D10442">
            <v>0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  <cell r="K10442" t="str">
            <v>/0</v>
          </cell>
          <cell r="L10442">
            <v>20</v>
          </cell>
          <cell r="M10442" t="str">
            <v>Jul/Aug</v>
          </cell>
          <cell r="N10442">
            <v>43</v>
          </cell>
        </row>
        <row r="10443">
          <cell r="A10443" t="str">
            <v>2006/07 W20</v>
          </cell>
          <cell r="B10443" t="str">
            <v>112 - LHR T1 World of Whiskies</v>
          </cell>
          <cell r="C10443" t="str">
            <v>Wine - Rosemount BOGOF</v>
          </cell>
          <cell r="D10443">
            <v>0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0</v>
          </cell>
          <cell r="J10443">
            <v>0</v>
          </cell>
          <cell r="K10443" t="str">
            <v>/0</v>
          </cell>
          <cell r="L10443">
            <v>20</v>
          </cell>
          <cell r="M10443" t="str">
            <v>Jul/Aug</v>
          </cell>
          <cell r="N10443">
            <v>56</v>
          </cell>
        </row>
        <row r="10444">
          <cell r="A10444" t="str">
            <v>2006/07 W20</v>
          </cell>
          <cell r="B10444" t="str">
            <v>112 - LHR T1 World of Whiskies</v>
          </cell>
          <cell r="C10444" t="str">
            <v>WOW - 2 for £45 Malt</v>
          </cell>
          <cell r="D10444">
            <v>426.85</v>
          </cell>
          <cell r="E10444">
            <v>200.27</v>
          </cell>
          <cell r="F10444">
            <v>15</v>
          </cell>
          <cell r="G10444">
            <v>227.92</v>
          </cell>
          <cell r="H10444">
            <v>55.26</v>
          </cell>
          <cell r="I10444">
            <v>8</v>
          </cell>
          <cell r="J10444">
            <v>67</v>
          </cell>
          <cell r="K10444">
            <v>511.75</v>
          </cell>
          <cell r="L10444">
            <v>20</v>
          </cell>
          <cell r="M10444" t="str">
            <v>Jul/Aug</v>
          </cell>
          <cell r="N10444">
            <v>34</v>
          </cell>
        </row>
        <row r="10445">
          <cell r="A10445" t="str">
            <v>2006/07 W20</v>
          </cell>
          <cell r="B10445" t="str">
            <v>112 - LHR T1 World of Whiskies</v>
          </cell>
          <cell r="C10445" t="str">
            <v>WOW - Connemara 2 for £30</v>
          </cell>
          <cell r="D10445">
            <v>17.989999999999998</v>
          </cell>
          <cell r="E10445">
            <v>5.16</v>
          </cell>
          <cell r="F10445">
            <v>1</v>
          </cell>
          <cell r="G10445">
            <v>17.989999999999998</v>
          </cell>
          <cell r="H10445">
            <v>5.16</v>
          </cell>
          <cell r="I10445">
            <v>1</v>
          </cell>
          <cell r="J10445">
            <v>16</v>
          </cell>
          <cell r="K10445">
            <v>74.88</v>
          </cell>
          <cell r="L10445">
            <v>20</v>
          </cell>
          <cell r="M10445" t="str">
            <v>Jul/Aug</v>
          </cell>
          <cell r="N10445">
            <v>60</v>
          </cell>
        </row>
        <row r="10446">
          <cell r="A10446" t="str">
            <v>2006/07 W20</v>
          </cell>
          <cell r="B10446" t="str">
            <v>112 - LHR T1 World of Whiskies</v>
          </cell>
          <cell r="C10446" t="str">
            <v>Others - 2 for £25 (glayva, disaronno)</v>
          </cell>
          <cell r="D10446">
            <v>0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8</v>
          </cell>
          <cell r="K10446" t="str">
            <v>/0</v>
          </cell>
          <cell r="L10446">
            <v>20</v>
          </cell>
          <cell r="M10446" t="str">
            <v>Jul/Aug</v>
          </cell>
          <cell r="N10446">
            <v>48</v>
          </cell>
        </row>
        <row r="10447">
          <cell r="A10447" t="str">
            <v>2006/07 W20</v>
          </cell>
          <cell r="B10447" t="str">
            <v>112 - LHR T1 World of Whiskies</v>
          </cell>
          <cell r="C10447" t="str">
            <v>Others - Pimms 2 for £15 (70cl)</v>
          </cell>
          <cell r="D10447">
            <v>0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  <cell r="K10447" t="str">
            <v>/0</v>
          </cell>
          <cell r="L10447">
            <v>20</v>
          </cell>
          <cell r="M10447" t="str">
            <v>Jul/Aug</v>
          </cell>
          <cell r="N10447">
            <v>35</v>
          </cell>
        </row>
        <row r="10448">
          <cell r="A10448" t="str">
            <v>2006/07 W20</v>
          </cell>
          <cell r="B10448" t="str">
            <v>112 - LHR T1 World of Whiskies</v>
          </cell>
          <cell r="C10448" t="str">
            <v>Other - 2 for £30 Sauza</v>
          </cell>
          <cell r="D10448">
            <v>0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  <cell r="K10448" t="str">
            <v>/0</v>
          </cell>
          <cell r="L10448">
            <v>20</v>
          </cell>
          <cell r="M10448" t="str">
            <v>Jul/Aug</v>
          </cell>
          <cell r="N10448">
            <v>58</v>
          </cell>
        </row>
        <row r="10449">
          <cell r="A10449" t="str">
            <v>2006/07 W20</v>
          </cell>
          <cell r="B10449" t="str">
            <v>112 - LHR T1 World of Whiskies</v>
          </cell>
          <cell r="C10449" t="str">
            <v>Others - 2 for £20 ATA (70cl)</v>
          </cell>
          <cell r="D10449">
            <v>0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0</v>
          </cell>
          <cell r="J10449">
            <v>0</v>
          </cell>
          <cell r="K10449" t="str">
            <v>/0</v>
          </cell>
          <cell r="L10449">
            <v>20</v>
          </cell>
          <cell r="M10449" t="str">
            <v>Jul/Aug</v>
          </cell>
          <cell r="N10449">
            <v>32</v>
          </cell>
        </row>
        <row r="10450">
          <cell r="A10450" t="str">
            <v>2006/07 W20</v>
          </cell>
          <cell r="B10450" t="str">
            <v>112 - LHR T1 World of Whiskies</v>
          </cell>
          <cell r="C10450" t="str">
            <v>Others - 2 for £15 Fortified</v>
          </cell>
          <cell r="D10450">
            <v>0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0</v>
          </cell>
          <cell r="J10450">
            <v>0</v>
          </cell>
          <cell r="K10450" t="str">
            <v>/0</v>
          </cell>
          <cell r="L10450">
            <v>20</v>
          </cell>
          <cell r="M10450" t="str">
            <v>Jul/Aug</v>
          </cell>
          <cell r="N10450">
            <v>59</v>
          </cell>
        </row>
        <row r="10451">
          <cell r="A10451" t="str">
            <v>2006/07 W20</v>
          </cell>
          <cell r="B10451" t="str">
            <v>122 - LHR T2 World Of Whiskies</v>
          </cell>
          <cell r="C10451" t="str">
            <v>Liquor</v>
          </cell>
          <cell r="D10451">
            <v>13300.35</v>
          </cell>
          <cell r="E10451">
            <v>6378.81</v>
          </cell>
          <cell r="F10451">
            <v>372</v>
          </cell>
          <cell r="G10451">
            <v>6419.72</v>
          </cell>
          <cell r="H10451">
            <v>2055.21</v>
          </cell>
          <cell r="I10451">
            <v>218</v>
          </cell>
          <cell r="J10451">
            <v>2434</v>
          </cell>
          <cell r="K10451">
            <v>33467.629999999997</v>
          </cell>
          <cell r="L10451">
            <v>20</v>
          </cell>
          <cell r="M10451" t="str">
            <v>Jul/Aug</v>
          </cell>
          <cell r="N10451">
            <v>1</v>
          </cell>
        </row>
        <row r="10452">
          <cell r="A10452" t="str">
            <v>2006/07 W20</v>
          </cell>
          <cell r="B10452" t="str">
            <v>122 - LHR T2 World Of Whiskies</v>
          </cell>
          <cell r="C10452" t="str">
            <v>Tobacco</v>
          </cell>
          <cell r="D10452">
            <v>1892.05</v>
          </cell>
          <cell r="E10452">
            <v>687.24</v>
          </cell>
          <cell r="F10452">
            <v>77</v>
          </cell>
          <cell r="G10452">
            <v>1214.7</v>
          </cell>
          <cell r="H10452">
            <v>263.45999999999998</v>
          </cell>
          <cell r="I10452">
            <v>50</v>
          </cell>
          <cell r="J10452">
            <v>184</v>
          </cell>
          <cell r="K10452">
            <v>1752.25</v>
          </cell>
          <cell r="L10452">
            <v>20</v>
          </cell>
          <cell r="M10452" t="str">
            <v>Jul/Aug</v>
          </cell>
          <cell r="N10452">
            <v>2</v>
          </cell>
        </row>
        <row r="10453">
          <cell r="A10453" t="str">
            <v>2006/07 W20</v>
          </cell>
          <cell r="B10453" t="str">
            <v>122 - LHR T2 World Of Whiskies</v>
          </cell>
          <cell r="C10453" t="str">
            <v>Perfumery</v>
          </cell>
          <cell r="D10453">
            <v>0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  <cell r="K10453" t="str">
            <v>/0</v>
          </cell>
          <cell r="L10453">
            <v>20</v>
          </cell>
          <cell r="M10453" t="str">
            <v>Jul/Aug</v>
          </cell>
          <cell r="N10453">
            <v>3</v>
          </cell>
        </row>
        <row r="10454">
          <cell r="A10454" t="str">
            <v>2006/07 W20</v>
          </cell>
          <cell r="B10454" t="str">
            <v>122 - LHR T2 World Of Whiskies</v>
          </cell>
          <cell r="C10454" t="str">
            <v>Food</v>
          </cell>
          <cell r="D10454">
            <v>0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0</v>
          </cell>
          <cell r="K10454" t="str">
            <v>/0</v>
          </cell>
          <cell r="L10454">
            <v>20</v>
          </cell>
          <cell r="M10454" t="str">
            <v>Jul/Aug</v>
          </cell>
          <cell r="N10454">
            <v>4</v>
          </cell>
        </row>
        <row r="10455">
          <cell r="A10455" t="str">
            <v>2006/07 W20</v>
          </cell>
          <cell r="B10455" t="str">
            <v>122 - LHR T2 World Of Whiskies</v>
          </cell>
          <cell r="C10455" t="str">
            <v>Tax Free</v>
          </cell>
          <cell r="D10455">
            <v>95.34</v>
          </cell>
          <cell r="E10455">
            <v>48.37</v>
          </cell>
          <cell r="F10455">
            <v>67</v>
          </cell>
          <cell r="G10455">
            <v>78.540000000000006</v>
          </cell>
          <cell r="H10455">
            <v>37.369999999999997</v>
          </cell>
          <cell r="I10455">
            <v>47</v>
          </cell>
          <cell r="J10455">
            <v>27</v>
          </cell>
          <cell r="K10455">
            <v>14.14</v>
          </cell>
          <cell r="L10455">
            <v>20</v>
          </cell>
          <cell r="M10455" t="str">
            <v>Jul/Aug</v>
          </cell>
          <cell r="N10455">
            <v>5</v>
          </cell>
        </row>
        <row r="10456">
          <cell r="A10456" t="str">
            <v>2006/07 W20</v>
          </cell>
          <cell r="B10456" t="str">
            <v>122 - LHR T2 World Of Whiskies</v>
          </cell>
          <cell r="C10456" t="str">
            <v>Unclassified Products</v>
          </cell>
          <cell r="D10456">
            <v>0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0</v>
          </cell>
          <cell r="K10456" t="str">
            <v>/0</v>
          </cell>
          <cell r="L10456">
            <v>20</v>
          </cell>
          <cell r="M10456" t="str">
            <v>Jul/Aug</v>
          </cell>
          <cell r="N10456">
            <v>6</v>
          </cell>
        </row>
        <row r="10457">
          <cell r="A10457" t="str">
            <v>2006/07 W20</v>
          </cell>
          <cell r="B10457" t="str">
            <v>122 - LHR T2 World Of Whiskies</v>
          </cell>
          <cell r="C10457" t="str">
            <v>Spirits</v>
          </cell>
          <cell r="D10457">
            <v>13300.35</v>
          </cell>
          <cell r="E10457">
            <v>6378.81</v>
          </cell>
          <cell r="F10457">
            <v>372</v>
          </cell>
          <cell r="G10457">
            <v>6419.72</v>
          </cell>
          <cell r="H10457">
            <v>2055.21</v>
          </cell>
          <cell r="I10457">
            <v>218</v>
          </cell>
          <cell r="J10457">
            <v>2434</v>
          </cell>
          <cell r="K10457">
            <v>33467.629999999997</v>
          </cell>
          <cell r="L10457">
            <v>20</v>
          </cell>
          <cell r="M10457" t="str">
            <v>Jul/Aug</v>
          </cell>
          <cell r="N10457">
            <v>7</v>
          </cell>
        </row>
        <row r="10458">
          <cell r="A10458" t="str">
            <v>2006/07 W20</v>
          </cell>
          <cell r="B10458" t="str">
            <v>122 - LHR T2 World Of Whiskies</v>
          </cell>
          <cell r="C10458" t="str">
            <v>Fortified Wines</v>
          </cell>
          <cell r="D10458">
            <v>0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  <cell r="K10458" t="str">
            <v>/0</v>
          </cell>
          <cell r="L10458">
            <v>20</v>
          </cell>
          <cell r="M10458" t="str">
            <v>Jul/Aug</v>
          </cell>
          <cell r="N10458">
            <v>10</v>
          </cell>
        </row>
        <row r="10459">
          <cell r="A10459" t="str">
            <v>2006/07 W20</v>
          </cell>
          <cell r="B10459" t="str">
            <v>122 - LHR T2 World Of Whiskies</v>
          </cell>
          <cell r="C10459" t="str">
            <v>Others</v>
          </cell>
          <cell r="D10459">
            <v>0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  <cell r="K10459" t="str">
            <v>/0</v>
          </cell>
          <cell r="L10459">
            <v>20</v>
          </cell>
          <cell r="M10459" t="str">
            <v>Jul/Aug</v>
          </cell>
          <cell r="N10459">
            <v>11</v>
          </cell>
        </row>
        <row r="10460">
          <cell r="A10460" t="str">
            <v>2006/07 W20</v>
          </cell>
          <cell r="B10460" t="str">
            <v>122 - LHR T2 World Of Whiskies</v>
          </cell>
          <cell r="C10460" t="str">
            <v>Champagne</v>
          </cell>
          <cell r="D10460">
            <v>0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  <cell r="K10460" t="str">
            <v>/0</v>
          </cell>
          <cell r="L10460">
            <v>20</v>
          </cell>
          <cell r="M10460" t="str">
            <v>Jul/Aug</v>
          </cell>
          <cell r="N10460">
            <v>8</v>
          </cell>
        </row>
        <row r="10461">
          <cell r="A10461" t="str">
            <v>2006/07 W20</v>
          </cell>
          <cell r="B10461" t="str">
            <v>122 - LHR T2 World Of Whiskies</v>
          </cell>
          <cell r="C10461" t="str">
            <v>Wines</v>
          </cell>
          <cell r="D10461">
            <v>0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  <cell r="K10461" t="str">
            <v>/0</v>
          </cell>
          <cell r="L10461">
            <v>20</v>
          </cell>
          <cell r="M10461" t="str">
            <v>Jul/Aug</v>
          </cell>
          <cell r="N10461">
            <v>9</v>
          </cell>
        </row>
        <row r="10462">
          <cell r="A10462" t="str">
            <v>2006/07 W20</v>
          </cell>
          <cell r="B10462" t="str">
            <v>122 - LHR T2 World Of Whiskies</v>
          </cell>
          <cell r="C10462" t="str">
            <v>Unclassified Liquor</v>
          </cell>
          <cell r="D10462">
            <v>0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  <cell r="K10462" t="str">
            <v>/0</v>
          </cell>
          <cell r="L10462">
            <v>20</v>
          </cell>
          <cell r="M10462" t="str">
            <v>Jul/Aug</v>
          </cell>
          <cell r="N10462">
            <v>12</v>
          </cell>
        </row>
        <row r="10463">
          <cell r="A10463" t="str">
            <v>2006/07 W20</v>
          </cell>
          <cell r="B10463" t="str">
            <v>122 - LHR T2 World Of Whiskies</v>
          </cell>
          <cell r="C10463" t="str">
            <v>Value - 2 for £15</v>
          </cell>
          <cell r="D10463">
            <v>15</v>
          </cell>
          <cell r="E10463">
            <v>10.94</v>
          </cell>
          <cell r="F10463">
            <v>2</v>
          </cell>
          <cell r="G10463">
            <v>0</v>
          </cell>
          <cell r="H10463">
            <v>0</v>
          </cell>
          <cell r="I10463">
            <v>0</v>
          </cell>
          <cell r="J10463">
            <v>14</v>
          </cell>
          <cell r="K10463">
            <v>41.58</v>
          </cell>
          <cell r="L10463">
            <v>20</v>
          </cell>
          <cell r="M10463" t="str">
            <v>Jul/Aug</v>
          </cell>
          <cell r="N10463">
            <v>31</v>
          </cell>
        </row>
        <row r="10464">
          <cell r="A10464" t="str">
            <v>2006/07 W20</v>
          </cell>
          <cell r="B10464" t="str">
            <v>122 - LHR T2 World Of Whiskies</v>
          </cell>
          <cell r="C10464" t="str">
            <v>Value - 2 for £20 Bombay Saphire</v>
          </cell>
          <cell r="D10464">
            <v>0</v>
          </cell>
          <cell r="E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  <cell r="K10464" t="str">
            <v>/0</v>
          </cell>
          <cell r="L10464">
            <v>20</v>
          </cell>
          <cell r="M10464" t="str">
            <v>Jul/Aug</v>
          </cell>
          <cell r="N10464">
            <v>45</v>
          </cell>
        </row>
        <row r="10465">
          <cell r="A10465" t="str">
            <v>2006/07 W20</v>
          </cell>
          <cell r="B10465" t="str">
            <v>122 - LHR T2 World Of Whiskies</v>
          </cell>
          <cell r="C10465" t="str">
            <v>Value - Baileys 2 for £20</v>
          </cell>
          <cell r="D10465">
            <v>0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  <cell r="K10465" t="str">
            <v>/0</v>
          </cell>
          <cell r="L10465">
            <v>20</v>
          </cell>
          <cell r="M10465" t="str">
            <v>Jul/Aug</v>
          </cell>
          <cell r="N10465">
            <v>39</v>
          </cell>
        </row>
        <row r="10466">
          <cell r="A10466" t="str">
            <v>2006/07 W20</v>
          </cell>
          <cell r="B10466" t="str">
            <v>122 - LHR T2 World Of Whiskies</v>
          </cell>
          <cell r="C10466" t="str">
            <v>Value - Baileys Twin @ £20</v>
          </cell>
          <cell r="D10466">
            <v>0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  <cell r="K10466" t="str">
            <v>/0</v>
          </cell>
          <cell r="L10466">
            <v>20</v>
          </cell>
          <cell r="M10466" t="str">
            <v>Jul/Aug</v>
          </cell>
          <cell r="N10466">
            <v>51</v>
          </cell>
        </row>
        <row r="10467">
          <cell r="A10467" t="str">
            <v>2006/07 W20</v>
          </cell>
          <cell r="B10467" t="str">
            <v>122 - LHR T2 World Of Whiskies</v>
          </cell>
          <cell r="C10467" t="str">
            <v>Value - Twins @ £15</v>
          </cell>
          <cell r="D10467">
            <v>0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  <cell r="K10467" t="str">
            <v>/0</v>
          </cell>
          <cell r="L10467">
            <v>20</v>
          </cell>
          <cell r="M10467" t="str">
            <v>Jul/Aug</v>
          </cell>
          <cell r="N10467">
            <v>36</v>
          </cell>
        </row>
        <row r="10468">
          <cell r="A10468" t="str">
            <v>2006/07 W20</v>
          </cell>
          <cell r="B10468" t="str">
            <v>122 - LHR T2 World Of Whiskies</v>
          </cell>
          <cell r="C10468" t="str">
            <v>Malt - 2 For £45 (6 glenmorangie + 2)</v>
          </cell>
          <cell r="D10468">
            <v>679.06</v>
          </cell>
          <cell r="E10468">
            <v>299.91000000000003</v>
          </cell>
          <cell r="F10468">
            <v>26</v>
          </cell>
          <cell r="G10468">
            <v>437.87</v>
          </cell>
          <cell r="H10468">
            <v>118.42</v>
          </cell>
          <cell r="I10468">
            <v>17</v>
          </cell>
          <cell r="J10468">
            <v>74</v>
          </cell>
          <cell r="K10468">
            <v>587.76</v>
          </cell>
          <cell r="L10468">
            <v>20</v>
          </cell>
          <cell r="M10468" t="str">
            <v>Jul/Aug</v>
          </cell>
          <cell r="N10468">
            <v>30</v>
          </cell>
        </row>
        <row r="10469">
          <cell r="A10469" t="str">
            <v>2006/07 W20</v>
          </cell>
          <cell r="B10469" t="str">
            <v>122 - LHR T2 World Of Whiskies</v>
          </cell>
          <cell r="C10469" t="str">
            <v>Malt - Save £5 Glenmorangie Traditional</v>
          </cell>
          <cell r="D10469">
            <v>79.98</v>
          </cell>
          <cell r="E10469">
            <v>57.11</v>
          </cell>
          <cell r="F10469">
            <v>2</v>
          </cell>
          <cell r="G10469">
            <v>0</v>
          </cell>
          <cell r="H10469">
            <v>0</v>
          </cell>
          <cell r="I10469">
            <v>0</v>
          </cell>
          <cell r="J10469">
            <v>4</v>
          </cell>
          <cell r="K10469">
            <v>45.74</v>
          </cell>
          <cell r="L10469">
            <v>20</v>
          </cell>
          <cell r="M10469" t="str">
            <v>Jul/Aug</v>
          </cell>
          <cell r="N10469">
            <v>44</v>
          </cell>
        </row>
        <row r="10470">
          <cell r="A10470" t="str">
            <v>2006/07 W20</v>
          </cell>
          <cell r="B10470" t="str">
            <v>122 - LHR T2 World Of Whiskies</v>
          </cell>
          <cell r="C10470" t="str">
            <v>Cognac - XO @ £45</v>
          </cell>
          <cell r="D10470">
            <v>0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  <cell r="K10470" t="str">
            <v>/0</v>
          </cell>
          <cell r="L10470">
            <v>20</v>
          </cell>
          <cell r="M10470" t="str">
            <v>Jul/Aug</v>
          </cell>
          <cell r="N10470">
            <v>37</v>
          </cell>
        </row>
        <row r="10471">
          <cell r="A10471" t="str">
            <v>2006/07 W20</v>
          </cell>
          <cell r="B10471" t="str">
            <v>122 - LHR T2 World Of Whiskies</v>
          </cell>
          <cell r="C10471" t="str">
            <v>Cognac - VSOP 2 for £45</v>
          </cell>
          <cell r="D10471">
            <v>0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  <cell r="K10471" t="str">
            <v>/0</v>
          </cell>
          <cell r="L10471">
            <v>20</v>
          </cell>
          <cell r="M10471" t="str">
            <v>Jul/Aug</v>
          </cell>
          <cell r="N10471">
            <v>41</v>
          </cell>
        </row>
        <row r="10472">
          <cell r="A10472" t="str">
            <v>2006/07 W20</v>
          </cell>
          <cell r="B10472" t="str">
            <v>122 - LHR T2 World Of Whiskies</v>
          </cell>
          <cell r="C10472" t="str">
            <v>Cognac - Only £17_99 VS Especiale</v>
          </cell>
          <cell r="D10472">
            <v>0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  <cell r="K10472" t="str">
            <v>/0</v>
          </cell>
          <cell r="L10472">
            <v>20</v>
          </cell>
          <cell r="M10472" t="str">
            <v>Jul/Aug</v>
          </cell>
          <cell r="N10472">
            <v>42</v>
          </cell>
        </row>
        <row r="10473">
          <cell r="A10473" t="str">
            <v>2006/07 W20</v>
          </cell>
          <cell r="B10473" t="str">
            <v>122 - LHR T2 World Of Whiskies</v>
          </cell>
          <cell r="C10473" t="str">
            <v>Deluxe - Chivas 2 for £30</v>
          </cell>
          <cell r="D10473">
            <v>0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15</v>
          </cell>
          <cell r="K10473" t="str">
            <v>/0</v>
          </cell>
          <cell r="L10473">
            <v>20</v>
          </cell>
          <cell r="M10473" t="str">
            <v>Jul/Aug</v>
          </cell>
          <cell r="N10473">
            <v>49</v>
          </cell>
        </row>
        <row r="10474">
          <cell r="A10474" t="str">
            <v>2006/07 W20</v>
          </cell>
          <cell r="B10474" t="str">
            <v>122 - LHR T2 World Of Whiskies</v>
          </cell>
          <cell r="C10474" t="str">
            <v>Deluxe - Chivas Twin for £30</v>
          </cell>
          <cell r="D10474">
            <v>0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  <cell r="K10474" t="str">
            <v>/0</v>
          </cell>
          <cell r="L10474">
            <v>20</v>
          </cell>
          <cell r="M10474" t="str">
            <v>Jul/Aug</v>
          </cell>
          <cell r="N10474">
            <v>38</v>
          </cell>
        </row>
        <row r="10475">
          <cell r="A10475" t="str">
            <v>2006/07 W20</v>
          </cell>
          <cell r="B10475" t="str">
            <v>122 - LHR T2 World Of Whiskies</v>
          </cell>
          <cell r="C10475" t="str">
            <v>Deluxe - Chivas Triple Pack @ £45</v>
          </cell>
          <cell r="D10475">
            <v>0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  <cell r="K10475" t="str">
            <v>/0</v>
          </cell>
          <cell r="L10475">
            <v>20</v>
          </cell>
          <cell r="M10475" t="str">
            <v>Jul/Aug</v>
          </cell>
          <cell r="N10475">
            <v>54</v>
          </cell>
        </row>
        <row r="10476">
          <cell r="A10476" t="str">
            <v>2006/07 W20</v>
          </cell>
          <cell r="B10476" t="str">
            <v>122 - LHR T2 World Of Whiskies</v>
          </cell>
          <cell r="C10476" t="str">
            <v>Deluxe - Chivas Save £5 18yo</v>
          </cell>
          <cell r="D10476">
            <v>34.99</v>
          </cell>
          <cell r="E10476">
            <v>23.93</v>
          </cell>
          <cell r="F10476">
            <v>1</v>
          </cell>
          <cell r="G10476">
            <v>0</v>
          </cell>
          <cell r="H10476">
            <v>0</v>
          </cell>
          <cell r="I10476">
            <v>0</v>
          </cell>
          <cell r="J10476">
            <v>14</v>
          </cell>
          <cell r="K10476">
            <v>154.84</v>
          </cell>
          <cell r="L10476">
            <v>20</v>
          </cell>
          <cell r="M10476" t="str">
            <v>Jul/Aug</v>
          </cell>
          <cell r="N10476">
            <v>50</v>
          </cell>
        </row>
        <row r="10477">
          <cell r="A10477" t="str">
            <v>2006/07 W20</v>
          </cell>
          <cell r="B10477" t="str">
            <v>122 - LHR T2 World Of Whiskies</v>
          </cell>
          <cell r="C10477" t="str">
            <v>Deluxe - Chivas Royal Salute get Chivas 18yo</v>
          </cell>
          <cell r="D10477">
            <v>119.98</v>
          </cell>
          <cell r="E10477">
            <v>48.64</v>
          </cell>
          <cell r="F10477">
            <v>2</v>
          </cell>
          <cell r="G10477">
            <v>119.98</v>
          </cell>
          <cell r="H10477">
            <v>48.64</v>
          </cell>
          <cell r="I10477">
            <v>2</v>
          </cell>
          <cell r="J10477">
            <v>3</v>
          </cell>
          <cell r="K10477">
            <v>63.81</v>
          </cell>
          <cell r="L10477">
            <v>20</v>
          </cell>
          <cell r="M10477" t="str">
            <v>Jul/Aug</v>
          </cell>
          <cell r="N10477">
            <v>57</v>
          </cell>
        </row>
        <row r="10478">
          <cell r="A10478" t="str">
            <v>2006/07 W20</v>
          </cell>
          <cell r="B10478" t="str">
            <v>122 - LHR T2 World Of Whiskies</v>
          </cell>
          <cell r="C10478" t="str">
            <v>Deluxe - Dewars 2 for £30 ATA</v>
          </cell>
          <cell r="D10478">
            <v>19.989999999999998</v>
          </cell>
          <cell r="E10478">
            <v>14.7</v>
          </cell>
          <cell r="F10478">
            <v>1</v>
          </cell>
          <cell r="G10478">
            <v>0</v>
          </cell>
          <cell r="H10478">
            <v>0</v>
          </cell>
          <cell r="I10478">
            <v>0</v>
          </cell>
          <cell r="J10478">
            <v>8</v>
          </cell>
          <cell r="K10478">
            <v>42.32</v>
          </cell>
          <cell r="L10478">
            <v>20</v>
          </cell>
          <cell r="M10478" t="str">
            <v>Jul/Aug</v>
          </cell>
          <cell r="N10478">
            <v>40</v>
          </cell>
        </row>
        <row r="10479">
          <cell r="A10479" t="str">
            <v>2006/07 W20</v>
          </cell>
          <cell r="B10479" t="str">
            <v>122 - LHR T2 World Of Whiskies</v>
          </cell>
          <cell r="C10479" t="str">
            <v>Deluxe - JW Blue get a free 20cl Gold (Sept Only)</v>
          </cell>
          <cell r="D10479">
            <v>0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5</v>
          </cell>
          <cell r="K10479" t="str">
            <v>/0</v>
          </cell>
          <cell r="L10479">
            <v>20</v>
          </cell>
          <cell r="M10479" t="str">
            <v>Jul/Aug</v>
          </cell>
          <cell r="N10479">
            <v>46</v>
          </cell>
        </row>
        <row r="10480">
          <cell r="A10480" t="str">
            <v>2006/07 W20</v>
          </cell>
          <cell r="B10480" t="str">
            <v>122 - LHR T2 World Of Whiskies</v>
          </cell>
          <cell r="C10480" t="str">
            <v>Deluxe - Free 20cl bottle (linked to JW Blue) (Sept Only)</v>
          </cell>
          <cell r="D10480">
            <v>16.989999999999998</v>
          </cell>
          <cell r="E10480">
            <v>11</v>
          </cell>
          <cell r="F10480">
            <v>1</v>
          </cell>
          <cell r="G10480">
            <v>0</v>
          </cell>
          <cell r="H10480">
            <v>0</v>
          </cell>
          <cell r="I10480">
            <v>0</v>
          </cell>
          <cell r="J10480">
            <v>24</v>
          </cell>
          <cell r="K10480">
            <v>143.76</v>
          </cell>
          <cell r="L10480">
            <v>20</v>
          </cell>
          <cell r="M10480" t="str">
            <v>Jul/Aug</v>
          </cell>
          <cell r="N10480">
            <v>47</v>
          </cell>
        </row>
        <row r="10481">
          <cell r="A10481" t="str">
            <v>2006/07 W20</v>
          </cell>
          <cell r="B10481" t="str">
            <v>122 - LHR T2 World Of Whiskies</v>
          </cell>
          <cell r="C10481" t="str">
            <v>Champagne - Piper Florens Louis 2 for £30</v>
          </cell>
          <cell r="D10481">
            <v>0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  <cell r="K10481" t="str">
            <v>/0</v>
          </cell>
          <cell r="L10481">
            <v>20</v>
          </cell>
          <cell r="M10481" t="str">
            <v>Jul/Aug</v>
          </cell>
          <cell r="N10481">
            <v>53</v>
          </cell>
        </row>
        <row r="10482">
          <cell r="A10482" t="str">
            <v>2006/07 W20</v>
          </cell>
          <cell r="B10482" t="str">
            <v>122 - LHR T2 World Of Whiskies</v>
          </cell>
          <cell r="C10482" t="str">
            <v>Champagne - Piper Florens Louis Twin for £30</v>
          </cell>
          <cell r="D10482">
            <v>0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  <cell r="K10482" t="str">
            <v>/0</v>
          </cell>
          <cell r="L10482">
            <v>20</v>
          </cell>
          <cell r="M10482" t="str">
            <v>Jul/Aug</v>
          </cell>
          <cell r="N10482">
            <v>33</v>
          </cell>
        </row>
        <row r="10483">
          <cell r="A10483" t="str">
            <v>2006/07 W20</v>
          </cell>
          <cell r="B10483" t="str">
            <v>122 - LHR T2 World Of Whiskies</v>
          </cell>
          <cell r="C10483" t="str">
            <v>Champagne - Charles Heidseick 2 for £35</v>
          </cell>
          <cell r="D10483">
            <v>0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  <cell r="K10483" t="str">
            <v>/0</v>
          </cell>
          <cell r="L10483">
            <v>20</v>
          </cell>
          <cell r="M10483" t="str">
            <v>Jul/Aug</v>
          </cell>
          <cell r="N10483">
            <v>55</v>
          </cell>
        </row>
        <row r="10484">
          <cell r="A10484" t="str">
            <v>2006/07 W20</v>
          </cell>
          <cell r="B10484" t="str">
            <v>122 - LHR T2 World Of Whiskies</v>
          </cell>
          <cell r="C10484" t="str">
            <v>Champagne - Canard Twin for £25</v>
          </cell>
          <cell r="D10484">
            <v>0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  <cell r="K10484" t="str">
            <v>/0</v>
          </cell>
          <cell r="L10484">
            <v>20</v>
          </cell>
          <cell r="M10484" t="str">
            <v>Jul/Aug</v>
          </cell>
          <cell r="N10484">
            <v>52</v>
          </cell>
        </row>
        <row r="10485">
          <cell r="A10485" t="str">
            <v>2006/07 W20</v>
          </cell>
          <cell r="B10485" t="str">
            <v>122 - LHR T2 World Of Whiskies</v>
          </cell>
          <cell r="C10485" t="str">
            <v>Wine - Beringer 3 for £15</v>
          </cell>
          <cell r="D10485">
            <v>0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  <cell r="K10485" t="str">
            <v>/0</v>
          </cell>
          <cell r="L10485">
            <v>20</v>
          </cell>
          <cell r="M10485" t="str">
            <v>Jul/Aug</v>
          </cell>
          <cell r="N10485">
            <v>43</v>
          </cell>
        </row>
        <row r="10486">
          <cell r="A10486" t="str">
            <v>2006/07 W20</v>
          </cell>
          <cell r="B10486" t="str">
            <v>122 - LHR T2 World Of Whiskies</v>
          </cell>
          <cell r="C10486" t="str">
            <v>Wine - Rosemount BOGOF</v>
          </cell>
          <cell r="D10486">
            <v>0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  <cell r="K10486" t="str">
            <v>/0</v>
          </cell>
          <cell r="L10486">
            <v>20</v>
          </cell>
          <cell r="M10486" t="str">
            <v>Jul/Aug</v>
          </cell>
          <cell r="N10486">
            <v>56</v>
          </cell>
        </row>
        <row r="10487">
          <cell r="A10487" t="str">
            <v>2006/07 W20</v>
          </cell>
          <cell r="B10487" t="str">
            <v>122 - LHR T2 World Of Whiskies</v>
          </cell>
          <cell r="C10487" t="str">
            <v>WOW - 2 for £45 Malt</v>
          </cell>
          <cell r="D10487">
            <v>230.92</v>
          </cell>
          <cell r="E10487">
            <v>103.59</v>
          </cell>
          <cell r="F10487">
            <v>8</v>
          </cell>
          <cell r="G10487">
            <v>142.94999999999999</v>
          </cell>
          <cell r="H10487">
            <v>40.64</v>
          </cell>
          <cell r="I10487">
            <v>5</v>
          </cell>
          <cell r="J10487">
            <v>62</v>
          </cell>
          <cell r="K10487">
            <v>505.38</v>
          </cell>
          <cell r="L10487">
            <v>20</v>
          </cell>
          <cell r="M10487" t="str">
            <v>Jul/Aug</v>
          </cell>
          <cell r="N10487">
            <v>34</v>
          </cell>
        </row>
        <row r="10488">
          <cell r="A10488" t="str">
            <v>2006/07 W20</v>
          </cell>
          <cell r="B10488" t="str">
            <v>122 - LHR T2 World Of Whiskies</v>
          </cell>
          <cell r="C10488" t="str">
            <v>WOW - Connemara 2 for £30</v>
          </cell>
          <cell r="D10488">
            <v>0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  <cell r="K10488" t="str">
            <v>/0</v>
          </cell>
          <cell r="L10488">
            <v>20</v>
          </cell>
          <cell r="M10488" t="str">
            <v>Jul/Aug</v>
          </cell>
          <cell r="N10488">
            <v>60</v>
          </cell>
        </row>
        <row r="10489">
          <cell r="A10489" t="str">
            <v>2006/07 W20</v>
          </cell>
          <cell r="B10489" t="str">
            <v>122 - LHR T2 World Of Whiskies</v>
          </cell>
          <cell r="C10489" t="str">
            <v>Others - 2 for £25 (glayva, disaronno)</v>
          </cell>
          <cell r="D10489">
            <v>0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  <cell r="K10489" t="str">
            <v>/0</v>
          </cell>
          <cell r="L10489">
            <v>20</v>
          </cell>
          <cell r="M10489" t="str">
            <v>Jul/Aug</v>
          </cell>
          <cell r="N10489">
            <v>48</v>
          </cell>
        </row>
        <row r="10490">
          <cell r="A10490" t="str">
            <v>2006/07 W20</v>
          </cell>
          <cell r="B10490" t="str">
            <v>122 - LHR T2 World Of Whiskies</v>
          </cell>
          <cell r="C10490" t="str">
            <v>Others - Pimms 2 for £15 (70cl)</v>
          </cell>
          <cell r="D10490">
            <v>0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  <cell r="K10490" t="str">
            <v>/0</v>
          </cell>
          <cell r="L10490">
            <v>20</v>
          </cell>
          <cell r="M10490" t="str">
            <v>Jul/Aug</v>
          </cell>
          <cell r="N10490">
            <v>35</v>
          </cell>
        </row>
        <row r="10491">
          <cell r="A10491" t="str">
            <v>2006/07 W20</v>
          </cell>
          <cell r="B10491" t="str">
            <v>122 - LHR T2 World Of Whiskies</v>
          </cell>
          <cell r="C10491" t="str">
            <v>Other - 2 for £30 Sauza</v>
          </cell>
          <cell r="D10491">
            <v>0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  <cell r="K10491" t="str">
            <v>/0</v>
          </cell>
          <cell r="L10491">
            <v>20</v>
          </cell>
          <cell r="M10491" t="str">
            <v>Jul/Aug</v>
          </cell>
          <cell r="N10491">
            <v>58</v>
          </cell>
        </row>
        <row r="10492">
          <cell r="A10492" t="str">
            <v>2006/07 W20</v>
          </cell>
          <cell r="B10492" t="str">
            <v>122 - LHR T2 World Of Whiskies</v>
          </cell>
          <cell r="C10492" t="str">
            <v>Others - 2 for £20 ATA (70cl)</v>
          </cell>
          <cell r="D10492">
            <v>0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0</v>
          </cell>
          <cell r="J10492">
            <v>0</v>
          </cell>
          <cell r="K10492" t="str">
            <v>/0</v>
          </cell>
          <cell r="L10492">
            <v>20</v>
          </cell>
          <cell r="M10492" t="str">
            <v>Jul/Aug</v>
          </cell>
          <cell r="N10492">
            <v>32</v>
          </cell>
        </row>
        <row r="10493">
          <cell r="A10493" t="str">
            <v>2006/07 W20</v>
          </cell>
          <cell r="B10493" t="str">
            <v>122 - LHR T2 World Of Whiskies</v>
          </cell>
          <cell r="C10493" t="str">
            <v>Others - 2 for £15 Fortified</v>
          </cell>
          <cell r="D10493">
            <v>0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0</v>
          </cell>
          <cell r="J10493">
            <v>0</v>
          </cell>
          <cell r="K10493" t="str">
            <v>/0</v>
          </cell>
          <cell r="L10493">
            <v>20</v>
          </cell>
          <cell r="M10493" t="str">
            <v>Jul/Aug</v>
          </cell>
          <cell r="N10493">
            <v>59</v>
          </cell>
        </row>
        <row r="10494">
          <cell r="A10494" t="str">
            <v>2006/07 W20</v>
          </cell>
          <cell r="B10494" t="str">
            <v>131 - LHR T3 World Of Whiskies</v>
          </cell>
          <cell r="C10494" t="str">
            <v>Liquor</v>
          </cell>
          <cell r="D10494">
            <v>9028.84</v>
          </cell>
          <cell r="E10494">
            <v>5503.59</v>
          </cell>
          <cell r="F10494">
            <v>331</v>
          </cell>
          <cell r="G10494">
            <v>1290.08</v>
          </cell>
          <cell r="H10494">
            <v>333.36</v>
          </cell>
          <cell r="I10494">
            <v>42</v>
          </cell>
          <cell r="J10494">
            <v>2739</v>
          </cell>
          <cell r="K10494">
            <v>27219.040000000001</v>
          </cell>
          <cell r="L10494">
            <v>20</v>
          </cell>
          <cell r="M10494" t="str">
            <v>Jul/Aug</v>
          </cell>
          <cell r="N10494">
            <v>1</v>
          </cell>
        </row>
        <row r="10495">
          <cell r="A10495" t="str">
            <v>2006/07 W20</v>
          </cell>
          <cell r="B10495" t="str">
            <v>131 - LHR T3 World Of Whiskies</v>
          </cell>
          <cell r="C10495" t="str">
            <v>Tobacco</v>
          </cell>
          <cell r="D10495">
            <v>4695.53</v>
          </cell>
          <cell r="E10495">
            <v>2851.72</v>
          </cell>
          <cell r="F10495">
            <v>205</v>
          </cell>
          <cell r="G10495">
            <v>433.6</v>
          </cell>
          <cell r="H10495">
            <v>76.27</v>
          </cell>
          <cell r="I10495">
            <v>13</v>
          </cell>
          <cell r="J10495">
            <v>3241</v>
          </cell>
          <cell r="K10495">
            <v>27481.94</v>
          </cell>
          <cell r="L10495">
            <v>20</v>
          </cell>
          <cell r="M10495" t="str">
            <v>Jul/Aug</v>
          </cell>
          <cell r="N10495">
            <v>2</v>
          </cell>
        </row>
        <row r="10496">
          <cell r="A10496" t="str">
            <v>2006/07 W20</v>
          </cell>
          <cell r="B10496" t="str">
            <v>131 - LHR T3 World Of Whiskies</v>
          </cell>
          <cell r="C10496" t="str">
            <v>Perfumery</v>
          </cell>
          <cell r="D10496">
            <v>0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47</v>
          </cell>
          <cell r="K10496" t="str">
            <v>/0</v>
          </cell>
          <cell r="L10496">
            <v>20</v>
          </cell>
          <cell r="M10496" t="str">
            <v>Jul/Aug</v>
          </cell>
          <cell r="N10496">
            <v>3</v>
          </cell>
        </row>
        <row r="10497">
          <cell r="A10497" t="str">
            <v>2006/07 W20</v>
          </cell>
          <cell r="B10497" t="str">
            <v>131 - LHR T3 World Of Whiskies</v>
          </cell>
          <cell r="C10497" t="str">
            <v>Food</v>
          </cell>
          <cell r="D10497">
            <v>0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  <cell r="K10497" t="str">
            <v>/0</v>
          </cell>
          <cell r="L10497">
            <v>20</v>
          </cell>
          <cell r="M10497" t="str">
            <v>Jul/Aug</v>
          </cell>
          <cell r="N10497">
            <v>4</v>
          </cell>
        </row>
        <row r="10498">
          <cell r="A10498" t="str">
            <v>2006/07 W20</v>
          </cell>
          <cell r="B10498" t="str">
            <v>131 - LHR T3 World Of Whiskies</v>
          </cell>
          <cell r="C10498" t="str">
            <v>Tax Free</v>
          </cell>
          <cell r="D10498">
            <v>746.34</v>
          </cell>
          <cell r="E10498">
            <v>436.44</v>
          </cell>
          <cell r="F10498">
            <v>37</v>
          </cell>
          <cell r="G10498">
            <v>3.34</v>
          </cell>
          <cell r="H10498">
            <v>1.43</v>
          </cell>
          <cell r="I10498">
            <v>3</v>
          </cell>
          <cell r="J10498">
            <v>239996</v>
          </cell>
          <cell r="K10498">
            <v>2006885.47</v>
          </cell>
          <cell r="L10498">
            <v>20</v>
          </cell>
          <cell r="M10498" t="str">
            <v>Jul/Aug</v>
          </cell>
          <cell r="N10498">
            <v>5</v>
          </cell>
        </row>
        <row r="10499">
          <cell r="A10499" t="str">
            <v>2006/07 W20</v>
          </cell>
          <cell r="B10499" t="str">
            <v>131 - LHR T3 World Of Whiskies</v>
          </cell>
          <cell r="C10499" t="str">
            <v>Unclassified Products</v>
          </cell>
          <cell r="D10499">
            <v>0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  <cell r="K10499" t="str">
            <v>/0</v>
          </cell>
          <cell r="L10499">
            <v>20</v>
          </cell>
          <cell r="M10499" t="str">
            <v>Jul/Aug</v>
          </cell>
          <cell r="N10499">
            <v>6</v>
          </cell>
        </row>
        <row r="10500">
          <cell r="A10500" t="str">
            <v>2006/07 W20</v>
          </cell>
          <cell r="B10500" t="str">
            <v>131 - LHR T3 World Of Whiskies</v>
          </cell>
          <cell r="C10500" t="str">
            <v>Spirits</v>
          </cell>
          <cell r="D10500">
            <v>9028.84</v>
          </cell>
          <cell r="E10500">
            <v>5503.59</v>
          </cell>
          <cell r="F10500">
            <v>331</v>
          </cell>
          <cell r="G10500">
            <v>1290.08</v>
          </cell>
          <cell r="H10500">
            <v>333.36</v>
          </cell>
          <cell r="I10500">
            <v>42</v>
          </cell>
          <cell r="J10500">
            <v>2727</v>
          </cell>
          <cell r="K10500">
            <v>27099.79</v>
          </cell>
          <cell r="L10500">
            <v>20</v>
          </cell>
          <cell r="M10500" t="str">
            <v>Jul/Aug</v>
          </cell>
          <cell r="N10500">
            <v>7</v>
          </cell>
        </row>
        <row r="10501">
          <cell r="A10501" t="str">
            <v>2006/07 W20</v>
          </cell>
          <cell r="B10501" t="str">
            <v>131 - LHR T3 World Of Whiskies</v>
          </cell>
          <cell r="C10501" t="str">
            <v>Fortified Wines</v>
          </cell>
          <cell r="D10501">
            <v>0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0</v>
          </cell>
          <cell r="J10501">
            <v>12</v>
          </cell>
          <cell r="K10501" t="str">
            <v>/0</v>
          </cell>
          <cell r="L10501">
            <v>20</v>
          </cell>
          <cell r="M10501" t="str">
            <v>Jul/Aug</v>
          </cell>
          <cell r="N10501">
            <v>10</v>
          </cell>
        </row>
        <row r="10502">
          <cell r="A10502" t="str">
            <v>2006/07 W20</v>
          </cell>
          <cell r="B10502" t="str">
            <v>131 - LHR T3 World Of Whiskies</v>
          </cell>
          <cell r="C10502" t="str">
            <v>Others</v>
          </cell>
          <cell r="D10502">
            <v>0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  <cell r="K10502" t="str">
            <v>/0</v>
          </cell>
          <cell r="L10502">
            <v>20</v>
          </cell>
          <cell r="M10502" t="str">
            <v>Jul/Aug</v>
          </cell>
          <cell r="N10502">
            <v>11</v>
          </cell>
        </row>
        <row r="10503">
          <cell r="A10503" t="str">
            <v>2006/07 W20</v>
          </cell>
          <cell r="B10503" t="str">
            <v>131 - LHR T3 World Of Whiskies</v>
          </cell>
          <cell r="C10503" t="str">
            <v>Champagne</v>
          </cell>
          <cell r="D10503">
            <v>0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  <cell r="K10503" t="str">
            <v>/0</v>
          </cell>
          <cell r="L10503">
            <v>20</v>
          </cell>
          <cell r="M10503" t="str">
            <v>Jul/Aug</v>
          </cell>
          <cell r="N10503">
            <v>8</v>
          </cell>
        </row>
        <row r="10504">
          <cell r="A10504" t="str">
            <v>2006/07 W20</v>
          </cell>
          <cell r="B10504" t="str">
            <v>131 - LHR T3 World Of Whiskies</v>
          </cell>
          <cell r="C10504" t="str">
            <v>Wines</v>
          </cell>
          <cell r="D10504">
            <v>0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  <cell r="K10504" t="str">
            <v>/0</v>
          </cell>
          <cell r="L10504">
            <v>20</v>
          </cell>
          <cell r="M10504" t="str">
            <v>Jul/Aug</v>
          </cell>
          <cell r="N10504">
            <v>9</v>
          </cell>
        </row>
        <row r="10505">
          <cell r="A10505" t="str">
            <v>2006/07 W20</v>
          </cell>
          <cell r="B10505" t="str">
            <v>131 - LHR T3 World Of Whiskies</v>
          </cell>
          <cell r="C10505" t="str">
            <v>Unclassified Liquor</v>
          </cell>
          <cell r="D10505">
            <v>0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  <cell r="K10505" t="str">
            <v>/0</v>
          </cell>
          <cell r="L10505">
            <v>20</v>
          </cell>
          <cell r="M10505" t="str">
            <v>Jul/Aug</v>
          </cell>
          <cell r="N10505">
            <v>12</v>
          </cell>
        </row>
        <row r="10506">
          <cell r="A10506" t="str">
            <v>2006/07 W20</v>
          </cell>
          <cell r="B10506" t="str">
            <v>131 - LHR T3 World Of Whiskies</v>
          </cell>
          <cell r="C10506" t="str">
            <v>Value - 2 for £15</v>
          </cell>
          <cell r="D10506">
            <v>0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15</v>
          </cell>
          <cell r="K10506" t="str">
            <v>/0</v>
          </cell>
          <cell r="L10506">
            <v>20</v>
          </cell>
          <cell r="M10506" t="str">
            <v>Jul/Aug</v>
          </cell>
          <cell r="N10506">
            <v>31</v>
          </cell>
        </row>
        <row r="10507">
          <cell r="A10507" t="str">
            <v>2006/07 W20</v>
          </cell>
          <cell r="B10507" t="str">
            <v>131 - LHR T3 World Of Whiskies</v>
          </cell>
          <cell r="C10507" t="str">
            <v>Value - 2 for £20 Bombay Saphire</v>
          </cell>
          <cell r="D10507">
            <v>0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  <cell r="K10507" t="str">
            <v>/0</v>
          </cell>
          <cell r="L10507">
            <v>20</v>
          </cell>
          <cell r="M10507" t="str">
            <v>Jul/Aug</v>
          </cell>
          <cell r="N10507">
            <v>45</v>
          </cell>
        </row>
        <row r="10508">
          <cell r="A10508" t="str">
            <v>2006/07 W20</v>
          </cell>
          <cell r="B10508" t="str">
            <v>131 - LHR T3 World Of Whiskies</v>
          </cell>
          <cell r="C10508" t="str">
            <v>Value - Baileys 2 for £20</v>
          </cell>
          <cell r="D10508">
            <v>0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  <cell r="K10508" t="str">
            <v>/0</v>
          </cell>
          <cell r="L10508">
            <v>20</v>
          </cell>
          <cell r="M10508" t="str">
            <v>Jul/Aug</v>
          </cell>
          <cell r="N10508">
            <v>39</v>
          </cell>
        </row>
        <row r="10509">
          <cell r="A10509" t="str">
            <v>2006/07 W20</v>
          </cell>
          <cell r="B10509" t="str">
            <v>131 - LHR T3 World Of Whiskies</v>
          </cell>
          <cell r="C10509" t="str">
            <v>Value - Baileys Twin @ £20</v>
          </cell>
          <cell r="D10509">
            <v>0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  <cell r="K10509" t="str">
            <v>/0</v>
          </cell>
          <cell r="L10509">
            <v>20</v>
          </cell>
          <cell r="M10509" t="str">
            <v>Jul/Aug</v>
          </cell>
          <cell r="N10509">
            <v>51</v>
          </cell>
        </row>
        <row r="10510">
          <cell r="A10510" t="str">
            <v>2006/07 W20</v>
          </cell>
          <cell r="B10510" t="str">
            <v>131 - LHR T3 World Of Whiskies</v>
          </cell>
          <cell r="C10510" t="str">
            <v>Value - Twins @ £15</v>
          </cell>
          <cell r="D10510">
            <v>0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0</v>
          </cell>
          <cell r="K10510" t="str">
            <v>/0</v>
          </cell>
          <cell r="L10510">
            <v>20</v>
          </cell>
          <cell r="M10510" t="str">
            <v>Jul/Aug</v>
          </cell>
          <cell r="N10510">
            <v>36</v>
          </cell>
        </row>
        <row r="10511">
          <cell r="A10511" t="str">
            <v>2006/07 W20</v>
          </cell>
          <cell r="B10511" t="str">
            <v>131 - LHR T3 World Of Whiskies</v>
          </cell>
          <cell r="C10511" t="str">
            <v>Malt - 2 For £45 (6 glenmorangie + 2)</v>
          </cell>
          <cell r="D10511">
            <v>336.33</v>
          </cell>
          <cell r="E10511">
            <v>222.16</v>
          </cell>
          <cell r="F10511">
            <v>13</v>
          </cell>
          <cell r="G10511">
            <v>54.98</v>
          </cell>
          <cell r="H10511">
            <v>15.49</v>
          </cell>
          <cell r="I10511">
            <v>2</v>
          </cell>
          <cell r="J10511">
            <v>105</v>
          </cell>
          <cell r="K10511">
            <v>819</v>
          </cell>
          <cell r="L10511">
            <v>20</v>
          </cell>
          <cell r="M10511" t="str">
            <v>Jul/Aug</v>
          </cell>
          <cell r="N10511">
            <v>30</v>
          </cell>
        </row>
        <row r="10512">
          <cell r="A10512" t="str">
            <v>2006/07 W20</v>
          </cell>
          <cell r="B10512" t="str">
            <v>131 - LHR T3 World Of Whiskies</v>
          </cell>
          <cell r="C10512" t="str">
            <v>Malt - Save £5 Glenmorangie Traditional</v>
          </cell>
          <cell r="D10512">
            <v>0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8</v>
          </cell>
          <cell r="K10512" t="str">
            <v>/0</v>
          </cell>
          <cell r="L10512">
            <v>20</v>
          </cell>
          <cell r="M10512" t="str">
            <v>Jul/Aug</v>
          </cell>
          <cell r="N10512">
            <v>44</v>
          </cell>
        </row>
        <row r="10513">
          <cell r="A10513" t="str">
            <v>2006/07 W20</v>
          </cell>
          <cell r="B10513" t="str">
            <v>131 - LHR T3 World Of Whiskies</v>
          </cell>
          <cell r="C10513" t="str">
            <v>Cognac - XO @ £45</v>
          </cell>
          <cell r="D10513">
            <v>0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  <cell r="K10513" t="str">
            <v>/0</v>
          </cell>
          <cell r="L10513">
            <v>20</v>
          </cell>
          <cell r="M10513" t="str">
            <v>Jul/Aug</v>
          </cell>
          <cell r="N10513">
            <v>37</v>
          </cell>
        </row>
        <row r="10514">
          <cell r="A10514" t="str">
            <v>2006/07 W20</v>
          </cell>
          <cell r="B10514" t="str">
            <v>131 - LHR T3 World Of Whiskies</v>
          </cell>
          <cell r="C10514" t="str">
            <v>Cognac - VSOP 2 for £45</v>
          </cell>
          <cell r="D10514">
            <v>0</v>
          </cell>
          <cell r="E10514">
            <v>0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0</v>
          </cell>
          <cell r="K10514" t="str">
            <v>/0</v>
          </cell>
          <cell r="L10514">
            <v>20</v>
          </cell>
          <cell r="M10514" t="str">
            <v>Jul/Aug</v>
          </cell>
          <cell r="N10514">
            <v>41</v>
          </cell>
        </row>
        <row r="10515">
          <cell r="A10515" t="str">
            <v>2006/07 W20</v>
          </cell>
          <cell r="B10515" t="str">
            <v>131 - LHR T3 World Of Whiskies</v>
          </cell>
          <cell r="C10515" t="str">
            <v>Cognac - Only £17_99 VS Especiale</v>
          </cell>
          <cell r="D10515">
            <v>0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  <cell r="K10515" t="str">
            <v>/0</v>
          </cell>
          <cell r="L10515">
            <v>20</v>
          </cell>
          <cell r="M10515" t="str">
            <v>Jul/Aug</v>
          </cell>
          <cell r="N10515">
            <v>42</v>
          </cell>
        </row>
        <row r="10516">
          <cell r="A10516" t="str">
            <v>2006/07 W20</v>
          </cell>
          <cell r="B10516" t="str">
            <v>131 - LHR T3 World Of Whiskies</v>
          </cell>
          <cell r="C10516" t="str">
            <v>Deluxe - Chivas 2 for £30</v>
          </cell>
          <cell r="D10516">
            <v>59.97</v>
          </cell>
          <cell r="E10516">
            <v>41.67</v>
          </cell>
          <cell r="F10516">
            <v>3</v>
          </cell>
          <cell r="G10516">
            <v>0</v>
          </cell>
          <cell r="H10516">
            <v>0</v>
          </cell>
          <cell r="I10516">
            <v>0</v>
          </cell>
          <cell r="J10516">
            <v>14</v>
          </cell>
          <cell r="K10516">
            <v>85.4</v>
          </cell>
          <cell r="L10516">
            <v>20</v>
          </cell>
          <cell r="M10516" t="str">
            <v>Jul/Aug</v>
          </cell>
          <cell r="N10516">
            <v>49</v>
          </cell>
        </row>
        <row r="10517">
          <cell r="A10517" t="str">
            <v>2006/07 W20</v>
          </cell>
          <cell r="B10517" t="str">
            <v>131 - LHR T3 World Of Whiskies</v>
          </cell>
          <cell r="C10517" t="str">
            <v>Deluxe - Chivas Twin for £30</v>
          </cell>
          <cell r="D10517">
            <v>0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0</v>
          </cell>
          <cell r="J10517">
            <v>4</v>
          </cell>
          <cell r="K10517" t="str">
            <v>/0</v>
          </cell>
          <cell r="L10517">
            <v>20</v>
          </cell>
          <cell r="M10517" t="str">
            <v>Jul/Aug</v>
          </cell>
          <cell r="N10517">
            <v>38</v>
          </cell>
        </row>
        <row r="10518">
          <cell r="A10518" t="str">
            <v>2006/07 W20</v>
          </cell>
          <cell r="B10518" t="str">
            <v>131 - LHR T3 World Of Whiskies</v>
          </cell>
          <cell r="C10518" t="str">
            <v>Deluxe - Chivas Triple Pack @ £45</v>
          </cell>
          <cell r="D10518">
            <v>0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4</v>
          </cell>
          <cell r="K10518" t="str">
            <v>/0</v>
          </cell>
          <cell r="L10518">
            <v>20</v>
          </cell>
          <cell r="M10518" t="str">
            <v>Jul/Aug</v>
          </cell>
          <cell r="N10518">
            <v>54</v>
          </cell>
        </row>
        <row r="10519">
          <cell r="A10519" t="str">
            <v>2006/07 W20</v>
          </cell>
          <cell r="B10519" t="str">
            <v>131 - LHR T3 World Of Whiskies</v>
          </cell>
          <cell r="C10519" t="str">
            <v>Deluxe - Chivas Save £5 18yo</v>
          </cell>
          <cell r="D10519">
            <v>69.98</v>
          </cell>
          <cell r="E10519">
            <v>47.86</v>
          </cell>
          <cell r="F10519">
            <v>2</v>
          </cell>
          <cell r="G10519">
            <v>0</v>
          </cell>
          <cell r="H10519">
            <v>0</v>
          </cell>
          <cell r="I10519">
            <v>0</v>
          </cell>
          <cell r="J10519">
            <v>9</v>
          </cell>
          <cell r="K10519">
            <v>99.54</v>
          </cell>
          <cell r="L10519">
            <v>20</v>
          </cell>
          <cell r="M10519" t="str">
            <v>Jul/Aug</v>
          </cell>
          <cell r="N10519">
            <v>50</v>
          </cell>
        </row>
        <row r="10520">
          <cell r="A10520" t="str">
            <v>2006/07 W20</v>
          </cell>
          <cell r="B10520" t="str">
            <v>131 - LHR T3 World Of Whiskies</v>
          </cell>
          <cell r="C10520" t="str">
            <v>Deluxe - Chivas Royal Salute get Chivas 18yo</v>
          </cell>
          <cell r="D10520">
            <v>179.97</v>
          </cell>
          <cell r="E10520">
            <v>116.16</v>
          </cell>
          <cell r="F10520">
            <v>3</v>
          </cell>
          <cell r="G10520">
            <v>0</v>
          </cell>
          <cell r="H10520">
            <v>0</v>
          </cell>
          <cell r="I10520">
            <v>0</v>
          </cell>
          <cell r="J10520">
            <v>8</v>
          </cell>
          <cell r="K10520">
            <v>170.16</v>
          </cell>
          <cell r="L10520">
            <v>20</v>
          </cell>
          <cell r="M10520" t="str">
            <v>Jul/Aug</v>
          </cell>
          <cell r="N10520">
            <v>57</v>
          </cell>
        </row>
        <row r="10521">
          <cell r="A10521" t="str">
            <v>2006/07 W20</v>
          </cell>
          <cell r="B10521" t="str">
            <v>131 - LHR T3 World Of Whiskies</v>
          </cell>
          <cell r="C10521" t="str">
            <v>Deluxe - Dewars 2 for £30 ATA</v>
          </cell>
          <cell r="D10521">
            <v>120</v>
          </cell>
          <cell r="E10521">
            <v>75.349999999999994</v>
          </cell>
          <cell r="F10521">
            <v>8</v>
          </cell>
          <cell r="G10521">
            <v>30</v>
          </cell>
          <cell r="H10521">
            <v>2.87</v>
          </cell>
          <cell r="I10521">
            <v>2</v>
          </cell>
          <cell r="J10521">
            <v>22</v>
          </cell>
          <cell r="K10521">
            <v>116.38</v>
          </cell>
          <cell r="L10521">
            <v>20</v>
          </cell>
          <cell r="M10521" t="str">
            <v>Jul/Aug</v>
          </cell>
          <cell r="N10521">
            <v>40</v>
          </cell>
        </row>
        <row r="10522">
          <cell r="A10522" t="str">
            <v>2006/07 W20</v>
          </cell>
          <cell r="B10522" t="str">
            <v>131 - LHR T3 World Of Whiskies</v>
          </cell>
          <cell r="C10522" t="str">
            <v>Deluxe - JW Blue get a free 20cl Gold (Sept Only)</v>
          </cell>
          <cell r="D10522">
            <v>228.84</v>
          </cell>
          <cell r="E10522">
            <v>133.35</v>
          </cell>
          <cell r="F10522">
            <v>3</v>
          </cell>
          <cell r="G10522">
            <v>0</v>
          </cell>
          <cell r="H10522">
            <v>0</v>
          </cell>
          <cell r="I10522">
            <v>0</v>
          </cell>
          <cell r="J10522">
            <v>5</v>
          </cell>
          <cell r="K10522">
            <v>159.15</v>
          </cell>
          <cell r="L10522">
            <v>20</v>
          </cell>
          <cell r="M10522" t="str">
            <v>Jul/Aug</v>
          </cell>
          <cell r="N10522">
            <v>46</v>
          </cell>
        </row>
        <row r="10523">
          <cell r="A10523" t="str">
            <v>2006/07 W20</v>
          </cell>
          <cell r="B10523" t="str">
            <v>131 - LHR T3 World Of Whiskies</v>
          </cell>
          <cell r="C10523" t="str">
            <v>Deluxe - Free 20cl bottle (linked to JW Blue) (Sept Only)</v>
          </cell>
          <cell r="D10523">
            <v>41.33</v>
          </cell>
          <cell r="E10523">
            <v>35.24</v>
          </cell>
          <cell r="F10523">
            <v>3</v>
          </cell>
          <cell r="G10523">
            <v>0</v>
          </cell>
          <cell r="H10523">
            <v>0</v>
          </cell>
          <cell r="I10523">
            <v>0</v>
          </cell>
          <cell r="J10523">
            <v>15</v>
          </cell>
          <cell r="K10523">
            <v>89.85</v>
          </cell>
          <cell r="L10523">
            <v>20</v>
          </cell>
          <cell r="M10523" t="str">
            <v>Jul/Aug</v>
          </cell>
          <cell r="N10523">
            <v>47</v>
          </cell>
        </row>
        <row r="10524">
          <cell r="A10524" t="str">
            <v>2006/07 W20</v>
          </cell>
          <cell r="B10524" t="str">
            <v>131 - LHR T3 World Of Whiskies</v>
          </cell>
          <cell r="C10524" t="str">
            <v>Champagne - Piper Florens Louis 2 for £30</v>
          </cell>
          <cell r="D10524">
            <v>0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  <cell r="K10524" t="str">
            <v>/0</v>
          </cell>
          <cell r="L10524">
            <v>20</v>
          </cell>
          <cell r="M10524" t="str">
            <v>Jul/Aug</v>
          </cell>
          <cell r="N10524">
            <v>53</v>
          </cell>
        </row>
        <row r="10525">
          <cell r="A10525" t="str">
            <v>2006/07 W20</v>
          </cell>
          <cell r="B10525" t="str">
            <v>131 - LHR T3 World Of Whiskies</v>
          </cell>
          <cell r="C10525" t="str">
            <v>Champagne - Piper Florens Louis Twin for £30</v>
          </cell>
          <cell r="D10525">
            <v>0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0</v>
          </cell>
          <cell r="J10525">
            <v>0</v>
          </cell>
          <cell r="K10525" t="str">
            <v>/0</v>
          </cell>
          <cell r="L10525">
            <v>20</v>
          </cell>
          <cell r="M10525" t="str">
            <v>Jul/Aug</v>
          </cell>
          <cell r="N10525">
            <v>33</v>
          </cell>
        </row>
        <row r="10526">
          <cell r="A10526" t="str">
            <v>2006/07 W20</v>
          </cell>
          <cell r="B10526" t="str">
            <v>131 - LHR T3 World Of Whiskies</v>
          </cell>
          <cell r="C10526" t="str">
            <v>Champagne - Charles Heidseick 2 for £35</v>
          </cell>
          <cell r="D10526">
            <v>0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0</v>
          </cell>
          <cell r="K10526" t="str">
            <v>/0</v>
          </cell>
          <cell r="L10526">
            <v>20</v>
          </cell>
          <cell r="M10526" t="str">
            <v>Jul/Aug</v>
          </cell>
          <cell r="N10526">
            <v>55</v>
          </cell>
        </row>
        <row r="10527">
          <cell r="A10527" t="str">
            <v>2006/07 W20</v>
          </cell>
          <cell r="B10527" t="str">
            <v>131 - LHR T3 World Of Whiskies</v>
          </cell>
          <cell r="C10527" t="str">
            <v>Champagne - Canard Twin for £25</v>
          </cell>
          <cell r="D10527">
            <v>0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  <cell r="K10527" t="str">
            <v>/0</v>
          </cell>
          <cell r="L10527">
            <v>20</v>
          </cell>
          <cell r="M10527" t="str">
            <v>Jul/Aug</v>
          </cell>
          <cell r="N10527">
            <v>52</v>
          </cell>
        </row>
        <row r="10528">
          <cell r="A10528" t="str">
            <v>2006/07 W20</v>
          </cell>
          <cell r="B10528" t="str">
            <v>131 - LHR T3 World Of Whiskies</v>
          </cell>
          <cell r="C10528" t="str">
            <v>Wine - Beringer 3 for £15</v>
          </cell>
          <cell r="D10528">
            <v>0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0</v>
          </cell>
          <cell r="J10528">
            <v>0</v>
          </cell>
          <cell r="K10528" t="str">
            <v>/0</v>
          </cell>
          <cell r="L10528">
            <v>20</v>
          </cell>
          <cell r="M10528" t="str">
            <v>Jul/Aug</v>
          </cell>
          <cell r="N10528">
            <v>43</v>
          </cell>
        </row>
        <row r="10529">
          <cell r="A10529" t="str">
            <v>2006/07 W20</v>
          </cell>
          <cell r="B10529" t="str">
            <v>131 - LHR T3 World Of Whiskies</v>
          </cell>
          <cell r="C10529" t="str">
            <v>Wine - Rosemount BOGOF</v>
          </cell>
          <cell r="D10529">
            <v>0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0</v>
          </cell>
          <cell r="J10529">
            <v>0</v>
          </cell>
          <cell r="K10529" t="str">
            <v>/0</v>
          </cell>
          <cell r="L10529">
            <v>20</v>
          </cell>
          <cell r="M10529" t="str">
            <v>Jul/Aug</v>
          </cell>
          <cell r="N10529">
            <v>56</v>
          </cell>
        </row>
        <row r="10530">
          <cell r="A10530" t="str">
            <v>2006/07 W20</v>
          </cell>
          <cell r="B10530" t="str">
            <v>131 - LHR T3 World Of Whiskies</v>
          </cell>
          <cell r="C10530" t="str">
            <v>WOW - 2 for £45 Malt</v>
          </cell>
          <cell r="D10530">
            <v>307.89</v>
          </cell>
          <cell r="E10530">
            <v>159.91</v>
          </cell>
          <cell r="F10530">
            <v>11</v>
          </cell>
          <cell r="G10530">
            <v>137.94999999999999</v>
          </cell>
          <cell r="H10530">
            <v>36.1</v>
          </cell>
          <cell r="I10530">
            <v>5</v>
          </cell>
          <cell r="J10530">
            <v>58</v>
          </cell>
          <cell r="K10530">
            <v>447.6</v>
          </cell>
          <cell r="L10530">
            <v>20</v>
          </cell>
          <cell r="M10530" t="str">
            <v>Jul/Aug</v>
          </cell>
          <cell r="N10530">
            <v>34</v>
          </cell>
        </row>
        <row r="10531">
          <cell r="A10531" t="str">
            <v>2006/07 W20</v>
          </cell>
          <cell r="B10531" t="str">
            <v>131 - LHR T3 World Of Whiskies</v>
          </cell>
          <cell r="C10531" t="str">
            <v>WOW - Connemara 2 for £30</v>
          </cell>
          <cell r="D10531">
            <v>0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7</v>
          </cell>
          <cell r="K10531" t="str">
            <v>/0</v>
          </cell>
          <cell r="L10531">
            <v>20</v>
          </cell>
          <cell r="M10531" t="str">
            <v>Jul/Aug</v>
          </cell>
          <cell r="N10531">
            <v>60</v>
          </cell>
        </row>
        <row r="10532">
          <cell r="A10532" t="str">
            <v>2006/07 W20</v>
          </cell>
          <cell r="B10532" t="str">
            <v>131 - LHR T3 World Of Whiskies</v>
          </cell>
          <cell r="C10532" t="str">
            <v>Others - 2 for £25 (glayva, disaronno)</v>
          </cell>
          <cell r="D10532">
            <v>0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  <cell r="K10532" t="str">
            <v>/0</v>
          </cell>
          <cell r="L10532">
            <v>20</v>
          </cell>
          <cell r="M10532" t="str">
            <v>Jul/Aug</v>
          </cell>
          <cell r="N10532">
            <v>48</v>
          </cell>
        </row>
        <row r="10533">
          <cell r="A10533" t="str">
            <v>2006/07 W20</v>
          </cell>
          <cell r="B10533" t="str">
            <v>131 - LHR T3 World Of Whiskies</v>
          </cell>
          <cell r="C10533" t="str">
            <v>Others - Pimms 2 for £15 (70cl)</v>
          </cell>
          <cell r="D10533">
            <v>0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  <cell r="K10533" t="str">
            <v>/0</v>
          </cell>
          <cell r="L10533">
            <v>20</v>
          </cell>
          <cell r="M10533" t="str">
            <v>Jul/Aug</v>
          </cell>
          <cell r="N10533">
            <v>35</v>
          </cell>
        </row>
        <row r="10534">
          <cell r="A10534" t="str">
            <v>2006/07 W20</v>
          </cell>
          <cell r="B10534" t="str">
            <v>131 - LHR T3 World Of Whiskies</v>
          </cell>
          <cell r="C10534" t="str">
            <v>Other - 2 for £30 Sauza</v>
          </cell>
          <cell r="D10534">
            <v>0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  <cell r="K10534" t="str">
            <v>/0</v>
          </cell>
          <cell r="L10534">
            <v>20</v>
          </cell>
          <cell r="M10534" t="str">
            <v>Jul/Aug</v>
          </cell>
          <cell r="N10534">
            <v>58</v>
          </cell>
        </row>
        <row r="10535">
          <cell r="A10535" t="str">
            <v>2006/07 W20</v>
          </cell>
          <cell r="B10535" t="str">
            <v>131 - LHR T3 World Of Whiskies</v>
          </cell>
          <cell r="C10535" t="str">
            <v>Others - 2 for £20 ATA (70cl)</v>
          </cell>
          <cell r="D10535">
            <v>0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  <cell r="K10535" t="str">
            <v>/0</v>
          </cell>
          <cell r="L10535">
            <v>20</v>
          </cell>
          <cell r="M10535" t="str">
            <v>Jul/Aug</v>
          </cell>
          <cell r="N10535">
            <v>32</v>
          </cell>
        </row>
        <row r="10536">
          <cell r="A10536" t="str">
            <v>2006/07 W20</v>
          </cell>
          <cell r="B10536" t="str">
            <v>131 - LHR T3 World Of Whiskies</v>
          </cell>
          <cell r="C10536" t="str">
            <v>Others - 2 for £15 Fortified</v>
          </cell>
          <cell r="D10536">
            <v>0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  <cell r="K10536" t="str">
            <v>/0</v>
          </cell>
          <cell r="L10536">
            <v>20</v>
          </cell>
          <cell r="M10536" t="str">
            <v>Jul/Aug</v>
          </cell>
          <cell r="N10536">
            <v>59</v>
          </cell>
        </row>
        <row r="10537">
          <cell r="A10537" t="str">
            <v>2006/07 W20</v>
          </cell>
          <cell r="B10537" t="str">
            <v>142 - LHR T4 World Of Whiskies</v>
          </cell>
          <cell r="C10537" t="str">
            <v>Liquor</v>
          </cell>
          <cell r="D10537">
            <v>12083.51</v>
          </cell>
          <cell r="E10537">
            <v>7344.39</v>
          </cell>
          <cell r="F10537">
            <v>367</v>
          </cell>
          <cell r="G10537">
            <v>2015.92</v>
          </cell>
          <cell r="H10537">
            <v>628.77</v>
          </cell>
          <cell r="I10537">
            <v>73</v>
          </cell>
          <cell r="J10537">
            <v>2703</v>
          </cell>
          <cell r="K10537">
            <v>31847.53</v>
          </cell>
          <cell r="L10537">
            <v>20</v>
          </cell>
          <cell r="M10537" t="str">
            <v>Jul/Aug</v>
          </cell>
          <cell r="N10537">
            <v>1</v>
          </cell>
        </row>
        <row r="10538">
          <cell r="A10538" t="str">
            <v>2006/07 W20</v>
          </cell>
          <cell r="B10538" t="str">
            <v>142 - LHR T4 World Of Whiskies</v>
          </cell>
          <cell r="C10538" t="str">
            <v>Tobacco</v>
          </cell>
          <cell r="D10538">
            <v>12176.82</v>
          </cell>
          <cell r="E10538">
            <v>6694.5</v>
          </cell>
          <cell r="F10538">
            <v>392</v>
          </cell>
          <cell r="G10538">
            <v>1935.5</v>
          </cell>
          <cell r="H10538">
            <v>426.63</v>
          </cell>
          <cell r="I10538">
            <v>58</v>
          </cell>
          <cell r="J10538">
            <v>2365</v>
          </cell>
          <cell r="K10538">
            <v>30752.84</v>
          </cell>
          <cell r="L10538">
            <v>20</v>
          </cell>
          <cell r="M10538" t="str">
            <v>Jul/Aug</v>
          </cell>
          <cell r="N10538">
            <v>2</v>
          </cell>
        </row>
        <row r="10539">
          <cell r="A10539" t="str">
            <v>2006/07 W20</v>
          </cell>
          <cell r="B10539" t="str">
            <v>142 - LHR T4 World Of Whiskies</v>
          </cell>
          <cell r="C10539" t="str">
            <v>Perfumery</v>
          </cell>
          <cell r="D10539">
            <v>0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  <cell r="K10539" t="str">
            <v>/0</v>
          </cell>
          <cell r="L10539">
            <v>20</v>
          </cell>
          <cell r="M10539" t="str">
            <v>Jul/Aug</v>
          </cell>
          <cell r="N10539">
            <v>3</v>
          </cell>
        </row>
        <row r="10540">
          <cell r="A10540" t="str">
            <v>2006/07 W20</v>
          </cell>
          <cell r="B10540" t="str">
            <v>142 - LHR T4 World Of Whiskies</v>
          </cell>
          <cell r="C10540" t="str">
            <v>Food</v>
          </cell>
          <cell r="D10540">
            <v>0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  <cell r="K10540" t="str">
            <v>/0</v>
          </cell>
          <cell r="L10540">
            <v>20</v>
          </cell>
          <cell r="M10540" t="str">
            <v>Jul/Aug</v>
          </cell>
          <cell r="N10540">
            <v>4</v>
          </cell>
        </row>
        <row r="10541">
          <cell r="A10541" t="str">
            <v>2006/07 W20</v>
          </cell>
          <cell r="B10541" t="str">
            <v>142 - LHR T4 World Of Whiskies</v>
          </cell>
          <cell r="C10541" t="str">
            <v>Tax Free</v>
          </cell>
          <cell r="D10541">
            <v>866.69</v>
          </cell>
          <cell r="E10541">
            <v>526.63</v>
          </cell>
          <cell r="F10541">
            <v>69</v>
          </cell>
          <cell r="G10541">
            <v>45.36</v>
          </cell>
          <cell r="H10541">
            <v>21.23</v>
          </cell>
          <cell r="I10541">
            <v>10</v>
          </cell>
          <cell r="J10541">
            <v>1196</v>
          </cell>
          <cell r="K10541">
            <v>5776.51</v>
          </cell>
          <cell r="L10541">
            <v>20</v>
          </cell>
          <cell r="M10541" t="str">
            <v>Jul/Aug</v>
          </cell>
          <cell r="N10541">
            <v>5</v>
          </cell>
        </row>
        <row r="10542">
          <cell r="A10542" t="str">
            <v>2006/07 W20</v>
          </cell>
          <cell r="B10542" t="str">
            <v>142 - LHR T4 World Of Whiskies</v>
          </cell>
          <cell r="C10542" t="str">
            <v>Unclassified Products</v>
          </cell>
          <cell r="D10542">
            <v>0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  <cell r="K10542" t="str">
            <v>/0</v>
          </cell>
          <cell r="L10542">
            <v>20</v>
          </cell>
          <cell r="M10542" t="str">
            <v>Jul/Aug</v>
          </cell>
          <cell r="N10542">
            <v>6</v>
          </cell>
        </row>
        <row r="10543">
          <cell r="A10543" t="str">
            <v>2006/07 W20</v>
          </cell>
          <cell r="B10543" t="str">
            <v>142 - LHR T4 World Of Whiskies</v>
          </cell>
          <cell r="C10543" t="str">
            <v>Spirits</v>
          </cell>
          <cell r="D10543">
            <v>12083.51</v>
          </cell>
          <cell r="E10543">
            <v>7344.39</v>
          </cell>
          <cell r="F10543">
            <v>367</v>
          </cell>
          <cell r="G10543">
            <v>2015.92</v>
          </cell>
          <cell r="H10543">
            <v>628.77</v>
          </cell>
          <cell r="I10543">
            <v>73</v>
          </cell>
          <cell r="J10543">
            <v>2701</v>
          </cell>
          <cell r="K10543">
            <v>31823.96</v>
          </cell>
          <cell r="L10543">
            <v>20</v>
          </cell>
          <cell r="M10543" t="str">
            <v>Jul/Aug</v>
          </cell>
          <cell r="N10543">
            <v>7</v>
          </cell>
        </row>
        <row r="10544">
          <cell r="A10544" t="str">
            <v>2006/07 W20</v>
          </cell>
          <cell r="B10544" t="str">
            <v>142 - LHR T4 World Of Whiskies</v>
          </cell>
          <cell r="C10544" t="str">
            <v>Fortified Wines</v>
          </cell>
          <cell r="D10544">
            <v>0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  <cell r="K10544" t="str">
            <v>/0</v>
          </cell>
          <cell r="L10544">
            <v>20</v>
          </cell>
          <cell r="M10544" t="str">
            <v>Jul/Aug</v>
          </cell>
          <cell r="N10544">
            <v>10</v>
          </cell>
        </row>
        <row r="10545">
          <cell r="A10545" t="str">
            <v>2006/07 W20</v>
          </cell>
          <cell r="B10545" t="str">
            <v>142 - LHR T4 World Of Whiskies</v>
          </cell>
          <cell r="C10545" t="str">
            <v>Others</v>
          </cell>
          <cell r="D10545">
            <v>0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  <cell r="K10545" t="str">
            <v>/0</v>
          </cell>
          <cell r="L10545">
            <v>20</v>
          </cell>
          <cell r="M10545" t="str">
            <v>Jul/Aug</v>
          </cell>
          <cell r="N10545">
            <v>11</v>
          </cell>
        </row>
        <row r="10546">
          <cell r="A10546" t="str">
            <v>2006/07 W20</v>
          </cell>
          <cell r="B10546" t="str">
            <v>142 - LHR T4 World Of Whiskies</v>
          </cell>
          <cell r="C10546" t="str">
            <v>Champagne</v>
          </cell>
          <cell r="D10546">
            <v>0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2</v>
          </cell>
          <cell r="K10546" t="str">
            <v>/0</v>
          </cell>
          <cell r="L10546">
            <v>20</v>
          </cell>
          <cell r="M10546" t="str">
            <v>Jul/Aug</v>
          </cell>
          <cell r="N10546">
            <v>8</v>
          </cell>
        </row>
        <row r="10547">
          <cell r="A10547" t="str">
            <v>2006/07 W20</v>
          </cell>
          <cell r="B10547" t="str">
            <v>142 - LHR T4 World Of Whiskies</v>
          </cell>
          <cell r="C10547" t="str">
            <v>Wines</v>
          </cell>
          <cell r="D10547">
            <v>0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0</v>
          </cell>
          <cell r="K10547" t="str">
            <v>/0</v>
          </cell>
          <cell r="L10547">
            <v>20</v>
          </cell>
          <cell r="M10547" t="str">
            <v>Jul/Aug</v>
          </cell>
          <cell r="N10547">
            <v>9</v>
          </cell>
        </row>
        <row r="10548">
          <cell r="A10548" t="str">
            <v>2006/07 W20</v>
          </cell>
          <cell r="B10548" t="str">
            <v>142 - LHR T4 World Of Whiskies</v>
          </cell>
          <cell r="C10548" t="str">
            <v>Unclassified Liquor</v>
          </cell>
          <cell r="D10548">
            <v>0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  <cell r="K10548" t="str">
            <v>/0</v>
          </cell>
          <cell r="L10548">
            <v>20</v>
          </cell>
          <cell r="M10548" t="str">
            <v>Jul/Aug</v>
          </cell>
          <cell r="N10548">
            <v>12</v>
          </cell>
        </row>
        <row r="10549">
          <cell r="A10549" t="str">
            <v>2006/07 W20</v>
          </cell>
          <cell r="B10549" t="str">
            <v>142 - LHR T4 World Of Whiskies</v>
          </cell>
          <cell r="C10549" t="str">
            <v>Value - 2 for £15</v>
          </cell>
          <cell r="D10549">
            <v>37.35</v>
          </cell>
          <cell r="E10549">
            <v>27.03</v>
          </cell>
          <cell r="F10549">
            <v>5</v>
          </cell>
          <cell r="G10549">
            <v>0</v>
          </cell>
          <cell r="H10549">
            <v>0</v>
          </cell>
          <cell r="I10549">
            <v>0</v>
          </cell>
          <cell r="J10549">
            <v>13</v>
          </cell>
          <cell r="K10549">
            <v>38.53</v>
          </cell>
          <cell r="L10549">
            <v>20</v>
          </cell>
          <cell r="M10549" t="str">
            <v>Jul/Aug</v>
          </cell>
          <cell r="N10549">
            <v>31</v>
          </cell>
        </row>
        <row r="10550">
          <cell r="A10550" t="str">
            <v>2006/07 W20</v>
          </cell>
          <cell r="B10550" t="str">
            <v>142 - LHR T4 World Of Whiskies</v>
          </cell>
          <cell r="C10550" t="str">
            <v>Value - 2 for £20 Bombay Saphire</v>
          </cell>
          <cell r="D10550">
            <v>0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  <cell r="K10550" t="str">
            <v>/0</v>
          </cell>
          <cell r="L10550">
            <v>20</v>
          </cell>
          <cell r="M10550" t="str">
            <v>Jul/Aug</v>
          </cell>
          <cell r="N10550">
            <v>45</v>
          </cell>
        </row>
        <row r="10551">
          <cell r="A10551" t="str">
            <v>2006/07 W20</v>
          </cell>
          <cell r="B10551" t="str">
            <v>142 - LHR T4 World Of Whiskies</v>
          </cell>
          <cell r="C10551" t="str">
            <v>Value - Baileys 2 for £20</v>
          </cell>
          <cell r="D10551">
            <v>0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  <cell r="K10551" t="str">
            <v>/0</v>
          </cell>
          <cell r="L10551">
            <v>20</v>
          </cell>
          <cell r="M10551" t="str">
            <v>Jul/Aug</v>
          </cell>
          <cell r="N10551">
            <v>39</v>
          </cell>
        </row>
        <row r="10552">
          <cell r="A10552" t="str">
            <v>2006/07 W20</v>
          </cell>
          <cell r="B10552" t="str">
            <v>142 - LHR T4 World Of Whiskies</v>
          </cell>
          <cell r="C10552" t="str">
            <v>Value - Baileys Twin @ £20</v>
          </cell>
          <cell r="D10552">
            <v>0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  <cell r="K10552" t="str">
            <v>/0</v>
          </cell>
          <cell r="L10552">
            <v>20</v>
          </cell>
          <cell r="M10552" t="str">
            <v>Jul/Aug</v>
          </cell>
          <cell r="N10552">
            <v>51</v>
          </cell>
        </row>
        <row r="10553">
          <cell r="A10553" t="str">
            <v>2006/07 W20</v>
          </cell>
          <cell r="B10553" t="str">
            <v>142 - LHR T4 World Of Whiskies</v>
          </cell>
          <cell r="C10553" t="str">
            <v>Value - Twins @ £15</v>
          </cell>
          <cell r="D10553">
            <v>0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  <cell r="K10553" t="str">
            <v>/0</v>
          </cell>
          <cell r="L10553">
            <v>20</v>
          </cell>
          <cell r="M10553" t="str">
            <v>Jul/Aug</v>
          </cell>
          <cell r="N10553">
            <v>36</v>
          </cell>
        </row>
        <row r="10554">
          <cell r="A10554" t="str">
            <v>2006/07 W20</v>
          </cell>
          <cell r="B10554" t="str">
            <v>142 - LHR T4 World Of Whiskies</v>
          </cell>
          <cell r="C10554" t="str">
            <v>Malt - 2 For £45 (6 glenmorangie + 2)</v>
          </cell>
          <cell r="D10554">
            <v>585.01</v>
          </cell>
          <cell r="E10554">
            <v>305.82</v>
          </cell>
          <cell r="F10554">
            <v>22</v>
          </cell>
          <cell r="G10554">
            <v>261.10000000000002</v>
          </cell>
          <cell r="H10554">
            <v>67.28</v>
          </cell>
          <cell r="I10554">
            <v>10</v>
          </cell>
          <cell r="J10554">
            <v>152</v>
          </cell>
          <cell r="K10554">
            <v>1165.8399999999999</v>
          </cell>
          <cell r="L10554">
            <v>20</v>
          </cell>
          <cell r="M10554" t="str">
            <v>Jul/Aug</v>
          </cell>
          <cell r="N10554">
            <v>30</v>
          </cell>
        </row>
        <row r="10555">
          <cell r="A10555" t="str">
            <v>2006/07 W20</v>
          </cell>
          <cell r="B10555" t="str">
            <v>142 - LHR T4 World Of Whiskies</v>
          </cell>
          <cell r="C10555" t="str">
            <v>Malt - Save £5 Glenmorangie Traditional</v>
          </cell>
          <cell r="D10555">
            <v>119.97</v>
          </cell>
          <cell r="E10555">
            <v>85.67</v>
          </cell>
          <cell r="F10555">
            <v>3</v>
          </cell>
          <cell r="G10555">
            <v>0</v>
          </cell>
          <cell r="H10555">
            <v>0</v>
          </cell>
          <cell r="I10555">
            <v>0</v>
          </cell>
          <cell r="J10555">
            <v>8</v>
          </cell>
          <cell r="K10555">
            <v>91.47</v>
          </cell>
          <cell r="L10555">
            <v>20</v>
          </cell>
          <cell r="M10555" t="str">
            <v>Jul/Aug</v>
          </cell>
          <cell r="N10555">
            <v>44</v>
          </cell>
        </row>
        <row r="10556">
          <cell r="A10556" t="str">
            <v>2006/07 W20</v>
          </cell>
          <cell r="B10556" t="str">
            <v>142 - LHR T4 World Of Whiskies</v>
          </cell>
          <cell r="C10556" t="str">
            <v>Cognac - XO @ £45</v>
          </cell>
          <cell r="D10556">
            <v>0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  <cell r="K10556" t="str">
            <v>/0</v>
          </cell>
          <cell r="L10556">
            <v>20</v>
          </cell>
          <cell r="M10556" t="str">
            <v>Jul/Aug</v>
          </cell>
          <cell r="N10556">
            <v>37</v>
          </cell>
        </row>
        <row r="10557">
          <cell r="A10557" t="str">
            <v>2006/07 W20</v>
          </cell>
          <cell r="B10557" t="str">
            <v>142 - LHR T4 World Of Whiskies</v>
          </cell>
          <cell r="C10557" t="str">
            <v>Cognac - VSOP 2 for £45</v>
          </cell>
          <cell r="D10557">
            <v>0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  <cell r="K10557" t="str">
            <v>/0</v>
          </cell>
          <cell r="L10557">
            <v>20</v>
          </cell>
          <cell r="M10557" t="str">
            <v>Jul/Aug</v>
          </cell>
          <cell r="N10557">
            <v>41</v>
          </cell>
        </row>
        <row r="10558">
          <cell r="A10558" t="str">
            <v>2006/07 W20</v>
          </cell>
          <cell r="B10558" t="str">
            <v>142 - LHR T4 World Of Whiskies</v>
          </cell>
          <cell r="C10558" t="str">
            <v>Cognac - Only £17_99 VS Especiale</v>
          </cell>
          <cell r="D10558">
            <v>0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  <cell r="K10558" t="str">
            <v>/0</v>
          </cell>
          <cell r="L10558">
            <v>20</v>
          </cell>
          <cell r="M10558" t="str">
            <v>Jul/Aug</v>
          </cell>
          <cell r="N10558">
            <v>42</v>
          </cell>
        </row>
        <row r="10559">
          <cell r="A10559" t="str">
            <v>2006/07 W20</v>
          </cell>
          <cell r="B10559" t="str">
            <v>142 - LHR T4 World Of Whiskies</v>
          </cell>
          <cell r="C10559" t="str">
            <v>Deluxe - Chivas 2 for £30</v>
          </cell>
          <cell r="D10559">
            <v>79.959999999999994</v>
          </cell>
          <cell r="E10559">
            <v>55.56</v>
          </cell>
          <cell r="F10559">
            <v>4</v>
          </cell>
          <cell r="G10559">
            <v>0</v>
          </cell>
          <cell r="H10559">
            <v>0</v>
          </cell>
          <cell r="I10559">
            <v>0</v>
          </cell>
          <cell r="J10559">
            <v>13</v>
          </cell>
          <cell r="K10559">
            <v>79.3</v>
          </cell>
          <cell r="L10559">
            <v>20</v>
          </cell>
          <cell r="M10559" t="str">
            <v>Jul/Aug</v>
          </cell>
          <cell r="N10559">
            <v>49</v>
          </cell>
        </row>
        <row r="10560">
          <cell r="A10560" t="str">
            <v>2006/07 W20</v>
          </cell>
          <cell r="B10560" t="str">
            <v>142 - LHR T4 World Of Whiskies</v>
          </cell>
          <cell r="C10560" t="str">
            <v>Deluxe - Chivas Twin for £30</v>
          </cell>
          <cell r="D10560">
            <v>38.99</v>
          </cell>
          <cell r="E10560">
            <v>26.79</v>
          </cell>
          <cell r="F10560">
            <v>1</v>
          </cell>
          <cell r="G10560">
            <v>0</v>
          </cell>
          <cell r="H10560">
            <v>0</v>
          </cell>
          <cell r="I10560">
            <v>0</v>
          </cell>
          <cell r="J10560">
            <v>8</v>
          </cell>
          <cell r="K10560">
            <v>97.6</v>
          </cell>
          <cell r="L10560">
            <v>20</v>
          </cell>
          <cell r="M10560" t="str">
            <v>Jul/Aug</v>
          </cell>
          <cell r="N10560">
            <v>38</v>
          </cell>
        </row>
        <row r="10561">
          <cell r="A10561" t="str">
            <v>2006/07 W20</v>
          </cell>
          <cell r="B10561" t="str">
            <v>142 - LHR T4 World Of Whiskies</v>
          </cell>
          <cell r="C10561" t="str">
            <v>Deluxe - Chivas Triple Pack @ £45</v>
          </cell>
          <cell r="D10561">
            <v>57.99</v>
          </cell>
          <cell r="E10561">
            <v>39.700000000000003</v>
          </cell>
          <cell r="F10561">
            <v>1</v>
          </cell>
          <cell r="G10561">
            <v>0</v>
          </cell>
          <cell r="H10561">
            <v>0</v>
          </cell>
          <cell r="I10561">
            <v>0</v>
          </cell>
          <cell r="J10561">
            <v>3</v>
          </cell>
          <cell r="K10561">
            <v>54.87</v>
          </cell>
          <cell r="L10561">
            <v>20</v>
          </cell>
          <cell r="M10561" t="str">
            <v>Jul/Aug</v>
          </cell>
          <cell r="N10561">
            <v>54</v>
          </cell>
        </row>
        <row r="10562">
          <cell r="A10562" t="str">
            <v>2006/07 W20</v>
          </cell>
          <cell r="B10562" t="str">
            <v>142 - LHR T4 World Of Whiskies</v>
          </cell>
          <cell r="C10562" t="str">
            <v>Deluxe - Chivas Save £5 18yo</v>
          </cell>
          <cell r="D10562">
            <v>209.94</v>
          </cell>
          <cell r="E10562">
            <v>143.58000000000001</v>
          </cell>
          <cell r="F10562">
            <v>6</v>
          </cell>
          <cell r="G10562">
            <v>0</v>
          </cell>
          <cell r="H10562">
            <v>0</v>
          </cell>
          <cell r="I10562">
            <v>0</v>
          </cell>
          <cell r="J10562">
            <v>8</v>
          </cell>
          <cell r="K10562">
            <v>88.48</v>
          </cell>
          <cell r="L10562">
            <v>20</v>
          </cell>
          <cell r="M10562" t="str">
            <v>Jul/Aug</v>
          </cell>
          <cell r="N10562">
            <v>50</v>
          </cell>
        </row>
        <row r="10563">
          <cell r="A10563" t="str">
            <v>2006/07 W20</v>
          </cell>
          <cell r="B10563" t="str">
            <v>142 - LHR T4 World Of Whiskies</v>
          </cell>
          <cell r="C10563" t="str">
            <v>Deluxe - Chivas Royal Salute get Chivas 18yo</v>
          </cell>
          <cell r="D10563">
            <v>59.99</v>
          </cell>
          <cell r="E10563">
            <v>38.72</v>
          </cell>
          <cell r="F10563">
            <v>1</v>
          </cell>
          <cell r="G10563">
            <v>0</v>
          </cell>
          <cell r="H10563">
            <v>0</v>
          </cell>
          <cell r="I10563">
            <v>0</v>
          </cell>
          <cell r="J10563">
            <v>6</v>
          </cell>
          <cell r="K10563">
            <v>127.62</v>
          </cell>
          <cell r="L10563">
            <v>20</v>
          </cell>
          <cell r="M10563" t="str">
            <v>Jul/Aug</v>
          </cell>
          <cell r="N10563">
            <v>57</v>
          </cell>
        </row>
        <row r="10564">
          <cell r="A10564" t="str">
            <v>2006/07 W20</v>
          </cell>
          <cell r="B10564" t="str">
            <v>142 - LHR T4 World Of Whiskies</v>
          </cell>
          <cell r="C10564" t="str">
            <v>Deluxe - Dewars 2 for £30 ATA</v>
          </cell>
          <cell r="D10564">
            <v>60</v>
          </cell>
          <cell r="E10564">
            <v>27.03</v>
          </cell>
          <cell r="F10564">
            <v>4</v>
          </cell>
          <cell r="G10564">
            <v>30</v>
          </cell>
          <cell r="H10564">
            <v>2.87</v>
          </cell>
          <cell r="I10564">
            <v>2</v>
          </cell>
          <cell r="J10564">
            <v>15</v>
          </cell>
          <cell r="K10564">
            <v>79.349999999999994</v>
          </cell>
          <cell r="L10564">
            <v>20</v>
          </cell>
          <cell r="M10564" t="str">
            <v>Jul/Aug</v>
          </cell>
          <cell r="N10564">
            <v>40</v>
          </cell>
        </row>
        <row r="10565">
          <cell r="A10565" t="str">
            <v>2006/07 W20</v>
          </cell>
          <cell r="B10565" t="str">
            <v>142 - LHR T4 World Of Whiskies</v>
          </cell>
          <cell r="C10565" t="str">
            <v>Deluxe - JW Blue get a free 20cl Gold (Sept Only)</v>
          </cell>
          <cell r="D10565">
            <v>259.68</v>
          </cell>
          <cell r="E10565">
            <v>132.36000000000001</v>
          </cell>
          <cell r="F10565">
            <v>4</v>
          </cell>
          <cell r="G10565">
            <v>0</v>
          </cell>
          <cell r="H10565">
            <v>0</v>
          </cell>
          <cell r="I10565">
            <v>0</v>
          </cell>
          <cell r="J10565">
            <v>19</v>
          </cell>
          <cell r="K10565">
            <v>604.77</v>
          </cell>
          <cell r="L10565">
            <v>20</v>
          </cell>
          <cell r="M10565" t="str">
            <v>Jul/Aug</v>
          </cell>
          <cell r="N10565">
            <v>46</v>
          </cell>
        </row>
        <row r="10566">
          <cell r="A10566" t="str">
            <v>2006/07 W20</v>
          </cell>
          <cell r="B10566" t="str">
            <v>142 - LHR T4 World Of Whiskies</v>
          </cell>
          <cell r="C10566" t="str">
            <v>Deluxe - Free 20cl bottle (linked to JW Blue) (Sept Only)</v>
          </cell>
          <cell r="D10566">
            <v>78.540000000000006</v>
          </cell>
          <cell r="E10566">
            <v>78.33</v>
          </cell>
          <cell r="F10566">
            <v>4</v>
          </cell>
          <cell r="G10566">
            <v>0</v>
          </cell>
          <cell r="H10566">
            <v>0</v>
          </cell>
          <cell r="I10566">
            <v>0</v>
          </cell>
          <cell r="J10566">
            <v>26</v>
          </cell>
          <cell r="K10566">
            <v>155.81</v>
          </cell>
          <cell r="L10566">
            <v>20</v>
          </cell>
          <cell r="M10566" t="str">
            <v>Jul/Aug</v>
          </cell>
          <cell r="N10566">
            <v>47</v>
          </cell>
        </row>
        <row r="10567">
          <cell r="A10567" t="str">
            <v>2006/07 W20</v>
          </cell>
          <cell r="B10567" t="str">
            <v>142 - LHR T4 World Of Whiskies</v>
          </cell>
          <cell r="C10567" t="str">
            <v>Champagne - Piper Florens Louis 2 for £30</v>
          </cell>
          <cell r="D10567">
            <v>0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  <cell r="K10567" t="str">
            <v>/0</v>
          </cell>
          <cell r="L10567">
            <v>20</v>
          </cell>
          <cell r="M10567" t="str">
            <v>Jul/Aug</v>
          </cell>
          <cell r="N10567">
            <v>53</v>
          </cell>
        </row>
        <row r="10568">
          <cell r="A10568" t="str">
            <v>2006/07 W20</v>
          </cell>
          <cell r="B10568" t="str">
            <v>142 - LHR T4 World Of Whiskies</v>
          </cell>
          <cell r="C10568" t="str">
            <v>Champagne - Piper Florens Louis Twin for £30</v>
          </cell>
          <cell r="D10568">
            <v>0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  <cell r="K10568" t="str">
            <v>/0</v>
          </cell>
          <cell r="L10568">
            <v>20</v>
          </cell>
          <cell r="M10568" t="str">
            <v>Jul/Aug</v>
          </cell>
          <cell r="N10568">
            <v>33</v>
          </cell>
        </row>
        <row r="10569">
          <cell r="A10569" t="str">
            <v>2006/07 W20</v>
          </cell>
          <cell r="B10569" t="str">
            <v>142 - LHR T4 World Of Whiskies</v>
          </cell>
          <cell r="C10569" t="str">
            <v>Champagne - Charles Heidseick 2 for £35</v>
          </cell>
          <cell r="D10569">
            <v>0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  <cell r="K10569" t="str">
            <v>/0</v>
          </cell>
          <cell r="L10569">
            <v>20</v>
          </cell>
          <cell r="M10569" t="str">
            <v>Jul/Aug</v>
          </cell>
          <cell r="N10569">
            <v>55</v>
          </cell>
        </row>
        <row r="10570">
          <cell r="A10570" t="str">
            <v>2006/07 W20</v>
          </cell>
          <cell r="B10570" t="str">
            <v>142 - LHR T4 World Of Whiskies</v>
          </cell>
          <cell r="C10570" t="str">
            <v>Champagne - Canard Twin for £25</v>
          </cell>
          <cell r="D10570">
            <v>0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  <cell r="K10570" t="str">
            <v>/0</v>
          </cell>
          <cell r="L10570">
            <v>20</v>
          </cell>
          <cell r="M10570" t="str">
            <v>Jul/Aug</v>
          </cell>
          <cell r="N10570">
            <v>52</v>
          </cell>
        </row>
        <row r="10571">
          <cell r="A10571" t="str">
            <v>2006/07 W20</v>
          </cell>
          <cell r="B10571" t="str">
            <v>142 - LHR T4 World Of Whiskies</v>
          </cell>
          <cell r="C10571" t="str">
            <v>Wine - Beringer 3 for £15</v>
          </cell>
          <cell r="D10571">
            <v>0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  <cell r="K10571" t="str">
            <v>/0</v>
          </cell>
          <cell r="L10571">
            <v>20</v>
          </cell>
          <cell r="M10571" t="str">
            <v>Jul/Aug</v>
          </cell>
          <cell r="N10571">
            <v>43</v>
          </cell>
        </row>
        <row r="10572">
          <cell r="A10572" t="str">
            <v>2006/07 W20</v>
          </cell>
          <cell r="B10572" t="str">
            <v>142 - LHR T4 World Of Whiskies</v>
          </cell>
          <cell r="C10572" t="str">
            <v>Wine - Rosemount BOGOF</v>
          </cell>
          <cell r="D10572">
            <v>0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  <cell r="K10572" t="str">
            <v>/0</v>
          </cell>
          <cell r="L10572">
            <v>20</v>
          </cell>
          <cell r="M10572" t="str">
            <v>Jul/Aug</v>
          </cell>
          <cell r="N10572">
            <v>56</v>
          </cell>
        </row>
        <row r="10573">
          <cell r="A10573" t="str">
            <v>2006/07 W20</v>
          </cell>
          <cell r="B10573" t="str">
            <v>142 - LHR T4 World Of Whiskies</v>
          </cell>
          <cell r="C10573" t="str">
            <v>WOW - 2 for £45 Malt</v>
          </cell>
          <cell r="D10573">
            <v>167.94</v>
          </cell>
          <cell r="E10573">
            <v>80.099999999999994</v>
          </cell>
          <cell r="F10573">
            <v>6</v>
          </cell>
          <cell r="G10573">
            <v>85.97</v>
          </cell>
          <cell r="H10573">
            <v>20.63</v>
          </cell>
          <cell r="I10573">
            <v>3</v>
          </cell>
          <cell r="J10573">
            <v>58</v>
          </cell>
          <cell r="K10573">
            <v>441.48</v>
          </cell>
          <cell r="L10573">
            <v>20</v>
          </cell>
          <cell r="M10573" t="str">
            <v>Jul/Aug</v>
          </cell>
          <cell r="N10573">
            <v>34</v>
          </cell>
        </row>
        <row r="10574">
          <cell r="A10574" t="str">
            <v>2006/07 W20</v>
          </cell>
          <cell r="B10574" t="str">
            <v>142 - LHR T4 World Of Whiskies</v>
          </cell>
          <cell r="C10574" t="str">
            <v>WOW - Connemara 2 for £30</v>
          </cell>
          <cell r="D10574">
            <v>0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10</v>
          </cell>
          <cell r="K10574" t="str">
            <v>/0</v>
          </cell>
          <cell r="L10574">
            <v>20</v>
          </cell>
          <cell r="M10574" t="str">
            <v>Jul/Aug</v>
          </cell>
          <cell r="N10574">
            <v>60</v>
          </cell>
        </row>
        <row r="10575">
          <cell r="A10575" t="str">
            <v>2006/07 W20</v>
          </cell>
          <cell r="B10575" t="str">
            <v>142 - LHR T4 World Of Whiskies</v>
          </cell>
          <cell r="C10575" t="str">
            <v>Others - 2 for £25 (glayva, disaronno)</v>
          </cell>
          <cell r="D10575">
            <v>0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  <cell r="K10575" t="str">
            <v>/0</v>
          </cell>
          <cell r="L10575">
            <v>20</v>
          </cell>
          <cell r="M10575" t="str">
            <v>Jul/Aug</v>
          </cell>
          <cell r="N10575">
            <v>48</v>
          </cell>
        </row>
        <row r="10576">
          <cell r="A10576" t="str">
            <v>2006/07 W20</v>
          </cell>
          <cell r="B10576" t="str">
            <v>142 - LHR T4 World Of Whiskies</v>
          </cell>
          <cell r="C10576" t="str">
            <v>Others - Pimms 2 for £15 (70cl)</v>
          </cell>
          <cell r="D10576">
            <v>0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  <cell r="K10576" t="str">
            <v>/0</v>
          </cell>
          <cell r="L10576">
            <v>20</v>
          </cell>
          <cell r="M10576" t="str">
            <v>Jul/Aug</v>
          </cell>
          <cell r="N10576">
            <v>35</v>
          </cell>
        </row>
        <row r="10577">
          <cell r="A10577" t="str">
            <v>2006/07 W20</v>
          </cell>
          <cell r="B10577" t="str">
            <v>142 - LHR T4 World Of Whiskies</v>
          </cell>
          <cell r="C10577" t="str">
            <v>Other - 2 for £30 Sauza</v>
          </cell>
          <cell r="D10577">
            <v>0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  <cell r="K10577" t="str">
            <v>/0</v>
          </cell>
          <cell r="L10577">
            <v>20</v>
          </cell>
          <cell r="M10577" t="str">
            <v>Jul/Aug</v>
          </cell>
          <cell r="N10577">
            <v>58</v>
          </cell>
        </row>
        <row r="10578">
          <cell r="A10578" t="str">
            <v>2006/07 W20</v>
          </cell>
          <cell r="B10578" t="str">
            <v>142 - LHR T4 World Of Whiskies</v>
          </cell>
          <cell r="C10578" t="str">
            <v>Others - 2 for £20 ATA (70cl)</v>
          </cell>
          <cell r="D10578">
            <v>0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  <cell r="K10578" t="str">
            <v>/0</v>
          </cell>
          <cell r="L10578">
            <v>20</v>
          </cell>
          <cell r="M10578" t="str">
            <v>Jul/Aug</v>
          </cell>
          <cell r="N10578">
            <v>32</v>
          </cell>
        </row>
        <row r="10579">
          <cell r="A10579" t="str">
            <v>2006/07 W20</v>
          </cell>
          <cell r="B10579" t="str">
            <v>142 - LHR T4 World Of Whiskies</v>
          </cell>
          <cell r="C10579" t="str">
            <v>Others - 2 for £15 Fortified</v>
          </cell>
          <cell r="D10579">
            <v>0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  <cell r="K10579" t="str">
            <v>/0</v>
          </cell>
          <cell r="L10579">
            <v>20</v>
          </cell>
          <cell r="M10579" t="str">
            <v>Jul/Aug</v>
          </cell>
          <cell r="N10579">
            <v>59</v>
          </cell>
        </row>
        <row r="10580">
          <cell r="A10580" t="str">
            <v>2006/07 W20</v>
          </cell>
          <cell r="B10580" t="str">
            <v>219 - LGW South World of Whiskies</v>
          </cell>
          <cell r="C10580" t="str">
            <v>Liquor</v>
          </cell>
          <cell r="D10580">
            <v>12304.35</v>
          </cell>
          <cell r="E10580">
            <v>5630.23</v>
          </cell>
          <cell r="F10580">
            <v>414</v>
          </cell>
          <cell r="G10580">
            <v>7573.41</v>
          </cell>
          <cell r="H10580">
            <v>2307.8000000000002</v>
          </cell>
          <cell r="I10580">
            <v>247</v>
          </cell>
          <cell r="J10580">
            <v>2071</v>
          </cell>
          <cell r="K10580">
            <v>21199.29</v>
          </cell>
          <cell r="L10580">
            <v>20</v>
          </cell>
          <cell r="M10580" t="str">
            <v>Jul/Aug</v>
          </cell>
          <cell r="N10580">
            <v>1</v>
          </cell>
        </row>
        <row r="10581">
          <cell r="A10581" t="str">
            <v>2006/07 W20</v>
          </cell>
          <cell r="B10581" t="str">
            <v>219 - LGW South World of Whiskies</v>
          </cell>
          <cell r="C10581" t="str">
            <v>Tobacco</v>
          </cell>
          <cell r="D10581">
            <v>1703.15</v>
          </cell>
          <cell r="E10581">
            <v>514.79999999999995</v>
          </cell>
          <cell r="F10581">
            <v>57</v>
          </cell>
          <cell r="G10581">
            <v>1378.95</v>
          </cell>
          <cell r="H10581">
            <v>326.07</v>
          </cell>
          <cell r="I10581">
            <v>35</v>
          </cell>
          <cell r="J10581">
            <v>291</v>
          </cell>
          <cell r="K10581">
            <v>3472.14</v>
          </cell>
          <cell r="L10581">
            <v>20</v>
          </cell>
          <cell r="M10581" t="str">
            <v>Jul/Aug</v>
          </cell>
          <cell r="N10581">
            <v>2</v>
          </cell>
        </row>
        <row r="10582">
          <cell r="A10582" t="str">
            <v>2006/07 W20</v>
          </cell>
          <cell r="B10582" t="str">
            <v>219 - LGW South World of Whiskies</v>
          </cell>
          <cell r="C10582" t="str">
            <v>Perfumery</v>
          </cell>
          <cell r="D10582">
            <v>0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  <cell r="K10582" t="str">
            <v>/0</v>
          </cell>
          <cell r="L10582">
            <v>20</v>
          </cell>
          <cell r="M10582" t="str">
            <v>Jul/Aug</v>
          </cell>
          <cell r="N10582">
            <v>3</v>
          </cell>
        </row>
        <row r="10583">
          <cell r="A10583" t="str">
            <v>2006/07 W20</v>
          </cell>
          <cell r="B10583" t="str">
            <v>219 - LGW South World of Whiskies</v>
          </cell>
          <cell r="C10583" t="str">
            <v>Food</v>
          </cell>
          <cell r="D10583">
            <v>0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  <cell r="K10583" t="str">
            <v>/0</v>
          </cell>
          <cell r="L10583">
            <v>20</v>
          </cell>
          <cell r="M10583" t="str">
            <v>Jul/Aug</v>
          </cell>
          <cell r="N10583">
            <v>4</v>
          </cell>
        </row>
        <row r="10584">
          <cell r="A10584" t="str">
            <v>2006/07 W20</v>
          </cell>
          <cell r="B10584" t="str">
            <v>219 - LGW South World of Whiskies</v>
          </cell>
          <cell r="C10584" t="str">
            <v>Tax Free</v>
          </cell>
          <cell r="D10584">
            <v>0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3</v>
          </cell>
          <cell r="K10584" t="str">
            <v>/0</v>
          </cell>
          <cell r="L10584">
            <v>20</v>
          </cell>
          <cell r="M10584" t="str">
            <v>Jul/Aug</v>
          </cell>
          <cell r="N10584">
            <v>5</v>
          </cell>
        </row>
        <row r="10585">
          <cell r="A10585" t="str">
            <v>2006/07 W20</v>
          </cell>
          <cell r="B10585" t="str">
            <v>219 - LGW South World of Whiskies</v>
          </cell>
          <cell r="C10585" t="str">
            <v>Unclassified Products</v>
          </cell>
          <cell r="D10585">
            <v>0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  <cell r="K10585" t="str">
            <v>/0</v>
          </cell>
          <cell r="L10585">
            <v>20</v>
          </cell>
          <cell r="M10585" t="str">
            <v>Jul/Aug</v>
          </cell>
          <cell r="N10585">
            <v>6</v>
          </cell>
        </row>
        <row r="10586">
          <cell r="A10586" t="str">
            <v>2006/07 W20</v>
          </cell>
          <cell r="B10586" t="str">
            <v>219 - LGW South World of Whiskies</v>
          </cell>
          <cell r="C10586" t="str">
            <v>Spirits</v>
          </cell>
          <cell r="D10586">
            <v>12304.35</v>
          </cell>
          <cell r="E10586">
            <v>5630.23</v>
          </cell>
          <cell r="F10586">
            <v>414</v>
          </cell>
          <cell r="G10586">
            <v>7573.41</v>
          </cell>
          <cell r="H10586">
            <v>2307.8000000000002</v>
          </cell>
          <cell r="I10586">
            <v>247</v>
          </cell>
          <cell r="J10586">
            <v>2071</v>
          </cell>
          <cell r="K10586">
            <v>21199.29</v>
          </cell>
          <cell r="L10586">
            <v>20</v>
          </cell>
          <cell r="M10586" t="str">
            <v>Jul/Aug</v>
          </cell>
          <cell r="N10586">
            <v>7</v>
          </cell>
        </row>
        <row r="10587">
          <cell r="A10587" t="str">
            <v>2006/07 W20</v>
          </cell>
          <cell r="B10587" t="str">
            <v>219 - LGW South World of Whiskies</v>
          </cell>
          <cell r="C10587" t="str">
            <v>Fortified Wines</v>
          </cell>
          <cell r="D10587">
            <v>0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  <cell r="K10587" t="str">
            <v>/0</v>
          </cell>
          <cell r="L10587">
            <v>20</v>
          </cell>
          <cell r="M10587" t="str">
            <v>Jul/Aug</v>
          </cell>
          <cell r="N10587">
            <v>10</v>
          </cell>
        </row>
        <row r="10588">
          <cell r="A10588" t="str">
            <v>2006/07 W20</v>
          </cell>
          <cell r="B10588" t="str">
            <v>219 - LGW South World of Whiskies</v>
          </cell>
          <cell r="C10588" t="str">
            <v>Others</v>
          </cell>
          <cell r="D10588">
            <v>0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  <cell r="K10588" t="str">
            <v>/0</v>
          </cell>
          <cell r="L10588">
            <v>20</v>
          </cell>
          <cell r="M10588" t="str">
            <v>Jul/Aug</v>
          </cell>
          <cell r="N10588">
            <v>11</v>
          </cell>
        </row>
        <row r="10589">
          <cell r="A10589" t="str">
            <v>2006/07 W20</v>
          </cell>
          <cell r="B10589" t="str">
            <v>219 - LGW South World of Whiskies</v>
          </cell>
          <cell r="C10589" t="str">
            <v>Champagne</v>
          </cell>
          <cell r="D10589">
            <v>0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  <cell r="K10589" t="str">
            <v>/0</v>
          </cell>
          <cell r="L10589">
            <v>20</v>
          </cell>
          <cell r="M10589" t="str">
            <v>Jul/Aug</v>
          </cell>
          <cell r="N10589">
            <v>8</v>
          </cell>
        </row>
        <row r="10590">
          <cell r="A10590" t="str">
            <v>2006/07 W20</v>
          </cell>
          <cell r="B10590" t="str">
            <v>219 - LGW South World of Whiskies</v>
          </cell>
          <cell r="C10590" t="str">
            <v>Wines</v>
          </cell>
          <cell r="D10590">
            <v>0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  <cell r="K10590" t="str">
            <v>/0</v>
          </cell>
          <cell r="L10590">
            <v>20</v>
          </cell>
          <cell r="M10590" t="str">
            <v>Jul/Aug</v>
          </cell>
          <cell r="N10590">
            <v>9</v>
          </cell>
        </row>
        <row r="10591">
          <cell r="A10591" t="str">
            <v>2006/07 W20</v>
          </cell>
          <cell r="B10591" t="str">
            <v>219 - LGW South World of Whiskies</v>
          </cell>
          <cell r="C10591" t="str">
            <v>Unclassified Liquor</v>
          </cell>
          <cell r="D10591">
            <v>0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  <cell r="K10591" t="str">
            <v>/0</v>
          </cell>
          <cell r="L10591">
            <v>20</v>
          </cell>
          <cell r="M10591" t="str">
            <v>Jul/Aug</v>
          </cell>
          <cell r="N10591">
            <v>12</v>
          </cell>
        </row>
        <row r="10592">
          <cell r="A10592" t="str">
            <v>2006/07 W20</v>
          </cell>
          <cell r="B10592" t="str">
            <v>219 - LGW South World of Whiskies</v>
          </cell>
          <cell r="C10592" t="str">
            <v>Value - 2 for £15</v>
          </cell>
          <cell r="D10592">
            <v>0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  <cell r="K10592" t="str">
            <v>/0</v>
          </cell>
          <cell r="L10592">
            <v>20</v>
          </cell>
          <cell r="M10592" t="str">
            <v>Jul/Aug</v>
          </cell>
          <cell r="N10592">
            <v>31</v>
          </cell>
        </row>
        <row r="10593">
          <cell r="A10593" t="str">
            <v>2006/07 W20</v>
          </cell>
          <cell r="B10593" t="str">
            <v>219 - LGW South World of Whiskies</v>
          </cell>
          <cell r="C10593" t="str">
            <v>Value - 2 for £20 Bombay Saphire</v>
          </cell>
          <cell r="D10593">
            <v>0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  <cell r="K10593" t="str">
            <v>/0</v>
          </cell>
          <cell r="L10593">
            <v>20</v>
          </cell>
          <cell r="M10593" t="str">
            <v>Jul/Aug</v>
          </cell>
          <cell r="N10593">
            <v>45</v>
          </cell>
        </row>
        <row r="10594">
          <cell r="A10594" t="str">
            <v>2006/07 W20</v>
          </cell>
          <cell r="B10594" t="str">
            <v>219 - LGW South World of Whiskies</v>
          </cell>
          <cell r="C10594" t="str">
            <v>Value - Baileys 2 for £20</v>
          </cell>
          <cell r="D10594">
            <v>0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  <cell r="K10594" t="str">
            <v>/0</v>
          </cell>
          <cell r="L10594">
            <v>20</v>
          </cell>
          <cell r="M10594" t="str">
            <v>Jul/Aug</v>
          </cell>
          <cell r="N10594">
            <v>39</v>
          </cell>
        </row>
        <row r="10595">
          <cell r="A10595" t="str">
            <v>2006/07 W20</v>
          </cell>
          <cell r="B10595" t="str">
            <v>219 - LGW South World of Whiskies</v>
          </cell>
          <cell r="C10595" t="str">
            <v>Value - Baileys Twin @ £20</v>
          </cell>
          <cell r="D10595">
            <v>0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  <cell r="K10595" t="str">
            <v>/0</v>
          </cell>
          <cell r="L10595">
            <v>20</v>
          </cell>
          <cell r="M10595" t="str">
            <v>Jul/Aug</v>
          </cell>
          <cell r="N10595">
            <v>51</v>
          </cell>
        </row>
        <row r="10596">
          <cell r="A10596" t="str">
            <v>2006/07 W20</v>
          </cell>
          <cell r="B10596" t="str">
            <v>219 - LGW South World of Whiskies</v>
          </cell>
          <cell r="C10596" t="str">
            <v>Value - Twins @ £15</v>
          </cell>
          <cell r="D10596">
            <v>0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  <cell r="K10596" t="str">
            <v>/0</v>
          </cell>
          <cell r="L10596">
            <v>20</v>
          </cell>
          <cell r="M10596" t="str">
            <v>Jul/Aug</v>
          </cell>
          <cell r="N10596">
            <v>36</v>
          </cell>
        </row>
        <row r="10597">
          <cell r="A10597" t="str">
            <v>2006/07 W20</v>
          </cell>
          <cell r="B10597" t="str">
            <v>219 - LGW South World of Whiskies</v>
          </cell>
          <cell r="C10597" t="str">
            <v>Malt - 2 For £45 (6 glenmorangie + 2)</v>
          </cell>
          <cell r="D10597">
            <v>890.46</v>
          </cell>
          <cell r="E10597">
            <v>452.24</v>
          </cell>
          <cell r="F10597">
            <v>33</v>
          </cell>
          <cell r="G10597">
            <v>438.11</v>
          </cell>
          <cell r="H10597">
            <v>118.6</v>
          </cell>
          <cell r="I10597">
            <v>16</v>
          </cell>
          <cell r="J10597">
            <v>65</v>
          </cell>
          <cell r="K10597">
            <v>506.29</v>
          </cell>
          <cell r="L10597">
            <v>20</v>
          </cell>
          <cell r="M10597" t="str">
            <v>Jul/Aug</v>
          </cell>
          <cell r="N10597">
            <v>30</v>
          </cell>
        </row>
        <row r="10598">
          <cell r="A10598" t="str">
            <v>2006/07 W20</v>
          </cell>
          <cell r="B10598" t="str">
            <v>219 - LGW South World of Whiskies</v>
          </cell>
          <cell r="C10598" t="str">
            <v>Malt - Save £5 Glenmorangie Traditional</v>
          </cell>
          <cell r="D10598">
            <v>0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6</v>
          </cell>
          <cell r="K10598" t="str">
            <v>/0</v>
          </cell>
          <cell r="L10598">
            <v>20</v>
          </cell>
          <cell r="M10598" t="str">
            <v>Jul/Aug</v>
          </cell>
          <cell r="N10598">
            <v>44</v>
          </cell>
        </row>
        <row r="10599">
          <cell r="A10599" t="str">
            <v>2006/07 W20</v>
          </cell>
          <cell r="B10599" t="str">
            <v>219 - LGW South World of Whiskies</v>
          </cell>
          <cell r="C10599" t="str">
            <v>Cognac - XO @ £45</v>
          </cell>
          <cell r="D10599">
            <v>0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  <cell r="K10599" t="str">
            <v>/0</v>
          </cell>
          <cell r="L10599">
            <v>20</v>
          </cell>
          <cell r="M10599" t="str">
            <v>Jul/Aug</v>
          </cell>
          <cell r="N10599">
            <v>37</v>
          </cell>
        </row>
        <row r="10600">
          <cell r="A10600" t="str">
            <v>2006/07 W20</v>
          </cell>
          <cell r="B10600" t="str">
            <v>219 - LGW South World of Whiskies</v>
          </cell>
          <cell r="C10600" t="str">
            <v>Cognac - VSOP 2 for £45</v>
          </cell>
          <cell r="D10600">
            <v>0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  <cell r="K10600" t="str">
            <v>/0</v>
          </cell>
          <cell r="L10600">
            <v>20</v>
          </cell>
          <cell r="M10600" t="str">
            <v>Jul/Aug</v>
          </cell>
          <cell r="N10600">
            <v>41</v>
          </cell>
        </row>
        <row r="10601">
          <cell r="A10601" t="str">
            <v>2006/07 W20</v>
          </cell>
          <cell r="B10601" t="str">
            <v>219 - LGW South World of Whiskies</v>
          </cell>
          <cell r="C10601" t="str">
            <v>Cognac - Only £17_99 VS Especiale</v>
          </cell>
          <cell r="D10601">
            <v>0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  <cell r="K10601" t="str">
            <v>/0</v>
          </cell>
          <cell r="L10601">
            <v>20</v>
          </cell>
          <cell r="M10601" t="str">
            <v>Jul/Aug</v>
          </cell>
          <cell r="N10601">
            <v>42</v>
          </cell>
        </row>
        <row r="10602">
          <cell r="A10602" t="str">
            <v>2006/07 W20</v>
          </cell>
          <cell r="B10602" t="str">
            <v>219 - LGW South World of Whiskies</v>
          </cell>
          <cell r="C10602" t="str">
            <v>Deluxe - Chivas 2 for £30</v>
          </cell>
          <cell r="D10602">
            <v>0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12</v>
          </cell>
          <cell r="K10602" t="str">
            <v>/0</v>
          </cell>
          <cell r="L10602">
            <v>20</v>
          </cell>
          <cell r="M10602" t="str">
            <v>Jul/Aug</v>
          </cell>
          <cell r="N10602">
            <v>49</v>
          </cell>
        </row>
        <row r="10603">
          <cell r="A10603" t="str">
            <v>2006/07 W20</v>
          </cell>
          <cell r="B10603" t="str">
            <v>219 - LGW South World of Whiskies</v>
          </cell>
          <cell r="C10603" t="str">
            <v>Deluxe - Chivas Twin for £30</v>
          </cell>
          <cell r="D10603">
            <v>0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  <cell r="K10603" t="str">
            <v>/0</v>
          </cell>
          <cell r="L10603">
            <v>20</v>
          </cell>
          <cell r="M10603" t="str">
            <v>Jul/Aug</v>
          </cell>
          <cell r="N10603">
            <v>38</v>
          </cell>
        </row>
        <row r="10604">
          <cell r="A10604" t="str">
            <v>2006/07 W20</v>
          </cell>
          <cell r="B10604" t="str">
            <v>219 - LGW South World of Whiskies</v>
          </cell>
          <cell r="C10604" t="str">
            <v>Deluxe - Chivas Triple Pack @ £45</v>
          </cell>
          <cell r="D10604">
            <v>0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  <cell r="K10604" t="str">
            <v>/0</v>
          </cell>
          <cell r="L10604">
            <v>20</v>
          </cell>
          <cell r="M10604" t="str">
            <v>Jul/Aug</v>
          </cell>
          <cell r="N10604">
            <v>54</v>
          </cell>
        </row>
        <row r="10605">
          <cell r="A10605" t="str">
            <v>2006/07 W20</v>
          </cell>
          <cell r="B10605" t="str">
            <v>219 - LGW South World of Whiskies</v>
          </cell>
          <cell r="C10605" t="str">
            <v>Deluxe - Chivas Save £5 18yo</v>
          </cell>
          <cell r="D10605">
            <v>34.99</v>
          </cell>
          <cell r="E10605">
            <v>12.86</v>
          </cell>
          <cell r="F10605">
            <v>1</v>
          </cell>
          <cell r="G10605">
            <v>34.99</v>
          </cell>
          <cell r="H10605">
            <v>12.86</v>
          </cell>
          <cell r="I10605">
            <v>1</v>
          </cell>
          <cell r="J10605">
            <v>5</v>
          </cell>
          <cell r="K10605">
            <v>55.3</v>
          </cell>
          <cell r="L10605">
            <v>20</v>
          </cell>
          <cell r="M10605" t="str">
            <v>Jul/Aug</v>
          </cell>
          <cell r="N10605">
            <v>50</v>
          </cell>
        </row>
        <row r="10606">
          <cell r="A10606" t="str">
            <v>2006/07 W20</v>
          </cell>
          <cell r="B10606" t="str">
            <v>219 - LGW South World of Whiskies</v>
          </cell>
          <cell r="C10606" t="str">
            <v>Deluxe - Chivas Royal Salute get Chivas 18yo</v>
          </cell>
          <cell r="D10606">
            <v>0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3</v>
          </cell>
          <cell r="K10606" t="str">
            <v>/0</v>
          </cell>
          <cell r="L10606">
            <v>20</v>
          </cell>
          <cell r="M10606" t="str">
            <v>Jul/Aug</v>
          </cell>
          <cell r="N10606">
            <v>57</v>
          </cell>
        </row>
        <row r="10607">
          <cell r="A10607" t="str">
            <v>2006/07 W20</v>
          </cell>
          <cell r="B10607" t="str">
            <v>219 - LGW South World of Whiskies</v>
          </cell>
          <cell r="C10607" t="str">
            <v>Deluxe - Dewars 2 for £30 ATA</v>
          </cell>
          <cell r="D10607">
            <v>30</v>
          </cell>
          <cell r="E10607">
            <v>2.87</v>
          </cell>
          <cell r="F10607">
            <v>2</v>
          </cell>
          <cell r="G10607">
            <v>30</v>
          </cell>
          <cell r="H10607">
            <v>2.87</v>
          </cell>
          <cell r="I10607">
            <v>2</v>
          </cell>
          <cell r="J10607">
            <v>1</v>
          </cell>
          <cell r="K10607">
            <v>5.29</v>
          </cell>
          <cell r="L10607">
            <v>20</v>
          </cell>
          <cell r="M10607" t="str">
            <v>Jul/Aug</v>
          </cell>
          <cell r="N10607">
            <v>40</v>
          </cell>
        </row>
        <row r="10608">
          <cell r="A10608" t="str">
            <v>2006/07 W20</v>
          </cell>
          <cell r="B10608" t="str">
            <v>219 - LGW South World of Whiskies</v>
          </cell>
          <cell r="C10608" t="str">
            <v>Deluxe - JW Blue get a free 20cl Gold (Sept Only)</v>
          </cell>
          <cell r="D10608">
            <v>152.56</v>
          </cell>
          <cell r="E10608">
            <v>49.36</v>
          </cell>
          <cell r="F10608">
            <v>2</v>
          </cell>
          <cell r="G10608">
            <v>152.56</v>
          </cell>
          <cell r="H10608">
            <v>49.36</v>
          </cell>
          <cell r="I10608">
            <v>2</v>
          </cell>
          <cell r="J10608">
            <v>11</v>
          </cell>
          <cell r="K10608">
            <v>350.13</v>
          </cell>
          <cell r="L10608">
            <v>20</v>
          </cell>
          <cell r="M10608" t="str">
            <v>Jul/Aug</v>
          </cell>
          <cell r="N10608">
            <v>46</v>
          </cell>
        </row>
        <row r="10609">
          <cell r="A10609" t="str">
            <v>2006/07 W20</v>
          </cell>
          <cell r="B10609" t="str">
            <v>219 - LGW South World of Whiskies</v>
          </cell>
          <cell r="C10609" t="str">
            <v>Deluxe - Free 20cl bottle (linked to JW Blue) (Sept Only)</v>
          </cell>
          <cell r="D10609">
            <v>60.16</v>
          </cell>
          <cell r="E10609">
            <v>37.1</v>
          </cell>
          <cell r="F10609">
            <v>4</v>
          </cell>
          <cell r="G10609">
            <v>26.18</v>
          </cell>
          <cell r="H10609">
            <v>15.1</v>
          </cell>
          <cell r="I10609">
            <v>2</v>
          </cell>
          <cell r="J10609">
            <v>28</v>
          </cell>
          <cell r="K10609">
            <v>167.72</v>
          </cell>
          <cell r="L10609">
            <v>20</v>
          </cell>
          <cell r="M10609" t="str">
            <v>Jul/Aug</v>
          </cell>
          <cell r="N10609">
            <v>47</v>
          </cell>
        </row>
        <row r="10610">
          <cell r="A10610" t="str">
            <v>2006/07 W20</v>
          </cell>
          <cell r="B10610" t="str">
            <v>219 - LGW South World of Whiskies</v>
          </cell>
          <cell r="C10610" t="str">
            <v>Champagne - Piper Florens Louis 2 for £30</v>
          </cell>
          <cell r="D10610">
            <v>0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  <cell r="K10610" t="str">
            <v>/0</v>
          </cell>
          <cell r="L10610">
            <v>20</v>
          </cell>
          <cell r="M10610" t="str">
            <v>Jul/Aug</v>
          </cell>
          <cell r="N10610">
            <v>53</v>
          </cell>
        </row>
        <row r="10611">
          <cell r="A10611" t="str">
            <v>2006/07 W20</v>
          </cell>
          <cell r="B10611" t="str">
            <v>219 - LGW South World of Whiskies</v>
          </cell>
          <cell r="C10611" t="str">
            <v>Champagne - Piper Florens Louis Twin for £30</v>
          </cell>
          <cell r="D10611">
            <v>0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  <cell r="K10611" t="str">
            <v>/0</v>
          </cell>
          <cell r="L10611">
            <v>20</v>
          </cell>
          <cell r="M10611" t="str">
            <v>Jul/Aug</v>
          </cell>
          <cell r="N10611">
            <v>33</v>
          </cell>
        </row>
        <row r="10612">
          <cell r="A10612" t="str">
            <v>2006/07 W20</v>
          </cell>
          <cell r="B10612" t="str">
            <v>219 - LGW South World of Whiskies</v>
          </cell>
          <cell r="C10612" t="str">
            <v>Champagne - Charles Heidseick 2 for £35</v>
          </cell>
          <cell r="D10612">
            <v>0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  <cell r="K10612" t="str">
            <v>/0</v>
          </cell>
          <cell r="L10612">
            <v>20</v>
          </cell>
          <cell r="M10612" t="str">
            <v>Jul/Aug</v>
          </cell>
          <cell r="N10612">
            <v>55</v>
          </cell>
        </row>
        <row r="10613">
          <cell r="A10613" t="str">
            <v>2006/07 W20</v>
          </cell>
          <cell r="B10613" t="str">
            <v>219 - LGW South World of Whiskies</v>
          </cell>
          <cell r="C10613" t="str">
            <v>Champagne - Canard Twin for £25</v>
          </cell>
          <cell r="D10613">
            <v>0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  <cell r="K10613" t="str">
            <v>/0</v>
          </cell>
          <cell r="L10613">
            <v>20</v>
          </cell>
          <cell r="M10613" t="str">
            <v>Jul/Aug</v>
          </cell>
          <cell r="N10613">
            <v>52</v>
          </cell>
        </row>
        <row r="10614">
          <cell r="A10614" t="str">
            <v>2006/07 W20</v>
          </cell>
          <cell r="B10614" t="str">
            <v>219 - LGW South World of Whiskies</v>
          </cell>
          <cell r="C10614" t="str">
            <v>Wine - Beringer 3 for £15</v>
          </cell>
          <cell r="D10614">
            <v>0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  <cell r="K10614" t="str">
            <v>/0</v>
          </cell>
          <cell r="L10614">
            <v>20</v>
          </cell>
          <cell r="M10614" t="str">
            <v>Jul/Aug</v>
          </cell>
          <cell r="N10614">
            <v>43</v>
          </cell>
        </row>
        <row r="10615">
          <cell r="A10615" t="str">
            <v>2006/07 W20</v>
          </cell>
          <cell r="B10615" t="str">
            <v>219 - LGW South World of Whiskies</v>
          </cell>
          <cell r="C10615" t="str">
            <v>Wine - Rosemount BOGOF</v>
          </cell>
          <cell r="D10615">
            <v>0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  <cell r="K10615" t="str">
            <v>/0</v>
          </cell>
          <cell r="L10615">
            <v>20</v>
          </cell>
          <cell r="M10615" t="str">
            <v>Jul/Aug</v>
          </cell>
          <cell r="N10615">
            <v>56</v>
          </cell>
        </row>
        <row r="10616">
          <cell r="A10616" t="str">
            <v>2006/07 W20</v>
          </cell>
          <cell r="B10616" t="str">
            <v>219 - LGW South World of Whiskies</v>
          </cell>
          <cell r="C10616" t="str">
            <v>WOW - 2 for £45 Malt</v>
          </cell>
          <cell r="D10616">
            <v>478.83</v>
          </cell>
          <cell r="E10616">
            <v>173.84</v>
          </cell>
          <cell r="F10616">
            <v>17</v>
          </cell>
          <cell r="G10616">
            <v>367.87</v>
          </cell>
          <cell r="H10616">
            <v>93.73</v>
          </cell>
          <cell r="I10616">
            <v>13</v>
          </cell>
          <cell r="J10616">
            <v>57</v>
          </cell>
          <cell r="K10616">
            <v>438.33</v>
          </cell>
          <cell r="L10616">
            <v>20</v>
          </cell>
          <cell r="M10616" t="str">
            <v>Jul/Aug</v>
          </cell>
          <cell r="N10616">
            <v>34</v>
          </cell>
        </row>
        <row r="10617">
          <cell r="A10617" t="str">
            <v>2006/07 W20</v>
          </cell>
          <cell r="B10617" t="str">
            <v>219 - LGW South World of Whiskies</v>
          </cell>
          <cell r="C10617" t="str">
            <v>WOW - Connemara 2 for £30</v>
          </cell>
          <cell r="D10617">
            <v>71.959999999999994</v>
          </cell>
          <cell r="E10617">
            <v>36.94</v>
          </cell>
          <cell r="F10617">
            <v>4</v>
          </cell>
          <cell r="G10617">
            <v>35.979999999999997</v>
          </cell>
          <cell r="H10617">
            <v>10.32</v>
          </cell>
          <cell r="I10617">
            <v>2</v>
          </cell>
          <cell r="J10617">
            <v>2</v>
          </cell>
          <cell r="K10617">
            <v>9.36</v>
          </cell>
          <cell r="L10617">
            <v>20</v>
          </cell>
          <cell r="M10617" t="str">
            <v>Jul/Aug</v>
          </cell>
          <cell r="N10617">
            <v>60</v>
          </cell>
        </row>
        <row r="10618">
          <cell r="A10618" t="str">
            <v>2006/07 W20</v>
          </cell>
          <cell r="B10618" t="str">
            <v>219 - LGW South World of Whiskies</v>
          </cell>
          <cell r="C10618" t="str">
            <v>Others - 2 for £25 (glayva, disaronno)</v>
          </cell>
          <cell r="D10618">
            <v>0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  <cell r="K10618" t="str">
            <v>/0</v>
          </cell>
          <cell r="L10618">
            <v>20</v>
          </cell>
          <cell r="M10618" t="str">
            <v>Jul/Aug</v>
          </cell>
          <cell r="N10618">
            <v>48</v>
          </cell>
        </row>
        <row r="10619">
          <cell r="A10619" t="str">
            <v>2006/07 W20</v>
          </cell>
          <cell r="B10619" t="str">
            <v>219 - LGW South World of Whiskies</v>
          </cell>
          <cell r="C10619" t="str">
            <v>Others - Pimms 2 for £15 (70cl)</v>
          </cell>
          <cell r="D10619">
            <v>0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0</v>
          </cell>
          <cell r="J10619">
            <v>0</v>
          </cell>
          <cell r="K10619" t="str">
            <v>/0</v>
          </cell>
          <cell r="L10619">
            <v>20</v>
          </cell>
          <cell r="M10619" t="str">
            <v>Jul/Aug</v>
          </cell>
          <cell r="N10619">
            <v>35</v>
          </cell>
        </row>
        <row r="10620">
          <cell r="A10620" t="str">
            <v>2006/07 W20</v>
          </cell>
          <cell r="B10620" t="str">
            <v>219 - LGW South World of Whiskies</v>
          </cell>
          <cell r="C10620" t="str">
            <v>Other - 2 for £30 Sauza</v>
          </cell>
          <cell r="D10620">
            <v>0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0</v>
          </cell>
          <cell r="J10620">
            <v>0</v>
          </cell>
          <cell r="K10620" t="str">
            <v>/0</v>
          </cell>
          <cell r="L10620">
            <v>20</v>
          </cell>
          <cell r="M10620" t="str">
            <v>Jul/Aug</v>
          </cell>
          <cell r="N10620">
            <v>58</v>
          </cell>
        </row>
        <row r="10621">
          <cell r="A10621" t="str">
            <v>2006/07 W20</v>
          </cell>
          <cell r="B10621" t="str">
            <v>219 - LGW South World of Whiskies</v>
          </cell>
          <cell r="C10621" t="str">
            <v>Others - 2 for £20 ATA (70cl)</v>
          </cell>
          <cell r="D10621">
            <v>0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0</v>
          </cell>
          <cell r="J10621">
            <v>0</v>
          </cell>
          <cell r="K10621" t="str">
            <v>/0</v>
          </cell>
          <cell r="L10621">
            <v>20</v>
          </cell>
          <cell r="M10621" t="str">
            <v>Jul/Aug</v>
          </cell>
          <cell r="N10621">
            <v>32</v>
          </cell>
        </row>
        <row r="10622">
          <cell r="A10622" t="str">
            <v>2006/07 W20</v>
          </cell>
          <cell r="B10622" t="str">
            <v>219 - LGW South World of Whiskies</v>
          </cell>
          <cell r="C10622" t="str">
            <v>Others - 2 for £15 Fortified</v>
          </cell>
          <cell r="D10622">
            <v>0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0</v>
          </cell>
          <cell r="J10622">
            <v>0</v>
          </cell>
          <cell r="K10622" t="str">
            <v>/0</v>
          </cell>
          <cell r="L10622">
            <v>20</v>
          </cell>
          <cell r="M10622" t="str">
            <v>Jul/Aug</v>
          </cell>
          <cell r="N10622">
            <v>59</v>
          </cell>
        </row>
        <row r="10623">
          <cell r="A10623" t="str">
            <v>2006/07 W20</v>
          </cell>
          <cell r="B10623" t="str">
            <v>222 - LGW North World Of Whiskies</v>
          </cell>
          <cell r="C10623" t="str">
            <v>Liquor</v>
          </cell>
          <cell r="D10623">
            <v>9043.9</v>
          </cell>
          <cell r="E10623">
            <v>3795.62</v>
          </cell>
          <cell r="F10623">
            <v>393</v>
          </cell>
          <cell r="G10623">
            <v>6026.98</v>
          </cell>
          <cell r="H10623">
            <v>1683.94</v>
          </cell>
          <cell r="I10623">
            <v>257</v>
          </cell>
          <cell r="J10623">
            <v>2490</v>
          </cell>
          <cell r="K10623">
            <v>19650.349999999999</v>
          </cell>
          <cell r="L10623">
            <v>20</v>
          </cell>
          <cell r="M10623" t="str">
            <v>Jul/Aug</v>
          </cell>
          <cell r="N10623">
            <v>1</v>
          </cell>
        </row>
        <row r="10624">
          <cell r="A10624" t="str">
            <v>2006/07 W20</v>
          </cell>
          <cell r="B10624" t="str">
            <v>222 - LGW North World Of Whiskies</v>
          </cell>
          <cell r="C10624" t="str">
            <v>Tobacco</v>
          </cell>
          <cell r="D10624">
            <v>1438.2</v>
          </cell>
          <cell r="E10624">
            <v>448.35</v>
          </cell>
          <cell r="F10624">
            <v>65</v>
          </cell>
          <cell r="G10624">
            <v>1158.2</v>
          </cell>
          <cell r="H10624">
            <v>273.35000000000002</v>
          </cell>
          <cell r="I10624">
            <v>49</v>
          </cell>
          <cell r="J10624">
            <v>415</v>
          </cell>
          <cell r="K10624">
            <v>3488.11</v>
          </cell>
          <cell r="L10624">
            <v>20</v>
          </cell>
          <cell r="M10624" t="str">
            <v>Jul/Aug</v>
          </cell>
          <cell r="N10624">
            <v>2</v>
          </cell>
        </row>
        <row r="10625">
          <cell r="A10625" t="str">
            <v>2006/07 W20</v>
          </cell>
          <cell r="B10625" t="str">
            <v>222 - LGW North World Of Whiskies</v>
          </cell>
          <cell r="C10625" t="str">
            <v>Perfumery</v>
          </cell>
          <cell r="D10625">
            <v>0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0</v>
          </cell>
          <cell r="K10625" t="str">
            <v>/0</v>
          </cell>
          <cell r="L10625">
            <v>20</v>
          </cell>
          <cell r="M10625" t="str">
            <v>Jul/Aug</v>
          </cell>
          <cell r="N10625">
            <v>3</v>
          </cell>
        </row>
        <row r="10626">
          <cell r="A10626" t="str">
            <v>2006/07 W20</v>
          </cell>
          <cell r="B10626" t="str">
            <v>222 - LGW North World Of Whiskies</v>
          </cell>
          <cell r="C10626" t="str">
            <v>Food</v>
          </cell>
          <cell r="D10626">
            <v>0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0</v>
          </cell>
          <cell r="J10626">
            <v>0</v>
          </cell>
          <cell r="K10626" t="str">
            <v>/0</v>
          </cell>
          <cell r="L10626">
            <v>20</v>
          </cell>
          <cell r="M10626" t="str">
            <v>Jul/Aug</v>
          </cell>
          <cell r="N10626">
            <v>4</v>
          </cell>
        </row>
        <row r="10627">
          <cell r="A10627" t="str">
            <v>2006/07 W20</v>
          </cell>
          <cell r="B10627" t="str">
            <v>222 - LGW North World Of Whiskies</v>
          </cell>
          <cell r="C10627" t="str">
            <v>Tax Free</v>
          </cell>
          <cell r="D10627">
            <v>27.72</v>
          </cell>
          <cell r="E10627">
            <v>16.46</v>
          </cell>
          <cell r="F10627">
            <v>33</v>
          </cell>
          <cell r="G10627">
            <v>10.92</v>
          </cell>
          <cell r="H10627">
            <v>5.46</v>
          </cell>
          <cell r="I10627">
            <v>13</v>
          </cell>
          <cell r="J10627">
            <v>61</v>
          </cell>
          <cell r="K10627">
            <v>17.690000000000001</v>
          </cell>
          <cell r="L10627">
            <v>20</v>
          </cell>
          <cell r="M10627" t="str">
            <v>Jul/Aug</v>
          </cell>
          <cell r="N10627">
            <v>5</v>
          </cell>
        </row>
        <row r="10628">
          <cell r="A10628" t="str">
            <v>2006/07 W20</v>
          </cell>
          <cell r="B10628" t="str">
            <v>222 - LGW North World Of Whiskies</v>
          </cell>
          <cell r="C10628" t="str">
            <v>Unclassified Products</v>
          </cell>
          <cell r="D10628">
            <v>0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  <cell r="K10628" t="str">
            <v>/0</v>
          </cell>
          <cell r="L10628">
            <v>20</v>
          </cell>
          <cell r="M10628" t="str">
            <v>Jul/Aug</v>
          </cell>
          <cell r="N10628">
            <v>6</v>
          </cell>
        </row>
        <row r="10629">
          <cell r="A10629" t="str">
            <v>2006/07 W20</v>
          </cell>
          <cell r="B10629" t="str">
            <v>222 - LGW North World Of Whiskies</v>
          </cell>
          <cell r="C10629" t="str">
            <v>Spirits</v>
          </cell>
          <cell r="D10629">
            <v>9043.9</v>
          </cell>
          <cell r="E10629">
            <v>3795.62</v>
          </cell>
          <cell r="F10629">
            <v>393</v>
          </cell>
          <cell r="G10629">
            <v>6026.98</v>
          </cell>
          <cell r="H10629">
            <v>1683.94</v>
          </cell>
          <cell r="I10629">
            <v>257</v>
          </cell>
          <cell r="J10629">
            <v>2490</v>
          </cell>
          <cell r="K10629">
            <v>19650.349999999999</v>
          </cell>
          <cell r="L10629">
            <v>20</v>
          </cell>
          <cell r="M10629" t="str">
            <v>Jul/Aug</v>
          </cell>
          <cell r="N10629">
            <v>7</v>
          </cell>
        </row>
        <row r="10630">
          <cell r="A10630" t="str">
            <v>2006/07 W20</v>
          </cell>
          <cell r="B10630" t="str">
            <v>222 - LGW North World Of Whiskies</v>
          </cell>
          <cell r="C10630" t="str">
            <v>Fortified Wines</v>
          </cell>
          <cell r="D10630">
            <v>0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0</v>
          </cell>
          <cell r="J10630">
            <v>0</v>
          </cell>
          <cell r="K10630" t="str">
            <v>/0</v>
          </cell>
          <cell r="L10630">
            <v>20</v>
          </cell>
          <cell r="M10630" t="str">
            <v>Jul/Aug</v>
          </cell>
          <cell r="N10630">
            <v>10</v>
          </cell>
        </row>
        <row r="10631">
          <cell r="A10631" t="str">
            <v>2006/07 W20</v>
          </cell>
          <cell r="B10631" t="str">
            <v>222 - LGW North World Of Whiskies</v>
          </cell>
          <cell r="C10631" t="str">
            <v>Others</v>
          </cell>
          <cell r="D10631">
            <v>0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0</v>
          </cell>
          <cell r="J10631">
            <v>0</v>
          </cell>
          <cell r="K10631" t="str">
            <v>/0</v>
          </cell>
          <cell r="L10631">
            <v>20</v>
          </cell>
          <cell r="M10631" t="str">
            <v>Jul/Aug</v>
          </cell>
          <cell r="N10631">
            <v>11</v>
          </cell>
        </row>
        <row r="10632">
          <cell r="A10632" t="str">
            <v>2006/07 W20</v>
          </cell>
          <cell r="B10632" t="str">
            <v>222 - LGW North World Of Whiskies</v>
          </cell>
          <cell r="C10632" t="str">
            <v>Champagne</v>
          </cell>
          <cell r="D10632">
            <v>0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0</v>
          </cell>
          <cell r="J10632">
            <v>0</v>
          </cell>
          <cell r="K10632" t="str">
            <v>/0</v>
          </cell>
          <cell r="L10632">
            <v>20</v>
          </cell>
          <cell r="M10632" t="str">
            <v>Jul/Aug</v>
          </cell>
          <cell r="N10632">
            <v>8</v>
          </cell>
        </row>
        <row r="10633">
          <cell r="A10633" t="str">
            <v>2006/07 W20</v>
          </cell>
          <cell r="B10633" t="str">
            <v>222 - LGW North World Of Whiskies</v>
          </cell>
          <cell r="C10633" t="str">
            <v>Wines</v>
          </cell>
          <cell r="D10633">
            <v>0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0</v>
          </cell>
          <cell r="J10633">
            <v>0</v>
          </cell>
          <cell r="K10633" t="str">
            <v>/0</v>
          </cell>
          <cell r="L10633">
            <v>20</v>
          </cell>
          <cell r="M10633" t="str">
            <v>Jul/Aug</v>
          </cell>
          <cell r="N10633">
            <v>9</v>
          </cell>
        </row>
        <row r="10634">
          <cell r="A10634" t="str">
            <v>2006/07 W20</v>
          </cell>
          <cell r="B10634" t="str">
            <v>222 - LGW North World Of Whiskies</v>
          </cell>
          <cell r="C10634" t="str">
            <v>Unclassified Liquor</v>
          </cell>
          <cell r="D10634">
            <v>0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  <cell r="K10634" t="str">
            <v>/0</v>
          </cell>
          <cell r="L10634">
            <v>20</v>
          </cell>
          <cell r="M10634" t="str">
            <v>Jul/Aug</v>
          </cell>
          <cell r="N10634">
            <v>12</v>
          </cell>
        </row>
        <row r="10635">
          <cell r="A10635" t="str">
            <v>2006/07 W20</v>
          </cell>
          <cell r="B10635" t="str">
            <v>222 - LGW North World Of Whiskies</v>
          </cell>
          <cell r="C10635" t="str">
            <v>Value - 2 for £15</v>
          </cell>
          <cell r="D10635">
            <v>0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0</v>
          </cell>
          <cell r="K10635" t="str">
            <v>/0</v>
          </cell>
          <cell r="L10635">
            <v>20</v>
          </cell>
          <cell r="M10635" t="str">
            <v>Jul/Aug</v>
          </cell>
          <cell r="N10635">
            <v>31</v>
          </cell>
        </row>
        <row r="10636">
          <cell r="A10636" t="str">
            <v>2006/07 W20</v>
          </cell>
          <cell r="B10636" t="str">
            <v>222 - LGW North World Of Whiskies</v>
          </cell>
          <cell r="C10636" t="str">
            <v>Value - 2 for £20 Bombay Saphire</v>
          </cell>
          <cell r="D10636">
            <v>0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0</v>
          </cell>
          <cell r="J10636">
            <v>0</v>
          </cell>
          <cell r="K10636" t="str">
            <v>/0</v>
          </cell>
          <cell r="L10636">
            <v>20</v>
          </cell>
          <cell r="M10636" t="str">
            <v>Jul/Aug</v>
          </cell>
          <cell r="N10636">
            <v>45</v>
          </cell>
        </row>
        <row r="10637">
          <cell r="A10637" t="str">
            <v>2006/07 W20</v>
          </cell>
          <cell r="B10637" t="str">
            <v>222 - LGW North World Of Whiskies</v>
          </cell>
          <cell r="C10637" t="str">
            <v>Value - Baileys 2 for £20</v>
          </cell>
          <cell r="D10637">
            <v>0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0</v>
          </cell>
          <cell r="K10637" t="str">
            <v>/0</v>
          </cell>
          <cell r="L10637">
            <v>20</v>
          </cell>
          <cell r="M10637" t="str">
            <v>Jul/Aug</v>
          </cell>
          <cell r="N10637">
            <v>39</v>
          </cell>
        </row>
        <row r="10638">
          <cell r="A10638" t="str">
            <v>2006/07 W20</v>
          </cell>
          <cell r="B10638" t="str">
            <v>222 - LGW North World Of Whiskies</v>
          </cell>
          <cell r="C10638" t="str">
            <v>Value - Baileys Twin @ £20</v>
          </cell>
          <cell r="D10638">
            <v>0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0</v>
          </cell>
          <cell r="J10638">
            <v>0</v>
          </cell>
          <cell r="K10638" t="str">
            <v>/0</v>
          </cell>
          <cell r="L10638">
            <v>20</v>
          </cell>
          <cell r="M10638" t="str">
            <v>Jul/Aug</v>
          </cell>
          <cell r="N10638">
            <v>51</v>
          </cell>
        </row>
        <row r="10639">
          <cell r="A10639" t="str">
            <v>2006/07 W20</v>
          </cell>
          <cell r="B10639" t="str">
            <v>222 - LGW North World Of Whiskies</v>
          </cell>
          <cell r="C10639" t="str">
            <v>Value - Twins @ £15</v>
          </cell>
          <cell r="D10639">
            <v>0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  <cell r="K10639" t="str">
            <v>/0</v>
          </cell>
          <cell r="L10639">
            <v>20</v>
          </cell>
          <cell r="M10639" t="str">
            <v>Jul/Aug</v>
          </cell>
          <cell r="N10639">
            <v>36</v>
          </cell>
        </row>
        <row r="10640">
          <cell r="A10640" t="str">
            <v>2006/07 W20</v>
          </cell>
          <cell r="B10640" t="str">
            <v>222 - LGW North World Of Whiskies</v>
          </cell>
          <cell r="C10640" t="str">
            <v>Malt - 2 For £45 (6 glenmorangie + 2)</v>
          </cell>
          <cell r="D10640">
            <v>547.21</v>
          </cell>
          <cell r="E10640">
            <v>245.97</v>
          </cell>
          <cell r="F10640">
            <v>21</v>
          </cell>
          <cell r="G10640">
            <v>336.19</v>
          </cell>
          <cell r="H10640">
            <v>90.83</v>
          </cell>
          <cell r="I10640">
            <v>13</v>
          </cell>
          <cell r="J10640">
            <v>128</v>
          </cell>
          <cell r="K10640">
            <v>1001.2</v>
          </cell>
          <cell r="L10640">
            <v>20</v>
          </cell>
          <cell r="M10640" t="str">
            <v>Jul/Aug</v>
          </cell>
          <cell r="N10640">
            <v>30</v>
          </cell>
        </row>
        <row r="10641">
          <cell r="A10641" t="str">
            <v>2006/07 W20</v>
          </cell>
          <cell r="B10641" t="str">
            <v>222 - LGW North World Of Whiskies</v>
          </cell>
          <cell r="C10641" t="str">
            <v>Malt - Save £5 Glenmorangie Traditional</v>
          </cell>
          <cell r="D10641">
            <v>0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6</v>
          </cell>
          <cell r="K10641" t="str">
            <v>/0</v>
          </cell>
          <cell r="L10641">
            <v>20</v>
          </cell>
          <cell r="M10641" t="str">
            <v>Jul/Aug</v>
          </cell>
          <cell r="N10641">
            <v>44</v>
          </cell>
        </row>
        <row r="10642">
          <cell r="A10642" t="str">
            <v>2006/07 W20</v>
          </cell>
          <cell r="B10642" t="str">
            <v>222 - LGW North World Of Whiskies</v>
          </cell>
          <cell r="C10642" t="str">
            <v>Cognac - XO @ £45</v>
          </cell>
          <cell r="D10642">
            <v>0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  <cell r="K10642" t="str">
            <v>/0</v>
          </cell>
          <cell r="L10642">
            <v>20</v>
          </cell>
          <cell r="M10642" t="str">
            <v>Jul/Aug</v>
          </cell>
          <cell r="N10642">
            <v>37</v>
          </cell>
        </row>
        <row r="10643">
          <cell r="A10643" t="str">
            <v>2006/07 W20</v>
          </cell>
          <cell r="B10643" t="str">
            <v>222 - LGW North World Of Whiskies</v>
          </cell>
          <cell r="C10643" t="str">
            <v>Cognac - VSOP 2 for £45</v>
          </cell>
          <cell r="D10643">
            <v>0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  <cell r="K10643" t="str">
            <v>/0</v>
          </cell>
          <cell r="L10643">
            <v>20</v>
          </cell>
          <cell r="M10643" t="str">
            <v>Jul/Aug</v>
          </cell>
          <cell r="N10643">
            <v>41</v>
          </cell>
        </row>
        <row r="10644">
          <cell r="A10644" t="str">
            <v>2006/07 W20</v>
          </cell>
          <cell r="B10644" t="str">
            <v>222 - LGW North World Of Whiskies</v>
          </cell>
          <cell r="C10644" t="str">
            <v>Cognac - Only £17_99 VS Especiale</v>
          </cell>
          <cell r="D10644">
            <v>0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  <cell r="K10644" t="str">
            <v>/0</v>
          </cell>
          <cell r="L10644">
            <v>20</v>
          </cell>
          <cell r="M10644" t="str">
            <v>Jul/Aug</v>
          </cell>
          <cell r="N10644">
            <v>42</v>
          </cell>
        </row>
        <row r="10645">
          <cell r="A10645" t="str">
            <v>2006/07 W20</v>
          </cell>
          <cell r="B10645" t="str">
            <v>222 - LGW North World Of Whiskies</v>
          </cell>
          <cell r="C10645" t="str">
            <v>Deluxe - Chivas 2 for £30</v>
          </cell>
          <cell r="D10645">
            <v>0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  <cell r="K10645" t="str">
            <v>/0</v>
          </cell>
          <cell r="L10645">
            <v>20</v>
          </cell>
          <cell r="M10645" t="str">
            <v>Jul/Aug</v>
          </cell>
          <cell r="N10645">
            <v>49</v>
          </cell>
        </row>
        <row r="10646">
          <cell r="A10646" t="str">
            <v>2006/07 W20</v>
          </cell>
          <cell r="B10646" t="str">
            <v>222 - LGW North World Of Whiskies</v>
          </cell>
          <cell r="C10646" t="str">
            <v>Deluxe - Chivas Twin for £30</v>
          </cell>
          <cell r="D10646">
            <v>0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  <cell r="K10646" t="str">
            <v>/0</v>
          </cell>
          <cell r="L10646">
            <v>20</v>
          </cell>
          <cell r="M10646" t="str">
            <v>Jul/Aug</v>
          </cell>
          <cell r="N10646">
            <v>38</v>
          </cell>
        </row>
        <row r="10647">
          <cell r="A10647" t="str">
            <v>2006/07 W20</v>
          </cell>
          <cell r="B10647" t="str">
            <v>222 - LGW North World Of Whiskies</v>
          </cell>
          <cell r="C10647" t="str">
            <v>Deluxe - Chivas Triple Pack @ £45</v>
          </cell>
          <cell r="D10647">
            <v>0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  <cell r="K10647" t="str">
            <v>/0</v>
          </cell>
          <cell r="L10647">
            <v>20</v>
          </cell>
          <cell r="M10647" t="str">
            <v>Jul/Aug</v>
          </cell>
          <cell r="N10647">
            <v>54</v>
          </cell>
        </row>
        <row r="10648">
          <cell r="A10648" t="str">
            <v>2006/07 W20</v>
          </cell>
          <cell r="B10648" t="str">
            <v>222 - LGW North World Of Whiskies</v>
          </cell>
          <cell r="C10648" t="str">
            <v>Deluxe - Chivas Save £5 18yo</v>
          </cell>
          <cell r="D10648">
            <v>209.94</v>
          </cell>
          <cell r="E10648">
            <v>143.58000000000001</v>
          </cell>
          <cell r="F10648">
            <v>6</v>
          </cell>
          <cell r="G10648">
            <v>0</v>
          </cell>
          <cell r="H10648">
            <v>0</v>
          </cell>
          <cell r="I10648">
            <v>0</v>
          </cell>
          <cell r="J10648">
            <v>3</v>
          </cell>
          <cell r="K10648">
            <v>33.18</v>
          </cell>
          <cell r="L10648">
            <v>20</v>
          </cell>
          <cell r="M10648" t="str">
            <v>Jul/Aug</v>
          </cell>
          <cell r="N10648">
            <v>50</v>
          </cell>
        </row>
        <row r="10649">
          <cell r="A10649" t="str">
            <v>2006/07 W20</v>
          </cell>
          <cell r="B10649" t="str">
            <v>222 - LGW North World Of Whiskies</v>
          </cell>
          <cell r="C10649" t="str">
            <v>Deluxe - Chivas Royal Salute get Chivas 18yo</v>
          </cell>
          <cell r="D10649">
            <v>59.99</v>
          </cell>
          <cell r="E10649">
            <v>24.32</v>
          </cell>
          <cell r="F10649">
            <v>1</v>
          </cell>
          <cell r="G10649">
            <v>59.99</v>
          </cell>
          <cell r="H10649">
            <v>24.32</v>
          </cell>
          <cell r="I10649">
            <v>1</v>
          </cell>
          <cell r="J10649">
            <v>7</v>
          </cell>
          <cell r="K10649">
            <v>148.88999999999999</v>
          </cell>
          <cell r="L10649">
            <v>20</v>
          </cell>
          <cell r="M10649" t="str">
            <v>Jul/Aug</v>
          </cell>
          <cell r="N10649">
            <v>57</v>
          </cell>
        </row>
        <row r="10650">
          <cell r="A10650" t="str">
            <v>2006/07 W20</v>
          </cell>
          <cell r="B10650" t="str">
            <v>222 - LGW North World Of Whiskies</v>
          </cell>
          <cell r="C10650" t="str">
            <v>Deluxe - Dewars 2 for £30 ATA</v>
          </cell>
          <cell r="D10650">
            <v>99.98</v>
          </cell>
          <cell r="E10650">
            <v>56.43</v>
          </cell>
          <cell r="F10650">
            <v>6</v>
          </cell>
          <cell r="G10650">
            <v>30</v>
          </cell>
          <cell r="H10650">
            <v>2.87</v>
          </cell>
          <cell r="I10650">
            <v>2</v>
          </cell>
          <cell r="J10650">
            <v>15</v>
          </cell>
          <cell r="K10650">
            <v>79.349999999999994</v>
          </cell>
          <cell r="L10650">
            <v>20</v>
          </cell>
          <cell r="M10650" t="str">
            <v>Jul/Aug</v>
          </cell>
          <cell r="N10650">
            <v>40</v>
          </cell>
        </row>
        <row r="10651">
          <cell r="A10651" t="str">
            <v>2006/07 W20</v>
          </cell>
          <cell r="B10651" t="str">
            <v>222 - LGW North World Of Whiskies</v>
          </cell>
          <cell r="C10651" t="str">
            <v>Deluxe - JW Blue get a free 20cl Gold (Sept Only)</v>
          </cell>
          <cell r="D10651">
            <v>228.84</v>
          </cell>
          <cell r="E10651">
            <v>93.81</v>
          </cell>
          <cell r="F10651">
            <v>3</v>
          </cell>
          <cell r="G10651">
            <v>152.56</v>
          </cell>
          <cell r="H10651">
            <v>49.36</v>
          </cell>
          <cell r="I10651">
            <v>2</v>
          </cell>
          <cell r="J10651">
            <v>7</v>
          </cell>
          <cell r="K10651">
            <v>222.81</v>
          </cell>
          <cell r="L10651">
            <v>20</v>
          </cell>
          <cell r="M10651" t="str">
            <v>Jul/Aug</v>
          </cell>
          <cell r="N10651">
            <v>46</v>
          </cell>
        </row>
        <row r="10652">
          <cell r="A10652" t="str">
            <v>2006/07 W20</v>
          </cell>
          <cell r="B10652" t="str">
            <v>222 - LGW North World Of Whiskies</v>
          </cell>
          <cell r="C10652" t="str">
            <v>Deluxe - Free 20cl bottle (linked to JW Blue) (Sept Only)</v>
          </cell>
          <cell r="D10652">
            <v>39.270000000000003</v>
          </cell>
          <cell r="E10652">
            <v>26.16</v>
          </cell>
          <cell r="F10652">
            <v>3</v>
          </cell>
          <cell r="G10652">
            <v>26.18</v>
          </cell>
          <cell r="H10652">
            <v>15.1</v>
          </cell>
          <cell r="I10652">
            <v>2</v>
          </cell>
          <cell r="J10652">
            <v>33</v>
          </cell>
          <cell r="K10652">
            <v>197.67</v>
          </cell>
          <cell r="L10652">
            <v>20</v>
          </cell>
          <cell r="M10652" t="str">
            <v>Jul/Aug</v>
          </cell>
          <cell r="N10652">
            <v>47</v>
          </cell>
        </row>
        <row r="10653">
          <cell r="A10653" t="str">
            <v>2006/07 W20</v>
          </cell>
          <cell r="B10653" t="str">
            <v>222 - LGW North World Of Whiskies</v>
          </cell>
          <cell r="C10653" t="str">
            <v>Champagne - Piper Florens Louis 2 for £30</v>
          </cell>
          <cell r="D10653">
            <v>0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  <cell r="K10653" t="str">
            <v>/0</v>
          </cell>
          <cell r="L10653">
            <v>20</v>
          </cell>
          <cell r="M10653" t="str">
            <v>Jul/Aug</v>
          </cell>
          <cell r="N10653">
            <v>53</v>
          </cell>
        </row>
        <row r="10654">
          <cell r="A10654" t="str">
            <v>2006/07 W20</v>
          </cell>
          <cell r="B10654" t="str">
            <v>222 - LGW North World Of Whiskies</v>
          </cell>
          <cell r="C10654" t="str">
            <v>Champagne - Piper Florens Louis Twin for £30</v>
          </cell>
          <cell r="D10654">
            <v>0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  <cell r="K10654" t="str">
            <v>/0</v>
          </cell>
          <cell r="L10654">
            <v>20</v>
          </cell>
          <cell r="M10654" t="str">
            <v>Jul/Aug</v>
          </cell>
          <cell r="N10654">
            <v>33</v>
          </cell>
        </row>
        <row r="10655">
          <cell r="A10655" t="str">
            <v>2006/07 W20</v>
          </cell>
          <cell r="B10655" t="str">
            <v>222 - LGW North World Of Whiskies</v>
          </cell>
          <cell r="C10655" t="str">
            <v>Champagne - Charles Heidseick 2 for £35</v>
          </cell>
          <cell r="D10655">
            <v>0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  <cell r="K10655" t="str">
            <v>/0</v>
          </cell>
          <cell r="L10655">
            <v>20</v>
          </cell>
          <cell r="M10655" t="str">
            <v>Jul/Aug</v>
          </cell>
          <cell r="N10655">
            <v>55</v>
          </cell>
        </row>
        <row r="10656">
          <cell r="A10656" t="str">
            <v>2006/07 W20</v>
          </cell>
          <cell r="B10656" t="str">
            <v>222 - LGW North World Of Whiskies</v>
          </cell>
          <cell r="C10656" t="str">
            <v>Champagne - Canard Twin for £25</v>
          </cell>
          <cell r="D10656">
            <v>0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  <cell r="K10656" t="str">
            <v>/0</v>
          </cell>
          <cell r="L10656">
            <v>20</v>
          </cell>
          <cell r="M10656" t="str">
            <v>Jul/Aug</v>
          </cell>
          <cell r="N10656">
            <v>52</v>
          </cell>
        </row>
        <row r="10657">
          <cell r="A10657" t="str">
            <v>2006/07 W20</v>
          </cell>
          <cell r="B10657" t="str">
            <v>222 - LGW North World Of Whiskies</v>
          </cell>
          <cell r="C10657" t="str">
            <v>Wine - Beringer 3 for £15</v>
          </cell>
          <cell r="D10657">
            <v>0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  <cell r="K10657" t="str">
            <v>/0</v>
          </cell>
          <cell r="L10657">
            <v>20</v>
          </cell>
          <cell r="M10657" t="str">
            <v>Jul/Aug</v>
          </cell>
          <cell r="N10657">
            <v>43</v>
          </cell>
        </row>
        <row r="10658">
          <cell r="A10658" t="str">
            <v>2006/07 W20</v>
          </cell>
          <cell r="B10658" t="str">
            <v>222 - LGW North World Of Whiskies</v>
          </cell>
          <cell r="C10658" t="str">
            <v>Wine - Rosemount BOGOF</v>
          </cell>
          <cell r="D10658">
            <v>0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  <cell r="K10658" t="str">
            <v>/0</v>
          </cell>
          <cell r="L10658">
            <v>20</v>
          </cell>
          <cell r="M10658" t="str">
            <v>Jul/Aug</v>
          </cell>
          <cell r="N10658">
            <v>56</v>
          </cell>
        </row>
        <row r="10659">
          <cell r="A10659" t="str">
            <v>2006/07 W20</v>
          </cell>
          <cell r="B10659" t="str">
            <v>222 - LGW North World Of Whiskies</v>
          </cell>
          <cell r="C10659" t="str">
            <v>WOW - 2 for £45 Malt</v>
          </cell>
          <cell r="D10659">
            <v>253.91</v>
          </cell>
          <cell r="E10659">
            <v>104.36</v>
          </cell>
          <cell r="F10659">
            <v>9</v>
          </cell>
          <cell r="G10659">
            <v>169.94</v>
          </cell>
          <cell r="H10659">
            <v>44.49</v>
          </cell>
          <cell r="I10659">
            <v>6</v>
          </cell>
          <cell r="J10659">
            <v>59</v>
          </cell>
          <cell r="K10659">
            <v>460.4</v>
          </cell>
          <cell r="L10659">
            <v>20</v>
          </cell>
          <cell r="M10659" t="str">
            <v>Jul/Aug</v>
          </cell>
          <cell r="N10659">
            <v>34</v>
          </cell>
        </row>
        <row r="10660">
          <cell r="A10660" t="str">
            <v>2006/07 W20</v>
          </cell>
          <cell r="B10660" t="str">
            <v>222 - LGW North World Of Whiskies</v>
          </cell>
          <cell r="C10660" t="str">
            <v>WOW - Connemara 2 for £30</v>
          </cell>
          <cell r="D10660">
            <v>35.979999999999997</v>
          </cell>
          <cell r="E10660">
            <v>10.32</v>
          </cell>
          <cell r="F10660">
            <v>2</v>
          </cell>
          <cell r="G10660">
            <v>35.979999999999997</v>
          </cell>
          <cell r="H10660">
            <v>10.32</v>
          </cell>
          <cell r="I10660">
            <v>2</v>
          </cell>
          <cell r="J10660">
            <v>10</v>
          </cell>
          <cell r="K10660">
            <v>46.8</v>
          </cell>
          <cell r="L10660">
            <v>20</v>
          </cell>
          <cell r="M10660" t="str">
            <v>Jul/Aug</v>
          </cell>
          <cell r="N10660">
            <v>60</v>
          </cell>
        </row>
        <row r="10661">
          <cell r="A10661" t="str">
            <v>2006/07 W20</v>
          </cell>
          <cell r="B10661" t="str">
            <v>222 - LGW North World Of Whiskies</v>
          </cell>
          <cell r="C10661" t="str">
            <v>Others - 2 for £25 (glayva, disaronno)</v>
          </cell>
          <cell r="D10661">
            <v>0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  <cell r="K10661" t="str">
            <v>/0</v>
          </cell>
          <cell r="L10661">
            <v>20</v>
          </cell>
          <cell r="M10661" t="str">
            <v>Jul/Aug</v>
          </cell>
          <cell r="N10661">
            <v>48</v>
          </cell>
        </row>
        <row r="10662">
          <cell r="A10662" t="str">
            <v>2006/07 W20</v>
          </cell>
          <cell r="B10662" t="str">
            <v>222 - LGW North World Of Whiskies</v>
          </cell>
          <cell r="C10662" t="str">
            <v>Others - Pimms 2 for £15 (70cl)</v>
          </cell>
          <cell r="D10662">
            <v>0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  <cell r="K10662" t="str">
            <v>/0</v>
          </cell>
          <cell r="L10662">
            <v>20</v>
          </cell>
          <cell r="M10662" t="str">
            <v>Jul/Aug</v>
          </cell>
          <cell r="N10662">
            <v>35</v>
          </cell>
        </row>
        <row r="10663">
          <cell r="A10663" t="str">
            <v>2006/07 W20</v>
          </cell>
          <cell r="B10663" t="str">
            <v>222 - LGW North World Of Whiskies</v>
          </cell>
          <cell r="C10663" t="str">
            <v>Other - 2 for £30 Sauza</v>
          </cell>
          <cell r="D10663">
            <v>0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  <cell r="K10663" t="str">
            <v>/0</v>
          </cell>
          <cell r="L10663">
            <v>20</v>
          </cell>
          <cell r="M10663" t="str">
            <v>Jul/Aug</v>
          </cell>
          <cell r="N10663">
            <v>58</v>
          </cell>
        </row>
        <row r="10664">
          <cell r="A10664" t="str">
            <v>2006/07 W20</v>
          </cell>
          <cell r="B10664" t="str">
            <v>222 - LGW North World Of Whiskies</v>
          </cell>
          <cell r="C10664" t="str">
            <v>Others - 2 for £20 ATA (70cl)</v>
          </cell>
          <cell r="D10664">
            <v>0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  <cell r="K10664" t="str">
            <v>/0</v>
          </cell>
          <cell r="L10664">
            <v>20</v>
          </cell>
          <cell r="M10664" t="str">
            <v>Jul/Aug</v>
          </cell>
          <cell r="N10664">
            <v>32</v>
          </cell>
        </row>
        <row r="10665">
          <cell r="A10665" t="str">
            <v>2006/07 W20</v>
          </cell>
          <cell r="B10665" t="str">
            <v>222 - LGW North World Of Whiskies</v>
          </cell>
          <cell r="C10665" t="str">
            <v>Others - 2 for £15 Fortified</v>
          </cell>
          <cell r="D10665">
            <v>0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  <cell r="K10665" t="str">
            <v>/0</v>
          </cell>
          <cell r="L10665">
            <v>20</v>
          </cell>
          <cell r="M10665" t="str">
            <v>Jul/Aug</v>
          </cell>
          <cell r="N10665">
            <v>59</v>
          </cell>
        </row>
        <row r="10666">
          <cell r="A10666" t="str">
            <v>2006/07 W21</v>
          </cell>
          <cell r="B10666" t="str">
            <v>UK Airports</v>
          </cell>
          <cell r="C10666" t="str">
            <v>Liquor</v>
          </cell>
          <cell r="D10666">
            <v>1404432.98</v>
          </cell>
          <cell r="E10666">
            <v>542739.39</v>
          </cell>
          <cell r="F10666">
            <v>88092</v>
          </cell>
          <cell r="G10666">
            <v>750240</v>
          </cell>
          <cell r="H10666">
            <v>130757.95</v>
          </cell>
          <cell r="I10666">
            <v>44905</v>
          </cell>
          <cell r="J10666">
            <v>207610</v>
          </cell>
          <cell r="K10666">
            <v>1269550.73</v>
          </cell>
          <cell r="L10666">
            <v>21</v>
          </cell>
          <cell r="M10666" t="str">
            <v>Jul/Aug</v>
          </cell>
          <cell r="N10666">
            <v>1</v>
          </cell>
        </row>
        <row r="10667">
          <cell r="A10667" t="str">
            <v>2006/07 W21</v>
          </cell>
          <cell r="B10667" t="str">
            <v>UK Airports</v>
          </cell>
          <cell r="C10667" t="str">
            <v>Tobacco</v>
          </cell>
          <cell r="D10667">
            <v>626929.49</v>
          </cell>
          <cell r="E10667">
            <v>443194.78</v>
          </cell>
          <cell r="F10667">
            <v>21079</v>
          </cell>
          <cell r="G10667">
            <v>38432.65</v>
          </cell>
          <cell r="H10667">
            <v>7702.16</v>
          </cell>
          <cell r="I10667">
            <v>1687</v>
          </cell>
          <cell r="J10667">
            <v>78998</v>
          </cell>
          <cell r="K10667">
            <v>632930.11</v>
          </cell>
          <cell r="L10667">
            <v>21</v>
          </cell>
          <cell r="M10667" t="str">
            <v>Jul/Aug</v>
          </cell>
          <cell r="N10667">
            <v>2</v>
          </cell>
        </row>
        <row r="10668">
          <cell r="A10668" t="str">
            <v>2006/07 W21</v>
          </cell>
          <cell r="B10668" t="str">
            <v>UK Airports</v>
          </cell>
          <cell r="C10668" t="str">
            <v>Perfumery</v>
          </cell>
          <cell r="D10668">
            <v>4328917.84</v>
          </cell>
          <cell r="E10668">
            <v>2441071.73</v>
          </cell>
          <cell r="F10668">
            <v>190273</v>
          </cell>
          <cell r="G10668">
            <v>2462430.98</v>
          </cell>
          <cell r="H10668">
            <v>1228853.1200000001</v>
          </cell>
          <cell r="I10668">
            <v>109361</v>
          </cell>
          <cell r="J10668">
            <v>646706</v>
          </cell>
          <cell r="K10668">
            <v>5328493.53</v>
          </cell>
          <cell r="L10668">
            <v>21</v>
          </cell>
          <cell r="M10668" t="str">
            <v>Jul/Aug</v>
          </cell>
          <cell r="N10668">
            <v>3</v>
          </cell>
        </row>
        <row r="10669">
          <cell r="A10669" t="str">
            <v>2006/07 W21</v>
          </cell>
          <cell r="B10669" t="str">
            <v>UK Airports</v>
          </cell>
          <cell r="C10669" t="str">
            <v>Food</v>
          </cell>
          <cell r="D10669">
            <v>578300.51</v>
          </cell>
          <cell r="E10669">
            <v>282070.27</v>
          </cell>
          <cell r="F10669">
            <v>162204</v>
          </cell>
          <cell r="G10669">
            <v>236972.89</v>
          </cell>
          <cell r="H10669">
            <v>99589.99</v>
          </cell>
          <cell r="I10669">
            <v>71560</v>
          </cell>
          <cell r="J10669">
            <v>182209</v>
          </cell>
          <cell r="K10669">
            <v>331362.95</v>
          </cell>
          <cell r="L10669">
            <v>21</v>
          </cell>
          <cell r="M10669" t="str">
            <v>Jul/Aug</v>
          </cell>
          <cell r="N10669">
            <v>4</v>
          </cell>
        </row>
        <row r="10670">
          <cell r="A10670" t="str">
            <v>2006/07 W21</v>
          </cell>
          <cell r="B10670" t="str">
            <v>UK Airports</v>
          </cell>
          <cell r="C10670" t="str">
            <v>Tax Free</v>
          </cell>
          <cell r="D10670">
            <v>691327.3</v>
          </cell>
          <cell r="E10670">
            <v>348246.14</v>
          </cell>
          <cell r="F10670">
            <v>43581</v>
          </cell>
          <cell r="G10670">
            <v>373782.34</v>
          </cell>
          <cell r="H10670">
            <v>162869.04999999999</v>
          </cell>
          <cell r="I10670">
            <v>22086</v>
          </cell>
          <cell r="J10670">
            <v>462172</v>
          </cell>
          <cell r="K10670">
            <v>3048628.45</v>
          </cell>
          <cell r="L10670">
            <v>21</v>
          </cell>
          <cell r="M10670" t="str">
            <v>Jul/Aug</v>
          </cell>
          <cell r="N10670">
            <v>5</v>
          </cell>
        </row>
        <row r="10671">
          <cell r="A10671" t="str">
            <v>2006/07 W21</v>
          </cell>
          <cell r="B10671" t="str">
            <v>UK Airports</v>
          </cell>
          <cell r="C10671" t="str">
            <v>Unclassified Products</v>
          </cell>
          <cell r="D10671">
            <v>0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-2</v>
          </cell>
          <cell r="K10671" t="str">
            <v>/0</v>
          </cell>
          <cell r="L10671">
            <v>21</v>
          </cell>
          <cell r="M10671" t="str">
            <v>Jul/Aug</v>
          </cell>
          <cell r="N10671">
            <v>6</v>
          </cell>
        </row>
        <row r="10672">
          <cell r="A10672" t="str">
            <v>2006/07 W21</v>
          </cell>
          <cell r="B10672" t="str">
            <v>UK Airports</v>
          </cell>
          <cell r="C10672" t="str">
            <v>Spirits</v>
          </cell>
          <cell r="D10672">
            <v>1081364.33</v>
          </cell>
          <cell r="E10672">
            <v>444649.06</v>
          </cell>
          <cell r="F10672">
            <v>69174</v>
          </cell>
          <cell r="G10672">
            <v>535613.67000000004</v>
          </cell>
          <cell r="H10672">
            <v>85144.55</v>
          </cell>
          <cell r="I10672">
            <v>33079</v>
          </cell>
          <cell r="J10672">
            <v>159994</v>
          </cell>
          <cell r="K10672">
            <v>853221.42</v>
          </cell>
          <cell r="L10672">
            <v>21</v>
          </cell>
          <cell r="M10672" t="str">
            <v>Jul/Aug</v>
          </cell>
          <cell r="N10672">
            <v>7</v>
          </cell>
        </row>
        <row r="10673">
          <cell r="A10673" t="str">
            <v>2006/07 W21</v>
          </cell>
          <cell r="B10673" t="str">
            <v>UK Airports</v>
          </cell>
          <cell r="C10673" t="str">
            <v>Fortified Wines</v>
          </cell>
          <cell r="D10673">
            <v>13533.49</v>
          </cell>
          <cell r="E10673">
            <v>5375.98</v>
          </cell>
          <cell r="F10673">
            <v>1726</v>
          </cell>
          <cell r="G10673">
            <v>6782.78</v>
          </cell>
          <cell r="H10673">
            <v>1269.93</v>
          </cell>
          <cell r="I10673">
            <v>870</v>
          </cell>
          <cell r="J10673">
            <v>3873</v>
          </cell>
          <cell r="K10673">
            <v>11862.2</v>
          </cell>
          <cell r="L10673">
            <v>21</v>
          </cell>
          <cell r="M10673" t="str">
            <v>Jul/Aug</v>
          </cell>
          <cell r="N10673">
            <v>10</v>
          </cell>
        </row>
        <row r="10674">
          <cell r="A10674" t="str">
            <v>2006/07 W21</v>
          </cell>
          <cell r="B10674" t="str">
            <v>UK Airports</v>
          </cell>
          <cell r="C10674" t="str">
            <v>Others</v>
          </cell>
          <cell r="D10674">
            <v>0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0</v>
          </cell>
          <cell r="J10674">
            <v>0</v>
          </cell>
          <cell r="K10674" t="str">
            <v>/0</v>
          </cell>
          <cell r="L10674">
            <v>21</v>
          </cell>
          <cell r="M10674" t="str">
            <v>Jul/Aug</v>
          </cell>
          <cell r="N10674">
            <v>11</v>
          </cell>
        </row>
        <row r="10675">
          <cell r="A10675" t="str">
            <v>2006/07 W21</v>
          </cell>
          <cell r="B10675" t="str">
            <v>UK Airports</v>
          </cell>
          <cell r="C10675" t="str">
            <v>Champagne</v>
          </cell>
          <cell r="D10675">
            <v>223854.23</v>
          </cell>
          <cell r="E10675">
            <v>64876.9</v>
          </cell>
          <cell r="F10675">
            <v>7074</v>
          </cell>
          <cell r="G10675">
            <v>160468.15</v>
          </cell>
          <cell r="H10675">
            <v>36135.839999999997</v>
          </cell>
          <cell r="I10675">
            <v>5080</v>
          </cell>
          <cell r="J10675">
            <v>19095</v>
          </cell>
          <cell r="K10675">
            <v>330206.24</v>
          </cell>
          <cell r="L10675">
            <v>21</v>
          </cell>
          <cell r="M10675" t="str">
            <v>Jul/Aug</v>
          </cell>
          <cell r="N10675">
            <v>8</v>
          </cell>
        </row>
        <row r="10676">
          <cell r="A10676" t="str">
            <v>2006/07 W21</v>
          </cell>
          <cell r="B10676" t="str">
            <v>UK Airports</v>
          </cell>
          <cell r="C10676" t="str">
            <v>Wines</v>
          </cell>
          <cell r="D10676">
            <v>85680.93</v>
          </cell>
          <cell r="E10676">
            <v>27837.45</v>
          </cell>
          <cell r="F10676">
            <v>10118</v>
          </cell>
          <cell r="G10676">
            <v>47375.4</v>
          </cell>
          <cell r="H10676">
            <v>8207.6299999999992</v>
          </cell>
          <cell r="I10676">
            <v>5876</v>
          </cell>
          <cell r="J10676">
            <v>24647</v>
          </cell>
          <cell r="K10676">
            <v>102748.64</v>
          </cell>
          <cell r="L10676">
            <v>21</v>
          </cell>
          <cell r="M10676" t="str">
            <v>Jul/Aug</v>
          </cell>
          <cell r="N10676">
            <v>9</v>
          </cell>
        </row>
        <row r="10677">
          <cell r="A10677" t="str">
            <v>2006/07 W21</v>
          </cell>
          <cell r="B10677" t="str">
            <v>UK Airports</v>
          </cell>
          <cell r="C10677" t="str">
            <v>Unclassified Liquor</v>
          </cell>
          <cell r="D10677">
            <v>0</v>
          </cell>
          <cell r="E10677">
            <v>0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1</v>
          </cell>
          <cell r="K10677" t="str">
            <v>/0</v>
          </cell>
          <cell r="L10677">
            <v>21</v>
          </cell>
          <cell r="M10677" t="str">
            <v>Jul/Aug</v>
          </cell>
          <cell r="N10677">
            <v>12</v>
          </cell>
        </row>
        <row r="10678">
          <cell r="A10678" t="str">
            <v>2006/07 W21</v>
          </cell>
          <cell r="B10678" t="str">
            <v>UK Airports</v>
          </cell>
          <cell r="C10678" t="str">
            <v>Value - 2 for £15</v>
          </cell>
          <cell r="D10678">
            <v>74082.8</v>
          </cell>
          <cell r="E10678">
            <v>45411.91</v>
          </cell>
          <cell r="F10678">
            <v>9161</v>
          </cell>
          <cell r="G10678">
            <v>3806.37</v>
          </cell>
          <cell r="H10678">
            <v>543.55999999999995</v>
          </cell>
          <cell r="I10678">
            <v>256</v>
          </cell>
          <cell r="J10678">
            <v>16336</v>
          </cell>
          <cell r="K10678">
            <v>46614.34</v>
          </cell>
          <cell r="L10678">
            <v>21</v>
          </cell>
          <cell r="M10678" t="str">
            <v>Jul/Aug</v>
          </cell>
          <cell r="N10678">
            <v>31</v>
          </cell>
        </row>
        <row r="10679">
          <cell r="A10679" t="str">
            <v>2006/07 W21</v>
          </cell>
          <cell r="B10679" t="str">
            <v>UK Airports</v>
          </cell>
          <cell r="C10679" t="str">
            <v>Value - 2 for £20 Bombay Saphire</v>
          </cell>
          <cell r="D10679">
            <v>8152.19</v>
          </cell>
          <cell r="E10679">
            <v>5696.35</v>
          </cell>
          <cell r="F10679">
            <v>666</v>
          </cell>
          <cell r="G10679">
            <v>972.62</v>
          </cell>
          <cell r="H10679">
            <v>229.26</v>
          </cell>
          <cell r="I10679">
            <v>50</v>
          </cell>
          <cell r="J10679">
            <v>926</v>
          </cell>
          <cell r="K10679">
            <v>2574.2800000000002</v>
          </cell>
          <cell r="L10679">
            <v>21</v>
          </cell>
          <cell r="M10679" t="str">
            <v>Jul/Aug</v>
          </cell>
          <cell r="N10679">
            <v>45</v>
          </cell>
        </row>
        <row r="10680">
          <cell r="A10680" t="str">
            <v>2006/07 W21</v>
          </cell>
          <cell r="B10680" t="str">
            <v>UK Airports</v>
          </cell>
          <cell r="C10680" t="str">
            <v>Value - Baileys 2 for £20</v>
          </cell>
          <cell r="D10680">
            <v>21537.99</v>
          </cell>
          <cell r="E10680">
            <v>11383.26</v>
          </cell>
          <cell r="F10680">
            <v>1945</v>
          </cell>
          <cell r="G10680">
            <v>2180.61</v>
          </cell>
          <cell r="H10680">
            <v>730.69</v>
          </cell>
          <cell r="I10680">
            <v>139</v>
          </cell>
          <cell r="J10680">
            <v>2930</v>
          </cell>
          <cell r="K10680">
            <v>14122.43</v>
          </cell>
          <cell r="L10680">
            <v>21</v>
          </cell>
          <cell r="M10680" t="str">
            <v>Jul/Aug</v>
          </cell>
          <cell r="N10680">
            <v>39</v>
          </cell>
        </row>
        <row r="10681">
          <cell r="A10681" t="str">
            <v>2006/07 W21</v>
          </cell>
          <cell r="B10681" t="str">
            <v>UK Airports</v>
          </cell>
          <cell r="C10681" t="str">
            <v>Value - Baileys Twin @ £20</v>
          </cell>
          <cell r="D10681">
            <v>5763.6</v>
          </cell>
          <cell r="E10681">
            <v>2958.74</v>
          </cell>
          <cell r="F10681">
            <v>285</v>
          </cell>
          <cell r="G10681">
            <v>163.6</v>
          </cell>
          <cell r="H10681">
            <v>57.8</v>
          </cell>
          <cell r="I10681">
            <v>5</v>
          </cell>
          <cell r="J10681">
            <v>277</v>
          </cell>
          <cell r="K10681">
            <v>2670.14</v>
          </cell>
          <cell r="L10681">
            <v>21</v>
          </cell>
          <cell r="M10681" t="str">
            <v>Jul/Aug</v>
          </cell>
          <cell r="N10681">
            <v>51</v>
          </cell>
        </row>
        <row r="10682">
          <cell r="A10682" t="str">
            <v>2006/07 W21</v>
          </cell>
          <cell r="B10682" t="str">
            <v>UK Airports</v>
          </cell>
          <cell r="C10682" t="str">
            <v>Value - Twins @ £15</v>
          </cell>
          <cell r="D10682">
            <v>28376.5</v>
          </cell>
          <cell r="E10682">
            <v>18052.07</v>
          </cell>
          <cell r="F10682">
            <v>1874</v>
          </cell>
          <cell r="G10682">
            <v>476.5</v>
          </cell>
          <cell r="H10682">
            <v>86.36</v>
          </cell>
          <cell r="I10682">
            <v>14</v>
          </cell>
          <cell r="J10682">
            <v>2345</v>
          </cell>
          <cell r="K10682">
            <v>12522.7</v>
          </cell>
          <cell r="L10682">
            <v>21</v>
          </cell>
          <cell r="M10682" t="str">
            <v>Jul/Aug</v>
          </cell>
          <cell r="N10682">
            <v>36</v>
          </cell>
        </row>
        <row r="10683">
          <cell r="A10683" t="str">
            <v>2006/07 W21</v>
          </cell>
          <cell r="B10683" t="str">
            <v>UK Airports</v>
          </cell>
          <cell r="C10683" t="str">
            <v>Malt - 2 For £45 (6 glenmorangie + 2)</v>
          </cell>
          <cell r="D10683">
            <v>65957.06</v>
          </cell>
          <cell r="E10683">
            <v>28769.86</v>
          </cell>
          <cell r="F10683">
            <v>2679</v>
          </cell>
          <cell r="G10683">
            <v>39569.5</v>
          </cell>
          <cell r="H10683">
            <v>9838.9500000000007</v>
          </cell>
          <cell r="I10683">
            <v>1618</v>
          </cell>
          <cell r="J10683">
            <v>10810</v>
          </cell>
          <cell r="K10683">
            <v>77261.2</v>
          </cell>
          <cell r="L10683">
            <v>21</v>
          </cell>
          <cell r="M10683" t="str">
            <v>Jul/Aug</v>
          </cell>
          <cell r="N10683">
            <v>30</v>
          </cell>
        </row>
        <row r="10684">
          <cell r="A10684" t="str">
            <v>2006/07 W21</v>
          </cell>
          <cell r="B10684" t="str">
            <v>UK Airports</v>
          </cell>
          <cell r="C10684" t="str">
            <v>Malt - Save £5 Glenmorangie Traditional</v>
          </cell>
          <cell r="D10684">
            <v>6608.19</v>
          </cell>
          <cell r="E10684">
            <v>3084.16</v>
          </cell>
          <cell r="F10684">
            <v>181</v>
          </cell>
          <cell r="G10684">
            <v>3164.13</v>
          </cell>
          <cell r="H10684">
            <v>714.56</v>
          </cell>
          <cell r="I10684">
            <v>87</v>
          </cell>
          <cell r="J10684">
            <v>843</v>
          </cell>
          <cell r="K10684">
            <v>9635.82</v>
          </cell>
          <cell r="L10684">
            <v>21</v>
          </cell>
          <cell r="M10684" t="str">
            <v>Jul/Aug</v>
          </cell>
          <cell r="N10684">
            <v>44</v>
          </cell>
        </row>
        <row r="10685">
          <cell r="A10685" t="str">
            <v>2006/07 W21</v>
          </cell>
          <cell r="B10685" t="str">
            <v>UK Airports</v>
          </cell>
          <cell r="C10685" t="str">
            <v>Cognac - XO @ £45</v>
          </cell>
          <cell r="D10685">
            <v>24195</v>
          </cell>
          <cell r="E10685">
            <v>10298.27</v>
          </cell>
          <cell r="F10685">
            <v>540</v>
          </cell>
          <cell r="G10685">
            <v>12900</v>
          </cell>
          <cell r="H10685">
            <v>3835.02</v>
          </cell>
          <cell r="I10685">
            <v>289</v>
          </cell>
          <cell r="J10685">
            <v>2064</v>
          </cell>
          <cell r="K10685">
            <v>39732</v>
          </cell>
          <cell r="L10685">
            <v>21</v>
          </cell>
          <cell r="M10685" t="str">
            <v>Jul/Aug</v>
          </cell>
          <cell r="N10685">
            <v>37</v>
          </cell>
        </row>
        <row r="10686">
          <cell r="A10686" t="str">
            <v>2006/07 W21</v>
          </cell>
          <cell r="B10686" t="str">
            <v>UK Airports</v>
          </cell>
          <cell r="C10686" t="str">
            <v>Cognac - VSOP 2 for £45</v>
          </cell>
          <cell r="D10686">
            <v>14164.58</v>
          </cell>
          <cell r="E10686">
            <v>5696.11</v>
          </cell>
          <cell r="F10686">
            <v>603</v>
          </cell>
          <cell r="G10686">
            <v>5980.66</v>
          </cell>
          <cell r="H10686">
            <v>734.42</v>
          </cell>
          <cell r="I10686">
            <v>256</v>
          </cell>
          <cell r="J10686">
            <v>1275</v>
          </cell>
          <cell r="K10686">
            <v>11839.51</v>
          </cell>
          <cell r="L10686">
            <v>21</v>
          </cell>
          <cell r="M10686" t="str">
            <v>Jul/Aug</v>
          </cell>
          <cell r="N10686">
            <v>41</v>
          </cell>
        </row>
        <row r="10687">
          <cell r="A10687" t="str">
            <v>2006/07 W21</v>
          </cell>
          <cell r="B10687" t="str">
            <v>UK Airports</v>
          </cell>
          <cell r="C10687" t="str">
            <v>Cognac - Only £17_99 VS Especiale</v>
          </cell>
          <cell r="D10687">
            <v>12265.96</v>
          </cell>
          <cell r="E10687">
            <v>4981.3100000000004</v>
          </cell>
          <cell r="F10687">
            <v>704</v>
          </cell>
          <cell r="G10687">
            <v>6032.54</v>
          </cell>
          <cell r="H10687">
            <v>627.39</v>
          </cell>
          <cell r="I10687">
            <v>346</v>
          </cell>
          <cell r="J10687">
            <v>752</v>
          </cell>
          <cell r="K10687">
            <v>3948</v>
          </cell>
          <cell r="L10687">
            <v>21</v>
          </cell>
          <cell r="M10687" t="str">
            <v>Jul/Aug</v>
          </cell>
          <cell r="N10687">
            <v>42</v>
          </cell>
        </row>
        <row r="10688">
          <cell r="A10688" t="str">
            <v>2006/07 W21</v>
          </cell>
          <cell r="B10688" t="str">
            <v>UK Airports</v>
          </cell>
          <cell r="C10688" t="str">
            <v>Deluxe - Chivas 2 for £30</v>
          </cell>
          <cell r="D10688">
            <v>7516.43</v>
          </cell>
          <cell r="E10688">
            <v>4877.1000000000004</v>
          </cell>
          <cell r="F10688">
            <v>407</v>
          </cell>
          <cell r="G10688">
            <v>368.91</v>
          </cell>
          <cell r="H10688">
            <v>132.97999999999999</v>
          </cell>
          <cell r="I10688">
            <v>13</v>
          </cell>
          <cell r="J10688">
            <v>1169</v>
          </cell>
          <cell r="K10688">
            <v>7130.9</v>
          </cell>
          <cell r="L10688">
            <v>21</v>
          </cell>
          <cell r="M10688" t="str">
            <v>Jul/Aug</v>
          </cell>
          <cell r="N10688">
            <v>49</v>
          </cell>
        </row>
        <row r="10689">
          <cell r="A10689" t="str">
            <v>2006/07 W21</v>
          </cell>
          <cell r="B10689" t="str">
            <v>UK Airports</v>
          </cell>
          <cell r="C10689" t="str">
            <v>Deluxe - Chivas Twin for £30</v>
          </cell>
          <cell r="D10689">
            <v>17615.07</v>
          </cell>
          <cell r="E10689">
            <v>10835.32</v>
          </cell>
          <cell r="F10689">
            <v>550</v>
          </cell>
          <cell r="G10689">
            <v>153.24</v>
          </cell>
          <cell r="H10689">
            <v>46.89</v>
          </cell>
          <cell r="I10689">
            <v>3</v>
          </cell>
          <cell r="J10689">
            <v>293</v>
          </cell>
          <cell r="K10689">
            <v>3574.6</v>
          </cell>
          <cell r="L10689">
            <v>21</v>
          </cell>
          <cell r="M10689" t="str">
            <v>Jul/Aug</v>
          </cell>
          <cell r="N10689">
            <v>38</v>
          </cell>
        </row>
        <row r="10690">
          <cell r="A10690" t="str">
            <v>2006/07 W21</v>
          </cell>
          <cell r="B10690" t="str">
            <v>UK Airports</v>
          </cell>
          <cell r="C10690" t="str">
            <v>Deluxe - Chivas Triple Pack @ £45</v>
          </cell>
          <cell r="D10690">
            <v>2626.71</v>
          </cell>
          <cell r="E10690">
            <v>1712.21</v>
          </cell>
          <cell r="F10690">
            <v>50</v>
          </cell>
          <cell r="G10690">
            <v>0</v>
          </cell>
          <cell r="H10690">
            <v>0</v>
          </cell>
          <cell r="I10690">
            <v>0</v>
          </cell>
          <cell r="J10690">
            <v>238</v>
          </cell>
          <cell r="K10690">
            <v>4353.0200000000004</v>
          </cell>
          <cell r="L10690">
            <v>21</v>
          </cell>
          <cell r="M10690" t="str">
            <v>Jul/Aug</v>
          </cell>
          <cell r="N10690">
            <v>54</v>
          </cell>
        </row>
        <row r="10691">
          <cell r="A10691" t="str">
            <v>2006/07 W21</v>
          </cell>
          <cell r="B10691" t="str">
            <v>UK Airports</v>
          </cell>
          <cell r="C10691" t="str">
            <v>Deluxe - Chivas Save £5 18yo</v>
          </cell>
          <cell r="D10691">
            <v>3778.83</v>
          </cell>
          <cell r="E10691">
            <v>1692.3</v>
          </cell>
          <cell r="F10691">
            <v>117</v>
          </cell>
          <cell r="G10691">
            <v>2369.2600000000002</v>
          </cell>
          <cell r="H10691">
            <v>758.31</v>
          </cell>
          <cell r="I10691">
            <v>74</v>
          </cell>
          <cell r="J10691">
            <v>390</v>
          </cell>
          <cell r="K10691">
            <v>4313.3999999999996</v>
          </cell>
          <cell r="L10691">
            <v>21</v>
          </cell>
          <cell r="M10691" t="str">
            <v>Jul/Aug</v>
          </cell>
          <cell r="N10691">
            <v>50</v>
          </cell>
        </row>
        <row r="10692">
          <cell r="A10692" t="str">
            <v>2006/07 W21</v>
          </cell>
          <cell r="B10692" t="str">
            <v>UK Airports</v>
          </cell>
          <cell r="C10692" t="str">
            <v>Deluxe - Chivas Royal Salute get Chivas 18yo</v>
          </cell>
          <cell r="D10692">
            <v>3167.05</v>
          </cell>
          <cell r="E10692">
            <v>1857.65</v>
          </cell>
          <cell r="F10692">
            <v>55</v>
          </cell>
          <cell r="G10692">
            <v>680.16</v>
          </cell>
          <cell r="H10692">
            <v>285.37</v>
          </cell>
          <cell r="I10692">
            <v>12</v>
          </cell>
          <cell r="J10692">
            <v>65</v>
          </cell>
          <cell r="K10692">
            <v>1382.55</v>
          </cell>
          <cell r="L10692">
            <v>21</v>
          </cell>
          <cell r="M10692" t="str">
            <v>Jul/Aug</v>
          </cell>
          <cell r="N10692">
            <v>57</v>
          </cell>
        </row>
        <row r="10693">
          <cell r="A10693" t="str">
            <v>2006/07 W21</v>
          </cell>
          <cell r="B10693" t="str">
            <v>UK Airports</v>
          </cell>
          <cell r="C10693" t="str">
            <v>Deluxe - Dewars 2 for £30 ATA</v>
          </cell>
          <cell r="D10693">
            <v>17309.099999999999</v>
          </cell>
          <cell r="E10693">
            <v>233.15</v>
          </cell>
          <cell r="F10693">
            <v>1124</v>
          </cell>
          <cell r="G10693">
            <v>15939.26</v>
          </cell>
          <cell r="H10693">
            <v>-681.74</v>
          </cell>
          <cell r="I10693">
            <v>1038</v>
          </cell>
          <cell r="J10693">
            <v>1232</v>
          </cell>
          <cell r="K10693">
            <v>6517.43</v>
          </cell>
          <cell r="L10693">
            <v>21</v>
          </cell>
          <cell r="M10693" t="str">
            <v>Jul/Aug</v>
          </cell>
          <cell r="N10693">
            <v>40</v>
          </cell>
        </row>
        <row r="10694">
          <cell r="A10694" t="str">
            <v>2006/07 W21</v>
          </cell>
          <cell r="B10694" t="str">
            <v>UK Airports</v>
          </cell>
          <cell r="C10694" t="str">
            <v>Deluxe - JW Blue get a free 20cl Gold (Sept Only)</v>
          </cell>
          <cell r="D10694">
            <v>10243.129999999999</v>
          </cell>
          <cell r="E10694">
            <v>5595.24</v>
          </cell>
          <cell r="F10694">
            <v>116</v>
          </cell>
          <cell r="G10694">
            <v>3932.54</v>
          </cell>
          <cell r="H10694">
            <v>1576.41</v>
          </cell>
          <cell r="I10694">
            <v>44</v>
          </cell>
          <cell r="J10694">
            <v>341</v>
          </cell>
          <cell r="K10694">
            <v>10854.03</v>
          </cell>
          <cell r="L10694">
            <v>21</v>
          </cell>
          <cell r="M10694" t="str">
            <v>Jul/Aug</v>
          </cell>
          <cell r="N10694">
            <v>46</v>
          </cell>
        </row>
        <row r="10695">
          <cell r="A10695" t="str">
            <v>2006/07 W21</v>
          </cell>
          <cell r="B10695" t="str">
            <v>UK Airports</v>
          </cell>
          <cell r="C10695" t="str">
            <v>Deluxe - Free 20cl bottle (linked to JW Blue) (Sept Only)</v>
          </cell>
          <cell r="D10695">
            <v>1268.52</v>
          </cell>
          <cell r="E10695">
            <v>539.98</v>
          </cell>
          <cell r="F10695">
            <v>103</v>
          </cell>
          <cell r="G10695">
            <v>403.03</v>
          </cell>
          <cell r="H10695">
            <v>93.83</v>
          </cell>
          <cell r="I10695">
            <v>33</v>
          </cell>
          <cell r="J10695">
            <v>1081</v>
          </cell>
          <cell r="K10695">
            <v>6475.71</v>
          </cell>
          <cell r="L10695">
            <v>21</v>
          </cell>
          <cell r="M10695" t="str">
            <v>Jul/Aug</v>
          </cell>
          <cell r="N10695">
            <v>47</v>
          </cell>
        </row>
        <row r="10696">
          <cell r="A10696" t="str">
            <v>2006/07 W21</v>
          </cell>
          <cell r="B10696" t="str">
            <v>UK Airports</v>
          </cell>
          <cell r="C10696" t="str">
            <v>Champagne - Piper Florens Louis 2 for £30</v>
          </cell>
          <cell r="D10696">
            <v>4545</v>
          </cell>
          <cell r="E10696">
            <v>1354.91</v>
          </cell>
          <cell r="F10696">
            <v>268</v>
          </cell>
          <cell r="G10696">
            <v>3262.5</v>
          </cell>
          <cell r="H10696">
            <v>739.91</v>
          </cell>
          <cell r="I10696">
            <v>193</v>
          </cell>
          <cell r="J10696">
            <v>1374</v>
          </cell>
          <cell r="K10696">
            <v>12228.6</v>
          </cell>
          <cell r="L10696">
            <v>21</v>
          </cell>
          <cell r="M10696" t="str">
            <v>Jul/Aug</v>
          </cell>
          <cell r="N10696">
            <v>53</v>
          </cell>
        </row>
        <row r="10697">
          <cell r="A10697" t="str">
            <v>2006/07 W21</v>
          </cell>
          <cell r="B10697" t="str">
            <v>UK Airports</v>
          </cell>
          <cell r="C10697" t="str">
            <v>Champagne - Piper Florens Louis Twin for £30</v>
          </cell>
          <cell r="D10697">
            <v>38885</v>
          </cell>
          <cell r="E10697">
            <v>8065.81</v>
          </cell>
          <cell r="F10697">
            <v>1284</v>
          </cell>
          <cell r="G10697">
            <v>30835</v>
          </cell>
          <cell r="H10697">
            <v>4750.6099999999997</v>
          </cell>
          <cell r="I10697">
            <v>1018</v>
          </cell>
          <cell r="J10697">
            <v>3529</v>
          </cell>
          <cell r="K10697">
            <v>62816.2</v>
          </cell>
          <cell r="L10697">
            <v>21</v>
          </cell>
          <cell r="M10697" t="str">
            <v>Jul/Aug</v>
          </cell>
          <cell r="N10697">
            <v>33</v>
          </cell>
        </row>
        <row r="10698">
          <cell r="A10698" t="str">
            <v>2006/07 W21</v>
          </cell>
          <cell r="B10698" t="str">
            <v>UK Airports</v>
          </cell>
          <cell r="C10698" t="str">
            <v>Champagne - Charles Heidseick 2 for £35</v>
          </cell>
          <cell r="D10698">
            <v>2506.65</v>
          </cell>
          <cell r="E10698">
            <v>833.85</v>
          </cell>
          <cell r="F10698">
            <v>133</v>
          </cell>
          <cell r="G10698">
            <v>1869.73</v>
          </cell>
          <cell r="H10698">
            <v>511.64</v>
          </cell>
          <cell r="I10698">
            <v>99</v>
          </cell>
          <cell r="J10698">
            <v>1317</v>
          </cell>
          <cell r="K10698">
            <v>12190.57</v>
          </cell>
          <cell r="L10698">
            <v>21</v>
          </cell>
          <cell r="M10698" t="str">
            <v>Jul/Aug</v>
          </cell>
          <cell r="N10698">
            <v>55</v>
          </cell>
        </row>
        <row r="10699">
          <cell r="A10699" t="str">
            <v>2006/07 W21</v>
          </cell>
          <cell r="B10699" t="str">
            <v>UK Airports</v>
          </cell>
          <cell r="C10699" t="str">
            <v>Champagne - Canard Twin for £25</v>
          </cell>
          <cell r="D10699">
            <v>8784.69</v>
          </cell>
          <cell r="E10699">
            <v>2062.9</v>
          </cell>
          <cell r="F10699">
            <v>346</v>
          </cell>
          <cell r="G10699">
            <v>5549.79</v>
          </cell>
          <cell r="H10699">
            <v>876</v>
          </cell>
          <cell r="I10699">
            <v>218</v>
          </cell>
          <cell r="J10699">
            <v>380</v>
          </cell>
          <cell r="K10699">
            <v>6080</v>
          </cell>
          <cell r="L10699">
            <v>21</v>
          </cell>
          <cell r="M10699" t="str">
            <v>Jul/Aug</v>
          </cell>
          <cell r="N10699">
            <v>52</v>
          </cell>
        </row>
        <row r="10700">
          <cell r="A10700" t="str">
            <v>2006/07 W21</v>
          </cell>
          <cell r="B10700" t="str">
            <v>UK Airports</v>
          </cell>
          <cell r="C10700" t="str">
            <v>Wine - Beringer 3 for £15</v>
          </cell>
          <cell r="D10700">
            <v>6489.99</v>
          </cell>
          <cell r="E10700">
            <v>1459.69</v>
          </cell>
          <cell r="F10700">
            <v>1218</v>
          </cell>
          <cell r="G10700">
            <v>4307.7299999999996</v>
          </cell>
          <cell r="H10700">
            <v>368.19</v>
          </cell>
          <cell r="I10700">
            <v>811</v>
          </cell>
          <cell r="J10700">
            <v>3708</v>
          </cell>
          <cell r="K10700">
            <v>9937.44</v>
          </cell>
          <cell r="L10700">
            <v>21</v>
          </cell>
          <cell r="M10700" t="str">
            <v>Jul/Aug</v>
          </cell>
          <cell r="N10700">
            <v>43</v>
          </cell>
        </row>
        <row r="10701">
          <cell r="A10701" t="str">
            <v>2006/07 W21</v>
          </cell>
          <cell r="B10701" t="str">
            <v>UK Airports</v>
          </cell>
          <cell r="C10701" t="str">
            <v>Wine - Rosemount BOGOF</v>
          </cell>
          <cell r="D10701">
            <v>1755.24</v>
          </cell>
          <cell r="E10701">
            <v>-244.13</v>
          </cell>
          <cell r="F10701">
            <v>232</v>
          </cell>
          <cell r="G10701">
            <v>1139.68</v>
          </cell>
          <cell r="H10701">
            <v>-264.25</v>
          </cell>
          <cell r="I10701">
            <v>151</v>
          </cell>
          <cell r="J10701">
            <v>1395</v>
          </cell>
          <cell r="K10701">
            <v>10259.44</v>
          </cell>
          <cell r="L10701">
            <v>21</v>
          </cell>
          <cell r="M10701" t="str">
            <v>Jul/Aug</v>
          </cell>
          <cell r="N10701">
            <v>56</v>
          </cell>
        </row>
        <row r="10702">
          <cell r="A10702" t="str">
            <v>2006/07 W21</v>
          </cell>
          <cell r="B10702" t="str">
            <v>UK Airports</v>
          </cell>
          <cell r="C10702" t="str">
            <v>WOW - 2 for £45 Malt</v>
          </cell>
          <cell r="D10702">
            <v>24712.41</v>
          </cell>
          <cell r="E10702">
            <v>8375.61</v>
          </cell>
          <cell r="F10702">
            <v>977</v>
          </cell>
          <cell r="G10702">
            <v>16813.09</v>
          </cell>
          <cell r="H10702">
            <v>2862.32</v>
          </cell>
          <cell r="I10702">
            <v>671</v>
          </cell>
          <cell r="J10702">
            <v>4065</v>
          </cell>
          <cell r="K10702">
            <v>31740.99</v>
          </cell>
          <cell r="L10702">
            <v>21</v>
          </cell>
          <cell r="M10702" t="str">
            <v>Jul/Aug</v>
          </cell>
          <cell r="N10702">
            <v>34</v>
          </cell>
        </row>
        <row r="10703">
          <cell r="A10703" t="str">
            <v>2006/07 W21</v>
          </cell>
          <cell r="B10703" t="str">
            <v>UK Airports</v>
          </cell>
          <cell r="C10703" t="str">
            <v>WOW - Connemara 2 for £30</v>
          </cell>
          <cell r="D10703">
            <v>1037.5899999999999</v>
          </cell>
          <cell r="E10703">
            <v>401.43</v>
          </cell>
          <cell r="F10703">
            <v>61</v>
          </cell>
          <cell r="G10703">
            <v>737.74</v>
          </cell>
          <cell r="H10703">
            <v>181.14</v>
          </cell>
          <cell r="I10703">
            <v>44</v>
          </cell>
          <cell r="J10703">
            <v>264</v>
          </cell>
          <cell r="K10703">
            <v>1235.52</v>
          </cell>
          <cell r="L10703">
            <v>21</v>
          </cell>
          <cell r="M10703" t="str">
            <v>Jul/Aug</v>
          </cell>
          <cell r="N10703">
            <v>60</v>
          </cell>
        </row>
        <row r="10704">
          <cell r="A10704" t="str">
            <v>2006/07 W21</v>
          </cell>
          <cell r="B10704" t="str">
            <v>UK Airports</v>
          </cell>
          <cell r="C10704" t="str">
            <v>Others - 2 for £25 (glayva, disaronno)</v>
          </cell>
          <cell r="D10704">
            <v>6772.2</v>
          </cell>
          <cell r="E10704">
            <v>2413.1</v>
          </cell>
          <cell r="F10704">
            <v>482</v>
          </cell>
          <cell r="G10704">
            <v>4425.37</v>
          </cell>
          <cell r="H10704">
            <v>635.27</v>
          </cell>
          <cell r="I10704">
            <v>319</v>
          </cell>
          <cell r="J10704">
            <v>814</v>
          </cell>
          <cell r="K10704">
            <v>2840.93</v>
          </cell>
          <cell r="L10704">
            <v>21</v>
          </cell>
          <cell r="M10704" t="str">
            <v>Jul/Aug</v>
          </cell>
          <cell r="N10704">
            <v>48</v>
          </cell>
        </row>
        <row r="10705">
          <cell r="A10705" t="str">
            <v>2006/07 W21</v>
          </cell>
          <cell r="B10705" t="str">
            <v>UK Airports</v>
          </cell>
          <cell r="C10705" t="str">
            <v>Others - Pimms 2 for £15 (70cl)</v>
          </cell>
          <cell r="D10705">
            <v>49450.39</v>
          </cell>
          <cell r="E10705">
            <v>-8360.7000000000007</v>
          </cell>
          <cell r="F10705">
            <v>6497</v>
          </cell>
          <cell r="G10705">
            <v>48454.62</v>
          </cell>
          <cell r="H10705">
            <v>-8828.83</v>
          </cell>
          <cell r="I10705">
            <v>6378</v>
          </cell>
          <cell r="J10705">
            <v>6605</v>
          </cell>
          <cell r="K10705">
            <v>29291.47</v>
          </cell>
          <cell r="L10705">
            <v>21</v>
          </cell>
          <cell r="M10705" t="str">
            <v>Jul/Aug</v>
          </cell>
          <cell r="N10705">
            <v>35</v>
          </cell>
        </row>
        <row r="10706">
          <cell r="A10706" t="str">
            <v>2006/07 W21</v>
          </cell>
          <cell r="B10706" t="str">
            <v>UK Airports</v>
          </cell>
          <cell r="C10706" t="str">
            <v>Other - 2 for £30 Sauza</v>
          </cell>
          <cell r="D10706">
            <v>1764.45</v>
          </cell>
          <cell r="E10706">
            <v>859.87</v>
          </cell>
          <cell r="F10706">
            <v>103</v>
          </cell>
          <cell r="G10706">
            <v>750.81</v>
          </cell>
          <cell r="H10706">
            <v>104.33</v>
          </cell>
          <cell r="I10706">
            <v>45</v>
          </cell>
          <cell r="J10706">
            <v>359</v>
          </cell>
          <cell r="K10706">
            <v>1597.55</v>
          </cell>
          <cell r="L10706">
            <v>21</v>
          </cell>
          <cell r="M10706" t="str">
            <v>Jul/Aug</v>
          </cell>
          <cell r="N10706">
            <v>58</v>
          </cell>
        </row>
        <row r="10707">
          <cell r="A10707" t="str">
            <v>2006/07 W21</v>
          </cell>
          <cell r="B10707" t="str">
            <v>UK Airports</v>
          </cell>
          <cell r="C10707" t="str">
            <v>Others - 2 for £20 ATA (70cl)</v>
          </cell>
          <cell r="D10707">
            <v>66570.34</v>
          </cell>
          <cell r="E10707">
            <v>1997.75</v>
          </cell>
          <cell r="F10707">
            <v>6468</v>
          </cell>
          <cell r="G10707">
            <v>64636.06</v>
          </cell>
          <cell r="H10707">
            <v>847.67</v>
          </cell>
          <cell r="I10707">
            <v>6284</v>
          </cell>
          <cell r="J10707">
            <v>5691</v>
          </cell>
          <cell r="K10707">
            <v>23045.3</v>
          </cell>
          <cell r="L10707">
            <v>21</v>
          </cell>
          <cell r="M10707" t="str">
            <v>Jul/Aug</v>
          </cell>
          <cell r="N10707">
            <v>32</v>
          </cell>
        </row>
        <row r="10708">
          <cell r="A10708" t="str">
            <v>2006/07 W21</v>
          </cell>
          <cell r="B10708" t="str">
            <v>UK Airports</v>
          </cell>
          <cell r="C10708" t="str">
            <v>Others - 2 for £15 Fortified</v>
          </cell>
          <cell r="D10708">
            <v>1099.6199999999999</v>
          </cell>
          <cell r="E10708">
            <v>425.17</v>
          </cell>
          <cell r="F10708">
            <v>130</v>
          </cell>
          <cell r="G10708">
            <v>546.17999999999995</v>
          </cell>
          <cell r="H10708">
            <v>135.72999999999999</v>
          </cell>
          <cell r="I10708">
            <v>64</v>
          </cell>
          <cell r="J10708">
            <v>441</v>
          </cell>
          <cell r="K10708">
            <v>1764</v>
          </cell>
          <cell r="L10708">
            <v>21</v>
          </cell>
          <cell r="M10708" t="str">
            <v>Jul/Aug</v>
          </cell>
          <cell r="N10708">
            <v>59</v>
          </cell>
        </row>
        <row r="10709">
          <cell r="A10709" t="str">
            <v>2006/07 W21</v>
          </cell>
          <cell r="B10709" t="str">
            <v>LHR Terminal 1</v>
          </cell>
          <cell r="C10709" t="str">
            <v>Liquor</v>
          </cell>
          <cell r="D10709">
            <v>208663.25</v>
          </cell>
          <cell r="E10709">
            <v>65316.26</v>
          </cell>
          <cell r="F10709">
            <v>11888</v>
          </cell>
          <cell r="G10709">
            <v>146946.26999999999</v>
          </cell>
          <cell r="H10709">
            <v>26816.83</v>
          </cell>
          <cell r="I10709">
            <v>8500</v>
          </cell>
          <cell r="J10709">
            <v>31473</v>
          </cell>
          <cell r="K10709">
            <v>221163.38</v>
          </cell>
          <cell r="L10709">
            <v>21</v>
          </cell>
          <cell r="M10709" t="str">
            <v>Jul/Aug</v>
          </cell>
          <cell r="N10709">
            <v>1</v>
          </cell>
        </row>
        <row r="10710">
          <cell r="A10710" t="str">
            <v>2006/07 W21</v>
          </cell>
          <cell r="B10710" t="str">
            <v>LHR Terminal 1</v>
          </cell>
          <cell r="C10710" t="str">
            <v>Tobacco</v>
          </cell>
          <cell r="D10710">
            <v>41067.81</v>
          </cell>
          <cell r="E10710">
            <v>23565.56</v>
          </cell>
          <cell r="F10710">
            <v>1462</v>
          </cell>
          <cell r="G10710">
            <v>11592.25</v>
          </cell>
          <cell r="H10710">
            <v>2429.66</v>
          </cell>
          <cell r="I10710">
            <v>472</v>
          </cell>
          <cell r="J10710">
            <v>11854</v>
          </cell>
          <cell r="K10710">
            <v>105438.74</v>
          </cell>
          <cell r="L10710">
            <v>21</v>
          </cell>
          <cell r="M10710" t="str">
            <v>Jul/Aug</v>
          </cell>
          <cell r="N10710">
            <v>2</v>
          </cell>
        </row>
        <row r="10711">
          <cell r="A10711" t="str">
            <v>2006/07 W21</v>
          </cell>
          <cell r="B10711" t="str">
            <v>LHR Terminal 1</v>
          </cell>
          <cell r="C10711" t="str">
            <v>Perfumery</v>
          </cell>
          <cell r="D10711">
            <v>561178.98</v>
          </cell>
          <cell r="E10711">
            <v>308379.53000000003</v>
          </cell>
          <cell r="F10711">
            <v>24072</v>
          </cell>
          <cell r="G10711">
            <v>376448.01</v>
          </cell>
          <cell r="H10711">
            <v>187986.85</v>
          </cell>
          <cell r="I10711">
            <v>16023</v>
          </cell>
          <cell r="J10711">
            <v>100731</v>
          </cell>
          <cell r="K10711">
            <v>851493.72</v>
          </cell>
          <cell r="L10711">
            <v>21</v>
          </cell>
          <cell r="M10711" t="str">
            <v>Jul/Aug</v>
          </cell>
          <cell r="N10711">
            <v>3</v>
          </cell>
        </row>
        <row r="10712">
          <cell r="A10712" t="str">
            <v>2006/07 W21</v>
          </cell>
          <cell r="B10712" t="str">
            <v>LHR Terminal 1</v>
          </cell>
          <cell r="C10712" t="str">
            <v>Food</v>
          </cell>
          <cell r="D10712">
            <v>65759.75</v>
          </cell>
          <cell r="E10712">
            <v>30475.31</v>
          </cell>
          <cell r="F10712">
            <v>16915</v>
          </cell>
          <cell r="G10712">
            <v>36774.04</v>
          </cell>
          <cell r="H10712">
            <v>14951.78</v>
          </cell>
          <cell r="I10712">
            <v>9503</v>
          </cell>
          <cell r="J10712">
            <v>32706</v>
          </cell>
          <cell r="K10712">
            <v>65310.37</v>
          </cell>
          <cell r="L10712">
            <v>21</v>
          </cell>
          <cell r="M10712" t="str">
            <v>Jul/Aug</v>
          </cell>
          <cell r="N10712">
            <v>4</v>
          </cell>
        </row>
        <row r="10713">
          <cell r="A10713" t="str">
            <v>2006/07 W21</v>
          </cell>
          <cell r="B10713" t="str">
            <v>LHR Terminal 1</v>
          </cell>
          <cell r="C10713" t="str">
            <v>Tax Free</v>
          </cell>
          <cell r="D10713">
            <v>89876.73</v>
          </cell>
          <cell r="E10713">
            <v>40717.97</v>
          </cell>
          <cell r="F10713">
            <v>3903</v>
          </cell>
          <cell r="G10713">
            <v>60615.12</v>
          </cell>
          <cell r="H10713">
            <v>24881.360000000001</v>
          </cell>
          <cell r="I10713">
            <v>2729</v>
          </cell>
          <cell r="J10713">
            <v>27528</v>
          </cell>
          <cell r="K10713">
            <v>282903.84000000003</v>
          </cell>
          <cell r="L10713">
            <v>21</v>
          </cell>
          <cell r="M10713" t="str">
            <v>Jul/Aug</v>
          </cell>
          <cell r="N10713">
            <v>5</v>
          </cell>
        </row>
        <row r="10714">
          <cell r="A10714" t="str">
            <v>2006/07 W21</v>
          </cell>
          <cell r="B10714" t="str">
            <v>LHR Terminal 1</v>
          </cell>
          <cell r="C10714" t="str">
            <v>Unclassified Products</v>
          </cell>
          <cell r="D10714">
            <v>0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  <cell r="K10714" t="str">
            <v>/0</v>
          </cell>
          <cell r="L10714">
            <v>21</v>
          </cell>
          <cell r="M10714" t="str">
            <v>Jul/Aug</v>
          </cell>
          <cell r="N10714">
            <v>6</v>
          </cell>
        </row>
        <row r="10715">
          <cell r="A10715" t="str">
            <v>2006/07 W21</v>
          </cell>
          <cell r="B10715" t="str">
            <v>LHR Terminal 1</v>
          </cell>
          <cell r="C10715" t="str">
            <v>Spirits</v>
          </cell>
          <cell r="D10715">
            <v>147437.24</v>
          </cell>
          <cell r="E10715">
            <v>49702.400000000001</v>
          </cell>
          <cell r="F10715">
            <v>8491</v>
          </cell>
          <cell r="G10715">
            <v>95131.32</v>
          </cell>
          <cell r="H10715">
            <v>15627.14</v>
          </cell>
          <cell r="I10715">
            <v>5634</v>
          </cell>
          <cell r="J10715">
            <v>22892</v>
          </cell>
          <cell r="K10715">
            <v>137656.84</v>
          </cell>
          <cell r="L10715">
            <v>21</v>
          </cell>
          <cell r="M10715" t="str">
            <v>Jul/Aug</v>
          </cell>
          <cell r="N10715">
            <v>7</v>
          </cell>
        </row>
        <row r="10716">
          <cell r="A10716" t="str">
            <v>2006/07 W21</v>
          </cell>
          <cell r="B10716" t="str">
            <v>LHR Terminal 1</v>
          </cell>
          <cell r="C10716" t="str">
            <v>Fortified Wines</v>
          </cell>
          <cell r="D10716">
            <v>1323.83</v>
          </cell>
          <cell r="E10716">
            <v>457.56</v>
          </cell>
          <cell r="F10716">
            <v>154</v>
          </cell>
          <cell r="G10716">
            <v>886.84</v>
          </cell>
          <cell r="H10716">
            <v>190.47</v>
          </cell>
          <cell r="I10716">
            <v>98</v>
          </cell>
          <cell r="J10716">
            <v>436</v>
          </cell>
          <cell r="K10716">
            <v>1499.53</v>
          </cell>
          <cell r="L10716">
            <v>21</v>
          </cell>
          <cell r="M10716" t="str">
            <v>Jul/Aug</v>
          </cell>
          <cell r="N10716">
            <v>10</v>
          </cell>
        </row>
        <row r="10717">
          <cell r="A10717" t="str">
            <v>2006/07 W21</v>
          </cell>
          <cell r="B10717" t="str">
            <v>LHR Terminal 1</v>
          </cell>
          <cell r="C10717" t="str">
            <v>Others</v>
          </cell>
          <cell r="D10717">
            <v>0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0</v>
          </cell>
          <cell r="J10717">
            <v>0</v>
          </cell>
          <cell r="K10717" t="str">
            <v>/0</v>
          </cell>
          <cell r="L10717">
            <v>21</v>
          </cell>
          <cell r="M10717" t="str">
            <v>Jul/Aug</v>
          </cell>
          <cell r="N10717">
            <v>11</v>
          </cell>
        </row>
        <row r="10718">
          <cell r="A10718" t="str">
            <v>2006/07 W21</v>
          </cell>
          <cell r="B10718" t="str">
            <v>LHR Terminal 1</v>
          </cell>
          <cell r="C10718" t="str">
            <v>Champagne</v>
          </cell>
          <cell r="D10718">
            <v>42972.7</v>
          </cell>
          <cell r="E10718">
            <v>11023.56</v>
          </cell>
          <cell r="F10718">
            <v>1332</v>
          </cell>
          <cell r="G10718">
            <v>37269.410000000003</v>
          </cell>
          <cell r="H10718">
            <v>8472.16</v>
          </cell>
          <cell r="I10718">
            <v>1161</v>
          </cell>
          <cell r="J10718">
            <v>3497</v>
          </cell>
          <cell r="K10718">
            <v>61508.03</v>
          </cell>
          <cell r="L10718">
            <v>21</v>
          </cell>
          <cell r="M10718" t="str">
            <v>Jul/Aug</v>
          </cell>
          <cell r="N10718">
            <v>8</v>
          </cell>
        </row>
        <row r="10719">
          <cell r="A10719" t="str">
            <v>2006/07 W21</v>
          </cell>
          <cell r="B10719" t="str">
            <v>LHR Terminal 1</v>
          </cell>
          <cell r="C10719" t="str">
            <v>Wines</v>
          </cell>
          <cell r="D10719">
            <v>16929.48</v>
          </cell>
          <cell r="E10719">
            <v>4132.74</v>
          </cell>
          <cell r="F10719">
            <v>1911</v>
          </cell>
          <cell r="G10719">
            <v>13658.7</v>
          </cell>
          <cell r="H10719">
            <v>2527.06</v>
          </cell>
          <cell r="I10719">
            <v>1607</v>
          </cell>
          <cell r="J10719">
            <v>4648</v>
          </cell>
          <cell r="K10719">
            <v>20724.97</v>
          </cell>
          <cell r="L10719">
            <v>21</v>
          </cell>
          <cell r="M10719" t="str">
            <v>Jul/Aug</v>
          </cell>
          <cell r="N10719">
            <v>9</v>
          </cell>
        </row>
        <row r="10720">
          <cell r="A10720" t="str">
            <v>2006/07 W21</v>
          </cell>
          <cell r="B10720" t="str">
            <v>LHR Terminal 1</v>
          </cell>
          <cell r="C10720" t="str">
            <v>Unclassified Liquor</v>
          </cell>
          <cell r="D10720">
            <v>0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  <cell r="K10720" t="str">
            <v>/0</v>
          </cell>
          <cell r="L10720">
            <v>21</v>
          </cell>
          <cell r="M10720" t="str">
            <v>Jul/Aug</v>
          </cell>
          <cell r="N10720">
            <v>12</v>
          </cell>
        </row>
        <row r="10721">
          <cell r="A10721" t="str">
            <v>2006/07 W21</v>
          </cell>
          <cell r="B10721" t="str">
            <v>LHR Terminal 1</v>
          </cell>
          <cell r="C10721" t="str">
            <v>Value - 2 for £15</v>
          </cell>
          <cell r="D10721">
            <v>4456.62</v>
          </cell>
          <cell r="E10721">
            <v>2583.3000000000002</v>
          </cell>
          <cell r="F10721">
            <v>539</v>
          </cell>
          <cell r="G10721">
            <v>442.83</v>
          </cell>
          <cell r="H10721">
            <v>58.28</v>
          </cell>
          <cell r="I10721">
            <v>32</v>
          </cell>
          <cell r="J10721">
            <v>1636</v>
          </cell>
          <cell r="K10721">
            <v>4807.32</v>
          </cell>
          <cell r="L10721">
            <v>21</v>
          </cell>
          <cell r="M10721" t="str">
            <v>Jul/Aug</v>
          </cell>
          <cell r="N10721">
            <v>31</v>
          </cell>
        </row>
        <row r="10722">
          <cell r="A10722" t="str">
            <v>2006/07 W21</v>
          </cell>
          <cell r="B10722" t="str">
            <v>LHR Terminal 1</v>
          </cell>
          <cell r="C10722" t="str">
            <v>Value - 2 for £20 Bombay Saphire</v>
          </cell>
          <cell r="D10722">
            <v>685.07</v>
          </cell>
          <cell r="E10722">
            <v>487.11</v>
          </cell>
          <cell r="F10722">
            <v>58</v>
          </cell>
          <cell r="G10722">
            <v>61.44</v>
          </cell>
          <cell r="H10722">
            <v>16.38</v>
          </cell>
          <cell r="I10722">
            <v>3</v>
          </cell>
          <cell r="J10722">
            <v>89</v>
          </cell>
          <cell r="K10722">
            <v>247.42</v>
          </cell>
          <cell r="L10722">
            <v>21</v>
          </cell>
          <cell r="M10722" t="str">
            <v>Jul/Aug</v>
          </cell>
          <cell r="N10722">
            <v>45</v>
          </cell>
        </row>
        <row r="10723">
          <cell r="A10723" t="str">
            <v>2006/07 W21</v>
          </cell>
          <cell r="B10723" t="str">
            <v>LHR Terminal 1</v>
          </cell>
          <cell r="C10723" t="str">
            <v>Value - Baileys 2 for £20</v>
          </cell>
          <cell r="D10723">
            <v>2109.9699999999998</v>
          </cell>
          <cell r="E10723">
            <v>1086.1400000000001</v>
          </cell>
          <cell r="F10723">
            <v>184</v>
          </cell>
          <cell r="G10723">
            <v>384.12</v>
          </cell>
          <cell r="H10723">
            <v>131.49</v>
          </cell>
          <cell r="I10723">
            <v>24</v>
          </cell>
          <cell r="J10723">
            <v>510</v>
          </cell>
          <cell r="K10723">
            <v>2458.1999999999998</v>
          </cell>
          <cell r="L10723">
            <v>21</v>
          </cell>
          <cell r="M10723" t="str">
            <v>Jul/Aug</v>
          </cell>
          <cell r="N10723">
            <v>39</v>
          </cell>
        </row>
        <row r="10724">
          <cell r="A10724" t="str">
            <v>2006/07 W21</v>
          </cell>
          <cell r="B10724" t="str">
            <v>LHR Terminal 1</v>
          </cell>
          <cell r="C10724" t="str">
            <v>Value - Baileys Twin @ £20</v>
          </cell>
          <cell r="D10724">
            <v>292.72000000000003</v>
          </cell>
          <cell r="E10724">
            <v>146.25</v>
          </cell>
          <cell r="F10724">
            <v>14</v>
          </cell>
          <cell r="G10724">
            <v>32.72</v>
          </cell>
          <cell r="H10724">
            <v>11.56</v>
          </cell>
          <cell r="I10724">
            <v>1</v>
          </cell>
          <cell r="J10724">
            <v>34</v>
          </cell>
          <cell r="K10724">
            <v>327.74</v>
          </cell>
          <cell r="L10724">
            <v>21</v>
          </cell>
          <cell r="M10724" t="str">
            <v>Jul/Aug</v>
          </cell>
          <cell r="N10724">
            <v>51</v>
          </cell>
        </row>
        <row r="10725">
          <cell r="A10725" t="str">
            <v>2006/07 W21</v>
          </cell>
          <cell r="B10725" t="str">
            <v>LHR Terminal 1</v>
          </cell>
          <cell r="C10725" t="str">
            <v>Value - Twins @ £15</v>
          </cell>
          <cell r="D10725">
            <v>1185</v>
          </cell>
          <cell r="E10725">
            <v>755.27</v>
          </cell>
          <cell r="F10725">
            <v>79</v>
          </cell>
          <cell r="G10725">
            <v>0</v>
          </cell>
          <cell r="H10725">
            <v>0</v>
          </cell>
          <cell r="I10725">
            <v>0</v>
          </cell>
          <cell r="J10725">
            <v>743</v>
          </cell>
          <cell r="K10725">
            <v>4041.64</v>
          </cell>
          <cell r="L10725">
            <v>21</v>
          </cell>
          <cell r="M10725" t="str">
            <v>Jul/Aug</v>
          </cell>
          <cell r="N10725">
            <v>36</v>
          </cell>
        </row>
        <row r="10726">
          <cell r="A10726" t="str">
            <v>2006/07 W21</v>
          </cell>
          <cell r="B10726" t="str">
            <v>LHR Terminal 1</v>
          </cell>
          <cell r="C10726" t="str">
            <v>Malt - 2 For £45 (6 glenmorangie + 2)</v>
          </cell>
          <cell r="D10726">
            <v>10798.53</v>
          </cell>
          <cell r="E10726">
            <v>4250.8900000000003</v>
          </cell>
          <cell r="F10726">
            <v>445</v>
          </cell>
          <cell r="G10726">
            <v>7263</v>
          </cell>
          <cell r="H10726">
            <v>1780.11</v>
          </cell>
          <cell r="I10726">
            <v>301</v>
          </cell>
          <cell r="J10726">
            <v>1195</v>
          </cell>
          <cell r="K10726">
            <v>8689.5300000000007</v>
          </cell>
          <cell r="L10726">
            <v>21</v>
          </cell>
          <cell r="M10726" t="str">
            <v>Jul/Aug</v>
          </cell>
          <cell r="N10726">
            <v>30</v>
          </cell>
        </row>
        <row r="10727">
          <cell r="A10727" t="str">
            <v>2006/07 W21</v>
          </cell>
          <cell r="B10727" t="str">
            <v>LHR Terminal 1</v>
          </cell>
          <cell r="C10727" t="str">
            <v>Malt - Save £5 Glenmorangie Traditional</v>
          </cell>
          <cell r="D10727">
            <v>1484.59</v>
          </cell>
          <cell r="E10727">
            <v>683.62</v>
          </cell>
          <cell r="F10727">
            <v>41</v>
          </cell>
          <cell r="G10727">
            <v>729.8</v>
          </cell>
          <cell r="H10727">
            <v>168.89</v>
          </cell>
          <cell r="I10727">
            <v>20</v>
          </cell>
          <cell r="J10727">
            <v>135</v>
          </cell>
          <cell r="K10727">
            <v>1543.18</v>
          </cell>
          <cell r="L10727">
            <v>21</v>
          </cell>
          <cell r="M10727" t="str">
            <v>Jul/Aug</v>
          </cell>
          <cell r="N10727">
            <v>44</v>
          </cell>
        </row>
        <row r="10728">
          <cell r="A10728" t="str">
            <v>2006/07 W21</v>
          </cell>
          <cell r="B10728" t="str">
            <v>LHR Terminal 1</v>
          </cell>
          <cell r="C10728" t="str">
            <v>Cognac - XO @ £45</v>
          </cell>
          <cell r="D10728">
            <v>3720</v>
          </cell>
          <cell r="E10728">
            <v>1405.62</v>
          </cell>
          <cell r="F10728">
            <v>85</v>
          </cell>
          <cell r="G10728">
            <v>2460</v>
          </cell>
          <cell r="H10728">
            <v>684.62</v>
          </cell>
          <cell r="I10728">
            <v>57</v>
          </cell>
          <cell r="J10728">
            <v>440</v>
          </cell>
          <cell r="K10728">
            <v>8470</v>
          </cell>
          <cell r="L10728">
            <v>21</v>
          </cell>
          <cell r="M10728" t="str">
            <v>Jul/Aug</v>
          </cell>
          <cell r="N10728">
            <v>37</v>
          </cell>
        </row>
        <row r="10729">
          <cell r="A10729" t="str">
            <v>2006/07 W21</v>
          </cell>
          <cell r="B10729" t="str">
            <v>LHR Terminal 1</v>
          </cell>
          <cell r="C10729" t="str">
            <v>Cognac - VSOP 2 for £45</v>
          </cell>
          <cell r="D10729">
            <v>1790.91</v>
          </cell>
          <cell r="E10729">
            <v>479.06</v>
          </cell>
          <cell r="F10729">
            <v>77</v>
          </cell>
          <cell r="G10729">
            <v>1224.95</v>
          </cell>
          <cell r="H10729">
            <v>135.96</v>
          </cell>
          <cell r="I10729">
            <v>53</v>
          </cell>
          <cell r="J10729">
            <v>218</v>
          </cell>
          <cell r="K10729">
            <v>2024.26</v>
          </cell>
          <cell r="L10729">
            <v>21</v>
          </cell>
          <cell r="M10729" t="str">
            <v>Jul/Aug</v>
          </cell>
          <cell r="N10729">
            <v>41</v>
          </cell>
        </row>
        <row r="10730">
          <cell r="A10730" t="str">
            <v>2006/07 W21</v>
          </cell>
          <cell r="B10730" t="str">
            <v>LHR Terminal 1</v>
          </cell>
          <cell r="C10730" t="str">
            <v>Cognac - Only £17_99 VS Especiale</v>
          </cell>
          <cell r="D10730">
            <v>554.67999999999995</v>
          </cell>
          <cell r="E10730">
            <v>136.91999999999999</v>
          </cell>
          <cell r="F10730">
            <v>32</v>
          </cell>
          <cell r="G10730">
            <v>416.76</v>
          </cell>
          <cell r="H10730">
            <v>41</v>
          </cell>
          <cell r="I10730">
            <v>24</v>
          </cell>
          <cell r="J10730">
            <v>54</v>
          </cell>
          <cell r="K10730">
            <v>283.5</v>
          </cell>
          <cell r="L10730">
            <v>21</v>
          </cell>
          <cell r="M10730" t="str">
            <v>Jul/Aug</v>
          </cell>
          <cell r="N10730">
            <v>42</v>
          </cell>
        </row>
        <row r="10731">
          <cell r="A10731" t="str">
            <v>2006/07 W21</v>
          </cell>
          <cell r="B10731" t="str">
            <v>LHR Terminal 1</v>
          </cell>
          <cell r="C10731" t="str">
            <v>Deluxe - Chivas 2 for £30</v>
          </cell>
          <cell r="D10731">
            <v>1323.69</v>
          </cell>
          <cell r="E10731">
            <v>828.54</v>
          </cell>
          <cell r="F10731">
            <v>71</v>
          </cell>
          <cell r="G10731">
            <v>154.05000000000001</v>
          </cell>
          <cell r="H10731">
            <v>61.5</v>
          </cell>
          <cell r="I10731">
            <v>5</v>
          </cell>
          <cell r="J10731">
            <v>214</v>
          </cell>
          <cell r="K10731">
            <v>1305.4000000000001</v>
          </cell>
          <cell r="L10731">
            <v>21</v>
          </cell>
          <cell r="M10731" t="str">
            <v>Jul/Aug</v>
          </cell>
          <cell r="N10731">
            <v>49</v>
          </cell>
        </row>
        <row r="10732">
          <cell r="A10732" t="str">
            <v>2006/07 W21</v>
          </cell>
          <cell r="B10732" t="str">
            <v>LHR Terminal 1</v>
          </cell>
          <cell r="C10732" t="str">
            <v>Deluxe - Chivas Twin for £30</v>
          </cell>
          <cell r="D10732">
            <v>914.95</v>
          </cell>
          <cell r="E10732">
            <v>561.15</v>
          </cell>
          <cell r="F10732">
            <v>29</v>
          </cell>
          <cell r="G10732">
            <v>0</v>
          </cell>
          <cell r="H10732">
            <v>0</v>
          </cell>
          <cell r="I10732">
            <v>0</v>
          </cell>
          <cell r="J10732">
            <v>40</v>
          </cell>
          <cell r="K10732">
            <v>488</v>
          </cell>
          <cell r="L10732">
            <v>21</v>
          </cell>
          <cell r="M10732" t="str">
            <v>Jul/Aug</v>
          </cell>
          <cell r="N10732">
            <v>38</v>
          </cell>
        </row>
        <row r="10733">
          <cell r="A10733" t="str">
            <v>2006/07 W21</v>
          </cell>
          <cell r="B10733" t="str">
            <v>LHR Terminal 1</v>
          </cell>
          <cell r="C10733" t="str">
            <v>Deluxe - Chivas Triple Pack @ £45</v>
          </cell>
          <cell r="D10733">
            <v>334.95</v>
          </cell>
          <cell r="E10733">
            <v>225.21</v>
          </cell>
          <cell r="F10733">
            <v>6</v>
          </cell>
          <cell r="G10733">
            <v>0</v>
          </cell>
          <cell r="H10733">
            <v>0</v>
          </cell>
          <cell r="I10733">
            <v>0</v>
          </cell>
          <cell r="J10733">
            <v>20</v>
          </cell>
          <cell r="K10733">
            <v>365.8</v>
          </cell>
          <cell r="L10733">
            <v>21</v>
          </cell>
          <cell r="M10733" t="str">
            <v>Jul/Aug</v>
          </cell>
          <cell r="N10733">
            <v>54</v>
          </cell>
        </row>
        <row r="10734">
          <cell r="A10734" t="str">
            <v>2006/07 W21</v>
          </cell>
          <cell r="B10734" t="str">
            <v>LHR Terminal 1</v>
          </cell>
          <cell r="C10734" t="str">
            <v>Deluxe - Chivas Save £5 18yo</v>
          </cell>
          <cell r="D10734">
            <v>604.80999999999995</v>
          </cell>
          <cell r="E10734">
            <v>279.56</v>
          </cell>
          <cell r="F10734">
            <v>19</v>
          </cell>
          <cell r="G10734">
            <v>339.89</v>
          </cell>
          <cell r="H10734">
            <v>103.12</v>
          </cell>
          <cell r="I10734">
            <v>11</v>
          </cell>
          <cell r="J10734">
            <v>28</v>
          </cell>
          <cell r="K10734">
            <v>309.68</v>
          </cell>
          <cell r="L10734">
            <v>21</v>
          </cell>
          <cell r="M10734" t="str">
            <v>Jul/Aug</v>
          </cell>
          <cell r="N10734">
            <v>50</v>
          </cell>
        </row>
        <row r="10735">
          <cell r="A10735" t="str">
            <v>2006/07 W21</v>
          </cell>
          <cell r="B10735" t="str">
            <v>LHR Terminal 1</v>
          </cell>
          <cell r="C10735" t="str">
            <v>Deluxe - Chivas Royal Salute get Chivas 18yo</v>
          </cell>
          <cell r="D10735">
            <v>479.92</v>
          </cell>
          <cell r="E10735">
            <v>295.36</v>
          </cell>
          <cell r="F10735">
            <v>8</v>
          </cell>
          <cell r="G10735">
            <v>59.99</v>
          </cell>
          <cell r="H10735">
            <v>24.32</v>
          </cell>
          <cell r="I10735">
            <v>1</v>
          </cell>
          <cell r="J10735">
            <v>14</v>
          </cell>
          <cell r="K10735">
            <v>297.77999999999997</v>
          </cell>
          <cell r="L10735">
            <v>21</v>
          </cell>
          <cell r="M10735" t="str">
            <v>Jul/Aug</v>
          </cell>
          <cell r="N10735">
            <v>57</v>
          </cell>
        </row>
        <row r="10736">
          <cell r="A10736" t="str">
            <v>2006/07 W21</v>
          </cell>
          <cell r="B10736" t="str">
            <v>LHR Terminal 1</v>
          </cell>
          <cell r="C10736" t="str">
            <v>Deluxe - Dewars 2 for £30 ATA</v>
          </cell>
          <cell r="D10736">
            <v>3059.88</v>
          </cell>
          <cell r="E10736">
            <v>-29.63</v>
          </cell>
          <cell r="F10736">
            <v>200</v>
          </cell>
          <cell r="G10736">
            <v>2909.88</v>
          </cell>
          <cell r="H10736">
            <v>-126.73</v>
          </cell>
          <cell r="I10736">
            <v>190</v>
          </cell>
          <cell r="J10736">
            <v>249</v>
          </cell>
          <cell r="K10736">
            <v>1317.26</v>
          </cell>
          <cell r="L10736">
            <v>21</v>
          </cell>
          <cell r="M10736" t="str">
            <v>Jul/Aug</v>
          </cell>
          <cell r="N10736">
            <v>40</v>
          </cell>
        </row>
        <row r="10737">
          <cell r="A10737" t="str">
            <v>2006/07 W21</v>
          </cell>
          <cell r="B10737" t="str">
            <v>LHR Terminal 1</v>
          </cell>
          <cell r="C10737" t="str">
            <v>Deluxe - JW Blue get a free 20cl Gold (Sept Only)</v>
          </cell>
          <cell r="D10737">
            <v>2721.92</v>
          </cell>
          <cell r="E10737">
            <v>1388.45</v>
          </cell>
          <cell r="F10737">
            <v>31</v>
          </cell>
          <cell r="G10737">
            <v>1424.96</v>
          </cell>
          <cell r="H10737">
            <v>568.94000000000005</v>
          </cell>
          <cell r="I10737">
            <v>16</v>
          </cell>
          <cell r="J10737">
            <v>54</v>
          </cell>
          <cell r="K10737">
            <v>1718.82</v>
          </cell>
          <cell r="L10737">
            <v>21</v>
          </cell>
          <cell r="M10737" t="str">
            <v>Jul/Aug</v>
          </cell>
          <cell r="N10737">
            <v>46</v>
          </cell>
        </row>
        <row r="10738">
          <cell r="A10738" t="str">
            <v>2006/07 W21</v>
          </cell>
          <cell r="B10738" t="str">
            <v>LHR Terminal 1</v>
          </cell>
          <cell r="C10738" t="str">
            <v>Deluxe - Free 20cl bottle (linked to JW Blue) (Sept Only)</v>
          </cell>
          <cell r="D10738">
            <v>382.16</v>
          </cell>
          <cell r="E10738">
            <v>155.84</v>
          </cell>
          <cell r="F10738">
            <v>30</v>
          </cell>
          <cell r="G10738">
            <v>176.58</v>
          </cell>
          <cell r="H10738">
            <v>52.11</v>
          </cell>
          <cell r="I10738">
            <v>13</v>
          </cell>
          <cell r="J10738">
            <v>240</v>
          </cell>
          <cell r="K10738">
            <v>1437.84</v>
          </cell>
          <cell r="L10738">
            <v>21</v>
          </cell>
          <cell r="M10738" t="str">
            <v>Jul/Aug</v>
          </cell>
          <cell r="N10738">
            <v>47</v>
          </cell>
        </row>
        <row r="10739">
          <cell r="A10739" t="str">
            <v>2006/07 W21</v>
          </cell>
          <cell r="B10739" t="str">
            <v>LHR Terminal 1</v>
          </cell>
          <cell r="C10739" t="str">
            <v>Champagne - Piper Florens Louis 2 for £30</v>
          </cell>
          <cell r="D10739">
            <v>670</v>
          </cell>
          <cell r="E10739">
            <v>167.91</v>
          </cell>
          <cell r="F10739">
            <v>40</v>
          </cell>
          <cell r="G10739">
            <v>592.5</v>
          </cell>
          <cell r="H10739">
            <v>134.91</v>
          </cell>
          <cell r="I10739">
            <v>35</v>
          </cell>
          <cell r="J10739">
            <v>397</v>
          </cell>
          <cell r="K10739">
            <v>3533.3</v>
          </cell>
          <cell r="L10739">
            <v>21</v>
          </cell>
          <cell r="M10739" t="str">
            <v>Jul/Aug</v>
          </cell>
          <cell r="N10739">
            <v>53</v>
          </cell>
        </row>
        <row r="10740">
          <cell r="A10740" t="str">
            <v>2006/07 W21</v>
          </cell>
          <cell r="B10740" t="str">
            <v>LHR Terminal 1</v>
          </cell>
          <cell r="C10740" t="str">
            <v>Champagne - Piper Florens Louis Twin for £30</v>
          </cell>
          <cell r="D10740">
            <v>8835</v>
          </cell>
          <cell r="E10740">
            <v>1671.44</v>
          </cell>
          <cell r="F10740">
            <v>291</v>
          </cell>
          <cell r="G10740">
            <v>7710</v>
          </cell>
          <cell r="H10740">
            <v>1205.04</v>
          </cell>
          <cell r="I10740">
            <v>254</v>
          </cell>
          <cell r="J10740">
            <v>617</v>
          </cell>
          <cell r="K10740">
            <v>10982.6</v>
          </cell>
          <cell r="L10740">
            <v>21</v>
          </cell>
          <cell r="M10740" t="str">
            <v>Jul/Aug</v>
          </cell>
          <cell r="N10740">
            <v>33</v>
          </cell>
        </row>
        <row r="10741">
          <cell r="A10741" t="str">
            <v>2006/07 W21</v>
          </cell>
          <cell r="B10741" t="str">
            <v>LHR Terminal 1</v>
          </cell>
          <cell r="C10741" t="str">
            <v>Champagne - Charles Heidseick 2 for £35</v>
          </cell>
          <cell r="D10741">
            <v>752.9</v>
          </cell>
          <cell r="E10741">
            <v>230.11</v>
          </cell>
          <cell r="F10741">
            <v>40</v>
          </cell>
          <cell r="G10741">
            <v>647.9</v>
          </cell>
          <cell r="H10741">
            <v>180.64</v>
          </cell>
          <cell r="I10741">
            <v>34</v>
          </cell>
          <cell r="J10741">
            <v>258</v>
          </cell>
          <cell r="K10741">
            <v>2388.11</v>
          </cell>
          <cell r="L10741">
            <v>21</v>
          </cell>
          <cell r="M10741" t="str">
            <v>Jul/Aug</v>
          </cell>
          <cell r="N10741">
            <v>55</v>
          </cell>
        </row>
        <row r="10742">
          <cell r="A10742" t="str">
            <v>2006/07 W21</v>
          </cell>
          <cell r="B10742" t="str">
            <v>LHR Terminal 1</v>
          </cell>
          <cell r="C10742" t="str">
            <v>Champagne - Canard Twin for £25</v>
          </cell>
          <cell r="D10742">
            <v>2029.88</v>
          </cell>
          <cell r="E10742">
            <v>393.92</v>
          </cell>
          <cell r="F10742">
            <v>79</v>
          </cell>
          <cell r="G10742">
            <v>1744.9</v>
          </cell>
          <cell r="H10742">
            <v>284.94</v>
          </cell>
          <cell r="I10742">
            <v>68</v>
          </cell>
          <cell r="J10742">
            <v>54</v>
          </cell>
          <cell r="K10742">
            <v>864</v>
          </cell>
          <cell r="L10742">
            <v>21</v>
          </cell>
          <cell r="M10742" t="str">
            <v>Jul/Aug</v>
          </cell>
          <cell r="N10742">
            <v>52</v>
          </cell>
        </row>
        <row r="10743">
          <cell r="A10743" t="str">
            <v>2006/07 W21</v>
          </cell>
          <cell r="B10743" t="str">
            <v>LHR Terminal 1</v>
          </cell>
          <cell r="C10743" t="str">
            <v>Wine - Beringer 3 for £15</v>
          </cell>
          <cell r="D10743">
            <v>1189.6500000000001</v>
          </cell>
          <cell r="E10743">
            <v>156.96</v>
          </cell>
          <cell r="F10743">
            <v>224</v>
          </cell>
          <cell r="G10743">
            <v>1057.71</v>
          </cell>
          <cell r="H10743">
            <v>89.34</v>
          </cell>
          <cell r="I10743">
            <v>200</v>
          </cell>
          <cell r="J10743">
            <v>424</v>
          </cell>
          <cell r="K10743">
            <v>1136.32</v>
          </cell>
          <cell r="L10743">
            <v>21</v>
          </cell>
          <cell r="M10743" t="str">
            <v>Jul/Aug</v>
          </cell>
          <cell r="N10743">
            <v>43</v>
          </cell>
        </row>
        <row r="10744">
          <cell r="A10744" t="str">
            <v>2006/07 W21</v>
          </cell>
          <cell r="B10744" t="str">
            <v>LHR Terminal 1</v>
          </cell>
          <cell r="C10744" t="str">
            <v>Wine - Rosemount BOGOF</v>
          </cell>
          <cell r="D10744">
            <v>237.83</v>
          </cell>
          <cell r="E10744">
            <v>-32.56</v>
          </cell>
          <cell r="F10744">
            <v>30</v>
          </cell>
          <cell r="G10744">
            <v>181.87</v>
          </cell>
          <cell r="H10744">
            <v>-44.18</v>
          </cell>
          <cell r="I10744">
            <v>24</v>
          </cell>
          <cell r="J10744">
            <v>204</v>
          </cell>
          <cell r="K10744">
            <v>1501.78</v>
          </cell>
          <cell r="L10744">
            <v>21</v>
          </cell>
          <cell r="M10744" t="str">
            <v>Jul/Aug</v>
          </cell>
          <cell r="N10744">
            <v>56</v>
          </cell>
        </row>
        <row r="10745">
          <cell r="A10745" t="str">
            <v>2006/07 W21</v>
          </cell>
          <cell r="B10745" t="str">
            <v>LHR Terminal 1</v>
          </cell>
          <cell r="C10745" t="str">
            <v>WOW - 2 for £45 Malt</v>
          </cell>
          <cell r="D10745">
            <v>4070.31</v>
          </cell>
          <cell r="E10745">
            <v>1434.59</v>
          </cell>
          <cell r="F10745">
            <v>163</v>
          </cell>
          <cell r="G10745">
            <v>2688.56</v>
          </cell>
          <cell r="H10745">
            <v>475.69</v>
          </cell>
          <cell r="I10745">
            <v>108</v>
          </cell>
          <cell r="J10745">
            <v>533</v>
          </cell>
          <cell r="K10745">
            <v>4144.0600000000004</v>
          </cell>
          <cell r="L10745">
            <v>21</v>
          </cell>
          <cell r="M10745" t="str">
            <v>Jul/Aug</v>
          </cell>
          <cell r="N10745">
            <v>34</v>
          </cell>
        </row>
        <row r="10746">
          <cell r="A10746" t="str">
            <v>2006/07 W21</v>
          </cell>
          <cell r="B10746" t="str">
            <v>LHR Terminal 1</v>
          </cell>
          <cell r="C10746" t="str">
            <v>WOW - Connemara 2 for £30</v>
          </cell>
          <cell r="D10746">
            <v>125.93</v>
          </cell>
          <cell r="E10746">
            <v>44.27</v>
          </cell>
          <cell r="F10746">
            <v>7</v>
          </cell>
          <cell r="G10746">
            <v>107.94</v>
          </cell>
          <cell r="H10746">
            <v>30.96</v>
          </cell>
          <cell r="I10746">
            <v>6</v>
          </cell>
          <cell r="J10746">
            <v>34</v>
          </cell>
          <cell r="K10746">
            <v>159.12</v>
          </cell>
          <cell r="L10746">
            <v>21</v>
          </cell>
          <cell r="M10746" t="str">
            <v>Jul/Aug</v>
          </cell>
          <cell r="N10746">
            <v>60</v>
          </cell>
        </row>
        <row r="10747">
          <cell r="A10747" t="str">
            <v>2006/07 W21</v>
          </cell>
          <cell r="B10747" t="str">
            <v>LHR Terminal 1</v>
          </cell>
          <cell r="C10747" t="str">
            <v>Others - 2 for £25 (glayva, disaronno)</v>
          </cell>
          <cell r="D10747">
            <v>567.64</v>
          </cell>
          <cell r="E10747">
            <v>224.47</v>
          </cell>
          <cell r="F10747">
            <v>38</v>
          </cell>
          <cell r="G10747">
            <v>384.76</v>
          </cell>
          <cell r="H10747">
            <v>83.49</v>
          </cell>
          <cell r="I10747">
            <v>26</v>
          </cell>
          <cell r="J10747">
            <v>143</v>
          </cell>
          <cell r="K10747">
            <v>499.52</v>
          </cell>
          <cell r="L10747">
            <v>21</v>
          </cell>
          <cell r="M10747" t="str">
            <v>Jul/Aug</v>
          </cell>
          <cell r="N10747">
            <v>48</v>
          </cell>
        </row>
        <row r="10748">
          <cell r="A10748" t="str">
            <v>2006/07 W21</v>
          </cell>
          <cell r="B10748" t="str">
            <v>LHR Terminal 1</v>
          </cell>
          <cell r="C10748" t="str">
            <v>Others - Pimms 2 for £15 (70cl)</v>
          </cell>
          <cell r="D10748">
            <v>7667.81</v>
          </cell>
          <cell r="E10748">
            <v>-1357.94</v>
          </cell>
          <cell r="F10748">
            <v>1011</v>
          </cell>
          <cell r="G10748">
            <v>7568.83</v>
          </cell>
          <cell r="H10748">
            <v>-1403.71</v>
          </cell>
          <cell r="I10748">
            <v>999</v>
          </cell>
          <cell r="J10748">
            <v>1427</v>
          </cell>
          <cell r="K10748">
            <v>6328.41</v>
          </cell>
          <cell r="L10748">
            <v>21</v>
          </cell>
          <cell r="M10748" t="str">
            <v>Jul/Aug</v>
          </cell>
          <cell r="N10748">
            <v>35</v>
          </cell>
        </row>
        <row r="10749">
          <cell r="A10749" t="str">
            <v>2006/07 W21</v>
          </cell>
          <cell r="B10749" t="str">
            <v>LHR Terminal 1</v>
          </cell>
          <cell r="C10749" t="str">
            <v>Other - 2 for £30 Sauza</v>
          </cell>
          <cell r="D10749">
            <v>301.92</v>
          </cell>
          <cell r="E10749">
            <v>131.86000000000001</v>
          </cell>
          <cell r="F10749">
            <v>18</v>
          </cell>
          <cell r="G10749">
            <v>154.94999999999999</v>
          </cell>
          <cell r="H10749">
            <v>24.94</v>
          </cell>
          <cell r="I10749">
            <v>9</v>
          </cell>
          <cell r="J10749">
            <v>66</v>
          </cell>
          <cell r="K10749">
            <v>293.7</v>
          </cell>
          <cell r="L10749">
            <v>21</v>
          </cell>
          <cell r="M10749" t="str">
            <v>Jul/Aug</v>
          </cell>
          <cell r="N10749">
            <v>58</v>
          </cell>
        </row>
        <row r="10750">
          <cell r="A10750" t="str">
            <v>2006/07 W21</v>
          </cell>
          <cell r="B10750" t="str">
            <v>LHR Terminal 1</v>
          </cell>
          <cell r="C10750" t="str">
            <v>Others - 2 for £20 ATA (70cl)</v>
          </cell>
          <cell r="D10750">
            <v>12154.98</v>
          </cell>
          <cell r="E10750">
            <v>185.05</v>
          </cell>
          <cell r="F10750">
            <v>1180</v>
          </cell>
          <cell r="G10750">
            <v>11996.07</v>
          </cell>
          <cell r="H10750">
            <v>96.05</v>
          </cell>
          <cell r="I10750">
            <v>1165</v>
          </cell>
          <cell r="J10750">
            <v>464</v>
          </cell>
          <cell r="K10750">
            <v>1913.39</v>
          </cell>
          <cell r="L10750">
            <v>21</v>
          </cell>
          <cell r="M10750" t="str">
            <v>Jul/Aug</v>
          </cell>
          <cell r="N10750">
            <v>32</v>
          </cell>
        </row>
        <row r="10751">
          <cell r="A10751" t="str">
            <v>2006/07 W21</v>
          </cell>
          <cell r="B10751" t="str">
            <v>LHR Terminal 1</v>
          </cell>
          <cell r="C10751" t="str">
            <v>Others - 2 for £15 Fortified</v>
          </cell>
          <cell r="D10751">
            <v>78.75</v>
          </cell>
          <cell r="E10751">
            <v>27.71</v>
          </cell>
          <cell r="F10751">
            <v>9</v>
          </cell>
          <cell r="G10751">
            <v>54.96</v>
          </cell>
          <cell r="H10751">
            <v>15.92</v>
          </cell>
          <cell r="I10751">
            <v>6</v>
          </cell>
          <cell r="J10751">
            <v>65</v>
          </cell>
          <cell r="K10751">
            <v>260</v>
          </cell>
          <cell r="L10751">
            <v>21</v>
          </cell>
          <cell r="M10751" t="str">
            <v>Jul/Aug</v>
          </cell>
          <cell r="N10751">
            <v>59</v>
          </cell>
        </row>
        <row r="10752">
          <cell r="A10752" t="str">
            <v>2006/07 W21</v>
          </cell>
          <cell r="B10752" t="str">
            <v>LHR Terminal 2</v>
          </cell>
          <cell r="C10752" t="str">
            <v>Liquor</v>
          </cell>
          <cell r="D10752">
            <v>85414.87</v>
          </cell>
          <cell r="E10752">
            <v>40923.54</v>
          </cell>
          <cell r="F10752">
            <v>4836</v>
          </cell>
          <cell r="G10752">
            <v>32721.38</v>
          </cell>
          <cell r="H10752">
            <v>7692.63</v>
          </cell>
          <cell r="I10752">
            <v>1558</v>
          </cell>
          <cell r="J10752">
            <v>14121</v>
          </cell>
          <cell r="K10752">
            <v>92775.52</v>
          </cell>
          <cell r="L10752">
            <v>21</v>
          </cell>
          <cell r="M10752" t="str">
            <v>Jul/Aug</v>
          </cell>
          <cell r="N10752">
            <v>1</v>
          </cell>
        </row>
        <row r="10753">
          <cell r="A10753" t="str">
            <v>2006/07 W21</v>
          </cell>
          <cell r="B10753" t="str">
            <v>LHR Terminal 2</v>
          </cell>
          <cell r="C10753" t="str">
            <v>Tobacco</v>
          </cell>
          <cell r="D10753">
            <v>25901.58</v>
          </cell>
          <cell r="E10753">
            <v>17112.060000000001</v>
          </cell>
          <cell r="F10753">
            <v>962</v>
          </cell>
          <cell r="G10753">
            <v>3657.5</v>
          </cell>
          <cell r="H10753">
            <v>707.91</v>
          </cell>
          <cell r="I10753">
            <v>164</v>
          </cell>
          <cell r="J10753">
            <v>5244</v>
          </cell>
          <cell r="K10753">
            <v>39242.730000000003</v>
          </cell>
          <cell r="L10753">
            <v>21</v>
          </cell>
          <cell r="M10753" t="str">
            <v>Jul/Aug</v>
          </cell>
          <cell r="N10753">
            <v>2</v>
          </cell>
        </row>
        <row r="10754">
          <cell r="A10754" t="str">
            <v>2006/07 W21</v>
          </cell>
          <cell r="B10754" t="str">
            <v>LHR Terminal 2</v>
          </cell>
          <cell r="C10754" t="str">
            <v>Perfumery</v>
          </cell>
          <cell r="D10754">
            <v>259772.15</v>
          </cell>
          <cell r="E10754">
            <v>146191.32</v>
          </cell>
          <cell r="F10754">
            <v>10771</v>
          </cell>
          <cell r="G10754">
            <v>165935.31</v>
          </cell>
          <cell r="H10754">
            <v>84294.62</v>
          </cell>
          <cell r="I10754">
            <v>6932</v>
          </cell>
          <cell r="J10754">
            <v>54823</v>
          </cell>
          <cell r="K10754">
            <v>462712.99</v>
          </cell>
          <cell r="L10754">
            <v>21</v>
          </cell>
          <cell r="M10754" t="str">
            <v>Jul/Aug</v>
          </cell>
          <cell r="N10754">
            <v>3</v>
          </cell>
        </row>
        <row r="10755">
          <cell r="A10755" t="str">
            <v>2006/07 W21</v>
          </cell>
          <cell r="B10755" t="str">
            <v>LHR Terminal 2</v>
          </cell>
          <cell r="C10755" t="str">
            <v>Food</v>
          </cell>
          <cell r="D10755">
            <v>41990.52</v>
          </cell>
          <cell r="E10755">
            <v>19842.3</v>
          </cell>
          <cell r="F10755">
            <v>10497</v>
          </cell>
          <cell r="G10755">
            <v>23425.119999999999</v>
          </cell>
          <cell r="H10755">
            <v>9861.89</v>
          </cell>
          <cell r="I10755">
            <v>5911</v>
          </cell>
          <cell r="J10755">
            <v>12864</v>
          </cell>
          <cell r="K10755">
            <v>26112.46</v>
          </cell>
          <cell r="L10755">
            <v>21</v>
          </cell>
          <cell r="M10755" t="str">
            <v>Jul/Aug</v>
          </cell>
          <cell r="N10755">
            <v>4</v>
          </cell>
        </row>
        <row r="10756">
          <cell r="A10756" t="str">
            <v>2006/07 W21</v>
          </cell>
          <cell r="B10756" t="str">
            <v>LHR Terminal 2</v>
          </cell>
          <cell r="C10756" t="str">
            <v>Tax Free</v>
          </cell>
          <cell r="D10756">
            <v>35814.99</v>
          </cell>
          <cell r="E10756">
            <v>18072.18</v>
          </cell>
          <cell r="F10756">
            <v>3242</v>
          </cell>
          <cell r="G10756">
            <v>23851.37</v>
          </cell>
          <cell r="H10756">
            <v>10873.67</v>
          </cell>
          <cell r="I10756">
            <v>2045</v>
          </cell>
          <cell r="J10756">
            <v>18026</v>
          </cell>
          <cell r="K10756">
            <v>79314.679999999993</v>
          </cell>
          <cell r="L10756">
            <v>21</v>
          </cell>
          <cell r="M10756" t="str">
            <v>Jul/Aug</v>
          </cell>
          <cell r="N10756">
            <v>5</v>
          </cell>
        </row>
        <row r="10757">
          <cell r="A10757" t="str">
            <v>2006/07 W21</v>
          </cell>
          <cell r="B10757" t="str">
            <v>LHR Terminal 2</v>
          </cell>
          <cell r="C10757" t="str">
            <v>Unclassified Products</v>
          </cell>
          <cell r="D10757">
            <v>0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  <cell r="K10757" t="str">
            <v>/0</v>
          </cell>
          <cell r="L10757">
            <v>21</v>
          </cell>
          <cell r="M10757" t="str">
            <v>Jul/Aug</v>
          </cell>
          <cell r="N10757">
            <v>6</v>
          </cell>
        </row>
        <row r="10758">
          <cell r="A10758" t="str">
            <v>2006/07 W21</v>
          </cell>
          <cell r="B10758" t="str">
            <v>LHR Terminal 2</v>
          </cell>
          <cell r="C10758" t="str">
            <v>Spirits</v>
          </cell>
          <cell r="D10758">
            <v>72609.88</v>
          </cell>
          <cell r="E10758">
            <v>36474.980000000003</v>
          </cell>
          <cell r="F10758">
            <v>4062</v>
          </cell>
          <cell r="G10758">
            <v>25885.03</v>
          </cell>
          <cell r="H10758">
            <v>6103.78</v>
          </cell>
          <cell r="I10758">
            <v>1188</v>
          </cell>
          <cell r="J10758">
            <v>11029</v>
          </cell>
          <cell r="K10758">
            <v>68084.63</v>
          </cell>
          <cell r="L10758">
            <v>21</v>
          </cell>
          <cell r="M10758" t="str">
            <v>Jul/Aug</v>
          </cell>
          <cell r="N10758">
            <v>7</v>
          </cell>
        </row>
        <row r="10759">
          <cell r="A10759" t="str">
            <v>2006/07 W21</v>
          </cell>
          <cell r="B10759" t="str">
            <v>LHR Terminal 2</v>
          </cell>
          <cell r="C10759" t="str">
            <v>Fortified Wines</v>
          </cell>
          <cell r="D10759">
            <v>565.63</v>
          </cell>
          <cell r="E10759">
            <v>285.16000000000003</v>
          </cell>
          <cell r="F10759">
            <v>72</v>
          </cell>
          <cell r="G10759">
            <v>166.35</v>
          </cell>
          <cell r="H10759">
            <v>36.11</v>
          </cell>
          <cell r="I10759">
            <v>19</v>
          </cell>
          <cell r="J10759">
            <v>243</v>
          </cell>
          <cell r="K10759">
            <v>745.1</v>
          </cell>
          <cell r="L10759">
            <v>21</v>
          </cell>
          <cell r="M10759" t="str">
            <v>Jul/Aug</v>
          </cell>
          <cell r="N10759">
            <v>10</v>
          </cell>
        </row>
        <row r="10760">
          <cell r="A10760" t="str">
            <v>2006/07 W21</v>
          </cell>
          <cell r="B10760" t="str">
            <v>LHR Terminal 2</v>
          </cell>
          <cell r="C10760" t="str">
            <v>Others</v>
          </cell>
          <cell r="D10760">
            <v>0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  <cell r="K10760" t="str">
            <v>/0</v>
          </cell>
          <cell r="L10760">
            <v>21</v>
          </cell>
          <cell r="M10760" t="str">
            <v>Jul/Aug</v>
          </cell>
          <cell r="N10760">
            <v>11</v>
          </cell>
        </row>
        <row r="10761">
          <cell r="A10761" t="str">
            <v>2006/07 W21</v>
          </cell>
          <cell r="B10761" t="str">
            <v>LHR Terminal 2</v>
          </cell>
          <cell r="C10761" t="str">
            <v>Champagne</v>
          </cell>
          <cell r="D10761">
            <v>8992.8700000000008</v>
          </cell>
          <cell r="E10761">
            <v>3000.93</v>
          </cell>
          <cell r="F10761">
            <v>291</v>
          </cell>
          <cell r="G10761">
            <v>5313.25</v>
          </cell>
          <cell r="H10761">
            <v>1321.52</v>
          </cell>
          <cell r="I10761">
            <v>170</v>
          </cell>
          <cell r="J10761">
            <v>1624</v>
          </cell>
          <cell r="K10761">
            <v>27027.55</v>
          </cell>
          <cell r="L10761">
            <v>21</v>
          </cell>
          <cell r="M10761" t="str">
            <v>Jul/Aug</v>
          </cell>
          <cell r="N10761">
            <v>8</v>
          </cell>
        </row>
        <row r="10762">
          <cell r="A10762" t="str">
            <v>2006/07 W21</v>
          </cell>
          <cell r="B10762" t="str">
            <v>LHR Terminal 2</v>
          </cell>
          <cell r="C10762" t="str">
            <v>Wines</v>
          </cell>
          <cell r="D10762">
            <v>3246.49</v>
          </cell>
          <cell r="E10762">
            <v>1162.47</v>
          </cell>
          <cell r="F10762">
            <v>411</v>
          </cell>
          <cell r="G10762">
            <v>1356.75</v>
          </cell>
          <cell r="H10762">
            <v>231.22</v>
          </cell>
          <cell r="I10762">
            <v>181</v>
          </cell>
          <cell r="J10762">
            <v>1225</v>
          </cell>
          <cell r="K10762">
            <v>4867.99</v>
          </cell>
          <cell r="L10762">
            <v>21</v>
          </cell>
          <cell r="M10762" t="str">
            <v>Jul/Aug</v>
          </cell>
          <cell r="N10762">
            <v>9</v>
          </cell>
        </row>
        <row r="10763">
          <cell r="A10763" t="str">
            <v>2006/07 W21</v>
          </cell>
          <cell r="B10763" t="str">
            <v>LHR Terminal 2</v>
          </cell>
          <cell r="C10763" t="str">
            <v>Unclassified Liquor</v>
          </cell>
          <cell r="D10763">
            <v>0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0</v>
          </cell>
          <cell r="K10763" t="str">
            <v>/0</v>
          </cell>
          <cell r="L10763">
            <v>21</v>
          </cell>
          <cell r="M10763" t="str">
            <v>Jul/Aug</v>
          </cell>
          <cell r="N10763">
            <v>12</v>
          </cell>
        </row>
        <row r="10764">
          <cell r="A10764" t="str">
            <v>2006/07 W21</v>
          </cell>
          <cell r="B10764" t="str">
            <v>LHR Terminal 2</v>
          </cell>
          <cell r="C10764" t="str">
            <v>Value - 2 for £15</v>
          </cell>
          <cell r="D10764">
            <v>4765.24</v>
          </cell>
          <cell r="E10764">
            <v>2905.3</v>
          </cell>
          <cell r="F10764">
            <v>587</v>
          </cell>
          <cell r="G10764">
            <v>259.69</v>
          </cell>
          <cell r="H10764">
            <v>50.89</v>
          </cell>
          <cell r="I10764">
            <v>17</v>
          </cell>
          <cell r="J10764">
            <v>1044</v>
          </cell>
          <cell r="K10764">
            <v>3026.18</v>
          </cell>
          <cell r="L10764">
            <v>21</v>
          </cell>
          <cell r="M10764" t="str">
            <v>Jul/Aug</v>
          </cell>
          <cell r="N10764">
            <v>31</v>
          </cell>
        </row>
        <row r="10765">
          <cell r="A10765" t="str">
            <v>2006/07 W21</v>
          </cell>
          <cell r="B10765" t="str">
            <v>LHR Terminal 2</v>
          </cell>
          <cell r="C10765" t="str">
            <v>Value - 2 for £20 Bombay Saphire</v>
          </cell>
          <cell r="D10765">
            <v>456.15</v>
          </cell>
          <cell r="E10765">
            <v>338.27</v>
          </cell>
          <cell r="F10765">
            <v>38</v>
          </cell>
          <cell r="G10765">
            <v>20.48</v>
          </cell>
          <cell r="H10765">
            <v>5.46</v>
          </cell>
          <cell r="I10765">
            <v>1</v>
          </cell>
          <cell r="J10765">
            <v>92</v>
          </cell>
          <cell r="K10765">
            <v>255.76</v>
          </cell>
          <cell r="L10765">
            <v>21</v>
          </cell>
          <cell r="M10765" t="str">
            <v>Jul/Aug</v>
          </cell>
          <cell r="N10765">
            <v>45</v>
          </cell>
        </row>
        <row r="10766">
          <cell r="A10766" t="str">
            <v>2006/07 W21</v>
          </cell>
          <cell r="B10766" t="str">
            <v>LHR Terminal 2</v>
          </cell>
          <cell r="C10766" t="str">
            <v>Value - Baileys 2 for £20</v>
          </cell>
          <cell r="D10766">
            <v>1904.56</v>
          </cell>
          <cell r="E10766">
            <v>1012.71</v>
          </cell>
          <cell r="F10766">
            <v>176</v>
          </cell>
          <cell r="G10766">
            <v>113.81</v>
          </cell>
          <cell r="H10766">
            <v>31.71</v>
          </cell>
          <cell r="I10766">
            <v>8</v>
          </cell>
          <cell r="J10766">
            <v>132</v>
          </cell>
          <cell r="K10766">
            <v>636.23</v>
          </cell>
          <cell r="L10766">
            <v>21</v>
          </cell>
          <cell r="M10766" t="str">
            <v>Jul/Aug</v>
          </cell>
          <cell r="N10766">
            <v>39</v>
          </cell>
        </row>
        <row r="10767">
          <cell r="A10767" t="str">
            <v>2006/07 W21</v>
          </cell>
          <cell r="B10767" t="str">
            <v>LHR Terminal 2</v>
          </cell>
          <cell r="C10767" t="str">
            <v>Value - Baileys Twin @ £20</v>
          </cell>
          <cell r="D10767">
            <v>460</v>
          </cell>
          <cell r="E10767">
            <v>238.28</v>
          </cell>
          <cell r="F10767">
            <v>23</v>
          </cell>
          <cell r="G10767">
            <v>0</v>
          </cell>
          <cell r="H10767">
            <v>0</v>
          </cell>
          <cell r="I10767">
            <v>0</v>
          </cell>
          <cell r="J10767">
            <v>28</v>
          </cell>
          <cell r="K10767">
            <v>269.92</v>
          </cell>
          <cell r="L10767">
            <v>21</v>
          </cell>
          <cell r="M10767" t="str">
            <v>Jul/Aug</v>
          </cell>
          <cell r="N10767">
            <v>51</v>
          </cell>
        </row>
        <row r="10768">
          <cell r="A10768" t="str">
            <v>2006/07 W21</v>
          </cell>
          <cell r="B10768" t="str">
            <v>LHR Terminal 2</v>
          </cell>
          <cell r="C10768" t="str">
            <v>Value - Twins @ £15</v>
          </cell>
          <cell r="D10768">
            <v>3162.26</v>
          </cell>
          <cell r="E10768">
            <v>1941.57</v>
          </cell>
          <cell r="F10768">
            <v>206</v>
          </cell>
          <cell r="G10768">
            <v>117.26</v>
          </cell>
          <cell r="H10768">
            <v>30.51</v>
          </cell>
          <cell r="I10768">
            <v>3</v>
          </cell>
          <cell r="J10768">
            <v>123</v>
          </cell>
          <cell r="K10768">
            <v>686.67</v>
          </cell>
          <cell r="L10768">
            <v>21</v>
          </cell>
          <cell r="M10768" t="str">
            <v>Jul/Aug</v>
          </cell>
          <cell r="N10768">
            <v>36</v>
          </cell>
        </row>
        <row r="10769">
          <cell r="A10769" t="str">
            <v>2006/07 W21</v>
          </cell>
          <cell r="B10769" t="str">
            <v>LHR Terminal 2</v>
          </cell>
          <cell r="C10769" t="str">
            <v>Malt - 2 For £45 (6 glenmorangie + 2)</v>
          </cell>
          <cell r="D10769">
            <v>4579.0600000000004</v>
          </cell>
          <cell r="E10769">
            <v>2151.16</v>
          </cell>
          <cell r="F10769">
            <v>181</v>
          </cell>
          <cell r="G10769">
            <v>2466.4299999999998</v>
          </cell>
          <cell r="H10769">
            <v>644.6</v>
          </cell>
          <cell r="I10769">
            <v>97</v>
          </cell>
          <cell r="J10769">
            <v>444</v>
          </cell>
          <cell r="K10769">
            <v>3208.53</v>
          </cell>
          <cell r="L10769">
            <v>21</v>
          </cell>
          <cell r="M10769" t="str">
            <v>Jul/Aug</v>
          </cell>
          <cell r="N10769">
            <v>30</v>
          </cell>
        </row>
        <row r="10770">
          <cell r="A10770" t="str">
            <v>2006/07 W21</v>
          </cell>
          <cell r="B10770" t="str">
            <v>LHR Terminal 2</v>
          </cell>
          <cell r="C10770" t="str">
            <v>Malt - Save £5 Glenmorangie Traditional</v>
          </cell>
          <cell r="D10770">
            <v>544.85</v>
          </cell>
          <cell r="E10770">
            <v>208.73</v>
          </cell>
          <cell r="F10770">
            <v>15</v>
          </cell>
          <cell r="G10770">
            <v>354.9</v>
          </cell>
          <cell r="H10770">
            <v>75.930000000000007</v>
          </cell>
          <cell r="I10770">
            <v>10</v>
          </cell>
          <cell r="J10770">
            <v>30</v>
          </cell>
          <cell r="K10770">
            <v>342.92</v>
          </cell>
          <cell r="L10770">
            <v>21</v>
          </cell>
          <cell r="M10770" t="str">
            <v>Jul/Aug</v>
          </cell>
          <cell r="N10770">
            <v>44</v>
          </cell>
        </row>
        <row r="10771">
          <cell r="A10771" t="str">
            <v>2006/07 W21</v>
          </cell>
          <cell r="B10771" t="str">
            <v>LHR Terminal 2</v>
          </cell>
          <cell r="C10771" t="str">
            <v>Cognac - XO @ £45</v>
          </cell>
          <cell r="D10771">
            <v>1620</v>
          </cell>
          <cell r="E10771">
            <v>853.98</v>
          </cell>
          <cell r="F10771">
            <v>36</v>
          </cell>
          <cell r="G10771">
            <v>270</v>
          </cell>
          <cell r="H10771">
            <v>81.48</v>
          </cell>
          <cell r="I10771">
            <v>6</v>
          </cell>
          <cell r="J10771">
            <v>170</v>
          </cell>
          <cell r="K10771">
            <v>3272.5</v>
          </cell>
          <cell r="L10771">
            <v>21</v>
          </cell>
          <cell r="M10771" t="str">
            <v>Jul/Aug</v>
          </cell>
          <cell r="N10771">
            <v>37</v>
          </cell>
        </row>
        <row r="10772">
          <cell r="A10772" t="str">
            <v>2006/07 W21</v>
          </cell>
          <cell r="B10772" t="str">
            <v>LHR Terminal 2</v>
          </cell>
          <cell r="C10772" t="str">
            <v>Cognac - VSOP 2 for £45</v>
          </cell>
          <cell r="D10772">
            <v>1057.93</v>
          </cell>
          <cell r="E10772">
            <v>560.89</v>
          </cell>
          <cell r="F10772">
            <v>45</v>
          </cell>
          <cell r="G10772">
            <v>163.99</v>
          </cell>
          <cell r="H10772">
            <v>19.829999999999998</v>
          </cell>
          <cell r="I10772">
            <v>7</v>
          </cell>
          <cell r="J10772">
            <v>123</v>
          </cell>
          <cell r="K10772">
            <v>1142.21</v>
          </cell>
          <cell r="L10772">
            <v>21</v>
          </cell>
          <cell r="M10772" t="str">
            <v>Jul/Aug</v>
          </cell>
          <cell r="N10772">
            <v>41</v>
          </cell>
        </row>
        <row r="10773">
          <cell r="A10773" t="str">
            <v>2006/07 W21</v>
          </cell>
          <cell r="B10773" t="str">
            <v>LHR Terminal 2</v>
          </cell>
          <cell r="C10773" t="str">
            <v>Cognac - Only £17_99 VS Especiale</v>
          </cell>
          <cell r="D10773">
            <v>228.87</v>
          </cell>
          <cell r="E10773">
            <v>139.62</v>
          </cell>
          <cell r="F10773">
            <v>13</v>
          </cell>
          <cell r="G10773">
            <v>35.979999999999997</v>
          </cell>
          <cell r="H10773">
            <v>4.4800000000000004</v>
          </cell>
          <cell r="I10773">
            <v>2</v>
          </cell>
          <cell r="J10773">
            <v>74</v>
          </cell>
          <cell r="K10773">
            <v>388.5</v>
          </cell>
          <cell r="L10773">
            <v>21</v>
          </cell>
          <cell r="M10773" t="str">
            <v>Jul/Aug</v>
          </cell>
          <cell r="N10773">
            <v>42</v>
          </cell>
        </row>
        <row r="10774">
          <cell r="A10774" t="str">
            <v>2006/07 W21</v>
          </cell>
          <cell r="B10774" t="str">
            <v>LHR Terminal 2</v>
          </cell>
          <cell r="C10774" t="str">
            <v>Deluxe - Chivas 2 for £30</v>
          </cell>
          <cell r="D10774">
            <v>990.48</v>
          </cell>
          <cell r="E10774">
            <v>648.66999999999996</v>
          </cell>
          <cell r="F10774">
            <v>54</v>
          </cell>
          <cell r="G10774">
            <v>30.81</v>
          </cell>
          <cell r="H10774">
            <v>12.3</v>
          </cell>
          <cell r="I10774">
            <v>1</v>
          </cell>
          <cell r="J10774">
            <v>92</v>
          </cell>
          <cell r="K10774">
            <v>561.20000000000005</v>
          </cell>
          <cell r="L10774">
            <v>21</v>
          </cell>
          <cell r="M10774" t="str">
            <v>Jul/Aug</v>
          </cell>
          <cell r="N10774">
            <v>49</v>
          </cell>
        </row>
        <row r="10775">
          <cell r="A10775" t="str">
            <v>2006/07 W21</v>
          </cell>
          <cell r="B10775" t="str">
            <v>LHR Terminal 2</v>
          </cell>
          <cell r="C10775" t="str">
            <v>Deluxe - Chivas Twin for £30</v>
          </cell>
          <cell r="D10775">
            <v>2123.84</v>
          </cell>
          <cell r="E10775">
            <v>1298.53</v>
          </cell>
          <cell r="F10775">
            <v>66</v>
          </cell>
          <cell r="G10775">
            <v>30</v>
          </cell>
          <cell r="H10775">
            <v>-2.31</v>
          </cell>
          <cell r="I10775">
            <v>1</v>
          </cell>
          <cell r="J10775">
            <v>33</v>
          </cell>
          <cell r="K10775">
            <v>402.6</v>
          </cell>
          <cell r="L10775">
            <v>21</v>
          </cell>
          <cell r="M10775" t="str">
            <v>Jul/Aug</v>
          </cell>
          <cell r="N10775">
            <v>38</v>
          </cell>
        </row>
        <row r="10776">
          <cell r="A10776" t="str">
            <v>2006/07 W21</v>
          </cell>
          <cell r="B10776" t="str">
            <v>LHR Terminal 2</v>
          </cell>
          <cell r="C10776" t="str">
            <v>Deluxe - Chivas Triple Pack @ £45</v>
          </cell>
          <cell r="D10776">
            <v>147.99</v>
          </cell>
          <cell r="E10776">
            <v>93.12</v>
          </cell>
          <cell r="F10776">
            <v>3</v>
          </cell>
          <cell r="G10776">
            <v>0</v>
          </cell>
          <cell r="H10776">
            <v>0</v>
          </cell>
          <cell r="I10776">
            <v>0</v>
          </cell>
          <cell r="J10776">
            <v>26</v>
          </cell>
          <cell r="K10776">
            <v>475.54</v>
          </cell>
          <cell r="L10776">
            <v>21</v>
          </cell>
          <cell r="M10776" t="str">
            <v>Jul/Aug</v>
          </cell>
          <cell r="N10776">
            <v>54</v>
          </cell>
        </row>
        <row r="10777">
          <cell r="A10777" t="str">
            <v>2006/07 W21</v>
          </cell>
          <cell r="B10777" t="str">
            <v>LHR Terminal 2</v>
          </cell>
          <cell r="C10777" t="str">
            <v>Deluxe - Chivas Save £5 18yo</v>
          </cell>
          <cell r="D10777">
            <v>619.80999999999995</v>
          </cell>
          <cell r="E10777">
            <v>238.47</v>
          </cell>
          <cell r="F10777">
            <v>19</v>
          </cell>
          <cell r="G10777">
            <v>519.84</v>
          </cell>
          <cell r="H10777">
            <v>171.68</v>
          </cell>
          <cell r="I10777">
            <v>16</v>
          </cell>
          <cell r="J10777">
            <v>48</v>
          </cell>
          <cell r="K10777">
            <v>530.88</v>
          </cell>
          <cell r="L10777">
            <v>21</v>
          </cell>
          <cell r="M10777" t="str">
            <v>Jul/Aug</v>
          </cell>
          <cell r="N10777">
            <v>50</v>
          </cell>
        </row>
        <row r="10778">
          <cell r="A10778" t="str">
            <v>2006/07 W21</v>
          </cell>
          <cell r="B10778" t="str">
            <v>LHR Terminal 2</v>
          </cell>
          <cell r="C10778" t="str">
            <v>Deluxe - Chivas Royal Salute get Chivas 18yo</v>
          </cell>
          <cell r="D10778">
            <v>513.42999999999995</v>
          </cell>
          <cell r="E10778">
            <v>268.38</v>
          </cell>
          <cell r="F10778">
            <v>9</v>
          </cell>
          <cell r="G10778">
            <v>286.70999999999998</v>
          </cell>
          <cell r="H10778">
            <v>126.74</v>
          </cell>
          <cell r="I10778">
            <v>5</v>
          </cell>
          <cell r="J10778">
            <v>9</v>
          </cell>
          <cell r="K10778">
            <v>191.43</v>
          </cell>
          <cell r="L10778">
            <v>21</v>
          </cell>
          <cell r="M10778" t="str">
            <v>Jul/Aug</v>
          </cell>
          <cell r="N10778">
            <v>57</v>
          </cell>
        </row>
        <row r="10779">
          <cell r="A10779" t="str">
            <v>2006/07 W21</v>
          </cell>
          <cell r="B10779" t="str">
            <v>LHR Terminal 2</v>
          </cell>
          <cell r="C10779" t="str">
            <v>Deluxe - Dewars 2 for £30 ATA</v>
          </cell>
          <cell r="D10779">
            <v>469.9</v>
          </cell>
          <cell r="E10779">
            <v>178.18</v>
          </cell>
          <cell r="F10779">
            <v>28</v>
          </cell>
          <cell r="G10779">
            <v>229.93</v>
          </cell>
          <cell r="H10779">
            <v>17.559999999999999</v>
          </cell>
          <cell r="I10779">
            <v>13</v>
          </cell>
          <cell r="J10779">
            <v>27</v>
          </cell>
          <cell r="K10779">
            <v>142.83000000000001</v>
          </cell>
          <cell r="L10779">
            <v>21</v>
          </cell>
          <cell r="M10779" t="str">
            <v>Jul/Aug</v>
          </cell>
          <cell r="N10779">
            <v>40</v>
          </cell>
        </row>
        <row r="10780">
          <cell r="A10780" t="str">
            <v>2006/07 W21</v>
          </cell>
          <cell r="B10780" t="str">
            <v>LHR Terminal 2</v>
          </cell>
          <cell r="C10780" t="str">
            <v>Deluxe - JW Blue get a free 20cl Gold (Sept Only)</v>
          </cell>
          <cell r="D10780">
            <v>701.12</v>
          </cell>
          <cell r="E10780">
            <v>380.41</v>
          </cell>
          <cell r="F10780">
            <v>8</v>
          </cell>
          <cell r="G10780">
            <v>274.27999999999997</v>
          </cell>
          <cell r="H10780">
            <v>112.72</v>
          </cell>
          <cell r="I10780">
            <v>3</v>
          </cell>
          <cell r="J10780">
            <v>22</v>
          </cell>
          <cell r="K10780">
            <v>700.26</v>
          </cell>
          <cell r="L10780">
            <v>21</v>
          </cell>
          <cell r="M10780" t="str">
            <v>Jul/Aug</v>
          </cell>
          <cell r="N10780">
            <v>46</v>
          </cell>
        </row>
        <row r="10781">
          <cell r="A10781" t="str">
            <v>2006/07 W21</v>
          </cell>
          <cell r="B10781" t="str">
            <v>LHR Terminal 2</v>
          </cell>
          <cell r="C10781" t="str">
            <v>Deluxe - Free 20cl bottle (linked to JW Blue) (Sept Only)</v>
          </cell>
          <cell r="D10781">
            <v>86.34</v>
          </cell>
          <cell r="E10781">
            <v>46.89</v>
          </cell>
          <cell r="F10781">
            <v>6</v>
          </cell>
          <cell r="G10781">
            <v>13.09</v>
          </cell>
          <cell r="H10781">
            <v>3.59</v>
          </cell>
          <cell r="I10781">
            <v>1</v>
          </cell>
          <cell r="J10781">
            <v>80</v>
          </cell>
          <cell r="K10781">
            <v>479.2</v>
          </cell>
          <cell r="L10781">
            <v>21</v>
          </cell>
          <cell r="M10781" t="str">
            <v>Jul/Aug</v>
          </cell>
          <cell r="N10781">
            <v>47</v>
          </cell>
        </row>
        <row r="10782">
          <cell r="A10782" t="str">
            <v>2006/07 W21</v>
          </cell>
          <cell r="B10782" t="str">
            <v>LHR Terminal 2</v>
          </cell>
          <cell r="C10782" t="str">
            <v>Champagne - Piper Florens Louis 2 for £30</v>
          </cell>
          <cell r="D10782">
            <v>135</v>
          </cell>
          <cell r="E10782">
            <v>30.47</v>
          </cell>
          <cell r="F10782">
            <v>8</v>
          </cell>
          <cell r="G10782">
            <v>135</v>
          </cell>
          <cell r="H10782">
            <v>30.47</v>
          </cell>
          <cell r="I10782">
            <v>8</v>
          </cell>
          <cell r="J10782">
            <v>90</v>
          </cell>
          <cell r="K10782">
            <v>801</v>
          </cell>
          <cell r="L10782">
            <v>21</v>
          </cell>
          <cell r="M10782" t="str">
            <v>Jul/Aug</v>
          </cell>
          <cell r="N10782">
            <v>53</v>
          </cell>
        </row>
        <row r="10783">
          <cell r="A10783" t="str">
            <v>2006/07 W21</v>
          </cell>
          <cell r="B10783" t="str">
            <v>LHR Terminal 2</v>
          </cell>
          <cell r="C10783" t="str">
            <v>Champagne - Piper Florens Louis Twin for £30</v>
          </cell>
          <cell r="D10783">
            <v>575</v>
          </cell>
          <cell r="E10783">
            <v>166.13</v>
          </cell>
          <cell r="F10783">
            <v>19</v>
          </cell>
          <cell r="G10783">
            <v>275</v>
          </cell>
          <cell r="H10783">
            <v>44.13</v>
          </cell>
          <cell r="I10783">
            <v>9</v>
          </cell>
          <cell r="J10783">
            <v>119</v>
          </cell>
          <cell r="K10783">
            <v>2118.1999999999998</v>
          </cell>
          <cell r="L10783">
            <v>21</v>
          </cell>
          <cell r="M10783" t="str">
            <v>Jul/Aug</v>
          </cell>
          <cell r="N10783">
            <v>33</v>
          </cell>
        </row>
        <row r="10784">
          <cell r="A10784" t="str">
            <v>2006/07 W21</v>
          </cell>
          <cell r="B10784" t="str">
            <v>LHR Terminal 2</v>
          </cell>
          <cell r="C10784" t="str">
            <v>Champagne - Charles Heidseick 2 for £35</v>
          </cell>
          <cell r="D10784">
            <v>218.98</v>
          </cell>
          <cell r="E10784">
            <v>68.94</v>
          </cell>
          <cell r="F10784">
            <v>12</v>
          </cell>
          <cell r="G10784">
            <v>161.99</v>
          </cell>
          <cell r="H10784">
            <v>39.72</v>
          </cell>
          <cell r="I10784">
            <v>9</v>
          </cell>
          <cell r="J10784">
            <v>143</v>
          </cell>
          <cell r="K10784">
            <v>1323.58</v>
          </cell>
          <cell r="L10784">
            <v>21</v>
          </cell>
          <cell r="M10784" t="str">
            <v>Jul/Aug</v>
          </cell>
          <cell r="N10784">
            <v>55</v>
          </cell>
        </row>
        <row r="10785">
          <cell r="A10785" t="str">
            <v>2006/07 W21</v>
          </cell>
          <cell r="B10785" t="str">
            <v>LHR Terminal 2</v>
          </cell>
          <cell r="C10785" t="str">
            <v>Champagne - Canard Twin for £25</v>
          </cell>
          <cell r="D10785">
            <v>334.98</v>
          </cell>
          <cell r="E10785">
            <v>82.52</v>
          </cell>
          <cell r="F10785">
            <v>13</v>
          </cell>
          <cell r="G10785">
            <v>209.98</v>
          </cell>
          <cell r="H10785">
            <v>37.520000000000003</v>
          </cell>
          <cell r="I10785">
            <v>8</v>
          </cell>
          <cell r="J10785">
            <v>38</v>
          </cell>
          <cell r="K10785">
            <v>608</v>
          </cell>
          <cell r="L10785">
            <v>21</v>
          </cell>
          <cell r="M10785" t="str">
            <v>Jul/Aug</v>
          </cell>
          <cell r="N10785">
            <v>52</v>
          </cell>
        </row>
        <row r="10786">
          <cell r="A10786" t="str">
            <v>2006/07 W21</v>
          </cell>
          <cell r="B10786" t="str">
            <v>LHR Terminal 2</v>
          </cell>
          <cell r="C10786" t="str">
            <v>Wine - Beringer 3 for £15</v>
          </cell>
          <cell r="D10786">
            <v>301.89</v>
          </cell>
          <cell r="E10786">
            <v>73.98</v>
          </cell>
          <cell r="F10786">
            <v>56</v>
          </cell>
          <cell r="G10786">
            <v>185.97</v>
          </cell>
          <cell r="H10786">
            <v>11.66</v>
          </cell>
          <cell r="I10786">
            <v>36</v>
          </cell>
          <cell r="J10786">
            <v>166</v>
          </cell>
          <cell r="K10786">
            <v>444.88</v>
          </cell>
          <cell r="L10786">
            <v>21</v>
          </cell>
          <cell r="M10786" t="str">
            <v>Jul/Aug</v>
          </cell>
          <cell r="N10786">
            <v>43</v>
          </cell>
        </row>
        <row r="10787">
          <cell r="A10787" t="str">
            <v>2006/07 W21</v>
          </cell>
          <cell r="B10787" t="str">
            <v>LHR Terminal 2</v>
          </cell>
          <cell r="C10787" t="str">
            <v>Wine - Rosemount BOGOF</v>
          </cell>
          <cell r="D10787">
            <v>111.92</v>
          </cell>
          <cell r="E10787">
            <v>-5.21</v>
          </cell>
          <cell r="F10787">
            <v>15</v>
          </cell>
          <cell r="G10787">
            <v>27.98</v>
          </cell>
          <cell r="H10787">
            <v>-8.31</v>
          </cell>
          <cell r="I10787">
            <v>4</v>
          </cell>
          <cell r="J10787">
            <v>89</v>
          </cell>
          <cell r="K10787">
            <v>654.45000000000005</v>
          </cell>
          <cell r="L10787">
            <v>21</v>
          </cell>
          <cell r="M10787" t="str">
            <v>Jul/Aug</v>
          </cell>
          <cell r="N10787">
            <v>56</v>
          </cell>
        </row>
        <row r="10788">
          <cell r="A10788" t="str">
            <v>2006/07 W21</v>
          </cell>
          <cell r="B10788" t="str">
            <v>LHR Terminal 2</v>
          </cell>
          <cell r="C10788" t="str">
            <v>WOW - 2 for £45 Malt</v>
          </cell>
          <cell r="D10788">
            <v>1714.75</v>
          </cell>
          <cell r="E10788">
            <v>627.52</v>
          </cell>
          <cell r="F10788">
            <v>69</v>
          </cell>
          <cell r="G10788">
            <v>1046.9000000000001</v>
          </cell>
          <cell r="H10788">
            <v>153.53</v>
          </cell>
          <cell r="I10788">
            <v>44</v>
          </cell>
          <cell r="J10788">
            <v>303</v>
          </cell>
          <cell r="K10788">
            <v>2360.41</v>
          </cell>
          <cell r="L10788">
            <v>21</v>
          </cell>
          <cell r="M10788" t="str">
            <v>Jul/Aug</v>
          </cell>
          <cell r="N10788">
            <v>34</v>
          </cell>
        </row>
        <row r="10789">
          <cell r="A10789" t="str">
            <v>2006/07 W21</v>
          </cell>
          <cell r="B10789" t="str">
            <v>LHR Terminal 2</v>
          </cell>
          <cell r="C10789" t="str">
            <v>WOW - Connemara 2 for £30</v>
          </cell>
          <cell r="D10789">
            <v>47.99</v>
          </cell>
          <cell r="E10789">
            <v>25.8</v>
          </cell>
          <cell r="F10789">
            <v>3</v>
          </cell>
          <cell r="G10789">
            <v>17.989999999999998</v>
          </cell>
          <cell r="H10789">
            <v>5.16</v>
          </cell>
          <cell r="I10789">
            <v>1</v>
          </cell>
          <cell r="J10789">
            <v>21</v>
          </cell>
          <cell r="K10789">
            <v>98.28</v>
          </cell>
          <cell r="L10789">
            <v>21</v>
          </cell>
          <cell r="M10789" t="str">
            <v>Jul/Aug</v>
          </cell>
          <cell r="N10789">
            <v>60</v>
          </cell>
        </row>
        <row r="10790">
          <cell r="A10790" t="str">
            <v>2006/07 W21</v>
          </cell>
          <cell r="B10790" t="str">
            <v>LHR Terminal 2</v>
          </cell>
          <cell r="C10790" t="str">
            <v>Others - 2 for £25 (glayva, disaronno)</v>
          </cell>
          <cell r="D10790">
            <v>204.92</v>
          </cell>
          <cell r="E10790">
            <v>119.95</v>
          </cell>
          <cell r="F10790">
            <v>14</v>
          </cell>
          <cell r="G10790">
            <v>58.98</v>
          </cell>
          <cell r="H10790">
            <v>8.9</v>
          </cell>
          <cell r="I10790">
            <v>4</v>
          </cell>
          <cell r="J10790">
            <v>22</v>
          </cell>
          <cell r="K10790">
            <v>76.72</v>
          </cell>
          <cell r="L10790">
            <v>21</v>
          </cell>
          <cell r="M10790" t="str">
            <v>Jul/Aug</v>
          </cell>
          <cell r="N10790">
            <v>48</v>
          </cell>
        </row>
        <row r="10791">
          <cell r="A10791" t="str">
            <v>2006/07 W21</v>
          </cell>
          <cell r="B10791" t="str">
            <v>LHR Terminal 2</v>
          </cell>
          <cell r="C10791" t="str">
            <v>Others - Pimms 2 for £15 (70cl)</v>
          </cell>
          <cell r="D10791">
            <v>1424.9</v>
          </cell>
          <cell r="E10791">
            <v>-232.32</v>
          </cell>
          <cell r="F10791">
            <v>184</v>
          </cell>
          <cell r="G10791">
            <v>1424.9</v>
          </cell>
          <cell r="H10791">
            <v>-232.32</v>
          </cell>
          <cell r="I10791">
            <v>184</v>
          </cell>
          <cell r="J10791">
            <v>439</v>
          </cell>
          <cell r="K10791">
            <v>1946.75</v>
          </cell>
          <cell r="L10791">
            <v>21</v>
          </cell>
          <cell r="M10791" t="str">
            <v>Jul/Aug</v>
          </cell>
          <cell r="N10791">
            <v>35</v>
          </cell>
        </row>
        <row r="10792">
          <cell r="A10792" t="str">
            <v>2006/07 W21</v>
          </cell>
          <cell r="B10792" t="str">
            <v>LHR Terminal 2</v>
          </cell>
          <cell r="C10792" t="str">
            <v>Other - 2 for £30 Sauza</v>
          </cell>
          <cell r="D10792">
            <v>162.93</v>
          </cell>
          <cell r="E10792">
            <v>122.88</v>
          </cell>
          <cell r="F10792">
            <v>9</v>
          </cell>
          <cell r="G10792">
            <v>0</v>
          </cell>
          <cell r="H10792">
            <v>0</v>
          </cell>
          <cell r="I10792">
            <v>0</v>
          </cell>
          <cell r="J10792">
            <v>20</v>
          </cell>
          <cell r="K10792">
            <v>89</v>
          </cell>
          <cell r="L10792">
            <v>21</v>
          </cell>
          <cell r="M10792" t="str">
            <v>Jul/Aug</v>
          </cell>
          <cell r="N10792">
            <v>58</v>
          </cell>
        </row>
        <row r="10793">
          <cell r="A10793" t="str">
            <v>2006/07 W21</v>
          </cell>
          <cell r="B10793" t="str">
            <v>LHR Terminal 2</v>
          </cell>
          <cell r="C10793" t="str">
            <v>Others - 2 for £20 ATA (70cl)</v>
          </cell>
          <cell r="D10793">
            <v>935.15</v>
          </cell>
          <cell r="E10793">
            <v>90.01</v>
          </cell>
          <cell r="F10793">
            <v>89</v>
          </cell>
          <cell r="G10793">
            <v>800.2</v>
          </cell>
          <cell r="H10793">
            <v>23.32</v>
          </cell>
          <cell r="I10793">
            <v>76</v>
          </cell>
          <cell r="J10793">
            <v>396</v>
          </cell>
          <cell r="K10793">
            <v>1919.18</v>
          </cell>
          <cell r="L10793">
            <v>21</v>
          </cell>
          <cell r="M10793" t="str">
            <v>Jul/Aug</v>
          </cell>
          <cell r="N10793">
            <v>32</v>
          </cell>
        </row>
        <row r="10794">
          <cell r="A10794" t="str">
            <v>2006/07 W21</v>
          </cell>
          <cell r="B10794" t="str">
            <v>LHR Terminal 2</v>
          </cell>
          <cell r="C10794" t="str">
            <v>Others - 2 for £15 Fortified</v>
          </cell>
          <cell r="D10794">
            <v>81.510000000000005</v>
          </cell>
          <cell r="E10794">
            <v>30.45</v>
          </cell>
          <cell r="F10794">
            <v>9</v>
          </cell>
          <cell r="G10794">
            <v>55.14</v>
          </cell>
          <cell r="H10794">
            <v>16.079999999999998</v>
          </cell>
          <cell r="I10794">
            <v>6</v>
          </cell>
          <cell r="J10794">
            <v>58</v>
          </cell>
          <cell r="K10794">
            <v>232</v>
          </cell>
          <cell r="L10794">
            <v>21</v>
          </cell>
          <cell r="M10794" t="str">
            <v>Jul/Aug</v>
          </cell>
          <cell r="N10794">
            <v>59</v>
          </cell>
        </row>
        <row r="10795">
          <cell r="A10795" t="str">
            <v>2006/07 W21</v>
          </cell>
          <cell r="B10795" t="str">
            <v>LHR Terminal 3</v>
          </cell>
          <cell r="C10795" t="str">
            <v>Liquor</v>
          </cell>
          <cell r="D10795">
            <v>241108.32</v>
          </cell>
          <cell r="E10795">
            <v>120114.91</v>
          </cell>
          <cell r="F10795">
            <v>13913</v>
          </cell>
          <cell r="G10795">
            <v>68822.39</v>
          </cell>
          <cell r="H10795">
            <v>11691.45</v>
          </cell>
          <cell r="I10795">
            <v>4066</v>
          </cell>
          <cell r="J10795">
            <v>30090</v>
          </cell>
          <cell r="K10795">
            <v>195950.15</v>
          </cell>
          <cell r="L10795">
            <v>21</v>
          </cell>
          <cell r="M10795" t="str">
            <v>Jul/Aug</v>
          </cell>
          <cell r="N10795">
            <v>1</v>
          </cell>
        </row>
        <row r="10796">
          <cell r="A10796" t="str">
            <v>2006/07 W21</v>
          </cell>
          <cell r="B10796" t="str">
            <v>LHR Terminal 3</v>
          </cell>
          <cell r="C10796" t="str">
            <v>Tobacco</v>
          </cell>
          <cell r="D10796">
            <v>120449.83</v>
          </cell>
          <cell r="E10796">
            <v>86973.47</v>
          </cell>
          <cell r="F10796">
            <v>4222</v>
          </cell>
          <cell r="G10796">
            <v>1622.2</v>
          </cell>
          <cell r="H10796">
            <v>332.44</v>
          </cell>
          <cell r="I10796">
            <v>60</v>
          </cell>
          <cell r="J10796">
            <v>18279</v>
          </cell>
          <cell r="K10796">
            <v>143613.63</v>
          </cell>
          <cell r="L10796">
            <v>21</v>
          </cell>
          <cell r="M10796" t="str">
            <v>Jul/Aug</v>
          </cell>
          <cell r="N10796">
            <v>2</v>
          </cell>
        </row>
        <row r="10797">
          <cell r="A10797" t="str">
            <v>2006/07 W21</v>
          </cell>
          <cell r="B10797" t="str">
            <v>LHR Terminal 3</v>
          </cell>
          <cell r="C10797" t="str">
            <v>Perfumery</v>
          </cell>
          <cell r="D10797">
            <v>617442.85</v>
          </cell>
          <cell r="E10797">
            <v>384074.09</v>
          </cell>
          <cell r="F10797">
            <v>25793</v>
          </cell>
          <cell r="G10797">
            <v>88305.88</v>
          </cell>
          <cell r="H10797">
            <v>43278.11</v>
          </cell>
          <cell r="I10797">
            <v>3581</v>
          </cell>
          <cell r="J10797">
            <v>94104</v>
          </cell>
          <cell r="K10797">
            <v>818372.03</v>
          </cell>
          <cell r="L10797">
            <v>21</v>
          </cell>
          <cell r="M10797" t="str">
            <v>Jul/Aug</v>
          </cell>
          <cell r="N10797">
            <v>3</v>
          </cell>
        </row>
        <row r="10798">
          <cell r="A10798" t="str">
            <v>2006/07 W21</v>
          </cell>
          <cell r="B10798" t="str">
            <v>LHR Terminal 3</v>
          </cell>
          <cell r="C10798" t="str">
            <v>Food</v>
          </cell>
          <cell r="D10798">
            <v>172865.6</v>
          </cell>
          <cell r="E10798">
            <v>90725.57</v>
          </cell>
          <cell r="F10798">
            <v>41948</v>
          </cell>
          <cell r="G10798">
            <v>10484.879999999999</v>
          </cell>
          <cell r="H10798">
            <v>4237.6099999999997</v>
          </cell>
          <cell r="I10798">
            <v>2800</v>
          </cell>
          <cell r="J10798">
            <v>29086</v>
          </cell>
          <cell r="K10798">
            <v>62094.5</v>
          </cell>
          <cell r="L10798">
            <v>21</v>
          </cell>
          <cell r="M10798" t="str">
            <v>Jul/Aug</v>
          </cell>
          <cell r="N10798">
            <v>4</v>
          </cell>
        </row>
        <row r="10799">
          <cell r="A10799" t="str">
            <v>2006/07 W21</v>
          </cell>
          <cell r="B10799" t="str">
            <v>LHR Terminal 3</v>
          </cell>
          <cell r="C10799" t="str">
            <v>Tax Free</v>
          </cell>
          <cell r="D10799">
            <v>92562.98</v>
          </cell>
          <cell r="E10799">
            <v>53823.51</v>
          </cell>
          <cell r="F10799">
            <v>6682</v>
          </cell>
          <cell r="G10799">
            <v>4297.5</v>
          </cell>
          <cell r="H10799">
            <v>1740.72</v>
          </cell>
          <cell r="I10799">
            <v>532</v>
          </cell>
          <cell r="J10799">
            <v>285125</v>
          </cell>
          <cell r="K10799">
            <v>1626182.4</v>
          </cell>
          <cell r="L10799">
            <v>21</v>
          </cell>
          <cell r="M10799" t="str">
            <v>Jul/Aug</v>
          </cell>
          <cell r="N10799">
            <v>5</v>
          </cell>
        </row>
        <row r="10800">
          <cell r="A10800" t="str">
            <v>2006/07 W21</v>
          </cell>
          <cell r="B10800" t="str">
            <v>LHR Terminal 3</v>
          </cell>
          <cell r="C10800" t="str">
            <v>Unclassified Products</v>
          </cell>
          <cell r="D10800">
            <v>0</v>
          </cell>
          <cell r="E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0</v>
          </cell>
          <cell r="J10800">
            <v>0</v>
          </cell>
          <cell r="K10800" t="str">
            <v>/0</v>
          </cell>
          <cell r="L10800">
            <v>21</v>
          </cell>
          <cell r="M10800" t="str">
            <v>Jul/Aug</v>
          </cell>
          <cell r="N10800">
            <v>6</v>
          </cell>
        </row>
        <row r="10801">
          <cell r="A10801" t="str">
            <v>2006/07 W21</v>
          </cell>
          <cell r="B10801" t="str">
            <v>LHR Terminal 3</v>
          </cell>
          <cell r="C10801" t="str">
            <v>Spirits</v>
          </cell>
          <cell r="D10801">
            <v>195600.58</v>
          </cell>
          <cell r="E10801">
            <v>102904.34</v>
          </cell>
          <cell r="F10801">
            <v>11135</v>
          </cell>
          <cell r="G10801">
            <v>51011.42</v>
          </cell>
          <cell r="H10801">
            <v>8020.15</v>
          </cell>
          <cell r="I10801">
            <v>3082</v>
          </cell>
          <cell r="J10801">
            <v>24302</v>
          </cell>
          <cell r="K10801">
            <v>146063.07</v>
          </cell>
          <cell r="L10801">
            <v>21</v>
          </cell>
          <cell r="M10801" t="str">
            <v>Jul/Aug</v>
          </cell>
          <cell r="N10801">
            <v>7</v>
          </cell>
        </row>
        <row r="10802">
          <cell r="A10802" t="str">
            <v>2006/07 W21</v>
          </cell>
          <cell r="B10802" t="str">
            <v>LHR Terminal 3</v>
          </cell>
          <cell r="C10802" t="str">
            <v>Fortified Wines</v>
          </cell>
          <cell r="D10802">
            <v>2441.83</v>
          </cell>
          <cell r="E10802">
            <v>1174.71</v>
          </cell>
          <cell r="F10802">
            <v>292</v>
          </cell>
          <cell r="G10802">
            <v>604.04999999999995</v>
          </cell>
          <cell r="H10802">
            <v>110.07</v>
          </cell>
          <cell r="I10802">
            <v>79</v>
          </cell>
          <cell r="J10802">
            <v>474</v>
          </cell>
          <cell r="K10802">
            <v>1640.33</v>
          </cell>
          <cell r="L10802">
            <v>21</v>
          </cell>
          <cell r="M10802" t="str">
            <v>Jul/Aug</v>
          </cell>
          <cell r="N10802">
            <v>10</v>
          </cell>
        </row>
        <row r="10803">
          <cell r="A10803" t="str">
            <v>2006/07 W21</v>
          </cell>
          <cell r="B10803" t="str">
            <v>LHR Terminal 3</v>
          </cell>
          <cell r="C10803" t="str">
            <v>Others</v>
          </cell>
          <cell r="D10803">
            <v>0</v>
          </cell>
          <cell r="E10803">
            <v>0</v>
          </cell>
          <cell r="F10803">
            <v>0</v>
          </cell>
          <cell r="G10803">
            <v>0</v>
          </cell>
          <cell r="H10803">
            <v>0</v>
          </cell>
          <cell r="I10803">
            <v>0</v>
          </cell>
          <cell r="J10803">
            <v>0</v>
          </cell>
          <cell r="K10803" t="str">
            <v>/0</v>
          </cell>
          <cell r="L10803">
            <v>21</v>
          </cell>
          <cell r="M10803" t="str">
            <v>Jul/Aug</v>
          </cell>
          <cell r="N10803">
            <v>11</v>
          </cell>
        </row>
        <row r="10804">
          <cell r="A10804" t="str">
            <v>2006/07 W21</v>
          </cell>
          <cell r="B10804" t="str">
            <v>LHR Terminal 3</v>
          </cell>
          <cell r="C10804" t="str">
            <v>Champagne</v>
          </cell>
          <cell r="D10804">
            <v>26560.82</v>
          </cell>
          <cell r="E10804">
            <v>8962.9500000000007</v>
          </cell>
          <cell r="F10804">
            <v>820</v>
          </cell>
          <cell r="G10804">
            <v>13083.39</v>
          </cell>
          <cell r="H10804">
            <v>2803.27</v>
          </cell>
          <cell r="I10804">
            <v>397</v>
          </cell>
          <cell r="J10804">
            <v>2840</v>
          </cell>
          <cell r="K10804">
            <v>50460.53</v>
          </cell>
          <cell r="L10804">
            <v>21</v>
          </cell>
          <cell r="M10804" t="str">
            <v>Jul/Aug</v>
          </cell>
          <cell r="N10804">
            <v>8</v>
          </cell>
        </row>
        <row r="10805">
          <cell r="A10805" t="str">
            <v>2006/07 W21</v>
          </cell>
          <cell r="B10805" t="str">
            <v>LHR Terminal 3</v>
          </cell>
          <cell r="C10805" t="str">
            <v>Wines</v>
          </cell>
          <cell r="D10805">
            <v>16505.09</v>
          </cell>
          <cell r="E10805">
            <v>7072.91</v>
          </cell>
          <cell r="F10805">
            <v>1666</v>
          </cell>
          <cell r="G10805">
            <v>4123.53</v>
          </cell>
          <cell r="H10805">
            <v>757.96</v>
          </cell>
          <cell r="I10805">
            <v>508</v>
          </cell>
          <cell r="J10805">
            <v>2474</v>
          </cell>
          <cell r="K10805">
            <v>12025.79</v>
          </cell>
          <cell r="L10805">
            <v>21</v>
          </cell>
          <cell r="M10805" t="str">
            <v>Jul/Aug</v>
          </cell>
          <cell r="N10805">
            <v>9</v>
          </cell>
        </row>
        <row r="10806">
          <cell r="A10806" t="str">
            <v>2006/07 W21</v>
          </cell>
          <cell r="B10806" t="str">
            <v>LHR Terminal 3</v>
          </cell>
          <cell r="C10806" t="str">
            <v>Unclassified Liquor</v>
          </cell>
          <cell r="D10806">
            <v>0</v>
          </cell>
          <cell r="E10806">
            <v>0</v>
          </cell>
          <cell r="F10806">
            <v>0</v>
          </cell>
          <cell r="G10806">
            <v>0</v>
          </cell>
          <cell r="H10806">
            <v>0</v>
          </cell>
          <cell r="I10806">
            <v>0</v>
          </cell>
          <cell r="J10806">
            <v>0</v>
          </cell>
          <cell r="K10806" t="str">
            <v>/0</v>
          </cell>
          <cell r="L10806">
            <v>21</v>
          </cell>
          <cell r="M10806" t="str">
            <v>Jul/Aug</v>
          </cell>
          <cell r="N10806">
            <v>12</v>
          </cell>
        </row>
        <row r="10807">
          <cell r="A10807" t="str">
            <v>2006/07 W21</v>
          </cell>
          <cell r="B10807" t="str">
            <v>LHR Terminal 3</v>
          </cell>
          <cell r="C10807" t="str">
            <v>Value - 2 for £15</v>
          </cell>
          <cell r="D10807">
            <v>8212.18</v>
          </cell>
          <cell r="E10807">
            <v>5221.29</v>
          </cell>
          <cell r="F10807">
            <v>1003</v>
          </cell>
          <cell r="G10807">
            <v>132.83000000000001</v>
          </cell>
          <cell r="H10807">
            <v>32.450000000000003</v>
          </cell>
          <cell r="I10807">
            <v>9</v>
          </cell>
          <cell r="J10807">
            <v>2064</v>
          </cell>
          <cell r="K10807">
            <v>6004.43</v>
          </cell>
          <cell r="L10807">
            <v>21</v>
          </cell>
          <cell r="M10807" t="str">
            <v>Jul/Aug</v>
          </cell>
          <cell r="N10807">
            <v>31</v>
          </cell>
        </row>
        <row r="10808">
          <cell r="A10808" t="str">
            <v>2006/07 W21</v>
          </cell>
          <cell r="B10808" t="str">
            <v>LHR Terminal 3</v>
          </cell>
          <cell r="C10808" t="str">
            <v>Value - 2 for £20 Bombay Saphire</v>
          </cell>
          <cell r="D10808">
            <v>1484.32</v>
          </cell>
          <cell r="E10808">
            <v>1105.6600000000001</v>
          </cell>
          <cell r="F10808">
            <v>123</v>
          </cell>
          <cell r="G10808">
            <v>61.44</v>
          </cell>
          <cell r="H10808">
            <v>16.38</v>
          </cell>
          <cell r="I10808">
            <v>3</v>
          </cell>
          <cell r="J10808">
            <v>215</v>
          </cell>
          <cell r="K10808">
            <v>597.70000000000005</v>
          </cell>
          <cell r="L10808">
            <v>21</v>
          </cell>
          <cell r="M10808" t="str">
            <v>Jul/Aug</v>
          </cell>
          <cell r="N10808">
            <v>45</v>
          </cell>
        </row>
        <row r="10809">
          <cell r="A10809" t="str">
            <v>2006/07 W21</v>
          </cell>
          <cell r="B10809" t="str">
            <v>LHR Terminal 3</v>
          </cell>
          <cell r="C10809" t="str">
            <v>Value - Baileys 2 for £20</v>
          </cell>
          <cell r="D10809">
            <v>4711.6400000000003</v>
          </cell>
          <cell r="E10809">
            <v>2543.6799999999998</v>
          </cell>
          <cell r="F10809">
            <v>437</v>
          </cell>
          <cell r="G10809">
            <v>168.64</v>
          </cell>
          <cell r="H10809">
            <v>53.96</v>
          </cell>
          <cell r="I10809">
            <v>11</v>
          </cell>
          <cell r="J10809">
            <v>304</v>
          </cell>
          <cell r="K10809">
            <v>1465.25</v>
          </cell>
          <cell r="L10809">
            <v>21</v>
          </cell>
          <cell r="M10809" t="str">
            <v>Jul/Aug</v>
          </cell>
          <cell r="N10809">
            <v>39</v>
          </cell>
        </row>
        <row r="10810">
          <cell r="A10810" t="str">
            <v>2006/07 W21</v>
          </cell>
          <cell r="B10810" t="str">
            <v>LHR Terminal 3</v>
          </cell>
          <cell r="C10810" t="str">
            <v>Value - Baileys Twin @ £20</v>
          </cell>
          <cell r="D10810">
            <v>1180</v>
          </cell>
          <cell r="E10810">
            <v>611.26</v>
          </cell>
          <cell r="F10810">
            <v>59</v>
          </cell>
          <cell r="G10810">
            <v>0</v>
          </cell>
          <cell r="H10810">
            <v>0</v>
          </cell>
          <cell r="I10810">
            <v>0</v>
          </cell>
          <cell r="J10810">
            <v>57</v>
          </cell>
          <cell r="K10810">
            <v>549.46</v>
          </cell>
          <cell r="L10810">
            <v>21</v>
          </cell>
          <cell r="M10810" t="str">
            <v>Jul/Aug</v>
          </cell>
          <cell r="N10810">
            <v>51</v>
          </cell>
        </row>
        <row r="10811">
          <cell r="A10811" t="str">
            <v>2006/07 W21</v>
          </cell>
          <cell r="B10811" t="str">
            <v>LHR Terminal 3</v>
          </cell>
          <cell r="C10811" t="str">
            <v>Value - Twins @ £15</v>
          </cell>
          <cell r="D10811">
            <v>8358</v>
          </cell>
          <cell r="E10811">
            <v>5248.94</v>
          </cell>
          <cell r="F10811">
            <v>555</v>
          </cell>
          <cell r="G10811">
            <v>63</v>
          </cell>
          <cell r="H10811">
            <v>8.27</v>
          </cell>
          <cell r="I10811">
            <v>2</v>
          </cell>
          <cell r="J10811">
            <v>390</v>
          </cell>
          <cell r="K10811">
            <v>2153.33</v>
          </cell>
          <cell r="L10811">
            <v>21</v>
          </cell>
          <cell r="M10811" t="str">
            <v>Jul/Aug</v>
          </cell>
          <cell r="N10811">
            <v>36</v>
          </cell>
        </row>
        <row r="10812">
          <cell r="A10812" t="str">
            <v>2006/07 W21</v>
          </cell>
          <cell r="B10812" t="str">
            <v>LHR Terminal 3</v>
          </cell>
          <cell r="C10812" t="str">
            <v>Malt - 2 For £45 (6 glenmorangie + 2)</v>
          </cell>
          <cell r="D10812">
            <v>11574.72</v>
          </cell>
          <cell r="E10812">
            <v>6979.94</v>
          </cell>
          <cell r="F10812">
            <v>468</v>
          </cell>
          <cell r="G10812">
            <v>3787.38</v>
          </cell>
          <cell r="H10812">
            <v>1211.49</v>
          </cell>
          <cell r="I10812">
            <v>157</v>
          </cell>
          <cell r="J10812">
            <v>1948</v>
          </cell>
          <cell r="K10812">
            <v>12765.77</v>
          </cell>
          <cell r="L10812">
            <v>21</v>
          </cell>
          <cell r="M10812" t="str">
            <v>Jul/Aug</v>
          </cell>
          <cell r="N10812">
            <v>30</v>
          </cell>
        </row>
        <row r="10813">
          <cell r="A10813" t="str">
            <v>2006/07 W21</v>
          </cell>
          <cell r="B10813" t="str">
            <v>LHR Terminal 3</v>
          </cell>
          <cell r="C10813" t="str">
            <v>Malt - Save £5 Glenmorangie Traditional</v>
          </cell>
          <cell r="D10813">
            <v>1574.57</v>
          </cell>
          <cell r="E10813">
            <v>866.25</v>
          </cell>
          <cell r="F10813">
            <v>43</v>
          </cell>
          <cell r="G10813">
            <v>479.87</v>
          </cell>
          <cell r="H10813">
            <v>114.46</v>
          </cell>
          <cell r="I10813">
            <v>13</v>
          </cell>
          <cell r="J10813">
            <v>130</v>
          </cell>
          <cell r="K10813">
            <v>1485.93</v>
          </cell>
          <cell r="L10813">
            <v>21</v>
          </cell>
          <cell r="M10813" t="str">
            <v>Jul/Aug</v>
          </cell>
          <cell r="N10813">
            <v>44</v>
          </cell>
        </row>
        <row r="10814">
          <cell r="A10814" t="str">
            <v>2006/07 W21</v>
          </cell>
          <cell r="B10814" t="str">
            <v>LHR Terminal 3</v>
          </cell>
          <cell r="C10814" t="str">
            <v>Cognac - XO @ £45</v>
          </cell>
          <cell r="D10814">
            <v>5445</v>
          </cell>
          <cell r="E10814">
            <v>2750.62</v>
          </cell>
          <cell r="F10814">
            <v>121</v>
          </cell>
          <cell r="G10814">
            <v>1350</v>
          </cell>
          <cell r="H10814">
            <v>407.37</v>
          </cell>
          <cell r="I10814">
            <v>30</v>
          </cell>
          <cell r="J10814">
            <v>435</v>
          </cell>
          <cell r="K10814">
            <v>8373.75</v>
          </cell>
          <cell r="L10814">
            <v>21</v>
          </cell>
          <cell r="M10814" t="str">
            <v>Jul/Aug</v>
          </cell>
          <cell r="N10814">
            <v>37</v>
          </cell>
        </row>
        <row r="10815">
          <cell r="A10815" t="str">
            <v>2006/07 W21</v>
          </cell>
          <cell r="B10815" t="str">
            <v>LHR Terminal 3</v>
          </cell>
          <cell r="C10815" t="str">
            <v>Cognac - VSOP 2 for £45</v>
          </cell>
          <cell r="D10815">
            <v>2189.85</v>
          </cell>
          <cell r="E10815">
            <v>853.17</v>
          </cell>
          <cell r="F10815">
            <v>93</v>
          </cell>
          <cell r="G10815">
            <v>970.96</v>
          </cell>
          <cell r="H10815">
            <v>107.89</v>
          </cell>
          <cell r="I10815">
            <v>42</v>
          </cell>
          <cell r="J10815">
            <v>165</v>
          </cell>
          <cell r="K10815">
            <v>1532.25</v>
          </cell>
          <cell r="L10815">
            <v>21</v>
          </cell>
          <cell r="M10815" t="str">
            <v>Jul/Aug</v>
          </cell>
          <cell r="N10815">
            <v>41</v>
          </cell>
        </row>
        <row r="10816">
          <cell r="A10816" t="str">
            <v>2006/07 W21</v>
          </cell>
          <cell r="B10816" t="str">
            <v>LHR Terminal 3</v>
          </cell>
          <cell r="C10816" t="str">
            <v>Cognac - Only £17_99 VS Especiale</v>
          </cell>
          <cell r="D10816">
            <v>1370.21</v>
          </cell>
          <cell r="E10816">
            <v>869.38</v>
          </cell>
          <cell r="F10816">
            <v>79</v>
          </cell>
          <cell r="G10816">
            <v>157.91</v>
          </cell>
          <cell r="H10816">
            <v>24.58</v>
          </cell>
          <cell r="I10816">
            <v>9</v>
          </cell>
          <cell r="J10816">
            <v>96</v>
          </cell>
          <cell r="K10816">
            <v>504</v>
          </cell>
          <cell r="L10816">
            <v>21</v>
          </cell>
          <cell r="M10816" t="str">
            <v>Jul/Aug</v>
          </cell>
          <cell r="N10816">
            <v>42</v>
          </cell>
        </row>
        <row r="10817">
          <cell r="A10817" t="str">
            <v>2006/07 W21</v>
          </cell>
          <cell r="B10817" t="str">
            <v>LHR Terminal 3</v>
          </cell>
          <cell r="C10817" t="str">
            <v>Deluxe - Chivas 2 for £30</v>
          </cell>
          <cell r="D10817">
            <v>2020.01</v>
          </cell>
          <cell r="E10817">
            <v>1354.9</v>
          </cell>
          <cell r="F10817">
            <v>107</v>
          </cell>
          <cell r="G10817">
            <v>30.81</v>
          </cell>
          <cell r="H10817">
            <v>12.3</v>
          </cell>
          <cell r="I10817">
            <v>1</v>
          </cell>
          <cell r="J10817">
            <v>337</v>
          </cell>
          <cell r="K10817">
            <v>2055.6999999999998</v>
          </cell>
          <cell r="L10817">
            <v>21</v>
          </cell>
          <cell r="M10817" t="str">
            <v>Jul/Aug</v>
          </cell>
          <cell r="N10817">
            <v>49</v>
          </cell>
        </row>
        <row r="10818">
          <cell r="A10818" t="str">
            <v>2006/07 W21</v>
          </cell>
          <cell r="B10818" t="str">
            <v>LHR Terminal 3</v>
          </cell>
          <cell r="C10818" t="str">
            <v>Deluxe - Chivas Twin for £30</v>
          </cell>
          <cell r="D10818">
            <v>8291.42</v>
          </cell>
          <cell r="E10818">
            <v>5131.62</v>
          </cell>
          <cell r="F10818">
            <v>259</v>
          </cell>
          <cell r="G10818">
            <v>0</v>
          </cell>
          <cell r="H10818">
            <v>0</v>
          </cell>
          <cell r="I10818">
            <v>0</v>
          </cell>
          <cell r="J10818">
            <v>100</v>
          </cell>
          <cell r="K10818">
            <v>1220</v>
          </cell>
          <cell r="L10818">
            <v>21</v>
          </cell>
          <cell r="M10818" t="str">
            <v>Jul/Aug</v>
          </cell>
          <cell r="N10818">
            <v>38</v>
          </cell>
        </row>
        <row r="10819">
          <cell r="A10819" t="str">
            <v>2006/07 W21</v>
          </cell>
          <cell r="B10819" t="str">
            <v>LHR Terminal 3</v>
          </cell>
          <cell r="C10819" t="str">
            <v>Deluxe - Chivas Triple Pack @ £45</v>
          </cell>
          <cell r="D10819">
            <v>1171.8599999999999</v>
          </cell>
          <cell r="E10819">
            <v>769.48</v>
          </cell>
          <cell r="F10819">
            <v>22</v>
          </cell>
          <cell r="G10819">
            <v>0</v>
          </cell>
          <cell r="H10819">
            <v>0</v>
          </cell>
          <cell r="I10819">
            <v>0</v>
          </cell>
          <cell r="J10819">
            <v>76</v>
          </cell>
          <cell r="K10819">
            <v>1390.04</v>
          </cell>
          <cell r="L10819">
            <v>21</v>
          </cell>
          <cell r="M10819" t="str">
            <v>Jul/Aug</v>
          </cell>
          <cell r="N10819">
            <v>54</v>
          </cell>
        </row>
        <row r="10820">
          <cell r="A10820" t="str">
            <v>2006/07 W21</v>
          </cell>
          <cell r="B10820" t="str">
            <v>LHR Terminal 3</v>
          </cell>
          <cell r="C10820" t="str">
            <v>Deluxe - Chivas Save £5 18yo</v>
          </cell>
          <cell r="D10820">
            <v>724.78</v>
          </cell>
          <cell r="E10820">
            <v>470.39</v>
          </cell>
          <cell r="F10820">
            <v>22</v>
          </cell>
          <cell r="G10820">
            <v>34.99</v>
          </cell>
          <cell r="H10820">
            <v>12.86</v>
          </cell>
          <cell r="I10820">
            <v>1</v>
          </cell>
          <cell r="J10820">
            <v>139</v>
          </cell>
          <cell r="K10820">
            <v>1537.34</v>
          </cell>
          <cell r="L10820">
            <v>21</v>
          </cell>
          <cell r="M10820" t="str">
            <v>Jul/Aug</v>
          </cell>
          <cell r="N10820">
            <v>50</v>
          </cell>
        </row>
        <row r="10821">
          <cell r="A10821" t="str">
            <v>2006/07 W21</v>
          </cell>
          <cell r="B10821" t="str">
            <v>LHR Terminal 3</v>
          </cell>
          <cell r="C10821" t="str">
            <v>Deluxe - Chivas Royal Salute get Chivas 18yo</v>
          </cell>
          <cell r="D10821">
            <v>1213.8599999999999</v>
          </cell>
          <cell r="E10821">
            <v>717.59</v>
          </cell>
          <cell r="F10821">
            <v>22</v>
          </cell>
          <cell r="G10821">
            <v>153.49</v>
          </cell>
          <cell r="H10821">
            <v>61.35</v>
          </cell>
          <cell r="I10821">
            <v>3</v>
          </cell>
          <cell r="J10821">
            <v>14</v>
          </cell>
          <cell r="K10821">
            <v>297.77999999999997</v>
          </cell>
          <cell r="L10821">
            <v>21</v>
          </cell>
          <cell r="M10821" t="str">
            <v>Jul/Aug</v>
          </cell>
          <cell r="N10821">
            <v>57</v>
          </cell>
        </row>
        <row r="10822">
          <cell r="A10822" t="str">
            <v>2006/07 W21</v>
          </cell>
          <cell r="B10822" t="str">
            <v>LHR Terminal 3</v>
          </cell>
          <cell r="C10822" t="str">
            <v>Deluxe - Dewars 2 for £30 ATA</v>
          </cell>
          <cell r="D10822">
            <v>3329.88</v>
          </cell>
          <cell r="E10822">
            <v>-66.25</v>
          </cell>
          <cell r="F10822">
            <v>218</v>
          </cell>
          <cell r="G10822">
            <v>3199.9</v>
          </cell>
          <cell r="H10822">
            <v>-153.91</v>
          </cell>
          <cell r="I10822">
            <v>210</v>
          </cell>
          <cell r="J10822">
            <v>173</v>
          </cell>
          <cell r="K10822">
            <v>915.18</v>
          </cell>
          <cell r="L10822">
            <v>21</v>
          </cell>
          <cell r="M10822" t="str">
            <v>Jul/Aug</v>
          </cell>
          <cell r="N10822">
            <v>40</v>
          </cell>
        </row>
        <row r="10823">
          <cell r="A10823" t="str">
            <v>2006/07 W21</v>
          </cell>
          <cell r="B10823" t="str">
            <v>LHR Terminal 3</v>
          </cell>
          <cell r="C10823" t="str">
            <v>Deluxe - JW Blue get a free 20cl Gold (Sept Only)</v>
          </cell>
          <cell r="D10823">
            <v>3538.58</v>
          </cell>
          <cell r="E10823">
            <v>2188.2199999999998</v>
          </cell>
          <cell r="F10823">
            <v>39</v>
          </cell>
          <cell r="G10823">
            <v>449.56</v>
          </cell>
          <cell r="H10823">
            <v>181.42</v>
          </cell>
          <cell r="I10823">
            <v>5</v>
          </cell>
          <cell r="J10823">
            <v>71</v>
          </cell>
          <cell r="K10823">
            <v>2259.9299999999998</v>
          </cell>
          <cell r="L10823">
            <v>21</v>
          </cell>
          <cell r="M10823" t="str">
            <v>Jul/Aug</v>
          </cell>
          <cell r="N10823">
            <v>46</v>
          </cell>
        </row>
        <row r="10824">
          <cell r="A10824" t="str">
            <v>2006/07 W21</v>
          </cell>
          <cell r="B10824" t="str">
            <v>LHR Terminal 3</v>
          </cell>
          <cell r="C10824" t="str">
            <v>Deluxe - Free 20cl bottle (linked to JW Blue) (Sept Only)</v>
          </cell>
          <cell r="D10824">
            <v>454.35</v>
          </cell>
          <cell r="E10824">
            <v>226.02</v>
          </cell>
          <cell r="F10824">
            <v>36</v>
          </cell>
          <cell r="G10824">
            <v>43.17</v>
          </cell>
          <cell r="H10824">
            <v>6.54</v>
          </cell>
          <cell r="I10824">
            <v>4</v>
          </cell>
          <cell r="J10824">
            <v>219</v>
          </cell>
          <cell r="K10824">
            <v>1311.93</v>
          </cell>
          <cell r="L10824">
            <v>21</v>
          </cell>
          <cell r="M10824" t="str">
            <v>Jul/Aug</v>
          </cell>
          <cell r="N10824">
            <v>47</v>
          </cell>
        </row>
        <row r="10825">
          <cell r="A10825" t="str">
            <v>2006/07 W21</v>
          </cell>
          <cell r="B10825" t="str">
            <v>LHR Terminal 3</v>
          </cell>
          <cell r="C10825" t="str">
            <v>Champagne - Piper Florens Louis 2 for £30</v>
          </cell>
          <cell r="D10825">
            <v>532.5</v>
          </cell>
          <cell r="E10825">
            <v>168.65</v>
          </cell>
          <cell r="F10825">
            <v>31</v>
          </cell>
          <cell r="G10825">
            <v>357.5</v>
          </cell>
          <cell r="H10825">
            <v>82.65</v>
          </cell>
          <cell r="I10825">
            <v>21</v>
          </cell>
          <cell r="J10825">
            <v>113</v>
          </cell>
          <cell r="K10825">
            <v>1005.7</v>
          </cell>
          <cell r="L10825">
            <v>21</v>
          </cell>
          <cell r="M10825" t="str">
            <v>Jul/Aug</v>
          </cell>
          <cell r="N10825">
            <v>53</v>
          </cell>
        </row>
        <row r="10826">
          <cell r="A10826" t="str">
            <v>2006/07 W21</v>
          </cell>
          <cell r="B10826" t="str">
            <v>LHR Terminal 3</v>
          </cell>
          <cell r="C10826" t="str">
            <v>Champagne - Piper Florens Louis Twin for £30</v>
          </cell>
          <cell r="D10826">
            <v>3290</v>
          </cell>
          <cell r="E10826">
            <v>718.16</v>
          </cell>
          <cell r="F10826">
            <v>109</v>
          </cell>
          <cell r="G10826">
            <v>2445</v>
          </cell>
          <cell r="H10826">
            <v>371.56</v>
          </cell>
          <cell r="I10826">
            <v>81</v>
          </cell>
          <cell r="J10826">
            <v>547</v>
          </cell>
          <cell r="K10826">
            <v>9736.6</v>
          </cell>
          <cell r="L10826">
            <v>21</v>
          </cell>
          <cell r="M10826" t="str">
            <v>Jul/Aug</v>
          </cell>
          <cell r="N10826">
            <v>33</v>
          </cell>
        </row>
        <row r="10827">
          <cell r="A10827" t="str">
            <v>2006/07 W21</v>
          </cell>
          <cell r="B10827" t="str">
            <v>LHR Terminal 3</v>
          </cell>
          <cell r="C10827" t="str">
            <v>Champagne - Charles Heidseick 2 for £35</v>
          </cell>
          <cell r="D10827">
            <v>337.99</v>
          </cell>
          <cell r="E10827">
            <v>128.1</v>
          </cell>
          <cell r="F10827">
            <v>19</v>
          </cell>
          <cell r="G10827">
            <v>140</v>
          </cell>
          <cell r="H10827">
            <v>31.92</v>
          </cell>
          <cell r="I10827">
            <v>8</v>
          </cell>
          <cell r="J10827">
            <v>168</v>
          </cell>
          <cell r="K10827">
            <v>1554.88</v>
          </cell>
          <cell r="L10827">
            <v>21</v>
          </cell>
          <cell r="M10827" t="str">
            <v>Jul/Aug</v>
          </cell>
          <cell r="N10827">
            <v>55</v>
          </cell>
        </row>
        <row r="10828">
          <cell r="A10828" t="str">
            <v>2006/07 W21</v>
          </cell>
          <cell r="B10828" t="str">
            <v>LHR Terminal 3</v>
          </cell>
          <cell r="C10828" t="str">
            <v>Champagne - Canard Twin for £25</v>
          </cell>
          <cell r="D10828">
            <v>1254.94</v>
          </cell>
          <cell r="E10828">
            <v>349.78</v>
          </cell>
          <cell r="F10828">
            <v>49</v>
          </cell>
          <cell r="G10828">
            <v>569.96</v>
          </cell>
          <cell r="H10828">
            <v>96.8</v>
          </cell>
          <cell r="I10828">
            <v>22</v>
          </cell>
          <cell r="J10828">
            <v>35</v>
          </cell>
          <cell r="K10828">
            <v>560</v>
          </cell>
          <cell r="L10828">
            <v>21</v>
          </cell>
          <cell r="M10828" t="str">
            <v>Jul/Aug</v>
          </cell>
          <cell r="N10828">
            <v>52</v>
          </cell>
        </row>
        <row r="10829">
          <cell r="A10829" t="str">
            <v>2006/07 W21</v>
          </cell>
          <cell r="B10829" t="str">
            <v>LHR Terminal 3</v>
          </cell>
          <cell r="C10829" t="str">
            <v>Wine - Beringer 3 for £15</v>
          </cell>
          <cell r="D10829">
            <v>831.69</v>
          </cell>
          <cell r="E10829">
            <v>221.96</v>
          </cell>
          <cell r="F10829">
            <v>154</v>
          </cell>
          <cell r="G10829">
            <v>486.84</v>
          </cell>
          <cell r="H10829">
            <v>45.95</v>
          </cell>
          <cell r="I10829">
            <v>91</v>
          </cell>
          <cell r="J10829">
            <v>242</v>
          </cell>
          <cell r="K10829">
            <v>648.55999999999995</v>
          </cell>
          <cell r="L10829">
            <v>21</v>
          </cell>
          <cell r="M10829" t="str">
            <v>Jul/Aug</v>
          </cell>
          <cell r="N10829">
            <v>43</v>
          </cell>
        </row>
        <row r="10830">
          <cell r="A10830" t="str">
            <v>2006/07 W21</v>
          </cell>
          <cell r="B10830" t="str">
            <v>LHR Terminal 3</v>
          </cell>
          <cell r="C10830" t="str">
            <v>Wine - Rosemount BOGOF</v>
          </cell>
          <cell r="D10830">
            <v>97.93</v>
          </cell>
          <cell r="E10830">
            <v>20.69</v>
          </cell>
          <cell r="F10830">
            <v>9</v>
          </cell>
          <cell r="G10830">
            <v>55.96</v>
          </cell>
          <cell r="H10830">
            <v>8.08</v>
          </cell>
          <cell r="I10830">
            <v>5</v>
          </cell>
          <cell r="J10830">
            <v>272</v>
          </cell>
          <cell r="K10830">
            <v>1999.5</v>
          </cell>
          <cell r="L10830">
            <v>21</v>
          </cell>
          <cell r="M10830" t="str">
            <v>Jul/Aug</v>
          </cell>
          <cell r="N10830">
            <v>56</v>
          </cell>
        </row>
        <row r="10831">
          <cell r="A10831" t="str">
            <v>2006/07 W21</v>
          </cell>
          <cell r="B10831" t="str">
            <v>LHR Terminal 3</v>
          </cell>
          <cell r="C10831" t="str">
            <v>WOW - 2 for £45 Malt</v>
          </cell>
          <cell r="D10831">
            <v>2553.34</v>
          </cell>
          <cell r="E10831">
            <v>1271.24</v>
          </cell>
          <cell r="F10831">
            <v>96</v>
          </cell>
          <cell r="G10831">
            <v>1103.72</v>
          </cell>
          <cell r="H10831">
            <v>248.43</v>
          </cell>
          <cell r="I10831">
            <v>42</v>
          </cell>
          <cell r="J10831">
            <v>336</v>
          </cell>
          <cell r="K10831">
            <v>2638.13</v>
          </cell>
          <cell r="L10831">
            <v>21</v>
          </cell>
          <cell r="M10831" t="str">
            <v>Jul/Aug</v>
          </cell>
          <cell r="N10831">
            <v>34</v>
          </cell>
        </row>
        <row r="10832">
          <cell r="A10832" t="str">
            <v>2006/07 W21</v>
          </cell>
          <cell r="B10832" t="str">
            <v>LHR Terminal 3</v>
          </cell>
          <cell r="C10832" t="str">
            <v>WOW - Connemara 2 for £30</v>
          </cell>
          <cell r="D10832">
            <v>287.83999999999997</v>
          </cell>
          <cell r="E10832">
            <v>172.21</v>
          </cell>
          <cell r="F10832">
            <v>16</v>
          </cell>
          <cell r="G10832">
            <v>89.95</v>
          </cell>
          <cell r="H10832">
            <v>25.8</v>
          </cell>
          <cell r="I10832">
            <v>5</v>
          </cell>
          <cell r="J10832">
            <v>79</v>
          </cell>
          <cell r="K10832">
            <v>369.72</v>
          </cell>
          <cell r="L10832">
            <v>21</v>
          </cell>
          <cell r="M10832" t="str">
            <v>Jul/Aug</v>
          </cell>
          <cell r="N10832">
            <v>60</v>
          </cell>
        </row>
        <row r="10833">
          <cell r="A10833" t="str">
            <v>2006/07 W21</v>
          </cell>
          <cell r="B10833" t="str">
            <v>LHR Terminal 3</v>
          </cell>
          <cell r="C10833" t="str">
            <v>Others - 2 for £25 (glayva, disaronno)</v>
          </cell>
          <cell r="D10833">
            <v>735.59</v>
          </cell>
          <cell r="E10833">
            <v>295.77999999999997</v>
          </cell>
          <cell r="F10833">
            <v>53</v>
          </cell>
          <cell r="G10833">
            <v>432.8</v>
          </cell>
          <cell r="H10833">
            <v>66.430000000000007</v>
          </cell>
          <cell r="I10833">
            <v>32</v>
          </cell>
          <cell r="J10833">
            <v>109</v>
          </cell>
          <cell r="K10833">
            <v>381.03</v>
          </cell>
          <cell r="L10833">
            <v>21</v>
          </cell>
          <cell r="M10833" t="str">
            <v>Jul/Aug</v>
          </cell>
          <cell r="N10833">
            <v>48</v>
          </cell>
        </row>
        <row r="10834">
          <cell r="A10834" t="str">
            <v>2006/07 W21</v>
          </cell>
          <cell r="B10834" t="str">
            <v>LHR Terminal 3</v>
          </cell>
          <cell r="C10834" t="str">
            <v>Others - Pimms 2 for £15 (70cl)</v>
          </cell>
          <cell r="D10834">
            <v>2606.89</v>
          </cell>
          <cell r="E10834">
            <v>-385.35</v>
          </cell>
          <cell r="F10834">
            <v>341</v>
          </cell>
          <cell r="G10834">
            <v>2477.96</v>
          </cell>
          <cell r="H10834">
            <v>-456.66</v>
          </cell>
          <cell r="I10834">
            <v>328</v>
          </cell>
          <cell r="J10834">
            <v>436</v>
          </cell>
          <cell r="K10834">
            <v>1933.55</v>
          </cell>
          <cell r="L10834">
            <v>21</v>
          </cell>
          <cell r="M10834" t="str">
            <v>Jul/Aug</v>
          </cell>
          <cell r="N10834">
            <v>35</v>
          </cell>
        </row>
        <row r="10835">
          <cell r="A10835" t="str">
            <v>2006/07 W21</v>
          </cell>
          <cell r="B10835" t="str">
            <v>LHR Terminal 3</v>
          </cell>
          <cell r="C10835" t="str">
            <v>Other - 2 for £30 Sauza</v>
          </cell>
          <cell r="D10835">
            <v>219.9</v>
          </cell>
          <cell r="E10835">
            <v>126.65</v>
          </cell>
          <cell r="F10835">
            <v>12</v>
          </cell>
          <cell r="G10835">
            <v>67.98</v>
          </cell>
          <cell r="H10835">
            <v>10.33</v>
          </cell>
          <cell r="I10835">
            <v>4</v>
          </cell>
          <cell r="J10835">
            <v>64</v>
          </cell>
          <cell r="K10835">
            <v>284.8</v>
          </cell>
          <cell r="L10835">
            <v>21</v>
          </cell>
          <cell r="M10835" t="str">
            <v>Jul/Aug</v>
          </cell>
          <cell r="N10835">
            <v>58</v>
          </cell>
        </row>
        <row r="10836">
          <cell r="A10836" t="str">
            <v>2006/07 W21</v>
          </cell>
          <cell r="B10836" t="str">
            <v>LHR Terminal 3</v>
          </cell>
          <cell r="C10836" t="str">
            <v>Others - 2 for £20 ATA (70cl)</v>
          </cell>
          <cell r="D10836">
            <v>7964.21</v>
          </cell>
          <cell r="E10836">
            <v>33.6</v>
          </cell>
          <cell r="F10836">
            <v>779</v>
          </cell>
          <cell r="G10836">
            <v>7964.21</v>
          </cell>
          <cell r="H10836">
            <v>33.6</v>
          </cell>
          <cell r="I10836">
            <v>779</v>
          </cell>
          <cell r="J10836">
            <v>151</v>
          </cell>
          <cell r="K10836">
            <v>634.36</v>
          </cell>
          <cell r="L10836">
            <v>21</v>
          </cell>
          <cell r="M10836" t="str">
            <v>Jul/Aug</v>
          </cell>
          <cell r="N10836">
            <v>32</v>
          </cell>
        </row>
        <row r="10837">
          <cell r="A10837" t="str">
            <v>2006/07 W21</v>
          </cell>
          <cell r="B10837" t="str">
            <v>LHR Terminal 3</v>
          </cell>
          <cell r="C10837" t="str">
            <v>Others - 2 for £15 Fortified</v>
          </cell>
          <cell r="D10837">
            <v>205.29</v>
          </cell>
          <cell r="E10837">
            <v>88.34</v>
          </cell>
          <cell r="F10837">
            <v>25</v>
          </cell>
          <cell r="G10837">
            <v>60.15</v>
          </cell>
          <cell r="H10837">
            <v>15.2</v>
          </cell>
          <cell r="I10837">
            <v>7</v>
          </cell>
          <cell r="J10837">
            <v>77</v>
          </cell>
          <cell r="K10837">
            <v>308</v>
          </cell>
          <cell r="L10837">
            <v>21</v>
          </cell>
          <cell r="M10837" t="str">
            <v>Jul/Aug</v>
          </cell>
          <cell r="N10837">
            <v>59</v>
          </cell>
        </row>
        <row r="10838">
          <cell r="A10838" t="str">
            <v>2006/07 W21</v>
          </cell>
          <cell r="B10838" t="str">
            <v>LHR Terminal 4</v>
          </cell>
          <cell r="C10838" t="str">
            <v>Liquor</v>
          </cell>
          <cell r="D10838">
            <v>168073.43</v>
          </cell>
          <cell r="E10838">
            <v>82813.41</v>
          </cell>
          <cell r="F10838">
            <v>10006</v>
          </cell>
          <cell r="G10838">
            <v>47929.89</v>
          </cell>
          <cell r="H10838">
            <v>8199.02</v>
          </cell>
          <cell r="I10838">
            <v>2806</v>
          </cell>
          <cell r="J10838">
            <v>22156</v>
          </cell>
          <cell r="K10838">
            <v>143840.91</v>
          </cell>
          <cell r="L10838">
            <v>21</v>
          </cell>
          <cell r="M10838" t="str">
            <v>Jul/Aug</v>
          </cell>
          <cell r="N10838">
            <v>1</v>
          </cell>
        </row>
        <row r="10839">
          <cell r="A10839" t="str">
            <v>2006/07 W21</v>
          </cell>
          <cell r="B10839" t="str">
            <v>LHR Terminal 4</v>
          </cell>
          <cell r="C10839" t="str">
            <v>Tobacco</v>
          </cell>
          <cell r="D10839">
            <v>91012.64</v>
          </cell>
          <cell r="E10839">
            <v>64684.82</v>
          </cell>
          <cell r="F10839">
            <v>3162</v>
          </cell>
          <cell r="G10839">
            <v>3188.65</v>
          </cell>
          <cell r="H10839">
            <v>634.45000000000005</v>
          </cell>
          <cell r="I10839">
            <v>133</v>
          </cell>
          <cell r="J10839">
            <v>9686</v>
          </cell>
          <cell r="K10839">
            <v>77287.66</v>
          </cell>
          <cell r="L10839">
            <v>21</v>
          </cell>
          <cell r="M10839" t="str">
            <v>Jul/Aug</v>
          </cell>
          <cell r="N10839">
            <v>2</v>
          </cell>
        </row>
        <row r="10840">
          <cell r="A10840" t="str">
            <v>2006/07 W21</v>
          </cell>
          <cell r="B10840" t="str">
            <v>LHR Terminal 4</v>
          </cell>
          <cell r="C10840" t="str">
            <v>Perfumery</v>
          </cell>
          <cell r="D10840">
            <v>465019.89</v>
          </cell>
          <cell r="E10840">
            <v>286421.15999999997</v>
          </cell>
          <cell r="F10840">
            <v>20374</v>
          </cell>
          <cell r="G10840">
            <v>107711.95</v>
          </cell>
          <cell r="H10840">
            <v>53543.13</v>
          </cell>
          <cell r="I10840">
            <v>4755</v>
          </cell>
          <cell r="J10840">
            <v>85842</v>
          </cell>
          <cell r="K10840">
            <v>704772.22</v>
          </cell>
          <cell r="L10840">
            <v>21</v>
          </cell>
          <cell r="M10840" t="str">
            <v>Jul/Aug</v>
          </cell>
          <cell r="N10840">
            <v>3</v>
          </cell>
        </row>
        <row r="10841">
          <cell r="A10841" t="str">
            <v>2006/07 W21</v>
          </cell>
          <cell r="B10841" t="str">
            <v>LHR Terminal 4</v>
          </cell>
          <cell r="C10841" t="str">
            <v>Food</v>
          </cell>
          <cell r="D10841">
            <v>63086.57</v>
          </cell>
          <cell r="E10841">
            <v>32033.1</v>
          </cell>
          <cell r="F10841">
            <v>16747</v>
          </cell>
          <cell r="G10841">
            <v>9641.4699999999993</v>
          </cell>
          <cell r="H10841">
            <v>3861.65</v>
          </cell>
          <cell r="I10841">
            <v>2506</v>
          </cell>
          <cell r="J10841">
            <v>24153</v>
          </cell>
          <cell r="K10841">
            <v>48293.39</v>
          </cell>
          <cell r="L10841">
            <v>21</v>
          </cell>
          <cell r="M10841" t="str">
            <v>Jul/Aug</v>
          </cell>
          <cell r="N10841">
            <v>4</v>
          </cell>
        </row>
        <row r="10842">
          <cell r="A10842" t="str">
            <v>2006/07 W21</v>
          </cell>
          <cell r="B10842" t="str">
            <v>LHR Terminal 4</v>
          </cell>
          <cell r="C10842" t="str">
            <v>Tax Free</v>
          </cell>
          <cell r="D10842">
            <v>63351.73</v>
          </cell>
          <cell r="E10842">
            <v>35457.31</v>
          </cell>
          <cell r="F10842">
            <v>3956</v>
          </cell>
          <cell r="G10842">
            <v>10239.35</v>
          </cell>
          <cell r="H10842">
            <v>4288.84</v>
          </cell>
          <cell r="I10842">
            <v>661</v>
          </cell>
          <cell r="J10842">
            <v>21377</v>
          </cell>
          <cell r="K10842">
            <v>142501.04999999999</v>
          </cell>
          <cell r="L10842">
            <v>21</v>
          </cell>
          <cell r="M10842" t="str">
            <v>Jul/Aug</v>
          </cell>
          <cell r="N10842">
            <v>5</v>
          </cell>
        </row>
        <row r="10843">
          <cell r="A10843" t="str">
            <v>2006/07 W21</v>
          </cell>
          <cell r="B10843" t="str">
            <v>LHR Terminal 4</v>
          </cell>
          <cell r="C10843" t="str">
            <v>Unclassified Products</v>
          </cell>
          <cell r="D10843">
            <v>0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-1</v>
          </cell>
          <cell r="K10843" t="str">
            <v>/0</v>
          </cell>
          <cell r="L10843">
            <v>21</v>
          </cell>
          <cell r="M10843" t="str">
            <v>Jul/Aug</v>
          </cell>
          <cell r="N10843">
            <v>6</v>
          </cell>
        </row>
        <row r="10844">
          <cell r="A10844" t="str">
            <v>2006/07 W21</v>
          </cell>
          <cell r="B10844" t="str">
            <v>LHR Terminal 4</v>
          </cell>
          <cell r="C10844" t="str">
            <v>Spirits</v>
          </cell>
          <cell r="D10844">
            <v>130171.99</v>
          </cell>
          <cell r="E10844">
            <v>68560.97</v>
          </cell>
          <cell r="F10844">
            <v>8040</v>
          </cell>
          <cell r="G10844">
            <v>32973.879999999997</v>
          </cell>
          <cell r="H10844">
            <v>4834.74</v>
          </cell>
          <cell r="I10844">
            <v>2066</v>
          </cell>
          <cell r="J10844">
            <v>17716</v>
          </cell>
          <cell r="K10844">
            <v>99269.119999999995</v>
          </cell>
          <cell r="L10844">
            <v>21</v>
          </cell>
          <cell r="M10844" t="str">
            <v>Jul/Aug</v>
          </cell>
          <cell r="N10844">
            <v>7</v>
          </cell>
        </row>
        <row r="10845">
          <cell r="A10845" t="str">
            <v>2006/07 W21</v>
          </cell>
          <cell r="B10845" t="str">
            <v>LHR Terminal 4</v>
          </cell>
          <cell r="C10845" t="str">
            <v>Fortified Wines</v>
          </cell>
          <cell r="D10845">
            <v>1816.53</v>
          </cell>
          <cell r="E10845">
            <v>940.84</v>
          </cell>
          <cell r="F10845">
            <v>215</v>
          </cell>
          <cell r="G10845">
            <v>293.27999999999997</v>
          </cell>
          <cell r="H10845">
            <v>42.43</v>
          </cell>
          <cell r="I10845">
            <v>40</v>
          </cell>
          <cell r="J10845">
            <v>397</v>
          </cell>
          <cell r="K10845">
            <v>1369.1</v>
          </cell>
          <cell r="L10845">
            <v>21</v>
          </cell>
          <cell r="M10845" t="str">
            <v>Jul/Aug</v>
          </cell>
          <cell r="N10845">
            <v>10</v>
          </cell>
        </row>
        <row r="10846">
          <cell r="A10846" t="str">
            <v>2006/07 W21</v>
          </cell>
          <cell r="B10846" t="str">
            <v>LHR Terminal 4</v>
          </cell>
          <cell r="C10846" t="str">
            <v>Others</v>
          </cell>
          <cell r="D10846">
            <v>0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  <cell r="K10846" t="str">
            <v>/0</v>
          </cell>
          <cell r="L10846">
            <v>21</v>
          </cell>
          <cell r="M10846" t="str">
            <v>Jul/Aug</v>
          </cell>
          <cell r="N10846">
            <v>11</v>
          </cell>
        </row>
        <row r="10847">
          <cell r="A10847" t="str">
            <v>2006/07 W21</v>
          </cell>
          <cell r="B10847" t="str">
            <v>LHR Terminal 4</v>
          </cell>
          <cell r="C10847" t="str">
            <v>Champagne</v>
          </cell>
          <cell r="D10847">
            <v>28110.2</v>
          </cell>
          <cell r="E10847">
            <v>10234.52</v>
          </cell>
          <cell r="F10847">
            <v>841</v>
          </cell>
          <cell r="G10847">
            <v>11957.49</v>
          </cell>
          <cell r="H10847">
            <v>2872.37</v>
          </cell>
          <cell r="I10847">
            <v>359</v>
          </cell>
          <cell r="J10847">
            <v>1772</v>
          </cell>
          <cell r="K10847">
            <v>31974.19</v>
          </cell>
          <cell r="L10847">
            <v>21</v>
          </cell>
          <cell r="M10847" t="str">
            <v>Jul/Aug</v>
          </cell>
          <cell r="N10847">
            <v>8</v>
          </cell>
        </row>
        <row r="10848">
          <cell r="A10848" t="str">
            <v>2006/07 W21</v>
          </cell>
          <cell r="B10848" t="str">
            <v>LHR Terminal 4</v>
          </cell>
          <cell r="C10848" t="str">
            <v>Wines</v>
          </cell>
          <cell r="D10848">
            <v>7974.71</v>
          </cell>
          <cell r="E10848">
            <v>3077.08</v>
          </cell>
          <cell r="F10848">
            <v>910</v>
          </cell>
          <cell r="G10848">
            <v>2705.24</v>
          </cell>
          <cell r="H10848">
            <v>449.48</v>
          </cell>
          <cell r="I10848">
            <v>341</v>
          </cell>
          <cell r="J10848">
            <v>2270</v>
          </cell>
          <cell r="K10848">
            <v>9961.2099999999991</v>
          </cell>
          <cell r="L10848">
            <v>21</v>
          </cell>
          <cell r="M10848" t="str">
            <v>Jul/Aug</v>
          </cell>
          <cell r="N10848">
            <v>9</v>
          </cell>
        </row>
        <row r="10849">
          <cell r="A10849" t="str">
            <v>2006/07 W21</v>
          </cell>
          <cell r="B10849" t="str">
            <v>LHR Terminal 4</v>
          </cell>
          <cell r="C10849" t="str">
            <v>Unclassified Liquor</v>
          </cell>
          <cell r="D10849">
            <v>0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1</v>
          </cell>
          <cell r="K10849" t="str">
            <v>/0</v>
          </cell>
          <cell r="L10849">
            <v>21</v>
          </cell>
          <cell r="M10849" t="str">
            <v>Jul/Aug</v>
          </cell>
          <cell r="N10849">
            <v>12</v>
          </cell>
        </row>
        <row r="10850">
          <cell r="A10850" t="str">
            <v>2006/07 W21</v>
          </cell>
          <cell r="B10850" t="str">
            <v>LHR Terminal 4</v>
          </cell>
          <cell r="C10850" t="str">
            <v>Value - 2 for £15</v>
          </cell>
          <cell r="D10850">
            <v>9643.8799999999992</v>
          </cell>
          <cell r="E10850">
            <v>6128.35</v>
          </cell>
          <cell r="F10850">
            <v>1198</v>
          </cell>
          <cell r="G10850">
            <v>40.28</v>
          </cell>
          <cell r="H10850">
            <v>12.7</v>
          </cell>
          <cell r="I10850">
            <v>2</v>
          </cell>
          <cell r="J10850">
            <v>1918</v>
          </cell>
          <cell r="K10850">
            <v>5594.41</v>
          </cell>
          <cell r="L10850">
            <v>21</v>
          </cell>
          <cell r="M10850" t="str">
            <v>Jul/Aug</v>
          </cell>
          <cell r="N10850">
            <v>31</v>
          </cell>
        </row>
        <row r="10851">
          <cell r="A10851" t="str">
            <v>2006/07 W21</v>
          </cell>
          <cell r="B10851" t="str">
            <v>LHR Terminal 4</v>
          </cell>
          <cell r="C10851" t="str">
            <v>Value - 2 for £20 Bombay Saphire</v>
          </cell>
          <cell r="D10851">
            <v>1439.86</v>
          </cell>
          <cell r="E10851">
            <v>1081.78</v>
          </cell>
          <cell r="F10851">
            <v>120</v>
          </cell>
          <cell r="G10851">
            <v>40.96</v>
          </cell>
          <cell r="H10851">
            <v>10.92</v>
          </cell>
          <cell r="I10851">
            <v>2</v>
          </cell>
          <cell r="J10851">
            <v>110</v>
          </cell>
          <cell r="K10851">
            <v>305.8</v>
          </cell>
          <cell r="L10851">
            <v>21</v>
          </cell>
          <cell r="M10851" t="str">
            <v>Jul/Aug</v>
          </cell>
          <cell r="N10851">
            <v>45</v>
          </cell>
        </row>
        <row r="10852">
          <cell r="A10852" t="str">
            <v>2006/07 W21</v>
          </cell>
          <cell r="B10852" t="str">
            <v>LHR Terminal 4</v>
          </cell>
          <cell r="C10852" t="str">
            <v>Value - Baileys 2 for £20</v>
          </cell>
          <cell r="D10852">
            <v>3000.26</v>
          </cell>
          <cell r="E10852">
            <v>1607.38</v>
          </cell>
          <cell r="F10852">
            <v>281</v>
          </cell>
          <cell r="G10852">
            <v>102.36</v>
          </cell>
          <cell r="H10852">
            <v>30.11</v>
          </cell>
          <cell r="I10852">
            <v>7</v>
          </cell>
          <cell r="J10852">
            <v>426</v>
          </cell>
          <cell r="K10852">
            <v>2053.2399999999998</v>
          </cell>
          <cell r="L10852">
            <v>21</v>
          </cell>
          <cell r="M10852" t="str">
            <v>Jul/Aug</v>
          </cell>
          <cell r="N10852">
            <v>39</v>
          </cell>
        </row>
        <row r="10853">
          <cell r="A10853" t="str">
            <v>2006/07 W21</v>
          </cell>
          <cell r="B10853" t="str">
            <v>LHR Terminal 4</v>
          </cell>
          <cell r="C10853" t="str">
            <v>Value - Baileys Twin @ £20</v>
          </cell>
          <cell r="D10853">
            <v>600</v>
          </cell>
          <cell r="E10853">
            <v>310.83</v>
          </cell>
          <cell r="F10853">
            <v>30</v>
          </cell>
          <cell r="G10853">
            <v>0</v>
          </cell>
          <cell r="H10853">
            <v>0</v>
          </cell>
          <cell r="I10853">
            <v>0</v>
          </cell>
          <cell r="J10853">
            <v>26</v>
          </cell>
          <cell r="K10853">
            <v>250.61</v>
          </cell>
          <cell r="L10853">
            <v>21</v>
          </cell>
          <cell r="M10853" t="str">
            <v>Jul/Aug</v>
          </cell>
          <cell r="N10853">
            <v>51</v>
          </cell>
        </row>
        <row r="10854">
          <cell r="A10854" t="str">
            <v>2006/07 W21</v>
          </cell>
          <cell r="B10854" t="str">
            <v>LHR Terminal 4</v>
          </cell>
          <cell r="C10854" t="str">
            <v>Value - Twins @ £15</v>
          </cell>
          <cell r="D10854">
            <v>4815</v>
          </cell>
          <cell r="E10854">
            <v>3082.03</v>
          </cell>
          <cell r="F10854">
            <v>321</v>
          </cell>
          <cell r="G10854">
            <v>0</v>
          </cell>
          <cell r="H10854">
            <v>0</v>
          </cell>
          <cell r="I10854">
            <v>0</v>
          </cell>
          <cell r="J10854">
            <v>168</v>
          </cell>
          <cell r="K10854">
            <v>906.97</v>
          </cell>
          <cell r="L10854">
            <v>21</v>
          </cell>
          <cell r="M10854" t="str">
            <v>Jul/Aug</v>
          </cell>
          <cell r="N10854">
            <v>36</v>
          </cell>
        </row>
        <row r="10855">
          <cell r="A10855" t="str">
            <v>2006/07 W21</v>
          </cell>
          <cell r="B10855" t="str">
            <v>LHR Terminal 4</v>
          </cell>
          <cell r="C10855" t="str">
            <v>Malt - 2 For £45 (6 glenmorangie + 2)</v>
          </cell>
          <cell r="D10855">
            <v>8096.76</v>
          </cell>
          <cell r="E10855">
            <v>4511.74</v>
          </cell>
          <cell r="F10855">
            <v>334</v>
          </cell>
          <cell r="G10855">
            <v>2682.66</v>
          </cell>
          <cell r="H10855">
            <v>697.18</v>
          </cell>
          <cell r="I10855">
            <v>112</v>
          </cell>
          <cell r="J10855">
            <v>1281</v>
          </cell>
          <cell r="K10855">
            <v>9177.06</v>
          </cell>
          <cell r="L10855">
            <v>21</v>
          </cell>
          <cell r="M10855" t="str">
            <v>Jul/Aug</v>
          </cell>
          <cell r="N10855">
            <v>30</v>
          </cell>
        </row>
        <row r="10856">
          <cell r="A10856" t="str">
            <v>2006/07 W21</v>
          </cell>
          <cell r="B10856" t="str">
            <v>LHR Terminal 4</v>
          </cell>
          <cell r="C10856" t="str">
            <v>Malt - Save £5 Glenmorangie Traditional</v>
          </cell>
          <cell r="D10856">
            <v>619.83000000000004</v>
          </cell>
          <cell r="E10856">
            <v>409.13</v>
          </cell>
          <cell r="F10856">
            <v>17</v>
          </cell>
          <cell r="G10856">
            <v>34.99</v>
          </cell>
          <cell r="H10856">
            <v>7.17</v>
          </cell>
          <cell r="I10856">
            <v>1</v>
          </cell>
          <cell r="J10856">
            <v>90</v>
          </cell>
          <cell r="K10856">
            <v>1028.7</v>
          </cell>
          <cell r="L10856">
            <v>21</v>
          </cell>
          <cell r="M10856" t="str">
            <v>Jul/Aug</v>
          </cell>
          <cell r="N10856">
            <v>44</v>
          </cell>
        </row>
        <row r="10857">
          <cell r="A10857" t="str">
            <v>2006/07 W21</v>
          </cell>
          <cell r="B10857" t="str">
            <v>LHR Terminal 4</v>
          </cell>
          <cell r="C10857" t="str">
            <v>Cognac - XO @ £45</v>
          </cell>
          <cell r="D10857">
            <v>3015</v>
          </cell>
          <cell r="E10857">
            <v>1433.17</v>
          </cell>
          <cell r="F10857">
            <v>67</v>
          </cell>
          <cell r="G10857">
            <v>1080</v>
          </cell>
          <cell r="H10857">
            <v>325.92</v>
          </cell>
          <cell r="I10857">
            <v>24</v>
          </cell>
          <cell r="J10857">
            <v>317</v>
          </cell>
          <cell r="K10857">
            <v>6102.25</v>
          </cell>
          <cell r="L10857">
            <v>21</v>
          </cell>
          <cell r="M10857" t="str">
            <v>Jul/Aug</v>
          </cell>
          <cell r="N10857">
            <v>37</v>
          </cell>
        </row>
        <row r="10858">
          <cell r="A10858" t="str">
            <v>2006/07 W21</v>
          </cell>
          <cell r="B10858" t="str">
            <v>LHR Terminal 4</v>
          </cell>
          <cell r="C10858" t="str">
            <v>Cognac - VSOP 2 for £45</v>
          </cell>
          <cell r="D10858">
            <v>2462.88</v>
          </cell>
          <cell r="E10858">
            <v>1243.07</v>
          </cell>
          <cell r="F10858">
            <v>106</v>
          </cell>
          <cell r="G10858">
            <v>478.99</v>
          </cell>
          <cell r="H10858">
            <v>48.46</v>
          </cell>
          <cell r="I10858">
            <v>21</v>
          </cell>
          <cell r="J10858">
            <v>116</v>
          </cell>
          <cell r="K10858">
            <v>1077.1300000000001</v>
          </cell>
          <cell r="L10858">
            <v>21</v>
          </cell>
          <cell r="M10858" t="str">
            <v>Jul/Aug</v>
          </cell>
          <cell r="N10858">
            <v>41</v>
          </cell>
        </row>
        <row r="10859">
          <cell r="A10859" t="str">
            <v>2006/07 W21</v>
          </cell>
          <cell r="B10859" t="str">
            <v>LHR Terminal 4</v>
          </cell>
          <cell r="C10859" t="str">
            <v>Cognac - Only £17_99 VS Especiale</v>
          </cell>
          <cell r="D10859">
            <v>1262.28</v>
          </cell>
          <cell r="E10859">
            <v>539.41</v>
          </cell>
          <cell r="F10859">
            <v>72</v>
          </cell>
          <cell r="G10859">
            <v>582.66999999999996</v>
          </cell>
          <cell r="H10859">
            <v>64.55</v>
          </cell>
          <cell r="I10859">
            <v>33</v>
          </cell>
          <cell r="J10859">
            <v>76</v>
          </cell>
          <cell r="K10859">
            <v>399</v>
          </cell>
          <cell r="L10859">
            <v>21</v>
          </cell>
          <cell r="M10859" t="str">
            <v>Jul/Aug</v>
          </cell>
          <cell r="N10859">
            <v>42</v>
          </cell>
        </row>
        <row r="10860">
          <cell r="A10860" t="str">
            <v>2006/07 W21</v>
          </cell>
          <cell r="B10860" t="str">
            <v>LHR Terminal 4</v>
          </cell>
          <cell r="C10860" t="str">
            <v>Deluxe - Chivas 2 for £30</v>
          </cell>
          <cell r="D10860">
            <v>1099.6300000000001</v>
          </cell>
          <cell r="E10860">
            <v>727.53</v>
          </cell>
          <cell r="F10860">
            <v>61</v>
          </cell>
          <cell r="G10860">
            <v>0</v>
          </cell>
          <cell r="H10860">
            <v>0</v>
          </cell>
          <cell r="I10860">
            <v>0</v>
          </cell>
          <cell r="J10860">
            <v>147</v>
          </cell>
          <cell r="K10860">
            <v>896.7</v>
          </cell>
          <cell r="L10860">
            <v>21</v>
          </cell>
          <cell r="M10860" t="str">
            <v>Jul/Aug</v>
          </cell>
          <cell r="N10860">
            <v>49</v>
          </cell>
        </row>
        <row r="10861">
          <cell r="A10861" t="str">
            <v>2006/07 W21</v>
          </cell>
          <cell r="B10861" t="str">
            <v>LHR Terminal 4</v>
          </cell>
          <cell r="C10861" t="str">
            <v>Deluxe - Chivas Twin for £30</v>
          </cell>
          <cell r="D10861">
            <v>4616.67</v>
          </cell>
          <cell r="E10861">
            <v>2859.87</v>
          </cell>
          <cell r="F10861">
            <v>144</v>
          </cell>
          <cell r="G10861">
            <v>0</v>
          </cell>
          <cell r="H10861">
            <v>0</v>
          </cell>
          <cell r="I10861">
            <v>0</v>
          </cell>
          <cell r="J10861">
            <v>52</v>
          </cell>
          <cell r="K10861">
            <v>634.4</v>
          </cell>
          <cell r="L10861">
            <v>21</v>
          </cell>
          <cell r="M10861" t="str">
            <v>Jul/Aug</v>
          </cell>
          <cell r="N10861">
            <v>38</v>
          </cell>
        </row>
        <row r="10862">
          <cell r="A10862" t="str">
            <v>2006/07 W21</v>
          </cell>
          <cell r="B10862" t="str">
            <v>LHR Terminal 4</v>
          </cell>
          <cell r="C10862" t="str">
            <v>Deluxe - Chivas Triple Pack @ £45</v>
          </cell>
          <cell r="D10862">
            <v>546.96</v>
          </cell>
          <cell r="E10862">
            <v>345.77</v>
          </cell>
          <cell r="F10862">
            <v>11</v>
          </cell>
          <cell r="G10862">
            <v>0</v>
          </cell>
          <cell r="H10862">
            <v>0</v>
          </cell>
          <cell r="I10862">
            <v>0</v>
          </cell>
          <cell r="J10862">
            <v>63</v>
          </cell>
          <cell r="K10862">
            <v>1152.27</v>
          </cell>
          <cell r="L10862">
            <v>21</v>
          </cell>
          <cell r="M10862" t="str">
            <v>Jul/Aug</v>
          </cell>
          <cell r="N10862">
            <v>54</v>
          </cell>
        </row>
        <row r="10863">
          <cell r="A10863" t="str">
            <v>2006/07 W21</v>
          </cell>
          <cell r="B10863" t="str">
            <v>LHR Terminal 4</v>
          </cell>
          <cell r="C10863" t="str">
            <v>Deluxe - Chivas Save £5 18yo</v>
          </cell>
          <cell r="D10863">
            <v>754.77</v>
          </cell>
          <cell r="E10863">
            <v>349.09</v>
          </cell>
          <cell r="F10863">
            <v>23</v>
          </cell>
          <cell r="G10863">
            <v>464.86</v>
          </cell>
          <cell r="H10863">
            <v>158.72</v>
          </cell>
          <cell r="I10863">
            <v>14</v>
          </cell>
          <cell r="J10863">
            <v>43</v>
          </cell>
          <cell r="K10863">
            <v>475.58</v>
          </cell>
          <cell r="L10863">
            <v>21</v>
          </cell>
          <cell r="M10863" t="str">
            <v>Jul/Aug</v>
          </cell>
          <cell r="N10863">
            <v>50</v>
          </cell>
        </row>
        <row r="10864">
          <cell r="A10864" t="str">
            <v>2006/07 W21</v>
          </cell>
          <cell r="B10864" t="str">
            <v>LHR Terminal 4</v>
          </cell>
          <cell r="C10864" t="str">
            <v>Deluxe - Chivas Royal Salute get Chivas 18yo</v>
          </cell>
          <cell r="D10864">
            <v>599.9</v>
          </cell>
          <cell r="E10864">
            <v>387.2</v>
          </cell>
          <cell r="F10864">
            <v>10</v>
          </cell>
          <cell r="G10864">
            <v>0</v>
          </cell>
          <cell r="H10864">
            <v>0</v>
          </cell>
          <cell r="I10864">
            <v>0</v>
          </cell>
          <cell r="J10864">
            <v>7</v>
          </cell>
          <cell r="K10864">
            <v>148.88999999999999</v>
          </cell>
          <cell r="L10864">
            <v>21</v>
          </cell>
          <cell r="M10864" t="str">
            <v>Jul/Aug</v>
          </cell>
          <cell r="N10864">
            <v>57</v>
          </cell>
        </row>
        <row r="10865">
          <cell r="A10865" t="str">
            <v>2006/07 W21</v>
          </cell>
          <cell r="B10865" t="str">
            <v>LHR Terminal 4</v>
          </cell>
          <cell r="C10865" t="str">
            <v>Deluxe - Dewars 2 for £30 ATA</v>
          </cell>
          <cell r="D10865">
            <v>1889.91</v>
          </cell>
          <cell r="E10865">
            <v>8.33</v>
          </cell>
          <cell r="F10865">
            <v>123</v>
          </cell>
          <cell r="G10865">
            <v>1769.91</v>
          </cell>
          <cell r="H10865">
            <v>-69.349999999999994</v>
          </cell>
          <cell r="I10865">
            <v>115</v>
          </cell>
          <cell r="J10865">
            <v>99</v>
          </cell>
          <cell r="K10865">
            <v>523.73</v>
          </cell>
          <cell r="L10865">
            <v>21</v>
          </cell>
          <cell r="M10865" t="str">
            <v>Jul/Aug</v>
          </cell>
          <cell r="N10865">
            <v>40</v>
          </cell>
        </row>
        <row r="10866">
          <cell r="A10866" t="str">
            <v>2006/07 W21</v>
          </cell>
          <cell r="B10866" t="str">
            <v>LHR Terminal 4</v>
          </cell>
          <cell r="C10866" t="str">
            <v>Deluxe - JW Blue get a free 20cl Gold (Sept Only)</v>
          </cell>
          <cell r="D10866">
            <v>1464.02</v>
          </cell>
          <cell r="E10866">
            <v>833.69</v>
          </cell>
          <cell r="F10866">
            <v>17</v>
          </cell>
          <cell r="G10866">
            <v>373.28</v>
          </cell>
          <cell r="H10866">
            <v>156.74</v>
          </cell>
          <cell r="I10866">
            <v>4</v>
          </cell>
          <cell r="J10866">
            <v>50</v>
          </cell>
          <cell r="K10866">
            <v>1591.5</v>
          </cell>
          <cell r="L10866">
            <v>21</v>
          </cell>
          <cell r="M10866" t="str">
            <v>Jul/Aug</v>
          </cell>
          <cell r="N10866">
            <v>46</v>
          </cell>
        </row>
        <row r="10867">
          <cell r="A10867" t="str">
            <v>2006/07 W21</v>
          </cell>
          <cell r="B10867" t="str">
            <v>LHR Terminal 4</v>
          </cell>
          <cell r="C10867" t="str">
            <v>Deluxe - Free 20cl bottle (linked to JW Blue) (Sept Only)</v>
          </cell>
          <cell r="D10867">
            <v>149.30000000000001</v>
          </cell>
          <cell r="E10867">
            <v>60.37</v>
          </cell>
          <cell r="F10867">
            <v>14</v>
          </cell>
          <cell r="G10867">
            <v>13.09</v>
          </cell>
          <cell r="H10867">
            <v>-3.96</v>
          </cell>
          <cell r="I10867">
            <v>2</v>
          </cell>
          <cell r="J10867">
            <v>97</v>
          </cell>
          <cell r="K10867">
            <v>581.03</v>
          </cell>
          <cell r="L10867">
            <v>21</v>
          </cell>
          <cell r="M10867" t="str">
            <v>Jul/Aug</v>
          </cell>
          <cell r="N10867">
            <v>47</v>
          </cell>
        </row>
        <row r="10868">
          <cell r="A10868" t="str">
            <v>2006/07 W21</v>
          </cell>
          <cell r="B10868" t="str">
            <v>LHR Terminal 4</v>
          </cell>
          <cell r="C10868" t="str">
            <v>Champagne - Piper Florens Louis 2 for £30</v>
          </cell>
          <cell r="D10868">
            <v>455</v>
          </cell>
          <cell r="E10868">
            <v>185.27</v>
          </cell>
          <cell r="F10868">
            <v>26</v>
          </cell>
          <cell r="G10868">
            <v>157.5</v>
          </cell>
          <cell r="H10868">
            <v>39.07</v>
          </cell>
          <cell r="I10868">
            <v>9</v>
          </cell>
          <cell r="J10868">
            <v>95</v>
          </cell>
          <cell r="K10868">
            <v>845.5</v>
          </cell>
          <cell r="L10868">
            <v>21</v>
          </cell>
          <cell r="M10868" t="str">
            <v>Jul/Aug</v>
          </cell>
          <cell r="N10868">
            <v>53</v>
          </cell>
        </row>
        <row r="10869">
          <cell r="A10869" t="str">
            <v>2006/07 W21</v>
          </cell>
          <cell r="B10869" t="str">
            <v>LHR Terminal 4</v>
          </cell>
          <cell r="C10869" t="str">
            <v>Champagne - Piper Florens Louis Twin for £30</v>
          </cell>
          <cell r="D10869">
            <v>4250</v>
          </cell>
          <cell r="E10869">
            <v>1096.4000000000001</v>
          </cell>
          <cell r="F10869">
            <v>139</v>
          </cell>
          <cell r="G10869">
            <v>2655</v>
          </cell>
          <cell r="H10869">
            <v>444.8</v>
          </cell>
          <cell r="I10869">
            <v>86</v>
          </cell>
          <cell r="J10869">
            <v>365</v>
          </cell>
          <cell r="K10869">
            <v>6497</v>
          </cell>
          <cell r="L10869">
            <v>21</v>
          </cell>
          <cell r="M10869" t="str">
            <v>Jul/Aug</v>
          </cell>
          <cell r="N10869">
            <v>33</v>
          </cell>
        </row>
        <row r="10870">
          <cell r="A10870" t="str">
            <v>2006/07 W21</v>
          </cell>
          <cell r="B10870" t="str">
            <v>LHR Terminal 4</v>
          </cell>
          <cell r="C10870" t="str">
            <v>Champagne - Charles Heidseick 2 for £35</v>
          </cell>
          <cell r="D10870">
            <v>437.9</v>
          </cell>
          <cell r="E10870">
            <v>146.34</v>
          </cell>
          <cell r="F10870">
            <v>22</v>
          </cell>
          <cell r="G10870">
            <v>379.91</v>
          </cell>
          <cell r="H10870">
            <v>116.12</v>
          </cell>
          <cell r="I10870">
            <v>19</v>
          </cell>
          <cell r="J10870">
            <v>62</v>
          </cell>
          <cell r="K10870">
            <v>573.95000000000005</v>
          </cell>
          <cell r="L10870">
            <v>21</v>
          </cell>
          <cell r="M10870" t="str">
            <v>Jul/Aug</v>
          </cell>
          <cell r="N10870">
            <v>55</v>
          </cell>
        </row>
        <row r="10871">
          <cell r="A10871" t="str">
            <v>2006/07 W21</v>
          </cell>
          <cell r="B10871" t="str">
            <v>LHR Terminal 4</v>
          </cell>
          <cell r="C10871" t="str">
            <v>Champagne - Canard Twin for £25</v>
          </cell>
          <cell r="D10871">
            <v>599.97</v>
          </cell>
          <cell r="E10871">
            <v>205.23</v>
          </cell>
          <cell r="F10871">
            <v>24</v>
          </cell>
          <cell r="G10871">
            <v>50</v>
          </cell>
          <cell r="H10871">
            <v>7.26</v>
          </cell>
          <cell r="I10871">
            <v>2</v>
          </cell>
          <cell r="J10871">
            <v>15</v>
          </cell>
          <cell r="K10871">
            <v>240</v>
          </cell>
          <cell r="L10871">
            <v>21</v>
          </cell>
          <cell r="M10871" t="str">
            <v>Jul/Aug</v>
          </cell>
          <cell r="N10871">
            <v>52</v>
          </cell>
        </row>
        <row r="10872">
          <cell r="A10872" t="str">
            <v>2006/07 W21</v>
          </cell>
          <cell r="B10872" t="str">
            <v>LHR Terminal 4</v>
          </cell>
          <cell r="C10872" t="str">
            <v>Wine - Beringer 3 for £15</v>
          </cell>
          <cell r="D10872">
            <v>637.71</v>
          </cell>
          <cell r="E10872">
            <v>240.01</v>
          </cell>
          <cell r="F10872">
            <v>116</v>
          </cell>
          <cell r="G10872">
            <v>218.88</v>
          </cell>
          <cell r="H10872">
            <v>27.54</v>
          </cell>
          <cell r="I10872">
            <v>39</v>
          </cell>
          <cell r="J10872">
            <v>328</v>
          </cell>
          <cell r="K10872">
            <v>879.04</v>
          </cell>
          <cell r="L10872">
            <v>21</v>
          </cell>
          <cell r="M10872" t="str">
            <v>Jul/Aug</v>
          </cell>
          <cell r="N10872">
            <v>43</v>
          </cell>
        </row>
        <row r="10873">
          <cell r="A10873" t="str">
            <v>2006/07 W21</v>
          </cell>
          <cell r="B10873" t="str">
            <v>LHR Terminal 4</v>
          </cell>
          <cell r="C10873" t="str">
            <v>Wine - Rosemount BOGOF</v>
          </cell>
          <cell r="D10873">
            <v>153.88999999999999</v>
          </cell>
          <cell r="E10873">
            <v>-1.23</v>
          </cell>
          <cell r="F10873">
            <v>20</v>
          </cell>
          <cell r="G10873">
            <v>27.98</v>
          </cell>
          <cell r="H10873">
            <v>-2.36</v>
          </cell>
          <cell r="I10873">
            <v>3</v>
          </cell>
          <cell r="J10873">
            <v>113</v>
          </cell>
          <cell r="K10873">
            <v>829.99</v>
          </cell>
          <cell r="L10873">
            <v>21</v>
          </cell>
          <cell r="M10873" t="str">
            <v>Jul/Aug</v>
          </cell>
          <cell r="N10873">
            <v>56</v>
          </cell>
        </row>
        <row r="10874">
          <cell r="A10874" t="str">
            <v>2006/07 W21</v>
          </cell>
          <cell r="B10874" t="str">
            <v>LHR Terminal 4</v>
          </cell>
          <cell r="C10874" t="str">
            <v>WOW - 2 for £45 Malt</v>
          </cell>
          <cell r="D10874">
            <v>2396.42</v>
          </cell>
          <cell r="E10874">
            <v>1180.81</v>
          </cell>
          <cell r="F10874">
            <v>92</v>
          </cell>
          <cell r="G10874">
            <v>1028.73</v>
          </cell>
          <cell r="H10874">
            <v>225.16</v>
          </cell>
          <cell r="I10874">
            <v>39</v>
          </cell>
          <cell r="J10874">
            <v>338</v>
          </cell>
          <cell r="K10874">
            <v>2636.07</v>
          </cell>
          <cell r="L10874">
            <v>21</v>
          </cell>
          <cell r="M10874" t="str">
            <v>Jul/Aug</v>
          </cell>
          <cell r="N10874">
            <v>34</v>
          </cell>
        </row>
        <row r="10875">
          <cell r="A10875" t="str">
            <v>2006/07 W21</v>
          </cell>
          <cell r="B10875" t="str">
            <v>LHR Terminal 4</v>
          </cell>
          <cell r="C10875" t="str">
            <v>WOW - Connemara 2 for £30</v>
          </cell>
          <cell r="D10875">
            <v>53.97</v>
          </cell>
          <cell r="E10875">
            <v>31.78</v>
          </cell>
          <cell r="F10875">
            <v>3</v>
          </cell>
          <cell r="G10875">
            <v>17.989999999999998</v>
          </cell>
          <cell r="H10875">
            <v>5.16</v>
          </cell>
          <cell r="I10875">
            <v>1</v>
          </cell>
          <cell r="J10875">
            <v>25</v>
          </cell>
          <cell r="K10875">
            <v>117</v>
          </cell>
          <cell r="L10875">
            <v>21</v>
          </cell>
          <cell r="M10875" t="str">
            <v>Jul/Aug</v>
          </cell>
          <cell r="N10875">
            <v>60</v>
          </cell>
        </row>
        <row r="10876">
          <cell r="A10876" t="str">
            <v>2006/07 W21</v>
          </cell>
          <cell r="B10876" t="str">
            <v>LHR Terminal 4</v>
          </cell>
          <cell r="C10876" t="str">
            <v>Others - 2 for £25 (glayva, disaronno)</v>
          </cell>
          <cell r="D10876">
            <v>319.83999999999997</v>
          </cell>
          <cell r="E10876">
            <v>207.41</v>
          </cell>
          <cell r="F10876">
            <v>22</v>
          </cell>
          <cell r="G10876">
            <v>64.959999999999994</v>
          </cell>
          <cell r="H10876">
            <v>15.36</v>
          </cell>
          <cell r="I10876">
            <v>4</v>
          </cell>
          <cell r="J10876">
            <v>58</v>
          </cell>
          <cell r="K10876">
            <v>202.39</v>
          </cell>
          <cell r="L10876">
            <v>21</v>
          </cell>
          <cell r="M10876" t="str">
            <v>Jul/Aug</v>
          </cell>
          <cell r="N10876">
            <v>48</v>
          </cell>
        </row>
        <row r="10877">
          <cell r="A10877" t="str">
            <v>2006/07 W21</v>
          </cell>
          <cell r="B10877" t="str">
            <v>LHR Terminal 4</v>
          </cell>
          <cell r="C10877" t="str">
            <v>Others - Pimms 2 for £15 (70cl)</v>
          </cell>
          <cell r="D10877">
            <v>3203.93</v>
          </cell>
          <cell r="E10877">
            <v>-589.92999999999995</v>
          </cell>
          <cell r="F10877">
            <v>423</v>
          </cell>
          <cell r="G10877">
            <v>3191.94</v>
          </cell>
          <cell r="H10877">
            <v>-597.49</v>
          </cell>
          <cell r="I10877">
            <v>422</v>
          </cell>
          <cell r="J10877">
            <v>470</v>
          </cell>
          <cell r="K10877">
            <v>2084.33</v>
          </cell>
          <cell r="L10877">
            <v>21</v>
          </cell>
          <cell r="M10877" t="str">
            <v>Jul/Aug</v>
          </cell>
          <cell r="N10877">
            <v>35</v>
          </cell>
        </row>
        <row r="10878">
          <cell r="A10878" t="str">
            <v>2006/07 W21</v>
          </cell>
          <cell r="B10878" t="str">
            <v>LHR Terminal 4</v>
          </cell>
          <cell r="C10878" t="str">
            <v>Other - 2 for £30 Sauza</v>
          </cell>
          <cell r="D10878">
            <v>252.93</v>
          </cell>
          <cell r="E10878">
            <v>166.85</v>
          </cell>
          <cell r="F10878">
            <v>15</v>
          </cell>
          <cell r="G10878">
            <v>30</v>
          </cell>
          <cell r="H10878">
            <v>1.77</v>
          </cell>
          <cell r="I10878">
            <v>2</v>
          </cell>
          <cell r="J10878">
            <v>41</v>
          </cell>
          <cell r="K10878">
            <v>182.45</v>
          </cell>
          <cell r="L10878">
            <v>21</v>
          </cell>
          <cell r="M10878" t="str">
            <v>Jul/Aug</v>
          </cell>
          <cell r="N10878">
            <v>58</v>
          </cell>
        </row>
        <row r="10879">
          <cell r="A10879" t="str">
            <v>2006/07 W21</v>
          </cell>
          <cell r="B10879" t="str">
            <v>LHR Terminal 4</v>
          </cell>
          <cell r="C10879" t="str">
            <v>Others - 2 for £20 ATA (70cl)</v>
          </cell>
          <cell r="D10879">
            <v>4661.09</v>
          </cell>
          <cell r="E10879">
            <v>102.02</v>
          </cell>
          <cell r="F10879">
            <v>455</v>
          </cell>
          <cell r="G10879">
            <v>4523.3999999999996</v>
          </cell>
          <cell r="H10879">
            <v>18.47</v>
          </cell>
          <cell r="I10879">
            <v>442</v>
          </cell>
          <cell r="J10879">
            <v>296</v>
          </cell>
          <cell r="K10879">
            <v>1259.0999999999999</v>
          </cell>
          <cell r="L10879">
            <v>21</v>
          </cell>
          <cell r="M10879" t="str">
            <v>Jul/Aug</v>
          </cell>
          <cell r="N10879">
            <v>32</v>
          </cell>
        </row>
        <row r="10880">
          <cell r="A10880" t="str">
            <v>2006/07 W21</v>
          </cell>
          <cell r="B10880" t="str">
            <v>LHR Terminal 4</v>
          </cell>
          <cell r="C10880" t="str">
            <v>Others - 2 for £15 Fortified</v>
          </cell>
          <cell r="D10880">
            <v>202.83</v>
          </cell>
          <cell r="E10880">
            <v>108.38</v>
          </cell>
          <cell r="F10880">
            <v>23</v>
          </cell>
          <cell r="G10880">
            <v>8.7899999999999991</v>
          </cell>
          <cell r="H10880">
            <v>2.34</v>
          </cell>
          <cell r="I10880">
            <v>1</v>
          </cell>
          <cell r="J10880">
            <v>31</v>
          </cell>
          <cell r="K10880">
            <v>124</v>
          </cell>
          <cell r="L10880">
            <v>21</v>
          </cell>
          <cell r="M10880" t="str">
            <v>Jul/Aug</v>
          </cell>
          <cell r="N10880">
            <v>59</v>
          </cell>
        </row>
        <row r="10881">
          <cell r="A10881" t="str">
            <v>2006/07 W21</v>
          </cell>
          <cell r="B10881" t="str">
            <v>LGW South</v>
          </cell>
          <cell r="C10881" t="str">
            <v>Liquor</v>
          </cell>
          <cell r="D10881">
            <v>202637.53</v>
          </cell>
          <cell r="E10881">
            <v>77800.12</v>
          </cell>
          <cell r="F10881">
            <v>14428</v>
          </cell>
          <cell r="G10881">
            <v>104949.95</v>
          </cell>
          <cell r="H10881">
            <v>15704.82</v>
          </cell>
          <cell r="I10881">
            <v>6982</v>
          </cell>
          <cell r="J10881">
            <v>25129</v>
          </cell>
          <cell r="K10881">
            <v>135489.95000000001</v>
          </cell>
          <cell r="L10881">
            <v>21</v>
          </cell>
          <cell r="M10881" t="str">
            <v>Jul/Aug</v>
          </cell>
          <cell r="N10881">
            <v>1</v>
          </cell>
        </row>
        <row r="10882">
          <cell r="A10882" t="str">
            <v>2006/07 W21</v>
          </cell>
          <cell r="B10882" t="str">
            <v>LGW South</v>
          </cell>
          <cell r="C10882" t="str">
            <v>Tobacco</v>
          </cell>
          <cell r="D10882">
            <v>172431.47</v>
          </cell>
          <cell r="E10882">
            <v>125915.94</v>
          </cell>
          <cell r="F10882">
            <v>5415</v>
          </cell>
          <cell r="G10882">
            <v>6273.95</v>
          </cell>
          <cell r="H10882">
            <v>1249.22</v>
          </cell>
          <cell r="I10882">
            <v>273</v>
          </cell>
          <cell r="J10882">
            <v>12988</v>
          </cell>
          <cell r="K10882">
            <v>105106.81</v>
          </cell>
          <cell r="L10882">
            <v>21</v>
          </cell>
          <cell r="M10882" t="str">
            <v>Jul/Aug</v>
          </cell>
          <cell r="N10882">
            <v>2</v>
          </cell>
        </row>
        <row r="10883">
          <cell r="A10883" t="str">
            <v>2006/07 W21</v>
          </cell>
          <cell r="B10883" t="str">
            <v>LGW South</v>
          </cell>
          <cell r="C10883" t="str">
            <v>Perfumery</v>
          </cell>
          <cell r="D10883">
            <v>829325.15</v>
          </cell>
          <cell r="E10883">
            <v>464146.21</v>
          </cell>
          <cell r="F10883">
            <v>37862</v>
          </cell>
          <cell r="G10883">
            <v>499002.45</v>
          </cell>
          <cell r="H10883">
            <v>249369.7</v>
          </cell>
          <cell r="I10883">
            <v>23056</v>
          </cell>
          <cell r="J10883">
            <v>82048</v>
          </cell>
          <cell r="K10883">
            <v>652674.59</v>
          </cell>
          <cell r="L10883">
            <v>21</v>
          </cell>
          <cell r="M10883" t="str">
            <v>Jul/Aug</v>
          </cell>
          <cell r="N10883">
            <v>3</v>
          </cell>
        </row>
        <row r="10884">
          <cell r="A10884" t="str">
            <v>2006/07 W21</v>
          </cell>
          <cell r="B10884" t="str">
            <v>LGW South</v>
          </cell>
          <cell r="C10884" t="str">
            <v>Food</v>
          </cell>
          <cell r="D10884">
            <v>73455.28</v>
          </cell>
          <cell r="E10884">
            <v>35970.699999999997</v>
          </cell>
          <cell r="F10884">
            <v>27597</v>
          </cell>
          <cell r="G10884">
            <v>38345.25</v>
          </cell>
          <cell r="H10884">
            <v>16779.11</v>
          </cell>
          <cell r="I10884">
            <v>14871</v>
          </cell>
          <cell r="J10884">
            <v>22226</v>
          </cell>
          <cell r="K10884">
            <v>28747.02</v>
          </cell>
          <cell r="L10884">
            <v>21</v>
          </cell>
          <cell r="M10884" t="str">
            <v>Jul/Aug</v>
          </cell>
          <cell r="N10884">
            <v>4</v>
          </cell>
        </row>
        <row r="10885">
          <cell r="A10885" t="str">
            <v>2006/07 W21</v>
          </cell>
          <cell r="B10885" t="str">
            <v>LGW South</v>
          </cell>
          <cell r="C10885" t="str">
            <v>Tax Free</v>
          </cell>
          <cell r="D10885">
            <v>169747.5</v>
          </cell>
          <cell r="E10885">
            <v>84961.14</v>
          </cell>
          <cell r="F10885">
            <v>11259</v>
          </cell>
          <cell r="G10885">
            <v>94528.44</v>
          </cell>
          <cell r="H10885">
            <v>41075.769999999997</v>
          </cell>
          <cell r="I10885">
            <v>5660</v>
          </cell>
          <cell r="J10885">
            <v>41844</v>
          </cell>
          <cell r="K10885">
            <v>262781.25</v>
          </cell>
          <cell r="L10885">
            <v>21</v>
          </cell>
          <cell r="M10885" t="str">
            <v>Jul/Aug</v>
          </cell>
          <cell r="N10885">
            <v>5</v>
          </cell>
        </row>
        <row r="10886">
          <cell r="A10886" t="str">
            <v>2006/07 W21</v>
          </cell>
          <cell r="B10886" t="str">
            <v>LGW South</v>
          </cell>
          <cell r="C10886" t="str">
            <v>Unclassified Products</v>
          </cell>
          <cell r="D10886">
            <v>0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0</v>
          </cell>
          <cell r="J10886">
            <v>0</v>
          </cell>
          <cell r="K10886" t="str">
            <v>/0</v>
          </cell>
          <cell r="L10886">
            <v>21</v>
          </cell>
          <cell r="M10886" t="str">
            <v>Jul/Aug</v>
          </cell>
          <cell r="N10886">
            <v>6</v>
          </cell>
        </row>
        <row r="10887">
          <cell r="A10887" t="str">
            <v>2006/07 W21</v>
          </cell>
          <cell r="B10887" t="str">
            <v>LGW South</v>
          </cell>
          <cell r="C10887" t="str">
            <v>Spirits</v>
          </cell>
          <cell r="D10887">
            <v>160075.82</v>
          </cell>
          <cell r="E10887">
            <v>64577.3</v>
          </cell>
          <cell r="F10887">
            <v>12005</v>
          </cell>
          <cell r="G10887">
            <v>76048.88</v>
          </cell>
          <cell r="H10887">
            <v>9220.4599999999991</v>
          </cell>
          <cell r="I10887">
            <v>5391</v>
          </cell>
          <cell r="J10887">
            <v>21184</v>
          </cell>
          <cell r="K10887">
            <v>98586.31</v>
          </cell>
          <cell r="L10887">
            <v>21</v>
          </cell>
          <cell r="M10887" t="str">
            <v>Jul/Aug</v>
          </cell>
          <cell r="N10887">
            <v>7</v>
          </cell>
        </row>
        <row r="10888">
          <cell r="A10888" t="str">
            <v>2006/07 W21</v>
          </cell>
          <cell r="B10888" t="str">
            <v>LGW South</v>
          </cell>
          <cell r="C10888" t="str">
            <v>Fortified Wines</v>
          </cell>
          <cell r="D10888">
            <v>2069.7399999999998</v>
          </cell>
          <cell r="E10888">
            <v>799.43</v>
          </cell>
          <cell r="F10888">
            <v>271</v>
          </cell>
          <cell r="G10888">
            <v>1111.94</v>
          </cell>
          <cell r="H10888">
            <v>195.43</v>
          </cell>
          <cell r="I10888">
            <v>140</v>
          </cell>
          <cell r="J10888">
            <v>320</v>
          </cell>
          <cell r="K10888">
            <v>942.48</v>
          </cell>
          <cell r="L10888">
            <v>21</v>
          </cell>
          <cell r="M10888" t="str">
            <v>Jul/Aug</v>
          </cell>
          <cell r="N10888">
            <v>10</v>
          </cell>
        </row>
        <row r="10889">
          <cell r="A10889" t="str">
            <v>2006/07 W21</v>
          </cell>
          <cell r="B10889" t="str">
            <v>LGW South</v>
          </cell>
          <cell r="C10889" t="str">
            <v>Others</v>
          </cell>
          <cell r="D10889">
            <v>0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0</v>
          </cell>
          <cell r="K10889" t="str">
            <v>/0</v>
          </cell>
          <cell r="L10889">
            <v>21</v>
          </cell>
          <cell r="M10889" t="str">
            <v>Jul/Aug</v>
          </cell>
          <cell r="N10889">
            <v>11</v>
          </cell>
        </row>
        <row r="10890">
          <cell r="A10890" t="str">
            <v>2006/07 W21</v>
          </cell>
          <cell r="B10890" t="str">
            <v>LGW South</v>
          </cell>
          <cell r="C10890" t="str">
            <v>Champagne</v>
          </cell>
          <cell r="D10890">
            <v>30501.79</v>
          </cell>
          <cell r="E10890">
            <v>9175.94</v>
          </cell>
          <cell r="F10890">
            <v>981</v>
          </cell>
          <cell r="G10890">
            <v>21208.59</v>
          </cell>
          <cell r="H10890">
            <v>4944.78</v>
          </cell>
          <cell r="I10890">
            <v>671</v>
          </cell>
          <cell r="J10890">
            <v>1546</v>
          </cell>
          <cell r="K10890">
            <v>26070.82</v>
          </cell>
          <cell r="L10890">
            <v>21</v>
          </cell>
          <cell r="M10890" t="str">
            <v>Jul/Aug</v>
          </cell>
          <cell r="N10890">
            <v>8</v>
          </cell>
        </row>
        <row r="10891">
          <cell r="A10891" t="str">
            <v>2006/07 W21</v>
          </cell>
          <cell r="B10891" t="str">
            <v>LGW South</v>
          </cell>
          <cell r="C10891" t="str">
            <v>Wines</v>
          </cell>
          <cell r="D10891">
            <v>9990.18</v>
          </cell>
          <cell r="E10891">
            <v>3247.45</v>
          </cell>
          <cell r="F10891">
            <v>1171</v>
          </cell>
          <cell r="G10891">
            <v>6580.54</v>
          </cell>
          <cell r="H10891">
            <v>1344.15</v>
          </cell>
          <cell r="I10891">
            <v>780</v>
          </cell>
          <cell r="J10891">
            <v>2079</v>
          </cell>
          <cell r="K10891">
            <v>8135.62</v>
          </cell>
          <cell r="L10891">
            <v>21</v>
          </cell>
          <cell r="M10891" t="str">
            <v>Jul/Aug</v>
          </cell>
          <cell r="N10891">
            <v>9</v>
          </cell>
        </row>
        <row r="10892">
          <cell r="A10892" t="str">
            <v>2006/07 W21</v>
          </cell>
          <cell r="B10892" t="str">
            <v>LGW South</v>
          </cell>
          <cell r="C10892" t="str">
            <v>Unclassified Liquor</v>
          </cell>
          <cell r="D10892">
            <v>0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0</v>
          </cell>
          <cell r="J10892">
            <v>0</v>
          </cell>
          <cell r="K10892" t="str">
            <v>/0</v>
          </cell>
          <cell r="L10892">
            <v>21</v>
          </cell>
          <cell r="M10892" t="str">
            <v>Jul/Aug</v>
          </cell>
          <cell r="N10892">
            <v>12</v>
          </cell>
        </row>
        <row r="10893">
          <cell r="A10893" t="str">
            <v>2006/07 W21</v>
          </cell>
          <cell r="B10893" t="str">
            <v>LGW South</v>
          </cell>
          <cell r="C10893" t="str">
            <v>Value - 2 for £15</v>
          </cell>
          <cell r="D10893">
            <v>17581.04</v>
          </cell>
          <cell r="E10893">
            <v>10316.040000000001</v>
          </cell>
          <cell r="F10893">
            <v>2180</v>
          </cell>
          <cell r="G10893">
            <v>1227.24</v>
          </cell>
          <cell r="H10893">
            <v>78.150000000000006</v>
          </cell>
          <cell r="I10893">
            <v>93</v>
          </cell>
          <cell r="J10893">
            <v>3283</v>
          </cell>
          <cell r="K10893">
            <v>9619.01</v>
          </cell>
          <cell r="L10893">
            <v>21</v>
          </cell>
          <cell r="M10893" t="str">
            <v>Jul/Aug</v>
          </cell>
          <cell r="N10893">
            <v>31</v>
          </cell>
        </row>
        <row r="10894">
          <cell r="A10894" t="str">
            <v>2006/07 W21</v>
          </cell>
          <cell r="B10894" t="str">
            <v>LGW South</v>
          </cell>
          <cell r="C10894" t="str">
            <v>Value - 2 for £20 Bombay Saphire</v>
          </cell>
          <cell r="D10894">
            <v>1447.79</v>
          </cell>
          <cell r="E10894">
            <v>924.45</v>
          </cell>
          <cell r="F10894">
            <v>109</v>
          </cell>
          <cell r="G10894">
            <v>368.64</v>
          </cell>
          <cell r="H10894">
            <v>98.28</v>
          </cell>
          <cell r="I10894">
            <v>18</v>
          </cell>
          <cell r="J10894">
            <v>114</v>
          </cell>
          <cell r="K10894">
            <v>316.92</v>
          </cell>
          <cell r="L10894">
            <v>21</v>
          </cell>
          <cell r="M10894" t="str">
            <v>Jul/Aug</v>
          </cell>
          <cell r="N10894">
            <v>45</v>
          </cell>
        </row>
        <row r="10895">
          <cell r="A10895" t="str">
            <v>2006/07 W21</v>
          </cell>
          <cell r="B10895" t="str">
            <v>LGW South</v>
          </cell>
          <cell r="C10895" t="str">
            <v>Value - Baileys 2 for £20</v>
          </cell>
          <cell r="D10895">
            <v>3640.82</v>
          </cell>
          <cell r="E10895">
            <v>1912.55</v>
          </cell>
          <cell r="F10895">
            <v>312</v>
          </cell>
          <cell r="G10895">
            <v>636.77</v>
          </cell>
          <cell r="H10895">
            <v>224.36</v>
          </cell>
          <cell r="I10895">
            <v>39</v>
          </cell>
          <cell r="J10895">
            <v>380</v>
          </cell>
          <cell r="K10895">
            <v>1831.6</v>
          </cell>
          <cell r="L10895">
            <v>21</v>
          </cell>
          <cell r="M10895" t="str">
            <v>Jul/Aug</v>
          </cell>
          <cell r="N10895">
            <v>39</v>
          </cell>
        </row>
        <row r="10896">
          <cell r="A10896" t="str">
            <v>2006/07 W21</v>
          </cell>
          <cell r="B10896" t="str">
            <v>LGW South</v>
          </cell>
          <cell r="C10896" t="str">
            <v>Value - Baileys Twin @ £20</v>
          </cell>
          <cell r="D10896">
            <v>2378.16</v>
          </cell>
          <cell r="E10896">
            <v>1215.79</v>
          </cell>
          <cell r="F10896">
            <v>117</v>
          </cell>
          <cell r="G10896">
            <v>98.16</v>
          </cell>
          <cell r="H10896">
            <v>34.68</v>
          </cell>
          <cell r="I10896">
            <v>3</v>
          </cell>
          <cell r="J10896">
            <v>63</v>
          </cell>
          <cell r="K10896">
            <v>607.28</v>
          </cell>
          <cell r="L10896">
            <v>21</v>
          </cell>
          <cell r="M10896" t="str">
            <v>Jul/Aug</v>
          </cell>
          <cell r="N10896">
            <v>51</v>
          </cell>
        </row>
        <row r="10897">
          <cell r="A10897" t="str">
            <v>2006/07 W21</v>
          </cell>
          <cell r="B10897" t="str">
            <v>LGW South</v>
          </cell>
          <cell r="C10897" t="str">
            <v>Value - Twins @ £15</v>
          </cell>
          <cell r="D10897">
            <v>6355.24</v>
          </cell>
          <cell r="E10897">
            <v>4103.55</v>
          </cell>
          <cell r="F10897">
            <v>417</v>
          </cell>
          <cell r="G10897">
            <v>190.24</v>
          </cell>
          <cell r="H10897">
            <v>26.66</v>
          </cell>
          <cell r="I10897">
            <v>6</v>
          </cell>
          <cell r="J10897">
            <v>334</v>
          </cell>
          <cell r="K10897">
            <v>1697.3</v>
          </cell>
          <cell r="L10897">
            <v>21</v>
          </cell>
          <cell r="M10897" t="str">
            <v>Jul/Aug</v>
          </cell>
          <cell r="N10897">
            <v>36</v>
          </cell>
        </row>
        <row r="10898">
          <cell r="A10898" t="str">
            <v>2006/07 W21</v>
          </cell>
          <cell r="B10898" t="str">
            <v>LGW South</v>
          </cell>
          <cell r="C10898" t="str">
            <v>Malt - 2 For £45 (6 glenmorangie + 2)</v>
          </cell>
          <cell r="D10898">
            <v>5080.1000000000004</v>
          </cell>
          <cell r="E10898">
            <v>2345.81</v>
          </cell>
          <cell r="F10898">
            <v>204</v>
          </cell>
          <cell r="G10898">
            <v>2927.58</v>
          </cell>
          <cell r="H10898">
            <v>770.14</v>
          </cell>
          <cell r="I10898">
            <v>119</v>
          </cell>
          <cell r="J10898">
            <v>1200</v>
          </cell>
          <cell r="K10898">
            <v>8457.4699999999993</v>
          </cell>
          <cell r="L10898">
            <v>21</v>
          </cell>
          <cell r="M10898" t="str">
            <v>Jul/Aug</v>
          </cell>
          <cell r="N10898">
            <v>30</v>
          </cell>
        </row>
        <row r="10899">
          <cell r="A10899" t="str">
            <v>2006/07 W21</v>
          </cell>
          <cell r="B10899" t="str">
            <v>LGW South</v>
          </cell>
          <cell r="C10899" t="str">
            <v>Malt - Save £5 Glenmorangie Traditional</v>
          </cell>
          <cell r="D10899">
            <v>184.95</v>
          </cell>
          <cell r="E10899">
            <v>95.02</v>
          </cell>
          <cell r="F10899">
            <v>5</v>
          </cell>
          <cell r="G10899">
            <v>69.98</v>
          </cell>
          <cell r="H10899">
            <v>14.34</v>
          </cell>
          <cell r="I10899">
            <v>2</v>
          </cell>
          <cell r="J10899">
            <v>74</v>
          </cell>
          <cell r="K10899">
            <v>845.82</v>
          </cell>
          <cell r="L10899">
            <v>21</v>
          </cell>
          <cell r="M10899" t="str">
            <v>Jul/Aug</v>
          </cell>
          <cell r="N10899">
            <v>44</v>
          </cell>
        </row>
        <row r="10900">
          <cell r="A10900" t="str">
            <v>2006/07 W21</v>
          </cell>
          <cell r="B10900" t="str">
            <v>LGW South</v>
          </cell>
          <cell r="C10900" t="str">
            <v>Cognac - XO @ £45</v>
          </cell>
          <cell r="D10900">
            <v>3600</v>
          </cell>
          <cell r="E10900">
            <v>1414.93</v>
          </cell>
          <cell r="F10900">
            <v>80</v>
          </cell>
          <cell r="G10900">
            <v>2385</v>
          </cell>
          <cell r="H10900">
            <v>719.68</v>
          </cell>
          <cell r="I10900">
            <v>53</v>
          </cell>
          <cell r="J10900">
            <v>129</v>
          </cell>
          <cell r="K10900">
            <v>2483.25</v>
          </cell>
          <cell r="L10900">
            <v>21</v>
          </cell>
          <cell r="M10900" t="str">
            <v>Jul/Aug</v>
          </cell>
          <cell r="N10900">
            <v>37</v>
          </cell>
        </row>
        <row r="10901">
          <cell r="A10901" t="str">
            <v>2006/07 W21</v>
          </cell>
          <cell r="B10901" t="str">
            <v>LGW South</v>
          </cell>
          <cell r="C10901" t="str">
            <v>Cognac - VSOP 2 for £45</v>
          </cell>
          <cell r="D10901">
            <v>3257.73</v>
          </cell>
          <cell r="E10901">
            <v>1358.15</v>
          </cell>
          <cell r="F10901">
            <v>137</v>
          </cell>
          <cell r="G10901">
            <v>1324.9</v>
          </cell>
          <cell r="H10901">
            <v>177.49</v>
          </cell>
          <cell r="I10901">
            <v>56</v>
          </cell>
          <cell r="J10901">
            <v>111</v>
          </cell>
          <cell r="K10901">
            <v>1030.74</v>
          </cell>
          <cell r="L10901">
            <v>21</v>
          </cell>
          <cell r="M10901" t="str">
            <v>Jul/Aug</v>
          </cell>
          <cell r="N10901">
            <v>41</v>
          </cell>
        </row>
        <row r="10902">
          <cell r="A10902" t="str">
            <v>2006/07 W21</v>
          </cell>
          <cell r="B10902" t="str">
            <v>LGW South</v>
          </cell>
          <cell r="C10902" t="str">
            <v>Cognac - Only £17_99 VS Especiale</v>
          </cell>
          <cell r="D10902">
            <v>4437.45</v>
          </cell>
          <cell r="E10902">
            <v>1850.08</v>
          </cell>
          <cell r="F10902">
            <v>255</v>
          </cell>
          <cell r="G10902">
            <v>2082.8000000000002</v>
          </cell>
          <cell r="H10902">
            <v>204.18</v>
          </cell>
          <cell r="I10902">
            <v>120</v>
          </cell>
          <cell r="J10902">
            <v>183</v>
          </cell>
          <cell r="K10902">
            <v>960.75</v>
          </cell>
          <cell r="L10902">
            <v>21</v>
          </cell>
          <cell r="M10902" t="str">
            <v>Jul/Aug</v>
          </cell>
          <cell r="N10902">
            <v>42</v>
          </cell>
        </row>
        <row r="10903">
          <cell r="A10903" t="str">
            <v>2006/07 W21</v>
          </cell>
          <cell r="B10903" t="str">
            <v>LGW South</v>
          </cell>
          <cell r="C10903" t="str">
            <v>Deluxe - Chivas 2 for £30</v>
          </cell>
          <cell r="D10903">
            <v>951.37</v>
          </cell>
          <cell r="E10903">
            <v>583.13</v>
          </cell>
          <cell r="F10903">
            <v>53</v>
          </cell>
          <cell r="G10903">
            <v>91.62</v>
          </cell>
          <cell r="H10903">
            <v>22.28</v>
          </cell>
          <cell r="I10903">
            <v>4</v>
          </cell>
          <cell r="J10903">
            <v>136</v>
          </cell>
          <cell r="K10903">
            <v>829.6</v>
          </cell>
          <cell r="L10903">
            <v>21</v>
          </cell>
          <cell r="M10903" t="str">
            <v>Jul/Aug</v>
          </cell>
          <cell r="N10903">
            <v>49</v>
          </cell>
        </row>
        <row r="10904">
          <cell r="A10904" t="str">
            <v>2006/07 W21</v>
          </cell>
          <cell r="B10904" t="str">
            <v>LGW South</v>
          </cell>
          <cell r="C10904" t="str">
            <v>Deluxe - Chivas Twin for £30</v>
          </cell>
          <cell r="D10904">
            <v>1221.22</v>
          </cell>
          <cell r="E10904">
            <v>707.98</v>
          </cell>
          <cell r="F10904">
            <v>38</v>
          </cell>
          <cell r="G10904">
            <v>123.24</v>
          </cell>
          <cell r="H10904">
            <v>49.2</v>
          </cell>
          <cell r="I10904">
            <v>2</v>
          </cell>
          <cell r="J10904">
            <v>11</v>
          </cell>
          <cell r="K10904">
            <v>134.19999999999999</v>
          </cell>
          <cell r="L10904">
            <v>21</v>
          </cell>
          <cell r="M10904" t="str">
            <v>Jul/Aug</v>
          </cell>
          <cell r="N10904">
            <v>38</v>
          </cell>
        </row>
        <row r="10905">
          <cell r="A10905" t="str">
            <v>2006/07 W21</v>
          </cell>
          <cell r="B10905" t="str">
            <v>LGW South</v>
          </cell>
          <cell r="C10905" t="str">
            <v>Deluxe - Chivas Triple Pack @ £45</v>
          </cell>
          <cell r="D10905">
            <v>57.99</v>
          </cell>
          <cell r="E10905">
            <v>39.700000000000003</v>
          </cell>
          <cell r="F10905">
            <v>1</v>
          </cell>
          <cell r="G10905">
            <v>0</v>
          </cell>
          <cell r="H10905">
            <v>0</v>
          </cell>
          <cell r="I10905">
            <v>0</v>
          </cell>
          <cell r="J10905">
            <v>12</v>
          </cell>
          <cell r="K10905">
            <v>219.48</v>
          </cell>
          <cell r="L10905">
            <v>21</v>
          </cell>
          <cell r="M10905" t="str">
            <v>Jul/Aug</v>
          </cell>
          <cell r="N10905">
            <v>54</v>
          </cell>
        </row>
        <row r="10906">
          <cell r="A10906" t="str">
            <v>2006/07 W21</v>
          </cell>
          <cell r="B10906" t="str">
            <v>LGW South</v>
          </cell>
          <cell r="C10906" t="str">
            <v>Deluxe - Chivas Save £5 18yo</v>
          </cell>
          <cell r="D10906">
            <v>389.88</v>
          </cell>
          <cell r="E10906">
            <v>128.75</v>
          </cell>
          <cell r="F10906">
            <v>12</v>
          </cell>
          <cell r="G10906">
            <v>389.88</v>
          </cell>
          <cell r="H10906">
            <v>128.75</v>
          </cell>
          <cell r="I10906">
            <v>12</v>
          </cell>
          <cell r="J10906">
            <v>18</v>
          </cell>
          <cell r="K10906">
            <v>199.08</v>
          </cell>
          <cell r="L10906">
            <v>21</v>
          </cell>
          <cell r="M10906" t="str">
            <v>Jul/Aug</v>
          </cell>
          <cell r="N10906">
            <v>50</v>
          </cell>
        </row>
        <row r="10907">
          <cell r="A10907" t="str">
            <v>2006/07 W21</v>
          </cell>
          <cell r="B10907" t="str">
            <v>LGW South</v>
          </cell>
          <cell r="C10907" t="str">
            <v>Deluxe - Chivas Royal Salute get Chivas 18yo</v>
          </cell>
          <cell r="D10907">
            <v>0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11</v>
          </cell>
          <cell r="K10907" t="str">
            <v>/0</v>
          </cell>
          <cell r="L10907">
            <v>21</v>
          </cell>
          <cell r="M10907" t="str">
            <v>Jul/Aug</v>
          </cell>
          <cell r="N10907">
            <v>57</v>
          </cell>
        </row>
        <row r="10908">
          <cell r="A10908" t="str">
            <v>2006/07 W21</v>
          </cell>
          <cell r="B10908" t="str">
            <v>LGW South</v>
          </cell>
          <cell r="C10908" t="str">
            <v>Deluxe - Dewars 2 for £30 ATA</v>
          </cell>
          <cell r="D10908">
            <v>849.92</v>
          </cell>
          <cell r="E10908">
            <v>60.22</v>
          </cell>
          <cell r="F10908">
            <v>54</v>
          </cell>
          <cell r="G10908">
            <v>729.95</v>
          </cell>
          <cell r="H10908">
            <v>-22.72</v>
          </cell>
          <cell r="I10908">
            <v>47</v>
          </cell>
          <cell r="J10908">
            <v>92</v>
          </cell>
          <cell r="K10908">
            <v>486.68</v>
          </cell>
          <cell r="L10908">
            <v>21</v>
          </cell>
          <cell r="M10908" t="str">
            <v>Jul/Aug</v>
          </cell>
          <cell r="N10908">
            <v>40</v>
          </cell>
        </row>
        <row r="10909">
          <cell r="A10909" t="str">
            <v>2006/07 W21</v>
          </cell>
          <cell r="B10909" t="str">
            <v>LGW South</v>
          </cell>
          <cell r="C10909" t="str">
            <v>Deluxe - JW Blue get a free 20cl Gold (Sept Only)</v>
          </cell>
          <cell r="D10909">
            <v>605.03</v>
          </cell>
          <cell r="E10909">
            <v>250.08</v>
          </cell>
          <cell r="F10909">
            <v>7</v>
          </cell>
          <cell r="G10909">
            <v>548.55999999999995</v>
          </cell>
          <cell r="H10909">
            <v>225.44</v>
          </cell>
          <cell r="I10909">
            <v>6</v>
          </cell>
          <cell r="J10909">
            <v>22</v>
          </cell>
          <cell r="K10909">
            <v>700.26</v>
          </cell>
          <cell r="L10909">
            <v>21</v>
          </cell>
          <cell r="M10909" t="str">
            <v>Jul/Aug</v>
          </cell>
          <cell r="N10909">
            <v>46</v>
          </cell>
        </row>
        <row r="10910">
          <cell r="A10910" t="str">
            <v>2006/07 W21</v>
          </cell>
          <cell r="B10910" t="str">
            <v>LGW South</v>
          </cell>
          <cell r="C10910" t="str">
            <v>Deluxe - Free 20cl bottle (linked to JW Blue) (Sept Only)</v>
          </cell>
          <cell r="D10910">
            <v>56.26</v>
          </cell>
          <cell r="E10910">
            <v>19.63</v>
          </cell>
          <cell r="F10910">
            <v>4</v>
          </cell>
          <cell r="G10910">
            <v>43.17</v>
          </cell>
          <cell r="H10910">
            <v>6.54</v>
          </cell>
          <cell r="I10910">
            <v>4</v>
          </cell>
          <cell r="J10910">
            <v>84</v>
          </cell>
          <cell r="K10910">
            <v>503.16</v>
          </cell>
          <cell r="L10910">
            <v>21</v>
          </cell>
          <cell r="M10910" t="str">
            <v>Jul/Aug</v>
          </cell>
          <cell r="N10910">
            <v>47</v>
          </cell>
        </row>
        <row r="10911">
          <cell r="A10911" t="str">
            <v>2006/07 W21</v>
          </cell>
          <cell r="B10911" t="str">
            <v>LGW South</v>
          </cell>
          <cell r="C10911" t="str">
            <v>Champagne - Piper Florens Louis 2 for £30</v>
          </cell>
          <cell r="D10911">
            <v>725</v>
          </cell>
          <cell r="E10911">
            <v>241.19</v>
          </cell>
          <cell r="F10911">
            <v>42</v>
          </cell>
          <cell r="G10911">
            <v>450</v>
          </cell>
          <cell r="H10911">
            <v>108.59</v>
          </cell>
          <cell r="I10911">
            <v>26</v>
          </cell>
          <cell r="J10911">
            <v>173</v>
          </cell>
          <cell r="K10911">
            <v>1539.7</v>
          </cell>
          <cell r="L10911">
            <v>21</v>
          </cell>
          <cell r="M10911" t="str">
            <v>Jul/Aug</v>
          </cell>
          <cell r="N10911">
            <v>53</v>
          </cell>
        </row>
        <row r="10912">
          <cell r="A10912" t="str">
            <v>2006/07 W21</v>
          </cell>
          <cell r="B10912" t="str">
            <v>LGW South</v>
          </cell>
          <cell r="C10912" t="str">
            <v>Champagne - Piper Florens Louis Twin for £30</v>
          </cell>
          <cell r="D10912">
            <v>5015</v>
          </cell>
          <cell r="E10912">
            <v>1265.49</v>
          </cell>
          <cell r="F10912">
            <v>164</v>
          </cell>
          <cell r="G10912">
            <v>3225</v>
          </cell>
          <cell r="H10912">
            <v>507.89</v>
          </cell>
          <cell r="I10912">
            <v>106</v>
          </cell>
          <cell r="J10912">
            <v>363</v>
          </cell>
          <cell r="K10912">
            <v>6461.4</v>
          </cell>
          <cell r="L10912">
            <v>21</v>
          </cell>
          <cell r="M10912" t="str">
            <v>Jul/Aug</v>
          </cell>
          <cell r="N10912">
            <v>33</v>
          </cell>
        </row>
        <row r="10913">
          <cell r="A10913" t="str">
            <v>2006/07 W21</v>
          </cell>
          <cell r="B10913" t="str">
            <v>LGW South</v>
          </cell>
          <cell r="C10913" t="str">
            <v>Champagne - Charles Heidseick 2 for £35</v>
          </cell>
          <cell r="D10913">
            <v>267.99</v>
          </cell>
          <cell r="E10913">
            <v>95.12</v>
          </cell>
          <cell r="F10913">
            <v>15</v>
          </cell>
          <cell r="G10913">
            <v>140</v>
          </cell>
          <cell r="H10913">
            <v>31.92</v>
          </cell>
          <cell r="I10913">
            <v>8</v>
          </cell>
          <cell r="J10913">
            <v>98</v>
          </cell>
          <cell r="K10913">
            <v>907.02</v>
          </cell>
          <cell r="L10913">
            <v>21</v>
          </cell>
          <cell r="M10913" t="str">
            <v>Jul/Aug</v>
          </cell>
          <cell r="N10913">
            <v>55</v>
          </cell>
        </row>
        <row r="10914">
          <cell r="A10914" t="str">
            <v>2006/07 W21</v>
          </cell>
          <cell r="B10914" t="str">
            <v>LGW South</v>
          </cell>
          <cell r="C10914" t="str">
            <v>Champagne - Canard Twin for £25</v>
          </cell>
          <cell r="D10914">
            <v>1899.95</v>
          </cell>
          <cell r="E10914">
            <v>472.13</v>
          </cell>
          <cell r="F10914">
            <v>75</v>
          </cell>
          <cell r="G10914">
            <v>1064.97</v>
          </cell>
          <cell r="H10914">
            <v>165.15</v>
          </cell>
          <cell r="I10914">
            <v>42</v>
          </cell>
          <cell r="J10914">
            <v>65</v>
          </cell>
          <cell r="K10914">
            <v>1040</v>
          </cell>
          <cell r="L10914">
            <v>21</v>
          </cell>
          <cell r="M10914" t="str">
            <v>Jul/Aug</v>
          </cell>
          <cell r="N10914">
            <v>52</v>
          </cell>
        </row>
        <row r="10915">
          <cell r="A10915" t="str">
            <v>2006/07 W21</v>
          </cell>
          <cell r="B10915" t="str">
            <v>LGW South</v>
          </cell>
          <cell r="C10915" t="str">
            <v>Wine - Beringer 3 for £15</v>
          </cell>
          <cell r="D10915">
            <v>527.76</v>
          </cell>
          <cell r="E10915">
            <v>142.72</v>
          </cell>
          <cell r="F10915">
            <v>96</v>
          </cell>
          <cell r="G10915">
            <v>321.83999999999997</v>
          </cell>
          <cell r="H10915">
            <v>38.64</v>
          </cell>
          <cell r="I10915">
            <v>58</v>
          </cell>
          <cell r="J10915">
            <v>258</v>
          </cell>
          <cell r="K10915">
            <v>691.44</v>
          </cell>
          <cell r="L10915">
            <v>21</v>
          </cell>
          <cell r="M10915" t="str">
            <v>Jul/Aug</v>
          </cell>
          <cell r="N10915">
            <v>43</v>
          </cell>
        </row>
        <row r="10916">
          <cell r="A10916" t="str">
            <v>2006/07 W21</v>
          </cell>
          <cell r="B10916" t="str">
            <v>LGW South</v>
          </cell>
          <cell r="C10916" t="str">
            <v>Wine - Rosemount BOGOF</v>
          </cell>
          <cell r="D10916">
            <v>118.41</v>
          </cell>
          <cell r="E10916">
            <v>-21.94</v>
          </cell>
          <cell r="F10916">
            <v>16</v>
          </cell>
          <cell r="G10916">
            <v>90.43</v>
          </cell>
          <cell r="H10916">
            <v>-20.46</v>
          </cell>
          <cell r="I10916">
            <v>12</v>
          </cell>
          <cell r="J10916">
            <v>129</v>
          </cell>
          <cell r="K10916">
            <v>948.88</v>
          </cell>
          <cell r="L10916">
            <v>21</v>
          </cell>
          <cell r="M10916" t="str">
            <v>Jul/Aug</v>
          </cell>
          <cell r="N10916">
            <v>56</v>
          </cell>
        </row>
        <row r="10917">
          <cell r="A10917" t="str">
            <v>2006/07 W21</v>
          </cell>
          <cell r="B10917" t="str">
            <v>LGW South</v>
          </cell>
          <cell r="C10917" t="str">
            <v>WOW - 2 for £45 Malt</v>
          </cell>
          <cell r="D10917">
            <v>1889.59</v>
          </cell>
          <cell r="E10917">
            <v>734.85</v>
          </cell>
          <cell r="F10917">
            <v>73</v>
          </cell>
          <cell r="G10917">
            <v>1147.77</v>
          </cell>
          <cell r="H10917">
            <v>211.66</v>
          </cell>
          <cell r="I10917">
            <v>45</v>
          </cell>
          <cell r="J10917">
            <v>292</v>
          </cell>
          <cell r="K10917">
            <v>2273.92</v>
          </cell>
          <cell r="L10917">
            <v>21</v>
          </cell>
          <cell r="M10917" t="str">
            <v>Jul/Aug</v>
          </cell>
          <cell r="N10917">
            <v>34</v>
          </cell>
        </row>
        <row r="10918">
          <cell r="A10918" t="str">
            <v>2006/07 W21</v>
          </cell>
          <cell r="B10918" t="str">
            <v>LGW South</v>
          </cell>
          <cell r="C10918" t="str">
            <v>WOW - Connemara 2 for £30</v>
          </cell>
          <cell r="D10918">
            <v>239.95</v>
          </cell>
          <cell r="E10918">
            <v>60.05</v>
          </cell>
          <cell r="F10918">
            <v>15</v>
          </cell>
          <cell r="G10918">
            <v>221.96</v>
          </cell>
          <cell r="H10918">
            <v>46.74</v>
          </cell>
          <cell r="I10918">
            <v>14</v>
          </cell>
          <cell r="J10918">
            <v>41</v>
          </cell>
          <cell r="K10918">
            <v>191.88</v>
          </cell>
          <cell r="L10918">
            <v>21</v>
          </cell>
          <cell r="M10918" t="str">
            <v>Jul/Aug</v>
          </cell>
          <cell r="N10918">
            <v>60</v>
          </cell>
        </row>
        <row r="10919">
          <cell r="A10919" t="str">
            <v>2006/07 W21</v>
          </cell>
          <cell r="B10919" t="str">
            <v>LGW South</v>
          </cell>
          <cell r="C10919" t="str">
            <v>Others - 2 for £25 (glayva, disaronno)</v>
          </cell>
          <cell r="D10919">
            <v>1057.48</v>
          </cell>
          <cell r="E10919">
            <v>470.38</v>
          </cell>
          <cell r="F10919">
            <v>76</v>
          </cell>
          <cell r="G10919">
            <v>561.71</v>
          </cell>
          <cell r="H10919">
            <v>96.8</v>
          </cell>
          <cell r="I10919">
            <v>41</v>
          </cell>
          <cell r="J10919">
            <v>77</v>
          </cell>
          <cell r="K10919">
            <v>269.02</v>
          </cell>
          <cell r="L10919">
            <v>21</v>
          </cell>
          <cell r="M10919" t="str">
            <v>Jul/Aug</v>
          </cell>
          <cell r="N10919">
            <v>48</v>
          </cell>
        </row>
        <row r="10920">
          <cell r="A10920" t="str">
            <v>2006/07 W21</v>
          </cell>
          <cell r="B10920" t="str">
            <v>LGW South</v>
          </cell>
          <cell r="C10920" t="str">
            <v>Others - Pimms 2 for £15 (70cl)</v>
          </cell>
          <cell r="D10920">
            <v>13319.75</v>
          </cell>
          <cell r="E10920">
            <v>-2368.19</v>
          </cell>
          <cell r="F10920">
            <v>1761</v>
          </cell>
          <cell r="G10920">
            <v>13121.79</v>
          </cell>
          <cell r="H10920">
            <v>-2459.73</v>
          </cell>
          <cell r="I10920">
            <v>1737</v>
          </cell>
          <cell r="J10920">
            <v>1477</v>
          </cell>
          <cell r="K10920">
            <v>6550.2</v>
          </cell>
          <cell r="L10920">
            <v>21</v>
          </cell>
          <cell r="M10920" t="str">
            <v>Jul/Aug</v>
          </cell>
          <cell r="N10920">
            <v>35</v>
          </cell>
        </row>
        <row r="10921">
          <cell r="A10921" t="str">
            <v>2006/07 W21</v>
          </cell>
          <cell r="B10921" t="str">
            <v>LGW South</v>
          </cell>
          <cell r="C10921" t="str">
            <v>Other - 2 for £30 Sauza</v>
          </cell>
          <cell r="D10921">
            <v>255.96</v>
          </cell>
          <cell r="E10921">
            <v>126.77</v>
          </cell>
          <cell r="F10921">
            <v>16</v>
          </cell>
          <cell r="G10921">
            <v>90</v>
          </cell>
          <cell r="H10921">
            <v>5.31</v>
          </cell>
          <cell r="I10921">
            <v>6</v>
          </cell>
          <cell r="J10921">
            <v>11</v>
          </cell>
          <cell r="K10921">
            <v>48.95</v>
          </cell>
          <cell r="L10921">
            <v>21</v>
          </cell>
          <cell r="M10921" t="str">
            <v>Jul/Aug</v>
          </cell>
          <cell r="N10921">
            <v>58</v>
          </cell>
        </row>
        <row r="10922">
          <cell r="A10922" t="str">
            <v>2006/07 W21</v>
          </cell>
          <cell r="B10922" t="str">
            <v>LGW South</v>
          </cell>
          <cell r="C10922" t="str">
            <v>Others - 2 for £20 ATA (70cl)</v>
          </cell>
          <cell r="D10922">
            <v>10808.32</v>
          </cell>
          <cell r="E10922">
            <v>476.17</v>
          </cell>
          <cell r="F10922">
            <v>1050</v>
          </cell>
          <cell r="G10922">
            <v>10280.76</v>
          </cell>
          <cell r="H10922">
            <v>147.41999999999999</v>
          </cell>
          <cell r="I10922">
            <v>1000</v>
          </cell>
          <cell r="J10922">
            <v>745</v>
          </cell>
          <cell r="K10922">
            <v>2978.24</v>
          </cell>
          <cell r="L10922">
            <v>21</v>
          </cell>
          <cell r="M10922" t="str">
            <v>Jul/Aug</v>
          </cell>
          <cell r="N10922">
            <v>32</v>
          </cell>
        </row>
        <row r="10923">
          <cell r="A10923" t="str">
            <v>2006/07 W21</v>
          </cell>
          <cell r="B10923" t="str">
            <v>LGW South</v>
          </cell>
          <cell r="C10923" t="str">
            <v>Others - 2 for £15 Fortified</v>
          </cell>
          <cell r="D10923">
            <v>127.74</v>
          </cell>
          <cell r="E10923">
            <v>44.9</v>
          </cell>
          <cell r="F10923">
            <v>16</v>
          </cell>
          <cell r="G10923">
            <v>65.16</v>
          </cell>
          <cell r="H10923">
            <v>14.32</v>
          </cell>
          <cell r="I10923">
            <v>8</v>
          </cell>
          <cell r="J10923">
            <v>35</v>
          </cell>
          <cell r="K10923">
            <v>140</v>
          </cell>
          <cell r="L10923">
            <v>21</v>
          </cell>
          <cell r="M10923" t="str">
            <v>Jul/Aug</v>
          </cell>
          <cell r="N10923">
            <v>59</v>
          </cell>
        </row>
        <row r="10924">
          <cell r="A10924" t="str">
            <v>2006/07 W21</v>
          </cell>
          <cell r="B10924" t="str">
            <v>LGW North</v>
          </cell>
          <cell r="C10924" t="str">
            <v>Liquor</v>
          </cell>
          <cell r="D10924">
            <v>119366.51</v>
          </cell>
          <cell r="E10924">
            <v>42435.38</v>
          </cell>
          <cell r="F10924">
            <v>7826</v>
          </cell>
          <cell r="G10924">
            <v>70980.72</v>
          </cell>
          <cell r="H10924">
            <v>12339.49</v>
          </cell>
          <cell r="I10924">
            <v>4184</v>
          </cell>
          <cell r="J10924">
            <v>21884</v>
          </cell>
          <cell r="K10924">
            <v>133726.12</v>
          </cell>
          <cell r="L10924">
            <v>21</v>
          </cell>
          <cell r="M10924" t="str">
            <v>Jul/Aug</v>
          </cell>
          <cell r="N10924">
            <v>1</v>
          </cell>
        </row>
        <row r="10925">
          <cell r="A10925" t="str">
            <v>2006/07 W21</v>
          </cell>
          <cell r="B10925" t="str">
            <v>LGW North</v>
          </cell>
          <cell r="C10925" t="str">
            <v>Tobacco</v>
          </cell>
          <cell r="D10925">
            <v>73823.94</v>
          </cell>
          <cell r="E10925">
            <v>52060.480000000003</v>
          </cell>
          <cell r="F10925">
            <v>2312</v>
          </cell>
          <cell r="G10925">
            <v>5239.3999999999996</v>
          </cell>
          <cell r="H10925">
            <v>1019.78</v>
          </cell>
          <cell r="I10925">
            <v>226</v>
          </cell>
          <cell r="J10925">
            <v>8572</v>
          </cell>
          <cell r="K10925">
            <v>72432.070000000007</v>
          </cell>
          <cell r="L10925">
            <v>21</v>
          </cell>
          <cell r="M10925" t="str">
            <v>Jul/Aug</v>
          </cell>
          <cell r="N10925">
            <v>2</v>
          </cell>
        </row>
        <row r="10926">
          <cell r="A10926" t="str">
            <v>2006/07 W21</v>
          </cell>
          <cell r="B10926" t="str">
            <v>LGW North</v>
          </cell>
          <cell r="C10926" t="str">
            <v>Perfumery</v>
          </cell>
          <cell r="D10926">
            <v>565706.80000000005</v>
          </cell>
          <cell r="E10926">
            <v>312965.62</v>
          </cell>
          <cell r="F10926">
            <v>25382</v>
          </cell>
          <cell r="G10926">
            <v>365952.48</v>
          </cell>
          <cell r="H10926">
            <v>183027.39</v>
          </cell>
          <cell r="I10926">
            <v>16489</v>
          </cell>
          <cell r="J10926">
            <v>88745</v>
          </cell>
          <cell r="K10926">
            <v>718438.96</v>
          </cell>
          <cell r="L10926">
            <v>21</v>
          </cell>
          <cell r="M10926" t="str">
            <v>Jul/Aug</v>
          </cell>
          <cell r="N10926">
            <v>3</v>
          </cell>
        </row>
        <row r="10927">
          <cell r="A10927" t="str">
            <v>2006/07 W21</v>
          </cell>
          <cell r="B10927" t="str">
            <v>LGW North</v>
          </cell>
          <cell r="C10927" t="str">
            <v>Food</v>
          </cell>
          <cell r="D10927">
            <v>36459.339999999997</v>
          </cell>
          <cell r="E10927">
            <v>17491.2</v>
          </cell>
          <cell r="F10927">
            <v>10622</v>
          </cell>
          <cell r="G10927">
            <v>18974.2</v>
          </cell>
          <cell r="H10927">
            <v>7946.45</v>
          </cell>
          <cell r="I10927">
            <v>5659</v>
          </cell>
          <cell r="J10927">
            <v>25325</v>
          </cell>
          <cell r="K10927">
            <v>43316.81</v>
          </cell>
          <cell r="L10927">
            <v>21</v>
          </cell>
          <cell r="M10927" t="str">
            <v>Jul/Aug</v>
          </cell>
          <cell r="N10927">
            <v>4</v>
          </cell>
        </row>
        <row r="10928">
          <cell r="A10928" t="str">
            <v>2006/07 W21</v>
          </cell>
          <cell r="B10928" t="str">
            <v>LGW North</v>
          </cell>
          <cell r="C10928" t="str">
            <v>Tax Free</v>
          </cell>
          <cell r="D10928">
            <v>54467.67</v>
          </cell>
          <cell r="E10928">
            <v>27425.48</v>
          </cell>
          <cell r="F10928">
            <v>3828</v>
          </cell>
          <cell r="G10928">
            <v>32423.040000000001</v>
          </cell>
          <cell r="H10928">
            <v>14318.94</v>
          </cell>
          <cell r="I10928">
            <v>2291</v>
          </cell>
          <cell r="J10928">
            <v>21828</v>
          </cell>
          <cell r="K10928">
            <v>126618.77</v>
          </cell>
          <cell r="L10928">
            <v>21</v>
          </cell>
          <cell r="M10928" t="str">
            <v>Jul/Aug</v>
          </cell>
          <cell r="N10928">
            <v>5</v>
          </cell>
        </row>
        <row r="10929">
          <cell r="A10929" t="str">
            <v>2006/07 W21</v>
          </cell>
          <cell r="B10929" t="str">
            <v>LGW North</v>
          </cell>
          <cell r="C10929" t="str">
            <v>Unclassified Products</v>
          </cell>
          <cell r="D10929">
            <v>0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  <cell r="K10929" t="str">
            <v>/0</v>
          </cell>
          <cell r="L10929">
            <v>21</v>
          </cell>
          <cell r="M10929" t="str">
            <v>Jul/Aug</v>
          </cell>
          <cell r="N10929">
            <v>6</v>
          </cell>
        </row>
        <row r="10930">
          <cell r="A10930" t="str">
            <v>2006/07 W21</v>
          </cell>
          <cell r="B10930" t="str">
            <v>LGW North</v>
          </cell>
          <cell r="C10930" t="str">
            <v>Spirits</v>
          </cell>
          <cell r="D10930">
            <v>82108.759999999995</v>
          </cell>
          <cell r="E10930">
            <v>31361.52</v>
          </cell>
          <cell r="F10930">
            <v>6006</v>
          </cell>
          <cell r="G10930">
            <v>44958.720000000001</v>
          </cell>
          <cell r="H10930">
            <v>6592.72</v>
          </cell>
          <cell r="I10930">
            <v>2977</v>
          </cell>
          <cell r="J10930">
            <v>16228</v>
          </cell>
          <cell r="K10930">
            <v>75768.95</v>
          </cell>
          <cell r="L10930">
            <v>21</v>
          </cell>
          <cell r="M10930" t="str">
            <v>Jul/Aug</v>
          </cell>
          <cell r="N10930">
            <v>7</v>
          </cell>
        </row>
        <row r="10931">
          <cell r="A10931" t="str">
            <v>2006/07 W21</v>
          </cell>
          <cell r="B10931" t="str">
            <v>LGW North</v>
          </cell>
          <cell r="C10931" t="str">
            <v>Fortified Wines</v>
          </cell>
          <cell r="D10931">
            <v>1139.3499999999999</v>
          </cell>
          <cell r="E10931">
            <v>414.19</v>
          </cell>
          <cell r="F10931">
            <v>131</v>
          </cell>
          <cell r="G10931">
            <v>701.27</v>
          </cell>
          <cell r="H10931">
            <v>146.97999999999999</v>
          </cell>
          <cell r="I10931">
            <v>77</v>
          </cell>
          <cell r="J10931">
            <v>395</v>
          </cell>
          <cell r="K10931">
            <v>1393.08</v>
          </cell>
          <cell r="L10931">
            <v>21</v>
          </cell>
          <cell r="M10931" t="str">
            <v>Jul/Aug</v>
          </cell>
          <cell r="N10931">
            <v>10</v>
          </cell>
        </row>
        <row r="10932">
          <cell r="A10932" t="str">
            <v>2006/07 W21</v>
          </cell>
          <cell r="B10932" t="str">
            <v>LGW North</v>
          </cell>
          <cell r="C10932" t="str">
            <v>Others</v>
          </cell>
          <cell r="D10932">
            <v>0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0</v>
          </cell>
          <cell r="K10932" t="str">
            <v>/0</v>
          </cell>
          <cell r="L10932">
            <v>21</v>
          </cell>
          <cell r="M10932" t="str">
            <v>Jul/Aug</v>
          </cell>
          <cell r="N10932">
            <v>11</v>
          </cell>
        </row>
        <row r="10933">
          <cell r="A10933" t="str">
            <v>2006/07 W21</v>
          </cell>
          <cell r="B10933" t="str">
            <v>LGW North</v>
          </cell>
          <cell r="C10933" t="str">
            <v>Champagne</v>
          </cell>
          <cell r="D10933">
            <v>29890.87</v>
          </cell>
          <cell r="E10933">
            <v>8770.2199999999993</v>
          </cell>
          <cell r="F10933">
            <v>930</v>
          </cell>
          <cell r="G10933">
            <v>21506.47</v>
          </cell>
          <cell r="H10933">
            <v>4992.99</v>
          </cell>
          <cell r="I10933">
            <v>668</v>
          </cell>
          <cell r="J10933">
            <v>2720</v>
          </cell>
          <cell r="K10933">
            <v>47573.06</v>
          </cell>
          <cell r="L10933">
            <v>21</v>
          </cell>
          <cell r="M10933" t="str">
            <v>Jul/Aug</v>
          </cell>
          <cell r="N10933">
            <v>8</v>
          </cell>
        </row>
        <row r="10934">
          <cell r="A10934" t="str">
            <v>2006/07 W21</v>
          </cell>
          <cell r="B10934" t="str">
            <v>LGW North</v>
          </cell>
          <cell r="C10934" t="str">
            <v>Wines</v>
          </cell>
          <cell r="D10934">
            <v>6227.53</v>
          </cell>
          <cell r="E10934">
            <v>1889.45</v>
          </cell>
          <cell r="F10934">
            <v>759</v>
          </cell>
          <cell r="G10934">
            <v>3814.26</v>
          </cell>
          <cell r="H10934">
            <v>606.79999999999995</v>
          </cell>
          <cell r="I10934">
            <v>462</v>
          </cell>
          <cell r="J10934">
            <v>2541</v>
          </cell>
          <cell r="K10934">
            <v>10218.27</v>
          </cell>
          <cell r="L10934">
            <v>21</v>
          </cell>
          <cell r="M10934" t="str">
            <v>Jul/Aug</v>
          </cell>
          <cell r="N10934">
            <v>9</v>
          </cell>
        </row>
        <row r="10935">
          <cell r="A10935" t="str">
            <v>2006/07 W21</v>
          </cell>
          <cell r="B10935" t="str">
            <v>LGW North</v>
          </cell>
          <cell r="C10935" t="str">
            <v>Unclassified Liquor</v>
          </cell>
          <cell r="D10935">
            <v>0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  <cell r="K10935" t="str">
            <v>/0</v>
          </cell>
          <cell r="L10935">
            <v>21</v>
          </cell>
          <cell r="M10935" t="str">
            <v>Jul/Aug</v>
          </cell>
          <cell r="N10935">
            <v>12</v>
          </cell>
        </row>
        <row r="10936">
          <cell r="A10936" t="str">
            <v>2006/07 W21</v>
          </cell>
          <cell r="B10936" t="str">
            <v>LGW North</v>
          </cell>
          <cell r="C10936" t="str">
            <v>Value - 2 for £15</v>
          </cell>
          <cell r="D10936">
            <v>9483.2900000000009</v>
          </cell>
          <cell r="E10936">
            <v>5697.35</v>
          </cell>
          <cell r="F10936">
            <v>1151</v>
          </cell>
          <cell r="G10936">
            <v>807.06</v>
          </cell>
          <cell r="H10936">
            <v>132.63</v>
          </cell>
          <cell r="I10936">
            <v>50</v>
          </cell>
          <cell r="J10936">
            <v>1779</v>
          </cell>
          <cell r="K10936">
            <v>5021.71</v>
          </cell>
          <cell r="L10936">
            <v>21</v>
          </cell>
          <cell r="M10936" t="str">
            <v>Jul/Aug</v>
          </cell>
          <cell r="N10936">
            <v>31</v>
          </cell>
        </row>
        <row r="10937">
          <cell r="A10937" t="str">
            <v>2006/07 W21</v>
          </cell>
          <cell r="B10937" t="str">
            <v>LGW North</v>
          </cell>
          <cell r="C10937" t="str">
            <v>Value - 2 for £20 Bombay Saphire</v>
          </cell>
          <cell r="D10937">
            <v>1046.8399999999999</v>
          </cell>
          <cell r="E10937">
            <v>719.3</v>
          </cell>
          <cell r="F10937">
            <v>87</v>
          </cell>
          <cell r="G10937">
            <v>143.36000000000001</v>
          </cell>
          <cell r="H10937">
            <v>38.22</v>
          </cell>
          <cell r="I10937">
            <v>7</v>
          </cell>
          <cell r="J10937">
            <v>91</v>
          </cell>
          <cell r="K10937">
            <v>252.98</v>
          </cell>
          <cell r="L10937">
            <v>21</v>
          </cell>
          <cell r="M10937" t="str">
            <v>Jul/Aug</v>
          </cell>
          <cell r="N10937">
            <v>45</v>
          </cell>
        </row>
        <row r="10938">
          <cell r="A10938" t="str">
            <v>2006/07 W21</v>
          </cell>
          <cell r="B10938" t="str">
            <v>LGW North</v>
          </cell>
          <cell r="C10938" t="str">
            <v>Value - Baileys 2 for £20</v>
          </cell>
          <cell r="D10938">
            <v>1951.58</v>
          </cell>
          <cell r="E10938">
            <v>1015.99</v>
          </cell>
          <cell r="F10938">
            <v>176</v>
          </cell>
          <cell r="G10938">
            <v>251.28</v>
          </cell>
          <cell r="H10938">
            <v>86.89</v>
          </cell>
          <cell r="I10938">
            <v>16</v>
          </cell>
          <cell r="J10938">
            <v>377</v>
          </cell>
          <cell r="K10938">
            <v>1817.14</v>
          </cell>
          <cell r="L10938">
            <v>21</v>
          </cell>
          <cell r="M10938" t="str">
            <v>Jul/Aug</v>
          </cell>
          <cell r="N10938">
            <v>39</v>
          </cell>
        </row>
        <row r="10939">
          <cell r="A10939" t="str">
            <v>2006/07 W21</v>
          </cell>
          <cell r="B10939" t="str">
            <v>LGW North</v>
          </cell>
          <cell r="C10939" t="str">
            <v>Value - Baileys Twin @ £20</v>
          </cell>
          <cell r="D10939">
            <v>612.72</v>
          </cell>
          <cell r="E10939">
            <v>312.01</v>
          </cell>
          <cell r="F10939">
            <v>30</v>
          </cell>
          <cell r="G10939">
            <v>32.72</v>
          </cell>
          <cell r="H10939">
            <v>11.56</v>
          </cell>
          <cell r="I10939">
            <v>1</v>
          </cell>
          <cell r="J10939">
            <v>38</v>
          </cell>
          <cell r="K10939">
            <v>366.31</v>
          </cell>
          <cell r="L10939">
            <v>21</v>
          </cell>
          <cell r="M10939" t="str">
            <v>Jul/Aug</v>
          </cell>
          <cell r="N10939">
            <v>51</v>
          </cell>
        </row>
        <row r="10940">
          <cell r="A10940" t="str">
            <v>2006/07 W21</v>
          </cell>
          <cell r="B10940" t="str">
            <v>LGW North</v>
          </cell>
          <cell r="C10940" t="str">
            <v>Value - Twins @ £15</v>
          </cell>
          <cell r="D10940">
            <v>2064.36</v>
          </cell>
          <cell r="E10940">
            <v>1334.72</v>
          </cell>
          <cell r="F10940">
            <v>136</v>
          </cell>
          <cell r="G10940">
            <v>39.36</v>
          </cell>
          <cell r="H10940">
            <v>9.2200000000000006</v>
          </cell>
          <cell r="I10940">
            <v>1</v>
          </cell>
          <cell r="J10940">
            <v>213</v>
          </cell>
          <cell r="K10940">
            <v>1102.93</v>
          </cell>
          <cell r="L10940">
            <v>21</v>
          </cell>
          <cell r="M10940" t="str">
            <v>Jul/Aug</v>
          </cell>
          <cell r="N10940">
            <v>36</v>
          </cell>
        </row>
        <row r="10941">
          <cell r="A10941" t="str">
            <v>2006/07 W21</v>
          </cell>
          <cell r="B10941" t="str">
            <v>LGW North</v>
          </cell>
          <cell r="C10941" t="str">
            <v>Malt - 2 For £45 (6 glenmorangie + 2)</v>
          </cell>
          <cell r="D10941">
            <v>3947.58</v>
          </cell>
          <cell r="E10941">
            <v>1455.68</v>
          </cell>
          <cell r="F10941">
            <v>161</v>
          </cell>
          <cell r="G10941">
            <v>2899.61</v>
          </cell>
          <cell r="H10941">
            <v>694.68</v>
          </cell>
          <cell r="I10941">
            <v>118</v>
          </cell>
          <cell r="J10941">
            <v>1073</v>
          </cell>
          <cell r="K10941">
            <v>7613.83</v>
          </cell>
          <cell r="L10941">
            <v>21</v>
          </cell>
          <cell r="M10941" t="str">
            <v>Jul/Aug</v>
          </cell>
          <cell r="N10941">
            <v>30</v>
          </cell>
        </row>
        <row r="10942">
          <cell r="A10942" t="str">
            <v>2006/07 W21</v>
          </cell>
          <cell r="B10942" t="str">
            <v>LGW North</v>
          </cell>
          <cell r="C10942" t="str">
            <v>Malt - Save £5 Glenmorangie Traditional</v>
          </cell>
          <cell r="D10942">
            <v>294.92</v>
          </cell>
          <cell r="E10942">
            <v>137.16999999999999</v>
          </cell>
          <cell r="F10942">
            <v>8</v>
          </cell>
          <cell r="G10942">
            <v>144.96</v>
          </cell>
          <cell r="H10942">
            <v>32.93</v>
          </cell>
          <cell r="I10942">
            <v>4</v>
          </cell>
          <cell r="J10942">
            <v>26</v>
          </cell>
          <cell r="K10942">
            <v>297.18</v>
          </cell>
          <cell r="L10942">
            <v>21</v>
          </cell>
          <cell r="M10942" t="str">
            <v>Jul/Aug</v>
          </cell>
          <cell r="N10942">
            <v>44</v>
          </cell>
        </row>
        <row r="10943">
          <cell r="A10943" t="str">
            <v>2006/07 W21</v>
          </cell>
          <cell r="B10943" t="str">
            <v>LGW North</v>
          </cell>
          <cell r="C10943" t="str">
            <v>Cognac - XO @ £45</v>
          </cell>
          <cell r="D10943">
            <v>1890</v>
          </cell>
          <cell r="E10943">
            <v>643.35</v>
          </cell>
          <cell r="F10943">
            <v>42</v>
          </cell>
          <cell r="G10943">
            <v>1620</v>
          </cell>
          <cell r="H10943">
            <v>488.85</v>
          </cell>
          <cell r="I10943">
            <v>36</v>
          </cell>
          <cell r="J10943">
            <v>162</v>
          </cell>
          <cell r="K10943">
            <v>3118.5</v>
          </cell>
          <cell r="L10943">
            <v>21</v>
          </cell>
          <cell r="M10943" t="str">
            <v>Jul/Aug</v>
          </cell>
          <cell r="N10943">
            <v>37</v>
          </cell>
        </row>
        <row r="10944">
          <cell r="A10944" t="str">
            <v>2006/07 W21</v>
          </cell>
          <cell r="B10944" t="str">
            <v>LGW North</v>
          </cell>
          <cell r="C10944" t="str">
            <v>Cognac - VSOP 2 for £45</v>
          </cell>
          <cell r="D10944">
            <v>1186.44</v>
          </cell>
          <cell r="E10944">
            <v>475.39</v>
          </cell>
          <cell r="F10944">
            <v>51</v>
          </cell>
          <cell r="G10944">
            <v>491.97</v>
          </cell>
          <cell r="H10944">
            <v>59.48</v>
          </cell>
          <cell r="I10944">
            <v>21</v>
          </cell>
          <cell r="J10944">
            <v>114</v>
          </cell>
          <cell r="K10944">
            <v>1058.55</v>
          </cell>
          <cell r="L10944">
            <v>21</v>
          </cell>
          <cell r="M10944" t="str">
            <v>Jul/Aug</v>
          </cell>
          <cell r="N10944">
            <v>41</v>
          </cell>
        </row>
        <row r="10945">
          <cell r="A10945" t="str">
            <v>2006/07 W21</v>
          </cell>
          <cell r="B10945" t="str">
            <v>LGW North</v>
          </cell>
          <cell r="C10945" t="str">
            <v>Cognac - Only £17_99 VS Especiale</v>
          </cell>
          <cell r="D10945">
            <v>1502.14</v>
          </cell>
          <cell r="E10945">
            <v>613.23</v>
          </cell>
          <cell r="F10945">
            <v>86</v>
          </cell>
          <cell r="G10945">
            <v>731.58</v>
          </cell>
          <cell r="H10945">
            <v>73.67</v>
          </cell>
          <cell r="I10945">
            <v>42</v>
          </cell>
          <cell r="J10945">
            <v>90</v>
          </cell>
          <cell r="K10945">
            <v>472.5</v>
          </cell>
          <cell r="L10945">
            <v>21</v>
          </cell>
          <cell r="M10945" t="str">
            <v>Jul/Aug</v>
          </cell>
          <cell r="N10945">
            <v>42</v>
          </cell>
        </row>
        <row r="10946">
          <cell r="A10946" t="str">
            <v>2006/07 W21</v>
          </cell>
          <cell r="B10946" t="str">
            <v>LGW North</v>
          </cell>
          <cell r="C10946" t="str">
            <v>Deluxe - Chivas 2 for £30</v>
          </cell>
          <cell r="D10946">
            <v>219.95</v>
          </cell>
          <cell r="E10946">
            <v>140.65</v>
          </cell>
          <cell r="F10946">
            <v>13</v>
          </cell>
          <cell r="G10946">
            <v>0</v>
          </cell>
          <cell r="H10946">
            <v>0</v>
          </cell>
          <cell r="I10946">
            <v>0</v>
          </cell>
          <cell r="J10946">
            <v>95</v>
          </cell>
          <cell r="K10946">
            <v>579.5</v>
          </cell>
          <cell r="L10946">
            <v>21</v>
          </cell>
          <cell r="M10946" t="str">
            <v>Jul/Aug</v>
          </cell>
          <cell r="N10946">
            <v>49</v>
          </cell>
        </row>
        <row r="10947">
          <cell r="A10947" t="str">
            <v>2006/07 W21</v>
          </cell>
          <cell r="B10947" t="str">
            <v>LGW North</v>
          </cell>
          <cell r="C10947" t="str">
            <v>Deluxe - Chivas Twin for £30</v>
          </cell>
          <cell r="D10947">
            <v>296.97000000000003</v>
          </cell>
          <cell r="E10947">
            <v>187.17</v>
          </cell>
          <cell r="F10947">
            <v>9</v>
          </cell>
          <cell r="G10947">
            <v>0</v>
          </cell>
          <cell r="H10947">
            <v>0</v>
          </cell>
          <cell r="I10947">
            <v>0</v>
          </cell>
          <cell r="J10947">
            <v>40</v>
          </cell>
          <cell r="K10947">
            <v>488</v>
          </cell>
          <cell r="L10947">
            <v>21</v>
          </cell>
          <cell r="M10947" t="str">
            <v>Jul/Aug</v>
          </cell>
          <cell r="N10947">
            <v>38</v>
          </cell>
        </row>
        <row r="10948">
          <cell r="A10948" t="str">
            <v>2006/07 W21</v>
          </cell>
          <cell r="B10948" t="str">
            <v>LGW North</v>
          </cell>
          <cell r="C10948" t="str">
            <v>Deluxe - Chivas Triple Pack @ £45</v>
          </cell>
          <cell r="D10948">
            <v>57.99</v>
          </cell>
          <cell r="E10948">
            <v>39.700000000000003</v>
          </cell>
          <cell r="F10948">
            <v>1</v>
          </cell>
          <cell r="G10948">
            <v>0</v>
          </cell>
          <cell r="H10948">
            <v>0</v>
          </cell>
          <cell r="I10948">
            <v>0</v>
          </cell>
          <cell r="J10948">
            <v>28</v>
          </cell>
          <cell r="K10948">
            <v>512.12</v>
          </cell>
          <cell r="L10948">
            <v>21</v>
          </cell>
          <cell r="M10948" t="str">
            <v>Jul/Aug</v>
          </cell>
          <cell r="N10948">
            <v>54</v>
          </cell>
        </row>
        <row r="10949">
          <cell r="A10949" t="str">
            <v>2006/07 W21</v>
          </cell>
          <cell r="B10949" t="str">
            <v>LGW North</v>
          </cell>
          <cell r="C10949" t="str">
            <v>Deluxe - Chivas Save £5 18yo</v>
          </cell>
          <cell r="D10949">
            <v>189.94</v>
          </cell>
          <cell r="E10949">
            <v>60.12</v>
          </cell>
          <cell r="F10949">
            <v>6</v>
          </cell>
          <cell r="G10949">
            <v>189.94</v>
          </cell>
          <cell r="H10949">
            <v>60.12</v>
          </cell>
          <cell r="I10949">
            <v>6</v>
          </cell>
          <cell r="J10949">
            <v>37</v>
          </cell>
          <cell r="K10949">
            <v>409.22</v>
          </cell>
          <cell r="L10949">
            <v>21</v>
          </cell>
          <cell r="M10949" t="str">
            <v>Jul/Aug</v>
          </cell>
          <cell r="N10949">
            <v>50</v>
          </cell>
        </row>
        <row r="10950">
          <cell r="A10950" t="str">
            <v>2006/07 W21</v>
          </cell>
          <cell r="B10950" t="str">
            <v>LGW North</v>
          </cell>
          <cell r="C10950" t="str">
            <v>Deluxe - Chivas Royal Salute get Chivas 18yo</v>
          </cell>
          <cell r="D10950">
            <v>239.96</v>
          </cell>
          <cell r="E10950">
            <v>126.08</v>
          </cell>
          <cell r="F10950">
            <v>4</v>
          </cell>
          <cell r="G10950">
            <v>119.98</v>
          </cell>
          <cell r="H10950">
            <v>48.64</v>
          </cell>
          <cell r="I10950">
            <v>2</v>
          </cell>
          <cell r="J10950">
            <v>4</v>
          </cell>
          <cell r="K10950">
            <v>85.08</v>
          </cell>
          <cell r="L10950">
            <v>21</v>
          </cell>
          <cell r="M10950" t="str">
            <v>Jul/Aug</v>
          </cell>
          <cell r="N10950">
            <v>57</v>
          </cell>
        </row>
        <row r="10951">
          <cell r="A10951" t="str">
            <v>2006/07 W21</v>
          </cell>
          <cell r="B10951" t="str">
            <v>LGW North</v>
          </cell>
          <cell r="C10951" t="str">
            <v>Deluxe - Dewars 2 for £30 ATA</v>
          </cell>
          <cell r="D10951">
            <v>469.93</v>
          </cell>
          <cell r="E10951">
            <v>58.06</v>
          </cell>
          <cell r="F10951">
            <v>29</v>
          </cell>
          <cell r="G10951">
            <v>379.96</v>
          </cell>
          <cell r="H10951">
            <v>-5.46</v>
          </cell>
          <cell r="I10951">
            <v>24</v>
          </cell>
          <cell r="J10951">
            <v>114</v>
          </cell>
          <cell r="K10951">
            <v>603.05999999999995</v>
          </cell>
          <cell r="L10951">
            <v>21</v>
          </cell>
          <cell r="M10951" t="str">
            <v>Jul/Aug</v>
          </cell>
          <cell r="N10951">
            <v>40</v>
          </cell>
        </row>
        <row r="10952">
          <cell r="A10952" t="str">
            <v>2006/07 W21</v>
          </cell>
          <cell r="B10952" t="str">
            <v>LGW North</v>
          </cell>
          <cell r="C10952" t="str">
            <v>Deluxe - JW Blue get a free 20cl Gold (Sept Only)</v>
          </cell>
          <cell r="D10952">
            <v>678.4</v>
          </cell>
          <cell r="E10952">
            <v>295</v>
          </cell>
          <cell r="F10952">
            <v>8</v>
          </cell>
          <cell r="G10952">
            <v>525.84</v>
          </cell>
          <cell r="H10952">
            <v>206.1</v>
          </cell>
          <cell r="I10952">
            <v>6</v>
          </cell>
          <cell r="J10952">
            <v>55</v>
          </cell>
          <cell r="K10952">
            <v>1750.65</v>
          </cell>
          <cell r="L10952">
            <v>21</v>
          </cell>
          <cell r="M10952" t="str">
            <v>Jul/Aug</v>
          </cell>
          <cell r="N10952">
            <v>46</v>
          </cell>
        </row>
        <row r="10953">
          <cell r="A10953" t="str">
            <v>2006/07 W21</v>
          </cell>
          <cell r="B10953" t="str">
            <v>LGW North</v>
          </cell>
          <cell r="C10953" t="str">
            <v>Deluxe - Free 20cl bottle (linked to JW Blue) (Sept Only)</v>
          </cell>
          <cell r="D10953">
            <v>82.44</v>
          </cell>
          <cell r="E10953">
            <v>31.88</v>
          </cell>
          <cell r="F10953">
            <v>6</v>
          </cell>
          <cell r="G10953">
            <v>56.26</v>
          </cell>
          <cell r="H10953">
            <v>17.68</v>
          </cell>
          <cell r="I10953">
            <v>4</v>
          </cell>
          <cell r="J10953">
            <v>114</v>
          </cell>
          <cell r="K10953">
            <v>682.86</v>
          </cell>
          <cell r="L10953">
            <v>21</v>
          </cell>
          <cell r="M10953" t="str">
            <v>Jul/Aug</v>
          </cell>
          <cell r="N10953">
            <v>47</v>
          </cell>
        </row>
        <row r="10954">
          <cell r="A10954" t="str">
            <v>2006/07 W21</v>
          </cell>
          <cell r="B10954" t="str">
            <v>LGW North</v>
          </cell>
          <cell r="C10954" t="str">
            <v>Champagne - Piper Florens Louis 2 for £30</v>
          </cell>
          <cell r="D10954">
            <v>485</v>
          </cell>
          <cell r="E10954">
            <v>159.87</v>
          </cell>
          <cell r="F10954">
            <v>28</v>
          </cell>
          <cell r="G10954">
            <v>310</v>
          </cell>
          <cell r="H10954">
            <v>73.87</v>
          </cell>
          <cell r="I10954">
            <v>18</v>
          </cell>
          <cell r="J10954">
            <v>108</v>
          </cell>
          <cell r="K10954">
            <v>961.2</v>
          </cell>
          <cell r="L10954">
            <v>21</v>
          </cell>
          <cell r="M10954" t="str">
            <v>Jul/Aug</v>
          </cell>
          <cell r="N10954">
            <v>53</v>
          </cell>
        </row>
        <row r="10955">
          <cell r="A10955" t="str">
            <v>2006/07 W21</v>
          </cell>
          <cell r="B10955" t="str">
            <v>LGW North</v>
          </cell>
          <cell r="C10955" t="str">
            <v>Champagne - Piper Florens Louis Twin for £30</v>
          </cell>
          <cell r="D10955">
            <v>4185</v>
          </cell>
          <cell r="E10955">
            <v>921.59</v>
          </cell>
          <cell r="F10955">
            <v>138</v>
          </cell>
          <cell r="G10955">
            <v>3135</v>
          </cell>
          <cell r="H10955">
            <v>494.59</v>
          </cell>
          <cell r="I10955">
            <v>103</v>
          </cell>
          <cell r="J10955">
            <v>446</v>
          </cell>
          <cell r="K10955">
            <v>7938.8</v>
          </cell>
          <cell r="L10955">
            <v>21</v>
          </cell>
          <cell r="M10955" t="str">
            <v>Jul/Aug</v>
          </cell>
          <cell r="N10955">
            <v>33</v>
          </cell>
        </row>
        <row r="10956">
          <cell r="A10956" t="str">
            <v>2006/07 W21</v>
          </cell>
          <cell r="B10956" t="str">
            <v>LGW North</v>
          </cell>
          <cell r="C10956" t="str">
            <v>Champagne - Charles Heidseick 2 for £35</v>
          </cell>
          <cell r="D10956">
            <v>160.96</v>
          </cell>
          <cell r="E10956">
            <v>64.81</v>
          </cell>
          <cell r="F10956">
            <v>8</v>
          </cell>
          <cell r="G10956">
            <v>92.99</v>
          </cell>
          <cell r="H10956">
            <v>24.62</v>
          </cell>
          <cell r="I10956">
            <v>5</v>
          </cell>
          <cell r="J10956">
            <v>404</v>
          </cell>
          <cell r="K10956">
            <v>3740.03</v>
          </cell>
          <cell r="L10956">
            <v>21</v>
          </cell>
          <cell r="M10956" t="str">
            <v>Jul/Aug</v>
          </cell>
          <cell r="N10956">
            <v>55</v>
          </cell>
        </row>
        <row r="10957">
          <cell r="A10957" t="str">
            <v>2006/07 W21</v>
          </cell>
          <cell r="B10957" t="str">
            <v>LGW North</v>
          </cell>
          <cell r="C10957" t="str">
            <v>Champagne - Canard Twin for £25</v>
          </cell>
          <cell r="D10957">
            <v>1229.99</v>
          </cell>
          <cell r="E10957">
            <v>263.39999999999998</v>
          </cell>
          <cell r="F10957">
            <v>49</v>
          </cell>
          <cell r="G10957">
            <v>850</v>
          </cell>
          <cell r="H10957">
            <v>123.41</v>
          </cell>
          <cell r="I10957">
            <v>34</v>
          </cell>
          <cell r="J10957">
            <v>81</v>
          </cell>
          <cell r="K10957">
            <v>1296</v>
          </cell>
          <cell r="L10957">
            <v>21</v>
          </cell>
          <cell r="M10957" t="str">
            <v>Jul/Aug</v>
          </cell>
          <cell r="N10957">
            <v>52</v>
          </cell>
        </row>
        <row r="10958">
          <cell r="A10958" t="str">
            <v>2006/07 W21</v>
          </cell>
          <cell r="B10958" t="str">
            <v>LGW North</v>
          </cell>
          <cell r="C10958" t="str">
            <v>Wine - Beringer 3 for £15</v>
          </cell>
          <cell r="D10958">
            <v>519.75</v>
          </cell>
          <cell r="E10958">
            <v>138.46</v>
          </cell>
          <cell r="F10958">
            <v>94</v>
          </cell>
          <cell r="G10958">
            <v>321.83999999999997</v>
          </cell>
          <cell r="H10958">
            <v>37.03</v>
          </cell>
          <cell r="I10958">
            <v>58</v>
          </cell>
          <cell r="J10958">
            <v>421</v>
          </cell>
          <cell r="K10958">
            <v>1128.28</v>
          </cell>
          <cell r="L10958">
            <v>21</v>
          </cell>
          <cell r="M10958" t="str">
            <v>Jul/Aug</v>
          </cell>
          <cell r="N10958">
            <v>43</v>
          </cell>
        </row>
        <row r="10959">
          <cell r="A10959" t="str">
            <v>2006/07 W21</v>
          </cell>
          <cell r="B10959" t="str">
            <v>LGW North</v>
          </cell>
          <cell r="C10959" t="str">
            <v>Wine - Rosemount BOGOF</v>
          </cell>
          <cell r="D10959">
            <v>293.79000000000002</v>
          </cell>
          <cell r="E10959">
            <v>-38.229999999999997</v>
          </cell>
          <cell r="F10959">
            <v>39</v>
          </cell>
          <cell r="G10959">
            <v>195.86</v>
          </cell>
          <cell r="H10959">
            <v>-33.049999999999997</v>
          </cell>
          <cell r="I10959">
            <v>25</v>
          </cell>
          <cell r="J10959">
            <v>178</v>
          </cell>
          <cell r="K10959">
            <v>1309.71</v>
          </cell>
          <cell r="L10959">
            <v>21</v>
          </cell>
          <cell r="M10959" t="str">
            <v>Jul/Aug</v>
          </cell>
          <cell r="N10959">
            <v>56</v>
          </cell>
        </row>
        <row r="10960">
          <cell r="A10960" t="str">
            <v>2006/07 W21</v>
          </cell>
          <cell r="B10960" t="str">
            <v>LGW North</v>
          </cell>
          <cell r="C10960" t="str">
            <v>WOW - 2 for £45 Malt</v>
          </cell>
          <cell r="D10960">
            <v>1786.61</v>
          </cell>
          <cell r="E10960">
            <v>690.36</v>
          </cell>
          <cell r="F10960">
            <v>69</v>
          </cell>
          <cell r="G10960">
            <v>1118.75</v>
          </cell>
          <cell r="H10960">
            <v>224.21</v>
          </cell>
          <cell r="I10960">
            <v>43</v>
          </cell>
          <cell r="J10960">
            <v>608</v>
          </cell>
          <cell r="K10960">
            <v>4746.72</v>
          </cell>
          <cell r="L10960">
            <v>21</v>
          </cell>
          <cell r="M10960" t="str">
            <v>Jul/Aug</v>
          </cell>
          <cell r="N10960">
            <v>34</v>
          </cell>
        </row>
        <row r="10961">
          <cell r="A10961" t="str">
            <v>2006/07 W21</v>
          </cell>
          <cell r="B10961" t="str">
            <v>LGW North</v>
          </cell>
          <cell r="C10961" t="str">
            <v>WOW - Connemara 2 for £30</v>
          </cell>
          <cell r="D10961">
            <v>47.99</v>
          </cell>
          <cell r="E10961">
            <v>10.38</v>
          </cell>
          <cell r="F10961">
            <v>3</v>
          </cell>
          <cell r="G10961">
            <v>47.99</v>
          </cell>
          <cell r="H10961">
            <v>10.38</v>
          </cell>
          <cell r="I10961">
            <v>3</v>
          </cell>
          <cell r="J10961">
            <v>7</v>
          </cell>
          <cell r="K10961">
            <v>32.76</v>
          </cell>
          <cell r="L10961">
            <v>21</v>
          </cell>
          <cell r="M10961" t="str">
            <v>Jul/Aug</v>
          </cell>
          <cell r="N10961">
            <v>60</v>
          </cell>
        </row>
        <row r="10962">
          <cell r="A10962" t="str">
            <v>2006/07 W21</v>
          </cell>
          <cell r="B10962" t="str">
            <v>LGW North</v>
          </cell>
          <cell r="C10962" t="str">
            <v>Others - 2 for £25 (glayva, disaronno)</v>
          </cell>
          <cell r="D10962">
            <v>670.71</v>
          </cell>
          <cell r="E10962">
            <v>209.65</v>
          </cell>
          <cell r="F10962">
            <v>49</v>
          </cell>
          <cell r="G10962">
            <v>485.82</v>
          </cell>
          <cell r="H10962">
            <v>70.19</v>
          </cell>
          <cell r="I10962">
            <v>36</v>
          </cell>
          <cell r="J10962">
            <v>59</v>
          </cell>
          <cell r="K10962">
            <v>206.13</v>
          </cell>
          <cell r="L10962">
            <v>21</v>
          </cell>
          <cell r="M10962" t="str">
            <v>Jul/Aug</v>
          </cell>
          <cell r="N10962">
            <v>48</v>
          </cell>
        </row>
        <row r="10963">
          <cell r="A10963" t="str">
            <v>2006/07 W21</v>
          </cell>
          <cell r="B10963" t="str">
            <v>LGW North</v>
          </cell>
          <cell r="C10963" t="str">
            <v>Others - Pimms 2 for £15 (70cl)</v>
          </cell>
          <cell r="D10963">
            <v>6734.85</v>
          </cell>
          <cell r="E10963">
            <v>-1175.73</v>
          </cell>
          <cell r="F10963">
            <v>889</v>
          </cell>
          <cell r="G10963">
            <v>6605.87</v>
          </cell>
          <cell r="H10963">
            <v>-1233.76</v>
          </cell>
          <cell r="I10963">
            <v>873</v>
          </cell>
          <cell r="J10963">
            <v>665</v>
          </cell>
          <cell r="K10963">
            <v>2949.14</v>
          </cell>
          <cell r="L10963">
            <v>21</v>
          </cell>
          <cell r="M10963" t="str">
            <v>Jul/Aug</v>
          </cell>
          <cell r="N10963">
            <v>35</v>
          </cell>
        </row>
        <row r="10964">
          <cell r="A10964" t="str">
            <v>2006/07 W21</v>
          </cell>
          <cell r="B10964" t="str">
            <v>LGW North</v>
          </cell>
          <cell r="C10964" t="str">
            <v>Other - 2 for £30 Sauza</v>
          </cell>
          <cell r="D10964">
            <v>56.97</v>
          </cell>
          <cell r="E10964">
            <v>23.1</v>
          </cell>
          <cell r="F10964">
            <v>3</v>
          </cell>
          <cell r="G10964">
            <v>37.979999999999997</v>
          </cell>
          <cell r="H10964">
            <v>8.56</v>
          </cell>
          <cell r="I10964">
            <v>2</v>
          </cell>
          <cell r="J10964">
            <v>14</v>
          </cell>
          <cell r="K10964">
            <v>62.3</v>
          </cell>
          <cell r="L10964">
            <v>21</v>
          </cell>
          <cell r="M10964" t="str">
            <v>Jul/Aug</v>
          </cell>
          <cell r="N10964">
            <v>58</v>
          </cell>
        </row>
        <row r="10965">
          <cell r="A10965" t="str">
            <v>2006/07 W21</v>
          </cell>
          <cell r="B10965" t="str">
            <v>LGW North</v>
          </cell>
          <cell r="C10965" t="str">
            <v>Others - 2 for £20 ATA (70cl)</v>
          </cell>
          <cell r="D10965">
            <v>4671.04</v>
          </cell>
          <cell r="E10965">
            <v>110.73</v>
          </cell>
          <cell r="F10965">
            <v>448</v>
          </cell>
          <cell r="G10965">
            <v>4588.0600000000004</v>
          </cell>
          <cell r="H10965">
            <v>67.98</v>
          </cell>
          <cell r="I10965">
            <v>440</v>
          </cell>
          <cell r="J10965">
            <v>557</v>
          </cell>
          <cell r="K10965">
            <v>2301.5300000000002</v>
          </cell>
          <cell r="L10965">
            <v>21</v>
          </cell>
          <cell r="M10965" t="str">
            <v>Jul/Aug</v>
          </cell>
          <cell r="N10965">
            <v>32</v>
          </cell>
        </row>
        <row r="10966">
          <cell r="A10966" t="str">
            <v>2006/07 W21</v>
          </cell>
          <cell r="B10966" t="str">
            <v>LGW North</v>
          </cell>
          <cell r="C10966" t="str">
            <v>Others - 2 for £15 Fortified</v>
          </cell>
          <cell r="D10966">
            <v>95.16</v>
          </cell>
          <cell r="E10966">
            <v>31.15</v>
          </cell>
          <cell r="F10966">
            <v>12</v>
          </cell>
          <cell r="G10966">
            <v>53.79</v>
          </cell>
          <cell r="H10966">
            <v>9.7799999999999994</v>
          </cell>
          <cell r="I10966">
            <v>7</v>
          </cell>
          <cell r="J10966">
            <v>54</v>
          </cell>
          <cell r="K10966">
            <v>216</v>
          </cell>
          <cell r="L10966">
            <v>21</v>
          </cell>
          <cell r="M10966" t="str">
            <v>Jul/Aug</v>
          </cell>
          <cell r="N10966">
            <v>59</v>
          </cell>
        </row>
        <row r="10967">
          <cell r="A10967" t="str">
            <v>2006/07 W21</v>
          </cell>
          <cell r="B10967" t="str">
            <v>Stansted</v>
          </cell>
          <cell r="C10967" t="str">
            <v>Liquor</v>
          </cell>
          <cell r="D10967">
            <v>181700.8</v>
          </cell>
          <cell r="E10967">
            <v>48664.46</v>
          </cell>
          <cell r="F10967">
            <v>12742</v>
          </cell>
          <cell r="G10967">
            <v>140579.9</v>
          </cell>
          <cell r="H10967">
            <v>23035.11</v>
          </cell>
          <cell r="I10967">
            <v>9276</v>
          </cell>
          <cell r="J10967">
            <v>19066</v>
          </cell>
          <cell r="K10967">
            <v>104514.55</v>
          </cell>
          <cell r="L10967">
            <v>21</v>
          </cell>
          <cell r="M10967" t="str">
            <v>Jul/Aug</v>
          </cell>
          <cell r="N10967">
            <v>1</v>
          </cell>
        </row>
        <row r="10968">
          <cell r="A10968" t="str">
            <v>2006/07 W21</v>
          </cell>
          <cell r="B10968" t="str">
            <v>Stansted</v>
          </cell>
          <cell r="C10968" t="str">
            <v>Tobacco</v>
          </cell>
          <cell r="D10968">
            <v>29763.65</v>
          </cell>
          <cell r="E10968">
            <v>18961.93</v>
          </cell>
          <cell r="F10968">
            <v>1193</v>
          </cell>
          <cell r="G10968">
            <v>5651.8</v>
          </cell>
          <cell r="H10968">
            <v>1085.47</v>
          </cell>
          <cell r="I10968">
            <v>318</v>
          </cell>
          <cell r="J10968">
            <v>3766</v>
          </cell>
          <cell r="K10968">
            <v>26156.91</v>
          </cell>
          <cell r="L10968">
            <v>21</v>
          </cell>
          <cell r="M10968" t="str">
            <v>Jul/Aug</v>
          </cell>
          <cell r="N10968">
            <v>2</v>
          </cell>
        </row>
        <row r="10969">
          <cell r="A10969" t="str">
            <v>2006/07 W21</v>
          </cell>
          <cell r="B10969" t="str">
            <v>Stansted</v>
          </cell>
          <cell r="C10969" t="str">
            <v>Perfumery</v>
          </cell>
          <cell r="D10969">
            <v>577799.43000000005</v>
          </cell>
          <cell r="E10969">
            <v>298621.09000000003</v>
          </cell>
          <cell r="F10969">
            <v>26776</v>
          </cell>
          <cell r="G10969">
            <v>501778.11</v>
          </cell>
          <cell r="H10969">
            <v>249088.4</v>
          </cell>
          <cell r="I10969">
            <v>23365</v>
          </cell>
          <cell r="J10969">
            <v>43981</v>
          </cell>
          <cell r="K10969">
            <v>347793.83</v>
          </cell>
          <cell r="L10969">
            <v>21</v>
          </cell>
          <cell r="M10969" t="str">
            <v>Jul/Aug</v>
          </cell>
          <cell r="N10969">
            <v>3</v>
          </cell>
        </row>
        <row r="10970">
          <cell r="A10970" t="str">
            <v>2006/07 W21</v>
          </cell>
          <cell r="B10970" t="str">
            <v>Stansted</v>
          </cell>
          <cell r="C10970" t="str">
            <v>Food</v>
          </cell>
          <cell r="D10970">
            <v>76961.17</v>
          </cell>
          <cell r="E10970">
            <v>33668.92</v>
          </cell>
          <cell r="F10970">
            <v>25205</v>
          </cell>
          <cell r="G10970">
            <v>61368.94</v>
          </cell>
          <cell r="H10970">
            <v>25380.35</v>
          </cell>
          <cell r="I10970">
            <v>20459</v>
          </cell>
          <cell r="J10970">
            <v>15970</v>
          </cell>
          <cell r="K10970">
            <v>24991.09</v>
          </cell>
          <cell r="L10970">
            <v>21</v>
          </cell>
          <cell r="M10970" t="str">
            <v>Jul/Aug</v>
          </cell>
          <cell r="N10970">
            <v>4</v>
          </cell>
        </row>
        <row r="10971">
          <cell r="A10971" t="str">
            <v>2006/07 W21</v>
          </cell>
          <cell r="B10971" t="str">
            <v>Stansted</v>
          </cell>
          <cell r="C10971" t="str">
            <v>Tax Free</v>
          </cell>
          <cell r="D10971">
            <v>93385.1</v>
          </cell>
          <cell r="E10971">
            <v>43728.03</v>
          </cell>
          <cell r="F10971">
            <v>3964</v>
          </cell>
          <cell r="G10971">
            <v>79395.11</v>
          </cell>
          <cell r="H10971">
            <v>35531.870000000003</v>
          </cell>
          <cell r="I10971">
            <v>3376</v>
          </cell>
          <cell r="J10971">
            <v>15940</v>
          </cell>
          <cell r="K10971">
            <v>151991.67999999999</v>
          </cell>
          <cell r="L10971">
            <v>21</v>
          </cell>
          <cell r="M10971" t="str">
            <v>Jul/Aug</v>
          </cell>
          <cell r="N10971">
            <v>5</v>
          </cell>
        </row>
        <row r="10972">
          <cell r="A10972" t="str">
            <v>2006/07 W21</v>
          </cell>
          <cell r="B10972" t="str">
            <v>Stansted</v>
          </cell>
          <cell r="C10972" t="str">
            <v>Unclassified Products</v>
          </cell>
          <cell r="D10972">
            <v>0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2</v>
          </cell>
          <cell r="K10972" t="str">
            <v>/0</v>
          </cell>
          <cell r="L10972">
            <v>21</v>
          </cell>
          <cell r="M10972" t="str">
            <v>Jul/Aug</v>
          </cell>
          <cell r="N10972">
            <v>6</v>
          </cell>
        </row>
        <row r="10973">
          <cell r="A10973" t="str">
            <v>2006/07 W21</v>
          </cell>
          <cell r="B10973" t="str">
            <v>Stansted</v>
          </cell>
          <cell r="C10973" t="str">
            <v>Spirits</v>
          </cell>
          <cell r="D10973">
            <v>135724.74</v>
          </cell>
          <cell r="E10973">
            <v>35830.57</v>
          </cell>
          <cell r="F10973">
            <v>9489</v>
          </cell>
          <cell r="G10973">
            <v>105171.8</v>
          </cell>
          <cell r="H10973">
            <v>15562.16</v>
          </cell>
          <cell r="I10973">
            <v>7078</v>
          </cell>
          <cell r="J10973">
            <v>13092</v>
          </cell>
          <cell r="K10973">
            <v>63789.64</v>
          </cell>
          <cell r="L10973">
            <v>21</v>
          </cell>
          <cell r="M10973" t="str">
            <v>Jul/Aug</v>
          </cell>
          <cell r="N10973">
            <v>7</v>
          </cell>
        </row>
        <row r="10974">
          <cell r="A10974" t="str">
            <v>2006/07 W21</v>
          </cell>
          <cell r="B10974" t="str">
            <v>Stansted</v>
          </cell>
          <cell r="C10974" t="str">
            <v>Fortified Wines</v>
          </cell>
          <cell r="D10974">
            <v>3287.7</v>
          </cell>
          <cell r="E10974">
            <v>984.93</v>
          </cell>
          <cell r="F10974">
            <v>455</v>
          </cell>
          <cell r="G10974">
            <v>2496.64</v>
          </cell>
          <cell r="H10974">
            <v>475.36</v>
          </cell>
          <cell r="I10974">
            <v>340</v>
          </cell>
          <cell r="J10974">
            <v>880</v>
          </cell>
          <cell r="K10974">
            <v>2345.87</v>
          </cell>
          <cell r="L10974">
            <v>21</v>
          </cell>
          <cell r="M10974" t="str">
            <v>Jul/Aug</v>
          </cell>
          <cell r="N10974">
            <v>10</v>
          </cell>
        </row>
        <row r="10975">
          <cell r="A10975" t="str">
            <v>2006/07 W21</v>
          </cell>
          <cell r="B10975" t="str">
            <v>Stansted</v>
          </cell>
          <cell r="C10975" t="str">
            <v>Others</v>
          </cell>
          <cell r="D10975">
            <v>0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  <cell r="K10975" t="str">
            <v>/0</v>
          </cell>
          <cell r="L10975">
            <v>21</v>
          </cell>
          <cell r="M10975" t="str">
            <v>Jul/Aug</v>
          </cell>
          <cell r="N10975">
            <v>11</v>
          </cell>
        </row>
        <row r="10976">
          <cell r="A10976" t="str">
            <v>2006/07 W21</v>
          </cell>
          <cell r="B10976" t="str">
            <v>Stansted</v>
          </cell>
          <cell r="C10976" t="str">
            <v>Champagne</v>
          </cell>
          <cell r="D10976">
            <v>28519.8</v>
          </cell>
          <cell r="E10976">
            <v>7265.89</v>
          </cell>
          <cell r="F10976">
            <v>939</v>
          </cell>
          <cell r="G10976">
            <v>24754.53</v>
          </cell>
          <cell r="H10976">
            <v>5577.8</v>
          </cell>
          <cell r="I10976">
            <v>816</v>
          </cell>
          <cell r="J10976">
            <v>2008</v>
          </cell>
          <cell r="K10976">
            <v>33438.65</v>
          </cell>
          <cell r="L10976">
            <v>21</v>
          </cell>
          <cell r="M10976" t="str">
            <v>Jul/Aug</v>
          </cell>
          <cell r="N10976">
            <v>8</v>
          </cell>
        </row>
        <row r="10977">
          <cell r="A10977" t="str">
            <v>2006/07 W21</v>
          </cell>
          <cell r="B10977" t="str">
            <v>Stansted</v>
          </cell>
          <cell r="C10977" t="str">
            <v>Wines</v>
          </cell>
          <cell r="D10977">
            <v>14168.56</v>
          </cell>
          <cell r="E10977">
            <v>4583.07</v>
          </cell>
          <cell r="F10977">
            <v>1859</v>
          </cell>
          <cell r="G10977">
            <v>8156.93</v>
          </cell>
          <cell r="H10977">
            <v>1419.79</v>
          </cell>
          <cell r="I10977">
            <v>1042</v>
          </cell>
          <cell r="J10977">
            <v>3086</v>
          </cell>
          <cell r="K10977">
            <v>11228.43</v>
          </cell>
          <cell r="L10977">
            <v>21</v>
          </cell>
          <cell r="M10977" t="str">
            <v>Jul/Aug</v>
          </cell>
          <cell r="N10977">
            <v>9</v>
          </cell>
        </row>
        <row r="10978">
          <cell r="A10978" t="str">
            <v>2006/07 W21</v>
          </cell>
          <cell r="B10978" t="str">
            <v>Stansted</v>
          </cell>
          <cell r="C10978" t="str">
            <v>Unclassified Liquor</v>
          </cell>
          <cell r="D10978">
            <v>0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  <cell r="K10978" t="str">
            <v>/0</v>
          </cell>
          <cell r="L10978">
            <v>21</v>
          </cell>
          <cell r="M10978" t="str">
            <v>Jul/Aug</v>
          </cell>
          <cell r="N10978">
            <v>12</v>
          </cell>
        </row>
        <row r="10979">
          <cell r="A10979" t="str">
            <v>2006/07 W21</v>
          </cell>
          <cell r="B10979" t="str">
            <v>Stansted</v>
          </cell>
          <cell r="C10979" t="str">
            <v>Value - 2 for £15</v>
          </cell>
          <cell r="D10979">
            <v>7132.03</v>
          </cell>
          <cell r="E10979">
            <v>4241.05</v>
          </cell>
          <cell r="F10979">
            <v>862</v>
          </cell>
          <cell r="G10979">
            <v>729.17</v>
          </cell>
          <cell r="H10979">
            <v>161.84</v>
          </cell>
          <cell r="I10979">
            <v>41</v>
          </cell>
          <cell r="J10979">
            <v>616</v>
          </cell>
          <cell r="K10979">
            <v>1739.29</v>
          </cell>
          <cell r="L10979">
            <v>21</v>
          </cell>
          <cell r="M10979" t="str">
            <v>Jul/Aug</v>
          </cell>
          <cell r="N10979">
            <v>31</v>
          </cell>
        </row>
        <row r="10980">
          <cell r="A10980" t="str">
            <v>2006/07 W21</v>
          </cell>
          <cell r="B10980" t="str">
            <v>Stansted</v>
          </cell>
          <cell r="C10980" t="str">
            <v>Value - 2 for £20 Bombay Saphire</v>
          </cell>
          <cell r="D10980">
            <v>580.55999999999995</v>
          </cell>
          <cell r="E10980">
            <v>422.64</v>
          </cell>
          <cell r="F10980">
            <v>48</v>
          </cell>
          <cell r="G10980">
            <v>40.96</v>
          </cell>
          <cell r="H10980">
            <v>10.92</v>
          </cell>
          <cell r="I10980">
            <v>2</v>
          </cell>
          <cell r="J10980">
            <v>35</v>
          </cell>
          <cell r="K10980">
            <v>97.3</v>
          </cell>
          <cell r="L10980">
            <v>21</v>
          </cell>
          <cell r="M10980" t="str">
            <v>Jul/Aug</v>
          </cell>
          <cell r="N10980">
            <v>45</v>
          </cell>
        </row>
        <row r="10981">
          <cell r="A10981" t="str">
            <v>2006/07 W21</v>
          </cell>
          <cell r="B10981" t="str">
            <v>Stansted</v>
          </cell>
          <cell r="C10981" t="str">
            <v>Value - Baileys 2 for £20</v>
          </cell>
          <cell r="D10981">
            <v>2056.87</v>
          </cell>
          <cell r="E10981">
            <v>1064.02</v>
          </cell>
          <cell r="F10981">
            <v>186</v>
          </cell>
          <cell r="G10981">
            <v>267.62</v>
          </cell>
          <cell r="H10981">
            <v>89.35</v>
          </cell>
          <cell r="I10981">
            <v>17</v>
          </cell>
          <cell r="J10981">
            <v>168</v>
          </cell>
          <cell r="K10981">
            <v>809.76</v>
          </cell>
          <cell r="L10981">
            <v>21</v>
          </cell>
          <cell r="M10981" t="str">
            <v>Jul/Aug</v>
          </cell>
          <cell r="N10981">
            <v>39</v>
          </cell>
        </row>
        <row r="10982">
          <cell r="A10982" t="str">
            <v>2006/07 W21</v>
          </cell>
          <cell r="B10982" t="str">
            <v>Stansted</v>
          </cell>
          <cell r="C10982" t="str">
            <v>Value - Baileys Twin @ £20</v>
          </cell>
          <cell r="D10982">
            <v>0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0</v>
          </cell>
          <cell r="J10982">
            <v>0</v>
          </cell>
          <cell r="K10982" t="str">
            <v>/0</v>
          </cell>
          <cell r="L10982">
            <v>21</v>
          </cell>
          <cell r="M10982" t="str">
            <v>Jul/Aug</v>
          </cell>
          <cell r="N10982">
            <v>51</v>
          </cell>
        </row>
        <row r="10983">
          <cell r="A10983" t="str">
            <v>2006/07 W21</v>
          </cell>
          <cell r="B10983" t="str">
            <v>Stansted</v>
          </cell>
          <cell r="C10983" t="str">
            <v>Value - Twins @ £15</v>
          </cell>
          <cell r="D10983">
            <v>0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0</v>
          </cell>
          <cell r="J10983">
            <v>0</v>
          </cell>
          <cell r="K10983" t="str">
            <v>/0</v>
          </cell>
          <cell r="L10983">
            <v>21</v>
          </cell>
          <cell r="M10983" t="str">
            <v>Jul/Aug</v>
          </cell>
          <cell r="N10983">
            <v>36</v>
          </cell>
        </row>
        <row r="10984">
          <cell r="A10984" t="str">
            <v>2006/07 W21</v>
          </cell>
          <cell r="B10984" t="str">
            <v>Stansted</v>
          </cell>
          <cell r="C10984" t="str">
            <v>Malt - 2 For £45 (6 glenmorangie + 2)</v>
          </cell>
          <cell r="D10984">
            <v>6977.86</v>
          </cell>
          <cell r="E10984">
            <v>2368.89</v>
          </cell>
          <cell r="F10984">
            <v>280</v>
          </cell>
          <cell r="G10984">
            <v>6271.06</v>
          </cell>
          <cell r="H10984">
            <v>1855.25</v>
          </cell>
          <cell r="I10984">
            <v>253</v>
          </cell>
          <cell r="J10984">
            <v>808</v>
          </cell>
          <cell r="K10984">
            <v>5646.25</v>
          </cell>
          <cell r="L10984">
            <v>21</v>
          </cell>
          <cell r="M10984" t="str">
            <v>Jul/Aug</v>
          </cell>
          <cell r="N10984">
            <v>30</v>
          </cell>
        </row>
        <row r="10985">
          <cell r="A10985" t="str">
            <v>2006/07 W21</v>
          </cell>
          <cell r="B10985" t="str">
            <v>Stansted</v>
          </cell>
          <cell r="C10985" t="str">
            <v>Malt - Save £5 Glenmorangie Traditional</v>
          </cell>
          <cell r="D10985">
            <v>374.9</v>
          </cell>
          <cell r="E10985">
            <v>127.23</v>
          </cell>
          <cell r="F10985">
            <v>10</v>
          </cell>
          <cell r="G10985">
            <v>294.92</v>
          </cell>
          <cell r="H10985">
            <v>70.11</v>
          </cell>
          <cell r="I10985">
            <v>8</v>
          </cell>
          <cell r="J10985">
            <v>27</v>
          </cell>
          <cell r="K10985">
            <v>308.61</v>
          </cell>
          <cell r="L10985">
            <v>21</v>
          </cell>
          <cell r="M10985" t="str">
            <v>Jul/Aug</v>
          </cell>
          <cell r="N10985">
            <v>44</v>
          </cell>
        </row>
        <row r="10986">
          <cell r="A10986" t="str">
            <v>2006/07 W21</v>
          </cell>
          <cell r="B10986" t="str">
            <v>Stansted</v>
          </cell>
          <cell r="C10986" t="str">
            <v>Cognac - XO @ £45</v>
          </cell>
          <cell r="D10986">
            <v>2205</v>
          </cell>
          <cell r="E10986">
            <v>835.8</v>
          </cell>
          <cell r="F10986">
            <v>49</v>
          </cell>
          <cell r="G10986">
            <v>1575</v>
          </cell>
          <cell r="H10986">
            <v>475.3</v>
          </cell>
          <cell r="I10986">
            <v>35</v>
          </cell>
          <cell r="J10986">
            <v>121</v>
          </cell>
          <cell r="K10986">
            <v>2329.25</v>
          </cell>
          <cell r="L10986">
            <v>21</v>
          </cell>
          <cell r="M10986" t="str">
            <v>Jul/Aug</v>
          </cell>
          <cell r="N10986">
            <v>37</v>
          </cell>
        </row>
        <row r="10987">
          <cell r="A10987" t="str">
            <v>2006/07 W21</v>
          </cell>
          <cell r="B10987" t="str">
            <v>Stansted</v>
          </cell>
          <cell r="C10987" t="str">
            <v>Cognac - VSOP 2 for £45</v>
          </cell>
          <cell r="D10987">
            <v>1584.95</v>
          </cell>
          <cell r="E10987">
            <v>499.01</v>
          </cell>
          <cell r="F10987">
            <v>69</v>
          </cell>
          <cell r="G10987">
            <v>941.97</v>
          </cell>
          <cell r="H10987">
            <v>116.03</v>
          </cell>
          <cell r="I10987">
            <v>41</v>
          </cell>
          <cell r="J10987">
            <v>94</v>
          </cell>
          <cell r="K10987">
            <v>872.84</v>
          </cell>
          <cell r="L10987">
            <v>21</v>
          </cell>
          <cell r="M10987" t="str">
            <v>Jul/Aug</v>
          </cell>
          <cell r="N10987">
            <v>41</v>
          </cell>
        </row>
        <row r="10988">
          <cell r="A10988" t="str">
            <v>2006/07 W21</v>
          </cell>
          <cell r="B10988" t="str">
            <v>Stansted</v>
          </cell>
          <cell r="C10988" t="str">
            <v>Cognac - Only £17_99 VS Especiale</v>
          </cell>
          <cell r="D10988">
            <v>1884.92</v>
          </cell>
          <cell r="E10988">
            <v>502.22</v>
          </cell>
          <cell r="F10988">
            <v>108</v>
          </cell>
          <cell r="G10988">
            <v>1381.21</v>
          </cell>
          <cell r="H10988">
            <v>150.76</v>
          </cell>
          <cell r="I10988">
            <v>79</v>
          </cell>
          <cell r="J10988">
            <v>56</v>
          </cell>
          <cell r="K10988">
            <v>294</v>
          </cell>
          <cell r="L10988">
            <v>21</v>
          </cell>
          <cell r="M10988" t="str">
            <v>Jul/Aug</v>
          </cell>
          <cell r="N10988">
            <v>42</v>
          </cell>
        </row>
        <row r="10989">
          <cell r="A10989" t="str">
            <v>2006/07 W21</v>
          </cell>
          <cell r="B10989" t="str">
            <v>Stansted</v>
          </cell>
          <cell r="C10989" t="str">
            <v>Deluxe - Chivas 2 for £30</v>
          </cell>
          <cell r="D10989">
            <v>561.42999999999995</v>
          </cell>
          <cell r="E10989">
            <v>359.71</v>
          </cell>
          <cell r="F10989">
            <v>29</v>
          </cell>
          <cell r="G10989">
            <v>61.62</v>
          </cell>
          <cell r="H10989">
            <v>24.6</v>
          </cell>
          <cell r="I10989">
            <v>2</v>
          </cell>
          <cell r="J10989">
            <v>39</v>
          </cell>
          <cell r="K10989">
            <v>237.9</v>
          </cell>
          <cell r="L10989">
            <v>21</v>
          </cell>
          <cell r="M10989" t="str">
            <v>Jul/Aug</v>
          </cell>
          <cell r="N10989">
            <v>49</v>
          </cell>
        </row>
        <row r="10990">
          <cell r="A10990" t="str">
            <v>2006/07 W21</v>
          </cell>
          <cell r="B10990" t="str">
            <v>Stansted</v>
          </cell>
          <cell r="C10990" t="str">
            <v>Deluxe - Chivas Twin for £30</v>
          </cell>
          <cell r="D10990">
            <v>0</v>
          </cell>
          <cell r="E10990">
            <v>0</v>
          </cell>
          <cell r="F10990">
            <v>0</v>
          </cell>
          <cell r="G10990">
            <v>0</v>
          </cell>
          <cell r="H10990">
            <v>0</v>
          </cell>
          <cell r="I10990">
            <v>0</v>
          </cell>
          <cell r="J10990">
            <v>6</v>
          </cell>
          <cell r="K10990" t="str">
            <v>/0</v>
          </cell>
          <cell r="L10990">
            <v>21</v>
          </cell>
          <cell r="M10990" t="str">
            <v>Jul/Aug</v>
          </cell>
          <cell r="N10990">
            <v>38</v>
          </cell>
        </row>
        <row r="10991">
          <cell r="A10991" t="str">
            <v>2006/07 W21</v>
          </cell>
          <cell r="B10991" t="str">
            <v>Stansted</v>
          </cell>
          <cell r="C10991" t="str">
            <v>Deluxe - Chivas Triple Pack @ £45</v>
          </cell>
          <cell r="D10991">
            <v>263.97000000000003</v>
          </cell>
          <cell r="E10991">
            <v>172.52</v>
          </cell>
          <cell r="F10991">
            <v>5</v>
          </cell>
          <cell r="G10991">
            <v>0</v>
          </cell>
          <cell r="H10991">
            <v>0</v>
          </cell>
          <cell r="I10991">
            <v>0</v>
          </cell>
          <cell r="J10991">
            <v>4</v>
          </cell>
          <cell r="K10991">
            <v>73.16</v>
          </cell>
          <cell r="L10991">
            <v>21</v>
          </cell>
          <cell r="M10991" t="str">
            <v>Jul/Aug</v>
          </cell>
          <cell r="N10991">
            <v>54</v>
          </cell>
        </row>
        <row r="10992">
          <cell r="A10992" t="str">
            <v>2006/07 W21</v>
          </cell>
          <cell r="B10992" t="str">
            <v>Stansted</v>
          </cell>
          <cell r="C10992" t="str">
            <v>Deluxe - Chivas Save £5 18yo</v>
          </cell>
          <cell r="D10992">
            <v>184.94</v>
          </cell>
          <cell r="E10992">
            <v>66.930000000000007</v>
          </cell>
          <cell r="F10992">
            <v>6</v>
          </cell>
          <cell r="G10992">
            <v>149.94999999999999</v>
          </cell>
          <cell r="H10992">
            <v>43</v>
          </cell>
          <cell r="I10992">
            <v>5</v>
          </cell>
          <cell r="J10992">
            <v>2</v>
          </cell>
          <cell r="K10992">
            <v>22.12</v>
          </cell>
          <cell r="L10992">
            <v>21</v>
          </cell>
          <cell r="M10992" t="str">
            <v>Jul/Aug</v>
          </cell>
          <cell r="N10992">
            <v>50</v>
          </cell>
        </row>
        <row r="10993">
          <cell r="A10993" t="str">
            <v>2006/07 W21</v>
          </cell>
          <cell r="B10993" t="str">
            <v>Stansted</v>
          </cell>
          <cell r="C10993" t="str">
            <v>Deluxe - Chivas Royal Salute get Chivas 18yo</v>
          </cell>
          <cell r="D10993">
            <v>119.98</v>
          </cell>
          <cell r="E10993">
            <v>63.04</v>
          </cell>
          <cell r="F10993">
            <v>2</v>
          </cell>
          <cell r="G10993">
            <v>59.99</v>
          </cell>
          <cell r="H10993">
            <v>24.32</v>
          </cell>
          <cell r="I10993">
            <v>1</v>
          </cell>
          <cell r="J10993">
            <v>6</v>
          </cell>
          <cell r="K10993">
            <v>127.62</v>
          </cell>
          <cell r="L10993">
            <v>21</v>
          </cell>
          <cell r="M10993" t="str">
            <v>Jul/Aug</v>
          </cell>
          <cell r="N10993">
            <v>57</v>
          </cell>
        </row>
        <row r="10994">
          <cell r="A10994" t="str">
            <v>2006/07 W21</v>
          </cell>
          <cell r="B10994" t="str">
            <v>Stansted</v>
          </cell>
          <cell r="C10994" t="str">
            <v>Deluxe - Dewars 2 for £30 ATA</v>
          </cell>
          <cell r="D10994">
            <v>3919.81</v>
          </cell>
          <cell r="E10994">
            <v>125.9</v>
          </cell>
          <cell r="F10994">
            <v>255</v>
          </cell>
          <cell r="G10994">
            <v>3539.85</v>
          </cell>
          <cell r="H10994">
            <v>-127.09</v>
          </cell>
          <cell r="I10994">
            <v>231</v>
          </cell>
          <cell r="J10994">
            <v>127</v>
          </cell>
          <cell r="K10994">
            <v>671.84</v>
          </cell>
          <cell r="L10994">
            <v>21</v>
          </cell>
          <cell r="M10994" t="str">
            <v>Jul/Aug</v>
          </cell>
          <cell r="N10994">
            <v>40</v>
          </cell>
        </row>
        <row r="10995">
          <cell r="A10995" t="str">
            <v>2006/07 W21</v>
          </cell>
          <cell r="B10995" t="str">
            <v>Stansted</v>
          </cell>
          <cell r="C10995" t="str">
            <v>Deluxe - JW Blue get a free 20cl Gold (Sept Only)</v>
          </cell>
          <cell r="D10995">
            <v>282.5</v>
          </cell>
          <cell r="E10995">
            <v>166.01</v>
          </cell>
          <cell r="F10995">
            <v>3</v>
          </cell>
          <cell r="G10995">
            <v>84.5</v>
          </cell>
          <cell r="H10995">
            <v>31.67</v>
          </cell>
          <cell r="I10995">
            <v>1</v>
          </cell>
          <cell r="J10995">
            <v>14</v>
          </cell>
          <cell r="K10995">
            <v>445.62</v>
          </cell>
          <cell r="L10995">
            <v>21</v>
          </cell>
          <cell r="M10995" t="str">
            <v>Jul/Aug</v>
          </cell>
          <cell r="N10995">
            <v>46</v>
          </cell>
        </row>
        <row r="10996">
          <cell r="A10996" t="str">
            <v>2006/07 W21</v>
          </cell>
          <cell r="B10996" t="str">
            <v>Stansted</v>
          </cell>
          <cell r="C10996" t="str">
            <v>Deluxe - Free 20cl bottle (linked to JW Blue) (Sept Only)</v>
          </cell>
          <cell r="D10996">
            <v>14.5</v>
          </cell>
          <cell r="E10996">
            <v>-7.19</v>
          </cell>
          <cell r="F10996">
            <v>3</v>
          </cell>
          <cell r="G10996">
            <v>14.5</v>
          </cell>
          <cell r="H10996">
            <v>4.79</v>
          </cell>
          <cell r="I10996">
            <v>1</v>
          </cell>
          <cell r="J10996">
            <v>24</v>
          </cell>
          <cell r="K10996">
            <v>143.76</v>
          </cell>
          <cell r="L10996">
            <v>21</v>
          </cell>
          <cell r="M10996" t="str">
            <v>Jul/Aug</v>
          </cell>
          <cell r="N10996">
            <v>47</v>
          </cell>
        </row>
        <row r="10997">
          <cell r="A10997" t="str">
            <v>2006/07 W21</v>
          </cell>
          <cell r="B10997" t="str">
            <v>Stansted</v>
          </cell>
          <cell r="C10997" t="str">
            <v>Champagne - Piper Florens Louis 2 for £30</v>
          </cell>
          <cell r="D10997">
            <v>657.5</v>
          </cell>
          <cell r="E10997">
            <v>184.86</v>
          </cell>
          <cell r="F10997">
            <v>39</v>
          </cell>
          <cell r="G10997">
            <v>510</v>
          </cell>
          <cell r="H10997">
            <v>117.46</v>
          </cell>
          <cell r="I10997">
            <v>30</v>
          </cell>
          <cell r="J10997">
            <v>55</v>
          </cell>
          <cell r="K10997">
            <v>489.5</v>
          </cell>
          <cell r="L10997">
            <v>21</v>
          </cell>
          <cell r="M10997" t="str">
            <v>Jul/Aug</v>
          </cell>
          <cell r="N10997">
            <v>53</v>
          </cell>
        </row>
        <row r="10998">
          <cell r="A10998" t="str">
            <v>2006/07 W21</v>
          </cell>
          <cell r="B10998" t="str">
            <v>Stansted</v>
          </cell>
          <cell r="C10998" t="str">
            <v>Champagne - Piper Florens Louis Twin for £30</v>
          </cell>
          <cell r="D10998">
            <v>5005</v>
          </cell>
          <cell r="E10998">
            <v>994.89</v>
          </cell>
          <cell r="F10998">
            <v>164</v>
          </cell>
          <cell r="G10998">
            <v>4265</v>
          </cell>
          <cell r="H10998">
            <v>682.09</v>
          </cell>
          <cell r="I10998">
            <v>140</v>
          </cell>
          <cell r="J10998">
            <v>544</v>
          </cell>
          <cell r="K10998">
            <v>9683.2000000000007</v>
          </cell>
          <cell r="L10998">
            <v>21</v>
          </cell>
          <cell r="M10998" t="str">
            <v>Jul/Aug</v>
          </cell>
          <cell r="N10998">
            <v>33</v>
          </cell>
        </row>
        <row r="10999">
          <cell r="A10999" t="str">
            <v>2006/07 W21</v>
          </cell>
          <cell r="B10999" t="str">
            <v>Stansted</v>
          </cell>
          <cell r="C10999" t="str">
            <v>Champagne - Charles Heidseick 2 for £35</v>
          </cell>
          <cell r="D10999">
            <v>35</v>
          </cell>
          <cell r="E10999">
            <v>7.98</v>
          </cell>
          <cell r="F10999">
            <v>2</v>
          </cell>
          <cell r="G10999">
            <v>35</v>
          </cell>
          <cell r="H10999">
            <v>7.98</v>
          </cell>
          <cell r="I10999">
            <v>2</v>
          </cell>
          <cell r="J10999">
            <v>37</v>
          </cell>
          <cell r="K10999">
            <v>342.44</v>
          </cell>
          <cell r="L10999">
            <v>21</v>
          </cell>
          <cell r="M10999" t="str">
            <v>Jul/Aug</v>
          </cell>
          <cell r="N10999">
            <v>55</v>
          </cell>
        </row>
        <row r="11000">
          <cell r="A11000" t="str">
            <v>2006/07 W21</v>
          </cell>
          <cell r="B11000" t="str">
            <v>Stansted</v>
          </cell>
          <cell r="C11000" t="str">
            <v>Champagne - Canard Twin for £25</v>
          </cell>
          <cell r="D11000">
            <v>1229.99</v>
          </cell>
          <cell r="E11000">
            <v>241.16</v>
          </cell>
          <cell r="F11000">
            <v>49</v>
          </cell>
          <cell r="G11000">
            <v>954.99</v>
          </cell>
          <cell r="H11000">
            <v>142.16</v>
          </cell>
          <cell r="I11000">
            <v>38</v>
          </cell>
          <cell r="J11000">
            <v>14</v>
          </cell>
          <cell r="K11000">
            <v>224</v>
          </cell>
          <cell r="L11000">
            <v>21</v>
          </cell>
          <cell r="M11000" t="str">
            <v>Jul/Aug</v>
          </cell>
          <cell r="N11000">
            <v>52</v>
          </cell>
        </row>
        <row r="11001">
          <cell r="A11001" t="str">
            <v>2006/07 W21</v>
          </cell>
          <cell r="B11001" t="str">
            <v>Stansted</v>
          </cell>
          <cell r="C11001" t="str">
            <v>Wine - Beringer 3 for £15</v>
          </cell>
          <cell r="D11001">
            <v>1406.64</v>
          </cell>
          <cell r="E11001">
            <v>315.62</v>
          </cell>
          <cell r="F11001">
            <v>267</v>
          </cell>
          <cell r="G11001">
            <v>922.71</v>
          </cell>
          <cell r="H11001">
            <v>83.61</v>
          </cell>
          <cell r="I11001">
            <v>173</v>
          </cell>
          <cell r="J11001">
            <v>513</v>
          </cell>
          <cell r="K11001">
            <v>1374.84</v>
          </cell>
          <cell r="L11001">
            <v>21</v>
          </cell>
          <cell r="M11001" t="str">
            <v>Jul/Aug</v>
          </cell>
          <cell r="N11001">
            <v>43</v>
          </cell>
        </row>
        <row r="11002">
          <cell r="A11002" t="str">
            <v>2006/07 W21</v>
          </cell>
          <cell r="B11002" t="str">
            <v>Stansted</v>
          </cell>
          <cell r="C11002" t="str">
            <v>Wine - Rosemount BOGOF</v>
          </cell>
          <cell r="D11002">
            <v>125.91</v>
          </cell>
          <cell r="E11002">
            <v>-18.13</v>
          </cell>
          <cell r="F11002">
            <v>17</v>
          </cell>
          <cell r="G11002">
            <v>83.94</v>
          </cell>
          <cell r="H11002">
            <v>-16.059999999999999</v>
          </cell>
          <cell r="I11002">
            <v>11</v>
          </cell>
          <cell r="J11002">
            <v>33</v>
          </cell>
          <cell r="K11002">
            <v>242.51</v>
          </cell>
          <cell r="L11002">
            <v>21</v>
          </cell>
          <cell r="M11002" t="str">
            <v>Jul/Aug</v>
          </cell>
          <cell r="N11002">
            <v>56</v>
          </cell>
        </row>
        <row r="11003">
          <cell r="A11003" t="str">
            <v>2006/07 W21</v>
          </cell>
          <cell r="B11003" t="str">
            <v>Stansted</v>
          </cell>
          <cell r="C11003" t="str">
            <v>WOW - 2 for £45 Malt</v>
          </cell>
          <cell r="D11003">
            <v>4167.3999999999996</v>
          </cell>
          <cell r="E11003">
            <v>816.01</v>
          </cell>
          <cell r="F11003">
            <v>170</v>
          </cell>
          <cell r="G11003">
            <v>3890.45</v>
          </cell>
          <cell r="H11003">
            <v>625.13</v>
          </cell>
          <cell r="I11003">
            <v>159</v>
          </cell>
          <cell r="J11003">
            <v>292</v>
          </cell>
          <cell r="K11003">
            <v>2286.96</v>
          </cell>
          <cell r="L11003">
            <v>21</v>
          </cell>
          <cell r="M11003" t="str">
            <v>Jul/Aug</v>
          </cell>
          <cell r="N11003">
            <v>34</v>
          </cell>
        </row>
        <row r="11004">
          <cell r="A11004" t="str">
            <v>2006/07 W21</v>
          </cell>
          <cell r="B11004" t="str">
            <v>Stansted</v>
          </cell>
          <cell r="C11004" t="str">
            <v>WOW - Connemara 2 for £30</v>
          </cell>
          <cell r="D11004">
            <v>233.92</v>
          </cell>
          <cell r="E11004">
            <v>56.94</v>
          </cell>
          <cell r="F11004">
            <v>14</v>
          </cell>
          <cell r="G11004">
            <v>233.92</v>
          </cell>
          <cell r="H11004">
            <v>56.94</v>
          </cell>
          <cell r="I11004">
            <v>14</v>
          </cell>
          <cell r="J11004">
            <v>11</v>
          </cell>
          <cell r="K11004">
            <v>51.48</v>
          </cell>
          <cell r="L11004">
            <v>21</v>
          </cell>
          <cell r="M11004" t="str">
            <v>Jul/Aug</v>
          </cell>
          <cell r="N11004">
            <v>60</v>
          </cell>
        </row>
        <row r="11005">
          <cell r="A11005" t="str">
            <v>2006/07 W21</v>
          </cell>
          <cell r="B11005" t="str">
            <v>Stansted</v>
          </cell>
          <cell r="C11005" t="str">
            <v>Others - 2 for £25 (glayva, disaronno)</v>
          </cell>
          <cell r="D11005">
            <v>698.71</v>
          </cell>
          <cell r="E11005">
            <v>225.26</v>
          </cell>
          <cell r="F11005">
            <v>51</v>
          </cell>
          <cell r="G11005">
            <v>494.82</v>
          </cell>
          <cell r="H11005">
            <v>73.81</v>
          </cell>
          <cell r="I11005">
            <v>36</v>
          </cell>
          <cell r="J11005">
            <v>71</v>
          </cell>
          <cell r="K11005">
            <v>248.01</v>
          </cell>
          <cell r="L11005">
            <v>21</v>
          </cell>
          <cell r="M11005" t="str">
            <v>Jul/Aug</v>
          </cell>
          <cell r="N11005">
            <v>48</v>
          </cell>
        </row>
        <row r="11006">
          <cell r="A11006" t="str">
            <v>2006/07 W21</v>
          </cell>
          <cell r="B11006" t="str">
            <v>Stansted</v>
          </cell>
          <cell r="C11006" t="str">
            <v>Others - Pimms 2 for £15 (70cl)</v>
          </cell>
          <cell r="D11006">
            <v>11837.31</v>
          </cell>
          <cell r="E11006">
            <v>-1797.59</v>
          </cell>
          <cell r="F11006">
            <v>1537</v>
          </cell>
          <cell r="G11006">
            <v>11492.36</v>
          </cell>
          <cell r="H11006">
            <v>-1951.87</v>
          </cell>
          <cell r="I11006">
            <v>1494</v>
          </cell>
          <cell r="J11006">
            <v>1042</v>
          </cell>
          <cell r="K11006">
            <v>4620.91</v>
          </cell>
          <cell r="L11006">
            <v>21</v>
          </cell>
          <cell r="M11006" t="str">
            <v>Jul/Aug</v>
          </cell>
          <cell r="N11006">
            <v>35</v>
          </cell>
        </row>
        <row r="11007">
          <cell r="A11007" t="str">
            <v>2006/07 W21</v>
          </cell>
          <cell r="B11007" t="str">
            <v>Stansted</v>
          </cell>
          <cell r="C11007" t="str">
            <v>Other - 2 for £30 Sauza</v>
          </cell>
          <cell r="D11007">
            <v>456.87</v>
          </cell>
          <cell r="E11007">
            <v>118.14</v>
          </cell>
          <cell r="F11007">
            <v>27</v>
          </cell>
          <cell r="G11007">
            <v>369.9</v>
          </cell>
          <cell r="H11007">
            <v>53.42</v>
          </cell>
          <cell r="I11007">
            <v>22</v>
          </cell>
          <cell r="J11007">
            <v>78</v>
          </cell>
          <cell r="K11007">
            <v>347.1</v>
          </cell>
          <cell r="L11007">
            <v>21</v>
          </cell>
          <cell r="M11007" t="str">
            <v>Jul/Aug</v>
          </cell>
          <cell r="N11007">
            <v>58</v>
          </cell>
        </row>
        <row r="11008">
          <cell r="A11008" t="str">
            <v>2006/07 W21</v>
          </cell>
          <cell r="B11008" t="str">
            <v>Stansted</v>
          </cell>
          <cell r="C11008" t="str">
            <v>Others - 2 for £20 ATA (70cl)</v>
          </cell>
          <cell r="D11008">
            <v>13813.72</v>
          </cell>
          <cell r="E11008">
            <v>575.62</v>
          </cell>
          <cell r="F11008">
            <v>1338</v>
          </cell>
          <cell r="G11008">
            <v>13110.21</v>
          </cell>
          <cell r="H11008">
            <v>146.58000000000001</v>
          </cell>
          <cell r="I11008">
            <v>1271</v>
          </cell>
          <cell r="J11008">
            <v>1066</v>
          </cell>
          <cell r="K11008">
            <v>4441.3500000000004</v>
          </cell>
          <cell r="L11008">
            <v>21</v>
          </cell>
          <cell r="M11008" t="str">
            <v>Jul/Aug</v>
          </cell>
          <cell r="N11008">
            <v>32</v>
          </cell>
        </row>
        <row r="11009">
          <cell r="A11009" t="str">
            <v>2006/07 W21</v>
          </cell>
          <cell r="B11009" t="str">
            <v>Stansted</v>
          </cell>
          <cell r="C11009" t="str">
            <v>Others - 2 for £15 Fortified</v>
          </cell>
          <cell r="D11009">
            <v>308.33999999999997</v>
          </cell>
          <cell r="E11009">
            <v>94.24</v>
          </cell>
          <cell r="F11009">
            <v>36</v>
          </cell>
          <cell r="G11009">
            <v>248.19</v>
          </cell>
          <cell r="H11009">
            <v>62.09</v>
          </cell>
          <cell r="I11009">
            <v>29</v>
          </cell>
          <cell r="J11009">
            <v>100</v>
          </cell>
          <cell r="K11009">
            <v>400</v>
          </cell>
          <cell r="L11009">
            <v>21</v>
          </cell>
          <cell r="M11009" t="str">
            <v>Jul/Aug</v>
          </cell>
          <cell r="N11009">
            <v>59</v>
          </cell>
        </row>
        <row r="11010">
          <cell r="A11010" t="str">
            <v>2006/07 W21</v>
          </cell>
          <cell r="B11010" t="str">
            <v>Aberdeen</v>
          </cell>
          <cell r="C11010" t="str">
            <v>Liquor</v>
          </cell>
          <cell r="D11010">
            <v>26856.42</v>
          </cell>
          <cell r="E11010">
            <v>11779.7</v>
          </cell>
          <cell r="F11010">
            <v>1751</v>
          </cell>
          <cell r="G11010">
            <v>12122.76</v>
          </cell>
          <cell r="H11010">
            <v>2390.25</v>
          </cell>
          <cell r="I11010">
            <v>615</v>
          </cell>
          <cell r="J11010">
            <v>5785</v>
          </cell>
          <cell r="K11010">
            <v>31966.83</v>
          </cell>
          <cell r="L11010">
            <v>21</v>
          </cell>
          <cell r="M11010" t="str">
            <v>Jul/Aug</v>
          </cell>
          <cell r="N11010">
            <v>1</v>
          </cell>
        </row>
        <row r="11011">
          <cell r="A11011" t="str">
            <v>2006/07 W21</v>
          </cell>
          <cell r="B11011" t="str">
            <v>Aberdeen</v>
          </cell>
          <cell r="C11011" t="str">
            <v>Tobacco</v>
          </cell>
          <cell r="D11011">
            <v>10490.92</v>
          </cell>
          <cell r="E11011">
            <v>7774.23</v>
          </cell>
          <cell r="F11011">
            <v>439</v>
          </cell>
          <cell r="G11011">
            <v>81.7</v>
          </cell>
          <cell r="H11011">
            <v>17.96</v>
          </cell>
          <cell r="I11011">
            <v>5</v>
          </cell>
          <cell r="J11011">
            <v>1552</v>
          </cell>
          <cell r="K11011">
            <v>9460.34</v>
          </cell>
          <cell r="L11011">
            <v>21</v>
          </cell>
          <cell r="M11011" t="str">
            <v>Jul/Aug</v>
          </cell>
          <cell r="N11011">
            <v>2</v>
          </cell>
        </row>
        <row r="11012">
          <cell r="A11012" t="str">
            <v>2006/07 W21</v>
          </cell>
          <cell r="B11012" t="str">
            <v>Aberdeen</v>
          </cell>
          <cell r="C11012" t="str">
            <v>Perfumery</v>
          </cell>
          <cell r="D11012">
            <v>28558.14</v>
          </cell>
          <cell r="E11012">
            <v>15218.89</v>
          </cell>
          <cell r="F11012">
            <v>1106</v>
          </cell>
          <cell r="G11012">
            <v>22484.39</v>
          </cell>
          <cell r="H11012">
            <v>11265.27</v>
          </cell>
          <cell r="I11012">
            <v>857</v>
          </cell>
          <cell r="J11012">
            <v>8754</v>
          </cell>
          <cell r="K11012">
            <v>81398.27</v>
          </cell>
          <cell r="L11012">
            <v>21</v>
          </cell>
          <cell r="M11012" t="str">
            <v>Jul/Aug</v>
          </cell>
          <cell r="N11012">
            <v>3</v>
          </cell>
        </row>
        <row r="11013">
          <cell r="A11013" t="str">
            <v>2006/07 W21</v>
          </cell>
          <cell r="B11013" t="str">
            <v>Aberdeen</v>
          </cell>
          <cell r="C11013" t="str">
            <v>Food</v>
          </cell>
          <cell r="D11013">
            <v>5094.4799999999996</v>
          </cell>
          <cell r="E11013">
            <v>2418.59</v>
          </cell>
          <cell r="F11013">
            <v>1267</v>
          </cell>
          <cell r="G11013">
            <v>3351.59</v>
          </cell>
          <cell r="H11013">
            <v>1459.16</v>
          </cell>
          <cell r="I11013">
            <v>854</v>
          </cell>
          <cell r="J11013">
            <v>3222</v>
          </cell>
          <cell r="K11013">
            <v>6240.99</v>
          </cell>
          <cell r="L11013">
            <v>21</v>
          </cell>
          <cell r="M11013" t="str">
            <v>Jul/Aug</v>
          </cell>
          <cell r="N11013">
            <v>4</v>
          </cell>
        </row>
        <row r="11014">
          <cell r="A11014" t="str">
            <v>2006/07 W21</v>
          </cell>
          <cell r="B11014" t="str">
            <v>Aberdeen</v>
          </cell>
          <cell r="C11014" t="str">
            <v>Tax Free</v>
          </cell>
          <cell r="D11014">
            <v>4870.84</v>
          </cell>
          <cell r="E11014">
            <v>2334.8000000000002</v>
          </cell>
          <cell r="F11014">
            <v>318</v>
          </cell>
          <cell r="G11014">
            <v>3559.24</v>
          </cell>
          <cell r="H11014">
            <v>1557.53</v>
          </cell>
          <cell r="I11014">
            <v>240</v>
          </cell>
          <cell r="J11014">
            <v>4103</v>
          </cell>
          <cell r="K11014">
            <v>25833.16</v>
          </cell>
          <cell r="L11014">
            <v>21</v>
          </cell>
          <cell r="M11014" t="str">
            <v>Jul/Aug</v>
          </cell>
          <cell r="N11014">
            <v>5</v>
          </cell>
        </row>
        <row r="11015">
          <cell r="A11015" t="str">
            <v>2006/07 W21</v>
          </cell>
          <cell r="B11015" t="str">
            <v>Aberdeen</v>
          </cell>
          <cell r="C11015" t="str">
            <v>Unclassified Products</v>
          </cell>
          <cell r="D11015">
            <v>0</v>
          </cell>
          <cell r="E11015">
            <v>0</v>
          </cell>
          <cell r="F11015">
            <v>0</v>
          </cell>
          <cell r="G11015">
            <v>0</v>
          </cell>
          <cell r="H11015">
            <v>0</v>
          </cell>
          <cell r="I11015">
            <v>0</v>
          </cell>
          <cell r="J11015">
            <v>0</v>
          </cell>
          <cell r="K11015" t="str">
            <v>/0</v>
          </cell>
          <cell r="L11015">
            <v>21</v>
          </cell>
          <cell r="M11015" t="str">
            <v>Jul/Aug</v>
          </cell>
          <cell r="N11015">
            <v>6</v>
          </cell>
        </row>
        <row r="11016">
          <cell r="A11016" t="str">
            <v>2006/07 W21</v>
          </cell>
          <cell r="B11016" t="str">
            <v>Aberdeen</v>
          </cell>
          <cell r="C11016" t="str">
            <v>Spirits</v>
          </cell>
          <cell r="D11016">
            <v>21648.97</v>
          </cell>
          <cell r="E11016">
            <v>9951.34</v>
          </cell>
          <cell r="F11016">
            <v>1280</v>
          </cell>
          <cell r="G11016">
            <v>9869.7800000000007</v>
          </cell>
          <cell r="H11016">
            <v>2004.63</v>
          </cell>
          <cell r="I11016">
            <v>480</v>
          </cell>
          <cell r="J11016">
            <v>4203</v>
          </cell>
          <cell r="K11016">
            <v>22688.52</v>
          </cell>
          <cell r="L11016">
            <v>21</v>
          </cell>
          <cell r="M11016" t="str">
            <v>Jul/Aug</v>
          </cell>
          <cell r="N11016">
            <v>7</v>
          </cell>
        </row>
        <row r="11017">
          <cell r="A11017" t="str">
            <v>2006/07 W21</v>
          </cell>
          <cell r="B11017" t="str">
            <v>Aberdeen</v>
          </cell>
          <cell r="C11017" t="str">
            <v>Fortified Wines</v>
          </cell>
          <cell r="D11017">
            <v>181.38</v>
          </cell>
          <cell r="E11017">
            <v>88.09</v>
          </cell>
          <cell r="F11017">
            <v>27</v>
          </cell>
          <cell r="G11017">
            <v>63.59</v>
          </cell>
          <cell r="H11017">
            <v>11.38</v>
          </cell>
          <cell r="I11017">
            <v>10</v>
          </cell>
          <cell r="J11017">
            <v>153</v>
          </cell>
          <cell r="K11017">
            <v>345.1</v>
          </cell>
          <cell r="L11017">
            <v>21</v>
          </cell>
          <cell r="M11017" t="str">
            <v>Jul/Aug</v>
          </cell>
          <cell r="N11017">
            <v>10</v>
          </cell>
        </row>
        <row r="11018">
          <cell r="A11018" t="str">
            <v>2006/07 W21</v>
          </cell>
          <cell r="B11018" t="str">
            <v>Aberdeen</v>
          </cell>
          <cell r="C11018" t="str">
            <v>Others</v>
          </cell>
          <cell r="D11018">
            <v>0</v>
          </cell>
          <cell r="E11018">
            <v>0</v>
          </cell>
          <cell r="F11018">
            <v>0</v>
          </cell>
          <cell r="G11018">
            <v>0</v>
          </cell>
          <cell r="H11018">
            <v>0</v>
          </cell>
          <cell r="I11018">
            <v>0</v>
          </cell>
          <cell r="J11018">
            <v>0</v>
          </cell>
          <cell r="K11018" t="str">
            <v>/0</v>
          </cell>
          <cell r="L11018">
            <v>21</v>
          </cell>
          <cell r="M11018" t="str">
            <v>Jul/Aug</v>
          </cell>
          <cell r="N11018">
            <v>11</v>
          </cell>
        </row>
        <row r="11019">
          <cell r="A11019" t="str">
            <v>2006/07 W21</v>
          </cell>
          <cell r="B11019" t="str">
            <v>Aberdeen</v>
          </cell>
          <cell r="C11019" t="str">
            <v>Champagne</v>
          </cell>
          <cell r="D11019">
            <v>2170.15</v>
          </cell>
          <cell r="E11019">
            <v>520.59</v>
          </cell>
          <cell r="F11019">
            <v>69</v>
          </cell>
          <cell r="G11019">
            <v>1695.83</v>
          </cell>
          <cell r="H11019">
            <v>303.14999999999998</v>
          </cell>
          <cell r="I11019">
            <v>54</v>
          </cell>
          <cell r="J11019">
            <v>280</v>
          </cell>
          <cell r="K11019">
            <v>5025.47</v>
          </cell>
          <cell r="L11019">
            <v>21</v>
          </cell>
          <cell r="M11019" t="str">
            <v>Jul/Aug</v>
          </cell>
          <cell r="N11019">
            <v>8</v>
          </cell>
        </row>
        <row r="11020">
          <cell r="A11020" t="str">
            <v>2006/07 W21</v>
          </cell>
          <cell r="B11020" t="str">
            <v>Aberdeen</v>
          </cell>
          <cell r="C11020" t="str">
            <v>Wines</v>
          </cell>
          <cell r="D11020">
            <v>2855.92</v>
          </cell>
          <cell r="E11020">
            <v>1219.68</v>
          </cell>
          <cell r="F11020">
            <v>375</v>
          </cell>
          <cell r="G11020">
            <v>493.56</v>
          </cell>
          <cell r="H11020">
            <v>71.09</v>
          </cell>
          <cell r="I11020">
            <v>71</v>
          </cell>
          <cell r="J11020">
            <v>1149</v>
          </cell>
          <cell r="K11020">
            <v>4494.03</v>
          </cell>
          <cell r="L11020">
            <v>21</v>
          </cell>
          <cell r="M11020" t="str">
            <v>Jul/Aug</v>
          </cell>
          <cell r="N11020">
            <v>9</v>
          </cell>
        </row>
        <row r="11021">
          <cell r="A11021" t="str">
            <v>2006/07 W21</v>
          </cell>
          <cell r="B11021" t="str">
            <v>Aberdeen</v>
          </cell>
          <cell r="C11021" t="str">
            <v>Unclassified Liquor</v>
          </cell>
          <cell r="D11021">
            <v>0</v>
          </cell>
          <cell r="E11021">
            <v>0</v>
          </cell>
          <cell r="F11021">
            <v>0</v>
          </cell>
          <cell r="G11021">
            <v>0</v>
          </cell>
          <cell r="H11021">
            <v>0</v>
          </cell>
          <cell r="I11021">
            <v>0</v>
          </cell>
          <cell r="J11021">
            <v>0</v>
          </cell>
          <cell r="K11021" t="str">
            <v>/0</v>
          </cell>
          <cell r="L11021">
            <v>21</v>
          </cell>
          <cell r="M11021" t="str">
            <v>Jul/Aug</v>
          </cell>
          <cell r="N11021">
            <v>12</v>
          </cell>
        </row>
        <row r="11022">
          <cell r="A11022" t="str">
            <v>2006/07 W21</v>
          </cell>
          <cell r="B11022" t="str">
            <v>Aberdeen</v>
          </cell>
          <cell r="C11022" t="str">
            <v>Value - 2 for £15</v>
          </cell>
          <cell r="D11022">
            <v>1564.45</v>
          </cell>
          <cell r="E11022">
            <v>1024.46</v>
          </cell>
          <cell r="F11022">
            <v>196</v>
          </cell>
          <cell r="G11022">
            <v>32.4</v>
          </cell>
          <cell r="H11022">
            <v>4.7699999999999996</v>
          </cell>
          <cell r="I11022">
            <v>2</v>
          </cell>
          <cell r="J11022">
            <v>375</v>
          </cell>
          <cell r="K11022">
            <v>991.07</v>
          </cell>
          <cell r="L11022">
            <v>21</v>
          </cell>
          <cell r="M11022" t="str">
            <v>Jul/Aug</v>
          </cell>
          <cell r="N11022">
            <v>31</v>
          </cell>
        </row>
        <row r="11023">
          <cell r="A11023" t="str">
            <v>2006/07 W21</v>
          </cell>
          <cell r="B11023" t="str">
            <v>Aberdeen</v>
          </cell>
          <cell r="C11023" t="str">
            <v>Value - 2 for £20 Bombay Saphire</v>
          </cell>
          <cell r="D11023">
            <v>261.17</v>
          </cell>
          <cell r="E11023">
            <v>159.47</v>
          </cell>
          <cell r="F11023">
            <v>19</v>
          </cell>
          <cell r="G11023">
            <v>81.319999999999993</v>
          </cell>
          <cell r="H11023">
            <v>21.32</v>
          </cell>
          <cell r="I11023">
            <v>4</v>
          </cell>
          <cell r="J11023">
            <v>34</v>
          </cell>
          <cell r="K11023">
            <v>94.52</v>
          </cell>
          <cell r="L11023">
            <v>21</v>
          </cell>
          <cell r="M11023" t="str">
            <v>Jul/Aug</v>
          </cell>
          <cell r="N11023">
            <v>45</v>
          </cell>
        </row>
        <row r="11024">
          <cell r="A11024" t="str">
            <v>2006/07 W21</v>
          </cell>
          <cell r="B11024" t="str">
            <v>Aberdeen</v>
          </cell>
          <cell r="C11024" t="str">
            <v>Value - Baileys 2 for £20</v>
          </cell>
          <cell r="D11024">
            <v>626.80999999999995</v>
          </cell>
          <cell r="E11024">
            <v>344.16</v>
          </cell>
          <cell r="F11024">
            <v>55</v>
          </cell>
          <cell r="G11024">
            <v>51.01</v>
          </cell>
          <cell r="H11024">
            <v>18.989999999999998</v>
          </cell>
          <cell r="I11024">
            <v>3</v>
          </cell>
          <cell r="J11024">
            <v>136</v>
          </cell>
          <cell r="K11024">
            <v>655.5</v>
          </cell>
          <cell r="L11024">
            <v>21</v>
          </cell>
          <cell r="M11024" t="str">
            <v>Jul/Aug</v>
          </cell>
          <cell r="N11024">
            <v>39</v>
          </cell>
        </row>
        <row r="11025">
          <cell r="A11025" t="str">
            <v>2006/07 W21</v>
          </cell>
          <cell r="B11025" t="str">
            <v>Aberdeen</v>
          </cell>
          <cell r="C11025" t="str">
            <v>Value - Baileys Twin @ £20</v>
          </cell>
          <cell r="D11025">
            <v>100</v>
          </cell>
          <cell r="E11025">
            <v>51.8</v>
          </cell>
          <cell r="F11025">
            <v>5</v>
          </cell>
          <cell r="G11025">
            <v>0</v>
          </cell>
          <cell r="H11025">
            <v>0</v>
          </cell>
          <cell r="I11025">
            <v>0</v>
          </cell>
          <cell r="J11025">
            <v>12</v>
          </cell>
          <cell r="K11025">
            <v>115.68</v>
          </cell>
          <cell r="L11025">
            <v>21</v>
          </cell>
          <cell r="M11025" t="str">
            <v>Jul/Aug</v>
          </cell>
          <cell r="N11025">
            <v>51</v>
          </cell>
        </row>
        <row r="11026">
          <cell r="A11026" t="str">
            <v>2006/07 W21</v>
          </cell>
          <cell r="B11026" t="str">
            <v>Aberdeen</v>
          </cell>
          <cell r="C11026" t="str">
            <v>Value - Twins @ £15</v>
          </cell>
          <cell r="D11026">
            <v>0</v>
          </cell>
          <cell r="E11026">
            <v>0</v>
          </cell>
          <cell r="F11026">
            <v>0</v>
          </cell>
          <cell r="G11026">
            <v>0</v>
          </cell>
          <cell r="H11026">
            <v>0</v>
          </cell>
          <cell r="I11026">
            <v>0</v>
          </cell>
          <cell r="J11026">
            <v>0</v>
          </cell>
          <cell r="K11026" t="str">
            <v>/0</v>
          </cell>
          <cell r="L11026">
            <v>21</v>
          </cell>
          <cell r="M11026" t="str">
            <v>Jul/Aug</v>
          </cell>
          <cell r="N11026">
            <v>36</v>
          </cell>
        </row>
        <row r="11027">
          <cell r="A11027" t="str">
            <v>2006/07 W21</v>
          </cell>
          <cell r="B11027" t="str">
            <v>Aberdeen</v>
          </cell>
          <cell r="C11027" t="str">
            <v>Malt - 2 For £45 (6 glenmorangie + 2)</v>
          </cell>
          <cell r="D11027">
            <v>2019.74</v>
          </cell>
          <cell r="E11027">
            <v>693.5</v>
          </cell>
          <cell r="F11027">
            <v>84</v>
          </cell>
          <cell r="G11027">
            <v>1340.89</v>
          </cell>
          <cell r="H11027">
            <v>218.9</v>
          </cell>
          <cell r="I11027">
            <v>57</v>
          </cell>
          <cell r="J11027">
            <v>250</v>
          </cell>
          <cell r="K11027">
            <v>1905.21</v>
          </cell>
          <cell r="L11027">
            <v>21</v>
          </cell>
          <cell r="M11027" t="str">
            <v>Jul/Aug</v>
          </cell>
          <cell r="N11027">
            <v>30</v>
          </cell>
        </row>
        <row r="11028">
          <cell r="A11028" t="str">
            <v>2006/07 W21</v>
          </cell>
          <cell r="B11028" t="str">
            <v>Aberdeen</v>
          </cell>
          <cell r="C11028" t="str">
            <v>Malt - Save £5 Glenmorangie Traditional</v>
          </cell>
          <cell r="D11028">
            <v>249.93</v>
          </cell>
          <cell r="E11028">
            <v>70.83</v>
          </cell>
          <cell r="F11028">
            <v>7</v>
          </cell>
          <cell r="G11028">
            <v>214.94</v>
          </cell>
          <cell r="H11028">
            <v>47.27</v>
          </cell>
          <cell r="I11028">
            <v>6</v>
          </cell>
          <cell r="J11028">
            <v>24</v>
          </cell>
          <cell r="K11028">
            <v>274.32</v>
          </cell>
          <cell r="L11028">
            <v>21</v>
          </cell>
          <cell r="M11028" t="str">
            <v>Jul/Aug</v>
          </cell>
          <cell r="N11028">
            <v>44</v>
          </cell>
        </row>
        <row r="11029">
          <cell r="A11029" t="str">
            <v>2006/07 W21</v>
          </cell>
          <cell r="B11029" t="str">
            <v>Aberdeen</v>
          </cell>
          <cell r="C11029" t="str">
            <v>Cognac - XO @ £45</v>
          </cell>
          <cell r="D11029">
            <v>675</v>
          </cell>
          <cell r="E11029">
            <v>301.06</v>
          </cell>
          <cell r="F11029">
            <v>15</v>
          </cell>
          <cell r="G11029">
            <v>315</v>
          </cell>
          <cell r="H11029">
            <v>95.06</v>
          </cell>
          <cell r="I11029">
            <v>7</v>
          </cell>
          <cell r="J11029">
            <v>57</v>
          </cell>
          <cell r="K11029">
            <v>1097.25</v>
          </cell>
          <cell r="L11029">
            <v>21</v>
          </cell>
          <cell r="M11029" t="str">
            <v>Jul/Aug</v>
          </cell>
          <cell r="N11029">
            <v>37</v>
          </cell>
        </row>
        <row r="11030">
          <cell r="A11030" t="str">
            <v>2006/07 W21</v>
          </cell>
          <cell r="B11030" t="str">
            <v>Aberdeen</v>
          </cell>
          <cell r="C11030" t="str">
            <v>Cognac - VSOP 2 for £45</v>
          </cell>
          <cell r="D11030">
            <v>205.96</v>
          </cell>
          <cell r="E11030">
            <v>97.18</v>
          </cell>
          <cell r="F11030">
            <v>8</v>
          </cell>
          <cell r="G11030">
            <v>73.989999999999995</v>
          </cell>
          <cell r="H11030">
            <v>11.65</v>
          </cell>
          <cell r="I11030">
            <v>3</v>
          </cell>
          <cell r="J11030">
            <v>87</v>
          </cell>
          <cell r="K11030">
            <v>808.01</v>
          </cell>
          <cell r="L11030">
            <v>21</v>
          </cell>
          <cell r="M11030" t="str">
            <v>Jul/Aug</v>
          </cell>
          <cell r="N11030">
            <v>41</v>
          </cell>
        </row>
        <row r="11031">
          <cell r="A11031" t="str">
            <v>2006/07 W21</v>
          </cell>
          <cell r="B11031" t="str">
            <v>Aberdeen</v>
          </cell>
          <cell r="C11031" t="str">
            <v>Cognac - Only £17_99 VS Especiale</v>
          </cell>
          <cell r="D11031">
            <v>50.97</v>
          </cell>
          <cell r="E11031">
            <v>14.52</v>
          </cell>
          <cell r="F11031">
            <v>3</v>
          </cell>
          <cell r="G11031">
            <v>33.979999999999997</v>
          </cell>
          <cell r="H11031">
            <v>2.78</v>
          </cell>
          <cell r="I11031">
            <v>2</v>
          </cell>
          <cell r="J11031">
            <v>14</v>
          </cell>
          <cell r="K11031">
            <v>73.5</v>
          </cell>
          <cell r="L11031">
            <v>21</v>
          </cell>
          <cell r="M11031" t="str">
            <v>Jul/Aug</v>
          </cell>
          <cell r="N11031">
            <v>42</v>
          </cell>
        </row>
        <row r="11032">
          <cell r="A11032" t="str">
            <v>2006/07 W21</v>
          </cell>
          <cell r="B11032" t="str">
            <v>Aberdeen</v>
          </cell>
          <cell r="C11032" t="str">
            <v>Deluxe - Chivas 2 for £30</v>
          </cell>
          <cell r="D11032">
            <v>49.99</v>
          </cell>
          <cell r="E11032">
            <v>31.69</v>
          </cell>
          <cell r="F11032">
            <v>3</v>
          </cell>
          <cell r="G11032">
            <v>0</v>
          </cell>
          <cell r="H11032">
            <v>0</v>
          </cell>
          <cell r="I11032">
            <v>0</v>
          </cell>
          <cell r="J11032">
            <v>11</v>
          </cell>
          <cell r="K11032">
            <v>67.099999999999994</v>
          </cell>
          <cell r="L11032">
            <v>21</v>
          </cell>
          <cell r="M11032" t="str">
            <v>Jul/Aug</v>
          </cell>
          <cell r="N11032">
            <v>49</v>
          </cell>
        </row>
        <row r="11033">
          <cell r="A11033" t="str">
            <v>2006/07 W21</v>
          </cell>
          <cell r="B11033" t="str">
            <v>Aberdeen</v>
          </cell>
          <cell r="C11033" t="str">
            <v>Deluxe - Chivas Twin for £30</v>
          </cell>
          <cell r="D11033">
            <v>0</v>
          </cell>
          <cell r="E11033">
            <v>0</v>
          </cell>
          <cell r="F11033">
            <v>0</v>
          </cell>
          <cell r="G11033">
            <v>0</v>
          </cell>
          <cell r="H11033">
            <v>0</v>
          </cell>
          <cell r="I11033">
            <v>0</v>
          </cell>
          <cell r="J11033">
            <v>0</v>
          </cell>
          <cell r="K11033" t="str">
            <v>/0</v>
          </cell>
          <cell r="L11033">
            <v>21</v>
          </cell>
          <cell r="M11033" t="str">
            <v>Jul/Aug</v>
          </cell>
          <cell r="N11033">
            <v>38</v>
          </cell>
        </row>
        <row r="11034">
          <cell r="A11034" t="str">
            <v>2006/07 W21</v>
          </cell>
          <cell r="B11034" t="str">
            <v>Aberdeen</v>
          </cell>
          <cell r="C11034" t="str">
            <v>Deluxe - Chivas Triple Pack @ £45</v>
          </cell>
          <cell r="D11034">
            <v>0</v>
          </cell>
          <cell r="E11034">
            <v>0</v>
          </cell>
          <cell r="F11034">
            <v>0</v>
          </cell>
          <cell r="G11034">
            <v>0</v>
          </cell>
          <cell r="H11034">
            <v>0</v>
          </cell>
          <cell r="I11034">
            <v>0</v>
          </cell>
          <cell r="J11034">
            <v>0</v>
          </cell>
          <cell r="K11034" t="str">
            <v>/0</v>
          </cell>
          <cell r="L11034">
            <v>21</v>
          </cell>
          <cell r="M11034" t="str">
            <v>Jul/Aug</v>
          </cell>
          <cell r="N11034">
            <v>54</v>
          </cell>
        </row>
        <row r="11035">
          <cell r="A11035" t="str">
            <v>2006/07 W21</v>
          </cell>
          <cell r="B11035" t="str">
            <v>Aberdeen</v>
          </cell>
          <cell r="C11035" t="str">
            <v>Deluxe - Chivas Save £5 18yo</v>
          </cell>
          <cell r="D11035">
            <v>0</v>
          </cell>
          <cell r="E11035">
            <v>0</v>
          </cell>
          <cell r="F11035">
            <v>0</v>
          </cell>
          <cell r="G11035">
            <v>0</v>
          </cell>
          <cell r="H11035">
            <v>0</v>
          </cell>
          <cell r="I11035">
            <v>0</v>
          </cell>
          <cell r="J11035">
            <v>0</v>
          </cell>
          <cell r="K11035" t="str">
            <v>/0</v>
          </cell>
          <cell r="L11035">
            <v>21</v>
          </cell>
          <cell r="M11035" t="str">
            <v>Jul/Aug</v>
          </cell>
          <cell r="N11035">
            <v>50</v>
          </cell>
        </row>
        <row r="11036">
          <cell r="A11036" t="str">
            <v>2006/07 W21</v>
          </cell>
          <cell r="B11036" t="str">
            <v>Aberdeen</v>
          </cell>
          <cell r="C11036" t="str">
            <v>Deluxe - Chivas Royal Salute get Chivas 18yo</v>
          </cell>
          <cell r="D11036">
            <v>0</v>
          </cell>
          <cell r="E11036">
            <v>0</v>
          </cell>
          <cell r="F11036">
            <v>0</v>
          </cell>
          <cell r="G11036">
            <v>0</v>
          </cell>
          <cell r="H11036">
            <v>0</v>
          </cell>
          <cell r="I11036">
            <v>0</v>
          </cell>
          <cell r="J11036">
            <v>0</v>
          </cell>
          <cell r="K11036" t="str">
            <v>/0</v>
          </cell>
          <cell r="L11036">
            <v>21</v>
          </cell>
          <cell r="M11036" t="str">
            <v>Jul/Aug</v>
          </cell>
          <cell r="N11036">
            <v>57</v>
          </cell>
        </row>
        <row r="11037">
          <cell r="A11037" t="str">
            <v>2006/07 W21</v>
          </cell>
          <cell r="B11037" t="str">
            <v>Aberdeen</v>
          </cell>
          <cell r="C11037" t="str">
            <v>Deluxe - Dewars 2 for £30 ATA</v>
          </cell>
          <cell r="D11037">
            <v>199.96</v>
          </cell>
          <cell r="E11037">
            <v>17.149999999999999</v>
          </cell>
          <cell r="F11037">
            <v>12</v>
          </cell>
          <cell r="G11037">
            <v>179.97</v>
          </cell>
          <cell r="H11037">
            <v>2.4500000000000002</v>
          </cell>
          <cell r="I11037">
            <v>11</v>
          </cell>
          <cell r="J11037">
            <v>94</v>
          </cell>
          <cell r="K11037">
            <v>497.26</v>
          </cell>
          <cell r="L11037">
            <v>21</v>
          </cell>
          <cell r="M11037" t="str">
            <v>Jul/Aug</v>
          </cell>
          <cell r="N11037">
            <v>40</v>
          </cell>
        </row>
        <row r="11038">
          <cell r="A11038" t="str">
            <v>2006/07 W21</v>
          </cell>
          <cell r="B11038" t="str">
            <v>Aberdeen</v>
          </cell>
          <cell r="C11038" t="str">
            <v>Deluxe - JW Blue get a free 20cl Gold (Sept Only)</v>
          </cell>
          <cell r="D11038">
            <v>0</v>
          </cell>
          <cell r="E11038">
            <v>0</v>
          </cell>
          <cell r="F11038">
            <v>0</v>
          </cell>
          <cell r="G11038">
            <v>0</v>
          </cell>
          <cell r="H11038">
            <v>0</v>
          </cell>
          <cell r="I11038">
            <v>0</v>
          </cell>
          <cell r="J11038">
            <v>4</v>
          </cell>
          <cell r="K11038" t="str">
            <v>/0</v>
          </cell>
          <cell r="L11038">
            <v>21</v>
          </cell>
          <cell r="M11038" t="str">
            <v>Jul/Aug</v>
          </cell>
          <cell r="N11038">
            <v>46</v>
          </cell>
        </row>
        <row r="11039">
          <cell r="A11039" t="str">
            <v>2006/07 W21</v>
          </cell>
          <cell r="B11039" t="str">
            <v>Aberdeen</v>
          </cell>
          <cell r="C11039" t="str">
            <v>Deluxe - Free 20cl bottle (linked to JW Blue) (Sept Only)</v>
          </cell>
          <cell r="D11039">
            <v>0</v>
          </cell>
          <cell r="E11039">
            <v>0</v>
          </cell>
          <cell r="F11039">
            <v>0</v>
          </cell>
          <cell r="G11039">
            <v>0</v>
          </cell>
          <cell r="H11039">
            <v>0</v>
          </cell>
          <cell r="I11039">
            <v>0</v>
          </cell>
          <cell r="J11039">
            <v>33</v>
          </cell>
          <cell r="K11039" t="str">
            <v>/0</v>
          </cell>
          <cell r="L11039">
            <v>21</v>
          </cell>
          <cell r="M11039" t="str">
            <v>Jul/Aug</v>
          </cell>
          <cell r="N11039">
            <v>47</v>
          </cell>
        </row>
        <row r="11040">
          <cell r="A11040" t="str">
            <v>2006/07 W21</v>
          </cell>
          <cell r="B11040" t="str">
            <v>Aberdeen</v>
          </cell>
          <cell r="C11040" t="str">
            <v>Champagne - Piper Florens Louis 2 for £30</v>
          </cell>
          <cell r="D11040">
            <v>87.5</v>
          </cell>
          <cell r="E11040">
            <v>25.96</v>
          </cell>
          <cell r="F11040">
            <v>5</v>
          </cell>
          <cell r="G11040">
            <v>70</v>
          </cell>
          <cell r="H11040">
            <v>17.36</v>
          </cell>
          <cell r="I11040">
            <v>4</v>
          </cell>
          <cell r="J11040">
            <v>13</v>
          </cell>
          <cell r="K11040">
            <v>115.7</v>
          </cell>
          <cell r="L11040">
            <v>21</v>
          </cell>
          <cell r="M11040" t="str">
            <v>Jul/Aug</v>
          </cell>
          <cell r="N11040">
            <v>53</v>
          </cell>
        </row>
        <row r="11041">
          <cell r="A11041" t="str">
            <v>2006/07 W21</v>
          </cell>
          <cell r="B11041" t="str">
            <v>Aberdeen</v>
          </cell>
          <cell r="C11041" t="str">
            <v>Champagne - Piper Florens Louis Twin for £30</v>
          </cell>
          <cell r="D11041">
            <v>455</v>
          </cell>
          <cell r="E11041">
            <v>86.99</v>
          </cell>
          <cell r="F11041">
            <v>15</v>
          </cell>
          <cell r="G11041">
            <v>390</v>
          </cell>
          <cell r="H11041">
            <v>57.59</v>
          </cell>
          <cell r="I11041">
            <v>13</v>
          </cell>
          <cell r="J11041">
            <v>45</v>
          </cell>
          <cell r="K11041">
            <v>801</v>
          </cell>
          <cell r="L11041">
            <v>21</v>
          </cell>
          <cell r="M11041" t="str">
            <v>Jul/Aug</v>
          </cell>
          <cell r="N11041">
            <v>33</v>
          </cell>
        </row>
        <row r="11042">
          <cell r="A11042" t="str">
            <v>2006/07 W21</v>
          </cell>
          <cell r="B11042" t="str">
            <v>Aberdeen</v>
          </cell>
          <cell r="C11042" t="str">
            <v>Champagne - Charles Heidseick 2 for £35</v>
          </cell>
          <cell r="D11042">
            <v>0</v>
          </cell>
          <cell r="E11042">
            <v>0</v>
          </cell>
          <cell r="F11042">
            <v>0</v>
          </cell>
          <cell r="G11042">
            <v>0</v>
          </cell>
          <cell r="H11042">
            <v>0</v>
          </cell>
          <cell r="I11042">
            <v>0</v>
          </cell>
          <cell r="J11042">
            <v>8</v>
          </cell>
          <cell r="K11042" t="str">
            <v>/0</v>
          </cell>
          <cell r="L11042">
            <v>21</v>
          </cell>
          <cell r="M11042" t="str">
            <v>Jul/Aug</v>
          </cell>
          <cell r="N11042">
            <v>55</v>
          </cell>
        </row>
        <row r="11043">
          <cell r="A11043" t="str">
            <v>2006/07 W21</v>
          </cell>
          <cell r="B11043" t="str">
            <v>Aberdeen</v>
          </cell>
          <cell r="C11043" t="str">
            <v>Champagne - Canard Twin for £25</v>
          </cell>
          <cell r="D11043">
            <v>0</v>
          </cell>
          <cell r="E11043">
            <v>0</v>
          </cell>
          <cell r="F11043">
            <v>0</v>
          </cell>
          <cell r="G11043">
            <v>0</v>
          </cell>
          <cell r="H11043">
            <v>0</v>
          </cell>
          <cell r="I11043">
            <v>0</v>
          </cell>
          <cell r="J11043">
            <v>6</v>
          </cell>
          <cell r="K11043" t="str">
            <v>/0</v>
          </cell>
          <cell r="L11043">
            <v>21</v>
          </cell>
          <cell r="M11043" t="str">
            <v>Jul/Aug</v>
          </cell>
          <cell r="N11043">
            <v>52</v>
          </cell>
        </row>
        <row r="11044">
          <cell r="A11044" t="str">
            <v>2006/07 W21</v>
          </cell>
          <cell r="B11044" t="str">
            <v>Aberdeen</v>
          </cell>
          <cell r="C11044" t="str">
            <v>Wine - Beringer 3 for £15</v>
          </cell>
          <cell r="D11044">
            <v>253.98</v>
          </cell>
          <cell r="E11044">
            <v>88</v>
          </cell>
          <cell r="F11044">
            <v>50</v>
          </cell>
          <cell r="G11044">
            <v>75</v>
          </cell>
          <cell r="H11044">
            <v>2.82</v>
          </cell>
          <cell r="I11044">
            <v>15</v>
          </cell>
          <cell r="J11044">
            <v>214</v>
          </cell>
          <cell r="K11044">
            <v>573.52</v>
          </cell>
          <cell r="L11044">
            <v>21</v>
          </cell>
          <cell r="M11044" t="str">
            <v>Jul/Aug</v>
          </cell>
          <cell r="N11044">
            <v>43</v>
          </cell>
        </row>
        <row r="11045">
          <cell r="A11045" t="str">
            <v>2006/07 W21</v>
          </cell>
          <cell r="B11045" t="str">
            <v>Aberdeen</v>
          </cell>
          <cell r="C11045" t="str">
            <v>Wine - Rosemount BOGOF</v>
          </cell>
          <cell r="D11045">
            <v>83.94</v>
          </cell>
          <cell r="E11045">
            <v>3.2</v>
          </cell>
          <cell r="F11045">
            <v>11</v>
          </cell>
          <cell r="G11045">
            <v>0</v>
          </cell>
          <cell r="H11045">
            <v>0</v>
          </cell>
          <cell r="I11045">
            <v>0</v>
          </cell>
          <cell r="J11045">
            <v>48</v>
          </cell>
          <cell r="K11045">
            <v>352.32</v>
          </cell>
          <cell r="L11045">
            <v>21</v>
          </cell>
          <cell r="M11045" t="str">
            <v>Jul/Aug</v>
          </cell>
          <cell r="N11045">
            <v>56</v>
          </cell>
        </row>
        <row r="11046">
          <cell r="A11046" t="str">
            <v>2006/07 W21</v>
          </cell>
          <cell r="B11046" t="str">
            <v>Aberdeen</v>
          </cell>
          <cell r="C11046" t="str">
            <v>WOW - 2 for £45 Malt</v>
          </cell>
          <cell r="D11046">
            <v>460.84</v>
          </cell>
          <cell r="E11046">
            <v>217.37</v>
          </cell>
          <cell r="F11046">
            <v>16</v>
          </cell>
          <cell r="G11046">
            <v>262.91000000000003</v>
          </cell>
          <cell r="H11046">
            <v>72.040000000000006</v>
          </cell>
          <cell r="I11046">
            <v>9</v>
          </cell>
          <cell r="J11046">
            <v>84</v>
          </cell>
          <cell r="K11046">
            <v>649.9</v>
          </cell>
          <cell r="L11046">
            <v>21</v>
          </cell>
          <cell r="M11046" t="str">
            <v>Jul/Aug</v>
          </cell>
          <cell r="N11046">
            <v>34</v>
          </cell>
        </row>
        <row r="11047">
          <cell r="A11047" t="str">
            <v>2006/07 W21</v>
          </cell>
          <cell r="B11047" t="str">
            <v>Aberdeen</v>
          </cell>
          <cell r="C11047" t="str">
            <v>WOW - Connemara 2 for £30</v>
          </cell>
          <cell r="D11047">
            <v>0</v>
          </cell>
          <cell r="E11047">
            <v>0</v>
          </cell>
          <cell r="F11047">
            <v>0</v>
          </cell>
          <cell r="G11047">
            <v>0</v>
          </cell>
          <cell r="H11047">
            <v>0</v>
          </cell>
          <cell r="I11047">
            <v>0</v>
          </cell>
          <cell r="J11047">
            <v>0</v>
          </cell>
          <cell r="K11047" t="str">
            <v>/0</v>
          </cell>
          <cell r="L11047">
            <v>21</v>
          </cell>
          <cell r="M11047" t="str">
            <v>Jul/Aug</v>
          </cell>
          <cell r="N11047">
            <v>60</v>
          </cell>
        </row>
        <row r="11048">
          <cell r="A11048" t="str">
            <v>2006/07 W21</v>
          </cell>
          <cell r="B11048" t="str">
            <v>Aberdeen</v>
          </cell>
          <cell r="C11048" t="str">
            <v>Others - 2 for £25 (glayva, disaronno)</v>
          </cell>
          <cell r="D11048">
            <v>131.94999999999999</v>
          </cell>
          <cell r="E11048">
            <v>48.85</v>
          </cell>
          <cell r="F11048">
            <v>9</v>
          </cell>
          <cell r="G11048">
            <v>80.98</v>
          </cell>
          <cell r="H11048">
            <v>8.32</v>
          </cell>
          <cell r="I11048">
            <v>6</v>
          </cell>
          <cell r="J11048">
            <v>23</v>
          </cell>
          <cell r="K11048">
            <v>80.14</v>
          </cell>
          <cell r="L11048">
            <v>21</v>
          </cell>
          <cell r="M11048" t="str">
            <v>Jul/Aug</v>
          </cell>
          <cell r="N11048">
            <v>48</v>
          </cell>
        </row>
        <row r="11049">
          <cell r="A11049" t="str">
            <v>2006/07 W21</v>
          </cell>
          <cell r="B11049" t="str">
            <v>Aberdeen</v>
          </cell>
          <cell r="C11049" t="str">
            <v>Others - Pimms 2 for £15 (70cl)</v>
          </cell>
          <cell r="D11049">
            <v>165</v>
          </cell>
          <cell r="E11049">
            <v>-14.2</v>
          </cell>
          <cell r="F11049">
            <v>22</v>
          </cell>
          <cell r="G11049">
            <v>135</v>
          </cell>
          <cell r="H11049">
            <v>-26.46</v>
          </cell>
          <cell r="I11049">
            <v>18</v>
          </cell>
          <cell r="J11049">
            <v>80</v>
          </cell>
          <cell r="K11049">
            <v>354.8</v>
          </cell>
          <cell r="L11049">
            <v>21</v>
          </cell>
          <cell r="M11049" t="str">
            <v>Jul/Aug</v>
          </cell>
          <cell r="N11049">
            <v>35</v>
          </cell>
        </row>
        <row r="11050">
          <cell r="A11050" t="str">
            <v>2006/07 W21</v>
          </cell>
          <cell r="B11050" t="str">
            <v>Aberdeen</v>
          </cell>
          <cell r="C11050" t="str">
            <v>Other - 2 for £30 Sauza</v>
          </cell>
          <cell r="D11050">
            <v>56.97</v>
          </cell>
          <cell r="E11050">
            <v>43.62</v>
          </cell>
          <cell r="F11050">
            <v>3</v>
          </cell>
          <cell r="G11050">
            <v>0</v>
          </cell>
          <cell r="H11050">
            <v>0</v>
          </cell>
          <cell r="I11050">
            <v>0</v>
          </cell>
          <cell r="J11050">
            <v>14</v>
          </cell>
          <cell r="K11050">
            <v>62.3</v>
          </cell>
          <cell r="L11050">
            <v>21</v>
          </cell>
          <cell r="M11050" t="str">
            <v>Jul/Aug</v>
          </cell>
          <cell r="N11050">
            <v>58</v>
          </cell>
        </row>
        <row r="11051">
          <cell r="A11051" t="str">
            <v>2006/07 W21</v>
          </cell>
          <cell r="B11051" t="str">
            <v>Aberdeen</v>
          </cell>
          <cell r="C11051" t="str">
            <v>Others - 2 for £20 ATA (70cl)</v>
          </cell>
          <cell r="D11051">
            <v>842.27</v>
          </cell>
          <cell r="E11051">
            <v>63.45</v>
          </cell>
          <cell r="F11051">
            <v>81</v>
          </cell>
          <cell r="G11051">
            <v>767.32</v>
          </cell>
          <cell r="H11051">
            <v>22.57</v>
          </cell>
          <cell r="I11051">
            <v>74</v>
          </cell>
          <cell r="J11051">
            <v>155</v>
          </cell>
          <cell r="K11051">
            <v>580.39</v>
          </cell>
          <cell r="L11051">
            <v>21</v>
          </cell>
          <cell r="M11051" t="str">
            <v>Jul/Aug</v>
          </cell>
          <cell r="N11051">
            <v>32</v>
          </cell>
        </row>
        <row r="11052">
          <cell r="A11052" t="str">
            <v>2006/07 W21</v>
          </cell>
          <cell r="B11052" t="str">
            <v>Aberdeen</v>
          </cell>
          <cell r="C11052" t="str">
            <v>Others - 2 for £15 Fortified</v>
          </cell>
          <cell r="D11052">
            <v>0</v>
          </cell>
          <cell r="E11052">
            <v>0</v>
          </cell>
          <cell r="F11052">
            <v>0</v>
          </cell>
          <cell r="G11052">
            <v>0</v>
          </cell>
          <cell r="H11052">
            <v>0</v>
          </cell>
          <cell r="I11052">
            <v>0</v>
          </cell>
          <cell r="J11052">
            <v>0</v>
          </cell>
          <cell r="K11052" t="str">
            <v>/0</v>
          </cell>
          <cell r="L11052">
            <v>21</v>
          </cell>
          <cell r="M11052" t="str">
            <v>Jul/Aug</v>
          </cell>
          <cell r="N11052">
            <v>59</v>
          </cell>
        </row>
        <row r="11053">
          <cell r="A11053" t="str">
            <v>2006/07 W21</v>
          </cell>
          <cell r="B11053" t="str">
            <v>Edinburgh</v>
          </cell>
          <cell r="C11053" t="str">
            <v>Liquor</v>
          </cell>
          <cell r="D11053">
            <v>75431.72</v>
          </cell>
          <cell r="E11053">
            <v>17476.25</v>
          </cell>
          <cell r="F11053">
            <v>4008</v>
          </cell>
          <cell r="G11053">
            <v>68790.64</v>
          </cell>
          <cell r="H11053">
            <v>13080.41</v>
          </cell>
          <cell r="I11053">
            <v>3542</v>
          </cell>
          <cell r="J11053">
            <v>13375</v>
          </cell>
          <cell r="K11053">
            <v>91072.54</v>
          </cell>
          <cell r="L11053">
            <v>21</v>
          </cell>
          <cell r="M11053" t="str">
            <v>Jul/Aug</v>
          </cell>
          <cell r="N11053">
            <v>1</v>
          </cell>
        </row>
        <row r="11054">
          <cell r="A11054" t="str">
            <v>2006/07 W21</v>
          </cell>
          <cell r="B11054" t="str">
            <v>Edinburgh</v>
          </cell>
          <cell r="C11054" t="str">
            <v>Tobacco</v>
          </cell>
          <cell r="D11054">
            <v>6608.2</v>
          </cell>
          <cell r="E11054">
            <v>4671.59</v>
          </cell>
          <cell r="F11054">
            <v>220</v>
          </cell>
          <cell r="G11054">
            <v>534.79999999999995</v>
          </cell>
          <cell r="H11054">
            <v>104.43</v>
          </cell>
          <cell r="I11054">
            <v>14</v>
          </cell>
          <cell r="J11054">
            <v>2060</v>
          </cell>
          <cell r="K11054">
            <v>16136.26</v>
          </cell>
          <cell r="L11054">
            <v>21</v>
          </cell>
          <cell r="M11054" t="str">
            <v>Jul/Aug</v>
          </cell>
          <cell r="N11054">
            <v>2</v>
          </cell>
        </row>
        <row r="11055">
          <cell r="A11055" t="str">
            <v>2006/07 W21</v>
          </cell>
          <cell r="B11055" t="str">
            <v>Edinburgh</v>
          </cell>
          <cell r="C11055" t="str">
            <v>Perfumery</v>
          </cell>
          <cell r="D11055">
            <v>163526.39000000001</v>
          </cell>
          <cell r="E11055">
            <v>82589.11</v>
          </cell>
          <cell r="F11055">
            <v>7142</v>
          </cell>
          <cell r="G11055">
            <v>156748.44</v>
          </cell>
          <cell r="H11055">
            <v>78204.86</v>
          </cell>
          <cell r="I11055">
            <v>6860</v>
          </cell>
          <cell r="J11055">
            <v>29391</v>
          </cell>
          <cell r="K11055">
            <v>242943.49</v>
          </cell>
          <cell r="L11055">
            <v>21</v>
          </cell>
          <cell r="M11055" t="str">
            <v>Jul/Aug</v>
          </cell>
          <cell r="N11055">
            <v>3</v>
          </cell>
        </row>
        <row r="11056">
          <cell r="A11056" t="str">
            <v>2006/07 W21</v>
          </cell>
          <cell r="B11056" t="str">
            <v>Edinburgh</v>
          </cell>
          <cell r="C11056" t="str">
            <v>Food</v>
          </cell>
          <cell r="D11056">
            <v>28986.7</v>
          </cell>
          <cell r="E11056">
            <v>12985.18</v>
          </cell>
          <cell r="F11056">
            <v>7334</v>
          </cell>
          <cell r="G11056">
            <v>26513.9</v>
          </cell>
          <cell r="H11056">
            <v>11649.95</v>
          </cell>
          <cell r="I11056">
            <v>6700</v>
          </cell>
          <cell r="J11056">
            <v>9126</v>
          </cell>
          <cell r="K11056">
            <v>18066.23</v>
          </cell>
          <cell r="L11056">
            <v>21</v>
          </cell>
          <cell r="M11056" t="str">
            <v>Jul/Aug</v>
          </cell>
          <cell r="N11056">
            <v>4</v>
          </cell>
        </row>
        <row r="11057">
          <cell r="A11057" t="str">
            <v>2006/07 W21</v>
          </cell>
          <cell r="B11057" t="str">
            <v>Edinburgh</v>
          </cell>
          <cell r="C11057" t="str">
            <v>Tax Free</v>
          </cell>
          <cell r="D11057">
            <v>37626.269999999997</v>
          </cell>
          <cell r="E11057">
            <v>17326.45</v>
          </cell>
          <cell r="F11057">
            <v>2621</v>
          </cell>
          <cell r="G11057">
            <v>34900.199999999997</v>
          </cell>
          <cell r="H11057">
            <v>15662.19</v>
          </cell>
          <cell r="I11057">
            <v>2336</v>
          </cell>
          <cell r="J11057">
            <v>12087</v>
          </cell>
          <cell r="K11057">
            <v>69597.23</v>
          </cell>
          <cell r="L11057">
            <v>21</v>
          </cell>
          <cell r="M11057" t="str">
            <v>Jul/Aug</v>
          </cell>
          <cell r="N11057">
            <v>5</v>
          </cell>
        </row>
        <row r="11058">
          <cell r="A11058" t="str">
            <v>2006/07 W21</v>
          </cell>
          <cell r="B11058" t="str">
            <v>Edinburgh</v>
          </cell>
          <cell r="C11058" t="str">
            <v>Unclassified Products</v>
          </cell>
          <cell r="D11058">
            <v>0</v>
          </cell>
          <cell r="E11058">
            <v>0</v>
          </cell>
          <cell r="F11058">
            <v>0</v>
          </cell>
          <cell r="G11058">
            <v>0</v>
          </cell>
          <cell r="H11058">
            <v>0</v>
          </cell>
          <cell r="I11058">
            <v>0</v>
          </cell>
          <cell r="J11058">
            <v>-3</v>
          </cell>
          <cell r="K11058" t="str">
            <v>/0</v>
          </cell>
          <cell r="L11058">
            <v>21</v>
          </cell>
          <cell r="M11058" t="str">
            <v>Jul/Aug</v>
          </cell>
          <cell r="N11058">
            <v>6</v>
          </cell>
        </row>
        <row r="11059">
          <cell r="A11059" t="str">
            <v>2006/07 W21</v>
          </cell>
          <cell r="B11059" t="str">
            <v>Edinburgh</v>
          </cell>
          <cell r="C11059" t="str">
            <v>Spirits</v>
          </cell>
          <cell r="D11059">
            <v>62655.63</v>
          </cell>
          <cell r="E11059">
            <v>14872.89</v>
          </cell>
          <cell r="F11059">
            <v>3322</v>
          </cell>
          <cell r="G11059">
            <v>56448.67</v>
          </cell>
          <cell r="H11059">
            <v>10659.21</v>
          </cell>
          <cell r="I11059">
            <v>2889</v>
          </cell>
          <cell r="J11059">
            <v>10044</v>
          </cell>
          <cell r="K11059">
            <v>61400.68</v>
          </cell>
          <cell r="L11059">
            <v>21</v>
          </cell>
          <cell r="M11059" t="str">
            <v>Jul/Aug</v>
          </cell>
          <cell r="N11059">
            <v>7</v>
          </cell>
        </row>
        <row r="11060">
          <cell r="A11060" t="str">
            <v>2006/07 W21</v>
          </cell>
          <cell r="B11060" t="str">
            <v>Edinburgh</v>
          </cell>
          <cell r="C11060" t="str">
            <v>Fortified Wines</v>
          </cell>
          <cell r="D11060">
            <v>266.41000000000003</v>
          </cell>
          <cell r="E11060">
            <v>55.64</v>
          </cell>
          <cell r="F11060">
            <v>35</v>
          </cell>
          <cell r="G11060">
            <v>226.93</v>
          </cell>
          <cell r="H11060">
            <v>29.65</v>
          </cell>
          <cell r="I11060">
            <v>31</v>
          </cell>
          <cell r="J11060">
            <v>329</v>
          </cell>
          <cell r="K11060">
            <v>952.78</v>
          </cell>
          <cell r="L11060">
            <v>21</v>
          </cell>
          <cell r="M11060" t="str">
            <v>Jul/Aug</v>
          </cell>
          <cell r="N11060">
            <v>10</v>
          </cell>
        </row>
        <row r="11061">
          <cell r="A11061" t="str">
            <v>2006/07 W21</v>
          </cell>
          <cell r="B11061" t="str">
            <v>Edinburgh</v>
          </cell>
          <cell r="C11061" t="str">
            <v>Others</v>
          </cell>
          <cell r="D11061">
            <v>0</v>
          </cell>
          <cell r="E11061">
            <v>0</v>
          </cell>
          <cell r="F11061">
            <v>0</v>
          </cell>
          <cell r="G11061">
            <v>0</v>
          </cell>
          <cell r="H11061">
            <v>0</v>
          </cell>
          <cell r="I11061">
            <v>0</v>
          </cell>
          <cell r="J11061">
            <v>0</v>
          </cell>
          <cell r="K11061" t="str">
            <v>/0</v>
          </cell>
          <cell r="L11061">
            <v>21</v>
          </cell>
          <cell r="M11061" t="str">
            <v>Jul/Aug</v>
          </cell>
          <cell r="N11061">
            <v>11</v>
          </cell>
        </row>
        <row r="11062">
          <cell r="A11062" t="str">
            <v>2006/07 W21</v>
          </cell>
          <cell r="B11062" t="str">
            <v>Edinburgh</v>
          </cell>
          <cell r="C11062" t="str">
            <v>Champagne</v>
          </cell>
          <cell r="D11062">
            <v>10004.57</v>
          </cell>
          <cell r="E11062">
            <v>2180.12</v>
          </cell>
          <cell r="F11062">
            <v>327</v>
          </cell>
          <cell r="G11062">
            <v>9734.58</v>
          </cell>
          <cell r="H11062">
            <v>2084.9299999999998</v>
          </cell>
          <cell r="I11062">
            <v>317</v>
          </cell>
          <cell r="J11062">
            <v>1358</v>
          </cell>
          <cell r="K11062">
            <v>23097.67</v>
          </cell>
          <cell r="L11062">
            <v>21</v>
          </cell>
          <cell r="M11062" t="str">
            <v>Jul/Aug</v>
          </cell>
          <cell r="N11062">
            <v>8</v>
          </cell>
        </row>
        <row r="11063">
          <cell r="A11063" t="str">
            <v>2006/07 W21</v>
          </cell>
          <cell r="B11063" t="str">
            <v>Edinburgh</v>
          </cell>
          <cell r="C11063" t="str">
            <v>Wines</v>
          </cell>
          <cell r="D11063">
            <v>2505.11</v>
          </cell>
          <cell r="E11063">
            <v>367.6</v>
          </cell>
          <cell r="F11063">
            <v>324</v>
          </cell>
          <cell r="G11063">
            <v>2380.46</v>
          </cell>
          <cell r="H11063">
            <v>306.62</v>
          </cell>
          <cell r="I11063">
            <v>305</v>
          </cell>
          <cell r="J11063">
            <v>1644</v>
          </cell>
          <cell r="K11063">
            <v>6697.78</v>
          </cell>
          <cell r="L11063">
            <v>21</v>
          </cell>
          <cell r="M11063" t="str">
            <v>Jul/Aug</v>
          </cell>
          <cell r="N11063">
            <v>9</v>
          </cell>
        </row>
        <row r="11064">
          <cell r="A11064" t="str">
            <v>2006/07 W21</v>
          </cell>
          <cell r="B11064" t="str">
            <v>Edinburgh</v>
          </cell>
          <cell r="C11064" t="str">
            <v>Unclassified Liquor</v>
          </cell>
          <cell r="D11064">
            <v>0</v>
          </cell>
          <cell r="E11064">
            <v>0</v>
          </cell>
          <cell r="F11064">
            <v>0</v>
          </cell>
          <cell r="G11064">
            <v>0</v>
          </cell>
          <cell r="H11064">
            <v>0</v>
          </cell>
          <cell r="I11064">
            <v>0</v>
          </cell>
          <cell r="J11064">
            <v>0</v>
          </cell>
          <cell r="K11064" t="str">
            <v>/0</v>
          </cell>
          <cell r="L11064">
            <v>21</v>
          </cell>
          <cell r="M11064" t="str">
            <v>Jul/Aug</v>
          </cell>
          <cell r="N11064">
            <v>12</v>
          </cell>
        </row>
        <row r="11065">
          <cell r="A11065" t="str">
            <v>2006/07 W21</v>
          </cell>
          <cell r="B11065" t="str">
            <v>Edinburgh</v>
          </cell>
          <cell r="C11065" t="str">
            <v>Value - 2 for £15</v>
          </cell>
          <cell r="D11065">
            <v>1200.79</v>
          </cell>
          <cell r="E11065">
            <v>788.54</v>
          </cell>
          <cell r="F11065">
            <v>154</v>
          </cell>
          <cell r="G11065">
            <v>0</v>
          </cell>
          <cell r="H11065">
            <v>0</v>
          </cell>
          <cell r="I11065">
            <v>0</v>
          </cell>
          <cell r="J11065">
            <v>755</v>
          </cell>
          <cell r="K11065">
            <v>2021.1</v>
          </cell>
          <cell r="L11065">
            <v>21</v>
          </cell>
          <cell r="M11065" t="str">
            <v>Jul/Aug</v>
          </cell>
          <cell r="N11065">
            <v>31</v>
          </cell>
        </row>
        <row r="11066">
          <cell r="A11066" t="str">
            <v>2006/07 W21</v>
          </cell>
          <cell r="B11066" t="str">
            <v>Edinburgh</v>
          </cell>
          <cell r="C11066" t="str">
            <v>Value - 2 for £20 Bombay Saphire</v>
          </cell>
          <cell r="D11066">
            <v>80.28</v>
          </cell>
          <cell r="E11066">
            <v>51.38</v>
          </cell>
          <cell r="F11066">
            <v>6</v>
          </cell>
          <cell r="G11066">
            <v>20.329999999999998</v>
          </cell>
          <cell r="H11066">
            <v>5.33</v>
          </cell>
          <cell r="I11066">
            <v>1</v>
          </cell>
          <cell r="J11066">
            <v>16</v>
          </cell>
          <cell r="K11066">
            <v>44.48</v>
          </cell>
          <cell r="L11066">
            <v>21</v>
          </cell>
          <cell r="M11066" t="str">
            <v>Jul/Aug</v>
          </cell>
          <cell r="N11066">
            <v>45</v>
          </cell>
        </row>
        <row r="11067">
          <cell r="A11067" t="str">
            <v>2006/07 W21</v>
          </cell>
          <cell r="B11067" t="str">
            <v>Edinburgh</v>
          </cell>
          <cell r="C11067" t="str">
            <v>Value - Baileys 2 for £20</v>
          </cell>
          <cell r="D11067">
            <v>177.2</v>
          </cell>
          <cell r="E11067">
            <v>83.59</v>
          </cell>
          <cell r="F11067">
            <v>15</v>
          </cell>
          <cell r="G11067">
            <v>53.9</v>
          </cell>
          <cell r="H11067">
            <v>13.31</v>
          </cell>
          <cell r="I11067">
            <v>4</v>
          </cell>
          <cell r="J11067">
            <v>124</v>
          </cell>
          <cell r="K11067">
            <v>597.67999999999995</v>
          </cell>
          <cell r="L11067">
            <v>21</v>
          </cell>
          <cell r="M11067" t="str">
            <v>Jul/Aug</v>
          </cell>
          <cell r="N11067">
            <v>39</v>
          </cell>
        </row>
        <row r="11068">
          <cell r="A11068" t="str">
            <v>2006/07 W21</v>
          </cell>
          <cell r="B11068" t="str">
            <v>Edinburgh</v>
          </cell>
          <cell r="C11068" t="str">
            <v>Value - Baileys Twin @ £20</v>
          </cell>
          <cell r="D11068">
            <v>0</v>
          </cell>
          <cell r="E11068">
            <v>0</v>
          </cell>
          <cell r="F11068">
            <v>0</v>
          </cell>
          <cell r="G11068">
            <v>0</v>
          </cell>
          <cell r="H11068">
            <v>0</v>
          </cell>
          <cell r="I11068">
            <v>0</v>
          </cell>
          <cell r="J11068">
            <v>0</v>
          </cell>
          <cell r="K11068" t="str">
            <v>/0</v>
          </cell>
          <cell r="L11068">
            <v>21</v>
          </cell>
          <cell r="M11068" t="str">
            <v>Jul/Aug</v>
          </cell>
          <cell r="N11068">
            <v>51</v>
          </cell>
        </row>
        <row r="11069">
          <cell r="A11069" t="str">
            <v>2006/07 W21</v>
          </cell>
          <cell r="B11069" t="str">
            <v>Edinburgh</v>
          </cell>
          <cell r="C11069" t="str">
            <v>Value - Twins @ £15</v>
          </cell>
          <cell r="D11069">
            <v>105</v>
          </cell>
          <cell r="E11069">
            <v>72.13</v>
          </cell>
          <cell r="F11069">
            <v>7</v>
          </cell>
          <cell r="G11069">
            <v>0</v>
          </cell>
          <cell r="H11069">
            <v>0</v>
          </cell>
          <cell r="I11069">
            <v>0</v>
          </cell>
          <cell r="J11069">
            <v>34</v>
          </cell>
          <cell r="K11069">
            <v>159.65</v>
          </cell>
          <cell r="L11069">
            <v>21</v>
          </cell>
          <cell r="M11069" t="str">
            <v>Jul/Aug</v>
          </cell>
          <cell r="N11069">
            <v>36</v>
          </cell>
        </row>
        <row r="11070">
          <cell r="A11070" t="str">
            <v>2006/07 W21</v>
          </cell>
          <cell r="B11070" t="str">
            <v>Edinburgh</v>
          </cell>
          <cell r="C11070" t="str">
            <v>Malt - 2 For £45 (6 glenmorangie + 2)</v>
          </cell>
          <cell r="D11070">
            <v>7110.03</v>
          </cell>
          <cell r="E11070">
            <v>1580.07</v>
          </cell>
          <cell r="F11070">
            <v>288</v>
          </cell>
          <cell r="G11070">
            <v>6381.03</v>
          </cell>
          <cell r="H11070">
            <v>1087.49</v>
          </cell>
          <cell r="I11070">
            <v>258</v>
          </cell>
          <cell r="J11070">
            <v>1261</v>
          </cell>
          <cell r="K11070">
            <v>9797.9699999999993</v>
          </cell>
          <cell r="L11070">
            <v>21</v>
          </cell>
          <cell r="M11070" t="str">
            <v>Jul/Aug</v>
          </cell>
          <cell r="N11070">
            <v>30</v>
          </cell>
        </row>
        <row r="11071">
          <cell r="A11071" t="str">
            <v>2006/07 W21</v>
          </cell>
          <cell r="B11071" t="str">
            <v>Edinburgh</v>
          </cell>
          <cell r="C11071" t="str">
            <v>Malt - Save £5 Glenmorangie Traditional</v>
          </cell>
          <cell r="D11071">
            <v>804.78</v>
          </cell>
          <cell r="E11071">
            <v>209.07</v>
          </cell>
          <cell r="F11071">
            <v>22</v>
          </cell>
          <cell r="G11071">
            <v>734.8</v>
          </cell>
          <cell r="H11071">
            <v>161.94999999999999</v>
          </cell>
          <cell r="I11071">
            <v>20</v>
          </cell>
          <cell r="J11071">
            <v>150</v>
          </cell>
          <cell r="K11071">
            <v>1714.57</v>
          </cell>
          <cell r="L11071">
            <v>21</v>
          </cell>
          <cell r="M11071" t="str">
            <v>Jul/Aug</v>
          </cell>
          <cell r="N11071">
            <v>44</v>
          </cell>
        </row>
        <row r="11072">
          <cell r="A11072" t="str">
            <v>2006/07 W21</v>
          </cell>
          <cell r="B11072" t="str">
            <v>Edinburgh</v>
          </cell>
          <cell r="C11072" t="str">
            <v>Cognac - XO @ £45</v>
          </cell>
          <cell r="D11072">
            <v>1170</v>
          </cell>
          <cell r="E11072">
            <v>353.06</v>
          </cell>
          <cell r="F11072">
            <v>26</v>
          </cell>
          <cell r="G11072">
            <v>1170</v>
          </cell>
          <cell r="H11072">
            <v>353.06</v>
          </cell>
          <cell r="I11072">
            <v>26</v>
          </cell>
          <cell r="J11072">
            <v>57</v>
          </cell>
          <cell r="K11072">
            <v>1097.25</v>
          </cell>
          <cell r="L11072">
            <v>21</v>
          </cell>
          <cell r="M11072" t="str">
            <v>Jul/Aug</v>
          </cell>
          <cell r="N11072">
            <v>37</v>
          </cell>
        </row>
        <row r="11073">
          <cell r="A11073" t="str">
            <v>2006/07 W21</v>
          </cell>
          <cell r="B11073" t="str">
            <v>Edinburgh</v>
          </cell>
          <cell r="C11073" t="str">
            <v>Cognac - VSOP 2 for £45</v>
          </cell>
          <cell r="D11073">
            <v>189.95</v>
          </cell>
          <cell r="E11073">
            <v>64.23</v>
          </cell>
          <cell r="F11073">
            <v>7</v>
          </cell>
          <cell r="G11073">
            <v>144.94999999999999</v>
          </cell>
          <cell r="H11073">
            <v>37.799999999999997</v>
          </cell>
          <cell r="I11073">
            <v>5</v>
          </cell>
          <cell r="J11073">
            <v>71</v>
          </cell>
          <cell r="K11073">
            <v>659.49</v>
          </cell>
          <cell r="L11073">
            <v>21</v>
          </cell>
          <cell r="M11073" t="str">
            <v>Jul/Aug</v>
          </cell>
          <cell r="N11073">
            <v>41</v>
          </cell>
        </row>
        <row r="11074">
          <cell r="A11074" t="str">
            <v>2006/07 W21</v>
          </cell>
          <cell r="B11074" t="str">
            <v>Edinburgh</v>
          </cell>
          <cell r="C11074" t="str">
            <v>Cognac - Only £17_99 VS Especiale</v>
          </cell>
          <cell r="D11074">
            <v>175.9</v>
          </cell>
          <cell r="E11074">
            <v>92.2</v>
          </cell>
          <cell r="F11074">
            <v>10</v>
          </cell>
          <cell r="G11074">
            <v>51.97</v>
          </cell>
          <cell r="H11074">
            <v>5.0199999999999996</v>
          </cell>
          <cell r="I11074">
            <v>3</v>
          </cell>
          <cell r="J11074">
            <v>13</v>
          </cell>
          <cell r="K11074">
            <v>68.25</v>
          </cell>
          <cell r="L11074">
            <v>21</v>
          </cell>
          <cell r="M11074" t="str">
            <v>Jul/Aug</v>
          </cell>
          <cell r="N11074">
            <v>42</v>
          </cell>
        </row>
        <row r="11075">
          <cell r="A11075" t="str">
            <v>2006/07 W21</v>
          </cell>
          <cell r="B11075" t="str">
            <v>Edinburgh</v>
          </cell>
          <cell r="C11075" t="str">
            <v>Deluxe - Chivas 2 for £30</v>
          </cell>
          <cell r="D11075">
            <v>89.97</v>
          </cell>
          <cell r="E11075">
            <v>59.47</v>
          </cell>
          <cell r="F11075">
            <v>5</v>
          </cell>
          <cell r="G11075">
            <v>0</v>
          </cell>
          <cell r="H11075">
            <v>0</v>
          </cell>
          <cell r="I11075">
            <v>0</v>
          </cell>
          <cell r="J11075">
            <v>32</v>
          </cell>
          <cell r="K11075">
            <v>195.2</v>
          </cell>
          <cell r="L11075">
            <v>21</v>
          </cell>
          <cell r="M11075" t="str">
            <v>Jul/Aug</v>
          </cell>
          <cell r="N11075">
            <v>49</v>
          </cell>
        </row>
        <row r="11076">
          <cell r="A11076" t="str">
            <v>2006/07 W21</v>
          </cell>
          <cell r="B11076" t="str">
            <v>Edinburgh</v>
          </cell>
          <cell r="C11076" t="str">
            <v>Deluxe - Chivas Twin for £30</v>
          </cell>
          <cell r="D11076">
            <v>0</v>
          </cell>
          <cell r="E11076">
            <v>0</v>
          </cell>
          <cell r="F11076">
            <v>0</v>
          </cell>
          <cell r="G11076">
            <v>0</v>
          </cell>
          <cell r="H11076">
            <v>0</v>
          </cell>
          <cell r="I11076">
            <v>0</v>
          </cell>
          <cell r="J11076">
            <v>0</v>
          </cell>
          <cell r="K11076" t="str">
            <v>/0</v>
          </cell>
          <cell r="L11076">
            <v>21</v>
          </cell>
          <cell r="M11076" t="str">
            <v>Jul/Aug</v>
          </cell>
          <cell r="N11076">
            <v>38</v>
          </cell>
        </row>
        <row r="11077">
          <cell r="A11077" t="str">
            <v>2006/07 W21</v>
          </cell>
          <cell r="B11077" t="str">
            <v>Edinburgh</v>
          </cell>
          <cell r="C11077" t="str">
            <v>Deluxe - Chivas Triple Pack @ £45</v>
          </cell>
          <cell r="D11077">
            <v>0</v>
          </cell>
          <cell r="E11077">
            <v>0</v>
          </cell>
          <cell r="F11077">
            <v>0</v>
          </cell>
          <cell r="G11077">
            <v>0</v>
          </cell>
          <cell r="H11077">
            <v>0</v>
          </cell>
          <cell r="I11077">
            <v>0</v>
          </cell>
          <cell r="J11077">
            <v>0</v>
          </cell>
          <cell r="K11077" t="str">
            <v>/0</v>
          </cell>
          <cell r="L11077">
            <v>21</v>
          </cell>
          <cell r="M11077" t="str">
            <v>Jul/Aug</v>
          </cell>
          <cell r="N11077">
            <v>54</v>
          </cell>
        </row>
        <row r="11078">
          <cell r="A11078" t="str">
            <v>2006/07 W21</v>
          </cell>
          <cell r="B11078" t="str">
            <v>Edinburgh</v>
          </cell>
          <cell r="C11078" t="str">
            <v>Deluxe - Chivas Save £5 18yo</v>
          </cell>
          <cell r="D11078">
            <v>279.91000000000003</v>
          </cell>
          <cell r="E11078">
            <v>90.39</v>
          </cell>
          <cell r="F11078">
            <v>9</v>
          </cell>
          <cell r="G11078">
            <v>249.92</v>
          </cell>
          <cell r="H11078">
            <v>71.459999999999994</v>
          </cell>
          <cell r="I11078">
            <v>8</v>
          </cell>
          <cell r="J11078">
            <v>42</v>
          </cell>
          <cell r="K11078">
            <v>464.52</v>
          </cell>
          <cell r="L11078">
            <v>21</v>
          </cell>
          <cell r="M11078" t="str">
            <v>Jul/Aug</v>
          </cell>
          <cell r="N11078">
            <v>50</v>
          </cell>
        </row>
        <row r="11079">
          <cell r="A11079" t="str">
            <v>2006/07 W21</v>
          </cell>
          <cell r="B11079" t="str">
            <v>Edinburgh</v>
          </cell>
          <cell r="C11079" t="str">
            <v>Deluxe - Chivas Royal Salute get Chivas 18yo</v>
          </cell>
          <cell r="D11079">
            <v>0</v>
          </cell>
          <cell r="E11079">
            <v>0</v>
          </cell>
          <cell r="F11079">
            <v>0</v>
          </cell>
          <cell r="G11079">
            <v>0</v>
          </cell>
          <cell r="H11079">
            <v>0</v>
          </cell>
          <cell r="I11079">
            <v>0</v>
          </cell>
          <cell r="J11079">
            <v>0</v>
          </cell>
          <cell r="K11079" t="str">
            <v>/0</v>
          </cell>
          <cell r="L11079">
            <v>21</v>
          </cell>
          <cell r="M11079" t="str">
            <v>Jul/Aug</v>
          </cell>
          <cell r="N11079">
            <v>57</v>
          </cell>
        </row>
        <row r="11080">
          <cell r="A11080" t="str">
            <v>2006/07 W21</v>
          </cell>
          <cell r="B11080" t="str">
            <v>Edinburgh</v>
          </cell>
          <cell r="C11080" t="str">
            <v>Deluxe - Dewars 2 for £30 ATA</v>
          </cell>
          <cell r="D11080">
            <v>1609.99</v>
          </cell>
          <cell r="E11080">
            <v>-82.4</v>
          </cell>
          <cell r="F11080">
            <v>107</v>
          </cell>
          <cell r="G11080">
            <v>1519.99</v>
          </cell>
          <cell r="H11080">
            <v>-140.66</v>
          </cell>
          <cell r="I11080">
            <v>101</v>
          </cell>
          <cell r="J11080">
            <v>112</v>
          </cell>
          <cell r="K11080">
            <v>592.49</v>
          </cell>
          <cell r="L11080">
            <v>21</v>
          </cell>
          <cell r="M11080" t="str">
            <v>Jul/Aug</v>
          </cell>
          <cell r="N11080">
            <v>40</v>
          </cell>
        </row>
        <row r="11081">
          <cell r="A11081" t="str">
            <v>2006/07 W21</v>
          </cell>
          <cell r="B11081" t="str">
            <v>Edinburgh</v>
          </cell>
          <cell r="C11081" t="str">
            <v>Deluxe - JW Blue get a free 20cl Gold (Sept Only)</v>
          </cell>
          <cell r="D11081">
            <v>251.56</v>
          </cell>
          <cell r="E11081">
            <v>93.38</v>
          </cell>
          <cell r="F11081">
            <v>3</v>
          </cell>
          <cell r="G11081">
            <v>251.56</v>
          </cell>
          <cell r="H11081">
            <v>93.38</v>
          </cell>
          <cell r="I11081">
            <v>3</v>
          </cell>
          <cell r="J11081">
            <v>29</v>
          </cell>
          <cell r="K11081">
            <v>923.07</v>
          </cell>
          <cell r="L11081">
            <v>21</v>
          </cell>
          <cell r="M11081" t="str">
            <v>Jul/Aug</v>
          </cell>
          <cell r="N11081">
            <v>46</v>
          </cell>
        </row>
        <row r="11082">
          <cell r="A11082" t="str">
            <v>2006/07 W21</v>
          </cell>
          <cell r="B11082" t="str">
            <v>Edinburgh</v>
          </cell>
          <cell r="C11082" t="str">
            <v>Deluxe - Free 20cl bottle (linked to JW Blue) (Sept Only)</v>
          </cell>
          <cell r="D11082">
            <v>43.17</v>
          </cell>
          <cell r="E11082">
            <v>6.54</v>
          </cell>
          <cell r="F11082">
            <v>4</v>
          </cell>
          <cell r="G11082">
            <v>43.17</v>
          </cell>
          <cell r="H11082">
            <v>6.54</v>
          </cell>
          <cell r="I11082">
            <v>4</v>
          </cell>
          <cell r="J11082">
            <v>141</v>
          </cell>
          <cell r="K11082">
            <v>844.59</v>
          </cell>
          <cell r="L11082">
            <v>21</v>
          </cell>
          <cell r="M11082" t="str">
            <v>Jul/Aug</v>
          </cell>
          <cell r="N11082">
            <v>47</v>
          </cell>
        </row>
        <row r="11083">
          <cell r="A11083" t="str">
            <v>2006/07 W21</v>
          </cell>
          <cell r="B11083" t="str">
            <v>Edinburgh</v>
          </cell>
          <cell r="C11083" t="str">
            <v>Champagne - Piper Florens Louis 2 for £30</v>
          </cell>
          <cell r="D11083">
            <v>0</v>
          </cell>
          <cell r="E11083">
            <v>0</v>
          </cell>
          <cell r="F11083">
            <v>0</v>
          </cell>
          <cell r="G11083">
            <v>0</v>
          </cell>
          <cell r="H11083">
            <v>0</v>
          </cell>
          <cell r="I11083">
            <v>0</v>
          </cell>
          <cell r="J11083">
            <v>117</v>
          </cell>
          <cell r="K11083" t="str">
            <v>/0</v>
          </cell>
          <cell r="L11083">
            <v>21</v>
          </cell>
          <cell r="M11083" t="str">
            <v>Jul/Aug</v>
          </cell>
          <cell r="N11083">
            <v>53</v>
          </cell>
        </row>
        <row r="11084">
          <cell r="A11084" t="str">
            <v>2006/07 W21</v>
          </cell>
          <cell r="B11084" t="str">
            <v>Edinburgh</v>
          </cell>
          <cell r="C11084" t="str">
            <v>Champagne - Piper Florens Louis Twin for £30</v>
          </cell>
          <cell r="D11084">
            <v>2820</v>
          </cell>
          <cell r="E11084">
            <v>358.7</v>
          </cell>
          <cell r="F11084">
            <v>98</v>
          </cell>
          <cell r="G11084">
            <v>2640</v>
          </cell>
          <cell r="H11084">
            <v>303.3</v>
          </cell>
          <cell r="I11084">
            <v>91</v>
          </cell>
          <cell r="J11084">
            <v>283</v>
          </cell>
          <cell r="K11084">
            <v>5037.3999999999996</v>
          </cell>
          <cell r="L11084">
            <v>21</v>
          </cell>
          <cell r="M11084" t="str">
            <v>Jul/Aug</v>
          </cell>
          <cell r="N11084">
            <v>33</v>
          </cell>
        </row>
        <row r="11085">
          <cell r="A11085" t="str">
            <v>2006/07 W21</v>
          </cell>
          <cell r="B11085" t="str">
            <v>Edinburgh</v>
          </cell>
          <cell r="C11085" t="str">
            <v>Champagne - Charles Heidseick 2 for £35</v>
          </cell>
          <cell r="D11085">
            <v>113.98</v>
          </cell>
          <cell r="E11085">
            <v>31.56</v>
          </cell>
          <cell r="F11085">
            <v>6</v>
          </cell>
          <cell r="G11085">
            <v>113.98</v>
          </cell>
          <cell r="H11085">
            <v>31.56</v>
          </cell>
          <cell r="I11085">
            <v>6</v>
          </cell>
          <cell r="J11085">
            <v>92</v>
          </cell>
          <cell r="K11085">
            <v>851.61</v>
          </cell>
          <cell r="L11085">
            <v>21</v>
          </cell>
          <cell r="M11085" t="str">
            <v>Jul/Aug</v>
          </cell>
          <cell r="N11085">
            <v>55</v>
          </cell>
        </row>
        <row r="11086">
          <cell r="A11086" t="str">
            <v>2006/07 W21</v>
          </cell>
          <cell r="B11086" t="str">
            <v>Edinburgh</v>
          </cell>
          <cell r="C11086" t="str">
            <v>Champagne - Canard Twin for £25</v>
          </cell>
          <cell r="D11086">
            <v>54.99</v>
          </cell>
          <cell r="E11086">
            <v>11.5</v>
          </cell>
          <cell r="F11086">
            <v>2</v>
          </cell>
          <cell r="G11086">
            <v>54.99</v>
          </cell>
          <cell r="H11086">
            <v>11.5</v>
          </cell>
          <cell r="I11086">
            <v>2</v>
          </cell>
          <cell r="J11086">
            <v>29</v>
          </cell>
          <cell r="K11086">
            <v>464</v>
          </cell>
          <cell r="L11086">
            <v>21</v>
          </cell>
          <cell r="M11086" t="str">
            <v>Jul/Aug</v>
          </cell>
          <cell r="N11086">
            <v>52</v>
          </cell>
        </row>
        <row r="11087">
          <cell r="A11087" t="str">
            <v>2006/07 W21</v>
          </cell>
          <cell r="B11087" t="str">
            <v>Edinburgh</v>
          </cell>
          <cell r="C11087" t="str">
            <v>Wine - Beringer 3 for £15</v>
          </cell>
          <cell r="D11087">
            <v>163.98</v>
          </cell>
          <cell r="E11087">
            <v>14.35</v>
          </cell>
          <cell r="F11087">
            <v>32</v>
          </cell>
          <cell r="G11087">
            <v>133.97999999999999</v>
          </cell>
          <cell r="H11087">
            <v>0.43</v>
          </cell>
          <cell r="I11087">
            <v>26</v>
          </cell>
          <cell r="J11087">
            <v>478</v>
          </cell>
          <cell r="K11087">
            <v>1281.04</v>
          </cell>
          <cell r="L11087">
            <v>21</v>
          </cell>
          <cell r="M11087" t="str">
            <v>Jul/Aug</v>
          </cell>
          <cell r="N11087">
            <v>43</v>
          </cell>
        </row>
        <row r="11088">
          <cell r="A11088" t="str">
            <v>2006/07 W21</v>
          </cell>
          <cell r="B11088" t="str">
            <v>Edinburgh</v>
          </cell>
          <cell r="C11088" t="str">
            <v>Wine - Rosemount BOGOF</v>
          </cell>
          <cell r="D11088">
            <v>209.85</v>
          </cell>
          <cell r="E11088">
            <v>-63.12</v>
          </cell>
          <cell r="F11088">
            <v>29</v>
          </cell>
          <cell r="G11088">
            <v>209.85</v>
          </cell>
          <cell r="H11088">
            <v>-63.12</v>
          </cell>
          <cell r="I11088">
            <v>29</v>
          </cell>
          <cell r="J11088">
            <v>85</v>
          </cell>
          <cell r="K11088">
            <v>625.95000000000005</v>
          </cell>
          <cell r="L11088">
            <v>21</v>
          </cell>
          <cell r="M11088" t="str">
            <v>Jul/Aug</v>
          </cell>
          <cell r="N11088">
            <v>56</v>
          </cell>
        </row>
        <row r="11089">
          <cell r="A11089" t="str">
            <v>2006/07 W21</v>
          </cell>
          <cell r="B11089" t="str">
            <v>Edinburgh</v>
          </cell>
          <cell r="C11089" t="str">
            <v>WOW - 2 for £45 Malt</v>
          </cell>
          <cell r="D11089">
            <v>3694.56</v>
          </cell>
          <cell r="E11089">
            <v>621.54</v>
          </cell>
          <cell r="F11089">
            <v>152</v>
          </cell>
          <cell r="G11089">
            <v>3336.59</v>
          </cell>
          <cell r="H11089">
            <v>380.67</v>
          </cell>
          <cell r="I11089">
            <v>137</v>
          </cell>
          <cell r="J11089">
            <v>437</v>
          </cell>
          <cell r="K11089">
            <v>3420.27</v>
          </cell>
          <cell r="L11089">
            <v>21</v>
          </cell>
          <cell r="M11089" t="str">
            <v>Jul/Aug</v>
          </cell>
          <cell r="N11089">
            <v>34</v>
          </cell>
        </row>
        <row r="11090">
          <cell r="A11090" t="str">
            <v>2006/07 W21</v>
          </cell>
          <cell r="B11090" t="str">
            <v>Edinburgh</v>
          </cell>
          <cell r="C11090" t="str">
            <v>WOW - Connemara 2 for £30</v>
          </cell>
          <cell r="D11090">
            <v>0</v>
          </cell>
          <cell r="E11090">
            <v>0</v>
          </cell>
          <cell r="F11090">
            <v>0</v>
          </cell>
          <cell r="G11090">
            <v>0</v>
          </cell>
          <cell r="H11090">
            <v>0</v>
          </cell>
          <cell r="I11090">
            <v>0</v>
          </cell>
          <cell r="J11090">
            <v>0</v>
          </cell>
          <cell r="K11090" t="str">
            <v>/0</v>
          </cell>
          <cell r="L11090">
            <v>21</v>
          </cell>
          <cell r="M11090" t="str">
            <v>Jul/Aug</v>
          </cell>
          <cell r="N11090">
            <v>60</v>
          </cell>
        </row>
        <row r="11091">
          <cell r="A11091" t="str">
            <v>2006/07 W21</v>
          </cell>
          <cell r="B11091" t="str">
            <v>Edinburgh</v>
          </cell>
          <cell r="C11091" t="str">
            <v>Others - 2 for £25 (glayva, disaronno)</v>
          </cell>
          <cell r="D11091">
            <v>897.81</v>
          </cell>
          <cell r="E11091">
            <v>122.19</v>
          </cell>
          <cell r="F11091">
            <v>65</v>
          </cell>
          <cell r="G11091">
            <v>838.83</v>
          </cell>
          <cell r="H11091">
            <v>77.14</v>
          </cell>
          <cell r="I11091">
            <v>61</v>
          </cell>
          <cell r="J11091">
            <v>47</v>
          </cell>
          <cell r="K11091">
            <v>163.72999999999999</v>
          </cell>
          <cell r="L11091">
            <v>21</v>
          </cell>
          <cell r="M11091" t="str">
            <v>Jul/Aug</v>
          </cell>
          <cell r="N11091">
            <v>48</v>
          </cell>
        </row>
        <row r="11092">
          <cell r="A11092" t="str">
            <v>2006/07 W21</v>
          </cell>
          <cell r="B11092" t="str">
            <v>Edinburgh</v>
          </cell>
          <cell r="C11092" t="str">
            <v>Others - Pimms 2 for £15 (70cl)</v>
          </cell>
          <cell r="D11092">
            <v>1148.98</v>
          </cell>
          <cell r="E11092">
            <v>-214.03</v>
          </cell>
          <cell r="F11092">
            <v>152</v>
          </cell>
          <cell r="G11092">
            <v>1136.99</v>
          </cell>
          <cell r="H11092">
            <v>-221.59</v>
          </cell>
          <cell r="I11092">
            <v>151</v>
          </cell>
          <cell r="J11092">
            <v>195</v>
          </cell>
          <cell r="K11092">
            <v>864.79</v>
          </cell>
          <cell r="L11092">
            <v>21</v>
          </cell>
          <cell r="M11092" t="str">
            <v>Jul/Aug</v>
          </cell>
          <cell r="N11092">
            <v>35</v>
          </cell>
        </row>
        <row r="11093">
          <cell r="A11093" t="str">
            <v>2006/07 W21</v>
          </cell>
          <cell r="B11093" t="str">
            <v>Edinburgh</v>
          </cell>
          <cell r="C11093" t="str">
            <v>Other - 2 for £30 Sauza</v>
          </cell>
          <cell r="D11093">
            <v>0</v>
          </cell>
          <cell r="E11093">
            <v>0</v>
          </cell>
          <cell r="F11093">
            <v>0</v>
          </cell>
          <cell r="G11093">
            <v>0</v>
          </cell>
          <cell r="H11093">
            <v>0</v>
          </cell>
          <cell r="I11093">
            <v>0</v>
          </cell>
          <cell r="J11093">
            <v>34</v>
          </cell>
          <cell r="K11093" t="str">
            <v>/0</v>
          </cell>
          <cell r="L11093">
            <v>21</v>
          </cell>
          <cell r="M11093" t="str">
            <v>Jul/Aug</v>
          </cell>
          <cell r="N11093">
            <v>58</v>
          </cell>
        </row>
        <row r="11094">
          <cell r="A11094" t="str">
            <v>2006/07 W21</v>
          </cell>
          <cell r="B11094" t="str">
            <v>Edinburgh</v>
          </cell>
          <cell r="C11094" t="str">
            <v>Others - 2 for £20 ATA (70cl)</v>
          </cell>
          <cell r="D11094">
            <v>4227.3599999999997</v>
          </cell>
          <cell r="E11094">
            <v>128.79</v>
          </cell>
          <cell r="F11094">
            <v>414</v>
          </cell>
          <cell r="G11094">
            <v>4195.6099999999997</v>
          </cell>
          <cell r="H11094">
            <v>112.36</v>
          </cell>
          <cell r="I11094">
            <v>411</v>
          </cell>
          <cell r="J11094">
            <v>744</v>
          </cell>
          <cell r="K11094">
            <v>2775.16</v>
          </cell>
          <cell r="L11094">
            <v>21</v>
          </cell>
          <cell r="M11094" t="str">
            <v>Jul/Aug</v>
          </cell>
          <cell r="N11094">
            <v>32</v>
          </cell>
        </row>
        <row r="11095">
          <cell r="A11095" t="str">
            <v>2006/07 W21</v>
          </cell>
          <cell r="B11095" t="str">
            <v>Edinburgh</v>
          </cell>
          <cell r="C11095" t="str">
            <v>Others - 2 for £15 Fortified</v>
          </cell>
          <cell r="D11095">
            <v>0</v>
          </cell>
          <cell r="E11095">
            <v>0</v>
          </cell>
          <cell r="F11095">
            <v>0</v>
          </cell>
          <cell r="G11095">
            <v>0</v>
          </cell>
          <cell r="H11095">
            <v>0</v>
          </cell>
          <cell r="I11095">
            <v>0</v>
          </cell>
          <cell r="J11095">
            <v>21</v>
          </cell>
          <cell r="K11095" t="str">
            <v>/0</v>
          </cell>
          <cell r="L11095">
            <v>21</v>
          </cell>
          <cell r="M11095" t="str">
            <v>Jul/Aug</v>
          </cell>
          <cell r="N11095">
            <v>59</v>
          </cell>
        </row>
        <row r="11096">
          <cell r="A11096" t="str">
            <v>2006/07 W21</v>
          </cell>
          <cell r="B11096" t="str">
            <v>Glasgow</v>
          </cell>
          <cell r="C11096" t="str">
            <v>Liquor</v>
          </cell>
          <cell r="D11096">
            <v>79527.55</v>
          </cell>
          <cell r="E11096">
            <v>30168.92</v>
          </cell>
          <cell r="F11096">
            <v>5568</v>
          </cell>
          <cell r="G11096">
            <v>46785.85</v>
          </cell>
          <cell r="H11096">
            <v>8314.93</v>
          </cell>
          <cell r="I11096">
            <v>2767</v>
          </cell>
          <cell r="J11096">
            <v>21517</v>
          </cell>
          <cell r="K11096">
            <v>111882.99</v>
          </cell>
          <cell r="L11096">
            <v>21</v>
          </cell>
          <cell r="M11096" t="str">
            <v>Jul/Aug</v>
          </cell>
          <cell r="N11096">
            <v>1</v>
          </cell>
        </row>
        <row r="11097">
          <cell r="A11097" t="str">
            <v>2006/07 W21</v>
          </cell>
          <cell r="B11097" t="str">
            <v>Glasgow</v>
          </cell>
          <cell r="C11097" t="str">
            <v>Tobacco</v>
          </cell>
          <cell r="D11097">
            <v>46296.72</v>
          </cell>
          <cell r="E11097">
            <v>34933.949999999997</v>
          </cell>
          <cell r="F11097">
            <v>1391</v>
          </cell>
          <cell r="G11097">
            <v>136.44999999999999</v>
          </cell>
          <cell r="H11097">
            <v>28.51</v>
          </cell>
          <cell r="I11097">
            <v>10</v>
          </cell>
          <cell r="J11097">
            <v>3708</v>
          </cell>
          <cell r="K11097">
            <v>31785.88</v>
          </cell>
          <cell r="L11097">
            <v>21</v>
          </cell>
          <cell r="M11097" t="str">
            <v>Jul/Aug</v>
          </cell>
          <cell r="N11097">
            <v>2</v>
          </cell>
        </row>
        <row r="11098">
          <cell r="A11098" t="str">
            <v>2006/07 W21</v>
          </cell>
          <cell r="B11098" t="str">
            <v>Glasgow</v>
          </cell>
          <cell r="C11098" t="str">
            <v>Perfumery</v>
          </cell>
          <cell r="D11098">
            <v>220748.67</v>
          </cell>
          <cell r="E11098">
            <v>121503.67999999999</v>
          </cell>
          <cell r="F11098">
            <v>9337</v>
          </cell>
          <cell r="G11098">
            <v>145395.72</v>
          </cell>
          <cell r="H11098">
            <v>72439</v>
          </cell>
          <cell r="I11098">
            <v>6081</v>
          </cell>
          <cell r="J11098">
            <v>48771</v>
          </cell>
          <cell r="K11098">
            <v>416226.25</v>
          </cell>
          <cell r="L11098">
            <v>21</v>
          </cell>
          <cell r="M11098" t="str">
            <v>Jul/Aug</v>
          </cell>
          <cell r="N11098">
            <v>3</v>
          </cell>
        </row>
        <row r="11099">
          <cell r="A11099" t="str">
            <v>2006/07 W21</v>
          </cell>
          <cell r="B11099" t="str">
            <v>Glasgow</v>
          </cell>
          <cell r="C11099" t="str">
            <v>Food</v>
          </cell>
          <cell r="D11099">
            <v>10878.35</v>
          </cell>
          <cell r="E11099">
            <v>5287.87</v>
          </cell>
          <cell r="F11099">
            <v>3471</v>
          </cell>
          <cell r="G11099">
            <v>6022.65</v>
          </cell>
          <cell r="H11099">
            <v>2650.64</v>
          </cell>
          <cell r="I11099">
            <v>1844</v>
          </cell>
          <cell r="J11099">
            <v>6070</v>
          </cell>
          <cell r="K11099">
            <v>9076.6200000000008</v>
          </cell>
          <cell r="L11099">
            <v>21</v>
          </cell>
          <cell r="M11099" t="str">
            <v>Jul/Aug</v>
          </cell>
          <cell r="N11099">
            <v>4</v>
          </cell>
        </row>
        <row r="11100">
          <cell r="A11100" t="str">
            <v>2006/07 W21</v>
          </cell>
          <cell r="B11100" t="str">
            <v>Glasgow</v>
          </cell>
          <cell r="C11100" t="str">
            <v>Tax Free</v>
          </cell>
          <cell r="D11100">
            <v>36293.06</v>
          </cell>
          <cell r="E11100">
            <v>18323.310000000001</v>
          </cell>
          <cell r="F11100">
            <v>2676</v>
          </cell>
          <cell r="G11100">
            <v>18570.830000000002</v>
          </cell>
          <cell r="H11100">
            <v>7954</v>
          </cell>
          <cell r="I11100">
            <v>1263</v>
          </cell>
          <cell r="J11100">
            <v>8322</v>
          </cell>
          <cell r="K11100">
            <v>47247.22</v>
          </cell>
          <cell r="L11100">
            <v>21</v>
          </cell>
          <cell r="M11100" t="str">
            <v>Jul/Aug</v>
          </cell>
          <cell r="N11100">
            <v>5</v>
          </cell>
        </row>
        <row r="11101">
          <cell r="A11101" t="str">
            <v>2006/07 W21</v>
          </cell>
          <cell r="B11101" t="str">
            <v>Glasgow</v>
          </cell>
          <cell r="C11101" t="str">
            <v>Unclassified Products</v>
          </cell>
          <cell r="D11101">
            <v>0</v>
          </cell>
          <cell r="E11101">
            <v>0</v>
          </cell>
          <cell r="F11101">
            <v>0</v>
          </cell>
          <cell r="G11101">
            <v>0</v>
          </cell>
          <cell r="H11101">
            <v>0</v>
          </cell>
          <cell r="I11101">
            <v>0</v>
          </cell>
          <cell r="J11101">
            <v>0</v>
          </cell>
          <cell r="K11101" t="str">
            <v>/0</v>
          </cell>
          <cell r="L11101">
            <v>21</v>
          </cell>
          <cell r="M11101" t="str">
            <v>Jul/Aug</v>
          </cell>
          <cell r="N11101">
            <v>6</v>
          </cell>
        </row>
        <row r="11102">
          <cell r="A11102" t="str">
            <v>2006/07 W21</v>
          </cell>
          <cell r="B11102" t="str">
            <v>Glasgow</v>
          </cell>
          <cell r="C11102" t="str">
            <v>Spirits</v>
          </cell>
          <cell r="D11102">
            <v>63425.45</v>
          </cell>
          <cell r="E11102">
            <v>26682.34</v>
          </cell>
          <cell r="F11102">
            <v>4588</v>
          </cell>
          <cell r="G11102">
            <v>32609.95</v>
          </cell>
          <cell r="H11102">
            <v>5764.53</v>
          </cell>
          <cell r="I11102">
            <v>1931</v>
          </cell>
          <cell r="J11102">
            <v>17020</v>
          </cell>
          <cell r="K11102">
            <v>74701.22</v>
          </cell>
          <cell r="L11102">
            <v>21</v>
          </cell>
          <cell r="M11102" t="str">
            <v>Jul/Aug</v>
          </cell>
          <cell r="N11102">
            <v>7</v>
          </cell>
        </row>
        <row r="11103">
          <cell r="A11103" t="str">
            <v>2006/07 W21</v>
          </cell>
          <cell r="B11103" t="str">
            <v>Glasgow</v>
          </cell>
          <cell r="C11103" t="str">
            <v>Fortified Wines</v>
          </cell>
          <cell r="D11103">
            <v>266.60000000000002</v>
          </cell>
          <cell r="E11103">
            <v>108.81</v>
          </cell>
          <cell r="F11103">
            <v>46</v>
          </cell>
          <cell r="G11103">
            <v>137.6</v>
          </cell>
          <cell r="H11103">
            <v>18.21</v>
          </cell>
          <cell r="I11103">
            <v>22</v>
          </cell>
          <cell r="J11103">
            <v>141</v>
          </cell>
          <cell r="K11103">
            <v>266.43</v>
          </cell>
          <cell r="L11103">
            <v>21</v>
          </cell>
          <cell r="M11103" t="str">
            <v>Jul/Aug</v>
          </cell>
          <cell r="N11103">
            <v>10</v>
          </cell>
        </row>
        <row r="11104">
          <cell r="A11104" t="str">
            <v>2006/07 W21</v>
          </cell>
          <cell r="B11104" t="str">
            <v>Glasgow</v>
          </cell>
          <cell r="C11104" t="str">
            <v>Others</v>
          </cell>
          <cell r="D11104">
            <v>0</v>
          </cell>
          <cell r="E11104">
            <v>0</v>
          </cell>
          <cell r="F11104">
            <v>0</v>
          </cell>
          <cell r="G11104">
            <v>0</v>
          </cell>
          <cell r="H11104">
            <v>0</v>
          </cell>
          <cell r="I11104">
            <v>0</v>
          </cell>
          <cell r="J11104">
            <v>0</v>
          </cell>
          <cell r="K11104" t="str">
            <v>/0</v>
          </cell>
          <cell r="L11104">
            <v>21</v>
          </cell>
          <cell r="M11104" t="str">
            <v>Jul/Aug</v>
          </cell>
          <cell r="N11104">
            <v>11</v>
          </cell>
        </row>
        <row r="11105">
          <cell r="A11105" t="str">
            <v>2006/07 W21</v>
          </cell>
          <cell r="B11105" t="str">
            <v>Glasgow</v>
          </cell>
          <cell r="C11105" t="str">
            <v>Champagne</v>
          </cell>
          <cell r="D11105">
            <v>12160.45</v>
          </cell>
          <cell r="E11105">
            <v>2682.03</v>
          </cell>
          <cell r="F11105">
            <v>408</v>
          </cell>
          <cell r="G11105">
            <v>10945.73</v>
          </cell>
          <cell r="H11105">
            <v>2146.06</v>
          </cell>
          <cell r="I11105">
            <v>366</v>
          </cell>
          <cell r="J11105">
            <v>1273</v>
          </cell>
          <cell r="K11105">
            <v>21406.240000000002</v>
          </cell>
          <cell r="L11105">
            <v>21</v>
          </cell>
          <cell r="M11105" t="str">
            <v>Jul/Aug</v>
          </cell>
          <cell r="N11105">
            <v>8</v>
          </cell>
        </row>
        <row r="11106">
          <cell r="A11106" t="str">
            <v>2006/07 W21</v>
          </cell>
          <cell r="B11106" t="str">
            <v>Glasgow</v>
          </cell>
          <cell r="C11106" t="str">
            <v>Wines</v>
          </cell>
          <cell r="D11106">
            <v>3675.05</v>
          </cell>
          <cell r="E11106">
            <v>695.74</v>
          </cell>
          <cell r="F11106">
            <v>526</v>
          </cell>
          <cell r="G11106">
            <v>3092.57</v>
          </cell>
          <cell r="H11106">
            <v>386.13</v>
          </cell>
          <cell r="I11106">
            <v>448</v>
          </cell>
          <cell r="J11106">
            <v>3083</v>
          </cell>
          <cell r="K11106">
            <v>10946.82</v>
          </cell>
          <cell r="L11106">
            <v>21</v>
          </cell>
          <cell r="M11106" t="str">
            <v>Jul/Aug</v>
          </cell>
          <cell r="N11106">
            <v>9</v>
          </cell>
        </row>
        <row r="11107">
          <cell r="A11107" t="str">
            <v>2006/07 W21</v>
          </cell>
          <cell r="B11107" t="str">
            <v>Glasgow</v>
          </cell>
          <cell r="C11107" t="str">
            <v>Unclassified Liquor</v>
          </cell>
          <cell r="D11107">
            <v>0</v>
          </cell>
          <cell r="E11107">
            <v>0</v>
          </cell>
          <cell r="F11107">
            <v>0</v>
          </cell>
          <cell r="G11107">
            <v>0</v>
          </cell>
          <cell r="H11107">
            <v>0</v>
          </cell>
          <cell r="I11107">
            <v>0</v>
          </cell>
          <cell r="J11107">
            <v>0</v>
          </cell>
          <cell r="K11107" t="str">
            <v>/0</v>
          </cell>
          <cell r="L11107">
            <v>21</v>
          </cell>
          <cell r="M11107" t="str">
            <v>Jul/Aug</v>
          </cell>
          <cell r="N11107">
            <v>12</v>
          </cell>
        </row>
        <row r="11108">
          <cell r="A11108" t="str">
            <v>2006/07 W21</v>
          </cell>
          <cell r="B11108" t="str">
            <v>Glasgow</v>
          </cell>
          <cell r="C11108" t="str">
            <v>Value - 2 for £15</v>
          </cell>
          <cell r="D11108">
            <v>8723.92</v>
          </cell>
          <cell r="E11108">
            <v>5725.63</v>
          </cell>
          <cell r="F11108">
            <v>1130</v>
          </cell>
          <cell r="G11108">
            <v>15.88</v>
          </cell>
          <cell r="H11108">
            <v>1.71</v>
          </cell>
          <cell r="I11108">
            <v>1</v>
          </cell>
          <cell r="J11108">
            <v>2606</v>
          </cell>
          <cell r="K11108">
            <v>6887.84</v>
          </cell>
          <cell r="L11108">
            <v>21</v>
          </cell>
          <cell r="M11108" t="str">
            <v>Jul/Aug</v>
          </cell>
          <cell r="N11108">
            <v>31</v>
          </cell>
        </row>
        <row r="11109">
          <cell r="A11109" t="str">
            <v>2006/07 W21</v>
          </cell>
          <cell r="B11109" t="str">
            <v>Glasgow</v>
          </cell>
          <cell r="C11109" t="str">
            <v>Value - 2 for £20 Bombay Saphire</v>
          </cell>
          <cell r="D11109">
            <v>348.09</v>
          </cell>
          <cell r="E11109">
            <v>255.25</v>
          </cell>
          <cell r="F11109">
            <v>29</v>
          </cell>
          <cell r="G11109">
            <v>20.329999999999998</v>
          </cell>
          <cell r="H11109">
            <v>5.33</v>
          </cell>
          <cell r="I11109">
            <v>1</v>
          </cell>
          <cell r="J11109">
            <v>105</v>
          </cell>
          <cell r="K11109">
            <v>291.89999999999998</v>
          </cell>
          <cell r="L11109">
            <v>21</v>
          </cell>
          <cell r="M11109" t="str">
            <v>Jul/Aug</v>
          </cell>
          <cell r="N11109">
            <v>45</v>
          </cell>
        </row>
        <row r="11110">
          <cell r="A11110" t="str">
            <v>2006/07 W21</v>
          </cell>
          <cell r="B11110" t="str">
            <v>Glasgow</v>
          </cell>
          <cell r="C11110" t="str">
            <v>Value - Baileys 2 for £20</v>
          </cell>
          <cell r="D11110">
            <v>1093.5999999999999</v>
          </cell>
          <cell r="E11110">
            <v>601.96</v>
          </cell>
          <cell r="F11110">
            <v>102</v>
          </cell>
          <cell r="G11110">
            <v>0</v>
          </cell>
          <cell r="H11110">
            <v>0</v>
          </cell>
          <cell r="I11110">
            <v>0</v>
          </cell>
          <cell r="J11110">
            <v>324</v>
          </cell>
          <cell r="K11110">
            <v>1561.68</v>
          </cell>
          <cell r="L11110">
            <v>21</v>
          </cell>
          <cell r="M11110" t="str">
            <v>Jul/Aug</v>
          </cell>
          <cell r="N11110">
            <v>39</v>
          </cell>
        </row>
        <row r="11111">
          <cell r="A11111" t="str">
            <v>2006/07 W21</v>
          </cell>
          <cell r="B11111" t="str">
            <v>Glasgow</v>
          </cell>
          <cell r="C11111" t="str">
            <v>Value - Baileys Twin @ £20</v>
          </cell>
          <cell r="D11111">
            <v>0</v>
          </cell>
          <cell r="E11111">
            <v>0</v>
          </cell>
          <cell r="F11111">
            <v>0</v>
          </cell>
          <cell r="G11111">
            <v>0</v>
          </cell>
          <cell r="H11111">
            <v>0</v>
          </cell>
          <cell r="I11111">
            <v>0</v>
          </cell>
          <cell r="J11111">
            <v>0</v>
          </cell>
          <cell r="K11111" t="str">
            <v>/0</v>
          </cell>
          <cell r="L11111">
            <v>21</v>
          </cell>
          <cell r="M11111" t="str">
            <v>Jul/Aug</v>
          </cell>
          <cell r="N11111">
            <v>51</v>
          </cell>
        </row>
        <row r="11112">
          <cell r="A11112" t="str">
            <v>2006/07 W21</v>
          </cell>
          <cell r="B11112" t="str">
            <v>Glasgow</v>
          </cell>
          <cell r="C11112" t="str">
            <v>Value - Twins @ £15</v>
          </cell>
          <cell r="D11112">
            <v>1650</v>
          </cell>
          <cell r="E11112">
            <v>1095.17</v>
          </cell>
          <cell r="F11112">
            <v>110</v>
          </cell>
          <cell r="G11112">
            <v>0</v>
          </cell>
          <cell r="H11112">
            <v>0</v>
          </cell>
          <cell r="I11112">
            <v>0</v>
          </cell>
          <cell r="J11112">
            <v>229</v>
          </cell>
          <cell r="K11112">
            <v>1155.06</v>
          </cell>
          <cell r="L11112">
            <v>21</v>
          </cell>
          <cell r="M11112" t="str">
            <v>Jul/Aug</v>
          </cell>
          <cell r="N11112">
            <v>36</v>
          </cell>
        </row>
        <row r="11113">
          <cell r="A11113" t="str">
            <v>2006/07 W21</v>
          </cell>
          <cell r="B11113" t="str">
            <v>Glasgow</v>
          </cell>
          <cell r="C11113" t="str">
            <v>Malt - 2 For £45 (6 glenmorangie + 2)</v>
          </cell>
          <cell r="D11113">
            <v>5342.84</v>
          </cell>
          <cell r="E11113">
            <v>2232.5100000000002</v>
          </cell>
          <cell r="F11113">
            <v>218</v>
          </cell>
          <cell r="G11113">
            <v>3225.98</v>
          </cell>
          <cell r="H11113">
            <v>759.65</v>
          </cell>
          <cell r="I11113">
            <v>134</v>
          </cell>
          <cell r="J11113">
            <v>1241</v>
          </cell>
          <cell r="K11113">
            <v>9248.18</v>
          </cell>
          <cell r="L11113">
            <v>21</v>
          </cell>
          <cell r="M11113" t="str">
            <v>Jul/Aug</v>
          </cell>
          <cell r="N11113">
            <v>30</v>
          </cell>
        </row>
        <row r="11114">
          <cell r="A11114" t="str">
            <v>2006/07 W21</v>
          </cell>
          <cell r="B11114" t="str">
            <v>Glasgow</v>
          </cell>
          <cell r="C11114" t="str">
            <v>Malt - Save £5 Glenmorangie Traditional</v>
          </cell>
          <cell r="D11114">
            <v>474.87</v>
          </cell>
          <cell r="E11114">
            <v>277.11</v>
          </cell>
          <cell r="F11114">
            <v>13</v>
          </cell>
          <cell r="G11114">
            <v>104.97</v>
          </cell>
          <cell r="H11114">
            <v>21.51</v>
          </cell>
          <cell r="I11114">
            <v>3</v>
          </cell>
          <cell r="J11114">
            <v>148</v>
          </cell>
          <cell r="K11114">
            <v>1691.64</v>
          </cell>
          <cell r="L11114">
            <v>21</v>
          </cell>
          <cell r="M11114" t="str">
            <v>Jul/Aug</v>
          </cell>
          <cell r="N11114">
            <v>44</v>
          </cell>
        </row>
        <row r="11115">
          <cell r="A11115" t="str">
            <v>2006/07 W21</v>
          </cell>
          <cell r="B11115" t="str">
            <v>Glasgow</v>
          </cell>
          <cell r="C11115" t="str">
            <v>Cognac - XO @ £45</v>
          </cell>
          <cell r="D11115">
            <v>585</v>
          </cell>
          <cell r="E11115">
            <v>225.21</v>
          </cell>
          <cell r="F11115">
            <v>13</v>
          </cell>
          <cell r="G11115">
            <v>405</v>
          </cell>
          <cell r="H11115">
            <v>122.21</v>
          </cell>
          <cell r="I11115">
            <v>9</v>
          </cell>
          <cell r="J11115">
            <v>157</v>
          </cell>
          <cell r="K11115">
            <v>3022.25</v>
          </cell>
          <cell r="L11115">
            <v>21</v>
          </cell>
          <cell r="M11115" t="str">
            <v>Jul/Aug</v>
          </cell>
          <cell r="N11115">
            <v>37</v>
          </cell>
        </row>
        <row r="11116">
          <cell r="A11116" t="str">
            <v>2006/07 W21</v>
          </cell>
          <cell r="B11116" t="str">
            <v>Glasgow</v>
          </cell>
          <cell r="C11116" t="str">
            <v>Cognac - VSOP 2 for £45</v>
          </cell>
          <cell r="D11116">
            <v>237.98</v>
          </cell>
          <cell r="E11116">
            <v>65.959999999999994</v>
          </cell>
          <cell r="F11116">
            <v>10</v>
          </cell>
          <cell r="G11116">
            <v>163.99</v>
          </cell>
          <cell r="H11116">
            <v>19.829999999999998</v>
          </cell>
          <cell r="I11116">
            <v>7</v>
          </cell>
          <cell r="J11116">
            <v>162</v>
          </cell>
          <cell r="K11116">
            <v>1504.33</v>
          </cell>
          <cell r="L11116">
            <v>21</v>
          </cell>
          <cell r="M11116" t="str">
            <v>Jul/Aug</v>
          </cell>
          <cell r="N11116">
            <v>41</v>
          </cell>
        </row>
        <row r="11117">
          <cell r="A11117" t="str">
            <v>2006/07 W21</v>
          </cell>
          <cell r="B11117" t="str">
            <v>Glasgow</v>
          </cell>
          <cell r="C11117" t="str">
            <v>Cognac - Only £17_99 VS Especiale</v>
          </cell>
          <cell r="D11117">
            <v>608.65</v>
          </cell>
          <cell r="E11117">
            <v>185.19</v>
          </cell>
          <cell r="F11117">
            <v>35</v>
          </cell>
          <cell r="G11117">
            <v>401.77</v>
          </cell>
          <cell r="H11117">
            <v>41.31</v>
          </cell>
          <cell r="I11117">
            <v>23</v>
          </cell>
          <cell r="J11117">
            <v>72</v>
          </cell>
          <cell r="K11117">
            <v>378</v>
          </cell>
          <cell r="L11117">
            <v>21</v>
          </cell>
          <cell r="M11117" t="str">
            <v>Jul/Aug</v>
          </cell>
          <cell r="N11117">
            <v>42</v>
          </cell>
        </row>
        <row r="11118">
          <cell r="A11118" t="str">
            <v>2006/07 W21</v>
          </cell>
          <cell r="B11118" t="str">
            <v>Glasgow</v>
          </cell>
          <cell r="C11118" t="str">
            <v>Deluxe - Chivas 2 for £30</v>
          </cell>
          <cell r="D11118">
            <v>189.92</v>
          </cell>
          <cell r="E11118">
            <v>128.91999999999999</v>
          </cell>
          <cell r="F11118">
            <v>10</v>
          </cell>
          <cell r="G11118">
            <v>0</v>
          </cell>
          <cell r="H11118">
            <v>0</v>
          </cell>
          <cell r="I11118">
            <v>0</v>
          </cell>
          <cell r="J11118">
            <v>57</v>
          </cell>
          <cell r="K11118">
            <v>347.7</v>
          </cell>
          <cell r="L11118">
            <v>21</v>
          </cell>
          <cell r="M11118" t="str">
            <v>Jul/Aug</v>
          </cell>
          <cell r="N11118">
            <v>49</v>
          </cell>
        </row>
        <row r="11119">
          <cell r="A11119" t="str">
            <v>2006/07 W21</v>
          </cell>
          <cell r="B11119" t="str">
            <v>Glasgow</v>
          </cell>
          <cell r="C11119" t="str">
            <v>Deluxe - Chivas Twin for £30</v>
          </cell>
          <cell r="D11119">
            <v>150</v>
          </cell>
          <cell r="E11119">
            <v>89</v>
          </cell>
          <cell r="F11119">
            <v>5</v>
          </cell>
          <cell r="G11119">
            <v>0</v>
          </cell>
          <cell r="H11119">
            <v>0</v>
          </cell>
          <cell r="I11119">
            <v>0</v>
          </cell>
          <cell r="J11119">
            <v>11</v>
          </cell>
          <cell r="K11119">
            <v>134.19999999999999</v>
          </cell>
          <cell r="L11119">
            <v>21</v>
          </cell>
          <cell r="M11119" t="str">
            <v>Jul/Aug</v>
          </cell>
          <cell r="N11119">
            <v>38</v>
          </cell>
        </row>
        <row r="11120">
          <cell r="A11120" t="str">
            <v>2006/07 W21</v>
          </cell>
          <cell r="B11120" t="str">
            <v>Glasgow</v>
          </cell>
          <cell r="C11120" t="str">
            <v>Deluxe - Chivas Triple Pack @ £45</v>
          </cell>
          <cell r="D11120">
            <v>45</v>
          </cell>
          <cell r="E11120">
            <v>26.71</v>
          </cell>
          <cell r="F11120">
            <v>1</v>
          </cell>
          <cell r="G11120">
            <v>0</v>
          </cell>
          <cell r="H11120">
            <v>0</v>
          </cell>
          <cell r="I11120">
            <v>0</v>
          </cell>
          <cell r="J11120">
            <v>9</v>
          </cell>
          <cell r="K11120">
            <v>164.61</v>
          </cell>
          <cell r="L11120">
            <v>21</v>
          </cell>
          <cell r="M11120" t="str">
            <v>Jul/Aug</v>
          </cell>
          <cell r="N11120">
            <v>54</v>
          </cell>
        </row>
        <row r="11121">
          <cell r="A11121" t="str">
            <v>2006/07 W21</v>
          </cell>
          <cell r="B11121" t="str">
            <v>Glasgow</v>
          </cell>
          <cell r="C11121" t="str">
            <v>Deluxe - Chivas Save £5 18yo</v>
          </cell>
          <cell r="D11121">
            <v>29.99</v>
          </cell>
          <cell r="E11121">
            <v>8.6</v>
          </cell>
          <cell r="F11121">
            <v>1</v>
          </cell>
          <cell r="G11121">
            <v>29.99</v>
          </cell>
          <cell r="H11121">
            <v>8.6</v>
          </cell>
          <cell r="I11121">
            <v>1</v>
          </cell>
          <cell r="J11121">
            <v>20</v>
          </cell>
          <cell r="K11121">
            <v>221.2</v>
          </cell>
          <cell r="L11121">
            <v>21</v>
          </cell>
          <cell r="M11121" t="str">
            <v>Jul/Aug</v>
          </cell>
          <cell r="N11121">
            <v>50</v>
          </cell>
        </row>
        <row r="11122">
          <cell r="A11122" t="str">
            <v>2006/07 W21</v>
          </cell>
          <cell r="B11122" t="str">
            <v>Glasgow</v>
          </cell>
          <cell r="C11122" t="str">
            <v>Deluxe - Chivas Royal Salute get Chivas 18yo</v>
          </cell>
          <cell r="D11122">
            <v>0</v>
          </cell>
          <cell r="E11122">
            <v>0</v>
          </cell>
          <cell r="F11122">
            <v>0</v>
          </cell>
          <cell r="G11122">
            <v>0</v>
          </cell>
          <cell r="H11122">
            <v>0</v>
          </cell>
          <cell r="I11122">
            <v>0</v>
          </cell>
          <cell r="J11122">
            <v>0</v>
          </cell>
          <cell r="K11122" t="str">
            <v>/0</v>
          </cell>
          <cell r="L11122">
            <v>21</v>
          </cell>
          <cell r="M11122" t="str">
            <v>Jul/Aug</v>
          </cell>
          <cell r="N11122">
            <v>57</v>
          </cell>
        </row>
        <row r="11123">
          <cell r="A11123" t="str">
            <v>2006/07 W21</v>
          </cell>
          <cell r="B11123" t="str">
            <v>Glasgow</v>
          </cell>
          <cell r="C11123" t="str">
            <v>Deluxe - Dewars 2 for £30 ATA</v>
          </cell>
          <cell r="D11123">
            <v>1359.92</v>
          </cell>
          <cell r="E11123">
            <v>-27.05</v>
          </cell>
          <cell r="F11123">
            <v>88</v>
          </cell>
          <cell r="G11123">
            <v>1329.92</v>
          </cell>
          <cell r="H11123">
            <v>-46.47</v>
          </cell>
          <cell r="I11123">
            <v>86</v>
          </cell>
          <cell r="J11123">
            <v>128</v>
          </cell>
          <cell r="K11123">
            <v>677.15</v>
          </cell>
          <cell r="L11123">
            <v>21</v>
          </cell>
          <cell r="M11123" t="str">
            <v>Jul/Aug</v>
          </cell>
          <cell r="N11123">
            <v>40</v>
          </cell>
        </row>
        <row r="11124">
          <cell r="A11124" t="str">
            <v>2006/07 W21</v>
          </cell>
          <cell r="B11124" t="str">
            <v>Glasgow</v>
          </cell>
          <cell r="C11124" t="str">
            <v>Deluxe - JW Blue get a free 20cl Gold (Sept Only)</v>
          </cell>
          <cell r="D11124">
            <v>0</v>
          </cell>
          <cell r="E11124">
            <v>0</v>
          </cell>
          <cell r="F11124">
            <v>0</v>
          </cell>
          <cell r="G11124">
            <v>0</v>
          </cell>
          <cell r="H11124">
            <v>0</v>
          </cell>
          <cell r="I11124">
            <v>0</v>
          </cell>
          <cell r="J11124">
            <v>20</v>
          </cell>
          <cell r="K11124" t="str">
            <v>/0</v>
          </cell>
          <cell r="L11124">
            <v>21</v>
          </cell>
          <cell r="M11124" t="str">
            <v>Jul/Aug</v>
          </cell>
          <cell r="N11124">
            <v>46</v>
          </cell>
        </row>
        <row r="11125">
          <cell r="A11125" t="str">
            <v>2006/07 W21</v>
          </cell>
          <cell r="B11125" t="str">
            <v>Glasgow</v>
          </cell>
          <cell r="C11125" t="str">
            <v>Deluxe - Free 20cl bottle (linked to JW Blue) (Sept Only)</v>
          </cell>
          <cell r="D11125">
            <v>0</v>
          </cell>
          <cell r="E11125">
            <v>0</v>
          </cell>
          <cell r="F11125">
            <v>0</v>
          </cell>
          <cell r="G11125">
            <v>0</v>
          </cell>
          <cell r="H11125">
            <v>0</v>
          </cell>
          <cell r="I11125">
            <v>0</v>
          </cell>
          <cell r="J11125">
            <v>49</v>
          </cell>
          <cell r="K11125" t="str">
            <v>/0</v>
          </cell>
          <cell r="L11125">
            <v>21</v>
          </cell>
          <cell r="M11125" t="str">
            <v>Jul/Aug</v>
          </cell>
          <cell r="N11125">
            <v>47</v>
          </cell>
        </row>
        <row r="11126">
          <cell r="A11126" t="str">
            <v>2006/07 W21</v>
          </cell>
          <cell r="B11126" t="str">
            <v>Glasgow</v>
          </cell>
          <cell r="C11126" t="str">
            <v>Champagne - Piper Florens Louis 2 for £30</v>
          </cell>
          <cell r="D11126">
            <v>667.5</v>
          </cell>
          <cell r="E11126">
            <v>151.72999999999999</v>
          </cell>
          <cell r="F11126">
            <v>41</v>
          </cell>
          <cell r="G11126">
            <v>602.5</v>
          </cell>
          <cell r="H11126">
            <v>122.33</v>
          </cell>
          <cell r="I11126">
            <v>37</v>
          </cell>
          <cell r="J11126">
            <v>192</v>
          </cell>
          <cell r="K11126">
            <v>1708.8</v>
          </cell>
          <cell r="L11126">
            <v>21</v>
          </cell>
          <cell r="M11126" t="str">
            <v>Jul/Aug</v>
          </cell>
          <cell r="N11126">
            <v>53</v>
          </cell>
        </row>
        <row r="11127">
          <cell r="A11127" t="str">
            <v>2006/07 W21</v>
          </cell>
          <cell r="B11127" t="str">
            <v>Glasgow</v>
          </cell>
          <cell r="C11127" t="str">
            <v>Champagne - Piper Florens Louis Twin for £30</v>
          </cell>
          <cell r="D11127">
            <v>3415</v>
          </cell>
          <cell r="E11127">
            <v>556.23</v>
          </cell>
          <cell r="F11127">
            <v>113</v>
          </cell>
          <cell r="G11127">
            <v>3295</v>
          </cell>
          <cell r="H11127">
            <v>507.43</v>
          </cell>
          <cell r="I11127">
            <v>109</v>
          </cell>
          <cell r="J11127">
            <v>181</v>
          </cell>
          <cell r="K11127">
            <v>3221.8</v>
          </cell>
          <cell r="L11127">
            <v>21</v>
          </cell>
          <cell r="M11127" t="str">
            <v>Jul/Aug</v>
          </cell>
          <cell r="N11127">
            <v>33</v>
          </cell>
        </row>
        <row r="11128">
          <cell r="A11128" t="str">
            <v>2006/07 W21</v>
          </cell>
          <cell r="B11128" t="str">
            <v>Glasgow</v>
          </cell>
          <cell r="C11128" t="str">
            <v>Champagne - Charles Heidseick 2 for £35</v>
          </cell>
          <cell r="D11128">
            <v>157.96</v>
          </cell>
          <cell r="E11128">
            <v>47.16</v>
          </cell>
          <cell r="F11128">
            <v>8</v>
          </cell>
          <cell r="G11128">
            <v>157.96</v>
          </cell>
          <cell r="H11128">
            <v>47.16</v>
          </cell>
          <cell r="I11128">
            <v>8</v>
          </cell>
          <cell r="J11128">
            <v>28</v>
          </cell>
          <cell r="K11128">
            <v>259.20999999999998</v>
          </cell>
          <cell r="L11128">
            <v>21</v>
          </cell>
          <cell r="M11128" t="str">
            <v>Jul/Aug</v>
          </cell>
          <cell r="N11128">
            <v>55</v>
          </cell>
        </row>
        <row r="11129">
          <cell r="A11129" t="str">
            <v>2006/07 W21</v>
          </cell>
          <cell r="B11129" t="str">
            <v>Glasgow</v>
          </cell>
          <cell r="C11129" t="str">
            <v>Champagne - Canard Twin for £25</v>
          </cell>
          <cell r="D11129">
            <v>150</v>
          </cell>
          <cell r="E11129">
            <v>43.26</v>
          </cell>
          <cell r="F11129">
            <v>6</v>
          </cell>
          <cell r="G11129">
            <v>50</v>
          </cell>
          <cell r="H11129">
            <v>7.26</v>
          </cell>
          <cell r="I11129">
            <v>2</v>
          </cell>
          <cell r="J11129">
            <v>43</v>
          </cell>
          <cell r="K11129">
            <v>688</v>
          </cell>
          <cell r="L11129">
            <v>21</v>
          </cell>
          <cell r="M11129" t="str">
            <v>Jul/Aug</v>
          </cell>
          <cell r="N11129">
            <v>52</v>
          </cell>
        </row>
        <row r="11130">
          <cell r="A11130" t="str">
            <v>2006/07 W21</v>
          </cell>
          <cell r="B11130" t="str">
            <v>Glasgow</v>
          </cell>
          <cell r="C11130" t="str">
            <v>Wine - Beringer 3 for £15</v>
          </cell>
          <cell r="D11130">
            <v>544.95000000000005</v>
          </cell>
          <cell r="E11130">
            <v>39.96</v>
          </cell>
          <cell r="F11130">
            <v>107</v>
          </cell>
          <cell r="G11130">
            <v>522.96</v>
          </cell>
          <cell r="H11130">
            <v>28.69</v>
          </cell>
          <cell r="I11130">
            <v>103</v>
          </cell>
          <cell r="J11130">
            <v>658</v>
          </cell>
          <cell r="K11130">
            <v>1763.44</v>
          </cell>
          <cell r="L11130">
            <v>21</v>
          </cell>
          <cell r="M11130" t="str">
            <v>Jul/Aug</v>
          </cell>
          <cell r="N11130">
            <v>43</v>
          </cell>
        </row>
        <row r="11131">
          <cell r="A11131" t="str">
            <v>2006/07 W21</v>
          </cell>
          <cell r="B11131" t="str">
            <v>Glasgow</v>
          </cell>
          <cell r="C11131" t="str">
            <v>Wine - Rosemount BOGOF</v>
          </cell>
          <cell r="D11131">
            <v>139.9</v>
          </cell>
          <cell r="E11131">
            <v>-42.17</v>
          </cell>
          <cell r="F11131">
            <v>20</v>
          </cell>
          <cell r="G11131">
            <v>111.92</v>
          </cell>
          <cell r="H11131">
            <v>-40.79</v>
          </cell>
          <cell r="I11131">
            <v>16</v>
          </cell>
          <cell r="J11131">
            <v>193</v>
          </cell>
          <cell r="K11131">
            <v>1418.55</v>
          </cell>
          <cell r="L11131">
            <v>21</v>
          </cell>
          <cell r="M11131" t="str">
            <v>Jul/Aug</v>
          </cell>
          <cell r="N11131">
            <v>56</v>
          </cell>
        </row>
        <row r="11132">
          <cell r="A11132" t="str">
            <v>2006/07 W21</v>
          </cell>
          <cell r="B11132" t="str">
            <v>Glasgow</v>
          </cell>
          <cell r="C11132" t="str">
            <v>WOW - 2 for £45 Malt</v>
          </cell>
          <cell r="D11132">
            <v>1903.6</v>
          </cell>
          <cell r="E11132">
            <v>765.87</v>
          </cell>
          <cell r="F11132">
            <v>74</v>
          </cell>
          <cell r="G11132">
            <v>1113.72</v>
          </cell>
          <cell r="H11132">
            <v>230.35</v>
          </cell>
          <cell r="I11132">
            <v>42</v>
          </cell>
          <cell r="J11132">
            <v>767</v>
          </cell>
          <cell r="K11132">
            <v>5966.95</v>
          </cell>
          <cell r="L11132">
            <v>21</v>
          </cell>
          <cell r="M11132" t="str">
            <v>Jul/Aug</v>
          </cell>
          <cell r="N11132">
            <v>34</v>
          </cell>
        </row>
        <row r="11133">
          <cell r="A11133" t="str">
            <v>2006/07 W21</v>
          </cell>
          <cell r="B11133" t="str">
            <v>Glasgow</v>
          </cell>
          <cell r="C11133" t="str">
            <v>WOW - Connemara 2 for £30</v>
          </cell>
          <cell r="D11133">
            <v>0</v>
          </cell>
          <cell r="E11133">
            <v>0</v>
          </cell>
          <cell r="F11133">
            <v>0</v>
          </cell>
          <cell r="G11133">
            <v>0</v>
          </cell>
          <cell r="H11133">
            <v>0</v>
          </cell>
          <cell r="I11133">
            <v>0</v>
          </cell>
          <cell r="J11133">
            <v>46</v>
          </cell>
          <cell r="K11133" t="str">
            <v>/0</v>
          </cell>
          <cell r="L11133">
            <v>21</v>
          </cell>
          <cell r="M11133" t="str">
            <v>Jul/Aug</v>
          </cell>
          <cell r="N11133">
            <v>60</v>
          </cell>
        </row>
        <row r="11134">
          <cell r="A11134" t="str">
            <v>2006/07 W21</v>
          </cell>
          <cell r="B11134" t="str">
            <v>Glasgow</v>
          </cell>
          <cell r="C11134" t="str">
            <v>Others - 2 for £25 (glayva, disaronno)</v>
          </cell>
          <cell r="D11134">
            <v>1279.6500000000001</v>
          </cell>
          <cell r="E11134">
            <v>424.14</v>
          </cell>
          <cell r="F11134">
            <v>91</v>
          </cell>
          <cell r="G11134">
            <v>858.78</v>
          </cell>
          <cell r="H11134">
            <v>104.3</v>
          </cell>
          <cell r="I11134">
            <v>62</v>
          </cell>
          <cell r="J11134">
            <v>171</v>
          </cell>
          <cell r="K11134">
            <v>595.87</v>
          </cell>
          <cell r="L11134">
            <v>21</v>
          </cell>
          <cell r="M11134" t="str">
            <v>Jul/Aug</v>
          </cell>
          <cell r="N11134">
            <v>48</v>
          </cell>
        </row>
        <row r="11135">
          <cell r="A11135" t="str">
            <v>2006/07 W21</v>
          </cell>
          <cell r="B11135" t="str">
            <v>Glasgow</v>
          </cell>
          <cell r="C11135" t="str">
            <v>Others - Pimms 2 for £15 (70cl)</v>
          </cell>
          <cell r="D11135">
            <v>473.98</v>
          </cell>
          <cell r="E11135">
            <v>-69.25</v>
          </cell>
          <cell r="F11135">
            <v>62</v>
          </cell>
          <cell r="G11135">
            <v>446.99</v>
          </cell>
          <cell r="H11135">
            <v>-82.94</v>
          </cell>
          <cell r="I11135">
            <v>59</v>
          </cell>
          <cell r="J11135">
            <v>180</v>
          </cell>
          <cell r="K11135">
            <v>798.18</v>
          </cell>
          <cell r="L11135">
            <v>21</v>
          </cell>
          <cell r="M11135" t="str">
            <v>Jul/Aug</v>
          </cell>
          <cell r="N11135">
            <v>35</v>
          </cell>
        </row>
        <row r="11136">
          <cell r="A11136" t="str">
            <v>2006/07 W21</v>
          </cell>
          <cell r="B11136" t="str">
            <v>Glasgow</v>
          </cell>
          <cell r="C11136" t="str">
            <v>Other - 2 for £30 Sauza</v>
          </cell>
          <cell r="D11136">
            <v>0</v>
          </cell>
          <cell r="E11136">
            <v>0</v>
          </cell>
          <cell r="F11136">
            <v>0</v>
          </cell>
          <cell r="G11136">
            <v>0</v>
          </cell>
          <cell r="H11136">
            <v>0</v>
          </cell>
          <cell r="I11136">
            <v>0</v>
          </cell>
          <cell r="J11136">
            <v>0</v>
          </cell>
          <cell r="K11136" t="str">
            <v>/0</v>
          </cell>
          <cell r="L11136">
            <v>21</v>
          </cell>
          <cell r="M11136" t="str">
            <v>Jul/Aug</v>
          </cell>
          <cell r="N11136">
            <v>58</v>
          </cell>
        </row>
        <row r="11137">
          <cell r="A11137" t="str">
            <v>2006/07 W21</v>
          </cell>
          <cell r="B11137" t="str">
            <v>Glasgow</v>
          </cell>
          <cell r="C11137" t="str">
            <v>Others - 2 for £20 ATA (70cl)</v>
          </cell>
          <cell r="D11137">
            <v>5975.27</v>
          </cell>
          <cell r="E11137">
            <v>233.1</v>
          </cell>
          <cell r="F11137">
            <v>583</v>
          </cell>
          <cell r="G11137">
            <v>5893.29</v>
          </cell>
          <cell r="H11137">
            <v>180.11</v>
          </cell>
          <cell r="I11137">
            <v>575</v>
          </cell>
          <cell r="J11137">
            <v>1055</v>
          </cell>
          <cell r="K11137">
            <v>3671.13</v>
          </cell>
          <cell r="L11137">
            <v>21</v>
          </cell>
          <cell r="M11137" t="str">
            <v>Jul/Aug</v>
          </cell>
          <cell r="N11137">
            <v>32</v>
          </cell>
        </row>
        <row r="11138">
          <cell r="A11138" t="str">
            <v>2006/07 W21</v>
          </cell>
          <cell r="B11138" t="str">
            <v>Glasgow</v>
          </cell>
          <cell r="C11138" t="str">
            <v>Others - 2 for £15 Fortified</v>
          </cell>
          <cell r="D11138">
            <v>0</v>
          </cell>
          <cell r="E11138">
            <v>0</v>
          </cell>
          <cell r="F11138">
            <v>0</v>
          </cell>
          <cell r="G11138">
            <v>0</v>
          </cell>
          <cell r="H11138">
            <v>0</v>
          </cell>
          <cell r="I11138">
            <v>0</v>
          </cell>
          <cell r="J11138">
            <v>0</v>
          </cell>
          <cell r="K11138" t="str">
            <v>/0</v>
          </cell>
          <cell r="L11138">
            <v>21</v>
          </cell>
          <cell r="M11138" t="str">
            <v>Jul/Aug</v>
          </cell>
          <cell r="N11138">
            <v>59</v>
          </cell>
        </row>
        <row r="11139">
          <cell r="A11139" t="str">
            <v>2006/07 W21</v>
          </cell>
          <cell r="B11139" t="str">
            <v>Southampton</v>
          </cell>
          <cell r="C11139" t="str">
            <v>Liquor</v>
          </cell>
          <cell r="D11139">
            <v>15652.58</v>
          </cell>
          <cell r="E11139">
            <v>5246.44</v>
          </cell>
          <cell r="F11139">
            <v>1126</v>
          </cell>
          <cell r="G11139">
            <v>9610.25</v>
          </cell>
          <cell r="H11139">
            <v>1493.01</v>
          </cell>
          <cell r="I11139">
            <v>609</v>
          </cell>
          <cell r="J11139">
            <v>3014</v>
          </cell>
          <cell r="K11139">
            <v>17218</v>
          </cell>
          <cell r="L11139">
            <v>21</v>
          </cell>
          <cell r="M11139" t="str">
            <v>Jul/Aug</v>
          </cell>
          <cell r="N11139">
            <v>1</v>
          </cell>
        </row>
        <row r="11140">
          <cell r="A11140" t="str">
            <v>2006/07 W21</v>
          </cell>
          <cell r="B11140" t="str">
            <v>Southampton</v>
          </cell>
          <cell r="C11140" t="str">
            <v>Tobacco</v>
          </cell>
          <cell r="D11140">
            <v>9082.73</v>
          </cell>
          <cell r="E11140">
            <v>6540.75</v>
          </cell>
          <cell r="F11140">
            <v>301</v>
          </cell>
          <cell r="G11140">
            <v>453.95</v>
          </cell>
          <cell r="H11140">
            <v>92.33</v>
          </cell>
          <cell r="I11140">
            <v>12</v>
          </cell>
          <cell r="J11140">
            <v>1289</v>
          </cell>
          <cell r="K11140">
            <v>9903.7999999999993</v>
          </cell>
          <cell r="L11140">
            <v>21</v>
          </cell>
          <cell r="M11140" t="str">
            <v>Jul/Aug</v>
          </cell>
          <cell r="N11140">
            <v>2</v>
          </cell>
        </row>
        <row r="11141">
          <cell r="A11141" t="str">
            <v>2006/07 W21</v>
          </cell>
          <cell r="B11141" t="str">
            <v>Southampton</v>
          </cell>
          <cell r="C11141" t="str">
            <v>Perfumery</v>
          </cell>
          <cell r="D11141">
            <v>39839.39</v>
          </cell>
          <cell r="E11141">
            <v>20961.03</v>
          </cell>
          <cell r="F11141">
            <v>1658</v>
          </cell>
          <cell r="G11141">
            <v>32668.240000000002</v>
          </cell>
          <cell r="H11141">
            <v>16355.79</v>
          </cell>
          <cell r="I11141">
            <v>1362</v>
          </cell>
          <cell r="J11141">
            <v>9516</v>
          </cell>
          <cell r="K11141">
            <v>82418.720000000001</v>
          </cell>
          <cell r="L11141">
            <v>21</v>
          </cell>
          <cell r="M11141" t="str">
            <v>Jul/Aug</v>
          </cell>
          <cell r="N11141">
            <v>3</v>
          </cell>
        </row>
        <row r="11142">
          <cell r="A11142" t="str">
            <v>2006/07 W21</v>
          </cell>
          <cell r="B11142" t="str">
            <v>Southampton</v>
          </cell>
          <cell r="C11142" t="str">
            <v>Food</v>
          </cell>
          <cell r="D11142">
            <v>2762.75</v>
          </cell>
          <cell r="E11142">
            <v>1171.53</v>
          </cell>
          <cell r="F11142">
            <v>601</v>
          </cell>
          <cell r="G11142">
            <v>2070.85</v>
          </cell>
          <cell r="H11142">
            <v>811.4</v>
          </cell>
          <cell r="I11142">
            <v>453</v>
          </cell>
          <cell r="J11142">
            <v>1461</v>
          </cell>
          <cell r="K11142">
            <v>3380.6</v>
          </cell>
          <cell r="L11142">
            <v>21</v>
          </cell>
          <cell r="M11142" t="str">
            <v>Jul/Aug</v>
          </cell>
          <cell r="N11142">
            <v>4</v>
          </cell>
        </row>
        <row r="11143">
          <cell r="A11143" t="str">
            <v>2006/07 W21</v>
          </cell>
          <cell r="B11143" t="str">
            <v>Southampton</v>
          </cell>
          <cell r="C11143" t="str">
            <v>Tax Free</v>
          </cell>
          <cell r="D11143">
            <v>13330.43</v>
          </cell>
          <cell r="E11143">
            <v>6075.96</v>
          </cell>
          <cell r="F11143">
            <v>1132</v>
          </cell>
          <cell r="G11143">
            <v>11402.14</v>
          </cell>
          <cell r="H11143">
            <v>4984.16</v>
          </cell>
          <cell r="I11143">
            <v>953</v>
          </cell>
          <cell r="J11143">
            <v>5992</v>
          </cell>
          <cell r="K11143">
            <v>29749.96</v>
          </cell>
          <cell r="L11143">
            <v>21</v>
          </cell>
          <cell r="M11143" t="str">
            <v>Jul/Aug</v>
          </cell>
          <cell r="N11143">
            <v>5</v>
          </cell>
        </row>
        <row r="11144">
          <cell r="A11144" t="str">
            <v>2006/07 W21</v>
          </cell>
          <cell r="B11144" t="str">
            <v>Southampton</v>
          </cell>
          <cell r="C11144" t="str">
            <v>Unclassified Products</v>
          </cell>
          <cell r="D11144">
            <v>0</v>
          </cell>
          <cell r="E11144">
            <v>0</v>
          </cell>
          <cell r="F11144">
            <v>0</v>
          </cell>
          <cell r="G11144">
            <v>0</v>
          </cell>
          <cell r="H11144">
            <v>0</v>
          </cell>
          <cell r="I11144">
            <v>0</v>
          </cell>
          <cell r="J11144">
            <v>0</v>
          </cell>
          <cell r="K11144" t="str">
            <v>/0</v>
          </cell>
          <cell r="L11144">
            <v>21</v>
          </cell>
          <cell r="M11144" t="str">
            <v>Jul/Aug</v>
          </cell>
          <cell r="N11144">
            <v>6</v>
          </cell>
        </row>
        <row r="11145">
          <cell r="A11145" t="str">
            <v>2006/07 W21</v>
          </cell>
          <cell r="B11145" t="str">
            <v>Southampton</v>
          </cell>
          <cell r="C11145" t="str">
            <v>Spirits</v>
          </cell>
          <cell r="D11145">
            <v>9905.27</v>
          </cell>
          <cell r="E11145">
            <v>3730.41</v>
          </cell>
          <cell r="F11145">
            <v>756</v>
          </cell>
          <cell r="G11145">
            <v>5504.22</v>
          </cell>
          <cell r="H11145">
            <v>755.03</v>
          </cell>
          <cell r="I11145">
            <v>363</v>
          </cell>
          <cell r="J11145">
            <v>2284</v>
          </cell>
          <cell r="K11145">
            <v>9917.5400000000009</v>
          </cell>
          <cell r="L11145">
            <v>21</v>
          </cell>
          <cell r="M11145" t="str">
            <v>Jul/Aug</v>
          </cell>
          <cell r="N11145">
            <v>7</v>
          </cell>
        </row>
        <row r="11146">
          <cell r="A11146" t="str">
            <v>2006/07 W21</v>
          </cell>
          <cell r="B11146" t="str">
            <v>Southampton</v>
          </cell>
          <cell r="C11146" t="str">
            <v>Fortified Wines</v>
          </cell>
          <cell r="D11146">
            <v>174.49</v>
          </cell>
          <cell r="E11146">
            <v>66.62</v>
          </cell>
          <cell r="F11146">
            <v>28</v>
          </cell>
          <cell r="G11146">
            <v>94.29</v>
          </cell>
          <cell r="H11146">
            <v>13.84</v>
          </cell>
          <cell r="I11146">
            <v>14</v>
          </cell>
          <cell r="J11146">
            <v>105</v>
          </cell>
          <cell r="K11146">
            <v>231.53</v>
          </cell>
          <cell r="L11146">
            <v>21</v>
          </cell>
          <cell r="M11146" t="str">
            <v>Jul/Aug</v>
          </cell>
          <cell r="N11146">
            <v>10</v>
          </cell>
        </row>
        <row r="11147">
          <cell r="A11147" t="str">
            <v>2006/07 W21</v>
          </cell>
          <cell r="B11147" t="str">
            <v>Southampton</v>
          </cell>
          <cell r="C11147" t="str">
            <v>Others</v>
          </cell>
          <cell r="D11147">
            <v>0</v>
          </cell>
          <cell r="E11147">
            <v>0</v>
          </cell>
          <cell r="F11147">
            <v>0</v>
          </cell>
          <cell r="G11147">
            <v>0</v>
          </cell>
          <cell r="H11147">
            <v>0</v>
          </cell>
          <cell r="I11147">
            <v>0</v>
          </cell>
          <cell r="J11147">
            <v>0</v>
          </cell>
          <cell r="K11147" t="str">
            <v>/0</v>
          </cell>
          <cell r="L11147">
            <v>21</v>
          </cell>
          <cell r="M11147" t="str">
            <v>Jul/Aug</v>
          </cell>
          <cell r="N11147">
            <v>11</v>
          </cell>
        </row>
        <row r="11148">
          <cell r="A11148" t="str">
            <v>2006/07 W21</v>
          </cell>
          <cell r="B11148" t="str">
            <v>Southampton</v>
          </cell>
          <cell r="C11148" t="str">
            <v>Champagne</v>
          </cell>
          <cell r="D11148">
            <v>3970.01</v>
          </cell>
          <cell r="E11148">
            <v>1060.1500000000001</v>
          </cell>
          <cell r="F11148">
            <v>136</v>
          </cell>
          <cell r="G11148">
            <v>2998.88</v>
          </cell>
          <cell r="H11148">
            <v>616.80999999999995</v>
          </cell>
          <cell r="I11148">
            <v>101</v>
          </cell>
          <cell r="J11148">
            <v>177</v>
          </cell>
          <cell r="K11148">
            <v>2871.96</v>
          </cell>
          <cell r="L11148">
            <v>21</v>
          </cell>
          <cell r="M11148" t="str">
            <v>Jul/Aug</v>
          </cell>
          <cell r="N11148">
            <v>8</v>
          </cell>
        </row>
        <row r="11149">
          <cell r="A11149" t="str">
            <v>2006/07 W21</v>
          </cell>
          <cell r="B11149" t="str">
            <v>Southampton</v>
          </cell>
          <cell r="C11149" t="str">
            <v>Wines</v>
          </cell>
          <cell r="D11149">
            <v>1602.81</v>
          </cell>
          <cell r="E11149">
            <v>389.26</v>
          </cell>
          <cell r="F11149">
            <v>206</v>
          </cell>
          <cell r="G11149">
            <v>1012.86</v>
          </cell>
          <cell r="H11149">
            <v>107.33</v>
          </cell>
          <cell r="I11149">
            <v>131</v>
          </cell>
          <cell r="J11149">
            <v>448</v>
          </cell>
          <cell r="K11149">
            <v>1916.7</v>
          </cell>
          <cell r="L11149">
            <v>21</v>
          </cell>
          <cell r="M11149" t="str">
            <v>Jul/Aug</v>
          </cell>
          <cell r="N11149">
            <v>9</v>
          </cell>
        </row>
        <row r="11150">
          <cell r="A11150" t="str">
            <v>2006/07 W21</v>
          </cell>
          <cell r="B11150" t="str">
            <v>Southampton</v>
          </cell>
          <cell r="C11150" t="str">
            <v>Unclassified Liquor</v>
          </cell>
          <cell r="D11150">
            <v>0</v>
          </cell>
          <cell r="E11150">
            <v>0</v>
          </cell>
          <cell r="F11150">
            <v>0</v>
          </cell>
          <cell r="G11150">
            <v>0</v>
          </cell>
          <cell r="H11150">
            <v>0</v>
          </cell>
          <cell r="I11150">
            <v>0</v>
          </cell>
          <cell r="J11150">
            <v>0</v>
          </cell>
          <cell r="K11150" t="str">
            <v>/0</v>
          </cell>
          <cell r="L11150">
            <v>21</v>
          </cell>
          <cell r="M11150" t="str">
            <v>Jul/Aug</v>
          </cell>
          <cell r="N11150">
            <v>12</v>
          </cell>
        </row>
        <row r="11151">
          <cell r="A11151" t="str">
            <v>2006/07 W21</v>
          </cell>
          <cell r="B11151" t="str">
            <v>Southampton</v>
          </cell>
          <cell r="C11151" t="str">
            <v>Value - 2 for £15</v>
          </cell>
          <cell r="D11151">
            <v>1319.36</v>
          </cell>
          <cell r="E11151">
            <v>780.6</v>
          </cell>
          <cell r="F11151">
            <v>161</v>
          </cell>
          <cell r="G11151">
            <v>118.99</v>
          </cell>
          <cell r="H11151">
            <v>10.14</v>
          </cell>
          <cell r="I11151">
            <v>9</v>
          </cell>
          <cell r="J11151">
            <v>260</v>
          </cell>
          <cell r="K11151">
            <v>736.54</v>
          </cell>
          <cell r="L11151">
            <v>21</v>
          </cell>
          <cell r="M11151" t="str">
            <v>Jul/Aug</v>
          </cell>
          <cell r="N11151">
            <v>31</v>
          </cell>
        </row>
        <row r="11152">
          <cell r="A11152" t="str">
            <v>2006/07 W21</v>
          </cell>
          <cell r="B11152" t="str">
            <v>Southampton</v>
          </cell>
          <cell r="C11152" t="str">
            <v>Value - 2 for £20 Bombay Saphire</v>
          </cell>
          <cell r="D11152">
            <v>322.06</v>
          </cell>
          <cell r="E11152">
            <v>151.04</v>
          </cell>
          <cell r="F11152">
            <v>29</v>
          </cell>
          <cell r="G11152">
            <v>113.36</v>
          </cell>
          <cell r="H11152">
            <v>0.72</v>
          </cell>
          <cell r="I11152">
            <v>8</v>
          </cell>
          <cell r="J11152">
            <v>25</v>
          </cell>
          <cell r="K11152">
            <v>69.5</v>
          </cell>
          <cell r="L11152">
            <v>21</v>
          </cell>
          <cell r="M11152" t="str">
            <v>Jul/Aug</v>
          </cell>
          <cell r="N11152">
            <v>45</v>
          </cell>
        </row>
        <row r="11153">
          <cell r="A11153" t="str">
            <v>2006/07 W21</v>
          </cell>
          <cell r="B11153" t="str">
            <v>Southampton</v>
          </cell>
          <cell r="C11153" t="str">
            <v>Value - Baileys 2 for £20</v>
          </cell>
          <cell r="D11153">
            <v>264.68</v>
          </cell>
          <cell r="E11153">
            <v>111.08</v>
          </cell>
          <cell r="F11153">
            <v>21</v>
          </cell>
          <cell r="G11153">
            <v>151.1</v>
          </cell>
          <cell r="H11153">
            <v>50.52</v>
          </cell>
          <cell r="I11153">
            <v>10</v>
          </cell>
          <cell r="J11153">
            <v>49</v>
          </cell>
          <cell r="K11153">
            <v>236.18</v>
          </cell>
          <cell r="L11153">
            <v>21</v>
          </cell>
          <cell r="M11153" t="str">
            <v>Jul/Aug</v>
          </cell>
          <cell r="N11153">
            <v>39</v>
          </cell>
        </row>
        <row r="11154">
          <cell r="A11154" t="str">
            <v>2006/07 W21</v>
          </cell>
          <cell r="B11154" t="str">
            <v>Southampton</v>
          </cell>
          <cell r="C11154" t="str">
            <v>Value - Baileys Twin @ £20</v>
          </cell>
          <cell r="D11154">
            <v>140</v>
          </cell>
          <cell r="E11154">
            <v>72.52</v>
          </cell>
          <cell r="F11154">
            <v>7</v>
          </cell>
          <cell r="G11154">
            <v>0</v>
          </cell>
          <cell r="H11154">
            <v>0</v>
          </cell>
          <cell r="I11154">
            <v>0</v>
          </cell>
          <cell r="J11154">
            <v>19</v>
          </cell>
          <cell r="K11154">
            <v>183.16</v>
          </cell>
          <cell r="L11154">
            <v>21</v>
          </cell>
          <cell r="M11154" t="str">
            <v>Jul/Aug</v>
          </cell>
          <cell r="N11154">
            <v>51</v>
          </cell>
        </row>
        <row r="11155">
          <cell r="A11155" t="str">
            <v>2006/07 W21</v>
          </cell>
          <cell r="B11155" t="str">
            <v>Southampton</v>
          </cell>
          <cell r="C11155" t="str">
            <v>Value - Twins @ £15</v>
          </cell>
          <cell r="D11155">
            <v>681.64</v>
          </cell>
          <cell r="E11155">
            <v>418.69</v>
          </cell>
          <cell r="F11155">
            <v>43</v>
          </cell>
          <cell r="G11155">
            <v>66.64</v>
          </cell>
          <cell r="H11155">
            <v>11.7</v>
          </cell>
          <cell r="I11155">
            <v>2</v>
          </cell>
          <cell r="J11155">
            <v>111</v>
          </cell>
          <cell r="K11155">
            <v>566.30999999999995</v>
          </cell>
          <cell r="L11155">
            <v>21</v>
          </cell>
          <cell r="M11155" t="str">
            <v>Jul/Aug</v>
          </cell>
          <cell r="N11155">
            <v>36</v>
          </cell>
        </row>
        <row r="11156">
          <cell r="A11156" t="str">
            <v>2006/07 W21</v>
          </cell>
          <cell r="B11156" t="str">
            <v>Southampton</v>
          </cell>
          <cell r="C11156" t="str">
            <v>Malt - 2 For £45 (6 glenmorangie + 2)</v>
          </cell>
          <cell r="D11156">
            <v>429.84</v>
          </cell>
          <cell r="E11156">
            <v>199.67</v>
          </cell>
          <cell r="F11156">
            <v>16</v>
          </cell>
          <cell r="G11156">
            <v>323.88</v>
          </cell>
          <cell r="H11156">
            <v>119.46</v>
          </cell>
          <cell r="I11156">
            <v>12</v>
          </cell>
          <cell r="J11156">
            <v>109</v>
          </cell>
          <cell r="K11156">
            <v>711.91</v>
          </cell>
          <cell r="L11156">
            <v>21</v>
          </cell>
          <cell r="M11156" t="str">
            <v>Jul/Aug</v>
          </cell>
          <cell r="N11156">
            <v>30</v>
          </cell>
        </row>
        <row r="11157">
          <cell r="A11157" t="str">
            <v>2006/07 W21</v>
          </cell>
          <cell r="B11157" t="str">
            <v>Southampton</v>
          </cell>
          <cell r="C11157" t="str">
            <v>Malt - Save £5 Glenmorangie Traditional</v>
          </cell>
          <cell r="D11157">
            <v>0</v>
          </cell>
          <cell r="E11157">
            <v>0</v>
          </cell>
          <cell r="F11157">
            <v>0</v>
          </cell>
          <cell r="G11157">
            <v>0</v>
          </cell>
          <cell r="H11157">
            <v>0</v>
          </cell>
          <cell r="I11157">
            <v>0</v>
          </cell>
          <cell r="J11157">
            <v>9</v>
          </cell>
          <cell r="K11157" t="str">
            <v>/0</v>
          </cell>
          <cell r="L11157">
            <v>21</v>
          </cell>
          <cell r="M11157" t="str">
            <v>Jul/Aug</v>
          </cell>
          <cell r="N11157">
            <v>44</v>
          </cell>
        </row>
        <row r="11158">
          <cell r="A11158" t="str">
            <v>2006/07 W21</v>
          </cell>
          <cell r="B11158" t="str">
            <v>Southampton</v>
          </cell>
          <cell r="C11158" t="str">
            <v>Cognac - XO @ £45</v>
          </cell>
          <cell r="D11158">
            <v>270</v>
          </cell>
          <cell r="E11158">
            <v>81.47</v>
          </cell>
          <cell r="F11158">
            <v>6</v>
          </cell>
          <cell r="G11158">
            <v>270</v>
          </cell>
          <cell r="H11158">
            <v>81.47</v>
          </cell>
          <cell r="I11158">
            <v>6</v>
          </cell>
          <cell r="J11158">
            <v>19</v>
          </cell>
          <cell r="K11158">
            <v>365.75</v>
          </cell>
          <cell r="L11158">
            <v>21</v>
          </cell>
          <cell r="M11158" t="str">
            <v>Jul/Aug</v>
          </cell>
          <cell r="N11158">
            <v>37</v>
          </cell>
        </row>
        <row r="11159">
          <cell r="A11159" t="str">
            <v>2006/07 W21</v>
          </cell>
          <cell r="B11159" t="str">
            <v>Southampton</v>
          </cell>
          <cell r="C11159" t="str">
            <v>Cognac - VSOP 2 for £45</v>
          </cell>
          <cell r="D11159">
            <v>0</v>
          </cell>
          <cell r="E11159">
            <v>0</v>
          </cell>
          <cell r="F11159">
            <v>0</v>
          </cell>
          <cell r="G11159">
            <v>0</v>
          </cell>
          <cell r="H11159">
            <v>0</v>
          </cell>
          <cell r="I11159">
            <v>0</v>
          </cell>
          <cell r="J11159">
            <v>14</v>
          </cell>
          <cell r="K11159" t="str">
            <v>/0</v>
          </cell>
          <cell r="L11159">
            <v>21</v>
          </cell>
          <cell r="M11159" t="str">
            <v>Jul/Aug</v>
          </cell>
          <cell r="N11159">
            <v>41</v>
          </cell>
        </row>
        <row r="11160">
          <cell r="A11160" t="str">
            <v>2006/07 W21</v>
          </cell>
          <cell r="B11160" t="str">
            <v>Southampton</v>
          </cell>
          <cell r="C11160" t="str">
            <v>Cognac - Only £17_99 VS Especiale</v>
          </cell>
          <cell r="D11160">
            <v>189.89</v>
          </cell>
          <cell r="E11160">
            <v>38.54</v>
          </cell>
          <cell r="F11160">
            <v>11</v>
          </cell>
          <cell r="G11160">
            <v>155.91</v>
          </cell>
          <cell r="H11160">
            <v>15.06</v>
          </cell>
          <cell r="I11160">
            <v>9</v>
          </cell>
          <cell r="J11160">
            <v>24</v>
          </cell>
          <cell r="K11160">
            <v>126</v>
          </cell>
          <cell r="L11160">
            <v>21</v>
          </cell>
          <cell r="M11160" t="str">
            <v>Jul/Aug</v>
          </cell>
          <cell r="N11160">
            <v>42</v>
          </cell>
        </row>
        <row r="11161">
          <cell r="A11161" t="str">
            <v>2006/07 W21</v>
          </cell>
          <cell r="B11161" t="str">
            <v>Southampton</v>
          </cell>
          <cell r="C11161" t="str">
            <v>Deluxe - Chivas 2 for £30</v>
          </cell>
          <cell r="D11161">
            <v>19.989999999999998</v>
          </cell>
          <cell r="E11161">
            <v>13.89</v>
          </cell>
          <cell r="F11161">
            <v>1</v>
          </cell>
          <cell r="G11161">
            <v>0</v>
          </cell>
          <cell r="H11161">
            <v>0</v>
          </cell>
          <cell r="I11161">
            <v>0</v>
          </cell>
          <cell r="J11161">
            <v>9</v>
          </cell>
          <cell r="K11161">
            <v>54.9</v>
          </cell>
          <cell r="L11161">
            <v>21</v>
          </cell>
          <cell r="M11161" t="str">
            <v>Jul/Aug</v>
          </cell>
          <cell r="N11161">
            <v>49</v>
          </cell>
        </row>
        <row r="11162">
          <cell r="A11162" t="str">
            <v>2006/07 W21</v>
          </cell>
          <cell r="B11162" t="str">
            <v>Southampton</v>
          </cell>
          <cell r="C11162" t="str">
            <v>Deluxe - Chivas Twin for £30</v>
          </cell>
          <cell r="D11162">
            <v>0</v>
          </cell>
          <cell r="E11162">
            <v>0</v>
          </cell>
          <cell r="F11162">
            <v>0</v>
          </cell>
          <cell r="G11162">
            <v>0</v>
          </cell>
          <cell r="H11162">
            <v>0</v>
          </cell>
          <cell r="I11162">
            <v>0</v>
          </cell>
          <cell r="J11162">
            <v>0</v>
          </cell>
          <cell r="K11162" t="str">
            <v>/0</v>
          </cell>
          <cell r="L11162">
            <v>21</v>
          </cell>
          <cell r="M11162" t="str">
            <v>Jul/Aug</v>
          </cell>
          <cell r="N11162">
            <v>38</v>
          </cell>
        </row>
        <row r="11163">
          <cell r="A11163" t="str">
            <v>2006/07 W21</v>
          </cell>
          <cell r="B11163" t="str">
            <v>Southampton</v>
          </cell>
          <cell r="C11163" t="str">
            <v>Deluxe - Chivas Triple Pack @ £45</v>
          </cell>
          <cell r="D11163">
            <v>0</v>
          </cell>
          <cell r="E11163">
            <v>0</v>
          </cell>
          <cell r="F11163">
            <v>0</v>
          </cell>
          <cell r="G11163">
            <v>0</v>
          </cell>
          <cell r="H11163">
            <v>0</v>
          </cell>
          <cell r="I11163">
            <v>0</v>
          </cell>
          <cell r="J11163">
            <v>0</v>
          </cell>
          <cell r="K11163" t="str">
            <v>/0</v>
          </cell>
          <cell r="L11163">
            <v>21</v>
          </cell>
          <cell r="M11163" t="str">
            <v>Jul/Aug</v>
          </cell>
          <cell r="N11163">
            <v>54</v>
          </cell>
        </row>
        <row r="11164">
          <cell r="A11164" t="str">
            <v>2006/07 W21</v>
          </cell>
          <cell r="B11164" t="str">
            <v>Southampton</v>
          </cell>
          <cell r="C11164" t="str">
            <v>Deluxe - Chivas Save £5 18yo</v>
          </cell>
          <cell r="D11164">
            <v>0</v>
          </cell>
          <cell r="E11164">
            <v>0</v>
          </cell>
          <cell r="F11164">
            <v>0</v>
          </cell>
          <cell r="G11164">
            <v>0</v>
          </cell>
          <cell r="H11164">
            <v>0</v>
          </cell>
          <cell r="I11164">
            <v>0</v>
          </cell>
          <cell r="J11164">
            <v>13</v>
          </cell>
          <cell r="K11164" t="str">
            <v>/0</v>
          </cell>
          <cell r="L11164">
            <v>21</v>
          </cell>
          <cell r="M11164" t="str">
            <v>Jul/Aug</v>
          </cell>
          <cell r="N11164">
            <v>50</v>
          </cell>
        </row>
        <row r="11165">
          <cell r="A11165" t="str">
            <v>2006/07 W21</v>
          </cell>
          <cell r="B11165" t="str">
            <v>Southampton</v>
          </cell>
          <cell r="C11165" t="str">
            <v>Deluxe - Chivas Royal Salute get Chivas 18yo</v>
          </cell>
          <cell r="D11165">
            <v>0</v>
          </cell>
          <cell r="E11165">
            <v>0</v>
          </cell>
          <cell r="F11165">
            <v>0</v>
          </cell>
          <cell r="G11165">
            <v>0</v>
          </cell>
          <cell r="H11165">
            <v>0</v>
          </cell>
          <cell r="I11165">
            <v>0</v>
          </cell>
          <cell r="J11165">
            <v>0</v>
          </cell>
          <cell r="K11165" t="str">
            <v>/0</v>
          </cell>
          <cell r="L11165">
            <v>21</v>
          </cell>
          <cell r="M11165" t="str">
            <v>Jul/Aug</v>
          </cell>
          <cell r="N11165">
            <v>57</v>
          </cell>
        </row>
        <row r="11166">
          <cell r="A11166" t="str">
            <v>2006/07 W21</v>
          </cell>
          <cell r="B11166" t="str">
            <v>Southampton</v>
          </cell>
          <cell r="C11166" t="str">
            <v>Deluxe - Dewars 2 for £30 ATA</v>
          </cell>
          <cell r="D11166">
            <v>150</v>
          </cell>
          <cell r="E11166">
            <v>-9.36</v>
          </cell>
          <cell r="F11166">
            <v>10</v>
          </cell>
          <cell r="G11166">
            <v>150</v>
          </cell>
          <cell r="H11166">
            <v>-9.36</v>
          </cell>
          <cell r="I11166">
            <v>10</v>
          </cell>
          <cell r="J11166">
            <v>17</v>
          </cell>
          <cell r="K11166">
            <v>89.95</v>
          </cell>
          <cell r="L11166">
            <v>21</v>
          </cell>
          <cell r="M11166" t="str">
            <v>Jul/Aug</v>
          </cell>
          <cell r="N11166">
            <v>40</v>
          </cell>
        </row>
        <row r="11167">
          <cell r="A11167" t="str">
            <v>2006/07 W21</v>
          </cell>
          <cell r="B11167" t="str">
            <v>Southampton</v>
          </cell>
          <cell r="C11167" t="str">
            <v>Deluxe - JW Blue get a free 20cl Gold (Sept Only)</v>
          </cell>
          <cell r="D11167">
            <v>0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  <cell r="J11167">
            <v>0</v>
          </cell>
          <cell r="K11167" t="str">
            <v>/0</v>
          </cell>
          <cell r="L11167">
            <v>21</v>
          </cell>
          <cell r="M11167" t="str">
            <v>Jul/Aug</v>
          </cell>
          <cell r="N11167">
            <v>46</v>
          </cell>
        </row>
        <row r="11168">
          <cell r="A11168" t="str">
            <v>2006/07 W21</v>
          </cell>
          <cell r="B11168" t="str">
            <v>Southampton</v>
          </cell>
          <cell r="C11168" t="str">
            <v>Deluxe - Free 20cl bottle (linked to JW Blue) (Sept Only)</v>
          </cell>
          <cell r="D11168">
            <v>0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  <cell r="J11168">
            <v>0</v>
          </cell>
          <cell r="K11168" t="str">
            <v>/0</v>
          </cell>
          <cell r="L11168">
            <v>21</v>
          </cell>
          <cell r="M11168" t="str">
            <v>Jul/Aug</v>
          </cell>
          <cell r="N11168">
            <v>47</v>
          </cell>
        </row>
        <row r="11169">
          <cell r="A11169" t="str">
            <v>2006/07 W21</v>
          </cell>
          <cell r="B11169" t="str">
            <v>Southampton</v>
          </cell>
          <cell r="C11169" t="str">
            <v>Champagne - Piper Florens Louis 2 for £30</v>
          </cell>
          <cell r="D11169">
            <v>130</v>
          </cell>
          <cell r="E11169">
            <v>39</v>
          </cell>
          <cell r="F11169">
            <v>8</v>
          </cell>
          <cell r="G11169">
            <v>77.5</v>
          </cell>
          <cell r="H11169">
            <v>13.2</v>
          </cell>
          <cell r="I11169">
            <v>5</v>
          </cell>
          <cell r="J11169">
            <v>21</v>
          </cell>
          <cell r="K11169">
            <v>186.9</v>
          </cell>
          <cell r="L11169">
            <v>21</v>
          </cell>
          <cell r="M11169" t="str">
            <v>Jul/Aug</v>
          </cell>
          <cell r="N11169">
            <v>53</v>
          </cell>
        </row>
        <row r="11170">
          <cell r="A11170" t="str">
            <v>2006/07 W21</v>
          </cell>
          <cell r="B11170" t="str">
            <v>Southampton</v>
          </cell>
          <cell r="C11170" t="str">
            <v>Champagne - Piper Florens Louis Twin for £30</v>
          </cell>
          <cell r="D11170">
            <v>1040</v>
          </cell>
          <cell r="E11170">
            <v>229.79</v>
          </cell>
          <cell r="F11170">
            <v>34</v>
          </cell>
          <cell r="G11170">
            <v>800</v>
          </cell>
          <cell r="H11170">
            <v>132.19</v>
          </cell>
          <cell r="I11170">
            <v>26</v>
          </cell>
          <cell r="J11170">
            <v>19</v>
          </cell>
          <cell r="K11170">
            <v>338.2</v>
          </cell>
          <cell r="L11170">
            <v>21</v>
          </cell>
          <cell r="M11170" t="str">
            <v>Jul/Aug</v>
          </cell>
          <cell r="N11170">
            <v>33</v>
          </cell>
        </row>
        <row r="11171">
          <cell r="A11171" t="str">
            <v>2006/07 W21</v>
          </cell>
          <cell r="B11171" t="str">
            <v>Southampton</v>
          </cell>
          <cell r="C11171" t="str">
            <v>Champagne - Charles Heidseick 2 for £35</v>
          </cell>
          <cell r="D11171">
            <v>22.99</v>
          </cell>
          <cell r="E11171">
            <v>13.73</v>
          </cell>
          <cell r="F11171">
            <v>1</v>
          </cell>
          <cell r="G11171">
            <v>0</v>
          </cell>
          <cell r="H11171">
            <v>0</v>
          </cell>
          <cell r="I11171">
            <v>0</v>
          </cell>
          <cell r="J11171">
            <v>19</v>
          </cell>
          <cell r="K11171">
            <v>175.94</v>
          </cell>
          <cell r="L11171">
            <v>21</v>
          </cell>
          <cell r="M11171" t="str">
            <v>Jul/Aug</v>
          </cell>
          <cell r="N11171">
            <v>55</v>
          </cell>
        </row>
        <row r="11172">
          <cell r="A11172" t="str">
            <v>2006/07 W21</v>
          </cell>
          <cell r="B11172" t="str">
            <v>Southampton</v>
          </cell>
          <cell r="C11172" t="str">
            <v>Champagne - Canard Twin for £25</v>
          </cell>
          <cell r="D11172">
            <v>0</v>
          </cell>
          <cell r="E11172">
            <v>0</v>
          </cell>
          <cell r="F11172">
            <v>0</v>
          </cell>
          <cell r="G11172">
            <v>0</v>
          </cell>
          <cell r="H11172">
            <v>0</v>
          </cell>
          <cell r="I11172">
            <v>0</v>
          </cell>
          <cell r="J11172">
            <v>0</v>
          </cell>
          <cell r="K11172" t="str">
            <v>/0</v>
          </cell>
          <cell r="L11172">
            <v>21</v>
          </cell>
          <cell r="M11172" t="str">
            <v>Jul/Aug</v>
          </cell>
          <cell r="N11172">
            <v>52</v>
          </cell>
        </row>
        <row r="11173">
          <cell r="A11173" t="str">
            <v>2006/07 W21</v>
          </cell>
          <cell r="B11173" t="str">
            <v>Southampton</v>
          </cell>
          <cell r="C11173" t="str">
            <v>Wine - Beringer 3 for £15</v>
          </cell>
          <cell r="D11173">
            <v>111.99</v>
          </cell>
          <cell r="E11173">
            <v>27.67</v>
          </cell>
          <cell r="F11173">
            <v>22</v>
          </cell>
          <cell r="G11173">
            <v>60</v>
          </cell>
          <cell r="H11173">
            <v>2.48</v>
          </cell>
          <cell r="I11173">
            <v>12</v>
          </cell>
          <cell r="J11173">
            <v>6</v>
          </cell>
          <cell r="K11173">
            <v>16.079999999999998</v>
          </cell>
          <cell r="L11173">
            <v>21</v>
          </cell>
          <cell r="M11173" t="str">
            <v>Jul/Aug</v>
          </cell>
          <cell r="N11173">
            <v>43</v>
          </cell>
        </row>
        <row r="11174">
          <cell r="A11174" t="str">
            <v>2006/07 W21</v>
          </cell>
          <cell r="B11174" t="str">
            <v>Southampton</v>
          </cell>
          <cell r="C11174" t="str">
            <v>Wine - Rosemount BOGOF</v>
          </cell>
          <cell r="D11174">
            <v>181.87</v>
          </cell>
          <cell r="E11174">
            <v>-45.43</v>
          </cell>
          <cell r="F11174">
            <v>26</v>
          </cell>
          <cell r="G11174">
            <v>153.88999999999999</v>
          </cell>
          <cell r="H11174">
            <v>-44</v>
          </cell>
          <cell r="I11174">
            <v>22</v>
          </cell>
          <cell r="J11174">
            <v>51</v>
          </cell>
          <cell r="K11174">
            <v>374.93</v>
          </cell>
          <cell r="L11174">
            <v>21</v>
          </cell>
          <cell r="M11174" t="str">
            <v>Jul/Aug</v>
          </cell>
          <cell r="N11174">
            <v>56</v>
          </cell>
        </row>
        <row r="11175">
          <cell r="A11175" t="str">
            <v>2006/07 W21</v>
          </cell>
          <cell r="B11175" t="str">
            <v>Southampton</v>
          </cell>
          <cell r="C11175" t="str">
            <v>WOW - 2 for £45 Malt</v>
          </cell>
          <cell r="D11175">
            <v>74.989999999999995</v>
          </cell>
          <cell r="E11175">
            <v>15.45</v>
          </cell>
          <cell r="F11175">
            <v>3</v>
          </cell>
          <cell r="G11175">
            <v>74.989999999999995</v>
          </cell>
          <cell r="H11175">
            <v>15.45</v>
          </cell>
          <cell r="I11175">
            <v>3</v>
          </cell>
          <cell r="J11175">
            <v>75</v>
          </cell>
          <cell r="K11175">
            <v>622.75</v>
          </cell>
          <cell r="L11175">
            <v>21</v>
          </cell>
          <cell r="M11175" t="str">
            <v>Jul/Aug</v>
          </cell>
          <cell r="N11175">
            <v>34</v>
          </cell>
        </row>
        <row r="11176">
          <cell r="A11176" t="str">
            <v>2006/07 W21</v>
          </cell>
          <cell r="B11176" t="str">
            <v>Southampton</v>
          </cell>
          <cell r="C11176" t="str">
            <v>WOW - Connemara 2 for £30</v>
          </cell>
          <cell r="D11176">
            <v>0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  <cell r="J11176">
            <v>0</v>
          </cell>
          <cell r="K11176" t="str">
            <v>/0</v>
          </cell>
          <cell r="L11176">
            <v>21</v>
          </cell>
          <cell r="M11176" t="str">
            <v>Jul/Aug</v>
          </cell>
          <cell r="N11176">
            <v>60</v>
          </cell>
        </row>
        <row r="11177">
          <cell r="A11177" t="str">
            <v>2006/07 W21</v>
          </cell>
          <cell r="B11177" t="str">
            <v>Southampton</v>
          </cell>
          <cell r="C11177" t="str">
            <v>Others - 2 for £25 (glayva, disaronno)</v>
          </cell>
          <cell r="D11177">
            <v>207.9</v>
          </cell>
          <cell r="E11177">
            <v>65.02</v>
          </cell>
          <cell r="F11177">
            <v>14</v>
          </cell>
          <cell r="G11177">
            <v>162.93</v>
          </cell>
          <cell r="H11177">
            <v>30.53</v>
          </cell>
          <cell r="I11177">
            <v>11</v>
          </cell>
          <cell r="J11177">
            <v>34</v>
          </cell>
          <cell r="K11177">
            <v>118.64</v>
          </cell>
          <cell r="L11177">
            <v>21</v>
          </cell>
          <cell r="M11177" t="str">
            <v>Jul/Aug</v>
          </cell>
          <cell r="N11177">
            <v>48</v>
          </cell>
        </row>
        <row r="11178">
          <cell r="A11178" t="str">
            <v>2006/07 W21</v>
          </cell>
          <cell r="B11178" t="str">
            <v>Southampton</v>
          </cell>
          <cell r="C11178" t="str">
            <v>Others - Pimms 2 for £15 (70cl)</v>
          </cell>
          <cell r="D11178">
            <v>866.99</v>
          </cell>
          <cell r="E11178">
            <v>-156.16999999999999</v>
          </cell>
          <cell r="F11178">
            <v>115</v>
          </cell>
          <cell r="G11178">
            <v>851.99</v>
          </cell>
          <cell r="H11178">
            <v>-162.30000000000001</v>
          </cell>
          <cell r="I11178">
            <v>113</v>
          </cell>
          <cell r="J11178">
            <v>194</v>
          </cell>
          <cell r="K11178">
            <v>860.36</v>
          </cell>
          <cell r="L11178">
            <v>21</v>
          </cell>
          <cell r="M11178" t="str">
            <v>Jul/Aug</v>
          </cell>
          <cell r="N11178">
            <v>35</v>
          </cell>
        </row>
        <row r="11179">
          <cell r="A11179" t="str">
            <v>2006/07 W21</v>
          </cell>
          <cell r="B11179" t="str">
            <v>Southampton</v>
          </cell>
          <cell r="C11179" t="str">
            <v>Other - 2 for £30 Sauza</v>
          </cell>
          <cell r="D11179">
            <v>0</v>
          </cell>
          <cell r="E11179">
            <v>0</v>
          </cell>
          <cell r="F11179">
            <v>0</v>
          </cell>
          <cell r="G11179">
            <v>0</v>
          </cell>
          <cell r="H11179">
            <v>0</v>
          </cell>
          <cell r="I11179">
            <v>0</v>
          </cell>
          <cell r="J11179">
            <v>17</v>
          </cell>
          <cell r="K11179" t="str">
            <v>/0</v>
          </cell>
          <cell r="L11179">
            <v>21</v>
          </cell>
          <cell r="M11179" t="str">
            <v>Jul/Aug</v>
          </cell>
          <cell r="N11179">
            <v>58</v>
          </cell>
        </row>
        <row r="11180">
          <cell r="A11180" t="str">
            <v>2006/07 W21</v>
          </cell>
          <cell r="B11180" t="str">
            <v>Southampton</v>
          </cell>
          <cell r="C11180" t="str">
            <v>Others - 2 for £20 ATA (70cl)</v>
          </cell>
          <cell r="D11180">
            <v>516.92999999999995</v>
          </cell>
          <cell r="E11180">
            <v>-0.79</v>
          </cell>
          <cell r="F11180">
            <v>51</v>
          </cell>
          <cell r="G11180">
            <v>516.92999999999995</v>
          </cell>
          <cell r="H11180">
            <v>-0.79</v>
          </cell>
          <cell r="I11180">
            <v>51</v>
          </cell>
          <cell r="J11180">
            <v>62</v>
          </cell>
          <cell r="K11180">
            <v>227.15</v>
          </cell>
          <cell r="L11180">
            <v>21</v>
          </cell>
          <cell r="M11180" t="str">
            <v>Jul/Aug</v>
          </cell>
          <cell r="N11180">
            <v>32</v>
          </cell>
        </row>
        <row r="11181">
          <cell r="A11181" t="str">
            <v>2006/07 W21</v>
          </cell>
          <cell r="B11181" t="str">
            <v>Southampton</v>
          </cell>
          <cell r="C11181" t="str">
            <v>Others - 2 for £15 Fortified</v>
          </cell>
          <cell r="D11181">
            <v>0</v>
          </cell>
          <cell r="E11181">
            <v>0</v>
          </cell>
          <cell r="F11181">
            <v>0</v>
          </cell>
          <cell r="G11181">
            <v>0</v>
          </cell>
          <cell r="H11181">
            <v>0</v>
          </cell>
          <cell r="I11181">
            <v>0</v>
          </cell>
          <cell r="J11181">
            <v>0</v>
          </cell>
          <cell r="K11181" t="str">
            <v>/0</v>
          </cell>
          <cell r="L11181">
            <v>21</v>
          </cell>
          <cell r="M11181" t="str">
            <v>Jul/Aug</v>
          </cell>
          <cell r="N11181">
            <v>59</v>
          </cell>
        </row>
        <row r="11182">
          <cell r="A11182" t="str">
            <v>2006/07 W21</v>
          </cell>
          <cell r="B11182" t="str">
            <v>110 - LHR T1 Main</v>
          </cell>
          <cell r="C11182" t="str">
            <v>Liquor</v>
          </cell>
          <cell r="D11182">
            <v>68234.34</v>
          </cell>
          <cell r="E11182">
            <v>27144.32</v>
          </cell>
          <cell r="F11182">
            <v>3890</v>
          </cell>
          <cell r="G11182">
            <v>35249.769999999997</v>
          </cell>
          <cell r="H11182">
            <v>6555.79</v>
          </cell>
          <cell r="I11182">
            <v>1977</v>
          </cell>
          <cell r="J11182">
            <v>7167</v>
          </cell>
          <cell r="K11182">
            <v>48803.29</v>
          </cell>
          <cell r="L11182">
            <v>21</v>
          </cell>
          <cell r="M11182" t="str">
            <v>Jul/Aug</v>
          </cell>
          <cell r="N11182">
            <v>1</v>
          </cell>
        </row>
        <row r="11183">
          <cell r="A11183" t="str">
            <v>2006/07 W21</v>
          </cell>
          <cell r="B11183" t="str">
            <v>110 - LHR T1 Main</v>
          </cell>
          <cell r="C11183" t="str">
            <v>Tobacco</v>
          </cell>
          <cell r="D11183">
            <v>21941.72</v>
          </cell>
          <cell r="E11183">
            <v>15201.07</v>
          </cell>
          <cell r="F11183">
            <v>761</v>
          </cell>
          <cell r="G11183">
            <v>2237.5500000000002</v>
          </cell>
          <cell r="H11183">
            <v>431.39</v>
          </cell>
          <cell r="I11183">
            <v>98</v>
          </cell>
          <cell r="J11183">
            <v>4999</v>
          </cell>
          <cell r="K11183">
            <v>36944.25</v>
          </cell>
          <cell r="L11183">
            <v>21</v>
          </cell>
          <cell r="M11183" t="str">
            <v>Jul/Aug</v>
          </cell>
          <cell r="N11183">
            <v>2</v>
          </cell>
        </row>
        <row r="11184">
          <cell r="A11184" t="str">
            <v>2006/07 W21</v>
          </cell>
          <cell r="B11184" t="str">
            <v>110 - LHR T1 Main</v>
          </cell>
          <cell r="C11184" t="str">
            <v>Perfumery</v>
          </cell>
          <cell r="D11184">
            <v>350150.73</v>
          </cell>
          <cell r="E11184">
            <v>197222.19</v>
          </cell>
          <cell r="F11184">
            <v>15537</v>
          </cell>
          <cell r="G11184">
            <v>205367.49</v>
          </cell>
          <cell r="H11184">
            <v>102770.65</v>
          </cell>
          <cell r="I11184">
            <v>9266</v>
          </cell>
          <cell r="J11184">
            <v>45496</v>
          </cell>
          <cell r="K11184">
            <v>372529.2</v>
          </cell>
          <cell r="L11184">
            <v>21</v>
          </cell>
          <cell r="M11184" t="str">
            <v>Jul/Aug</v>
          </cell>
          <cell r="N11184">
            <v>3</v>
          </cell>
        </row>
        <row r="11185">
          <cell r="A11185" t="str">
            <v>2006/07 W21</v>
          </cell>
          <cell r="B11185" t="str">
            <v>110 - LHR T1 Main</v>
          </cell>
          <cell r="C11185" t="str">
            <v>Food</v>
          </cell>
          <cell r="D11185">
            <v>35373.089999999997</v>
          </cell>
          <cell r="E11185">
            <v>17318.91</v>
          </cell>
          <cell r="F11185">
            <v>8429</v>
          </cell>
          <cell r="G11185">
            <v>14971.52</v>
          </cell>
          <cell r="H11185">
            <v>6335.87</v>
          </cell>
          <cell r="I11185">
            <v>3740</v>
          </cell>
          <cell r="J11185">
            <v>11029</v>
          </cell>
          <cell r="K11185">
            <v>23348.13</v>
          </cell>
          <cell r="L11185">
            <v>21</v>
          </cell>
          <cell r="M11185" t="str">
            <v>Jul/Aug</v>
          </cell>
          <cell r="N11185">
            <v>4</v>
          </cell>
        </row>
        <row r="11186">
          <cell r="A11186" t="str">
            <v>2006/07 W21</v>
          </cell>
          <cell r="B11186" t="str">
            <v>110 - LHR T1 Main</v>
          </cell>
          <cell r="C11186" t="str">
            <v>Tax Free</v>
          </cell>
          <cell r="D11186">
            <v>28880</v>
          </cell>
          <cell r="E11186">
            <v>14559.68</v>
          </cell>
          <cell r="F11186">
            <v>1300</v>
          </cell>
          <cell r="G11186">
            <v>16905.23</v>
          </cell>
          <cell r="H11186">
            <v>7531.53</v>
          </cell>
          <cell r="I11186">
            <v>712</v>
          </cell>
          <cell r="J11186">
            <v>10755</v>
          </cell>
          <cell r="K11186">
            <v>97610.39</v>
          </cell>
          <cell r="L11186">
            <v>21</v>
          </cell>
          <cell r="M11186" t="str">
            <v>Jul/Aug</v>
          </cell>
          <cell r="N11186">
            <v>5</v>
          </cell>
        </row>
        <row r="11187">
          <cell r="A11187" t="str">
            <v>2006/07 W21</v>
          </cell>
          <cell r="B11187" t="str">
            <v>110 - LHR T1 Main</v>
          </cell>
          <cell r="C11187" t="str">
            <v>Unclassified Products</v>
          </cell>
          <cell r="D11187">
            <v>0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  <cell r="J11187">
            <v>0</v>
          </cell>
          <cell r="K11187" t="str">
            <v>/0</v>
          </cell>
          <cell r="L11187">
            <v>21</v>
          </cell>
          <cell r="M11187" t="str">
            <v>Jul/Aug</v>
          </cell>
          <cell r="N11187">
            <v>6</v>
          </cell>
        </row>
        <row r="11188">
          <cell r="A11188" t="str">
            <v>2006/07 W21</v>
          </cell>
          <cell r="B11188" t="str">
            <v>110 - LHR T1 Main</v>
          </cell>
          <cell r="C11188" t="str">
            <v>Spirits</v>
          </cell>
          <cell r="D11188">
            <v>51260.09</v>
          </cell>
          <cell r="E11188">
            <v>21895.55</v>
          </cell>
          <cell r="F11188">
            <v>3016</v>
          </cell>
          <cell r="G11188">
            <v>23968.5</v>
          </cell>
          <cell r="H11188">
            <v>4010.22</v>
          </cell>
          <cell r="I11188">
            <v>1436</v>
          </cell>
          <cell r="J11188">
            <v>5297</v>
          </cell>
          <cell r="K11188">
            <v>30775.759999999998</v>
          </cell>
          <cell r="L11188">
            <v>21</v>
          </cell>
          <cell r="M11188" t="str">
            <v>Jul/Aug</v>
          </cell>
          <cell r="N11188">
            <v>7</v>
          </cell>
        </row>
        <row r="11189">
          <cell r="A11189" t="str">
            <v>2006/07 W21</v>
          </cell>
          <cell r="B11189" t="str">
            <v>110 - LHR T1 Main</v>
          </cell>
          <cell r="C11189" t="str">
            <v>Fortified Wines</v>
          </cell>
          <cell r="D11189">
            <v>847.53</v>
          </cell>
          <cell r="E11189">
            <v>344.1</v>
          </cell>
          <cell r="F11189">
            <v>101</v>
          </cell>
          <cell r="G11189">
            <v>447.93</v>
          </cell>
          <cell r="H11189">
            <v>100.58</v>
          </cell>
          <cell r="I11189">
            <v>50</v>
          </cell>
          <cell r="J11189">
            <v>163</v>
          </cell>
          <cell r="K11189">
            <v>538.46</v>
          </cell>
          <cell r="L11189">
            <v>21</v>
          </cell>
          <cell r="M11189" t="str">
            <v>Jul/Aug</v>
          </cell>
          <cell r="N11189">
            <v>10</v>
          </cell>
        </row>
        <row r="11190">
          <cell r="A11190" t="str">
            <v>2006/07 W21</v>
          </cell>
          <cell r="B11190" t="str">
            <v>110 - LHR T1 Main</v>
          </cell>
          <cell r="C11190" t="str">
            <v>Others</v>
          </cell>
          <cell r="D11190">
            <v>0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  <cell r="J11190">
            <v>0</v>
          </cell>
          <cell r="K11190" t="str">
            <v>/0</v>
          </cell>
          <cell r="L11190">
            <v>21</v>
          </cell>
          <cell r="M11190" t="str">
            <v>Jul/Aug</v>
          </cell>
          <cell r="N11190">
            <v>11</v>
          </cell>
        </row>
        <row r="11191">
          <cell r="A11191" t="str">
            <v>2006/07 W21</v>
          </cell>
          <cell r="B11191" t="str">
            <v>110 - LHR T1 Main</v>
          </cell>
          <cell r="C11191" t="str">
            <v>Champagne</v>
          </cell>
          <cell r="D11191">
            <v>12685.43</v>
          </cell>
          <cell r="E11191">
            <v>3746.57</v>
          </cell>
          <cell r="F11191">
            <v>396</v>
          </cell>
          <cell r="G11191">
            <v>9038.9</v>
          </cell>
          <cell r="H11191">
            <v>2101.41</v>
          </cell>
          <cell r="I11191">
            <v>287</v>
          </cell>
          <cell r="J11191">
            <v>801</v>
          </cell>
          <cell r="K11191">
            <v>14028.75</v>
          </cell>
          <cell r="L11191">
            <v>21</v>
          </cell>
          <cell r="M11191" t="str">
            <v>Jul/Aug</v>
          </cell>
          <cell r="N11191">
            <v>8</v>
          </cell>
        </row>
        <row r="11192">
          <cell r="A11192" t="str">
            <v>2006/07 W21</v>
          </cell>
          <cell r="B11192" t="str">
            <v>110 - LHR T1 Main</v>
          </cell>
          <cell r="C11192" t="str">
            <v>Wines</v>
          </cell>
          <cell r="D11192">
            <v>3441.29</v>
          </cell>
          <cell r="E11192">
            <v>1158.0999999999999</v>
          </cell>
          <cell r="F11192">
            <v>377</v>
          </cell>
          <cell r="G11192">
            <v>1794.44</v>
          </cell>
          <cell r="H11192">
            <v>343.58</v>
          </cell>
          <cell r="I11192">
            <v>204</v>
          </cell>
          <cell r="J11192">
            <v>906</v>
          </cell>
          <cell r="K11192">
            <v>4076.9</v>
          </cell>
          <cell r="L11192">
            <v>21</v>
          </cell>
          <cell r="M11192" t="str">
            <v>Jul/Aug</v>
          </cell>
          <cell r="N11192">
            <v>9</v>
          </cell>
        </row>
        <row r="11193">
          <cell r="A11193" t="str">
            <v>2006/07 W21</v>
          </cell>
          <cell r="B11193" t="str">
            <v>110 - LHR T1 Main</v>
          </cell>
          <cell r="C11193" t="str">
            <v>Unclassified Liquor</v>
          </cell>
          <cell r="D11193">
            <v>0</v>
          </cell>
          <cell r="E11193">
            <v>0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  <cell r="J11193">
            <v>0</v>
          </cell>
          <cell r="K11193" t="str">
            <v>/0</v>
          </cell>
          <cell r="L11193">
            <v>21</v>
          </cell>
          <cell r="M11193" t="str">
            <v>Jul/Aug</v>
          </cell>
          <cell r="N11193">
            <v>12</v>
          </cell>
        </row>
        <row r="11194">
          <cell r="A11194" t="str">
            <v>2006/07 W21</v>
          </cell>
          <cell r="B11194" t="str">
            <v>110 - LHR T1 Main</v>
          </cell>
          <cell r="C11194" t="str">
            <v>Value - 2 for £15</v>
          </cell>
          <cell r="D11194">
            <v>2572.7399999999998</v>
          </cell>
          <cell r="E11194">
            <v>1478.14</v>
          </cell>
          <cell r="F11194">
            <v>311</v>
          </cell>
          <cell r="G11194">
            <v>261.55</v>
          </cell>
          <cell r="H11194">
            <v>32.56</v>
          </cell>
          <cell r="I11194">
            <v>18</v>
          </cell>
          <cell r="J11194">
            <v>658</v>
          </cell>
          <cell r="K11194">
            <v>1941.06</v>
          </cell>
          <cell r="L11194">
            <v>21</v>
          </cell>
          <cell r="M11194" t="str">
            <v>Jul/Aug</v>
          </cell>
          <cell r="N11194">
            <v>31</v>
          </cell>
        </row>
        <row r="11195">
          <cell r="A11195" t="str">
            <v>2006/07 W21</v>
          </cell>
          <cell r="B11195" t="str">
            <v>110 - LHR T1 Main</v>
          </cell>
          <cell r="C11195" t="str">
            <v>Value - 2 for £20 Bombay Saphire</v>
          </cell>
          <cell r="D11195">
            <v>484.21</v>
          </cell>
          <cell r="E11195">
            <v>355.21</v>
          </cell>
          <cell r="F11195">
            <v>42</v>
          </cell>
          <cell r="G11195">
            <v>20.48</v>
          </cell>
          <cell r="H11195">
            <v>5.46</v>
          </cell>
          <cell r="I11195">
            <v>1</v>
          </cell>
          <cell r="J11195">
            <v>5</v>
          </cell>
          <cell r="K11195">
            <v>13.9</v>
          </cell>
          <cell r="L11195">
            <v>21</v>
          </cell>
          <cell r="M11195" t="str">
            <v>Jul/Aug</v>
          </cell>
          <cell r="N11195">
            <v>45</v>
          </cell>
        </row>
        <row r="11196">
          <cell r="A11196" t="str">
            <v>2006/07 W21</v>
          </cell>
          <cell r="B11196" t="str">
            <v>110 - LHR T1 Main</v>
          </cell>
          <cell r="C11196" t="str">
            <v>Value - Baileys 2 for £20</v>
          </cell>
          <cell r="D11196">
            <v>1179.45</v>
          </cell>
          <cell r="E11196">
            <v>603.9</v>
          </cell>
          <cell r="F11196">
            <v>99</v>
          </cell>
          <cell r="G11196">
            <v>281.2</v>
          </cell>
          <cell r="H11196">
            <v>100.89</v>
          </cell>
          <cell r="I11196">
            <v>17</v>
          </cell>
          <cell r="J11196">
            <v>109</v>
          </cell>
          <cell r="K11196">
            <v>525.38</v>
          </cell>
          <cell r="L11196">
            <v>21</v>
          </cell>
          <cell r="M11196" t="str">
            <v>Jul/Aug</v>
          </cell>
          <cell r="N11196">
            <v>39</v>
          </cell>
        </row>
        <row r="11197">
          <cell r="A11197" t="str">
            <v>2006/07 W21</v>
          </cell>
          <cell r="B11197" t="str">
            <v>110 - LHR T1 Main</v>
          </cell>
          <cell r="C11197" t="str">
            <v>Value - Baileys Twin @ £20</v>
          </cell>
          <cell r="D11197">
            <v>240</v>
          </cell>
          <cell r="E11197">
            <v>124.33</v>
          </cell>
          <cell r="F11197">
            <v>12</v>
          </cell>
          <cell r="G11197">
            <v>0</v>
          </cell>
          <cell r="H11197">
            <v>0</v>
          </cell>
          <cell r="I11197">
            <v>0</v>
          </cell>
          <cell r="J11197">
            <v>12</v>
          </cell>
          <cell r="K11197">
            <v>115.67</v>
          </cell>
          <cell r="L11197">
            <v>21</v>
          </cell>
          <cell r="M11197" t="str">
            <v>Jul/Aug</v>
          </cell>
          <cell r="N11197">
            <v>51</v>
          </cell>
        </row>
        <row r="11198">
          <cell r="A11198" t="str">
            <v>2006/07 W21</v>
          </cell>
          <cell r="B11198" t="str">
            <v>110 - LHR T1 Main</v>
          </cell>
          <cell r="C11198" t="str">
            <v>Value - Twins @ £15</v>
          </cell>
          <cell r="D11198">
            <v>825</v>
          </cell>
          <cell r="E11198">
            <v>526.79999999999995</v>
          </cell>
          <cell r="F11198">
            <v>55</v>
          </cell>
          <cell r="G11198">
            <v>0</v>
          </cell>
          <cell r="H11198">
            <v>0</v>
          </cell>
          <cell r="I11198">
            <v>0</v>
          </cell>
          <cell r="J11198">
            <v>58</v>
          </cell>
          <cell r="K11198">
            <v>314.47000000000003</v>
          </cell>
          <cell r="L11198">
            <v>21</v>
          </cell>
          <cell r="M11198" t="str">
            <v>Jul/Aug</v>
          </cell>
          <cell r="N11198">
            <v>36</v>
          </cell>
        </row>
        <row r="11199">
          <cell r="A11199" t="str">
            <v>2006/07 W21</v>
          </cell>
          <cell r="B11199" t="str">
            <v>110 - LHR T1 Main</v>
          </cell>
          <cell r="C11199" t="str">
            <v>Malt - 2 For £45 (6 glenmorangie + 2)</v>
          </cell>
          <cell r="D11199">
            <v>5462.28</v>
          </cell>
          <cell r="E11199">
            <v>2462.04</v>
          </cell>
          <cell r="F11199">
            <v>228</v>
          </cell>
          <cell r="G11199">
            <v>3048.57</v>
          </cell>
          <cell r="H11199">
            <v>786.03</v>
          </cell>
          <cell r="I11199">
            <v>127</v>
          </cell>
          <cell r="J11199">
            <v>478</v>
          </cell>
          <cell r="K11199">
            <v>3441.43</v>
          </cell>
          <cell r="L11199">
            <v>21</v>
          </cell>
          <cell r="M11199" t="str">
            <v>Jul/Aug</v>
          </cell>
          <cell r="N11199">
            <v>30</v>
          </cell>
        </row>
        <row r="11200">
          <cell r="A11200" t="str">
            <v>2006/07 W21</v>
          </cell>
          <cell r="B11200" t="str">
            <v>110 - LHR T1 Main</v>
          </cell>
          <cell r="C11200" t="str">
            <v>Malt - Save £5 Glenmorangie Traditional</v>
          </cell>
          <cell r="D11200">
            <v>854.76</v>
          </cell>
          <cell r="E11200">
            <v>449.29</v>
          </cell>
          <cell r="F11200">
            <v>24</v>
          </cell>
          <cell r="G11200">
            <v>279.92</v>
          </cell>
          <cell r="H11200">
            <v>57.36</v>
          </cell>
          <cell r="I11200">
            <v>8</v>
          </cell>
          <cell r="J11200">
            <v>57</v>
          </cell>
          <cell r="K11200">
            <v>651.58000000000004</v>
          </cell>
          <cell r="L11200">
            <v>21</v>
          </cell>
          <cell r="M11200" t="str">
            <v>Jul/Aug</v>
          </cell>
          <cell r="N11200">
            <v>44</v>
          </cell>
        </row>
        <row r="11201">
          <cell r="A11201" t="str">
            <v>2006/07 W21</v>
          </cell>
          <cell r="B11201" t="str">
            <v>110 - LHR T1 Main</v>
          </cell>
          <cell r="C11201" t="str">
            <v>Cognac - XO @ £45</v>
          </cell>
          <cell r="D11201">
            <v>1395</v>
          </cell>
          <cell r="E11201">
            <v>676.55</v>
          </cell>
          <cell r="F11201">
            <v>31</v>
          </cell>
          <cell r="G11201">
            <v>450</v>
          </cell>
          <cell r="H11201">
            <v>135.80000000000001</v>
          </cell>
          <cell r="I11201">
            <v>10</v>
          </cell>
          <cell r="J11201">
            <v>41</v>
          </cell>
          <cell r="K11201">
            <v>789.25</v>
          </cell>
          <cell r="L11201">
            <v>21</v>
          </cell>
          <cell r="M11201" t="str">
            <v>Jul/Aug</v>
          </cell>
          <cell r="N11201">
            <v>37</v>
          </cell>
        </row>
        <row r="11202">
          <cell r="A11202" t="str">
            <v>2006/07 W21</v>
          </cell>
          <cell r="B11202" t="str">
            <v>110 - LHR T1 Main</v>
          </cell>
          <cell r="C11202" t="str">
            <v>Cognac - VSOP 2 for £45</v>
          </cell>
          <cell r="D11202">
            <v>790.96</v>
          </cell>
          <cell r="E11202">
            <v>284.39</v>
          </cell>
          <cell r="F11202">
            <v>34</v>
          </cell>
          <cell r="G11202">
            <v>388.99</v>
          </cell>
          <cell r="H11202">
            <v>40.28</v>
          </cell>
          <cell r="I11202">
            <v>17</v>
          </cell>
          <cell r="J11202">
            <v>30</v>
          </cell>
          <cell r="K11202">
            <v>278.57</v>
          </cell>
          <cell r="L11202">
            <v>21</v>
          </cell>
          <cell r="M11202" t="str">
            <v>Jul/Aug</v>
          </cell>
          <cell r="N11202">
            <v>41</v>
          </cell>
        </row>
        <row r="11203">
          <cell r="A11203" t="str">
            <v>2006/07 W21</v>
          </cell>
          <cell r="B11203" t="str">
            <v>110 - LHR T1 Main</v>
          </cell>
          <cell r="C11203" t="str">
            <v>Cognac - Only £17_99 VS Especiale</v>
          </cell>
          <cell r="D11203">
            <v>312.82</v>
          </cell>
          <cell r="E11203">
            <v>82.87</v>
          </cell>
          <cell r="F11203">
            <v>18</v>
          </cell>
          <cell r="G11203">
            <v>226.87</v>
          </cell>
          <cell r="H11203">
            <v>23.17</v>
          </cell>
          <cell r="I11203">
            <v>13</v>
          </cell>
          <cell r="J11203">
            <v>21</v>
          </cell>
          <cell r="K11203">
            <v>110.25</v>
          </cell>
          <cell r="L11203">
            <v>21</v>
          </cell>
          <cell r="M11203" t="str">
            <v>Jul/Aug</v>
          </cell>
          <cell r="N11203">
            <v>42</v>
          </cell>
        </row>
        <row r="11204">
          <cell r="A11204" t="str">
            <v>2006/07 W21</v>
          </cell>
          <cell r="B11204" t="str">
            <v>110 - LHR T1 Main</v>
          </cell>
          <cell r="C11204" t="str">
            <v>Deluxe - Chivas 2 for £30</v>
          </cell>
          <cell r="D11204">
            <v>340.67</v>
          </cell>
          <cell r="E11204">
            <v>224.56</v>
          </cell>
          <cell r="F11204">
            <v>17</v>
          </cell>
          <cell r="G11204">
            <v>30.81</v>
          </cell>
          <cell r="H11204">
            <v>12.3</v>
          </cell>
          <cell r="I11204">
            <v>1</v>
          </cell>
          <cell r="J11204">
            <v>24</v>
          </cell>
          <cell r="K11204">
            <v>146.4</v>
          </cell>
          <cell r="L11204">
            <v>21</v>
          </cell>
          <cell r="M11204" t="str">
            <v>Jul/Aug</v>
          </cell>
          <cell r="N11204">
            <v>49</v>
          </cell>
        </row>
        <row r="11205">
          <cell r="A11205" t="str">
            <v>2006/07 W21</v>
          </cell>
          <cell r="B11205" t="str">
            <v>110 - LHR T1 Main</v>
          </cell>
          <cell r="C11205" t="str">
            <v>Deluxe - Chivas Twin for £30</v>
          </cell>
          <cell r="D11205">
            <v>854.95</v>
          </cell>
          <cell r="E11205">
            <v>525.54999999999995</v>
          </cell>
          <cell r="F11205">
            <v>27</v>
          </cell>
          <cell r="G11205">
            <v>0</v>
          </cell>
          <cell r="H11205">
            <v>0</v>
          </cell>
          <cell r="I11205">
            <v>0</v>
          </cell>
          <cell r="J11205">
            <v>17</v>
          </cell>
          <cell r="K11205">
            <v>207.4</v>
          </cell>
          <cell r="L11205">
            <v>21</v>
          </cell>
          <cell r="M11205" t="str">
            <v>Jul/Aug</v>
          </cell>
          <cell r="N11205">
            <v>38</v>
          </cell>
        </row>
        <row r="11206">
          <cell r="A11206" t="str">
            <v>2006/07 W21</v>
          </cell>
          <cell r="B11206" t="str">
            <v>110 - LHR T1 Main</v>
          </cell>
          <cell r="C11206" t="str">
            <v>Deluxe - Chivas Triple Pack @ £45</v>
          </cell>
          <cell r="D11206">
            <v>334.95</v>
          </cell>
          <cell r="E11206">
            <v>225.21</v>
          </cell>
          <cell r="F11206">
            <v>6</v>
          </cell>
          <cell r="G11206">
            <v>0</v>
          </cell>
          <cell r="H11206">
            <v>0</v>
          </cell>
          <cell r="I11206">
            <v>0</v>
          </cell>
          <cell r="J11206">
            <v>12</v>
          </cell>
          <cell r="K11206">
            <v>219.48</v>
          </cell>
          <cell r="L11206">
            <v>21</v>
          </cell>
          <cell r="M11206" t="str">
            <v>Jul/Aug</v>
          </cell>
          <cell r="N11206">
            <v>54</v>
          </cell>
        </row>
        <row r="11207">
          <cell r="A11207" t="str">
            <v>2006/07 W21</v>
          </cell>
          <cell r="B11207" t="str">
            <v>110 - LHR T1 Main</v>
          </cell>
          <cell r="C11207" t="str">
            <v>Deluxe - Chivas Save £5 18yo</v>
          </cell>
          <cell r="D11207">
            <v>419.87</v>
          </cell>
          <cell r="E11207">
            <v>203.04</v>
          </cell>
          <cell r="F11207">
            <v>13</v>
          </cell>
          <cell r="G11207">
            <v>214.93</v>
          </cell>
          <cell r="H11207">
            <v>64.459999999999994</v>
          </cell>
          <cell r="I11207">
            <v>7</v>
          </cell>
          <cell r="J11207">
            <v>16</v>
          </cell>
          <cell r="K11207">
            <v>176.96</v>
          </cell>
          <cell r="L11207">
            <v>21</v>
          </cell>
          <cell r="M11207" t="str">
            <v>Jul/Aug</v>
          </cell>
          <cell r="N11207">
            <v>50</v>
          </cell>
        </row>
        <row r="11208">
          <cell r="A11208" t="str">
            <v>2006/07 W21</v>
          </cell>
          <cell r="B11208" t="str">
            <v>110 - LHR T1 Main</v>
          </cell>
          <cell r="C11208" t="str">
            <v>Deluxe - Chivas Royal Salute get Chivas 18yo</v>
          </cell>
          <cell r="D11208">
            <v>239.96</v>
          </cell>
          <cell r="E11208">
            <v>154.88</v>
          </cell>
          <cell r="F11208">
            <v>4</v>
          </cell>
          <cell r="G11208">
            <v>0</v>
          </cell>
          <cell r="H11208">
            <v>0</v>
          </cell>
          <cell r="I11208">
            <v>0</v>
          </cell>
          <cell r="J11208">
            <v>5</v>
          </cell>
          <cell r="K11208">
            <v>106.35</v>
          </cell>
          <cell r="L11208">
            <v>21</v>
          </cell>
          <cell r="M11208" t="str">
            <v>Jul/Aug</v>
          </cell>
          <cell r="N11208">
            <v>57</v>
          </cell>
        </row>
        <row r="11209">
          <cell r="A11209" t="str">
            <v>2006/07 W21</v>
          </cell>
          <cell r="B11209" t="str">
            <v>110 - LHR T1 Main</v>
          </cell>
          <cell r="C11209" t="str">
            <v>Deluxe - Dewars 2 for £30 ATA</v>
          </cell>
          <cell r="D11209">
            <v>129.97999999999999</v>
          </cell>
          <cell r="E11209">
            <v>1.01</v>
          </cell>
          <cell r="F11209">
            <v>8</v>
          </cell>
          <cell r="G11209">
            <v>129.97999999999999</v>
          </cell>
          <cell r="H11209">
            <v>1.01</v>
          </cell>
          <cell r="I11209">
            <v>8</v>
          </cell>
          <cell r="J11209">
            <v>34</v>
          </cell>
          <cell r="K11209">
            <v>179.86</v>
          </cell>
          <cell r="L11209">
            <v>21</v>
          </cell>
          <cell r="M11209" t="str">
            <v>Jul/Aug</v>
          </cell>
          <cell r="N11209">
            <v>40</v>
          </cell>
        </row>
        <row r="11210">
          <cell r="A11210" t="str">
            <v>2006/07 W21</v>
          </cell>
          <cell r="B11210" t="str">
            <v>110 - LHR T1 Main</v>
          </cell>
          <cell r="C11210" t="str">
            <v>Deluxe - JW Blue get a free 20cl Gold (Sept Only)</v>
          </cell>
          <cell r="D11210">
            <v>839.28</v>
          </cell>
          <cell r="E11210">
            <v>483.36</v>
          </cell>
          <cell r="F11210">
            <v>9</v>
          </cell>
          <cell r="G11210">
            <v>297</v>
          </cell>
          <cell r="H11210">
            <v>132.06</v>
          </cell>
          <cell r="I11210">
            <v>3</v>
          </cell>
          <cell r="J11210">
            <v>3</v>
          </cell>
          <cell r="K11210">
            <v>95.49</v>
          </cell>
          <cell r="L11210">
            <v>21</v>
          </cell>
          <cell r="M11210" t="str">
            <v>Jul/Aug</v>
          </cell>
          <cell r="N11210">
            <v>46</v>
          </cell>
        </row>
        <row r="11211">
          <cell r="A11211" t="str">
            <v>2006/07 W21</v>
          </cell>
          <cell r="B11211" t="str">
            <v>110 - LHR T1 Main</v>
          </cell>
          <cell r="C11211" t="str">
            <v>Deluxe - Free 20cl bottle (linked to JW Blue) (Sept Only)</v>
          </cell>
          <cell r="D11211">
            <v>93.06</v>
          </cell>
          <cell r="E11211">
            <v>41.04</v>
          </cell>
          <cell r="F11211">
            <v>8</v>
          </cell>
          <cell r="G11211">
            <v>16.989999999999998</v>
          </cell>
          <cell r="H11211">
            <v>6.91</v>
          </cell>
          <cell r="I11211">
            <v>1</v>
          </cell>
          <cell r="J11211">
            <v>25</v>
          </cell>
          <cell r="K11211">
            <v>149.78</v>
          </cell>
          <cell r="L11211">
            <v>21</v>
          </cell>
          <cell r="M11211" t="str">
            <v>Jul/Aug</v>
          </cell>
          <cell r="N11211">
            <v>47</v>
          </cell>
        </row>
        <row r="11212">
          <cell r="A11212" t="str">
            <v>2006/07 W21</v>
          </cell>
          <cell r="B11212" t="str">
            <v>110 - LHR T1 Main</v>
          </cell>
          <cell r="C11212" t="str">
            <v>Champagne - Piper Florens Louis 2 for £30</v>
          </cell>
          <cell r="D11212">
            <v>140</v>
          </cell>
          <cell r="E11212">
            <v>34.72</v>
          </cell>
          <cell r="F11212">
            <v>8</v>
          </cell>
          <cell r="G11212">
            <v>140</v>
          </cell>
          <cell r="H11212">
            <v>34.72</v>
          </cell>
          <cell r="I11212">
            <v>8</v>
          </cell>
          <cell r="J11212">
            <v>120</v>
          </cell>
          <cell r="K11212">
            <v>1068</v>
          </cell>
          <cell r="L11212">
            <v>21</v>
          </cell>
          <cell r="M11212" t="str">
            <v>Jul/Aug</v>
          </cell>
          <cell r="N11212">
            <v>53</v>
          </cell>
        </row>
        <row r="11213">
          <cell r="A11213" t="str">
            <v>2006/07 W21</v>
          </cell>
          <cell r="B11213" t="str">
            <v>110 - LHR T1 Main</v>
          </cell>
          <cell r="C11213" t="str">
            <v>Champagne - Piper Florens Louis Twin for £30</v>
          </cell>
          <cell r="D11213">
            <v>1600</v>
          </cell>
          <cell r="E11213">
            <v>400.17</v>
          </cell>
          <cell r="F11213">
            <v>53</v>
          </cell>
          <cell r="G11213">
            <v>990</v>
          </cell>
          <cell r="H11213">
            <v>146.16999999999999</v>
          </cell>
          <cell r="I11213">
            <v>33</v>
          </cell>
          <cell r="J11213">
            <v>109</v>
          </cell>
          <cell r="K11213">
            <v>1940.2</v>
          </cell>
          <cell r="L11213">
            <v>21</v>
          </cell>
          <cell r="M11213" t="str">
            <v>Jul/Aug</v>
          </cell>
          <cell r="N11213">
            <v>33</v>
          </cell>
        </row>
        <row r="11214">
          <cell r="A11214" t="str">
            <v>2006/07 W21</v>
          </cell>
          <cell r="B11214" t="str">
            <v>110 - LHR T1 Main</v>
          </cell>
          <cell r="C11214" t="str">
            <v>Champagne - Charles Heidseick 2 for £35</v>
          </cell>
          <cell r="D11214">
            <v>290.98</v>
          </cell>
          <cell r="E11214">
            <v>90.2</v>
          </cell>
          <cell r="F11214">
            <v>16</v>
          </cell>
          <cell r="G11214">
            <v>220.98</v>
          </cell>
          <cell r="H11214">
            <v>57.22</v>
          </cell>
          <cell r="I11214">
            <v>12</v>
          </cell>
          <cell r="J11214">
            <v>107</v>
          </cell>
          <cell r="K11214">
            <v>990.35</v>
          </cell>
          <cell r="L11214">
            <v>21</v>
          </cell>
          <cell r="M11214" t="str">
            <v>Jul/Aug</v>
          </cell>
          <cell r="N11214">
            <v>55</v>
          </cell>
        </row>
        <row r="11215">
          <cell r="A11215" t="str">
            <v>2006/07 W21</v>
          </cell>
          <cell r="B11215" t="str">
            <v>110 - LHR T1 Main</v>
          </cell>
          <cell r="C11215" t="str">
            <v>Champagne - Canard Twin for £25</v>
          </cell>
          <cell r="D11215">
            <v>1269.9000000000001</v>
          </cell>
          <cell r="E11215">
            <v>276.54000000000002</v>
          </cell>
          <cell r="F11215">
            <v>49</v>
          </cell>
          <cell r="G11215">
            <v>984.92</v>
          </cell>
          <cell r="H11215">
            <v>167.56</v>
          </cell>
          <cell r="I11215">
            <v>38</v>
          </cell>
          <cell r="J11215">
            <v>27</v>
          </cell>
          <cell r="K11215">
            <v>432</v>
          </cell>
          <cell r="L11215">
            <v>21</v>
          </cell>
          <cell r="M11215" t="str">
            <v>Jul/Aug</v>
          </cell>
          <cell r="N11215">
            <v>52</v>
          </cell>
        </row>
        <row r="11216">
          <cell r="A11216" t="str">
            <v>2006/07 W21</v>
          </cell>
          <cell r="B11216" t="str">
            <v>110 - LHR T1 Main</v>
          </cell>
          <cell r="C11216" t="str">
            <v>Wine - Beringer 3 for £15</v>
          </cell>
          <cell r="D11216">
            <v>162.96</v>
          </cell>
          <cell r="E11216">
            <v>37.049999999999997</v>
          </cell>
          <cell r="F11216">
            <v>31</v>
          </cell>
          <cell r="G11216">
            <v>103.98</v>
          </cell>
          <cell r="H11216">
            <v>7.55</v>
          </cell>
          <cell r="I11216">
            <v>20</v>
          </cell>
          <cell r="J11216">
            <v>77</v>
          </cell>
          <cell r="K11216">
            <v>206.36</v>
          </cell>
          <cell r="L11216">
            <v>21</v>
          </cell>
          <cell r="M11216" t="str">
            <v>Jul/Aug</v>
          </cell>
          <cell r="N11216">
            <v>43</v>
          </cell>
        </row>
        <row r="11217">
          <cell r="A11217" t="str">
            <v>2006/07 W21</v>
          </cell>
          <cell r="B11217" t="str">
            <v>110 - LHR T1 Main</v>
          </cell>
          <cell r="C11217" t="str">
            <v>Wine - Rosemount BOGOF</v>
          </cell>
          <cell r="D11217">
            <v>0</v>
          </cell>
          <cell r="E11217">
            <v>0</v>
          </cell>
          <cell r="F11217">
            <v>0</v>
          </cell>
          <cell r="G11217">
            <v>0</v>
          </cell>
          <cell r="H11217">
            <v>0</v>
          </cell>
          <cell r="I11217">
            <v>0</v>
          </cell>
          <cell r="J11217">
            <v>42</v>
          </cell>
          <cell r="K11217" t="str">
            <v>/0</v>
          </cell>
          <cell r="L11217">
            <v>21</v>
          </cell>
          <cell r="M11217" t="str">
            <v>Jul/Aug</v>
          </cell>
          <cell r="N11217">
            <v>56</v>
          </cell>
        </row>
        <row r="11218">
          <cell r="A11218" t="str">
            <v>2006/07 W21</v>
          </cell>
          <cell r="B11218" t="str">
            <v>110 - LHR T1 Main</v>
          </cell>
          <cell r="C11218" t="str">
            <v>WOW - 2 for £45 Malt</v>
          </cell>
          <cell r="D11218">
            <v>370.87</v>
          </cell>
          <cell r="E11218">
            <v>159.41</v>
          </cell>
          <cell r="F11218">
            <v>13</v>
          </cell>
          <cell r="G11218">
            <v>227.92</v>
          </cell>
          <cell r="H11218">
            <v>55.26</v>
          </cell>
          <cell r="I11218">
            <v>8</v>
          </cell>
          <cell r="J11218">
            <v>115</v>
          </cell>
          <cell r="K11218">
            <v>879.75</v>
          </cell>
          <cell r="L11218">
            <v>21</v>
          </cell>
          <cell r="M11218" t="str">
            <v>Jul/Aug</v>
          </cell>
          <cell r="N11218">
            <v>34</v>
          </cell>
        </row>
        <row r="11219">
          <cell r="A11219" t="str">
            <v>2006/07 W21</v>
          </cell>
          <cell r="B11219" t="str">
            <v>110 - LHR T1 Main</v>
          </cell>
          <cell r="C11219" t="str">
            <v>WOW - Connemara 2 for £30</v>
          </cell>
          <cell r="D11219">
            <v>0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  <cell r="J11219">
            <v>0</v>
          </cell>
          <cell r="K11219" t="str">
            <v>/0</v>
          </cell>
          <cell r="L11219">
            <v>21</v>
          </cell>
          <cell r="M11219" t="str">
            <v>Jul/Aug</v>
          </cell>
          <cell r="N11219">
            <v>60</v>
          </cell>
        </row>
        <row r="11220">
          <cell r="A11220" t="str">
            <v>2006/07 W21</v>
          </cell>
          <cell r="B11220" t="str">
            <v>110 - LHR T1 Main</v>
          </cell>
          <cell r="C11220" t="str">
            <v>Others - 2 for £25 (glayva, disaronno)</v>
          </cell>
          <cell r="D11220">
            <v>280.83</v>
          </cell>
          <cell r="E11220">
            <v>160.21</v>
          </cell>
          <cell r="F11220">
            <v>19</v>
          </cell>
          <cell r="G11220">
            <v>97.95</v>
          </cell>
          <cell r="H11220">
            <v>19.23</v>
          </cell>
          <cell r="I11220">
            <v>7</v>
          </cell>
          <cell r="J11220">
            <v>24</v>
          </cell>
          <cell r="K11220">
            <v>83.85</v>
          </cell>
          <cell r="L11220">
            <v>21</v>
          </cell>
          <cell r="M11220" t="str">
            <v>Jul/Aug</v>
          </cell>
          <cell r="N11220">
            <v>48</v>
          </cell>
        </row>
        <row r="11221">
          <cell r="A11221" t="str">
            <v>2006/07 W21</v>
          </cell>
          <cell r="B11221" t="str">
            <v>110 - LHR T1 Main</v>
          </cell>
          <cell r="C11221" t="str">
            <v>Others - Pimms 2 for £15 (70cl)</v>
          </cell>
          <cell r="D11221">
            <v>2711.89</v>
          </cell>
          <cell r="E11221">
            <v>-433.18</v>
          </cell>
          <cell r="F11221">
            <v>355</v>
          </cell>
          <cell r="G11221">
            <v>2627.91</v>
          </cell>
          <cell r="H11221">
            <v>-472.82</v>
          </cell>
          <cell r="I11221">
            <v>345</v>
          </cell>
          <cell r="J11221">
            <v>318</v>
          </cell>
          <cell r="K11221">
            <v>1410.24</v>
          </cell>
          <cell r="L11221">
            <v>21</v>
          </cell>
          <cell r="M11221" t="str">
            <v>Jul/Aug</v>
          </cell>
          <cell r="N11221">
            <v>35</v>
          </cell>
        </row>
        <row r="11222">
          <cell r="A11222" t="str">
            <v>2006/07 W21</v>
          </cell>
          <cell r="B11222" t="str">
            <v>110 - LHR T1 Main</v>
          </cell>
          <cell r="C11222" t="str">
            <v>Other - 2 for £30 Sauza</v>
          </cell>
          <cell r="D11222">
            <v>244.95</v>
          </cell>
          <cell r="E11222">
            <v>119.02</v>
          </cell>
          <cell r="F11222">
            <v>15</v>
          </cell>
          <cell r="G11222">
            <v>97.98</v>
          </cell>
          <cell r="H11222">
            <v>12.1</v>
          </cell>
          <cell r="I11222">
            <v>6</v>
          </cell>
          <cell r="J11222">
            <v>25</v>
          </cell>
          <cell r="K11222">
            <v>111.25</v>
          </cell>
          <cell r="L11222">
            <v>21</v>
          </cell>
          <cell r="M11222" t="str">
            <v>Jul/Aug</v>
          </cell>
          <cell r="N11222">
            <v>58</v>
          </cell>
        </row>
        <row r="11223">
          <cell r="A11223" t="str">
            <v>2006/07 W21</v>
          </cell>
          <cell r="B11223" t="str">
            <v>110 - LHR T1 Main</v>
          </cell>
          <cell r="C11223" t="str">
            <v>Others - 2 for £20 ATA (70cl)</v>
          </cell>
          <cell r="D11223">
            <v>2127.92</v>
          </cell>
          <cell r="E11223">
            <v>71.819999999999993</v>
          </cell>
          <cell r="F11223">
            <v>206</v>
          </cell>
          <cell r="G11223">
            <v>2021.98</v>
          </cell>
          <cell r="H11223">
            <v>14.91</v>
          </cell>
          <cell r="I11223">
            <v>196</v>
          </cell>
          <cell r="J11223">
            <v>153</v>
          </cell>
          <cell r="K11223">
            <v>681.21</v>
          </cell>
          <cell r="L11223">
            <v>21</v>
          </cell>
          <cell r="M11223" t="str">
            <v>Jul/Aug</v>
          </cell>
          <cell r="N11223">
            <v>32</v>
          </cell>
        </row>
        <row r="11224">
          <cell r="A11224" t="str">
            <v>2006/07 W21</v>
          </cell>
          <cell r="B11224" t="str">
            <v>110 - LHR T1 Main</v>
          </cell>
          <cell r="C11224" t="str">
            <v>Others - 2 for £15 Fortified</v>
          </cell>
          <cell r="D11224">
            <v>78.75</v>
          </cell>
          <cell r="E11224">
            <v>27.71</v>
          </cell>
          <cell r="F11224">
            <v>9</v>
          </cell>
          <cell r="G11224">
            <v>54.96</v>
          </cell>
          <cell r="H11224">
            <v>15.92</v>
          </cell>
          <cell r="I11224">
            <v>6</v>
          </cell>
          <cell r="J11224">
            <v>36</v>
          </cell>
          <cell r="K11224">
            <v>144</v>
          </cell>
          <cell r="L11224">
            <v>21</v>
          </cell>
          <cell r="M11224" t="str">
            <v>Jul/Aug</v>
          </cell>
          <cell r="N11224">
            <v>59</v>
          </cell>
        </row>
        <row r="11225">
          <cell r="A11225" t="str">
            <v>2006/07 W21</v>
          </cell>
          <cell r="B11225" t="str">
            <v>120 - LHR T2 Main</v>
          </cell>
          <cell r="C11225" t="str">
            <v>Liquor</v>
          </cell>
          <cell r="D11225">
            <v>59180.82</v>
          </cell>
          <cell r="E11225">
            <v>29122.09</v>
          </cell>
          <cell r="F11225">
            <v>3577</v>
          </cell>
          <cell r="G11225">
            <v>19431.37</v>
          </cell>
          <cell r="H11225">
            <v>4160.92</v>
          </cell>
          <cell r="I11225">
            <v>1003</v>
          </cell>
          <cell r="J11225">
            <v>7984</v>
          </cell>
          <cell r="K11225">
            <v>49925.71</v>
          </cell>
          <cell r="L11225">
            <v>21</v>
          </cell>
          <cell r="M11225" t="str">
            <v>Jul/Aug</v>
          </cell>
          <cell r="N11225">
            <v>1</v>
          </cell>
        </row>
        <row r="11226">
          <cell r="A11226" t="str">
            <v>2006/07 W21</v>
          </cell>
          <cell r="B11226" t="str">
            <v>120 - LHR T2 Main</v>
          </cell>
          <cell r="C11226" t="str">
            <v>Tobacco</v>
          </cell>
          <cell r="D11226">
            <v>22412.34</v>
          </cell>
          <cell r="E11226">
            <v>15069.26</v>
          </cell>
          <cell r="F11226">
            <v>797</v>
          </cell>
          <cell r="G11226">
            <v>2849.4</v>
          </cell>
          <cell r="H11226">
            <v>626</v>
          </cell>
          <cell r="I11226">
            <v>102</v>
          </cell>
          <cell r="J11226">
            <v>4158</v>
          </cell>
          <cell r="K11226">
            <v>32265.77</v>
          </cell>
          <cell r="L11226">
            <v>21</v>
          </cell>
          <cell r="M11226" t="str">
            <v>Jul/Aug</v>
          </cell>
          <cell r="N11226">
            <v>2</v>
          </cell>
        </row>
        <row r="11227">
          <cell r="A11227" t="str">
            <v>2006/07 W21</v>
          </cell>
          <cell r="B11227" t="str">
            <v>120 - LHR T2 Main</v>
          </cell>
          <cell r="C11227" t="str">
            <v>Perfumery</v>
          </cell>
          <cell r="D11227">
            <v>227802.35</v>
          </cell>
          <cell r="E11227">
            <v>129009.99</v>
          </cell>
          <cell r="F11227">
            <v>9576</v>
          </cell>
          <cell r="G11227">
            <v>143471.85999999999</v>
          </cell>
          <cell r="H11227">
            <v>73255.22</v>
          </cell>
          <cell r="I11227">
            <v>6100</v>
          </cell>
          <cell r="J11227">
            <v>37395</v>
          </cell>
          <cell r="K11227">
            <v>309140.83</v>
          </cell>
          <cell r="L11227">
            <v>21</v>
          </cell>
          <cell r="M11227" t="str">
            <v>Jul/Aug</v>
          </cell>
          <cell r="N11227">
            <v>3</v>
          </cell>
        </row>
        <row r="11228">
          <cell r="A11228" t="str">
            <v>2006/07 W21</v>
          </cell>
          <cell r="B11228" t="str">
            <v>120 - LHR T2 Main</v>
          </cell>
          <cell r="C11228" t="str">
            <v>Food</v>
          </cell>
          <cell r="D11228">
            <v>32978.97</v>
          </cell>
          <cell r="E11228">
            <v>15611.34</v>
          </cell>
          <cell r="F11228">
            <v>8232</v>
          </cell>
          <cell r="G11228">
            <v>17593.419999999998</v>
          </cell>
          <cell r="H11228">
            <v>7362.64</v>
          </cell>
          <cell r="I11228">
            <v>4461</v>
          </cell>
          <cell r="J11228">
            <v>8536</v>
          </cell>
          <cell r="K11228">
            <v>17409.7</v>
          </cell>
          <cell r="L11228">
            <v>21</v>
          </cell>
          <cell r="M11228" t="str">
            <v>Jul/Aug</v>
          </cell>
          <cell r="N11228">
            <v>4</v>
          </cell>
        </row>
        <row r="11229">
          <cell r="A11229" t="str">
            <v>2006/07 W21</v>
          </cell>
          <cell r="B11229" t="str">
            <v>120 - LHR T2 Main</v>
          </cell>
          <cell r="C11229" t="str">
            <v>Tax Free</v>
          </cell>
          <cell r="D11229">
            <v>28609.79</v>
          </cell>
          <cell r="E11229">
            <v>14463.79</v>
          </cell>
          <cell r="F11229">
            <v>2436</v>
          </cell>
          <cell r="G11229">
            <v>19235.96</v>
          </cell>
          <cell r="H11229">
            <v>8794.16</v>
          </cell>
          <cell r="I11229">
            <v>1530</v>
          </cell>
          <cell r="J11229">
            <v>14531</v>
          </cell>
          <cell r="K11229">
            <v>67713.45</v>
          </cell>
          <cell r="L11229">
            <v>21</v>
          </cell>
          <cell r="M11229" t="str">
            <v>Jul/Aug</v>
          </cell>
          <cell r="N11229">
            <v>5</v>
          </cell>
        </row>
        <row r="11230">
          <cell r="A11230" t="str">
            <v>2006/07 W21</v>
          </cell>
          <cell r="B11230" t="str">
            <v>120 - LHR T2 Main</v>
          </cell>
          <cell r="C11230" t="str">
            <v>Unclassified Products</v>
          </cell>
          <cell r="D11230">
            <v>0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  <cell r="J11230">
            <v>0</v>
          </cell>
          <cell r="K11230" t="str">
            <v>/0</v>
          </cell>
          <cell r="L11230">
            <v>21</v>
          </cell>
          <cell r="M11230" t="str">
            <v>Jul/Aug</v>
          </cell>
          <cell r="N11230">
            <v>6</v>
          </cell>
        </row>
        <row r="11231">
          <cell r="A11231" t="str">
            <v>2006/07 W21</v>
          </cell>
          <cell r="B11231" t="str">
            <v>120 - LHR T2 Main</v>
          </cell>
          <cell r="C11231" t="str">
            <v>Spirits</v>
          </cell>
          <cell r="D11231">
            <v>48312.08</v>
          </cell>
          <cell r="E11231">
            <v>25333.71</v>
          </cell>
          <cell r="F11231">
            <v>2939</v>
          </cell>
          <cell r="G11231">
            <v>13778.41</v>
          </cell>
          <cell r="H11231">
            <v>2869.25</v>
          </cell>
          <cell r="I11231">
            <v>710</v>
          </cell>
          <cell r="J11231">
            <v>5825</v>
          </cell>
          <cell r="K11231">
            <v>32991.78</v>
          </cell>
          <cell r="L11231">
            <v>21</v>
          </cell>
          <cell r="M11231" t="str">
            <v>Jul/Aug</v>
          </cell>
          <cell r="N11231">
            <v>7</v>
          </cell>
        </row>
        <row r="11232">
          <cell r="A11232" t="str">
            <v>2006/07 W21</v>
          </cell>
          <cell r="B11232" t="str">
            <v>120 - LHR T2 Main</v>
          </cell>
          <cell r="C11232" t="str">
            <v>Fortified Wines</v>
          </cell>
          <cell r="D11232">
            <v>518.14</v>
          </cell>
          <cell r="E11232">
            <v>263.39</v>
          </cell>
          <cell r="F11232">
            <v>66</v>
          </cell>
          <cell r="G11232">
            <v>150.96</v>
          </cell>
          <cell r="H11232">
            <v>32.89</v>
          </cell>
          <cell r="I11232">
            <v>17</v>
          </cell>
          <cell r="J11232">
            <v>158</v>
          </cell>
          <cell r="K11232">
            <v>480.63</v>
          </cell>
          <cell r="L11232">
            <v>21</v>
          </cell>
          <cell r="M11232" t="str">
            <v>Jul/Aug</v>
          </cell>
          <cell r="N11232">
            <v>10</v>
          </cell>
        </row>
        <row r="11233">
          <cell r="A11233" t="str">
            <v>2006/07 W21</v>
          </cell>
          <cell r="B11233" t="str">
            <v>120 - LHR T2 Main</v>
          </cell>
          <cell r="C11233" t="str">
            <v>Others</v>
          </cell>
          <cell r="D11233">
            <v>0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  <cell r="J11233">
            <v>0</v>
          </cell>
          <cell r="K11233" t="str">
            <v>/0</v>
          </cell>
          <cell r="L11233">
            <v>21</v>
          </cell>
          <cell r="M11233" t="str">
            <v>Jul/Aug</v>
          </cell>
          <cell r="N11233">
            <v>11</v>
          </cell>
        </row>
        <row r="11234">
          <cell r="A11234" t="str">
            <v>2006/07 W21</v>
          </cell>
          <cell r="B11234" t="str">
            <v>120 - LHR T2 Main</v>
          </cell>
          <cell r="C11234" t="str">
            <v>Champagne</v>
          </cell>
          <cell r="D11234">
            <v>7690.69</v>
          </cell>
          <cell r="E11234">
            <v>2559.77</v>
          </cell>
          <cell r="F11234">
            <v>252</v>
          </cell>
          <cell r="G11234">
            <v>4467.38</v>
          </cell>
          <cell r="H11234">
            <v>1088.01</v>
          </cell>
          <cell r="I11234">
            <v>145</v>
          </cell>
          <cell r="J11234">
            <v>1141</v>
          </cell>
          <cell r="K11234">
            <v>18846.47</v>
          </cell>
          <cell r="L11234">
            <v>21</v>
          </cell>
          <cell r="M11234" t="str">
            <v>Jul/Aug</v>
          </cell>
          <cell r="N11234">
            <v>8</v>
          </cell>
        </row>
        <row r="11235">
          <cell r="A11235" t="str">
            <v>2006/07 W21</v>
          </cell>
          <cell r="B11235" t="str">
            <v>120 - LHR T2 Main</v>
          </cell>
          <cell r="C11235" t="str">
            <v>Wines</v>
          </cell>
          <cell r="D11235">
            <v>2659.91</v>
          </cell>
          <cell r="E11235">
            <v>965.22</v>
          </cell>
          <cell r="F11235">
            <v>320</v>
          </cell>
          <cell r="G11235">
            <v>1034.6199999999999</v>
          </cell>
          <cell r="H11235">
            <v>170.77</v>
          </cell>
          <cell r="I11235">
            <v>131</v>
          </cell>
          <cell r="J11235">
            <v>860</v>
          </cell>
          <cell r="K11235">
            <v>3651.26</v>
          </cell>
          <cell r="L11235">
            <v>21</v>
          </cell>
          <cell r="M11235" t="str">
            <v>Jul/Aug</v>
          </cell>
          <cell r="N11235">
            <v>9</v>
          </cell>
        </row>
        <row r="11236">
          <cell r="A11236" t="str">
            <v>2006/07 W21</v>
          </cell>
          <cell r="B11236" t="str">
            <v>120 - LHR T2 Main</v>
          </cell>
          <cell r="C11236" t="str">
            <v>Unclassified Liquor</v>
          </cell>
          <cell r="D11236">
            <v>0</v>
          </cell>
          <cell r="E11236">
            <v>0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  <cell r="J11236">
            <v>0</v>
          </cell>
          <cell r="K11236" t="str">
            <v>/0</v>
          </cell>
          <cell r="L11236">
            <v>21</v>
          </cell>
          <cell r="M11236" t="str">
            <v>Jul/Aug</v>
          </cell>
          <cell r="N11236">
            <v>12</v>
          </cell>
        </row>
        <row r="11237">
          <cell r="A11237" t="str">
            <v>2006/07 W21</v>
          </cell>
          <cell r="B11237" t="str">
            <v>120 - LHR T2 Main</v>
          </cell>
          <cell r="C11237" t="str">
            <v>Value - 2 for £15</v>
          </cell>
          <cell r="D11237">
            <v>3555.72</v>
          </cell>
          <cell r="E11237">
            <v>2180.4499999999998</v>
          </cell>
          <cell r="F11237">
            <v>438</v>
          </cell>
          <cell r="G11237">
            <v>166.23</v>
          </cell>
          <cell r="H11237">
            <v>27.09</v>
          </cell>
          <cell r="I11237">
            <v>11</v>
          </cell>
          <cell r="J11237">
            <v>746</v>
          </cell>
          <cell r="K11237">
            <v>2159.6</v>
          </cell>
          <cell r="L11237">
            <v>21</v>
          </cell>
          <cell r="M11237" t="str">
            <v>Jul/Aug</v>
          </cell>
          <cell r="N11237">
            <v>31</v>
          </cell>
        </row>
        <row r="11238">
          <cell r="A11238" t="str">
            <v>2006/07 W21</v>
          </cell>
          <cell r="B11238" t="str">
            <v>120 - LHR T2 Main</v>
          </cell>
          <cell r="C11238" t="str">
            <v>Value - 2 for £20 Bombay Saphire</v>
          </cell>
          <cell r="D11238">
            <v>340.23</v>
          </cell>
          <cell r="E11238">
            <v>250.15</v>
          </cell>
          <cell r="F11238">
            <v>28</v>
          </cell>
          <cell r="G11238">
            <v>20.48</v>
          </cell>
          <cell r="H11238">
            <v>5.46</v>
          </cell>
          <cell r="I11238">
            <v>1</v>
          </cell>
          <cell r="J11238">
            <v>63</v>
          </cell>
          <cell r="K11238">
            <v>175.14</v>
          </cell>
          <cell r="L11238">
            <v>21</v>
          </cell>
          <cell r="M11238" t="str">
            <v>Jul/Aug</v>
          </cell>
          <cell r="N11238">
            <v>45</v>
          </cell>
        </row>
        <row r="11239">
          <cell r="A11239" t="str">
            <v>2006/07 W21</v>
          </cell>
          <cell r="B11239" t="str">
            <v>120 - LHR T2 Main</v>
          </cell>
          <cell r="C11239" t="str">
            <v>Value - Baileys 2 for £20</v>
          </cell>
          <cell r="D11239">
            <v>1448.93</v>
          </cell>
          <cell r="E11239">
            <v>777</v>
          </cell>
          <cell r="F11239">
            <v>135</v>
          </cell>
          <cell r="G11239">
            <v>53.28</v>
          </cell>
          <cell r="H11239">
            <v>12.77</v>
          </cell>
          <cell r="I11239">
            <v>4</v>
          </cell>
          <cell r="J11239">
            <v>90</v>
          </cell>
          <cell r="K11239">
            <v>433.8</v>
          </cell>
          <cell r="L11239">
            <v>21</v>
          </cell>
          <cell r="M11239" t="str">
            <v>Jul/Aug</v>
          </cell>
          <cell r="N11239">
            <v>39</v>
          </cell>
        </row>
        <row r="11240">
          <cell r="A11240" t="str">
            <v>2006/07 W21</v>
          </cell>
          <cell r="B11240" t="str">
            <v>120 - LHR T2 Main</v>
          </cell>
          <cell r="C11240" t="str">
            <v>Value - Baileys Twin @ £20</v>
          </cell>
          <cell r="D11240">
            <v>380</v>
          </cell>
          <cell r="E11240">
            <v>196.84</v>
          </cell>
          <cell r="F11240">
            <v>19</v>
          </cell>
          <cell r="G11240">
            <v>0</v>
          </cell>
          <cell r="H11240">
            <v>0</v>
          </cell>
          <cell r="I11240">
            <v>0</v>
          </cell>
          <cell r="J11240">
            <v>13</v>
          </cell>
          <cell r="K11240">
            <v>125.32</v>
          </cell>
          <cell r="L11240">
            <v>21</v>
          </cell>
          <cell r="M11240" t="str">
            <v>Jul/Aug</v>
          </cell>
          <cell r="N11240">
            <v>51</v>
          </cell>
        </row>
        <row r="11241">
          <cell r="A11241" t="str">
            <v>2006/07 W21</v>
          </cell>
          <cell r="B11241" t="str">
            <v>120 - LHR T2 Main</v>
          </cell>
          <cell r="C11241" t="str">
            <v>Value - Twins @ £15</v>
          </cell>
          <cell r="D11241">
            <v>3162.26</v>
          </cell>
          <cell r="E11241">
            <v>1941.57</v>
          </cell>
          <cell r="F11241">
            <v>206</v>
          </cell>
          <cell r="G11241">
            <v>117.26</v>
          </cell>
          <cell r="H11241">
            <v>30.51</v>
          </cell>
          <cell r="I11241">
            <v>3</v>
          </cell>
          <cell r="J11241">
            <v>123</v>
          </cell>
          <cell r="K11241">
            <v>686.67</v>
          </cell>
          <cell r="L11241">
            <v>21</v>
          </cell>
          <cell r="M11241" t="str">
            <v>Jul/Aug</v>
          </cell>
          <cell r="N11241">
            <v>36</v>
          </cell>
        </row>
        <row r="11242">
          <cell r="A11242" t="str">
            <v>2006/07 W21</v>
          </cell>
          <cell r="B11242" t="str">
            <v>120 - LHR T2 Main</v>
          </cell>
          <cell r="C11242" t="str">
            <v>Malt - 2 For £45 (6 glenmorangie + 2)</v>
          </cell>
          <cell r="D11242">
            <v>3200.28</v>
          </cell>
          <cell r="E11242">
            <v>1566.23</v>
          </cell>
          <cell r="F11242">
            <v>126</v>
          </cell>
          <cell r="G11242">
            <v>1504.65</v>
          </cell>
          <cell r="H11242">
            <v>362.94</v>
          </cell>
          <cell r="I11242">
            <v>59</v>
          </cell>
          <cell r="J11242">
            <v>206</v>
          </cell>
          <cell r="K11242">
            <v>1518.55</v>
          </cell>
          <cell r="L11242">
            <v>21</v>
          </cell>
          <cell r="M11242" t="str">
            <v>Jul/Aug</v>
          </cell>
          <cell r="N11242">
            <v>30</v>
          </cell>
        </row>
        <row r="11243">
          <cell r="A11243" t="str">
            <v>2006/07 W21</v>
          </cell>
          <cell r="B11243" t="str">
            <v>120 - LHR T2 Main</v>
          </cell>
          <cell r="C11243" t="str">
            <v>Malt - Save £5 Glenmorangie Traditional</v>
          </cell>
          <cell r="D11243">
            <v>394.89</v>
          </cell>
          <cell r="E11243">
            <v>154.43</v>
          </cell>
          <cell r="F11243">
            <v>11</v>
          </cell>
          <cell r="G11243">
            <v>244.93</v>
          </cell>
          <cell r="H11243">
            <v>50.19</v>
          </cell>
          <cell r="I11243">
            <v>7</v>
          </cell>
          <cell r="J11243">
            <v>20</v>
          </cell>
          <cell r="K11243">
            <v>228.6</v>
          </cell>
          <cell r="L11243">
            <v>21</v>
          </cell>
          <cell r="M11243" t="str">
            <v>Jul/Aug</v>
          </cell>
          <cell r="N11243">
            <v>44</v>
          </cell>
        </row>
        <row r="11244">
          <cell r="A11244" t="str">
            <v>2006/07 W21</v>
          </cell>
          <cell r="B11244" t="str">
            <v>120 - LHR T2 Main</v>
          </cell>
          <cell r="C11244" t="str">
            <v>Cognac - XO @ £45</v>
          </cell>
          <cell r="D11244">
            <v>1440</v>
          </cell>
          <cell r="E11244">
            <v>750.98</v>
          </cell>
          <cell r="F11244">
            <v>32</v>
          </cell>
          <cell r="G11244">
            <v>270</v>
          </cell>
          <cell r="H11244">
            <v>81.48</v>
          </cell>
          <cell r="I11244">
            <v>6</v>
          </cell>
          <cell r="J11244">
            <v>105</v>
          </cell>
          <cell r="K11244">
            <v>2021.25</v>
          </cell>
          <cell r="L11244">
            <v>21</v>
          </cell>
          <cell r="M11244" t="str">
            <v>Jul/Aug</v>
          </cell>
          <cell r="N11244">
            <v>37</v>
          </cell>
        </row>
        <row r="11245">
          <cell r="A11245" t="str">
            <v>2006/07 W21</v>
          </cell>
          <cell r="B11245" t="str">
            <v>120 - LHR T2 Main</v>
          </cell>
          <cell r="C11245" t="str">
            <v>Cognac - VSOP 2 for £45</v>
          </cell>
          <cell r="D11245">
            <v>864.95</v>
          </cell>
          <cell r="E11245">
            <v>464.54</v>
          </cell>
          <cell r="F11245">
            <v>37</v>
          </cell>
          <cell r="G11245">
            <v>118.99</v>
          </cell>
          <cell r="H11245">
            <v>15.74</v>
          </cell>
          <cell r="I11245">
            <v>5</v>
          </cell>
          <cell r="J11245">
            <v>93</v>
          </cell>
          <cell r="K11245">
            <v>863.62</v>
          </cell>
          <cell r="L11245">
            <v>21</v>
          </cell>
          <cell r="M11245" t="str">
            <v>Jul/Aug</v>
          </cell>
          <cell r="N11245">
            <v>41</v>
          </cell>
        </row>
        <row r="11246">
          <cell r="A11246" t="str">
            <v>2006/07 W21</v>
          </cell>
          <cell r="B11246" t="str">
            <v>120 - LHR T2 Main</v>
          </cell>
          <cell r="C11246" t="str">
            <v>Cognac - Only £17_99 VS Especiale</v>
          </cell>
          <cell r="D11246">
            <v>228.87</v>
          </cell>
          <cell r="E11246">
            <v>139.62</v>
          </cell>
          <cell r="F11246">
            <v>13</v>
          </cell>
          <cell r="G11246">
            <v>35.979999999999997</v>
          </cell>
          <cell r="H11246">
            <v>4.4800000000000004</v>
          </cell>
          <cell r="I11246">
            <v>2</v>
          </cell>
          <cell r="J11246">
            <v>74</v>
          </cell>
          <cell r="K11246">
            <v>388.5</v>
          </cell>
          <cell r="L11246">
            <v>21</v>
          </cell>
          <cell r="M11246" t="str">
            <v>Jul/Aug</v>
          </cell>
          <cell r="N11246">
            <v>42</v>
          </cell>
        </row>
        <row r="11247">
          <cell r="A11247" t="str">
            <v>2006/07 W21</v>
          </cell>
          <cell r="B11247" t="str">
            <v>120 - LHR T2 Main</v>
          </cell>
          <cell r="C11247" t="str">
            <v>Deluxe - Chivas 2 for £30</v>
          </cell>
          <cell r="D11247">
            <v>650.59</v>
          </cell>
          <cell r="E11247">
            <v>424.68</v>
          </cell>
          <cell r="F11247">
            <v>35</v>
          </cell>
          <cell r="G11247">
            <v>30.81</v>
          </cell>
          <cell r="H11247">
            <v>12.3</v>
          </cell>
          <cell r="I11247">
            <v>1</v>
          </cell>
          <cell r="J11247">
            <v>38</v>
          </cell>
          <cell r="K11247">
            <v>231.8</v>
          </cell>
          <cell r="L11247">
            <v>21</v>
          </cell>
          <cell r="M11247" t="str">
            <v>Jul/Aug</v>
          </cell>
          <cell r="N11247">
            <v>49</v>
          </cell>
        </row>
        <row r="11248">
          <cell r="A11248" t="str">
            <v>2006/07 W21</v>
          </cell>
          <cell r="B11248" t="str">
            <v>120 - LHR T2 Main</v>
          </cell>
          <cell r="C11248" t="str">
            <v>Deluxe - Chivas Twin for £30</v>
          </cell>
          <cell r="D11248">
            <v>1517.88</v>
          </cell>
          <cell r="E11248">
            <v>944.48</v>
          </cell>
          <cell r="F11248">
            <v>47</v>
          </cell>
          <cell r="G11248">
            <v>0</v>
          </cell>
          <cell r="H11248">
            <v>0</v>
          </cell>
          <cell r="I11248">
            <v>0</v>
          </cell>
          <cell r="J11248">
            <v>14</v>
          </cell>
          <cell r="K11248">
            <v>170.8</v>
          </cell>
          <cell r="L11248">
            <v>21</v>
          </cell>
          <cell r="M11248" t="str">
            <v>Jul/Aug</v>
          </cell>
          <cell r="N11248">
            <v>38</v>
          </cell>
        </row>
        <row r="11249">
          <cell r="A11249" t="str">
            <v>2006/07 W21</v>
          </cell>
          <cell r="B11249" t="str">
            <v>120 - LHR T2 Main</v>
          </cell>
          <cell r="C11249" t="str">
            <v>Deluxe - Chivas Triple Pack @ £45</v>
          </cell>
          <cell r="D11249">
            <v>147.99</v>
          </cell>
          <cell r="E11249">
            <v>93.12</v>
          </cell>
          <cell r="F11249">
            <v>3</v>
          </cell>
          <cell r="G11249">
            <v>0</v>
          </cell>
          <cell r="H11249">
            <v>0</v>
          </cell>
          <cell r="I11249">
            <v>0</v>
          </cell>
          <cell r="J11249">
            <v>21</v>
          </cell>
          <cell r="K11249">
            <v>384.09</v>
          </cell>
          <cell r="L11249">
            <v>21</v>
          </cell>
          <cell r="M11249" t="str">
            <v>Jul/Aug</v>
          </cell>
          <cell r="N11249">
            <v>54</v>
          </cell>
        </row>
        <row r="11250">
          <cell r="A11250" t="str">
            <v>2006/07 W21</v>
          </cell>
          <cell r="B11250" t="str">
            <v>120 - LHR T2 Main</v>
          </cell>
          <cell r="C11250" t="str">
            <v>Deluxe - Chivas Save £5 18yo</v>
          </cell>
          <cell r="D11250">
            <v>519.84</v>
          </cell>
          <cell r="E11250">
            <v>204.15</v>
          </cell>
          <cell r="F11250">
            <v>16</v>
          </cell>
          <cell r="G11250">
            <v>419.87</v>
          </cell>
          <cell r="H11250">
            <v>137.36000000000001</v>
          </cell>
          <cell r="I11250">
            <v>13</v>
          </cell>
          <cell r="J11250">
            <v>25</v>
          </cell>
          <cell r="K11250">
            <v>276.5</v>
          </cell>
          <cell r="L11250">
            <v>21</v>
          </cell>
          <cell r="M11250" t="str">
            <v>Jul/Aug</v>
          </cell>
          <cell r="N11250">
            <v>50</v>
          </cell>
        </row>
        <row r="11251">
          <cell r="A11251" t="str">
            <v>2006/07 W21</v>
          </cell>
          <cell r="B11251" t="str">
            <v>120 - LHR T2 Main</v>
          </cell>
          <cell r="C11251" t="str">
            <v>Deluxe - Chivas Royal Salute get Chivas 18yo</v>
          </cell>
          <cell r="D11251">
            <v>333.46</v>
          </cell>
          <cell r="E11251">
            <v>184.48</v>
          </cell>
          <cell r="F11251">
            <v>6</v>
          </cell>
          <cell r="G11251">
            <v>106.74</v>
          </cell>
          <cell r="H11251">
            <v>42.84</v>
          </cell>
          <cell r="I11251">
            <v>2</v>
          </cell>
          <cell r="J11251">
            <v>3</v>
          </cell>
          <cell r="K11251">
            <v>63.81</v>
          </cell>
          <cell r="L11251">
            <v>21</v>
          </cell>
          <cell r="M11251" t="str">
            <v>Jul/Aug</v>
          </cell>
          <cell r="N11251">
            <v>57</v>
          </cell>
        </row>
        <row r="11252">
          <cell r="A11252" t="str">
            <v>2006/07 W21</v>
          </cell>
          <cell r="B11252" t="str">
            <v>120 - LHR T2 Main</v>
          </cell>
          <cell r="C11252" t="str">
            <v>Deluxe - Dewars 2 for £30 ATA</v>
          </cell>
          <cell r="D11252">
            <v>319.93</v>
          </cell>
          <cell r="E11252">
            <v>98.6</v>
          </cell>
          <cell r="F11252">
            <v>19</v>
          </cell>
          <cell r="G11252">
            <v>189.95</v>
          </cell>
          <cell r="H11252">
            <v>10.94</v>
          </cell>
          <cell r="I11252">
            <v>11</v>
          </cell>
          <cell r="J11252">
            <v>7</v>
          </cell>
          <cell r="K11252">
            <v>37.03</v>
          </cell>
          <cell r="L11252">
            <v>21</v>
          </cell>
          <cell r="M11252" t="str">
            <v>Jul/Aug</v>
          </cell>
          <cell r="N11252">
            <v>40</v>
          </cell>
        </row>
        <row r="11253">
          <cell r="A11253" t="str">
            <v>2006/07 W21</v>
          </cell>
          <cell r="B11253" t="str">
            <v>120 - LHR T2 Main</v>
          </cell>
          <cell r="C11253" t="str">
            <v>Deluxe - JW Blue get a free 20cl Gold (Sept Only)</v>
          </cell>
          <cell r="D11253">
            <v>503.12</v>
          </cell>
          <cell r="E11253">
            <v>269.22000000000003</v>
          </cell>
          <cell r="F11253">
            <v>6</v>
          </cell>
          <cell r="G11253">
            <v>175.28</v>
          </cell>
          <cell r="H11253">
            <v>68.7</v>
          </cell>
          <cell r="I11253">
            <v>2</v>
          </cell>
          <cell r="J11253">
            <v>6</v>
          </cell>
          <cell r="K11253">
            <v>190.98</v>
          </cell>
          <cell r="L11253">
            <v>21</v>
          </cell>
          <cell r="M11253" t="str">
            <v>Jul/Aug</v>
          </cell>
          <cell r="N11253">
            <v>46</v>
          </cell>
        </row>
        <row r="11254">
          <cell r="A11254" t="str">
            <v>2006/07 W21</v>
          </cell>
          <cell r="B11254" t="str">
            <v>120 - LHR T2 Main</v>
          </cell>
          <cell r="C11254" t="str">
            <v>Deluxe - Free 20cl bottle (linked to JW Blue) (Sept Only)</v>
          </cell>
          <cell r="D11254">
            <v>69.349999999999994</v>
          </cell>
          <cell r="E11254">
            <v>35.89</v>
          </cell>
          <cell r="F11254">
            <v>5</v>
          </cell>
          <cell r="G11254">
            <v>13.09</v>
          </cell>
          <cell r="H11254">
            <v>3.59</v>
          </cell>
          <cell r="I11254">
            <v>1</v>
          </cell>
          <cell r="J11254">
            <v>33</v>
          </cell>
          <cell r="K11254">
            <v>197.67</v>
          </cell>
          <cell r="L11254">
            <v>21</v>
          </cell>
          <cell r="M11254" t="str">
            <v>Jul/Aug</v>
          </cell>
          <cell r="N11254">
            <v>47</v>
          </cell>
        </row>
        <row r="11255">
          <cell r="A11255" t="str">
            <v>2006/07 W21</v>
          </cell>
          <cell r="B11255" t="str">
            <v>120 - LHR T2 Main</v>
          </cell>
          <cell r="C11255" t="str">
            <v>Champagne - Piper Florens Louis 2 for £30</v>
          </cell>
          <cell r="D11255">
            <v>70</v>
          </cell>
          <cell r="E11255">
            <v>17.36</v>
          </cell>
          <cell r="F11255">
            <v>4</v>
          </cell>
          <cell r="G11255">
            <v>70</v>
          </cell>
          <cell r="H11255">
            <v>17.36</v>
          </cell>
          <cell r="I11255">
            <v>4</v>
          </cell>
          <cell r="J11255">
            <v>72</v>
          </cell>
          <cell r="K11255">
            <v>640.79999999999995</v>
          </cell>
          <cell r="L11255">
            <v>21</v>
          </cell>
          <cell r="M11255" t="str">
            <v>Jul/Aug</v>
          </cell>
          <cell r="N11255">
            <v>53</v>
          </cell>
        </row>
        <row r="11256">
          <cell r="A11256" t="str">
            <v>2006/07 W21</v>
          </cell>
          <cell r="B11256" t="str">
            <v>120 - LHR T2 Main</v>
          </cell>
          <cell r="C11256" t="str">
            <v>Champagne - Piper Florens Louis Twin for £30</v>
          </cell>
          <cell r="D11256">
            <v>485</v>
          </cell>
          <cell r="E11256">
            <v>145.07</v>
          </cell>
          <cell r="F11256">
            <v>16</v>
          </cell>
          <cell r="G11256">
            <v>215</v>
          </cell>
          <cell r="H11256">
            <v>35.270000000000003</v>
          </cell>
          <cell r="I11256">
            <v>7</v>
          </cell>
          <cell r="J11256">
            <v>57</v>
          </cell>
          <cell r="K11256">
            <v>1014.6</v>
          </cell>
          <cell r="L11256">
            <v>21</v>
          </cell>
          <cell r="M11256" t="str">
            <v>Jul/Aug</v>
          </cell>
          <cell r="N11256">
            <v>33</v>
          </cell>
        </row>
        <row r="11257">
          <cell r="A11257" t="str">
            <v>2006/07 W21</v>
          </cell>
          <cell r="B11257" t="str">
            <v>120 - LHR T2 Main</v>
          </cell>
          <cell r="C11257" t="str">
            <v>Champagne - Charles Heidseick 2 for £35</v>
          </cell>
          <cell r="D11257">
            <v>161.99</v>
          </cell>
          <cell r="E11257">
            <v>48.23</v>
          </cell>
          <cell r="F11257">
            <v>9</v>
          </cell>
          <cell r="G11257">
            <v>126.99</v>
          </cell>
          <cell r="H11257">
            <v>31.74</v>
          </cell>
          <cell r="I11257">
            <v>7</v>
          </cell>
          <cell r="J11257">
            <v>64</v>
          </cell>
          <cell r="K11257">
            <v>592.36</v>
          </cell>
          <cell r="L11257">
            <v>21</v>
          </cell>
          <cell r="M11257" t="str">
            <v>Jul/Aug</v>
          </cell>
          <cell r="N11257">
            <v>55</v>
          </cell>
        </row>
        <row r="11258">
          <cell r="A11258" t="str">
            <v>2006/07 W21</v>
          </cell>
          <cell r="B11258" t="str">
            <v>120 - LHR T2 Main</v>
          </cell>
          <cell r="C11258" t="str">
            <v>Champagne - Canard Twin for £25</v>
          </cell>
          <cell r="D11258">
            <v>334.98</v>
          </cell>
          <cell r="E11258">
            <v>82.52</v>
          </cell>
          <cell r="F11258">
            <v>13</v>
          </cell>
          <cell r="G11258">
            <v>209.98</v>
          </cell>
          <cell r="H11258">
            <v>37.520000000000003</v>
          </cell>
          <cell r="I11258">
            <v>8</v>
          </cell>
          <cell r="J11258">
            <v>38</v>
          </cell>
          <cell r="K11258">
            <v>608</v>
          </cell>
          <cell r="L11258">
            <v>21</v>
          </cell>
          <cell r="M11258" t="str">
            <v>Jul/Aug</v>
          </cell>
          <cell r="N11258">
            <v>52</v>
          </cell>
        </row>
        <row r="11259">
          <cell r="A11259" t="str">
            <v>2006/07 W21</v>
          </cell>
          <cell r="B11259" t="str">
            <v>120 - LHR T2 Main</v>
          </cell>
          <cell r="C11259" t="str">
            <v>Wine - Beringer 3 for £15</v>
          </cell>
          <cell r="D11259">
            <v>250.92</v>
          </cell>
          <cell r="E11259">
            <v>58.33</v>
          </cell>
          <cell r="F11259">
            <v>47</v>
          </cell>
          <cell r="G11259">
            <v>156.99</v>
          </cell>
          <cell r="H11259">
            <v>7.28</v>
          </cell>
          <cell r="I11259">
            <v>31</v>
          </cell>
          <cell r="J11259">
            <v>79</v>
          </cell>
          <cell r="K11259">
            <v>211.72</v>
          </cell>
          <cell r="L11259">
            <v>21</v>
          </cell>
          <cell r="M11259" t="str">
            <v>Jul/Aug</v>
          </cell>
          <cell r="N11259">
            <v>43</v>
          </cell>
        </row>
        <row r="11260">
          <cell r="A11260" t="str">
            <v>2006/07 W21</v>
          </cell>
          <cell r="B11260" t="str">
            <v>120 - LHR T2 Main</v>
          </cell>
          <cell r="C11260" t="str">
            <v>Wine - Rosemount BOGOF</v>
          </cell>
          <cell r="D11260">
            <v>111.92</v>
          </cell>
          <cell r="E11260">
            <v>-5.21</v>
          </cell>
          <cell r="F11260">
            <v>15</v>
          </cell>
          <cell r="G11260">
            <v>27.98</v>
          </cell>
          <cell r="H11260">
            <v>-8.31</v>
          </cell>
          <cell r="I11260">
            <v>4</v>
          </cell>
          <cell r="J11260">
            <v>81</v>
          </cell>
          <cell r="K11260">
            <v>595.62</v>
          </cell>
          <cell r="L11260">
            <v>21</v>
          </cell>
          <cell r="M11260" t="str">
            <v>Jul/Aug</v>
          </cell>
          <cell r="N11260">
            <v>56</v>
          </cell>
        </row>
        <row r="11261">
          <cell r="A11261" t="str">
            <v>2006/07 W21</v>
          </cell>
          <cell r="B11261" t="str">
            <v>120 - LHR T2 Main</v>
          </cell>
          <cell r="C11261" t="str">
            <v>WOW - 2 for £45 Malt</v>
          </cell>
          <cell r="D11261">
            <v>325.89</v>
          </cell>
          <cell r="E11261">
            <v>213.75</v>
          </cell>
          <cell r="F11261">
            <v>11</v>
          </cell>
          <cell r="G11261">
            <v>57.98</v>
          </cell>
          <cell r="H11261">
            <v>13.6</v>
          </cell>
          <cell r="I11261">
            <v>2</v>
          </cell>
          <cell r="J11261">
            <v>59</v>
          </cell>
          <cell r="K11261">
            <v>445.66</v>
          </cell>
          <cell r="L11261">
            <v>21</v>
          </cell>
          <cell r="M11261" t="str">
            <v>Jul/Aug</v>
          </cell>
          <cell r="N11261">
            <v>34</v>
          </cell>
        </row>
        <row r="11262">
          <cell r="A11262" t="str">
            <v>2006/07 W21</v>
          </cell>
          <cell r="B11262" t="str">
            <v>120 - LHR T2 Main</v>
          </cell>
          <cell r="C11262" t="str">
            <v>WOW - Connemara 2 for £30</v>
          </cell>
          <cell r="D11262">
            <v>0</v>
          </cell>
          <cell r="E11262">
            <v>0</v>
          </cell>
          <cell r="F11262">
            <v>0</v>
          </cell>
          <cell r="G11262">
            <v>0</v>
          </cell>
          <cell r="H11262">
            <v>0</v>
          </cell>
          <cell r="I11262">
            <v>0</v>
          </cell>
          <cell r="J11262">
            <v>0</v>
          </cell>
          <cell r="K11262" t="str">
            <v>/0</v>
          </cell>
          <cell r="L11262">
            <v>21</v>
          </cell>
          <cell r="M11262" t="str">
            <v>Jul/Aug</v>
          </cell>
          <cell r="N11262">
            <v>60</v>
          </cell>
        </row>
        <row r="11263">
          <cell r="A11263" t="str">
            <v>2006/07 W21</v>
          </cell>
          <cell r="B11263" t="str">
            <v>120 - LHR T2 Main</v>
          </cell>
          <cell r="C11263" t="str">
            <v>Others - 2 for £25 (glayva, disaronno)</v>
          </cell>
          <cell r="D11263">
            <v>204.92</v>
          </cell>
          <cell r="E11263">
            <v>119.95</v>
          </cell>
          <cell r="F11263">
            <v>14</v>
          </cell>
          <cell r="G11263">
            <v>58.98</v>
          </cell>
          <cell r="H11263">
            <v>8.9</v>
          </cell>
          <cell r="I11263">
            <v>4</v>
          </cell>
          <cell r="J11263">
            <v>22</v>
          </cell>
          <cell r="K11263">
            <v>76.72</v>
          </cell>
          <cell r="L11263">
            <v>21</v>
          </cell>
          <cell r="M11263" t="str">
            <v>Jul/Aug</v>
          </cell>
          <cell r="N11263">
            <v>48</v>
          </cell>
        </row>
        <row r="11264">
          <cell r="A11264" t="str">
            <v>2006/07 W21</v>
          </cell>
          <cell r="B11264" t="str">
            <v>120 - LHR T2 Main</v>
          </cell>
          <cell r="C11264" t="str">
            <v>Others - Pimms 2 for £15 (70cl)</v>
          </cell>
          <cell r="D11264">
            <v>1118.93</v>
          </cell>
          <cell r="E11264">
            <v>-186.45</v>
          </cell>
          <cell r="F11264">
            <v>145</v>
          </cell>
          <cell r="G11264">
            <v>1118.93</v>
          </cell>
          <cell r="H11264">
            <v>-186.45</v>
          </cell>
          <cell r="I11264">
            <v>145</v>
          </cell>
          <cell r="J11264">
            <v>313</v>
          </cell>
          <cell r="K11264">
            <v>1387.99</v>
          </cell>
          <cell r="L11264">
            <v>21</v>
          </cell>
          <cell r="M11264" t="str">
            <v>Jul/Aug</v>
          </cell>
          <cell r="N11264">
            <v>35</v>
          </cell>
        </row>
        <row r="11265">
          <cell r="A11265" t="str">
            <v>2006/07 W21</v>
          </cell>
          <cell r="B11265" t="str">
            <v>120 - LHR T2 Main</v>
          </cell>
          <cell r="C11265" t="str">
            <v>Other - 2 for £30 Sauza</v>
          </cell>
          <cell r="D11265">
            <v>162.93</v>
          </cell>
          <cell r="E11265">
            <v>122.88</v>
          </cell>
          <cell r="F11265">
            <v>9</v>
          </cell>
          <cell r="G11265">
            <v>0</v>
          </cell>
          <cell r="H11265">
            <v>0</v>
          </cell>
          <cell r="I11265">
            <v>0</v>
          </cell>
          <cell r="J11265">
            <v>20</v>
          </cell>
          <cell r="K11265">
            <v>89</v>
          </cell>
          <cell r="L11265">
            <v>21</v>
          </cell>
          <cell r="M11265" t="str">
            <v>Jul/Aug</v>
          </cell>
          <cell r="N11265">
            <v>58</v>
          </cell>
        </row>
        <row r="11266">
          <cell r="A11266" t="str">
            <v>2006/07 W21</v>
          </cell>
          <cell r="B11266" t="str">
            <v>120 - LHR T2 Main</v>
          </cell>
          <cell r="C11266" t="str">
            <v>Others - 2 for £20 ATA (70cl)</v>
          </cell>
          <cell r="D11266">
            <v>718.55</v>
          </cell>
          <cell r="E11266">
            <v>61.16</v>
          </cell>
          <cell r="F11266">
            <v>69</v>
          </cell>
          <cell r="G11266">
            <v>627.55999999999995</v>
          </cell>
          <cell r="H11266">
            <v>15.61</v>
          </cell>
          <cell r="I11266">
            <v>60</v>
          </cell>
          <cell r="J11266">
            <v>275</v>
          </cell>
          <cell r="K11266">
            <v>1338.05</v>
          </cell>
          <cell r="L11266">
            <v>21</v>
          </cell>
          <cell r="M11266" t="str">
            <v>Jul/Aug</v>
          </cell>
          <cell r="N11266">
            <v>32</v>
          </cell>
        </row>
        <row r="11267">
          <cell r="A11267" t="str">
            <v>2006/07 W21</v>
          </cell>
          <cell r="B11267" t="str">
            <v>120 - LHR T2 Main</v>
          </cell>
          <cell r="C11267" t="str">
            <v>Others - 2 for £15 Fortified</v>
          </cell>
          <cell r="D11267">
            <v>72.72</v>
          </cell>
          <cell r="E11267">
            <v>28.11</v>
          </cell>
          <cell r="F11267">
            <v>8</v>
          </cell>
          <cell r="G11267">
            <v>46.35</v>
          </cell>
          <cell r="H11267">
            <v>13.74</v>
          </cell>
          <cell r="I11267">
            <v>5</v>
          </cell>
          <cell r="J11267">
            <v>30</v>
          </cell>
          <cell r="K11267">
            <v>120</v>
          </cell>
          <cell r="L11267">
            <v>21</v>
          </cell>
          <cell r="M11267" t="str">
            <v>Jul/Aug</v>
          </cell>
          <cell r="N11267">
            <v>59</v>
          </cell>
        </row>
        <row r="11268">
          <cell r="A11268" t="str">
            <v>2006/07 W21</v>
          </cell>
          <cell r="B11268" t="str">
            <v>130 - LHR T3 Main</v>
          </cell>
          <cell r="C11268" t="str">
            <v>Liquor</v>
          </cell>
          <cell r="D11268">
            <v>171228.25</v>
          </cell>
          <cell r="E11268">
            <v>99703.97</v>
          </cell>
          <cell r="F11268">
            <v>10079</v>
          </cell>
          <cell r="G11268">
            <v>20348.759999999998</v>
          </cell>
          <cell r="H11268">
            <v>4693.71</v>
          </cell>
          <cell r="I11268">
            <v>1102</v>
          </cell>
          <cell r="J11268">
            <v>21509</v>
          </cell>
          <cell r="K11268">
            <v>134834.65</v>
          </cell>
          <cell r="L11268">
            <v>21</v>
          </cell>
          <cell r="M11268" t="str">
            <v>Jul/Aug</v>
          </cell>
          <cell r="N11268">
            <v>1</v>
          </cell>
        </row>
        <row r="11269">
          <cell r="A11269" t="str">
            <v>2006/07 W21</v>
          </cell>
          <cell r="B11269" t="str">
            <v>130 - LHR T3 Main</v>
          </cell>
          <cell r="C11269" t="str">
            <v>Tobacco</v>
          </cell>
          <cell r="D11269">
            <v>107516.9</v>
          </cell>
          <cell r="E11269">
            <v>78386.91</v>
          </cell>
          <cell r="F11269">
            <v>3729</v>
          </cell>
          <cell r="G11269">
            <v>726.95</v>
          </cell>
          <cell r="H11269">
            <v>126.7</v>
          </cell>
          <cell r="I11269">
            <v>32</v>
          </cell>
          <cell r="J11269">
            <v>12925</v>
          </cell>
          <cell r="K11269">
            <v>100941.34</v>
          </cell>
          <cell r="L11269">
            <v>21</v>
          </cell>
          <cell r="M11269" t="str">
            <v>Jul/Aug</v>
          </cell>
          <cell r="N11269">
            <v>2</v>
          </cell>
        </row>
        <row r="11270">
          <cell r="A11270" t="str">
            <v>2006/07 W21</v>
          </cell>
          <cell r="B11270" t="str">
            <v>130 - LHR T3 Main</v>
          </cell>
          <cell r="C11270" t="str">
            <v>Perfumery</v>
          </cell>
          <cell r="D11270">
            <v>505293.49</v>
          </cell>
          <cell r="E11270">
            <v>326169.89</v>
          </cell>
          <cell r="F11270">
            <v>20620</v>
          </cell>
          <cell r="G11270">
            <v>29137.200000000001</v>
          </cell>
          <cell r="H11270">
            <v>14616.11</v>
          </cell>
          <cell r="I11270">
            <v>1335</v>
          </cell>
          <cell r="J11270">
            <v>68041</v>
          </cell>
          <cell r="K11270">
            <v>587751.75</v>
          </cell>
          <cell r="L11270">
            <v>21</v>
          </cell>
          <cell r="M11270" t="str">
            <v>Jul/Aug</v>
          </cell>
          <cell r="N11270">
            <v>3</v>
          </cell>
        </row>
        <row r="11271">
          <cell r="A11271" t="str">
            <v>2006/07 W21</v>
          </cell>
          <cell r="B11271" t="str">
            <v>130 - LHR T3 Main</v>
          </cell>
          <cell r="C11271" t="str">
            <v>Food</v>
          </cell>
          <cell r="D11271">
            <v>166538.67000000001</v>
          </cell>
          <cell r="E11271">
            <v>87943.69</v>
          </cell>
          <cell r="F11271">
            <v>40277</v>
          </cell>
          <cell r="G11271">
            <v>6639.5</v>
          </cell>
          <cell r="H11271">
            <v>2722.05</v>
          </cell>
          <cell r="I11271">
            <v>1685</v>
          </cell>
          <cell r="J11271">
            <v>24877</v>
          </cell>
          <cell r="K11271">
            <v>53237.08</v>
          </cell>
          <cell r="L11271">
            <v>21</v>
          </cell>
          <cell r="M11271" t="str">
            <v>Jul/Aug</v>
          </cell>
          <cell r="N11271">
            <v>4</v>
          </cell>
        </row>
        <row r="11272">
          <cell r="A11272" t="str">
            <v>2006/07 W21</v>
          </cell>
          <cell r="B11272" t="str">
            <v>130 - LHR T3 Main</v>
          </cell>
          <cell r="C11272" t="str">
            <v>Tax Free</v>
          </cell>
          <cell r="D11272">
            <v>87803.72</v>
          </cell>
          <cell r="E11272">
            <v>51328.32</v>
          </cell>
          <cell r="F11272">
            <v>6118</v>
          </cell>
          <cell r="G11272">
            <v>2556.3200000000002</v>
          </cell>
          <cell r="H11272">
            <v>1085.03</v>
          </cell>
          <cell r="I11272">
            <v>207</v>
          </cell>
          <cell r="J11272">
            <v>38987</v>
          </cell>
          <cell r="K11272">
            <v>230033.62</v>
          </cell>
          <cell r="L11272">
            <v>21</v>
          </cell>
          <cell r="M11272" t="str">
            <v>Jul/Aug</v>
          </cell>
          <cell r="N11272">
            <v>5</v>
          </cell>
        </row>
        <row r="11273">
          <cell r="A11273" t="str">
            <v>2006/07 W21</v>
          </cell>
          <cell r="B11273" t="str">
            <v>130 - LHR T3 Main</v>
          </cell>
          <cell r="C11273" t="str">
            <v>Unclassified Products</v>
          </cell>
          <cell r="D11273">
            <v>0</v>
          </cell>
          <cell r="E11273">
            <v>0</v>
          </cell>
          <cell r="F11273">
            <v>0</v>
          </cell>
          <cell r="G11273">
            <v>0</v>
          </cell>
          <cell r="H11273">
            <v>0</v>
          </cell>
          <cell r="I11273">
            <v>0</v>
          </cell>
          <cell r="J11273">
            <v>0</v>
          </cell>
          <cell r="K11273" t="str">
            <v>/0</v>
          </cell>
          <cell r="L11273">
            <v>21</v>
          </cell>
          <cell r="M11273" t="str">
            <v>Jul/Aug</v>
          </cell>
          <cell r="N11273">
            <v>6</v>
          </cell>
        </row>
        <row r="11274">
          <cell r="A11274" t="str">
            <v>2006/07 W21</v>
          </cell>
          <cell r="B11274" t="str">
            <v>130 - LHR T3 Main</v>
          </cell>
          <cell r="C11274" t="str">
            <v>Spirits</v>
          </cell>
          <cell r="D11274">
            <v>138220.06</v>
          </cell>
          <cell r="E11274">
            <v>85202.26</v>
          </cell>
          <cell r="F11274">
            <v>7927</v>
          </cell>
          <cell r="G11274">
            <v>14250.63</v>
          </cell>
          <cell r="H11274">
            <v>3378.61</v>
          </cell>
          <cell r="I11274">
            <v>701</v>
          </cell>
          <cell r="J11274">
            <v>17350</v>
          </cell>
          <cell r="K11274">
            <v>101359.76</v>
          </cell>
          <cell r="L11274">
            <v>21</v>
          </cell>
          <cell r="M11274" t="str">
            <v>Jul/Aug</v>
          </cell>
          <cell r="N11274">
            <v>7</v>
          </cell>
        </row>
        <row r="11275">
          <cell r="A11275" t="str">
            <v>2006/07 W21</v>
          </cell>
          <cell r="B11275" t="str">
            <v>130 - LHR T3 Main</v>
          </cell>
          <cell r="C11275" t="str">
            <v>Fortified Wines</v>
          </cell>
          <cell r="D11275">
            <v>2245.81</v>
          </cell>
          <cell r="E11275">
            <v>1131.51</v>
          </cell>
          <cell r="F11275">
            <v>269</v>
          </cell>
          <cell r="G11275">
            <v>435.82</v>
          </cell>
          <cell r="H11275">
            <v>83.6</v>
          </cell>
          <cell r="I11275">
            <v>59</v>
          </cell>
          <cell r="J11275">
            <v>380</v>
          </cell>
          <cell r="K11275">
            <v>1310.1199999999999</v>
          </cell>
          <cell r="L11275">
            <v>21</v>
          </cell>
          <cell r="M11275" t="str">
            <v>Jul/Aug</v>
          </cell>
          <cell r="N11275">
            <v>10</v>
          </cell>
        </row>
        <row r="11276">
          <cell r="A11276" t="str">
            <v>2006/07 W21</v>
          </cell>
          <cell r="B11276" t="str">
            <v>130 - LHR T3 Main</v>
          </cell>
          <cell r="C11276" t="str">
            <v>Others</v>
          </cell>
          <cell r="D11276">
            <v>0</v>
          </cell>
          <cell r="E11276">
            <v>0</v>
          </cell>
          <cell r="F11276">
            <v>0</v>
          </cell>
          <cell r="G11276">
            <v>0</v>
          </cell>
          <cell r="H11276">
            <v>0</v>
          </cell>
          <cell r="I11276">
            <v>0</v>
          </cell>
          <cell r="J11276">
            <v>0</v>
          </cell>
          <cell r="K11276" t="str">
            <v>/0</v>
          </cell>
          <cell r="L11276">
            <v>21</v>
          </cell>
          <cell r="M11276" t="str">
            <v>Jul/Aug</v>
          </cell>
          <cell r="N11276">
            <v>11</v>
          </cell>
        </row>
        <row r="11277">
          <cell r="A11277" t="str">
            <v>2006/07 W21</v>
          </cell>
          <cell r="B11277" t="str">
            <v>130 - LHR T3 Main</v>
          </cell>
          <cell r="C11277" t="str">
            <v>Champagne</v>
          </cell>
          <cell r="D11277">
            <v>16435.63</v>
          </cell>
          <cell r="E11277">
            <v>6693.14</v>
          </cell>
          <cell r="F11277">
            <v>522</v>
          </cell>
          <cell r="G11277">
            <v>3613.64</v>
          </cell>
          <cell r="H11277">
            <v>824.83</v>
          </cell>
          <cell r="I11277">
            <v>119</v>
          </cell>
          <cell r="J11277">
            <v>1780</v>
          </cell>
          <cell r="K11277">
            <v>30463.06</v>
          </cell>
          <cell r="L11277">
            <v>21</v>
          </cell>
          <cell r="M11277" t="str">
            <v>Jul/Aug</v>
          </cell>
          <cell r="N11277">
            <v>8</v>
          </cell>
        </row>
        <row r="11278">
          <cell r="A11278" t="str">
            <v>2006/07 W21</v>
          </cell>
          <cell r="B11278" t="str">
            <v>130 - LHR T3 Main</v>
          </cell>
          <cell r="C11278" t="str">
            <v>Wines</v>
          </cell>
          <cell r="D11278">
            <v>14326.75</v>
          </cell>
          <cell r="E11278">
            <v>6677.06</v>
          </cell>
          <cell r="F11278">
            <v>1361</v>
          </cell>
          <cell r="G11278">
            <v>2048.67</v>
          </cell>
          <cell r="H11278">
            <v>406.67</v>
          </cell>
          <cell r="I11278">
            <v>223</v>
          </cell>
          <cell r="J11278">
            <v>1999</v>
          </cell>
          <cell r="K11278">
            <v>10298.709999999999</v>
          </cell>
          <cell r="L11278">
            <v>21</v>
          </cell>
          <cell r="M11278" t="str">
            <v>Jul/Aug</v>
          </cell>
          <cell r="N11278">
            <v>9</v>
          </cell>
        </row>
        <row r="11279">
          <cell r="A11279" t="str">
            <v>2006/07 W21</v>
          </cell>
          <cell r="B11279" t="str">
            <v>130 - LHR T3 Main</v>
          </cell>
          <cell r="C11279" t="str">
            <v>Unclassified Liquor</v>
          </cell>
          <cell r="D11279">
            <v>0</v>
          </cell>
          <cell r="E11279">
            <v>0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  <cell r="J11279">
            <v>0</v>
          </cell>
          <cell r="K11279" t="str">
            <v>/0</v>
          </cell>
          <cell r="L11279">
            <v>21</v>
          </cell>
          <cell r="M11279" t="str">
            <v>Jul/Aug</v>
          </cell>
          <cell r="N11279">
            <v>12</v>
          </cell>
        </row>
        <row r="11280">
          <cell r="A11280" t="str">
            <v>2006/07 W21</v>
          </cell>
          <cell r="B11280" t="str">
            <v>130 - LHR T3 Main</v>
          </cell>
          <cell r="C11280" t="str">
            <v>Value - 2 for £15</v>
          </cell>
          <cell r="D11280">
            <v>7423.33</v>
          </cell>
          <cell r="E11280">
            <v>4708.7</v>
          </cell>
          <cell r="F11280">
            <v>905</v>
          </cell>
          <cell r="G11280">
            <v>132.83000000000001</v>
          </cell>
          <cell r="H11280">
            <v>32.450000000000003</v>
          </cell>
          <cell r="I11280">
            <v>9</v>
          </cell>
          <cell r="J11280">
            <v>1489</v>
          </cell>
          <cell r="K11280">
            <v>4346.22</v>
          </cell>
          <cell r="L11280">
            <v>21</v>
          </cell>
          <cell r="M11280" t="str">
            <v>Jul/Aug</v>
          </cell>
          <cell r="N11280">
            <v>31</v>
          </cell>
        </row>
        <row r="11281">
          <cell r="A11281" t="str">
            <v>2006/07 W21</v>
          </cell>
          <cell r="B11281" t="str">
            <v>130 - LHR T3 Main</v>
          </cell>
          <cell r="C11281" t="str">
            <v>Value - 2 for £20 Bombay Saphire</v>
          </cell>
          <cell r="D11281">
            <v>1400.39</v>
          </cell>
          <cell r="E11281">
            <v>1041.19</v>
          </cell>
          <cell r="F11281">
            <v>116</v>
          </cell>
          <cell r="G11281">
            <v>61.44</v>
          </cell>
          <cell r="H11281">
            <v>16.38</v>
          </cell>
          <cell r="I11281">
            <v>3</v>
          </cell>
          <cell r="J11281">
            <v>175</v>
          </cell>
          <cell r="K11281">
            <v>486.5</v>
          </cell>
          <cell r="L11281">
            <v>21</v>
          </cell>
          <cell r="M11281" t="str">
            <v>Jul/Aug</v>
          </cell>
          <cell r="N11281">
            <v>45</v>
          </cell>
        </row>
        <row r="11282">
          <cell r="A11282" t="str">
            <v>2006/07 W21</v>
          </cell>
          <cell r="B11282" t="str">
            <v>130 - LHR T3 Main</v>
          </cell>
          <cell r="C11282" t="str">
            <v>Value - Baileys 2 for £20</v>
          </cell>
          <cell r="D11282">
            <v>4236.6899999999996</v>
          </cell>
          <cell r="E11282">
            <v>2290.4499999999998</v>
          </cell>
          <cell r="F11282">
            <v>391</v>
          </cell>
          <cell r="G11282">
            <v>168.64</v>
          </cell>
          <cell r="H11282">
            <v>53.96</v>
          </cell>
          <cell r="I11282">
            <v>11</v>
          </cell>
          <cell r="J11282">
            <v>140</v>
          </cell>
          <cell r="K11282">
            <v>674.79</v>
          </cell>
          <cell r="L11282">
            <v>21</v>
          </cell>
          <cell r="M11282" t="str">
            <v>Jul/Aug</v>
          </cell>
          <cell r="N11282">
            <v>39</v>
          </cell>
        </row>
        <row r="11283">
          <cell r="A11283" t="str">
            <v>2006/07 W21</v>
          </cell>
          <cell r="B11283" t="str">
            <v>130 - LHR T3 Main</v>
          </cell>
          <cell r="C11283" t="str">
            <v>Value - Baileys Twin @ £20</v>
          </cell>
          <cell r="D11283">
            <v>1180</v>
          </cell>
          <cell r="E11283">
            <v>611.26</v>
          </cell>
          <cell r="F11283">
            <v>59</v>
          </cell>
          <cell r="G11283">
            <v>0</v>
          </cell>
          <cell r="H11283">
            <v>0</v>
          </cell>
          <cell r="I11283">
            <v>0</v>
          </cell>
          <cell r="J11283">
            <v>57</v>
          </cell>
          <cell r="K11283">
            <v>549.46</v>
          </cell>
          <cell r="L11283">
            <v>21</v>
          </cell>
          <cell r="M11283" t="str">
            <v>Jul/Aug</v>
          </cell>
          <cell r="N11283">
            <v>51</v>
          </cell>
        </row>
        <row r="11284">
          <cell r="A11284" t="str">
            <v>2006/07 W21</v>
          </cell>
          <cell r="B11284" t="str">
            <v>130 - LHR T3 Main</v>
          </cell>
          <cell r="C11284" t="str">
            <v>Value - Twins @ £15</v>
          </cell>
          <cell r="D11284">
            <v>8148</v>
          </cell>
          <cell r="E11284">
            <v>5114.08</v>
          </cell>
          <cell r="F11284">
            <v>541</v>
          </cell>
          <cell r="G11284">
            <v>63</v>
          </cell>
          <cell r="H11284">
            <v>8.27</v>
          </cell>
          <cell r="I11284">
            <v>2</v>
          </cell>
          <cell r="J11284">
            <v>352</v>
          </cell>
          <cell r="K11284">
            <v>1944.93</v>
          </cell>
          <cell r="L11284">
            <v>21</v>
          </cell>
          <cell r="M11284" t="str">
            <v>Jul/Aug</v>
          </cell>
          <cell r="N11284">
            <v>36</v>
          </cell>
        </row>
        <row r="11285">
          <cell r="A11285" t="str">
            <v>2006/07 W21</v>
          </cell>
          <cell r="B11285" t="str">
            <v>130 - LHR T3 Main</v>
          </cell>
          <cell r="C11285" t="str">
            <v>Malt - 2 For £45 (6 glenmorangie + 2)</v>
          </cell>
          <cell r="D11285">
            <v>9694.94</v>
          </cell>
          <cell r="E11285">
            <v>6245.07</v>
          </cell>
          <cell r="F11285">
            <v>392</v>
          </cell>
          <cell r="G11285">
            <v>2401.58</v>
          </cell>
          <cell r="H11285">
            <v>830.22</v>
          </cell>
          <cell r="I11285">
            <v>100</v>
          </cell>
          <cell r="J11285">
            <v>1674</v>
          </cell>
          <cell r="K11285">
            <v>10794.48</v>
          </cell>
          <cell r="L11285">
            <v>21</v>
          </cell>
          <cell r="M11285" t="str">
            <v>Jul/Aug</v>
          </cell>
          <cell r="N11285">
            <v>30</v>
          </cell>
        </row>
        <row r="11286">
          <cell r="A11286" t="str">
            <v>2006/07 W21</v>
          </cell>
          <cell r="B11286" t="str">
            <v>130 - LHR T3 Main</v>
          </cell>
          <cell r="C11286" t="str">
            <v>Malt - Save £5 Glenmorangie Traditional</v>
          </cell>
          <cell r="D11286">
            <v>1169.68</v>
          </cell>
          <cell r="E11286">
            <v>687.68</v>
          </cell>
          <cell r="F11286">
            <v>32</v>
          </cell>
          <cell r="G11286">
            <v>254.93</v>
          </cell>
          <cell r="H11286">
            <v>58.69</v>
          </cell>
          <cell r="I11286">
            <v>7</v>
          </cell>
          <cell r="J11286">
            <v>95</v>
          </cell>
          <cell r="K11286">
            <v>1085.8800000000001</v>
          </cell>
          <cell r="L11286">
            <v>21</v>
          </cell>
          <cell r="M11286" t="str">
            <v>Jul/Aug</v>
          </cell>
          <cell r="N11286">
            <v>44</v>
          </cell>
        </row>
        <row r="11287">
          <cell r="A11287" t="str">
            <v>2006/07 W21</v>
          </cell>
          <cell r="B11287" t="str">
            <v>130 - LHR T3 Main</v>
          </cell>
          <cell r="C11287" t="str">
            <v>Cognac - XO @ £45</v>
          </cell>
          <cell r="D11287">
            <v>4230</v>
          </cell>
          <cell r="E11287">
            <v>2371.8200000000002</v>
          </cell>
          <cell r="F11287">
            <v>94</v>
          </cell>
          <cell r="G11287">
            <v>180</v>
          </cell>
          <cell r="H11287">
            <v>54.32</v>
          </cell>
          <cell r="I11287">
            <v>4</v>
          </cell>
          <cell r="J11287">
            <v>319</v>
          </cell>
          <cell r="K11287">
            <v>6140.75</v>
          </cell>
          <cell r="L11287">
            <v>21</v>
          </cell>
          <cell r="M11287" t="str">
            <v>Jul/Aug</v>
          </cell>
          <cell r="N11287">
            <v>37</v>
          </cell>
        </row>
        <row r="11288">
          <cell r="A11288" t="str">
            <v>2006/07 W21</v>
          </cell>
          <cell r="B11288" t="str">
            <v>130 - LHR T3 Main</v>
          </cell>
          <cell r="C11288" t="str">
            <v>Cognac - VSOP 2 for £45</v>
          </cell>
          <cell r="D11288">
            <v>1607.88</v>
          </cell>
          <cell r="E11288">
            <v>773.42</v>
          </cell>
          <cell r="F11288">
            <v>68</v>
          </cell>
          <cell r="G11288">
            <v>417.98</v>
          </cell>
          <cell r="H11288">
            <v>47.84</v>
          </cell>
          <cell r="I11288">
            <v>18</v>
          </cell>
          <cell r="J11288">
            <v>125</v>
          </cell>
          <cell r="K11288">
            <v>1160.77</v>
          </cell>
          <cell r="L11288">
            <v>21</v>
          </cell>
          <cell r="M11288" t="str">
            <v>Jul/Aug</v>
          </cell>
          <cell r="N11288">
            <v>41</v>
          </cell>
        </row>
        <row r="11289">
          <cell r="A11289" t="str">
            <v>2006/07 W21</v>
          </cell>
          <cell r="B11289" t="str">
            <v>130 - LHR T3 Main</v>
          </cell>
          <cell r="C11289" t="str">
            <v>Cognac - Only £17_99 VS Especiale</v>
          </cell>
          <cell r="D11289">
            <v>1301.25</v>
          </cell>
          <cell r="E11289">
            <v>831.77</v>
          </cell>
          <cell r="F11289">
            <v>75</v>
          </cell>
          <cell r="G11289">
            <v>140.91999999999999</v>
          </cell>
          <cell r="H11289">
            <v>23.19</v>
          </cell>
          <cell r="I11289">
            <v>8</v>
          </cell>
          <cell r="J11289">
            <v>84</v>
          </cell>
          <cell r="K11289">
            <v>441</v>
          </cell>
          <cell r="L11289">
            <v>21</v>
          </cell>
          <cell r="M11289" t="str">
            <v>Jul/Aug</v>
          </cell>
          <cell r="N11289">
            <v>42</v>
          </cell>
        </row>
        <row r="11290">
          <cell r="A11290" t="str">
            <v>2006/07 W21</v>
          </cell>
          <cell r="B11290" t="str">
            <v>130 - LHR T3 Main</v>
          </cell>
          <cell r="C11290" t="str">
            <v>Deluxe - Chivas 2 for £30</v>
          </cell>
          <cell r="D11290">
            <v>1570.13</v>
          </cell>
          <cell r="E11290">
            <v>1063.6199999999999</v>
          </cell>
          <cell r="F11290">
            <v>81</v>
          </cell>
          <cell r="G11290">
            <v>30.81</v>
          </cell>
          <cell r="H11290">
            <v>12.3</v>
          </cell>
          <cell r="I11290">
            <v>1</v>
          </cell>
          <cell r="J11290">
            <v>243</v>
          </cell>
          <cell r="K11290">
            <v>1482.3</v>
          </cell>
          <cell r="L11290">
            <v>21</v>
          </cell>
          <cell r="M11290" t="str">
            <v>Jul/Aug</v>
          </cell>
          <cell r="N11290">
            <v>49</v>
          </cell>
        </row>
        <row r="11291">
          <cell r="A11291" t="str">
            <v>2006/07 W21</v>
          </cell>
          <cell r="B11291" t="str">
            <v>130 - LHR T3 Main</v>
          </cell>
          <cell r="C11291" t="str">
            <v>Deluxe - Chivas Twin for £30</v>
          </cell>
          <cell r="D11291">
            <v>7289.5</v>
          </cell>
          <cell r="E11291">
            <v>4507.8999999999996</v>
          </cell>
          <cell r="F11291">
            <v>228</v>
          </cell>
          <cell r="G11291">
            <v>0</v>
          </cell>
          <cell r="H11291">
            <v>0</v>
          </cell>
          <cell r="I11291">
            <v>0</v>
          </cell>
          <cell r="J11291">
            <v>59</v>
          </cell>
          <cell r="K11291">
            <v>719.8</v>
          </cell>
          <cell r="L11291">
            <v>21</v>
          </cell>
          <cell r="M11291" t="str">
            <v>Jul/Aug</v>
          </cell>
          <cell r="N11291">
            <v>38</v>
          </cell>
        </row>
        <row r="11292">
          <cell r="A11292" t="str">
            <v>2006/07 W21</v>
          </cell>
          <cell r="B11292" t="str">
            <v>130 - LHR T3 Main</v>
          </cell>
          <cell r="C11292" t="str">
            <v>Deluxe - Chivas Triple Pack @ £45</v>
          </cell>
          <cell r="D11292">
            <v>1068.8699999999999</v>
          </cell>
          <cell r="E11292">
            <v>703.07</v>
          </cell>
          <cell r="F11292">
            <v>20</v>
          </cell>
          <cell r="G11292">
            <v>0</v>
          </cell>
          <cell r="H11292">
            <v>0</v>
          </cell>
          <cell r="I11292">
            <v>0</v>
          </cell>
          <cell r="J11292">
            <v>54</v>
          </cell>
          <cell r="K11292">
            <v>987.66</v>
          </cell>
          <cell r="L11292">
            <v>21</v>
          </cell>
          <cell r="M11292" t="str">
            <v>Jul/Aug</v>
          </cell>
          <cell r="N11292">
            <v>54</v>
          </cell>
        </row>
        <row r="11293">
          <cell r="A11293" t="str">
            <v>2006/07 W21</v>
          </cell>
          <cell r="B11293" t="str">
            <v>130 - LHR T3 Main</v>
          </cell>
          <cell r="C11293" t="str">
            <v>Deluxe - Chivas Save £5 18yo</v>
          </cell>
          <cell r="D11293">
            <v>629.80999999999995</v>
          </cell>
          <cell r="E11293">
            <v>408.6</v>
          </cell>
          <cell r="F11293">
            <v>19</v>
          </cell>
          <cell r="G11293">
            <v>34.99</v>
          </cell>
          <cell r="H11293">
            <v>12.86</v>
          </cell>
          <cell r="I11293">
            <v>1</v>
          </cell>
          <cell r="J11293">
            <v>115</v>
          </cell>
          <cell r="K11293">
            <v>1271.9000000000001</v>
          </cell>
          <cell r="L11293">
            <v>21</v>
          </cell>
          <cell r="M11293" t="str">
            <v>Jul/Aug</v>
          </cell>
          <cell r="N11293">
            <v>50</v>
          </cell>
        </row>
        <row r="11294">
          <cell r="A11294" t="str">
            <v>2006/07 W21</v>
          </cell>
          <cell r="B11294" t="str">
            <v>130 - LHR T3 Main</v>
          </cell>
          <cell r="C11294" t="str">
            <v>Deluxe - Chivas Royal Salute get Chivas 18yo</v>
          </cell>
          <cell r="D11294">
            <v>1060.3699999999999</v>
          </cell>
          <cell r="E11294">
            <v>627.91</v>
          </cell>
          <cell r="F11294">
            <v>19</v>
          </cell>
          <cell r="G11294">
            <v>153.49</v>
          </cell>
          <cell r="H11294">
            <v>61.35</v>
          </cell>
          <cell r="I11294">
            <v>3</v>
          </cell>
          <cell r="J11294">
            <v>9</v>
          </cell>
          <cell r="K11294">
            <v>191.43</v>
          </cell>
          <cell r="L11294">
            <v>21</v>
          </cell>
          <cell r="M11294" t="str">
            <v>Jul/Aug</v>
          </cell>
          <cell r="N11294">
            <v>57</v>
          </cell>
        </row>
        <row r="11295">
          <cell r="A11295" t="str">
            <v>2006/07 W21</v>
          </cell>
          <cell r="B11295" t="str">
            <v>130 - LHR T3 Main</v>
          </cell>
          <cell r="C11295" t="str">
            <v>Deluxe - Dewars 2 for £30 ATA</v>
          </cell>
          <cell r="D11295">
            <v>429.98</v>
          </cell>
          <cell r="E11295">
            <v>47.67</v>
          </cell>
          <cell r="F11295">
            <v>28</v>
          </cell>
          <cell r="G11295">
            <v>330</v>
          </cell>
          <cell r="H11295">
            <v>-20.57</v>
          </cell>
          <cell r="I11295">
            <v>22</v>
          </cell>
          <cell r="J11295">
            <v>66</v>
          </cell>
          <cell r="K11295">
            <v>349.14</v>
          </cell>
          <cell r="L11295">
            <v>21</v>
          </cell>
          <cell r="M11295" t="str">
            <v>Jul/Aug</v>
          </cell>
          <cell r="N11295">
            <v>40</v>
          </cell>
        </row>
        <row r="11296">
          <cell r="A11296" t="str">
            <v>2006/07 W21</v>
          </cell>
          <cell r="B11296" t="str">
            <v>130 - LHR T3 Main</v>
          </cell>
          <cell r="C11296" t="str">
            <v>Deluxe - JW Blue get a free 20cl Gold (Sept Only)</v>
          </cell>
          <cell r="D11296">
            <v>2662.18</v>
          </cell>
          <cell r="E11296">
            <v>1739.11</v>
          </cell>
          <cell r="F11296">
            <v>29</v>
          </cell>
          <cell r="G11296">
            <v>0</v>
          </cell>
          <cell r="H11296">
            <v>0</v>
          </cell>
          <cell r="I11296">
            <v>0</v>
          </cell>
          <cell r="J11296">
            <v>41</v>
          </cell>
          <cell r="K11296">
            <v>1305.03</v>
          </cell>
          <cell r="L11296">
            <v>21</v>
          </cell>
          <cell r="M11296" t="str">
            <v>Jul/Aug</v>
          </cell>
          <cell r="N11296">
            <v>46</v>
          </cell>
        </row>
        <row r="11297">
          <cell r="A11297" t="str">
            <v>2006/07 W21</v>
          </cell>
          <cell r="B11297" t="str">
            <v>130 - LHR T3 Main</v>
          </cell>
          <cell r="C11297" t="str">
            <v>Deluxe - Free 20cl bottle (linked to JW Blue) (Sept Only)</v>
          </cell>
          <cell r="D11297">
            <v>303.95</v>
          </cell>
          <cell r="E11297">
            <v>166.16</v>
          </cell>
          <cell r="F11297">
            <v>23</v>
          </cell>
          <cell r="G11297">
            <v>0</v>
          </cell>
          <cell r="H11297">
            <v>0</v>
          </cell>
          <cell r="I11297">
            <v>0</v>
          </cell>
          <cell r="J11297">
            <v>144</v>
          </cell>
          <cell r="K11297">
            <v>862.69</v>
          </cell>
          <cell r="L11297">
            <v>21</v>
          </cell>
          <cell r="M11297" t="str">
            <v>Jul/Aug</v>
          </cell>
          <cell r="N11297">
            <v>47</v>
          </cell>
        </row>
        <row r="11298">
          <cell r="A11298" t="str">
            <v>2006/07 W21</v>
          </cell>
          <cell r="B11298" t="str">
            <v>130 - LHR T3 Main</v>
          </cell>
          <cell r="C11298" t="str">
            <v>Champagne - Piper Florens Louis 2 for £30</v>
          </cell>
          <cell r="D11298">
            <v>262.5</v>
          </cell>
          <cell r="E11298">
            <v>103.44</v>
          </cell>
          <cell r="F11298">
            <v>15</v>
          </cell>
          <cell r="G11298">
            <v>105</v>
          </cell>
          <cell r="H11298">
            <v>26.04</v>
          </cell>
          <cell r="I11298">
            <v>6</v>
          </cell>
          <cell r="J11298">
            <v>74</v>
          </cell>
          <cell r="K11298">
            <v>658.6</v>
          </cell>
          <cell r="L11298">
            <v>21</v>
          </cell>
          <cell r="M11298" t="str">
            <v>Jul/Aug</v>
          </cell>
          <cell r="N11298">
            <v>53</v>
          </cell>
        </row>
        <row r="11299">
          <cell r="A11299" t="str">
            <v>2006/07 W21</v>
          </cell>
          <cell r="B11299" t="str">
            <v>130 - LHR T3 Main</v>
          </cell>
          <cell r="C11299" t="str">
            <v>Champagne - Piper Florens Louis Twin for £30</v>
          </cell>
          <cell r="D11299">
            <v>1235</v>
          </cell>
          <cell r="E11299">
            <v>388.64</v>
          </cell>
          <cell r="F11299">
            <v>41</v>
          </cell>
          <cell r="G11299">
            <v>450</v>
          </cell>
          <cell r="H11299">
            <v>66.44</v>
          </cell>
          <cell r="I11299">
            <v>15</v>
          </cell>
          <cell r="J11299">
            <v>297</v>
          </cell>
          <cell r="K11299">
            <v>5286.6</v>
          </cell>
          <cell r="L11299">
            <v>21</v>
          </cell>
          <cell r="M11299" t="str">
            <v>Jul/Aug</v>
          </cell>
          <cell r="N11299">
            <v>33</v>
          </cell>
        </row>
        <row r="11300">
          <cell r="A11300" t="str">
            <v>2006/07 W21</v>
          </cell>
          <cell r="B11300" t="str">
            <v>130 - LHR T3 Main</v>
          </cell>
          <cell r="C11300" t="str">
            <v>Champagne - Charles Heidseick 2 for £35</v>
          </cell>
          <cell r="D11300">
            <v>302.99</v>
          </cell>
          <cell r="E11300">
            <v>111.61</v>
          </cell>
          <cell r="F11300">
            <v>17</v>
          </cell>
          <cell r="G11300">
            <v>140</v>
          </cell>
          <cell r="H11300">
            <v>31.92</v>
          </cell>
          <cell r="I11300">
            <v>8</v>
          </cell>
          <cell r="J11300">
            <v>129</v>
          </cell>
          <cell r="K11300">
            <v>1193.93</v>
          </cell>
          <cell r="L11300">
            <v>21</v>
          </cell>
          <cell r="M11300" t="str">
            <v>Jul/Aug</v>
          </cell>
          <cell r="N11300">
            <v>55</v>
          </cell>
        </row>
        <row r="11301">
          <cell r="A11301" t="str">
            <v>2006/07 W21</v>
          </cell>
          <cell r="B11301" t="str">
            <v>130 - LHR T3 Main</v>
          </cell>
          <cell r="C11301" t="str">
            <v>Champagne - Canard Twin for £25</v>
          </cell>
          <cell r="D11301">
            <v>1019.96</v>
          </cell>
          <cell r="E11301">
            <v>308.63</v>
          </cell>
          <cell r="F11301">
            <v>40</v>
          </cell>
          <cell r="G11301">
            <v>334.98</v>
          </cell>
          <cell r="H11301">
            <v>55.65</v>
          </cell>
          <cell r="I11301">
            <v>13</v>
          </cell>
          <cell r="J11301">
            <v>24</v>
          </cell>
          <cell r="K11301">
            <v>384</v>
          </cell>
          <cell r="L11301">
            <v>21</v>
          </cell>
          <cell r="M11301" t="str">
            <v>Jul/Aug</v>
          </cell>
          <cell r="N11301">
            <v>52</v>
          </cell>
        </row>
        <row r="11302">
          <cell r="A11302" t="str">
            <v>2006/07 W21</v>
          </cell>
          <cell r="B11302" t="str">
            <v>130 - LHR T3 Main</v>
          </cell>
          <cell r="C11302" t="str">
            <v>Wine - Beringer 3 for £15</v>
          </cell>
          <cell r="D11302">
            <v>456.84</v>
          </cell>
          <cell r="E11302">
            <v>173.5</v>
          </cell>
          <cell r="F11302">
            <v>85</v>
          </cell>
          <cell r="G11302">
            <v>133.97999999999999</v>
          </cell>
          <cell r="H11302">
            <v>8.76</v>
          </cell>
          <cell r="I11302">
            <v>26</v>
          </cell>
          <cell r="J11302">
            <v>119</v>
          </cell>
          <cell r="K11302">
            <v>318.92</v>
          </cell>
          <cell r="L11302">
            <v>21</v>
          </cell>
          <cell r="M11302" t="str">
            <v>Jul/Aug</v>
          </cell>
          <cell r="N11302">
            <v>43</v>
          </cell>
        </row>
        <row r="11303">
          <cell r="A11303" t="str">
            <v>2006/07 W21</v>
          </cell>
          <cell r="B11303" t="str">
            <v>130 - LHR T3 Main</v>
          </cell>
          <cell r="C11303" t="str">
            <v>Wine - Rosemount BOGOF</v>
          </cell>
          <cell r="D11303">
            <v>97.93</v>
          </cell>
          <cell r="E11303">
            <v>20.69</v>
          </cell>
          <cell r="F11303">
            <v>9</v>
          </cell>
          <cell r="G11303">
            <v>55.96</v>
          </cell>
          <cell r="H11303">
            <v>8.08</v>
          </cell>
          <cell r="I11303">
            <v>5</v>
          </cell>
          <cell r="J11303">
            <v>253</v>
          </cell>
          <cell r="K11303">
            <v>1859.83</v>
          </cell>
          <cell r="L11303">
            <v>21</v>
          </cell>
          <cell r="M11303" t="str">
            <v>Jul/Aug</v>
          </cell>
          <cell r="N11303">
            <v>56</v>
          </cell>
        </row>
        <row r="11304">
          <cell r="A11304" t="str">
            <v>2006/07 W21</v>
          </cell>
          <cell r="B11304" t="str">
            <v>130 - LHR T3 Main</v>
          </cell>
          <cell r="C11304" t="str">
            <v>WOW - 2 for £45 Malt</v>
          </cell>
          <cell r="D11304">
            <v>941.67</v>
          </cell>
          <cell r="E11304">
            <v>564.65</v>
          </cell>
          <cell r="F11304">
            <v>33</v>
          </cell>
          <cell r="G11304">
            <v>251.91</v>
          </cell>
          <cell r="H11304">
            <v>67.680000000000007</v>
          </cell>
          <cell r="I11304">
            <v>9</v>
          </cell>
          <cell r="J11304">
            <v>124</v>
          </cell>
          <cell r="K11304">
            <v>993.99</v>
          </cell>
          <cell r="L11304">
            <v>21</v>
          </cell>
          <cell r="M11304" t="str">
            <v>Jul/Aug</v>
          </cell>
          <cell r="N11304">
            <v>34</v>
          </cell>
        </row>
        <row r="11305">
          <cell r="A11305" t="str">
            <v>2006/07 W21</v>
          </cell>
          <cell r="B11305" t="str">
            <v>130 - LHR T3 Main</v>
          </cell>
          <cell r="C11305" t="str">
            <v>WOW - Connemara 2 for £30</v>
          </cell>
          <cell r="D11305">
            <v>251.86</v>
          </cell>
          <cell r="E11305">
            <v>153.74</v>
          </cell>
          <cell r="F11305">
            <v>14</v>
          </cell>
          <cell r="G11305">
            <v>71.959999999999994</v>
          </cell>
          <cell r="H11305">
            <v>20.64</v>
          </cell>
          <cell r="I11305">
            <v>4</v>
          </cell>
          <cell r="J11305">
            <v>32</v>
          </cell>
          <cell r="K11305">
            <v>149.76</v>
          </cell>
          <cell r="L11305">
            <v>21</v>
          </cell>
          <cell r="M11305" t="str">
            <v>Jul/Aug</v>
          </cell>
          <cell r="N11305">
            <v>60</v>
          </cell>
        </row>
        <row r="11306">
          <cell r="A11306" t="str">
            <v>2006/07 W21</v>
          </cell>
          <cell r="B11306" t="str">
            <v>130 - LHR T3 Main</v>
          </cell>
          <cell r="C11306" t="str">
            <v>Others - 2 for £25 (glayva, disaronno)</v>
          </cell>
          <cell r="D11306">
            <v>369.76</v>
          </cell>
          <cell r="E11306">
            <v>238.79</v>
          </cell>
          <cell r="F11306">
            <v>26</v>
          </cell>
          <cell r="G11306">
            <v>66.97</v>
          </cell>
          <cell r="H11306">
            <v>9.44</v>
          </cell>
          <cell r="I11306">
            <v>5</v>
          </cell>
          <cell r="J11306">
            <v>80</v>
          </cell>
          <cell r="K11306">
            <v>279.72000000000003</v>
          </cell>
          <cell r="L11306">
            <v>21</v>
          </cell>
          <cell r="M11306" t="str">
            <v>Jul/Aug</v>
          </cell>
          <cell r="N11306">
            <v>48</v>
          </cell>
        </row>
        <row r="11307">
          <cell r="A11307" t="str">
            <v>2006/07 W21</v>
          </cell>
          <cell r="B11307" t="str">
            <v>130 - LHR T3 Main</v>
          </cell>
          <cell r="C11307" t="str">
            <v>Others - Pimms 2 for £15 (70cl)</v>
          </cell>
          <cell r="D11307">
            <v>410.92</v>
          </cell>
          <cell r="E11307">
            <v>27.57</v>
          </cell>
          <cell r="F11307">
            <v>50</v>
          </cell>
          <cell r="G11307">
            <v>281.99</v>
          </cell>
          <cell r="H11307">
            <v>-43.74</v>
          </cell>
          <cell r="I11307">
            <v>37</v>
          </cell>
          <cell r="J11307">
            <v>48</v>
          </cell>
          <cell r="K11307">
            <v>212.83</v>
          </cell>
          <cell r="L11307">
            <v>21</v>
          </cell>
          <cell r="M11307" t="str">
            <v>Jul/Aug</v>
          </cell>
          <cell r="N11307">
            <v>35</v>
          </cell>
        </row>
        <row r="11308">
          <cell r="A11308" t="str">
            <v>2006/07 W21</v>
          </cell>
          <cell r="B11308" t="str">
            <v>130 - LHR T3 Main</v>
          </cell>
          <cell r="C11308" t="str">
            <v>Other - 2 for £30 Sauza</v>
          </cell>
          <cell r="D11308">
            <v>219.9</v>
          </cell>
          <cell r="E11308">
            <v>126.65</v>
          </cell>
          <cell r="F11308">
            <v>12</v>
          </cell>
          <cell r="G11308">
            <v>67.98</v>
          </cell>
          <cell r="H11308">
            <v>10.33</v>
          </cell>
          <cell r="I11308">
            <v>4</v>
          </cell>
          <cell r="J11308">
            <v>64</v>
          </cell>
          <cell r="K11308">
            <v>284.8</v>
          </cell>
          <cell r="L11308">
            <v>21</v>
          </cell>
          <cell r="M11308" t="str">
            <v>Jul/Aug</v>
          </cell>
          <cell r="N11308">
            <v>58</v>
          </cell>
        </row>
        <row r="11309">
          <cell r="A11309" t="str">
            <v>2006/07 W21</v>
          </cell>
          <cell r="B11309" t="str">
            <v>130 - LHR T3 Main</v>
          </cell>
          <cell r="C11309" t="str">
            <v>Others - 2 for £20 ATA (70cl)</v>
          </cell>
          <cell r="D11309">
            <v>0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  <cell r="J11309">
            <v>24</v>
          </cell>
          <cell r="K11309" t="str">
            <v>/0</v>
          </cell>
          <cell r="L11309">
            <v>21</v>
          </cell>
          <cell r="M11309" t="str">
            <v>Jul/Aug</v>
          </cell>
          <cell r="N11309">
            <v>32</v>
          </cell>
        </row>
        <row r="11310">
          <cell r="A11310" t="str">
            <v>2006/07 W21</v>
          </cell>
          <cell r="B11310" t="str">
            <v>130 - LHR T3 Main</v>
          </cell>
          <cell r="C11310" t="str">
            <v>Others - 2 for £15 Fortified</v>
          </cell>
          <cell r="D11310">
            <v>205.29</v>
          </cell>
          <cell r="E11310">
            <v>88.34</v>
          </cell>
          <cell r="F11310">
            <v>25</v>
          </cell>
          <cell r="G11310">
            <v>60.15</v>
          </cell>
          <cell r="H11310">
            <v>15.2</v>
          </cell>
          <cell r="I11310">
            <v>7</v>
          </cell>
          <cell r="J11310">
            <v>77</v>
          </cell>
          <cell r="K11310">
            <v>308</v>
          </cell>
          <cell r="L11310">
            <v>21</v>
          </cell>
          <cell r="M11310" t="str">
            <v>Jul/Aug</v>
          </cell>
          <cell r="N11310">
            <v>59</v>
          </cell>
        </row>
        <row r="11311">
          <cell r="A11311" t="str">
            <v>2006/07 W21</v>
          </cell>
          <cell r="B11311" t="str">
            <v>140 - LHR T4 Main</v>
          </cell>
          <cell r="C11311" t="str">
            <v>Liquor</v>
          </cell>
          <cell r="D11311">
            <v>101494.37</v>
          </cell>
          <cell r="E11311">
            <v>57559.73</v>
          </cell>
          <cell r="F11311">
            <v>6167</v>
          </cell>
          <cell r="G11311">
            <v>12429.12</v>
          </cell>
          <cell r="H11311">
            <v>2586.73</v>
          </cell>
          <cell r="I11311">
            <v>691</v>
          </cell>
          <cell r="J11311">
            <v>10410</v>
          </cell>
          <cell r="K11311">
            <v>65569.02</v>
          </cell>
          <cell r="L11311">
            <v>21</v>
          </cell>
          <cell r="M11311" t="str">
            <v>Jul/Aug</v>
          </cell>
          <cell r="N11311">
            <v>1</v>
          </cell>
        </row>
        <row r="11312">
          <cell r="A11312" t="str">
            <v>2006/07 W21</v>
          </cell>
          <cell r="B11312" t="str">
            <v>140 - LHR T4 Main</v>
          </cell>
          <cell r="C11312" t="str">
            <v>Tobacco</v>
          </cell>
          <cell r="D11312">
            <v>57990.559999999998</v>
          </cell>
          <cell r="E11312">
            <v>42743.16</v>
          </cell>
          <cell r="F11312">
            <v>1941</v>
          </cell>
          <cell r="G11312">
            <v>682.35</v>
          </cell>
          <cell r="H11312">
            <v>123.03</v>
          </cell>
          <cell r="I11312">
            <v>19</v>
          </cell>
          <cell r="J11312">
            <v>4052</v>
          </cell>
          <cell r="K11312">
            <v>31203.18</v>
          </cell>
          <cell r="L11312">
            <v>21</v>
          </cell>
          <cell r="M11312" t="str">
            <v>Jul/Aug</v>
          </cell>
          <cell r="N11312">
            <v>2</v>
          </cell>
        </row>
        <row r="11313">
          <cell r="A11313" t="str">
            <v>2006/07 W21</v>
          </cell>
          <cell r="B11313" t="str">
            <v>140 - LHR T4 Main</v>
          </cell>
          <cell r="C11313" t="str">
            <v>Perfumery</v>
          </cell>
          <cell r="D11313">
            <v>347641.04</v>
          </cell>
          <cell r="E11313">
            <v>219042.95</v>
          </cell>
          <cell r="F11313">
            <v>14112</v>
          </cell>
          <cell r="G11313">
            <v>62005.599999999999</v>
          </cell>
          <cell r="H11313">
            <v>31085.4</v>
          </cell>
          <cell r="I11313">
            <v>2635</v>
          </cell>
          <cell r="J11313">
            <v>42884</v>
          </cell>
          <cell r="K11313">
            <v>369901.82</v>
          </cell>
          <cell r="L11313">
            <v>21</v>
          </cell>
          <cell r="M11313" t="str">
            <v>Jul/Aug</v>
          </cell>
          <cell r="N11313">
            <v>3</v>
          </cell>
        </row>
        <row r="11314">
          <cell r="A11314" t="str">
            <v>2006/07 W21</v>
          </cell>
          <cell r="B11314" t="str">
            <v>140 - LHR T4 Main</v>
          </cell>
          <cell r="C11314" t="str">
            <v>Food</v>
          </cell>
          <cell r="D11314">
            <v>44860.81</v>
          </cell>
          <cell r="E11314">
            <v>23021.4</v>
          </cell>
          <cell r="F11314">
            <v>11812</v>
          </cell>
          <cell r="G11314">
            <v>4970.32</v>
          </cell>
          <cell r="H11314">
            <v>2005.16</v>
          </cell>
          <cell r="I11314">
            <v>1287</v>
          </cell>
          <cell r="J11314">
            <v>13746</v>
          </cell>
          <cell r="K11314">
            <v>27703.759999999998</v>
          </cell>
          <cell r="L11314">
            <v>21</v>
          </cell>
          <cell r="M11314" t="str">
            <v>Jul/Aug</v>
          </cell>
          <cell r="N11314">
            <v>4</v>
          </cell>
        </row>
        <row r="11315">
          <cell r="A11315" t="str">
            <v>2006/07 W21</v>
          </cell>
          <cell r="B11315" t="str">
            <v>140 - LHR T4 Main</v>
          </cell>
          <cell r="C11315" t="str">
            <v>Tax Free</v>
          </cell>
          <cell r="D11315">
            <v>43128.71</v>
          </cell>
          <cell r="E11315">
            <v>23658.43</v>
          </cell>
          <cell r="F11315">
            <v>2658</v>
          </cell>
          <cell r="G11315">
            <v>6354.18</v>
          </cell>
          <cell r="H11315">
            <v>2413</v>
          </cell>
          <cell r="I11315">
            <v>324</v>
          </cell>
          <cell r="J11315">
            <v>12410</v>
          </cell>
          <cell r="K11315">
            <v>86498.03</v>
          </cell>
          <cell r="L11315">
            <v>21</v>
          </cell>
          <cell r="M11315" t="str">
            <v>Jul/Aug</v>
          </cell>
          <cell r="N11315">
            <v>5</v>
          </cell>
        </row>
        <row r="11316">
          <cell r="A11316" t="str">
            <v>2006/07 W21</v>
          </cell>
          <cell r="B11316" t="str">
            <v>140 - LHR T4 Main</v>
          </cell>
          <cell r="C11316" t="str">
            <v>Unclassified Products</v>
          </cell>
          <cell r="D11316">
            <v>0</v>
          </cell>
          <cell r="E11316">
            <v>0</v>
          </cell>
          <cell r="F11316">
            <v>0</v>
          </cell>
          <cell r="G11316">
            <v>0</v>
          </cell>
          <cell r="H11316">
            <v>0</v>
          </cell>
          <cell r="I11316">
            <v>0</v>
          </cell>
          <cell r="J11316">
            <v>0</v>
          </cell>
          <cell r="K11316" t="str">
            <v>/0</v>
          </cell>
          <cell r="L11316">
            <v>21</v>
          </cell>
          <cell r="M11316" t="str">
            <v>Jul/Aug</v>
          </cell>
          <cell r="N11316">
            <v>6</v>
          </cell>
        </row>
        <row r="11317">
          <cell r="A11317" t="str">
            <v>2006/07 W21</v>
          </cell>
          <cell r="B11317" t="str">
            <v>140 - LHR T4 Main</v>
          </cell>
          <cell r="C11317" t="str">
            <v>Spirits</v>
          </cell>
          <cell r="D11317">
            <v>79056.289999999994</v>
          </cell>
          <cell r="E11317">
            <v>47801.21</v>
          </cell>
          <cell r="F11317">
            <v>4984</v>
          </cell>
          <cell r="G11317">
            <v>8874.61</v>
          </cell>
          <cell r="H11317">
            <v>1816.61</v>
          </cell>
          <cell r="I11317">
            <v>498</v>
          </cell>
          <cell r="J11317">
            <v>8129</v>
          </cell>
          <cell r="K11317">
            <v>44134.99</v>
          </cell>
          <cell r="L11317">
            <v>21</v>
          </cell>
          <cell r="M11317" t="str">
            <v>Jul/Aug</v>
          </cell>
          <cell r="N11317">
            <v>7</v>
          </cell>
        </row>
        <row r="11318">
          <cell r="A11318" t="str">
            <v>2006/07 W21</v>
          </cell>
          <cell r="B11318" t="str">
            <v>140 - LHR T4 Main</v>
          </cell>
          <cell r="C11318" t="str">
            <v>Fortified Wines</v>
          </cell>
          <cell r="D11318">
            <v>1593.01</v>
          </cell>
          <cell r="E11318">
            <v>856.62</v>
          </cell>
          <cell r="F11318">
            <v>189</v>
          </cell>
          <cell r="G11318">
            <v>182.28</v>
          </cell>
          <cell r="H11318">
            <v>25.59</v>
          </cell>
          <cell r="I11318">
            <v>27</v>
          </cell>
          <cell r="J11318">
            <v>248</v>
          </cell>
          <cell r="K11318">
            <v>850.93</v>
          </cell>
          <cell r="L11318">
            <v>21</v>
          </cell>
          <cell r="M11318" t="str">
            <v>Jul/Aug</v>
          </cell>
          <cell r="N11318">
            <v>10</v>
          </cell>
        </row>
        <row r="11319">
          <cell r="A11319" t="str">
            <v>2006/07 W21</v>
          </cell>
          <cell r="B11319" t="str">
            <v>140 - LHR T4 Main</v>
          </cell>
          <cell r="C11319" t="str">
            <v>Others</v>
          </cell>
          <cell r="D11319">
            <v>0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  <cell r="J11319">
            <v>0</v>
          </cell>
          <cell r="K11319" t="str">
            <v>/0</v>
          </cell>
          <cell r="L11319">
            <v>21</v>
          </cell>
          <cell r="M11319" t="str">
            <v>Jul/Aug</v>
          </cell>
          <cell r="N11319">
            <v>11</v>
          </cell>
        </row>
        <row r="11320">
          <cell r="A11320" t="str">
            <v>2006/07 W21</v>
          </cell>
          <cell r="B11320" t="str">
            <v>140 - LHR T4 Main</v>
          </cell>
          <cell r="C11320" t="str">
            <v>Champagne</v>
          </cell>
          <cell r="D11320">
            <v>15863.64</v>
          </cell>
          <cell r="E11320">
            <v>6709.26</v>
          </cell>
          <cell r="F11320">
            <v>480</v>
          </cell>
          <cell r="G11320">
            <v>2605.9499999999998</v>
          </cell>
          <cell r="H11320">
            <v>623.07000000000005</v>
          </cell>
          <cell r="I11320">
            <v>82</v>
          </cell>
          <cell r="J11320">
            <v>882</v>
          </cell>
          <cell r="K11320">
            <v>15792.3</v>
          </cell>
          <cell r="L11320">
            <v>21</v>
          </cell>
          <cell r="M11320" t="str">
            <v>Jul/Aug</v>
          </cell>
          <cell r="N11320">
            <v>8</v>
          </cell>
        </row>
        <row r="11321">
          <cell r="A11321" t="str">
            <v>2006/07 W21</v>
          </cell>
          <cell r="B11321" t="str">
            <v>140 - LHR T4 Main</v>
          </cell>
          <cell r="C11321" t="str">
            <v>Wines</v>
          </cell>
          <cell r="D11321">
            <v>4981.43</v>
          </cell>
          <cell r="E11321">
            <v>2192.64</v>
          </cell>
          <cell r="F11321">
            <v>514</v>
          </cell>
          <cell r="G11321">
            <v>766.28</v>
          </cell>
          <cell r="H11321">
            <v>121.46</v>
          </cell>
          <cell r="I11321">
            <v>84</v>
          </cell>
          <cell r="J11321">
            <v>1150</v>
          </cell>
          <cell r="K11321">
            <v>5685.39</v>
          </cell>
          <cell r="L11321">
            <v>21</v>
          </cell>
          <cell r="M11321" t="str">
            <v>Jul/Aug</v>
          </cell>
          <cell r="N11321">
            <v>9</v>
          </cell>
        </row>
        <row r="11322">
          <cell r="A11322" t="str">
            <v>2006/07 W21</v>
          </cell>
          <cell r="B11322" t="str">
            <v>140 - LHR T4 Main</v>
          </cell>
          <cell r="C11322" t="str">
            <v>Unclassified Liquor</v>
          </cell>
          <cell r="D11322">
            <v>0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  <cell r="J11322">
            <v>1</v>
          </cell>
          <cell r="K11322" t="str">
            <v>/0</v>
          </cell>
          <cell r="L11322">
            <v>21</v>
          </cell>
          <cell r="M11322" t="str">
            <v>Jul/Aug</v>
          </cell>
          <cell r="N11322">
            <v>12</v>
          </cell>
        </row>
        <row r="11323">
          <cell r="A11323" t="str">
            <v>2006/07 W21</v>
          </cell>
          <cell r="B11323" t="str">
            <v>140 - LHR T4 Main</v>
          </cell>
          <cell r="C11323" t="str">
            <v>Value - 2 for £15</v>
          </cell>
          <cell r="D11323">
            <v>6237.92</v>
          </cell>
          <cell r="E11323">
            <v>3942.63</v>
          </cell>
          <cell r="F11323">
            <v>772</v>
          </cell>
          <cell r="G11323">
            <v>30.93</v>
          </cell>
          <cell r="H11323">
            <v>6.37</v>
          </cell>
          <cell r="I11323">
            <v>2</v>
          </cell>
          <cell r="J11323">
            <v>757</v>
          </cell>
          <cell r="K11323">
            <v>2232.31</v>
          </cell>
          <cell r="L11323">
            <v>21</v>
          </cell>
          <cell r="M11323" t="str">
            <v>Jul/Aug</v>
          </cell>
          <cell r="N11323">
            <v>31</v>
          </cell>
        </row>
        <row r="11324">
          <cell r="A11324" t="str">
            <v>2006/07 W21</v>
          </cell>
          <cell r="B11324" t="str">
            <v>140 - LHR T4 Main</v>
          </cell>
          <cell r="C11324" t="str">
            <v>Value - 2 for £20 Bombay Saphire</v>
          </cell>
          <cell r="D11324">
            <v>1039.68</v>
          </cell>
          <cell r="E11324">
            <v>785.58</v>
          </cell>
          <cell r="F11324">
            <v>87</v>
          </cell>
          <cell r="G11324">
            <v>20.48</v>
          </cell>
          <cell r="H11324">
            <v>5.46</v>
          </cell>
          <cell r="I11324">
            <v>1</v>
          </cell>
          <cell r="J11324">
            <v>35</v>
          </cell>
          <cell r="K11324">
            <v>97.3</v>
          </cell>
          <cell r="L11324">
            <v>21</v>
          </cell>
          <cell r="M11324" t="str">
            <v>Jul/Aug</v>
          </cell>
          <cell r="N11324">
            <v>45</v>
          </cell>
        </row>
        <row r="11325">
          <cell r="A11325" t="str">
            <v>2006/07 W21</v>
          </cell>
          <cell r="B11325" t="str">
            <v>140 - LHR T4 Main</v>
          </cell>
          <cell r="C11325" t="str">
            <v>Value - Baileys 2 for £20</v>
          </cell>
          <cell r="D11325">
            <v>2250.8000000000002</v>
          </cell>
          <cell r="E11325">
            <v>1201.06</v>
          </cell>
          <cell r="F11325">
            <v>211</v>
          </cell>
          <cell r="G11325">
            <v>86</v>
          </cell>
          <cell r="H11325">
            <v>24.33</v>
          </cell>
          <cell r="I11325">
            <v>6</v>
          </cell>
          <cell r="J11325">
            <v>203</v>
          </cell>
          <cell r="K11325">
            <v>978.43</v>
          </cell>
          <cell r="L11325">
            <v>21</v>
          </cell>
          <cell r="M11325" t="str">
            <v>Jul/Aug</v>
          </cell>
          <cell r="N11325">
            <v>39</v>
          </cell>
        </row>
        <row r="11326">
          <cell r="A11326" t="str">
            <v>2006/07 W21</v>
          </cell>
          <cell r="B11326" t="str">
            <v>140 - LHR T4 Main</v>
          </cell>
          <cell r="C11326" t="str">
            <v>Value - Baileys Twin @ £20</v>
          </cell>
          <cell r="D11326">
            <v>600</v>
          </cell>
          <cell r="E11326">
            <v>310.83</v>
          </cell>
          <cell r="F11326">
            <v>30</v>
          </cell>
          <cell r="G11326">
            <v>0</v>
          </cell>
          <cell r="H11326">
            <v>0</v>
          </cell>
          <cell r="I11326">
            <v>0</v>
          </cell>
          <cell r="J11326">
            <v>20</v>
          </cell>
          <cell r="K11326">
            <v>192.78</v>
          </cell>
          <cell r="L11326">
            <v>21</v>
          </cell>
          <cell r="M11326" t="str">
            <v>Jul/Aug</v>
          </cell>
          <cell r="N11326">
            <v>51</v>
          </cell>
        </row>
        <row r="11327">
          <cell r="A11327" t="str">
            <v>2006/07 W21</v>
          </cell>
          <cell r="B11327" t="str">
            <v>140 - LHR T4 Main</v>
          </cell>
          <cell r="C11327" t="str">
            <v>Value - Twins @ £15</v>
          </cell>
          <cell r="D11327">
            <v>4395</v>
          </cell>
          <cell r="E11327">
            <v>2816.03</v>
          </cell>
          <cell r="F11327">
            <v>293</v>
          </cell>
          <cell r="G11327">
            <v>0</v>
          </cell>
          <cell r="H11327">
            <v>0</v>
          </cell>
          <cell r="I11327">
            <v>0</v>
          </cell>
          <cell r="J11327">
            <v>116</v>
          </cell>
          <cell r="K11327">
            <v>625.12</v>
          </cell>
          <cell r="L11327">
            <v>21</v>
          </cell>
          <cell r="M11327" t="str">
            <v>Jul/Aug</v>
          </cell>
          <cell r="N11327">
            <v>36</v>
          </cell>
        </row>
        <row r="11328">
          <cell r="A11328" t="str">
            <v>2006/07 W21</v>
          </cell>
          <cell r="B11328" t="str">
            <v>140 - LHR T4 Main</v>
          </cell>
          <cell r="C11328" t="str">
            <v>Malt - 2 For £45 (6 glenmorangie + 2)</v>
          </cell>
          <cell r="D11328">
            <v>5714.19</v>
          </cell>
          <cell r="E11328">
            <v>3365.82</v>
          </cell>
          <cell r="F11328">
            <v>237</v>
          </cell>
          <cell r="G11328">
            <v>1600.81</v>
          </cell>
          <cell r="H11328">
            <v>467.95</v>
          </cell>
          <cell r="I11328">
            <v>67</v>
          </cell>
          <cell r="J11328">
            <v>813</v>
          </cell>
          <cell r="K11328">
            <v>5783.07</v>
          </cell>
          <cell r="L11328">
            <v>21</v>
          </cell>
          <cell r="M11328" t="str">
            <v>Jul/Aug</v>
          </cell>
          <cell r="N11328">
            <v>30</v>
          </cell>
        </row>
        <row r="11329">
          <cell r="A11329" t="str">
            <v>2006/07 W21</v>
          </cell>
          <cell r="B11329" t="str">
            <v>140 - LHR T4 Main</v>
          </cell>
          <cell r="C11329" t="str">
            <v>Malt - Save £5 Glenmorangie Traditional</v>
          </cell>
          <cell r="D11329">
            <v>469.87</v>
          </cell>
          <cell r="E11329">
            <v>304.89</v>
          </cell>
          <cell r="F11329">
            <v>13</v>
          </cell>
          <cell r="G11329">
            <v>34.99</v>
          </cell>
          <cell r="H11329">
            <v>7.17</v>
          </cell>
          <cell r="I11329">
            <v>1</v>
          </cell>
          <cell r="J11329">
            <v>61</v>
          </cell>
          <cell r="K11329">
            <v>697.23</v>
          </cell>
          <cell r="L11329">
            <v>21</v>
          </cell>
          <cell r="M11329" t="str">
            <v>Jul/Aug</v>
          </cell>
          <cell r="N11329">
            <v>44</v>
          </cell>
        </row>
        <row r="11330">
          <cell r="A11330" t="str">
            <v>2006/07 W21</v>
          </cell>
          <cell r="B11330" t="str">
            <v>140 - LHR T4 Main</v>
          </cell>
          <cell r="C11330" t="str">
            <v>Cognac - XO @ £45</v>
          </cell>
          <cell r="D11330">
            <v>2160</v>
          </cell>
          <cell r="E11330">
            <v>1114.3</v>
          </cell>
          <cell r="F11330">
            <v>48</v>
          </cell>
          <cell r="G11330">
            <v>450</v>
          </cell>
          <cell r="H11330">
            <v>135.80000000000001</v>
          </cell>
          <cell r="I11330">
            <v>10</v>
          </cell>
          <cell r="J11330">
            <v>193</v>
          </cell>
          <cell r="K11330">
            <v>3715.25</v>
          </cell>
          <cell r="L11330">
            <v>21</v>
          </cell>
          <cell r="M11330" t="str">
            <v>Jul/Aug</v>
          </cell>
          <cell r="N11330">
            <v>37</v>
          </cell>
        </row>
        <row r="11331">
          <cell r="A11331" t="str">
            <v>2006/07 W21</v>
          </cell>
          <cell r="B11331" t="str">
            <v>140 - LHR T4 Main</v>
          </cell>
          <cell r="C11331" t="str">
            <v>Cognac - VSOP 2 for £45</v>
          </cell>
          <cell r="D11331">
            <v>2044.9</v>
          </cell>
          <cell r="E11331">
            <v>1116.07</v>
          </cell>
          <cell r="F11331">
            <v>88</v>
          </cell>
          <cell r="G11331">
            <v>225</v>
          </cell>
          <cell r="H11331">
            <v>20.45</v>
          </cell>
          <cell r="I11331">
            <v>10</v>
          </cell>
          <cell r="J11331">
            <v>56</v>
          </cell>
          <cell r="K11331">
            <v>519.99</v>
          </cell>
          <cell r="L11331">
            <v>21</v>
          </cell>
          <cell r="M11331" t="str">
            <v>Jul/Aug</v>
          </cell>
          <cell r="N11331">
            <v>41</v>
          </cell>
        </row>
        <row r="11332">
          <cell r="A11332" t="str">
            <v>2006/07 W21</v>
          </cell>
          <cell r="B11332" t="str">
            <v>140 - LHR T4 Main</v>
          </cell>
          <cell r="C11332" t="str">
            <v>Cognac - Only £17_99 VS Especiale</v>
          </cell>
          <cell r="D11332">
            <v>699.6</v>
          </cell>
          <cell r="E11332">
            <v>437.25</v>
          </cell>
          <cell r="F11332">
            <v>40</v>
          </cell>
          <cell r="G11332">
            <v>88.95</v>
          </cell>
          <cell r="H11332">
            <v>10.35</v>
          </cell>
          <cell r="I11332">
            <v>5</v>
          </cell>
          <cell r="J11332">
            <v>64</v>
          </cell>
          <cell r="K11332">
            <v>336</v>
          </cell>
          <cell r="L11332">
            <v>21</v>
          </cell>
          <cell r="M11332" t="str">
            <v>Jul/Aug</v>
          </cell>
          <cell r="N11332">
            <v>42</v>
          </cell>
        </row>
        <row r="11333">
          <cell r="A11333" t="str">
            <v>2006/07 W21</v>
          </cell>
          <cell r="B11333" t="str">
            <v>140 - LHR T4 Main</v>
          </cell>
          <cell r="C11333" t="str">
            <v>Deluxe - Chivas 2 for £30</v>
          </cell>
          <cell r="D11333">
            <v>769.75</v>
          </cell>
          <cell r="E11333">
            <v>507.45</v>
          </cell>
          <cell r="F11333">
            <v>43</v>
          </cell>
          <cell r="G11333">
            <v>0</v>
          </cell>
          <cell r="H11333">
            <v>0</v>
          </cell>
          <cell r="I11333">
            <v>0</v>
          </cell>
          <cell r="J11333">
            <v>77</v>
          </cell>
          <cell r="K11333">
            <v>469.7</v>
          </cell>
          <cell r="L11333">
            <v>21</v>
          </cell>
          <cell r="M11333" t="str">
            <v>Jul/Aug</v>
          </cell>
          <cell r="N11333">
            <v>49</v>
          </cell>
        </row>
        <row r="11334">
          <cell r="A11334" t="str">
            <v>2006/07 W21</v>
          </cell>
          <cell r="B11334" t="str">
            <v>140 - LHR T4 Main</v>
          </cell>
          <cell r="C11334" t="str">
            <v>Deluxe - Chivas Twin for £30</v>
          </cell>
          <cell r="D11334">
            <v>3050.81</v>
          </cell>
          <cell r="E11334">
            <v>1879.61</v>
          </cell>
          <cell r="F11334">
            <v>96</v>
          </cell>
          <cell r="G11334">
            <v>0</v>
          </cell>
          <cell r="H11334">
            <v>0</v>
          </cell>
          <cell r="I11334">
            <v>0</v>
          </cell>
          <cell r="J11334">
            <v>19</v>
          </cell>
          <cell r="K11334">
            <v>231.8</v>
          </cell>
          <cell r="L11334">
            <v>21</v>
          </cell>
          <cell r="M11334" t="str">
            <v>Jul/Aug</v>
          </cell>
          <cell r="N11334">
            <v>38</v>
          </cell>
        </row>
        <row r="11335">
          <cell r="A11335" t="str">
            <v>2006/07 W21</v>
          </cell>
          <cell r="B11335" t="str">
            <v>140 - LHR T4 Main</v>
          </cell>
          <cell r="C11335" t="str">
            <v>Deluxe - Chivas Triple Pack @ £45</v>
          </cell>
          <cell r="D11335">
            <v>443.97</v>
          </cell>
          <cell r="E11335">
            <v>279.36</v>
          </cell>
          <cell r="F11335">
            <v>9</v>
          </cell>
          <cell r="G11335">
            <v>0</v>
          </cell>
          <cell r="H11335">
            <v>0</v>
          </cell>
          <cell r="I11335">
            <v>0</v>
          </cell>
          <cell r="J11335">
            <v>47</v>
          </cell>
          <cell r="K11335">
            <v>859.63</v>
          </cell>
          <cell r="L11335">
            <v>21</v>
          </cell>
          <cell r="M11335" t="str">
            <v>Jul/Aug</v>
          </cell>
          <cell r="N11335">
            <v>54</v>
          </cell>
        </row>
        <row r="11336">
          <cell r="A11336" t="str">
            <v>2006/07 W21</v>
          </cell>
          <cell r="B11336" t="str">
            <v>140 - LHR T4 Main</v>
          </cell>
          <cell r="C11336" t="str">
            <v>Deluxe - Chivas Save £5 18yo</v>
          </cell>
          <cell r="D11336">
            <v>229.93</v>
          </cell>
          <cell r="E11336">
            <v>141.44</v>
          </cell>
          <cell r="F11336">
            <v>7</v>
          </cell>
          <cell r="G11336">
            <v>34.99</v>
          </cell>
          <cell r="H11336">
            <v>12.86</v>
          </cell>
          <cell r="I11336">
            <v>1</v>
          </cell>
          <cell r="J11336">
            <v>7</v>
          </cell>
          <cell r="K11336">
            <v>77.42</v>
          </cell>
          <cell r="L11336">
            <v>21</v>
          </cell>
          <cell r="M11336" t="str">
            <v>Jul/Aug</v>
          </cell>
          <cell r="N11336">
            <v>50</v>
          </cell>
        </row>
        <row r="11337">
          <cell r="A11337" t="str">
            <v>2006/07 W21</v>
          </cell>
          <cell r="B11337" t="str">
            <v>140 - LHR T4 Main</v>
          </cell>
          <cell r="C11337" t="str">
            <v>Deluxe - Chivas Royal Salute get Chivas 18yo</v>
          </cell>
          <cell r="D11337">
            <v>479.92</v>
          </cell>
          <cell r="E11337">
            <v>309.76</v>
          </cell>
          <cell r="F11337">
            <v>8</v>
          </cell>
          <cell r="G11337">
            <v>0</v>
          </cell>
          <cell r="H11337">
            <v>0</v>
          </cell>
          <cell r="I11337">
            <v>0</v>
          </cell>
          <cell r="J11337">
            <v>3</v>
          </cell>
          <cell r="K11337">
            <v>63.81</v>
          </cell>
          <cell r="L11337">
            <v>21</v>
          </cell>
          <cell r="M11337" t="str">
            <v>Jul/Aug</v>
          </cell>
          <cell r="N11337">
            <v>57</v>
          </cell>
        </row>
        <row r="11338">
          <cell r="A11338" t="str">
            <v>2006/07 W21</v>
          </cell>
          <cell r="B11338" t="str">
            <v>140 - LHR T4 Main</v>
          </cell>
          <cell r="C11338" t="str">
            <v>Deluxe - Dewars 2 for £30 ATA</v>
          </cell>
          <cell r="D11338">
            <v>90</v>
          </cell>
          <cell r="E11338">
            <v>36.97</v>
          </cell>
          <cell r="F11338">
            <v>6</v>
          </cell>
          <cell r="G11338">
            <v>30</v>
          </cell>
          <cell r="H11338">
            <v>-1.87</v>
          </cell>
          <cell r="I11338">
            <v>2</v>
          </cell>
          <cell r="J11338">
            <v>13</v>
          </cell>
          <cell r="K11338">
            <v>68.77</v>
          </cell>
          <cell r="L11338">
            <v>21</v>
          </cell>
          <cell r="M11338" t="str">
            <v>Jul/Aug</v>
          </cell>
          <cell r="N11338">
            <v>40</v>
          </cell>
        </row>
        <row r="11339">
          <cell r="A11339" t="str">
            <v>2006/07 W21</v>
          </cell>
          <cell r="B11339" t="str">
            <v>140 - LHR T4 Main</v>
          </cell>
          <cell r="C11339" t="str">
            <v>Deluxe - JW Blue get a free 20cl Gold (Sept Only)</v>
          </cell>
          <cell r="D11339">
            <v>358.78</v>
          </cell>
          <cell r="E11339">
            <v>231.46</v>
          </cell>
          <cell r="F11339">
            <v>4</v>
          </cell>
          <cell r="G11339">
            <v>0</v>
          </cell>
          <cell r="H11339">
            <v>0</v>
          </cell>
          <cell r="I11339">
            <v>0</v>
          </cell>
          <cell r="J11339">
            <v>23</v>
          </cell>
          <cell r="K11339">
            <v>732.09</v>
          </cell>
          <cell r="L11339">
            <v>21</v>
          </cell>
          <cell r="M11339" t="str">
            <v>Jul/Aug</v>
          </cell>
          <cell r="N11339">
            <v>46</v>
          </cell>
        </row>
        <row r="11340">
          <cell r="A11340" t="str">
            <v>2006/07 W21</v>
          </cell>
          <cell r="B11340" t="str">
            <v>140 - LHR T4 Main</v>
          </cell>
          <cell r="C11340" t="str">
            <v>Deluxe - Free 20cl bottle (linked to JW Blue) (Sept Only)</v>
          </cell>
          <cell r="D11340">
            <v>27.59</v>
          </cell>
          <cell r="E11340">
            <v>9.6199999999999992</v>
          </cell>
          <cell r="F11340">
            <v>3</v>
          </cell>
          <cell r="G11340">
            <v>0</v>
          </cell>
          <cell r="H11340">
            <v>0</v>
          </cell>
          <cell r="I11340">
            <v>0</v>
          </cell>
          <cell r="J11340">
            <v>31</v>
          </cell>
          <cell r="K11340">
            <v>185.69</v>
          </cell>
          <cell r="L11340">
            <v>21</v>
          </cell>
          <cell r="M11340" t="str">
            <v>Jul/Aug</v>
          </cell>
          <cell r="N11340">
            <v>47</v>
          </cell>
        </row>
        <row r="11341">
          <cell r="A11341" t="str">
            <v>2006/07 W21</v>
          </cell>
          <cell r="B11341" t="str">
            <v>140 - LHR T4 Main</v>
          </cell>
          <cell r="C11341" t="str">
            <v>Champagne - Piper Florens Louis 2 for £30</v>
          </cell>
          <cell r="D11341">
            <v>262.5</v>
          </cell>
          <cell r="E11341">
            <v>120.48</v>
          </cell>
          <cell r="F11341">
            <v>15</v>
          </cell>
          <cell r="G11341">
            <v>35</v>
          </cell>
          <cell r="H11341">
            <v>8.68</v>
          </cell>
          <cell r="I11341">
            <v>2</v>
          </cell>
          <cell r="J11341">
            <v>59</v>
          </cell>
          <cell r="K11341">
            <v>525.1</v>
          </cell>
          <cell r="L11341">
            <v>21</v>
          </cell>
          <cell r="M11341" t="str">
            <v>Jul/Aug</v>
          </cell>
          <cell r="N11341">
            <v>53</v>
          </cell>
        </row>
        <row r="11342">
          <cell r="A11342" t="str">
            <v>2006/07 W21</v>
          </cell>
          <cell r="B11342" t="str">
            <v>140 - LHR T4 Main</v>
          </cell>
          <cell r="C11342" t="str">
            <v>Champagne - Piper Florens Louis Twin for £30</v>
          </cell>
          <cell r="D11342">
            <v>1595</v>
          </cell>
          <cell r="E11342">
            <v>573.9</v>
          </cell>
          <cell r="F11342">
            <v>53</v>
          </cell>
          <cell r="G11342">
            <v>300</v>
          </cell>
          <cell r="H11342">
            <v>44.3</v>
          </cell>
          <cell r="I11342">
            <v>10</v>
          </cell>
          <cell r="J11342">
            <v>130</v>
          </cell>
          <cell r="K11342">
            <v>2314</v>
          </cell>
          <cell r="L11342">
            <v>21</v>
          </cell>
          <cell r="M11342" t="str">
            <v>Jul/Aug</v>
          </cell>
          <cell r="N11342">
            <v>33</v>
          </cell>
        </row>
        <row r="11343">
          <cell r="A11343" t="str">
            <v>2006/07 W21</v>
          </cell>
          <cell r="B11343" t="str">
            <v>140 - LHR T4 Main</v>
          </cell>
          <cell r="C11343" t="str">
            <v>Champagne - Charles Heidseick 2 for £35</v>
          </cell>
          <cell r="D11343">
            <v>57.99</v>
          </cell>
          <cell r="E11343">
            <v>30.22</v>
          </cell>
          <cell r="F11343">
            <v>3</v>
          </cell>
          <cell r="G11343">
            <v>0</v>
          </cell>
          <cell r="H11343">
            <v>0</v>
          </cell>
          <cell r="I11343">
            <v>0</v>
          </cell>
          <cell r="J11343">
            <v>15</v>
          </cell>
          <cell r="K11343">
            <v>138.85</v>
          </cell>
          <cell r="L11343">
            <v>21</v>
          </cell>
          <cell r="M11343" t="str">
            <v>Jul/Aug</v>
          </cell>
          <cell r="N11343">
            <v>55</v>
          </cell>
        </row>
        <row r="11344">
          <cell r="A11344" t="str">
            <v>2006/07 W21</v>
          </cell>
          <cell r="B11344" t="str">
            <v>140 - LHR T4 Main</v>
          </cell>
          <cell r="C11344" t="str">
            <v>Champagne - Canard Twin for £25</v>
          </cell>
          <cell r="D11344">
            <v>549.98</v>
          </cell>
          <cell r="E11344">
            <v>187.24</v>
          </cell>
          <cell r="F11344">
            <v>22</v>
          </cell>
          <cell r="G11344">
            <v>50</v>
          </cell>
          <cell r="H11344">
            <v>7.26</v>
          </cell>
          <cell r="I11344">
            <v>2</v>
          </cell>
          <cell r="J11344">
            <v>5</v>
          </cell>
          <cell r="K11344">
            <v>80</v>
          </cell>
          <cell r="L11344">
            <v>21</v>
          </cell>
          <cell r="M11344" t="str">
            <v>Jul/Aug</v>
          </cell>
          <cell r="N11344">
            <v>52</v>
          </cell>
        </row>
        <row r="11345">
          <cell r="A11345" t="str">
            <v>2006/07 W21</v>
          </cell>
          <cell r="B11345" t="str">
            <v>140 - LHR T4 Main</v>
          </cell>
          <cell r="C11345" t="str">
            <v>Wine - Beringer 3 for £15</v>
          </cell>
          <cell r="D11345">
            <v>309.89999999999998</v>
          </cell>
          <cell r="E11345">
            <v>148.13999999999999</v>
          </cell>
          <cell r="F11345">
            <v>58</v>
          </cell>
          <cell r="G11345">
            <v>15</v>
          </cell>
          <cell r="H11345">
            <v>0.64</v>
          </cell>
          <cell r="I11345">
            <v>3</v>
          </cell>
          <cell r="J11345">
            <v>80</v>
          </cell>
          <cell r="K11345">
            <v>214.4</v>
          </cell>
          <cell r="L11345">
            <v>21</v>
          </cell>
          <cell r="M11345" t="str">
            <v>Jul/Aug</v>
          </cell>
          <cell r="N11345">
            <v>43</v>
          </cell>
        </row>
        <row r="11346">
          <cell r="A11346" t="str">
            <v>2006/07 W21</v>
          </cell>
          <cell r="B11346" t="str">
            <v>140 - LHR T4 Main</v>
          </cell>
          <cell r="C11346" t="str">
            <v>Wine - Rosemount BOGOF</v>
          </cell>
          <cell r="D11346">
            <v>153.88999999999999</v>
          </cell>
          <cell r="E11346">
            <v>-1.23</v>
          </cell>
          <cell r="F11346">
            <v>20</v>
          </cell>
          <cell r="G11346">
            <v>27.98</v>
          </cell>
          <cell r="H11346">
            <v>-2.36</v>
          </cell>
          <cell r="I11346">
            <v>3</v>
          </cell>
          <cell r="J11346">
            <v>79</v>
          </cell>
          <cell r="K11346">
            <v>580.26</v>
          </cell>
          <cell r="L11346">
            <v>21</v>
          </cell>
          <cell r="M11346" t="str">
            <v>Jul/Aug</v>
          </cell>
          <cell r="N11346">
            <v>56</v>
          </cell>
        </row>
        <row r="11347">
          <cell r="A11347" t="str">
            <v>2006/07 W21</v>
          </cell>
          <cell r="B11347" t="str">
            <v>140 - LHR T4 Main</v>
          </cell>
          <cell r="C11347" t="str">
            <v>WOW - 2 for £45 Malt</v>
          </cell>
          <cell r="D11347">
            <v>588.79</v>
          </cell>
          <cell r="E11347">
            <v>387.41</v>
          </cell>
          <cell r="F11347">
            <v>21</v>
          </cell>
          <cell r="G11347">
            <v>82.97</v>
          </cell>
          <cell r="H11347">
            <v>21.84</v>
          </cell>
          <cell r="I11347">
            <v>3</v>
          </cell>
          <cell r="J11347">
            <v>101</v>
          </cell>
          <cell r="K11347">
            <v>787.99</v>
          </cell>
          <cell r="L11347">
            <v>21</v>
          </cell>
          <cell r="M11347" t="str">
            <v>Jul/Aug</v>
          </cell>
          <cell r="N11347">
            <v>34</v>
          </cell>
        </row>
        <row r="11348">
          <cell r="A11348" t="str">
            <v>2006/07 W21</v>
          </cell>
          <cell r="B11348" t="str">
            <v>140 - LHR T4 Main</v>
          </cell>
          <cell r="C11348" t="str">
            <v>WOW - Connemara 2 for £30</v>
          </cell>
          <cell r="D11348">
            <v>0</v>
          </cell>
          <cell r="E11348">
            <v>0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  <cell r="J11348">
            <v>0</v>
          </cell>
          <cell r="K11348" t="str">
            <v>/0</v>
          </cell>
          <cell r="L11348">
            <v>21</v>
          </cell>
          <cell r="M11348" t="str">
            <v>Jul/Aug</v>
          </cell>
          <cell r="N11348">
            <v>60</v>
          </cell>
        </row>
        <row r="11349">
          <cell r="A11349" t="str">
            <v>2006/07 W21</v>
          </cell>
          <cell r="B11349" t="str">
            <v>140 - LHR T4 Main</v>
          </cell>
          <cell r="C11349" t="str">
            <v>Others - 2 for £25 (glayva, disaronno)</v>
          </cell>
          <cell r="D11349">
            <v>302.85000000000002</v>
          </cell>
          <cell r="E11349">
            <v>193.9</v>
          </cell>
          <cell r="F11349">
            <v>21</v>
          </cell>
          <cell r="G11349">
            <v>64.959999999999994</v>
          </cell>
          <cell r="H11349">
            <v>15.36</v>
          </cell>
          <cell r="I11349">
            <v>4</v>
          </cell>
          <cell r="J11349">
            <v>34</v>
          </cell>
          <cell r="K11349">
            <v>118.66</v>
          </cell>
          <cell r="L11349">
            <v>21</v>
          </cell>
          <cell r="M11349" t="str">
            <v>Jul/Aug</v>
          </cell>
          <cell r="N11349">
            <v>48</v>
          </cell>
        </row>
        <row r="11350">
          <cell r="A11350" t="str">
            <v>2006/07 W21</v>
          </cell>
          <cell r="B11350" t="str">
            <v>140 - LHR T4 Main</v>
          </cell>
          <cell r="C11350" t="str">
            <v>Others - Pimms 2 for £15 (70cl)</v>
          </cell>
          <cell r="D11350">
            <v>500.97</v>
          </cell>
          <cell r="E11350">
            <v>-78.900000000000006</v>
          </cell>
          <cell r="F11350">
            <v>65</v>
          </cell>
          <cell r="G11350">
            <v>488.98</v>
          </cell>
          <cell r="H11350">
            <v>-86.46</v>
          </cell>
          <cell r="I11350">
            <v>64</v>
          </cell>
          <cell r="J11350">
            <v>191</v>
          </cell>
          <cell r="K11350">
            <v>846.98</v>
          </cell>
          <cell r="L11350">
            <v>21</v>
          </cell>
          <cell r="M11350" t="str">
            <v>Jul/Aug</v>
          </cell>
          <cell r="N11350">
            <v>35</v>
          </cell>
        </row>
        <row r="11351">
          <cell r="A11351" t="str">
            <v>2006/07 W21</v>
          </cell>
          <cell r="B11351" t="str">
            <v>140 - LHR T4 Main</v>
          </cell>
          <cell r="C11351" t="str">
            <v>Other - 2 for £30 Sauza</v>
          </cell>
          <cell r="D11351">
            <v>154.94999999999999</v>
          </cell>
          <cell r="E11351">
            <v>114.9</v>
          </cell>
          <cell r="F11351">
            <v>9</v>
          </cell>
          <cell r="G11351">
            <v>0</v>
          </cell>
          <cell r="H11351">
            <v>0</v>
          </cell>
          <cell r="I11351">
            <v>0</v>
          </cell>
          <cell r="J11351">
            <v>18</v>
          </cell>
          <cell r="K11351">
            <v>80.099999999999994</v>
          </cell>
          <cell r="L11351">
            <v>21</v>
          </cell>
          <cell r="M11351" t="str">
            <v>Jul/Aug</v>
          </cell>
          <cell r="N11351">
            <v>58</v>
          </cell>
        </row>
        <row r="11352">
          <cell r="A11352" t="str">
            <v>2006/07 W21</v>
          </cell>
          <cell r="B11352" t="str">
            <v>140 - LHR T4 Main</v>
          </cell>
          <cell r="C11352" t="str">
            <v>Others - 2 for £20 ATA (70cl)</v>
          </cell>
          <cell r="D11352">
            <v>404.39</v>
          </cell>
          <cell r="E11352">
            <v>72.2</v>
          </cell>
          <cell r="F11352">
            <v>39</v>
          </cell>
          <cell r="G11352">
            <v>288.68</v>
          </cell>
          <cell r="H11352">
            <v>3.45</v>
          </cell>
          <cell r="I11352">
            <v>28</v>
          </cell>
          <cell r="J11352">
            <v>133</v>
          </cell>
          <cell r="K11352">
            <v>541.11</v>
          </cell>
          <cell r="L11352">
            <v>21</v>
          </cell>
          <cell r="M11352" t="str">
            <v>Jul/Aug</v>
          </cell>
          <cell r="N11352">
            <v>32</v>
          </cell>
        </row>
        <row r="11353">
          <cell r="A11353" t="str">
            <v>2006/07 W21</v>
          </cell>
          <cell r="B11353" t="str">
            <v>140 - LHR T4 Main</v>
          </cell>
          <cell r="C11353" t="str">
            <v>Others - 2 for £15 Fortified</v>
          </cell>
          <cell r="D11353">
            <v>202.83</v>
          </cell>
          <cell r="E11353">
            <v>108.38</v>
          </cell>
          <cell r="F11353">
            <v>23</v>
          </cell>
          <cell r="G11353">
            <v>8.7899999999999991</v>
          </cell>
          <cell r="H11353">
            <v>2.34</v>
          </cell>
          <cell r="I11353">
            <v>1</v>
          </cell>
          <cell r="J11353">
            <v>31</v>
          </cell>
          <cell r="K11353">
            <v>124</v>
          </cell>
          <cell r="L11353">
            <v>21</v>
          </cell>
          <cell r="M11353" t="str">
            <v>Jul/Aug</v>
          </cell>
          <cell r="N11353">
            <v>59</v>
          </cell>
        </row>
        <row r="11354">
          <cell r="A11354" t="str">
            <v>2006/07 W21</v>
          </cell>
          <cell r="B11354" t="str">
            <v>210 - LGW South Main</v>
          </cell>
          <cell r="C11354" t="str">
            <v>Liquor</v>
          </cell>
          <cell r="D11354">
            <v>135823.78</v>
          </cell>
          <cell r="E11354">
            <v>58725.279999999999</v>
          </cell>
          <cell r="F11354">
            <v>10020</v>
          </cell>
          <cell r="G11354">
            <v>58567.1</v>
          </cell>
          <cell r="H11354">
            <v>9605.5</v>
          </cell>
          <cell r="I11354">
            <v>3905</v>
          </cell>
          <cell r="J11354">
            <v>16179</v>
          </cell>
          <cell r="K11354">
            <v>82648.63</v>
          </cell>
          <cell r="L11354">
            <v>21</v>
          </cell>
          <cell r="M11354" t="str">
            <v>Jul/Aug</v>
          </cell>
          <cell r="N11354">
            <v>1</v>
          </cell>
        </row>
        <row r="11355">
          <cell r="A11355" t="str">
            <v>2006/07 W21</v>
          </cell>
          <cell r="B11355" t="str">
            <v>210 - LGW South Main</v>
          </cell>
          <cell r="C11355" t="str">
            <v>Tobacco</v>
          </cell>
          <cell r="D11355">
            <v>119981.77</v>
          </cell>
          <cell r="E11355">
            <v>88090.19</v>
          </cell>
          <cell r="F11355">
            <v>3785</v>
          </cell>
          <cell r="G11355">
            <v>3450.7</v>
          </cell>
          <cell r="H11355">
            <v>639.66</v>
          </cell>
          <cell r="I11355">
            <v>182</v>
          </cell>
          <cell r="J11355">
            <v>8876</v>
          </cell>
          <cell r="K11355">
            <v>70995.570000000007</v>
          </cell>
          <cell r="L11355">
            <v>21</v>
          </cell>
          <cell r="M11355" t="str">
            <v>Jul/Aug</v>
          </cell>
          <cell r="N11355">
            <v>2</v>
          </cell>
        </row>
        <row r="11356">
          <cell r="A11356" t="str">
            <v>2006/07 W21</v>
          </cell>
          <cell r="B11356" t="str">
            <v>210 - LGW South Main</v>
          </cell>
          <cell r="C11356" t="str">
            <v>Perfumery</v>
          </cell>
          <cell r="D11356">
            <v>726648.52</v>
          </cell>
          <cell r="E11356">
            <v>409661.01</v>
          </cell>
          <cell r="F11356">
            <v>33677</v>
          </cell>
          <cell r="G11356">
            <v>423598.1</v>
          </cell>
          <cell r="H11356">
            <v>212399.33</v>
          </cell>
          <cell r="I11356">
            <v>19985</v>
          </cell>
          <cell r="J11356">
            <v>65782</v>
          </cell>
          <cell r="K11356">
            <v>514325.93</v>
          </cell>
          <cell r="L11356">
            <v>21</v>
          </cell>
          <cell r="M11356" t="str">
            <v>Jul/Aug</v>
          </cell>
          <cell r="N11356">
            <v>3</v>
          </cell>
        </row>
        <row r="11357">
          <cell r="A11357" t="str">
            <v>2006/07 W21</v>
          </cell>
          <cell r="B11357" t="str">
            <v>210 - LGW South Main</v>
          </cell>
          <cell r="C11357" t="str">
            <v>Food</v>
          </cell>
          <cell r="D11357">
            <v>47444.03</v>
          </cell>
          <cell r="E11357">
            <v>22970.89</v>
          </cell>
          <cell r="F11357">
            <v>17898</v>
          </cell>
          <cell r="G11357">
            <v>23958.59</v>
          </cell>
          <cell r="H11357">
            <v>10349.6</v>
          </cell>
          <cell r="I11357">
            <v>9472</v>
          </cell>
          <cell r="J11357">
            <v>14740</v>
          </cell>
          <cell r="K11357">
            <v>19331.349999999999</v>
          </cell>
          <cell r="L11357">
            <v>21</v>
          </cell>
          <cell r="M11357" t="str">
            <v>Jul/Aug</v>
          </cell>
          <cell r="N11357">
            <v>4</v>
          </cell>
        </row>
        <row r="11358">
          <cell r="A11358" t="str">
            <v>2006/07 W21</v>
          </cell>
          <cell r="B11358" t="str">
            <v>210 - LGW South Main</v>
          </cell>
          <cell r="C11358" t="str">
            <v>Tax Free</v>
          </cell>
          <cell r="D11358">
            <v>104435.21</v>
          </cell>
          <cell r="E11358">
            <v>51780.34</v>
          </cell>
          <cell r="F11358">
            <v>8133</v>
          </cell>
          <cell r="G11358">
            <v>56616.86</v>
          </cell>
          <cell r="H11358">
            <v>24078.83</v>
          </cell>
          <cell r="I11358">
            <v>4096</v>
          </cell>
          <cell r="J11358">
            <v>34028</v>
          </cell>
          <cell r="K11358">
            <v>185044.58</v>
          </cell>
          <cell r="L11358">
            <v>21</v>
          </cell>
          <cell r="M11358" t="str">
            <v>Jul/Aug</v>
          </cell>
          <cell r="N11358">
            <v>5</v>
          </cell>
        </row>
        <row r="11359">
          <cell r="A11359" t="str">
            <v>2006/07 W21</v>
          </cell>
          <cell r="B11359" t="str">
            <v>210 - LGW South Main</v>
          </cell>
          <cell r="C11359" t="str">
            <v>Unclassified Products</v>
          </cell>
          <cell r="D11359">
            <v>0</v>
          </cell>
          <cell r="E11359">
            <v>0</v>
          </cell>
          <cell r="F11359">
            <v>0</v>
          </cell>
          <cell r="G11359">
            <v>0</v>
          </cell>
          <cell r="H11359">
            <v>0</v>
          </cell>
          <cell r="I11359">
            <v>0</v>
          </cell>
          <cell r="J11359">
            <v>0</v>
          </cell>
          <cell r="K11359" t="str">
            <v>/0</v>
          </cell>
          <cell r="L11359">
            <v>21</v>
          </cell>
          <cell r="M11359" t="str">
            <v>Jul/Aug</v>
          </cell>
          <cell r="N11359">
            <v>6</v>
          </cell>
        </row>
        <row r="11360">
          <cell r="A11360" t="str">
            <v>2006/07 W21</v>
          </cell>
          <cell r="B11360" t="str">
            <v>210 - LGW South Main</v>
          </cell>
          <cell r="C11360" t="str">
            <v>Spirits</v>
          </cell>
          <cell r="D11360">
            <v>104781.97</v>
          </cell>
          <cell r="E11360">
            <v>48353.54</v>
          </cell>
          <cell r="F11360">
            <v>8143</v>
          </cell>
          <cell r="G11360">
            <v>39729.629999999997</v>
          </cell>
          <cell r="H11360">
            <v>5296.89</v>
          </cell>
          <cell r="I11360">
            <v>2795</v>
          </cell>
          <cell r="J11360">
            <v>13678</v>
          </cell>
          <cell r="K11360">
            <v>59505.36</v>
          </cell>
          <cell r="L11360">
            <v>21</v>
          </cell>
          <cell r="M11360" t="str">
            <v>Jul/Aug</v>
          </cell>
          <cell r="N11360">
            <v>7</v>
          </cell>
        </row>
        <row r="11361">
          <cell r="A11361" t="str">
            <v>2006/07 W21</v>
          </cell>
          <cell r="B11361" t="str">
            <v>210 - LGW South Main</v>
          </cell>
          <cell r="C11361" t="str">
            <v>Fortified Wines</v>
          </cell>
          <cell r="D11361">
            <v>1803.16</v>
          </cell>
          <cell r="E11361">
            <v>749.87</v>
          </cell>
          <cell r="F11361">
            <v>240</v>
          </cell>
          <cell r="G11361">
            <v>867.34</v>
          </cell>
          <cell r="H11361">
            <v>159.83000000000001</v>
          </cell>
          <cell r="I11361">
            <v>111</v>
          </cell>
          <cell r="J11361">
            <v>244</v>
          </cell>
          <cell r="K11361">
            <v>695.49</v>
          </cell>
          <cell r="L11361">
            <v>21</v>
          </cell>
          <cell r="M11361" t="str">
            <v>Jul/Aug</v>
          </cell>
          <cell r="N11361">
            <v>10</v>
          </cell>
        </row>
        <row r="11362">
          <cell r="A11362" t="str">
            <v>2006/07 W21</v>
          </cell>
          <cell r="B11362" t="str">
            <v>210 - LGW South Main</v>
          </cell>
          <cell r="C11362" t="str">
            <v>Others</v>
          </cell>
          <cell r="D11362">
            <v>0</v>
          </cell>
          <cell r="E11362">
            <v>0</v>
          </cell>
          <cell r="F11362">
            <v>0</v>
          </cell>
          <cell r="G11362">
            <v>0</v>
          </cell>
          <cell r="H11362">
            <v>0</v>
          </cell>
          <cell r="I11362">
            <v>0</v>
          </cell>
          <cell r="J11362">
            <v>0</v>
          </cell>
          <cell r="K11362" t="str">
            <v>/0</v>
          </cell>
          <cell r="L11362">
            <v>21</v>
          </cell>
          <cell r="M11362" t="str">
            <v>Jul/Aug</v>
          </cell>
          <cell r="N11362">
            <v>11</v>
          </cell>
        </row>
        <row r="11363">
          <cell r="A11363" t="str">
            <v>2006/07 W21</v>
          </cell>
          <cell r="B11363" t="str">
            <v>210 - LGW South Main</v>
          </cell>
          <cell r="C11363" t="str">
            <v>Champagne</v>
          </cell>
          <cell r="D11363">
            <v>20904.21</v>
          </cell>
          <cell r="E11363">
            <v>6722.31</v>
          </cell>
          <cell r="F11363">
            <v>680</v>
          </cell>
          <cell r="G11363">
            <v>12927.61</v>
          </cell>
          <cell r="H11363">
            <v>3095.21</v>
          </cell>
          <cell r="I11363">
            <v>411</v>
          </cell>
          <cell r="J11363">
            <v>980</v>
          </cell>
          <cell r="K11363">
            <v>16304.43</v>
          </cell>
          <cell r="L11363">
            <v>21</v>
          </cell>
          <cell r="M11363" t="str">
            <v>Jul/Aug</v>
          </cell>
          <cell r="N11363">
            <v>8</v>
          </cell>
        </row>
        <row r="11364">
          <cell r="A11364" t="str">
            <v>2006/07 W21</v>
          </cell>
          <cell r="B11364" t="str">
            <v>210 - LGW South Main</v>
          </cell>
          <cell r="C11364" t="str">
            <v>Wines</v>
          </cell>
          <cell r="D11364">
            <v>8334.44</v>
          </cell>
          <cell r="E11364">
            <v>2899.56</v>
          </cell>
          <cell r="F11364">
            <v>957</v>
          </cell>
          <cell r="G11364">
            <v>5042.5200000000004</v>
          </cell>
          <cell r="H11364">
            <v>1053.57</v>
          </cell>
          <cell r="I11364">
            <v>588</v>
          </cell>
          <cell r="J11364">
            <v>1277</v>
          </cell>
          <cell r="K11364">
            <v>5021.3100000000004</v>
          </cell>
          <cell r="L11364">
            <v>21</v>
          </cell>
          <cell r="M11364" t="str">
            <v>Jul/Aug</v>
          </cell>
          <cell r="N11364">
            <v>9</v>
          </cell>
        </row>
        <row r="11365">
          <cell r="A11365" t="str">
            <v>2006/07 W21</v>
          </cell>
          <cell r="B11365" t="str">
            <v>210 - LGW South Main</v>
          </cell>
          <cell r="C11365" t="str">
            <v>Unclassified Liquor</v>
          </cell>
          <cell r="D11365">
            <v>0</v>
          </cell>
          <cell r="E11365">
            <v>0</v>
          </cell>
          <cell r="F11365">
            <v>0</v>
          </cell>
          <cell r="G11365">
            <v>0</v>
          </cell>
          <cell r="H11365">
            <v>0</v>
          </cell>
          <cell r="I11365">
            <v>0</v>
          </cell>
          <cell r="J11365">
            <v>0</v>
          </cell>
          <cell r="K11365" t="str">
            <v>/0</v>
          </cell>
          <cell r="L11365">
            <v>21</v>
          </cell>
          <cell r="M11365" t="str">
            <v>Jul/Aug</v>
          </cell>
          <cell r="N11365">
            <v>12</v>
          </cell>
        </row>
        <row r="11366">
          <cell r="A11366" t="str">
            <v>2006/07 W21</v>
          </cell>
          <cell r="B11366" t="str">
            <v>210 - LGW South Main</v>
          </cell>
          <cell r="C11366" t="str">
            <v>Value - 2 for £15</v>
          </cell>
          <cell r="D11366">
            <v>14923.43</v>
          </cell>
          <cell r="E11366">
            <v>8760.33</v>
          </cell>
          <cell r="F11366">
            <v>1857</v>
          </cell>
          <cell r="G11366">
            <v>1010.98</v>
          </cell>
          <cell r="H11366">
            <v>65.02</v>
          </cell>
          <cell r="I11366">
            <v>76</v>
          </cell>
          <cell r="J11366">
            <v>2222</v>
          </cell>
          <cell r="K11366">
            <v>6507.74</v>
          </cell>
          <cell r="L11366">
            <v>21</v>
          </cell>
          <cell r="M11366" t="str">
            <v>Jul/Aug</v>
          </cell>
          <cell r="N11366">
            <v>31</v>
          </cell>
        </row>
        <row r="11367">
          <cell r="A11367" t="str">
            <v>2006/07 W21</v>
          </cell>
          <cell r="B11367" t="str">
            <v>210 - LGW South Main</v>
          </cell>
          <cell r="C11367" t="str">
            <v>Value - 2 for £20 Bombay Saphire</v>
          </cell>
          <cell r="D11367">
            <v>1179.5</v>
          </cell>
          <cell r="E11367">
            <v>729.56</v>
          </cell>
          <cell r="F11367">
            <v>87</v>
          </cell>
          <cell r="G11367">
            <v>348.16</v>
          </cell>
          <cell r="H11367">
            <v>92.82</v>
          </cell>
          <cell r="I11367">
            <v>17</v>
          </cell>
          <cell r="J11367">
            <v>70</v>
          </cell>
          <cell r="K11367">
            <v>194.6</v>
          </cell>
          <cell r="L11367">
            <v>21</v>
          </cell>
          <cell r="M11367" t="str">
            <v>Jul/Aug</v>
          </cell>
          <cell r="N11367">
            <v>45</v>
          </cell>
        </row>
        <row r="11368">
          <cell r="A11368" t="str">
            <v>2006/07 W21</v>
          </cell>
          <cell r="B11368" t="str">
            <v>210 - LGW South Main</v>
          </cell>
          <cell r="C11368" t="str">
            <v>Value - Baileys 2 for £20</v>
          </cell>
          <cell r="D11368">
            <v>2613.59</v>
          </cell>
          <cell r="E11368">
            <v>1372.06</v>
          </cell>
          <cell r="F11368">
            <v>217</v>
          </cell>
          <cell r="G11368">
            <v>554.69000000000005</v>
          </cell>
          <cell r="H11368">
            <v>195.22</v>
          </cell>
          <cell r="I11368">
            <v>34</v>
          </cell>
          <cell r="J11368">
            <v>160</v>
          </cell>
          <cell r="K11368">
            <v>771.2</v>
          </cell>
          <cell r="L11368">
            <v>21</v>
          </cell>
          <cell r="M11368" t="str">
            <v>Jul/Aug</v>
          </cell>
          <cell r="N11368">
            <v>39</v>
          </cell>
        </row>
        <row r="11369">
          <cell r="A11369" t="str">
            <v>2006/07 W21</v>
          </cell>
          <cell r="B11369" t="str">
            <v>210 - LGW South Main</v>
          </cell>
          <cell r="C11369" t="str">
            <v>Value - Baileys Twin @ £20</v>
          </cell>
          <cell r="D11369">
            <v>2125.44</v>
          </cell>
          <cell r="E11369">
            <v>1090.27</v>
          </cell>
          <cell r="F11369">
            <v>105</v>
          </cell>
          <cell r="G11369">
            <v>65.44</v>
          </cell>
          <cell r="H11369">
            <v>23.12</v>
          </cell>
          <cell r="I11369">
            <v>2</v>
          </cell>
          <cell r="J11369">
            <v>41</v>
          </cell>
          <cell r="K11369">
            <v>395.21</v>
          </cell>
          <cell r="L11369">
            <v>21</v>
          </cell>
          <cell r="M11369" t="str">
            <v>Jul/Aug</v>
          </cell>
          <cell r="N11369">
            <v>51</v>
          </cell>
        </row>
        <row r="11370">
          <cell r="A11370" t="str">
            <v>2006/07 W21</v>
          </cell>
          <cell r="B11370" t="str">
            <v>210 - LGW South Main</v>
          </cell>
          <cell r="C11370" t="str">
            <v>Value - Twins @ £15</v>
          </cell>
          <cell r="D11370">
            <v>5365.24</v>
          </cell>
          <cell r="E11370">
            <v>3439.25</v>
          </cell>
          <cell r="F11370">
            <v>351</v>
          </cell>
          <cell r="G11370">
            <v>190.24</v>
          </cell>
          <cell r="H11370">
            <v>26.66</v>
          </cell>
          <cell r="I11370">
            <v>6</v>
          </cell>
          <cell r="J11370">
            <v>292</v>
          </cell>
          <cell r="K11370">
            <v>1491.94</v>
          </cell>
          <cell r="L11370">
            <v>21</v>
          </cell>
          <cell r="M11370" t="str">
            <v>Jul/Aug</v>
          </cell>
          <cell r="N11370">
            <v>36</v>
          </cell>
        </row>
        <row r="11371">
          <cell r="A11371" t="str">
            <v>2006/07 W21</v>
          </cell>
          <cell r="B11371" t="str">
            <v>210 - LGW South Main</v>
          </cell>
          <cell r="C11371" t="str">
            <v>Malt - 2 For £45 (6 glenmorangie + 2)</v>
          </cell>
          <cell r="D11371">
            <v>3174.44</v>
          </cell>
          <cell r="E11371">
            <v>1698.52</v>
          </cell>
          <cell r="F11371">
            <v>130</v>
          </cell>
          <cell r="G11371">
            <v>1455.79</v>
          </cell>
          <cell r="H11371">
            <v>435.79</v>
          </cell>
          <cell r="I11371">
            <v>61</v>
          </cell>
          <cell r="J11371">
            <v>947</v>
          </cell>
          <cell r="K11371">
            <v>6385.55</v>
          </cell>
          <cell r="L11371">
            <v>21</v>
          </cell>
          <cell r="M11371" t="str">
            <v>Jul/Aug</v>
          </cell>
          <cell r="N11371">
            <v>30</v>
          </cell>
        </row>
        <row r="11372">
          <cell r="A11372" t="str">
            <v>2006/07 W21</v>
          </cell>
          <cell r="B11372" t="str">
            <v>210 - LGW South Main</v>
          </cell>
          <cell r="C11372" t="str">
            <v>Malt - Save £5 Glenmorangie Traditional</v>
          </cell>
          <cell r="D11372">
            <v>109.97</v>
          </cell>
          <cell r="E11372">
            <v>59.29</v>
          </cell>
          <cell r="F11372">
            <v>3</v>
          </cell>
          <cell r="G11372">
            <v>34.99</v>
          </cell>
          <cell r="H11372">
            <v>7.17</v>
          </cell>
          <cell r="I11372">
            <v>1</v>
          </cell>
          <cell r="J11372">
            <v>46</v>
          </cell>
          <cell r="K11372">
            <v>525.78</v>
          </cell>
          <cell r="L11372">
            <v>21</v>
          </cell>
          <cell r="M11372" t="str">
            <v>Jul/Aug</v>
          </cell>
          <cell r="N11372">
            <v>44</v>
          </cell>
        </row>
        <row r="11373">
          <cell r="A11373" t="str">
            <v>2006/07 W21</v>
          </cell>
          <cell r="B11373" t="str">
            <v>210 - LGW South Main</v>
          </cell>
          <cell r="C11373" t="str">
            <v>Cognac - XO @ £45</v>
          </cell>
          <cell r="D11373">
            <v>2295</v>
          </cell>
          <cell r="E11373">
            <v>996.81</v>
          </cell>
          <cell r="F11373">
            <v>51</v>
          </cell>
          <cell r="G11373">
            <v>1170</v>
          </cell>
          <cell r="H11373">
            <v>353.06</v>
          </cell>
          <cell r="I11373">
            <v>26</v>
          </cell>
          <cell r="J11373">
            <v>91</v>
          </cell>
          <cell r="K11373">
            <v>1751.75</v>
          </cell>
          <cell r="L11373">
            <v>21</v>
          </cell>
          <cell r="M11373" t="str">
            <v>Jul/Aug</v>
          </cell>
          <cell r="N11373">
            <v>37</v>
          </cell>
        </row>
        <row r="11374">
          <cell r="A11374" t="str">
            <v>2006/07 W21</v>
          </cell>
          <cell r="B11374" t="str">
            <v>210 - LGW South Main</v>
          </cell>
          <cell r="C11374" t="str">
            <v>Cognac - VSOP 2 for £45</v>
          </cell>
          <cell r="D11374">
            <v>2643.74</v>
          </cell>
          <cell r="E11374">
            <v>1252.74</v>
          </cell>
          <cell r="F11374">
            <v>110</v>
          </cell>
          <cell r="G11374">
            <v>800.91</v>
          </cell>
          <cell r="H11374">
            <v>124.94</v>
          </cell>
          <cell r="I11374">
            <v>33</v>
          </cell>
          <cell r="J11374">
            <v>79</v>
          </cell>
          <cell r="K11374">
            <v>733.61</v>
          </cell>
          <cell r="L11374">
            <v>21</v>
          </cell>
          <cell r="M11374" t="str">
            <v>Jul/Aug</v>
          </cell>
          <cell r="N11374">
            <v>41</v>
          </cell>
        </row>
        <row r="11375">
          <cell r="A11375" t="str">
            <v>2006/07 W21</v>
          </cell>
          <cell r="B11375" t="str">
            <v>210 - LGW South Main</v>
          </cell>
          <cell r="C11375" t="str">
            <v>Cognac - Only £17_99 VS Especiale</v>
          </cell>
          <cell r="D11375">
            <v>2895.34</v>
          </cell>
          <cell r="E11375">
            <v>1420.69</v>
          </cell>
          <cell r="F11375">
            <v>166</v>
          </cell>
          <cell r="G11375">
            <v>1004.42</v>
          </cell>
          <cell r="H11375">
            <v>96.77</v>
          </cell>
          <cell r="I11375">
            <v>58</v>
          </cell>
          <cell r="J11375">
            <v>133</v>
          </cell>
          <cell r="K11375">
            <v>698.25</v>
          </cell>
          <cell r="L11375">
            <v>21</v>
          </cell>
          <cell r="M11375" t="str">
            <v>Jul/Aug</v>
          </cell>
          <cell r="N11375">
            <v>42</v>
          </cell>
        </row>
        <row r="11376">
          <cell r="A11376" t="str">
            <v>2006/07 W21</v>
          </cell>
          <cell r="B11376" t="str">
            <v>210 - LGW South Main</v>
          </cell>
          <cell r="C11376" t="str">
            <v>Deluxe - Chivas 2 for £30</v>
          </cell>
          <cell r="D11376">
            <v>349.87</v>
          </cell>
          <cell r="E11376">
            <v>233.97</v>
          </cell>
          <cell r="F11376">
            <v>19</v>
          </cell>
          <cell r="G11376">
            <v>0</v>
          </cell>
          <cell r="H11376">
            <v>0</v>
          </cell>
          <cell r="I11376">
            <v>0</v>
          </cell>
          <cell r="J11376">
            <v>29</v>
          </cell>
          <cell r="K11376">
            <v>176.9</v>
          </cell>
          <cell r="L11376">
            <v>21</v>
          </cell>
          <cell r="M11376" t="str">
            <v>Jul/Aug</v>
          </cell>
          <cell r="N11376">
            <v>49</v>
          </cell>
        </row>
        <row r="11377">
          <cell r="A11377" t="str">
            <v>2006/07 W21</v>
          </cell>
          <cell r="B11377" t="str">
            <v>210 - LGW South Main</v>
          </cell>
          <cell r="C11377" t="str">
            <v>Deluxe - Chivas Twin for £30</v>
          </cell>
          <cell r="D11377">
            <v>1221.22</v>
          </cell>
          <cell r="E11377">
            <v>707.98</v>
          </cell>
          <cell r="F11377">
            <v>38</v>
          </cell>
          <cell r="G11377">
            <v>123.24</v>
          </cell>
          <cell r="H11377">
            <v>49.2</v>
          </cell>
          <cell r="I11377">
            <v>2</v>
          </cell>
          <cell r="J11377">
            <v>11</v>
          </cell>
          <cell r="K11377">
            <v>134.19999999999999</v>
          </cell>
          <cell r="L11377">
            <v>21</v>
          </cell>
          <cell r="M11377" t="str">
            <v>Jul/Aug</v>
          </cell>
          <cell r="N11377">
            <v>38</v>
          </cell>
        </row>
        <row r="11378">
          <cell r="A11378" t="str">
            <v>2006/07 W21</v>
          </cell>
          <cell r="B11378" t="str">
            <v>210 - LGW South Main</v>
          </cell>
          <cell r="C11378" t="str">
            <v>Deluxe - Chivas Triple Pack @ £45</v>
          </cell>
          <cell r="D11378">
            <v>57.99</v>
          </cell>
          <cell r="E11378">
            <v>39.700000000000003</v>
          </cell>
          <cell r="F11378">
            <v>1</v>
          </cell>
          <cell r="G11378">
            <v>0</v>
          </cell>
          <cell r="H11378">
            <v>0</v>
          </cell>
          <cell r="I11378">
            <v>0</v>
          </cell>
          <cell r="J11378">
            <v>12</v>
          </cell>
          <cell r="K11378">
            <v>219.48</v>
          </cell>
          <cell r="L11378">
            <v>21</v>
          </cell>
          <cell r="M11378" t="str">
            <v>Jul/Aug</v>
          </cell>
          <cell r="N11378">
            <v>54</v>
          </cell>
        </row>
        <row r="11379">
          <cell r="A11379" t="str">
            <v>2006/07 W21</v>
          </cell>
          <cell r="B11379" t="str">
            <v>210 - LGW South Main</v>
          </cell>
          <cell r="C11379" t="str">
            <v>Deluxe - Chivas Save £5 18yo</v>
          </cell>
          <cell r="D11379">
            <v>264.92</v>
          </cell>
          <cell r="E11379">
            <v>90.09</v>
          </cell>
          <cell r="F11379">
            <v>8</v>
          </cell>
          <cell r="G11379">
            <v>264.92</v>
          </cell>
          <cell r="H11379">
            <v>90.09</v>
          </cell>
          <cell r="I11379">
            <v>8</v>
          </cell>
          <cell r="J11379">
            <v>5</v>
          </cell>
          <cell r="K11379">
            <v>55.3</v>
          </cell>
          <cell r="L11379">
            <v>21</v>
          </cell>
          <cell r="M11379" t="str">
            <v>Jul/Aug</v>
          </cell>
          <cell r="N11379">
            <v>50</v>
          </cell>
        </row>
        <row r="11380">
          <cell r="A11380" t="str">
            <v>2006/07 W21</v>
          </cell>
          <cell r="B11380" t="str">
            <v>210 - LGW South Main</v>
          </cell>
          <cell r="C11380" t="str">
            <v>Deluxe - Chivas Royal Salute get Chivas 18yo</v>
          </cell>
          <cell r="D11380">
            <v>0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  <cell r="J11380">
            <v>8</v>
          </cell>
          <cell r="K11380" t="str">
            <v>/0</v>
          </cell>
          <cell r="L11380">
            <v>21</v>
          </cell>
          <cell r="M11380" t="str">
            <v>Jul/Aug</v>
          </cell>
          <cell r="N11380">
            <v>57</v>
          </cell>
        </row>
        <row r="11381">
          <cell r="A11381" t="str">
            <v>2006/07 W21</v>
          </cell>
          <cell r="B11381" t="str">
            <v>210 - LGW South Main</v>
          </cell>
          <cell r="C11381" t="str">
            <v>Deluxe - Dewars 2 for £30 ATA</v>
          </cell>
          <cell r="D11381">
            <v>319.95999999999998</v>
          </cell>
          <cell r="E11381">
            <v>52.25</v>
          </cell>
          <cell r="F11381">
            <v>20</v>
          </cell>
          <cell r="G11381">
            <v>239.97</v>
          </cell>
          <cell r="H11381">
            <v>-1.29</v>
          </cell>
          <cell r="I11381">
            <v>15</v>
          </cell>
          <cell r="J11381">
            <v>52</v>
          </cell>
          <cell r="K11381">
            <v>275.08</v>
          </cell>
          <cell r="L11381">
            <v>21</v>
          </cell>
          <cell r="M11381" t="str">
            <v>Jul/Aug</v>
          </cell>
          <cell r="N11381">
            <v>40</v>
          </cell>
        </row>
        <row r="11382">
          <cell r="A11382" t="str">
            <v>2006/07 W21</v>
          </cell>
          <cell r="B11382" t="str">
            <v>210 - LGW South Main</v>
          </cell>
          <cell r="C11382" t="str">
            <v>Deluxe - JW Blue get a free 20cl Gold (Sept Only)</v>
          </cell>
          <cell r="D11382">
            <v>0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  <cell r="J11382">
            <v>5</v>
          </cell>
          <cell r="K11382" t="str">
            <v>/0</v>
          </cell>
          <cell r="L11382">
            <v>21</v>
          </cell>
          <cell r="M11382" t="str">
            <v>Jul/Aug</v>
          </cell>
          <cell r="N11382">
            <v>46</v>
          </cell>
        </row>
        <row r="11383">
          <cell r="A11383" t="str">
            <v>2006/07 W21</v>
          </cell>
          <cell r="B11383" t="str">
            <v>210 - LGW South Main</v>
          </cell>
          <cell r="C11383" t="str">
            <v>Deluxe - Free 20cl bottle (linked to JW Blue) (Sept Only)</v>
          </cell>
          <cell r="D11383">
            <v>16.989999999999998</v>
          </cell>
          <cell r="E11383">
            <v>6.91</v>
          </cell>
          <cell r="F11383">
            <v>1</v>
          </cell>
          <cell r="G11383">
            <v>16.989999999999998</v>
          </cell>
          <cell r="H11383">
            <v>6.91</v>
          </cell>
          <cell r="I11383">
            <v>1</v>
          </cell>
          <cell r="J11383">
            <v>35</v>
          </cell>
          <cell r="K11383">
            <v>209.65</v>
          </cell>
          <cell r="L11383">
            <v>21</v>
          </cell>
          <cell r="M11383" t="str">
            <v>Jul/Aug</v>
          </cell>
          <cell r="N11383">
            <v>47</v>
          </cell>
        </row>
        <row r="11384">
          <cell r="A11384" t="str">
            <v>2006/07 W21</v>
          </cell>
          <cell r="B11384" t="str">
            <v>210 - LGW South Main</v>
          </cell>
          <cell r="C11384" t="str">
            <v>Champagne - Piper Florens Louis 2 for £30</v>
          </cell>
          <cell r="D11384">
            <v>480</v>
          </cell>
          <cell r="E11384">
            <v>163.38999999999999</v>
          </cell>
          <cell r="F11384">
            <v>28</v>
          </cell>
          <cell r="G11384">
            <v>275</v>
          </cell>
          <cell r="H11384">
            <v>65.19</v>
          </cell>
          <cell r="I11384">
            <v>16</v>
          </cell>
          <cell r="J11384">
            <v>106</v>
          </cell>
          <cell r="K11384">
            <v>943.4</v>
          </cell>
          <cell r="L11384">
            <v>21</v>
          </cell>
          <cell r="M11384" t="str">
            <v>Jul/Aug</v>
          </cell>
          <cell r="N11384">
            <v>53</v>
          </cell>
        </row>
        <row r="11385">
          <cell r="A11385" t="str">
            <v>2006/07 W21</v>
          </cell>
          <cell r="B11385" t="str">
            <v>210 - LGW South Main</v>
          </cell>
          <cell r="C11385" t="str">
            <v>Champagne - Piper Florens Louis Twin for £30</v>
          </cell>
          <cell r="D11385">
            <v>3560</v>
          </cell>
          <cell r="E11385">
            <v>961.65</v>
          </cell>
          <cell r="F11385">
            <v>116</v>
          </cell>
          <cell r="G11385">
            <v>2075</v>
          </cell>
          <cell r="H11385">
            <v>331.05</v>
          </cell>
          <cell r="I11385">
            <v>68</v>
          </cell>
          <cell r="J11385">
            <v>265</v>
          </cell>
          <cell r="K11385">
            <v>4717</v>
          </cell>
          <cell r="L11385">
            <v>21</v>
          </cell>
          <cell r="M11385" t="str">
            <v>Jul/Aug</v>
          </cell>
          <cell r="N11385">
            <v>33</v>
          </cell>
        </row>
        <row r="11386">
          <cell r="A11386" t="str">
            <v>2006/07 W21</v>
          </cell>
          <cell r="B11386" t="str">
            <v>210 - LGW South Main</v>
          </cell>
          <cell r="C11386" t="str">
            <v>Champagne - Charles Heidseick 2 for £35</v>
          </cell>
          <cell r="D11386">
            <v>232.99</v>
          </cell>
          <cell r="E11386">
            <v>87.14</v>
          </cell>
          <cell r="F11386">
            <v>13</v>
          </cell>
          <cell r="G11386">
            <v>105</v>
          </cell>
          <cell r="H11386">
            <v>23.94</v>
          </cell>
          <cell r="I11386">
            <v>6</v>
          </cell>
          <cell r="J11386">
            <v>71</v>
          </cell>
          <cell r="K11386">
            <v>657.13</v>
          </cell>
          <cell r="L11386">
            <v>21</v>
          </cell>
          <cell r="M11386" t="str">
            <v>Jul/Aug</v>
          </cell>
          <cell r="N11386">
            <v>55</v>
          </cell>
        </row>
        <row r="11387">
          <cell r="A11387" t="str">
            <v>2006/07 W21</v>
          </cell>
          <cell r="B11387" t="str">
            <v>210 - LGW South Main</v>
          </cell>
          <cell r="C11387" t="str">
            <v>Champagne - Canard Twin for £25</v>
          </cell>
          <cell r="D11387">
            <v>1444.96</v>
          </cell>
          <cell r="E11387">
            <v>402.56</v>
          </cell>
          <cell r="F11387">
            <v>57</v>
          </cell>
          <cell r="G11387">
            <v>609.98</v>
          </cell>
          <cell r="H11387">
            <v>95.58</v>
          </cell>
          <cell r="I11387">
            <v>24</v>
          </cell>
          <cell r="J11387">
            <v>47</v>
          </cell>
          <cell r="K11387">
            <v>752</v>
          </cell>
          <cell r="L11387">
            <v>21</v>
          </cell>
          <cell r="M11387" t="str">
            <v>Jul/Aug</v>
          </cell>
          <cell r="N11387">
            <v>52</v>
          </cell>
        </row>
        <row r="11388">
          <cell r="A11388" t="str">
            <v>2006/07 W21</v>
          </cell>
          <cell r="B11388" t="str">
            <v>210 - LGW South Main</v>
          </cell>
          <cell r="C11388" t="str">
            <v>Wine - Beringer 3 for £15</v>
          </cell>
          <cell r="D11388">
            <v>271.89</v>
          </cell>
          <cell r="E11388">
            <v>72.27</v>
          </cell>
          <cell r="F11388">
            <v>50</v>
          </cell>
          <cell r="G11388">
            <v>161.94</v>
          </cell>
          <cell r="H11388">
            <v>15.92</v>
          </cell>
          <cell r="I11388">
            <v>30</v>
          </cell>
          <cell r="J11388">
            <v>22</v>
          </cell>
          <cell r="K11388">
            <v>58.96</v>
          </cell>
          <cell r="L11388">
            <v>21</v>
          </cell>
          <cell r="M11388" t="str">
            <v>Jul/Aug</v>
          </cell>
          <cell r="N11388">
            <v>43</v>
          </cell>
        </row>
        <row r="11389">
          <cell r="A11389" t="str">
            <v>2006/07 W21</v>
          </cell>
          <cell r="B11389" t="str">
            <v>210 - LGW South Main</v>
          </cell>
          <cell r="C11389" t="str">
            <v>Wine - Rosemount BOGOF</v>
          </cell>
          <cell r="D11389">
            <v>111.92</v>
          </cell>
          <cell r="E11389">
            <v>-18.829999999999998</v>
          </cell>
          <cell r="F11389">
            <v>15</v>
          </cell>
          <cell r="G11389">
            <v>83.94</v>
          </cell>
          <cell r="H11389">
            <v>-17.350000000000001</v>
          </cell>
          <cell r="I11389">
            <v>11</v>
          </cell>
          <cell r="J11389">
            <v>124</v>
          </cell>
          <cell r="K11389">
            <v>912.23</v>
          </cell>
          <cell r="L11389">
            <v>21</v>
          </cell>
          <cell r="M11389" t="str">
            <v>Jul/Aug</v>
          </cell>
          <cell r="N11389">
            <v>56</v>
          </cell>
        </row>
        <row r="11390">
          <cell r="A11390" t="str">
            <v>2006/07 W21</v>
          </cell>
          <cell r="B11390" t="str">
            <v>210 - LGW South Main</v>
          </cell>
          <cell r="C11390" t="str">
            <v>WOW - 2 for £45 Malt</v>
          </cell>
          <cell r="D11390">
            <v>653.77</v>
          </cell>
          <cell r="E11390">
            <v>318.8</v>
          </cell>
          <cell r="F11390">
            <v>23</v>
          </cell>
          <cell r="G11390">
            <v>339.88</v>
          </cell>
          <cell r="H11390">
            <v>88.98</v>
          </cell>
          <cell r="I11390">
            <v>12</v>
          </cell>
          <cell r="J11390">
            <v>111</v>
          </cell>
          <cell r="K11390">
            <v>850.98</v>
          </cell>
          <cell r="L11390">
            <v>21</v>
          </cell>
          <cell r="M11390" t="str">
            <v>Jul/Aug</v>
          </cell>
          <cell r="N11390">
            <v>34</v>
          </cell>
        </row>
        <row r="11391">
          <cell r="A11391" t="str">
            <v>2006/07 W21</v>
          </cell>
          <cell r="B11391" t="str">
            <v>210 - LGW South Main</v>
          </cell>
          <cell r="C11391" t="str">
            <v>WOW - Connemara 2 for £30</v>
          </cell>
          <cell r="D11391">
            <v>0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  <cell r="J11391">
            <v>0</v>
          </cell>
          <cell r="K11391" t="str">
            <v>/0</v>
          </cell>
          <cell r="L11391">
            <v>21</v>
          </cell>
          <cell r="M11391" t="str">
            <v>Jul/Aug</v>
          </cell>
          <cell r="N11391">
            <v>60</v>
          </cell>
        </row>
        <row r="11392">
          <cell r="A11392" t="str">
            <v>2006/07 W21</v>
          </cell>
          <cell r="B11392" t="str">
            <v>210 - LGW South Main</v>
          </cell>
          <cell r="C11392" t="str">
            <v>Others - 2 for £25 (glayva, disaronno)</v>
          </cell>
          <cell r="D11392">
            <v>811.62</v>
          </cell>
          <cell r="E11392">
            <v>407.86</v>
          </cell>
          <cell r="F11392">
            <v>58</v>
          </cell>
          <cell r="G11392">
            <v>340.85</v>
          </cell>
          <cell r="H11392">
            <v>52.31</v>
          </cell>
          <cell r="I11392">
            <v>25</v>
          </cell>
          <cell r="J11392">
            <v>46</v>
          </cell>
          <cell r="K11392">
            <v>160.65</v>
          </cell>
          <cell r="L11392">
            <v>21</v>
          </cell>
          <cell r="M11392" t="str">
            <v>Jul/Aug</v>
          </cell>
          <cell r="N11392">
            <v>48</v>
          </cell>
        </row>
        <row r="11393">
          <cell r="A11393" t="str">
            <v>2006/07 W21</v>
          </cell>
          <cell r="B11393" t="str">
            <v>210 - LGW South Main</v>
          </cell>
          <cell r="C11393" t="str">
            <v>Others - Pimms 2 for £15 (70cl)</v>
          </cell>
          <cell r="D11393">
            <v>5972.81</v>
          </cell>
          <cell r="E11393">
            <v>-999.34</v>
          </cell>
          <cell r="F11393">
            <v>785</v>
          </cell>
          <cell r="G11393">
            <v>5834.85</v>
          </cell>
          <cell r="H11393">
            <v>-1066.3599999999999</v>
          </cell>
          <cell r="I11393">
            <v>769</v>
          </cell>
          <cell r="J11393">
            <v>761</v>
          </cell>
          <cell r="K11393">
            <v>3374.88</v>
          </cell>
          <cell r="L11393">
            <v>21</v>
          </cell>
          <cell r="M11393" t="str">
            <v>Jul/Aug</v>
          </cell>
          <cell r="N11393">
            <v>35</v>
          </cell>
        </row>
        <row r="11394">
          <cell r="A11394" t="str">
            <v>2006/07 W21</v>
          </cell>
          <cell r="B11394" t="str">
            <v>210 - LGW South Main</v>
          </cell>
          <cell r="C11394" t="str">
            <v>Other - 2 for £30 Sauza</v>
          </cell>
          <cell r="D11394">
            <v>255.96</v>
          </cell>
          <cell r="E11394">
            <v>126.77</v>
          </cell>
          <cell r="F11394">
            <v>16</v>
          </cell>
          <cell r="G11394">
            <v>90</v>
          </cell>
          <cell r="H11394">
            <v>5.31</v>
          </cell>
          <cell r="I11394">
            <v>6</v>
          </cell>
          <cell r="J11394">
            <v>11</v>
          </cell>
          <cell r="K11394">
            <v>48.95</v>
          </cell>
          <cell r="L11394">
            <v>21</v>
          </cell>
          <cell r="M11394" t="str">
            <v>Jul/Aug</v>
          </cell>
          <cell r="N11394">
            <v>58</v>
          </cell>
        </row>
        <row r="11395">
          <cell r="A11395" t="str">
            <v>2006/07 W21</v>
          </cell>
          <cell r="B11395" t="str">
            <v>210 - LGW South Main</v>
          </cell>
          <cell r="C11395" t="str">
            <v>Others - 2 for £20 ATA (70cl)</v>
          </cell>
          <cell r="D11395">
            <v>5356.74</v>
          </cell>
          <cell r="E11395">
            <v>418.38</v>
          </cell>
          <cell r="F11395">
            <v>518</v>
          </cell>
          <cell r="G11395">
            <v>4873.1400000000003</v>
          </cell>
          <cell r="H11395">
            <v>118.99</v>
          </cell>
          <cell r="I11395">
            <v>472</v>
          </cell>
          <cell r="J11395">
            <v>332</v>
          </cell>
          <cell r="K11395">
            <v>1262.27</v>
          </cell>
          <cell r="L11395">
            <v>21</v>
          </cell>
          <cell r="M11395" t="str">
            <v>Jul/Aug</v>
          </cell>
          <cell r="N11395">
            <v>32</v>
          </cell>
        </row>
        <row r="11396">
          <cell r="A11396" t="str">
            <v>2006/07 W21</v>
          </cell>
          <cell r="B11396" t="str">
            <v>210 - LGW South Main</v>
          </cell>
          <cell r="C11396" t="str">
            <v>Others - 2 for £15 Fortified</v>
          </cell>
          <cell r="D11396">
            <v>127.74</v>
          </cell>
          <cell r="E11396">
            <v>44.9</v>
          </cell>
          <cell r="F11396">
            <v>16</v>
          </cell>
          <cell r="G11396">
            <v>65.16</v>
          </cell>
          <cell r="H11396">
            <v>14.32</v>
          </cell>
          <cell r="I11396">
            <v>8</v>
          </cell>
          <cell r="J11396">
            <v>35</v>
          </cell>
          <cell r="K11396">
            <v>140</v>
          </cell>
          <cell r="L11396">
            <v>21</v>
          </cell>
          <cell r="M11396" t="str">
            <v>Jul/Aug</v>
          </cell>
          <cell r="N11396">
            <v>59</v>
          </cell>
        </row>
        <row r="11397">
          <cell r="A11397" t="str">
            <v>2006/07 W21</v>
          </cell>
          <cell r="B11397" t="str">
            <v>220 - LGW North Main</v>
          </cell>
          <cell r="C11397" t="str">
            <v>Liquor</v>
          </cell>
          <cell r="D11397">
            <v>60645.03</v>
          </cell>
          <cell r="E11397">
            <v>24451.41</v>
          </cell>
          <cell r="F11397">
            <v>4064</v>
          </cell>
          <cell r="G11397">
            <v>30953.81</v>
          </cell>
          <cell r="H11397">
            <v>5912.24</v>
          </cell>
          <cell r="I11397">
            <v>1791</v>
          </cell>
          <cell r="J11397">
            <v>8695</v>
          </cell>
          <cell r="K11397">
            <v>50535.75</v>
          </cell>
          <cell r="L11397">
            <v>21</v>
          </cell>
          <cell r="M11397" t="str">
            <v>Jul/Aug</v>
          </cell>
          <cell r="N11397">
            <v>1</v>
          </cell>
        </row>
        <row r="11398">
          <cell r="A11398" t="str">
            <v>2006/07 W21</v>
          </cell>
          <cell r="B11398" t="str">
            <v>220 - LGW North Main</v>
          </cell>
          <cell r="C11398" t="str">
            <v>Tobacco</v>
          </cell>
          <cell r="D11398">
            <v>51284.22</v>
          </cell>
          <cell r="E11398">
            <v>36743.25</v>
          </cell>
          <cell r="F11398">
            <v>1615</v>
          </cell>
          <cell r="G11398">
            <v>2834.2</v>
          </cell>
          <cell r="H11398">
            <v>532.17999999999995</v>
          </cell>
          <cell r="I11398">
            <v>132</v>
          </cell>
          <cell r="J11398">
            <v>4952</v>
          </cell>
          <cell r="K11398">
            <v>40742.300000000003</v>
          </cell>
          <cell r="L11398">
            <v>21</v>
          </cell>
          <cell r="M11398" t="str">
            <v>Jul/Aug</v>
          </cell>
          <cell r="N11398">
            <v>2</v>
          </cell>
        </row>
        <row r="11399">
          <cell r="A11399" t="str">
            <v>2006/07 W21</v>
          </cell>
          <cell r="B11399" t="str">
            <v>220 - LGW North Main</v>
          </cell>
          <cell r="C11399" t="str">
            <v>Perfumery</v>
          </cell>
          <cell r="D11399">
            <v>358342.2</v>
          </cell>
          <cell r="E11399">
            <v>198717.29</v>
          </cell>
          <cell r="F11399">
            <v>16472</v>
          </cell>
          <cell r="G11399">
            <v>223328.96</v>
          </cell>
          <cell r="H11399">
            <v>111161.29</v>
          </cell>
          <cell r="I11399">
            <v>10353</v>
          </cell>
          <cell r="J11399">
            <v>46230</v>
          </cell>
          <cell r="K11399">
            <v>369746.82</v>
          </cell>
          <cell r="L11399">
            <v>21</v>
          </cell>
          <cell r="M11399" t="str">
            <v>Jul/Aug</v>
          </cell>
          <cell r="N11399">
            <v>3</v>
          </cell>
        </row>
        <row r="11400">
          <cell r="A11400" t="str">
            <v>2006/07 W21</v>
          </cell>
          <cell r="B11400" t="str">
            <v>220 - LGW North Main</v>
          </cell>
          <cell r="C11400" t="str">
            <v>Food</v>
          </cell>
          <cell r="D11400">
            <v>14251.63</v>
          </cell>
          <cell r="E11400">
            <v>6750.9</v>
          </cell>
          <cell r="F11400">
            <v>3797</v>
          </cell>
          <cell r="G11400">
            <v>7385.78</v>
          </cell>
          <cell r="H11400">
            <v>3055.24</v>
          </cell>
          <cell r="I11400">
            <v>1950</v>
          </cell>
          <cell r="J11400">
            <v>11449</v>
          </cell>
          <cell r="K11400">
            <v>21674.97</v>
          </cell>
          <cell r="L11400">
            <v>21</v>
          </cell>
          <cell r="M11400" t="str">
            <v>Jul/Aug</v>
          </cell>
          <cell r="N11400">
            <v>4</v>
          </cell>
        </row>
        <row r="11401">
          <cell r="A11401" t="str">
            <v>2006/07 W21</v>
          </cell>
          <cell r="B11401" t="str">
            <v>220 - LGW North Main</v>
          </cell>
          <cell r="C11401" t="str">
            <v>Tax Free</v>
          </cell>
          <cell r="D11401">
            <v>24011.64</v>
          </cell>
          <cell r="E11401">
            <v>12383.12</v>
          </cell>
          <cell r="F11401">
            <v>1724</v>
          </cell>
          <cell r="G11401">
            <v>13237.38</v>
          </cell>
          <cell r="H11401">
            <v>5953.71</v>
          </cell>
          <cell r="I11401">
            <v>888</v>
          </cell>
          <cell r="J11401">
            <v>13033</v>
          </cell>
          <cell r="K11401">
            <v>73003.55</v>
          </cell>
          <cell r="L11401">
            <v>21</v>
          </cell>
          <cell r="M11401" t="str">
            <v>Jul/Aug</v>
          </cell>
          <cell r="N11401">
            <v>5</v>
          </cell>
        </row>
        <row r="11402">
          <cell r="A11402" t="str">
            <v>2006/07 W21</v>
          </cell>
          <cell r="B11402" t="str">
            <v>220 - LGW North Main</v>
          </cell>
          <cell r="C11402" t="str">
            <v>Unclassified Products</v>
          </cell>
          <cell r="D11402">
            <v>0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  <cell r="J11402">
            <v>0</v>
          </cell>
          <cell r="K11402" t="str">
            <v>/0</v>
          </cell>
          <cell r="L11402">
            <v>21</v>
          </cell>
          <cell r="M11402" t="str">
            <v>Jul/Aug</v>
          </cell>
          <cell r="N11402">
            <v>6</v>
          </cell>
        </row>
        <row r="11403">
          <cell r="A11403" t="str">
            <v>2006/07 W21</v>
          </cell>
          <cell r="B11403" t="str">
            <v>220 - LGW North Main</v>
          </cell>
          <cell r="C11403" t="str">
            <v>Spirits</v>
          </cell>
          <cell r="D11403">
            <v>40793.39</v>
          </cell>
          <cell r="E11403">
            <v>17970.849999999999</v>
          </cell>
          <cell r="F11403">
            <v>3020</v>
          </cell>
          <cell r="G11403">
            <v>18634.099999999999</v>
          </cell>
          <cell r="H11403">
            <v>3088.27</v>
          </cell>
          <cell r="I11403">
            <v>1189</v>
          </cell>
          <cell r="J11403">
            <v>6402</v>
          </cell>
          <cell r="K11403">
            <v>28180.04</v>
          </cell>
          <cell r="L11403">
            <v>21</v>
          </cell>
          <cell r="M11403" t="str">
            <v>Jul/Aug</v>
          </cell>
          <cell r="N11403">
            <v>7</v>
          </cell>
        </row>
        <row r="11404">
          <cell r="A11404" t="str">
            <v>2006/07 W21</v>
          </cell>
          <cell r="B11404" t="str">
            <v>220 - LGW North Main</v>
          </cell>
          <cell r="C11404" t="str">
            <v>Fortified Wines</v>
          </cell>
          <cell r="D11404">
            <v>850.44</v>
          </cell>
          <cell r="E11404">
            <v>320.77</v>
          </cell>
          <cell r="F11404">
            <v>89</v>
          </cell>
          <cell r="G11404">
            <v>502.75</v>
          </cell>
          <cell r="H11404">
            <v>114.94</v>
          </cell>
          <cell r="I11404">
            <v>50</v>
          </cell>
          <cell r="J11404">
            <v>190</v>
          </cell>
          <cell r="K11404">
            <v>761.79</v>
          </cell>
          <cell r="L11404">
            <v>21</v>
          </cell>
          <cell r="M11404" t="str">
            <v>Jul/Aug</v>
          </cell>
          <cell r="N11404">
            <v>10</v>
          </cell>
        </row>
        <row r="11405">
          <cell r="A11405" t="str">
            <v>2006/07 W21</v>
          </cell>
          <cell r="B11405" t="str">
            <v>220 - LGW North Main</v>
          </cell>
          <cell r="C11405" t="str">
            <v>Others</v>
          </cell>
          <cell r="D11405">
            <v>0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  <cell r="J11405">
            <v>0</v>
          </cell>
          <cell r="K11405" t="str">
            <v>/0</v>
          </cell>
          <cell r="L11405">
            <v>21</v>
          </cell>
          <cell r="M11405" t="str">
            <v>Jul/Aug</v>
          </cell>
          <cell r="N11405">
            <v>11</v>
          </cell>
        </row>
        <row r="11406">
          <cell r="A11406" t="str">
            <v>2006/07 W21</v>
          </cell>
          <cell r="B11406" t="str">
            <v>220 - LGW North Main</v>
          </cell>
          <cell r="C11406" t="str">
            <v>Champagne</v>
          </cell>
          <cell r="D11406">
            <v>14789.82</v>
          </cell>
          <cell r="E11406">
            <v>4704.5200000000004</v>
          </cell>
          <cell r="F11406">
            <v>463</v>
          </cell>
          <cell r="G11406">
            <v>9593.56</v>
          </cell>
          <cell r="H11406">
            <v>2346.58</v>
          </cell>
          <cell r="I11406">
            <v>296</v>
          </cell>
          <cell r="J11406">
            <v>1197</v>
          </cell>
          <cell r="K11406">
            <v>20582.66</v>
          </cell>
          <cell r="L11406">
            <v>21</v>
          </cell>
          <cell r="M11406" t="str">
            <v>Jul/Aug</v>
          </cell>
          <cell r="N11406">
            <v>8</v>
          </cell>
        </row>
        <row r="11407">
          <cell r="A11407" t="str">
            <v>2006/07 W21</v>
          </cell>
          <cell r="B11407" t="str">
            <v>220 - LGW North Main</v>
          </cell>
          <cell r="C11407" t="str">
            <v>Wines</v>
          </cell>
          <cell r="D11407">
            <v>4211.38</v>
          </cell>
          <cell r="E11407">
            <v>1455.27</v>
          </cell>
          <cell r="F11407">
            <v>492</v>
          </cell>
          <cell r="G11407">
            <v>2223.4</v>
          </cell>
          <cell r="H11407">
            <v>362.45</v>
          </cell>
          <cell r="I11407">
            <v>256</v>
          </cell>
          <cell r="J11407">
            <v>906</v>
          </cell>
          <cell r="K11407">
            <v>3698.84</v>
          </cell>
          <cell r="L11407">
            <v>21</v>
          </cell>
          <cell r="M11407" t="str">
            <v>Jul/Aug</v>
          </cell>
          <cell r="N11407">
            <v>9</v>
          </cell>
        </row>
        <row r="11408">
          <cell r="A11408" t="str">
            <v>2006/07 W21</v>
          </cell>
          <cell r="B11408" t="str">
            <v>220 - LGW North Main</v>
          </cell>
          <cell r="C11408" t="str">
            <v>Unclassified Liquor</v>
          </cell>
          <cell r="D11408">
            <v>0</v>
          </cell>
          <cell r="E11408">
            <v>0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  <cell r="J11408">
            <v>0</v>
          </cell>
          <cell r="K11408" t="str">
            <v>/0</v>
          </cell>
          <cell r="L11408">
            <v>21</v>
          </cell>
          <cell r="M11408" t="str">
            <v>Jul/Aug</v>
          </cell>
          <cell r="N11408">
            <v>12</v>
          </cell>
        </row>
        <row r="11409">
          <cell r="A11409" t="str">
            <v>2006/07 W21</v>
          </cell>
          <cell r="B11409" t="str">
            <v>220 - LGW North Main</v>
          </cell>
          <cell r="C11409" t="str">
            <v>Value - 2 for £15</v>
          </cell>
          <cell r="D11409">
            <v>4950.37</v>
          </cell>
          <cell r="E11409">
            <v>3031.85</v>
          </cell>
          <cell r="F11409">
            <v>603</v>
          </cell>
          <cell r="G11409">
            <v>311.83</v>
          </cell>
          <cell r="H11409">
            <v>40.119999999999997</v>
          </cell>
          <cell r="I11409">
            <v>20</v>
          </cell>
          <cell r="J11409">
            <v>895</v>
          </cell>
          <cell r="K11409">
            <v>2526.27</v>
          </cell>
          <cell r="L11409">
            <v>21</v>
          </cell>
          <cell r="M11409" t="str">
            <v>Jul/Aug</v>
          </cell>
          <cell r="N11409">
            <v>31</v>
          </cell>
        </row>
        <row r="11410">
          <cell r="A11410" t="str">
            <v>2006/07 W21</v>
          </cell>
          <cell r="B11410" t="str">
            <v>220 - LGW North Main</v>
          </cell>
          <cell r="C11410" t="str">
            <v>Value - 2 for £20 Bombay Saphire</v>
          </cell>
          <cell r="D11410">
            <v>606.13</v>
          </cell>
          <cell r="E11410">
            <v>405.93</v>
          </cell>
          <cell r="F11410">
            <v>50</v>
          </cell>
          <cell r="G11410">
            <v>102.4</v>
          </cell>
          <cell r="H11410">
            <v>27.3</v>
          </cell>
          <cell r="I11410">
            <v>5</v>
          </cell>
          <cell r="J11410">
            <v>15</v>
          </cell>
          <cell r="K11410">
            <v>41.7</v>
          </cell>
          <cell r="L11410">
            <v>21</v>
          </cell>
          <cell r="M11410" t="str">
            <v>Jul/Aug</v>
          </cell>
          <cell r="N11410">
            <v>45</v>
          </cell>
        </row>
        <row r="11411">
          <cell r="A11411" t="str">
            <v>2006/07 W21</v>
          </cell>
          <cell r="B11411" t="str">
            <v>220 - LGW North Main</v>
          </cell>
          <cell r="C11411" t="str">
            <v>Value - Baileys 2 for £20</v>
          </cell>
          <cell r="D11411">
            <v>1213.24</v>
          </cell>
          <cell r="E11411">
            <v>626.19000000000005</v>
          </cell>
          <cell r="F11411">
            <v>109</v>
          </cell>
          <cell r="G11411">
            <v>168.64</v>
          </cell>
          <cell r="H11411">
            <v>53.95</v>
          </cell>
          <cell r="I11411">
            <v>11</v>
          </cell>
          <cell r="J11411">
            <v>190</v>
          </cell>
          <cell r="K11411">
            <v>915.8</v>
          </cell>
          <cell r="L11411">
            <v>21</v>
          </cell>
          <cell r="M11411" t="str">
            <v>Jul/Aug</v>
          </cell>
          <cell r="N11411">
            <v>39</v>
          </cell>
        </row>
        <row r="11412">
          <cell r="A11412" t="str">
            <v>2006/07 W21</v>
          </cell>
          <cell r="B11412" t="str">
            <v>220 - LGW North Main</v>
          </cell>
          <cell r="C11412" t="str">
            <v>Value - Baileys Twin @ £20</v>
          </cell>
          <cell r="D11412">
            <v>412.72</v>
          </cell>
          <cell r="E11412">
            <v>208.4</v>
          </cell>
          <cell r="F11412">
            <v>20</v>
          </cell>
          <cell r="G11412">
            <v>32.72</v>
          </cell>
          <cell r="H11412">
            <v>11.56</v>
          </cell>
          <cell r="I11412">
            <v>1</v>
          </cell>
          <cell r="J11412">
            <v>26</v>
          </cell>
          <cell r="K11412">
            <v>250.64</v>
          </cell>
          <cell r="L11412">
            <v>21</v>
          </cell>
          <cell r="M11412" t="str">
            <v>Jul/Aug</v>
          </cell>
          <cell r="N11412">
            <v>51</v>
          </cell>
        </row>
        <row r="11413">
          <cell r="A11413" t="str">
            <v>2006/07 W21</v>
          </cell>
          <cell r="B11413" t="str">
            <v>220 - LGW North Main</v>
          </cell>
          <cell r="C11413" t="str">
            <v>Value - Twins @ £15</v>
          </cell>
          <cell r="D11413">
            <v>2064.36</v>
          </cell>
          <cell r="E11413">
            <v>1334.72</v>
          </cell>
          <cell r="F11413">
            <v>136</v>
          </cell>
          <cell r="G11413">
            <v>39.36</v>
          </cell>
          <cell r="H11413">
            <v>9.2200000000000006</v>
          </cell>
          <cell r="I11413">
            <v>1</v>
          </cell>
          <cell r="J11413">
            <v>213</v>
          </cell>
          <cell r="K11413">
            <v>1102.93</v>
          </cell>
          <cell r="L11413">
            <v>21</v>
          </cell>
          <cell r="M11413" t="str">
            <v>Jul/Aug</v>
          </cell>
          <cell r="N11413">
            <v>36</v>
          </cell>
        </row>
        <row r="11414">
          <cell r="A11414" t="str">
            <v>2006/07 W21</v>
          </cell>
          <cell r="B11414" t="str">
            <v>220 - LGW North Main</v>
          </cell>
          <cell r="C11414" t="str">
            <v>Malt - 2 For £45 (6 glenmorangie + 2)</v>
          </cell>
          <cell r="D11414">
            <v>2032.75</v>
          </cell>
          <cell r="E11414">
            <v>791.25</v>
          </cell>
          <cell r="F11414">
            <v>85</v>
          </cell>
          <cell r="G11414">
            <v>1438.82</v>
          </cell>
          <cell r="H11414">
            <v>356.83</v>
          </cell>
          <cell r="I11414">
            <v>60</v>
          </cell>
          <cell r="J11414">
            <v>578</v>
          </cell>
          <cell r="K11414">
            <v>4044.5</v>
          </cell>
          <cell r="L11414">
            <v>21</v>
          </cell>
          <cell r="M11414" t="str">
            <v>Jul/Aug</v>
          </cell>
          <cell r="N11414">
            <v>30</v>
          </cell>
        </row>
        <row r="11415">
          <cell r="A11415" t="str">
            <v>2006/07 W21</v>
          </cell>
          <cell r="B11415" t="str">
            <v>220 - LGW North Main</v>
          </cell>
          <cell r="C11415" t="str">
            <v>Malt - Save £5 Glenmorangie Traditional</v>
          </cell>
          <cell r="D11415">
            <v>144.96</v>
          </cell>
          <cell r="E11415">
            <v>82.85</v>
          </cell>
          <cell r="F11415">
            <v>4</v>
          </cell>
          <cell r="G11415">
            <v>34.99</v>
          </cell>
          <cell r="H11415">
            <v>7.17</v>
          </cell>
          <cell r="I11415">
            <v>1</v>
          </cell>
          <cell r="J11415">
            <v>8</v>
          </cell>
          <cell r="K11415">
            <v>91.44</v>
          </cell>
          <cell r="L11415">
            <v>21</v>
          </cell>
          <cell r="M11415" t="str">
            <v>Jul/Aug</v>
          </cell>
          <cell r="N11415">
            <v>44</v>
          </cell>
        </row>
        <row r="11416">
          <cell r="A11416" t="str">
            <v>2006/07 W21</v>
          </cell>
          <cell r="B11416" t="str">
            <v>220 - LGW North Main</v>
          </cell>
          <cell r="C11416" t="str">
            <v>Cognac - XO @ £45</v>
          </cell>
          <cell r="D11416">
            <v>1035</v>
          </cell>
          <cell r="E11416">
            <v>348.84</v>
          </cell>
          <cell r="F11416">
            <v>23</v>
          </cell>
          <cell r="G11416">
            <v>900</v>
          </cell>
          <cell r="H11416">
            <v>271.58999999999997</v>
          </cell>
          <cell r="I11416">
            <v>20</v>
          </cell>
          <cell r="J11416">
            <v>79</v>
          </cell>
          <cell r="K11416">
            <v>1520.75</v>
          </cell>
          <cell r="L11416">
            <v>21</v>
          </cell>
          <cell r="M11416" t="str">
            <v>Jul/Aug</v>
          </cell>
          <cell r="N11416">
            <v>37</v>
          </cell>
        </row>
        <row r="11417">
          <cell r="A11417" t="str">
            <v>2006/07 W21</v>
          </cell>
          <cell r="B11417" t="str">
            <v>220 - LGW North Main</v>
          </cell>
          <cell r="C11417" t="str">
            <v>Cognac - VSOP 2 for £45</v>
          </cell>
          <cell r="D11417">
            <v>1157.45</v>
          </cell>
          <cell r="E11417">
            <v>455.69</v>
          </cell>
          <cell r="F11417">
            <v>50</v>
          </cell>
          <cell r="G11417">
            <v>491.97</v>
          </cell>
          <cell r="H11417">
            <v>59.48</v>
          </cell>
          <cell r="I11417">
            <v>21</v>
          </cell>
          <cell r="J11417">
            <v>63</v>
          </cell>
          <cell r="K11417">
            <v>584.98</v>
          </cell>
          <cell r="L11417">
            <v>21</v>
          </cell>
          <cell r="M11417" t="str">
            <v>Jul/Aug</v>
          </cell>
          <cell r="N11417">
            <v>41</v>
          </cell>
        </row>
        <row r="11418">
          <cell r="A11418" t="str">
            <v>2006/07 W21</v>
          </cell>
          <cell r="B11418" t="str">
            <v>220 - LGW North Main</v>
          </cell>
          <cell r="C11418" t="str">
            <v>Cognac - Only £17_99 VS Especiale</v>
          </cell>
          <cell r="D11418">
            <v>781.55</v>
          </cell>
          <cell r="E11418">
            <v>368.75</v>
          </cell>
          <cell r="F11418">
            <v>45</v>
          </cell>
          <cell r="G11418">
            <v>292.83</v>
          </cell>
          <cell r="H11418">
            <v>27.03</v>
          </cell>
          <cell r="I11418">
            <v>17</v>
          </cell>
          <cell r="J11418">
            <v>28</v>
          </cell>
          <cell r="K11418">
            <v>147</v>
          </cell>
          <cell r="L11418">
            <v>21</v>
          </cell>
          <cell r="M11418" t="str">
            <v>Jul/Aug</v>
          </cell>
          <cell r="N11418">
            <v>42</v>
          </cell>
        </row>
        <row r="11419">
          <cell r="A11419" t="str">
            <v>2006/07 W21</v>
          </cell>
          <cell r="B11419" t="str">
            <v>220 - LGW North Main</v>
          </cell>
          <cell r="C11419" t="str">
            <v>Deluxe - Chivas 2 for £30</v>
          </cell>
          <cell r="D11419">
            <v>149.97</v>
          </cell>
          <cell r="E11419">
            <v>95.07</v>
          </cell>
          <cell r="F11419">
            <v>9</v>
          </cell>
          <cell r="G11419">
            <v>0</v>
          </cell>
          <cell r="H11419">
            <v>0</v>
          </cell>
          <cell r="I11419">
            <v>0</v>
          </cell>
          <cell r="J11419">
            <v>43</v>
          </cell>
          <cell r="K11419">
            <v>262.3</v>
          </cell>
          <cell r="L11419">
            <v>21</v>
          </cell>
          <cell r="M11419" t="str">
            <v>Jul/Aug</v>
          </cell>
          <cell r="N11419">
            <v>49</v>
          </cell>
        </row>
        <row r="11420">
          <cell r="A11420" t="str">
            <v>2006/07 W21</v>
          </cell>
          <cell r="B11420" t="str">
            <v>220 - LGW North Main</v>
          </cell>
          <cell r="C11420" t="str">
            <v>Deluxe - Chivas Twin for £30</v>
          </cell>
          <cell r="D11420">
            <v>296.97000000000003</v>
          </cell>
          <cell r="E11420">
            <v>187.17</v>
          </cell>
          <cell r="F11420">
            <v>9</v>
          </cell>
          <cell r="G11420">
            <v>0</v>
          </cell>
          <cell r="H11420">
            <v>0</v>
          </cell>
          <cell r="I11420">
            <v>0</v>
          </cell>
          <cell r="J11420">
            <v>31</v>
          </cell>
          <cell r="K11420">
            <v>378.2</v>
          </cell>
          <cell r="L11420">
            <v>21</v>
          </cell>
          <cell r="M11420" t="str">
            <v>Jul/Aug</v>
          </cell>
          <cell r="N11420">
            <v>38</v>
          </cell>
        </row>
        <row r="11421">
          <cell r="A11421" t="str">
            <v>2006/07 W21</v>
          </cell>
          <cell r="B11421" t="str">
            <v>220 - LGW North Main</v>
          </cell>
          <cell r="C11421" t="str">
            <v>Deluxe - Chivas Triple Pack @ £45</v>
          </cell>
          <cell r="D11421">
            <v>0</v>
          </cell>
          <cell r="E11421">
            <v>0</v>
          </cell>
          <cell r="F11421">
            <v>0</v>
          </cell>
          <cell r="G11421">
            <v>0</v>
          </cell>
          <cell r="H11421">
            <v>0</v>
          </cell>
          <cell r="I11421">
            <v>0</v>
          </cell>
          <cell r="J11421">
            <v>18</v>
          </cell>
          <cell r="K11421" t="str">
            <v>/0</v>
          </cell>
          <cell r="L11421">
            <v>21</v>
          </cell>
          <cell r="M11421" t="str">
            <v>Jul/Aug</v>
          </cell>
          <cell r="N11421">
            <v>54</v>
          </cell>
        </row>
        <row r="11422">
          <cell r="A11422" t="str">
            <v>2006/07 W21</v>
          </cell>
          <cell r="B11422" t="str">
            <v>220 - LGW North Main</v>
          </cell>
          <cell r="C11422" t="str">
            <v>Deluxe - Chivas Save £5 18yo</v>
          </cell>
          <cell r="D11422">
            <v>89.97</v>
          </cell>
          <cell r="E11422">
            <v>25.8</v>
          </cell>
          <cell r="F11422">
            <v>3</v>
          </cell>
          <cell r="G11422">
            <v>89.97</v>
          </cell>
          <cell r="H11422">
            <v>25.8</v>
          </cell>
          <cell r="I11422">
            <v>3</v>
          </cell>
          <cell r="J11422">
            <v>13</v>
          </cell>
          <cell r="K11422">
            <v>143.78</v>
          </cell>
          <cell r="L11422">
            <v>21</v>
          </cell>
          <cell r="M11422" t="str">
            <v>Jul/Aug</v>
          </cell>
          <cell r="N11422">
            <v>50</v>
          </cell>
        </row>
        <row r="11423">
          <cell r="A11423" t="str">
            <v>2006/07 W21</v>
          </cell>
          <cell r="B11423" t="str">
            <v>220 - LGW North Main</v>
          </cell>
          <cell r="C11423" t="str">
            <v>Deluxe - Chivas Royal Salute get Chivas 18yo</v>
          </cell>
          <cell r="D11423">
            <v>59.99</v>
          </cell>
          <cell r="E11423">
            <v>38.72</v>
          </cell>
          <cell r="F11423">
            <v>1</v>
          </cell>
          <cell r="G11423">
            <v>0</v>
          </cell>
          <cell r="H11423">
            <v>0</v>
          </cell>
          <cell r="I11423">
            <v>0</v>
          </cell>
          <cell r="J11423">
            <v>0</v>
          </cell>
          <cell r="K11423">
            <v>0</v>
          </cell>
          <cell r="L11423">
            <v>21</v>
          </cell>
          <cell r="M11423" t="str">
            <v>Jul/Aug</v>
          </cell>
          <cell r="N11423">
            <v>57</v>
          </cell>
        </row>
        <row r="11424">
          <cell r="A11424" t="str">
            <v>2006/07 W21</v>
          </cell>
          <cell r="B11424" t="str">
            <v>220 - LGW North Main</v>
          </cell>
          <cell r="C11424" t="str">
            <v>Deluxe - Dewars 2 for £30 ATA</v>
          </cell>
          <cell r="D11424">
            <v>120</v>
          </cell>
          <cell r="E11424">
            <v>13.81</v>
          </cell>
          <cell r="F11424">
            <v>8</v>
          </cell>
          <cell r="G11424">
            <v>90</v>
          </cell>
          <cell r="H11424">
            <v>-5.61</v>
          </cell>
          <cell r="I11424">
            <v>6</v>
          </cell>
          <cell r="J11424">
            <v>20</v>
          </cell>
          <cell r="K11424">
            <v>105.8</v>
          </cell>
          <cell r="L11424">
            <v>21</v>
          </cell>
          <cell r="M11424" t="str">
            <v>Jul/Aug</v>
          </cell>
          <cell r="N11424">
            <v>40</v>
          </cell>
        </row>
        <row r="11425">
          <cell r="A11425" t="str">
            <v>2006/07 W21</v>
          </cell>
          <cell r="B11425" t="str">
            <v>220 - LGW North Main</v>
          </cell>
          <cell r="C11425" t="str">
            <v>Deluxe - JW Blue get a free 20cl Gold (Sept Only)</v>
          </cell>
          <cell r="D11425">
            <v>198</v>
          </cell>
          <cell r="E11425">
            <v>88.04</v>
          </cell>
          <cell r="F11425">
            <v>2</v>
          </cell>
          <cell r="G11425">
            <v>198</v>
          </cell>
          <cell r="H11425">
            <v>88.04</v>
          </cell>
          <cell r="I11425">
            <v>2</v>
          </cell>
          <cell r="J11425">
            <v>34</v>
          </cell>
          <cell r="K11425">
            <v>1082.22</v>
          </cell>
          <cell r="L11425">
            <v>21</v>
          </cell>
          <cell r="M11425" t="str">
            <v>Jul/Aug</v>
          </cell>
          <cell r="N11425">
            <v>46</v>
          </cell>
        </row>
        <row r="11426">
          <cell r="A11426" t="str">
            <v>2006/07 W21</v>
          </cell>
          <cell r="B11426" t="str">
            <v>220 - LGW North Main</v>
          </cell>
          <cell r="C11426" t="str">
            <v>Deluxe - Free 20cl bottle (linked to JW Blue) (Sept Only)</v>
          </cell>
          <cell r="D11426">
            <v>0</v>
          </cell>
          <cell r="E11426">
            <v>0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  <cell r="J11426">
            <v>67</v>
          </cell>
          <cell r="K11426" t="str">
            <v>/0</v>
          </cell>
          <cell r="L11426">
            <v>21</v>
          </cell>
          <cell r="M11426" t="str">
            <v>Jul/Aug</v>
          </cell>
          <cell r="N11426">
            <v>47</v>
          </cell>
        </row>
        <row r="11427">
          <cell r="A11427" t="str">
            <v>2006/07 W21</v>
          </cell>
          <cell r="B11427" t="str">
            <v>220 - LGW North Main</v>
          </cell>
          <cell r="C11427" t="str">
            <v>Champagne - Piper Florens Louis 2 for £30</v>
          </cell>
          <cell r="D11427">
            <v>157.5</v>
          </cell>
          <cell r="E11427">
            <v>60.36</v>
          </cell>
          <cell r="F11427">
            <v>9</v>
          </cell>
          <cell r="G11427">
            <v>70</v>
          </cell>
          <cell r="H11427">
            <v>17.36</v>
          </cell>
          <cell r="I11427">
            <v>4</v>
          </cell>
          <cell r="J11427">
            <v>37</v>
          </cell>
          <cell r="K11427">
            <v>329.3</v>
          </cell>
          <cell r="L11427">
            <v>21</v>
          </cell>
          <cell r="M11427" t="str">
            <v>Jul/Aug</v>
          </cell>
          <cell r="N11427">
            <v>53</v>
          </cell>
        </row>
        <row r="11428">
          <cell r="A11428" t="str">
            <v>2006/07 W21</v>
          </cell>
          <cell r="B11428" t="str">
            <v>220 - LGW North Main</v>
          </cell>
          <cell r="C11428" t="str">
            <v>Champagne - Piper Florens Louis Twin for £30</v>
          </cell>
          <cell r="D11428">
            <v>1650</v>
          </cell>
          <cell r="E11428">
            <v>437.88</v>
          </cell>
          <cell r="F11428">
            <v>55</v>
          </cell>
          <cell r="G11428">
            <v>900</v>
          </cell>
          <cell r="H11428">
            <v>132.88</v>
          </cell>
          <cell r="I11428">
            <v>30</v>
          </cell>
          <cell r="J11428">
            <v>264</v>
          </cell>
          <cell r="K11428">
            <v>4699.2</v>
          </cell>
          <cell r="L11428">
            <v>21</v>
          </cell>
          <cell r="M11428" t="str">
            <v>Jul/Aug</v>
          </cell>
          <cell r="N11428">
            <v>33</v>
          </cell>
        </row>
        <row r="11429">
          <cell r="A11429" t="str">
            <v>2006/07 W21</v>
          </cell>
          <cell r="B11429" t="str">
            <v>220 - LGW North Main</v>
          </cell>
          <cell r="C11429" t="str">
            <v>Champagne - Charles Heidseick 2 for £35</v>
          </cell>
          <cell r="D11429">
            <v>67.97</v>
          </cell>
          <cell r="E11429">
            <v>35.119999999999997</v>
          </cell>
          <cell r="F11429">
            <v>3</v>
          </cell>
          <cell r="G11429">
            <v>22.99</v>
          </cell>
          <cell r="H11429">
            <v>8.66</v>
          </cell>
          <cell r="I11429">
            <v>1</v>
          </cell>
          <cell r="J11429">
            <v>240</v>
          </cell>
          <cell r="K11429">
            <v>2222.4</v>
          </cell>
          <cell r="L11429">
            <v>21</v>
          </cell>
          <cell r="M11429" t="str">
            <v>Jul/Aug</v>
          </cell>
          <cell r="N11429">
            <v>55</v>
          </cell>
        </row>
        <row r="11430">
          <cell r="A11430" t="str">
            <v>2006/07 W21</v>
          </cell>
          <cell r="B11430" t="str">
            <v>220 - LGW North Main</v>
          </cell>
          <cell r="C11430" t="str">
            <v>Champagne - Canard Twin for £25</v>
          </cell>
          <cell r="D11430">
            <v>625</v>
          </cell>
          <cell r="E11430">
            <v>144.44</v>
          </cell>
          <cell r="F11430">
            <v>25</v>
          </cell>
          <cell r="G11430">
            <v>375</v>
          </cell>
          <cell r="H11430">
            <v>54.44</v>
          </cell>
          <cell r="I11430">
            <v>15</v>
          </cell>
          <cell r="J11430">
            <v>36</v>
          </cell>
          <cell r="K11430">
            <v>576</v>
          </cell>
          <cell r="L11430">
            <v>21</v>
          </cell>
          <cell r="M11430" t="str">
            <v>Jul/Aug</v>
          </cell>
          <cell r="N11430">
            <v>52</v>
          </cell>
        </row>
        <row r="11431">
          <cell r="A11431" t="str">
            <v>2006/07 W21</v>
          </cell>
          <cell r="B11431" t="str">
            <v>220 - LGW North Main</v>
          </cell>
          <cell r="C11431" t="str">
            <v>Wine - Beringer 3 for £15</v>
          </cell>
          <cell r="D11431">
            <v>206.94</v>
          </cell>
          <cell r="E11431">
            <v>51.57</v>
          </cell>
          <cell r="F11431">
            <v>39</v>
          </cell>
          <cell r="G11431">
            <v>125.97</v>
          </cell>
          <cell r="H11431">
            <v>10.8</v>
          </cell>
          <cell r="I11431">
            <v>24</v>
          </cell>
          <cell r="J11431">
            <v>169</v>
          </cell>
          <cell r="K11431">
            <v>452.92</v>
          </cell>
          <cell r="L11431">
            <v>21</v>
          </cell>
          <cell r="M11431" t="str">
            <v>Jul/Aug</v>
          </cell>
          <cell r="N11431">
            <v>43</v>
          </cell>
        </row>
        <row r="11432">
          <cell r="A11432" t="str">
            <v>2006/07 W21</v>
          </cell>
          <cell r="B11432" t="str">
            <v>220 - LGW North Main</v>
          </cell>
          <cell r="C11432" t="str">
            <v>Wine - Rosemount BOGOF</v>
          </cell>
          <cell r="D11432">
            <v>167.88</v>
          </cell>
          <cell r="E11432">
            <v>-24.61</v>
          </cell>
          <cell r="F11432">
            <v>22</v>
          </cell>
          <cell r="G11432">
            <v>125.91</v>
          </cell>
          <cell r="H11432">
            <v>-22.24</v>
          </cell>
          <cell r="I11432">
            <v>16</v>
          </cell>
          <cell r="J11432">
            <v>48</v>
          </cell>
          <cell r="K11432">
            <v>353.41</v>
          </cell>
          <cell r="L11432">
            <v>21</v>
          </cell>
          <cell r="M11432" t="str">
            <v>Jul/Aug</v>
          </cell>
          <cell r="N11432">
            <v>56</v>
          </cell>
        </row>
        <row r="11433">
          <cell r="A11433" t="str">
            <v>2006/07 W21</v>
          </cell>
          <cell r="B11433" t="str">
            <v>220 - LGW North Main</v>
          </cell>
          <cell r="C11433" t="str">
            <v>WOW - 2 for £45 Malt</v>
          </cell>
          <cell r="D11433">
            <v>374.87</v>
          </cell>
          <cell r="E11433">
            <v>188.84</v>
          </cell>
          <cell r="F11433">
            <v>13</v>
          </cell>
          <cell r="G11433">
            <v>172.94</v>
          </cell>
          <cell r="H11433">
            <v>41.55</v>
          </cell>
          <cell r="I11433">
            <v>6</v>
          </cell>
          <cell r="J11433">
            <v>91</v>
          </cell>
          <cell r="K11433">
            <v>704.9</v>
          </cell>
          <cell r="L11433">
            <v>21</v>
          </cell>
          <cell r="M11433" t="str">
            <v>Jul/Aug</v>
          </cell>
          <cell r="N11433">
            <v>34</v>
          </cell>
        </row>
        <row r="11434">
          <cell r="A11434" t="str">
            <v>2006/07 W21</v>
          </cell>
          <cell r="B11434" t="str">
            <v>220 - LGW North Main</v>
          </cell>
          <cell r="C11434" t="str">
            <v>WOW - Connemara 2 for £30</v>
          </cell>
          <cell r="D11434">
            <v>0</v>
          </cell>
          <cell r="E11434">
            <v>0</v>
          </cell>
          <cell r="F11434">
            <v>0</v>
          </cell>
          <cell r="G11434">
            <v>0</v>
          </cell>
          <cell r="H11434">
            <v>0</v>
          </cell>
          <cell r="I11434">
            <v>0</v>
          </cell>
          <cell r="J11434">
            <v>0</v>
          </cell>
          <cell r="K11434" t="str">
            <v>/0</v>
          </cell>
          <cell r="L11434">
            <v>21</v>
          </cell>
          <cell r="M11434" t="str">
            <v>Jul/Aug</v>
          </cell>
          <cell r="N11434">
            <v>60</v>
          </cell>
        </row>
        <row r="11435">
          <cell r="A11435" t="str">
            <v>2006/07 W21</v>
          </cell>
          <cell r="B11435" t="str">
            <v>220 - LGW North Main</v>
          </cell>
          <cell r="C11435" t="str">
            <v>Others - 2 for £25 (glayva, disaronno)</v>
          </cell>
          <cell r="D11435">
            <v>480.79</v>
          </cell>
          <cell r="E11435">
            <v>168.32</v>
          </cell>
          <cell r="F11435">
            <v>35</v>
          </cell>
          <cell r="G11435">
            <v>312.89</v>
          </cell>
          <cell r="H11435">
            <v>42.37</v>
          </cell>
          <cell r="I11435">
            <v>23</v>
          </cell>
          <cell r="J11435">
            <v>3</v>
          </cell>
          <cell r="K11435">
            <v>10.48</v>
          </cell>
          <cell r="L11435">
            <v>21</v>
          </cell>
          <cell r="M11435" t="str">
            <v>Jul/Aug</v>
          </cell>
          <cell r="N11435">
            <v>48</v>
          </cell>
        </row>
        <row r="11436">
          <cell r="A11436" t="str">
            <v>2006/07 W21</v>
          </cell>
          <cell r="B11436" t="str">
            <v>220 - LGW North Main</v>
          </cell>
          <cell r="C11436" t="str">
            <v>Others - Pimms 2 for £15 (70cl)</v>
          </cell>
          <cell r="D11436">
            <v>1682.91</v>
          </cell>
          <cell r="E11436">
            <v>-264.26</v>
          </cell>
          <cell r="F11436">
            <v>219</v>
          </cell>
          <cell r="G11436">
            <v>1640.92</v>
          </cell>
          <cell r="H11436">
            <v>-284.08</v>
          </cell>
          <cell r="I11436">
            <v>214</v>
          </cell>
          <cell r="J11436">
            <v>136</v>
          </cell>
          <cell r="K11436">
            <v>603.09</v>
          </cell>
          <cell r="L11436">
            <v>21</v>
          </cell>
          <cell r="M11436" t="str">
            <v>Jul/Aug</v>
          </cell>
          <cell r="N11436">
            <v>35</v>
          </cell>
        </row>
        <row r="11437">
          <cell r="A11437" t="str">
            <v>2006/07 W21</v>
          </cell>
          <cell r="B11437" t="str">
            <v>220 - LGW North Main</v>
          </cell>
          <cell r="C11437" t="str">
            <v>Other - 2 for £30 Sauza</v>
          </cell>
          <cell r="D11437">
            <v>56.97</v>
          </cell>
          <cell r="E11437">
            <v>23.1</v>
          </cell>
          <cell r="F11437">
            <v>3</v>
          </cell>
          <cell r="G11437">
            <v>37.979999999999997</v>
          </cell>
          <cell r="H11437">
            <v>8.56</v>
          </cell>
          <cell r="I11437">
            <v>2</v>
          </cell>
          <cell r="J11437">
            <v>14</v>
          </cell>
          <cell r="K11437">
            <v>62.3</v>
          </cell>
          <cell r="L11437">
            <v>21</v>
          </cell>
          <cell r="M11437" t="str">
            <v>Jul/Aug</v>
          </cell>
          <cell r="N11437">
            <v>58</v>
          </cell>
        </row>
        <row r="11438">
          <cell r="A11438" t="str">
            <v>2006/07 W21</v>
          </cell>
          <cell r="B11438" t="str">
            <v>220 - LGW North Main</v>
          </cell>
          <cell r="C11438" t="str">
            <v>Others - 2 for £20 ATA (70cl)</v>
          </cell>
          <cell r="D11438">
            <v>2003.28</v>
          </cell>
          <cell r="E11438">
            <v>40.950000000000003</v>
          </cell>
          <cell r="F11438">
            <v>194</v>
          </cell>
          <cell r="G11438">
            <v>1951.29</v>
          </cell>
          <cell r="H11438">
            <v>9.9600000000000009</v>
          </cell>
          <cell r="I11438">
            <v>189</v>
          </cell>
          <cell r="J11438">
            <v>159</v>
          </cell>
          <cell r="K11438">
            <v>651.55999999999995</v>
          </cell>
          <cell r="L11438">
            <v>21</v>
          </cell>
          <cell r="M11438" t="str">
            <v>Jul/Aug</v>
          </cell>
          <cell r="N11438">
            <v>32</v>
          </cell>
        </row>
        <row r="11439">
          <cell r="A11439" t="str">
            <v>2006/07 W21</v>
          </cell>
          <cell r="B11439" t="str">
            <v>220 - LGW North Main</v>
          </cell>
          <cell r="C11439" t="str">
            <v>Others - 2 for £15 Fortified</v>
          </cell>
          <cell r="D11439">
            <v>95.16</v>
          </cell>
          <cell r="E11439">
            <v>31.15</v>
          </cell>
          <cell r="F11439">
            <v>12</v>
          </cell>
          <cell r="G11439">
            <v>53.79</v>
          </cell>
          <cell r="H11439">
            <v>9.7799999999999994</v>
          </cell>
          <cell r="I11439">
            <v>7</v>
          </cell>
          <cell r="J11439">
            <v>39</v>
          </cell>
          <cell r="K11439">
            <v>156</v>
          </cell>
          <cell r="L11439">
            <v>21</v>
          </cell>
          <cell r="M11439" t="str">
            <v>Jul/Aug</v>
          </cell>
          <cell r="N11439">
            <v>59</v>
          </cell>
        </row>
        <row r="11440">
          <cell r="A11440" t="str">
            <v>2006/07 W21</v>
          </cell>
          <cell r="B11440" t="str">
            <v>227 - LGW North Transfer</v>
          </cell>
          <cell r="C11440" t="str">
            <v>Liquor</v>
          </cell>
          <cell r="D11440">
            <v>21927.02</v>
          </cell>
          <cell r="E11440">
            <v>9371.6200000000008</v>
          </cell>
          <cell r="F11440">
            <v>1616</v>
          </cell>
          <cell r="G11440">
            <v>9458.65</v>
          </cell>
          <cell r="H11440">
            <v>1625.02</v>
          </cell>
          <cell r="I11440">
            <v>550</v>
          </cell>
          <cell r="J11440">
            <v>4124</v>
          </cell>
          <cell r="K11440">
            <v>21815.99</v>
          </cell>
          <cell r="L11440">
            <v>21</v>
          </cell>
          <cell r="M11440" t="str">
            <v>Jul/Aug</v>
          </cell>
          <cell r="N11440">
            <v>1</v>
          </cell>
        </row>
        <row r="11441">
          <cell r="A11441" t="str">
            <v>2006/07 W21</v>
          </cell>
          <cell r="B11441" t="str">
            <v>227 - LGW North Transfer</v>
          </cell>
          <cell r="C11441" t="str">
            <v>Tobacco</v>
          </cell>
          <cell r="D11441">
            <v>17799.52</v>
          </cell>
          <cell r="E11441">
            <v>13098.53</v>
          </cell>
          <cell r="F11441">
            <v>564</v>
          </cell>
          <cell r="G11441">
            <v>260.7</v>
          </cell>
          <cell r="H11441">
            <v>-28.14</v>
          </cell>
          <cell r="I11441">
            <v>23</v>
          </cell>
          <cell r="J11441">
            <v>2333</v>
          </cell>
          <cell r="K11441">
            <v>18707.93</v>
          </cell>
          <cell r="L11441">
            <v>21</v>
          </cell>
          <cell r="M11441" t="str">
            <v>Jul/Aug</v>
          </cell>
          <cell r="N11441">
            <v>2</v>
          </cell>
        </row>
        <row r="11442">
          <cell r="A11442" t="str">
            <v>2006/07 W21</v>
          </cell>
          <cell r="B11442" t="str">
            <v>227 - LGW North Transfer</v>
          </cell>
          <cell r="C11442" t="str">
            <v>Perfumery</v>
          </cell>
          <cell r="D11442">
            <v>159341.20000000001</v>
          </cell>
          <cell r="E11442">
            <v>89251.28</v>
          </cell>
          <cell r="F11442">
            <v>6827</v>
          </cell>
          <cell r="G11442">
            <v>100528.02</v>
          </cell>
          <cell r="H11442">
            <v>50802.51</v>
          </cell>
          <cell r="I11442">
            <v>4367</v>
          </cell>
          <cell r="J11442">
            <v>29234</v>
          </cell>
          <cell r="K11442">
            <v>241316.2</v>
          </cell>
          <cell r="L11442">
            <v>21</v>
          </cell>
          <cell r="M11442" t="str">
            <v>Jul/Aug</v>
          </cell>
          <cell r="N11442">
            <v>3</v>
          </cell>
        </row>
        <row r="11443">
          <cell r="A11443" t="str">
            <v>2006/07 W21</v>
          </cell>
          <cell r="B11443" t="str">
            <v>227 - LGW North Transfer</v>
          </cell>
          <cell r="C11443" t="str">
            <v>Food</v>
          </cell>
          <cell r="D11443">
            <v>5492.22</v>
          </cell>
          <cell r="E11443">
            <v>2494.2600000000002</v>
          </cell>
          <cell r="F11443">
            <v>2066</v>
          </cell>
          <cell r="G11443">
            <v>2500.89</v>
          </cell>
          <cell r="H11443">
            <v>961.21</v>
          </cell>
          <cell r="I11443">
            <v>1019</v>
          </cell>
          <cell r="J11443">
            <v>3026</v>
          </cell>
          <cell r="K11443">
            <v>4341.43</v>
          </cell>
          <cell r="L11443">
            <v>21</v>
          </cell>
          <cell r="M11443" t="str">
            <v>Jul/Aug</v>
          </cell>
          <cell r="N11443">
            <v>4</v>
          </cell>
        </row>
        <row r="11444">
          <cell r="A11444" t="str">
            <v>2006/07 W21</v>
          </cell>
          <cell r="B11444" t="str">
            <v>227 - LGW North Transfer</v>
          </cell>
          <cell r="C11444" t="str">
            <v>Tax Free</v>
          </cell>
          <cell r="D11444">
            <v>26134.14</v>
          </cell>
          <cell r="E11444">
            <v>13257.93</v>
          </cell>
          <cell r="F11444">
            <v>1456</v>
          </cell>
          <cell r="G11444">
            <v>15529.35</v>
          </cell>
          <cell r="H11444">
            <v>6928.3</v>
          </cell>
          <cell r="I11444">
            <v>863</v>
          </cell>
          <cell r="J11444">
            <v>5684</v>
          </cell>
          <cell r="K11444">
            <v>41207.4</v>
          </cell>
          <cell r="L11444">
            <v>21</v>
          </cell>
          <cell r="M11444" t="str">
            <v>Jul/Aug</v>
          </cell>
          <cell r="N11444">
            <v>5</v>
          </cell>
        </row>
        <row r="11445">
          <cell r="A11445" t="str">
            <v>2006/07 W21</v>
          </cell>
          <cell r="B11445" t="str">
            <v>227 - LGW North Transfer</v>
          </cell>
          <cell r="C11445" t="str">
            <v>Unclassified Products</v>
          </cell>
          <cell r="D11445">
            <v>0</v>
          </cell>
          <cell r="E11445">
            <v>0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  <cell r="J11445">
            <v>0</v>
          </cell>
          <cell r="K11445" t="str">
            <v>/0</v>
          </cell>
          <cell r="L11445">
            <v>21</v>
          </cell>
          <cell r="M11445" t="str">
            <v>Jul/Aug</v>
          </cell>
          <cell r="N11445">
            <v>6</v>
          </cell>
        </row>
        <row r="11446">
          <cell r="A11446" t="str">
            <v>2006/07 W21</v>
          </cell>
          <cell r="B11446" t="str">
            <v>227 - LGW North Transfer</v>
          </cell>
          <cell r="C11446" t="str">
            <v>Spirits</v>
          </cell>
          <cell r="D11446">
            <v>15666.67</v>
          </cell>
          <cell r="E11446">
            <v>7429.84</v>
          </cell>
          <cell r="F11446">
            <v>1352</v>
          </cell>
          <cell r="G11446">
            <v>5615.7</v>
          </cell>
          <cell r="H11446">
            <v>761.87</v>
          </cell>
          <cell r="I11446">
            <v>405</v>
          </cell>
          <cell r="J11446">
            <v>3013</v>
          </cell>
          <cell r="K11446">
            <v>11447.46</v>
          </cell>
          <cell r="L11446">
            <v>21</v>
          </cell>
          <cell r="M11446" t="str">
            <v>Jul/Aug</v>
          </cell>
          <cell r="N11446">
            <v>7</v>
          </cell>
        </row>
        <row r="11447">
          <cell r="A11447" t="str">
            <v>2006/07 W21</v>
          </cell>
          <cell r="B11447" t="str">
            <v>227 - LGW North Transfer</v>
          </cell>
          <cell r="C11447" t="str">
            <v>Fortified Wines</v>
          </cell>
          <cell r="D11447">
            <v>140.09</v>
          </cell>
          <cell r="E11447">
            <v>60.33</v>
          </cell>
          <cell r="F11447">
            <v>24</v>
          </cell>
          <cell r="G11447">
            <v>69.19</v>
          </cell>
          <cell r="H11447">
            <v>10.73</v>
          </cell>
          <cell r="I11447">
            <v>11</v>
          </cell>
          <cell r="J11447">
            <v>78</v>
          </cell>
          <cell r="K11447">
            <v>143.75</v>
          </cell>
          <cell r="L11447">
            <v>21</v>
          </cell>
          <cell r="M11447" t="str">
            <v>Jul/Aug</v>
          </cell>
          <cell r="N11447">
            <v>10</v>
          </cell>
        </row>
        <row r="11448">
          <cell r="A11448" t="str">
            <v>2006/07 W21</v>
          </cell>
          <cell r="B11448" t="str">
            <v>227 - LGW North Transfer</v>
          </cell>
          <cell r="C11448" t="str">
            <v>Others</v>
          </cell>
          <cell r="D11448">
            <v>0</v>
          </cell>
          <cell r="E11448">
            <v>0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  <cell r="J11448">
            <v>0</v>
          </cell>
          <cell r="K11448" t="str">
            <v>/0</v>
          </cell>
          <cell r="L11448">
            <v>21</v>
          </cell>
          <cell r="M11448" t="str">
            <v>Jul/Aug</v>
          </cell>
          <cell r="N11448">
            <v>11</v>
          </cell>
        </row>
        <row r="11449">
          <cell r="A11449" t="str">
            <v>2006/07 W21</v>
          </cell>
          <cell r="B11449" t="str">
            <v>227 - LGW North Transfer</v>
          </cell>
          <cell r="C11449" t="str">
            <v>Champagne</v>
          </cell>
          <cell r="D11449">
            <v>5638.44</v>
          </cell>
          <cell r="E11449">
            <v>1734.28</v>
          </cell>
          <cell r="F11449">
            <v>169</v>
          </cell>
          <cell r="G11449">
            <v>3577.33</v>
          </cell>
          <cell r="H11449">
            <v>842.99</v>
          </cell>
          <cell r="I11449">
            <v>105</v>
          </cell>
          <cell r="J11449">
            <v>462</v>
          </cell>
          <cell r="K11449">
            <v>8479.59</v>
          </cell>
          <cell r="L11449">
            <v>21</v>
          </cell>
          <cell r="M11449" t="str">
            <v>Jul/Aug</v>
          </cell>
          <cell r="N11449">
            <v>8</v>
          </cell>
        </row>
        <row r="11450">
          <cell r="A11450" t="str">
            <v>2006/07 W21</v>
          </cell>
          <cell r="B11450" t="str">
            <v>227 - LGW North Transfer</v>
          </cell>
          <cell r="C11450" t="str">
            <v>Wines</v>
          </cell>
          <cell r="D11450">
            <v>481.82</v>
          </cell>
          <cell r="E11450">
            <v>147.16999999999999</v>
          </cell>
          <cell r="F11450">
            <v>71</v>
          </cell>
          <cell r="G11450">
            <v>196.43</v>
          </cell>
          <cell r="H11450">
            <v>9.43</v>
          </cell>
          <cell r="I11450">
            <v>29</v>
          </cell>
          <cell r="J11450">
            <v>571</v>
          </cell>
          <cell r="K11450">
            <v>2138.0300000000002</v>
          </cell>
          <cell r="L11450">
            <v>21</v>
          </cell>
          <cell r="M11450" t="str">
            <v>Jul/Aug</v>
          </cell>
          <cell r="N11450">
            <v>9</v>
          </cell>
        </row>
        <row r="11451">
          <cell r="A11451" t="str">
            <v>2006/07 W21</v>
          </cell>
          <cell r="B11451" t="str">
            <v>227 - LGW North Transfer</v>
          </cell>
          <cell r="C11451" t="str">
            <v>Unclassified Liquor</v>
          </cell>
          <cell r="D11451">
            <v>0</v>
          </cell>
          <cell r="E11451">
            <v>0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  <cell r="J11451">
            <v>0</v>
          </cell>
          <cell r="K11451" t="str">
            <v>/0</v>
          </cell>
          <cell r="L11451">
            <v>21</v>
          </cell>
          <cell r="M11451" t="str">
            <v>Jul/Aug</v>
          </cell>
          <cell r="N11451">
            <v>12</v>
          </cell>
        </row>
        <row r="11452">
          <cell r="A11452" t="str">
            <v>2006/07 W21</v>
          </cell>
          <cell r="B11452" t="str">
            <v>227 - LGW North Transfer</v>
          </cell>
          <cell r="C11452" t="str">
            <v>Value - 2 for £15</v>
          </cell>
          <cell r="D11452">
            <v>4019.02</v>
          </cell>
          <cell r="E11452">
            <v>2362.67</v>
          </cell>
          <cell r="F11452">
            <v>483</v>
          </cell>
          <cell r="G11452">
            <v>464.79</v>
          </cell>
          <cell r="H11452">
            <v>98.83</v>
          </cell>
          <cell r="I11452">
            <v>27</v>
          </cell>
          <cell r="J11452">
            <v>612</v>
          </cell>
          <cell r="K11452">
            <v>1728.89</v>
          </cell>
          <cell r="L11452">
            <v>21</v>
          </cell>
          <cell r="M11452" t="str">
            <v>Jul/Aug</v>
          </cell>
          <cell r="N11452">
            <v>31</v>
          </cell>
        </row>
        <row r="11453">
          <cell r="A11453" t="str">
            <v>2006/07 W21</v>
          </cell>
          <cell r="B11453" t="str">
            <v>227 - LGW North Transfer</v>
          </cell>
          <cell r="C11453" t="str">
            <v>Value - 2 for £20 Bombay Saphire</v>
          </cell>
          <cell r="D11453">
            <v>376.73</v>
          </cell>
          <cell r="E11453">
            <v>266.07</v>
          </cell>
          <cell r="F11453">
            <v>31</v>
          </cell>
          <cell r="G11453">
            <v>40.96</v>
          </cell>
          <cell r="H11453">
            <v>10.92</v>
          </cell>
          <cell r="I11453">
            <v>2</v>
          </cell>
          <cell r="J11453">
            <v>38</v>
          </cell>
          <cell r="K11453">
            <v>105.64</v>
          </cell>
          <cell r="L11453">
            <v>21</v>
          </cell>
          <cell r="M11453" t="str">
            <v>Jul/Aug</v>
          </cell>
          <cell r="N11453">
            <v>45</v>
          </cell>
        </row>
        <row r="11454">
          <cell r="A11454" t="str">
            <v>2006/07 W21</v>
          </cell>
          <cell r="B11454" t="str">
            <v>227 - LGW North Transfer</v>
          </cell>
          <cell r="C11454" t="str">
            <v>Value - Baileys 2 for £20</v>
          </cell>
          <cell r="D11454">
            <v>640.94000000000005</v>
          </cell>
          <cell r="E11454">
            <v>335.78</v>
          </cell>
          <cell r="F11454">
            <v>58</v>
          </cell>
          <cell r="G11454">
            <v>82.64</v>
          </cell>
          <cell r="H11454">
            <v>32.94</v>
          </cell>
          <cell r="I11454">
            <v>5</v>
          </cell>
          <cell r="J11454">
            <v>73</v>
          </cell>
          <cell r="K11454">
            <v>351.86</v>
          </cell>
          <cell r="L11454">
            <v>21</v>
          </cell>
          <cell r="M11454" t="str">
            <v>Jul/Aug</v>
          </cell>
          <cell r="N11454">
            <v>39</v>
          </cell>
        </row>
        <row r="11455">
          <cell r="A11455" t="str">
            <v>2006/07 W21</v>
          </cell>
          <cell r="B11455" t="str">
            <v>227 - LGW North Transfer</v>
          </cell>
          <cell r="C11455" t="str">
            <v>Value - Baileys Twin @ £20</v>
          </cell>
          <cell r="D11455">
            <v>160</v>
          </cell>
          <cell r="E11455">
            <v>82.89</v>
          </cell>
          <cell r="F11455">
            <v>8</v>
          </cell>
          <cell r="G11455">
            <v>0</v>
          </cell>
          <cell r="H11455">
            <v>0</v>
          </cell>
          <cell r="I11455">
            <v>0</v>
          </cell>
          <cell r="J11455">
            <v>2</v>
          </cell>
          <cell r="K11455">
            <v>19.28</v>
          </cell>
          <cell r="L11455">
            <v>21</v>
          </cell>
          <cell r="M11455" t="str">
            <v>Jul/Aug</v>
          </cell>
          <cell r="N11455">
            <v>51</v>
          </cell>
        </row>
        <row r="11456">
          <cell r="A11456" t="str">
            <v>2006/07 W21</v>
          </cell>
          <cell r="B11456" t="str">
            <v>227 - LGW North Transfer</v>
          </cell>
          <cell r="C11456" t="str">
            <v>Value - Twins @ £15</v>
          </cell>
          <cell r="D11456">
            <v>0</v>
          </cell>
          <cell r="E11456">
            <v>0</v>
          </cell>
          <cell r="F11456">
            <v>0</v>
          </cell>
          <cell r="G11456">
            <v>0</v>
          </cell>
          <cell r="H11456">
            <v>0</v>
          </cell>
          <cell r="I11456">
            <v>0</v>
          </cell>
          <cell r="J11456">
            <v>0</v>
          </cell>
          <cell r="K11456" t="str">
            <v>/0</v>
          </cell>
          <cell r="L11456">
            <v>21</v>
          </cell>
          <cell r="M11456" t="str">
            <v>Jul/Aug</v>
          </cell>
          <cell r="N11456">
            <v>36</v>
          </cell>
        </row>
        <row r="11457">
          <cell r="A11457" t="str">
            <v>2006/07 W21</v>
          </cell>
          <cell r="B11457" t="str">
            <v>227 - LGW North Transfer</v>
          </cell>
          <cell r="C11457" t="str">
            <v>Malt - 2 For £45 (6 glenmorangie + 2)</v>
          </cell>
          <cell r="D11457">
            <v>262.89999999999998</v>
          </cell>
          <cell r="E11457">
            <v>105.12</v>
          </cell>
          <cell r="F11457">
            <v>10</v>
          </cell>
          <cell r="G11457">
            <v>212.92</v>
          </cell>
          <cell r="H11457">
            <v>67.92</v>
          </cell>
          <cell r="I11457">
            <v>8</v>
          </cell>
          <cell r="J11457">
            <v>116</v>
          </cell>
          <cell r="K11457">
            <v>772.79</v>
          </cell>
          <cell r="L11457">
            <v>21</v>
          </cell>
          <cell r="M11457" t="str">
            <v>Jul/Aug</v>
          </cell>
          <cell r="N11457">
            <v>30</v>
          </cell>
        </row>
        <row r="11458">
          <cell r="A11458" t="str">
            <v>2006/07 W21</v>
          </cell>
          <cell r="B11458" t="str">
            <v>227 - LGW North Transfer</v>
          </cell>
          <cell r="C11458" t="str">
            <v>Malt - Save £5 Glenmorangie Traditional</v>
          </cell>
          <cell r="D11458">
            <v>0</v>
          </cell>
          <cell r="E11458">
            <v>0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  <cell r="J11458">
            <v>10</v>
          </cell>
          <cell r="K11458" t="str">
            <v>/0</v>
          </cell>
          <cell r="L11458">
            <v>21</v>
          </cell>
          <cell r="M11458" t="str">
            <v>Jul/Aug</v>
          </cell>
          <cell r="N11458">
            <v>44</v>
          </cell>
        </row>
        <row r="11459">
          <cell r="A11459" t="str">
            <v>2006/07 W21</v>
          </cell>
          <cell r="B11459" t="str">
            <v>227 - LGW North Transfer</v>
          </cell>
          <cell r="C11459" t="str">
            <v>Cognac - XO @ £45</v>
          </cell>
          <cell r="D11459">
            <v>315</v>
          </cell>
          <cell r="E11459">
            <v>131.57</v>
          </cell>
          <cell r="F11459">
            <v>7</v>
          </cell>
          <cell r="G11459">
            <v>180</v>
          </cell>
          <cell r="H11459">
            <v>54.32</v>
          </cell>
          <cell r="I11459">
            <v>4</v>
          </cell>
          <cell r="J11459">
            <v>31</v>
          </cell>
          <cell r="K11459">
            <v>596.75</v>
          </cell>
          <cell r="L11459">
            <v>21</v>
          </cell>
          <cell r="M11459" t="str">
            <v>Jul/Aug</v>
          </cell>
          <cell r="N11459">
            <v>37</v>
          </cell>
        </row>
        <row r="11460">
          <cell r="A11460" t="str">
            <v>2006/07 W21</v>
          </cell>
          <cell r="B11460" t="str">
            <v>227 - LGW North Transfer</v>
          </cell>
          <cell r="C11460" t="str">
            <v>Cognac - VSOP 2 for £45</v>
          </cell>
          <cell r="D11460">
            <v>28.99</v>
          </cell>
          <cell r="E11460">
            <v>19.7</v>
          </cell>
          <cell r="F11460">
            <v>1</v>
          </cell>
          <cell r="G11460">
            <v>0</v>
          </cell>
          <cell r="H11460">
            <v>0</v>
          </cell>
          <cell r="I11460">
            <v>0</v>
          </cell>
          <cell r="J11460">
            <v>16</v>
          </cell>
          <cell r="K11460">
            <v>148.63999999999999</v>
          </cell>
          <cell r="L11460">
            <v>21</v>
          </cell>
          <cell r="M11460" t="str">
            <v>Jul/Aug</v>
          </cell>
          <cell r="N11460">
            <v>41</v>
          </cell>
        </row>
        <row r="11461">
          <cell r="A11461" t="str">
            <v>2006/07 W21</v>
          </cell>
          <cell r="B11461" t="str">
            <v>227 - LGW North Transfer</v>
          </cell>
          <cell r="C11461" t="str">
            <v>Cognac - Only £17_99 VS Especiale</v>
          </cell>
          <cell r="D11461">
            <v>457.74</v>
          </cell>
          <cell r="E11461">
            <v>216.84</v>
          </cell>
          <cell r="F11461">
            <v>26</v>
          </cell>
          <cell r="G11461">
            <v>175.9</v>
          </cell>
          <cell r="H11461">
            <v>19</v>
          </cell>
          <cell r="I11461">
            <v>10</v>
          </cell>
          <cell r="J11461">
            <v>19</v>
          </cell>
          <cell r="K11461">
            <v>99.75</v>
          </cell>
          <cell r="L11461">
            <v>21</v>
          </cell>
          <cell r="M11461" t="str">
            <v>Jul/Aug</v>
          </cell>
          <cell r="N11461">
            <v>42</v>
          </cell>
        </row>
        <row r="11462">
          <cell r="A11462" t="str">
            <v>2006/07 W21</v>
          </cell>
          <cell r="B11462" t="str">
            <v>227 - LGW North Transfer</v>
          </cell>
          <cell r="C11462" t="str">
            <v>Deluxe - Chivas 2 for £30</v>
          </cell>
          <cell r="D11462">
            <v>69.98</v>
          </cell>
          <cell r="E11462">
            <v>45.58</v>
          </cell>
          <cell r="F11462">
            <v>4</v>
          </cell>
          <cell r="G11462">
            <v>0</v>
          </cell>
          <cell r="H11462">
            <v>0</v>
          </cell>
          <cell r="I11462">
            <v>0</v>
          </cell>
          <cell r="J11462">
            <v>26</v>
          </cell>
          <cell r="K11462">
            <v>158.6</v>
          </cell>
          <cell r="L11462">
            <v>21</v>
          </cell>
          <cell r="M11462" t="str">
            <v>Jul/Aug</v>
          </cell>
          <cell r="N11462">
            <v>49</v>
          </cell>
        </row>
        <row r="11463">
          <cell r="A11463" t="str">
            <v>2006/07 W21</v>
          </cell>
          <cell r="B11463" t="str">
            <v>227 - LGW North Transfer</v>
          </cell>
          <cell r="C11463" t="str">
            <v>Deluxe - Chivas Twin for £30</v>
          </cell>
          <cell r="D11463">
            <v>0</v>
          </cell>
          <cell r="E11463">
            <v>0</v>
          </cell>
          <cell r="F11463">
            <v>0</v>
          </cell>
          <cell r="G11463">
            <v>0</v>
          </cell>
          <cell r="H11463">
            <v>0</v>
          </cell>
          <cell r="I11463">
            <v>0</v>
          </cell>
          <cell r="J11463">
            <v>9</v>
          </cell>
          <cell r="K11463" t="str">
            <v>/0</v>
          </cell>
          <cell r="L11463">
            <v>21</v>
          </cell>
          <cell r="M11463" t="str">
            <v>Jul/Aug</v>
          </cell>
          <cell r="N11463">
            <v>38</v>
          </cell>
        </row>
        <row r="11464">
          <cell r="A11464" t="str">
            <v>2006/07 W21</v>
          </cell>
          <cell r="B11464" t="str">
            <v>227 - LGW North Transfer</v>
          </cell>
          <cell r="C11464" t="str">
            <v>Deluxe - Chivas Triple Pack @ £45</v>
          </cell>
          <cell r="D11464">
            <v>57.99</v>
          </cell>
          <cell r="E11464">
            <v>39.700000000000003</v>
          </cell>
          <cell r="F11464">
            <v>1</v>
          </cell>
          <cell r="G11464">
            <v>0</v>
          </cell>
          <cell r="H11464">
            <v>0</v>
          </cell>
          <cell r="I11464">
            <v>0</v>
          </cell>
          <cell r="J11464">
            <v>10</v>
          </cell>
          <cell r="K11464">
            <v>182.9</v>
          </cell>
          <cell r="L11464">
            <v>21</v>
          </cell>
          <cell r="M11464" t="str">
            <v>Jul/Aug</v>
          </cell>
          <cell r="N11464">
            <v>54</v>
          </cell>
        </row>
        <row r="11465">
          <cell r="A11465" t="str">
            <v>2006/07 W21</v>
          </cell>
          <cell r="B11465" t="str">
            <v>227 - LGW North Transfer</v>
          </cell>
          <cell r="C11465" t="str">
            <v>Deluxe - Chivas Save £5 18yo</v>
          </cell>
          <cell r="D11465">
            <v>0</v>
          </cell>
          <cell r="E11465">
            <v>0</v>
          </cell>
          <cell r="F11465">
            <v>0</v>
          </cell>
          <cell r="G11465">
            <v>0</v>
          </cell>
          <cell r="H11465">
            <v>0</v>
          </cell>
          <cell r="I11465">
            <v>0</v>
          </cell>
          <cell r="J11465">
            <v>0</v>
          </cell>
          <cell r="K11465" t="str">
            <v>/0</v>
          </cell>
          <cell r="L11465">
            <v>21</v>
          </cell>
          <cell r="M11465" t="str">
            <v>Jul/Aug</v>
          </cell>
          <cell r="N11465">
            <v>50</v>
          </cell>
        </row>
        <row r="11466">
          <cell r="A11466" t="str">
            <v>2006/07 W21</v>
          </cell>
          <cell r="B11466" t="str">
            <v>227 - LGW North Transfer</v>
          </cell>
          <cell r="C11466" t="str">
            <v>Deluxe - Chivas Royal Salute get Chivas 18yo</v>
          </cell>
          <cell r="D11466">
            <v>0</v>
          </cell>
          <cell r="E11466">
            <v>0</v>
          </cell>
          <cell r="F11466">
            <v>0</v>
          </cell>
          <cell r="G11466">
            <v>0</v>
          </cell>
          <cell r="H11466">
            <v>0</v>
          </cell>
          <cell r="I11466">
            <v>0</v>
          </cell>
          <cell r="J11466">
            <v>0</v>
          </cell>
          <cell r="K11466" t="str">
            <v>/0</v>
          </cell>
          <cell r="L11466">
            <v>21</v>
          </cell>
          <cell r="M11466" t="str">
            <v>Jul/Aug</v>
          </cell>
          <cell r="N11466">
            <v>57</v>
          </cell>
        </row>
        <row r="11467">
          <cell r="A11467" t="str">
            <v>2006/07 W21</v>
          </cell>
          <cell r="B11467" t="str">
            <v>227 - LGW North Transfer</v>
          </cell>
          <cell r="C11467" t="str">
            <v>Deluxe - Dewars 2 for £30 ATA</v>
          </cell>
          <cell r="D11467">
            <v>149.94</v>
          </cell>
          <cell r="E11467">
            <v>52.16</v>
          </cell>
          <cell r="F11467">
            <v>8</v>
          </cell>
          <cell r="G11467">
            <v>89.97</v>
          </cell>
          <cell r="H11467">
            <v>8.06</v>
          </cell>
          <cell r="I11467">
            <v>5</v>
          </cell>
          <cell r="J11467">
            <v>37</v>
          </cell>
          <cell r="K11467">
            <v>195.73</v>
          </cell>
          <cell r="L11467">
            <v>21</v>
          </cell>
          <cell r="M11467" t="str">
            <v>Jul/Aug</v>
          </cell>
          <cell r="N11467">
            <v>40</v>
          </cell>
        </row>
        <row r="11468">
          <cell r="A11468" t="str">
            <v>2006/07 W21</v>
          </cell>
          <cell r="B11468" t="str">
            <v>227 - LGW North Transfer</v>
          </cell>
          <cell r="C11468" t="str">
            <v>Deluxe - JW Blue get a free 20cl Gold (Sept Only)</v>
          </cell>
          <cell r="D11468">
            <v>0</v>
          </cell>
          <cell r="E11468">
            <v>0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  <cell r="J11468">
            <v>0</v>
          </cell>
          <cell r="K11468" t="str">
            <v>/0</v>
          </cell>
          <cell r="L11468">
            <v>21</v>
          </cell>
          <cell r="M11468" t="str">
            <v>Jul/Aug</v>
          </cell>
          <cell r="N11468">
            <v>46</v>
          </cell>
        </row>
        <row r="11469">
          <cell r="A11469" t="str">
            <v>2006/07 W21</v>
          </cell>
          <cell r="B11469" t="str">
            <v>227 - LGW North Transfer</v>
          </cell>
          <cell r="C11469" t="str">
            <v>Deluxe - Free 20cl bottle (linked to JW Blue) (Sept Only)</v>
          </cell>
          <cell r="D11469">
            <v>0</v>
          </cell>
          <cell r="E11469">
            <v>0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  <cell r="J11469">
            <v>0</v>
          </cell>
          <cell r="K11469" t="str">
            <v>/0</v>
          </cell>
          <cell r="L11469">
            <v>21</v>
          </cell>
          <cell r="M11469" t="str">
            <v>Jul/Aug</v>
          </cell>
          <cell r="N11469">
            <v>47</v>
          </cell>
        </row>
        <row r="11470">
          <cell r="A11470" t="str">
            <v>2006/07 W21</v>
          </cell>
          <cell r="B11470" t="str">
            <v>227 - LGW North Transfer</v>
          </cell>
          <cell r="C11470" t="str">
            <v>Champagne - Piper Florens Louis 2 for £30</v>
          </cell>
          <cell r="D11470">
            <v>122.5</v>
          </cell>
          <cell r="E11470">
            <v>47.42</v>
          </cell>
          <cell r="F11470">
            <v>7</v>
          </cell>
          <cell r="G11470">
            <v>52.5</v>
          </cell>
          <cell r="H11470">
            <v>13.02</v>
          </cell>
          <cell r="I11470">
            <v>3</v>
          </cell>
          <cell r="J11470">
            <v>6</v>
          </cell>
          <cell r="K11470">
            <v>53.4</v>
          </cell>
          <cell r="L11470">
            <v>21</v>
          </cell>
          <cell r="M11470" t="str">
            <v>Jul/Aug</v>
          </cell>
          <cell r="N11470">
            <v>53</v>
          </cell>
        </row>
        <row r="11471">
          <cell r="A11471" t="str">
            <v>2006/07 W21</v>
          </cell>
          <cell r="B11471" t="str">
            <v>227 - LGW North Transfer</v>
          </cell>
          <cell r="C11471" t="str">
            <v>Champagne - Piper Florens Louis Twin for £30</v>
          </cell>
          <cell r="D11471">
            <v>705</v>
          </cell>
          <cell r="E11471">
            <v>176.81</v>
          </cell>
          <cell r="F11471">
            <v>23</v>
          </cell>
          <cell r="G11471">
            <v>465</v>
          </cell>
          <cell r="H11471">
            <v>79.209999999999994</v>
          </cell>
          <cell r="I11471">
            <v>15</v>
          </cell>
          <cell r="J11471">
            <v>71</v>
          </cell>
          <cell r="K11471">
            <v>1263.8</v>
          </cell>
          <cell r="L11471">
            <v>21</v>
          </cell>
          <cell r="M11471" t="str">
            <v>Jul/Aug</v>
          </cell>
          <cell r="N11471">
            <v>33</v>
          </cell>
        </row>
        <row r="11472">
          <cell r="A11472" t="str">
            <v>2006/07 W21</v>
          </cell>
          <cell r="B11472" t="str">
            <v>227 - LGW North Transfer</v>
          </cell>
          <cell r="C11472" t="str">
            <v>Champagne - Charles Heidseick 2 for £35</v>
          </cell>
          <cell r="D11472">
            <v>35</v>
          </cell>
          <cell r="E11472">
            <v>7.98</v>
          </cell>
          <cell r="F11472">
            <v>2</v>
          </cell>
          <cell r="G11472">
            <v>35</v>
          </cell>
          <cell r="H11472">
            <v>7.98</v>
          </cell>
          <cell r="I11472">
            <v>2</v>
          </cell>
          <cell r="J11472">
            <v>82</v>
          </cell>
          <cell r="K11472">
            <v>758.91</v>
          </cell>
          <cell r="L11472">
            <v>21</v>
          </cell>
          <cell r="M11472" t="str">
            <v>Jul/Aug</v>
          </cell>
          <cell r="N11472">
            <v>55</v>
          </cell>
        </row>
        <row r="11473">
          <cell r="A11473" t="str">
            <v>2006/07 W21</v>
          </cell>
          <cell r="B11473" t="str">
            <v>227 - LGW North Transfer</v>
          </cell>
          <cell r="C11473" t="str">
            <v>Champagne - Canard Twin for £25</v>
          </cell>
          <cell r="D11473">
            <v>0</v>
          </cell>
          <cell r="E11473">
            <v>0</v>
          </cell>
          <cell r="F11473">
            <v>0</v>
          </cell>
          <cell r="G11473">
            <v>0</v>
          </cell>
          <cell r="H11473">
            <v>0</v>
          </cell>
          <cell r="I11473">
            <v>0</v>
          </cell>
          <cell r="J11473">
            <v>0</v>
          </cell>
          <cell r="K11473" t="str">
            <v>/0</v>
          </cell>
          <cell r="L11473">
            <v>21</v>
          </cell>
          <cell r="M11473" t="str">
            <v>Jul/Aug</v>
          </cell>
          <cell r="N11473">
            <v>52</v>
          </cell>
        </row>
        <row r="11474">
          <cell r="A11474" t="str">
            <v>2006/07 W21</v>
          </cell>
          <cell r="B11474" t="str">
            <v>227 - LGW North Transfer</v>
          </cell>
          <cell r="C11474" t="str">
            <v>Wine - Beringer 3 for £15</v>
          </cell>
          <cell r="D11474">
            <v>95.97</v>
          </cell>
          <cell r="E11474">
            <v>36.72</v>
          </cell>
          <cell r="F11474">
            <v>18</v>
          </cell>
          <cell r="G11474">
            <v>28.98</v>
          </cell>
          <cell r="H11474">
            <v>4.57</v>
          </cell>
          <cell r="I11474">
            <v>5</v>
          </cell>
          <cell r="J11474">
            <v>48</v>
          </cell>
          <cell r="K11474">
            <v>128.63999999999999</v>
          </cell>
          <cell r="L11474">
            <v>21</v>
          </cell>
          <cell r="M11474" t="str">
            <v>Jul/Aug</v>
          </cell>
          <cell r="N11474">
            <v>43</v>
          </cell>
        </row>
        <row r="11475">
          <cell r="A11475" t="str">
            <v>2006/07 W21</v>
          </cell>
          <cell r="B11475" t="str">
            <v>227 - LGW North Transfer</v>
          </cell>
          <cell r="C11475" t="str">
            <v>Wine - Rosemount BOGOF</v>
          </cell>
          <cell r="D11475">
            <v>55.96</v>
          </cell>
          <cell r="E11475">
            <v>-6.97</v>
          </cell>
          <cell r="F11475">
            <v>8</v>
          </cell>
          <cell r="G11475">
            <v>27.98</v>
          </cell>
          <cell r="H11475">
            <v>-5.54</v>
          </cell>
          <cell r="I11475">
            <v>4</v>
          </cell>
          <cell r="J11475">
            <v>62</v>
          </cell>
          <cell r="K11475">
            <v>455.47</v>
          </cell>
          <cell r="L11475">
            <v>21</v>
          </cell>
          <cell r="M11475" t="str">
            <v>Jul/Aug</v>
          </cell>
          <cell r="N11475">
            <v>56</v>
          </cell>
        </row>
        <row r="11476">
          <cell r="A11476" t="str">
            <v>2006/07 W21</v>
          </cell>
          <cell r="B11476" t="str">
            <v>227 - LGW North Transfer</v>
          </cell>
          <cell r="C11476" t="str">
            <v>WOW - 2 for £45 Malt</v>
          </cell>
          <cell r="D11476">
            <v>111.96</v>
          </cell>
          <cell r="E11476">
            <v>56.44</v>
          </cell>
          <cell r="F11476">
            <v>4</v>
          </cell>
          <cell r="G11476">
            <v>56.98</v>
          </cell>
          <cell r="H11476">
            <v>16.63</v>
          </cell>
          <cell r="I11476">
            <v>2</v>
          </cell>
          <cell r="J11476">
            <v>64</v>
          </cell>
          <cell r="K11476">
            <v>492.8</v>
          </cell>
          <cell r="L11476">
            <v>21</v>
          </cell>
          <cell r="M11476" t="str">
            <v>Jul/Aug</v>
          </cell>
          <cell r="N11476">
            <v>34</v>
          </cell>
        </row>
        <row r="11477">
          <cell r="A11477" t="str">
            <v>2006/07 W21</v>
          </cell>
          <cell r="B11477" t="str">
            <v>227 - LGW North Transfer</v>
          </cell>
          <cell r="C11477" t="str">
            <v>WOW - Connemara 2 for £30</v>
          </cell>
          <cell r="D11477">
            <v>0</v>
          </cell>
          <cell r="E11477">
            <v>0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  <cell r="J11477">
            <v>0</v>
          </cell>
          <cell r="K11477" t="str">
            <v>/0</v>
          </cell>
          <cell r="L11477">
            <v>21</v>
          </cell>
          <cell r="M11477" t="str">
            <v>Jul/Aug</v>
          </cell>
          <cell r="N11477">
            <v>60</v>
          </cell>
        </row>
        <row r="11478">
          <cell r="A11478" t="str">
            <v>2006/07 W21</v>
          </cell>
          <cell r="B11478" t="str">
            <v>227 - LGW North Transfer</v>
          </cell>
          <cell r="C11478" t="str">
            <v>Others - 2 for £25 (glayva, disaronno)</v>
          </cell>
          <cell r="D11478">
            <v>41.99</v>
          </cell>
          <cell r="E11478">
            <v>14.13</v>
          </cell>
          <cell r="F11478">
            <v>3</v>
          </cell>
          <cell r="G11478">
            <v>25</v>
          </cell>
          <cell r="H11478">
            <v>0.62</v>
          </cell>
          <cell r="I11478">
            <v>2</v>
          </cell>
          <cell r="J11478">
            <v>27</v>
          </cell>
          <cell r="K11478">
            <v>94.05</v>
          </cell>
          <cell r="L11478">
            <v>21</v>
          </cell>
          <cell r="M11478" t="str">
            <v>Jul/Aug</v>
          </cell>
          <cell r="N11478">
            <v>48</v>
          </cell>
        </row>
        <row r="11479">
          <cell r="A11479" t="str">
            <v>2006/07 W21</v>
          </cell>
          <cell r="B11479" t="str">
            <v>227 - LGW North Transfer</v>
          </cell>
          <cell r="C11479" t="str">
            <v>Others - Pimms 2 for £15 (70cl)</v>
          </cell>
          <cell r="D11479">
            <v>872.96</v>
          </cell>
          <cell r="E11479">
            <v>-110.82</v>
          </cell>
          <cell r="F11479">
            <v>114</v>
          </cell>
          <cell r="G11479">
            <v>800.97</v>
          </cell>
          <cell r="H11479">
            <v>-142.9</v>
          </cell>
          <cell r="I11479">
            <v>105</v>
          </cell>
          <cell r="J11479">
            <v>106</v>
          </cell>
          <cell r="K11479">
            <v>470.08</v>
          </cell>
          <cell r="L11479">
            <v>21</v>
          </cell>
          <cell r="M11479" t="str">
            <v>Jul/Aug</v>
          </cell>
          <cell r="N11479">
            <v>35</v>
          </cell>
        </row>
        <row r="11480">
          <cell r="A11480" t="str">
            <v>2006/07 W21</v>
          </cell>
          <cell r="B11480" t="str">
            <v>227 - LGW North Transfer</v>
          </cell>
          <cell r="C11480" t="str">
            <v>Other - 2 for £30 Sauza</v>
          </cell>
          <cell r="D11480">
            <v>0</v>
          </cell>
          <cell r="E11480">
            <v>0</v>
          </cell>
          <cell r="F11480">
            <v>0</v>
          </cell>
          <cell r="G11480">
            <v>0</v>
          </cell>
          <cell r="H11480">
            <v>0</v>
          </cell>
          <cell r="I11480">
            <v>0</v>
          </cell>
          <cell r="J11480">
            <v>0</v>
          </cell>
          <cell r="K11480" t="str">
            <v>/0</v>
          </cell>
          <cell r="L11480">
            <v>21</v>
          </cell>
          <cell r="M11480" t="str">
            <v>Jul/Aug</v>
          </cell>
          <cell r="N11480">
            <v>58</v>
          </cell>
        </row>
        <row r="11481">
          <cell r="A11481" t="str">
            <v>2006/07 W21</v>
          </cell>
          <cell r="B11481" t="str">
            <v>227 - LGW North Transfer</v>
          </cell>
          <cell r="C11481" t="str">
            <v>Others - 2 for £20 ATA (70cl)</v>
          </cell>
          <cell r="D11481">
            <v>699.01</v>
          </cell>
          <cell r="E11481">
            <v>28.34</v>
          </cell>
          <cell r="F11481">
            <v>67</v>
          </cell>
          <cell r="G11481">
            <v>668.02</v>
          </cell>
          <cell r="H11481">
            <v>16.579999999999998</v>
          </cell>
          <cell r="I11481">
            <v>64</v>
          </cell>
          <cell r="J11481">
            <v>111</v>
          </cell>
          <cell r="K11481">
            <v>452.48</v>
          </cell>
          <cell r="L11481">
            <v>21</v>
          </cell>
          <cell r="M11481" t="str">
            <v>Jul/Aug</v>
          </cell>
          <cell r="N11481">
            <v>32</v>
          </cell>
        </row>
        <row r="11482">
          <cell r="A11482" t="str">
            <v>2006/07 W21</v>
          </cell>
          <cell r="B11482" t="str">
            <v>227 - LGW North Transfer</v>
          </cell>
          <cell r="C11482" t="str">
            <v>Others - 2 for £15 Fortified</v>
          </cell>
          <cell r="D11482">
            <v>0</v>
          </cell>
          <cell r="E11482">
            <v>0</v>
          </cell>
          <cell r="F11482">
            <v>0</v>
          </cell>
          <cell r="G11482">
            <v>0</v>
          </cell>
          <cell r="H11482">
            <v>0</v>
          </cell>
          <cell r="I11482">
            <v>0</v>
          </cell>
          <cell r="J11482">
            <v>0</v>
          </cell>
          <cell r="K11482" t="str">
            <v>/0</v>
          </cell>
          <cell r="L11482">
            <v>21</v>
          </cell>
          <cell r="M11482" t="str">
            <v>Jul/Aug</v>
          </cell>
          <cell r="N11482">
            <v>59</v>
          </cell>
        </row>
        <row r="11483">
          <cell r="A11483" t="str">
            <v>2006/07 W21</v>
          </cell>
          <cell r="B11483" t="str">
            <v>350 - STN Duty Free</v>
          </cell>
          <cell r="C11483" t="str">
            <v>Liquor</v>
          </cell>
          <cell r="D11483">
            <v>115847.71</v>
          </cell>
          <cell r="E11483">
            <v>35818.15</v>
          </cell>
          <cell r="F11483">
            <v>7949</v>
          </cell>
          <cell r="G11483">
            <v>83108.7</v>
          </cell>
          <cell r="H11483">
            <v>15072.6</v>
          </cell>
          <cell r="I11483">
            <v>5179</v>
          </cell>
          <cell r="J11483">
            <v>9536</v>
          </cell>
          <cell r="K11483">
            <v>51062.81</v>
          </cell>
          <cell r="L11483">
            <v>21</v>
          </cell>
          <cell r="M11483" t="str">
            <v>Jul/Aug</v>
          </cell>
          <cell r="N11483">
            <v>1</v>
          </cell>
        </row>
        <row r="11484">
          <cell r="A11484" t="str">
            <v>2006/07 W21</v>
          </cell>
          <cell r="B11484" t="str">
            <v>350 - STN Duty Free</v>
          </cell>
          <cell r="C11484" t="str">
            <v>Tobacco</v>
          </cell>
          <cell r="D11484">
            <v>29763.65</v>
          </cell>
          <cell r="E11484">
            <v>18961.93</v>
          </cell>
          <cell r="F11484">
            <v>1193</v>
          </cell>
          <cell r="G11484">
            <v>5651.8</v>
          </cell>
          <cell r="H11484">
            <v>1085.47</v>
          </cell>
          <cell r="I11484">
            <v>318</v>
          </cell>
          <cell r="J11484">
            <v>3680</v>
          </cell>
          <cell r="K11484">
            <v>25559.59</v>
          </cell>
          <cell r="L11484">
            <v>21</v>
          </cell>
          <cell r="M11484" t="str">
            <v>Jul/Aug</v>
          </cell>
          <cell r="N11484">
            <v>2</v>
          </cell>
        </row>
        <row r="11485">
          <cell r="A11485" t="str">
            <v>2006/07 W21</v>
          </cell>
          <cell r="B11485" t="str">
            <v>350 - STN Duty Free</v>
          </cell>
          <cell r="C11485" t="str">
            <v>Perfumery</v>
          </cell>
          <cell r="D11485">
            <v>0</v>
          </cell>
          <cell r="E11485">
            <v>0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  <cell r="J11485">
            <v>0</v>
          </cell>
          <cell r="K11485" t="str">
            <v>/0</v>
          </cell>
          <cell r="L11485">
            <v>21</v>
          </cell>
          <cell r="M11485" t="str">
            <v>Jul/Aug</v>
          </cell>
          <cell r="N11485">
            <v>3</v>
          </cell>
        </row>
        <row r="11486">
          <cell r="A11486" t="str">
            <v>2006/07 W21</v>
          </cell>
          <cell r="B11486" t="str">
            <v>350 - STN Duty Free</v>
          </cell>
          <cell r="C11486" t="str">
            <v>Food</v>
          </cell>
          <cell r="D11486">
            <v>54580.98</v>
          </cell>
          <cell r="E11486">
            <v>24093.71</v>
          </cell>
          <cell r="F11486">
            <v>17206</v>
          </cell>
          <cell r="G11486">
            <v>42736.77</v>
          </cell>
          <cell r="H11486">
            <v>17775.599999999999</v>
          </cell>
          <cell r="I11486">
            <v>13630</v>
          </cell>
          <cell r="J11486">
            <v>7046</v>
          </cell>
          <cell r="K11486">
            <v>11445.08</v>
          </cell>
          <cell r="L11486">
            <v>21</v>
          </cell>
          <cell r="M11486" t="str">
            <v>Jul/Aug</v>
          </cell>
          <cell r="N11486">
            <v>4</v>
          </cell>
        </row>
        <row r="11487">
          <cell r="A11487" t="str">
            <v>2006/07 W21</v>
          </cell>
          <cell r="B11487" t="str">
            <v>350 - STN Duty Free</v>
          </cell>
          <cell r="C11487" t="str">
            <v>Tax Free</v>
          </cell>
          <cell r="D11487">
            <v>817.4</v>
          </cell>
          <cell r="E11487">
            <v>405.81</v>
          </cell>
          <cell r="F11487">
            <v>141</v>
          </cell>
          <cell r="G11487">
            <v>534.59</v>
          </cell>
          <cell r="H11487">
            <v>206.59</v>
          </cell>
          <cell r="I11487">
            <v>108</v>
          </cell>
          <cell r="J11487">
            <v>4457</v>
          </cell>
          <cell r="K11487">
            <v>10493.23</v>
          </cell>
          <cell r="L11487">
            <v>21</v>
          </cell>
          <cell r="M11487" t="str">
            <v>Jul/Aug</v>
          </cell>
          <cell r="N11487">
            <v>5</v>
          </cell>
        </row>
        <row r="11488">
          <cell r="A11488" t="str">
            <v>2006/07 W21</v>
          </cell>
          <cell r="B11488" t="str">
            <v>350 - STN Duty Free</v>
          </cell>
          <cell r="C11488" t="str">
            <v>Unclassified Products</v>
          </cell>
          <cell r="D11488">
            <v>0</v>
          </cell>
          <cell r="E11488">
            <v>0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  <cell r="J11488">
            <v>0</v>
          </cell>
          <cell r="K11488" t="str">
            <v>/0</v>
          </cell>
          <cell r="L11488">
            <v>21</v>
          </cell>
          <cell r="M11488" t="str">
            <v>Jul/Aug</v>
          </cell>
          <cell r="N11488">
            <v>6</v>
          </cell>
        </row>
        <row r="11489">
          <cell r="A11489" t="str">
            <v>2006/07 W21</v>
          </cell>
          <cell r="B11489" t="str">
            <v>350 - STN Duty Free</v>
          </cell>
          <cell r="C11489" t="str">
            <v>Spirits</v>
          </cell>
          <cell r="D11489">
            <v>94384.92</v>
          </cell>
          <cell r="E11489">
            <v>29167.25</v>
          </cell>
          <cell r="F11489">
            <v>6334</v>
          </cell>
          <cell r="G11489">
            <v>68356.45</v>
          </cell>
          <cell r="H11489">
            <v>11835.05</v>
          </cell>
          <cell r="I11489">
            <v>4252</v>
          </cell>
          <cell r="J11489">
            <v>7212</v>
          </cell>
          <cell r="K11489">
            <v>36070.94</v>
          </cell>
          <cell r="L11489">
            <v>21</v>
          </cell>
          <cell r="M11489" t="str">
            <v>Jul/Aug</v>
          </cell>
          <cell r="N11489">
            <v>7</v>
          </cell>
        </row>
        <row r="11490">
          <cell r="A11490" t="str">
            <v>2006/07 W21</v>
          </cell>
          <cell r="B11490" t="str">
            <v>350 - STN Duty Free</v>
          </cell>
          <cell r="C11490" t="str">
            <v>Fortified Wines</v>
          </cell>
          <cell r="D11490">
            <v>1733.98</v>
          </cell>
          <cell r="E11490">
            <v>622.66</v>
          </cell>
          <cell r="F11490">
            <v>228</v>
          </cell>
          <cell r="G11490">
            <v>1139.0899999999999</v>
          </cell>
          <cell r="H11490">
            <v>240.55</v>
          </cell>
          <cell r="I11490">
            <v>142</v>
          </cell>
          <cell r="J11490">
            <v>342</v>
          </cell>
          <cell r="K11490">
            <v>984.09</v>
          </cell>
          <cell r="L11490">
            <v>21</v>
          </cell>
          <cell r="M11490" t="str">
            <v>Jul/Aug</v>
          </cell>
          <cell r="N11490">
            <v>10</v>
          </cell>
        </row>
        <row r="11491">
          <cell r="A11491" t="str">
            <v>2006/07 W21</v>
          </cell>
          <cell r="B11491" t="str">
            <v>350 - STN Duty Free</v>
          </cell>
          <cell r="C11491" t="str">
            <v>Others</v>
          </cell>
          <cell r="D11491">
            <v>0</v>
          </cell>
          <cell r="E11491">
            <v>0</v>
          </cell>
          <cell r="F11491">
            <v>0</v>
          </cell>
          <cell r="G11491">
            <v>0</v>
          </cell>
          <cell r="H11491">
            <v>0</v>
          </cell>
          <cell r="I11491">
            <v>0</v>
          </cell>
          <cell r="J11491">
            <v>0</v>
          </cell>
          <cell r="K11491" t="str">
            <v>/0</v>
          </cell>
          <cell r="L11491">
            <v>21</v>
          </cell>
          <cell r="M11491" t="str">
            <v>Jul/Aug</v>
          </cell>
          <cell r="N11491">
            <v>11</v>
          </cell>
        </row>
        <row r="11492">
          <cell r="A11492" t="str">
            <v>2006/07 W21</v>
          </cell>
          <cell r="B11492" t="str">
            <v>350 - STN Duty Free</v>
          </cell>
          <cell r="C11492" t="str">
            <v>Champagne</v>
          </cell>
          <cell r="D11492">
            <v>11957.32</v>
          </cell>
          <cell r="E11492">
            <v>3233.94</v>
          </cell>
          <cell r="F11492">
            <v>387</v>
          </cell>
          <cell r="G11492">
            <v>9861.74</v>
          </cell>
          <cell r="H11492">
            <v>2302.04</v>
          </cell>
          <cell r="I11492">
            <v>321</v>
          </cell>
          <cell r="J11492">
            <v>713</v>
          </cell>
          <cell r="K11492">
            <v>12003.77</v>
          </cell>
          <cell r="L11492">
            <v>21</v>
          </cell>
          <cell r="M11492" t="str">
            <v>Jul/Aug</v>
          </cell>
          <cell r="N11492">
            <v>8</v>
          </cell>
        </row>
        <row r="11493">
          <cell r="A11493" t="str">
            <v>2006/07 W21</v>
          </cell>
          <cell r="B11493" t="str">
            <v>350 - STN Duty Free</v>
          </cell>
          <cell r="C11493" t="str">
            <v>Wines</v>
          </cell>
          <cell r="D11493">
            <v>7771.49</v>
          </cell>
          <cell r="E11493">
            <v>2794.3</v>
          </cell>
          <cell r="F11493">
            <v>1000</v>
          </cell>
          <cell r="G11493">
            <v>3751.42</v>
          </cell>
          <cell r="H11493">
            <v>694.96</v>
          </cell>
          <cell r="I11493">
            <v>464</v>
          </cell>
          <cell r="J11493">
            <v>1269</v>
          </cell>
          <cell r="K11493">
            <v>4712.8100000000004</v>
          </cell>
          <cell r="L11493">
            <v>21</v>
          </cell>
          <cell r="M11493" t="str">
            <v>Jul/Aug</v>
          </cell>
          <cell r="N11493">
            <v>9</v>
          </cell>
        </row>
        <row r="11494">
          <cell r="A11494" t="str">
            <v>2006/07 W21</v>
          </cell>
          <cell r="B11494" t="str">
            <v>350 - STN Duty Free</v>
          </cell>
          <cell r="C11494" t="str">
            <v>Unclassified Liquor</v>
          </cell>
          <cell r="D11494">
            <v>0</v>
          </cell>
          <cell r="E11494">
            <v>0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  <cell r="J11494">
            <v>0</v>
          </cell>
          <cell r="K11494" t="str">
            <v>/0</v>
          </cell>
          <cell r="L11494">
            <v>21</v>
          </cell>
          <cell r="M11494" t="str">
            <v>Jul/Aug</v>
          </cell>
          <cell r="N11494">
            <v>12</v>
          </cell>
        </row>
        <row r="11495">
          <cell r="A11495" t="str">
            <v>2006/07 W21</v>
          </cell>
          <cell r="B11495" t="str">
            <v>350 - STN Duty Free</v>
          </cell>
          <cell r="C11495" t="str">
            <v>Value - 2 for £15</v>
          </cell>
          <cell r="D11495">
            <v>6367.48</v>
          </cell>
          <cell r="E11495">
            <v>3820.67</v>
          </cell>
          <cell r="F11495">
            <v>776</v>
          </cell>
          <cell r="G11495">
            <v>566.63</v>
          </cell>
          <cell r="H11495">
            <v>123.42</v>
          </cell>
          <cell r="I11495">
            <v>32</v>
          </cell>
          <cell r="J11495">
            <v>437</v>
          </cell>
          <cell r="K11495">
            <v>1233.03</v>
          </cell>
          <cell r="L11495">
            <v>21</v>
          </cell>
          <cell r="M11495" t="str">
            <v>Jul/Aug</v>
          </cell>
          <cell r="N11495">
            <v>31</v>
          </cell>
        </row>
        <row r="11496">
          <cell r="A11496" t="str">
            <v>2006/07 W21</v>
          </cell>
          <cell r="B11496" t="str">
            <v>350 - STN Duty Free</v>
          </cell>
          <cell r="C11496" t="str">
            <v>Value - 2 for £20 Bombay Saphire</v>
          </cell>
          <cell r="D11496">
            <v>580.55999999999995</v>
          </cell>
          <cell r="E11496">
            <v>422.64</v>
          </cell>
          <cell r="F11496">
            <v>48</v>
          </cell>
          <cell r="G11496">
            <v>40.96</v>
          </cell>
          <cell r="H11496">
            <v>10.92</v>
          </cell>
          <cell r="I11496">
            <v>2</v>
          </cell>
          <cell r="J11496">
            <v>35</v>
          </cell>
          <cell r="K11496">
            <v>97.3</v>
          </cell>
          <cell r="L11496">
            <v>21</v>
          </cell>
          <cell r="M11496" t="str">
            <v>Jul/Aug</v>
          </cell>
          <cell r="N11496">
            <v>45</v>
          </cell>
        </row>
        <row r="11497">
          <cell r="A11497" t="str">
            <v>2006/07 W21</v>
          </cell>
          <cell r="B11497" t="str">
            <v>350 - STN Duty Free</v>
          </cell>
          <cell r="C11497" t="str">
            <v>Value - Baileys 2 for £20</v>
          </cell>
          <cell r="D11497">
            <v>2022.52</v>
          </cell>
          <cell r="E11497">
            <v>1044.1300000000001</v>
          </cell>
          <cell r="F11497">
            <v>183</v>
          </cell>
          <cell r="G11497">
            <v>267.62</v>
          </cell>
          <cell r="H11497">
            <v>89.35</v>
          </cell>
          <cell r="I11497">
            <v>17</v>
          </cell>
          <cell r="J11497">
            <v>98</v>
          </cell>
          <cell r="K11497">
            <v>472.36</v>
          </cell>
          <cell r="L11497">
            <v>21</v>
          </cell>
          <cell r="M11497" t="str">
            <v>Jul/Aug</v>
          </cell>
          <cell r="N11497">
            <v>39</v>
          </cell>
        </row>
        <row r="11498">
          <cell r="A11498" t="str">
            <v>2006/07 W21</v>
          </cell>
          <cell r="B11498" t="str">
            <v>350 - STN Duty Free</v>
          </cell>
          <cell r="C11498" t="str">
            <v>Value - Baileys Twin @ £20</v>
          </cell>
          <cell r="D11498">
            <v>0</v>
          </cell>
          <cell r="E11498">
            <v>0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  <cell r="J11498">
            <v>0</v>
          </cell>
          <cell r="K11498" t="str">
            <v>/0</v>
          </cell>
          <cell r="L11498">
            <v>21</v>
          </cell>
          <cell r="M11498" t="str">
            <v>Jul/Aug</v>
          </cell>
          <cell r="N11498">
            <v>51</v>
          </cell>
        </row>
        <row r="11499">
          <cell r="A11499" t="str">
            <v>2006/07 W21</v>
          </cell>
          <cell r="B11499" t="str">
            <v>350 - STN Duty Free</v>
          </cell>
          <cell r="C11499" t="str">
            <v>Value - Twins @ £15</v>
          </cell>
          <cell r="D11499">
            <v>0</v>
          </cell>
          <cell r="E11499">
            <v>0</v>
          </cell>
          <cell r="F11499">
            <v>0</v>
          </cell>
          <cell r="G11499">
            <v>0</v>
          </cell>
          <cell r="H11499">
            <v>0</v>
          </cell>
          <cell r="I11499">
            <v>0</v>
          </cell>
          <cell r="J11499">
            <v>0</v>
          </cell>
          <cell r="K11499" t="str">
            <v>/0</v>
          </cell>
          <cell r="L11499">
            <v>21</v>
          </cell>
          <cell r="M11499" t="str">
            <v>Jul/Aug</v>
          </cell>
          <cell r="N11499">
            <v>36</v>
          </cell>
        </row>
        <row r="11500">
          <cell r="A11500" t="str">
            <v>2006/07 W21</v>
          </cell>
          <cell r="B11500" t="str">
            <v>350 - STN Duty Free</v>
          </cell>
          <cell r="C11500" t="str">
            <v>Malt - 2 For £45 (6 glenmorangie + 2)</v>
          </cell>
          <cell r="D11500">
            <v>5723.13</v>
          </cell>
          <cell r="E11500">
            <v>2009.72</v>
          </cell>
          <cell r="F11500">
            <v>231</v>
          </cell>
          <cell r="G11500">
            <v>5118.3100000000004</v>
          </cell>
          <cell r="H11500">
            <v>1568.23</v>
          </cell>
          <cell r="I11500">
            <v>208</v>
          </cell>
          <cell r="J11500">
            <v>430</v>
          </cell>
          <cell r="K11500">
            <v>2964.23</v>
          </cell>
          <cell r="L11500">
            <v>21</v>
          </cell>
          <cell r="M11500" t="str">
            <v>Jul/Aug</v>
          </cell>
          <cell r="N11500">
            <v>30</v>
          </cell>
        </row>
        <row r="11501">
          <cell r="A11501" t="str">
            <v>2006/07 W21</v>
          </cell>
          <cell r="B11501" t="str">
            <v>350 - STN Duty Free</v>
          </cell>
          <cell r="C11501" t="str">
            <v>Malt - Save £5 Glenmorangie Traditional</v>
          </cell>
          <cell r="D11501">
            <v>374.9</v>
          </cell>
          <cell r="E11501">
            <v>127.23</v>
          </cell>
          <cell r="F11501">
            <v>10</v>
          </cell>
          <cell r="G11501">
            <v>294.92</v>
          </cell>
          <cell r="H11501">
            <v>70.11</v>
          </cell>
          <cell r="I11501">
            <v>8</v>
          </cell>
          <cell r="J11501">
            <v>27</v>
          </cell>
          <cell r="K11501">
            <v>308.61</v>
          </cell>
          <cell r="L11501">
            <v>21</v>
          </cell>
          <cell r="M11501" t="str">
            <v>Jul/Aug</v>
          </cell>
          <cell r="N11501">
            <v>44</v>
          </cell>
        </row>
        <row r="11502">
          <cell r="A11502" t="str">
            <v>2006/07 W21</v>
          </cell>
          <cell r="B11502" t="str">
            <v>350 - STN Duty Free</v>
          </cell>
          <cell r="C11502" t="str">
            <v>Cognac - XO @ £45</v>
          </cell>
          <cell r="D11502">
            <v>1215</v>
          </cell>
          <cell r="E11502">
            <v>512.70000000000005</v>
          </cell>
          <cell r="F11502">
            <v>27</v>
          </cell>
          <cell r="G11502">
            <v>675</v>
          </cell>
          <cell r="H11502">
            <v>203.7</v>
          </cell>
          <cell r="I11502">
            <v>15</v>
          </cell>
          <cell r="J11502">
            <v>49</v>
          </cell>
          <cell r="K11502">
            <v>943.25</v>
          </cell>
          <cell r="L11502">
            <v>21</v>
          </cell>
          <cell r="M11502" t="str">
            <v>Jul/Aug</v>
          </cell>
          <cell r="N11502">
            <v>37</v>
          </cell>
        </row>
        <row r="11503">
          <cell r="A11503" t="str">
            <v>2006/07 W21</v>
          </cell>
          <cell r="B11503" t="str">
            <v>350 - STN Duty Free</v>
          </cell>
          <cell r="C11503" t="str">
            <v>Cognac - VSOP 2 for £45</v>
          </cell>
          <cell r="D11503">
            <v>1272.98</v>
          </cell>
          <cell r="E11503">
            <v>376.73</v>
          </cell>
          <cell r="F11503">
            <v>56</v>
          </cell>
          <cell r="G11503">
            <v>793.99</v>
          </cell>
          <cell r="H11503">
            <v>92.73</v>
          </cell>
          <cell r="I11503">
            <v>35</v>
          </cell>
          <cell r="J11503">
            <v>36</v>
          </cell>
          <cell r="K11503">
            <v>334.27</v>
          </cell>
          <cell r="L11503">
            <v>21</v>
          </cell>
          <cell r="M11503" t="str">
            <v>Jul/Aug</v>
          </cell>
          <cell r="N11503">
            <v>41</v>
          </cell>
        </row>
        <row r="11504">
          <cell r="A11504" t="str">
            <v>2006/07 W21</v>
          </cell>
          <cell r="B11504" t="str">
            <v>350 - STN Duty Free</v>
          </cell>
          <cell r="C11504" t="str">
            <v>Cognac - Only £17_99 VS Especiale</v>
          </cell>
          <cell r="D11504">
            <v>1207.31</v>
          </cell>
          <cell r="E11504">
            <v>373.16</v>
          </cell>
          <cell r="F11504">
            <v>69</v>
          </cell>
          <cell r="G11504">
            <v>805.54</v>
          </cell>
          <cell r="H11504">
            <v>92.14</v>
          </cell>
          <cell r="I11504">
            <v>46</v>
          </cell>
          <cell r="J11504">
            <v>37</v>
          </cell>
          <cell r="K11504">
            <v>194.25</v>
          </cell>
          <cell r="L11504">
            <v>21</v>
          </cell>
          <cell r="M11504" t="str">
            <v>Jul/Aug</v>
          </cell>
          <cell r="N11504">
            <v>42</v>
          </cell>
        </row>
        <row r="11505">
          <cell r="A11505" t="str">
            <v>2006/07 W21</v>
          </cell>
          <cell r="B11505" t="str">
            <v>350 - STN Duty Free</v>
          </cell>
          <cell r="C11505" t="str">
            <v>Deluxe - Chivas 2 for £30</v>
          </cell>
          <cell r="D11505">
            <v>451.47</v>
          </cell>
          <cell r="E11505">
            <v>286.35000000000002</v>
          </cell>
          <cell r="F11505">
            <v>23</v>
          </cell>
          <cell r="G11505">
            <v>61.62</v>
          </cell>
          <cell r="H11505">
            <v>24.6</v>
          </cell>
          <cell r="I11505">
            <v>2</v>
          </cell>
          <cell r="J11505">
            <v>14</v>
          </cell>
          <cell r="K11505">
            <v>85.4</v>
          </cell>
          <cell r="L11505">
            <v>21</v>
          </cell>
          <cell r="M11505" t="str">
            <v>Jul/Aug</v>
          </cell>
          <cell r="N11505">
            <v>49</v>
          </cell>
        </row>
        <row r="11506">
          <cell r="A11506" t="str">
            <v>2006/07 W21</v>
          </cell>
          <cell r="B11506" t="str">
            <v>350 - STN Duty Free</v>
          </cell>
          <cell r="C11506" t="str">
            <v>Deluxe - Chivas Twin for £30</v>
          </cell>
          <cell r="D11506">
            <v>0</v>
          </cell>
          <cell r="E11506">
            <v>0</v>
          </cell>
          <cell r="F11506">
            <v>0</v>
          </cell>
          <cell r="G11506">
            <v>0</v>
          </cell>
          <cell r="H11506">
            <v>0</v>
          </cell>
          <cell r="I11506">
            <v>0</v>
          </cell>
          <cell r="J11506">
            <v>6</v>
          </cell>
          <cell r="K11506" t="str">
            <v>/0</v>
          </cell>
          <cell r="L11506">
            <v>21</v>
          </cell>
          <cell r="M11506" t="str">
            <v>Jul/Aug</v>
          </cell>
          <cell r="N11506">
            <v>38</v>
          </cell>
        </row>
        <row r="11507">
          <cell r="A11507" t="str">
            <v>2006/07 W21</v>
          </cell>
          <cell r="B11507" t="str">
            <v>350 - STN Duty Free</v>
          </cell>
          <cell r="C11507" t="str">
            <v>Deluxe - Chivas Triple Pack @ £45</v>
          </cell>
          <cell r="D11507">
            <v>263.97000000000003</v>
          </cell>
          <cell r="E11507">
            <v>172.52</v>
          </cell>
          <cell r="F11507">
            <v>5</v>
          </cell>
          <cell r="G11507">
            <v>0</v>
          </cell>
          <cell r="H11507">
            <v>0</v>
          </cell>
          <cell r="I11507">
            <v>0</v>
          </cell>
          <cell r="J11507">
            <v>4</v>
          </cell>
          <cell r="K11507">
            <v>73.16</v>
          </cell>
          <cell r="L11507">
            <v>21</v>
          </cell>
          <cell r="M11507" t="str">
            <v>Jul/Aug</v>
          </cell>
          <cell r="N11507">
            <v>54</v>
          </cell>
        </row>
        <row r="11508">
          <cell r="A11508" t="str">
            <v>2006/07 W21</v>
          </cell>
          <cell r="B11508" t="str">
            <v>350 - STN Duty Free</v>
          </cell>
          <cell r="C11508" t="str">
            <v>Deluxe - Chivas Save £5 18yo</v>
          </cell>
          <cell r="D11508">
            <v>184.94</v>
          </cell>
          <cell r="E11508">
            <v>66.930000000000007</v>
          </cell>
          <cell r="F11508">
            <v>6</v>
          </cell>
          <cell r="G11508">
            <v>149.94999999999999</v>
          </cell>
          <cell r="H11508">
            <v>43</v>
          </cell>
          <cell r="I11508">
            <v>5</v>
          </cell>
          <cell r="J11508">
            <v>2</v>
          </cell>
          <cell r="K11508">
            <v>22.12</v>
          </cell>
          <cell r="L11508">
            <v>21</v>
          </cell>
          <cell r="M11508" t="str">
            <v>Jul/Aug</v>
          </cell>
          <cell r="N11508">
            <v>50</v>
          </cell>
        </row>
        <row r="11509">
          <cell r="A11509" t="str">
            <v>2006/07 W21</v>
          </cell>
          <cell r="B11509" t="str">
            <v>350 - STN Duty Free</v>
          </cell>
          <cell r="C11509" t="str">
            <v>Deluxe - Chivas Royal Salute get Chivas 18yo</v>
          </cell>
          <cell r="D11509">
            <v>119.98</v>
          </cell>
          <cell r="E11509">
            <v>63.04</v>
          </cell>
          <cell r="F11509">
            <v>2</v>
          </cell>
          <cell r="G11509">
            <v>59.99</v>
          </cell>
          <cell r="H11509">
            <v>24.32</v>
          </cell>
          <cell r="I11509">
            <v>1</v>
          </cell>
          <cell r="J11509">
            <v>6</v>
          </cell>
          <cell r="K11509">
            <v>127.62</v>
          </cell>
          <cell r="L11509">
            <v>21</v>
          </cell>
          <cell r="M11509" t="str">
            <v>Jul/Aug</v>
          </cell>
          <cell r="N11509">
            <v>57</v>
          </cell>
        </row>
        <row r="11510">
          <cell r="A11510" t="str">
            <v>2006/07 W21</v>
          </cell>
          <cell r="B11510" t="str">
            <v>350 - STN Duty Free</v>
          </cell>
          <cell r="C11510" t="str">
            <v>Deluxe - Dewars 2 for £30 ATA</v>
          </cell>
          <cell r="D11510">
            <v>2429.85</v>
          </cell>
          <cell r="E11510">
            <v>64.42</v>
          </cell>
          <cell r="F11510">
            <v>157</v>
          </cell>
          <cell r="G11510">
            <v>2229.89</v>
          </cell>
          <cell r="H11510">
            <v>-72.06</v>
          </cell>
          <cell r="I11510">
            <v>145</v>
          </cell>
          <cell r="J11510">
            <v>77</v>
          </cell>
          <cell r="K11510">
            <v>407.33</v>
          </cell>
          <cell r="L11510">
            <v>21</v>
          </cell>
          <cell r="M11510" t="str">
            <v>Jul/Aug</v>
          </cell>
          <cell r="N11510">
            <v>40</v>
          </cell>
        </row>
        <row r="11511">
          <cell r="A11511" t="str">
            <v>2006/07 W21</v>
          </cell>
          <cell r="B11511" t="str">
            <v>350 - STN Duty Free</v>
          </cell>
          <cell r="C11511" t="str">
            <v>Deluxe - JW Blue get a free 20cl Gold (Sept Only)</v>
          </cell>
          <cell r="D11511">
            <v>282.5</v>
          </cell>
          <cell r="E11511">
            <v>166.01</v>
          </cell>
          <cell r="F11511">
            <v>3</v>
          </cell>
          <cell r="G11511">
            <v>84.5</v>
          </cell>
          <cell r="H11511">
            <v>31.67</v>
          </cell>
          <cell r="I11511">
            <v>1</v>
          </cell>
          <cell r="J11511">
            <v>14</v>
          </cell>
          <cell r="K11511">
            <v>445.62</v>
          </cell>
          <cell r="L11511">
            <v>21</v>
          </cell>
          <cell r="M11511" t="str">
            <v>Jul/Aug</v>
          </cell>
          <cell r="N11511">
            <v>46</v>
          </cell>
        </row>
        <row r="11512">
          <cell r="A11512" t="str">
            <v>2006/07 W21</v>
          </cell>
          <cell r="B11512" t="str">
            <v>350 - STN Duty Free</v>
          </cell>
          <cell r="C11512" t="str">
            <v>Deluxe - Free 20cl bottle (linked to JW Blue) (Sept Only)</v>
          </cell>
          <cell r="D11512">
            <v>14.5</v>
          </cell>
          <cell r="E11512">
            <v>-7.19</v>
          </cell>
          <cell r="F11512">
            <v>3</v>
          </cell>
          <cell r="G11512">
            <v>14.5</v>
          </cell>
          <cell r="H11512">
            <v>4.79</v>
          </cell>
          <cell r="I11512">
            <v>1</v>
          </cell>
          <cell r="J11512">
            <v>24</v>
          </cell>
          <cell r="K11512">
            <v>143.76</v>
          </cell>
          <cell r="L11512">
            <v>21</v>
          </cell>
          <cell r="M11512" t="str">
            <v>Jul/Aug</v>
          </cell>
          <cell r="N11512">
            <v>47</v>
          </cell>
        </row>
        <row r="11513">
          <cell r="A11513" t="str">
            <v>2006/07 W21</v>
          </cell>
          <cell r="B11513" t="str">
            <v>350 - STN Duty Free</v>
          </cell>
          <cell r="C11513" t="str">
            <v>Champagne - Piper Florens Louis 2 for £30</v>
          </cell>
          <cell r="D11513">
            <v>220</v>
          </cell>
          <cell r="E11513">
            <v>55.05</v>
          </cell>
          <cell r="F11513">
            <v>14</v>
          </cell>
          <cell r="G11513">
            <v>160</v>
          </cell>
          <cell r="H11513">
            <v>30.65</v>
          </cell>
          <cell r="I11513">
            <v>10</v>
          </cell>
          <cell r="J11513">
            <v>14</v>
          </cell>
          <cell r="K11513">
            <v>124.6</v>
          </cell>
          <cell r="L11513">
            <v>21</v>
          </cell>
          <cell r="M11513" t="str">
            <v>Jul/Aug</v>
          </cell>
          <cell r="N11513">
            <v>53</v>
          </cell>
        </row>
        <row r="11514">
          <cell r="A11514" t="str">
            <v>2006/07 W21</v>
          </cell>
          <cell r="B11514" t="str">
            <v>350 - STN Duty Free</v>
          </cell>
          <cell r="C11514" t="str">
            <v>Champagne - Piper Florens Louis Twin for £30</v>
          </cell>
          <cell r="D11514">
            <v>1975</v>
          </cell>
          <cell r="E11514">
            <v>417.51</v>
          </cell>
          <cell r="F11514">
            <v>65</v>
          </cell>
          <cell r="G11514">
            <v>1580</v>
          </cell>
          <cell r="H11514">
            <v>253.91</v>
          </cell>
          <cell r="I11514">
            <v>52</v>
          </cell>
          <cell r="J11514">
            <v>127</v>
          </cell>
          <cell r="K11514">
            <v>2260.6</v>
          </cell>
          <cell r="L11514">
            <v>21</v>
          </cell>
          <cell r="M11514" t="str">
            <v>Jul/Aug</v>
          </cell>
          <cell r="N11514">
            <v>33</v>
          </cell>
        </row>
        <row r="11515">
          <cell r="A11515" t="str">
            <v>2006/07 W21</v>
          </cell>
          <cell r="B11515" t="str">
            <v>350 - STN Duty Free</v>
          </cell>
          <cell r="C11515" t="str">
            <v>Champagne - Charles Heidseick 2 for £35</v>
          </cell>
          <cell r="D11515">
            <v>35</v>
          </cell>
          <cell r="E11515">
            <v>7.98</v>
          </cell>
          <cell r="F11515">
            <v>2</v>
          </cell>
          <cell r="G11515">
            <v>35</v>
          </cell>
          <cell r="H11515">
            <v>7.98</v>
          </cell>
          <cell r="I11515">
            <v>2</v>
          </cell>
          <cell r="J11515">
            <v>22</v>
          </cell>
          <cell r="K11515">
            <v>203.61</v>
          </cell>
          <cell r="L11515">
            <v>21</v>
          </cell>
          <cell r="M11515" t="str">
            <v>Jul/Aug</v>
          </cell>
          <cell r="N11515">
            <v>55</v>
          </cell>
        </row>
        <row r="11516">
          <cell r="A11516" t="str">
            <v>2006/07 W21</v>
          </cell>
          <cell r="B11516" t="str">
            <v>350 - STN Duty Free</v>
          </cell>
          <cell r="C11516" t="str">
            <v>Champagne - Canard Twin for £25</v>
          </cell>
          <cell r="D11516">
            <v>404.99</v>
          </cell>
          <cell r="E11516">
            <v>78.42</v>
          </cell>
          <cell r="F11516">
            <v>16</v>
          </cell>
          <cell r="G11516">
            <v>329.99</v>
          </cell>
          <cell r="H11516">
            <v>51.42</v>
          </cell>
          <cell r="I11516">
            <v>13</v>
          </cell>
          <cell r="J11516">
            <v>7</v>
          </cell>
          <cell r="K11516">
            <v>112</v>
          </cell>
          <cell r="L11516">
            <v>21</v>
          </cell>
          <cell r="M11516" t="str">
            <v>Jul/Aug</v>
          </cell>
          <cell r="N11516">
            <v>52</v>
          </cell>
        </row>
        <row r="11517">
          <cell r="A11517" t="str">
            <v>2006/07 W21</v>
          </cell>
          <cell r="B11517" t="str">
            <v>350 - STN Duty Free</v>
          </cell>
          <cell r="C11517" t="str">
            <v>Wine - Beringer 3 for £15</v>
          </cell>
          <cell r="D11517">
            <v>525.87</v>
          </cell>
          <cell r="E11517">
            <v>140.28</v>
          </cell>
          <cell r="F11517">
            <v>100</v>
          </cell>
          <cell r="G11517">
            <v>287.91000000000003</v>
          </cell>
          <cell r="H11517">
            <v>25.6</v>
          </cell>
          <cell r="I11517">
            <v>54</v>
          </cell>
          <cell r="J11517">
            <v>128</v>
          </cell>
          <cell r="K11517">
            <v>343.04</v>
          </cell>
          <cell r="L11517">
            <v>21</v>
          </cell>
          <cell r="M11517" t="str">
            <v>Jul/Aug</v>
          </cell>
          <cell r="N11517">
            <v>43</v>
          </cell>
        </row>
        <row r="11518">
          <cell r="A11518" t="str">
            <v>2006/07 W21</v>
          </cell>
          <cell r="B11518" t="str">
            <v>350 - STN Duty Free</v>
          </cell>
          <cell r="C11518" t="str">
            <v>Wine - Rosemount BOGOF</v>
          </cell>
          <cell r="D11518">
            <v>0</v>
          </cell>
          <cell r="E11518">
            <v>0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  <cell r="J11518">
            <v>0</v>
          </cell>
          <cell r="K11518" t="str">
            <v>/0</v>
          </cell>
          <cell r="L11518">
            <v>21</v>
          </cell>
          <cell r="M11518" t="str">
            <v>Jul/Aug</v>
          </cell>
          <cell r="N11518">
            <v>56</v>
          </cell>
        </row>
        <row r="11519">
          <cell r="A11519" t="str">
            <v>2006/07 W21</v>
          </cell>
          <cell r="B11519" t="str">
            <v>350 - STN Duty Free</v>
          </cell>
          <cell r="C11519" t="str">
            <v>WOW - 2 for £45 Malt</v>
          </cell>
          <cell r="D11519">
            <v>3578.61</v>
          </cell>
          <cell r="E11519">
            <v>652.80999999999995</v>
          </cell>
          <cell r="F11519">
            <v>149</v>
          </cell>
          <cell r="G11519">
            <v>3329.65</v>
          </cell>
          <cell r="H11519">
            <v>482.08</v>
          </cell>
          <cell r="I11519">
            <v>139</v>
          </cell>
          <cell r="J11519">
            <v>147</v>
          </cell>
          <cell r="K11519">
            <v>1153.9000000000001</v>
          </cell>
          <cell r="L11519">
            <v>21</v>
          </cell>
          <cell r="M11519" t="str">
            <v>Jul/Aug</v>
          </cell>
          <cell r="N11519">
            <v>34</v>
          </cell>
        </row>
        <row r="11520">
          <cell r="A11520" t="str">
            <v>2006/07 W21</v>
          </cell>
          <cell r="B11520" t="str">
            <v>350 - STN Duty Free</v>
          </cell>
          <cell r="C11520" t="str">
            <v>WOW - Connemara 2 for £30</v>
          </cell>
          <cell r="D11520">
            <v>215.93</v>
          </cell>
          <cell r="E11520">
            <v>51.78</v>
          </cell>
          <cell r="F11520">
            <v>13</v>
          </cell>
          <cell r="G11520">
            <v>215.93</v>
          </cell>
          <cell r="H11520">
            <v>51.78</v>
          </cell>
          <cell r="I11520">
            <v>13</v>
          </cell>
          <cell r="J11520">
            <v>6</v>
          </cell>
          <cell r="K11520">
            <v>28.08</v>
          </cell>
          <cell r="L11520">
            <v>21</v>
          </cell>
          <cell r="M11520" t="str">
            <v>Jul/Aug</v>
          </cell>
          <cell r="N11520">
            <v>60</v>
          </cell>
        </row>
        <row r="11521">
          <cell r="A11521" t="str">
            <v>2006/07 W21</v>
          </cell>
          <cell r="B11521" t="str">
            <v>350 - STN Duty Free</v>
          </cell>
          <cell r="C11521" t="str">
            <v>Others - 2 for £25 (glayva, disaronno)</v>
          </cell>
          <cell r="D11521">
            <v>572.78</v>
          </cell>
          <cell r="E11521">
            <v>200.15</v>
          </cell>
          <cell r="F11521">
            <v>42</v>
          </cell>
          <cell r="G11521">
            <v>368.89</v>
          </cell>
          <cell r="H11521">
            <v>48.7</v>
          </cell>
          <cell r="I11521">
            <v>27</v>
          </cell>
          <cell r="J11521">
            <v>18</v>
          </cell>
          <cell r="K11521">
            <v>62.86</v>
          </cell>
          <cell r="L11521">
            <v>21</v>
          </cell>
          <cell r="M11521" t="str">
            <v>Jul/Aug</v>
          </cell>
          <cell r="N11521">
            <v>48</v>
          </cell>
        </row>
        <row r="11522">
          <cell r="A11522" t="str">
            <v>2006/07 W21</v>
          </cell>
          <cell r="B11522" t="str">
            <v>350 - STN Duty Free</v>
          </cell>
          <cell r="C11522" t="str">
            <v>Others - Pimms 2 for £15 (70cl)</v>
          </cell>
          <cell r="D11522">
            <v>6455.67</v>
          </cell>
          <cell r="E11522">
            <v>-1028.67</v>
          </cell>
          <cell r="F11522">
            <v>841</v>
          </cell>
          <cell r="G11522">
            <v>6320.67</v>
          </cell>
          <cell r="H11522">
            <v>-1083.8499999999999</v>
          </cell>
          <cell r="I11522">
            <v>823</v>
          </cell>
          <cell r="J11522">
            <v>535</v>
          </cell>
          <cell r="K11522">
            <v>2372.5500000000002</v>
          </cell>
          <cell r="L11522">
            <v>21</v>
          </cell>
          <cell r="M11522" t="str">
            <v>Jul/Aug</v>
          </cell>
          <cell r="N11522">
            <v>35</v>
          </cell>
        </row>
        <row r="11523">
          <cell r="A11523" t="str">
            <v>2006/07 W21</v>
          </cell>
          <cell r="B11523" t="str">
            <v>350 - STN Duty Free</v>
          </cell>
          <cell r="C11523" t="str">
            <v>Other - 2 for £30 Sauza</v>
          </cell>
          <cell r="D11523">
            <v>263.94</v>
          </cell>
          <cell r="E11523">
            <v>55.05</v>
          </cell>
          <cell r="F11523">
            <v>16</v>
          </cell>
          <cell r="G11523">
            <v>225.96</v>
          </cell>
          <cell r="H11523">
            <v>25.97</v>
          </cell>
          <cell r="I11523">
            <v>14</v>
          </cell>
          <cell r="J11523">
            <v>22</v>
          </cell>
          <cell r="K11523">
            <v>97.9</v>
          </cell>
          <cell r="L11523">
            <v>21</v>
          </cell>
          <cell r="M11523" t="str">
            <v>Jul/Aug</v>
          </cell>
          <cell r="N11523">
            <v>58</v>
          </cell>
        </row>
        <row r="11524">
          <cell r="A11524" t="str">
            <v>2006/07 W21</v>
          </cell>
          <cell r="B11524" t="str">
            <v>350 - STN Duty Free</v>
          </cell>
          <cell r="C11524" t="str">
            <v>Others - 2 for £20 ATA (70cl)</v>
          </cell>
          <cell r="D11524">
            <v>5052.71</v>
          </cell>
          <cell r="E11524">
            <v>108.92</v>
          </cell>
          <cell r="F11524">
            <v>489</v>
          </cell>
          <cell r="G11524">
            <v>4957.76</v>
          </cell>
          <cell r="H11524">
            <v>51.3</v>
          </cell>
          <cell r="I11524">
            <v>480</v>
          </cell>
          <cell r="J11524">
            <v>273</v>
          </cell>
          <cell r="K11524">
            <v>1196.3599999999999</v>
          </cell>
          <cell r="L11524">
            <v>21</v>
          </cell>
          <cell r="M11524" t="str">
            <v>Jul/Aug</v>
          </cell>
          <cell r="N11524">
            <v>32</v>
          </cell>
        </row>
        <row r="11525">
          <cell r="A11525" t="str">
            <v>2006/07 W21</v>
          </cell>
          <cell r="B11525" t="str">
            <v>350 - STN Duty Free</v>
          </cell>
          <cell r="C11525" t="str">
            <v>Others - 2 for £15 Fortified</v>
          </cell>
          <cell r="D11525">
            <v>184.08</v>
          </cell>
          <cell r="E11525">
            <v>53.14</v>
          </cell>
          <cell r="F11525">
            <v>22</v>
          </cell>
          <cell r="G11525">
            <v>150.30000000000001</v>
          </cell>
          <cell r="H11525">
            <v>35.36</v>
          </cell>
          <cell r="I11525">
            <v>18</v>
          </cell>
          <cell r="J11525">
            <v>17</v>
          </cell>
          <cell r="K11525">
            <v>68</v>
          </cell>
          <cell r="L11525">
            <v>21</v>
          </cell>
          <cell r="M11525" t="str">
            <v>Jul/Aug</v>
          </cell>
          <cell r="N11525">
            <v>59</v>
          </cell>
        </row>
        <row r="11526">
          <cell r="A11526" t="str">
            <v>2006/07 W21</v>
          </cell>
          <cell r="B11526" t="str">
            <v>360 - STN Main</v>
          </cell>
          <cell r="C11526" t="str">
            <v>Liquor</v>
          </cell>
          <cell r="D11526">
            <v>48337.16</v>
          </cell>
          <cell r="E11526">
            <v>9645.65</v>
          </cell>
          <cell r="F11526">
            <v>3258</v>
          </cell>
          <cell r="G11526">
            <v>42541.17</v>
          </cell>
          <cell r="H11526">
            <v>6306.94</v>
          </cell>
          <cell r="I11526">
            <v>2820</v>
          </cell>
          <cell r="J11526">
            <v>4897</v>
          </cell>
          <cell r="K11526">
            <v>30498.13</v>
          </cell>
          <cell r="L11526">
            <v>21</v>
          </cell>
          <cell r="M11526" t="str">
            <v>Jul/Aug</v>
          </cell>
          <cell r="N11526">
            <v>1</v>
          </cell>
        </row>
        <row r="11527">
          <cell r="A11527" t="str">
            <v>2006/07 W21</v>
          </cell>
          <cell r="B11527" t="str">
            <v>360 - STN Main</v>
          </cell>
          <cell r="C11527" t="str">
            <v>Tobacco</v>
          </cell>
          <cell r="D11527">
            <v>0</v>
          </cell>
          <cell r="E11527">
            <v>0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  <cell r="J11527">
            <v>2</v>
          </cell>
          <cell r="K11527" t="str">
            <v>/0</v>
          </cell>
          <cell r="L11527">
            <v>21</v>
          </cell>
          <cell r="M11527" t="str">
            <v>Jul/Aug</v>
          </cell>
          <cell r="N11527">
            <v>2</v>
          </cell>
        </row>
        <row r="11528">
          <cell r="A11528" t="str">
            <v>2006/07 W21</v>
          </cell>
          <cell r="B11528" t="str">
            <v>360 - STN Main</v>
          </cell>
          <cell r="C11528" t="str">
            <v>Perfumery</v>
          </cell>
          <cell r="D11528">
            <v>554262.93000000005</v>
          </cell>
          <cell r="E11528">
            <v>286793.15000000002</v>
          </cell>
          <cell r="F11528">
            <v>25853</v>
          </cell>
          <cell r="G11528">
            <v>480966.94</v>
          </cell>
          <cell r="H11528">
            <v>239013.89</v>
          </cell>
          <cell r="I11528">
            <v>22542</v>
          </cell>
          <cell r="J11528">
            <v>39138</v>
          </cell>
          <cell r="K11528">
            <v>307188.69</v>
          </cell>
          <cell r="L11528">
            <v>21</v>
          </cell>
          <cell r="M11528" t="str">
            <v>Jul/Aug</v>
          </cell>
          <cell r="N11528">
            <v>3</v>
          </cell>
        </row>
        <row r="11529">
          <cell r="A11529" t="str">
            <v>2006/07 W21</v>
          </cell>
          <cell r="B11529" t="str">
            <v>360 - STN Main</v>
          </cell>
          <cell r="C11529" t="str">
            <v>Food</v>
          </cell>
          <cell r="D11529">
            <v>9890.64</v>
          </cell>
          <cell r="E11529">
            <v>4195.3</v>
          </cell>
          <cell r="F11529">
            <v>3642</v>
          </cell>
          <cell r="G11529">
            <v>8200.58</v>
          </cell>
          <cell r="H11529">
            <v>3327.18</v>
          </cell>
          <cell r="I11529">
            <v>3119</v>
          </cell>
          <cell r="J11529">
            <v>2630</v>
          </cell>
          <cell r="K11529">
            <v>3778.34</v>
          </cell>
          <cell r="L11529">
            <v>21</v>
          </cell>
          <cell r="M11529" t="str">
            <v>Jul/Aug</v>
          </cell>
          <cell r="N11529">
            <v>4</v>
          </cell>
        </row>
        <row r="11530">
          <cell r="A11530" t="str">
            <v>2006/07 W21</v>
          </cell>
          <cell r="B11530" t="str">
            <v>360 - STN Main</v>
          </cell>
          <cell r="C11530" t="str">
            <v>Tax Free</v>
          </cell>
          <cell r="D11530">
            <v>87746.53</v>
          </cell>
          <cell r="E11530">
            <v>41316.75</v>
          </cell>
          <cell r="F11530">
            <v>3169</v>
          </cell>
          <cell r="G11530">
            <v>74359.27</v>
          </cell>
          <cell r="H11530">
            <v>33422.5</v>
          </cell>
          <cell r="I11530">
            <v>2682</v>
          </cell>
          <cell r="J11530">
            <v>9112</v>
          </cell>
          <cell r="K11530">
            <v>101558.49</v>
          </cell>
          <cell r="L11530">
            <v>21</v>
          </cell>
          <cell r="M11530" t="str">
            <v>Jul/Aug</v>
          </cell>
          <cell r="N11530">
            <v>5</v>
          </cell>
        </row>
        <row r="11531">
          <cell r="A11531" t="str">
            <v>2006/07 W21</v>
          </cell>
          <cell r="B11531" t="str">
            <v>360 - STN Main</v>
          </cell>
          <cell r="C11531" t="str">
            <v>Unclassified Products</v>
          </cell>
          <cell r="D11531">
            <v>0</v>
          </cell>
          <cell r="E11531">
            <v>0</v>
          </cell>
          <cell r="F11531">
            <v>0</v>
          </cell>
          <cell r="G11531">
            <v>0</v>
          </cell>
          <cell r="H11531">
            <v>0</v>
          </cell>
          <cell r="I11531">
            <v>0</v>
          </cell>
          <cell r="J11531">
            <v>0</v>
          </cell>
          <cell r="K11531" t="str">
            <v>/0</v>
          </cell>
          <cell r="L11531">
            <v>21</v>
          </cell>
          <cell r="M11531" t="str">
            <v>Jul/Aug</v>
          </cell>
          <cell r="N11531">
            <v>6</v>
          </cell>
        </row>
        <row r="11532">
          <cell r="A11532" t="str">
            <v>2006/07 W21</v>
          </cell>
          <cell r="B11532" t="str">
            <v>360 - STN Main</v>
          </cell>
          <cell r="C11532" t="str">
            <v>Spirits</v>
          </cell>
          <cell r="D11532">
            <v>28084.53</v>
          </cell>
          <cell r="E11532">
            <v>4428.3500000000004</v>
          </cell>
          <cell r="F11532">
            <v>2002</v>
          </cell>
          <cell r="G11532">
            <v>25431.46</v>
          </cell>
          <cell r="H11532">
            <v>2678.6</v>
          </cell>
          <cell r="I11532">
            <v>1844</v>
          </cell>
          <cell r="J11532">
            <v>2702</v>
          </cell>
          <cell r="K11532">
            <v>13156.36</v>
          </cell>
          <cell r="L11532">
            <v>21</v>
          </cell>
          <cell r="M11532" t="str">
            <v>Jul/Aug</v>
          </cell>
          <cell r="N11532">
            <v>7</v>
          </cell>
        </row>
        <row r="11533">
          <cell r="A11533" t="str">
            <v>2006/07 W21</v>
          </cell>
          <cell r="B11533" t="str">
            <v>360 - STN Main</v>
          </cell>
          <cell r="C11533" t="str">
            <v>Fortified Wines</v>
          </cell>
          <cell r="D11533">
            <v>1006.24</v>
          </cell>
          <cell r="E11533">
            <v>244.29</v>
          </cell>
          <cell r="F11533">
            <v>141</v>
          </cell>
          <cell r="G11533">
            <v>867.66</v>
          </cell>
          <cell r="H11533">
            <v>155.97999999999999</v>
          </cell>
          <cell r="I11533">
            <v>121</v>
          </cell>
          <cell r="J11533">
            <v>240</v>
          </cell>
          <cell r="K11533">
            <v>638.29999999999995</v>
          </cell>
          <cell r="L11533">
            <v>21</v>
          </cell>
          <cell r="M11533" t="str">
            <v>Jul/Aug</v>
          </cell>
          <cell r="N11533">
            <v>10</v>
          </cell>
        </row>
        <row r="11534">
          <cell r="A11534" t="str">
            <v>2006/07 W21</v>
          </cell>
          <cell r="B11534" t="str">
            <v>360 - STN Main</v>
          </cell>
          <cell r="C11534" t="str">
            <v>Others</v>
          </cell>
          <cell r="D11534">
            <v>0</v>
          </cell>
          <cell r="E11534">
            <v>0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  <cell r="J11534">
            <v>0</v>
          </cell>
          <cell r="K11534" t="str">
            <v>/0</v>
          </cell>
          <cell r="L11534">
            <v>21</v>
          </cell>
          <cell r="M11534" t="str">
            <v>Jul/Aug</v>
          </cell>
          <cell r="N11534">
            <v>11</v>
          </cell>
        </row>
        <row r="11535">
          <cell r="A11535" t="str">
            <v>2006/07 W21</v>
          </cell>
          <cell r="B11535" t="str">
            <v>360 - STN Main</v>
          </cell>
          <cell r="C11535" t="str">
            <v>Champagne</v>
          </cell>
          <cell r="D11535">
            <v>14183.33</v>
          </cell>
          <cell r="E11535">
            <v>3492.88</v>
          </cell>
          <cell r="F11535">
            <v>477</v>
          </cell>
          <cell r="G11535">
            <v>12733.64</v>
          </cell>
          <cell r="H11535">
            <v>2835.88</v>
          </cell>
          <cell r="I11535">
            <v>427</v>
          </cell>
          <cell r="J11535">
            <v>911</v>
          </cell>
          <cell r="K11535">
            <v>14908.24</v>
          </cell>
          <cell r="L11535">
            <v>21</v>
          </cell>
          <cell r="M11535" t="str">
            <v>Jul/Aug</v>
          </cell>
          <cell r="N11535">
            <v>8</v>
          </cell>
        </row>
        <row r="11536">
          <cell r="A11536" t="str">
            <v>2006/07 W21</v>
          </cell>
          <cell r="B11536" t="str">
            <v>360 - STN Main</v>
          </cell>
          <cell r="C11536" t="str">
            <v>Wines</v>
          </cell>
          <cell r="D11536">
            <v>5063.0600000000004</v>
          </cell>
          <cell r="E11536">
            <v>1480.13</v>
          </cell>
          <cell r="F11536">
            <v>638</v>
          </cell>
          <cell r="G11536">
            <v>3508.41</v>
          </cell>
          <cell r="H11536">
            <v>636.48</v>
          </cell>
          <cell r="I11536">
            <v>428</v>
          </cell>
          <cell r="J11536">
            <v>1044</v>
          </cell>
          <cell r="K11536">
            <v>3864.49</v>
          </cell>
          <cell r="L11536">
            <v>21</v>
          </cell>
          <cell r="M11536" t="str">
            <v>Jul/Aug</v>
          </cell>
          <cell r="N11536">
            <v>9</v>
          </cell>
        </row>
        <row r="11537">
          <cell r="A11537" t="str">
            <v>2006/07 W21</v>
          </cell>
          <cell r="B11537" t="str">
            <v>360 - STN Main</v>
          </cell>
          <cell r="C11537" t="str">
            <v>Unclassified Liquor</v>
          </cell>
          <cell r="D11537">
            <v>0</v>
          </cell>
          <cell r="E11537">
            <v>0</v>
          </cell>
          <cell r="F11537">
            <v>0</v>
          </cell>
          <cell r="G11537">
            <v>0</v>
          </cell>
          <cell r="H11537">
            <v>0</v>
          </cell>
          <cell r="I11537">
            <v>0</v>
          </cell>
          <cell r="J11537">
            <v>0</v>
          </cell>
          <cell r="K11537" t="str">
            <v>/0</v>
          </cell>
          <cell r="L11537">
            <v>21</v>
          </cell>
          <cell r="M11537" t="str">
            <v>Jul/Aug</v>
          </cell>
          <cell r="N11537">
            <v>12</v>
          </cell>
        </row>
        <row r="11538">
          <cell r="A11538" t="str">
            <v>2006/07 W21</v>
          </cell>
          <cell r="B11538" t="str">
            <v>360 - STN Main</v>
          </cell>
          <cell r="C11538" t="str">
            <v>Value - 2 for £15</v>
          </cell>
          <cell r="D11538">
            <v>0</v>
          </cell>
          <cell r="E11538">
            <v>0</v>
          </cell>
          <cell r="F11538">
            <v>0</v>
          </cell>
          <cell r="G11538">
            <v>0</v>
          </cell>
          <cell r="H11538">
            <v>0</v>
          </cell>
          <cell r="I11538">
            <v>0</v>
          </cell>
          <cell r="J11538">
            <v>0</v>
          </cell>
          <cell r="K11538" t="str">
            <v>/0</v>
          </cell>
          <cell r="L11538">
            <v>21</v>
          </cell>
          <cell r="M11538" t="str">
            <v>Jul/Aug</v>
          </cell>
          <cell r="N11538">
            <v>31</v>
          </cell>
        </row>
        <row r="11539">
          <cell r="A11539" t="str">
            <v>2006/07 W21</v>
          </cell>
          <cell r="B11539" t="str">
            <v>360 - STN Main</v>
          </cell>
          <cell r="C11539" t="str">
            <v>Value - 2 for £20 Bombay Saphire</v>
          </cell>
          <cell r="D11539">
            <v>0</v>
          </cell>
          <cell r="E11539">
            <v>0</v>
          </cell>
          <cell r="F11539">
            <v>0</v>
          </cell>
          <cell r="G11539">
            <v>0</v>
          </cell>
          <cell r="H11539">
            <v>0</v>
          </cell>
          <cell r="I11539">
            <v>0</v>
          </cell>
          <cell r="J11539">
            <v>0</v>
          </cell>
          <cell r="K11539" t="str">
            <v>/0</v>
          </cell>
          <cell r="L11539">
            <v>21</v>
          </cell>
          <cell r="M11539" t="str">
            <v>Jul/Aug</v>
          </cell>
          <cell r="N11539">
            <v>45</v>
          </cell>
        </row>
        <row r="11540">
          <cell r="A11540" t="str">
            <v>2006/07 W21</v>
          </cell>
          <cell r="B11540" t="str">
            <v>360 - STN Main</v>
          </cell>
          <cell r="C11540" t="str">
            <v>Value - Baileys 2 for £20</v>
          </cell>
          <cell r="D11540">
            <v>0</v>
          </cell>
          <cell r="E11540">
            <v>0</v>
          </cell>
          <cell r="F11540">
            <v>0</v>
          </cell>
          <cell r="G11540">
            <v>0</v>
          </cell>
          <cell r="H11540">
            <v>0</v>
          </cell>
          <cell r="I11540">
            <v>0</v>
          </cell>
          <cell r="J11540">
            <v>0</v>
          </cell>
          <cell r="K11540" t="str">
            <v>/0</v>
          </cell>
          <cell r="L11540">
            <v>21</v>
          </cell>
          <cell r="M11540" t="str">
            <v>Jul/Aug</v>
          </cell>
          <cell r="N11540">
            <v>39</v>
          </cell>
        </row>
        <row r="11541">
          <cell r="A11541" t="str">
            <v>2006/07 W21</v>
          </cell>
          <cell r="B11541" t="str">
            <v>360 - STN Main</v>
          </cell>
          <cell r="C11541" t="str">
            <v>Value - Baileys Twin @ £20</v>
          </cell>
          <cell r="D11541">
            <v>0</v>
          </cell>
          <cell r="E11541">
            <v>0</v>
          </cell>
          <cell r="F11541">
            <v>0</v>
          </cell>
          <cell r="G11541">
            <v>0</v>
          </cell>
          <cell r="H11541">
            <v>0</v>
          </cell>
          <cell r="I11541">
            <v>0</v>
          </cell>
          <cell r="J11541">
            <v>0</v>
          </cell>
          <cell r="K11541" t="str">
            <v>/0</v>
          </cell>
          <cell r="L11541">
            <v>21</v>
          </cell>
          <cell r="M11541" t="str">
            <v>Jul/Aug</v>
          </cell>
          <cell r="N11541">
            <v>51</v>
          </cell>
        </row>
        <row r="11542">
          <cell r="A11542" t="str">
            <v>2006/07 W21</v>
          </cell>
          <cell r="B11542" t="str">
            <v>360 - STN Main</v>
          </cell>
          <cell r="C11542" t="str">
            <v>Value - Twins @ £15</v>
          </cell>
          <cell r="D11542">
            <v>0</v>
          </cell>
          <cell r="E11542">
            <v>0</v>
          </cell>
          <cell r="F11542">
            <v>0</v>
          </cell>
          <cell r="G11542">
            <v>0</v>
          </cell>
          <cell r="H11542">
            <v>0</v>
          </cell>
          <cell r="I11542">
            <v>0</v>
          </cell>
          <cell r="J11542">
            <v>0</v>
          </cell>
          <cell r="K11542" t="str">
            <v>/0</v>
          </cell>
          <cell r="L11542">
            <v>21</v>
          </cell>
          <cell r="M11542" t="str">
            <v>Jul/Aug</v>
          </cell>
          <cell r="N11542">
            <v>36</v>
          </cell>
        </row>
        <row r="11543">
          <cell r="A11543" t="str">
            <v>2006/07 W21</v>
          </cell>
          <cell r="B11543" t="str">
            <v>360 - STN Main</v>
          </cell>
          <cell r="C11543" t="str">
            <v>Malt - 2 For £45 (6 glenmorangie + 2)</v>
          </cell>
          <cell r="D11543">
            <v>954.8</v>
          </cell>
          <cell r="E11543">
            <v>285.23</v>
          </cell>
          <cell r="F11543">
            <v>38</v>
          </cell>
          <cell r="G11543">
            <v>852.82</v>
          </cell>
          <cell r="H11543">
            <v>213.08</v>
          </cell>
          <cell r="I11543">
            <v>34</v>
          </cell>
          <cell r="J11543">
            <v>295</v>
          </cell>
          <cell r="K11543">
            <v>2147.29</v>
          </cell>
          <cell r="L11543">
            <v>21</v>
          </cell>
          <cell r="M11543" t="str">
            <v>Jul/Aug</v>
          </cell>
          <cell r="N11543">
            <v>30</v>
          </cell>
        </row>
        <row r="11544">
          <cell r="A11544" t="str">
            <v>2006/07 W21</v>
          </cell>
          <cell r="B11544" t="str">
            <v>360 - STN Main</v>
          </cell>
          <cell r="C11544" t="str">
            <v>Malt - Save £5 Glenmorangie Traditional</v>
          </cell>
          <cell r="D11544">
            <v>0</v>
          </cell>
          <cell r="E11544">
            <v>0</v>
          </cell>
          <cell r="F11544">
            <v>0</v>
          </cell>
          <cell r="G11544">
            <v>0</v>
          </cell>
          <cell r="H11544">
            <v>0</v>
          </cell>
          <cell r="I11544">
            <v>0</v>
          </cell>
          <cell r="J11544">
            <v>0</v>
          </cell>
          <cell r="K11544" t="str">
            <v>/0</v>
          </cell>
          <cell r="L11544">
            <v>21</v>
          </cell>
          <cell r="M11544" t="str">
            <v>Jul/Aug</v>
          </cell>
          <cell r="N11544">
            <v>44</v>
          </cell>
        </row>
        <row r="11545">
          <cell r="A11545" t="str">
            <v>2006/07 W21</v>
          </cell>
          <cell r="B11545" t="str">
            <v>360 - STN Main</v>
          </cell>
          <cell r="C11545" t="str">
            <v>Cognac - XO @ £45</v>
          </cell>
          <cell r="D11545">
            <v>765</v>
          </cell>
          <cell r="E11545">
            <v>243.03</v>
          </cell>
          <cell r="F11545">
            <v>17</v>
          </cell>
          <cell r="G11545">
            <v>720</v>
          </cell>
          <cell r="H11545">
            <v>217.28</v>
          </cell>
          <cell r="I11545">
            <v>16</v>
          </cell>
          <cell r="J11545">
            <v>51</v>
          </cell>
          <cell r="K11545">
            <v>981.75</v>
          </cell>
          <cell r="L11545">
            <v>21</v>
          </cell>
          <cell r="M11545" t="str">
            <v>Jul/Aug</v>
          </cell>
          <cell r="N11545">
            <v>37</v>
          </cell>
        </row>
        <row r="11546">
          <cell r="A11546" t="str">
            <v>2006/07 W21</v>
          </cell>
          <cell r="B11546" t="str">
            <v>360 - STN Main</v>
          </cell>
          <cell r="C11546" t="str">
            <v>Cognac - VSOP 2 for £45</v>
          </cell>
          <cell r="D11546">
            <v>253.99</v>
          </cell>
          <cell r="E11546">
            <v>107.16</v>
          </cell>
          <cell r="F11546">
            <v>11</v>
          </cell>
          <cell r="G11546">
            <v>90</v>
          </cell>
          <cell r="H11546">
            <v>8.18</v>
          </cell>
          <cell r="I11546">
            <v>4</v>
          </cell>
          <cell r="J11546">
            <v>18</v>
          </cell>
          <cell r="K11546">
            <v>167.15</v>
          </cell>
          <cell r="L11546">
            <v>21</v>
          </cell>
          <cell r="M11546" t="str">
            <v>Jul/Aug</v>
          </cell>
          <cell r="N11546">
            <v>41</v>
          </cell>
        </row>
        <row r="11547">
          <cell r="A11547" t="str">
            <v>2006/07 W21</v>
          </cell>
          <cell r="B11547" t="str">
            <v>360 - STN Main</v>
          </cell>
          <cell r="C11547" t="str">
            <v>Cognac - Only £17_99 VS Especiale</v>
          </cell>
          <cell r="D11547">
            <v>677.61</v>
          </cell>
          <cell r="E11547">
            <v>129.06</v>
          </cell>
          <cell r="F11547">
            <v>39</v>
          </cell>
          <cell r="G11547">
            <v>575.66999999999996</v>
          </cell>
          <cell r="H11547">
            <v>58.62</v>
          </cell>
          <cell r="I11547">
            <v>33</v>
          </cell>
          <cell r="J11547">
            <v>19</v>
          </cell>
          <cell r="K11547">
            <v>99.75</v>
          </cell>
          <cell r="L11547">
            <v>21</v>
          </cell>
          <cell r="M11547" t="str">
            <v>Jul/Aug</v>
          </cell>
          <cell r="N11547">
            <v>42</v>
          </cell>
        </row>
        <row r="11548">
          <cell r="A11548" t="str">
            <v>2006/07 W21</v>
          </cell>
          <cell r="B11548" t="str">
            <v>360 - STN Main</v>
          </cell>
          <cell r="C11548" t="str">
            <v>Deluxe - Chivas 2 for £30</v>
          </cell>
          <cell r="D11548">
            <v>0</v>
          </cell>
          <cell r="E11548">
            <v>0</v>
          </cell>
          <cell r="F11548">
            <v>0</v>
          </cell>
          <cell r="G11548">
            <v>0</v>
          </cell>
          <cell r="H11548">
            <v>0</v>
          </cell>
          <cell r="I11548">
            <v>0</v>
          </cell>
          <cell r="J11548">
            <v>0</v>
          </cell>
          <cell r="K11548" t="str">
            <v>/0</v>
          </cell>
          <cell r="L11548">
            <v>21</v>
          </cell>
          <cell r="M11548" t="str">
            <v>Jul/Aug</v>
          </cell>
          <cell r="N11548">
            <v>49</v>
          </cell>
        </row>
        <row r="11549">
          <cell r="A11549" t="str">
            <v>2006/07 W21</v>
          </cell>
          <cell r="B11549" t="str">
            <v>360 - STN Main</v>
          </cell>
          <cell r="C11549" t="str">
            <v>Deluxe - Chivas Twin for £30</v>
          </cell>
          <cell r="D11549">
            <v>0</v>
          </cell>
          <cell r="E11549">
            <v>0</v>
          </cell>
          <cell r="F11549">
            <v>0</v>
          </cell>
          <cell r="G11549">
            <v>0</v>
          </cell>
          <cell r="H11549">
            <v>0</v>
          </cell>
          <cell r="I11549">
            <v>0</v>
          </cell>
          <cell r="J11549">
            <v>0</v>
          </cell>
          <cell r="K11549" t="str">
            <v>/0</v>
          </cell>
          <cell r="L11549">
            <v>21</v>
          </cell>
          <cell r="M11549" t="str">
            <v>Jul/Aug</v>
          </cell>
          <cell r="N11549">
            <v>38</v>
          </cell>
        </row>
        <row r="11550">
          <cell r="A11550" t="str">
            <v>2006/07 W21</v>
          </cell>
          <cell r="B11550" t="str">
            <v>360 - STN Main</v>
          </cell>
          <cell r="C11550" t="str">
            <v>Deluxe - Chivas Triple Pack @ £45</v>
          </cell>
          <cell r="D11550">
            <v>0</v>
          </cell>
          <cell r="E11550">
            <v>0</v>
          </cell>
          <cell r="F11550">
            <v>0</v>
          </cell>
          <cell r="G11550">
            <v>0</v>
          </cell>
          <cell r="H11550">
            <v>0</v>
          </cell>
          <cell r="I11550">
            <v>0</v>
          </cell>
          <cell r="J11550">
            <v>0</v>
          </cell>
          <cell r="K11550" t="str">
            <v>/0</v>
          </cell>
          <cell r="L11550">
            <v>21</v>
          </cell>
          <cell r="M11550" t="str">
            <v>Jul/Aug</v>
          </cell>
          <cell r="N11550">
            <v>54</v>
          </cell>
        </row>
        <row r="11551">
          <cell r="A11551" t="str">
            <v>2006/07 W21</v>
          </cell>
          <cell r="B11551" t="str">
            <v>360 - STN Main</v>
          </cell>
          <cell r="C11551" t="str">
            <v>Deluxe - Chivas Save £5 18yo</v>
          </cell>
          <cell r="D11551">
            <v>0</v>
          </cell>
          <cell r="E11551">
            <v>0</v>
          </cell>
          <cell r="F11551">
            <v>0</v>
          </cell>
          <cell r="G11551">
            <v>0</v>
          </cell>
          <cell r="H11551">
            <v>0</v>
          </cell>
          <cell r="I11551">
            <v>0</v>
          </cell>
          <cell r="J11551">
            <v>0</v>
          </cell>
          <cell r="K11551" t="str">
            <v>/0</v>
          </cell>
          <cell r="L11551">
            <v>21</v>
          </cell>
          <cell r="M11551" t="str">
            <v>Jul/Aug</v>
          </cell>
          <cell r="N11551">
            <v>50</v>
          </cell>
        </row>
        <row r="11552">
          <cell r="A11552" t="str">
            <v>2006/07 W21</v>
          </cell>
          <cell r="B11552" t="str">
            <v>360 - STN Main</v>
          </cell>
          <cell r="C11552" t="str">
            <v>Deluxe - Chivas Royal Salute get Chivas 18yo</v>
          </cell>
          <cell r="D11552">
            <v>0</v>
          </cell>
          <cell r="E11552">
            <v>0</v>
          </cell>
          <cell r="F11552">
            <v>0</v>
          </cell>
          <cell r="G11552">
            <v>0</v>
          </cell>
          <cell r="H11552">
            <v>0</v>
          </cell>
          <cell r="I11552">
            <v>0</v>
          </cell>
          <cell r="J11552">
            <v>0</v>
          </cell>
          <cell r="K11552" t="str">
            <v>/0</v>
          </cell>
          <cell r="L11552">
            <v>21</v>
          </cell>
          <cell r="M11552" t="str">
            <v>Jul/Aug</v>
          </cell>
          <cell r="N11552">
            <v>57</v>
          </cell>
        </row>
        <row r="11553">
          <cell r="A11553" t="str">
            <v>2006/07 W21</v>
          </cell>
          <cell r="B11553" t="str">
            <v>360 - STN Main</v>
          </cell>
          <cell r="C11553" t="str">
            <v>Deluxe - Dewars 2 for £30 ATA</v>
          </cell>
          <cell r="D11553">
            <v>1169.97</v>
          </cell>
          <cell r="E11553">
            <v>76.87</v>
          </cell>
          <cell r="F11553">
            <v>77</v>
          </cell>
          <cell r="G11553">
            <v>989.97</v>
          </cell>
          <cell r="H11553">
            <v>-39.64</v>
          </cell>
          <cell r="I11553">
            <v>65</v>
          </cell>
          <cell r="J11553">
            <v>23</v>
          </cell>
          <cell r="K11553">
            <v>121.68</v>
          </cell>
          <cell r="L11553">
            <v>21</v>
          </cell>
          <cell r="M11553" t="str">
            <v>Jul/Aug</v>
          </cell>
          <cell r="N11553">
            <v>40</v>
          </cell>
        </row>
        <row r="11554">
          <cell r="A11554" t="str">
            <v>2006/07 W21</v>
          </cell>
          <cell r="B11554" t="str">
            <v>360 - STN Main</v>
          </cell>
          <cell r="C11554" t="str">
            <v>Deluxe - JW Blue get a free 20cl Gold (Sept Only)</v>
          </cell>
          <cell r="D11554">
            <v>0</v>
          </cell>
          <cell r="E11554">
            <v>0</v>
          </cell>
          <cell r="F11554">
            <v>0</v>
          </cell>
          <cell r="G11554">
            <v>0</v>
          </cell>
          <cell r="H11554">
            <v>0</v>
          </cell>
          <cell r="I11554">
            <v>0</v>
          </cell>
          <cell r="J11554">
            <v>0</v>
          </cell>
          <cell r="K11554" t="str">
            <v>/0</v>
          </cell>
          <cell r="L11554">
            <v>21</v>
          </cell>
          <cell r="M11554" t="str">
            <v>Jul/Aug</v>
          </cell>
          <cell r="N11554">
            <v>46</v>
          </cell>
        </row>
        <row r="11555">
          <cell r="A11555" t="str">
            <v>2006/07 W21</v>
          </cell>
          <cell r="B11555" t="str">
            <v>360 - STN Main</v>
          </cell>
          <cell r="C11555" t="str">
            <v>Deluxe - Free 20cl bottle (linked to JW Blue) (Sept Only)</v>
          </cell>
          <cell r="D11555">
            <v>0</v>
          </cell>
          <cell r="E11555">
            <v>0</v>
          </cell>
          <cell r="F11555">
            <v>0</v>
          </cell>
          <cell r="G11555">
            <v>0</v>
          </cell>
          <cell r="H11555">
            <v>0</v>
          </cell>
          <cell r="I11555">
            <v>0</v>
          </cell>
          <cell r="J11555">
            <v>0</v>
          </cell>
          <cell r="K11555" t="str">
            <v>/0</v>
          </cell>
          <cell r="L11555">
            <v>21</v>
          </cell>
          <cell r="M11555" t="str">
            <v>Jul/Aug</v>
          </cell>
          <cell r="N11555">
            <v>47</v>
          </cell>
        </row>
        <row r="11556">
          <cell r="A11556" t="str">
            <v>2006/07 W21</v>
          </cell>
          <cell r="B11556" t="str">
            <v>360 - STN Main</v>
          </cell>
          <cell r="C11556" t="str">
            <v>Champagne - Piper Florens Louis 2 for £30</v>
          </cell>
          <cell r="D11556">
            <v>297.5</v>
          </cell>
          <cell r="E11556">
            <v>86.57</v>
          </cell>
          <cell r="F11556">
            <v>17</v>
          </cell>
          <cell r="G11556">
            <v>245</v>
          </cell>
          <cell r="H11556">
            <v>60.77</v>
          </cell>
          <cell r="I11556">
            <v>14</v>
          </cell>
          <cell r="J11556">
            <v>13</v>
          </cell>
          <cell r="K11556">
            <v>115.7</v>
          </cell>
          <cell r="L11556">
            <v>21</v>
          </cell>
          <cell r="M11556" t="str">
            <v>Jul/Aug</v>
          </cell>
          <cell r="N11556">
            <v>53</v>
          </cell>
        </row>
        <row r="11557">
          <cell r="A11557" t="str">
            <v>2006/07 W21</v>
          </cell>
          <cell r="B11557" t="str">
            <v>360 - STN Main</v>
          </cell>
          <cell r="C11557" t="str">
            <v>Champagne - Piper Florens Louis Twin for £30</v>
          </cell>
          <cell r="D11557">
            <v>2230</v>
          </cell>
          <cell r="E11557">
            <v>436.65</v>
          </cell>
          <cell r="F11557">
            <v>73</v>
          </cell>
          <cell r="G11557">
            <v>1920</v>
          </cell>
          <cell r="H11557">
            <v>304.64999999999998</v>
          </cell>
          <cell r="I11557">
            <v>63</v>
          </cell>
          <cell r="J11557">
            <v>253</v>
          </cell>
          <cell r="K11557">
            <v>4503.3999999999996</v>
          </cell>
          <cell r="L11557">
            <v>21</v>
          </cell>
          <cell r="M11557" t="str">
            <v>Jul/Aug</v>
          </cell>
          <cell r="N11557">
            <v>33</v>
          </cell>
        </row>
        <row r="11558">
          <cell r="A11558" t="str">
            <v>2006/07 W21</v>
          </cell>
          <cell r="B11558" t="str">
            <v>360 - STN Main</v>
          </cell>
          <cell r="C11558" t="str">
            <v>Champagne - Charles Heidseick 2 for £35</v>
          </cell>
          <cell r="D11558">
            <v>0</v>
          </cell>
          <cell r="E11558">
            <v>0</v>
          </cell>
          <cell r="F11558">
            <v>0</v>
          </cell>
          <cell r="G11558">
            <v>0</v>
          </cell>
          <cell r="H11558">
            <v>0</v>
          </cell>
          <cell r="I11558">
            <v>0</v>
          </cell>
          <cell r="J11558">
            <v>15</v>
          </cell>
          <cell r="K11558" t="str">
            <v>/0</v>
          </cell>
          <cell r="L11558">
            <v>21</v>
          </cell>
          <cell r="M11558" t="str">
            <v>Jul/Aug</v>
          </cell>
          <cell r="N11558">
            <v>55</v>
          </cell>
        </row>
        <row r="11559">
          <cell r="A11559" t="str">
            <v>2006/07 W21</v>
          </cell>
          <cell r="B11559" t="str">
            <v>360 - STN Main</v>
          </cell>
          <cell r="C11559" t="str">
            <v>Champagne - Canard Twin for £25</v>
          </cell>
          <cell r="D11559">
            <v>825</v>
          </cell>
          <cell r="E11559">
            <v>162.74</v>
          </cell>
          <cell r="F11559">
            <v>33</v>
          </cell>
          <cell r="G11559">
            <v>625</v>
          </cell>
          <cell r="H11559">
            <v>90.74</v>
          </cell>
          <cell r="I11559">
            <v>25</v>
          </cell>
          <cell r="J11559">
            <v>7</v>
          </cell>
          <cell r="K11559">
            <v>112</v>
          </cell>
          <cell r="L11559">
            <v>21</v>
          </cell>
          <cell r="M11559" t="str">
            <v>Jul/Aug</v>
          </cell>
          <cell r="N11559">
            <v>52</v>
          </cell>
        </row>
        <row r="11560">
          <cell r="A11560" t="str">
            <v>2006/07 W21</v>
          </cell>
          <cell r="B11560" t="str">
            <v>360 - STN Main</v>
          </cell>
          <cell r="C11560" t="str">
            <v>Wine - Beringer 3 for £15</v>
          </cell>
          <cell r="D11560">
            <v>378.93</v>
          </cell>
          <cell r="E11560">
            <v>70.819999999999993</v>
          </cell>
          <cell r="F11560">
            <v>73</v>
          </cell>
          <cell r="G11560">
            <v>273.93</v>
          </cell>
          <cell r="H11560">
            <v>22.1</v>
          </cell>
          <cell r="I11560">
            <v>52</v>
          </cell>
          <cell r="J11560">
            <v>119</v>
          </cell>
          <cell r="K11560">
            <v>318.92</v>
          </cell>
          <cell r="L11560">
            <v>21</v>
          </cell>
          <cell r="M11560" t="str">
            <v>Jul/Aug</v>
          </cell>
          <cell r="N11560">
            <v>43</v>
          </cell>
        </row>
        <row r="11561">
          <cell r="A11561" t="str">
            <v>2006/07 W21</v>
          </cell>
          <cell r="B11561" t="str">
            <v>360 - STN Main</v>
          </cell>
          <cell r="C11561" t="str">
            <v>Wine - Rosemount BOGOF</v>
          </cell>
          <cell r="D11561">
            <v>125.91</v>
          </cell>
          <cell r="E11561">
            <v>-18.13</v>
          </cell>
          <cell r="F11561">
            <v>17</v>
          </cell>
          <cell r="G11561">
            <v>83.94</v>
          </cell>
          <cell r="H11561">
            <v>-16.059999999999999</v>
          </cell>
          <cell r="I11561">
            <v>11</v>
          </cell>
          <cell r="J11561">
            <v>33</v>
          </cell>
          <cell r="K11561">
            <v>242.51</v>
          </cell>
          <cell r="L11561">
            <v>21</v>
          </cell>
          <cell r="M11561" t="str">
            <v>Jul/Aug</v>
          </cell>
          <cell r="N11561">
            <v>56</v>
          </cell>
        </row>
        <row r="11562">
          <cell r="A11562" t="str">
            <v>2006/07 W21</v>
          </cell>
          <cell r="B11562" t="str">
            <v>360 - STN Main</v>
          </cell>
          <cell r="C11562" t="str">
            <v>WOW - 2 for £45 Malt</v>
          </cell>
          <cell r="D11562">
            <v>476.83</v>
          </cell>
          <cell r="E11562">
            <v>135.08000000000001</v>
          </cell>
          <cell r="F11562">
            <v>17</v>
          </cell>
          <cell r="G11562">
            <v>448.84</v>
          </cell>
          <cell r="H11562">
            <v>114.93</v>
          </cell>
          <cell r="I11562">
            <v>16</v>
          </cell>
          <cell r="J11562">
            <v>86</v>
          </cell>
          <cell r="K11562">
            <v>660.13</v>
          </cell>
          <cell r="L11562">
            <v>21</v>
          </cell>
          <cell r="M11562" t="str">
            <v>Jul/Aug</v>
          </cell>
          <cell r="N11562">
            <v>34</v>
          </cell>
        </row>
        <row r="11563">
          <cell r="A11563" t="str">
            <v>2006/07 W21</v>
          </cell>
          <cell r="B11563" t="str">
            <v>360 - STN Main</v>
          </cell>
          <cell r="C11563" t="str">
            <v>WOW - Connemara 2 for £30</v>
          </cell>
          <cell r="D11563">
            <v>0</v>
          </cell>
          <cell r="E11563">
            <v>0</v>
          </cell>
          <cell r="F11563">
            <v>0</v>
          </cell>
          <cell r="G11563">
            <v>0</v>
          </cell>
          <cell r="H11563">
            <v>0</v>
          </cell>
          <cell r="I11563">
            <v>0</v>
          </cell>
          <cell r="J11563">
            <v>0</v>
          </cell>
          <cell r="K11563" t="str">
            <v>/0</v>
          </cell>
          <cell r="L11563">
            <v>21</v>
          </cell>
          <cell r="M11563" t="str">
            <v>Jul/Aug</v>
          </cell>
          <cell r="N11563">
            <v>60</v>
          </cell>
        </row>
        <row r="11564">
          <cell r="A11564" t="str">
            <v>2006/07 W21</v>
          </cell>
          <cell r="B11564" t="str">
            <v>360 - STN Main</v>
          </cell>
          <cell r="C11564" t="str">
            <v>Others - 2 for £25 (glayva, disaronno)</v>
          </cell>
          <cell r="D11564">
            <v>0</v>
          </cell>
          <cell r="E11564">
            <v>0</v>
          </cell>
          <cell r="F11564">
            <v>0</v>
          </cell>
          <cell r="G11564">
            <v>0</v>
          </cell>
          <cell r="H11564">
            <v>0</v>
          </cell>
          <cell r="I11564">
            <v>0</v>
          </cell>
          <cell r="J11564">
            <v>0</v>
          </cell>
          <cell r="K11564" t="str">
            <v>/0</v>
          </cell>
          <cell r="L11564">
            <v>21</v>
          </cell>
          <cell r="M11564" t="str">
            <v>Jul/Aug</v>
          </cell>
          <cell r="N11564">
            <v>48</v>
          </cell>
        </row>
        <row r="11565">
          <cell r="A11565" t="str">
            <v>2006/07 W21</v>
          </cell>
          <cell r="B11565" t="str">
            <v>360 - STN Main</v>
          </cell>
          <cell r="C11565" t="str">
            <v>Others - Pimms 2 for £15 (70cl)</v>
          </cell>
          <cell r="D11565">
            <v>3167.81</v>
          </cell>
          <cell r="E11565">
            <v>-456.37</v>
          </cell>
          <cell r="F11565">
            <v>411</v>
          </cell>
          <cell r="G11565">
            <v>3029.85</v>
          </cell>
          <cell r="H11565">
            <v>-523.39</v>
          </cell>
          <cell r="I11565">
            <v>395</v>
          </cell>
          <cell r="J11565">
            <v>218</v>
          </cell>
          <cell r="K11565">
            <v>966.76</v>
          </cell>
          <cell r="L11565">
            <v>21</v>
          </cell>
          <cell r="M11565" t="str">
            <v>Jul/Aug</v>
          </cell>
          <cell r="N11565">
            <v>35</v>
          </cell>
        </row>
        <row r="11566">
          <cell r="A11566" t="str">
            <v>2006/07 W21</v>
          </cell>
          <cell r="B11566" t="str">
            <v>360 - STN Main</v>
          </cell>
          <cell r="C11566" t="str">
            <v>Other - 2 for £30 Sauza</v>
          </cell>
          <cell r="D11566">
            <v>124.95</v>
          </cell>
          <cell r="E11566">
            <v>33.43</v>
          </cell>
          <cell r="F11566">
            <v>7</v>
          </cell>
          <cell r="G11566">
            <v>105.96</v>
          </cell>
          <cell r="H11566">
            <v>18.89</v>
          </cell>
          <cell r="I11566">
            <v>6</v>
          </cell>
          <cell r="J11566">
            <v>25</v>
          </cell>
          <cell r="K11566">
            <v>111.25</v>
          </cell>
          <cell r="L11566">
            <v>21</v>
          </cell>
          <cell r="M11566" t="str">
            <v>Jul/Aug</v>
          </cell>
          <cell r="N11566">
            <v>58</v>
          </cell>
        </row>
        <row r="11567">
          <cell r="A11567" t="str">
            <v>2006/07 W21</v>
          </cell>
          <cell r="B11567" t="str">
            <v>360 - STN Main</v>
          </cell>
          <cell r="C11567" t="str">
            <v>Others - 2 for £20 ATA (70cl)</v>
          </cell>
          <cell r="D11567">
            <v>6528.67</v>
          </cell>
          <cell r="E11567">
            <v>324.2</v>
          </cell>
          <cell r="F11567">
            <v>633</v>
          </cell>
          <cell r="G11567">
            <v>6126.05</v>
          </cell>
          <cell r="H11567">
            <v>74.89</v>
          </cell>
          <cell r="I11567">
            <v>595</v>
          </cell>
          <cell r="J11567">
            <v>438</v>
          </cell>
          <cell r="K11567">
            <v>1724.51</v>
          </cell>
          <cell r="L11567">
            <v>21</v>
          </cell>
          <cell r="M11567" t="str">
            <v>Jul/Aug</v>
          </cell>
          <cell r="N11567">
            <v>32</v>
          </cell>
        </row>
        <row r="11568">
          <cell r="A11568" t="str">
            <v>2006/07 W21</v>
          </cell>
          <cell r="B11568" t="str">
            <v>360 - STN Main</v>
          </cell>
          <cell r="C11568" t="str">
            <v>Others - 2 for £15 Fortified</v>
          </cell>
          <cell r="D11568">
            <v>124.26</v>
          </cell>
          <cell r="E11568">
            <v>41.1</v>
          </cell>
          <cell r="F11568">
            <v>14</v>
          </cell>
          <cell r="G11568">
            <v>97.89</v>
          </cell>
          <cell r="H11568">
            <v>26.73</v>
          </cell>
          <cell r="I11568">
            <v>11</v>
          </cell>
          <cell r="J11568">
            <v>62</v>
          </cell>
          <cell r="K11568">
            <v>248</v>
          </cell>
          <cell r="L11568">
            <v>21</v>
          </cell>
          <cell r="M11568" t="str">
            <v>Jul/Aug</v>
          </cell>
          <cell r="N11568">
            <v>59</v>
          </cell>
        </row>
        <row r="11569">
          <cell r="A11569" t="str">
            <v>2006/07 W21</v>
          </cell>
          <cell r="B11569" t="str">
            <v>510 - ABZ Main</v>
          </cell>
          <cell r="C11569" t="str">
            <v>Liquor</v>
          </cell>
          <cell r="D11569">
            <v>26856.42</v>
          </cell>
          <cell r="E11569">
            <v>11779.7</v>
          </cell>
          <cell r="F11569">
            <v>1751</v>
          </cell>
          <cell r="G11569">
            <v>12122.76</v>
          </cell>
          <cell r="H11569">
            <v>2390.25</v>
          </cell>
          <cell r="I11569">
            <v>615</v>
          </cell>
          <cell r="J11569">
            <v>5785</v>
          </cell>
          <cell r="K11569">
            <v>31966.83</v>
          </cell>
          <cell r="L11569">
            <v>21</v>
          </cell>
          <cell r="M11569" t="str">
            <v>Jul/Aug</v>
          </cell>
          <cell r="N11569">
            <v>1</v>
          </cell>
        </row>
        <row r="11570">
          <cell r="A11570" t="str">
            <v>2006/07 W21</v>
          </cell>
          <cell r="B11570" t="str">
            <v>510 - ABZ Main</v>
          </cell>
          <cell r="C11570" t="str">
            <v>Tobacco</v>
          </cell>
          <cell r="D11570">
            <v>10490.92</v>
          </cell>
          <cell r="E11570">
            <v>7774.23</v>
          </cell>
          <cell r="F11570">
            <v>439</v>
          </cell>
          <cell r="G11570">
            <v>81.7</v>
          </cell>
          <cell r="H11570">
            <v>17.96</v>
          </cell>
          <cell r="I11570">
            <v>5</v>
          </cell>
          <cell r="J11570">
            <v>1552</v>
          </cell>
          <cell r="K11570">
            <v>9460.34</v>
          </cell>
          <cell r="L11570">
            <v>21</v>
          </cell>
          <cell r="M11570" t="str">
            <v>Jul/Aug</v>
          </cell>
          <cell r="N11570">
            <v>2</v>
          </cell>
        </row>
        <row r="11571">
          <cell r="A11571" t="str">
            <v>2006/07 W21</v>
          </cell>
          <cell r="B11571" t="str">
            <v>510 - ABZ Main</v>
          </cell>
          <cell r="C11571" t="str">
            <v>Perfumery</v>
          </cell>
          <cell r="D11571">
            <v>28558.14</v>
          </cell>
          <cell r="E11571">
            <v>15218.89</v>
          </cell>
          <cell r="F11571">
            <v>1106</v>
          </cell>
          <cell r="G11571">
            <v>22484.39</v>
          </cell>
          <cell r="H11571">
            <v>11265.27</v>
          </cell>
          <cell r="I11571">
            <v>857</v>
          </cell>
          <cell r="J11571">
            <v>8754</v>
          </cell>
          <cell r="K11571">
            <v>81398.27</v>
          </cell>
          <cell r="L11571">
            <v>21</v>
          </cell>
          <cell r="M11571" t="str">
            <v>Jul/Aug</v>
          </cell>
          <cell r="N11571">
            <v>3</v>
          </cell>
        </row>
        <row r="11572">
          <cell r="A11572" t="str">
            <v>2006/07 W21</v>
          </cell>
          <cell r="B11572" t="str">
            <v>510 - ABZ Main</v>
          </cell>
          <cell r="C11572" t="str">
            <v>Food</v>
          </cell>
          <cell r="D11572">
            <v>5094.4799999999996</v>
          </cell>
          <cell r="E11572">
            <v>2418.59</v>
          </cell>
          <cell r="F11572">
            <v>1267</v>
          </cell>
          <cell r="G11572">
            <v>3351.59</v>
          </cell>
          <cell r="H11572">
            <v>1459.16</v>
          </cell>
          <cell r="I11572">
            <v>854</v>
          </cell>
          <cell r="J11572">
            <v>3222</v>
          </cell>
          <cell r="K11572">
            <v>6240.99</v>
          </cell>
          <cell r="L11572">
            <v>21</v>
          </cell>
          <cell r="M11572" t="str">
            <v>Jul/Aug</v>
          </cell>
          <cell r="N11572">
            <v>4</v>
          </cell>
        </row>
        <row r="11573">
          <cell r="A11573" t="str">
            <v>2006/07 W21</v>
          </cell>
          <cell r="B11573" t="str">
            <v>510 - ABZ Main</v>
          </cell>
          <cell r="C11573" t="str">
            <v>Tax Free</v>
          </cell>
          <cell r="D11573">
            <v>4870.84</v>
          </cell>
          <cell r="E11573">
            <v>2334.8000000000002</v>
          </cell>
          <cell r="F11573">
            <v>318</v>
          </cell>
          <cell r="G11573">
            <v>3559.24</v>
          </cell>
          <cell r="H11573">
            <v>1557.53</v>
          </cell>
          <cell r="I11573">
            <v>240</v>
          </cell>
          <cell r="J11573">
            <v>4103</v>
          </cell>
          <cell r="K11573">
            <v>25833.16</v>
          </cell>
          <cell r="L11573">
            <v>21</v>
          </cell>
          <cell r="M11573" t="str">
            <v>Jul/Aug</v>
          </cell>
          <cell r="N11573">
            <v>5</v>
          </cell>
        </row>
        <row r="11574">
          <cell r="A11574" t="str">
            <v>2006/07 W21</v>
          </cell>
          <cell r="B11574" t="str">
            <v>510 - ABZ Main</v>
          </cell>
          <cell r="C11574" t="str">
            <v>Unclassified Products</v>
          </cell>
          <cell r="D11574">
            <v>0</v>
          </cell>
          <cell r="E11574">
            <v>0</v>
          </cell>
          <cell r="F11574">
            <v>0</v>
          </cell>
          <cell r="G11574">
            <v>0</v>
          </cell>
          <cell r="H11574">
            <v>0</v>
          </cell>
          <cell r="I11574">
            <v>0</v>
          </cell>
          <cell r="J11574">
            <v>0</v>
          </cell>
          <cell r="K11574" t="str">
            <v>/0</v>
          </cell>
          <cell r="L11574">
            <v>21</v>
          </cell>
          <cell r="M11574" t="str">
            <v>Jul/Aug</v>
          </cell>
          <cell r="N11574">
            <v>6</v>
          </cell>
        </row>
        <row r="11575">
          <cell r="A11575" t="str">
            <v>2006/07 W21</v>
          </cell>
          <cell r="B11575" t="str">
            <v>510 - ABZ Main</v>
          </cell>
          <cell r="C11575" t="str">
            <v>Spirits</v>
          </cell>
          <cell r="D11575">
            <v>21648.97</v>
          </cell>
          <cell r="E11575">
            <v>9951.34</v>
          </cell>
          <cell r="F11575">
            <v>1280</v>
          </cell>
          <cell r="G11575">
            <v>9869.7800000000007</v>
          </cell>
          <cell r="H11575">
            <v>2004.63</v>
          </cell>
          <cell r="I11575">
            <v>480</v>
          </cell>
          <cell r="J11575">
            <v>4203</v>
          </cell>
          <cell r="K11575">
            <v>22688.52</v>
          </cell>
          <cell r="L11575">
            <v>21</v>
          </cell>
          <cell r="M11575" t="str">
            <v>Jul/Aug</v>
          </cell>
          <cell r="N11575">
            <v>7</v>
          </cell>
        </row>
        <row r="11576">
          <cell r="A11576" t="str">
            <v>2006/07 W21</v>
          </cell>
          <cell r="B11576" t="str">
            <v>510 - ABZ Main</v>
          </cell>
          <cell r="C11576" t="str">
            <v>Fortified Wines</v>
          </cell>
          <cell r="D11576">
            <v>181.38</v>
          </cell>
          <cell r="E11576">
            <v>88.09</v>
          </cell>
          <cell r="F11576">
            <v>27</v>
          </cell>
          <cell r="G11576">
            <v>63.59</v>
          </cell>
          <cell r="H11576">
            <v>11.38</v>
          </cell>
          <cell r="I11576">
            <v>10</v>
          </cell>
          <cell r="J11576">
            <v>153</v>
          </cell>
          <cell r="K11576">
            <v>345.1</v>
          </cell>
          <cell r="L11576">
            <v>21</v>
          </cell>
          <cell r="M11576" t="str">
            <v>Jul/Aug</v>
          </cell>
          <cell r="N11576">
            <v>10</v>
          </cell>
        </row>
        <row r="11577">
          <cell r="A11577" t="str">
            <v>2006/07 W21</v>
          </cell>
          <cell r="B11577" t="str">
            <v>510 - ABZ Main</v>
          </cell>
          <cell r="C11577" t="str">
            <v>Others</v>
          </cell>
          <cell r="D11577">
            <v>0</v>
          </cell>
          <cell r="E11577">
            <v>0</v>
          </cell>
          <cell r="F11577">
            <v>0</v>
          </cell>
          <cell r="G11577">
            <v>0</v>
          </cell>
          <cell r="H11577">
            <v>0</v>
          </cell>
          <cell r="I11577">
            <v>0</v>
          </cell>
          <cell r="J11577">
            <v>0</v>
          </cell>
          <cell r="K11577" t="str">
            <v>/0</v>
          </cell>
          <cell r="L11577">
            <v>21</v>
          </cell>
          <cell r="M11577" t="str">
            <v>Jul/Aug</v>
          </cell>
          <cell r="N11577">
            <v>11</v>
          </cell>
        </row>
        <row r="11578">
          <cell r="A11578" t="str">
            <v>2006/07 W21</v>
          </cell>
          <cell r="B11578" t="str">
            <v>510 - ABZ Main</v>
          </cell>
          <cell r="C11578" t="str">
            <v>Champagne</v>
          </cell>
          <cell r="D11578">
            <v>2170.15</v>
          </cell>
          <cell r="E11578">
            <v>520.59</v>
          </cell>
          <cell r="F11578">
            <v>69</v>
          </cell>
          <cell r="G11578">
            <v>1695.83</v>
          </cell>
          <cell r="H11578">
            <v>303.14999999999998</v>
          </cell>
          <cell r="I11578">
            <v>54</v>
          </cell>
          <cell r="J11578">
            <v>280</v>
          </cell>
          <cell r="K11578">
            <v>5025.47</v>
          </cell>
          <cell r="L11578">
            <v>21</v>
          </cell>
          <cell r="M11578" t="str">
            <v>Jul/Aug</v>
          </cell>
          <cell r="N11578">
            <v>8</v>
          </cell>
        </row>
        <row r="11579">
          <cell r="A11579" t="str">
            <v>2006/07 W21</v>
          </cell>
          <cell r="B11579" t="str">
            <v>510 - ABZ Main</v>
          </cell>
          <cell r="C11579" t="str">
            <v>Wines</v>
          </cell>
          <cell r="D11579">
            <v>2855.92</v>
          </cell>
          <cell r="E11579">
            <v>1219.68</v>
          </cell>
          <cell r="F11579">
            <v>375</v>
          </cell>
          <cell r="G11579">
            <v>493.56</v>
          </cell>
          <cell r="H11579">
            <v>71.09</v>
          </cell>
          <cell r="I11579">
            <v>71</v>
          </cell>
          <cell r="J11579">
            <v>1149</v>
          </cell>
          <cell r="K11579">
            <v>4494.03</v>
          </cell>
          <cell r="L11579">
            <v>21</v>
          </cell>
          <cell r="M11579" t="str">
            <v>Jul/Aug</v>
          </cell>
          <cell r="N11579">
            <v>9</v>
          </cell>
        </row>
        <row r="11580">
          <cell r="A11580" t="str">
            <v>2006/07 W21</v>
          </cell>
          <cell r="B11580" t="str">
            <v>510 - ABZ Main</v>
          </cell>
          <cell r="C11580" t="str">
            <v>Unclassified Liquor</v>
          </cell>
          <cell r="D11580">
            <v>0</v>
          </cell>
          <cell r="E11580">
            <v>0</v>
          </cell>
          <cell r="F11580">
            <v>0</v>
          </cell>
          <cell r="G11580">
            <v>0</v>
          </cell>
          <cell r="H11580">
            <v>0</v>
          </cell>
          <cell r="I11580">
            <v>0</v>
          </cell>
          <cell r="J11580">
            <v>0</v>
          </cell>
          <cell r="K11580" t="str">
            <v>/0</v>
          </cell>
          <cell r="L11580">
            <v>21</v>
          </cell>
          <cell r="M11580" t="str">
            <v>Jul/Aug</v>
          </cell>
          <cell r="N11580">
            <v>12</v>
          </cell>
        </row>
        <row r="11581">
          <cell r="A11581" t="str">
            <v>2006/07 W21</v>
          </cell>
          <cell r="B11581" t="str">
            <v>510 - ABZ Main</v>
          </cell>
          <cell r="C11581" t="str">
            <v>Value - 2 for £15</v>
          </cell>
          <cell r="D11581">
            <v>1564.45</v>
          </cell>
          <cell r="E11581">
            <v>1024.46</v>
          </cell>
          <cell r="F11581">
            <v>196</v>
          </cell>
          <cell r="G11581">
            <v>32.4</v>
          </cell>
          <cell r="H11581">
            <v>4.7699999999999996</v>
          </cell>
          <cell r="I11581">
            <v>2</v>
          </cell>
          <cell r="J11581">
            <v>375</v>
          </cell>
          <cell r="K11581">
            <v>991.07</v>
          </cell>
          <cell r="L11581">
            <v>21</v>
          </cell>
          <cell r="M11581" t="str">
            <v>Jul/Aug</v>
          </cell>
          <cell r="N11581">
            <v>31</v>
          </cell>
        </row>
        <row r="11582">
          <cell r="A11582" t="str">
            <v>2006/07 W21</v>
          </cell>
          <cell r="B11582" t="str">
            <v>510 - ABZ Main</v>
          </cell>
          <cell r="C11582" t="str">
            <v>Value - 2 for £20 Bombay Saphire</v>
          </cell>
          <cell r="D11582">
            <v>261.17</v>
          </cell>
          <cell r="E11582">
            <v>159.47</v>
          </cell>
          <cell r="F11582">
            <v>19</v>
          </cell>
          <cell r="G11582">
            <v>81.319999999999993</v>
          </cell>
          <cell r="H11582">
            <v>21.32</v>
          </cell>
          <cell r="I11582">
            <v>4</v>
          </cell>
          <cell r="J11582">
            <v>34</v>
          </cell>
          <cell r="K11582">
            <v>94.52</v>
          </cell>
          <cell r="L11582">
            <v>21</v>
          </cell>
          <cell r="M11582" t="str">
            <v>Jul/Aug</v>
          </cell>
          <cell r="N11582">
            <v>45</v>
          </cell>
        </row>
        <row r="11583">
          <cell r="A11583" t="str">
            <v>2006/07 W21</v>
          </cell>
          <cell r="B11583" t="str">
            <v>510 - ABZ Main</v>
          </cell>
          <cell r="C11583" t="str">
            <v>Value - Baileys 2 for £20</v>
          </cell>
          <cell r="D11583">
            <v>626.80999999999995</v>
          </cell>
          <cell r="E11583">
            <v>344.16</v>
          </cell>
          <cell r="F11583">
            <v>55</v>
          </cell>
          <cell r="G11583">
            <v>51.01</v>
          </cell>
          <cell r="H11583">
            <v>18.989999999999998</v>
          </cell>
          <cell r="I11583">
            <v>3</v>
          </cell>
          <cell r="J11583">
            <v>136</v>
          </cell>
          <cell r="K11583">
            <v>655.5</v>
          </cell>
          <cell r="L11583">
            <v>21</v>
          </cell>
          <cell r="M11583" t="str">
            <v>Jul/Aug</v>
          </cell>
          <cell r="N11583">
            <v>39</v>
          </cell>
        </row>
        <row r="11584">
          <cell r="A11584" t="str">
            <v>2006/07 W21</v>
          </cell>
          <cell r="B11584" t="str">
            <v>510 - ABZ Main</v>
          </cell>
          <cell r="C11584" t="str">
            <v>Value - Baileys Twin @ £20</v>
          </cell>
          <cell r="D11584">
            <v>100</v>
          </cell>
          <cell r="E11584">
            <v>51.8</v>
          </cell>
          <cell r="F11584">
            <v>5</v>
          </cell>
          <cell r="G11584">
            <v>0</v>
          </cell>
          <cell r="H11584">
            <v>0</v>
          </cell>
          <cell r="I11584">
            <v>0</v>
          </cell>
          <cell r="J11584">
            <v>12</v>
          </cell>
          <cell r="K11584">
            <v>115.68</v>
          </cell>
          <cell r="L11584">
            <v>21</v>
          </cell>
          <cell r="M11584" t="str">
            <v>Jul/Aug</v>
          </cell>
          <cell r="N11584">
            <v>51</v>
          </cell>
        </row>
        <row r="11585">
          <cell r="A11585" t="str">
            <v>2006/07 W21</v>
          </cell>
          <cell r="B11585" t="str">
            <v>510 - ABZ Main</v>
          </cell>
          <cell r="C11585" t="str">
            <v>Value - Twins @ £15</v>
          </cell>
          <cell r="D11585">
            <v>0</v>
          </cell>
          <cell r="E11585">
            <v>0</v>
          </cell>
          <cell r="F11585">
            <v>0</v>
          </cell>
          <cell r="G11585">
            <v>0</v>
          </cell>
          <cell r="H11585">
            <v>0</v>
          </cell>
          <cell r="I11585">
            <v>0</v>
          </cell>
          <cell r="J11585">
            <v>0</v>
          </cell>
          <cell r="K11585" t="str">
            <v>/0</v>
          </cell>
          <cell r="L11585">
            <v>21</v>
          </cell>
          <cell r="M11585" t="str">
            <v>Jul/Aug</v>
          </cell>
          <cell r="N11585">
            <v>36</v>
          </cell>
        </row>
        <row r="11586">
          <cell r="A11586" t="str">
            <v>2006/07 W21</v>
          </cell>
          <cell r="B11586" t="str">
            <v>510 - ABZ Main</v>
          </cell>
          <cell r="C11586" t="str">
            <v>Malt - 2 For £45 (6 glenmorangie + 2)</v>
          </cell>
          <cell r="D11586">
            <v>2019.74</v>
          </cell>
          <cell r="E11586">
            <v>693.5</v>
          </cell>
          <cell r="F11586">
            <v>84</v>
          </cell>
          <cell r="G11586">
            <v>1340.89</v>
          </cell>
          <cell r="H11586">
            <v>218.9</v>
          </cell>
          <cell r="I11586">
            <v>57</v>
          </cell>
          <cell r="J11586">
            <v>250</v>
          </cell>
          <cell r="K11586">
            <v>1905.21</v>
          </cell>
          <cell r="L11586">
            <v>21</v>
          </cell>
          <cell r="M11586" t="str">
            <v>Jul/Aug</v>
          </cell>
          <cell r="N11586">
            <v>30</v>
          </cell>
        </row>
        <row r="11587">
          <cell r="A11587" t="str">
            <v>2006/07 W21</v>
          </cell>
          <cell r="B11587" t="str">
            <v>510 - ABZ Main</v>
          </cell>
          <cell r="C11587" t="str">
            <v>Malt - Save £5 Glenmorangie Traditional</v>
          </cell>
          <cell r="D11587">
            <v>249.93</v>
          </cell>
          <cell r="E11587">
            <v>70.83</v>
          </cell>
          <cell r="F11587">
            <v>7</v>
          </cell>
          <cell r="G11587">
            <v>214.94</v>
          </cell>
          <cell r="H11587">
            <v>47.27</v>
          </cell>
          <cell r="I11587">
            <v>6</v>
          </cell>
          <cell r="J11587">
            <v>24</v>
          </cell>
          <cell r="K11587">
            <v>274.32</v>
          </cell>
          <cell r="L11587">
            <v>21</v>
          </cell>
          <cell r="M11587" t="str">
            <v>Jul/Aug</v>
          </cell>
          <cell r="N11587">
            <v>44</v>
          </cell>
        </row>
        <row r="11588">
          <cell r="A11588" t="str">
            <v>2006/07 W21</v>
          </cell>
          <cell r="B11588" t="str">
            <v>510 - ABZ Main</v>
          </cell>
          <cell r="C11588" t="str">
            <v>Cognac - XO @ £45</v>
          </cell>
          <cell r="D11588">
            <v>675</v>
          </cell>
          <cell r="E11588">
            <v>301.06</v>
          </cell>
          <cell r="F11588">
            <v>15</v>
          </cell>
          <cell r="G11588">
            <v>315</v>
          </cell>
          <cell r="H11588">
            <v>95.06</v>
          </cell>
          <cell r="I11588">
            <v>7</v>
          </cell>
          <cell r="J11588">
            <v>57</v>
          </cell>
          <cell r="K11588">
            <v>1097.25</v>
          </cell>
          <cell r="L11588">
            <v>21</v>
          </cell>
          <cell r="M11588" t="str">
            <v>Jul/Aug</v>
          </cell>
          <cell r="N11588">
            <v>37</v>
          </cell>
        </row>
        <row r="11589">
          <cell r="A11589" t="str">
            <v>2006/07 W21</v>
          </cell>
          <cell r="B11589" t="str">
            <v>510 - ABZ Main</v>
          </cell>
          <cell r="C11589" t="str">
            <v>Cognac - VSOP 2 for £45</v>
          </cell>
          <cell r="D11589">
            <v>205.96</v>
          </cell>
          <cell r="E11589">
            <v>97.18</v>
          </cell>
          <cell r="F11589">
            <v>8</v>
          </cell>
          <cell r="G11589">
            <v>73.989999999999995</v>
          </cell>
          <cell r="H11589">
            <v>11.65</v>
          </cell>
          <cell r="I11589">
            <v>3</v>
          </cell>
          <cell r="J11589">
            <v>87</v>
          </cell>
          <cell r="K11589">
            <v>808.01</v>
          </cell>
          <cell r="L11589">
            <v>21</v>
          </cell>
          <cell r="M11589" t="str">
            <v>Jul/Aug</v>
          </cell>
          <cell r="N11589">
            <v>41</v>
          </cell>
        </row>
        <row r="11590">
          <cell r="A11590" t="str">
            <v>2006/07 W21</v>
          </cell>
          <cell r="B11590" t="str">
            <v>510 - ABZ Main</v>
          </cell>
          <cell r="C11590" t="str">
            <v>Cognac - Only £17_99 VS Especiale</v>
          </cell>
          <cell r="D11590">
            <v>50.97</v>
          </cell>
          <cell r="E11590">
            <v>14.52</v>
          </cell>
          <cell r="F11590">
            <v>3</v>
          </cell>
          <cell r="G11590">
            <v>33.979999999999997</v>
          </cell>
          <cell r="H11590">
            <v>2.78</v>
          </cell>
          <cell r="I11590">
            <v>2</v>
          </cell>
          <cell r="J11590">
            <v>14</v>
          </cell>
          <cell r="K11590">
            <v>73.5</v>
          </cell>
          <cell r="L11590">
            <v>21</v>
          </cell>
          <cell r="M11590" t="str">
            <v>Jul/Aug</v>
          </cell>
          <cell r="N11590">
            <v>42</v>
          </cell>
        </row>
        <row r="11591">
          <cell r="A11591" t="str">
            <v>2006/07 W21</v>
          </cell>
          <cell r="B11591" t="str">
            <v>510 - ABZ Main</v>
          </cell>
          <cell r="C11591" t="str">
            <v>Deluxe - Chivas 2 for £30</v>
          </cell>
          <cell r="D11591">
            <v>49.99</v>
          </cell>
          <cell r="E11591">
            <v>31.69</v>
          </cell>
          <cell r="F11591">
            <v>3</v>
          </cell>
          <cell r="G11591">
            <v>0</v>
          </cell>
          <cell r="H11591">
            <v>0</v>
          </cell>
          <cell r="I11591">
            <v>0</v>
          </cell>
          <cell r="J11591">
            <v>11</v>
          </cell>
          <cell r="K11591">
            <v>67.099999999999994</v>
          </cell>
          <cell r="L11591">
            <v>21</v>
          </cell>
          <cell r="M11591" t="str">
            <v>Jul/Aug</v>
          </cell>
          <cell r="N11591">
            <v>49</v>
          </cell>
        </row>
        <row r="11592">
          <cell r="A11592" t="str">
            <v>2006/07 W21</v>
          </cell>
          <cell r="B11592" t="str">
            <v>510 - ABZ Main</v>
          </cell>
          <cell r="C11592" t="str">
            <v>Deluxe - Chivas Twin for £30</v>
          </cell>
          <cell r="D11592">
            <v>0</v>
          </cell>
          <cell r="E11592">
            <v>0</v>
          </cell>
          <cell r="F11592">
            <v>0</v>
          </cell>
          <cell r="G11592">
            <v>0</v>
          </cell>
          <cell r="H11592">
            <v>0</v>
          </cell>
          <cell r="I11592">
            <v>0</v>
          </cell>
          <cell r="J11592">
            <v>0</v>
          </cell>
          <cell r="K11592" t="str">
            <v>/0</v>
          </cell>
          <cell r="L11592">
            <v>21</v>
          </cell>
          <cell r="M11592" t="str">
            <v>Jul/Aug</v>
          </cell>
          <cell r="N11592">
            <v>38</v>
          </cell>
        </row>
        <row r="11593">
          <cell r="A11593" t="str">
            <v>2006/07 W21</v>
          </cell>
          <cell r="B11593" t="str">
            <v>510 - ABZ Main</v>
          </cell>
          <cell r="C11593" t="str">
            <v>Deluxe - Chivas Triple Pack @ £45</v>
          </cell>
          <cell r="D11593">
            <v>0</v>
          </cell>
          <cell r="E11593">
            <v>0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  <cell r="J11593">
            <v>0</v>
          </cell>
          <cell r="K11593" t="str">
            <v>/0</v>
          </cell>
          <cell r="L11593">
            <v>21</v>
          </cell>
          <cell r="M11593" t="str">
            <v>Jul/Aug</v>
          </cell>
          <cell r="N11593">
            <v>54</v>
          </cell>
        </row>
        <row r="11594">
          <cell r="A11594" t="str">
            <v>2006/07 W21</v>
          </cell>
          <cell r="B11594" t="str">
            <v>510 - ABZ Main</v>
          </cell>
          <cell r="C11594" t="str">
            <v>Deluxe - Chivas Save £5 18yo</v>
          </cell>
          <cell r="D11594">
            <v>0</v>
          </cell>
          <cell r="E11594">
            <v>0</v>
          </cell>
          <cell r="F11594">
            <v>0</v>
          </cell>
          <cell r="G11594">
            <v>0</v>
          </cell>
          <cell r="H11594">
            <v>0</v>
          </cell>
          <cell r="I11594">
            <v>0</v>
          </cell>
          <cell r="J11594">
            <v>0</v>
          </cell>
          <cell r="K11594" t="str">
            <v>/0</v>
          </cell>
          <cell r="L11594">
            <v>21</v>
          </cell>
          <cell r="M11594" t="str">
            <v>Jul/Aug</v>
          </cell>
          <cell r="N11594">
            <v>50</v>
          </cell>
        </row>
        <row r="11595">
          <cell r="A11595" t="str">
            <v>2006/07 W21</v>
          </cell>
          <cell r="B11595" t="str">
            <v>510 - ABZ Main</v>
          </cell>
          <cell r="C11595" t="str">
            <v>Deluxe - Chivas Royal Salute get Chivas 18yo</v>
          </cell>
          <cell r="D11595">
            <v>0</v>
          </cell>
          <cell r="E11595">
            <v>0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  <cell r="J11595">
            <v>0</v>
          </cell>
          <cell r="K11595" t="str">
            <v>/0</v>
          </cell>
          <cell r="L11595">
            <v>21</v>
          </cell>
          <cell r="M11595" t="str">
            <v>Jul/Aug</v>
          </cell>
          <cell r="N11595">
            <v>57</v>
          </cell>
        </row>
        <row r="11596">
          <cell r="A11596" t="str">
            <v>2006/07 W21</v>
          </cell>
          <cell r="B11596" t="str">
            <v>510 - ABZ Main</v>
          </cell>
          <cell r="C11596" t="str">
            <v>Deluxe - Dewars 2 for £30 ATA</v>
          </cell>
          <cell r="D11596">
            <v>199.96</v>
          </cell>
          <cell r="E11596">
            <v>17.149999999999999</v>
          </cell>
          <cell r="F11596">
            <v>12</v>
          </cell>
          <cell r="G11596">
            <v>179.97</v>
          </cell>
          <cell r="H11596">
            <v>2.4500000000000002</v>
          </cell>
          <cell r="I11596">
            <v>11</v>
          </cell>
          <cell r="J11596">
            <v>94</v>
          </cell>
          <cell r="K11596">
            <v>497.26</v>
          </cell>
          <cell r="L11596">
            <v>21</v>
          </cell>
          <cell r="M11596" t="str">
            <v>Jul/Aug</v>
          </cell>
          <cell r="N11596">
            <v>40</v>
          </cell>
        </row>
        <row r="11597">
          <cell r="A11597" t="str">
            <v>2006/07 W21</v>
          </cell>
          <cell r="B11597" t="str">
            <v>510 - ABZ Main</v>
          </cell>
          <cell r="C11597" t="str">
            <v>Deluxe - JW Blue get a free 20cl Gold (Sept Only)</v>
          </cell>
          <cell r="D11597">
            <v>0</v>
          </cell>
          <cell r="E11597">
            <v>0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  <cell r="J11597">
            <v>4</v>
          </cell>
          <cell r="K11597" t="str">
            <v>/0</v>
          </cell>
          <cell r="L11597">
            <v>21</v>
          </cell>
          <cell r="M11597" t="str">
            <v>Jul/Aug</v>
          </cell>
          <cell r="N11597">
            <v>46</v>
          </cell>
        </row>
        <row r="11598">
          <cell r="A11598" t="str">
            <v>2006/07 W21</v>
          </cell>
          <cell r="B11598" t="str">
            <v>510 - ABZ Main</v>
          </cell>
          <cell r="C11598" t="str">
            <v>Deluxe - Free 20cl bottle (linked to JW Blue) (Sept Only)</v>
          </cell>
          <cell r="D11598">
            <v>0</v>
          </cell>
          <cell r="E11598">
            <v>0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  <cell r="J11598">
            <v>33</v>
          </cell>
          <cell r="K11598" t="str">
            <v>/0</v>
          </cell>
          <cell r="L11598">
            <v>21</v>
          </cell>
          <cell r="M11598" t="str">
            <v>Jul/Aug</v>
          </cell>
          <cell r="N11598">
            <v>47</v>
          </cell>
        </row>
        <row r="11599">
          <cell r="A11599" t="str">
            <v>2006/07 W21</v>
          </cell>
          <cell r="B11599" t="str">
            <v>510 - ABZ Main</v>
          </cell>
          <cell r="C11599" t="str">
            <v>Champagne - Piper Florens Louis 2 for £30</v>
          </cell>
          <cell r="D11599">
            <v>87.5</v>
          </cell>
          <cell r="E11599">
            <v>25.96</v>
          </cell>
          <cell r="F11599">
            <v>5</v>
          </cell>
          <cell r="G11599">
            <v>70</v>
          </cell>
          <cell r="H11599">
            <v>17.36</v>
          </cell>
          <cell r="I11599">
            <v>4</v>
          </cell>
          <cell r="J11599">
            <v>13</v>
          </cell>
          <cell r="K11599">
            <v>115.7</v>
          </cell>
          <cell r="L11599">
            <v>21</v>
          </cell>
          <cell r="M11599" t="str">
            <v>Jul/Aug</v>
          </cell>
          <cell r="N11599">
            <v>53</v>
          </cell>
        </row>
        <row r="11600">
          <cell r="A11600" t="str">
            <v>2006/07 W21</v>
          </cell>
          <cell r="B11600" t="str">
            <v>510 - ABZ Main</v>
          </cell>
          <cell r="C11600" t="str">
            <v>Champagne - Piper Florens Louis Twin for £30</v>
          </cell>
          <cell r="D11600">
            <v>455</v>
          </cell>
          <cell r="E11600">
            <v>86.99</v>
          </cell>
          <cell r="F11600">
            <v>15</v>
          </cell>
          <cell r="G11600">
            <v>390</v>
          </cell>
          <cell r="H11600">
            <v>57.59</v>
          </cell>
          <cell r="I11600">
            <v>13</v>
          </cell>
          <cell r="J11600">
            <v>45</v>
          </cell>
          <cell r="K11600">
            <v>801</v>
          </cell>
          <cell r="L11600">
            <v>21</v>
          </cell>
          <cell r="M11600" t="str">
            <v>Jul/Aug</v>
          </cell>
          <cell r="N11600">
            <v>33</v>
          </cell>
        </row>
        <row r="11601">
          <cell r="A11601" t="str">
            <v>2006/07 W21</v>
          </cell>
          <cell r="B11601" t="str">
            <v>510 - ABZ Main</v>
          </cell>
          <cell r="C11601" t="str">
            <v>Champagne - Charles Heidseick 2 for £35</v>
          </cell>
          <cell r="D11601">
            <v>0</v>
          </cell>
          <cell r="E11601">
            <v>0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  <cell r="J11601">
            <v>8</v>
          </cell>
          <cell r="K11601" t="str">
            <v>/0</v>
          </cell>
          <cell r="L11601">
            <v>21</v>
          </cell>
          <cell r="M11601" t="str">
            <v>Jul/Aug</v>
          </cell>
          <cell r="N11601">
            <v>55</v>
          </cell>
        </row>
        <row r="11602">
          <cell r="A11602" t="str">
            <v>2006/07 W21</v>
          </cell>
          <cell r="B11602" t="str">
            <v>510 - ABZ Main</v>
          </cell>
          <cell r="C11602" t="str">
            <v>Champagne - Canard Twin for £25</v>
          </cell>
          <cell r="D11602">
            <v>0</v>
          </cell>
          <cell r="E11602">
            <v>0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  <cell r="J11602">
            <v>6</v>
          </cell>
          <cell r="K11602" t="str">
            <v>/0</v>
          </cell>
          <cell r="L11602">
            <v>21</v>
          </cell>
          <cell r="M11602" t="str">
            <v>Jul/Aug</v>
          </cell>
          <cell r="N11602">
            <v>52</v>
          </cell>
        </row>
        <row r="11603">
          <cell r="A11603" t="str">
            <v>2006/07 W21</v>
          </cell>
          <cell r="B11603" t="str">
            <v>510 - ABZ Main</v>
          </cell>
          <cell r="C11603" t="str">
            <v>Wine - Beringer 3 for £15</v>
          </cell>
          <cell r="D11603">
            <v>253.98</v>
          </cell>
          <cell r="E11603">
            <v>88</v>
          </cell>
          <cell r="F11603">
            <v>50</v>
          </cell>
          <cell r="G11603">
            <v>75</v>
          </cell>
          <cell r="H11603">
            <v>2.82</v>
          </cell>
          <cell r="I11603">
            <v>15</v>
          </cell>
          <cell r="J11603">
            <v>214</v>
          </cell>
          <cell r="K11603">
            <v>573.52</v>
          </cell>
          <cell r="L11603">
            <v>21</v>
          </cell>
          <cell r="M11603" t="str">
            <v>Jul/Aug</v>
          </cell>
          <cell r="N11603">
            <v>43</v>
          </cell>
        </row>
        <row r="11604">
          <cell r="A11604" t="str">
            <v>2006/07 W21</v>
          </cell>
          <cell r="B11604" t="str">
            <v>510 - ABZ Main</v>
          </cell>
          <cell r="C11604" t="str">
            <v>Wine - Rosemount BOGOF</v>
          </cell>
          <cell r="D11604">
            <v>83.94</v>
          </cell>
          <cell r="E11604">
            <v>3.2</v>
          </cell>
          <cell r="F11604">
            <v>11</v>
          </cell>
          <cell r="G11604">
            <v>0</v>
          </cell>
          <cell r="H11604">
            <v>0</v>
          </cell>
          <cell r="I11604">
            <v>0</v>
          </cell>
          <cell r="J11604">
            <v>48</v>
          </cell>
          <cell r="K11604">
            <v>352.32</v>
          </cell>
          <cell r="L11604">
            <v>21</v>
          </cell>
          <cell r="M11604" t="str">
            <v>Jul/Aug</v>
          </cell>
          <cell r="N11604">
            <v>56</v>
          </cell>
        </row>
        <row r="11605">
          <cell r="A11605" t="str">
            <v>2006/07 W21</v>
          </cell>
          <cell r="B11605" t="str">
            <v>510 - ABZ Main</v>
          </cell>
          <cell r="C11605" t="str">
            <v>WOW - 2 for £45 Malt</v>
          </cell>
          <cell r="D11605">
            <v>460.84</v>
          </cell>
          <cell r="E11605">
            <v>217.37</v>
          </cell>
          <cell r="F11605">
            <v>16</v>
          </cell>
          <cell r="G11605">
            <v>262.91000000000003</v>
          </cell>
          <cell r="H11605">
            <v>72.040000000000006</v>
          </cell>
          <cell r="I11605">
            <v>9</v>
          </cell>
          <cell r="J11605">
            <v>84</v>
          </cell>
          <cell r="K11605">
            <v>649.9</v>
          </cell>
          <cell r="L11605">
            <v>21</v>
          </cell>
          <cell r="M11605" t="str">
            <v>Jul/Aug</v>
          </cell>
          <cell r="N11605">
            <v>34</v>
          </cell>
        </row>
        <row r="11606">
          <cell r="A11606" t="str">
            <v>2006/07 W21</v>
          </cell>
          <cell r="B11606" t="str">
            <v>510 - ABZ Main</v>
          </cell>
          <cell r="C11606" t="str">
            <v>WOW - Connemara 2 for £30</v>
          </cell>
          <cell r="D11606">
            <v>0</v>
          </cell>
          <cell r="E11606">
            <v>0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  <cell r="J11606">
            <v>0</v>
          </cell>
          <cell r="K11606" t="str">
            <v>/0</v>
          </cell>
          <cell r="L11606">
            <v>21</v>
          </cell>
          <cell r="M11606" t="str">
            <v>Jul/Aug</v>
          </cell>
          <cell r="N11606">
            <v>60</v>
          </cell>
        </row>
        <row r="11607">
          <cell r="A11607" t="str">
            <v>2006/07 W21</v>
          </cell>
          <cell r="B11607" t="str">
            <v>510 - ABZ Main</v>
          </cell>
          <cell r="C11607" t="str">
            <v>Others - 2 for £25 (glayva, disaronno)</v>
          </cell>
          <cell r="D11607">
            <v>131.94999999999999</v>
          </cell>
          <cell r="E11607">
            <v>48.85</v>
          </cell>
          <cell r="F11607">
            <v>9</v>
          </cell>
          <cell r="G11607">
            <v>80.98</v>
          </cell>
          <cell r="H11607">
            <v>8.32</v>
          </cell>
          <cell r="I11607">
            <v>6</v>
          </cell>
          <cell r="J11607">
            <v>23</v>
          </cell>
          <cell r="K11607">
            <v>80.14</v>
          </cell>
          <cell r="L11607">
            <v>21</v>
          </cell>
          <cell r="M11607" t="str">
            <v>Jul/Aug</v>
          </cell>
          <cell r="N11607">
            <v>48</v>
          </cell>
        </row>
        <row r="11608">
          <cell r="A11608" t="str">
            <v>2006/07 W21</v>
          </cell>
          <cell r="B11608" t="str">
            <v>510 - ABZ Main</v>
          </cell>
          <cell r="C11608" t="str">
            <v>Others - Pimms 2 for £15 (70cl)</v>
          </cell>
          <cell r="D11608">
            <v>165</v>
          </cell>
          <cell r="E11608">
            <v>-14.2</v>
          </cell>
          <cell r="F11608">
            <v>22</v>
          </cell>
          <cell r="G11608">
            <v>135</v>
          </cell>
          <cell r="H11608">
            <v>-26.46</v>
          </cell>
          <cell r="I11608">
            <v>18</v>
          </cell>
          <cell r="J11608">
            <v>80</v>
          </cell>
          <cell r="K11608">
            <v>354.8</v>
          </cell>
          <cell r="L11608">
            <v>21</v>
          </cell>
          <cell r="M11608" t="str">
            <v>Jul/Aug</v>
          </cell>
          <cell r="N11608">
            <v>35</v>
          </cell>
        </row>
        <row r="11609">
          <cell r="A11609" t="str">
            <v>2006/07 W21</v>
          </cell>
          <cell r="B11609" t="str">
            <v>510 - ABZ Main</v>
          </cell>
          <cell r="C11609" t="str">
            <v>Other - 2 for £30 Sauza</v>
          </cell>
          <cell r="D11609">
            <v>56.97</v>
          </cell>
          <cell r="E11609">
            <v>43.62</v>
          </cell>
          <cell r="F11609">
            <v>3</v>
          </cell>
          <cell r="G11609">
            <v>0</v>
          </cell>
          <cell r="H11609">
            <v>0</v>
          </cell>
          <cell r="I11609">
            <v>0</v>
          </cell>
          <cell r="J11609">
            <v>14</v>
          </cell>
          <cell r="K11609">
            <v>62.3</v>
          </cell>
          <cell r="L11609">
            <v>21</v>
          </cell>
          <cell r="M11609" t="str">
            <v>Jul/Aug</v>
          </cell>
          <cell r="N11609">
            <v>58</v>
          </cell>
        </row>
        <row r="11610">
          <cell r="A11610" t="str">
            <v>2006/07 W21</v>
          </cell>
          <cell r="B11610" t="str">
            <v>510 - ABZ Main</v>
          </cell>
          <cell r="C11610" t="str">
            <v>Others - 2 for £20 ATA (70cl)</v>
          </cell>
          <cell r="D11610">
            <v>842.27</v>
          </cell>
          <cell r="E11610">
            <v>63.45</v>
          </cell>
          <cell r="F11610">
            <v>81</v>
          </cell>
          <cell r="G11610">
            <v>767.32</v>
          </cell>
          <cell r="H11610">
            <v>22.57</v>
          </cell>
          <cell r="I11610">
            <v>74</v>
          </cell>
          <cell r="J11610">
            <v>155</v>
          </cell>
          <cell r="K11610">
            <v>580.39</v>
          </cell>
          <cell r="L11610">
            <v>21</v>
          </cell>
          <cell r="M11610" t="str">
            <v>Jul/Aug</v>
          </cell>
          <cell r="N11610">
            <v>32</v>
          </cell>
        </row>
        <row r="11611">
          <cell r="A11611" t="str">
            <v>2006/07 W21</v>
          </cell>
          <cell r="B11611" t="str">
            <v>510 - ABZ Main</v>
          </cell>
          <cell r="C11611" t="str">
            <v>Others - 2 for £15 Fortified</v>
          </cell>
          <cell r="D11611">
            <v>0</v>
          </cell>
          <cell r="E11611">
            <v>0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  <cell r="J11611">
            <v>0</v>
          </cell>
          <cell r="K11611" t="str">
            <v>/0</v>
          </cell>
          <cell r="L11611">
            <v>21</v>
          </cell>
          <cell r="M11611" t="str">
            <v>Jul/Aug</v>
          </cell>
          <cell r="N11611">
            <v>59</v>
          </cell>
        </row>
        <row r="11612">
          <cell r="A11612" t="str">
            <v>2006/07 W21</v>
          </cell>
          <cell r="B11612" t="str">
            <v>521 - EDI Common Lounge</v>
          </cell>
          <cell r="C11612" t="str">
            <v>Liquor</v>
          </cell>
          <cell r="D11612">
            <v>70159.88</v>
          </cell>
          <cell r="E11612">
            <v>14877.76</v>
          </cell>
          <cell r="F11612">
            <v>3592</v>
          </cell>
          <cell r="G11612">
            <v>66767</v>
          </cell>
          <cell r="H11612">
            <v>12659.54</v>
          </cell>
          <cell r="I11612">
            <v>3434</v>
          </cell>
          <cell r="J11612">
            <v>10577</v>
          </cell>
          <cell r="K11612">
            <v>75373.320000000007</v>
          </cell>
          <cell r="L11612">
            <v>21</v>
          </cell>
          <cell r="M11612" t="str">
            <v>Jul/Aug</v>
          </cell>
          <cell r="N11612">
            <v>1</v>
          </cell>
        </row>
        <row r="11613">
          <cell r="A11613" t="str">
            <v>2006/07 W21</v>
          </cell>
          <cell r="B11613" t="str">
            <v>521 - EDI Common Lounge</v>
          </cell>
          <cell r="C11613" t="str">
            <v>Tobacco</v>
          </cell>
          <cell r="D11613">
            <v>530.20000000000005</v>
          </cell>
          <cell r="E11613">
            <v>118.2</v>
          </cell>
          <cell r="F11613">
            <v>14</v>
          </cell>
          <cell r="G11613">
            <v>494.4</v>
          </cell>
          <cell r="H11613">
            <v>93.85</v>
          </cell>
          <cell r="I11613">
            <v>12</v>
          </cell>
          <cell r="J11613">
            <v>75</v>
          </cell>
          <cell r="K11613">
            <v>1143.1099999999999</v>
          </cell>
          <cell r="L11613">
            <v>21</v>
          </cell>
          <cell r="M11613" t="str">
            <v>Jul/Aug</v>
          </cell>
          <cell r="N11613">
            <v>2</v>
          </cell>
        </row>
        <row r="11614">
          <cell r="A11614" t="str">
            <v>2006/07 W21</v>
          </cell>
          <cell r="B11614" t="str">
            <v>521 - EDI Common Lounge</v>
          </cell>
          <cell r="C11614" t="str">
            <v>Perfumery</v>
          </cell>
          <cell r="D11614">
            <v>161291.09</v>
          </cell>
          <cell r="E11614">
            <v>81440.850000000006</v>
          </cell>
          <cell r="F11614">
            <v>7065</v>
          </cell>
          <cell r="G11614">
            <v>155105.29</v>
          </cell>
          <cell r="H11614">
            <v>77424.27</v>
          </cell>
          <cell r="I11614">
            <v>6804</v>
          </cell>
          <cell r="J11614">
            <v>26940</v>
          </cell>
          <cell r="K11614">
            <v>221781.79</v>
          </cell>
          <cell r="L11614">
            <v>21</v>
          </cell>
          <cell r="M11614" t="str">
            <v>Jul/Aug</v>
          </cell>
          <cell r="N11614">
            <v>3</v>
          </cell>
        </row>
        <row r="11615">
          <cell r="A11615" t="str">
            <v>2006/07 W21</v>
          </cell>
          <cell r="B11615" t="str">
            <v>521 - EDI Common Lounge</v>
          </cell>
          <cell r="C11615" t="str">
            <v>Food</v>
          </cell>
          <cell r="D11615">
            <v>27122.25</v>
          </cell>
          <cell r="E11615">
            <v>12117.55</v>
          </cell>
          <cell r="F11615">
            <v>6857</v>
          </cell>
          <cell r="G11615">
            <v>25102.400000000001</v>
          </cell>
          <cell r="H11615">
            <v>11026.8</v>
          </cell>
          <cell r="I11615">
            <v>6343</v>
          </cell>
          <cell r="J11615">
            <v>7170</v>
          </cell>
          <cell r="K11615">
            <v>14217.47</v>
          </cell>
          <cell r="L11615">
            <v>21</v>
          </cell>
          <cell r="M11615" t="str">
            <v>Jul/Aug</v>
          </cell>
          <cell r="N11615">
            <v>4</v>
          </cell>
        </row>
        <row r="11616">
          <cell r="A11616" t="str">
            <v>2006/07 W21</v>
          </cell>
          <cell r="B11616" t="str">
            <v>521 - EDI Common Lounge</v>
          </cell>
          <cell r="C11616" t="str">
            <v>Tax Free</v>
          </cell>
          <cell r="D11616">
            <v>36561.75</v>
          </cell>
          <cell r="E11616">
            <v>16768.43</v>
          </cell>
          <cell r="F11616">
            <v>2480</v>
          </cell>
          <cell r="G11616">
            <v>34174.089999999997</v>
          </cell>
          <cell r="H11616">
            <v>15316.16</v>
          </cell>
          <cell r="I11616">
            <v>2244</v>
          </cell>
          <cell r="J11616">
            <v>8263</v>
          </cell>
          <cell r="K11616">
            <v>48952.88</v>
          </cell>
          <cell r="L11616">
            <v>21</v>
          </cell>
          <cell r="M11616" t="str">
            <v>Jul/Aug</v>
          </cell>
          <cell r="N11616">
            <v>5</v>
          </cell>
        </row>
        <row r="11617">
          <cell r="A11617" t="str">
            <v>2006/07 W21</v>
          </cell>
          <cell r="B11617" t="str">
            <v>521 - EDI Common Lounge</v>
          </cell>
          <cell r="C11617" t="str">
            <v>Unclassified Products</v>
          </cell>
          <cell r="D11617">
            <v>0</v>
          </cell>
          <cell r="E11617">
            <v>0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  <cell r="J11617">
            <v>-3</v>
          </cell>
          <cell r="K11617" t="str">
            <v>/0</v>
          </cell>
          <cell r="L11617">
            <v>21</v>
          </cell>
          <cell r="M11617" t="str">
            <v>Jul/Aug</v>
          </cell>
          <cell r="N11617">
            <v>6</v>
          </cell>
        </row>
        <row r="11618">
          <cell r="A11618" t="str">
            <v>2006/07 W21</v>
          </cell>
          <cell r="B11618" t="str">
            <v>521 - EDI Common Lounge</v>
          </cell>
          <cell r="C11618" t="str">
            <v>Spirits</v>
          </cell>
          <cell r="D11618">
            <v>57646.81</v>
          </cell>
          <cell r="E11618">
            <v>12334.25</v>
          </cell>
          <cell r="F11618">
            <v>2924</v>
          </cell>
          <cell r="G11618">
            <v>54647.45</v>
          </cell>
          <cell r="H11618">
            <v>10279.42</v>
          </cell>
          <cell r="I11618">
            <v>2797</v>
          </cell>
          <cell r="J11618">
            <v>7576</v>
          </cell>
          <cell r="K11618">
            <v>48586.93</v>
          </cell>
          <cell r="L11618">
            <v>21</v>
          </cell>
          <cell r="M11618" t="str">
            <v>Jul/Aug</v>
          </cell>
          <cell r="N11618">
            <v>7</v>
          </cell>
        </row>
        <row r="11619">
          <cell r="A11619" t="str">
            <v>2006/07 W21</v>
          </cell>
          <cell r="B11619" t="str">
            <v>521 - EDI Common Lounge</v>
          </cell>
          <cell r="C11619" t="str">
            <v>Fortified Wines</v>
          </cell>
          <cell r="D11619">
            <v>247.41</v>
          </cell>
          <cell r="E11619">
            <v>50.44</v>
          </cell>
          <cell r="F11619">
            <v>32</v>
          </cell>
          <cell r="G11619">
            <v>213.53</v>
          </cell>
          <cell r="H11619">
            <v>28.53</v>
          </cell>
          <cell r="I11619">
            <v>29</v>
          </cell>
          <cell r="J11619">
            <v>206</v>
          </cell>
          <cell r="K11619">
            <v>606.03</v>
          </cell>
          <cell r="L11619">
            <v>21</v>
          </cell>
          <cell r="M11619" t="str">
            <v>Jul/Aug</v>
          </cell>
          <cell r="N11619">
            <v>10</v>
          </cell>
        </row>
        <row r="11620">
          <cell r="A11620" t="str">
            <v>2006/07 W21</v>
          </cell>
          <cell r="B11620" t="str">
            <v>521 - EDI Common Lounge</v>
          </cell>
          <cell r="C11620" t="str">
            <v>Others</v>
          </cell>
          <cell r="D11620">
            <v>0</v>
          </cell>
          <cell r="E11620">
            <v>0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  <cell r="J11620">
            <v>0</v>
          </cell>
          <cell r="K11620" t="str">
            <v>/0</v>
          </cell>
          <cell r="L11620">
            <v>21</v>
          </cell>
          <cell r="M11620" t="str">
            <v>Jul/Aug</v>
          </cell>
          <cell r="N11620">
            <v>11</v>
          </cell>
        </row>
        <row r="11621">
          <cell r="A11621" t="str">
            <v>2006/07 W21</v>
          </cell>
          <cell r="B11621" t="str">
            <v>521 - EDI Common Lounge</v>
          </cell>
          <cell r="C11621" t="str">
            <v>Champagne</v>
          </cell>
          <cell r="D11621">
            <v>9818.57</v>
          </cell>
          <cell r="E11621">
            <v>2133.7399999999998</v>
          </cell>
          <cell r="F11621">
            <v>322</v>
          </cell>
          <cell r="G11621">
            <v>9583.58</v>
          </cell>
          <cell r="H11621">
            <v>2052.48</v>
          </cell>
          <cell r="I11621">
            <v>313</v>
          </cell>
          <cell r="J11621">
            <v>1313</v>
          </cell>
          <cell r="K11621">
            <v>22255.23</v>
          </cell>
          <cell r="L11621">
            <v>21</v>
          </cell>
          <cell r="M11621" t="str">
            <v>Jul/Aug</v>
          </cell>
          <cell r="N11621">
            <v>8</v>
          </cell>
        </row>
        <row r="11622">
          <cell r="A11622" t="str">
            <v>2006/07 W21</v>
          </cell>
          <cell r="B11622" t="str">
            <v>521 - EDI Common Lounge</v>
          </cell>
          <cell r="C11622" t="str">
            <v>Wines</v>
          </cell>
          <cell r="D11622">
            <v>2447.09</v>
          </cell>
          <cell r="E11622">
            <v>359.33</v>
          </cell>
          <cell r="F11622">
            <v>314</v>
          </cell>
          <cell r="G11622">
            <v>2322.44</v>
          </cell>
          <cell r="H11622">
            <v>299.11</v>
          </cell>
          <cell r="I11622">
            <v>295</v>
          </cell>
          <cell r="J11622">
            <v>1482</v>
          </cell>
          <cell r="K11622">
            <v>6101.36</v>
          </cell>
          <cell r="L11622">
            <v>21</v>
          </cell>
          <cell r="M11622" t="str">
            <v>Jul/Aug</v>
          </cell>
          <cell r="N11622">
            <v>9</v>
          </cell>
        </row>
        <row r="11623">
          <cell r="A11623" t="str">
            <v>2006/07 W21</v>
          </cell>
          <cell r="B11623" t="str">
            <v>521 - EDI Common Lounge</v>
          </cell>
          <cell r="C11623" t="str">
            <v>Unclassified Liquor</v>
          </cell>
          <cell r="D11623">
            <v>0</v>
          </cell>
          <cell r="E11623">
            <v>0</v>
          </cell>
          <cell r="F11623">
            <v>0</v>
          </cell>
          <cell r="G11623">
            <v>0</v>
          </cell>
          <cell r="H11623">
            <v>0</v>
          </cell>
          <cell r="I11623">
            <v>0</v>
          </cell>
          <cell r="J11623">
            <v>0</v>
          </cell>
          <cell r="K11623" t="str">
            <v>/0</v>
          </cell>
          <cell r="L11623">
            <v>21</v>
          </cell>
          <cell r="M11623" t="str">
            <v>Jul/Aug</v>
          </cell>
          <cell r="N11623">
            <v>12</v>
          </cell>
        </row>
        <row r="11624">
          <cell r="A11624" t="str">
            <v>2006/07 W21</v>
          </cell>
          <cell r="B11624" t="str">
            <v>521 - EDI Common Lounge</v>
          </cell>
          <cell r="C11624" t="str">
            <v>Value - 2 for £15</v>
          </cell>
          <cell r="D11624">
            <v>0</v>
          </cell>
          <cell r="E11624">
            <v>0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  <cell r="J11624">
            <v>0</v>
          </cell>
          <cell r="K11624" t="str">
            <v>/0</v>
          </cell>
          <cell r="L11624">
            <v>21</v>
          </cell>
          <cell r="M11624" t="str">
            <v>Jul/Aug</v>
          </cell>
          <cell r="N11624">
            <v>31</v>
          </cell>
        </row>
        <row r="11625">
          <cell r="A11625" t="str">
            <v>2006/07 W21</v>
          </cell>
          <cell r="B11625" t="str">
            <v>521 - EDI Common Lounge</v>
          </cell>
          <cell r="C11625" t="str">
            <v>Value - 2 for £20 Bombay Saphire</v>
          </cell>
          <cell r="D11625">
            <v>0</v>
          </cell>
          <cell r="E11625">
            <v>0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  <cell r="J11625">
            <v>0</v>
          </cell>
          <cell r="K11625" t="str">
            <v>/0</v>
          </cell>
          <cell r="L11625">
            <v>21</v>
          </cell>
          <cell r="M11625" t="str">
            <v>Jul/Aug</v>
          </cell>
          <cell r="N11625">
            <v>45</v>
          </cell>
        </row>
        <row r="11626">
          <cell r="A11626" t="str">
            <v>2006/07 W21</v>
          </cell>
          <cell r="B11626" t="str">
            <v>521 - EDI Common Lounge</v>
          </cell>
          <cell r="C11626" t="str">
            <v>Value - Baileys 2 for £20</v>
          </cell>
          <cell r="D11626">
            <v>0</v>
          </cell>
          <cell r="E11626">
            <v>0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  <cell r="J11626">
            <v>45</v>
          </cell>
          <cell r="K11626" t="str">
            <v>/0</v>
          </cell>
          <cell r="L11626">
            <v>21</v>
          </cell>
          <cell r="M11626" t="str">
            <v>Jul/Aug</v>
          </cell>
          <cell r="N11626">
            <v>39</v>
          </cell>
        </row>
        <row r="11627">
          <cell r="A11627" t="str">
            <v>2006/07 W21</v>
          </cell>
          <cell r="B11627" t="str">
            <v>521 - EDI Common Lounge</v>
          </cell>
          <cell r="C11627" t="str">
            <v>Value - Baileys Twin @ £20</v>
          </cell>
          <cell r="D11627">
            <v>0</v>
          </cell>
          <cell r="E11627">
            <v>0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  <cell r="J11627">
            <v>0</v>
          </cell>
          <cell r="K11627" t="str">
            <v>/0</v>
          </cell>
          <cell r="L11627">
            <v>21</v>
          </cell>
          <cell r="M11627" t="str">
            <v>Jul/Aug</v>
          </cell>
          <cell r="N11627">
            <v>51</v>
          </cell>
        </row>
        <row r="11628">
          <cell r="A11628" t="str">
            <v>2006/07 W21</v>
          </cell>
          <cell r="B11628" t="str">
            <v>521 - EDI Common Lounge</v>
          </cell>
          <cell r="C11628" t="str">
            <v>Value - Twins @ £15</v>
          </cell>
          <cell r="D11628">
            <v>0</v>
          </cell>
          <cell r="E11628">
            <v>0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  <cell r="J11628">
            <v>0</v>
          </cell>
          <cell r="K11628" t="str">
            <v>/0</v>
          </cell>
          <cell r="L11628">
            <v>21</v>
          </cell>
          <cell r="M11628" t="str">
            <v>Jul/Aug</v>
          </cell>
          <cell r="N11628">
            <v>36</v>
          </cell>
        </row>
        <row r="11629">
          <cell r="A11629" t="str">
            <v>2006/07 W21</v>
          </cell>
          <cell r="B11629" t="str">
            <v>521 - EDI Common Lounge</v>
          </cell>
          <cell r="C11629" t="str">
            <v>Malt - 2 For £45 (6 glenmorangie + 2)</v>
          </cell>
          <cell r="D11629">
            <v>6726.07</v>
          </cell>
          <cell r="E11629">
            <v>1392.15</v>
          </cell>
          <cell r="F11629">
            <v>272</v>
          </cell>
          <cell r="G11629">
            <v>6234.05</v>
          </cell>
          <cell r="H11629">
            <v>1058.77</v>
          </cell>
          <cell r="I11629">
            <v>252</v>
          </cell>
          <cell r="J11629">
            <v>1058</v>
          </cell>
          <cell r="K11629">
            <v>8225.41</v>
          </cell>
          <cell r="L11629">
            <v>21</v>
          </cell>
          <cell r="M11629" t="str">
            <v>Jul/Aug</v>
          </cell>
          <cell r="N11629">
            <v>30</v>
          </cell>
        </row>
        <row r="11630">
          <cell r="A11630" t="str">
            <v>2006/07 W21</v>
          </cell>
          <cell r="B11630" t="str">
            <v>521 - EDI Common Lounge</v>
          </cell>
          <cell r="C11630" t="str">
            <v>Malt - Save £5 Glenmorangie Traditional</v>
          </cell>
          <cell r="D11630">
            <v>769.79</v>
          </cell>
          <cell r="E11630">
            <v>185.51</v>
          </cell>
          <cell r="F11630">
            <v>21</v>
          </cell>
          <cell r="G11630">
            <v>734.8</v>
          </cell>
          <cell r="H11630">
            <v>161.94999999999999</v>
          </cell>
          <cell r="I11630">
            <v>20</v>
          </cell>
          <cell r="J11630">
            <v>129</v>
          </cell>
          <cell r="K11630">
            <v>1474.53</v>
          </cell>
          <cell r="L11630">
            <v>21</v>
          </cell>
          <cell r="M11630" t="str">
            <v>Jul/Aug</v>
          </cell>
          <cell r="N11630">
            <v>44</v>
          </cell>
        </row>
        <row r="11631">
          <cell r="A11631" t="str">
            <v>2006/07 W21</v>
          </cell>
          <cell r="B11631" t="str">
            <v>521 - EDI Common Lounge</v>
          </cell>
          <cell r="C11631" t="str">
            <v>Cognac - XO @ £45</v>
          </cell>
          <cell r="D11631">
            <v>1170</v>
          </cell>
          <cell r="E11631">
            <v>353.06</v>
          </cell>
          <cell r="F11631">
            <v>26</v>
          </cell>
          <cell r="G11631">
            <v>1170</v>
          </cell>
          <cell r="H11631">
            <v>353.06</v>
          </cell>
          <cell r="I11631">
            <v>26</v>
          </cell>
          <cell r="J11631">
            <v>43</v>
          </cell>
          <cell r="K11631">
            <v>827.75</v>
          </cell>
          <cell r="L11631">
            <v>21</v>
          </cell>
          <cell r="M11631" t="str">
            <v>Jul/Aug</v>
          </cell>
          <cell r="N11631">
            <v>37</v>
          </cell>
        </row>
        <row r="11632">
          <cell r="A11632" t="str">
            <v>2006/07 W21</v>
          </cell>
          <cell r="B11632" t="str">
            <v>521 - EDI Common Lounge</v>
          </cell>
          <cell r="C11632" t="str">
            <v>Cognac - VSOP 2 for £45</v>
          </cell>
          <cell r="D11632">
            <v>144.94999999999999</v>
          </cell>
          <cell r="E11632">
            <v>37.799999999999997</v>
          </cell>
          <cell r="F11632">
            <v>5</v>
          </cell>
          <cell r="G11632">
            <v>144.94999999999999</v>
          </cell>
          <cell r="H11632">
            <v>37.799999999999997</v>
          </cell>
          <cell r="I11632">
            <v>5</v>
          </cell>
          <cell r="J11632">
            <v>47</v>
          </cell>
          <cell r="K11632">
            <v>436.63</v>
          </cell>
          <cell r="L11632">
            <v>21</v>
          </cell>
          <cell r="M11632" t="str">
            <v>Jul/Aug</v>
          </cell>
          <cell r="N11632">
            <v>41</v>
          </cell>
        </row>
        <row r="11633">
          <cell r="A11633" t="str">
            <v>2006/07 W21</v>
          </cell>
          <cell r="B11633" t="str">
            <v>521 - EDI Common Lounge</v>
          </cell>
          <cell r="C11633" t="str">
            <v>Cognac - Only £17_99 VS Especiale</v>
          </cell>
          <cell r="D11633">
            <v>0</v>
          </cell>
          <cell r="E11633">
            <v>0</v>
          </cell>
          <cell r="F11633">
            <v>0</v>
          </cell>
          <cell r="G11633">
            <v>0</v>
          </cell>
          <cell r="H11633">
            <v>0</v>
          </cell>
          <cell r="I11633">
            <v>0</v>
          </cell>
          <cell r="J11633">
            <v>0</v>
          </cell>
          <cell r="K11633" t="str">
            <v>/0</v>
          </cell>
          <cell r="L11633">
            <v>21</v>
          </cell>
          <cell r="M11633" t="str">
            <v>Jul/Aug</v>
          </cell>
          <cell r="N11633">
            <v>42</v>
          </cell>
        </row>
        <row r="11634">
          <cell r="A11634" t="str">
            <v>2006/07 W21</v>
          </cell>
          <cell r="B11634" t="str">
            <v>521 - EDI Common Lounge</v>
          </cell>
          <cell r="C11634" t="str">
            <v>Deluxe - Chivas 2 for £30</v>
          </cell>
          <cell r="D11634">
            <v>0</v>
          </cell>
          <cell r="E11634">
            <v>0</v>
          </cell>
          <cell r="F11634">
            <v>0</v>
          </cell>
          <cell r="G11634">
            <v>0</v>
          </cell>
          <cell r="H11634">
            <v>0</v>
          </cell>
          <cell r="I11634">
            <v>0</v>
          </cell>
          <cell r="J11634">
            <v>0</v>
          </cell>
          <cell r="K11634" t="str">
            <v>/0</v>
          </cell>
          <cell r="L11634">
            <v>21</v>
          </cell>
          <cell r="M11634" t="str">
            <v>Jul/Aug</v>
          </cell>
          <cell r="N11634">
            <v>49</v>
          </cell>
        </row>
        <row r="11635">
          <cell r="A11635" t="str">
            <v>2006/07 W21</v>
          </cell>
          <cell r="B11635" t="str">
            <v>521 - EDI Common Lounge</v>
          </cell>
          <cell r="C11635" t="str">
            <v>Deluxe - Chivas Twin for £30</v>
          </cell>
          <cell r="D11635">
            <v>0</v>
          </cell>
          <cell r="E11635">
            <v>0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  <cell r="J11635">
            <v>0</v>
          </cell>
          <cell r="K11635" t="str">
            <v>/0</v>
          </cell>
          <cell r="L11635">
            <v>21</v>
          </cell>
          <cell r="M11635" t="str">
            <v>Jul/Aug</v>
          </cell>
          <cell r="N11635">
            <v>38</v>
          </cell>
        </row>
        <row r="11636">
          <cell r="A11636" t="str">
            <v>2006/07 W21</v>
          </cell>
          <cell r="B11636" t="str">
            <v>521 - EDI Common Lounge</v>
          </cell>
          <cell r="C11636" t="str">
            <v>Deluxe - Chivas Triple Pack @ £45</v>
          </cell>
          <cell r="D11636">
            <v>0</v>
          </cell>
          <cell r="E11636">
            <v>0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  <cell r="J11636">
            <v>0</v>
          </cell>
          <cell r="K11636" t="str">
            <v>/0</v>
          </cell>
          <cell r="L11636">
            <v>21</v>
          </cell>
          <cell r="M11636" t="str">
            <v>Jul/Aug</v>
          </cell>
          <cell r="N11636">
            <v>54</v>
          </cell>
        </row>
        <row r="11637">
          <cell r="A11637" t="str">
            <v>2006/07 W21</v>
          </cell>
          <cell r="B11637" t="str">
            <v>521 - EDI Common Lounge</v>
          </cell>
          <cell r="C11637" t="str">
            <v>Deluxe - Chivas Save £5 18yo</v>
          </cell>
          <cell r="D11637">
            <v>279.91000000000003</v>
          </cell>
          <cell r="E11637">
            <v>90.39</v>
          </cell>
          <cell r="F11637">
            <v>9</v>
          </cell>
          <cell r="G11637">
            <v>249.92</v>
          </cell>
          <cell r="H11637">
            <v>71.459999999999994</v>
          </cell>
          <cell r="I11637">
            <v>8</v>
          </cell>
          <cell r="J11637">
            <v>42</v>
          </cell>
          <cell r="K11637">
            <v>464.52</v>
          </cell>
          <cell r="L11637">
            <v>21</v>
          </cell>
          <cell r="M11637" t="str">
            <v>Jul/Aug</v>
          </cell>
          <cell r="N11637">
            <v>50</v>
          </cell>
        </row>
        <row r="11638">
          <cell r="A11638" t="str">
            <v>2006/07 W21</v>
          </cell>
          <cell r="B11638" t="str">
            <v>521 - EDI Common Lounge</v>
          </cell>
          <cell r="C11638" t="str">
            <v>Deluxe - Chivas Royal Salute get Chivas 18yo</v>
          </cell>
          <cell r="D11638">
            <v>0</v>
          </cell>
          <cell r="E11638">
            <v>0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  <cell r="J11638">
            <v>0</v>
          </cell>
          <cell r="K11638" t="str">
            <v>/0</v>
          </cell>
          <cell r="L11638">
            <v>21</v>
          </cell>
          <cell r="M11638" t="str">
            <v>Jul/Aug</v>
          </cell>
          <cell r="N11638">
            <v>57</v>
          </cell>
        </row>
        <row r="11639">
          <cell r="A11639" t="str">
            <v>2006/07 W21</v>
          </cell>
          <cell r="B11639" t="str">
            <v>521 - EDI Common Lounge</v>
          </cell>
          <cell r="C11639" t="str">
            <v>Deluxe - Dewars 2 for £30 ATA</v>
          </cell>
          <cell r="D11639">
            <v>1609.99</v>
          </cell>
          <cell r="E11639">
            <v>-82.4</v>
          </cell>
          <cell r="F11639">
            <v>107</v>
          </cell>
          <cell r="G11639">
            <v>1519.99</v>
          </cell>
          <cell r="H11639">
            <v>-140.66</v>
          </cell>
          <cell r="I11639">
            <v>101</v>
          </cell>
          <cell r="J11639">
            <v>112</v>
          </cell>
          <cell r="K11639">
            <v>592.49</v>
          </cell>
          <cell r="L11639">
            <v>21</v>
          </cell>
          <cell r="M11639" t="str">
            <v>Jul/Aug</v>
          </cell>
          <cell r="N11639">
            <v>40</v>
          </cell>
        </row>
        <row r="11640">
          <cell r="A11640" t="str">
            <v>2006/07 W21</v>
          </cell>
          <cell r="B11640" t="str">
            <v>521 - EDI Common Lounge</v>
          </cell>
          <cell r="C11640" t="str">
            <v>Deluxe - JW Blue get a free 20cl Gold (Sept Only)</v>
          </cell>
          <cell r="D11640">
            <v>251.56</v>
          </cell>
          <cell r="E11640">
            <v>93.38</v>
          </cell>
          <cell r="F11640">
            <v>3</v>
          </cell>
          <cell r="G11640">
            <v>251.56</v>
          </cell>
          <cell r="H11640">
            <v>93.38</v>
          </cell>
          <cell r="I11640">
            <v>3</v>
          </cell>
          <cell r="J11640">
            <v>29</v>
          </cell>
          <cell r="K11640">
            <v>923.07</v>
          </cell>
          <cell r="L11640">
            <v>21</v>
          </cell>
          <cell r="M11640" t="str">
            <v>Jul/Aug</v>
          </cell>
          <cell r="N11640">
            <v>46</v>
          </cell>
        </row>
        <row r="11641">
          <cell r="A11641" t="str">
            <v>2006/07 W21</v>
          </cell>
          <cell r="B11641" t="str">
            <v>521 - EDI Common Lounge</v>
          </cell>
          <cell r="C11641" t="str">
            <v>Deluxe - Free 20cl bottle (linked to JW Blue) (Sept Only)</v>
          </cell>
          <cell r="D11641">
            <v>43.17</v>
          </cell>
          <cell r="E11641">
            <v>6.54</v>
          </cell>
          <cell r="F11641">
            <v>4</v>
          </cell>
          <cell r="G11641">
            <v>43.17</v>
          </cell>
          <cell r="H11641">
            <v>6.54</v>
          </cell>
          <cell r="I11641">
            <v>4</v>
          </cell>
          <cell r="J11641">
            <v>140</v>
          </cell>
          <cell r="K11641">
            <v>838.6</v>
          </cell>
          <cell r="L11641">
            <v>21</v>
          </cell>
          <cell r="M11641" t="str">
            <v>Jul/Aug</v>
          </cell>
          <cell r="N11641">
            <v>47</v>
          </cell>
        </row>
        <row r="11642">
          <cell r="A11642" t="str">
            <v>2006/07 W21</v>
          </cell>
          <cell r="B11642" t="str">
            <v>521 - EDI Common Lounge</v>
          </cell>
          <cell r="C11642" t="str">
            <v>Champagne - Piper Florens Louis 2 for £30</v>
          </cell>
          <cell r="D11642">
            <v>0</v>
          </cell>
          <cell r="E11642">
            <v>0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  <cell r="J11642">
            <v>117</v>
          </cell>
          <cell r="K11642" t="str">
            <v>/0</v>
          </cell>
          <cell r="L11642">
            <v>21</v>
          </cell>
          <cell r="M11642" t="str">
            <v>Jul/Aug</v>
          </cell>
          <cell r="N11642">
            <v>53</v>
          </cell>
        </row>
        <row r="11643">
          <cell r="A11643" t="str">
            <v>2006/07 W21</v>
          </cell>
          <cell r="B11643" t="str">
            <v>521 - EDI Common Lounge</v>
          </cell>
          <cell r="C11643" t="str">
            <v>Champagne - Piper Florens Louis Twin for £30</v>
          </cell>
          <cell r="D11643">
            <v>2790</v>
          </cell>
          <cell r="E11643">
            <v>354.27</v>
          </cell>
          <cell r="F11643">
            <v>97</v>
          </cell>
          <cell r="G11643">
            <v>2610</v>
          </cell>
          <cell r="H11643">
            <v>298.87</v>
          </cell>
          <cell r="I11643">
            <v>90</v>
          </cell>
          <cell r="J11643">
            <v>266</v>
          </cell>
          <cell r="K11643">
            <v>4734.8</v>
          </cell>
          <cell r="L11643">
            <v>21</v>
          </cell>
          <cell r="M11643" t="str">
            <v>Jul/Aug</v>
          </cell>
          <cell r="N11643">
            <v>33</v>
          </cell>
        </row>
        <row r="11644">
          <cell r="A11644" t="str">
            <v>2006/07 W21</v>
          </cell>
          <cell r="B11644" t="str">
            <v>521 - EDI Common Lounge</v>
          </cell>
          <cell r="C11644" t="str">
            <v>Champagne - Charles Heidseick 2 for £35</v>
          </cell>
          <cell r="D11644">
            <v>113.98</v>
          </cell>
          <cell r="E11644">
            <v>31.56</v>
          </cell>
          <cell r="F11644">
            <v>6</v>
          </cell>
          <cell r="G11644">
            <v>113.98</v>
          </cell>
          <cell r="H11644">
            <v>31.56</v>
          </cell>
          <cell r="I11644">
            <v>6</v>
          </cell>
          <cell r="J11644">
            <v>92</v>
          </cell>
          <cell r="K11644">
            <v>851.61</v>
          </cell>
          <cell r="L11644">
            <v>21</v>
          </cell>
          <cell r="M11644" t="str">
            <v>Jul/Aug</v>
          </cell>
          <cell r="N11644">
            <v>55</v>
          </cell>
        </row>
        <row r="11645">
          <cell r="A11645" t="str">
            <v>2006/07 W21</v>
          </cell>
          <cell r="B11645" t="str">
            <v>521 - EDI Common Lounge</v>
          </cell>
          <cell r="C11645" t="str">
            <v>Champagne - Canard Twin for £25</v>
          </cell>
          <cell r="D11645">
            <v>54.99</v>
          </cell>
          <cell r="E11645">
            <v>11.5</v>
          </cell>
          <cell r="F11645">
            <v>2</v>
          </cell>
          <cell r="G11645">
            <v>54.99</v>
          </cell>
          <cell r="H11645">
            <v>11.5</v>
          </cell>
          <cell r="I11645">
            <v>2</v>
          </cell>
          <cell r="J11645">
            <v>29</v>
          </cell>
          <cell r="K11645">
            <v>464</v>
          </cell>
          <cell r="L11645">
            <v>21</v>
          </cell>
          <cell r="M11645" t="str">
            <v>Jul/Aug</v>
          </cell>
          <cell r="N11645">
            <v>52</v>
          </cell>
        </row>
        <row r="11646">
          <cell r="A11646" t="str">
            <v>2006/07 W21</v>
          </cell>
          <cell r="B11646" t="str">
            <v>521 - EDI Common Lounge</v>
          </cell>
          <cell r="C11646" t="str">
            <v>Wine - Beringer 3 for £15</v>
          </cell>
          <cell r="D11646">
            <v>126.99</v>
          </cell>
          <cell r="E11646">
            <v>11.42</v>
          </cell>
          <cell r="F11646">
            <v>25</v>
          </cell>
          <cell r="G11646">
            <v>96.99</v>
          </cell>
          <cell r="H11646">
            <v>-2.5</v>
          </cell>
          <cell r="I11646">
            <v>19</v>
          </cell>
          <cell r="J11646">
            <v>413</v>
          </cell>
          <cell r="K11646">
            <v>1106.8399999999999</v>
          </cell>
          <cell r="L11646">
            <v>21</v>
          </cell>
          <cell r="M11646" t="str">
            <v>Jul/Aug</v>
          </cell>
          <cell r="N11646">
            <v>43</v>
          </cell>
        </row>
        <row r="11647">
          <cell r="A11647" t="str">
            <v>2006/07 W21</v>
          </cell>
          <cell r="B11647" t="str">
            <v>521 - EDI Common Lounge</v>
          </cell>
          <cell r="C11647" t="str">
            <v>Wine - Rosemount BOGOF</v>
          </cell>
          <cell r="D11647">
            <v>209.85</v>
          </cell>
          <cell r="E11647">
            <v>-63.12</v>
          </cell>
          <cell r="F11647">
            <v>29</v>
          </cell>
          <cell r="G11647">
            <v>209.85</v>
          </cell>
          <cell r="H11647">
            <v>-63.12</v>
          </cell>
          <cell r="I11647">
            <v>29</v>
          </cell>
          <cell r="J11647">
            <v>61</v>
          </cell>
          <cell r="K11647">
            <v>449.21</v>
          </cell>
          <cell r="L11647">
            <v>21</v>
          </cell>
          <cell r="M11647" t="str">
            <v>Jul/Aug</v>
          </cell>
          <cell r="N11647">
            <v>56</v>
          </cell>
        </row>
        <row r="11648">
          <cell r="A11648" t="str">
            <v>2006/07 W21</v>
          </cell>
          <cell r="B11648" t="str">
            <v>521 - EDI Common Lounge</v>
          </cell>
          <cell r="C11648" t="str">
            <v>WOW - 2 for £45 Malt</v>
          </cell>
          <cell r="D11648">
            <v>3609.59</v>
          </cell>
          <cell r="E11648">
            <v>584.78</v>
          </cell>
          <cell r="F11648">
            <v>149</v>
          </cell>
          <cell r="G11648">
            <v>3281.61</v>
          </cell>
          <cell r="H11648">
            <v>366.41</v>
          </cell>
          <cell r="I11648">
            <v>135</v>
          </cell>
          <cell r="J11648">
            <v>400</v>
          </cell>
          <cell r="K11648">
            <v>3132.89</v>
          </cell>
          <cell r="L11648">
            <v>21</v>
          </cell>
          <cell r="M11648" t="str">
            <v>Jul/Aug</v>
          </cell>
          <cell r="N11648">
            <v>34</v>
          </cell>
        </row>
        <row r="11649">
          <cell r="A11649" t="str">
            <v>2006/07 W21</v>
          </cell>
          <cell r="B11649" t="str">
            <v>521 - EDI Common Lounge</v>
          </cell>
          <cell r="C11649" t="str">
            <v>WOW - Connemara 2 for £30</v>
          </cell>
          <cell r="D11649">
            <v>0</v>
          </cell>
          <cell r="E11649">
            <v>0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  <cell r="J11649">
            <v>0</v>
          </cell>
          <cell r="K11649" t="str">
            <v>/0</v>
          </cell>
          <cell r="L11649">
            <v>21</v>
          </cell>
          <cell r="M11649" t="str">
            <v>Jul/Aug</v>
          </cell>
          <cell r="N11649">
            <v>60</v>
          </cell>
        </row>
        <row r="11650">
          <cell r="A11650" t="str">
            <v>2006/07 W21</v>
          </cell>
          <cell r="B11650" t="str">
            <v>521 - EDI Common Lounge</v>
          </cell>
          <cell r="C11650" t="str">
            <v>Others - 2 for £25 (glayva, disaronno)</v>
          </cell>
          <cell r="D11650">
            <v>805.82</v>
          </cell>
          <cell r="E11650">
            <v>89.41</v>
          </cell>
          <cell r="F11650">
            <v>58</v>
          </cell>
          <cell r="G11650">
            <v>788.83</v>
          </cell>
          <cell r="H11650">
            <v>75.900000000000006</v>
          </cell>
          <cell r="I11650">
            <v>57</v>
          </cell>
          <cell r="J11650">
            <v>31</v>
          </cell>
          <cell r="K11650">
            <v>107.99</v>
          </cell>
          <cell r="L11650">
            <v>21</v>
          </cell>
          <cell r="M11650" t="str">
            <v>Jul/Aug</v>
          </cell>
          <cell r="N11650">
            <v>48</v>
          </cell>
        </row>
        <row r="11651">
          <cell r="A11651" t="str">
            <v>2006/07 W21</v>
          </cell>
          <cell r="B11651" t="str">
            <v>521 - EDI Common Lounge</v>
          </cell>
          <cell r="C11651" t="str">
            <v>Others - Pimms 2 for £15 (70cl)</v>
          </cell>
          <cell r="D11651">
            <v>1136.99</v>
          </cell>
          <cell r="E11651">
            <v>-216.38</v>
          </cell>
          <cell r="F11651">
            <v>151</v>
          </cell>
          <cell r="G11651">
            <v>1125</v>
          </cell>
          <cell r="H11651">
            <v>-223.94</v>
          </cell>
          <cell r="I11651">
            <v>150</v>
          </cell>
          <cell r="J11651">
            <v>189</v>
          </cell>
          <cell r="K11651">
            <v>838.18</v>
          </cell>
          <cell r="L11651">
            <v>21</v>
          </cell>
          <cell r="M11651" t="str">
            <v>Jul/Aug</v>
          </cell>
          <cell r="N11651">
            <v>35</v>
          </cell>
        </row>
        <row r="11652">
          <cell r="A11652" t="str">
            <v>2006/07 W21</v>
          </cell>
          <cell r="B11652" t="str">
            <v>521 - EDI Common Lounge</v>
          </cell>
          <cell r="C11652" t="str">
            <v>Other - 2 for £30 Sauza</v>
          </cell>
          <cell r="D11652">
            <v>0</v>
          </cell>
          <cell r="E11652">
            <v>0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  <cell r="J11652">
            <v>34</v>
          </cell>
          <cell r="K11652" t="str">
            <v>/0</v>
          </cell>
          <cell r="L11652">
            <v>21</v>
          </cell>
          <cell r="M11652" t="str">
            <v>Jul/Aug</v>
          </cell>
          <cell r="N11652">
            <v>58</v>
          </cell>
        </row>
        <row r="11653">
          <cell r="A11653" t="str">
            <v>2006/07 W21</v>
          </cell>
          <cell r="B11653" t="str">
            <v>521 - EDI Common Lounge</v>
          </cell>
          <cell r="C11653" t="str">
            <v>Others - 2 for £20 ATA (70cl)</v>
          </cell>
          <cell r="D11653">
            <v>4133.63</v>
          </cell>
          <cell r="E11653">
            <v>116.71</v>
          </cell>
          <cell r="F11653">
            <v>405</v>
          </cell>
          <cell r="G11653">
            <v>4121.88</v>
          </cell>
          <cell r="H11653">
            <v>107.46</v>
          </cell>
          <cell r="I11653">
            <v>404</v>
          </cell>
          <cell r="J11653">
            <v>609</v>
          </cell>
          <cell r="K11653">
            <v>2271.39</v>
          </cell>
          <cell r="L11653">
            <v>21</v>
          </cell>
          <cell r="M11653" t="str">
            <v>Jul/Aug</v>
          </cell>
          <cell r="N11653">
            <v>32</v>
          </cell>
        </row>
        <row r="11654">
          <cell r="A11654" t="str">
            <v>2006/07 W21</v>
          </cell>
          <cell r="B11654" t="str">
            <v>521 - EDI Common Lounge</v>
          </cell>
          <cell r="C11654" t="str">
            <v>Others - 2 for £15 Fortified</v>
          </cell>
          <cell r="D11654">
            <v>0</v>
          </cell>
          <cell r="E11654">
            <v>0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  <cell r="J11654">
            <v>21</v>
          </cell>
          <cell r="K11654" t="str">
            <v>/0</v>
          </cell>
          <cell r="L11654">
            <v>21</v>
          </cell>
          <cell r="M11654" t="str">
            <v>Jul/Aug</v>
          </cell>
          <cell r="N11654">
            <v>59</v>
          </cell>
        </row>
        <row r="11655">
          <cell r="A11655" t="str">
            <v>2006/07 W21</v>
          </cell>
          <cell r="B11655" t="str">
            <v>530 - GLA Main</v>
          </cell>
          <cell r="C11655" t="str">
            <v>Liquor</v>
          </cell>
          <cell r="D11655">
            <v>49485.599999999999</v>
          </cell>
          <cell r="E11655">
            <v>25176.06</v>
          </cell>
          <cell r="F11655">
            <v>3795</v>
          </cell>
          <cell r="G11655">
            <v>16743.900000000001</v>
          </cell>
          <cell r="H11655">
            <v>3322.07</v>
          </cell>
          <cell r="I11655">
            <v>994</v>
          </cell>
          <cell r="J11655">
            <v>14810</v>
          </cell>
          <cell r="K11655">
            <v>64215.11</v>
          </cell>
          <cell r="L11655">
            <v>21</v>
          </cell>
          <cell r="M11655" t="str">
            <v>Jul/Aug</v>
          </cell>
          <cell r="N11655">
            <v>1</v>
          </cell>
        </row>
        <row r="11656">
          <cell r="A11656" t="str">
            <v>2006/07 W21</v>
          </cell>
          <cell r="B11656" t="str">
            <v>530 - GLA Main</v>
          </cell>
          <cell r="C11656" t="str">
            <v>Tobacco</v>
          </cell>
          <cell r="D11656">
            <v>46296.72</v>
          </cell>
          <cell r="E11656">
            <v>34933.949999999997</v>
          </cell>
          <cell r="F11656">
            <v>1391</v>
          </cell>
          <cell r="G11656">
            <v>136.44999999999999</v>
          </cell>
          <cell r="H11656">
            <v>28.51</v>
          </cell>
          <cell r="I11656">
            <v>10</v>
          </cell>
          <cell r="J11656">
            <v>3708</v>
          </cell>
          <cell r="K11656">
            <v>31785.88</v>
          </cell>
          <cell r="L11656">
            <v>21</v>
          </cell>
          <cell r="M11656" t="str">
            <v>Jul/Aug</v>
          </cell>
          <cell r="N11656">
            <v>2</v>
          </cell>
        </row>
        <row r="11657">
          <cell r="A11657" t="str">
            <v>2006/07 W21</v>
          </cell>
          <cell r="B11657" t="str">
            <v>530 - GLA Main</v>
          </cell>
          <cell r="C11657" t="str">
            <v>Perfumery</v>
          </cell>
          <cell r="D11657">
            <v>181461.06</v>
          </cell>
          <cell r="E11657">
            <v>102072.42</v>
          </cell>
          <cell r="F11657">
            <v>7787</v>
          </cell>
          <cell r="G11657">
            <v>106108.11</v>
          </cell>
          <cell r="H11657">
            <v>53007.74</v>
          </cell>
          <cell r="I11657">
            <v>4531</v>
          </cell>
          <cell r="J11657">
            <v>32399</v>
          </cell>
          <cell r="K11657">
            <v>271540.69</v>
          </cell>
          <cell r="L11657">
            <v>21</v>
          </cell>
          <cell r="M11657" t="str">
            <v>Jul/Aug</v>
          </cell>
          <cell r="N11657">
            <v>3</v>
          </cell>
        </row>
        <row r="11658">
          <cell r="A11658" t="str">
            <v>2006/07 W21</v>
          </cell>
          <cell r="B11658" t="str">
            <v>530 - GLA Main</v>
          </cell>
          <cell r="C11658" t="str">
            <v>Food</v>
          </cell>
          <cell r="D11658">
            <v>7534.15</v>
          </cell>
          <cell r="E11658">
            <v>3803.72</v>
          </cell>
          <cell r="F11658">
            <v>2574</v>
          </cell>
          <cell r="G11658">
            <v>2678.45</v>
          </cell>
          <cell r="H11658">
            <v>1166.49</v>
          </cell>
          <cell r="I11658">
            <v>947</v>
          </cell>
          <cell r="J11658">
            <v>3873</v>
          </cell>
          <cell r="K11658">
            <v>5378.55</v>
          </cell>
          <cell r="L11658">
            <v>21</v>
          </cell>
          <cell r="M11658" t="str">
            <v>Jul/Aug</v>
          </cell>
          <cell r="N11658">
            <v>4</v>
          </cell>
        </row>
        <row r="11659">
          <cell r="A11659" t="str">
            <v>2006/07 W21</v>
          </cell>
          <cell r="B11659" t="str">
            <v>530 - GLA Main</v>
          </cell>
          <cell r="C11659" t="str">
            <v>Tax Free</v>
          </cell>
          <cell r="D11659">
            <v>35818.86</v>
          </cell>
          <cell r="E11659">
            <v>18126.54</v>
          </cell>
          <cell r="F11659">
            <v>2605</v>
          </cell>
          <cell r="G11659">
            <v>18096.63</v>
          </cell>
          <cell r="H11659">
            <v>7757.23</v>
          </cell>
          <cell r="I11659">
            <v>1192</v>
          </cell>
          <cell r="J11659">
            <v>8100</v>
          </cell>
          <cell r="K11659">
            <v>46597.14</v>
          </cell>
          <cell r="L11659">
            <v>21</v>
          </cell>
          <cell r="M11659" t="str">
            <v>Jul/Aug</v>
          </cell>
          <cell r="N11659">
            <v>5</v>
          </cell>
        </row>
        <row r="11660">
          <cell r="A11660" t="str">
            <v>2006/07 W21</v>
          </cell>
          <cell r="B11660" t="str">
            <v>530 - GLA Main</v>
          </cell>
          <cell r="C11660" t="str">
            <v>Unclassified Products</v>
          </cell>
          <cell r="D11660">
            <v>0</v>
          </cell>
          <cell r="E11660">
            <v>0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  <cell r="J11660">
            <v>0</v>
          </cell>
          <cell r="K11660" t="str">
            <v>/0</v>
          </cell>
          <cell r="L11660">
            <v>21</v>
          </cell>
          <cell r="M11660" t="str">
            <v>Jul/Aug</v>
          </cell>
          <cell r="N11660">
            <v>6</v>
          </cell>
        </row>
        <row r="11661">
          <cell r="A11661" t="str">
            <v>2006/07 W21</v>
          </cell>
          <cell r="B11661" t="str">
            <v>530 - GLA Main</v>
          </cell>
          <cell r="C11661" t="str">
            <v>Spirits</v>
          </cell>
          <cell r="D11661">
            <v>45222.06</v>
          </cell>
          <cell r="E11661">
            <v>23744.15</v>
          </cell>
          <cell r="F11661">
            <v>3532</v>
          </cell>
          <cell r="G11661">
            <v>14406.56</v>
          </cell>
          <cell r="H11661">
            <v>2826.34</v>
          </cell>
          <cell r="I11661">
            <v>875</v>
          </cell>
          <cell r="J11661">
            <v>13115</v>
          </cell>
          <cell r="K11661">
            <v>52884.01</v>
          </cell>
          <cell r="L11661">
            <v>21</v>
          </cell>
          <cell r="M11661" t="str">
            <v>Jul/Aug</v>
          </cell>
          <cell r="N11661">
            <v>7</v>
          </cell>
        </row>
        <row r="11662">
          <cell r="A11662" t="str">
            <v>2006/07 W21</v>
          </cell>
          <cell r="B11662" t="str">
            <v>530 - GLA Main</v>
          </cell>
          <cell r="C11662" t="str">
            <v>Fortified Wines</v>
          </cell>
          <cell r="D11662">
            <v>249.6</v>
          </cell>
          <cell r="E11662">
            <v>106.33</v>
          </cell>
          <cell r="F11662">
            <v>44</v>
          </cell>
          <cell r="G11662">
            <v>120.6</v>
          </cell>
          <cell r="H11662">
            <v>15.73</v>
          </cell>
          <cell r="I11662">
            <v>20</v>
          </cell>
          <cell r="J11662">
            <v>126</v>
          </cell>
          <cell r="K11662">
            <v>227.72</v>
          </cell>
          <cell r="L11662">
            <v>21</v>
          </cell>
          <cell r="M11662" t="str">
            <v>Jul/Aug</v>
          </cell>
          <cell r="N11662">
            <v>10</v>
          </cell>
        </row>
        <row r="11663">
          <cell r="A11663" t="str">
            <v>2006/07 W21</v>
          </cell>
          <cell r="B11663" t="str">
            <v>530 - GLA Main</v>
          </cell>
          <cell r="C11663" t="str">
            <v>Others</v>
          </cell>
          <cell r="D11663">
            <v>0</v>
          </cell>
          <cell r="E11663">
            <v>0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  <cell r="J11663">
            <v>0</v>
          </cell>
          <cell r="K11663" t="str">
            <v>/0</v>
          </cell>
          <cell r="L11663">
            <v>21</v>
          </cell>
          <cell r="M11663" t="str">
            <v>Jul/Aug</v>
          </cell>
          <cell r="N11663">
            <v>11</v>
          </cell>
        </row>
        <row r="11664">
          <cell r="A11664" t="str">
            <v>2006/07 W21</v>
          </cell>
          <cell r="B11664" t="str">
            <v>530 - GLA Main</v>
          </cell>
          <cell r="C11664" t="str">
            <v>Champagne</v>
          </cell>
          <cell r="D11664">
            <v>3146.85</v>
          </cell>
          <cell r="E11664">
            <v>976.53</v>
          </cell>
          <cell r="F11664">
            <v>104</v>
          </cell>
          <cell r="G11664">
            <v>1932.13</v>
          </cell>
          <cell r="H11664">
            <v>440.56</v>
          </cell>
          <cell r="I11664">
            <v>62</v>
          </cell>
          <cell r="J11664">
            <v>587</v>
          </cell>
          <cell r="K11664">
            <v>9731.9</v>
          </cell>
          <cell r="L11664">
            <v>21</v>
          </cell>
          <cell r="M11664" t="str">
            <v>Jul/Aug</v>
          </cell>
          <cell r="N11664">
            <v>8</v>
          </cell>
        </row>
        <row r="11665">
          <cell r="A11665" t="str">
            <v>2006/07 W21</v>
          </cell>
          <cell r="B11665" t="str">
            <v>530 - GLA Main</v>
          </cell>
          <cell r="C11665" t="str">
            <v>Wines</v>
          </cell>
          <cell r="D11665">
            <v>867.09</v>
          </cell>
          <cell r="E11665">
            <v>349.05</v>
          </cell>
          <cell r="F11665">
            <v>115</v>
          </cell>
          <cell r="G11665">
            <v>284.61</v>
          </cell>
          <cell r="H11665">
            <v>39.44</v>
          </cell>
          <cell r="I11665">
            <v>37</v>
          </cell>
          <cell r="J11665">
            <v>982</v>
          </cell>
          <cell r="K11665">
            <v>3491.82</v>
          </cell>
          <cell r="L11665">
            <v>21</v>
          </cell>
          <cell r="M11665" t="str">
            <v>Jul/Aug</v>
          </cell>
          <cell r="N11665">
            <v>9</v>
          </cell>
        </row>
        <row r="11666">
          <cell r="A11666" t="str">
            <v>2006/07 W21</v>
          </cell>
          <cell r="B11666" t="str">
            <v>530 - GLA Main</v>
          </cell>
          <cell r="C11666" t="str">
            <v>Unclassified Liquor</v>
          </cell>
          <cell r="D11666">
            <v>0</v>
          </cell>
          <cell r="E11666">
            <v>0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  <cell r="J11666">
            <v>0</v>
          </cell>
          <cell r="K11666" t="str">
            <v>/0</v>
          </cell>
          <cell r="L11666">
            <v>21</v>
          </cell>
          <cell r="M11666" t="str">
            <v>Jul/Aug</v>
          </cell>
          <cell r="N11666">
            <v>12</v>
          </cell>
        </row>
        <row r="11667">
          <cell r="A11667" t="str">
            <v>2006/07 W21</v>
          </cell>
          <cell r="B11667" t="str">
            <v>530 - GLA Main</v>
          </cell>
          <cell r="C11667" t="str">
            <v>Value - 2 for £15</v>
          </cell>
          <cell r="D11667">
            <v>8723.92</v>
          </cell>
          <cell r="E11667">
            <v>5725.63</v>
          </cell>
          <cell r="F11667">
            <v>1130</v>
          </cell>
          <cell r="G11667">
            <v>15.88</v>
          </cell>
          <cell r="H11667">
            <v>1.71</v>
          </cell>
          <cell r="I11667">
            <v>1</v>
          </cell>
          <cell r="J11667">
            <v>2606</v>
          </cell>
          <cell r="K11667">
            <v>6887.84</v>
          </cell>
          <cell r="L11667">
            <v>21</v>
          </cell>
          <cell r="M11667" t="str">
            <v>Jul/Aug</v>
          </cell>
          <cell r="N11667">
            <v>31</v>
          </cell>
        </row>
        <row r="11668">
          <cell r="A11668" t="str">
            <v>2006/07 W21</v>
          </cell>
          <cell r="B11668" t="str">
            <v>530 - GLA Main</v>
          </cell>
          <cell r="C11668" t="str">
            <v>Value - 2 for £20 Bombay Saphire</v>
          </cell>
          <cell r="D11668">
            <v>348.09</v>
          </cell>
          <cell r="E11668">
            <v>255.25</v>
          </cell>
          <cell r="F11668">
            <v>29</v>
          </cell>
          <cell r="G11668">
            <v>20.329999999999998</v>
          </cell>
          <cell r="H11668">
            <v>5.33</v>
          </cell>
          <cell r="I11668">
            <v>1</v>
          </cell>
          <cell r="J11668">
            <v>105</v>
          </cell>
          <cell r="K11668">
            <v>291.89999999999998</v>
          </cell>
          <cell r="L11668">
            <v>21</v>
          </cell>
          <cell r="M11668" t="str">
            <v>Jul/Aug</v>
          </cell>
          <cell r="N11668">
            <v>45</v>
          </cell>
        </row>
        <row r="11669">
          <cell r="A11669" t="str">
            <v>2006/07 W21</v>
          </cell>
          <cell r="B11669" t="str">
            <v>530 - GLA Main</v>
          </cell>
          <cell r="C11669" t="str">
            <v>Value - Baileys 2 for £20</v>
          </cell>
          <cell r="D11669">
            <v>1093.5999999999999</v>
          </cell>
          <cell r="E11669">
            <v>601.96</v>
          </cell>
          <cell r="F11669">
            <v>102</v>
          </cell>
          <cell r="G11669">
            <v>0</v>
          </cell>
          <cell r="H11669">
            <v>0</v>
          </cell>
          <cell r="I11669">
            <v>0</v>
          </cell>
          <cell r="J11669">
            <v>245</v>
          </cell>
          <cell r="K11669">
            <v>1180.9000000000001</v>
          </cell>
          <cell r="L11669">
            <v>21</v>
          </cell>
          <cell r="M11669" t="str">
            <v>Jul/Aug</v>
          </cell>
          <cell r="N11669">
            <v>39</v>
          </cell>
        </row>
        <row r="11670">
          <cell r="A11670" t="str">
            <v>2006/07 W21</v>
          </cell>
          <cell r="B11670" t="str">
            <v>530 - GLA Main</v>
          </cell>
          <cell r="C11670" t="str">
            <v>Value - Baileys Twin @ £20</v>
          </cell>
          <cell r="D11670">
            <v>0</v>
          </cell>
          <cell r="E11670">
            <v>0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  <cell r="J11670">
            <v>0</v>
          </cell>
          <cell r="K11670" t="str">
            <v>/0</v>
          </cell>
          <cell r="L11670">
            <v>21</v>
          </cell>
          <cell r="M11670" t="str">
            <v>Jul/Aug</v>
          </cell>
          <cell r="N11670">
            <v>51</v>
          </cell>
        </row>
        <row r="11671">
          <cell r="A11671" t="str">
            <v>2006/07 W21</v>
          </cell>
          <cell r="B11671" t="str">
            <v>530 - GLA Main</v>
          </cell>
          <cell r="C11671" t="str">
            <v>Value - Twins @ £15</v>
          </cell>
          <cell r="D11671">
            <v>1650</v>
          </cell>
          <cell r="E11671">
            <v>1095.17</v>
          </cell>
          <cell r="F11671">
            <v>110</v>
          </cell>
          <cell r="G11671">
            <v>0</v>
          </cell>
          <cell r="H11671">
            <v>0</v>
          </cell>
          <cell r="I11671">
            <v>0</v>
          </cell>
          <cell r="J11671">
            <v>229</v>
          </cell>
          <cell r="K11671">
            <v>1155.06</v>
          </cell>
          <cell r="L11671">
            <v>21</v>
          </cell>
          <cell r="M11671" t="str">
            <v>Jul/Aug</v>
          </cell>
          <cell r="N11671">
            <v>36</v>
          </cell>
        </row>
        <row r="11672">
          <cell r="A11672" t="str">
            <v>2006/07 W21</v>
          </cell>
          <cell r="B11672" t="str">
            <v>530 - GLA Main</v>
          </cell>
          <cell r="C11672" t="str">
            <v>Malt - 2 For £45 (6 glenmorangie + 2)</v>
          </cell>
          <cell r="D11672">
            <v>3301.08</v>
          </cell>
          <cell r="E11672">
            <v>1772.64</v>
          </cell>
          <cell r="F11672">
            <v>132</v>
          </cell>
          <cell r="G11672">
            <v>1184.22</v>
          </cell>
          <cell r="H11672">
            <v>299.77999999999997</v>
          </cell>
          <cell r="I11672">
            <v>48</v>
          </cell>
          <cell r="J11672">
            <v>802</v>
          </cell>
          <cell r="K11672">
            <v>6047.38</v>
          </cell>
          <cell r="L11672">
            <v>21</v>
          </cell>
          <cell r="M11672" t="str">
            <v>Jul/Aug</v>
          </cell>
          <cell r="N11672">
            <v>30</v>
          </cell>
        </row>
        <row r="11673">
          <cell r="A11673" t="str">
            <v>2006/07 W21</v>
          </cell>
          <cell r="B11673" t="str">
            <v>530 - GLA Main</v>
          </cell>
          <cell r="C11673" t="str">
            <v>Malt - Save £5 Glenmorangie Traditional</v>
          </cell>
          <cell r="D11673">
            <v>474.87</v>
          </cell>
          <cell r="E11673">
            <v>277.11</v>
          </cell>
          <cell r="F11673">
            <v>13</v>
          </cell>
          <cell r="G11673">
            <v>104.97</v>
          </cell>
          <cell r="H11673">
            <v>21.51</v>
          </cell>
          <cell r="I11673">
            <v>3</v>
          </cell>
          <cell r="J11673">
            <v>85</v>
          </cell>
          <cell r="K11673">
            <v>971.55</v>
          </cell>
          <cell r="L11673">
            <v>21</v>
          </cell>
          <cell r="M11673" t="str">
            <v>Jul/Aug</v>
          </cell>
          <cell r="N11673">
            <v>44</v>
          </cell>
        </row>
        <row r="11674">
          <cell r="A11674" t="str">
            <v>2006/07 W21</v>
          </cell>
          <cell r="B11674" t="str">
            <v>530 - GLA Main</v>
          </cell>
          <cell r="C11674" t="str">
            <v>Cognac - XO @ £45</v>
          </cell>
          <cell r="D11674">
            <v>270</v>
          </cell>
          <cell r="E11674">
            <v>130.16</v>
          </cell>
          <cell r="F11674">
            <v>6</v>
          </cell>
          <cell r="G11674">
            <v>90</v>
          </cell>
          <cell r="H11674">
            <v>27.16</v>
          </cell>
          <cell r="I11674">
            <v>2</v>
          </cell>
          <cell r="J11674">
            <v>108</v>
          </cell>
          <cell r="K11674">
            <v>2079</v>
          </cell>
          <cell r="L11674">
            <v>21</v>
          </cell>
          <cell r="M11674" t="str">
            <v>Jul/Aug</v>
          </cell>
          <cell r="N11674">
            <v>37</v>
          </cell>
        </row>
        <row r="11675">
          <cell r="A11675" t="str">
            <v>2006/07 W21</v>
          </cell>
          <cell r="B11675" t="str">
            <v>530 - GLA Main</v>
          </cell>
          <cell r="C11675" t="str">
            <v>Cognac - VSOP 2 for £45</v>
          </cell>
          <cell r="D11675">
            <v>73.989999999999995</v>
          </cell>
          <cell r="E11675">
            <v>46.13</v>
          </cell>
          <cell r="F11675">
            <v>3</v>
          </cell>
          <cell r="G11675">
            <v>0</v>
          </cell>
          <cell r="H11675">
            <v>0</v>
          </cell>
          <cell r="I11675">
            <v>0</v>
          </cell>
          <cell r="J11675">
            <v>119</v>
          </cell>
          <cell r="K11675">
            <v>1105.1099999999999</v>
          </cell>
          <cell r="L11675">
            <v>21</v>
          </cell>
          <cell r="M11675" t="str">
            <v>Jul/Aug</v>
          </cell>
          <cell r="N11675">
            <v>41</v>
          </cell>
        </row>
        <row r="11676">
          <cell r="A11676" t="str">
            <v>2006/07 W21</v>
          </cell>
          <cell r="B11676" t="str">
            <v>530 - GLA Main</v>
          </cell>
          <cell r="C11676" t="str">
            <v>Cognac - Only £17_99 VS Especiale</v>
          </cell>
          <cell r="D11676">
            <v>500.71</v>
          </cell>
          <cell r="E11676">
            <v>171.75</v>
          </cell>
          <cell r="F11676">
            <v>29</v>
          </cell>
          <cell r="G11676">
            <v>293.83</v>
          </cell>
          <cell r="H11676">
            <v>27.87</v>
          </cell>
          <cell r="I11676">
            <v>17</v>
          </cell>
          <cell r="J11676">
            <v>72</v>
          </cell>
          <cell r="K11676">
            <v>378</v>
          </cell>
          <cell r="L11676">
            <v>21</v>
          </cell>
          <cell r="M11676" t="str">
            <v>Jul/Aug</v>
          </cell>
          <cell r="N11676">
            <v>42</v>
          </cell>
        </row>
        <row r="11677">
          <cell r="A11677" t="str">
            <v>2006/07 W21</v>
          </cell>
          <cell r="B11677" t="str">
            <v>530 - GLA Main</v>
          </cell>
          <cell r="C11677" t="str">
            <v>Deluxe - Chivas 2 for £30</v>
          </cell>
          <cell r="D11677">
            <v>189.92</v>
          </cell>
          <cell r="E11677">
            <v>128.91999999999999</v>
          </cell>
          <cell r="F11677">
            <v>10</v>
          </cell>
          <cell r="G11677">
            <v>0</v>
          </cell>
          <cell r="H11677">
            <v>0</v>
          </cell>
          <cell r="I11677">
            <v>0</v>
          </cell>
          <cell r="J11677">
            <v>57</v>
          </cell>
          <cell r="K11677">
            <v>347.7</v>
          </cell>
          <cell r="L11677">
            <v>21</v>
          </cell>
          <cell r="M11677" t="str">
            <v>Jul/Aug</v>
          </cell>
          <cell r="N11677">
            <v>49</v>
          </cell>
        </row>
        <row r="11678">
          <cell r="A11678" t="str">
            <v>2006/07 W21</v>
          </cell>
          <cell r="B11678" t="str">
            <v>530 - GLA Main</v>
          </cell>
          <cell r="C11678" t="str">
            <v>Deluxe - Chivas Twin for £30</v>
          </cell>
          <cell r="D11678">
            <v>150</v>
          </cell>
          <cell r="E11678">
            <v>89</v>
          </cell>
          <cell r="F11678">
            <v>5</v>
          </cell>
          <cell r="G11678">
            <v>0</v>
          </cell>
          <cell r="H11678">
            <v>0</v>
          </cell>
          <cell r="I11678">
            <v>0</v>
          </cell>
          <cell r="J11678">
            <v>11</v>
          </cell>
          <cell r="K11678">
            <v>134.19999999999999</v>
          </cell>
          <cell r="L11678">
            <v>21</v>
          </cell>
          <cell r="M11678" t="str">
            <v>Jul/Aug</v>
          </cell>
          <cell r="N11678">
            <v>38</v>
          </cell>
        </row>
        <row r="11679">
          <cell r="A11679" t="str">
            <v>2006/07 W21</v>
          </cell>
          <cell r="B11679" t="str">
            <v>530 - GLA Main</v>
          </cell>
          <cell r="C11679" t="str">
            <v>Deluxe - Chivas Triple Pack @ £45</v>
          </cell>
          <cell r="D11679">
            <v>45</v>
          </cell>
          <cell r="E11679">
            <v>26.71</v>
          </cell>
          <cell r="F11679">
            <v>1</v>
          </cell>
          <cell r="G11679">
            <v>0</v>
          </cell>
          <cell r="H11679">
            <v>0</v>
          </cell>
          <cell r="I11679">
            <v>0</v>
          </cell>
          <cell r="J11679">
            <v>9</v>
          </cell>
          <cell r="K11679">
            <v>164.61</v>
          </cell>
          <cell r="L11679">
            <v>21</v>
          </cell>
          <cell r="M11679" t="str">
            <v>Jul/Aug</v>
          </cell>
          <cell r="N11679">
            <v>54</v>
          </cell>
        </row>
        <row r="11680">
          <cell r="A11680" t="str">
            <v>2006/07 W21</v>
          </cell>
          <cell r="B11680" t="str">
            <v>530 - GLA Main</v>
          </cell>
          <cell r="C11680" t="str">
            <v>Deluxe - Chivas Save £5 18yo</v>
          </cell>
          <cell r="D11680">
            <v>29.99</v>
          </cell>
          <cell r="E11680">
            <v>8.6</v>
          </cell>
          <cell r="F11680">
            <v>1</v>
          </cell>
          <cell r="G11680">
            <v>29.99</v>
          </cell>
          <cell r="H11680">
            <v>8.6</v>
          </cell>
          <cell r="I11680">
            <v>1</v>
          </cell>
          <cell r="J11680">
            <v>20</v>
          </cell>
          <cell r="K11680">
            <v>221.2</v>
          </cell>
          <cell r="L11680">
            <v>21</v>
          </cell>
          <cell r="M11680" t="str">
            <v>Jul/Aug</v>
          </cell>
          <cell r="N11680">
            <v>50</v>
          </cell>
        </row>
        <row r="11681">
          <cell r="A11681" t="str">
            <v>2006/07 W21</v>
          </cell>
          <cell r="B11681" t="str">
            <v>530 - GLA Main</v>
          </cell>
          <cell r="C11681" t="str">
            <v>Deluxe - Chivas Royal Salute get Chivas 18yo</v>
          </cell>
          <cell r="D11681">
            <v>0</v>
          </cell>
          <cell r="E11681">
            <v>0</v>
          </cell>
          <cell r="F11681">
            <v>0</v>
          </cell>
          <cell r="G11681">
            <v>0</v>
          </cell>
          <cell r="H11681">
            <v>0</v>
          </cell>
          <cell r="I11681">
            <v>0</v>
          </cell>
          <cell r="J11681">
            <v>0</v>
          </cell>
          <cell r="K11681" t="str">
            <v>/0</v>
          </cell>
          <cell r="L11681">
            <v>21</v>
          </cell>
          <cell r="M11681" t="str">
            <v>Jul/Aug</v>
          </cell>
          <cell r="N11681">
            <v>57</v>
          </cell>
        </row>
        <row r="11682">
          <cell r="A11682" t="str">
            <v>2006/07 W21</v>
          </cell>
          <cell r="B11682" t="str">
            <v>530 - GLA Main</v>
          </cell>
          <cell r="C11682" t="str">
            <v>Deluxe - Dewars 2 for £30 ATA</v>
          </cell>
          <cell r="D11682">
            <v>189.98</v>
          </cell>
          <cell r="E11682">
            <v>18.55</v>
          </cell>
          <cell r="F11682">
            <v>12</v>
          </cell>
          <cell r="G11682">
            <v>159.97999999999999</v>
          </cell>
          <cell r="H11682">
            <v>-0.87</v>
          </cell>
          <cell r="I11682">
            <v>10</v>
          </cell>
          <cell r="J11682">
            <v>75</v>
          </cell>
          <cell r="K11682">
            <v>396.81</v>
          </cell>
          <cell r="L11682">
            <v>21</v>
          </cell>
          <cell r="M11682" t="str">
            <v>Jul/Aug</v>
          </cell>
          <cell r="N11682">
            <v>40</v>
          </cell>
        </row>
        <row r="11683">
          <cell r="A11683" t="str">
            <v>2006/07 W21</v>
          </cell>
          <cell r="B11683" t="str">
            <v>530 - GLA Main</v>
          </cell>
          <cell r="C11683" t="str">
            <v>Deluxe - JW Blue get a free 20cl Gold (Sept Only)</v>
          </cell>
          <cell r="D11683">
            <v>0</v>
          </cell>
          <cell r="E11683">
            <v>0</v>
          </cell>
          <cell r="F11683">
            <v>0</v>
          </cell>
          <cell r="G11683">
            <v>0</v>
          </cell>
          <cell r="H11683">
            <v>0</v>
          </cell>
          <cell r="I11683">
            <v>0</v>
          </cell>
          <cell r="J11683">
            <v>13</v>
          </cell>
          <cell r="K11683" t="str">
            <v>/0</v>
          </cell>
          <cell r="L11683">
            <v>21</v>
          </cell>
          <cell r="M11683" t="str">
            <v>Jul/Aug</v>
          </cell>
          <cell r="N11683">
            <v>46</v>
          </cell>
        </row>
        <row r="11684">
          <cell r="A11684" t="str">
            <v>2006/07 W21</v>
          </cell>
          <cell r="B11684" t="str">
            <v>530 - GLA Main</v>
          </cell>
          <cell r="C11684" t="str">
            <v>Deluxe - Free 20cl bottle (linked to JW Blue) (Sept Only)</v>
          </cell>
          <cell r="D11684">
            <v>0</v>
          </cell>
          <cell r="E11684">
            <v>0</v>
          </cell>
          <cell r="F11684">
            <v>0</v>
          </cell>
          <cell r="G11684">
            <v>0</v>
          </cell>
          <cell r="H11684">
            <v>0</v>
          </cell>
          <cell r="I11684">
            <v>0</v>
          </cell>
          <cell r="J11684">
            <v>24</v>
          </cell>
          <cell r="K11684" t="str">
            <v>/0</v>
          </cell>
          <cell r="L11684">
            <v>21</v>
          </cell>
          <cell r="M11684" t="str">
            <v>Jul/Aug</v>
          </cell>
          <cell r="N11684">
            <v>47</v>
          </cell>
        </row>
        <row r="11685">
          <cell r="A11685" t="str">
            <v>2006/07 W21</v>
          </cell>
          <cell r="B11685" t="str">
            <v>530 - GLA Main</v>
          </cell>
          <cell r="C11685" t="str">
            <v>Champagne - Piper Florens Louis 2 for £30</v>
          </cell>
          <cell r="D11685">
            <v>82.5</v>
          </cell>
          <cell r="E11685">
            <v>33.74</v>
          </cell>
          <cell r="F11685">
            <v>5</v>
          </cell>
          <cell r="G11685">
            <v>17.5</v>
          </cell>
          <cell r="H11685">
            <v>4.34</v>
          </cell>
          <cell r="I11685">
            <v>1</v>
          </cell>
          <cell r="J11685">
            <v>113</v>
          </cell>
          <cell r="K11685">
            <v>1005.7</v>
          </cell>
          <cell r="L11685">
            <v>21</v>
          </cell>
          <cell r="M11685" t="str">
            <v>Jul/Aug</v>
          </cell>
          <cell r="N11685">
            <v>53</v>
          </cell>
        </row>
        <row r="11686">
          <cell r="A11686" t="str">
            <v>2006/07 W21</v>
          </cell>
          <cell r="B11686" t="str">
            <v>530 - GLA Main</v>
          </cell>
          <cell r="C11686" t="str">
            <v>Champagne - Piper Florens Louis Twin for £30</v>
          </cell>
          <cell r="D11686">
            <v>555</v>
          </cell>
          <cell r="E11686">
            <v>123.6</v>
          </cell>
          <cell r="F11686">
            <v>18</v>
          </cell>
          <cell r="G11686">
            <v>435</v>
          </cell>
          <cell r="H11686">
            <v>74.8</v>
          </cell>
          <cell r="I11686">
            <v>14</v>
          </cell>
          <cell r="J11686">
            <v>105</v>
          </cell>
          <cell r="K11686">
            <v>1869</v>
          </cell>
          <cell r="L11686">
            <v>21</v>
          </cell>
          <cell r="M11686" t="str">
            <v>Jul/Aug</v>
          </cell>
          <cell r="N11686">
            <v>33</v>
          </cell>
        </row>
        <row r="11687">
          <cell r="A11687" t="str">
            <v>2006/07 W21</v>
          </cell>
          <cell r="B11687" t="str">
            <v>530 - GLA Main</v>
          </cell>
          <cell r="C11687" t="str">
            <v>Champagne - Charles Heidseick 2 for £35</v>
          </cell>
          <cell r="D11687">
            <v>21.99</v>
          </cell>
          <cell r="E11687">
            <v>7.8</v>
          </cell>
          <cell r="F11687">
            <v>1</v>
          </cell>
          <cell r="G11687">
            <v>21.99</v>
          </cell>
          <cell r="H11687">
            <v>7.8</v>
          </cell>
          <cell r="I11687">
            <v>1</v>
          </cell>
          <cell r="J11687">
            <v>13</v>
          </cell>
          <cell r="K11687">
            <v>120.38</v>
          </cell>
          <cell r="L11687">
            <v>21</v>
          </cell>
          <cell r="M11687" t="str">
            <v>Jul/Aug</v>
          </cell>
          <cell r="N11687">
            <v>55</v>
          </cell>
        </row>
        <row r="11688">
          <cell r="A11688" t="str">
            <v>2006/07 W21</v>
          </cell>
          <cell r="B11688" t="str">
            <v>530 - GLA Main</v>
          </cell>
          <cell r="C11688" t="str">
            <v>Champagne - Canard Twin for £25</v>
          </cell>
          <cell r="D11688">
            <v>150</v>
          </cell>
          <cell r="E11688">
            <v>43.26</v>
          </cell>
          <cell r="F11688">
            <v>6</v>
          </cell>
          <cell r="G11688">
            <v>50</v>
          </cell>
          <cell r="H11688">
            <v>7.26</v>
          </cell>
          <cell r="I11688">
            <v>2</v>
          </cell>
          <cell r="J11688">
            <v>43</v>
          </cell>
          <cell r="K11688">
            <v>688</v>
          </cell>
          <cell r="L11688">
            <v>21</v>
          </cell>
          <cell r="M11688" t="str">
            <v>Jul/Aug</v>
          </cell>
          <cell r="N11688">
            <v>52</v>
          </cell>
        </row>
        <row r="11689">
          <cell r="A11689" t="str">
            <v>2006/07 W21</v>
          </cell>
          <cell r="B11689" t="str">
            <v>530 - GLA Main</v>
          </cell>
          <cell r="C11689" t="str">
            <v>Wine - Beringer 3 for £15</v>
          </cell>
          <cell r="D11689">
            <v>21.99</v>
          </cell>
          <cell r="E11689">
            <v>11.27</v>
          </cell>
          <cell r="F11689">
            <v>4</v>
          </cell>
          <cell r="G11689">
            <v>0</v>
          </cell>
          <cell r="H11689">
            <v>0</v>
          </cell>
          <cell r="I11689">
            <v>0</v>
          </cell>
          <cell r="J11689">
            <v>284</v>
          </cell>
          <cell r="K11689">
            <v>761.12</v>
          </cell>
          <cell r="L11689">
            <v>21</v>
          </cell>
          <cell r="M11689" t="str">
            <v>Jul/Aug</v>
          </cell>
          <cell r="N11689">
            <v>43</v>
          </cell>
        </row>
        <row r="11690">
          <cell r="A11690" t="str">
            <v>2006/07 W21</v>
          </cell>
          <cell r="B11690" t="str">
            <v>530 - GLA Main</v>
          </cell>
          <cell r="C11690" t="str">
            <v>Wine - Rosemount BOGOF</v>
          </cell>
          <cell r="D11690">
            <v>41.97</v>
          </cell>
          <cell r="E11690">
            <v>-4.1500000000000004</v>
          </cell>
          <cell r="F11690">
            <v>6</v>
          </cell>
          <cell r="G11690">
            <v>13.99</v>
          </cell>
          <cell r="H11690">
            <v>-2.77</v>
          </cell>
          <cell r="I11690">
            <v>2</v>
          </cell>
          <cell r="J11690">
            <v>33</v>
          </cell>
          <cell r="K11690">
            <v>242.22</v>
          </cell>
          <cell r="L11690">
            <v>21</v>
          </cell>
          <cell r="M11690" t="str">
            <v>Jul/Aug</v>
          </cell>
          <cell r="N11690">
            <v>56</v>
          </cell>
        </row>
        <row r="11691">
          <cell r="A11691" t="str">
            <v>2006/07 W21</v>
          </cell>
          <cell r="B11691" t="str">
            <v>530 - GLA Main</v>
          </cell>
          <cell r="C11691" t="str">
            <v>WOW - 2 for £45 Malt</v>
          </cell>
          <cell r="D11691">
            <v>1357.79</v>
          </cell>
          <cell r="E11691">
            <v>630.04</v>
          </cell>
          <cell r="F11691">
            <v>55</v>
          </cell>
          <cell r="G11691">
            <v>567.91</v>
          </cell>
          <cell r="H11691">
            <v>94.52</v>
          </cell>
          <cell r="I11691">
            <v>23</v>
          </cell>
          <cell r="J11691">
            <v>680</v>
          </cell>
          <cell r="K11691">
            <v>5337.01</v>
          </cell>
          <cell r="L11691">
            <v>21</v>
          </cell>
          <cell r="M11691" t="str">
            <v>Jul/Aug</v>
          </cell>
          <cell r="N11691">
            <v>34</v>
          </cell>
        </row>
        <row r="11692">
          <cell r="A11692" t="str">
            <v>2006/07 W21</v>
          </cell>
          <cell r="B11692" t="str">
            <v>530 - GLA Main</v>
          </cell>
          <cell r="C11692" t="str">
            <v>WOW - Connemara 2 for £30</v>
          </cell>
          <cell r="D11692">
            <v>0</v>
          </cell>
          <cell r="E11692">
            <v>0</v>
          </cell>
          <cell r="F11692">
            <v>0</v>
          </cell>
          <cell r="G11692">
            <v>0</v>
          </cell>
          <cell r="H11692">
            <v>0</v>
          </cell>
          <cell r="I11692">
            <v>0</v>
          </cell>
          <cell r="J11692">
            <v>46</v>
          </cell>
          <cell r="K11692" t="str">
            <v>/0</v>
          </cell>
          <cell r="L11692">
            <v>21</v>
          </cell>
          <cell r="M11692" t="str">
            <v>Jul/Aug</v>
          </cell>
          <cell r="N11692">
            <v>60</v>
          </cell>
        </row>
        <row r="11693">
          <cell r="A11693" t="str">
            <v>2006/07 W21</v>
          </cell>
          <cell r="B11693" t="str">
            <v>530 - GLA Main</v>
          </cell>
          <cell r="C11693" t="str">
            <v>Others - 2 for £25 (glayva, disaronno)</v>
          </cell>
          <cell r="D11693">
            <v>723.78</v>
          </cell>
          <cell r="E11693">
            <v>367.66</v>
          </cell>
          <cell r="F11693">
            <v>50</v>
          </cell>
          <cell r="G11693">
            <v>302.91000000000003</v>
          </cell>
          <cell r="H11693">
            <v>47.82</v>
          </cell>
          <cell r="I11693">
            <v>21</v>
          </cell>
          <cell r="J11693">
            <v>148</v>
          </cell>
          <cell r="K11693">
            <v>515.54</v>
          </cell>
          <cell r="L11693">
            <v>21</v>
          </cell>
          <cell r="M11693" t="str">
            <v>Jul/Aug</v>
          </cell>
          <cell r="N11693">
            <v>48</v>
          </cell>
        </row>
        <row r="11694">
          <cell r="A11694" t="str">
            <v>2006/07 W21</v>
          </cell>
          <cell r="B11694" t="str">
            <v>530 - GLA Main</v>
          </cell>
          <cell r="C11694" t="str">
            <v>Others - Pimms 2 for £15 (70cl)</v>
          </cell>
          <cell r="D11694">
            <v>41.99</v>
          </cell>
          <cell r="E11694">
            <v>10.75</v>
          </cell>
          <cell r="F11694">
            <v>5</v>
          </cell>
          <cell r="G11694">
            <v>15</v>
          </cell>
          <cell r="H11694">
            <v>-2.94</v>
          </cell>
          <cell r="I11694">
            <v>2</v>
          </cell>
          <cell r="J11694">
            <v>43</v>
          </cell>
          <cell r="K11694">
            <v>190.66</v>
          </cell>
          <cell r="L11694">
            <v>21</v>
          </cell>
          <cell r="M11694" t="str">
            <v>Jul/Aug</v>
          </cell>
          <cell r="N11694">
            <v>35</v>
          </cell>
        </row>
        <row r="11695">
          <cell r="A11695" t="str">
            <v>2006/07 W21</v>
          </cell>
          <cell r="B11695" t="str">
            <v>530 - GLA Main</v>
          </cell>
          <cell r="C11695" t="str">
            <v>Other - 2 for £30 Sauza</v>
          </cell>
          <cell r="D11695">
            <v>0</v>
          </cell>
          <cell r="E11695">
            <v>0</v>
          </cell>
          <cell r="F11695">
            <v>0</v>
          </cell>
          <cell r="G11695">
            <v>0</v>
          </cell>
          <cell r="H11695">
            <v>0</v>
          </cell>
          <cell r="I11695">
            <v>0</v>
          </cell>
          <cell r="J11695">
            <v>0</v>
          </cell>
          <cell r="K11695" t="str">
            <v>/0</v>
          </cell>
          <cell r="L11695">
            <v>21</v>
          </cell>
          <cell r="M11695" t="str">
            <v>Jul/Aug</v>
          </cell>
          <cell r="N11695">
            <v>58</v>
          </cell>
        </row>
        <row r="11696">
          <cell r="A11696" t="str">
            <v>2006/07 W21</v>
          </cell>
          <cell r="B11696" t="str">
            <v>530 - GLA Main</v>
          </cell>
          <cell r="C11696" t="str">
            <v>Others - 2 for £20 ATA (70cl)</v>
          </cell>
          <cell r="D11696">
            <v>3451.94</v>
          </cell>
          <cell r="E11696">
            <v>205.38</v>
          </cell>
          <cell r="F11696">
            <v>336</v>
          </cell>
          <cell r="G11696">
            <v>3369.96</v>
          </cell>
          <cell r="H11696">
            <v>152.38999999999999</v>
          </cell>
          <cell r="I11696">
            <v>328</v>
          </cell>
          <cell r="J11696">
            <v>595</v>
          </cell>
          <cell r="K11696">
            <v>1973.01</v>
          </cell>
          <cell r="L11696">
            <v>21</v>
          </cell>
          <cell r="M11696" t="str">
            <v>Jul/Aug</v>
          </cell>
          <cell r="N11696">
            <v>32</v>
          </cell>
        </row>
        <row r="11697">
          <cell r="A11697" t="str">
            <v>2006/07 W21</v>
          </cell>
          <cell r="B11697" t="str">
            <v>530 - GLA Main</v>
          </cell>
          <cell r="C11697" t="str">
            <v>Others - 2 for £15 Fortified</v>
          </cell>
          <cell r="D11697">
            <v>0</v>
          </cell>
          <cell r="E11697">
            <v>0</v>
          </cell>
          <cell r="F11697">
            <v>0</v>
          </cell>
          <cell r="G11697">
            <v>0</v>
          </cell>
          <cell r="H11697">
            <v>0</v>
          </cell>
          <cell r="I11697">
            <v>0</v>
          </cell>
          <cell r="J11697">
            <v>0</v>
          </cell>
          <cell r="K11697" t="str">
            <v>/0</v>
          </cell>
          <cell r="L11697">
            <v>21</v>
          </cell>
          <cell r="M11697" t="str">
            <v>Jul/Aug</v>
          </cell>
          <cell r="N11697">
            <v>59</v>
          </cell>
        </row>
        <row r="11698">
          <cell r="A11698" t="str">
            <v>2006/07 W21</v>
          </cell>
          <cell r="B11698" t="str">
            <v>400 - SOTON Main</v>
          </cell>
          <cell r="C11698" t="str">
            <v>Liquor</v>
          </cell>
          <cell r="D11698">
            <v>15652.58</v>
          </cell>
          <cell r="E11698">
            <v>5246.44</v>
          </cell>
          <cell r="F11698">
            <v>1126</v>
          </cell>
          <cell r="G11698">
            <v>9610.25</v>
          </cell>
          <cell r="H11698">
            <v>1493.01</v>
          </cell>
          <cell r="I11698">
            <v>609</v>
          </cell>
          <cell r="J11698">
            <v>3014</v>
          </cell>
          <cell r="K11698">
            <v>17218</v>
          </cell>
          <cell r="L11698">
            <v>21</v>
          </cell>
          <cell r="M11698" t="str">
            <v>Jul/Aug</v>
          </cell>
          <cell r="N11698">
            <v>1</v>
          </cell>
        </row>
        <row r="11699">
          <cell r="A11699" t="str">
            <v>2006/07 W21</v>
          </cell>
          <cell r="B11699" t="str">
            <v>400 - SOTON Main</v>
          </cell>
          <cell r="C11699" t="str">
            <v>Tobacco</v>
          </cell>
          <cell r="D11699">
            <v>9082.73</v>
          </cell>
          <cell r="E11699">
            <v>6540.75</v>
          </cell>
          <cell r="F11699">
            <v>301</v>
          </cell>
          <cell r="G11699">
            <v>453.95</v>
          </cell>
          <cell r="H11699">
            <v>92.33</v>
          </cell>
          <cell r="I11699">
            <v>12</v>
          </cell>
          <cell r="J11699">
            <v>1289</v>
          </cell>
          <cell r="K11699">
            <v>9903.7999999999993</v>
          </cell>
          <cell r="L11699">
            <v>21</v>
          </cell>
          <cell r="M11699" t="str">
            <v>Jul/Aug</v>
          </cell>
          <cell r="N11699">
            <v>2</v>
          </cell>
        </row>
        <row r="11700">
          <cell r="A11700" t="str">
            <v>2006/07 W21</v>
          </cell>
          <cell r="B11700" t="str">
            <v>400 - SOTON Main</v>
          </cell>
          <cell r="C11700" t="str">
            <v>Perfumery</v>
          </cell>
          <cell r="D11700">
            <v>39839.39</v>
          </cell>
          <cell r="E11700">
            <v>20961.03</v>
          </cell>
          <cell r="F11700">
            <v>1658</v>
          </cell>
          <cell r="G11700">
            <v>32668.240000000002</v>
          </cell>
          <cell r="H11700">
            <v>16355.79</v>
          </cell>
          <cell r="I11700">
            <v>1362</v>
          </cell>
          <cell r="J11700">
            <v>9516</v>
          </cell>
          <cell r="K11700">
            <v>82418.720000000001</v>
          </cell>
          <cell r="L11700">
            <v>21</v>
          </cell>
          <cell r="M11700" t="str">
            <v>Jul/Aug</v>
          </cell>
          <cell r="N11700">
            <v>3</v>
          </cell>
        </row>
        <row r="11701">
          <cell r="A11701" t="str">
            <v>2006/07 W21</v>
          </cell>
          <cell r="B11701" t="str">
            <v>400 - SOTON Main</v>
          </cell>
          <cell r="C11701" t="str">
            <v>Food</v>
          </cell>
          <cell r="D11701">
            <v>2762.75</v>
          </cell>
          <cell r="E11701">
            <v>1171.53</v>
          </cell>
          <cell r="F11701">
            <v>601</v>
          </cell>
          <cell r="G11701">
            <v>2070.85</v>
          </cell>
          <cell r="H11701">
            <v>811.4</v>
          </cell>
          <cell r="I11701">
            <v>453</v>
          </cell>
          <cell r="J11701">
            <v>1461</v>
          </cell>
          <cell r="K11701">
            <v>3380.6</v>
          </cell>
          <cell r="L11701">
            <v>21</v>
          </cell>
          <cell r="M11701" t="str">
            <v>Jul/Aug</v>
          </cell>
          <cell r="N11701">
            <v>4</v>
          </cell>
        </row>
        <row r="11702">
          <cell r="A11702" t="str">
            <v>2006/07 W21</v>
          </cell>
          <cell r="B11702" t="str">
            <v>400 - SOTON Main</v>
          </cell>
          <cell r="C11702" t="str">
            <v>Tax Free</v>
          </cell>
          <cell r="D11702">
            <v>13330.43</v>
          </cell>
          <cell r="E11702">
            <v>6075.96</v>
          </cell>
          <cell r="F11702">
            <v>1132</v>
          </cell>
          <cell r="G11702">
            <v>11402.14</v>
          </cell>
          <cell r="H11702">
            <v>4984.16</v>
          </cell>
          <cell r="I11702">
            <v>953</v>
          </cell>
          <cell r="J11702">
            <v>5992</v>
          </cell>
          <cell r="K11702">
            <v>29749.96</v>
          </cell>
          <cell r="L11702">
            <v>21</v>
          </cell>
          <cell r="M11702" t="str">
            <v>Jul/Aug</v>
          </cell>
          <cell r="N11702">
            <v>5</v>
          </cell>
        </row>
        <row r="11703">
          <cell r="A11703" t="str">
            <v>2006/07 W21</v>
          </cell>
          <cell r="B11703" t="str">
            <v>400 - SOTON Main</v>
          </cell>
          <cell r="C11703" t="str">
            <v>Unclassified Products</v>
          </cell>
          <cell r="D11703">
            <v>0</v>
          </cell>
          <cell r="E11703">
            <v>0</v>
          </cell>
          <cell r="F11703">
            <v>0</v>
          </cell>
          <cell r="G11703">
            <v>0</v>
          </cell>
          <cell r="H11703">
            <v>0</v>
          </cell>
          <cell r="I11703">
            <v>0</v>
          </cell>
          <cell r="J11703">
            <v>0</v>
          </cell>
          <cell r="K11703" t="str">
            <v>/0</v>
          </cell>
          <cell r="L11703">
            <v>21</v>
          </cell>
          <cell r="M11703" t="str">
            <v>Jul/Aug</v>
          </cell>
          <cell r="N11703">
            <v>6</v>
          </cell>
        </row>
        <row r="11704">
          <cell r="A11704" t="str">
            <v>2006/07 W21</v>
          </cell>
          <cell r="B11704" t="str">
            <v>400 - SOTON Main</v>
          </cell>
          <cell r="C11704" t="str">
            <v>Spirits</v>
          </cell>
          <cell r="D11704">
            <v>9905.27</v>
          </cell>
          <cell r="E11704">
            <v>3730.41</v>
          </cell>
          <cell r="F11704">
            <v>756</v>
          </cell>
          <cell r="G11704">
            <v>5504.22</v>
          </cell>
          <cell r="H11704">
            <v>755.03</v>
          </cell>
          <cell r="I11704">
            <v>363</v>
          </cell>
          <cell r="J11704">
            <v>2284</v>
          </cell>
          <cell r="K11704">
            <v>9917.5400000000009</v>
          </cell>
          <cell r="L11704">
            <v>21</v>
          </cell>
          <cell r="M11704" t="str">
            <v>Jul/Aug</v>
          </cell>
          <cell r="N11704">
            <v>7</v>
          </cell>
        </row>
        <row r="11705">
          <cell r="A11705" t="str">
            <v>2006/07 W21</v>
          </cell>
          <cell r="B11705" t="str">
            <v>400 - SOTON Main</v>
          </cell>
          <cell r="C11705" t="str">
            <v>Fortified Wines</v>
          </cell>
          <cell r="D11705">
            <v>174.49</v>
          </cell>
          <cell r="E11705">
            <v>66.62</v>
          </cell>
          <cell r="F11705">
            <v>28</v>
          </cell>
          <cell r="G11705">
            <v>94.29</v>
          </cell>
          <cell r="H11705">
            <v>13.84</v>
          </cell>
          <cell r="I11705">
            <v>14</v>
          </cell>
          <cell r="J11705">
            <v>105</v>
          </cell>
          <cell r="K11705">
            <v>231.53</v>
          </cell>
          <cell r="L11705">
            <v>21</v>
          </cell>
          <cell r="M11705" t="str">
            <v>Jul/Aug</v>
          </cell>
          <cell r="N11705">
            <v>10</v>
          </cell>
        </row>
        <row r="11706">
          <cell r="A11706" t="str">
            <v>2006/07 W21</v>
          </cell>
          <cell r="B11706" t="str">
            <v>400 - SOTON Main</v>
          </cell>
          <cell r="C11706" t="str">
            <v>Others</v>
          </cell>
          <cell r="D11706">
            <v>0</v>
          </cell>
          <cell r="E11706">
            <v>0</v>
          </cell>
          <cell r="F11706">
            <v>0</v>
          </cell>
          <cell r="G11706">
            <v>0</v>
          </cell>
          <cell r="H11706">
            <v>0</v>
          </cell>
          <cell r="I11706">
            <v>0</v>
          </cell>
          <cell r="J11706">
            <v>0</v>
          </cell>
          <cell r="K11706" t="str">
            <v>/0</v>
          </cell>
          <cell r="L11706">
            <v>21</v>
          </cell>
          <cell r="M11706" t="str">
            <v>Jul/Aug</v>
          </cell>
          <cell r="N11706">
            <v>11</v>
          </cell>
        </row>
        <row r="11707">
          <cell r="A11707" t="str">
            <v>2006/07 W21</v>
          </cell>
          <cell r="B11707" t="str">
            <v>400 - SOTON Main</v>
          </cell>
          <cell r="C11707" t="str">
            <v>Champagne</v>
          </cell>
          <cell r="D11707">
            <v>3970.01</v>
          </cell>
          <cell r="E11707">
            <v>1060.1500000000001</v>
          </cell>
          <cell r="F11707">
            <v>136</v>
          </cell>
          <cell r="G11707">
            <v>2998.88</v>
          </cell>
          <cell r="H11707">
            <v>616.80999999999995</v>
          </cell>
          <cell r="I11707">
            <v>101</v>
          </cell>
          <cell r="J11707">
            <v>177</v>
          </cell>
          <cell r="K11707">
            <v>2871.96</v>
          </cell>
          <cell r="L11707">
            <v>21</v>
          </cell>
          <cell r="M11707" t="str">
            <v>Jul/Aug</v>
          </cell>
          <cell r="N11707">
            <v>8</v>
          </cell>
        </row>
        <row r="11708">
          <cell r="A11708" t="str">
            <v>2006/07 W21</v>
          </cell>
          <cell r="B11708" t="str">
            <v>400 - SOTON Main</v>
          </cell>
          <cell r="C11708" t="str">
            <v>Wines</v>
          </cell>
          <cell r="D11708">
            <v>1602.81</v>
          </cell>
          <cell r="E11708">
            <v>389.26</v>
          </cell>
          <cell r="F11708">
            <v>206</v>
          </cell>
          <cell r="G11708">
            <v>1012.86</v>
          </cell>
          <cell r="H11708">
            <v>107.33</v>
          </cell>
          <cell r="I11708">
            <v>131</v>
          </cell>
          <cell r="J11708">
            <v>448</v>
          </cell>
          <cell r="K11708">
            <v>1916.7</v>
          </cell>
          <cell r="L11708">
            <v>21</v>
          </cell>
          <cell r="M11708" t="str">
            <v>Jul/Aug</v>
          </cell>
          <cell r="N11708">
            <v>9</v>
          </cell>
        </row>
        <row r="11709">
          <cell r="A11709" t="str">
            <v>2006/07 W21</v>
          </cell>
          <cell r="B11709" t="str">
            <v>400 - SOTON Main</v>
          </cell>
          <cell r="C11709" t="str">
            <v>Unclassified Liquor</v>
          </cell>
          <cell r="D11709">
            <v>0</v>
          </cell>
          <cell r="E11709">
            <v>0</v>
          </cell>
          <cell r="F11709">
            <v>0</v>
          </cell>
          <cell r="G11709">
            <v>0</v>
          </cell>
          <cell r="H11709">
            <v>0</v>
          </cell>
          <cell r="I11709">
            <v>0</v>
          </cell>
          <cell r="J11709">
            <v>0</v>
          </cell>
          <cell r="K11709" t="str">
            <v>/0</v>
          </cell>
          <cell r="L11709">
            <v>21</v>
          </cell>
          <cell r="M11709" t="str">
            <v>Jul/Aug</v>
          </cell>
          <cell r="N11709">
            <v>12</v>
          </cell>
        </row>
        <row r="11710">
          <cell r="A11710" t="str">
            <v>2006/07 W21</v>
          </cell>
          <cell r="B11710" t="str">
            <v>400 - SOTON Main</v>
          </cell>
          <cell r="C11710" t="str">
            <v>Value - 2 for £15</v>
          </cell>
          <cell r="D11710">
            <v>1319.36</v>
          </cell>
          <cell r="E11710">
            <v>780.6</v>
          </cell>
          <cell r="F11710">
            <v>161</v>
          </cell>
          <cell r="G11710">
            <v>118.99</v>
          </cell>
          <cell r="H11710">
            <v>10.14</v>
          </cell>
          <cell r="I11710">
            <v>9</v>
          </cell>
          <cell r="J11710">
            <v>260</v>
          </cell>
          <cell r="K11710">
            <v>736.54</v>
          </cell>
          <cell r="L11710">
            <v>21</v>
          </cell>
          <cell r="M11710" t="str">
            <v>Jul/Aug</v>
          </cell>
          <cell r="N11710">
            <v>31</v>
          </cell>
        </row>
        <row r="11711">
          <cell r="A11711" t="str">
            <v>2006/07 W21</v>
          </cell>
          <cell r="B11711" t="str">
            <v>400 - SOTON Main</v>
          </cell>
          <cell r="C11711" t="str">
            <v>Value - 2 for £20 Bombay Saphire</v>
          </cell>
          <cell r="D11711">
            <v>322.06</v>
          </cell>
          <cell r="E11711">
            <v>151.04</v>
          </cell>
          <cell r="F11711">
            <v>29</v>
          </cell>
          <cell r="G11711">
            <v>113.36</v>
          </cell>
          <cell r="H11711">
            <v>0.72</v>
          </cell>
          <cell r="I11711">
            <v>8</v>
          </cell>
          <cell r="J11711">
            <v>25</v>
          </cell>
          <cell r="K11711">
            <v>69.5</v>
          </cell>
          <cell r="L11711">
            <v>21</v>
          </cell>
          <cell r="M11711" t="str">
            <v>Jul/Aug</v>
          </cell>
          <cell r="N11711">
            <v>45</v>
          </cell>
        </row>
        <row r="11712">
          <cell r="A11712" t="str">
            <v>2006/07 W21</v>
          </cell>
          <cell r="B11712" t="str">
            <v>400 - SOTON Main</v>
          </cell>
          <cell r="C11712" t="str">
            <v>Value - Baileys 2 for £20</v>
          </cell>
          <cell r="D11712">
            <v>264.68</v>
          </cell>
          <cell r="E11712">
            <v>111.08</v>
          </cell>
          <cell r="F11712">
            <v>21</v>
          </cell>
          <cell r="G11712">
            <v>151.1</v>
          </cell>
          <cell r="H11712">
            <v>50.52</v>
          </cell>
          <cell r="I11712">
            <v>10</v>
          </cell>
          <cell r="J11712">
            <v>49</v>
          </cell>
          <cell r="K11712">
            <v>236.18</v>
          </cell>
          <cell r="L11712">
            <v>21</v>
          </cell>
          <cell r="M11712" t="str">
            <v>Jul/Aug</v>
          </cell>
          <cell r="N11712">
            <v>39</v>
          </cell>
        </row>
        <row r="11713">
          <cell r="A11713" t="str">
            <v>2006/07 W21</v>
          </cell>
          <cell r="B11713" t="str">
            <v>400 - SOTON Main</v>
          </cell>
          <cell r="C11713" t="str">
            <v>Value - Baileys Twin @ £20</v>
          </cell>
          <cell r="D11713">
            <v>140</v>
          </cell>
          <cell r="E11713">
            <v>72.52</v>
          </cell>
          <cell r="F11713">
            <v>7</v>
          </cell>
          <cell r="G11713">
            <v>0</v>
          </cell>
          <cell r="H11713">
            <v>0</v>
          </cell>
          <cell r="I11713">
            <v>0</v>
          </cell>
          <cell r="J11713">
            <v>19</v>
          </cell>
          <cell r="K11713">
            <v>183.16</v>
          </cell>
          <cell r="L11713">
            <v>21</v>
          </cell>
          <cell r="M11713" t="str">
            <v>Jul/Aug</v>
          </cell>
          <cell r="N11713">
            <v>51</v>
          </cell>
        </row>
        <row r="11714">
          <cell r="A11714" t="str">
            <v>2006/07 W21</v>
          </cell>
          <cell r="B11714" t="str">
            <v>400 - SOTON Main</v>
          </cell>
          <cell r="C11714" t="str">
            <v>Value - Twins @ £15</v>
          </cell>
          <cell r="D11714">
            <v>681.64</v>
          </cell>
          <cell r="E11714">
            <v>418.69</v>
          </cell>
          <cell r="F11714">
            <v>43</v>
          </cell>
          <cell r="G11714">
            <v>66.64</v>
          </cell>
          <cell r="H11714">
            <v>11.7</v>
          </cell>
          <cell r="I11714">
            <v>2</v>
          </cell>
          <cell r="J11714">
            <v>111</v>
          </cell>
          <cell r="K11714">
            <v>566.30999999999995</v>
          </cell>
          <cell r="L11714">
            <v>21</v>
          </cell>
          <cell r="M11714" t="str">
            <v>Jul/Aug</v>
          </cell>
          <cell r="N11714">
            <v>36</v>
          </cell>
        </row>
        <row r="11715">
          <cell r="A11715" t="str">
            <v>2006/07 W21</v>
          </cell>
          <cell r="B11715" t="str">
            <v>400 - SOTON Main</v>
          </cell>
          <cell r="C11715" t="str">
            <v>Malt - 2 For £45 (6 glenmorangie + 2)</v>
          </cell>
          <cell r="D11715">
            <v>429.84</v>
          </cell>
          <cell r="E11715">
            <v>199.67</v>
          </cell>
          <cell r="F11715">
            <v>16</v>
          </cell>
          <cell r="G11715">
            <v>323.88</v>
          </cell>
          <cell r="H11715">
            <v>119.46</v>
          </cell>
          <cell r="I11715">
            <v>12</v>
          </cell>
          <cell r="J11715">
            <v>109</v>
          </cell>
          <cell r="K11715">
            <v>711.91</v>
          </cell>
          <cell r="L11715">
            <v>21</v>
          </cell>
          <cell r="M11715" t="str">
            <v>Jul/Aug</v>
          </cell>
          <cell r="N11715">
            <v>30</v>
          </cell>
        </row>
        <row r="11716">
          <cell r="A11716" t="str">
            <v>2006/07 W21</v>
          </cell>
          <cell r="B11716" t="str">
            <v>400 - SOTON Main</v>
          </cell>
          <cell r="C11716" t="str">
            <v>Malt - Save £5 Glenmorangie Traditional</v>
          </cell>
          <cell r="D11716">
            <v>0</v>
          </cell>
          <cell r="E11716">
            <v>0</v>
          </cell>
          <cell r="F11716">
            <v>0</v>
          </cell>
          <cell r="G11716">
            <v>0</v>
          </cell>
          <cell r="H11716">
            <v>0</v>
          </cell>
          <cell r="I11716">
            <v>0</v>
          </cell>
          <cell r="J11716">
            <v>9</v>
          </cell>
          <cell r="K11716" t="str">
            <v>/0</v>
          </cell>
          <cell r="L11716">
            <v>21</v>
          </cell>
          <cell r="M11716" t="str">
            <v>Jul/Aug</v>
          </cell>
          <cell r="N11716">
            <v>44</v>
          </cell>
        </row>
        <row r="11717">
          <cell r="A11717" t="str">
            <v>2006/07 W21</v>
          </cell>
          <cell r="B11717" t="str">
            <v>400 - SOTON Main</v>
          </cell>
          <cell r="C11717" t="str">
            <v>Cognac - XO @ £45</v>
          </cell>
          <cell r="D11717">
            <v>270</v>
          </cell>
          <cell r="E11717">
            <v>81.47</v>
          </cell>
          <cell r="F11717">
            <v>6</v>
          </cell>
          <cell r="G11717">
            <v>270</v>
          </cell>
          <cell r="H11717">
            <v>81.47</v>
          </cell>
          <cell r="I11717">
            <v>6</v>
          </cell>
          <cell r="J11717">
            <v>19</v>
          </cell>
          <cell r="K11717">
            <v>365.75</v>
          </cell>
          <cell r="L11717">
            <v>21</v>
          </cell>
          <cell r="M11717" t="str">
            <v>Jul/Aug</v>
          </cell>
          <cell r="N11717">
            <v>37</v>
          </cell>
        </row>
        <row r="11718">
          <cell r="A11718" t="str">
            <v>2006/07 W21</v>
          </cell>
          <cell r="B11718" t="str">
            <v>400 - SOTON Main</v>
          </cell>
          <cell r="C11718" t="str">
            <v>Cognac - VSOP 2 for £45</v>
          </cell>
          <cell r="D11718">
            <v>0</v>
          </cell>
          <cell r="E11718">
            <v>0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  <cell r="J11718">
            <v>14</v>
          </cell>
          <cell r="K11718" t="str">
            <v>/0</v>
          </cell>
          <cell r="L11718">
            <v>21</v>
          </cell>
          <cell r="M11718" t="str">
            <v>Jul/Aug</v>
          </cell>
          <cell r="N11718">
            <v>41</v>
          </cell>
        </row>
        <row r="11719">
          <cell r="A11719" t="str">
            <v>2006/07 W21</v>
          </cell>
          <cell r="B11719" t="str">
            <v>400 - SOTON Main</v>
          </cell>
          <cell r="C11719" t="str">
            <v>Cognac - Only £17_99 VS Especiale</v>
          </cell>
          <cell r="D11719">
            <v>189.89</v>
          </cell>
          <cell r="E11719">
            <v>38.54</v>
          </cell>
          <cell r="F11719">
            <v>11</v>
          </cell>
          <cell r="G11719">
            <v>155.91</v>
          </cell>
          <cell r="H11719">
            <v>15.06</v>
          </cell>
          <cell r="I11719">
            <v>9</v>
          </cell>
          <cell r="J11719">
            <v>24</v>
          </cell>
          <cell r="K11719">
            <v>126</v>
          </cell>
          <cell r="L11719">
            <v>21</v>
          </cell>
          <cell r="M11719" t="str">
            <v>Jul/Aug</v>
          </cell>
          <cell r="N11719">
            <v>42</v>
          </cell>
        </row>
        <row r="11720">
          <cell r="A11720" t="str">
            <v>2006/07 W21</v>
          </cell>
          <cell r="B11720" t="str">
            <v>400 - SOTON Main</v>
          </cell>
          <cell r="C11720" t="str">
            <v>Deluxe - Chivas 2 for £30</v>
          </cell>
          <cell r="D11720">
            <v>19.989999999999998</v>
          </cell>
          <cell r="E11720">
            <v>13.89</v>
          </cell>
          <cell r="F11720">
            <v>1</v>
          </cell>
          <cell r="G11720">
            <v>0</v>
          </cell>
          <cell r="H11720">
            <v>0</v>
          </cell>
          <cell r="I11720">
            <v>0</v>
          </cell>
          <cell r="J11720">
            <v>9</v>
          </cell>
          <cell r="K11720">
            <v>54.9</v>
          </cell>
          <cell r="L11720">
            <v>21</v>
          </cell>
          <cell r="M11720" t="str">
            <v>Jul/Aug</v>
          </cell>
          <cell r="N11720">
            <v>49</v>
          </cell>
        </row>
        <row r="11721">
          <cell r="A11721" t="str">
            <v>2006/07 W21</v>
          </cell>
          <cell r="B11721" t="str">
            <v>400 - SOTON Main</v>
          </cell>
          <cell r="C11721" t="str">
            <v>Deluxe - Chivas Twin for £30</v>
          </cell>
          <cell r="D11721">
            <v>0</v>
          </cell>
          <cell r="E11721">
            <v>0</v>
          </cell>
          <cell r="F11721">
            <v>0</v>
          </cell>
          <cell r="G11721">
            <v>0</v>
          </cell>
          <cell r="H11721">
            <v>0</v>
          </cell>
          <cell r="I11721">
            <v>0</v>
          </cell>
          <cell r="J11721">
            <v>0</v>
          </cell>
          <cell r="K11721" t="str">
            <v>/0</v>
          </cell>
          <cell r="L11721">
            <v>21</v>
          </cell>
          <cell r="M11721" t="str">
            <v>Jul/Aug</v>
          </cell>
          <cell r="N11721">
            <v>38</v>
          </cell>
        </row>
        <row r="11722">
          <cell r="A11722" t="str">
            <v>2006/07 W21</v>
          </cell>
          <cell r="B11722" t="str">
            <v>400 - SOTON Main</v>
          </cell>
          <cell r="C11722" t="str">
            <v>Deluxe - Chivas Triple Pack @ £45</v>
          </cell>
          <cell r="D11722">
            <v>0</v>
          </cell>
          <cell r="E11722">
            <v>0</v>
          </cell>
          <cell r="F11722">
            <v>0</v>
          </cell>
          <cell r="G11722">
            <v>0</v>
          </cell>
          <cell r="H11722">
            <v>0</v>
          </cell>
          <cell r="I11722">
            <v>0</v>
          </cell>
          <cell r="J11722">
            <v>0</v>
          </cell>
          <cell r="K11722" t="str">
            <v>/0</v>
          </cell>
          <cell r="L11722">
            <v>21</v>
          </cell>
          <cell r="M11722" t="str">
            <v>Jul/Aug</v>
          </cell>
          <cell r="N11722">
            <v>54</v>
          </cell>
        </row>
        <row r="11723">
          <cell r="A11723" t="str">
            <v>2006/07 W21</v>
          </cell>
          <cell r="B11723" t="str">
            <v>400 - SOTON Main</v>
          </cell>
          <cell r="C11723" t="str">
            <v>Deluxe - Chivas Save £5 18yo</v>
          </cell>
          <cell r="D11723">
            <v>0</v>
          </cell>
          <cell r="E11723">
            <v>0</v>
          </cell>
          <cell r="F11723">
            <v>0</v>
          </cell>
          <cell r="G11723">
            <v>0</v>
          </cell>
          <cell r="H11723">
            <v>0</v>
          </cell>
          <cell r="I11723">
            <v>0</v>
          </cell>
          <cell r="J11723">
            <v>13</v>
          </cell>
          <cell r="K11723" t="str">
            <v>/0</v>
          </cell>
          <cell r="L11723">
            <v>21</v>
          </cell>
          <cell r="M11723" t="str">
            <v>Jul/Aug</v>
          </cell>
          <cell r="N11723">
            <v>50</v>
          </cell>
        </row>
        <row r="11724">
          <cell r="A11724" t="str">
            <v>2006/07 W21</v>
          </cell>
          <cell r="B11724" t="str">
            <v>400 - SOTON Main</v>
          </cell>
          <cell r="C11724" t="str">
            <v>Deluxe - Chivas Royal Salute get Chivas 18yo</v>
          </cell>
          <cell r="D11724">
            <v>0</v>
          </cell>
          <cell r="E11724">
            <v>0</v>
          </cell>
          <cell r="F11724">
            <v>0</v>
          </cell>
          <cell r="G11724">
            <v>0</v>
          </cell>
          <cell r="H11724">
            <v>0</v>
          </cell>
          <cell r="I11724">
            <v>0</v>
          </cell>
          <cell r="J11724">
            <v>0</v>
          </cell>
          <cell r="K11724" t="str">
            <v>/0</v>
          </cell>
          <cell r="L11724">
            <v>21</v>
          </cell>
          <cell r="M11724" t="str">
            <v>Jul/Aug</v>
          </cell>
          <cell r="N11724">
            <v>57</v>
          </cell>
        </row>
        <row r="11725">
          <cell r="A11725" t="str">
            <v>2006/07 W21</v>
          </cell>
          <cell r="B11725" t="str">
            <v>400 - SOTON Main</v>
          </cell>
          <cell r="C11725" t="str">
            <v>Deluxe - Dewars 2 for £30 ATA</v>
          </cell>
          <cell r="D11725">
            <v>150</v>
          </cell>
          <cell r="E11725">
            <v>-9.36</v>
          </cell>
          <cell r="F11725">
            <v>10</v>
          </cell>
          <cell r="G11725">
            <v>150</v>
          </cell>
          <cell r="H11725">
            <v>-9.36</v>
          </cell>
          <cell r="I11725">
            <v>10</v>
          </cell>
          <cell r="J11725">
            <v>17</v>
          </cell>
          <cell r="K11725">
            <v>89.95</v>
          </cell>
          <cell r="L11725">
            <v>21</v>
          </cell>
          <cell r="M11725" t="str">
            <v>Jul/Aug</v>
          </cell>
          <cell r="N11725">
            <v>40</v>
          </cell>
        </row>
        <row r="11726">
          <cell r="A11726" t="str">
            <v>2006/07 W21</v>
          </cell>
          <cell r="B11726" t="str">
            <v>400 - SOTON Main</v>
          </cell>
          <cell r="C11726" t="str">
            <v>Deluxe - JW Blue get a free 20cl Gold (Sept Only)</v>
          </cell>
          <cell r="D11726">
            <v>0</v>
          </cell>
          <cell r="E11726">
            <v>0</v>
          </cell>
          <cell r="F11726">
            <v>0</v>
          </cell>
          <cell r="G11726">
            <v>0</v>
          </cell>
          <cell r="H11726">
            <v>0</v>
          </cell>
          <cell r="I11726">
            <v>0</v>
          </cell>
          <cell r="J11726">
            <v>0</v>
          </cell>
          <cell r="K11726" t="str">
            <v>/0</v>
          </cell>
          <cell r="L11726">
            <v>21</v>
          </cell>
          <cell r="M11726" t="str">
            <v>Jul/Aug</v>
          </cell>
          <cell r="N11726">
            <v>46</v>
          </cell>
        </row>
        <row r="11727">
          <cell r="A11727" t="str">
            <v>2006/07 W21</v>
          </cell>
          <cell r="B11727" t="str">
            <v>400 - SOTON Main</v>
          </cell>
          <cell r="C11727" t="str">
            <v>Deluxe - Free 20cl bottle (linked to JW Blue) (Sept Only)</v>
          </cell>
          <cell r="D11727">
            <v>0</v>
          </cell>
          <cell r="E11727">
            <v>0</v>
          </cell>
          <cell r="F11727">
            <v>0</v>
          </cell>
          <cell r="G11727">
            <v>0</v>
          </cell>
          <cell r="H11727">
            <v>0</v>
          </cell>
          <cell r="I11727">
            <v>0</v>
          </cell>
          <cell r="J11727">
            <v>0</v>
          </cell>
          <cell r="K11727" t="str">
            <v>/0</v>
          </cell>
          <cell r="L11727">
            <v>21</v>
          </cell>
          <cell r="M11727" t="str">
            <v>Jul/Aug</v>
          </cell>
          <cell r="N11727">
            <v>47</v>
          </cell>
        </row>
        <row r="11728">
          <cell r="A11728" t="str">
            <v>2006/07 W21</v>
          </cell>
          <cell r="B11728" t="str">
            <v>400 - SOTON Main</v>
          </cell>
          <cell r="C11728" t="str">
            <v>Champagne - Piper Florens Louis 2 for £30</v>
          </cell>
          <cell r="D11728">
            <v>130</v>
          </cell>
          <cell r="E11728">
            <v>39</v>
          </cell>
          <cell r="F11728">
            <v>8</v>
          </cell>
          <cell r="G11728">
            <v>77.5</v>
          </cell>
          <cell r="H11728">
            <v>13.2</v>
          </cell>
          <cell r="I11728">
            <v>5</v>
          </cell>
          <cell r="J11728">
            <v>21</v>
          </cell>
          <cell r="K11728">
            <v>186.9</v>
          </cell>
          <cell r="L11728">
            <v>21</v>
          </cell>
          <cell r="M11728" t="str">
            <v>Jul/Aug</v>
          </cell>
          <cell r="N11728">
            <v>53</v>
          </cell>
        </row>
        <row r="11729">
          <cell r="A11729" t="str">
            <v>2006/07 W21</v>
          </cell>
          <cell r="B11729" t="str">
            <v>400 - SOTON Main</v>
          </cell>
          <cell r="C11729" t="str">
            <v>Champagne - Piper Florens Louis Twin for £30</v>
          </cell>
          <cell r="D11729">
            <v>1040</v>
          </cell>
          <cell r="E11729">
            <v>229.79</v>
          </cell>
          <cell r="F11729">
            <v>34</v>
          </cell>
          <cell r="G11729">
            <v>800</v>
          </cell>
          <cell r="H11729">
            <v>132.19</v>
          </cell>
          <cell r="I11729">
            <v>26</v>
          </cell>
          <cell r="J11729">
            <v>19</v>
          </cell>
          <cell r="K11729">
            <v>338.2</v>
          </cell>
          <cell r="L11729">
            <v>21</v>
          </cell>
          <cell r="M11729" t="str">
            <v>Jul/Aug</v>
          </cell>
          <cell r="N11729">
            <v>33</v>
          </cell>
        </row>
        <row r="11730">
          <cell r="A11730" t="str">
            <v>2006/07 W21</v>
          </cell>
          <cell r="B11730" t="str">
            <v>400 - SOTON Main</v>
          </cell>
          <cell r="C11730" t="str">
            <v>Champagne - Charles Heidseick 2 for £35</v>
          </cell>
          <cell r="D11730">
            <v>22.99</v>
          </cell>
          <cell r="E11730">
            <v>13.73</v>
          </cell>
          <cell r="F11730">
            <v>1</v>
          </cell>
          <cell r="G11730">
            <v>0</v>
          </cell>
          <cell r="H11730">
            <v>0</v>
          </cell>
          <cell r="I11730">
            <v>0</v>
          </cell>
          <cell r="J11730">
            <v>19</v>
          </cell>
          <cell r="K11730">
            <v>175.94</v>
          </cell>
          <cell r="L11730">
            <v>21</v>
          </cell>
          <cell r="M11730" t="str">
            <v>Jul/Aug</v>
          </cell>
          <cell r="N11730">
            <v>55</v>
          </cell>
        </row>
        <row r="11731">
          <cell r="A11731" t="str">
            <v>2006/07 W21</v>
          </cell>
          <cell r="B11731" t="str">
            <v>400 - SOTON Main</v>
          </cell>
          <cell r="C11731" t="str">
            <v>Champagne - Canard Twin for £25</v>
          </cell>
          <cell r="D11731">
            <v>0</v>
          </cell>
          <cell r="E11731">
            <v>0</v>
          </cell>
          <cell r="F11731">
            <v>0</v>
          </cell>
          <cell r="G11731">
            <v>0</v>
          </cell>
          <cell r="H11731">
            <v>0</v>
          </cell>
          <cell r="I11731">
            <v>0</v>
          </cell>
          <cell r="J11731">
            <v>0</v>
          </cell>
          <cell r="K11731" t="str">
            <v>/0</v>
          </cell>
          <cell r="L11731">
            <v>21</v>
          </cell>
          <cell r="M11731" t="str">
            <v>Jul/Aug</v>
          </cell>
          <cell r="N11731">
            <v>52</v>
          </cell>
        </row>
        <row r="11732">
          <cell r="A11732" t="str">
            <v>2006/07 W21</v>
          </cell>
          <cell r="B11732" t="str">
            <v>400 - SOTON Main</v>
          </cell>
          <cell r="C11732" t="str">
            <v>Wine - Beringer 3 for £15</v>
          </cell>
          <cell r="D11732">
            <v>111.99</v>
          </cell>
          <cell r="E11732">
            <v>27.67</v>
          </cell>
          <cell r="F11732">
            <v>22</v>
          </cell>
          <cell r="G11732">
            <v>60</v>
          </cell>
          <cell r="H11732">
            <v>2.48</v>
          </cell>
          <cell r="I11732">
            <v>12</v>
          </cell>
          <cell r="J11732">
            <v>6</v>
          </cell>
          <cell r="K11732">
            <v>16.079999999999998</v>
          </cell>
          <cell r="L11732">
            <v>21</v>
          </cell>
          <cell r="M11732" t="str">
            <v>Jul/Aug</v>
          </cell>
          <cell r="N11732">
            <v>43</v>
          </cell>
        </row>
        <row r="11733">
          <cell r="A11733" t="str">
            <v>2006/07 W21</v>
          </cell>
          <cell r="B11733" t="str">
            <v>400 - SOTON Main</v>
          </cell>
          <cell r="C11733" t="str">
            <v>Wine - Rosemount BOGOF</v>
          </cell>
          <cell r="D11733">
            <v>181.87</v>
          </cell>
          <cell r="E11733">
            <v>-45.43</v>
          </cell>
          <cell r="F11733">
            <v>26</v>
          </cell>
          <cell r="G11733">
            <v>153.88999999999999</v>
          </cell>
          <cell r="H11733">
            <v>-44</v>
          </cell>
          <cell r="I11733">
            <v>22</v>
          </cell>
          <cell r="J11733">
            <v>51</v>
          </cell>
          <cell r="K11733">
            <v>374.93</v>
          </cell>
          <cell r="L11733">
            <v>21</v>
          </cell>
          <cell r="M11733" t="str">
            <v>Jul/Aug</v>
          </cell>
          <cell r="N11733">
            <v>56</v>
          </cell>
        </row>
        <row r="11734">
          <cell r="A11734" t="str">
            <v>2006/07 W21</v>
          </cell>
          <cell r="B11734" t="str">
            <v>400 - SOTON Main</v>
          </cell>
          <cell r="C11734" t="str">
            <v>WOW - 2 for £45 Malt</v>
          </cell>
          <cell r="D11734">
            <v>74.989999999999995</v>
          </cell>
          <cell r="E11734">
            <v>15.45</v>
          </cell>
          <cell r="F11734">
            <v>3</v>
          </cell>
          <cell r="G11734">
            <v>74.989999999999995</v>
          </cell>
          <cell r="H11734">
            <v>15.45</v>
          </cell>
          <cell r="I11734">
            <v>3</v>
          </cell>
          <cell r="J11734">
            <v>75</v>
          </cell>
          <cell r="K11734">
            <v>622.75</v>
          </cell>
          <cell r="L11734">
            <v>21</v>
          </cell>
          <cell r="M11734" t="str">
            <v>Jul/Aug</v>
          </cell>
          <cell r="N11734">
            <v>34</v>
          </cell>
        </row>
        <row r="11735">
          <cell r="A11735" t="str">
            <v>2006/07 W21</v>
          </cell>
          <cell r="B11735" t="str">
            <v>400 - SOTON Main</v>
          </cell>
          <cell r="C11735" t="str">
            <v>WOW - Connemara 2 for £30</v>
          </cell>
          <cell r="D11735">
            <v>0</v>
          </cell>
          <cell r="E11735">
            <v>0</v>
          </cell>
          <cell r="F11735">
            <v>0</v>
          </cell>
          <cell r="G11735">
            <v>0</v>
          </cell>
          <cell r="H11735">
            <v>0</v>
          </cell>
          <cell r="I11735">
            <v>0</v>
          </cell>
          <cell r="J11735">
            <v>0</v>
          </cell>
          <cell r="K11735" t="str">
            <v>/0</v>
          </cell>
          <cell r="L11735">
            <v>21</v>
          </cell>
          <cell r="M11735" t="str">
            <v>Jul/Aug</v>
          </cell>
          <cell r="N11735">
            <v>60</v>
          </cell>
        </row>
        <row r="11736">
          <cell r="A11736" t="str">
            <v>2006/07 W21</v>
          </cell>
          <cell r="B11736" t="str">
            <v>400 - SOTON Main</v>
          </cell>
          <cell r="C11736" t="str">
            <v>Others - 2 for £25 (glayva, disaronno)</v>
          </cell>
          <cell r="D11736">
            <v>207.9</v>
          </cell>
          <cell r="E11736">
            <v>65.02</v>
          </cell>
          <cell r="F11736">
            <v>14</v>
          </cell>
          <cell r="G11736">
            <v>162.93</v>
          </cell>
          <cell r="H11736">
            <v>30.53</v>
          </cell>
          <cell r="I11736">
            <v>11</v>
          </cell>
          <cell r="J11736">
            <v>34</v>
          </cell>
          <cell r="K11736">
            <v>118.64</v>
          </cell>
          <cell r="L11736">
            <v>21</v>
          </cell>
          <cell r="M11736" t="str">
            <v>Jul/Aug</v>
          </cell>
          <cell r="N11736">
            <v>48</v>
          </cell>
        </row>
        <row r="11737">
          <cell r="A11737" t="str">
            <v>2006/07 W21</v>
          </cell>
          <cell r="B11737" t="str">
            <v>400 - SOTON Main</v>
          </cell>
          <cell r="C11737" t="str">
            <v>Others - Pimms 2 for £15 (70cl)</v>
          </cell>
          <cell r="D11737">
            <v>866.99</v>
          </cell>
          <cell r="E11737">
            <v>-156.16999999999999</v>
          </cell>
          <cell r="F11737">
            <v>115</v>
          </cell>
          <cell r="G11737">
            <v>851.99</v>
          </cell>
          <cell r="H11737">
            <v>-162.30000000000001</v>
          </cell>
          <cell r="I11737">
            <v>113</v>
          </cell>
          <cell r="J11737">
            <v>194</v>
          </cell>
          <cell r="K11737">
            <v>860.36</v>
          </cell>
          <cell r="L11737">
            <v>21</v>
          </cell>
          <cell r="M11737" t="str">
            <v>Jul/Aug</v>
          </cell>
          <cell r="N11737">
            <v>35</v>
          </cell>
        </row>
        <row r="11738">
          <cell r="A11738" t="str">
            <v>2006/07 W21</v>
          </cell>
          <cell r="B11738" t="str">
            <v>400 - SOTON Main</v>
          </cell>
          <cell r="C11738" t="str">
            <v>Other - 2 for £30 Sauza</v>
          </cell>
          <cell r="D11738">
            <v>0</v>
          </cell>
          <cell r="E11738">
            <v>0</v>
          </cell>
          <cell r="F11738">
            <v>0</v>
          </cell>
          <cell r="G11738">
            <v>0</v>
          </cell>
          <cell r="H11738">
            <v>0</v>
          </cell>
          <cell r="I11738">
            <v>0</v>
          </cell>
          <cell r="J11738">
            <v>17</v>
          </cell>
          <cell r="K11738" t="str">
            <v>/0</v>
          </cell>
          <cell r="L11738">
            <v>21</v>
          </cell>
          <cell r="M11738" t="str">
            <v>Jul/Aug</v>
          </cell>
          <cell r="N11738">
            <v>58</v>
          </cell>
        </row>
        <row r="11739">
          <cell r="A11739" t="str">
            <v>2006/07 W21</v>
          </cell>
          <cell r="B11739" t="str">
            <v>400 - SOTON Main</v>
          </cell>
          <cell r="C11739" t="str">
            <v>Others - 2 for £20 ATA (70cl)</v>
          </cell>
          <cell r="D11739">
            <v>516.92999999999995</v>
          </cell>
          <cell r="E11739">
            <v>-0.79</v>
          </cell>
          <cell r="F11739">
            <v>51</v>
          </cell>
          <cell r="G11739">
            <v>516.92999999999995</v>
          </cell>
          <cell r="H11739">
            <v>-0.79</v>
          </cell>
          <cell r="I11739">
            <v>51</v>
          </cell>
          <cell r="J11739">
            <v>62</v>
          </cell>
          <cell r="K11739">
            <v>227.15</v>
          </cell>
          <cell r="L11739">
            <v>21</v>
          </cell>
          <cell r="M11739" t="str">
            <v>Jul/Aug</v>
          </cell>
          <cell r="N11739">
            <v>32</v>
          </cell>
        </row>
        <row r="11740">
          <cell r="A11740" t="str">
            <v>2006/07 W21</v>
          </cell>
          <cell r="B11740" t="str">
            <v>400 - SOTON Main</v>
          </cell>
          <cell r="C11740" t="str">
            <v>Others - 2 for £15 Fortified</v>
          </cell>
          <cell r="D11740">
            <v>0</v>
          </cell>
          <cell r="E11740">
            <v>0</v>
          </cell>
          <cell r="F11740">
            <v>0</v>
          </cell>
          <cell r="G11740">
            <v>0</v>
          </cell>
          <cell r="H11740">
            <v>0</v>
          </cell>
          <cell r="I11740">
            <v>0</v>
          </cell>
          <cell r="J11740">
            <v>0</v>
          </cell>
          <cell r="K11740" t="str">
            <v>/0</v>
          </cell>
          <cell r="L11740">
            <v>21</v>
          </cell>
          <cell r="M11740" t="str">
            <v>Jul/Aug</v>
          </cell>
          <cell r="N11740">
            <v>59</v>
          </cell>
        </row>
        <row r="11741">
          <cell r="A11741" t="str">
            <v>2006/07 W21</v>
          </cell>
          <cell r="B11741" t="str">
            <v>112 - LHR T1 World of Whiskies</v>
          </cell>
          <cell r="C11741" t="str">
            <v>Liquor</v>
          </cell>
          <cell r="D11741">
            <v>20033.47</v>
          </cell>
          <cell r="E11741">
            <v>8836.44</v>
          </cell>
          <cell r="F11741">
            <v>803</v>
          </cell>
          <cell r="G11741">
            <v>11274.73</v>
          </cell>
          <cell r="H11741">
            <v>3171.71</v>
          </cell>
          <cell r="I11741">
            <v>399</v>
          </cell>
          <cell r="J11741">
            <v>3909</v>
          </cell>
          <cell r="K11741">
            <v>34583.31</v>
          </cell>
          <cell r="L11741">
            <v>21</v>
          </cell>
          <cell r="M11741" t="str">
            <v>Jul/Aug</v>
          </cell>
          <cell r="N11741">
            <v>1</v>
          </cell>
        </row>
        <row r="11742">
          <cell r="A11742" t="str">
            <v>2006/07 W21</v>
          </cell>
          <cell r="B11742" t="str">
            <v>112 - LHR T1 World of Whiskies</v>
          </cell>
          <cell r="C11742" t="str">
            <v>Tobacco</v>
          </cell>
          <cell r="D11742">
            <v>0</v>
          </cell>
          <cell r="E11742">
            <v>0</v>
          </cell>
          <cell r="F11742">
            <v>0</v>
          </cell>
          <cell r="G11742">
            <v>0</v>
          </cell>
          <cell r="H11742">
            <v>0</v>
          </cell>
          <cell r="I11742">
            <v>0</v>
          </cell>
          <cell r="J11742">
            <v>0</v>
          </cell>
          <cell r="K11742" t="str">
            <v>/0</v>
          </cell>
          <cell r="L11742">
            <v>21</v>
          </cell>
          <cell r="M11742" t="str">
            <v>Jul/Aug</v>
          </cell>
          <cell r="N11742">
            <v>2</v>
          </cell>
        </row>
        <row r="11743">
          <cell r="A11743" t="str">
            <v>2006/07 W21</v>
          </cell>
          <cell r="B11743" t="str">
            <v>112 - LHR T1 World of Whiskies</v>
          </cell>
          <cell r="C11743" t="str">
            <v>Perfumery</v>
          </cell>
          <cell r="D11743">
            <v>0</v>
          </cell>
          <cell r="E11743">
            <v>0</v>
          </cell>
          <cell r="F11743">
            <v>0</v>
          </cell>
          <cell r="G11743">
            <v>0</v>
          </cell>
          <cell r="H11743">
            <v>0</v>
          </cell>
          <cell r="I11743">
            <v>0</v>
          </cell>
          <cell r="J11743">
            <v>0</v>
          </cell>
          <cell r="K11743" t="str">
            <v>/0</v>
          </cell>
          <cell r="L11743">
            <v>21</v>
          </cell>
          <cell r="M11743" t="str">
            <v>Jul/Aug</v>
          </cell>
          <cell r="N11743">
            <v>3</v>
          </cell>
        </row>
        <row r="11744">
          <cell r="A11744" t="str">
            <v>2006/07 W21</v>
          </cell>
          <cell r="B11744" t="str">
            <v>112 - LHR T1 World of Whiskies</v>
          </cell>
          <cell r="C11744" t="str">
            <v>Food</v>
          </cell>
          <cell r="D11744">
            <v>0</v>
          </cell>
          <cell r="E11744">
            <v>0</v>
          </cell>
          <cell r="F11744">
            <v>0</v>
          </cell>
          <cell r="G11744">
            <v>0</v>
          </cell>
          <cell r="H11744">
            <v>0</v>
          </cell>
          <cell r="I11744">
            <v>0</v>
          </cell>
          <cell r="J11744">
            <v>0</v>
          </cell>
          <cell r="K11744" t="str">
            <v>/0</v>
          </cell>
          <cell r="L11744">
            <v>21</v>
          </cell>
          <cell r="M11744" t="str">
            <v>Jul/Aug</v>
          </cell>
          <cell r="N11744">
            <v>4</v>
          </cell>
        </row>
        <row r="11745">
          <cell r="A11745" t="str">
            <v>2006/07 W21</v>
          </cell>
          <cell r="B11745" t="str">
            <v>112 - LHR T1 World of Whiskies</v>
          </cell>
          <cell r="C11745" t="str">
            <v>Tax Free</v>
          </cell>
          <cell r="D11745">
            <v>0</v>
          </cell>
          <cell r="E11745">
            <v>0</v>
          </cell>
          <cell r="F11745">
            <v>0</v>
          </cell>
          <cell r="G11745">
            <v>0</v>
          </cell>
          <cell r="H11745">
            <v>0</v>
          </cell>
          <cell r="I11745">
            <v>0</v>
          </cell>
          <cell r="J11745">
            <v>161</v>
          </cell>
          <cell r="K11745" t="str">
            <v>/0</v>
          </cell>
          <cell r="L11745">
            <v>21</v>
          </cell>
          <cell r="M11745" t="str">
            <v>Jul/Aug</v>
          </cell>
          <cell r="N11745">
            <v>5</v>
          </cell>
        </row>
        <row r="11746">
          <cell r="A11746" t="str">
            <v>2006/07 W21</v>
          </cell>
          <cell r="B11746" t="str">
            <v>112 - LHR T1 World of Whiskies</v>
          </cell>
          <cell r="C11746" t="str">
            <v>Unclassified Products</v>
          </cell>
          <cell r="D11746">
            <v>0</v>
          </cell>
          <cell r="E11746">
            <v>0</v>
          </cell>
          <cell r="F11746">
            <v>0</v>
          </cell>
          <cell r="G11746">
            <v>0</v>
          </cell>
          <cell r="H11746">
            <v>0</v>
          </cell>
          <cell r="I11746">
            <v>0</v>
          </cell>
          <cell r="J11746">
            <v>0</v>
          </cell>
          <cell r="K11746" t="str">
            <v>/0</v>
          </cell>
          <cell r="L11746">
            <v>21</v>
          </cell>
          <cell r="M11746" t="str">
            <v>Jul/Aug</v>
          </cell>
          <cell r="N11746">
            <v>6</v>
          </cell>
        </row>
        <row r="11747">
          <cell r="A11747" t="str">
            <v>2006/07 W21</v>
          </cell>
          <cell r="B11747" t="str">
            <v>112 - LHR T1 World of Whiskies</v>
          </cell>
          <cell r="C11747" t="str">
            <v>Spirits</v>
          </cell>
          <cell r="D11747">
            <v>20033.47</v>
          </cell>
          <cell r="E11747">
            <v>8836.44</v>
          </cell>
          <cell r="F11747">
            <v>803</v>
          </cell>
          <cell r="G11747">
            <v>11274.73</v>
          </cell>
          <cell r="H11747">
            <v>3171.71</v>
          </cell>
          <cell r="I11747">
            <v>399</v>
          </cell>
          <cell r="J11747">
            <v>3909</v>
          </cell>
          <cell r="K11747">
            <v>34583.31</v>
          </cell>
          <cell r="L11747">
            <v>21</v>
          </cell>
          <cell r="M11747" t="str">
            <v>Jul/Aug</v>
          </cell>
          <cell r="N11747">
            <v>7</v>
          </cell>
        </row>
        <row r="11748">
          <cell r="A11748" t="str">
            <v>2006/07 W21</v>
          </cell>
          <cell r="B11748" t="str">
            <v>112 - LHR T1 World of Whiskies</v>
          </cell>
          <cell r="C11748" t="str">
            <v>Fortified Wines</v>
          </cell>
          <cell r="D11748">
            <v>0</v>
          </cell>
          <cell r="E11748">
            <v>0</v>
          </cell>
          <cell r="F11748">
            <v>0</v>
          </cell>
          <cell r="G11748">
            <v>0</v>
          </cell>
          <cell r="H11748">
            <v>0</v>
          </cell>
          <cell r="I11748">
            <v>0</v>
          </cell>
          <cell r="J11748">
            <v>0</v>
          </cell>
          <cell r="K11748" t="str">
            <v>/0</v>
          </cell>
          <cell r="L11748">
            <v>21</v>
          </cell>
          <cell r="M11748" t="str">
            <v>Jul/Aug</v>
          </cell>
          <cell r="N11748">
            <v>10</v>
          </cell>
        </row>
        <row r="11749">
          <cell r="A11749" t="str">
            <v>2006/07 W21</v>
          </cell>
          <cell r="B11749" t="str">
            <v>112 - LHR T1 World of Whiskies</v>
          </cell>
          <cell r="C11749" t="str">
            <v>Others</v>
          </cell>
          <cell r="D11749">
            <v>0</v>
          </cell>
          <cell r="E11749">
            <v>0</v>
          </cell>
          <cell r="F11749">
            <v>0</v>
          </cell>
          <cell r="G11749">
            <v>0</v>
          </cell>
          <cell r="H11749">
            <v>0</v>
          </cell>
          <cell r="I11749">
            <v>0</v>
          </cell>
          <cell r="J11749">
            <v>0</v>
          </cell>
          <cell r="K11749" t="str">
            <v>/0</v>
          </cell>
          <cell r="L11749">
            <v>21</v>
          </cell>
          <cell r="M11749" t="str">
            <v>Jul/Aug</v>
          </cell>
          <cell r="N11749">
            <v>11</v>
          </cell>
        </row>
        <row r="11750">
          <cell r="A11750" t="str">
            <v>2006/07 W21</v>
          </cell>
          <cell r="B11750" t="str">
            <v>112 - LHR T1 World of Whiskies</v>
          </cell>
          <cell r="C11750" t="str">
            <v>Champagne</v>
          </cell>
          <cell r="D11750">
            <v>0</v>
          </cell>
          <cell r="E11750">
            <v>0</v>
          </cell>
          <cell r="F11750">
            <v>0</v>
          </cell>
          <cell r="G11750">
            <v>0</v>
          </cell>
          <cell r="H11750">
            <v>0</v>
          </cell>
          <cell r="I11750">
            <v>0</v>
          </cell>
          <cell r="J11750">
            <v>0</v>
          </cell>
          <cell r="K11750" t="str">
            <v>/0</v>
          </cell>
          <cell r="L11750">
            <v>21</v>
          </cell>
          <cell r="M11750" t="str">
            <v>Jul/Aug</v>
          </cell>
          <cell r="N11750">
            <v>8</v>
          </cell>
        </row>
        <row r="11751">
          <cell r="A11751" t="str">
            <v>2006/07 W21</v>
          </cell>
          <cell r="B11751" t="str">
            <v>112 - LHR T1 World of Whiskies</v>
          </cell>
          <cell r="C11751" t="str">
            <v>Wines</v>
          </cell>
          <cell r="D11751">
            <v>0</v>
          </cell>
          <cell r="E11751">
            <v>0</v>
          </cell>
          <cell r="F11751">
            <v>0</v>
          </cell>
          <cell r="G11751">
            <v>0</v>
          </cell>
          <cell r="H11751">
            <v>0</v>
          </cell>
          <cell r="I11751">
            <v>0</v>
          </cell>
          <cell r="J11751">
            <v>0</v>
          </cell>
          <cell r="K11751" t="str">
            <v>/0</v>
          </cell>
          <cell r="L11751">
            <v>21</v>
          </cell>
          <cell r="M11751" t="str">
            <v>Jul/Aug</v>
          </cell>
          <cell r="N11751">
            <v>9</v>
          </cell>
        </row>
        <row r="11752">
          <cell r="A11752" t="str">
            <v>2006/07 W21</v>
          </cell>
          <cell r="B11752" t="str">
            <v>112 - LHR T1 World of Whiskies</v>
          </cell>
          <cell r="C11752" t="str">
            <v>Unclassified Liquor</v>
          </cell>
          <cell r="D11752">
            <v>0</v>
          </cell>
          <cell r="E11752">
            <v>0</v>
          </cell>
          <cell r="F11752">
            <v>0</v>
          </cell>
          <cell r="G11752">
            <v>0</v>
          </cell>
          <cell r="H11752">
            <v>0</v>
          </cell>
          <cell r="I11752">
            <v>0</v>
          </cell>
          <cell r="J11752">
            <v>0</v>
          </cell>
          <cell r="K11752" t="str">
            <v>/0</v>
          </cell>
          <cell r="L11752">
            <v>21</v>
          </cell>
          <cell r="M11752" t="str">
            <v>Jul/Aug</v>
          </cell>
          <cell r="N11752">
            <v>12</v>
          </cell>
        </row>
        <row r="11753">
          <cell r="A11753" t="str">
            <v>2006/07 W21</v>
          </cell>
          <cell r="B11753" t="str">
            <v>112 - LHR T1 World of Whiskies</v>
          </cell>
          <cell r="C11753" t="str">
            <v>Value - 2 for £15</v>
          </cell>
          <cell r="D11753">
            <v>51.1</v>
          </cell>
          <cell r="E11753">
            <v>33.57</v>
          </cell>
          <cell r="F11753">
            <v>6</v>
          </cell>
          <cell r="G11753">
            <v>0</v>
          </cell>
          <cell r="H11753">
            <v>0</v>
          </cell>
          <cell r="I11753">
            <v>0</v>
          </cell>
          <cell r="J11753">
            <v>88</v>
          </cell>
          <cell r="K11753">
            <v>257.11</v>
          </cell>
          <cell r="L11753">
            <v>21</v>
          </cell>
          <cell r="M11753" t="str">
            <v>Jul/Aug</v>
          </cell>
          <cell r="N11753">
            <v>31</v>
          </cell>
        </row>
        <row r="11754">
          <cell r="A11754" t="str">
            <v>2006/07 W21</v>
          </cell>
          <cell r="B11754" t="str">
            <v>112 - LHR T1 World of Whiskies</v>
          </cell>
          <cell r="C11754" t="str">
            <v>Value - 2 for £20 Bombay Saphire</v>
          </cell>
          <cell r="D11754">
            <v>0</v>
          </cell>
          <cell r="E11754">
            <v>0</v>
          </cell>
          <cell r="F11754">
            <v>0</v>
          </cell>
          <cell r="G11754">
            <v>0</v>
          </cell>
          <cell r="H11754">
            <v>0</v>
          </cell>
          <cell r="I11754">
            <v>0</v>
          </cell>
          <cell r="J11754">
            <v>0</v>
          </cell>
          <cell r="K11754" t="str">
            <v>/0</v>
          </cell>
          <cell r="L11754">
            <v>21</v>
          </cell>
          <cell r="M11754" t="str">
            <v>Jul/Aug</v>
          </cell>
          <cell r="N11754">
            <v>45</v>
          </cell>
        </row>
        <row r="11755">
          <cell r="A11755" t="str">
            <v>2006/07 W21</v>
          </cell>
          <cell r="B11755" t="str">
            <v>112 - LHR T1 World of Whiskies</v>
          </cell>
          <cell r="C11755" t="str">
            <v>Value - Baileys 2 for £20</v>
          </cell>
          <cell r="D11755">
            <v>0</v>
          </cell>
          <cell r="E11755">
            <v>0</v>
          </cell>
          <cell r="F11755">
            <v>0</v>
          </cell>
          <cell r="G11755">
            <v>0</v>
          </cell>
          <cell r="H11755">
            <v>0</v>
          </cell>
          <cell r="I11755">
            <v>0</v>
          </cell>
          <cell r="J11755">
            <v>0</v>
          </cell>
          <cell r="K11755" t="str">
            <v>/0</v>
          </cell>
          <cell r="L11755">
            <v>21</v>
          </cell>
          <cell r="M11755" t="str">
            <v>Jul/Aug</v>
          </cell>
          <cell r="N11755">
            <v>39</v>
          </cell>
        </row>
        <row r="11756">
          <cell r="A11756" t="str">
            <v>2006/07 W21</v>
          </cell>
          <cell r="B11756" t="str">
            <v>112 - LHR T1 World of Whiskies</v>
          </cell>
          <cell r="C11756" t="str">
            <v>Value - Baileys Twin @ £20</v>
          </cell>
          <cell r="D11756">
            <v>0</v>
          </cell>
          <cell r="E11756">
            <v>0</v>
          </cell>
          <cell r="F11756">
            <v>0</v>
          </cell>
          <cell r="G11756">
            <v>0</v>
          </cell>
          <cell r="H11756">
            <v>0</v>
          </cell>
          <cell r="I11756">
            <v>0</v>
          </cell>
          <cell r="J11756">
            <v>0</v>
          </cell>
          <cell r="K11756" t="str">
            <v>/0</v>
          </cell>
          <cell r="L11756">
            <v>21</v>
          </cell>
          <cell r="M11756" t="str">
            <v>Jul/Aug</v>
          </cell>
          <cell r="N11756">
            <v>51</v>
          </cell>
        </row>
        <row r="11757">
          <cell r="A11757" t="str">
            <v>2006/07 W21</v>
          </cell>
          <cell r="B11757" t="str">
            <v>112 - LHR T1 World of Whiskies</v>
          </cell>
          <cell r="C11757" t="str">
            <v>Value - Twins @ £15</v>
          </cell>
          <cell r="D11757">
            <v>0</v>
          </cell>
          <cell r="E11757">
            <v>0</v>
          </cell>
          <cell r="F11757">
            <v>0</v>
          </cell>
          <cell r="G11757">
            <v>0</v>
          </cell>
          <cell r="H11757">
            <v>0</v>
          </cell>
          <cell r="I11757">
            <v>0</v>
          </cell>
          <cell r="J11757">
            <v>0</v>
          </cell>
          <cell r="K11757" t="str">
            <v>/0</v>
          </cell>
          <cell r="L11757">
            <v>21</v>
          </cell>
          <cell r="M11757" t="str">
            <v>Jul/Aug</v>
          </cell>
          <cell r="N11757">
            <v>36</v>
          </cell>
        </row>
        <row r="11758">
          <cell r="A11758" t="str">
            <v>2006/07 W21</v>
          </cell>
          <cell r="B11758" t="str">
            <v>112 - LHR T1 World of Whiskies</v>
          </cell>
          <cell r="C11758" t="str">
            <v>Malt - 2 For £45 (6 glenmorangie + 2)</v>
          </cell>
          <cell r="D11758">
            <v>945.84</v>
          </cell>
          <cell r="E11758">
            <v>452.95</v>
          </cell>
          <cell r="F11758">
            <v>36</v>
          </cell>
          <cell r="G11758">
            <v>474.87</v>
          </cell>
          <cell r="H11758">
            <v>119.09</v>
          </cell>
          <cell r="I11758">
            <v>18</v>
          </cell>
          <cell r="J11758">
            <v>77</v>
          </cell>
          <cell r="K11758">
            <v>576.66999999999996</v>
          </cell>
          <cell r="L11758">
            <v>21</v>
          </cell>
          <cell r="M11758" t="str">
            <v>Jul/Aug</v>
          </cell>
          <cell r="N11758">
            <v>30</v>
          </cell>
        </row>
        <row r="11759">
          <cell r="A11759" t="str">
            <v>2006/07 W21</v>
          </cell>
          <cell r="B11759" t="str">
            <v>112 - LHR T1 World of Whiskies</v>
          </cell>
          <cell r="C11759" t="str">
            <v>Malt - Save £5 Glenmorangie Traditional</v>
          </cell>
          <cell r="D11759">
            <v>219.94</v>
          </cell>
          <cell r="E11759">
            <v>85.05</v>
          </cell>
          <cell r="F11759">
            <v>6</v>
          </cell>
          <cell r="G11759">
            <v>144.96</v>
          </cell>
          <cell r="H11759">
            <v>32.93</v>
          </cell>
          <cell r="I11759">
            <v>4</v>
          </cell>
          <cell r="J11759">
            <v>13</v>
          </cell>
          <cell r="K11759">
            <v>148.59</v>
          </cell>
          <cell r="L11759">
            <v>21</v>
          </cell>
          <cell r="M11759" t="str">
            <v>Jul/Aug</v>
          </cell>
          <cell r="N11759">
            <v>44</v>
          </cell>
        </row>
        <row r="11760">
          <cell r="A11760" t="str">
            <v>2006/07 W21</v>
          </cell>
          <cell r="B11760" t="str">
            <v>112 - LHR T1 World of Whiskies</v>
          </cell>
          <cell r="C11760" t="str">
            <v>Cognac - XO @ £45</v>
          </cell>
          <cell r="D11760">
            <v>135</v>
          </cell>
          <cell r="E11760">
            <v>40.74</v>
          </cell>
          <cell r="F11760">
            <v>3</v>
          </cell>
          <cell r="G11760">
            <v>135</v>
          </cell>
          <cell r="H11760">
            <v>40.74</v>
          </cell>
          <cell r="I11760">
            <v>3</v>
          </cell>
          <cell r="J11760">
            <v>12</v>
          </cell>
          <cell r="K11760">
            <v>231</v>
          </cell>
          <cell r="L11760">
            <v>21</v>
          </cell>
          <cell r="M11760" t="str">
            <v>Jul/Aug</v>
          </cell>
          <cell r="N11760">
            <v>37</v>
          </cell>
        </row>
        <row r="11761">
          <cell r="A11761" t="str">
            <v>2006/07 W21</v>
          </cell>
          <cell r="B11761" t="str">
            <v>112 - LHR T1 World of Whiskies</v>
          </cell>
          <cell r="C11761" t="str">
            <v>Cognac - VSOP 2 for £45</v>
          </cell>
          <cell r="D11761">
            <v>0</v>
          </cell>
          <cell r="E11761">
            <v>0</v>
          </cell>
          <cell r="F11761">
            <v>0</v>
          </cell>
          <cell r="G11761">
            <v>0</v>
          </cell>
          <cell r="H11761">
            <v>0</v>
          </cell>
          <cell r="I11761">
            <v>0</v>
          </cell>
          <cell r="J11761">
            <v>0</v>
          </cell>
          <cell r="K11761" t="str">
            <v>/0</v>
          </cell>
          <cell r="L11761">
            <v>21</v>
          </cell>
          <cell r="M11761" t="str">
            <v>Jul/Aug</v>
          </cell>
          <cell r="N11761">
            <v>41</v>
          </cell>
        </row>
        <row r="11762">
          <cell r="A11762" t="str">
            <v>2006/07 W21</v>
          </cell>
          <cell r="B11762" t="str">
            <v>112 - LHR T1 World of Whiskies</v>
          </cell>
          <cell r="C11762" t="str">
            <v>Cognac - Only £17_99 VS Especiale</v>
          </cell>
          <cell r="D11762">
            <v>0</v>
          </cell>
          <cell r="E11762">
            <v>0</v>
          </cell>
          <cell r="F11762">
            <v>0</v>
          </cell>
          <cell r="G11762">
            <v>0</v>
          </cell>
          <cell r="H11762">
            <v>0</v>
          </cell>
          <cell r="I11762">
            <v>0</v>
          </cell>
          <cell r="J11762">
            <v>0</v>
          </cell>
          <cell r="K11762" t="str">
            <v>/0</v>
          </cell>
          <cell r="L11762">
            <v>21</v>
          </cell>
          <cell r="M11762" t="str">
            <v>Jul/Aug</v>
          </cell>
          <cell r="N11762">
            <v>42</v>
          </cell>
        </row>
        <row r="11763">
          <cell r="A11763" t="str">
            <v>2006/07 W21</v>
          </cell>
          <cell r="B11763" t="str">
            <v>112 - LHR T1 World of Whiskies</v>
          </cell>
          <cell r="C11763" t="str">
            <v>Deluxe - Chivas 2 for £30</v>
          </cell>
          <cell r="D11763">
            <v>291.58</v>
          </cell>
          <cell r="E11763">
            <v>169.16</v>
          </cell>
          <cell r="F11763">
            <v>16</v>
          </cell>
          <cell r="G11763">
            <v>61.62</v>
          </cell>
          <cell r="H11763">
            <v>24.6</v>
          </cell>
          <cell r="I11763">
            <v>2</v>
          </cell>
          <cell r="J11763">
            <v>16</v>
          </cell>
          <cell r="K11763">
            <v>97.6</v>
          </cell>
          <cell r="L11763">
            <v>21</v>
          </cell>
          <cell r="M11763" t="str">
            <v>Jul/Aug</v>
          </cell>
          <cell r="N11763">
            <v>49</v>
          </cell>
        </row>
        <row r="11764">
          <cell r="A11764" t="str">
            <v>2006/07 W21</v>
          </cell>
          <cell r="B11764" t="str">
            <v>112 - LHR T1 World of Whiskies</v>
          </cell>
          <cell r="C11764" t="str">
            <v>Deluxe - Chivas Twin for £30</v>
          </cell>
          <cell r="D11764">
            <v>0</v>
          </cell>
          <cell r="E11764">
            <v>0</v>
          </cell>
          <cell r="F11764">
            <v>0</v>
          </cell>
          <cell r="G11764">
            <v>0</v>
          </cell>
          <cell r="H11764">
            <v>0</v>
          </cell>
          <cell r="I11764">
            <v>0</v>
          </cell>
          <cell r="J11764">
            <v>0</v>
          </cell>
          <cell r="K11764" t="str">
            <v>/0</v>
          </cell>
          <cell r="L11764">
            <v>21</v>
          </cell>
          <cell r="M11764" t="str">
            <v>Jul/Aug</v>
          </cell>
          <cell r="N11764">
            <v>38</v>
          </cell>
        </row>
        <row r="11765">
          <cell r="A11765" t="str">
            <v>2006/07 W21</v>
          </cell>
          <cell r="B11765" t="str">
            <v>112 - LHR T1 World of Whiskies</v>
          </cell>
          <cell r="C11765" t="str">
            <v>Deluxe - Chivas Triple Pack @ £45</v>
          </cell>
          <cell r="D11765">
            <v>0</v>
          </cell>
          <cell r="E11765">
            <v>0</v>
          </cell>
          <cell r="F11765">
            <v>0</v>
          </cell>
          <cell r="G11765">
            <v>0</v>
          </cell>
          <cell r="H11765">
            <v>0</v>
          </cell>
          <cell r="I11765">
            <v>0</v>
          </cell>
          <cell r="J11765">
            <v>0</v>
          </cell>
          <cell r="K11765" t="str">
            <v>/0</v>
          </cell>
          <cell r="L11765">
            <v>21</v>
          </cell>
          <cell r="M11765" t="str">
            <v>Jul/Aug</v>
          </cell>
          <cell r="N11765">
            <v>54</v>
          </cell>
        </row>
        <row r="11766">
          <cell r="A11766" t="str">
            <v>2006/07 W21</v>
          </cell>
          <cell r="B11766" t="str">
            <v>112 - LHR T1 World of Whiskies</v>
          </cell>
          <cell r="C11766" t="str">
            <v>Deluxe - Chivas Save £5 18yo</v>
          </cell>
          <cell r="D11766">
            <v>0</v>
          </cell>
          <cell r="E11766">
            <v>0</v>
          </cell>
          <cell r="F11766">
            <v>0</v>
          </cell>
          <cell r="G11766">
            <v>0</v>
          </cell>
          <cell r="H11766">
            <v>0</v>
          </cell>
          <cell r="I11766">
            <v>0</v>
          </cell>
          <cell r="J11766">
            <v>0</v>
          </cell>
          <cell r="K11766" t="str">
            <v>/0</v>
          </cell>
          <cell r="L11766">
            <v>21</v>
          </cell>
          <cell r="M11766" t="str">
            <v>Jul/Aug</v>
          </cell>
          <cell r="N11766">
            <v>50</v>
          </cell>
        </row>
        <row r="11767">
          <cell r="A11767" t="str">
            <v>2006/07 W21</v>
          </cell>
          <cell r="B11767" t="str">
            <v>112 - LHR T1 World of Whiskies</v>
          </cell>
          <cell r="C11767" t="str">
            <v>Deluxe - Chivas Royal Salute get Chivas 18yo</v>
          </cell>
          <cell r="D11767">
            <v>0</v>
          </cell>
          <cell r="E11767">
            <v>0</v>
          </cell>
          <cell r="F11767">
            <v>0</v>
          </cell>
          <cell r="G11767">
            <v>0</v>
          </cell>
          <cell r="H11767">
            <v>0</v>
          </cell>
          <cell r="I11767">
            <v>0</v>
          </cell>
          <cell r="J11767">
            <v>3</v>
          </cell>
          <cell r="K11767" t="str">
            <v>/0</v>
          </cell>
          <cell r="L11767">
            <v>21</v>
          </cell>
          <cell r="M11767" t="str">
            <v>Jul/Aug</v>
          </cell>
          <cell r="N11767">
            <v>57</v>
          </cell>
        </row>
        <row r="11768">
          <cell r="A11768" t="str">
            <v>2006/07 W21</v>
          </cell>
          <cell r="B11768" t="str">
            <v>112 - LHR T1 World of Whiskies</v>
          </cell>
          <cell r="C11768" t="str">
            <v>Deluxe - Dewars 2 for £30 ATA</v>
          </cell>
          <cell r="D11768">
            <v>360</v>
          </cell>
          <cell r="E11768">
            <v>84.01</v>
          </cell>
          <cell r="F11768">
            <v>24</v>
          </cell>
          <cell r="G11768">
            <v>210</v>
          </cell>
          <cell r="H11768">
            <v>-13.09</v>
          </cell>
          <cell r="I11768">
            <v>14</v>
          </cell>
          <cell r="J11768">
            <v>15</v>
          </cell>
          <cell r="K11768">
            <v>79.349999999999994</v>
          </cell>
          <cell r="L11768">
            <v>21</v>
          </cell>
          <cell r="M11768" t="str">
            <v>Jul/Aug</v>
          </cell>
          <cell r="N11768">
            <v>40</v>
          </cell>
        </row>
        <row r="11769">
          <cell r="A11769" t="str">
            <v>2006/07 W21</v>
          </cell>
          <cell r="B11769" t="str">
            <v>112 - LHR T1 World of Whiskies</v>
          </cell>
          <cell r="C11769" t="str">
            <v>Deluxe - JW Blue get a free 20cl Gold (Sept Only)</v>
          </cell>
          <cell r="D11769">
            <v>404.12</v>
          </cell>
          <cell r="E11769">
            <v>225.2</v>
          </cell>
          <cell r="F11769">
            <v>5</v>
          </cell>
          <cell r="G11769">
            <v>76.28</v>
          </cell>
          <cell r="H11769">
            <v>24.68</v>
          </cell>
          <cell r="I11769">
            <v>1</v>
          </cell>
          <cell r="J11769">
            <v>1</v>
          </cell>
          <cell r="K11769">
            <v>31.83</v>
          </cell>
          <cell r="L11769">
            <v>21</v>
          </cell>
          <cell r="M11769" t="str">
            <v>Jul/Aug</v>
          </cell>
          <cell r="N11769">
            <v>46</v>
          </cell>
        </row>
        <row r="11770">
          <cell r="A11770" t="str">
            <v>2006/07 W21</v>
          </cell>
          <cell r="B11770" t="str">
            <v>112 - LHR T1 World of Whiskies</v>
          </cell>
          <cell r="C11770" t="str">
            <v>Deluxe - Free 20cl bottle (linked to JW Blue) (Sept Only)</v>
          </cell>
          <cell r="D11770">
            <v>52.36</v>
          </cell>
          <cell r="E11770">
            <v>18.899999999999999</v>
          </cell>
          <cell r="F11770">
            <v>5</v>
          </cell>
          <cell r="G11770">
            <v>13.09</v>
          </cell>
          <cell r="H11770">
            <v>3.59</v>
          </cell>
          <cell r="I11770">
            <v>1</v>
          </cell>
          <cell r="J11770">
            <v>39</v>
          </cell>
          <cell r="K11770">
            <v>233.61</v>
          </cell>
          <cell r="L11770">
            <v>21</v>
          </cell>
          <cell r="M11770" t="str">
            <v>Jul/Aug</v>
          </cell>
          <cell r="N11770">
            <v>47</v>
          </cell>
        </row>
        <row r="11771">
          <cell r="A11771" t="str">
            <v>2006/07 W21</v>
          </cell>
          <cell r="B11771" t="str">
            <v>112 - LHR T1 World of Whiskies</v>
          </cell>
          <cell r="C11771" t="str">
            <v>Champagne - Piper Florens Louis 2 for £30</v>
          </cell>
          <cell r="D11771">
            <v>0</v>
          </cell>
          <cell r="E11771">
            <v>0</v>
          </cell>
          <cell r="F11771">
            <v>0</v>
          </cell>
          <cell r="G11771">
            <v>0</v>
          </cell>
          <cell r="H11771">
            <v>0</v>
          </cell>
          <cell r="I11771">
            <v>0</v>
          </cell>
          <cell r="J11771">
            <v>0</v>
          </cell>
          <cell r="K11771" t="str">
            <v>/0</v>
          </cell>
          <cell r="L11771">
            <v>21</v>
          </cell>
          <cell r="M11771" t="str">
            <v>Jul/Aug</v>
          </cell>
          <cell r="N11771">
            <v>53</v>
          </cell>
        </row>
        <row r="11772">
          <cell r="A11772" t="str">
            <v>2006/07 W21</v>
          </cell>
          <cell r="B11772" t="str">
            <v>112 - LHR T1 World of Whiskies</v>
          </cell>
          <cell r="C11772" t="str">
            <v>Champagne - Piper Florens Louis Twin for £30</v>
          </cell>
          <cell r="D11772">
            <v>0</v>
          </cell>
          <cell r="E11772">
            <v>0</v>
          </cell>
          <cell r="F11772">
            <v>0</v>
          </cell>
          <cell r="G11772">
            <v>0</v>
          </cell>
          <cell r="H11772">
            <v>0</v>
          </cell>
          <cell r="I11772">
            <v>0</v>
          </cell>
          <cell r="J11772">
            <v>0</v>
          </cell>
          <cell r="K11772" t="str">
            <v>/0</v>
          </cell>
          <cell r="L11772">
            <v>21</v>
          </cell>
          <cell r="M11772" t="str">
            <v>Jul/Aug</v>
          </cell>
          <cell r="N11772">
            <v>33</v>
          </cell>
        </row>
        <row r="11773">
          <cell r="A11773" t="str">
            <v>2006/07 W21</v>
          </cell>
          <cell r="B11773" t="str">
            <v>112 - LHR T1 World of Whiskies</v>
          </cell>
          <cell r="C11773" t="str">
            <v>Champagne - Charles Heidseick 2 for £35</v>
          </cell>
          <cell r="D11773">
            <v>0</v>
          </cell>
          <cell r="E11773">
            <v>0</v>
          </cell>
          <cell r="F11773">
            <v>0</v>
          </cell>
          <cell r="G11773">
            <v>0</v>
          </cell>
          <cell r="H11773">
            <v>0</v>
          </cell>
          <cell r="I11773">
            <v>0</v>
          </cell>
          <cell r="J11773">
            <v>0</v>
          </cell>
          <cell r="K11773" t="str">
            <v>/0</v>
          </cell>
          <cell r="L11773">
            <v>21</v>
          </cell>
          <cell r="M11773" t="str">
            <v>Jul/Aug</v>
          </cell>
          <cell r="N11773">
            <v>55</v>
          </cell>
        </row>
        <row r="11774">
          <cell r="A11774" t="str">
            <v>2006/07 W21</v>
          </cell>
          <cell r="B11774" t="str">
            <v>112 - LHR T1 World of Whiskies</v>
          </cell>
          <cell r="C11774" t="str">
            <v>Champagne - Canard Twin for £25</v>
          </cell>
          <cell r="D11774">
            <v>0</v>
          </cell>
          <cell r="E11774">
            <v>0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  <cell r="J11774">
            <v>0</v>
          </cell>
          <cell r="K11774" t="str">
            <v>/0</v>
          </cell>
          <cell r="L11774">
            <v>21</v>
          </cell>
          <cell r="M11774" t="str">
            <v>Jul/Aug</v>
          </cell>
          <cell r="N11774">
            <v>52</v>
          </cell>
        </row>
        <row r="11775">
          <cell r="A11775" t="str">
            <v>2006/07 W21</v>
          </cell>
          <cell r="B11775" t="str">
            <v>112 - LHR T1 World of Whiskies</v>
          </cell>
          <cell r="C11775" t="str">
            <v>Wine - Beringer 3 for £15</v>
          </cell>
          <cell r="D11775">
            <v>0</v>
          </cell>
          <cell r="E11775">
            <v>0</v>
          </cell>
          <cell r="F11775">
            <v>0</v>
          </cell>
          <cell r="G11775">
            <v>0</v>
          </cell>
          <cell r="H11775">
            <v>0</v>
          </cell>
          <cell r="I11775">
            <v>0</v>
          </cell>
          <cell r="J11775">
            <v>0</v>
          </cell>
          <cell r="K11775" t="str">
            <v>/0</v>
          </cell>
          <cell r="L11775">
            <v>21</v>
          </cell>
          <cell r="M11775" t="str">
            <v>Jul/Aug</v>
          </cell>
          <cell r="N11775">
            <v>43</v>
          </cell>
        </row>
        <row r="11776">
          <cell r="A11776" t="str">
            <v>2006/07 W21</v>
          </cell>
          <cell r="B11776" t="str">
            <v>112 - LHR T1 World of Whiskies</v>
          </cell>
          <cell r="C11776" t="str">
            <v>Wine - Rosemount BOGOF</v>
          </cell>
          <cell r="D11776">
            <v>0</v>
          </cell>
          <cell r="E11776">
            <v>0</v>
          </cell>
          <cell r="F11776">
            <v>0</v>
          </cell>
          <cell r="G11776">
            <v>0</v>
          </cell>
          <cell r="H11776">
            <v>0</v>
          </cell>
          <cell r="I11776">
            <v>0</v>
          </cell>
          <cell r="J11776">
            <v>0</v>
          </cell>
          <cell r="K11776" t="str">
            <v>/0</v>
          </cell>
          <cell r="L11776">
            <v>21</v>
          </cell>
          <cell r="M11776" t="str">
            <v>Jul/Aug</v>
          </cell>
          <cell r="N11776">
            <v>56</v>
          </cell>
        </row>
        <row r="11777">
          <cell r="A11777" t="str">
            <v>2006/07 W21</v>
          </cell>
          <cell r="B11777" t="str">
            <v>112 - LHR T1 World of Whiskies</v>
          </cell>
          <cell r="C11777" t="str">
            <v>WOW - 2 for £45 Malt</v>
          </cell>
          <cell r="D11777">
            <v>2364.7800000000002</v>
          </cell>
          <cell r="E11777">
            <v>754.47</v>
          </cell>
          <cell r="F11777">
            <v>100</v>
          </cell>
          <cell r="G11777">
            <v>1580.87</v>
          </cell>
          <cell r="H11777">
            <v>224.52</v>
          </cell>
          <cell r="I11777">
            <v>67</v>
          </cell>
          <cell r="J11777">
            <v>93</v>
          </cell>
          <cell r="K11777">
            <v>727.57</v>
          </cell>
          <cell r="L11777">
            <v>21</v>
          </cell>
          <cell r="M11777" t="str">
            <v>Jul/Aug</v>
          </cell>
          <cell r="N11777">
            <v>34</v>
          </cell>
        </row>
        <row r="11778">
          <cell r="A11778" t="str">
            <v>2006/07 W21</v>
          </cell>
          <cell r="B11778" t="str">
            <v>112 - LHR T1 World of Whiskies</v>
          </cell>
          <cell r="C11778" t="str">
            <v>WOW - Connemara 2 for £30</v>
          </cell>
          <cell r="D11778">
            <v>35.979999999999997</v>
          </cell>
          <cell r="E11778">
            <v>18.47</v>
          </cell>
          <cell r="F11778">
            <v>2</v>
          </cell>
          <cell r="G11778">
            <v>17.989999999999998</v>
          </cell>
          <cell r="H11778">
            <v>5.16</v>
          </cell>
          <cell r="I11778">
            <v>1</v>
          </cell>
          <cell r="J11778">
            <v>20</v>
          </cell>
          <cell r="K11778">
            <v>93.6</v>
          </cell>
          <cell r="L11778">
            <v>21</v>
          </cell>
          <cell r="M11778" t="str">
            <v>Jul/Aug</v>
          </cell>
          <cell r="N11778">
            <v>60</v>
          </cell>
        </row>
        <row r="11779">
          <cell r="A11779" t="str">
            <v>2006/07 W21</v>
          </cell>
          <cell r="B11779" t="str">
            <v>112 - LHR T1 World of Whiskies</v>
          </cell>
          <cell r="C11779" t="str">
            <v>Others - 2 for £25 (glayva, disaronno)</v>
          </cell>
          <cell r="D11779">
            <v>16.989999999999998</v>
          </cell>
          <cell r="E11779">
            <v>4.1399999999999997</v>
          </cell>
          <cell r="F11779">
            <v>1</v>
          </cell>
          <cell r="G11779">
            <v>16.989999999999998</v>
          </cell>
          <cell r="H11779">
            <v>4.1399999999999997</v>
          </cell>
          <cell r="I11779">
            <v>1</v>
          </cell>
          <cell r="J11779">
            <v>7</v>
          </cell>
          <cell r="K11779">
            <v>24.36</v>
          </cell>
          <cell r="L11779">
            <v>21</v>
          </cell>
          <cell r="M11779" t="str">
            <v>Jul/Aug</v>
          </cell>
          <cell r="N11779">
            <v>48</v>
          </cell>
        </row>
        <row r="11780">
          <cell r="A11780" t="str">
            <v>2006/07 W21</v>
          </cell>
          <cell r="B11780" t="str">
            <v>112 - LHR T1 World of Whiskies</v>
          </cell>
          <cell r="C11780" t="str">
            <v>Others - Pimms 2 for £15 (70cl)</v>
          </cell>
          <cell r="D11780">
            <v>0</v>
          </cell>
          <cell r="E11780">
            <v>0</v>
          </cell>
          <cell r="F11780">
            <v>0</v>
          </cell>
          <cell r="G11780">
            <v>0</v>
          </cell>
          <cell r="H11780">
            <v>0</v>
          </cell>
          <cell r="I11780">
            <v>0</v>
          </cell>
          <cell r="J11780">
            <v>0</v>
          </cell>
          <cell r="K11780" t="str">
            <v>/0</v>
          </cell>
          <cell r="L11780">
            <v>21</v>
          </cell>
          <cell r="M11780" t="str">
            <v>Jul/Aug</v>
          </cell>
          <cell r="N11780">
            <v>35</v>
          </cell>
        </row>
        <row r="11781">
          <cell r="A11781" t="str">
            <v>2006/07 W21</v>
          </cell>
          <cell r="B11781" t="str">
            <v>112 - LHR T1 World of Whiskies</v>
          </cell>
          <cell r="C11781" t="str">
            <v>Other - 2 for £30 Sauza</v>
          </cell>
          <cell r="D11781">
            <v>0</v>
          </cell>
          <cell r="E11781">
            <v>0</v>
          </cell>
          <cell r="F11781">
            <v>0</v>
          </cell>
          <cell r="G11781">
            <v>0</v>
          </cell>
          <cell r="H11781">
            <v>0</v>
          </cell>
          <cell r="I11781">
            <v>0</v>
          </cell>
          <cell r="J11781">
            <v>0</v>
          </cell>
          <cell r="K11781" t="str">
            <v>/0</v>
          </cell>
          <cell r="L11781">
            <v>21</v>
          </cell>
          <cell r="M11781" t="str">
            <v>Jul/Aug</v>
          </cell>
          <cell r="N11781">
            <v>58</v>
          </cell>
        </row>
        <row r="11782">
          <cell r="A11782" t="str">
            <v>2006/07 W21</v>
          </cell>
          <cell r="B11782" t="str">
            <v>112 - LHR T1 World of Whiskies</v>
          </cell>
          <cell r="C11782" t="str">
            <v>Others - 2 for £20 ATA (70cl)</v>
          </cell>
          <cell r="D11782">
            <v>0</v>
          </cell>
          <cell r="E11782">
            <v>0</v>
          </cell>
          <cell r="F11782">
            <v>0</v>
          </cell>
          <cell r="G11782">
            <v>0</v>
          </cell>
          <cell r="H11782">
            <v>0</v>
          </cell>
          <cell r="I11782">
            <v>0</v>
          </cell>
          <cell r="J11782">
            <v>0</v>
          </cell>
          <cell r="K11782" t="str">
            <v>/0</v>
          </cell>
          <cell r="L11782">
            <v>21</v>
          </cell>
          <cell r="M11782" t="str">
            <v>Jul/Aug</v>
          </cell>
          <cell r="N11782">
            <v>32</v>
          </cell>
        </row>
        <row r="11783">
          <cell r="A11783" t="str">
            <v>2006/07 W21</v>
          </cell>
          <cell r="B11783" t="str">
            <v>112 - LHR T1 World of Whiskies</v>
          </cell>
          <cell r="C11783" t="str">
            <v>Others - 2 for £15 Fortified</v>
          </cell>
          <cell r="D11783">
            <v>0</v>
          </cell>
          <cell r="E11783">
            <v>0</v>
          </cell>
          <cell r="F11783">
            <v>0</v>
          </cell>
          <cell r="G11783">
            <v>0</v>
          </cell>
          <cell r="H11783">
            <v>0</v>
          </cell>
          <cell r="I11783">
            <v>0</v>
          </cell>
          <cell r="J11783">
            <v>0</v>
          </cell>
          <cell r="K11783" t="str">
            <v>/0</v>
          </cell>
          <cell r="L11783">
            <v>21</v>
          </cell>
          <cell r="M11783" t="str">
            <v>Jul/Aug</v>
          </cell>
          <cell r="N11783">
            <v>59</v>
          </cell>
        </row>
        <row r="11784">
          <cell r="A11784" t="str">
            <v>2006/07 W21</v>
          </cell>
          <cell r="B11784" t="str">
            <v>122 - LHR T2 World Of Whiskies</v>
          </cell>
          <cell r="C11784" t="str">
            <v>Liquor</v>
          </cell>
          <cell r="D11784">
            <v>14570.06</v>
          </cell>
          <cell r="E11784">
            <v>6363.99</v>
          </cell>
          <cell r="F11784">
            <v>500</v>
          </cell>
          <cell r="G11784">
            <v>8623.9500000000007</v>
          </cell>
          <cell r="H11784">
            <v>2528.0700000000002</v>
          </cell>
          <cell r="I11784">
            <v>292</v>
          </cell>
          <cell r="J11784">
            <v>2452</v>
          </cell>
          <cell r="K11784">
            <v>25229.95</v>
          </cell>
          <cell r="L11784">
            <v>21</v>
          </cell>
          <cell r="M11784" t="str">
            <v>Jul/Aug</v>
          </cell>
          <cell r="N11784">
            <v>1</v>
          </cell>
        </row>
        <row r="11785">
          <cell r="A11785" t="str">
            <v>2006/07 W21</v>
          </cell>
          <cell r="B11785" t="str">
            <v>122 - LHR T2 World Of Whiskies</v>
          </cell>
          <cell r="C11785" t="str">
            <v>Tobacco</v>
          </cell>
          <cell r="D11785">
            <v>828.3</v>
          </cell>
          <cell r="E11785">
            <v>254.25</v>
          </cell>
          <cell r="F11785">
            <v>63</v>
          </cell>
          <cell r="G11785">
            <v>554.15</v>
          </cell>
          <cell r="H11785">
            <v>88.86</v>
          </cell>
          <cell r="I11785">
            <v>46</v>
          </cell>
          <cell r="J11785">
            <v>152</v>
          </cell>
          <cell r="K11785">
            <v>812.89</v>
          </cell>
          <cell r="L11785">
            <v>21</v>
          </cell>
          <cell r="M11785" t="str">
            <v>Jul/Aug</v>
          </cell>
          <cell r="N11785">
            <v>2</v>
          </cell>
        </row>
        <row r="11786">
          <cell r="A11786" t="str">
            <v>2006/07 W21</v>
          </cell>
          <cell r="B11786" t="str">
            <v>122 - LHR T2 World Of Whiskies</v>
          </cell>
          <cell r="C11786" t="str">
            <v>Perfumery</v>
          </cell>
          <cell r="D11786">
            <v>0</v>
          </cell>
          <cell r="E11786">
            <v>0</v>
          </cell>
          <cell r="F11786">
            <v>0</v>
          </cell>
          <cell r="G11786">
            <v>0</v>
          </cell>
          <cell r="H11786">
            <v>0</v>
          </cell>
          <cell r="I11786">
            <v>0</v>
          </cell>
          <cell r="J11786">
            <v>0</v>
          </cell>
          <cell r="K11786" t="str">
            <v>/0</v>
          </cell>
          <cell r="L11786">
            <v>21</v>
          </cell>
          <cell r="M11786" t="str">
            <v>Jul/Aug</v>
          </cell>
          <cell r="N11786">
            <v>3</v>
          </cell>
        </row>
        <row r="11787">
          <cell r="A11787" t="str">
            <v>2006/07 W21</v>
          </cell>
          <cell r="B11787" t="str">
            <v>122 - LHR T2 World Of Whiskies</v>
          </cell>
          <cell r="C11787" t="str">
            <v>Food</v>
          </cell>
          <cell r="D11787">
            <v>0</v>
          </cell>
          <cell r="E11787">
            <v>0</v>
          </cell>
          <cell r="F11787">
            <v>0</v>
          </cell>
          <cell r="G11787">
            <v>0</v>
          </cell>
          <cell r="H11787">
            <v>0</v>
          </cell>
          <cell r="I11787">
            <v>0</v>
          </cell>
          <cell r="J11787">
            <v>0</v>
          </cell>
          <cell r="K11787" t="str">
            <v>/0</v>
          </cell>
          <cell r="L11787">
            <v>21</v>
          </cell>
          <cell r="M11787" t="str">
            <v>Jul/Aug</v>
          </cell>
          <cell r="N11787">
            <v>4</v>
          </cell>
        </row>
        <row r="11788">
          <cell r="A11788" t="str">
            <v>2006/07 W21</v>
          </cell>
          <cell r="B11788" t="str">
            <v>122 - LHR T2 World Of Whiskies</v>
          </cell>
          <cell r="C11788" t="str">
            <v>Tax Free</v>
          </cell>
          <cell r="D11788">
            <v>102.6</v>
          </cell>
          <cell r="E11788">
            <v>59.56</v>
          </cell>
          <cell r="F11788">
            <v>3</v>
          </cell>
          <cell r="G11788">
            <v>24</v>
          </cell>
          <cell r="H11788">
            <v>10.83</v>
          </cell>
          <cell r="I11788">
            <v>1</v>
          </cell>
          <cell r="J11788">
            <v>30</v>
          </cell>
          <cell r="K11788">
            <v>394.7</v>
          </cell>
          <cell r="L11788">
            <v>21</v>
          </cell>
          <cell r="M11788" t="str">
            <v>Jul/Aug</v>
          </cell>
          <cell r="N11788">
            <v>5</v>
          </cell>
        </row>
        <row r="11789">
          <cell r="A11789" t="str">
            <v>2006/07 W21</v>
          </cell>
          <cell r="B11789" t="str">
            <v>122 - LHR T2 World Of Whiskies</v>
          </cell>
          <cell r="C11789" t="str">
            <v>Unclassified Products</v>
          </cell>
          <cell r="D11789">
            <v>0</v>
          </cell>
          <cell r="E11789">
            <v>0</v>
          </cell>
          <cell r="F11789">
            <v>0</v>
          </cell>
          <cell r="G11789">
            <v>0</v>
          </cell>
          <cell r="H11789">
            <v>0</v>
          </cell>
          <cell r="I11789">
            <v>0</v>
          </cell>
          <cell r="J11789">
            <v>0</v>
          </cell>
          <cell r="K11789" t="str">
            <v>/0</v>
          </cell>
          <cell r="L11789">
            <v>21</v>
          </cell>
          <cell r="M11789" t="str">
            <v>Jul/Aug</v>
          </cell>
          <cell r="N11789">
            <v>6</v>
          </cell>
        </row>
        <row r="11790">
          <cell r="A11790" t="str">
            <v>2006/07 W21</v>
          </cell>
          <cell r="B11790" t="str">
            <v>122 - LHR T2 World Of Whiskies</v>
          </cell>
          <cell r="C11790" t="str">
            <v>Spirits</v>
          </cell>
          <cell r="D11790">
            <v>14570.06</v>
          </cell>
          <cell r="E11790">
            <v>6363.99</v>
          </cell>
          <cell r="F11790">
            <v>500</v>
          </cell>
          <cell r="G11790">
            <v>8623.9500000000007</v>
          </cell>
          <cell r="H11790">
            <v>2528.0700000000002</v>
          </cell>
          <cell r="I11790">
            <v>292</v>
          </cell>
          <cell r="J11790">
            <v>2452</v>
          </cell>
          <cell r="K11790">
            <v>25229.95</v>
          </cell>
          <cell r="L11790">
            <v>21</v>
          </cell>
          <cell r="M11790" t="str">
            <v>Jul/Aug</v>
          </cell>
          <cell r="N11790">
            <v>7</v>
          </cell>
        </row>
        <row r="11791">
          <cell r="A11791" t="str">
            <v>2006/07 W21</v>
          </cell>
          <cell r="B11791" t="str">
            <v>122 - LHR T2 World Of Whiskies</v>
          </cell>
          <cell r="C11791" t="str">
            <v>Fortified Wines</v>
          </cell>
          <cell r="D11791">
            <v>0</v>
          </cell>
          <cell r="E11791">
            <v>0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  <cell r="J11791">
            <v>0</v>
          </cell>
          <cell r="K11791" t="str">
            <v>/0</v>
          </cell>
          <cell r="L11791">
            <v>21</v>
          </cell>
          <cell r="M11791" t="str">
            <v>Jul/Aug</v>
          </cell>
          <cell r="N11791">
            <v>10</v>
          </cell>
        </row>
        <row r="11792">
          <cell r="A11792" t="str">
            <v>2006/07 W21</v>
          </cell>
          <cell r="B11792" t="str">
            <v>122 - LHR T2 World Of Whiskies</v>
          </cell>
          <cell r="C11792" t="str">
            <v>Others</v>
          </cell>
          <cell r="D11792">
            <v>0</v>
          </cell>
          <cell r="E11792">
            <v>0</v>
          </cell>
          <cell r="F11792">
            <v>0</v>
          </cell>
          <cell r="G11792">
            <v>0</v>
          </cell>
          <cell r="H11792">
            <v>0</v>
          </cell>
          <cell r="I11792">
            <v>0</v>
          </cell>
          <cell r="J11792">
            <v>0</v>
          </cell>
          <cell r="K11792" t="str">
            <v>/0</v>
          </cell>
          <cell r="L11792">
            <v>21</v>
          </cell>
          <cell r="M11792" t="str">
            <v>Jul/Aug</v>
          </cell>
          <cell r="N11792">
            <v>11</v>
          </cell>
        </row>
        <row r="11793">
          <cell r="A11793" t="str">
            <v>2006/07 W21</v>
          </cell>
          <cell r="B11793" t="str">
            <v>122 - LHR T2 World Of Whiskies</v>
          </cell>
          <cell r="C11793" t="str">
            <v>Champagne</v>
          </cell>
          <cell r="D11793">
            <v>0</v>
          </cell>
          <cell r="E11793">
            <v>0</v>
          </cell>
          <cell r="F11793">
            <v>0</v>
          </cell>
          <cell r="G11793">
            <v>0</v>
          </cell>
          <cell r="H11793">
            <v>0</v>
          </cell>
          <cell r="I11793">
            <v>0</v>
          </cell>
          <cell r="J11793">
            <v>0</v>
          </cell>
          <cell r="K11793" t="str">
            <v>/0</v>
          </cell>
          <cell r="L11793">
            <v>21</v>
          </cell>
          <cell r="M11793" t="str">
            <v>Jul/Aug</v>
          </cell>
          <cell r="N11793">
            <v>8</v>
          </cell>
        </row>
        <row r="11794">
          <cell r="A11794" t="str">
            <v>2006/07 W21</v>
          </cell>
          <cell r="B11794" t="str">
            <v>122 - LHR T2 World Of Whiskies</v>
          </cell>
          <cell r="C11794" t="str">
            <v>Wines</v>
          </cell>
          <cell r="D11794">
            <v>0</v>
          </cell>
          <cell r="E11794">
            <v>0</v>
          </cell>
          <cell r="F11794">
            <v>0</v>
          </cell>
          <cell r="G11794">
            <v>0</v>
          </cell>
          <cell r="H11794">
            <v>0</v>
          </cell>
          <cell r="I11794">
            <v>0</v>
          </cell>
          <cell r="J11794">
            <v>0</v>
          </cell>
          <cell r="K11794" t="str">
            <v>/0</v>
          </cell>
          <cell r="L11794">
            <v>21</v>
          </cell>
          <cell r="M11794" t="str">
            <v>Jul/Aug</v>
          </cell>
          <cell r="N11794">
            <v>9</v>
          </cell>
        </row>
        <row r="11795">
          <cell r="A11795" t="str">
            <v>2006/07 W21</v>
          </cell>
          <cell r="B11795" t="str">
            <v>122 - LHR T2 World Of Whiskies</v>
          </cell>
          <cell r="C11795" t="str">
            <v>Unclassified Liquor</v>
          </cell>
          <cell r="D11795">
            <v>0</v>
          </cell>
          <cell r="E11795">
            <v>0</v>
          </cell>
          <cell r="F11795">
            <v>0</v>
          </cell>
          <cell r="G11795">
            <v>0</v>
          </cell>
          <cell r="H11795">
            <v>0</v>
          </cell>
          <cell r="I11795">
            <v>0</v>
          </cell>
          <cell r="J11795">
            <v>0</v>
          </cell>
          <cell r="K11795" t="str">
            <v>/0</v>
          </cell>
          <cell r="L11795">
            <v>21</v>
          </cell>
          <cell r="M11795" t="str">
            <v>Jul/Aug</v>
          </cell>
          <cell r="N11795">
            <v>12</v>
          </cell>
        </row>
        <row r="11796">
          <cell r="A11796" t="str">
            <v>2006/07 W21</v>
          </cell>
          <cell r="B11796" t="str">
            <v>122 - LHR T2 World Of Whiskies</v>
          </cell>
          <cell r="C11796" t="str">
            <v>Value - 2 for £15</v>
          </cell>
          <cell r="D11796">
            <v>75</v>
          </cell>
          <cell r="E11796">
            <v>45.3</v>
          </cell>
          <cell r="F11796">
            <v>10</v>
          </cell>
          <cell r="G11796">
            <v>0</v>
          </cell>
          <cell r="H11796">
            <v>0</v>
          </cell>
          <cell r="I11796">
            <v>0</v>
          </cell>
          <cell r="J11796">
            <v>4</v>
          </cell>
          <cell r="K11796">
            <v>11.88</v>
          </cell>
          <cell r="L11796">
            <v>21</v>
          </cell>
          <cell r="M11796" t="str">
            <v>Jul/Aug</v>
          </cell>
          <cell r="N11796">
            <v>31</v>
          </cell>
        </row>
        <row r="11797">
          <cell r="A11797" t="str">
            <v>2006/07 W21</v>
          </cell>
          <cell r="B11797" t="str">
            <v>122 - LHR T2 World Of Whiskies</v>
          </cell>
          <cell r="C11797" t="str">
            <v>Value - 2 for £20 Bombay Saphire</v>
          </cell>
          <cell r="D11797">
            <v>0</v>
          </cell>
          <cell r="E11797">
            <v>0</v>
          </cell>
          <cell r="F11797">
            <v>0</v>
          </cell>
          <cell r="G11797">
            <v>0</v>
          </cell>
          <cell r="H11797">
            <v>0</v>
          </cell>
          <cell r="I11797">
            <v>0</v>
          </cell>
          <cell r="J11797">
            <v>0</v>
          </cell>
          <cell r="K11797" t="str">
            <v>/0</v>
          </cell>
          <cell r="L11797">
            <v>21</v>
          </cell>
          <cell r="M11797" t="str">
            <v>Jul/Aug</v>
          </cell>
          <cell r="N11797">
            <v>45</v>
          </cell>
        </row>
        <row r="11798">
          <cell r="A11798" t="str">
            <v>2006/07 W21</v>
          </cell>
          <cell r="B11798" t="str">
            <v>122 - LHR T2 World Of Whiskies</v>
          </cell>
          <cell r="C11798" t="str">
            <v>Value - Baileys 2 for £20</v>
          </cell>
          <cell r="D11798">
            <v>0</v>
          </cell>
          <cell r="E11798">
            <v>0</v>
          </cell>
          <cell r="F11798">
            <v>0</v>
          </cell>
          <cell r="G11798">
            <v>0</v>
          </cell>
          <cell r="H11798">
            <v>0</v>
          </cell>
          <cell r="I11798">
            <v>0</v>
          </cell>
          <cell r="J11798">
            <v>0</v>
          </cell>
          <cell r="K11798" t="str">
            <v>/0</v>
          </cell>
          <cell r="L11798">
            <v>21</v>
          </cell>
          <cell r="M11798" t="str">
            <v>Jul/Aug</v>
          </cell>
          <cell r="N11798">
            <v>39</v>
          </cell>
        </row>
        <row r="11799">
          <cell r="A11799" t="str">
            <v>2006/07 W21</v>
          </cell>
          <cell r="B11799" t="str">
            <v>122 - LHR T2 World Of Whiskies</v>
          </cell>
          <cell r="C11799" t="str">
            <v>Value - Baileys Twin @ £20</v>
          </cell>
          <cell r="D11799">
            <v>0</v>
          </cell>
          <cell r="E11799">
            <v>0</v>
          </cell>
          <cell r="F11799">
            <v>0</v>
          </cell>
          <cell r="G11799">
            <v>0</v>
          </cell>
          <cell r="H11799">
            <v>0</v>
          </cell>
          <cell r="I11799">
            <v>0</v>
          </cell>
          <cell r="J11799">
            <v>0</v>
          </cell>
          <cell r="K11799" t="str">
            <v>/0</v>
          </cell>
          <cell r="L11799">
            <v>21</v>
          </cell>
          <cell r="M11799" t="str">
            <v>Jul/Aug</v>
          </cell>
          <cell r="N11799">
            <v>51</v>
          </cell>
        </row>
        <row r="11800">
          <cell r="A11800" t="str">
            <v>2006/07 W21</v>
          </cell>
          <cell r="B11800" t="str">
            <v>122 - LHR T2 World Of Whiskies</v>
          </cell>
          <cell r="C11800" t="str">
            <v>Value - Twins @ £15</v>
          </cell>
          <cell r="D11800">
            <v>0</v>
          </cell>
          <cell r="E11800">
            <v>0</v>
          </cell>
          <cell r="F11800">
            <v>0</v>
          </cell>
          <cell r="G11800">
            <v>0</v>
          </cell>
          <cell r="H11800">
            <v>0</v>
          </cell>
          <cell r="I11800">
            <v>0</v>
          </cell>
          <cell r="J11800">
            <v>0</v>
          </cell>
          <cell r="K11800" t="str">
            <v>/0</v>
          </cell>
          <cell r="L11800">
            <v>21</v>
          </cell>
          <cell r="M11800" t="str">
            <v>Jul/Aug</v>
          </cell>
          <cell r="N11800">
            <v>36</v>
          </cell>
        </row>
        <row r="11801">
          <cell r="A11801" t="str">
            <v>2006/07 W21</v>
          </cell>
          <cell r="B11801" t="str">
            <v>122 - LHR T2 World Of Whiskies</v>
          </cell>
          <cell r="C11801" t="str">
            <v>Malt - 2 For £45 (6 glenmorangie + 2)</v>
          </cell>
          <cell r="D11801">
            <v>777.89</v>
          </cell>
          <cell r="E11801">
            <v>284.85000000000002</v>
          </cell>
          <cell r="F11801">
            <v>30</v>
          </cell>
          <cell r="G11801">
            <v>647.85</v>
          </cell>
          <cell r="H11801">
            <v>185.79</v>
          </cell>
          <cell r="I11801">
            <v>25</v>
          </cell>
          <cell r="J11801">
            <v>68</v>
          </cell>
          <cell r="K11801">
            <v>476.84</v>
          </cell>
          <cell r="L11801">
            <v>21</v>
          </cell>
          <cell r="M11801" t="str">
            <v>Jul/Aug</v>
          </cell>
          <cell r="N11801">
            <v>30</v>
          </cell>
        </row>
        <row r="11802">
          <cell r="A11802" t="str">
            <v>2006/07 W21</v>
          </cell>
          <cell r="B11802" t="str">
            <v>122 - LHR T2 World Of Whiskies</v>
          </cell>
          <cell r="C11802" t="str">
            <v>Malt - Save £5 Glenmorangie Traditional</v>
          </cell>
          <cell r="D11802">
            <v>0</v>
          </cell>
          <cell r="E11802">
            <v>0</v>
          </cell>
          <cell r="F11802">
            <v>0</v>
          </cell>
          <cell r="G11802">
            <v>0</v>
          </cell>
          <cell r="H11802">
            <v>0</v>
          </cell>
          <cell r="I11802">
            <v>0</v>
          </cell>
          <cell r="J11802">
            <v>4</v>
          </cell>
          <cell r="K11802" t="str">
            <v>/0</v>
          </cell>
          <cell r="L11802">
            <v>21</v>
          </cell>
          <cell r="M11802" t="str">
            <v>Jul/Aug</v>
          </cell>
          <cell r="N11802">
            <v>44</v>
          </cell>
        </row>
        <row r="11803">
          <cell r="A11803" t="str">
            <v>2006/07 W21</v>
          </cell>
          <cell r="B11803" t="str">
            <v>122 - LHR T2 World Of Whiskies</v>
          </cell>
          <cell r="C11803" t="str">
            <v>Cognac - XO @ £45</v>
          </cell>
          <cell r="D11803">
            <v>0</v>
          </cell>
          <cell r="E11803">
            <v>0</v>
          </cell>
          <cell r="F11803">
            <v>0</v>
          </cell>
          <cell r="G11803">
            <v>0</v>
          </cell>
          <cell r="H11803">
            <v>0</v>
          </cell>
          <cell r="I11803">
            <v>0</v>
          </cell>
          <cell r="J11803">
            <v>0</v>
          </cell>
          <cell r="K11803" t="str">
            <v>/0</v>
          </cell>
          <cell r="L11803">
            <v>21</v>
          </cell>
          <cell r="M11803" t="str">
            <v>Jul/Aug</v>
          </cell>
          <cell r="N11803">
            <v>37</v>
          </cell>
        </row>
        <row r="11804">
          <cell r="A11804" t="str">
            <v>2006/07 W21</v>
          </cell>
          <cell r="B11804" t="str">
            <v>122 - LHR T2 World Of Whiskies</v>
          </cell>
          <cell r="C11804" t="str">
            <v>Cognac - VSOP 2 for £45</v>
          </cell>
          <cell r="D11804">
            <v>0</v>
          </cell>
          <cell r="E11804">
            <v>0</v>
          </cell>
          <cell r="F11804">
            <v>0</v>
          </cell>
          <cell r="G11804">
            <v>0</v>
          </cell>
          <cell r="H11804">
            <v>0</v>
          </cell>
          <cell r="I11804">
            <v>0</v>
          </cell>
          <cell r="J11804">
            <v>0</v>
          </cell>
          <cell r="K11804" t="str">
            <v>/0</v>
          </cell>
          <cell r="L11804">
            <v>21</v>
          </cell>
          <cell r="M11804" t="str">
            <v>Jul/Aug</v>
          </cell>
          <cell r="N11804">
            <v>41</v>
          </cell>
        </row>
        <row r="11805">
          <cell r="A11805" t="str">
            <v>2006/07 W21</v>
          </cell>
          <cell r="B11805" t="str">
            <v>122 - LHR T2 World Of Whiskies</v>
          </cell>
          <cell r="C11805" t="str">
            <v>Cognac - Only £17_99 VS Especiale</v>
          </cell>
          <cell r="D11805">
            <v>0</v>
          </cell>
          <cell r="E11805">
            <v>0</v>
          </cell>
          <cell r="F11805">
            <v>0</v>
          </cell>
          <cell r="G11805">
            <v>0</v>
          </cell>
          <cell r="H11805">
            <v>0</v>
          </cell>
          <cell r="I11805">
            <v>0</v>
          </cell>
          <cell r="J11805">
            <v>0</v>
          </cell>
          <cell r="K11805" t="str">
            <v>/0</v>
          </cell>
          <cell r="L11805">
            <v>21</v>
          </cell>
          <cell r="M11805" t="str">
            <v>Jul/Aug</v>
          </cell>
          <cell r="N11805">
            <v>42</v>
          </cell>
        </row>
        <row r="11806">
          <cell r="A11806" t="str">
            <v>2006/07 W21</v>
          </cell>
          <cell r="B11806" t="str">
            <v>122 - LHR T2 World Of Whiskies</v>
          </cell>
          <cell r="C11806" t="str">
            <v>Deluxe - Chivas 2 for £30</v>
          </cell>
          <cell r="D11806">
            <v>169.96</v>
          </cell>
          <cell r="E11806">
            <v>108.96</v>
          </cell>
          <cell r="F11806">
            <v>10</v>
          </cell>
          <cell r="G11806">
            <v>0</v>
          </cell>
          <cell r="H11806">
            <v>0</v>
          </cell>
          <cell r="I11806">
            <v>0</v>
          </cell>
          <cell r="J11806">
            <v>17</v>
          </cell>
          <cell r="K11806">
            <v>103.7</v>
          </cell>
          <cell r="L11806">
            <v>21</v>
          </cell>
          <cell r="M11806" t="str">
            <v>Jul/Aug</v>
          </cell>
          <cell r="N11806">
            <v>49</v>
          </cell>
        </row>
        <row r="11807">
          <cell r="A11807" t="str">
            <v>2006/07 W21</v>
          </cell>
          <cell r="B11807" t="str">
            <v>122 - LHR T2 World Of Whiskies</v>
          </cell>
          <cell r="C11807" t="str">
            <v>Deluxe - Chivas Twin for £30</v>
          </cell>
          <cell r="D11807">
            <v>0</v>
          </cell>
          <cell r="E11807">
            <v>0</v>
          </cell>
          <cell r="F11807">
            <v>0</v>
          </cell>
          <cell r="G11807">
            <v>0</v>
          </cell>
          <cell r="H11807">
            <v>0</v>
          </cell>
          <cell r="I11807">
            <v>0</v>
          </cell>
          <cell r="J11807">
            <v>0</v>
          </cell>
          <cell r="K11807" t="str">
            <v>/0</v>
          </cell>
          <cell r="L11807">
            <v>21</v>
          </cell>
          <cell r="M11807" t="str">
            <v>Jul/Aug</v>
          </cell>
          <cell r="N11807">
            <v>38</v>
          </cell>
        </row>
        <row r="11808">
          <cell r="A11808" t="str">
            <v>2006/07 W21</v>
          </cell>
          <cell r="B11808" t="str">
            <v>122 - LHR T2 World Of Whiskies</v>
          </cell>
          <cell r="C11808" t="str">
            <v>Deluxe - Chivas Triple Pack @ £45</v>
          </cell>
          <cell r="D11808">
            <v>0</v>
          </cell>
          <cell r="E11808">
            <v>0</v>
          </cell>
          <cell r="F11808">
            <v>0</v>
          </cell>
          <cell r="G11808">
            <v>0</v>
          </cell>
          <cell r="H11808">
            <v>0</v>
          </cell>
          <cell r="I11808">
            <v>0</v>
          </cell>
          <cell r="J11808">
            <v>0</v>
          </cell>
          <cell r="K11808" t="str">
            <v>/0</v>
          </cell>
          <cell r="L11808">
            <v>21</v>
          </cell>
          <cell r="M11808" t="str">
            <v>Jul/Aug</v>
          </cell>
          <cell r="N11808">
            <v>54</v>
          </cell>
        </row>
        <row r="11809">
          <cell r="A11809" t="str">
            <v>2006/07 W21</v>
          </cell>
          <cell r="B11809" t="str">
            <v>122 - LHR T2 World Of Whiskies</v>
          </cell>
          <cell r="C11809" t="str">
            <v>Deluxe - Chivas Save £5 18yo</v>
          </cell>
          <cell r="D11809">
            <v>29.99</v>
          </cell>
          <cell r="E11809">
            <v>8.6</v>
          </cell>
          <cell r="F11809">
            <v>1</v>
          </cell>
          <cell r="G11809">
            <v>29.99</v>
          </cell>
          <cell r="H11809">
            <v>8.6</v>
          </cell>
          <cell r="I11809">
            <v>1</v>
          </cell>
          <cell r="J11809">
            <v>13</v>
          </cell>
          <cell r="K11809">
            <v>143.78</v>
          </cell>
          <cell r="L11809">
            <v>21</v>
          </cell>
          <cell r="M11809" t="str">
            <v>Jul/Aug</v>
          </cell>
          <cell r="N11809">
            <v>50</v>
          </cell>
        </row>
        <row r="11810">
          <cell r="A11810" t="str">
            <v>2006/07 W21</v>
          </cell>
          <cell r="B11810" t="str">
            <v>122 - LHR T2 World Of Whiskies</v>
          </cell>
          <cell r="C11810" t="str">
            <v>Deluxe - Chivas Royal Salute get Chivas 18yo</v>
          </cell>
          <cell r="D11810">
            <v>179.97</v>
          </cell>
          <cell r="E11810">
            <v>83.9</v>
          </cell>
          <cell r="F11810">
            <v>3</v>
          </cell>
          <cell r="G11810">
            <v>179.97</v>
          </cell>
          <cell r="H11810">
            <v>83.9</v>
          </cell>
          <cell r="I11810">
            <v>3</v>
          </cell>
          <cell r="J11810">
            <v>6</v>
          </cell>
          <cell r="K11810">
            <v>127.62</v>
          </cell>
          <cell r="L11810">
            <v>21</v>
          </cell>
          <cell r="M11810" t="str">
            <v>Jul/Aug</v>
          </cell>
          <cell r="N11810">
            <v>57</v>
          </cell>
        </row>
        <row r="11811">
          <cell r="A11811" t="str">
            <v>2006/07 W21</v>
          </cell>
          <cell r="B11811" t="str">
            <v>122 - LHR T2 World Of Whiskies</v>
          </cell>
          <cell r="C11811" t="str">
            <v>Deluxe - Dewars 2 for £30 ATA</v>
          </cell>
          <cell r="D11811">
            <v>0</v>
          </cell>
          <cell r="E11811">
            <v>0</v>
          </cell>
          <cell r="F11811">
            <v>0</v>
          </cell>
          <cell r="G11811">
            <v>0</v>
          </cell>
          <cell r="H11811">
            <v>0</v>
          </cell>
          <cell r="I11811">
            <v>0</v>
          </cell>
          <cell r="J11811">
            <v>8</v>
          </cell>
          <cell r="K11811" t="str">
            <v>/0</v>
          </cell>
          <cell r="L11811">
            <v>21</v>
          </cell>
          <cell r="M11811" t="str">
            <v>Jul/Aug</v>
          </cell>
          <cell r="N11811">
            <v>40</v>
          </cell>
        </row>
        <row r="11812">
          <cell r="A11812" t="str">
            <v>2006/07 W21</v>
          </cell>
          <cell r="B11812" t="str">
            <v>122 - LHR T2 World Of Whiskies</v>
          </cell>
          <cell r="C11812" t="str">
            <v>Deluxe - JW Blue get a free 20cl Gold (Sept Only)</v>
          </cell>
          <cell r="D11812">
            <v>99</v>
          </cell>
          <cell r="E11812">
            <v>67.17</v>
          </cell>
          <cell r="F11812">
            <v>1</v>
          </cell>
          <cell r="G11812">
            <v>0</v>
          </cell>
          <cell r="H11812">
            <v>0</v>
          </cell>
          <cell r="I11812">
            <v>0</v>
          </cell>
          <cell r="J11812">
            <v>4</v>
          </cell>
          <cell r="K11812">
            <v>127.32</v>
          </cell>
          <cell r="L11812">
            <v>21</v>
          </cell>
          <cell r="M11812" t="str">
            <v>Jul/Aug</v>
          </cell>
          <cell r="N11812">
            <v>46</v>
          </cell>
        </row>
        <row r="11813">
          <cell r="A11813" t="str">
            <v>2006/07 W21</v>
          </cell>
          <cell r="B11813" t="str">
            <v>122 - LHR T2 World Of Whiskies</v>
          </cell>
          <cell r="C11813" t="str">
            <v>Deluxe - Free 20cl bottle (linked to JW Blue) (Sept Only)</v>
          </cell>
          <cell r="D11813">
            <v>16.989999999999998</v>
          </cell>
          <cell r="E11813">
            <v>11</v>
          </cell>
          <cell r="F11813">
            <v>1</v>
          </cell>
          <cell r="G11813">
            <v>0</v>
          </cell>
          <cell r="H11813">
            <v>0</v>
          </cell>
          <cell r="I11813">
            <v>0</v>
          </cell>
          <cell r="J11813">
            <v>23</v>
          </cell>
          <cell r="K11813">
            <v>137.77000000000001</v>
          </cell>
          <cell r="L11813">
            <v>21</v>
          </cell>
          <cell r="M11813" t="str">
            <v>Jul/Aug</v>
          </cell>
          <cell r="N11813">
            <v>47</v>
          </cell>
        </row>
        <row r="11814">
          <cell r="A11814" t="str">
            <v>2006/07 W21</v>
          </cell>
          <cell r="B11814" t="str">
            <v>122 - LHR T2 World Of Whiskies</v>
          </cell>
          <cell r="C11814" t="str">
            <v>Champagne - Piper Florens Louis 2 for £30</v>
          </cell>
          <cell r="D11814">
            <v>0</v>
          </cell>
          <cell r="E11814">
            <v>0</v>
          </cell>
          <cell r="F11814">
            <v>0</v>
          </cell>
          <cell r="G11814">
            <v>0</v>
          </cell>
          <cell r="H11814">
            <v>0</v>
          </cell>
          <cell r="I11814">
            <v>0</v>
          </cell>
          <cell r="J11814">
            <v>0</v>
          </cell>
          <cell r="K11814" t="str">
            <v>/0</v>
          </cell>
          <cell r="L11814">
            <v>21</v>
          </cell>
          <cell r="M11814" t="str">
            <v>Jul/Aug</v>
          </cell>
          <cell r="N11814">
            <v>53</v>
          </cell>
        </row>
        <row r="11815">
          <cell r="A11815" t="str">
            <v>2006/07 W21</v>
          </cell>
          <cell r="B11815" t="str">
            <v>122 - LHR T2 World Of Whiskies</v>
          </cell>
          <cell r="C11815" t="str">
            <v>Champagne - Piper Florens Louis Twin for £30</v>
          </cell>
          <cell r="D11815">
            <v>0</v>
          </cell>
          <cell r="E11815">
            <v>0</v>
          </cell>
          <cell r="F11815">
            <v>0</v>
          </cell>
          <cell r="G11815">
            <v>0</v>
          </cell>
          <cell r="H11815">
            <v>0</v>
          </cell>
          <cell r="I11815">
            <v>0</v>
          </cell>
          <cell r="J11815">
            <v>0</v>
          </cell>
          <cell r="K11815" t="str">
            <v>/0</v>
          </cell>
          <cell r="L11815">
            <v>21</v>
          </cell>
          <cell r="M11815" t="str">
            <v>Jul/Aug</v>
          </cell>
          <cell r="N11815">
            <v>33</v>
          </cell>
        </row>
        <row r="11816">
          <cell r="A11816" t="str">
            <v>2006/07 W21</v>
          </cell>
          <cell r="B11816" t="str">
            <v>122 - LHR T2 World Of Whiskies</v>
          </cell>
          <cell r="C11816" t="str">
            <v>Champagne - Charles Heidseick 2 for £35</v>
          </cell>
          <cell r="D11816">
            <v>0</v>
          </cell>
          <cell r="E11816">
            <v>0</v>
          </cell>
          <cell r="F11816">
            <v>0</v>
          </cell>
          <cell r="G11816">
            <v>0</v>
          </cell>
          <cell r="H11816">
            <v>0</v>
          </cell>
          <cell r="I11816">
            <v>0</v>
          </cell>
          <cell r="J11816">
            <v>0</v>
          </cell>
          <cell r="K11816" t="str">
            <v>/0</v>
          </cell>
          <cell r="L11816">
            <v>21</v>
          </cell>
          <cell r="M11816" t="str">
            <v>Jul/Aug</v>
          </cell>
          <cell r="N11816">
            <v>55</v>
          </cell>
        </row>
        <row r="11817">
          <cell r="A11817" t="str">
            <v>2006/07 W21</v>
          </cell>
          <cell r="B11817" t="str">
            <v>122 - LHR T2 World Of Whiskies</v>
          </cell>
          <cell r="C11817" t="str">
            <v>Champagne - Canard Twin for £25</v>
          </cell>
          <cell r="D11817">
            <v>0</v>
          </cell>
          <cell r="E11817">
            <v>0</v>
          </cell>
          <cell r="F11817">
            <v>0</v>
          </cell>
          <cell r="G11817">
            <v>0</v>
          </cell>
          <cell r="H11817">
            <v>0</v>
          </cell>
          <cell r="I11817">
            <v>0</v>
          </cell>
          <cell r="J11817">
            <v>0</v>
          </cell>
          <cell r="K11817" t="str">
            <v>/0</v>
          </cell>
          <cell r="L11817">
            <v>21</v>
          </cell>
          <cell r="M11817" t="str">
            <v>Jul/Aug</v>
          </cell>
          <cell r="N11817">
            <v>52</v>
          </cell>
        </row>
        <row r="11818">
          <cell r="A11818" t="str">
            <v>2006/07 W21</v>
          </cell>
          <cell r="B11818" t="str">
            <v>122 - LHR T2 World Of Whiskies</v>
          </cell>
          <cell r="C11818" t="str">
            <v>Wine - Beringer 3 for £15</v>
          </cell>
          <cell r="D11818">
            <v>0</v>
          </cell>
          <cell r="E11818">
            <v>0</v>
          </cell>
          <cell r="F11818">
            <v>0</v>
          </cell>
          <cell r="G11818">
            <v>0</v>
          </cell>
          <cell r="H11818">
            <v>0</v>
          </cell>
          <cell r="I11818">
            <v>0</v>
          </cell>
          <cell r="J11818">
            <v>0</v>
          </cell>
          <cell r="K11818" t="str">
            <v>/0</v>
          </cell>
          <cell r="L11818">
            <v>21</v>
          </cell>
          <cell r="M11818" t="str">
            <v>Jul/Aug</v>
          </cell>
          <cell r="N11818">
            <v>43</v>
          </cell>
        </row>
        <row r="11819">
          <cell r="A11819" t="str">
            <v>2006/07 W21</v>
          </cell>
          <cell r="B11819" t="str">
            <v>122 - LHR T2 World Of Whiskies</v>
          </cell>
          <cell r="C11819" t="str">
            <v>Wine - Rosemount BOGOF</v>
          </cell>
          <cell r="D11819">
            <v>0</v>
          </cell>
          <cell r="E11819">
            <v>0</v>
          </cell>
          <cell r="F11819">
            <v>0</v>
          </cell>
          <cell r="G11819">
            <v>0</v>
          </cell>
          <cell r="H11819">
            <v>0</v>
          </cell>
          <cell r="I11819">
            <v>0</v>
          </cell>
          <cell r="J11819">
            <v>0</v>
          </cell>
          <cell r="K11819" t="str">
            <v>/0</v>
          </cell>
          <cell r="L11819">
            <v>21</v>
          </cell>
          <cell r="M11819" t="str">
            <v>Jul/Aug</v>
          </cell>
          <cell r="N11819">
            <v>56</v>
          </cell>
        </row>
        <row r="11820">
          <cell r="A11820" t="str">
            <v>2006/07 W21</v>
          </cell>
          <cell r="B11820" t="str">
            <v>122 - LHR T2 World Of Whiskies</v>
          </cell>
          <cell r="C11820" t="str">
            <v>WOW - 2 for £45 Malt</v>
          </cell>
          <cell r="D11820">
            <v>1270.9000000000001</v>
          </cell>
          <cell r="E11820">
            <v>355.17</v>
          </cell>
          <cell r="F11820">
            <v>54</v>
          </cell>
          <cell r="G11820">
            <v>930.94</v>
          </cell>
          <cell r="H11820">
            <v>126.33</v>
          </cell>
          <cell r="I11820">
            <v>40</v>
          </cell>
          <cell r="J11820">
            <v>158</v>
          </cell>
          <cell r="K11820">
            <v>1240.94</v>
          </cell>
          <cell r="L11820">
            <v>21</v>
          </cell>
          <cell r="M11820" t="str">
            <v>Jul/Aug</v>
          </cell>
          <cell r="N11820">
            <v>34</v>
          </cell>
        </row>
        <row r="11821">
          <cell r="A11821" t="str">
            <v>2006/07 W21</v>
          </cell>
          <cell r="B11821" t="str">
            <v>122 - LHR T2 World Of Whiskies</v>
          </cell>
          <cell r="C11821" t="str">
            <v>WOW - Connemara 2 for £30</v>
          </cell>
          <cell r="D11821">
            <v>47.99</v>
          </cell>
          <cell r="E11821">
            <v>25.8</v>
          </cell>
          <cell r="F11821">
            <v>3</v>
          </cell>
          <cell r="G11821">
            <v>17.989999999999998</v>
          </cell>
          <cell r="H11821">
            <v>5.16</v>
          </cell>
          <cell r="I11821">
            <v>1</v>
          </cell>
          <cell r="J11821">
            <v>21</v>
          </cell>
          <cell r="K11821">
            <v>98.28</v>
          </cell>
          <cell r="L11821">
            <v>21</v>
          </cell>
          <cell r="M11821" t="str">
            <v>Jul/Aug</v>
          </cell>
          <cell r="N11821">
            <v>60</v>
          </cell>
        </row>
        <row r="11822">
          <cell r="A11822" t="str">
            <v>2006/07 W21</v>
          </cell>
          <cell r="B11822" t="str">
            <v>122 - LHR T2 World Of Whiskies</v>
          </cell>
          <cell r="C11822" t="str">
            <v>Others - 2 for £25 (glayva, disaronno)</v>
          </cell>
          <cell r="D11822">
            <v>0</v>
          </cell>
          <cell r="E11822">
            <v>0</v>
          </cell>
          <cell r="F11822">
            <v>0</v>
          </cell>
          <cell r="G11822">
            <v>0</v>
          </cell>
          <cell r="H11822">
            <v>0</v>
          </cell>
          <cell r="I11822">
            <v>0</v>
          </cell>
          <cell r="J11822">
            <v>0</v>
          </cell>
          <cell r="K11822" t="str">
            <v>/0</v>
          </cell>
          <cell r="L11822">
            <v>21</v>
          </cell>
          <cell r="M11822" t="str">
            <v>Jul/Aug</v>
          </cell>
          <cell r="N11822">
            <v>48</v>
          </cell>
        </row>
        <row r="11823">
          <cell r="A11823" t="str">
            <v>2006/07 W21</v>
          </cell>
          <cell r="B11823" t="str">
            <v>122 - LHR T2 World Of Whiskies</v>
          </cell>
          <cell r="C11823" t="str">
            <v>Others - Pimms 2 for £15 (70cl)</v>
          </cell>
          <cell r="D11823">
            <v>0</v>
          </cell>
          <cell r="E11823">
            <v>0</v>
          </cell>
          <cell r="F11823">
            <v>0</v>
          </cell>
          <cell r="G11823">
            <v>0</v>
          </cell>
          <cell r="H11823">
            <v>0</v>
          </cell>
          <cell r="I11823">
            <v>0</v>
          </cell>
          <cell r="J11823">
            <v>0</v>
          </cell>
          <cell r="K11823" t="str">
            <v>/0</v>
          </cell>
          <cell r="L11823">
            <v>21</v>
          </cell>
          <cell r="M11823" t="str">
            <v>Jul/Aug</v>
          </cell>
          <cell r="N11823">
            <v>35</v>
          </cell>
        </row>
        <row r="11824">
          <cell r="A11824" t="str">
            <v>2006/07 W21</v>
          </cell>
          <cell r="B11824" t="str">
            <v>122 - LHR T2 World Of Whiskies</v>
          </cell>
          <cell r="C11824" t="str">
            <v>Other - 2 for £30 Sauza</v>
          </cell>
          <cell r="D11824">
            <v>0</v>
          </cell>
          <cell r="E11824">
            <v>0</v>
          </cell>
          <cell r="F11824">
            <v>0</v>
          </cell>
          <cell r="G11824">
            <v>0</v>
          </cell>
          <cell r="H11824">
            <v>0</v>
          </cell>
          <cell r="I11824">
            <v>0</v>
          </cell>
          <cell r="J11824">
            <v>0</v>
          </cell>
          <cell r="K11824" t="str">
            <v>/0</v>
          </cell>
          <cell r="L11824">
            <v>21</v>
          </cell>
          <cell r="M11824" t="str">
            <v>Jul/Aug</v>
          </cell>
          <cell r="N11824">
            <v>58</v>
          </cell>
        </row>
        <row r="11825">
          <cell r="A11825" t="str">
            <v>2006/07 W21</v>
          </cell>
          <cell r="B11825" t="str">
            <v>122 - LHR T2 World Of Whiskies</v>
          </cell>
          <cell r="C11825" t="str">
            <v>Others - 2 for £20 ATA (70cl)</v>
          </cell>
          <cell r="D11825">
            <v>0</v>
          </cell>
          <cell r="E11825">
            <v>0</v>
          </cell>
          <cell r="F11825">
            <v>0</v>
          </cell>
          <cell r="G11825">
            <v>0</v>
          </cell>
          <cell r="H11825">
            <v>0</v>
          </cell>
          <cell r="I11825">
            <v>0</v>
          </cell>
          <cell r="J11825">
            <v>0</v>
          </cell>
          <cell r="K11825" t="str">
            <v>/0</v>
          </cell>
          <cell r="L11825">
            <v>21</v>
          </cell>
          <cell r="M11825" t="str">
            <v>Jul/Aug</v>
          </cell>
          <cell r="N11825">
            <v>32</v>
          </cell>
        </row>
        <row r="11826">
          <cell r="A11826" t="str">
            <v>2006/07 W21</v>
          </cell>
          <cell r="B11826" t="str">
            <v>122 - LHR T2 World Of Whiskies</v>
          </cell>
          <cell r="C11826" t="str">
            <v>Others - 2 for £15 Fortified</v>
          </cell>
          <cell r="D11826">
            <v>0</v>
          </cell>
          <cell r="E11826">
            <v>0</v>
          </cell>
          <cell r="F11826">
            <v>0</v>
          </cell>
          <cell r="G11826">
            <v>0</v>
          </cell>
          <cell r="H11826">
            <v>0</v>
          </cell>
          <cell r="I11826">
            <v>0</v>
          </cell>
          <cell r="J11826">
            <v>0</v>
          </cell>
          <cell r="K11826" t="str">
            <v>/0</v>
          </cell>
          <cell r="L11826">
            <v>21</v>
          </cell>
          <cell r="M11826" t="str">
            <v>Jul/Aug</v>
          </cell>
          <cell r="N11826">
            <v>59</v>
          </cell>
        </row>
        <row r="11827">
          <cell r="A11827" t="str">
            <v>2006/07 W21</v>
          </cell>
          <cell r="B11827" t="str">
            <v>131 - LHR T3 World Of Whiskies</v>
          </cell>
          <cell r="C11827" t="str">
            <v>Liquor</v>
          </cell>
          <cell r="D11827">
            <v>16529.560000000001</v>
          </cell>
          <cell r="E11827">
            <v>9526.4500000000007</v>
          </cell>
          <cell r="F11827">
            <v>505</v>
          </cell>
          <cell r="G11827">
            <v>2204.63</v>
          </cell>
          <cell r="H11827">
            <v>572.66</v>
          </cell>
          <cell r="I11827">
            <v>67</v>
          </cell>
          <cell r="J11827">
            <v>2786</v>
          </cell>
          <cell r="K11827">
            <v>34304.49</v>
          </cell>
          <cell r="L11827">
            <v>21</v>
          </cell>
          <cell r="M11827" t="str">
            <v>Jul/Aug</v>
          </cell>
          <cell r="N11827">
            <v>1</v>
          </cell>
        </row>
        <row r="11828">
          <cell r="A11828" t="str">
            <v>2006/07 W21</v>
          </cell>
          <cell r="B11828" t="str">
            <v>131 - LHR T3 World Of Whiskies</v>
          </cell>
          <cell r="C11828" t="str">
            <v>Tobacco</v>
          </cell>
          <cell r="D11828">
            <v>5895.09</v>
          </cell>
          <cell r="E11828">
            <v>3614.5</v>
          </cell>
          <cell r="F11828">
            <v>249</v>
          </cell>
          <cell r="G11828">
            <v>318.7</v>
          </cell>
          <cell r="H11828">
            <v>70.09</v>
          </cell>
          <cell r="I11828">
            <v>12</v>
          </cell>
          <cell r="J11828">
            <v>3109</v>
          </cell>
          <cell r="K11828">
            <v>27440.61</v>
          </cell>
          <cell r="L11828">
            <v>21</v>
          </cell>
          <cell r="M11828" t="str">
            <v>Jul/Aug</v>
          </cell>
          <cell r="N11828">
            <v>2</v>
          </cell>
        </row>
        <row r="11829">
          <cell r="A11829" t="str">
            <v>2006/07 W21</v>
          </cell>
          <cell r="B11829" t="str">
            <v>131 - LHR T3 World Of Whiskies</v>
          </cell>
          <cell r="C11829" t="str">
            <v>Perfumery</v>
          </cell>
          <cell r="D11829">
            <v>0</v>
          </cell>
          <cell r="E11829">
            <v>0</v>
          </cell>
          <cell r="F11829">
            <v>0</v>
          </cell>
          <cell r="G11829">
            <v>0</v>
          </cell>
          <cell r="H11829">
            <v>0</v>
          </cell>
          <cell r="I11829">
            <v>0</v>
          </cell>
          <cell r="J11829">
            <v>47</v>
          </cell>
          <cell r="K11829" t="str">
            <v>/0</v>
          </cell>
          <cell r="L11829">
            <v>21</v>
          </cell>
          <cell r="M11829" t="str">
            <v>Jul/Aug</v>
          </cell>
          <cell r="N11829">
            <v>3</v>
          </cell>
        </row>
        <row r="11830">
          <cell r="A11830" t="str">
            <v>2006/07 W21</v>
          </cell>
          <cell r="B11830" t="str">
            <v>131 - LHR T3 World Of Whiskies</v>
          </cell>
          <cell r="C11830" t="str">
            <v>Food</v>
          </cell>
          <cell r="D11830">
            <v>0</v>
          </cell>
          <cell r="E11830">
            <v>0</v>
          </cell>
          <cell r="F11830">
            <v>0</v>
          </cell>
          <cell r="G11830">
            <v>0</v>
          </cell>
          <cell r="H11830">
            <v>0</v>
          </cell>
          <cell r="I11830">
            <v>0</v>
          </cell>
          <cell r="J11830">
            <v>0</v>
          </cell>
          <cell r="K11830" t="str">
            <v>/0</v>
          </cell>
          <cell r="L11830">
            <v>21</v>
          </cell>
          <cell r="M11830" t="str">
            <v>Jul/Aug</v>
          </cell>
          <cell r="N11830">
            <v>4</v>
          </cell>
        </row>
        <row r="11831">
          <cell r="A11831" t="str">
            <v>2006/07 W21</v>
          </cell>
          <cell r="B11831" t="str">
            <v>131 - LHR T3 World Of Whiskies</v>
          </cell>
          <cell r="C11831" t="str">
            <v>Tax Free</v>
          </cell>
          <cell r="D11831">
            <v>585.49</v>
          </cell>
          <cell r="E11831">
            <v>342.07</v>
          </cell>
          <cell r="F11831">
            <v>44</v>
          </cell>
          <cell r="G11831">
            <v>40.81</v>
          </cell>
          <cell r="H11831">
            <v>20.8</v>
          </cell>
          <cell r="I11831">
            <v>5</v>
          </cell>
          <cell r="J11831">
            <v>239983</v>
          </cell>
          <cell r="K11831">
            <v>1294435.58</v>
          </cell>
          <cell r="L11831">
            <v>21</v>
          </cell>
          <cell r="M11831" t="str">
            <v>Jul/Aug</v>
          </cell>
          <cell r="N11831">
            <v>5</v>
          </cell>
        </row>
        <row r="11832">
          <cell r="A11832" t="str">
            <v>2006/07 W21</v>
          </cell>
          <cell r="B11832" t="str">
            <v>131 - LHR T3 World Of Whiskies</v>
          </cell>
          <cell r="C11832" t="str">
            <v>Unclassified Products</v>
          </cell>
          <cell r="D11832">
            <v>0</v>
          </cell>
          <cell r="E11832">
            <v>0</v>
          </cell>
          <cell r="F11832">
            <v>0</v>
          </cell>
          <cell r="G11832">
            <v>0</v>
          </cell>
          <cell r="H11832">
            <v>0</v>
          </cell>
          <cell r="I11832">
            <v>0</v>
          </cell>
          <cell r="J11832">
            <v>0</v>
          </cell>
          <cell r="K11832" t="str">
            <v>/0</v>
          </cell>
          <cell r="L11832">
            <v>21</v>
          </cell>
          <cell r="M11832" t="str">
            <v>Jul/Aug</v>
          </cell>
          <cell r="N11832">
            <v>6</v>
          </cell>
        </row>
        <row r="11833">
          <cell r="A11833" t="str">
            <v>2006/07 W21</v>
          </cell>
          <cell r="B11833" t="str">
            <v>131 - LHR T3 World Of Whiskies</v>
          </cell>
          <cell r="C11833" t="str">
            <v>Spirits</v>
          </cell>
          <cell r="D11833">
            <v>16529.560000000001</v>
          </cell>
          <cell r="E11833">
            <v>9526.4500000000007</v>
          </cell>
          <cell r="F11833">
            <v>505</v>
          </cell>
          <cell r="G11833">
            <v>2204.63</v>
          </cell>
          <cell r="H11833">
            <v>572.66</v>
          </cell>
          <cell r="I11833">
            <v>67</v>
          </cell>
          <cell r="J11833">
            <v>2774</v>
          </cell>
          <cell r="K11833">
            <v>34156.730000000003</v>
          </cell>
          <cell r="L11833">
            <v>21</v>
          </cell>
          <cell r="M11833" t="str">
            <v>Jul/Aug</v>
          </cell>
          <cell r="N11833">
            <v>7</v>
          </cell>
        </row>
        <row r="11834">
          <cell r="A11834" t="str">
            <v>2006/07 W21</v>
          </cell>
          <cell r="B11834" t="str">
            <v>131 - LHR T3 World Of Whiskies</v>
          </cell>
          <cell r="C11834" t="str">
            <v>Fortified Wines</v>
          </cell>
          <cell r="D11834">
            <v>0</v>
          </cell>
          <cell r="E11834">
            <v>0</v>
          </cell>
          <cell r="F11834">
            <v>0</v>
          </cell>
          <cell r="G11834">
            <v>0</v>
          </cell>
          <cell r="H11834">
            <v>0</v>
          </cell>
          <cell r="I11834">
            <v>0</v>
          </cell>
          <cell r="J11834">
            <v>12</v>
          </cell>
          <cell r="K11834" t="str">
            <v>/0</v>
          </cell>
          <cell r="L11834">
            <v>21</v>
          </cell>
          <cell r="M11834" t="str">
            <v>Jul/Aug</v>
          </cell>
          <cell r="N11834">
            <v>10</v>
          </cell>
        </row>
        <row r="11835">
          <cell r="A11835" t="str">
            <v>2006/07 W21</v>
          </cell>
          <cell r="B11835" t="str">
            <v>131 - LHR T3 World Of Whiskies</v>
          </cell>
          <cell r="C11835" t="str">
            <v>Others</v>
          </cell>
          <cell r="D11835">
            <v>0</v>
          </cell>
          <cell r="E11835">
            <v>0</v>
          </cell>
          <cell r="F11835">
            <v>0</v>
          </cell>
          <cell r="G11835">
            <v>0</v>
          </cell>
          <cell r="H11835">
            <v>0</v>
          </cell>
          <cell r="I11835">
            <v>0</v>
          </cell>
          <cell r="J11835">
            <v>0</v>
          </cell>
          <cell r="K11835" t="str">
            <v>/0</v>
          </cell>
          <cell r="L11835">
            <v>21</v>
          </cell>
          <cell r="M11835" t="str">
            <v>Jul/Aug</v>
          </cell>
          <cell r="N11835">
            <v>11</v>
          </cell>
        </row>
        <row r="11836">
          <cell r="A11836" t="str">
            <v>2006/07 W21</v>
          </cell>
          <cell r="B11836" t="str">
            <v>131 - LHR T3 World Of Whiskies</v>
          </cell>
          <cell r="C11836" t="str">
            <v>Champagne</v>
          </cell>
          <cell r="D11836">
            <v>0</v>
          </cell>
          <cell r="E11836">
            <v>0</v>
          </cell>
          <cell r="F11836">
            <v>0</v>
          </cell>
          <cell r="G11836">
            <v>0</v>
          </cell>
          <cell r="H11836">
            <v>0</v>
          </cell>
          <cell r="I11836">
            <v>0</v>
          </cell>
          <cell r="J11836">
            <v>0</v>
          </cell>
          <cell r="K11836" t="str">
            <v>/0</v>
          </cell>
          <cell r="L11836">
            <v>21</v>
          </cell>
          <cell r="M11836" t="str">
            <v>Jul/Aug</v>
          </cell>
          <cell r="N11836">
            <v>8</v>
          </cell>
        </row>
        <row r="11837">
          <cell r="A11837" t="str">
            <v>2006/07 W21</v>
          </cell>
          <cell r="B11837" t="str">
            <v>131 - LHR T3 World Of Whiskies</v>
          </cell>
          <cell r="C11837" t="str">
            <v>Wines</v>
          </cell>
          <cell r="D11837">
            <v>0</v>
          </cell>
          <cell r="E11837">
            <v>0</v>
          </cell>
          <cell r="F11837">
            <v>0</v>
          </cell>
          <cell r="G11837">
            <v>0</v>
          </cell>
          <cell r="H11837">
            <v>0</v>
          </cell>
          <cell r="I11837">
            <v>0</v>
          </cell>
          <cell r="J11837">
            <v>0</v>
          </cell>
          <cell r="K11837" t="str">
            <v>/0</v>
          </cell>
          <cell r="L11837">
            <v>21</v>
          </cell>
          <cell r="M11837" t="str">
            <v>Jul/Aug</v>
          </cell>
          <cell r="N11837">
            <v>9</v>
          </cell>
        </row>
        <row r="11838">
          <cell r="A11838" t="str">
            <v>2006/07 W21</v>
          </cell>
          <cell r="B11838" t="str">
            <v>131 - LHR T3 World Of Whiskies</v>
          </cell>
          <cell r="C11838" t="str">
            <v>Unclassified Liquor</v>
          </cell>
          <cell r="D11838">
            <v>0</v>
          </cell>
          <cell r="E11838">
            <v>0</v>
          </cell>
          <cell r="F11838">
            <v>0</v>
          </cell>
          <cell r="G11838">
            <v>0</v>
          </cell>
          <cell r="H11838">
            <v>0</v>
          </cell>
          <cell r="I11838">
            <v>0</v>
          </cell>
          <cell r="J11838">
            <v>0</v>
          </cell>
          <cell r="K11838" t="str">
            <v>/0</v>
          </cell>
          <cell r="L11838">
            <v>21</v>
          </cell>
          <cell r="M11838" t="str">
            <v>Jul/Aug</v>
          </cell>
          <cell r="N11838">
            <v>12</v>
          </cell>
        </row>
        <row r="11839">
          <cell r="A11839" t="str">
            <v>2006/07 W21</v>
          </cell>
          <cell r="B11839" t="str">
            <v>131 - LHR T3 World Of Whiskies</v>
          </cell>
          <cell r="C11839" t="str">
            <v>Value - 2 for £15</v>
          </cell>
          <cell r="D11839">
            <v>23</v>
          </cell>
          <cell r="E11839">
            <v>17.579999999999998</v>
          </cell>
          <cell r="F11839">
            <v>2</v>
          </cell>
          <cell r="G11839">
            <v>0</v>
          </cell>
          <cell r="H11839">
            <v>0</v>
          </cell>
          <cell r="I11839">
            <v>0</v>
          </cell>
          <cell r="J11839">
            <v>13</v>
          </cell>
          <cell r="K11839">
            <v>35.229999999999997</v>
          </cell>
          <cell r="L11839">
            <v>21</v>
          </cell>
          <cell r="M11839" t="str">
            <v>Jul/Aug</v>
          </cell>
          <cell r="N11839">
            <v>31</v>
          </cell>
        </row>
        <row r="11840">
          <cell r="A11840" t="str">
            <v>2006/07 W21</v>
          </cell>
          <cell r="B11840" t="str">
            <v>131 - LHR T3 World Of Whiskies</v>
          </cell>
          <cell r="C11840" t="str">
            <v>Value - 2 for £20 Bombay Saphire</v>
          </cell>
          <cell r="D11840">
            <v>0</v>
          </cell>
          <cell r="E11840">
            <v>0</v>
          </cell>
          <cell r="F11840">
            <v>0</v>
          </cell>
          <cell r="G11840">
            <v>0</v>
          </cell>
          <cell r="H11840">
            <v>0</v>
          </cell>
          <cell r="I11840">
            <v>0</v>
          </cell>
          <cell r="J11840">
            <v>0</v>
          </cell>
          <cell r="K11840" t="str">
            <v>/0</v>
          </cell>
          <cell r="L11840">
            <v>21</v>
          </cell>
          <cell r="M11840" t="str">
            <v>Jul/Aug</v>
          </cell>
          <cell r="N11840">
            <v>45</v>
          </cell>
        </row>
        <row r="11841">
          <cell r="A11841" t="str">
            <v>2006/07 W21</v>
          </cell>
          <cell r="B11841" t="str">
            <v>131 - LHR T3 World Of Whiskies</v>
          </cell>
          <cell r="C11841" t="str">
            <v>Value - Baileys 2 for £20</v>
          </cell>
          <cell r="D11841">
            <v>0</v>
          </cell>
          <cell r="E11841">
            <v>0</v>
          </cell>
          <cell r="F11841">
            <v>0</v>
          </cell>
          <cell r="G11841">
            <v>0</v>
          </cell>
          <cell r="H11841">
            <v>0</v>
          </cell>
          <cell r="I11841">
            <v>0</v>
          </cell>
          <cell r="J11841">
            <v>0</v>
          </cell>
          <cell r="K11841" t="str">
            <v>/0</v>
          </cell>
          <cell r="L11841">
            <v>21</v>
          </cell>
          <cell r="M11841" t="str">
            <v>Jul/Aug</v>
          </cell>
          <cell r="N11841">
            <v>39</v>
          </cell>
        </row>
        <row r="11842">
          <cell r="A11842" t="str">
            <v>2006/07 W21</v>
          </cell>
          <cell r="B11842" t="str">
            <v>131 - LHR T3 World Of Whiskies</v>
          </cell>
          <cell r="C11842" t="str">
            <v>Value - Baileys Twin @ £20</v>
          </cell>
          <cell r="D11842">
            <v>0</v>
          </cell>
          <cell r="E11842">
            <v>0</v>
          </cell>
          <cell r="F11842">
            <v>0</v>
          </cell>
          <cell r="G11842">
            <v>0</v>
          </cell>
          <cell r="H11842">
            <v>0</v>
          </cell>
          <cell r="I11842">
            <v>0</v>
          </cell>
          <cell r="J11842">
            <v>0</v>
          </cell>
          <cell r="K11842" t="str">
            <v>/0</v>
          </cell>
          <cell r="L11842">
            <v>21</v>
          </cell>
          <cell r="M11842" t="str">
            <v>Jul/Aug</v>
          </cell>
          <cell r="N11842">
            <v>51</v>
          </cell>
        </row>
        <row r="11843">
          <cell r="A11843" t="str">
            <v>2006/07 W21</v>
          </cell>
          <cell r="B11843" t="str">
            <v>131 - LHR T3 World Of Whiskies</v>
          </cell>
          <cell r="C11843" t="str">
            <v>Value - Twins @ £15</v>
          </cell>
          <cell r="D11843">
            <v>0</v>
          </cell>
          <cell r="E11843">
            <v>0</v>
          </cell>
          <cell r="F11843">
            <v>0</v>
          </cell>
          <cell r="G11843">
            <v>0</v>
          </cell>
          <cell r="H11843">
            <v>0</v>
          </cell>
          <cell r="I11843">
            <v>0</v>
          </cell>
          <cell r="J11843">
            <v>0</v>
          </cell>
          <cell r="K11843" t="str">
            <v>/0</v>
          </cell>
          <cell r="L11843">
            <v>21</v>
          </cell>
          <cell r="M11843" t="str">
            <v>Jul/Aug</v>
          </cell>
          <cell r="N11843">
            <v>36</v>
          </cell>
        </row>
        <row r="11844">
          <cell r="A11844" t="str">
            <v>2006/07 W21</v>
          </cell>
          <cell r="B11844" t="str">
            <v>131 - LHR T3 World Of Whiskies</v>
          </cell>
          <cell r="C11844" t="str">
            <v>Malt - 2 For £45 (6 glenmorangie + 2)</v>
          </cell>
          <cell r="D11844">
            <v>398.99</v>
          </cell>
          <cell r="E11844">
            <v>270.06</v>
          </cell>
          <cell r="F11844">
            <v>15</v>
          </cell>
          <cell r="G11844">
            <v>49.99</v>
          </cell>
          <cell r="H11844">
            <v>22.3</v>
          </cell>
          <cell r="I11844">
            <v>2</v>
          </cell>
          <cell r="J11844">
            <v>96</v>
          </cell>
          <cell r="K11844">
            <v>723.71</v>
          </cell>
          <cell r="L11844">
            <v>21</v>
          </cell>
          <cell r="M11844" t="str">
            <v>Jul/Aug</v>
          </cell>
          <cell r="N11844">
            <v>30</v>
          </cell>
        </row>
        <row r="11845">
          <cell r="A11845" t="str">
            <v>2006/07 W21</v>
          </cell>
          <cell r="B11845" t="str">
            <v>131 - LHR T3 World Of Whiskies</v>
          </cell>
          <cell r="C11845" t="str">
            <v>Malt - Save £5 Glenmorangie Traditional</v>
          </cell>
          <cell r="D11845">
            <v>179.95</v>
          </cell>
          <cell r="E11845">
            <v>122.8</v>
          </cell>
          <cell r="F11845">
            <v>5</v>
          </cell>
          <cell r="G11845">
            <v>0</v>
          </cell>
          <cell r="H11845">
            <v>0</v>
          </cell>
          <cell r="I11845">
            <v>0</v>
          </cell>
          <cell r="J11845">
            <v>15</v>
          </cell>
          <cell r="K11845">
            <v>171.45</v>
          </cell>
          <cell r="L11845">
            <v>21</v>
          </cell>
          <cell r="M11845" t="str">
            <v>Jul/Aug</v>
          </cell>
          <cell r="N11845">
            <v>44</v>
          </cell>
        </row>
        <row r="11846">
          <cell r="A11846" t="str">
            <v>2006/07 W21</v>
          </cell>
          <cell r="B11846" t="str">
            <v>131 - LHR T3 World Of Whiskies</v>
          </cell>
          <cell r="C11846" t="str">
            <v>Cognac - XO @ £45</v>
          </cell>
          <cell r="D11846">
            <v>0</v>
          </cell>
          <cell r="E11846">
            <v>0</v>
          </cell>
          <cell r="F11846">
            <v>0</v>
          </cell>
          <cell r="G11846">
            <v>0</v>
          </cell>
          <cell r="H11846">
            <v>0</v>
          </cell>
          <cell r="I11846">
            <v>0</v>
          </cell>
          <cell r="J11846">
            <v>0</v>
          </cell>
          <cell r="K11846" t="str">
            <v>/0</v>
          </cell>
          <cell r="L11846">
            <v>21</v>
          </cell>
          <cell r="M11846" t="str">
            <v>Jul/Aug</v>
          </cell>
          <cell r="N11846">
            <v>37</v>
          </cell>
        </row>
        <row r="11847">
          <cell r="A11847" t="str">
            <v>2006/07 W21</v>
          </cell>
          <cell r="B11847" t="str">
            <v>131 - LHR T3 World Of Whiskies</v>
          </cell>
          <cell r="C11847" t="str">
            <v>Cognac - VSOP 2 for £45</v>
          </cell>
          <cell r="D11847">
            <v>0</v>
          </cell>
          <cell r="E11847">
            <v>0</v>
          </cell>
          <cell r="F11847">
            <v>0</v>
          </cell>
          <cell r="G11847">
            <v>0</v>
          </cell>
          <cell r="H11847">
            <v>0</v>
          </cell>
          <cell r="I11847">
            <v>0</v>
          </cell>
          <cell r="J11847">
            <v>0</v>
          </cell>
          <cell r="K11847" t="str">
            <v>/0</v>
          </cell>
          <cell r="L11847">
            <v>21</v>
          </cell>
          <cell r="M11847" t="str">
            <v>Jul/Aug</v>
          </cell>
          <cell r="N11847">
            <v>41</v>
          </cell>
        </row>
        <row r="11848">
          <cell r="A11848" t="str">
            <v>2006/07 W21</v>
          </cell>
          <cell r="B11848" t="str">
            <v>131 - LHR T3 World Of Whiskies</v>
          </cell>
          <cell r="C11848" t="str">
            <v>Cognac - Only £17_99 VS Especiale</v>
          </cell>
          <cell r="D11848">
            <v>0</v>
          </cell>
          <cell r="E11848">
            <v>0</v>
          </cell>
          <cell r="F11848">
            <v>0</v>
          </cell>
          <cell r="G11848">
            <v>0</v>
          </cell>
          <cell r="H11848">
            <v>0</v>
          </cell>
          <cell r="I11848">
            <v>0</v>
          </cell>
          <cell r="J11848">
            <v>0</v>
          </cell>
          <cell r="K11848" t="str">
            <v>/0</v>
          </cell>
          <cell r="L11848">
            <v>21</v>
          </cell>
          <cell r="M11848" t="str">
            <v>Jul/Aug</v>
          </cell>
          <cell r="N11848">
            <v>42</v>
          </cell>
        </row>
        <row r="11849">
          <cell r="A11849" t="str">
            <v>2006/07 W21</v>
          </cell>
          <cell r="B11849" t="str">
            <v>131 - LHR T3 World Of Whiskies</v>
          </cell>
          <cell r="C11849" t="str">
            <v>Deluxe - Chivas 2 for £30</v>
          </cell>
          <cell r="D11849">
            <v>209.97</v>
          </cell>
          <cell r="E11849">
            <v>130.66999999999999</v>
          </cell>
          <cell r="F11849">
            <v>13</v>
          </cell>
          <cell r="G11849">
            <v>0</v>
          </cell>
          <cell r="H11849">
            <v>0</v>
          </cell>
          <cell r="I11849">
            <v>0</v>
          </cell>
          <cell r="J11849">
            <v>49</v>
          </cell>
          <cell r="K11849">
            <v>298.89999999999998</v>
          </cell>
          <cell r="L11849">
            <v>21</v>
          </cell>
          <cell r="M11849" t="str">
            <v>Jul/Aug</v>
          </cell>
          <cell r="N11849">
            <v>49</v>
          </cell>
        </row>
        <row r="11850">
          <cell r="A11850" t="str">
            <v>2006/07 W21</v>
          </cell>
          <cell r="B11850" t="str">
            <v>131 - LHR T3 World Of Whiskies</v>
          </cell>
          <cell r="C11850" t="str">
            <v>Deluxe - Chivas Twin for £30</v>
          </cell>
          <cell r="D11850">
            <v>584.95000000000005</v>
          </cell>
          <cell r="E11850">
            <v>365.35</v>
          </cell>
          <cell r="F11850">
            <v>18</v>
          </cell>
          <cell r="G11850">
            <v>0</v>
          </cell>
          <cell r="H11850">
            <v>0</v>
          </cell>
          <cell r="I11850">
            <v>0</v>
          </cell>
          <cell r="J11850">
            <v>4</v>
          </cell>
          <cell r="K11850">
            <v>48.8</v>
          </cell>
          <cell r="L11850">
            <v>21</v>
          </cell>
          <cell r="M11850" t="str">
            <v>Jul/Aug</v>
          </cell>
          <cell r="N11850">
            <v>38</v>
          </cell>
        </row>
        <row r="11851">
          <cell r="A11851" t="str">
            <v>2006/07 W21</v>
          </cell>
          <cell r="B11851" t="str">
            <v>131 - LHR T3 World Of Whiskies</v>
          </cell>
          <cell r="C11851" t="str">
            <v>Deluxe - Chivas Triple Pack @ £45</v>
          </cell>
          <cell r="D11851">
            <v>45</v>
          </cell>
          <cell r="E11851">
            <v>26.71</v>
          </cell>
          <cell r="F11851">
            <v>1</v>
          </cell>
          <cell r="G11851">
            <v>0</v>
          </cell>
          <cell r="H11851">
            <v>0</v>
          </cell>
          <cell r="I11851">
            <v>0</v>
          </cell>
          <cell r="J11851">
            <v>7</v>
          </cell>
          <cell r="K11851">
            <v>128.03</v>
          </cell>
          <cell r="L11851">
            <v>21</v>
          </cell>
          <cell r="M11851" t="str">
            <v>Jul/Aug</v>
          </cell>
          <cell r="N11851">
            <v>54</v>
          </cell>
        </row>
        <row r="11852">
          <cell r="A11852" t="str">
            <v>2006/07 W21</v>
          </cell>
          <cell r="B11852" t="str">
            <v>131 - LHR T3 World Of Whiskies</v>
          </cell>
          <cell r="C11852" t="str">
            <v>Deluxe - Chivas Save £5 18yo</v>
          </cell>
          <cell r="D11852">
            <v>29.99</v>
          </cell>
          <cell r="E11852">
            <v>18.93</v>
          </cell>
          <cell r="F11852">
            <v>1</v>
          </cell>
          <cell r="G11852">
            <v>0</v>
          </cell>
          <cell r="H11852">
            <v>0</v>
          </cell>
          <cell r="I11852">
            <v>0</v>
          </cell>
          <cell r="J11852">
            <v>8</v>
          </cell>
          <cell r="K11852">
            <v>88.48</v>
          </cell>
          <cell r="L11852">
            <v>21</v>
          </cell>
          <cell r="M11852" t="str">
            <v>Jul/Aug</v>
          </cell>
          <cell r="N11852">
            <v>50</v>
          </cell>
        </row>
        <row r="11853">
          <cell r="A11853" t="str">
            <v>2006/07 W21</v>
          </cell>
          <cell r="B11853" t="str">
            <v>131 - LHR T3 World Of Whiskies</v>
          </cell>
          <cell r="C11853" t="str">
            <v>Deluxe - Chivas Royal Salute get Chivas 18yo</v>
          </cell>
          <cell r="D11853">
            <v>153.49</v>
          </cell>
          <cell r="E11853">
            <v>89.68</v>
          </cell>
          <cell r="F11853">
            <v>3</v>
          </cell>
          <cell r="G11853">
            <v>0</v>
          </cell>
          <cell r="H11853">
            <v>0</v>
          </cell>
          <cell r="I11853">
            <v>0</v>
          </cell>
          <cell r="J11853">
            <v>5</v>
          </cell>
          <cell r="K11853">
            <v>106.35</v>
          </cell>
          <cell r="L11853">
            <v>21</v>
          </cell>
          <cell r="M11853" t="str">
            <v>Jul/Aug</v>
          </cell>
          <cell r="N11853">
            <v>57</v>
          </cell>
        </row>
        <row r="11854">
          <cell r="A11854" t="str">
            <v>2006/07 W21</v>
          </cell>
          <cell r="B11854" t="str">
            <v>131 - LHR T3 World Of Whiskies</v>
          </cell>
          <cell r="C11854" t="str">
            <v>Deluxe - Dewars 2 for £30 ATA</v>
          </cell>
          <cell r="D11854">
            <v>49.99</v>
          </cell>
          <cell r="E11854">
            <v>22.73</v>
          </cell>
          <cell r="F11854">
            <v>3</v>
          </cell>
          <cell r="G11854">
            <v>19.989999999999998</v>
          </cell>
          <cell r="H11854">
            <v>3.31</v>
          </cell>
          <cell r="I11854">
            <v>1</v>
          </cell>
          <cell r="J11854">
            <v>25</v>
          </cell>
          <cell r="K11854">
            <v>132.25</v>
          </cell>
          <cell r="L11854">
            <v>21</v>
          </cell>
          <cell r="M11854" t="str">
            <v>Jul/Aug</v>
          </cell>
          <cell r="N11854">
            <v>40</v>
          </cell>
        </row>
        <row r="11855">
          <cell r="A11855" t="str">
            <v>2006/07 W21</v>
          </cell>
          <cell r="B11855" t="str">
            <v>131 - LHR T3 World Of Whiskies</v>
          </cell>
          <cell r="C11855" t="str">
            <v>Deluxe - JW Blue get a free 20cl Gold (Sept Only)</v>
          </cell>
          <cell r="D11855">
            <v>152.56</v>
          </cell>
          <cell r="E11855">
            <v>88.9</v>
          </cell>
          <cell r="F11855">
            <v>2</v>
          </cell>
          <cell r="G11855">
            <v>0</v>
          </cell>
          <cell r="H11855">
            <v>0</v>
          </cell>
          <cell r="I11855">
            <v>0</v>
          </cell>
          <cell r="J11855">
            <v>3</v>
          </cell>
          <cell r="K11855">
            <v>95.49</v>
          </cell>
          <cell r="L11855">
            <v>21</v>
          </cell>
          <cell r="M11855" t="str">
            <v>Jul/Aug</v>
          </cell>
          <cell r="N11855">
            <v>46</v>
          </cell>
        </row>
        <row r="11856">
          <cell r="A11856" t="str">
            <v>2006/07 W21</v>
          </cell>
          <cell r="B11856" t="str">
            <v>131 - LHR T3 World Of Whiskies</v>
          </cell>
          <cell r="C11856" t="str">
            <v>Deluxe - Free 20cl bottle (linked to JW Blue) (Sept Only)</v>
          </cell>
          <cell r="D11856">
            <v>26.18</v>
          </cell>
          <cell r="E11856">
            <v>8.2100000000000009</v>
          </cell>
          <cell r="F11856">
            <v>3</v>
          </cell>
          <cell r="G11856">
            <v>0</v>
          </cell>
          <cell r="H11856">
            <v>0</v>
          </cell>
          <cell r="I11856">
            <v>0</v>
          </cell>
          <cell r="J11856">
            <v>12</v>
          </cell>
          <cell r="K11856">
            <v>71.88</v>
          </cell>
          <cell r="L11856">
            <v>21</v>
          </cell>
          <cell r="M11856" t="str">
            <v>Jul/Aug</v>
          </cell>
          <cell r="N11856">
            <v>47</v>
          </cell>
        </row>
        <row r="11857">
          <cell r="A11857" t="str">
            <v>2006/07 W21</v>
          </cell>
          <cell r="B11857" t="str">
            <v>131 - LHR T3 World Of Whiskies</v>
          </cell>
          <cell r="C11857" t="str">
            <v>Champagne - Piper Florens Louis 2 for £30</v>
          </cell>
          <cell r="D11857">
            <v>0</v>
          </cell>
          <cell r="E11857">
            <v>0</v>
          </cell>
          <cell r="F11857">
            <v>0</v>
          </cell>
          <cell r="G11857">
            <v>0</v>
          </cell>
          <cell r="H11857">
            <v>0</v>
          </cell>
          <cell r="I11857">
            <v>0</v>
          </cell>
          <cell r="J11857">
            <v>0</v>
          </cell>
          <cell r="K11857" t="str">
            <v>/0</v>
          </cell>
          <cell r="L11857">
            <v>21</v>
          </cell>
          <cell r="M11857" t="str">
            <v>Jul/Aug</v>
          </cell>
          <cell r="N11857">
            <v>53</v>
          </cell>
        </row>
        <row r="11858">
          <cell r="A11858" t="str">
            <v>2006/07 W21</v>
          </cell>
          <cell r="B11858" t="str">
            <v>131 - LHR T3 World Of Whiskies</v>
          </cell>
          <cell r="C11858" t="str">
            <v>Champagne - Piper Florens Louis Twin for £30</v>
          </cell>
          <cell r="D11858">
            <v>0</v>
          </cell>
          <cell r="E11858">
            <v>0</v>
          </cell>
          <cell r="F11858">
            <v>0</v>
          </cell>
          <cell r="G11858">
            <v>0</v>
          </cell>
          <cell r="H11858">
            <v>0</v>
          </cell>
          <cell r="I11858">
            <v>0</v>
          </cell>
          <cell r="J11858">
            <v>0</v>
          </cell>
          <cell r="K11858" t="str">
            <v>/0</v>
          </cell>
          <cell r="L11858">
            <v>21</v>
          </cell>
          <cell r="M11858" t="str">
            <v>Jul/Aug</v>
          </cell>
          <cell r="N11858">
            <v>33</v>
          </cell>
        </row>
        <row r="11859">
          <cell r="A11859" t="str">
            <v>2006/07 W21</v>
          </cell>
          <cell r="B11859" t="str">
            <v>131 - LHR T3 World Of Whiskies</v>
          </cell>
          <cell r="C11859" t="str">
            <v>Champagne - Charles Heidseick 2 for £35</v>
          </cell>
          <cell r="D11859">
            <v>0</v>
          </cell>
          <cell r="E11859">
            <v>0</v>
          </cell>
          <cell r="F11859">
            <v>0</v>
          </cell>
          <cell r="G11859">
            <v>0</v>
          </cell>
          <cell r="H11859">
            <v>0</v>
          </cell>
          <cell r="I11859">
            <v>0</v>
          </cell>
          <cell r="J11859">
            <v>0</v>
          </cell>
          <cell r="K11859" t="str">
            <v>/0</v>
          </cell>
          <cell r="L11859">
            <v>21</v>
          </cell>
          <cell r="M11859" t="str">
            <v>Jul/Aug</v>
          </cell>
          <cell r="N11859">
            <v>55</v>
          </cell>
        </row>
        <row r="11860">
          <cell r="A11860" t="str">
            <v>2006/07 W21</v>
          </cell>
          <cell r="B11860" t="str">
            <v>131 - LHR T3 World Of Whiskies</v>
          </cell>
          <cell r="C11860" t="str">
            <v>Champagne - Canard Twin for £25</v>
          </cell>
          <cell r="D11860">
            <v>0</v>
          </cell>
          <cell r="E11860">
            <v>0</v>
          </cell>
          <cell r="F11860">
            <v>0</v>
          </cell>
          <cell r="G11860">
            <v>0</v>
          </cell>
          <cell r="H11860">
            <v>0</v>
          </cell>
          <cell r="I11860">
            <v>0</v>
          </cell>
          <cell r="J11860">
            <v>0</v>
          </cell>
          <cell r="K11860" t="str">
            <v>/0</v>
          </cell>
          <cell r="L11860">
            <v>21</v>
          </cell>
          <cell r="M11860" t="str">
            <v>Jul/Aug</v>
          </cell>
          <cell r="N11860">
            <v>52</v>
          </cell>
        </row>
        <row r="11861">
          <cell r="A11861" t="str">
            <v>2006/07 W21</v>
          </cell>
          <cell r="B11861" t="str">
            <v>131 - LHR T3 World Of Whiskies</v>
          </cell>
          <cell r="C11861" t="str">
            <v>Wine - Beringer 3 for £15</v>
          </cell>
          <cell r="D11861">
            <v>0</v>
          </cell>
          <cell r="E11861">
            <v>0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  <cell r="J11861">
            <v>0</v>
          </cell>
          <cell r="K11861" t="str">
            <v>/0</v>
          </cell>
          <cell r="L11861">
            <v>21</v>
          </cell>
          <cell r="M11861" t="str">
            <v>Jul/Aug</v>
          </cell>
          <cell r="N11861">
            <v>43</v>
          </cell>
        </row>
        <row r="11862">
          <cell r="A11862" t="str">
            <v>2006/07 W21</v>
          </cell>
          <cell r="B11862" t="str">
            <v>131 - LHR T3 World Of Whiskies</v>
          </cell>
          <cell r="C11862" t="str">
            <v>Wine - Rosemount BOGOF</v>
          </cell>
          <cell r="D11862">
            <v>0</v>
          </cell>
          <cell r="E11862">
            <v>0</v>
          </cell>
          <cell r="F11862">
            <v>0</v>
          </cell>
          <cell r="G11862">
            <v>0</v>
          </cell>
          <cell r="H11862">
            <v>0</v>
          </cell>
          <cell r="I11862">
            <v>0</v>
          </cell>
          <cell r="J11862">
            <v>0</v>
          </cell>
          <cell r="K11862" t="str">
            <v>/0</v>
          </cell>
          <cell r="L11862">
            <v>21</v>
          </cell>
          <cell r="M11862" t="str">
            <v>Jul/Aug</v>
          </cell>
          <cell r="N11862">
            <v>56</v>
          </cell>
        </row>
        <row r="11863">
          <cell r="A11863" t="str">
            <v>2006/07 W21</v>
          </cell>
          <cell r="B11863" t="str">
            <v>131 - LHR T3 World Of Whiskies</v>
          </cell>
          <cell r="C11863" t="str">
            <v>WOW - 2 for £45 Malt</v>
          </cell>
          <cell r="D11863">
            <v>1016.88</v>
          </cell>
          <cell r="E11863">
            <v>495.17</v>
          </cell>
          <cell r="F11863">
            <v>42</v>
          </cell>
          <cell r="G11863">
            <v>371.98</v>
          </cell>
          <cell r="H11863">
            <v>53.33</v>
          </cell>
          <cell r="I11863">
            <v>16</v>
          </cell>
          <cell r="J11863">
            <v>136</v>
          </cell>
          <cell r="K11863">
            <v>1063.46</v>
          </cell>
          <cell r="L11863">
            <v>21</v>
          </cell>
          <cell r="M11863" t="str">
            <v>Jul/Aug</v>
          </cell>
          <cell r="N11863">
            <v>34</v>
          </cell>
        </row>
        <row r="11864">
          <cell r="A11864" t="str">
            <v>2006/07 W21</v>
          </cell>
          <cell r="B11864" t="str">
            <v>131 - LHR T3 World Of Whiskies</v>
          </cell>
          <cell r="C11864" t="str">
            <v>WOW - Connemara 2 for £30</v>
          </cell>
          <cell r="D11864">
            <v>35.979999999999997</v>
          </cell>
          <cell r="E11864">
            <v>18.47</v>
          </cell>
          <cell r="F11864">
            <v>2</v>
          </cell>
          <cell r="G11864">
            <v>17.989999999999998</v>
          </cell>
          <cell r="H11864">
            <v>5.16</v>
          </cell>
          <cell r="I11864">
            <v>1</v>
          </cell>
          <cell r="J11864">
            <v>47</v>
          </cell>
          <cell r="K11864">
            <v>219.96</v>
          </cell>
          <cell r="L11864">
            <v>21</v>
          </cell>
          <cell r="M11864" t="str">
            <v>Jul/Aug</v>
          </cell>
          <cell r="N11864">
            <v>60</v>
          </cell>
        </row>
        <row r="11865">
          <cell r="A11865" t="str">
            <v>2006/07 W21</v>
          </cell>
          <cell r="B11865" t="str">
            <v>131 - LHR T3 World Of Whiskies</v>
          </cell>
          <cell r="C11865" t="str">
            <v>Others - 2 for £25 (glayva, disaronno)</v>
          </cell>
          <cell r="D11865">
            <v>0</v>
          </cell>
          <cell r="E11865">
            <v>0</v>
          </cell>
          <cell r="F11865">
            <v>0</v>
          </cell>
          <cell r="G11865">
            <v>0</v>
          </cell>
          <cell r="H11865">
            <v>0</v>
          </cell>
          <cell r="I11865">
            <v>0</v>
          </cell>
          <cell r="J11865">
            <v>0</v>
          </cell>
          <cell r="K11865" t="str">
            <v>/0</v>
          </cell>
          <cell r="L11865">
            <v>21</v>
          </cell>
          <cell r="M11865" t="str">
            <v>Jul/Aug</v>
          </cell>
          <cell r="N11865">
            <v>48</v>
          </cell>
        </row>
        <row r="11866">
          <cell r="A11866" t="str">
            <v>2006/07 W21</v>
          </cell>
          <cell r="B11866" t="str">
            <v>131 - LHR T3 World Of Whiskies</v>
          </cell>
          <cell r="C11866" t="str">
            <v>Others - Pimms 2 for £15 (70cl)</v>
          </cell>
          <cell r="D11866">
            <v>0</v>
          </cell>
          <cell r="E11866">
            <v>0</v>
          </cell>
          <cell r="F11866">
            <v>0</v>
          </cell>
          <cell r="G11866">
            <v>0</v>
          </cell>
          <cell r="H11866">
            <v>0</v>
          </cell>
          <cell r="I11866">
            <v>0</v>
          </cell>
          <cell r="J11866">
            <v>0</v>
          </cell>
          <cell r="K11866" t="str">
            <v>/0</v>
          </cell>
          <cell r="L11866">
            <v>21</v>
          </cell>
          <cell r="M11866" t="str">
            <v>Jul/Aug</v>
          </cell>
          <cell r="N11866">
            <v>35</v>
          </cell>
        </row>
        <row r="11867">
          <cell r="A11867" t="str">
            <v>2006/07 W21</v>
          </cell>
          <cell r="B11867" t="str">
            <v>131 - LHR T3 World Of Whiskies</v>
          </cell>
          <cell r="C11867" t="str">
            <v>Other - 2 for £30 Sauza</v>
          </cell>
          <cell r="D11867">
            <v>0</v>
          </cell>
          <cell r="E11867">
            <v>0</v>
          </cell>
          <cell r="F11867">
            <v>0</v>
          </cell>
          <cell r="G11867">
            <v>0</v>
          </cell>
          <cell r="H11867">
            <v>0</v>
          </cell>
          <cell r="I11867">
            <v>0</v>
          </cell>
          <cell r="J11867">
            <v>0</v>
          </cell>
          <cell r="K11867" t="str">
            <v>/0</v>
          </cell>
          <cell r="L11867">
            <v>21</v>
          </cell>
          <cell r="M11867" t="str">
            <v>Jul/Aug</v>
          </cell>
          <cell r="N11867">
            <v>58</v>
          </cell>
        </row>
        <row r="11868">
          <cell r="A11868" t="str">
            <v>2006/07 W21</v>
          </cell>
          <cell r="B11868" t="str">
            <v>131 - LHR T3 World Of Whiskies</v>
          </cell>
          <cell r="C11868" t="str">
            <v>Others - 2 for £20 ATA (70cl)</v>
          </cell>
          <cell r="D11868">
            <v>0</v>
          </cell>
          <cell r="E11868">
            <v>0</v>
          </cell>
          <cell r="F11868">
            <v>0</v>
          </cell>
          <cell r="G11868">
            <v>0</v>
          </cell>
          <cell r="H11868">
            <v>0</v>
          </cell>
          <cell r="I11868">
            <v>0</v>
          </cell>
          <cell r="J11868">
            <v>0</v>
          </cell>
          <cell r="K11868" t="str">
            <v>/0</v>
          </cell>
          <cell r="L11868">
            <v>21</v>
          </cell>
          <cell r="M11868" t="str">
            <v>Jul/Aug</v>
          </cell>
          <cell r="N11868">
            <v>32</v>
          </cell>
        </row>
        <row r="11869">
          <cell r="A11869" t="str">
            <v>2006/07 W21</v>
          </cell>
          <cell r="B11869" t="str">
            <v>131 - LHR T3 World Of Whiskies</v>
          </cell>
          <cell r="C11869" t="str">
            <v>Others - 2 for £15 Fortified</v>
          </cell>
          <cell r="D11869">
            <v>0</v>
          </cell>
          <cell r="E11869">
            <v>0</v>
          </cell>
          <cell r="F11869">
            <v>0</v>
          </cell>
          <cell r="G11869">
            <v>0</v>
          </cell>
          <cell r="H11869">
            <v>0</v>
          </cell>
          <cell r="I11869">
            <v>0</v>
          </cell>
          <cell r="J11869">
            <v>0</v>
          </cell>
          <cell r="K11869" t="str">
            <v>/0</v>
          </cell>
          <cell r="L11869">
            <v>21</v>
          </cell>
          <cell r="M11869" t="str">
            <v>Jul/Aug</v>
          </cell>
          <cell r="N11869">
            <v>59</v>
          </cell>
        </row>
        <row r="11870">
          <cell r="A11870" t="str">
            <v>2006/07 W21</v>
          </cell>
          <cell r="B11870" t="str">
            <v>142 - LHR T4 World Of Whiskies</v>
          </cell>
          <cell r="C11870" t="str">
            <v>Liquor</v>
          </cell>
          <cell r="D11870">
            <v>11734.91</v>
          </cell>
          <cell r="E11870">
            <v>6833.87</v>
          </cell>
          <cell r="F11870">
            <v>386</v>
          </cell>
          <cell r="G11870">
            <v>2021.04</v>
          </cell>
          <cell r="H11870">
            <v>505.49</v>
          </cell>
          <cell r="I11870">
            <v>71</v>
          </cell>
          <cell r="J11870">
            <v>3327</v>
          </cell>
          <cell r="K11870">
            <v>34862.480000000003</v>
          </cell>
          <cell r="L11870">
            <v>21</v>
          </cell>
          <cell r="M11870" t="str">
            <v>Jul/Aug</v>
          </cell>
          <cell r="N11870">
            <v>1</v>
          </cell>
        </row>
        <row r="11871">
          <cell r="A11871" t="str">
            <v>2006/07 W21</v>
          </cell>
          <cell r="B11871" t="str">
            <v>142 - LHR T4 World Of Whiskies</v>
          </cell>
          <cell r="C11871" t="str">
            <v>Tobacco</v>
          </cell>
          <cell r="D11871">
            <v>12827.53</v>
          </cell>
          <cell r="E11871">
            <v>7224.84</v>
          </cell>
          <cell r="F11871">
            <v>508</v>
          </cell>
          <cell r="G11871">
            <v>1792.2</v>
          </cell>
          <cell r="H11871">
            <v>336.42</v>
          </cell>
          <cell r="I11871">
            <v>86</v>
          </cell>
          <cell r="J11871">
            <v>2396</v>
          </cell>
          <cell r="K11871">
            <v>23940.240000000002</v>
          </cell>
          <cell r="L11871">
            <v>21</v>
          </cell>
          <cell r="M11871" t="str">
            <v>Jul/Aug</v>
          </cell>
          <cell r="N11871">
            <v>2</v>
          </cell>
        </row>
        <row r="11872">
          <cell r="A11872" t="str">
            <v>2006/07 W21</v>
          </cell>
          <cell r="B11872" t="str">
            <v>142 - LHR T4 World Of Whiskies</v>
          </cell>
          <cell r="C11872" t="str">
            <v>Perfumery</v>
          </cell>
          <cell r="D11872">
            <v>0</v>
          </cell>
          <cell r="E11872">
            <v>0</v>
          </cell>
          <cell r="F11872">
            <v>0</v>
          </cell>
          <cell r="G11872">
            <v>0</v>
          </cell>
          <cell r="H11872">
            <v>0</v>
          </cell>
          <cell r="I11872">
            <v>0</v>
          </cell>
          <cell r="J11872">
            <v>0</v>
          </cell>
          <cell r="K11872" t="str">
            <v>/0</v>
          </cell>
          <cell r="L11872">
            <v>21</v>
          </cell>
          <cell r="M11872" t="str">
            <v>Jul/Aug</v>
          </cell>
          <cell r="N11872">
            <v>3</v>
          </cell>
        </row>
        <row r="11873">
          <cell r="A11873" t="str">
            <v>2006/07 W21</v>
          </cell>
          <cell r="B11873" t="str">
            <v>142 - LHR T4 World Of Whiskies</v>
          </cell>
          <cell r="C11873" t="str">
            <v>Food</v>
          </cell>
          <cell r="D11873">
            <v>0</v>
          </cell>
          <cell r="E11873">
            <v>0</v>
          </cell>
          <cell r="F11873">
            <v>0</v>
          </cell>
          <cell r="G11873">
            <v>0</v>
          </cell>
          <cell r="H11873">
            <v>0</v>
          </cell>
          <cell r="I11873">
            <v>0</v>
          </cell>
          <cell r="J11873">
            <v>0</v>
          </cell>
          <cell r="K11873" t="str">
            <v>/0</v>
          </cell>
          <cell r="L11873">
            <v>21</v>
          </cell>
          <cell r="M11873" t="str">
            <v>Jul/Aug</v>
          </cell>
          <cell r="N11873">
            <v>4</v>
          </cell>
        </row>
        <row r="11874">
          <cell r="A11874" t="str">
            <v>2006/07 W21</v>
          </cell>
          <cell r="B11874" t="str">
            <v>142 - LHR T4 World Of Whiskies</v>
          </cell>
          <cell r="C11874" t="str">
            <v>Tax Free</v>
          </cell>
          <cell r="D11874">
            <v>1075.76</v>
          </cell>
          <cell r="E11874">
            <v>644.9</v>
          </cell>
          <cell r="F11874">
            <v>49</v>
          </cell>
          <cell r="G11874">
            <v>165.05</v>
          </cell>
          <cell r="H11874">
            <v>81.319999999999993</v>
          </cell>
          <cell r="I11874">
            <v>6</v>
          </cell>
          <cell r="J11874">
            <v>1342</v>
          </cell>
          <cell r="K11874">
            <v>11102.45</v>
          </cell>
          <cell r="L11874">
            <v>21</v>
          </cell>
          <cell r="M11874" t="str">
            <v>Jul/Aug</v>
          </cell>
          <cell r="N11874">
            <v>5</v>
          </cell>
        </row>
        <row r="11875">
          <cell r="A11875" t="str">
            <v>2006/07 W21</v>
          </cell>
          <cell r="B11875" t="str">
            <v>142 - LHR T4 World Of Whiskies</v>
          </cell>
          <cell r="C11875" t="str">
            <v>Unclassified Products</v>
          </cell>
          <cell r="D11875">
            <v>0</v>
          </cell>
          <cell r="E11875">
            <v>0</v>
          </cell>
          <cell r="F11875">
            <v>0</v>
          </cell>
          <cell r="G11875">
            <v>0</v>
          </cell>
          <cell r="H11875">
            <v>0</v>
          </cell>
          <cell r="I11875">
            <v>0</v>
          </cell>
          <cell r="J11875">
            <v>0</v>
          </cell>
          <cell r="K11875" t="str">
            <v>/0</v>
          </cell>
          <cell r="L11875">
            <v>21</v>
          </cell>
          <cell r="M11875" t="str">
            <v>Jul/Aug</v>
          </cell>
          <cell r="N11875">
            <v>6</v>
          </cell>
        </row>
        <row r="11876">
          <cell r="A11876" t="str">
            <v>2006/07 W21</v>
          </cell>
          <cell r="B11876" t="str">
            <v>142 - LHR T4 World Of Whiskies</v>
          </cell>
          <cell r="C11876" t="str">
            <v>Spirits</v>
          </cell>
          <cell r="D11876">
            <v>11734.91</v>
          </cell>
          <cell r="E11876">
            <v>6833.87</v>
          </cell>
          <cell r="F11876">
            <v>386</v>
          </cell>
          <cell r="G11876">
            <v>2021.04</v>
          </cell>
          <cell r="H11876">
            <v>505.49</v>
          </cell>
          <cell r="I11876">
            <v>71</v>
          </cell>
          <cell r="J11876">
            <v>3325</v>
          </cell>
          <cell r="K11876">
            <v>34841.519999999997</v>
          </cell>
          <cell r="L11876">
            <v>21</v>
          </cell>
          <cell r="M11876" t="str">
            <v>Jul/Aug</v>
          </cell>
          <cell r="N11876">
            <v>7</v>
          </cell>
        </row>
        <row r="11877">
          <cell r="A11877" t="str">
            <v>2006/07 W21</v>
          </cell>
          <cell r="B11877" t="str">
            <v>142 - LHR T4 World Of Whiskies</v>
          </cell>
          <cell r="C11877" t="str">
            <v>Fortified Wines</v>
          </cell>
          <cell r="D11877">
            <v>0</v>
          </cell>
          <cell r="E11877">
            <v>0</v>
          </cell>
          <cell r="F11877">
            <v>0</v>
          </cell>
          <cell r="G11877">
            <v>0</v>
          </cell>
          <cell r="H11877">
            <v>0</v>
          </cell>
          <cell r="I11877">
            <v>0</v>
          </cell>
          <cell r="J11877">
            <v>0</v>
          </cell>
          <cell r="K11877" t="str">
            <v>/0</v>
          </cell>
          <cell r="L11877">
            <v>21</v>
          </cell>
          <cell r="M11877" t="str">
            <v>Jul/Aug</v>
          </cell>
          <cell r="N11877">
            <v>10</v>
          </cell>
        </row>
        <row r="11878">
          <cell r="A11878" t="str">
            <v>2006/07 W21</v>
          </cell>
          <cell r="B11878" t="str">
            <v>142 - LHR T4 World Of Whiskies</v>
          </cell>
          <cell r="C11878" t="str">
            <v>Others</v>
          </cell>
          <cell r="D11878">
            <v>0</v>
          </cell>
          <cell r="E11878">
            <v>0</v>
          </cell>
          <cell r="F11878">
            <v>0</v>
          </cell>
          <cell r="G11878">
            <v>0</v>
          </cell>
          <cell r="H11878">
            <v>0</v>
          </cell>
          <cell r="I11878">
            <v>0</v>
          </cell>
          <cell r="J11878">
            <v>0</v>
          </cell>
          <cell r="K11878" t="str">
            <v>/0</v>
          </cell>
          <cell r="L11878">
            <v>21</v>
          </cell>
          <cell r="M11878" t="str">
            <v>Jul/Aug</v>
          </cell>
          <cell r="N11878">
            <v>11</v>
          </cell>
        </row>
        <row r="11879">
          <cell r="A11879" t="str">
            <v>2006/07 W21</v>
          </cell>
          <cell r="B11879" t="str">
            <v>142 - LHR T4 World Of Whiskies</v>
          </cell>
          <cell r="C11879" t="str">
            <v>Champagne</v>
          </cell>
          <cell r="D11879">
            <v>0</v>
          </cell>
          <cell r="E11879">
            <v>0</v>
          </cell>
          <cell r="F11879">
            <v>0</v>
          </cell>
          <cell r="G11879">
            <v>0</v>
          </cell>
          <cell r="H11879">
            <v>0</v>
          </cell>
          <cell r="I11879">
            <v>0</v>
          </cell>
          <cell r="J11879">
            <v>2</v>
          </cell>
          <cell r="K11879" t="str">
            <v>/0</v>
          </cell>
          <cell r="L11879">
            <v>21</v>
          </cell>
          <cell r="M11879" t="str">
            <v>Jul/Aug</v>
          </cell>
          <cell r="N11879">
            <v>8</v>
          </cell>
        </row>
        <row r="11880">
          <cell r="A11880" t="str">
            <v>2006/07 W21</v>
          </cell>
          <cell r="B11880" t="str">
            <v>142 - LHR T4 World Of Whiskies</v>
          </cell>
          <cell r="C11880" t="str">
            <v>Wines</v>
          </cell>
          <cell r="D11880">
            <v>0</v>
          </cell>
          <cell r="E11880">
            <v>0</v>
          </cell>
          <cell r="F11880">
            <v>0</v>
          </cell>
          <cell r="G11880">
            <v>0</v>
          </cell>
          <cell r="H11880">
            <v>0</v>
          </cell>
          <cell r="I11880">
            <v>0</v>
          </cell>
          <cell r="J11880">
            <v>0</v>
          </cell>
          <cell r="K11880" t="str">
            <v>/0</v>
          </cell>
          <cell r="L11880">
            <v>21</v>
          </cell>
          <cell r="M11880" t="str">
            <v>Jul/Aug</v>
          </cell>
          <cell r="N11880">
            <v>9</v>
          </cell>
        </row>
        <row r="11881">
          <cell r="A11881" t="str">
            <v>2006/07 W21</v>
          </cell>
          <cell r="B11881" t="str">
            <v>142 - LHR T4 World Of Whiskies</v>
          </cell>
          <cell r="C11881" t="str">
            <v>Unclassified Liquor</v>
          </cell>
          <cell r="D11881">
            <v>0</v>
          </cell>
          <cell r="E11881">
            <v>0</v>
          </cell>
          <cell r="F11881">
            <v>0</v>
          </cell>
          <cell r="G11881">
            <v>0</v>
          </cell>
          <cell r="H11881">
            <v>0</v>
          </cell>
          <cell r="I11881">
            <v>0</v>
          </cell>
          <cell r="J11881">
            <v>0</v>
          </cell>
          <cell r="K11881" t="str">
            <v>/0</v>
          </cell>
          <cell r="L11881">
            <v>21</v>
          </cell>
          <cell r="M11881" t="str">
            <v>Jul/Aug</v>
          </cell>
          <cell r="N11881">
            <v>12</v>
          </cell>
        </row>
        <row r="11882">
          <cell r="A11882" t="str">
            <v>2006/07 W21</v>
          </cell>
          <cell r="B11882" t="str">
            <v>142 - LHR T4 World Of Whiskies</v>
          </cell>
          <cell r="C11882" t="str">
            <v>Value - 2 for £15</v>
          </cell>
          <cell r="D11882">
            <v>75.599999999999994</v>
          </cell>
          <cell r="E11882">
            <v>48.93</v>
          </cell>
          <cell r="F11882">
            <v>9</v>
          </cell>
          <cell r="G11882">
            <v>0</v>
          </cell>
          <cell r="H11882">
            <v>0</v>
          </cell>
          <cell r="I11882">
            <v>0</v>
          </cell>
          <cell r="J11882">
            <v>40</v>
          </cell>
          <cell r="K11882">
            <v>118.53</v>
          </cell>
          <cell r="L11882">
            <v>21</v>
          </cell>
          <cell r="M11882" t="str">
            <v>Jul/Aug</v>
          </cell>
          <cell r="N11882">
            <v>31</v>
          </cell>
        </row>
        <row r="11883">
          <cell r="A11883" t="str">
            <v>2006/07 W21</v>
          </cell>
          <cell r="B11883" t="str">
            <v>142 - LHR T4 World Of Whiskies</v>
          </cell>
          <cell r="C11883" t="str">
            <v>Value - 2 for £20 Bombay Saphire</v>
          </cell>
          <cell r="D11883">
            <v>0</v>
          </cell>
          <cell r="E11883">
            <v>0</v>
          </cell>
          <cell r="F11883">
            <v>0</v>
          </cell>
          <cell r="G11883">
            <v>0</v>
          </cell>
          <cell r="H11883">
            <v>0</v>
          </cell>
          <cell r="I11883">
            <v>0</v>
          </cell>
          <cell r="J11883">
            <v>0</v>
          </cell>
          <cell r="K11883" t="str">
            <v>/0</v>
          </cell>
          <cell r="L11883">
            <v>21</v>
          </cell>
          <cell r="M11883" t="str">
            <v>Jul/Aug</v>
          </cell>
          <cell r="N11883">
            <v>45</v>
          </cell>
        </row>
        <row r="11884">
          <cell r="A11884" t="str">
            <v>2006/07 W21</v>
          </cell>
          <cell r="B11884" t="str">
            <v>142 - LHR T4 World Of Whiskies</v>
          </cell>
          <cell r="C11884" t="str">
            <v>Value - Baileys 2 for £20</v>
          </cell>
          <cell r="D11884">
            <v>0</v>
          </cell>
          <cell r="E11884">
            <v>0</v>
          </cell>
          <cell r="F11884">
            <v>0</v>
          </cell>
          <cell r="G11884">
            <v>0</v>
          </cell>
          <cell r="H11884">
            <v>0</v>
          </cell>
          <cell r="I11884">
            <v>0</v>
          </cell>
          <cell r="J11884">
            <v>0</v>
          </cell>
          <cell r="K11884" t="str">
            <v>/0</v>
          </cell>
          <cell r="L11884">
            <v>21</v>
          </cell>
          <cell r="M11884" t="str">
            <v>Jul/Aug</v>
          </cell>
          <cell r="N11884">
            <v>39</v>
          </cell>
        </row>
        <row r="11885">
          <cell r="A11885" t="str">
            <v>2006/07 W21</v>
          </cell>
          <cell r="B11885" t="str">
            <v>142 - LHR T4 World Of Whiskies</v>
          </cell>
          <cell r="C11885" t="str">
            <v>Value - Baileys Twin @ £20</v>
          </cell>
          <cell r="D11885">
            <v>0</v>
          </cell>
          <cell r="E11885">
            <v>0</v>
          </cell>
          <cell r="F11885">
            <v>0</v>
          </cell>
          <cell r="G11885">
            <v>0</v>
          </cell>
          <cell r="H11885">
            <v>0</v>
          </cell>
          <cell r="I11885">
            <v>0</v>
          </cell>
          <cell r="J11885">
            <v>0</v>
          </cell>
          <cell r="K11885" t="str">
            <v>/0</v>
          </cell>
          <cell r="L11885">
            <v>21</v>
          </cell>
          <cell r="M11885" t="str">
            <v>Jul/Aug</v>
          </cell>
          <cell r="N11885">
            <v>51</v>
          </cell>
        </row>
        <row r="11886">
          <cell r="A11886" t="str">
            <v>2006/07 W21</v>
          </cell>
          <cell r="B11886" t="str">
            <v>142 - LHR T4 World Of Whiskies</v>
          </cell>
          <cell r="C11886" t="str">
            <v>Value - Twins @ £15</v>
          </cell>
          <cell r="D11886">
            <v>0</v>
          </cell>
          <cell r="E11886">
            <v>0</v>
          </cell>
          <cell r="F11886">
            <v>0</v>
          </cell>
          <cell r="G11886">
            <v>0</v>
          </cell>
          <cell r="H11886">
            <v>0</v>
          </cell>
          <cell r="I11886">
            <v>0</v>
          </cell>
          <cell r="J11886">
            <v>0</v>
          </cell>
          <cell r="K11886" t="str">
            <v>/0</v>
          </cell>
          <cell r="L11886">
            <v>21</v>
          </cell>
          <cell r="M11886" t="str">
            <v>Jul/Aug</v>
          </cell>
          <cell r="N11886">
            <v>36</v>
          </cell>
        </row>
        <row r="11887">
          <cell r="A11887" t="str">
            <v>2006/07 W21</v>
          </cell>
          <cell r="B11887" t="str">
            <v>142 - LHR T4 World Of Whiskies</v>
          </cell>
          <cell r="C11887" t="str">
            <v>Malt - 2 For £45 (6 glenmorangie + 2)</v>
          </cell>
          <cell r="D11887">
            <v>494.87</v>
          </cell>
          <cell r="E11887">
            <v>322.37</v>
          </cell>
          <cell r="F11887">
            <v>19</v>
          </cell>
          <cell r="G11887">
            <v>71.989999999999995</v>
          </cell>
          <cell r="H11887">
            <v>12.09</v>
          </cell>
          <cell r="I11887">
            <v>3</v>
          </cell>
          <cell r="J11887">
            <v>187</v>
          </cell>
          <cell r="K11887">
            <v>1326.72</v>
          </cell>
          <cell r="L11887">
            <v>21</v>
          </cell>
          <cell r="M11887" t="str">
            <v>Jul/Aug</v>
          </cell>
          <cell r="N11887">
            <v>30</v>
          </cell>
        </row>
        <row r="11888">
          <cell r="A11888" t="str">
            <v>2006/07 W21</v>
          </cell>
          <cell r="B11888" t="str">
            <v>142 - LHR T4 World Of Whiskies</v>
          </cell>
          <cell r="C11888" t="str">
            <v>Malt - Save £5 Glenmorangie Traditional</v>
          </cell>
          <cell r="D11888">
            <v>109.97</v>
          </cell>
          <cell r="E11888">
            <v>75.680000000000007</v>
          </cell>
          <cell r="F11888">
            <v>3</v>
          </cell>
          <cell r="G11888">
            <v>0</v>
          </cell>
          <cell r="H11888">
            <v>0</v>
          </cell>
          <cell r="I11888">
            <v>0</v>
          </cell>
          <cell r="J11888">
            <v>11</v>
          </cell>
          <cell r="K11888">
            <v>125.73</v>
          </cell>
          <cell r="L11888">
            <v>21</v>
          </cell>
          <cell r="M11888" t="str">
            <v>Jul/Aug</v>
          </cell>
          <cell r="N11888">
            <v>44</v>
          </cell>
        </row>
        <row r="11889">
          <cell r="A11889" t="str">
            <v>2006/07 W21</v>
          </cell>
          <cell r="B11889" t="str">
            <v>142 - LHR T4 World Of Whiskies</v>
          </cell>
          <cell r="C11889" t="str">
            <v>Cognac - XO @ £45</v>
          </cell>
          <cell r="D11889">
            <v>0</v>
          </cell>
          <cell r="E11889">
            <v>0</v>
          </cell>
          <cell r="F11889">
            <v>0</v>
          </cell>
          <cell r="G11889">
            <v>0</v>
          </cell>
          <cell r="H11889">
            <v>0</v>
          </cell>
          <cell r="I11889">
            <v>0</v>
          </cell>
          <cell r="J11889">
            <v>0</v>
          </cell>
          <cell r="K11889" t="str">
            <v>/0</v>
          </cell>
          <cell r="L11889">
            <v>21</v>
          </cell>
          <cell r="M11889" t="str">
            <v>Jul/Aug</v>
          </cell>
          <cell r="N11889">
            <v>37</v>
          </cell>
        </row>
        <row r="11890">
          <cell r="A11890" t="str">
            <v>2006/07 W21</v>
          </cell>
          <cell r="B11890" t="str">
            <v>142 - LHR T4 World Of Whiskies</v>
          </cell>
          <cell r="C11890" t="str">
            <v>Cognac - VSOP 2 for £45</v>
          </cell>
          <cell r="D11890">
            <v>0</v>
          </cell>
          <cell r="E11890">
            <v>0</v>
          </cell>
          <cell r="F11890">
            <v>0</v>
          </cell>
          <cell r="G11890">
            <v>0</v>
          </cell>
          <cell r="H11890">
            <v>0</v>
          </cell>
          <cell r="I11890">
            <v>0</v>
          </cell>
          <cell r="J11890">
            <v>0</v>
          </cell>
          <cell r="K11890" t="str">
            <v>/0</v>
          </cell>
          <cell r="L11890">
            <v>21</v>
          </cell>
          <cell r="M11890" t="str">
            <v>Jul/Aug</v>
          </cell>
          <cell r="N11890">
            <v>41</v>
          </cell>
        </row>
        <row r="11891">
          <cell r="A11891" t="str">
            <v>2006/07 W21</v>
          </cell>
          <cell r="B11891" t="str">
            <v>142 - LHR T4 World Of Whiskies</v>
          </cell>
          <cell r="C11891" t="str">
            <v>Cognac - Only £17_99 VS Especiale</v>
          </cell>
          <cell r="D11891">
            <v>0</v>
          </cell>
          <cell r="E11891">
            <v>0</v>
          </cell>
          <cell r="F11891">
            <v>0</v>
          </cell>
          <cell r="G11891">
            <v>0</v>
          </cell>
          <cell r="H11891">
            <v>0</v>
          </cell>
          <cell r="I11891">
            <v>0</v>
          </cell>
          <cell r="J11891">
            <v>0</v>
          </cell>
          <cell r="K11891" t="str">
            <v>/0</v>
          </cell>
          <cell r="L11891">
            <v>21</v>
          </cell>
          <cell r="M11891" t="str">
            <v>Jul/Aug</v>
          </cell>
          <cell r="N11891">
            <v>42</v>
          </cell>
        </row>
        <row r="11892">
          <cell r="A11892" t="str">
            <v>2006/07 W21</v>
          </cell>
          <cell r="B11892" t="str">
            <v>142 - LHR T4 World Of Whiskies</v>
          </cell>
          <cell r="C11892" t="str">
            <v>Deluxe - Chivas 2 for £30</v>
          </cell>
          <cell r="D11892">
            <v>19.989999999999998</v>
          </cell>
          <cell r="E11892">
            <v>13.89</v>
          </cell>
          <cell r="F11892">
            <v>1</v>
          </cell>
          <cell r="G11892">
            <v>0</v>
          </cell>
          <cell r="H11892">
            <v>0</v>
          </cell>
          <cell r="I11892">
            <v>0</v>
          </cell>
          <cell r="J11892">
            <v>12</v>
          </cell>
          <cell r="K11892">
            <v>73.2</v>
          </cell>
          <cell r="L11892">
            <v>21</v>
          </cell>
          <cell r="M11892" t="str">
            <v>Jul/Aug</v>
          </cell>
          <cell r="N11892">
            <v>49</v>
          </cell>
        </row>
        <row r="11893">
          <cell r="A11893" t="str">
            <v>2006/07 W21</v>
          </cell>
          <cell r="B11893" t="str">
            <v>142 - LHR T4 World Of Whiskies</v>
          </cell>
          <cell r="C11893" t="str">
            <v>Deluxe - Chivas Twin for £30</v>
          </cell>
          <cell r="D11893">
            <v>248.99</v>
          </cell>
          <cell r="E11893">
            <v>151.38999999999999</v>
          </cell>
          <cell r="F11893">
            <v>8</v>
          </cell>
          <cell r="G11893">
            <v>0</v>
          </cell>
          <cell r="H11893">
            <v>0</v>
          </cell>
          <cell r="I11893">
            <v>0</v>
          </cell>
          <cell r="J11893">
            <v>0</v>
          </cell>
          <cell r="K11893">
            <v>0</v>
          </cell>
          <cell r="L11893">
            <v>21</v>
          </cell>
          <cell r="M11893" t="str">
            <v>Jul/Aug</v>
          </cell>
          <cell r="N11893">
            <v>38</v>
          </cell>
        </row>
        <row r="11894">
          <cell r="A11894" t="str">
            <v>2006/07 W21</v>
          </cell>
          <cell r="B11894" t="str">
            <v>142 - LHR T4 World Of Whiskies</v>
          </cell>
          <cell r="C11894" t="str">
            <v>Deluxe - Chivas Triple Pack @ £45</v>
          </cell>
          <cell r="D11894">
            <v>0</v>
          </cell>
          <cell r="E11894">
            <v>0</v>
          </cell>
          <cell r="F11894">
            <v>0</v>
          </cell>
          <cell r="G11894">
            <v>0</v>
          </cell>
          <cell r="H11894">
            <v>0</v>
          </cell>
          <cell r="I11894">
            <v>0</v>
          </cell>
          <cell r="J11894">
            <v>3</v>
          </cell>
          <cell r="K11894" t="str">
            <v>/0</v>
          </cell>
          <cell r="L11894">
            <v>21</v>
          </cell>
          <cell r="M11894" t="str">
            <v>Jul/Aug</v>
          </cell>
          <cell r="N11894">
            <v>54</v>
          </cell>
        </row>
        <row r="11895">
          <cell r="A11895" t="str">
            <v>2006/07 W21</v>
          </cell>
          <cell r="B11895" t="str">
            <v>142 - LHR T4 World Of Whiskies</v>
          </cell>
          <cell r="C11895" t="str">
            <v>Deluxe - Chivas Save £5 18yo</v>
          </cell>
          <cell r="D11895">
            <v>64.98</v>
          </cell>
          <cell r="E11895">
            <v>31.79</v>
          </cell>
          <cell r="F11895">
            <v>2</v>
          </cell>
          <cell r="G11895">
            <v>34.99</v>
          </cell>
          <cell r="H11895">
            <v>12.86</v>
          </cell>
          <cell r="I11895">
            <v>1</v>
          </cell>
          <cell r="J11895">
            <v>12</v>
          </cell>
          <cell r="K11895">
            <v>132.72</v>
          </cell>
          <cell r="L11895">
            <v>21</v>
          </cell>
          <cell r="M11895" t="str">
            <v>Jul/Aug</v>
          </cell>
          <cell r="N11895">
            <v>50</v>
          </cell>
        </row>
        <row r="11896">
          <cell r="A11896" t="str">
            <v>2006/07 W21</v>
          </cell>
          <cell r="B11896" t="str">
            <v>142 - LHR T4 World Of Whiskies</v>
          </cell>
          <cell r="C11896" t="str">
            <v>Deluxe - Chivas Royal Salute get Chivas 18yo</v>
          </cell>
          <cell r="D11896">
            <v>119.98</v>
          </cell>
          <cell r="E11896">
            <v>77.44</v>
          </cell>
          <cell r="F11896">
            <v>2</v>
          </cell>
          <cell r="G11896">
            <v>0</v>
          </cell>
          <cell r="H11896">
            <v>0</v>
          </cell>
          <cell r="I11896">
            <v>0</v>
          </cell>
          <cell r="J11896">
            <v>4</v>
          </cell>
          <cell r="K11896">
            <v>85.08</v>
          </cell>
          <cell r="L11896">
            <v>21</v>
          </cell>
          <cell r="M11896" t="str">
            <v>Jul/Aug</v>
          </cell>
          <cell r="N11896">
            <v>57</v>
          </cell>
        </row>
        <row r="11897">
          <cell r="A11897" t="str">
            <v>2006/07 W21</v>
          </cell>
          <cell r="B11897" t="str">
            <v>142 - LHR T4 World Of Whiskies</v>
          </cell>
          <cell r="C11897" t="str">
            <v>Deluxe - Dewars 2 for £30 ATA</v>
          </cell>
          <cell r="D11897">
            <v>60</v>
          </cell>
          <cell r="E11897">
            <v>17.55</v>
          </cell>
          <cell r="F11897">
            <v>4</v>
          </cell>
          <cell r="G11897">
            <v>30</v>
          </cell>
          <cell r="H11897">
            <v>-1.87</v>
          </cell>
          <cell r="I11897">
            <v>2</v>
          </cell>
          <cell r="J11897">
            <v>17</v>
          </cell>
          <cell r="K11897">
            <v>89.93</v>
          </cell>
          <cell r="L11897">
            <v>21</v>
          </cell>
          <cell r="M11897" t="str">
            <v>Jul/Aug</v>
          </cell>
          <cell r="N11897">
            <v>40</v>
          </cell>
        </row>
        <row r="11898">
          <cell r="A11898" t="str">
            <v>2006/07 W21</v>
          </cell>
          <cell r="B11898" t="str">
            <v>142 - LHR T4 World Of Whiskies</v>
          </cell>
          <cell r="C11898" t="str">
            <v>Deluxe - JW Blue get a free 20cl Gold (Sept Only)</v>
          </cell>
          <cell r="D11898">
            <v>556.67999999999995</v>
          </cell>
          <cell r="E11898">
            <v>333.87</v>
          </cell>
          <cell r="F11898">
            <v>7</v>
          </cell>
          <cell r="G11898">
            <v>0</v>
          </cell>
          <cell r="H11898">
            <v>0</v>
          </cell>
          <cell r="I11898">
            <v>0</v>
          </cell>
          <cell r="J11898">
            <v>12</v>
          </cell>
          <cell r="K11898">
            <v>381.96</v>
          </cell>
          <cell r="L11898">
            <v>21</v>
          </cell>
          <cell r="M11898" t="str">
            <v>Jul/Aug</v>
          </cell>
          <cell r="N11898">
            <v>46</v>
          </cell>
        </row>
        <row r="11899">
          <cell r="A11899" t="str">
            <v>2006/07 W21</v>
          </cell>
          <cell r="B11899" t="str">
            <v>142 - LHR T4 World Of Whiskies</v>
          </cell>
          <cell r="C11899" t="str">
            <v>Deluxe - Free 20cl bottle (linked to JW Blue) (Sept Only)</v>
          </cell>
          <cell r="D11899">
            <v>78.540000000000006</v>
          </cell>
          <cell r="E11899">
            <v>36.61</v>
          </cell>
          <cell r="F11899">
            <v>7</v>
          </cell>
          <cell r="G11899">
            <v>0</v>
          </cell>
          <cell r="H11899">
            <v>0</v>
          </cell>
          <cell r="I11899">
            <v>0</v>
          </cell>
          <cell r="J11899">
            <v>19</v>
          </cell>
          <cell r="K11899">
            <v>113.81</v>
          </cell>
          <cell r="L11899">
            <v>21</v>
          </cell>
          <cell r="M11899" t="str">
            <v>Jul/Aug</v>
          </cell>
          <cell r="N11899">
            <v>47</v>
          </cell>
        </row>
        <row r="11900">
          <cell r="A11900" t="str">
            <v>2006/07 W21</v>
          </cell>
          <cell r="B11900" t="str">
            <v>142 - LHR T4 World Of Whiskies</v>
          </cell>
          <cell r="C11900" t="str">
            <v>Champagne - Piper Florens Louis 2 for £30</v>
          </cell>
          <cell r="D11900">
            <v>0</v>
          </cell>
          <cell r="E11900">
            <v>0</v>
          </cell>
          <cell r="F11900">
            <v>0</v>
          </cell>
          <cell r="G11900">
            <v>0</v>
          </cell>
          <cell r="H11900">
            <v>0</v>
          </cell>
          <cell r="I11900">
            <v>0</v>
          </cell>
          <cell r="J11900">
            <v>0</v>
          </cell>
          <cell r="K11900" t="str">
            <v>/0</v>
          </cell>
          <cell r="L11900">
            <v>21</v>
          </cell>
          <cell r="M11900" t="str">
            <v>Jul/Aug</v>
          </cell>
          <cell r="N11900">
            <v>53</v>
          </cell>
        </row>
        <row r="11901">
          <cell r="A11901" t="str">
            <v>2006/07 W21</v>
          </cell>
          <cell r="B11901" t="str">
            <v>142 - LHR T4 World Of Whiskies</v>
          </cell>
          <cell r="C11901" t="str">
            <v>Champagne - Piper Florens Louis Twin for £30</v>
          </cell>
          <cell r="D11901">
            <v>0</v>
          </cell>
          <cell r="E11901">
            <v>0</v>
          </cell>
          <cell r="F11901">
            <v>0</v>
          </cell>
          <cell r="G11901">
            <v>0</v>
          </cell>
          <cell r="H11901">
            <v>0</v>
          </cell>
          <cell r="I11901">
            <v>0</v>
          </cell>
          <cell r="J11901">
            <v>0</v>
          </cell>
          <cell r="K11901" t="str">
            <v>/0</v>
          </cell>
          <cell r="L11901">
            <v>21</v>
          </cell>
          <cell r="M11901" t="str">
            <v>Jul/Aug</v>
          </cell>
          <cell r="N11901">
            <v>33</v>
          </cell>
        </row>
        <row r="11902">
          <cell r="A11902" t="str">
            <v>2006/07 W21</v>
          </cell>
          <cell r="B11902" t="str">
            <v>142 - LHR T4 World Of Whiskies</v>
          </cell>
          <cell r="C11902" t="str">
            <v>Champagne - Charles Heidseick 2 for £35</v>
          </cell>
          <cell r="D11902">
            <v>0</v>
          </cell>
          <cell r="E11902">
            <v>0</v>
          </cell>
          <cell r="F11902">
            <v>0</v>
          </cell>
          <cell r="G11902">
            <v>0</v>
          </cell>
          <cell r="H11902">
            <v>0</v>
          </cell>
          <cell r="I11902">
            <v>0</v>
          </cell>
          <cell r="J11902">
            <v>0</v>
          </cell>
          <cell r="K11902" t="str">
            <v>/0</v>
          </cell>
          <cell r="L11902">
            <v>21</v>
          </cell>
          <cell r="M11902" t="str">
            <v>Jul/Aug</v>
          </cell>
          <cell r="N11902">
            <v>55</v>
          </cell>
        </row>
        <row r="11903">
          <cell r="A11903" t="str">
            <v>2006/07 W21</v>
          </cell>
          <cell r="B11903" t="str">
            <v>142 - LHR T4 World Of Whiskies</v>
          </cell>
          <cell r="C11903" t="str">
            <v>Champagne - Canard Twin for £25</v>
          </cell>
          <cell r="D11903">
            <v>0</v>
          </cell>
          <cell r="E11903">
            <v>0</v>
          </cell>
          <cell r="F11903">
            <v>0</v>
          </cell>
          <cell r="G11903">
            <v>0</v>
          </cell>
          <cell r="H11903">
            <v>0</v>
          </cell>
          <cell r="I11903">
            <v>0</v>
          </cell>
          <cell r="J11903">
            <v>0</v>
          </cell>
          <cell r="K11903" t="str">
            <v>/0</v>
          </cell>
          <cell r="L11903">
            <v>21</v>
          </cell>
          <cell r="M11903" t="str">
            <v>Jul/Aug</v>
          </cell>
          <cell r="N11903">
            <v>52</v>
          </cell>
        </row>
        <row r="11904">
          <cell r="A11904" t="str">
            <v>2006/07 W21</v>
          </cell>
          <cell r="B11904" t="str">
            <v>142 - LHR T4 World Of Whiskies</v>
          </cell>
          <cell r="C11904" t="str">
            <v>Wine - Beringer 3 for £15</v>
          </cell>
          <cell r="D11904">
            <v>0</v>
          </cell>
          <cell r="E11904">
            <v>0</v>
          </cell>
          <cell r="F11904">
            <v>0</v>
          </cell>
          <cell r="G11904">
            <v>0</v>
          </cell>
          <cell r="H11904">
            <v>0</v>
          </cell>
          <cell r="I11904">
            <v>0</v>
          </cell>
          <cell r="J11904">
            <v>0</v>
          </cell>
          <cell r="K11904" t="str">
            <v>/0</v>
          </cell>
          <cell r="L11904">
            <v>21</v>
          </cell>
          <cell r="M11904" t="str">
            <v>Jul/Aug</v>
          </cell>
          <cell r="N11904">
            <v>43</v>
          </cell>
        </row>
        <row r="11905">
          <cell r="A11905" t="str">
            <v>2006/07 W21</v>
          </cell>
          <cell r="B11905" t="str">
            <v>142 - LHR T4 World Of Whiskies</v>
          </cell>
          <cell r="C11905" t="str">
            <v>Wine - Rosemount BOGOF</v>
          </cell>
          <cell r="D11905">
            <v>0</v>
          </cell>
          <cell r="E11905">
            <v>0</v>
          </cell>
          <cell r="F11905">
            <v>0</v>
          </cell>
          <cell r="G11905">
            <v>0</v>
          </cell>
          <cell r="H11905">
            <v>0</v>
          </cell>
          <cell r="I11905">
            <v>0</v>
          </cell>
          <cell r="J11905">
            <v>0</v>
          </cell>
          <cell r="K11905" t="str">
            <v>/0</v>
          </cell>
          <cell r="L11905">
            <v>21</v>
          </cell>
          <cell r="M11905" t="str">
            <v>Jul/Aug</v>
          </cell>
          <cell r="N11905">
            <v>56</v>
          </cell>
        </row>
        <row r="11906">
          <cell r="A11906" t="str">
            <v>2006/07 W21</v>
          </cell>
          <cell r="B11906" t="str">
            <v>142 - LHR T4 World Of Whiskies</v>
          </cell>
          <cell r="C11906" t="str">
            <v>WOW - 2 for £45 Malt</v>
          </cell>
          <cell r="D11906">
            <v>1101.8800000000001</v>
          </cell>
          <cell r="E11906">
            <v>524.36</v>
          </cell>
          <cell r="F11906">
            <v>46</v>
          </cell>
          <cell r="G11906">
            <v>411.95</v>
          </cell>
          <cell r="H11906">
            <v>59.07</v>
          </cell>
          <cell r="I11906">
            <v>17</v>
          </cell>
          <cell r="J11906">
            <v>128</v>
          </cell>
          <cell r="K11906">
            <v>998.34</v>
          </cell>
          <cell r="L11906">
            <v>21</v>
          </cell>
          <cell r="M11906" t="str">
            <v>Jul/Aug</v>
          </cell>
          <cell r="N11906">
            <v>34</v>
          </cell>
        </row>
        <row r="11907">
          <cell r="A11907" t="str">
            <v>2006/07 W21</v>
          </cell>
          <cell r="B11907" t="str">
            <v>142 - LHR T4 World Of Whiskies</v>
          </cell>
          <cell r="C11907" t="str">
            <v>WOW - Connemara 2 for £30</v>
          </cell>
          <cell r="D11907">
            <v>53.97</v>
          </cell>
          <cell r="E11907">
            <v>31.78</v>
          </cell>
          <cell r="F11907">
            <v>3</v>
          </cell>
          <cell r="G11907">
            <v>17.989999999999998</v>
          </cell>
          <cell r="H11907">
            <v>5.16</v>
          </cell>
          <cell r="I11907">
            <v>1</v>
          </cell>
          <cell r="J11907">
            <v>25</v>
          </cell>
          <cell r="K11907">
            <v>117</v>
          </cell>
          <cell r="L11907">
            <v>21</v>
          </cell>
          <cell r="M11907" t="str">
            <v>Jul/Aug</v>
          </cell>
          <cell r="N11907">
            <v>60</v>
          </cell>
        </row>
        <row r="11908">
          <cell r="A11908" t="str">
            <v>2006/07 W21</v>
          </cell>
          <cell r="B11908" t="str">
            <v>142 - LHR T4 World Of Whiskies</v>
          </cell>
          <cell r="C11908" t="str">
            <v>Others - 2 for £25 (glayva, disaronno)</v>
          </cell>
          <cell r="D11908">
            <v>0</v>
          </cell>
          <cell r="E11908">
            <v>0</v>
          </cell>
          <cell r="F11908">
            <v>0</v>
          </cell>
          <cell r="G11908">
            <v>0</v>
          </cell>
          <cell r="H11908">
            <v>0</v>
          </cell>
          <cell r="I11908">
            <v>0</v>
          </cell>
          <cell r="J11908">
            <v>0</v>
          </cell>
          <cell r="K11908" t="str">
            <v>/0</v>
          </cell>
          <cell r="L11908">
            <v>21</v>
          </cell>
          <cell r="M11908" t="str">
            <v>Jul/Aug</v>
          </cell>
          <cell r="N11908">
            <v>48</v>
          </cell>
        </row>
        <row r="11909">
          <cell r="A11909" t="str">
            <v>2006/07 W21</v>
          </cell>
          <cell r="B11909" t="str">
            <v>142 - LHR T4 World Of Whiskies</v>
          </cell>
          <cell r="C11909" t="str">
            <v>Others - Pimms 2 for £15 (70cl)</v>
          </cell>
          <cell r="D11909">
            <v>0</v>
          </cell>
          <cell r="E11909">
            <v>0</v>
          </cell>
          <cell r="F11909">
            <v>0</v>
          </cell>
          <cell r="G11909">
            <v>0</v>
          </cell>
          <cell r="H11909">
            <v>0</v>
          </cell>
          <cell r="I11909">
            <v>0</v>
          </cell>
          <cell r="J11909">
            <v>0</v>
          </cell>
          <cell r="K11909" t="str">
            <v>/0</v>
          </cell>
          <cell r="L11909">
            <v>21</v>
          </cell>
          <cell r="M11909" t="str">
            <v>Jul/Aug</v>
          </cell>
          <cell r="N11909">
            <v>35</v>
          </cell>
        </row>
        <row r="11910">
          <cell r="A11910" t="str">
            <v>2006/07 W21</v>
          </cell>
          <cell r="B11910" t="str">
            <v>142 - LHR T4 World Of Whiskies</v>
          </cell>
          <cell r="C11910" t="str">
            <v>Other - 2 for £30 Sauza</v>
          </cell>
          <cell r="D11910">
            <v>0</v>
          </cell>
          <cell r="E11910">
            <v>0</v>
          </cell>
          <cell r="F11910">
            <v>0</v>
          </cell>
          <cell r="G11910">
            <v>0</v>
          </cell>
          <cell r="H11910">
            <v>0</v>
          </cell>
          <cell r="I11910">
            <v>0</v>
          </cell>
          <cell r="J11910">
            <v>0</v>
          </cell>
          <cell r="K11910" t="str">
            <v>/0</v>
          </cell>
          <cell r="L11910">
            <v>21</v>
          </cell>
          <cell r="M11910" t="str">
            <v>Jul/Aug</v>
          </cell>
          <cell r="N11910">
            <v>58</v>
          </cell>
        </row>
        <row r="11911">
          <cell r="A11911" t="str">
            <v>2006/07 W21</v>
          </cell>
          <cell r="B11911" t="str">
            <v>142 - LHR T4 World Of Whiskies</v>
          </cell>
          <cell r="C11911" t="str">
            <v>Others - 2 for £20 ATA (70cl)</v>
          </cell>
          <cell r="D11911">
            <v>0</v>
          </cell>
          <cell r="E11911">
            <v>0</v>
          </cell>
          <cell r="F11911">
            <v>0</v>
          </cell>
          <cell r="G11911">
            <v>0</v>
          </cell>
          <cell r="H11911">
            <v>0</v>
          </cell>
          <cell r="I11911">
            <v>0</v>
          </cell>
          <cell r="J11911">
            <v>0</v>
          </cell>
          <cell r="K11911" t="str">
            <v>/0</v>
          </cell>
          <cell r="L11911">
            <v>21</v>
          </cell>
          <cell r="M11911" t="str">
            <v>Jul/Aug</v>
          </cell>
          <cell r="N11911">
            <v>32</v>
          </cell>
        </row>
        <row r="11912">
          <cell r="A11912" t="str">
            <v>2006/07 W21</v>
          </cell>
          <cell r="B11912" t="str">
            <v>142 - LHR T4 World Of Whiskies</v>
          </cell>
          <cell r="C11912" t="str">
            <v>Others - 2 for £15 Fortified</v>
          </cell>
          <cell r="D11912">
            <v>0</v>
          </cell>
          <cell r="E11912">
            <v>0</v>
          </cell>
          <cell r="F11912">
            <v>0</v>
          </cell>
          <cell r="G11912">
            <v>0</v>
          </cell>
          <cell r="H11912">
            <v>0</v>
          </cell>
          <cell r="I11912">
            <v>0</v>
          </cell>
          <cell r="J11912">
            <v>0</v>
          </cell>
          <cell r="K11912" t="str">
            <v>/0</v>
          </cell>
          <cell r="L11912">
            <v>21</v>
          </cell>
          <cell r="M11912" t="str">
            <v>Jul/Aug</v>
          </cell>
          <cell r="N11912">
            <v>59</v>
          </cell>
        </row>
        <row r="11913">
          <cell r="A11913" t="str">
            <v>2006/07 W21</v>
          </cell>
          <cell r="B11913" t="str">
            <v>219 - LGW South World of Whiskies</v>
          </cell>
          <cell r="C11913" t="str">
            <v>Liquor</v>
          </cell>
          <cell r="D11913">
            <v>15721.09</v>
          </cell>
          <cell r="E11913">
            <v>6743.42</v>
          </cell>
          <cell r="F11913">
            <v>500</v>
          </cell>
          <cell r="G11913">
            <v>8606.86</v>
          </cell>
          <cell r="H11913">
            <v>2263.23</v>
          </cell>
          <cell r="I11913">
            <v>316</v>
          </cell>
          <cell r="J11913">
            <v>2048</v>
          </cell>
          <cell r="K11913">
            <v>22226.98</v>
          </cell>
          <cell r="L11913">
            <v>21</v>
          </cell>
          <cell r="M11913" t="str">
            <v>Jul/Aug</v>
          </cell>
          <cell r="N11913">
            <v>1</v>
          </cell>
        </row>
        <row r="11914">
          <cell r="A11914" t="str">
            <v>2006/07 W21</v>
          </cell>
          <cell r="B11914" t="str">
            <v>219 - LGW South World of Whiskies</v>
          </cell>
          <cell r="C11914" t="str">
            <v>Tobacco</v>
          </cell>
          <cell r="D11914">
            <v>2807.6</v>
          </cell>
          <cell r="E11914">
            <v>876.26</v>
          </cell>
          <cell r="F11914">
            <v>86</v>
          </cell>
          <cell r="G11914">
            <v>2062</v>
          </cell>
          <cell r="H11914">
            <v>437.43</v>
          </cell>
          <cell r="I11914">
            <v>61</v>
          </cell>
          <cell r="J11914">
            <v>259</v>
          </cell>
          <cell r="K11914">
            <v>3399.65</v>
          </cell>
          <cell r="L11914">
            <v>21</v>
          </cell>
          <cell r="M11914" t="str">
            <v>Jul/Aug</v>
          </cell>
          <cell r="N11914">
            <v>2</v>
          </cell>
        </row>
        <row r="11915">
          <cell r="A11915" t="str">
            <v>2006/07 W21</v>
          </cell>
          <cell r="B11915" t="str">
            <v>219 - LGW South World of Whiskies</v>
          </cell>
          <cell r="C11915" t="str">
            <v>Perfumery</v>
          </cell>
          <cell r="D11915">
            <v>0</v>
          </cell>
          <cell r="E11915">
            <v>0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  <cell r="J11915">
            <v>0</v>
          </cell>
          <cell r="K11915" t="str">
            <v>/0</v>
          </cell>
          <cell r="L11915">
            <v>21</v>
          </cell>
          <cell r="M11915" t="str">
            <v>Jul/Aug</v>
          </cell>
          <cell r="N11915">
            <v>3</v>
          </cell>
        </row>
        <row r="11916">
          <cell r="A11916" t="str">
            <v>2006/07 W21</v>
          </cell>
          <cell r="B11916" t="str">
            <v>219 - LGW South World of Whiskies</v>
          </cell>
          <cell r="C11916" t="str">
            <v>Food</v>
          </cell>
          <cell r="D11916">
            <v>0</v>
          </cell>
          <cell r="E11916">
            <v>0</v>
          </cell>
          <cell r="F11916">
            <v>0</v>
          </cell>
          <cell r="G11916">
            <v>0</v>
          </cell>
          <cell r="H11916">
            <v>0</v>
          </cell>
          <cell r="I11916">
            <v>0</v>
          </cell>
          <cell r="J11916">
            <v>0</v>
          </cell>
          <cell r="K11916" t="str">
            <v>/0</v>
          </cell>
          <cell r="L11916">
            <v>21</v>
          </cell>
          <cell r="M11916" t="str">
            <v>Jul/Aug</v>
          </cell>
          <cell r="N11916">
            <v>4</v>
          </cell>
        </row>
        <row r="11917">
          <cell r="A11917" t="str">
            <v>2006/07 W21</v>
          </cell>
          <cell r="B11917" t="str">
            <v>219 - LGW South World of Whiskies</v>
          </cell>
          <cell r="C11917" t="str">
            <v>Tax Free</v>
          </cell>
          <cell r="D11917">
            <v>21.99</v>
          </cell>
          <cell r="E11917">
            <v>18.71</v>
          </cell>
          <cell r="F11917">
            <v>1</v>
          </cell>
          <cell r="G11917">
            <v>21.99</v>
          </cell>
          <cell r="H11917">
            <v>18.71</v>
          </cell>
          <cell r="I11917">
            <v>1</v>
          </cell>
          <cell r="J11917">
            <v>2</v>
          </cell>
          <cell r="K11917">
            <v>0</v>
          </cell>
          <cell r="L11917">
            <v>21</v>
          </cell>
          <cell r="M11917" t="str">
            <v>Jul/Aug</v>
          </cell>
          <cell r="N11917">
            <v>5</v>
          </cell>
        </row>
        <row r="11918">
          <cell r="A11918" t="str">
            <v>2006/07 W21</v>
          </cell>
          <cell r="B11918" t="str">
            <v>219 - LGW South World of Whiskies</v>
          </cell>
          <cell r="C11918" t="str">
            <v>Unclassified Products</v>
          </cell>
          <cell r="D11918">
            <v>0</v>
          </cell>
          <cell r="E11918">
            <v>0</v>
          </cell>
          <cell r="F11918">
            <v>0</v>
          </cell>
          <cell r="G11918">
            <v>0</v>
          </cell>
          <cell r="H11918">
            <v>0</v>
          </cell>
          <cell r="I11918">
            <v>0</v>
          </cell>
          <cell r="J11918">
            <v>0</v>
          </cell>
          <cell r="K11918" t="str">
            <v>/0</v>
          </cell>
          <cell r="L11918">
            <v>21</v>
          </cell>
          <cell r="M11918" t="str">
            <v>Jul/Aug</v>
          </cell>
          <cell r="N11918">
            <v>6</v>
          </cell>
        </row>
        <row r="11919">
          <cell r="A11919" t="str">
            <v>2006/07 W21</v>
          </cell>
          <cell r="B11919" t="str">
            <v>219 - LGW South World of Whiskies</v>
          </cell>
          <cell r="C11919" t="str">
            <v>Spirits</v>
          </cell>
          <cell r="D11919">
            <v>15721.09</v>
          </cell>
          <cell r="E11919">
            <v>6743.42</v>
          </cell>
          <cell r="F11919">
            <v>500</v>
          </cell>
          <cell r="G11919">
            <v>8606.86</v>
          </cell>
          <cell r="H11919">
            <v>2263.23</v>
          </cell>
          <cell r="I11919">
            <v>316</v>
          </cell>
          <cell r="J11919">
            <v>2048</v>
          </cell>
          <cell r="K11919">
            <v>22226.98</v>
          </cell>
          <cell r="L11919">
            <v>21</v>
          </cell>
          <cell r="M11919" t="str">
            <v>Jul/Aug</v>
          </cell>
          <cell r="N11919">
            <v>7</v>
          </cell>
        </row>
        <row r="11920">
          <cell r="A11920" t="str">
            <v>2006/07 W21</v>
          </cell>
          <cell r="B11920" t="str">
            <v>219 - LGW South World of Whiskies</v>
          </cell>
          <cell r="C11920" t="str">
            <v>Fortified Wines</v>
          </cell>
          <cell r="D11920">
            <v>0</v>
          </cell>
          <cell r="E11920">
            <v>0</v>
          </cell>
          <cell r="F11920">
            <v>0</v>
          </cell>
          <cell r="G11920">
            <v>0</v>
          </cell>
          <cell r="H11920">
            <v>0</v>
          </cell>
          <cell r="I11920">
            <v>0</v>
          </cell>
          <cell r="J11920">
            <v>0</v>
          </cell>
          <cell r="K11920" t="str">
            <v>/0</v>
          </cell>
          <cell r="L11920">
            <v>21</v>
          </cell>
          <cell r="M11920" t="str">
            <v>Jul/Aug</v>
          </cell>
          <cell r="N11920">
            <v>10</v>
          </cell>
        </row>
        <row r="11921">
          <cell r="A11921" t="str">
            <v>2006/07 W21</v>
          </cell>
          <cell r="B11921" t="str">
            <v>219 - LGW South World of Whiskies</v>
          </cell>
          <cell r="C11921" t="str">
            <v>Others</v>
          </cell>
          <cell r="D11921">
            <v>0</v>
          </cell>
          <cell r="E11921">
            <v>0</v>
          </cell>
          <cell r="F11921">
            <v>0</v>
          </cell>
          <cell r="G11921">
            <v>0</v>
          </cell>
          <cell r="H11921">
            <v>0</v>
          </cell>
          <cell r="I11921">
            <v>0</v>
          </cell>
          <cell r="J11921">
            <v>0</v>
          </cell>
          <cell r="K11921" t="str">
            <v>/0</v>
          </cell>
          <cell r="L11921">
            <v>21</v>
          </cell>
          <cell r="M11921" t="str">
            <v>Jul/Aug</v>
          </cell>
          <cell r="N11921">
            <v>11</v>
          </cell>
        </row>
        <row r="11922">
          <cell r="A11922" t="str">
            <v>2006/07 W21</v>
          </cell>
          <cell r="B11922" t="str">
            <v>219 - LGW South World of Whiskies</v>
          </cell>
          <cell r="C11922" t="str">
            <v>Champagne</v>
          </cell>
          <cell r="D11922">
            <v>0</v>
          </cell>
          <cell r="E11922">
            <v>0</v>
          </cell>
          <cell r="F11922">
            <v>0</v>
          </cell>
          <cell r="G11922">
            <v>0</v>
          </cell>
          <cell r="H11922">
            <v>0</v>
          </cell>
          <cell r="I11922">
            <v>0</v>
          </cell>
          <cell r="J11922">
            <v>0</v>
          </cell>
          <cell r="K11922" t="str">
            <v>/0</v>
          </cell>
          <cell r="L11922">
            <v>21</v>
          </cell>
          <cell r="M11922" t="str">
            <v>Jul/Aug</v>
          </cell>
          <cell r="N11922">
            <v>8</v>
          </cell>
        </row>
        <row r="11923">
          <cell r="A11923" t="str">
            <v>2006/07 W21</v>
          </cell>
          <cell r="B11923" t="str">
            <v>219 - LGW South World of Whiskies</v>
          </cell>
          <cell r="C11923" t="str">
            <v>Wines</v>
          </cell>
          <cell r="D11923">
            <v>0</v>
          </cell>
          <cell r="E11923">
            <v>0</v>
          </cell>
          <cell r="F11923">
            <v>0</v>
          </cell>
          <cell r="G11923">
            <v>0</v>
          </cell>
          <cell r="H11923">
            <v>0</v>
          </cell>
          <cell r="I11923">
            <v>0</v>
          </cell>
          <cell r="J11923">
            <v>0</v>
          </cell>
          <cell r="K11923" t="str">
            <v>/0</v>
          </cell>
          <cell r="L11923">
            <v>21</v>
          </cell>
          <cell r="M11923" t="str">
            <v>Jul/Aug</v>
          </cell>
          <cell r="N11923">
            <v>9</v>
          </cell>
        </row>
        <row r="11924">
          <cell r="A11924" t="str">
            <v>2006/07 W21</v>
          </cell>
          <cell r="B11924" t="str">
            <v>219 - LGW South World of Whiskies</v>
          </cell>
          <cell r="C11924" t="str">
            <v>Unclassified Liquor</v>
          </cell>
          <cell r="D11924">
            <v>0</v>
          </cell>
          <cell r="E11924">
            <v>0</v>
          </cell>
          <cell r="F11924">
            <v>0</v>
          </cell>
          <cell r="G11924">
            <v>0</v>
          </cell>
          <cell r="H11924">
            <v>0</v>
          </cell>
          <cell r="I11924">
            <v>0</v>
          </cell>
          <cell r="J11924">
            <v>0</v>
          </cell>
          <cell r="K11924" t="str">
            <v>/0</v>
          </cell>
          <cell r="L11924">
            <v>21</v>
          </cell>
          <cell r="M11924" t="str">
            <v>Jul/Aug</v>
          </cell>
          <cell r="N11924">
            <v>12</v>
          </cell>
        </row>
        <row r="11925">
          <cell r="A11925" t="str">
            <v>2006/07 W21</v>
          </cell>
          <cell r="B11925" t="str">
            <v>219 - LGW South World of Whiskies</v>
          </cell>
          <cell r="C11925" t="str">
            <v>Value - 2 for £15</v>
          </cell>
          <cell r="D11925">
            <v>0</v>
          </cell>
          <cell r="E11925">
            <v>0</v>
          </cell>
          <cell r="F11925">
            <v>0</v>
          </cell>
          <cell r="G11925">
            <v>0</v>
          </cell>
          <cell r="H11925">
            <v>0</v>
          </cell>
          <cell r="I11925">
            <v>0</v>
          </cell>
          <cell r="J11925">
            <v>0</v>
          </cell>
          <cell r="K11925" t="str">
            <v>/0</v>
          </cell>
          <cell r="L11925">
            <v>21</v>
          </cell>
          <cell r="M11925" t="str">
            <v>Jul/Aug</v>
          </cell>
          <cell r="N11925">
            <v>31</v>
          </cell>
        </row>
        <row r="11926">
          <cell r="A11926" t="str">
            <v>2006/07 W21</v>
          </cell>
          <cell r="B11926" t="str">
            <v>219 - LGW South World of Whiskies</v>
          </cell>
          <cell r="C11926" t="str">
            <v>Value - 2 for £20 Bombay Saphire</v>
          </cell>
          <cell r="D11926">
            <v>0</v>
          </cell>
          <cell r="E11926">
            <v>0</v>
          </cell>
          <cell r="F11926">
            <v>0</v>
          </cell>
          <cell r="G11926">
            <v>0</v>
          </cell>
          <cell r="H11926">
            <v>0</v>
          </cell>
          <cell r="I11926">
            <v>0</v>
          </cell>
          <cell r="J11926">
            <v>0</v>
          </cell>
          <cell r="K11926" t="str">
            <v>/0</v>
          </cell>
          <cell r="L11926">
            <v>21</v>
          </cell>
          <cell r="M11926" t="str">
            <v>Jul/Aug</v>
          </cell>
          <cell r="N11926">
            <v>45</v>
          </cell>
        </row>
        <row r="11927">
          <cell r="A11927" t="str">
            <v>2006/07 W21</v>
          </cell>
          <cell r="B11927" t="str">
            <v>219 - LGW South World of Whiskies</v>
          </cell>
          <cell r="C11927" t="str">
            <v>Value - Baileys 2 for £20</v>
          </cell>
          <cell r="D11927">
            <v>0</v>
          </cell>
          <cell r="E11927">
            <v>0</v>
          </cell>
          <cell r="F11927">
            <v>0</v>
          </cell>
          <cell r="G11927">
            <v>0</v>
          </cell>
          <cell r="H11927">
            <v>0</v>
          </cell>
          <cell r="I11927">
            <v>0</v>
          </cell>
          <cell r="J11927">
            <v>0</v>
          </cell>
          <cell r="K11927" t="str">
            <v>/0</v>
          </cell>
          <cell r="L11927">
            <v>21</v>
          </cell>
          <cell r="M11927" t="str">
            <v>Jul/Aug</v>
          </cell>
          <cell r="N11927">
            <v>39</v>
          </cell>
        </row>
        <row r="11928">
          <cell r="A11928" t="str">
            <v>2006/07 W21</v>
          </cell>
          <cell r="B11928" t="str">
            <v>219 - LGW South World of Whiskies</v>
          </cell>
          <cell r="C11928" t="str">
            <v>Value - Baileys Twin @ £20</v>
          </cell>
          <cell r="D11928">
            <v>0</v>
          </cell>
          <cell r="E11928">
            <v>0</v>
          </cell>
          <cell r="F11928">
            <v>0</v>
          </cell>
          <cell r="G11928">
            <v>0</v>
          </cell>
          <cell r="H11928">
            <v>0</v>
          </cell>
          <cell r="I11928">
            <v>0</v>
          </cell>
          <cell r="J11928">
            <v>0</v>
          </cell>
          <cell r="K11928" t="str">
            <v>/0</v>
          </cell>
          <cell r="L11928">
            <v>21</v>
          </cell>
          <cell r="M11928" t="str">
            <v>Jul/Aug</v>
          </cell>
          <cell r="N11928">
            <v>51</v>
          </cell>
        </row>
        <row r="11929">
          <cell r="A11929" t="str">
            <v>2006/07 W21</v>
          </cell>
          <cell r="B11929" t="str">
            <v>219 - LGW South World of Whiskies</v>
          </cell>
          <cell r="C11929" t="str">
            <v>Value - Twins @ £15</v>
          </cell>
          <cell r="D11929">
            <v>0</v>
          </cell>
          <cell r="E11929">
            <v>0</v>
          </cell>
          <cell r="F11929">
            <v>0</v>
          </cell>
          <cell r="G11929">
            <v>0</v>
          </cell>
          <cell r="H11929">
            <v>0</v>
          </cell>
          <cell r="I11929">
            <v>0</v>
          </cell>
          <cell r="J11929">
            <v>0</v>
          </cell>
          <cell r="K11929" t="str">
            <v>/0</v>
          </cell>
          <cell r="L11929">
            <v>21</v>
          </cell>
          <cell r="M11929" t="str">
            <v>Jul/Aug</v>
          </cell>
          <cell r="N11929">
            <v>36</v>
          </cell>
        </row>
        <row r="11930">
          <cell r="A11930" t="str">
            <v>2006/07 W21</v>
          </cell>
          <cell r="B11930" t="str">
            <v>219 - LGW South World of Whiskies</v>
          </cell>
          <cell r="C11930" t="str">
            <v>Malt - 2 For £45 (6 glenmorangie + 2)</v>
          </cell>
          <cell r="D11930">
            <v>1102.82</v>
          </cell>
          <cell r="E11930">
            <v>383.6</v>
          </cell>
          <cell r="F11930">
            <v>42</v>
          </cell>
          <cell r="G11930">
            <v>834.89</v>
          </cell>
          <cell r="H11930">
            <v>192.13</v>
          </cell>
          <cell r="I11930">
            <v>32</v>
          </cell>
          <cell r="J11930">
            <v>59</v>
          </cell>
          <cell r="K11930">
            <v>451.86</v>
          </cell>
          <cell r="L11930">
            <v>21</v>
          </cell>
          <cell r="M11930" t="str">
            <v>Jul/Aug</v>
          </cell>
          <cell r="N11930">
            <v>30</v>
          </cell>
        </row>
        <row r="11931">
          <cell r="A11931" t="str">
            <v>2006/07 W21</v>
          </cell>
          <cell r="B11931" t="str">
            <v>219 - LGW South World of Whiskies</v>
          </cell>
          <cell r="C11931" t="str">
            <v>Malt - Save £5 Glenmorangie Traditional</v>
          </cell>
          <cell r="D11931">
            <v>74.98</v>
          </cell>
          <cell r="E11931">
            <v>35.729999999999997</v>
          </cell>
          <cell r="F11931">
            <v>2</v>
          </cell>
          <cell r="G11931">
            <v>34.99</v>
          </cell>
          <cell r="H11931">
            <v>7.17</v>
          </cell>
          <cell r="I11931">
            <v>1</v>
          </cell>
          <cell r="J11931">
            <v>28</v>
          </cell>
          <cell r="K11931">
            <v>320.04000000000002</v>
          </cell>
          <cell r="L11931">
            <v>21</v>
          </cell>
          <cell r="M11931" t="str">
            <v>Jul/Aug</v>
          </cell>
          <cell r="N11931">
            <v>44</v>
          </cell>
        </row>
        <row r="11932">
          <cell r="A11932" t="str">
            <v>2006/07 W21</v>
          </cell>
          <cell r="B11932" t="str">
            <v>219 - LGW South World of Whiskies</v>
          </cell>
          <cell r="C11932" t="str">
            <v>Cognac - XO @ £45</v>
          </cell>
          <cell r="D11932">
            <v>0</v>
          </cell>
          <cell r="E11932">
            <v>0</v>
          </cell>
          <cell r="F11932">
            <v>0</v>
          </cell>
          <cell r="G11932">
            <v>0</v>
          </cell>
          <cell r="H11932">
            <v>0</v>
          </cell>
          <cell r="I11932">
            <v>0</v>
          </cell>
          <cell r="J11932">
            <v>0</v>
          </cell>
          <cell r="K11932" t="str">
            <v>/0</v>
          </cell>
          <cell r="L11932">
            <v>21</v>
          </cell>
          <cell r="M11932" t="str">
            <v>Jul/Aug</v>
          </cell>
          <cell r="N11932">
            <v>37</v>
          </cell>
        </row>
        <row r="11933">
          <cell r="A11933" t="str">
            <v>2006/07 W21</v>
          </cell>
          <cell r="B11933" t="str">
            <v>219 - LGW South World of Whiskies</v>
          </cell>
          <cell r="C11933" t="str">
            <v>Cognac - VSOP 2 for £45</v>
          </cell>
          <cell r="D11933">
            <v>0</v>
          </cell>
          <cell r="E11933">
            <v>0</v>
          </cell>
          <cell r="F11933">
            <v>0</v>
          </cell>
          <cell r="G11933">
            <v>0</v>
          </cell>
          <cell r="H11933">
            <v>0</v>
          </cell>
          <cell r="I11933">
            <v>0</v>
          </cell>
          <cell r="J11933">
            <v>0</v>
          </cell>
          <cell r="K11933" t="str">
            <v>/0</v>
          </cell>
          <cell r="L11933">
            <v>21</v>
          </cell>
          <cell r="M11933" t="str">
            <v>Jul/Aug</v>
          </cell>
          <cell r="N11933">
            <v>41</v>
          </cell>
        </row>
        <row r="11934">
          <cell r="A11934" t="str">
            <v>2006/07 W21</v>
          </cell>
          <cell r="B11934" t="str">
            <v>219 - LGW South World of Whiskies</v>
          </cell>
          <cell r="C11934" t="str">
            <v>Cognac - Only £17_99 VS Especiale</v>
          </cell>
          <cell r="D11934">
            <v>0</v>
          </cell>
          <cell r="E11934">
            <v>0</v>
          </cell>
          <cell r="F11934">
            <v>0</v>
          </cell>
          <cell r="G11934">
            <v>0</v>
          </cell>
          <cell r="H11934">
            <v>0</v>
          </cell>
          <cell r="I11934">
            <v>0</v>
          </cell>
          <cell r="J11934">
            <v>0</v>
          </cell>
          <cell r="K11934" t="str">
            <v>/0</v>
          </cell>
          <cell r="L11934">
            <v>21</v>
          </cell>
          <cell r="M11934" t="str">
            <v>Jul/Aug</v>
          </cell>
          <cell r="N11934">
            <v>42</v>
          </cell>
        </row>
        <row r="11935">
          <cell r="A11935" t="str">
            <v>2006/07 W21</v>
          </cell>
          <cell r="B11935" t="str">
            <v>219 - LGW South World of Whiskies</v>
          </cell>
          <cell r="C11935" t="str">
            <v>Deluxe - Chivas 2 for £30</v>
          </cell>
          <cell r="D11935">
            <v>0</v>
          </cell>
          <cell r="E11935">
            <v>0</v>
          </cell>
          <cell r="F11935">
            <v>0</v>
          </cell>
          <cell r="G11935">
            <v>0</v>
          </cell>
          <cell r="H11935">
            <v>0</v>
          </cell>
          <cell r="I11935">
            <v>0</v>
          </cell>
          <cell r="J11935">
            <v>12</v>
          </cell>
          <cell r="K11935" t="str">
            <v>/0</v>
          </cell>
          <cell r="L11935">
            <v>21</v>
          </cell>
          <cell r="M11935" t="str">
            <v>Jul/Aug</v>
          </cell>
          <cell r="N11935">
            <v>49</v>
          </cell>
        </row>
        <row r="11936">
          <cell r="A11936" t="str">
            <v>2006/07 W21</v>
          </cell>
          <cell r="B11936" t="str">
            <v>219 - LGW South World of Whiskies</v>
          </cell>
          <cell r="C11936" t="str">
            <v>Deluxe - Chivas Twin for £30</v>
          </cell>
          <cell r="D11936">
            <v>0</v>
          </cell>
          <cell r="E11936">
            <v>0</v>
          </cell>
          <cell r="F11936">
            <v>0</v>
          </cell>
          <cell r="G11936">
            <v>0</v>
          </cell>
          <cell r="H11936">
            <v>0</v>
          </cell>
          <cell r="I11936">
            <v>0</v>
          </cell>
          <cell r="J11936">
            <v>0</v>
          </cell>
          <cell r="K11936" t="str">
            <v>/0</v>
          </cell>
          <cell r="L11936">
            <v>21</v>
          </cell>
          <cell r="M11936" t="str">
            <v>Jul/Aug</v>
          </cell>
          <cell r="N11936">
            <v>38</v>
          </cell>
        </row>
        <row r="11937">
          <cell r="A11937" t="str">
            <v>2006/07 W21</v>
          </cell>
          <cell r="B11937" t="str">
            <v>219 - LGW South World of Whiskies</v>
          </cell>
          <cell r="C11937" t="str">
            <v>Deluxe - Chivas Triple Pack @ £45</v>
          </cell>
          <cell r="D11937">
            <v>0</v>
          </cell>
          <cell r="E11937">
            <v>0</v>
          </cell>
          <cell r="F11937">
            <v>0</v>
          </cell>
          <cell r="G11937">
            <v>0</v>
          </cell>
          <cell r="H11937">
            <v>0</v>
          </cell>
          <cell r="I11937">
            <v>0</v>
          </cell>
          <cell r="J11937">
            <v>0</v>
          </cell>
          <cell r="K11937" t="str">
            <v>/0</v>
          </cell>
          <cell r="L11937">
            <v>21</v>
          </cell>
          <cell r="M11937" t="str">
            <v>Jul/Aug</v>
          </cell>
          <cell r="N11937">
            <v>54</v>
          </cell>
        </row>
        <row r="11938">
          <cell r="A11938" t="str">
            <v>2006/07 W21</v>
          </cell>
          <cell r="B11938" t="str">
            <v>219 - LGW South World of Whiskies</v>
          </cell>
          <cell r="C11938" t="str">
            <v>Deluxe - Chivas Save £5 18yo</v>
          </cell>
          <cell r="D11938">
            <v>0</v>
          </cell>
          <cell r="E11938">
            <v>0</v>
          </cell>
          <cell r="F11938">
            <v>0</v>
          </cell>
          <cell r="G11938">
            <v>0</v>
          </cell>
          <cell r="H11938">
            <v>0</v>
          </cell>
          <cell r="I11938">
            <v>0</v>
          </cell>
          <cell r="J11938">
            <v>5</v>
          </cell>
          <cell r="K11938" t="str">
            <v>/0</v>
          </cell>
          <cell r="L11938">
            <v>21</v>
          </cell>
          <cell r="M11938" t="str">
            <v>Jul/Aug</v>
          </cell>
          <cell r="N11938">
            <v>50</v>
          </cell>
        </row>
        <row r="11939">
          <cell r="A11939" t="str">
            <v>2006/07 W21</v>
          </cell>
          <cell r="B11939" t="str">
            <v>219 - LGW South World of Whiskies</v>
          </cell>
          <cell r="C11939" t="str">
            <v>Deluxe - Chivas Royal Salute get Chivas 18yo</v>
          </cell>
          <cell r="D11939">
            <v>0</v>
          </cell>
          <cell r="E11939">
            <v>0</v>
          </cell>
          <cell r="F11939">
            <v>0</v>
          </cell>
          <cell r="G11939">
            <v>0</v>
          </cell>
          <cell r="H11939">
            <v>0</v>
          </cell>
          <cell r="I11939">
            <v>0</v>
          </cell>
          <cell r="J11939">
            <v>3</v>
          </cell>
          <cell r="K11939" t="str">
            <v>/0</v>
          </cell>
          <cell r="L11939">
            <v>21</v>
          </cell>
          <cell r="M11939" t="str">
            <v>Jul/Aug</v>
          </cell>
          <cell r="N11939">
            <v>57</v>
          </cell>
        </row>
        <row r="11940">
          <cell r="A11940" t="str">
            <v>2006/07 W21</v>
          </cell>
          <cell r="B11940" t="str">
            <v>219 - LGW South World of Whiskies</v>
          </cell>
          <cell r="C11940" t="str">
            <v>Deluxe - Dewars 2 for £30 ATA</v>
          </cell>
          <cell r="D11940">
            <v>19.989999999999998</v>
          </cell>
          <cell r="E11940">
            <v>14.7</v>
          </cell>
          <cell r="F11940">
            <v>1</v>
          </cell>
          <cell r="G11940">
            <v>0</v>
          </cell>
          <cell r="H11940">
            <v>0</v>
          </cell>
          <cell r="I11940">
            <v>0</v>
          </cell>
          <cell r="J11940">
            <v>0</v>
          </cell>
          <cell r="K11940">
            <v>0</v>
          </cell>
          <cell r="L11940">
            <v>21</v>
          </cell>
          <cell r="M11940" t="str">
            <v>Jul/Aug</v>
          </cell>
          <cell r="N11940">
            <v>40</v>
          </cell>
        </row>
        <row r="11941">
          <cell r="A11941" t="str">
            <v>2006/07 W21</v>
          </cell>
          <cell r="B11941" t="str">
            <v>219 - LGW South World of Whiskies</v>
          </cell>
          <cell r="C11941" t="str">
            <v>Deluxe - JW Blue get a free 20cl Gold (Sept Only)</v>
          </cell>
          <cell r="D11941">
            <v>155.47</v>
          </cell>
          <cell r="E11941">
            <v>68.66</v>
          </cell>
          <cell r="F11941">
            <v>2</v>
          </cell>
          <cell r="G11941">
            <v>99</v>
          </cell>
          <cell r="H11941">
            <v>44.02</v>
          </cell>
          <cell r="I11941">
            <v>1</v>
          </cell>
          <cell r="J11941">
            <v>9</v>
          </cell>
          <cell r="K11941">
            <v>286.47000000000003</v>
          </cell>
          <cell r="L11941">
            <v>21</v>
          </cell>
          <cell r="M11941" t="str">
            <v>Jul/Aug</v>
          </cell>
          <cell r="N11941">
            <v>46</v>
          </cell>
        </row>
        <row r="11942">
          <cell r="A11942" t="str">
            <v>2006/07 W21</v>
          </cell>
          <cell r="B11942" t="str">
            <v>219 - LGW South World of Whiskies</v>
          </cell>
          <cell r="C11942" t="str">
            <v>Deluxe - Free 20cl bottle (linked to JW Blue) (Sept Only)</v>
          </cell>
          <cell r="D11942">
            <v>13.09</v>
          </cell>
          <cell r="E11942">
            <v>13.09</v>
          </cell>
          <cell r="F11942">
            <v>0</v>
          </cell>
          <cell r="G11942">
            <v>0</v>
          </cell>
          <cell r="H11942">
            <v>0</v>
          </cell>
          <cell r="I11942">
            <v>0</v>
          </cell>
          <cell r="J11942">
            <v>28</v>
          </cell>
          <cell r="K11942" t="str">
            <v>/0</v>
          </cell>
          <cell r="L11942">
            <v>21</v>
          </cell>
          <cell r="M11942" t="str">
            <v>Jul/Aug</v>
          </cell>
          <cell r="N11942">
            <v>47</v>
          </cell>
        </row>
        <row r="11943">
          <cell r="A11943" t="str">
            <v>2006/07 W21</v>
          </cell>
          <cell r="B11943" t="str">
            <v>219 - LGW South World of Whiskies</v>
          </cell>
          <cell r="C11943" t="str">
            <v>Champagne - Piper Florens Louis 2 for £30</v>
          </cell>
          <cell r="D11943">
            <v>0</v>
          </cell>
          <cell r="E11943">
            <v>0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  <cell r="J11943">
            <v>0</v>
          </cell>
          <cell r="K11943" t="str">
            <v>/0</v>
          </cell>
          <cell r="L11943">
            <v>21</v>
          </cell>
          <cell r="M11943" t="str">
            <v>Jul/Aug</v>
          </cell>
          <cell r="N11943">
            <v>53</v>
          </cell>
        </row>
        <row r="11944">
          <cell r="A11944" t="str">
            <v>2006/07 W21</v>
          </cell>
          <cell r="B11944" t="str">
            <v>219 - LGW South World of Whiskies</v>
          </cell>
          <cell r="C11944" t="str">
            <v>Champagne - Piper Florens Louis Twin for £30</v>
          </cell>
          <cell r="D11944">
            <v>0</v>
          </cell>
          <cell r="E11944">
            <v>0</v>
          </cell>
          <cell r="F11944">
            <v>0</v>
          </cell>
          <cell r="G11944">
            <v>0</v>
          </cell>
          <cell r="H11944">
            <v>0</v>
          </cell>
          <cell r="I11944">
            <v>0</v>
          </cell>
          <cell r="J11944">
            <v>0</v>
          </cell>
          <cell r="K11944" t="str">
            <v>/0</v>
          </cell>
          <cell r="L11944">
            <v>21</v>
          </cell>
          <cell r="M11944" t="str">
            <v>Jul/Aug</v>
          </cell>
          <cell r="N11944">
            <v>33</v>
          </cell>
        </row>
        <row r="11945">
          <cell r="A11945" t="str">
            <v>2006/07 W21</v>
          </cell>
          <cell r="B11945" t="str">
            <v>219 - LGW South World of Whiskies</v>
          </cell>
          <cell r="C11945" t="str">
            <v>Champagne - Charles Heidseick 2 for £35</v>
          </cell>
          <cell r="D11945">
            <v>0</v>
          </cell>
          <cell r="E11945">
            <v>0</v>
          </cell>
          <cell r="F11945">
            <v>0</v>
          </cell>
          <cell r="G11945">
            <v>0</v>
          </cell>
          <cell r="H11945">
            <v>0</v>
          </cell>
          <cell r="I11945">
            <v>0</v>
          </cell>
          <cell r="J11945">
            <v>0</v>
          </cell>
          <cell r="K11945" t="str">
            <v>/0</v>
          </cell>
          <cell r="L11945">
            <v>21</v>
          </cell>
          <cell r="M11945" t="str">
            <v>Jul/Aug</v>
          </cell>
          <cell r="N11945">
            <v>55</v>
          </cell>
        </row>
        <row r="11946">
          <cell r="A11946" t="str">
            <v>2006/07 W21</v>
          </cell>
          <cell r="B11946" t="str">
            <v>219 - LGW South World of Whiskies</v>
          </cell>
          <cell r="C11946" t="str">
            <v>Champagne - Canard Twin for £25</v>
          </cell>
          <cell r="D11946">
            <v>0</v>
          </cell>
          <cell r="E11946">
            <v>0</v>
          </cell>
          <cell r="F11946">
            <v>0</v>
          </cell>
          <cell r="G11946">
            <v>0</v>
          </cell>
          <cell r="H11946">
            <v>0</v>
          </cell>
          <cell r="I11946">
            <v>0</v>
          </cell>
          <cell r="J11946">
            <v>0</v>
          </cell>
          <cell r="K11946" t="str">
            <v>/0</v>
          </cell>
          <cell r="L11946">
            <v>21</v>
          </cell>
          <cell r="M11946" t="str">
            <v>Jul/Aug</v>
          </cell>
          <cell r="N11946">
            <v>52</v>
          </cell>
        </row>
        <row r="11947">
          <cell r="A11947" t="str">
            <v>2006/07 W21</v>
          </cell>
          <cell r="B11947" t="str">
            <v>219 - LGW South World of Whiskies</v>
          </cell>
          <cell r="C11947" t="str">
            <v>Wine - Beringer 3 for £15</v>
          </cell>
          <cell r="D11947">
            <v>0</v>
          </cell>
          <cell r="E11947">
            <v>0</v>
          </cell>
          <cell r="F11947">
            <v>0</v>
          </cell>
          <cell r="G11947">
            <v>0</v>
          </cell>
          <cell r="H11947">
            <v>0</v>
          </cell>
          <cell r="I11947">
            <v>0</v>
          </cell>
          <cell r="J11947">
            <v>0</v>
          </cell>
          <cell r="K11947" t="str">
            <v>/0</v>
          </cell>
          <cell r="L11947">
            <v>21</v>
          </cell>
          <cell r="M11947" t="str">
            <v>Jul/Aug</v>
          </cell>
          <cell r="N11947">
            <v>43</v>
          </cell>
        </row>
        <row r="11948">
          <cell r="A11948" t="str">
            <v>2006/07 W21</v>
          </cell>
          <cell r="B11948" t="str">
            <v>219 - LGW South World of Whiskies</v>
          </cell>
          <cell r="C11948" t="str">
            <v>Wine - Rosemount BOGOF</v>
          </cell>
          <cell r="D11948">
            <v>0</v>
          </cell>
          <cell r="E11948">
            <v>0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  <cell r="J11948">
            <v>0</v>
          </cell>
          <cell r="K11948" t="str">
            <v>/0</v>
          </cell>
          <cell r="L11948">
            <v>21</v>
          </cell>
          <cell r="M11948" t="str">
            <v>Jul/Aug</v>
          </cell>
          <cell r="N11948">
            <v>56</v>
          </cell>
        </row>
        <row r="11949">
          <cell r="A11949" t="str">
            <v>2006/07 W21</v>
          </cell>
          <cell r="B11949" t="str">
            <v>219 - LGW South World of Whiskies</v>
          </cell>
          <cell r="C11949" t="str">
            <v>WOW - 2 for £45 Malt</v>
          </cell>
          <cell r="D11949">
            <v>1120.8599999999999</v>
          </cell>
          <cell r="E11949">
            <v>372.72</v>
          </cell>
          <cell r="F11949">
            <v>46</v>
          </cell>
          <cell r="G11949">
            <v>722.92</v>
          </cell>
          <cell r="H11949">
            <v>101.85</v>
          </cell>
          <cell r="I11949">
            <v>30</v>
          </cell>
          <cell r="J11949">
            <v>95</v>
          </cell>
          <cell r="K11949">
            <v>747.61</v>
          </cell>
          <cell r="L11949">
            <v>21</v>
          </cell>
          <cell r="M11949" t="str">
            <v>Jul/Aug</v>
          </cell>
          <cell r="N11949">
            <v>34</v>
          </cell>
        </row>
        <row r="11950">
          <cell r="A11950" t="str">
            <v>2006/07 W21</v>
          </cell>
          <cell r="B11950" t="str">
            <v>219 - LGW South World of Whiskies</v>
          </cell>
          <cell r="C11950" t="str">
            <v>WOW - Connemara 2 for £30</v>
          </cell>
          <cell r="D11950">
            <v>239.95</v>
          </cell>
          <cell r="E11950">
            <v>60.05</v>
          </cell>
          <cell r="F11950">
            <v>15</v>
          </cell>
          <cell r="G11950">
            <v>221.96</v>
          </cell>
          <cell r="H11950">
            <v>46.74</v>
          </cell>
          <cell r="I11950">
            <v>14</v>
          </cell>
          <cell r="J11950">
            <v>41</v>
          </cell>
          <cell r="K11950">
            <v>191.88</v>
          </cell>
          <cell r="L11950">
            <v>21</v>
          </cell>
          <cell r="M11950" t="str">
            <v>Jul/Aug</v>
          </cell>
          <cell r="N11950">
            <v>60</v>
          </cell>
        </row>
        <row r="11951">
          <cell r="A11951" t="str">
            <v>2006/07 W21</v>
          </cell>
          <cell r="B11951" t="str">
            <v>219 - LGW South World of Whiskies</v>
          </cell>
          <cell r="C11951" t="str">
            <v>Others - 2 for £25 (glayva, disaronno)</v>
          </cell>
          <cell r="D11951">
            <v>0</v>
          </cell>
          <cell r="E11951">
            <v>0</v>
          </cell>
          <cell r="F11951">
            <v>0</v>
          </cell>
          <cell r="G11951">
            <v>0</v>
          </cell>
          <cell r="H11951">
            <v>0</v>
          </cell>
          <cell r="I11951">
            <v>0</v>
          </cell>
          <cell r="J11951">
            <v>0</v>
          </cell>
          <cell r="K11951" t="str">
            <v>/0</v>
          </cell>
          <cell r="L11951">
            <v>21</v>
          </cell>
          <cell r="M11951" t="str">
            <v>Jul/Aug</v>
          </cell>
          <cell r="N11951">
            <v>48</v>
          </cell>
        </row>
        <row r="11952">
          <cell r="A11952" t="str">
            <v>2006/07 W21</v>
          </cell>
          <cell r="B11952" t="str">
            <v>219 - LGW South World of Whiskies</v>
          </cell>
          <cell r="C11952" t="str">
            <v>Others - Pimms 2 for £15 (70cl)</v>
          </cell>
          <cell r="D11952">
            <v>0</v>
          </cell>
          <cell r="E11952">
            <v>0</v>
          </cell>
          <cell r="F11952">
            <v>0</v>
          </cell>
          <cell r="G11952">
            <v>0</v>
          </cell>
          <cell r="H11952">
            <v>0</v>
          </cell>
          <cell r="I11952">
            <v>0</v>
          </cell>
          <cell r="J11952">
            <v>0</v>
          </cell>
          <cell r="K11952" t="str">
            <v>/0</v>
          </cell>
          <cell r="L11952">
            <v>21</v>
          </cell>
          <cell r="M11952" t="str">
            <v>Jul/Aug</v>
          </cell>
          <cell r="N11952">
            <v>35</v>
          </cell>
        </row>
        <row r="11953">
          <cell r="A11953" t="str">
            <v>2006/07 W21</v>
          </cell>
          <cell r="B11953" t="str">
            <v>219 - LGW South World of Whiskies</v>
          </cell>
          <cell r="C11953" t="str">
            <v>Other - 2 for £30 Sauza</v>
          </cell>
          <cell r="D11953">
            <v>0</v>
          </cell>
          <cell r="E11953">
            <v>0</v>
          </cell>
          <cell r="F11953">
            <v>0</v>
          </cell>
          <cell r="G11953">
            <v>0</v>
          </cell>
          <cell r="H11953">
            <v>0</v>
          </cell>
          <cell r="I11953">
            <v>0</v>
          </cell>
          <cell r="J11953">
            <v>0</v>
          </cell>
          <cell r="K11953" t="str">
            <v>/0</v>
          </cell>
          <cell r="L11953">
            <v>21</v>
          </cell>
          <cell r="M11953" t="str">
            <v>Jul/Aug</v>
          </cell>
          <cell r="N11953">
            <v>58</v>
          </cell>
        </row>
        <row r="11954">
          <cell r="A11954" t="str">
            <v>2006/07 W21</v>
          </cell>
          <cell r="B11954" t="str">
            <v>219 - LGW South World of Whiskies</v>
          </cell>
          <cell r="C11954" t="str">
            <v>Others - 2 for £20 ATA (70cl)</v>
          </cell>
          <cell r="D11954">
            <v>0</v>
          </cell>
          <cell r="E11954">
            <v>0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  <cell r="J11954">
            <v>0</v>
          </cell>
          <cell r="K11954" t="str">
            <v>/0</v>
          </cell>
          <cell r="L11954">
            <v>21</v>
          </cell>
          <cell r="M11954" t="str">
            <v>Jul/Aug</v>
          </cell>
          <cell r="N11954">
            <v>32</v>
          </cell>
        </row>
        <row r="11955">
          <cell r="A11955" t="str">
            <v>2006/07 W21</v>
          </cell>
          <cell r="B11955" t="str">
            <v>219 - LGW South World of Whiskies</v>
          </cell>
          <cell r="C11955" t="str">
            <v>Others - 2 for £15 Fortified</v>
          </cell>
          <cell r="D11955">
            <v>0</v>
          </cell>
          <cell r="E11955">
            <v>0</v>
          </cell>
          <cell r="F11955">
            <v>0</v>
          </cell>
          <cell r="G11955">
            <v>0</v>
          </cell>
          <cell r="H11955">
            <v>0</v>
          </cell>
          <cell r="I11955">
            <v>0</v>
          </cell>
          <cell r="J11955">
            <v>0</v>
          </cell>
          <cell r="K11955" t="str">
            <v>/0</v>
          </cell>
          <cell r="L11955">
            <v>21</v>
          </cell>
          <cell r="M11955" t="str">
            <v>Jul/Aug</v>
          </cell>
          <cell r="N11955">
            <v>59</v>
          </cell>
        </row>
        <row r="11956">
          <cell r="A11956" t="str">
            <v>2006/07 W21</v>
          </cell>
          <cell r="B11956" t="str">
            <v>222 - LGW North World Of Whiskies</v>
          </cell>
          <cell r="C11956" t="str">
            <v>Liquor</v>
          </cell>
          <cell r="D11956">
            <v>11430.43</v>
          </cell>
          <cell r="E11956">
            <v>4573.09</v>
          </cell>
          <cell r="F11956">
            <v>440</v>
          </cell>
          <cell r="G11956">
            <v>7590.22</v>
          </cell>
          <cell r="H11956">
            <v>2078.83</v>
          </cell>
          <cell r="I11956">
            <v>298</v>
          </cell>
          <cell r="J11956">
            <v>2876</v>
          </cell>
          <cell r="K11956">
            <v>25669.22</v>
          </cell>
          <cell r="L11956">
            <v>21</v>
          </cell>
          <cell r="M11956" t="str">
            <v>Jul/Aug</v>
          </cell>
          <cell r="N11956">
            <v>1</v>
          </cell>
        </row>
        <row r="11957">
          <cell r="A11957" t="str">
            <v>2006/07 W21</v>
          </cell>
          <cell r="B11957" t="str">
            <v>222 - LGW North World Of Whiskies</v>
          </cell>
          <cell r="C11957" t="str">
            <v>Tobacco</v>
          </cell>
          <cell r="D11957">
            <v>3002.55</v>
          </cell>
          <cell r="E11957">
            <v>1220.8599999999999</v>
          </cell>
          <cell r="F11957">
            <v>80</v>
          </cell>
          <cell r="G11957">
            <v>1635.75</v>
          </cell>
          <cell r="H11957">
            <v>402.59</v>
          </cell>
          <cell r="I11957">
            <v>54</v>
          </cell>
          <cell r="J11957">
            <v>413</v>
          </cell>
          <cell r="K11957">
            <v>6069.55</v>
          </cell>
          <cell r="L11957">
            <v>21</v>
          </cell>
          <cell r="M11957" t="str">
            <v>Jul/Aug</v>
          </cell>
          <cell r="N11957">
            <v>2</v>
          </cell>
        </row>
        <row r="11958">
          <cell r="A11958" t="str">
            <v>2006/07 W21</v>
          </cell>
          <cell r="B11958" t="str">
            <v>222 - LGW North World Of Whiskies</v>
          </cell>
          <cell r="C11958" t="str">
            <v>Perfumery</v>
          </cell>
          <cell r="D11958">
            <v>0</v>
          </cell>
          <cell r="E11958">
            <v>0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  <cell r="J11958">
            <v>0</v>
          </cell>
          <cell r="K11958" t="str">
            <v>/0</v>
          </cell>
          <cell r="L11958">
            <v>21</v>
          </cell>
          <cell r="M11958" t="str">
            <v>Jul/Aug</v>
          </cell>
          <cell r="N11958">
            <v>3</v>
          </cell>
        </row>
        <row r="11959">
          <cell r="A11959" t="str">
            <v>2006/07 W21</v>
          </cell>
          <cell r="B11959" t="str">
            <v>222 - LGW North World Of Whiskies</v>
          </cell>
          <cell r="C11959" t="str">
            <v>Food</v>
          </cell>
          <cell r="D11959">
            <v>0</v>
          </cell>
          <cell r="E11959">
            <v>0</v>
          </cell>
          <cell r="F11959">
            <v>0</v>
          </cell>
          <cell r="G11959">
            <v>0</v>
          </cell>
          <cell r="H11959">
            <v>0</v>
          </cell>
          <cell r="I11959">
            <v>0</v>
          </cell>
          <cell r="J11959">
            <v>0</v>
          </cell>
          <cell r="K11959" t="str">
            <v>/0</v>
          </cell>
          <cell r="L11959">
            <v>21</v>
          </cell>
          <cell r="M11959" t="str">
            <v>Jul/Aug</v>
          </cell>
          <cell r="N11959">
            <v>4</v>
          </cell>
        </row>
        <row r="11960">
          <cell r="A11960" t="str">
            <v>2006/07 W21</v>
          </cell>
          <cell r="B11960" t="str">
            <v>222 - LGW North World Of Whiskies</v>
          </cell>
          <cell r="C11960" t="str">
            <v>Tax Free</v>
          </cell>
          <cell r="D11960">
            <v>0</v>
          </cell>
          <cell r="E11960">
            <v>0</v>
          </cell>
          <cell r="F11960">
            <v>0</v>
          </cell>
          <cell r="G11960">
            <v>0</v>
          </cell>
          <cell r="H11960">
            <v>0</v>
          </cell>
          <cell r="I11960">
            <v>0</v>
          </cell>
          <cell r="J11960">
            <v>62</v>
          </cell>
          <cell r="K11960" t="str">
            <v>/0</v>
          </cell>
          <cell r="L11960">
            <v>21</v>
          </cell>
          <cell r="M11960" t="str">
            <v>Jul/Aug</v>
          </cell>
          <cell r="N11960">
            <v>5</v>
          </cell>
        </row>
        <row r="11961">
          <cell r="A11961" t="str">
            <v>2006/07 W21</v>
          </cell>
          <cell r="B11961" t="str">
            <v>222 - LGW North World Of Whiskies</v>
          </cell>
          <cell r="C11961" t="str">
            <v>Unclassified Products</v>
          </cell>
          <cell r="D11961">
            <v>0</v>
          </cell>
          <cell r="E11961">
            <v>0</v>
          </cell>
          <cell r="F11961">
            <v>0</v>
          </cell>
          <cell r="G11961">
            <v>0</v>
          </cell>
          <cell r="H11961">
            <v>0</v>
          </cell>
          <cell r="I11961">
            <v>0</v>
          </cell>
          <cell r="J11961">
            <v>0</v>
          </cell>
          <cell r="K11961" t="str">
            <v>/0</v>
          </cell>
          <cell r="L11961">
            <v>21</v>
          </cell>
          <cell r="M11961" t="str">
            <v>Jul/Aug</v>
          </cell>
          <cell r="N11961">
            <v>6</v>
          </cell>
        </row>
        <row r="11962">
          <cell r="A11962" t="str">
            <v>2006/07 W21</v>
          </cell>
          <cell r="B11962" t="str">
            <v>222 - LGW North World Of Whiskies</v>
          </cell>
          <cell r="C11962" t="str">
            <v>Spirits</v>
          </cell>
          <cell r="D11962">
            <v>11430.43</v>
          </cell>
          <cell r="E11962">
            <v>4573.09</v>
          </cell>
          <cell r="F11962">
            <v>440</v>
          </cell>
          <cell r="G11962">
            <v>7590.22</v>
          </cell>
          <cell r="H11962">
            <v>2078.83</v>
          </cell>
          <cell r="I11962">
            <v>298</v>
          </cell>
          <cell r="J11962">
            <v>2876</v>
          </cell>
          <cell r="K11962">
            <v>25669.22</v>
          </cell>
          <cell r="L11962">
            <v>21</v>
          </cell>
          <cell r="M11962" t="str">
            <v>Jul/Aug</v>
          </cell>
          <cell r="N11962">
            <v>7</v>
          </cell>
        </row>
        <row r="11963">
          <cell r="A11963" t="str">
            <v>2006/07 W21</v>
          </cell>
          <cell r="B11963" t="str">
            <v>222 - LGW North World Of Whiskies</v>
          </cell>
          <cell r="C11963" t="str">
            <v>Fortified Wines</v>
          </cell>
          <cell r="D11963">
            <v>0</v>
          </cell>
          <cell r="E11963">
            <v>0</v>
          </cell>
          <cell r="F11963">
            <v>0</v>
          </cell>
          <cell r="G11963">
            <v>0</v>
          </cell>
          <cell r="H11963">
            <v>0</v>
          </cell>
          <cell r="I11963">
            <v>0</v>
          </cell>
          <cell r="J11963">
            <v>0</v>
          </cell>
          <cell r="K11963" t="str">
            <v>/0</v>
          </cell>
          <cell r="L11963">
            <v>21</v>
          </cell>
          <cell r="M11963" t="str">
            <v>Jul/Aug</v>
          </cell>
          <cell r="N11963">
            <v>10</v>
          </cell>
        </row>
        <row r="11964">
          <cell r="A11964" t="str">
            <v>2006/07 W21</v>
          </cell>
          <cell r="B11964" t="str">
            <v>222 - LGW North World Of Whiskies</v>
          </cell>
          <cell r="C11964" t="str">
            <v>Others</v>
          </cell>
          <cell r="D11964">
            <v>0</v>
          </cell>
          <cell r="E11964">
            <v>0</v>
          </cell>
          <cell r="F11964">
            <v>0</v>
          </cell>
          <cell r="G11964">
            <v>0</v>
          </cell>
          <cell r="H11964">
            <v>0</v>
          </cell>
          <cell r="I11964">
            <v>0</v>
          </cell>
          <cell r="J11964">
            <v>0</v>
          </cell>
          <cell r="K11964" t="str">
            <v>/0</v>
          </cell>
          <cell r="L11964">
            <v>21</v>
          </cell>
          <cell r="M11964" t="str">
            <v>Jul/Aug</v>
          </cell>
          <cell r="N11964">
            <v>11</v>
          </cell>
        </row>
        <row r="11965">
          <cell r="A11965" t="str">
            <v>2006/07 W21</v>
          </cell>
          <cell r="B11965" t="str">
            <v>222 - LGW North World Of Whiskies</v>
          </cell>
          <cell r="C11965" t="str">
            <v>Champagne</v>
          </cell>
          <cell r="D11965">
            <v>0</v>
          </cell>
          <cell r="E11965">
            <v>0</v>
          </cell>
          <cell r="F11965">
            <v>0</v>
          </cell>
          <cell r="G11965">
            <v>0</v>
          </cell>
          <cell r="H11965">
            <v>0</v>
          </cell>
          <cell r="I11965">
            <v>0</v>
          </cell>
          <cell r="J11965">
            <v>0</v>
          </cell>
          <cell r="K11965" t="str">
            <v>/0</v>
          </cell>
          <cell r="L11965">
            <v>21</v>
          </cell>
          <cell r="M11965" t="str">
            <v>Jul/Aug</v>
          </cell>
          <cell r="N11965">
            <v>8</v>
          </cell>
        </row>
        <row r="11966">
          <cell r="A11966" t="str">
            <v>2006/07 W21</v>
          </cell>
          <cell r="B11966" t="str">
            <v>222 - LGW North World Of Whiskies</v>
          </cell>
          <cell r="C11966" t="str">
            <v>Wines</v>
          </cell>
          <cell r="D11966">
            <v>0</v>
          </cell>
          <cell r="E11966">
            <v>0</v>
          </cell>
          <cell r="F11966">
            <v>0</v>
          </cell>
          <cell r="G11966">
            <v>0</v>
          </cell>
          <cell r="H11966">
            <v>0</v>
          </cell>
          <cell r="I11966">
            <v>0</v>
          </cell>
          <cell r="J11966">
            <v>0</v>
          </cell>
          <cell r="K11966" t="str">
            <v>/0</v>
          </cell>
          <cell r="L11966">
            <v>21</v>
          </cell>
          <cell r="M11966" t="str">
            <v>Jul/Aug</v>
          </cell>
          <cell r="N11966">
            <v>9</v>
          </cell>
        </row>
        <row r="11967">
          <cell r="A11967" t="str">
            <v>2006/07 W21</v>
          </cell>
          <cell r="B11967" t="str">
            <v>222 - LGW North World Of Whiskies</v>
          </cell>
          <cell r="C11967" t="str">
            <v>Unclassified Liquor</v>
          </cell>
          <cell r="D11967">
            <v>0</v>
          </cell>
          <cell r="E11967">
            <v>0</v>
          </cell>
          <cell r="F11967">
            <v>0</v>
          </cell>
          <cell r="G11967">
            <v>0</v>
          </cell>
          <cell r="H11967">
            <v>0</v>
          </cell>
          <cell r="I11967">
            <v>0</v>
          </cell>
          <cell r="J11967">
            <v>0</v>
          </cell>
          <cell r="K11967" t="str">
            <v>/0</v>
          </cell>
          <cell r="L11967">
            <v>21</v>
          </cell>
          <cell r="M11967" t="str">
            <v>Jul/Aug</v>
          </cell>
          <cell r="N11967">
            <v>12</v>
          </cell>
        </row>
        <row r="11968">
          <cell r="A11968" t="str">
            <v>2006/07 W21</v>
          </cell>
          <cell r="B11968" t="str">
            <v>222 - LGW North World Of Whiskies</v>
          </cell>
          <cell r="C11968" t="str">
            <v>Value - 2 for £15</v>
          </cell>
          <cell r="D11968">
            <v>0</v>
          </cell>
          <cell r="E11968">
            <v>0</v>
          </cell>
          <cell r="F11968">
            <v>0</v>
          </cell>
          <cell r="G11968">
            <v>0</v>
          </cell>
          <cell r="H11968">
            <v>0</v>
          </cell>
          <cell r="I11968">
            <v>0</v>
          </cell>
          <cell r="J11968">
            <v>0</v>
          </cell>
          <cell r="K11968" t="str">
            <v>/0</v>
          </cell>
          <cell r="L11968">
            <v>21</v>
          </cell>
          <cell r="M11968" t="str">
            <v>Jul/Aug</v>
          </cell>
          <cell r="N11968">
            <v>31</v>
          </cell>
        </row>
        <row r="11969">
          <cell r="A11969" t="str">
            <v>2006/07 W21</v>
          </cell>
          <cell r="B11969" t="str">
            <v>222 - LGW North World Of Whiskies</v>
          </cell>
          <cell r="C11969" t="str">
            <v>Value - 2 for £20 Bombay Saphire</v>
          </cell>
          <cell r="D11969">
            <v>0</v>
          </cell>
          <cell r="E11969">
            <v>0</v>
          </cell>
          <cell r="F11969">
            <v>0</v>
          </cell>
          <cell r="G11969">
            <v>0</v>
          </cell>
          <cell r="H11969">
            <v>0</v>
          </cell>
          <cell r="I11969">
            <v>0</v>
          </cell>
          <cell r="J11969">
            <v>0</v>
          </cell>
          <cell r="K11969" t="str">
            <v>/0</v>
          </cell>
          <cell r="L11969">
            <v>21</v>
          </cell>
          <cell r="M11969" t="str">
            <v>Jul/Aug</v>
          </cell>
          <cell r="N11969">
            <v>45</v>
          </cell>
        </row>
        <row r="11970">
          <cell r="A11970" t="str">
            <v>2006/07 W21</v>
          </cell>
          <cell r="B11970" t="str">
            <v>222 - LGW North World Of Whiskies</v>
          </cell>
          <cell r="C11970" t="str">
            <v>Value - Baileys 2 for £20</v>
          </cell>
          <cell r="D11970">
            <v>0</v>
          </cell>
          <cell r="E11970">
            <v>0</v>
          </cell>
          <cell r="F11970">
            <v>0</v>
          </cell>
          <cell r="G11970">
            <v>0</v>
          </cell>
          <cell r="H11970">
            <v>0</v>
          </cell>
          <cell r="I11970">
            <v>0</v>
          </cell>
          <cell r="J11970">
            <v>0</v>
          </cell>
          <cell r="K11970" t="str">
            <v>/0</v>
          </cell>
          <cell r="L11970">
            <v>21</v>
          </cell>
          <cell r="M11970" t="str">
            <v>Jul/Aug</v>
          </cell>
          <cell r="N11970">
            <v>39</v>
          </cell>
        </row>
        <row r="11971">
          <cell r="A11971" t="str">
            <v>2006/07 W21</v>
          </cell>
          <cell r="B11971" t="str">
            <v>222 - LGW North World Of Whiskies</v>
          </cell>
          <cell r="C11971" t="str">
            <v>Value - Baileys Twin @ £20</v>
          </cell>
          <cell r="D11971">
            <v>0</v>
          </cell>
          <cell r="E11971">
            <v>0</v>
          </cell>
          <cell r="F11971">
            <v>0</v>
          </cell>
          <cell r="G11971">
            <v>0</v>
          </cell>
          <cell r="H11971">
            <v>0</v>
          </cell>
          <cell r="I11971">
            <v>0</v>
          </cell>
          <cell r="J11971">
            <v>0</v>
          </cell>
          <cell r="K11971" t="str">
            <v>/0</v>
          </cell>
          <cell r="L11971">
            <v>21</v>
          </cell>
          <cell r="M11971" t="str">
            <v>Jul/Aug</v>
          </cell>
          <cell r="N11971">
            <v>51</v>
          </cell>
        </row>
        <row r="11972">
          <cell r="A11972" t="str">
            <v>2006/07 W21</v>
          </cell>
          <cell r="B11972" t="str">
            <v>222 - LGW North World Of Whiskies</v>
          </cell>
          <cell r="C11972" t="str">
            <v>Value - Twins @ £15</v>
          </cell>
          <cell r="D11972">
            <v>0</v>
          </cell>
          <cell r="E11972">
            <v>0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  <cell r="J11972">
            <v>0</v>
          </cell>
          <cell r="K11972" t="str">
            <v>/0</v>
          </cell>
          <cell r="L11972">
            <v>21</v>
          </cell>
          <cell r="M11972" t="str">
            <v>Jul/Aug</v>
          </cell>
          <cell r="N11972">
            <v>36</v>
          </cell>
        </row>
        <row r="11973">
          <cell r="A11973" t="str">
            <v>2006/07 W21</v>
          </cell>
          <cell r="B11973" t="str">
            <v>222 - LGW North World Of Whiskies</v>
          </cell>
          <cell r="C11973" t="str">
            <v>Malt - 2 For £45 (6 glenmorangie + 2)</v>
          </cell>
          <cell r="D11973">
            <v>634.15</v>
          </cell>
          <cell r="E11973">
            <v>327.16000000000003</v>
          </cell>
          <cell r="F11973">
            <v>24</v>
          </cell>
          <cell r="G11973">
            <v>275.08999999999997</v>
          </cell>
          <cell r="H11973">
            <v>70</v>
          </cell>
          <cell r="I11973">
            <v>10</v>
          </cell>
          <cell r="J11973">
            <v>104</v>
          </cell>
          <cell r="K11973">
            <v>785.72</v>
          </cell>
          <cell r="L11973">
            <v>21</v>
          </cell>
          <cell r="M11973" t="str">
            <v>Jul/Aug</v>
          </cell>
          <cell r="N11973">
            <v>30</v>
          </cell>
        </row>
        <row r="11974">
          <cell r="A11974" t="str">
            <v>2006/07 W21</v>
          </cell>
          <cell r="B11974" t="str">
            <v>222 - LGW North World Of Whiskies</v>
          </cell>
          <cell r="C11974" t="str">
            <v>Malt - Save £5 Glenmorangie Traditional</v>
          </cell>
          <cell r="D11974">
            <v>149.96</v>
          </cell>
          <cell r="E11974">
            <v>54.32</v>
          </cell>
          <cell r="F11974">
            <v>4</v>
          </cell>
          <cell r="G11974">
            <v>109.97</v>
          </cell>
          <cell r="H11974">
            <v>25.76</v>
          </cell>
          <cell r="I11974">
            <v>3</v>
          </cell>
          <cell r="J11974">
            <v>2</v>
          </cell>
          <cell r="K11974">
            <v>22.86</v>
          </cell>
          <cell r="L11974">
            <v>21</v>
          </cell>
          <cell r="M11974" t="str">
            <v>Jul/Aug</v>
          </cell>
          <cell r="N11974">
            <v>44</v>
          </cell>
        </row>
        <row r="11975">
          <cell r="A11975" t="str">
            <v>2006/07 W21</v>
          </cell>
          <cell r="B11975" t="str">
            <v>222 - LGW North World Of Whiskies</v>
          </cell>
          <cell r="C11975" t="str">
            <v>Cognac - XO @ £45</v>
          </cell>
          <cell r="D11975">
            <v>0</v>
          </cell>
          <cell r="E11975">
            <v>0</v>
          </cell>
          <cell r="F11975">
            <v>0</v>
          </cell>
          <cell r="G11975">
            <v>0</v>
          </cell>
          <cell r="H11975">
            <v>0</v>
          </cell>
          <cell r="I11975">
            <v>0</v>
          </cell>
          <cell r="J11975">
            <v>0</v>
          </cell>
          <cell r="K11975" t="str">
            <v>/0</v>
          </cell>
          <cell r="L11975">
            <v>21</v>
          </cell>
          <cell r="M11975" t="str">
            <v>Jul/Aug</v>
          </cell>
          <cell r="N11975">
            <v>37</v>
          </cell>
        </row>
        <row r="11976">
          <cell r="A11976" t="str">
            <v>2006/07 W21</v>
          </cell>
          <cell r="B11976" t="str">
            <v>222 - LGW North World Of Whiskies</v>
          </cell>
          <cell r="C11976" t="str">
            <v>Cognac - VSOP 2 for £45</v>
          </cell>
          <cell r="D11976">
            <v>0</v>
          </cell>
          <cell r="E11976">
            <v>0</v>
          </cell>
          <cell r="F11976">
            <v>0</v>
          </cell>
          <cell r="G11976">
            <v>0</v>
          </cell>
          <cell r="H11976">
            <v>0</v>
          </cell>
          <cell r="I11976">
            <v>0</v>
          </cell>
          <cell r="J11976">
            <v>0</v>
          </cell>
          <cell r="K11976" t="str">
            <v>/0</v>
          </cell>
          <cell r="L11976">
            <v>21</v>
          </cell>
          <cell r="M11976" t="str">
            <v>Jul/Aug</v>
          </cell>
          <cell r="N11976">
            <v>41</v>
          </cell>
        </row>
        <row r="11977">
          <cell r="A11977" t="str">
            <v>2006/07 W21</v>
          </cell>
          <cell r="B11977" t="str">
            <v>222 - LGW North World Of Whiskies</v>
          </cell>
          <cell r="C11977" t="str">
            <v>Cognac - Only £17_99 VS Especiale</v>
          </cell>
          <cell r="D11977">
            <v>0</v>
          </cell>
          <cell r="E11977">
            <v>0</v>
          </cell>
          <cell r="F11977">
            <v>0</v>
          </cell>
          <cell r="G11977">
            <v>0</v>
          </cell>
          <cell r="H11977">
            <v>0</v>
          </cell>
          <cell r="I11977">
            <v>0</v>
          </cell>
          <cell r="J11977">
            <v>0</v>
          </cell>
          <cell r="K11977" t="str">
            <v>/0</v>
          </cell>
          <cell r="L11977">
            <v>21</v>
          </cell>
          <cell r="M11977" t="str">
            <v>Jul/Aug</v>
          </cell>
          <cell r="N11977">
            <v>42</v>
          </cell>
        </row>
        <row r="11978">
          <cell r="A11978" t="str">
            <v>2006/07 W21</v>
          </cell>
          <cell r="B11978" t="str">
            <v>222 - LGW North World Of Whiskies</v>
          </cell>
          <cell r="C11978" t="str">
            <v>Deluxe - Chivas 2 for £30</v>
          </cell>
          <cell r="D11978">
            <v>0</v>
          </cell>
          <cell r="E11978">
            <v>0</v>
          </cell>
          <cell r="F11978">
            <v>0</v>
          </cell>
          <cell r="G11978">
            <v>0</v>
          </cell>
          <cell r="H11978">
            <v>0</v>
          </cell>
          <cell r="I11978">
            <v>0</v>
          </cell>
          <cell r="J11978">
            <v>0</v>
          </cell>
          <cell r="K11978" t="str">
            <v>/0</v>
          </cell>
          <cell r="L11978">
            <v>21</v>
          </cell>
          <cell r="M11978" t="str">
            <v>Jul/Aug</v>
          </cell>
          <cell r="N11978">
            <v>49</v>
          </cell>
        </row>
        <row r="11979">
          <cell r="A11979" t="str">
            <v>2006/07 W21</v>
          </cell>
          <cell r="B11979" t="str">
            <v>222 - LGW North World Of Whiskies</v>
          </cell>
          <cell r="C11979" t="str">
            <v>Deluxe - Chivas Twin for £30</v>
          </cell>
          <cell r="D11979">
            <v>0</v>
          </cell>
          <cell r="E11979">
            <v>0</v>
          </cell>
          <cell r="F11979">
            <v>0</v>
          </cell>
          <cell r="G11979">
            <v>0</v>
          </cell>
          <cell r="H11979">
            <v>0</v>
          </cell>
          <cell r="I11979">
            <v>0</v>
          </cell>
          <cell r="J11979">
            <v>0</v>
          </cell>
          <cell r="K11979" t="str">
            <v>/0</v>
          </cell>
          <cell r="L11979">
            <v>21</v>
          </cell>
          <cell r="M11979" t="str">
            <v>Jul/Aug</v>
          </cell>
          <cell r="N11979">
            <v>38</v>
          </cell>
        </row>
        <row r="11980">
          <cell r="A11980" t="str">
            <v>2006/07 W21</v>
          </cell>
          <cell r="B11980" t="str">
            <v>222 - LGW North World Of Whiskies</v>
          </cell>
          <cell r="C11980" t="str">
            <v>Deluxe - Chivas Triple Pack @ £45</v>
          </cell>
          <cell r="D11980">
            <v>0</v>
          </cell>
          <cell r="E11980">
            <v>0</v>
          </cell>
          <cell r="F11980">
            <v>0</v>
          </cell>
          <cell r="G11980">
            <v>0</v>
          </cell>
          <cell r="H11980">
            <v>0</v>
          </cell>
          <cell r="I11980">
            <v>0</v>
          </cell>
          <cell r="J11980">
            <v>0</v>
          </cell>
          <cell r="K11980" t="str">
            <v>/0</v>
          </cell>
          <cell r="L11980">
            <v>21</v>
          </cell>
          <cell r="M11980" t="str">
            <v>Jul/Aug</v>
          </cell>
          <cell r="N11980">
            <v>54</v>
          </cell>
        </row>
        <row r="11981">
          <cell r="A11981" t="str">
            <v>2006/07 W21</v>
          </cell>
          <cell r="B11981" t="str">
            <v>222 - LGW North World Of Whiskies</v>
          </cell>
          <cell r="C11981" t="str">
            <v>Deluxe - Chivas Save £5 18yo</v>
          </cell>
          <cell r="D11981">
            <v>99.97</v>
          </cell>
          <cell r="E11981">
            <v>34.32</v>
          </cell>
          <cell r="F11981">
            <v>3</v>
          </cell>
          <cell r="G11981">
            <v>99.97</v>
          </cell>
          <cell r="H11981">
            <v>34.32</v>
          </cell>
          <cell r="I11981">
            <v>3</v>
          </cell>
          <cell r="J11981">
            <v>6</v>
          </cell>
          <cell r="K11981">
            <v>66.36</v>
          </cell>
          <cell r="L11981">
            <v>21</v>
          </cell>
          <cell r="M11981" t="str">
            <v>Jul/Aug</v>
          </cell>
          <cell r="N11981">
            <v>50</v>
          </cell>
        </row>
        <row r="11982">
          <cell r="A11982" t="str">
            <v>2006/07 W21</v>
          </cell>
          <cell r="B11982" t="str">
            <v>222 - LGW North World Of Whiskies</v>
          </cell>
          <cell r="C11982" t="str">
            <v>Deluxe - Chivas Royal Salute get Chivas 18yo</v>
          </cell>
          <cell r="D11982">
            <v>179.97</v>
          </cell>
          <cell r="E11982">
            <v>87.36</v>
          </cell>
          <cell r="F11982">
            <v>3</v>
          </cell>
          <cell r="G11982">
            <v>119.98</v>
          </cell>
          <cell r="H11982">
            <v>48.64</v>
          </cell>
          <cell r="I11982">
            <v>2</v>
          </cell>
          <cell r="J11982">
            <v>4</v>
          </cell>
          <cell r="K11982">
            <v>85.08</v>
          </cell>
          <cell r="L11982">
            <v>21</v>
          </cell>
          <cell r="M11982" t="str">
            <v>Jul/Aug</v>
          </cell>
          <cell r="N11982">
            <v>57</v>
          </cell>
        </row>
        <row r="11983">
          <cell r="A11983" t="str">
            <v>2006/07 W21</v>
          </cell>
          <cell r="B11983" t="str">
            <v>222 - LGW North World Of Whiskies</v>
          </cell>
          <cell r="C11983" t="str">
            <v>Deluxe - Dewars 2 for £30 ATA</v>
          </cell>
          <cell r="D11983">
            <v>90</v>
          </cell>
          <cell r="E11983">
            <v>-5.61</v>
          </cell>
          <cell r="F11983">
            <v>6</v>
          </cell>
          <cell r="G11983">
            <v>90</v>
          </cell>
          <cell r="H11983">
            <v>-5.61</v>
          </cell>
          <cell r="I11983">
            <v>6</v>
          </cell>
          <cell r="J11983">
            <v>9</v>
          </cell>
          <cell r="K11983">
            <v>47.61</v>
          </cell>
          <cell r="L11983">
            <v>21</v>
          </cell>
          <cell r="M11983" t="str">
            <v>Jul/Aug</v>
          </cell>
          <cell r="N11983">
            <v>40</v>
          </cell>
        </row>
        <row r="11984">
          <cell r="A11984" t="str">
            <v>2006/07 W21</v>
          </cell>
          <cell r="B11984" t="str">
            <v>222 - LGW North World Of Whiskies</v>
          </cell>
          <cell r="C11984" t="str">
            <v>Deluxe - JW Blue get a free 20cl Gold (Sept Only)</v>
          </cell>
          <cell r="D11984">
            <v>480.4</v>
          </cell>
          <cell r="E11984">
            <v>206.96</v>
          </cell>
          <cell r="F11984">
            <v>6</v>
          </cell>
          <cell r="G11984">
            <v>327.84</v>
          </cell>
          <cell r="H11984">
            <v>118.06</v>
          </cell>
          <cell r="I11984">
            <v>4</v>
          </cell>
          <cell r="J11984">
            <v>7</v>
          </cell>
          <cell r="K11984">
            <v>222.81</v>
          </cell>
          <cell r="L11984">
            <v>21</v>
          </cell>
          <cell r="M11984" t="str">
            <v>Jul/Aug</v>
          </cell>
          <cell r="N11984">
            <v>46</v>
          </cell>
        </row>
        <row r="11985">
          <cell r="A11985" t="str">
            <v>2006/07 W21</v>
          </cell>
          <cell r="B11985" t="str">
            <v>222 - LGW North World Of Whiskies</v>
          </cell>
          <cell r="C11985" t="str">
            <v>Deluxe - Free 20cl bottle (linked to JW Blue) (Sept Only)</v>
          </cell>
          <cell r="D11985">
            <v>82.44</v>
          </cell>
          <cell r="E11985">
            <v>31.88</v>
          </cell>
          <cell r="F11985">
            <v>6</v>
          </cell>
          <cell r="G11985">
            <v>56.26</v>
          </cell>
          <cell r="H11985">
            <v>17.68</v>
          </cell>
          <cell r="I11985">
            <v>4</v>
          </cell>
          <cell r="J11985">
            <v>27</v>
          </cell>
          <cell r="K11985">
            <v>161.72999999999999</v>
          </cell>
          <cell r="L11985">
            <v>21</v>
          </cell>
          <cell r="M11985" t="str">
            <v>Jul/Aug</v>
          </cell>
          <cell r="N11985">
            <v>47</v>
          </cell>
        </row>
        <row r="11986">
          <cell r="A11986" t="str">
            <v>2006/07 W21</v>
          </cell>
          <cell r="B11986" t="str">
            <v>222 - LGW North World Of Whiskies</v>
          </cell>
          <cell r="C11986" t="str">
            <v>Champagne - Piper Florens Louis 2 for £30</v>
          </cell>
          <cell r="D11986">
            <v>0</v>
          </cell>
          <cell r="E11986">
            <v>0</v>
          </cell>
          <cell r="F11986">
            <v>0</v>
          </cell>
          <cell r="G11986">
            <v>0</v>
          </cell>
          <cell r="H11986">
            <v>0</v>
          </cell>
          <cell r="I11986">
            <v>0</v>
          </cell>
          <cell r="J11986">
            <v>0</v>
          </cell>
          <cell r="K11986" t="str">
            <v>/0</v>
          </cell>
          <cell r="L11986">
            <v>21</v>
          </cell>
          <cell r="M11986" t="str">
            <v>Jul/Aug</v>
          </cell>
          <cell r="N11986">
            <v>53</v>
          </cell>
        </row>
        <row r="11987">
          <cell r="A11987" t="str">
            <v>2006/07 W21</v>
          </cell>
          <cell r="B11987" t="str">
            <v>222 - LGW North World Of Whiskies</v>
          </cell>
          <cell r="C11987" t="str">
            <v>Champagne - Piper Florens Louis Twin for £30</v>
          </cell>
          <cell r="D11987">
            <v>0</v>
          </cell>
          <cell r="E11987">
            <v>0</v>
          </cell>
          <cell r="F11987">
            <v>0</v>
          </cell>
          <cell r="G11987">
            <v>0</v>
          </cell>
          <cell r="H11987">
            <v>0</v>
          </cell>
          <cell r="I11987">
            <v>0</v>
          </cell>
          <cell r="J11987">
            <v>0</v>
          </cell>
          <cell r="K11987" t="str">
            <v>/0</v>
          </cell>
          <cell r="L11987">
            <v>21</v>
          </cell>
          <cell r="M11987" t="str">
            <v>Jul/Aug</v>
          </cell>
          <cell r="N11987">
            <v>33</v>
          </cell>
        </row>
        <row r="11988">
          <cell r="A11988" t="str">
            <v>2006/07 W21</v>
          </cell>
          <cell r="B11988" t="str">
            <v>222 - LGW North World Of Whiskies</v>
          </cell>
          <cell r="C11988" t="str">
            <v>Champagne - Charles Heidseick 2 for £35</v>
          </cell>
          <cell r="D11988">
            <v>0</v>
          </cell>
          <cell r="E11988">
            <v>0</v>
          </cell>
          <cell r="F11988">
            <v>0</v>
          </cell>
          <cell r="G11988">
            <v>0</v>
          </cell>
          <cell r="H11988">
            <v>0</v>
          </cell>
          <cell r="I11988">
            <v>0</v>
          </cell>
          <cell r="J11988">
            <v>0</v>
          </cell>
          <cell r="K11988" t="str">
            <v>/0</v>
          </cell>
          <cell r="L11988">
            <v>21</v>
          </cell>
          <cell r="M11988" t="str">
            <v>Jul/Aug</v>
          </cell>
          <cell r="N11988">
            <v>55</v>
          </cell>
        </row>
        <row r="11989">
          <cell r="A11989" t="str">
            <v>2006/07 W21</v>
          </cell>
          <cell r="B11989" t="str">
            <v>222 - LGW North World Of Whiskies</v>
          </cell>
          <cell r="C11989" t="str">
            <v>Champagne - Canard Twin for £25</v>
          </cell>
          <cell r="D11989">
            <v>0</v>
          </cell>
          <cell r="E11989">
            <v>0</v>
          </cell>
          <cell r="F11989">
            <v>0</v>
          </cell>
          <cell r="G11989">
            <v>0</v>
          </cell>
          <cell r="H11989">
            <v>0</v>
          </cell>
          <cell r="I11989">
            <v>0</v>
          </cell>
          <cell r="J11989">
            <v>0</v>
          </cell>
          <cell r="K11989" t="str">
            <v>/0</v>
          </cell>
          <cell r="L11989">
            <v>21</v>
          </cell>
          <cell r="M11989" t="str">
            <v>Jul/Aug</v>
          </cell>
          <cell r="N11989">
            <v>52</v>
          </cell>
        </row>
        <row r="11990">
          <cell r="A11990" t="str">
            <v>2006/07 W21</v>
          </cell>
          <cell r="B11990" t="str">
            <v>222 - LGW North World Of Whiskies</v>
          </cell>
          <cell r="C11990" t="str">
            <v>Wine - Beringer 3 for £15</v>
          </cell>
          <cell r="D11990">
            <v>0</v>
          </cell>
          <cell r="E11990">
            <v>0</v>
          </cell>
          <cell r="F11990">
            <v>0</v>
          </cell>
          <cell r="G11990">
            <v>0</v>
          </cell>
          <cell r="H11990">
            <v>0</v>
          </cell>
          <cell r="I11990">
            <v>0</v>
          </cell>
          <cell r="J11990">
            <v>0</v>
          </cell>
          <cell r="K11990" t="str">
            <v>/0</v>
          </cell>
          <cell r="L11990">
            <v>21</v>
          </cell>
          <cell r="M11990" t="str">
            <v>Jul/Aug</v>
          </cell>
          <cell r="N11990">
            <v>43</v>
          </cell>
        </row>
        <row r="11991">
          <cell r="A11991" t="str">
            <v>2006/07 W21</v>
          </cell>
          <cell r="B11991" t="str">
            <v>222 - LGW North World Of Whiskies</v>
          </cell>
          <cell r="C11991" t="str">
            <v>Wine - Rosemount BOGOF</v>
          </cell>
          <cell r="D11991">
            <v>0</v>
          </cell>
          <cell r="E11991">
            <v>0</v>
          </cell>
          <cell r="F11991">
            <v>0</v>
          </cell>
          <cell r="G11991">
            <v>0</v>
          </cell>
          <cell r="H11991">
            <v>0</v>
          </cell>
          <cell r="I11991">
            <v>0</v>
          </cell>
          <cell r="J11991">
            <v>0</v>
          </cell>
          <cell r="K11991" t="str">
            <v>/0</v>
          </cell>
          <cell r="L11991">
            <v>21</v>
          </cell>
          <cell r="M11991" t="str">
            <v>Jul/Aug</v>
          </cell>
          <cell r="N11991">
            <v>56</v>
          </cell>
        </row>
        <row r="11992">
          <cell r="A11992" t="str">
            <v>2006/07 W21</v>
          </cell>
          <cell r="B11992" t="str">
            <v>222 - LGW North World Of Whiskies</v>
          </cell>
          <cell r="C11992" t="str">
            <v>WOW - 2 for £45 Malt</v>
          </cell>
          <cell r="D11992">
            <v>1012.88</v>
          </cell>
          <cell r="E11992">
            <v>376.48</v>
          </cell>
          <cell r="F11992">
            <v>42</v>
          </cell>
          <cell r="G11992">
            <v>601.92999999999995</v>
          </cell>
          <cell r="H11992">
            <v>97.43</v>
          </cell>
          <cell r="I11992">
            <v>25</v>
          </cell>
          <cell r="J11992">
            <v>329</v>
          </cell>
          <cell r="K11992">
            <v>2601.21</v>
          </cell>
          <cell r="L11992">
            <v>21</v>
          </cell>
          <cell r="M11992" t="str">
            <v>Jul/Aug</v>
          </cell>
          <cell r="N11992">
            <v>34</v>
          </cell>
        </row>
        <row r="11993">
          <cell r="A11993" t="str">
            <v>2006/07 W21</v>
          </cell>
          <cell r="B11993" t="str">
            <v>222 - LGW North World Of Whiskies</v>
          </cell>
          <cell r="C11993" t="str">
            <v>WOW - Connemara 2 for £30</v>
          </cell>
          <cell r="D11993">
            <v>47.99</v>
          </cell>
          <cell r="E11993">
            <v>10.38</v>
          </cell>
          <cell r="F11993">
            <v>3</v>
          </cell>
          <cell r="G11993">
            <v>47.99</v>
          </cell>
          <cell r="H11993">
            <v>10.38</v>
          </cell>
          <cell r="I11993">
            <v>3</v>
          </cell>
          <cell r="J11993">
            <v>7</v>
          </cell>
          <cell r="K11993">
            <v>32.76</v>
          </cell>
          <cell r="L11993">
            <v>21</v>
          </cell>
          <cell r="M11993" t="str">
            <v>Jul/Aug</v>
          </cell>
          <cell r="N11993">
            <v>60</v>
          </cell>
        </row>
        <row r="11994">
          <cell r="A11994" t="str">
            <v>2006/07 W21</v>
          </cell>
          <cell r="B11994" t="str">
            <v>222 - LGW North World Of Whiskies</v>
          </cell>
          <cell r="C11994" t="str">
            <v>Others - 2 for £25 (glayva, disaronno)</v>
          </cell>
          <cell r="D11994">
            <v>0</v>
          </cell>
          <cell r="E11994">
            <v>0</v>
          </cell>
          <cell r="F11994">
            <v>0</v>
          </cell>
          <cell r="G11994">
            <v>0</v>
          </cell>
          <cell r="H11994">
            <v>0</v>
          </cell>
          <cell r="I11994">
            <v>0</v>
          </cell>
          <cell r="J11994">
            <v>0</v>
          </cell>
          <cell r="K11994" t="str">
            <v>/0</v>
          </cell>
          <cell r="L11994">
            <v>21</v>
          </cell>
          <cell r="M11994" t="str">
            <v>Jul/Aug</v>
          </cell>
          <cell r="N11994">
            <v>48</v>
          </cell>
        </row>
        <row r="11995">
          <cell r="A11995" t="str">
            <v>2006/07 W21</v>
          </cell>
          <cell r="B11995" t="str">
            <v>222 - LGW North World Of Whiskies</v>
          </cell>
          <cell r="C11995" t="str">
            <v>Others - Pimms 2 for £15 (70cl)</v>
          </cell>
          <cell r="D11995">
            <v>0</v>
          </cell>
          <cell r="E11995">
            <v>0</v>
          </cell>
          <cell r="F11995">
            <v>0</v>
          </cell>
          <cell r="G11995">
            <v>0</v>
          </cell>
          <cell r="H11995">
            <v>0</v>
          </cell>
          <cell r="I11995">
            <v>0</v>
          </cell>
          <cell r="J11995">
            <v>0</v>
          </cell>
          <cell r="K11995" t="str">
            <v>/0</v>
          </cell>
          <cell r="L11995">
            <v>21</v>
          </cell>
          <cell r="M11995" t="str">
            <v>Jul/Aug</v>
          </cell>
          <cell r="N11995">
            <v>35</v>
          </cell>
        </row>
        <row r="11996">
          <cell r="A11996" t="str">
            <v>2006/07 W21</v>
          </cell>
          <cell r="B11996" t="str">
            <v>222 - LGW North World Of Whiskies</v>
          </cell>
          <cell r="C11996" t="str">
            <v>Other - 2 for £30 Sauza</v>
          </cell>
          <cell r="D11996">
            <v>0</v>
          </cell>
          <cell r="E11996">
            <v>0</v>
          </cell>
          <cell r="F11996">
            <v>0</v>
          </cell>
          <cell r="G11996">
            <v>0</v>
          </cell>
          <cell r="H11996">
            <v>0</v>
          </cell>
          <cell r="I11996">
            <v>0</v>
          </cell>
          <cell r="J11996">
            <v>0</v>
          </cell>
          <cell r="K11996" t="str">
            <v>/0</v>
          </cell>
          <cell r="L11996">
            <v>21</v>
          </cell>
          <cell r="M11996" t="str">
            <v>Jul/Aug</v>
          </cell>
          <cell r="N11996">
            <v>58</v>
          </cell>
        </row>
        <row r="11997">
          <cell r="A11997" t="str">
            <v>2006/07 W21</v>
          </cell>
          <cell r="B11997" t="str">
            <v>222 - LGW North World Of Whiskies</v>
          </cell>
          <cell r="C11997" t="str">
            <v>Others - 2 for £20 ATA (70cl)</v>
          </cell>
          <cell r="D11997">
            <v>0</v>
          </cell>
          <cell r="E11997">
            <v>0</v>
          </cell>
          <cell r="F11997">
            <v>0</v>
          </cell>
          <cell r="G11997">
            <v>0</v>
          </cell>
          <cell r="H11997">
            <v>0</v>
          </cell>
          <cell r="I11997">
            <v>0</v>
          </cell>
          <cell r="J11997">
            <v>0</v>
          </cell>
          <cell r="K11997" t="str">
            <v>/0</v>
          </cell>
          <cell r="L11997">
            <v>21</v>
          </cell>
          <cell r="M11997" t="str">
            <v>Jul/Aug</v>
          </cell>
          <cell r="N11997">
            <v>32</v>
          </cell>
        </row>
        <row r="11998">
          <cell r="A11998" t="str">
            <v>2006/07 W21</v>
          </cell>
          <cell r="B11998" t="str">
            <v>222 - LGW North World Of Whiskies</v>
          </cell>
          <cell r="C11998" t="str">
            <v>Others - 2 for £15 Fortified</v>
          </cell>
          <cell r="D11998">
            <v>0</v>
          </cell>
          <cell r="E11998">
            <v>0</v>
          </cell>
          <cell r="F11998">
            <v>0</v>
          </cell>
          <cell r="G11998">
            <v>0</v>
          </cell>
          <cell r="H11998">
            <v>0</v>
          </cell>
          <cell r="I11998">
            <v>0</v>
          </cell>
          <cell r="J11998">
            <v>0</v>
          </cell>
          <cell r="K11998" t="str">
            <v>/0</v>
          </cell>
          <cell r="L11998">
            <v>21</v>
          </cell>
          <cell r="M11998" t="str">
            <v>Jul/Aug</v>
          </cell>
          <cell r="N11998">
            <v>59</v>
          </cell>
        </row>
        <row r="11999">
          <cell r="A11999" t="str">
            <v>2006/07 W22</v>
          </cell>
          <cell r="B11999" t="str">
            <v>UK Airports</v>
          </cell>
          <cell r="C11999" t="str">
            <v>Liquor</v>
          </cell>
          <cell r="D11999">
            <v>1405295.73</v>
          </cell>
          <cell r="E11999">
            <v>559983.71</v>
          </cell>
          <cell r="F11999">
            <v>87750</v>
          </cell>
          <cell r="G11999">
            <v>737446.61</v>
          </cell>
          <cell r="H11999">
            <v>134088.98000000001</v>
          </cell>
          <cell r="I11999">
            <v>43579</v>
          </cell>
          <cell r="J11999">
            <v>200500</v>
          </cell>
          <cell r="K11999">
            <v>1202319.79</v>
          </cell>
          <cell r="L11999">
            <v>22</v>
          </cell>
          <cell r="M11999" t="str">
            <v>Sept/Oct</v>
          </cell>
          <cell r="N11999">
            <v>1</v>
          </cell>
        </row>
        <row r="12000">
          <cell r="A12000" t="str">
            <v>2006/07 W22</v>
          </cell>
          <cell r="B12000" t="str">
            <v>UK Airports</v>
          </cell>
          <cell r="C12000" t="str">
            <v>Tobacco</v>
          </cell>
          <cell r="D12000">
            <v>667284.37</v>
          </cell>
          <cell r="E12000">
            <v>474151.76</v>
          </cell>
          <cell r="F12000">
            <v>22000</v>
          </cell>
          <cell r="G12000">
            <v>35863.300000000003</v>
          </cell>
          <cell r="H12000">
            <v>6841.51</v>
          </cell>
          <cell r="I12000">
            <v>1515</v>
          </cell>
          <cell r="J12000">
            <v>78674</v>
          </cell>
          <cell r="K12000">
            <v>637209.91</v>
          </cell>
          <cell r="L12000">
            <v>22</v>
          </cell>
          <cell r="M12000" t="str">
            <v>Sept/Oct</v>
          </cell>
          <cell r="N12000">
            <v>2</v>
          </cell>
        </row>
        <row r="12001">
          <cell r="A12001" t="str">
            <v>2006/07 W22</v>
          </cell>
          <cell r="B12001" t="str">
            <v>UK Airports</v>
          </cell>
          <cell r="C12001" t="str">
            <v>Perfumery</v>
          </cell>
          <cell r="D12001">
            <v>4482102.68</v>
          </cell>
          <cell r="E12001">
            <v>2581642.41</v>
          </cell>
          <cell r="F12001">
            <v>192921</v>
          </cell>
          <cell r="G12001">
            <v>2534022.9300000002</v>
          </cell>
          <cell r="H12001">
            <v>1287248.8999999999</v>
          </cell>
          <cell r="I12001">
            <v>109768</v>
          </cell>
          <cell r="J12001">
            <v>657228</v>
          </cell>
          <cell r="K12001">
            <v>5523957.21</v>
          </cell>
          <cell r="L12001">
            <v>22</v>
          </cell>
          <cell r="M12001" t="str">
            <v>Sept/Oct</v>
          </cell>
          <cell r="N12001">
            <v>3</v>
          </cell>
        </row>
        <row r="12002">
          <cell r="A12002" t="str">
            <v>2006/07 W22</v>
          </cell>
          <cell r="B12002" t="str">
            <v>UK Airports</v>
          </cell>
          <cell r="C12002" t="str">
            <v>Food</v>
          </cell>
          <cell r="D12002">
            <v>582070.28</v>
          </cell>
          <cell r="E12002">
            <v>283902.55</v>
          </cell>
          <cell r="F12002">
            <v>162718</v>
          </cell>
          <cell r="G12002">
            <v>240524.94</v>
          </cell>
          <cell r="H12002">
            <v>103219.42</v>
          </cell>
          <cell r="I12002">
            <v>71806</v>
          </cell>
          <cell r="J12002">
            <v>205988</v>
          </cell>
          <cell r="K12002">
            <v>385292.64</v>
          </cell>
          <cell r="L12002">
            <v>22</v>
          </cell>
          <cell r="M12002" t="str">
            <v>Sept/Oct</v>
          </cell>
          <cell r="N12002">
            <v>4</v>
          </cell>
        </row>
        <row r="12003">
          <cell r="A12003" t="str">
            <v>2006/07 W22</v>
          </cell>
          <cell r="B12003" t="str">
            <v>UK Airports</v>
          </cell>
          <cell r="C12003" t="str">
            <v>Tax Free</v>
          </cell>
          <cell r="D12003">
            <v>646966.82999999996</v>
          </cell>
          <cell r="E12003">
            <v>329439.07</v>
          </cell>
          <cell r="F12003">
            <v>42715</v>
          </cell>
          <cell r="G12003">
            <v>337560.33</v>
          </cell>
          <cell r="H12003">
            <v>148069.84</v>
          </cell>
          <cell r="I12003">
            <v>21271</v>
          </cell>
          <cell r="J12003">
            <v>458348</v>
          </cell>
          <cell r="K12003">
            <v>2868227.72</v>
          </cell>
          <cell r="L12003">
            <v>22</v>
          </cell>
          <cell r="M12003" t="str">
            <v>Sept/Oct</v>
          </cell>
          <cell r="N12003">
            <v>5</v>
          </cell>
        </row>
        <row r="12004">
          <cell r="A12004" t="str">
            <v>2006/07 W22</v>
          </cell>
          <cell r="B12004" t="str">
            <v>UK Airports</v>
          </cell>
          <cell r="C12004" t="str">
            <v>Unclassified Products</v>
          </cell>
          <cell r="D12004">
            <v>22</v>
          </cell>
          <cell r="E12004">
            <v>18.72</v>
          </cell>
          <cell r="F12004">
            <v>1</v>
          </cell>
          <cell r="G12004">
            <v>22</v>
          </cell>
          <cell r="H12004">
            <v>18.72</v>
          </cell>
          <cell r="I12004">
            <v>1</v>
          </cell>
          <cell r="J12004">
            <v>-3</v>
          </cell>
          <cell r="K12004">
            <v>0</v>
          </cell>
          <cell r="L12004">
            <v>22</v>
          </cell>
          <cell r="M12004" t="str">
            <v>Sept/Oct</v>
          </cell>
          <cell r="N12004">
            <v>6</v>
          </cell>
        </row>
        <row r="12005">
          <cell r="A12005" t="str">
            <v>2006/07 W22</v>
          </cell>
          <cell r="B12005" t="str">
            <v>UK Airports</v>
          </cell>
          <cell r="C12005" t="str">
            <v>Spirits</v>
          </cell>
          <cell r="D12005">
            <v>1106161.04</v>
          </cell>
          <cell r="E12005">
            <v>467601.26</v>
          </cell>
          <cell r="F12005">
            <v>69898</v>
          </cell>
          <cell r="G12005">
            <v>539634.91</v>
          </cell>
          <cell r="H12005">
            <v>91667.4</v>
          </cell>
          <cell r="I12005">
            <v>32497</v>
          </cell>
          <cell r="J12005">
            <v>154723</v>
          </cell>
          <cell r="K12005">
            <v>821275.98</v>
          </cell>
          <cell r="L12005">
            <v>22</v>
          </cell>
          <cell r="M12005" t="str">
            <v>Sept/Oct</v>
          </cell>
          <cell r="N12005">
            <v>7</v>
          </cell>
        </row>
        <row r="12006">
          <cell r="A12006" t="str">
            <v>2006/07 W22</v>
          </cell>
          <cell r="B12006" t="str">
            <v>UK Airports</v>
          </cell>
          <cell r="C12006" t="str">
            <v>Fortified Wines</v>
          </cell>
          <cell r="D12006">
            <v>15325.01</v>
          </cell>
          <cell r="E12006">
            <v>6273.42</v>
          </cell>
          <cell r="F12006">
            <v>1984</v>
          </cell>
          <cell r="G12006">
            <v>7182.7</v>
          </cell>
          <cell r="H12006">
            <v>1321.1</v>
          </cell>
          <cell r="I12006">
            <v>934</v>
          </cell>
          <cell r="J12006">
            <v>3767</v>
          </cell>
          <cell r="K12006">
            <v>11370.76</v>
          </cell>
          <cell r="L12006">
            <v>22</v>
          </cell>
          <cell r="M12006" t="str">
            <v>Sept/Oct</v>
          </cell>
          <cell r="N12006">
            <v>10</v>
          </cell>
        </row>
        <row r="12007">
          <cell r="A12007" t="str">
            <v>2006/07 W22</v>
          </cell>
          <cell r="B12007" t="str">
            <v>UK Airports</v>
          </cell>
          <cell r="C12007" t="str">
            <v>Others</v>
          </cell>
          <cell r="D12007">
            <v>0</v>
          </cell>
          <cell r="E12007">
            <v>0</v>
          </cell>
          <cell r="F12007">
            <v>0</v>
          </cell>
          <cell r="G12007">
            <v>0</v>
          </cell>
          <cell r="H12007">
            <v>0</v>
          </cell>
          <cell r="I12007">
            <v>0</v>
          </cell>
          <cell r="J12007">
            <v>0</v>
          </cell>
          <cell r="K12007" t="str">
            <v>/0</v>
          </cell>
          <cell r="L12007">
            <v>22</v>
          </cell>
          <cell r="M12007" t="str">
            <v>Sept/Oct</v>
          </cell>
          <cell r="N12007">
            <v>11</v>
          </cell>
        </row>
        <row r="12008">
          <cell r="A12008" t="str">
            <v>2006/07 W22</v>
          </cell>
          <cell r="B12008" t="str">
            <v>UK Airports</v>
          </cell>
          <cell r="C12008" t="str">
            <v>Champagne</v>
          </cell>
          <cell r="D12008">
            <v>198366.22</v>
          </cell>
          <cell r="E12008">
            <v>57628.25</v>
          </cell>
          <cell r="F12008">
            <v>6328</v>
          </cell>
          <cell r="G12008">
            <v>145550.98000000001</v>
          </cell>
          <cell r="H12008">
            <v>33107.589999999997</v>
          </cell>
          <cell r="I12008">
            <v>4669</v>
          </cell>
          <cell r="J12008">
            <v>18310</v>
          </cell>
          <cell r="K12008">
            <v>310110.49</v>
          </cell>
          <cell r="L12008">
            <v>22</v>
          </cell>
          <cell r="M12008" t="str">
            <v>Sept/Oct</v>
          </cell>
          <cell r="N12008">
            <v>8</v>
          </cell>
        </row>
        <row r="12009">
          <cell r="A12009" t="str">
            <v>2006/07 W22</v>
          </cell>
          <cell r="B12009" t="str">
            <v>UK Airports</v>
          </cell>
          <cell r="C12009" t="str">
            <v>Wines</v>
          </cell>
          <cell r="D12009">
            <v>85443.46</v>
          </cell>
          <cell r="E12009">
            <v>28480.78</v>
          </cell>
          <cell r="F12009">
            <v>9540</v>
          </cell>
          <cell r="G12009">
            <v>45078.02</v>
          </cell>
          <cell r="H12009">
            <v>7992.89</v>
          </cell>
          <cell r="I12009">
            <v>5479</v>
          </cell>
          <cell r="J12009">
            <v>23699</v>
          </cell>
          <cell r="K12009">
            <v>104377.1</v>
          </cell>
          <cell r="L12009">
            <v>22</v>
          </cell>
          <cell r="M12009" t="str">
            <v>Sept/Oct</v>
          </cell>
          <cell r="N12009">
            <v>9</v>
          </cell>
        </row>
        <row r="12010">
          <cell r="A12010" t="str">
            <v>2006/07 W22</v>
          </cell>
          <cell r="B12010" t="str">
            <v>UK Airports</v>
          </cell>
          <cell r="C12010" t="str">
            <v>Unclassified Liquor</v>
          </cell>
          <cell r="D12010">
            <v>0</v>
          </cell>
          <cell r="E12010">
            <v>0</v>
          </cell>
          <cell r="F12010">
            <v>0</v>
          </cell>
          <cell r="G12010">
            <v>0</v>
          </cell>
          <cell r="H12010">
            <v>0</v>
          </cell>
          <cell r="I12010">
            <v>0</v>
          </cell>
          <cell r="J12010">
            <v>1</v>
          </cell>
          <cell r="K12010" t="str">
            <v>/0</v>
          </cell>
          <cell r="L12010">
            <v>22</v>
          </cell>
          <cell r="M12010" t="str">
            <v>Sept/Oct</v>
          </cell>
          <cell r="N12010">
            <v>12</v>
          </cell>
        </row>
        <row r="12011">
          <cell r="A12011" t="str">
            <v>2006/07 W22</v>
          </cell>
          <cell r="B12011" t="str">
            <v>UK Airports</v>
          </cell>
          <cell r="C12011" t="str">
            <v>Value - 2 for £15</v>
          </cell>
          <cell r="D12011">
            <v>83374.03</v>
          </cell>
          <cell r="E12011">
            <v>51597.71</v>
          </cell>
          <cell r="F12011">
            <v>10359</v>
          </cell>
          <cell r="G12011">
            <v>3720.41</v>
          </cell>
          <cell r="H12011">
            <v>395</v>
          </cell>
          <cell r="I12011">
            <v>256</v>
          </cell>
          <cell r="J12011">
            <v>16025</v>
          </cell>
          <cell r="K12011">
            <v>45138.400000000001</v>
          </cell>
          <cell r="L12011">
            <v>22</v>
          </cell>
          <cell r="M12011" t="str">
            <v>Sept/Oct</v>
          </cell>
          <cell r="N12011">
            <v>31</v>
          </cell>
        </row>
        <row r="12012">
          <cell r="A12012" t="str">
            <v>2006/07 W22</v>
          </cell>
          <cell r="B12012" t="str">
            <v>UK Airports</v>
          </cell>
          <cell r="C12012" t="str">
            <v>Value - 2 for £20 Bombay Saphire</v>
          </cell>
          <cell r="D12012">
            <v>8261.59</v>
          </cell>
          <cell r="E12012">
            <v>5724.41</v>
          </cell>
          <cell r="F12012">
            <v>696</v>
          </cell>
          <cell r="G12012">
            <v>897.09</v>
          </cell>
          <cell r="H12012">
            <v>153.01</v>
          </cell>
          <cell r="I12012">
            <v>51</v>
          </cell>
          <cell r="J12012">
            <v>876</v>
          </cell>
          <cell r="K12012">
            <v>2435.2800000000002</v>
          </cell>
          <cell r="L12012">
            <v>22</v>
          </cell>
          <cell r="M12012" t="str">
            <v>Sept/Oct</v>
          </cell>
          <cell r="N12012">
            <v>45</v>
          </cell>
        </row>
        <row r="12013">
          <cell r="A12013" t="str">
            <v>2006/07 W22</v>
          </cell>
          <cell r="B12013" t="str">
            <v>UK Airports</v>
          </cell>
          <cell r="C12013" t="str">
            <v>Value - Baileys 2 for £20</v>
          </cell>
          <cell r="D12013">
            <v>22942</v>
          </cell>
          <cell r="E12013">
            <v>12061.19</v>
          </cell>
          <cell r="F12013">
            <v>2082</v>
          </cell>
          <cell r="G12013">
            <v>2331.8200000000002</v>
          </cell>
          <cell r="H12013">
            <v>758.35</v>
          </cell>
          <cell r="I12013">
            <v>151</v>
          </cell>
          <cell r="J12013">
            <v>2743</v>
          </cell>
          <cell r="K12013">
            <v>13221.14</v>
          </cell>
          <cell r="L12013">
            <v>22</v>
          </cell>
          <cell r="M12013" t="str">
            <v>Sept/Oct</v>
          </cell>
          <cell r="N12013">
            <v>39</v>
          </cell>
        </row>
        <row r="12014">
          <cell r="A12014" t="str">
            <v>2006/07 W22</v>
          </cell>
          <cell r="B12014" t="str">
            <v>UK Airports</v>
          </cell>
          <cell r="C12014" t="str">
            <v>Value - Baileys Twin @ £20</v>
          </cell>
          <cell r="D12014">
            <v>6659.92</v>
          </cell>
          <cell r="E12014">
            <v>3381.1</v>
          </cell>
          <cell r="F12014">
            <v>326</v>
          </cell>
          <cell r="G12014">
            <v>379.92</v>
          </cell>
          <cell r="H12014">
            <v>127.89</v>
          </cell>
          <cell r="I12014">
            <v>12</v>
          </cell>
          <cell r="J12014">
            <v>269</v>
          </cell>
          <cell r="K12014">
            <v>2593.02</v>
          </cell>
          <cell r="L12014">
            <v>22</v>
          </cell>
          <cell r="M12014" t="str">
            <v>Sept/Oct</v>
          </cell>
          <cell r="N12014">
            <v>51</v>
          </cell>
        </row>
        <row r="12015">
          <cell r="A12015" t="str">
            <v>2006/07 W22</v>
          </cell>
          <cell r="B12015" t="str">
            <v>UK Airports</v>
          </cell>
          <cell r="C12015" t="str">
            <v>Value - Twins @ £15</v>
          </cell>
          <cell r="D12015">
            <v>29876.86</v>
          </cell>
          <cell r="E12015">
            <v>19201.080000000002</v>
          </cell>
          <cell r="F12015">
            <v>1979</v>
          </cell>
          <cell r="G12015">
            <v>341.86</v>
          </cell>
          <cell r="H12015">
            <v>59.75</v>
          </cell>
          <cell r="I12015">
            <v>10</v>
          </cell>
          <cell r="J12015">
            <v>2340</v>
          </cell>
          <cell r="K12015">
            <v>12347.72</v>
          </cell>
          <cell r="L12015">
            <v>22</v>
          </cell>
          <cell r="M12015" t="str">
            <v>Sept/Oct</v>
          </cell>
          <cell r="N12015">
            <v>36</v>
          </cell>
        </row>
        <row r="12016">
          <cell r="A12016" t="str">
            <v>2006/07 W22</v>
          </cell>
          <cell r="B12016" t="str">
            <v>UK Airports</v>
          </cell>
          <cell r="C12016" t="str">
            <v>Malt - 2 For £45 (6 glenmorangie + 2)</v>
          </cell>
          <cell r="D12016">
            <v>104040.48</v>
          </cell>
          <cell r="E12016">
            <v>46195.59</v>
          </cell>
          <cell r="F12016">
            <v>4384</v>
          </cell>
          <cell r="G12016">
            <v>60118.48</v>
          </cell>
          <cell r="H12016">
            <v>15343.27</v>
          </cell>
          <cell r="I12016">
            <v>2546</v>
          </cell>
          <cell r="J12016">
            <v>10941</v>
          </cell>
          <cell r="K12016">
            <v>78404.37</v>
          </cell>
          <cell r="L12016">
            <v>22</v>
          </cell>
          <cell r="M12016" t="str">
            <v>Sept/Oct</v>
          </cell>
          <cell r="N12016">
            <v>30</v>
          </cell>
        </row>
        <row r="12017">
          <cell r="A12017" t="str">
            <v>2006/07 W22</v>
          </cell>
          <cell r="B12017" t="str">
            <v>UK Airports</v>
          </cell>
          <cell r="C12017" t="str">
            <v>Malt - Save £5 Glenmorangie Traditional</v>
          </cell>
          <cell r="D12017">
            <v>10776.92</v>
          </cell>
          <cell r="E12017">
            <v>4699.46</v>
          </cell>
          <cell r="F12017">
            <v>308</v>
          </cell>
          <cell r="G12017">
            <v>5458.44</v>
          </cell>
          <cell r="H12017">
            <v>1118.42</v>
          </cell>
          <cell r="I12017">
            <v>156</v>
          </cell>
          <cell r="J12017">
            <v>816</v>
          </cell>
          <cell r="K12017">
            <v>9327.2000000000007</v>
          </cell>
          <cell r="L12017">
            <v>22</v>
          </cell>
          <cell r="M12017" t="str">
            <v>Sept/Oct</v>
          </cell>
          <cell r="N12017">
            <v>44</v>
          </cell>
        </row>
        <row r="12018">
          <cell r="A12018" t="str">
            <v>2006/07 W22</v>
          </cell>
          <cell r="B12018" t="str">
            <v>UK Airports</v>
          </cell>
          <cell r="C12018" t="str">
            <v>Cognac - XO @ £45</v>
          </cell>
          <cell r="D12018">
            <v>26815</v>
          </cell>
          <cell r="E12018">
            <v>11410.05</v>
          </cell>
          <cell r="F12018">
            <v>596</v>
          </cell>
          <cell r="G12018">
            <v>14575</v>
          </cell>
          <cell r="H12018">
            <v>4406.05</v>
          </cell>
          <cell r="I12018">
            <v>324</v>
          </cell>
          <cell r="J12018">
            <v>2296</v>
          </cell>
          <cell r="K12018">
            <v>44198</v>
          </cell>
          <cell r="L12018">
            <v>22</v>
          </cell>
          <cell r="M12018" t="str">
            <v>Sept/Oct</v>
          </cell>
          <cell r="N12018">
            <v>37</v>
          </cell>
        </row>
        <row r="12019">
          <cell r="A12019" t="str">
            <v>2006/07 W22</v>
          </cell>
          <cell r="B12019" t="str">
            <v>UK Airports</v>
          </cell>
          <cell r="C12019" t="str">
            <v>Cognac - VSOP 2 for £45</v>
          </cell>
          <cell r="D12019">
            <v>14601.16</v>
          </cell>
          <cell r="E12019">
            <v>5850.45</v>
          </cell>
          <cell r="F12019">
            <v>625</v>
          </cell>
          <cell r="G12019">
            <v>6137.72</v>
          </cell>
          <cell r="H12019">
            <v>729.89</v>
          </cell>
          <cell r="I12019">
            <v>265</v>
          </cell>
          <cell r="J12019">
            <v>1274</v>
          </cell>
          <cell r="K12019">
            <v>11829.98</v>
          </cell>
          <cell r="L12019">
            <v>22</v>
          </cell>
          <cell r="M12019" t="str">
            <v>Sept/Oct</v>
          </cell>
          <cell r="N12019">
            <v>41</v>
          </cell>
        </row>
        <row r="12020">
          <cell r="A12020" t="str">
            <v>2006/07 W22</v>
          </cell>
          <cell r="B12020" t="str">
            <v>UK Airports</v>
          </cell>
          <cell r="C12020" t="str">
            <v>Cognac - Only £17_99 VS Especiale</v>
          </cell>
          <cell r="D12020">
            <v>12298.16</v>
          </cell>
          <cell r="E12020">
            <v>5051.46</v>
          </cell>
          <cell r="F12020">
            <v>684</v>
          </cell>
          <cell r="G12020">
            <v>6271.51</v>
          </cell>
          <cell r="H12020">
            <v>783.56</v>
          </cell>
          <cell r="I12020">
            <v>349</v>
          </cell>
          <cell r="J12020">
            <v>800</v>
          </cell>
          <cell r="K12020">
            <v>4200</v>
          </cell>
          <cell r="L12020">
            <v>22</v>
          </cell>
          <cell r="M12020" t="str">
            <v>Sept/Oct</v>
          </cell>
          <cell r="N12020">
            <v>42</v>
          </cell>
        </row>
        <row r="12021">
          <cell r="A12021" t="str">
            <v>2006/07 W22</v>
          </cell>
          <cell r="B12021" t="str">
            <v>UK Airports</v>
          </cell>
          <cell r="C12021" t="str">
            <v>Deluxe - Chivas 2 for £30</v>
          </cell>
          <cell r="D12021">
            <v>7687.97</v>
          </cell>
          <cell r="E12021">
            <v>4712.82</v>
          </cell>
          <cell r="F12021">
            <v>456</v>
          </cell>
          <cell r="G12021">
            <v>459.23</v>
          </cell>
          <cell r="H12021">
            <v>168.1</v>
          </cell>
          <cell r="I12021">
            <v>16</v>
          </cell>
          <cell r="J12021">
            <v>1146</v>
          </cell>
          <cell r="K12021">
            <v>6990.65</v>
          </cell>
          <cell r="L12021">
            <v>22</v>
          </cell>
          <cell r="M12021" t="str">
            <v>Sept/Oct</v>
          </cell>
          <cell r="N12021">
            <v>49</v>
          </cell>
        </row>
        <row r="12022">
          <cell r="A12022" t="str">
            <v>2006/07 W22</v>
          </cell>
          <cell r="B12022" t="str">
            <v>UK Airports</v>
          </cell>
          <cell r="C12022" t="str">
            <v>Deluxe - Chivas Twin for £30</v>
          </cell>
          <cell r="D12022">
            <v>27271.62</v>
          </cell>
          <cell r="E12022">
            <v>16169.18</v>
          </cell>
          <cell r="F12022">
            <v>908</v>
          </cell>
          <cell r="G12022">
            <v>61.62</v>
          </cell>
          <cell r="H12022">
            <v>24.6</v>
          </cell>
          <cell r="I12022">
            <v>1</v>
          </cell>
          <cell r="J12022">
            <v>356</v>
          </cell>
          <cell r="K12022">
            <v>4343.21</v>
          </cell>
          <cell r="L12022">
            <v>22</v>
          </cell>
          <cell r="M12022" t="str">
            <v>Sept/Oct</v>
          </cell>
          <cell r="N12022">
            <v>38</v>
          </cell>
        </row>
        <row r="12023">
          <cell r="A12023" t="str">
            <v>2006/07 W22</v>
          </cell>
          <cell r="B12023" t="str">
            <v>UK Airports</v>
          </cell>
          <cell r="C12023" t="str">
            <v>Deluxe - Chivas Triple Pack @ £45</v>
          </cell>
          <cell r="D12023">
            <v>4095</v>
          </cell>
          <cell r="E12023">
            <v>2430.61</v>
          </cell>
          <cell r="F12023">
            <v>91</v>
          </cell>
          <cell r="G12023">
            <v>0</v>
          </cell>
          <cell r="H12023">
            <v>0</v>
          </cell>
          <cell r="I12023">
            <v>0</v>
          </cell>
          <cell r="J12023">
            <v>235</v>
          </cell>
          <cell r="K12023">
            <v>4298.1499999999996</v>
          </cell>
          <cell r="L12023">
            <v>22</v>
          </cell>
          <cell r="M12023" t="str">
            <v>Sept/Oct</v>
          </cell>
          <cell r="N12023">
            <v>54</v>
          </cell>
        </row>
        <row r="12024">
          <cell r="A12024" t="str">
            <v>2006/07 W22</v>
          </cell>
          <cell r="B12024" t="str">
            <v>UK Airports</v>
          </cell>
          <cell r="C12024" t="str">
            <v>Deluxe - Chivas Save £5 18yo</v>
          </cell>
          <cell r="D12024">
            <v>7467.51</v>
          </cell>
          <cell r="E12024">
            <v>3143.35</v>
          </cell>
          <cell r="F12024">
            <v>249</v>
          </cell>
          <cell r="G12024">
            <v>4558.4799999999996</v>
          </cell>
          <cell r="H12024">
            <v>1307.1400000000001</v>
          </cell>
          <cell r="I12024">
            <v>152</v>
          </cell>
          <cell r="J12024">
            <v>409</v>
          </cell>
          <cell r="K12024">
            <v>4523.5200000000004</v>
          </cell>
          <cell r="L12024">
            <v>22</v>
          </cell>
          <cell r="M12024" t="str">
            <v>Sept/Oct</v>
          </cell>
          <cell r="N12024">
            <v>50</v>
          </cell>
        </row>
        <row r="12025">
          <cell r="A12025" t="str">
            <v>2006/07 W22</v>
          </cell>
          <cell r="B12025" t="str">
            <v>UK Airports</v>
          </cell>
          <cell r="C12025" t="str">
            <v>Deluxe - Chivas Royal Salute get Chivas 18yo</v>
          </cell>
          <cell r="D12025">
            <v>1693.78</v>
          </cell>
          <cell r="E12025">
            <v>976.72</v>
          </cell>
          <cell r="F12025">
            <v>30</v>
          </cell>
          <cell r="G12025">
            <v>346.7</v>
          </cell>
          <cell r="H12025">
            <v>140.12</v>
          </cell>
          <cell r="I12025">
            <v>6</v>
          </cell>
          <cell r="J12025">
            <v>71</v>
          </cell>
          <cell r="K12025">
            <v>1510.17</v>
          </cell>
          <cell r="L12025">
            <v>22</v>
          </cell>
          <cell r="M12025" t="str">
            <v>Sept/Oct</v>
          </cell>
          <cell r="N12025">
            <v>57</v>
          </cell>
        </row>
        <row r="12026">
          <cell r="A12026" t="str">
            <v>2006/07 W22</v>
          </cell>
          <cell r="B12026" t="str">
            <v>UK Airports</v>
          </cell>
          <cell r="C12026" t="str">
            <v>Deluxe - Dewars 2 for £30 ATA</v>
          </cell>
          <cell r="D12026">
            <v>19554.009999999998</v>
          </cell>
          <cell r="E12026">
            <v>-124.54</v>
          </cell>
          <cell r="F12026">
            <v>1277</v>
          </cell>
          <cell r="G12026">
            <v>18434.21</v>
          </cell>
          <cell r="H12026">
            <v>-884.62</v>
          </cell>
          <cell r="I12026">
            <v>1209</v>
          </cell>
          <cell r="J12026">
            <v>1808</v>
          </cell>
          <cell r="K12026">
            <v>9564.8700000000008</v>
          </cell>
          <cell r="L12026">
            <v>22</v>
          </cell>
          <cell r="M12026" t="str">
            <v>Sept/Oct</v>
          </cell>
          <cell r="N12026">
            <v>40</v>
          </cell>
        </row>
        <row r="12027">
          <cell r="A12027" t="str">
            <v>2006/07 W22</v>
          </cell>
          <cell r="B12027" t="str">
            <v>UK Airports</v>
          </cell>
          <cell r="C12027" t="str">
            <v>Deluxe - JW Blue get a free 20cl Gold (Sept Only)</v>
          </cell>
          <cell r="D12027">
            <v>7738.5</v>
          </cell>
          <cell r="E12027">
            <v>4276.1099999999997</v>
          </cell>
          <cell r="F12027">
            <v>83</v>
          </cell>
          <cell r="G12027">
            <v>3477</v>
          </cell>
          <cell r="H12027">
            <v>1510.62</v>
          </cell>
          <cell r="I12027">
            <v>36</v>
          </cell>
          <cell r="J12027">
            <v>318</v>
          </cell>
          <cell r="K12027">
            <v>10121.94</v>
          </cell>
          <cell r="L12027">
            <v>22</v>
          </cell>
          <cell r="M12027" t="str">
            <v>Sept/Oct</v>
          </cell>
          <cell r="N12027">
            <v>46</v>
          </cell>
        </row>
        <row r="12028">
          <cell r="A12028" t="str">
            <v>2006/07 W22</v>
          </cell>
          <cell r="B12028" t="str">
            <v>UK Airports</v>
          </cell>
          <cell r="C12028" t="str">
            <v>Deluxe - Free 20cl bottle (linked to JW Blue) (Sept Only)</v>
          </cell>
          <cell r="D12028">
            <v>1124.1199999999999</v>
          </cell>
          <cell r="E12028">
            <v>528.17999999999995</v>
          </cell>
          <cell r="F12028">
            <v>83</v>
          </cell>
          <cell r="G12028">
            <v>358.84</v>
          </cell>
          <cell r="H12028">
            <v>86.41</v>
          </cell>
          <cell r="I12028">
            <v>29</v>
          </cell>
          <cell r="J12028">
            <v>974</v>
          </cell>
          <cell r="K12028">
            <v>5835.32</v>
          </cell>
          <cell r="L12028">
            <v>22</v>
          </cell>
          <cell r="M12028" t="str">
            <v>Sept/Oct</v>
          </cell>
          <cell r="N12028">
            <v>47</v>
          </cell>
        </row>
        <row r="12029">
          <cell r="A12029" t="str">
            <v>2006/07 W22</v>
          </cell>
          <cell r="B12029" t="str">
            <v>UK Airports</v>
          </cell>
          <cell r="C12029" t="str">
            <v>Champagne - Piper Florens Louis 2 for £30</v>
          </cell>
          <cell r="D12029">
            <v>4250</v>
          </cell>
          <cell r="E12029">
            <v>1085.68</v>
          </cell>
          <cell r="F12029">
            <v>256</v>
          </cell>
          <cell r="G12029">
            <v>3562.5</v>
          </cell>
          <cell r="H12029">
            <v>763.08</v>
          </cell>
          <cell r="I12029">
            <v>215</v>
          </cell>
          <cell r="J12029">
            <v>1396</v>
          </cell>
          <cell r="K12029">
            <v>12424.4</v>
          </cell>
          <cell r="L12029">
            <v>22</v>
          </cell>
          <cell r="M12029" t="str">
            <v>Sept/Oct</v>
          </cell>
          <cell r="N12029">
            <v>53</v>
          </cell>
        </row>
        <row r="12030">
          <cell r="A12030" t="str">
            <v>2006/07 W22</v>
          </cell>
          <cell r="B12030" t="str">
            <v>UK Airports</v>
          </cell>
          <cell r="C12030" t="str">
            <v>Champagne - Piper Florens Louis Twin for £30</v>
          </cell>
          <cell r="D12030">
            <v>62893</v>
          </cell>
          <cell r="E12030">
            <v>12403.81</v>
          </cell>
          <cell r="F12030">
            <v>2104</v>
          </cell>
          <cell r="G12030">
            <v>50220</v>
          </cell>
          <cell r="H12030">
            <v>7260.21</v>
          </cell>
          <cell r="I12030">
            <v>1681</v>
          </cell>
          <cell r="J12030">
            <v>3609</v>
          </cell>
          <cell r="K12030">
            <v>64240.2</v>
          </cell>
          <cell r="L12030">
            <v>22</v>
          </cell>
          <cell r="M12030" t="str">
            <v>Sept/Oct</v>
          </cell>
          <cell r="N12030">
            <v>33</v>
          </cell>
        </row>
        <row r="12031">
          <cell r="A12031" t="str">
            <v>2006/07 W22</v>
          </cell>
          <cell r="B12031" t="str">
            <v>UK Airports</v>
          </cell>
          <cell r="C12031" t="str">
            <v>Champagne - Charles Heidseick 2 for £35</v>
          </cell>
          <cell r="D12031">
            <v>3804.75</v>
          </cell>
          <cell r="E12031">
            <v>1211.21</v>
          </cell>
          <cell r="F12031">
            <v>211</v>
          </cell>
          <cell r="G12031">
            <v>2661.84</v>
          </cell>
          <cell r="H12031">
            <v>651.41</v>
          </cell>
          <cell r="I12031">
            <v>148</v>
          </cell>
          <cell r="J12031">
            <v>1298</v>
          </cell>
          <cell r="K12031">
            <v>12013.76</v>
          </cell>
          <cell r="L12031">
            <v>22</v>
          </cell>
          <cell r="M12031" t="str">
            <v>Sept/Oct</v>
          </cell>
          <cell r="N12031">
            <v>55</v>
          </cell>
        </row>
        <row r="12032">
          <cell r="A12032" t="str">
            <v>2006/07 W22</v>
          </cell>
          <cell r="B12032" t="str">
            <v>UK Airports</v>
          </cell>
          <cell r="C12032" t="str">
            <v>Champagne - Canard Twin for £25</v>
          </cell>
          <cell r="D12032">
            <v>4964.8599999999997</v>
          </cell>
          <cell r="E12032">
            <v>1061.8699999999999</v>
          </cell>
          <cell r="F12032">
            <v>196</v>
          </cell>
          <cell r="G12032">
            <v>3589.91</v>
          </cell>
          <cell r="H12032">
            <v>550.91999999999996</v>
          </cell>
          <cell r="I12032">
            <v>142</v>
          </cell>
          <cell r="J12032">
            <v>416</v>
          </cell>
          <cell r="K12032">
            <v>6656</v>
          </cell>
          <cell r="L12032">
            <v>22</v>
          </cell>
          <cell r="M12032" t="str">
            <v>Sept/Oct</v>
          </cell>
          <cell r="N12032">
            <v>52</v>
          </cell>
        </row>
        <row r="12033">
          <cell r="A12033" t="str">
            <v>2006/07 W22</v>
          </cell>
          <cell r="B12033" t="str">
            <v>UK Airports</v>
          </cell>
          <cell r="C12033" t="str">
            <v>Wine - Beringer 3 for £15</v>
          </cell>
          <cell r="D12033">
            <v>11427.38</v>
          </cell>
          <cell r="E12033">
            <v>2590.3200000000002</v>
          </cell>
          <cell r="F12033">
            <v>2182</v>
          </cell>
          <cell r="G12033">
            <v>7294.47</v>
          </cell>
          <cell r="H12033">
            <v>558.53</v>
          </cell>
          <cell r="I12033">
            <v>1398</v>
          </cell>
          <cell r="J12033">
            <v>3658</v>
          </cell>
          <cell r="K12033">
            <v>9803.44</v>
          </cell>
          <cell r="L12033">
            <v>22</v>
          </cell>
          <cell r="M12033" t="str">
            <v>Sept/Oct</v>
          </cell>
          <cell r="N12033">
            <v>43</v>
          </cell>
        </row>
        <row r="12034">
          <cell r="A12034" t="str">
            <v>2006/07 W22</v>
          </cell>
          <cell r="B12034" t="str">
            <v>UK Airports</v>
          </cell>
          <cell r="C12034" t="str">
            <v>Wine - Rosemount BOGOF</v>
          </cell>
          <cell r="D12034">
            <v>2364.31</v>
          </cell>
          <cell r="E12034">
            <v>-203.31</v>
          </cell>
          <cell r="F12034">
            <v>317</v>
          </cell>
          <cell r="G12034">
            <v>923.34</v>
          </cell>
          <cell r="H12034">
            <v>-232.5</v>
          </cell>
          <cell r="I12034">
            <v>125</v>
          </cell>
          <cell r="J12034">
            <v>1366</v>
          </cell>
          <cell r="K12034">
            <v>10046.48</v>
          </cell>
          <cell r="L12034">
            <v>22</v>
          </cell>
          <cell r="M12034" t="str">
            <v>Sept/Oct</v>
          </cell>
          <cell r="N12034">
            <v>56</v>
          </cell>
        </row>
        <row r="12035">
          <cell r="A12035" t="str">
            <v>2006/07 W22</v>
          </cell>
          <cell r="B12035" t="str">
            <v>UK Airports</v>
          </cell>
          <cell r="C12035" t="str">
            <v>WOW - 2 for £45 Malt</v>
          </cell>
          <cell r="D12035">
            <v>36288.239999999998</v>
          </cell>
          <cell r="E12035">
            <v>10574.94</v>
          </cell>
          <cell r="F12035">
            <v>1497</v>
          </cell>
          <cell r="G12035">
            <v>26369.89</v>
          </cell>
          <cell r="H12035">
            <v>3773.32</v>
          </cell>
          <cell r="I12035">
            <v>1100</v>
          </cell>
          <cell r="J12035">
            <v>4133</v>
          </cell>
          <cell r="K12035">
            <v>32366.880000000001</v>
          </cell>
          <cell r="L12035">
            <v>22</v>
          </cell>
          <cell r="M12035" t="str">
            <v>Sept/Oct</v>
          </cell>
          <cell r="N12035">
            <v>34</v>
          </cell>
        </row>
        <row r="12036">
          <cell r="A12036" t="str">
            <v>2006/07 W22</v>
          </cell>
          <cell r="B12036" t="str">
            <v>UK Airports</v>
          </cell>
          <cell r="C12036" t="str">
            <v>WOW - Connemara 2 for £30</v>
          </cell>
          <cell r="D12036">
            <v>1223.67</v>
          </cell>
          <cell r="E12036">
            <v>511.85</v>
          </cell>
          <cell r="F12036">
            <v>75</v>
          </cell>
          <cell r="G12036">
            <v>731.86</v>
          </cell>
          <cell r="H12036">
            <v>155.76</v>
          </cell>
          <cell r="I12036">
            <v>46</v>
          </cell>
          <cell r="J12036">
            <v>297</v>
          </cell>
          <cell r="K12036">
            <v>1389.96</v>
          </cell>
          <cell r="L12036">
            <v>22</v>
          </cell>
          <cell r="M12036" t="str">
            <v>Sept/Oct</v>
          </cell>
          <cell r="N12036">
            <v>60</v>
          </cell>
        </row>
        <row r="12037">
          <cell r="A12037" t="str">
            <v>2006/07 W22</v>
          </cell>
          <cell r="B12037" t="str">
            <v>UK Airports</v>
          </cell>
          <cell r="C12037" t="str">
            <v>Others - 2 for £25 (glayva, disaronno)</v>
          </cell>
          <cell r="D12037">
            <v>7754.99</v>
          </cell>
          <cell r="E12037">
            <v>2667.47</v>
          </cell>
          <cell r="F12037">
            <v>583</v>
          </cell>
          <cell r="G12037">
            <v>4888.88</v>
          </cell>
          <cell r="H12037">
            <v>537.9</v>
          </cell>
          <cell r="I12037">
            <v>372</v>
          </cell>
          <cell r="J12037">
            <v>795</v>
          </cell>
          <cell r="K12037">
            <v>2774.84</v>
          </cell>
          <cell r="L12037">
            <v>22</v>
          </cell>
          <cell r="M12037" t="str">
            <v>Sept/Oct</v>
          </cell>
          <cell r="N12037">
            <v>48</v>
          </cell>
        </row>
        <row r="12038">
          <cell r="A12038" t="str">
            <v>2006/07 W22</v>
          </cell>
          <cell r="B12038" t="str">
            <v>UK Airports</v>
          </cell>
          <cell r="C12038" t="str">
            <v>Others - Pimms 2 for £15 (70cl)</v>
          </cell>
          <cell r="D12038">
            <v>38809.769999999997</v>
          </cell>
          <cell r="E12038">
            <v>-6543.11</v>
          </cell>
          <cell r="F12038">
            <v>5101</v>
          </cell>
          <cell r="G12038">
            <v>37978.9</v>
          </cell>
          <cell r="H12038">
            <v>-6917.25</v>
          </cell>
          <cell r="I12038">
            <v>4998</v>
          </cell>
          <cell r="J12038">
            <v>5982</v>
          </cell>
          <cell r="K12038">
            <v>26528.69</v>
          </cell>
          <cell r="L12038">
            <v>22</v>
          </cell>
          <cell r="M12038" t="str">
            <v>Sept/Oct</v>
          </cell>
          <cell r="N12038">
            <v>35</v>
          </cell>
        </row>
        <row r="12039">
          <cell r="A12039" t="str">
            <v>2006/07 W22</v>
          </cell>
          <cell r="B12039" t="str">
            <v>UK Airports</v>
          </cell>
          <cell r="C12039" t="str">
            <v>Other - 2 for £30 Sauza</v>
          </cell>
          <cell r="D12039">
            <v>2167.38</v>
          </cell>
          <cell r="E12039">
            <v>1152.74</v>
          </cell>
          <cell r="F12039">
            <v>128</v>
          </cell>
          <cell r="G12039">
            <v>742.83</v>
          </cell>
          <cell r="H12039">
            <v>97.54</v>
          </cell>
          <cell r="I12039">
            <v>45</v>
          </cell>
          <cell r="J12039">
            <v>346</v>
          </cell>
          <cell r="K12039">
            <v>1539.7</v>
          </cell>
          <cell r="L12039">
            <v>22</v>
          </cell>
          <cell r="M12039" t="str">
            <v>Sept/Oct</v>
          </cell>
          <cell r="N12039">
            <v>58</v>
          </cell>
        </row>
        <row r="12040">
          <cell r="A12040" t="str">
            <v>2006/07 W22</v>
          </cell>
          <cell r="B12040" t="str">
            <v>UK Airports</v>
          </cell>
          <cell r="C12040" t="str">
            <v>Others - 2 for £20 ATA (70cl)</v>
          </cell>
          <cell r="D12040">
            <v>69763.97</v>
          </cell>
          <cell r="E12040">
            <v>2181.2800000000002</v>
          </cell>
          <cell r="F12040">
            <v>6779</v>
          </cell>
          <cell r="G12040">
            <v>67306.100000000006</v>
          </cell>
          <cell r="H12040">
            <v>752.41</v>
          </cell>
          <cell r="I12040">
            <v>6544</v>
          </cell>
          <cell r="J12040">
            <v>5951</v>
          </cell>
          <cell r="K12040">
            <v>24286.080000000002</v>
          </cell>
          <cell r="L12040">
            <v>22</v>
          </cell>
          <cell r="M12040" t="str">
            <v>Sept/Oct</v>
          </cell>
          <cell r="N12040">
            <v>32</v>
          </cell>
        </row>
        <row r="12041">
          <cell r="A12041" t="str">
            <v>2006/07 W22</v>
          </cell>
          <cell r="B12041" t="str">
            <v>UK Airports</v>
          </cell>
          <cell r="C12041" t="str">
            <v>Others - 2 for £15 Fortified</v>
          </cell>
          <cell r="D12041">
            <v>1604.04</v>
          </cell>
          <cell r="E12041">
            <v>590.02</v>
          </cell>
          <cell r="F12041">
            <v>202</v>
          </cell>
          <cell r="G12041">
            <v>708.3</v>
          </cell>
          <cell r="H12041">
            <v>150.28</v>
          </cell>
          <cell r="I12041">
            <v>88</v>
          </cell>
          <cell r="J12041">
            <v>419</v>
          </cell>
          <cell r="K12041">
            <v>1676</v>
          </cell>
          <cell r="L12041">
            <v>22</v>
          </cell>
          <cell r="M12041" t="str">
            <v>Sept/Oct</v>
          </cell>
          <cell r="N12041">
            <v>59</v>
          </cell>
        </row>
        <row r="12042">
          <cell r="A12042" t="str">
            <v>2006/07 W22</v>
          </cell>
          <cell r="B12042" t="str">
            <v>LHR Terminal 1</v>
          </cell>
          <cell r="C12042" t="str">
            <v>Liquor</v>
          </cell>
          <cell r="D12042">
            <v>201798.45</v>
          </cell>
          <cell r="E12042">
            <v>66395.679999999993</v>
          </cell>
          <cell r="F12042">
            <v>11524</v>
          </cell>
          <cell r="G12042">
            <v>137247.45000000001</v>
          </cell>
          <cell r="H12042">
            <v>25602.16</v>
          </cell>
          <cell r="I12042">
            <v>8022</v>
          </cell>
          <cell r="J12042">
            <v>30503</v>
          </cell>
          <cell r="K12042">
            <v>208448.43</v>
          </cell>
          <cell r="L12042">
            <v>22</v>
          </cell>
          <cell r="M12042" t="str">
            <v>Sept/Oct</v>
          </cell>
          <cell r="N12042">
            <v>1</v>
          </cell>
        </row>
        <row r="12043">
          <cell r="A12043" t="str">
            <v>2006/07 W22</v>
          </cell>
          <cell r="B12043" t="str">
            <v>LHR Terminal 1</v>
          </cell>
          <cell r="C12043" t="str">
            <v>Tobacco</v>
          </cell>
          <cell r="D12043">
            <v>44533.48</v>
          </cell>
          <cell r="E12043">
            <v>26166.49</v>
          </cell>
          <cell r="F12043">
            <v>1491</v>
          </cell>
          <cell r="G12043">
            <v>11027.35</v>
          </cell>
          <cell r="H12043">
            <v>2073.1</v>
          </cell>
          <cell r="I12043">
            <v>391</v>
          </cell>
          <cell r="J12043">
            <v>11720</v>
          </cell>
          <cell r="K12043">
            <v>107862.04</v>
          </cell>
          <cell r="L12043">
            <v>22</v>
          </cell>
          <cell r="M12043" t="str">
            <v>Sept/Oct</v>
          </cell>
          <cell r="N12043">
            <v>2</v>
          </cell>
        </row>
        <row r="12044">
          <cell r="A12044" t="str">
            <v>2006/07 W22</v>
          </cell>
          <cell r="B12044" t="str">
            <v>LHR Terminal 1</v>
          </cell>
          <cell r="C12044" t="str">
            <v>Perfumery</v>
          </cell>
          <cell r="D12044">
            <v>564644.48</v>
          </cell>
          <cell r="E12044">
            <v>316168.94</v>
          </cell>
          <cell r="F12044">
            <v>23603</v>
          </cell>
          <cell r="G12044">
            <v>388500.8</v>
          </cell>
          <cell r="H12044">
            <v>196249.77</v>
          </cell>
          <cell r="I12044">
            <v>16252</v>
          </cell>
          <cell r="J12044">
            <v>103059</v>
          </cell>
          <cell r="K12044">
            <v>893105.59</v>
          </cell>
          <cell r="L12044">
            <v>22</v>
          </cell>
          <cell r="M12044" t="str">
            <v>Sept/Oct</v>
          </cell>
          <cell r="N12044">
            <v>3</v>
          </cell>
        </row>
        <row r="12045">
          <cell r="A12045" t="str">
            <v>2006/07 W22</v>
          </cell>
          <cell r="B12045" t="str">
            <v>LHR Terminal 1</v>
          </cell>
          <cell r="C12045" t="str">
            <v>Food</v>
          </cell>
          <cell r="D12045">
            <v>66508.47</v>
          </cell>
          <cell r="E12045">
            <v>30674.74</v>
          </cell>
          <cell r="F12045">
            <v>17056</v>
          </cell>
          <cell r="G12045">
            <v>37430.730000000003</v>
          </cell>
          <cell r="H12045">
            <v>14988.24</v>
          </cell>
          <cell r="I12045">
            <v>9621</v>
          </cell>
          <cell r="J12045">
            <v>39172</v>
          </cell>
          <cell r="K12045">
            <v>80331.72</v>
          </cell>
          <cell r="L12045">
            <v>22</v>
          </cell>
          <cell r="M12045" t="str">
            <v>Sept/Oct</v>
          </cell>
          <cell r="N12045">
            <v>4</v>
          </cell>
        </row>
        <row r="12046">
          <cell r="A12046" t="str">
            <v>2006/07 W22</v>
          </cell>
          <cell r="B12046" t="str">
            <v>LHR Terminal 1</v>
          </cell>
          <cell r="C12046" t="str">
            <v>Tax Free</v>
          </cell>
          <cell r="D12046">
            <v>90237.03</v>
          </cell>
          <cell r="E12046">
            <v>42927.19</v>
          </cell>
          <cell r="F12046">
            <v>3729</v>
          </cell>
          <cell r="G12046">
            <v>55737.49</v>
          </cell>
          <cell r="H12046">
            <v>23716.13</v>
          </cell>
          <cell r="I12046">
            <v>2601</v>
          </cell>
          <cell r="J12046">
            <v>27894</v>
          </cell>
          <cell r="K12046">
            <v>291773.93</v>
          </cell>
          <cell r="L12046">
            <v>22</v>
          </cell>
          <cell r="M12046" t="str">
            <v>Sept/Oct</v>
          </cell>
          <cell r="N12046">
            <v>5</v>
          </cell>
        </row>
        <row r="12047">
          <cell r="A12047" t="str">
            <v>2006/07 W22</v>
          </cell>
          <cell r="B12047" t="str">
            <v>LHR Terminal 1</v>
          </cell>
          <cell r="C12047" t="str">
            <v>Unclassified Products</v>
          </cell>
          <cell r="D12047">
            <v>0</v>
          </cell>
          <cell r="E12047">
            <v>0</v>
          </cell>
          <cell r="F12047">
            <v>0</v>
          </cell>
          <cell r="G12047">
            <v>0</v>
          </cell>
          <cell r="H12047">
            <v>0</v>
          </cell>
          <cell r="I12047">
            <v>0</v>
          </cell>
          <cell r="J12047">
            <v>0</v>
          </cell>
          <cell r="K12047" t="str">
            <v>/0</v>
          </cell>
          <cell r="L12047">
            <v>22</v>
          </cell>
          <cell r="M12047" t="str">
            <v>Sept/Oct</v>
          </cell>
          <cell r="N12047">
            <v>6</v>
          </cell>
        </row>
        <row r="12048">
          <cell r="A12048" t="str">
            <v>2006/07 W22</v>
          </cell>
          <cell r="B12048" t="str">
            <v>LHR Terminal 1</v>
          </cell>
          <cell r="C12048" t="str">
            <v>Spirits</v>
          </cell>
          <cell r="D12048">
            <v>145312.6</v>
          </cell>
          <cell r="E12048">
            <v>51389.25</v>
          </cell>
          <cell r="F12048">
            <v>8321</v>
          </cell>
          <cell r="G12048">
            <v>89927.53</v>
          </cell>
          <cell r="H12048">
            <v>15109.41</v>
          </cell>
          <cell r="I12048">
            <v>5319</v>
          </cell>
          <cell r="J12048">
            <v>22433</v>
          </cell>
          <cell r="K12048">
            <v>133452.01</v>
          </cell>
          <cell r="L12048">
            <v>22</v>
          </cell>
          <cell r="M12048" t="str">
            <v>Sept/Oct</v>
          </cell>
          <cell r="N12048">
            <v>7</v>
          </cell>
        </row>
        <row r="12049">
          <cell r="A12049" t="str">
            <v>2006/07 W22</v>
          </cell>
          <cell r="B12049" t="str">
            <v>LHR Terminal 1</v>
          </cell>
          <cell r="C12049" t="str">
            <v>Fortified Wines</v>
          </cell>
          <cell r="D12049">
            <v>1809.41</v>
          </cell>
          <cell r="E12049">
            <v>633.01</v>
          </cell>
          <cell r="F12049">
            <v>188</v>
          </cell>
          <cell r="G12049">
            <v>1245.92</v>
          </cell>
          <cell r="H12049">
            <v>283</v>
          </cell>
          <cell r="I12049">
            <v>119</v>
          </cell>
          <cell r="J12049">
            <v>440</v>
          </cell>
          <cell r="K12049">
            <v>1747.78</v>
          </cell>
          <cell r="L12049">
            <v>22</v>
          </cell>
          <cell r="M12049" t="str">
            <v>Sept/Oct</v>
          </cell>
          <cell r="N12049">
            <v>10</v>
          </cell>
        </row>
        <row r="12050">
          <cell r="A12050" t="str">
            <v>2006/07 W22</v>
          </cell>
          <cell r="B12050" t="str">
            <v>LHR Terminal 1</v>
          </cell>
          <cell r="C12050" t="str">
            <v>Others</v>
          </cell>
          <cell r="D12050">
            <v>0</v>
          </cell>
          <cell r="E12050">
            <v>0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  <cell r="J12050">
            <v>0</v>
          </cell>
          <cell r="K12050" t="str">
            <v>/0</v>
          </cell>
          <cell r="L12050">
            <v>22</v>
          </cell>
          <cell r="M12050" t="str">
            <v>Sept/Oct</v>
          </cell>
          <cell r="N12050">
            <v>11</v>
          </cell>
        </row>
        <row r="12051">
          <cell r="A12051" t="str">
            <v>2006/07 W22</v>
          </cell>
          <cell r="B12051" t="str">
            <v>LHR Terminal 1</v>
          </cell>
          <cell r="C12051" t="str">
            <v>Champagne</v>
          </cell>
          <cell r="D12051">
            <v>38817.94</v>
          </cell>
          <cell r="E12051">
            <v>10473.9</v>
          </cell>
          <cell r="F12051">
            <v>1211</v>
          </cell>
          <cell r="G12051">
            <v>33086.51</v>
          </cell>
          <cell r="H12051">
            <v>7787.37</v>
          </cell>
          <cell r="I12051">
            <v>1041</v>
          </cell>
          <cell r="J12051">
            <v>3306</v>
          </cell>
          <cell r="K12051">
            <v>56663.31</v>
          </cell>
          <cell r="L12051">
            <v>22</v>
          </cell>
          <cell r="M12051" t="str">
            <v>Sept/Oct</v>
          </cell>
          <cell r="N12051">
            <v>8</v>
          </cell>
        </row>
        <row r="12052">
          <cell r="A12052" t="str">
            <v>2006/07 W22</v>
          </cell>
          <cell r="B12052" t="str">
            <v>LHR Terminal 1</v>
          </cell>
          <cell r="C12052" t="str">
            <v>Wines</v>
          </cell>
          <cell r="D12052">
            <v>15858.5</v>
          </cell>
          <cell r="E12052">
            <v>3899.52</v>
          </cell>
          <cell r="F12052">
            <v>1804</v>
          </cell>
          <cell r="G12052">
            <v>12987.49</v>
          </cell>
          <cell r="H12052">
            <v>2422.38</v>
          </cell>
          <cell r="I12052">
            <v>1543</v>
          </cell>
          <cell r="J12052">
            <v>4324</v>
          </cell>
          <cell r="K12052">
            <v>18570.93</v>
          </cell>
          <cell r="L12052">
            <v>22</v>
          </cell>
          <cell r="M12052" t="str">
            <v>Sept/Oct</v>
          </cell>
          <cell r="N12052">
            <v>9</v>
          </cell>
        </row>
        <row r="12053">
          <cell r="A12053" t="str">
            <v>2006/07 W22</v>
          </cell>
          <cell r="B12053" t="str">
            <v>LHR Terminal 1</v>
          </cell>
          <cell r="C12053" t="str">
            <v>Unclassified Liquor</v>
          </cell>
          <cell r="D12053">
            <v>0</v>
          </cell>
          <cell r="E12053">
            <v>0</v>
          </cell>
          <cell r="F12053">
            <v>0</v>
          </cell>
          <cell r="G12053">
            <v>0</v>
          </cell>
          <cell r="H12053">
            <v>0</v>
          </cell>
          <cell r="I12053">
            <v>0</v>
          </cell>
          <cell r="J12053">
            <v>0</v>
          </cell>
          <cell r="K12053" t="str">
            <v>/0</v>
          </cell>
          <cell r="L12053">
            <v>22</v>
          </cell>
          <cell r="M12053" t="str">
            <v>Sept/Oct</v>
          </cell>
          <cell r="N12053">
            <v>12</v>
          </cell>
        </row>
        <row r="12054">
          <cell r="A12054" t="str">
            <v>2006/07 W22</v>
          </cell>
          <cell r="B12054" t="str">
            <v>LHR Terminal 1</v>
          </cell>
          <cell r="C12054" t="str">
            <v>Value - 2 for £15</v>
          </cell>
          <cell r="D12054">
            <v>5020.74</v>
          </cell>
          <cell r="E12054">
            <v>2944.06</v>
          </cell>
          <cell r="F12054">
            <v>612</v>
          </cell>
          <cell r="G12054">
            <v>433.93</v>
          </cell>
          <cell r="H12054">
            <v>54.34</v>
          </cell>
          <cell r="I12054">
            <v>30</v>
          </cell>
          <cell r="J12054">
            <v>1587</v>
          </cell>
          <cell r="K12054">
            <v>4626.55</v>
          </cell>
          <cell r="L12054">
            <v>22</v>
          </cell>
          <cell r="M12054" t="str">
            <v>Sept/Oct</v>
          </cell>
          <cell r="N12054">
            <v>31</v>
          </cell>
        </row>
        <row r="12055">
          <cell r="A12055" t="str">
            <v>2006/07 W22</v>
          </cell>
          <cell r="B12055" t="str">
            <v>LHR Terminal 1</v>
          </cell>
          <cell r="C12055" t="str">
            <v>Value - 2 for £20 Bombay Saphire</v>
          </cell>
          <cell r="D12055">
            <v>569.73</v>
          </cell>
          <cell r="E12055">
            <v>363.19</v>
          </cell>
          <cell r="F12055">
            <v>49</v>
          </cell>
          <cell r="G12055">
            <v>101.92</v>
          </cell>
          <cell r="H12055">
            <v>14.92</v>
          </cell>
          <cell r="I12055">
            <v>6</v>
          </cell>
          <cell r="J12055">
            <v>88</v>
          </cell>
          <cell r="K12055">
            <v>244.64</v>
          </cell>
          <cell r="L12055">
            <v>22</v>
          </cell>
          <cell r="M12055" t="str">
            <v>Sept/Oct</v>
          </cell>
          <cell r="N12055">
            <v>45</v>
          </cell>
        </row>
        <row r="12056">
          <cell r="A12056" t="str">
            <v>2006/07 W22</v>
          </cell>
          <cell r="B12056" t="str">
            <v>LHR Terminal 1</v>
          </cell>
          <cell r="C12056" t="str">
            <v>Value - Baileys 2 for £20</v>
          </cell>
          <cell r="D12056">
            <v>2174.4299999999998</v>
          </cell>
          <cell r="E12056">
            <v>1106.8399999999999</v>
          </cell>
          <cell r="F12056">
            <v>197</v>
          </cell>
          <cell r="G12056">
            <v>324.27999999999997</v>
          </cell>
          <cell r="H12056">
            <v>100.17</v>
          </cell>
          <cell r="I12056">
            <v>22</v>
          </cell>
          <cell r="J12056">
            <v>481</v>
          </cell>
          <cell r="K12056">
            <v>2318.35</v>
          </cell>
          <cell r="L12056">
            <v>22</v>
          </cell>
          <cell r="M12056" t="str">
            <v>Sept/Oct</v>
          </cell>
          <cell r="N12056">
            <v>39</v>
          </cell>
        </row>
        <row r="12057">
          <cell r="A12057" t="str">
            <v>2006/07 W22</v>
          </cell>
          <cell r="B12057" t="str">
            <v>LHR Terminal 1</v>
          </cell>
          <cell r="C12057" t="str">
            <v>Value - Baileys Twin @ £20</v>
          </cell>
          <cell r="D12057">
            <v>412.72</v>
          </cell>
          <cell r="E12057">
            <v>208.41</v>
          </cell>
          <cell r="F12057">
            <v>20</v>
          </cell>
          <cell r="G12057">
            <v>32.72</v>
          </cell>
          <cell r="H12057">
            <v>11.56</v>
          </cell>
          <cell r="I12057">
            <v>1</v>
          </cell>
          <cell r="J12057">
            <v>32</v>
          </cell>
          <cell r="K12057">
            <v>308.45999999999998</v>
          </cell>
          <cell r="L12057">
            <v>22</v>
          </cell>
          <cell r="M12057" t="str">
            <v>Sept/Oct</v>
          </cell>
          <cell r="N12057">
            <v>51</v>
          </cell>
        </row>
        <row r="12058">
          <cell r="A12058" t="str">
            <v>2006/07 W22</v>
          </cell>
          <cell r="B12058" t="str">
            <v>LHR Terminal 1</v>
          </cell>
          <cell r="C12058" t="str">
            <v>Value - Twins @ £15</v>
          </cell>
          <cell r="D12058">
            <v>1590</v>
          </cell>
          <cell r="E12058">
            <v>1002.55</v>
          </cell>
          <cell r="F12058">
            <v>106</v>
          </cell>
          <cell r="G12058">
            <v>0</v>
          </cell>
          <cell r="H12058">
            <v>0</v>
          </cell>
          <cell r="I12058">
            <v>0</v>
          </cell>
          <cell r="J12058">
            <v>739</v>
          </cell>
          <cell r="K12058">
            <v>4095.52</v>
          </cell>
          <cell r="L12058">
            <v>22</v>
          </cell>
          <cell r="M12058" t="str">
            <v>Sept/Oct</v>
          </cell>
          <cell r="N12058">
            <v>36</v>
          </cell>
        </row>
        <row r="12059">
          <cell r="A12059" t="str">
            <v>2006/07 W22</v>
          </cell>
          <cell r="B12059" t="str">
            <v>LHR Terminal 1</v>
          </cell>
          <cell r="C12059" t="str">
            <v>Malt - 2 For £45 (6 glenmorangie + 2)</v>
          </cell>
          <cell r="D12059">
            <v>14502.56</v>
          </cell>
          <cell r="E12059">
            <v>6193.93</v>
          </cell>
          <cell r="F12059">
            <v>616</v>
          </cell>
          <cell r="G12059">
            <v>8661.1</v>
          </cell>
          <cell r="H12059">
            <v>2195.58</v>
          </cell>
          <cell r="I12059">
            <v>368</v>
          </cell>
          <cell r="J12059">
            <v>1203</v>
          </cell>
          <cell r="K12059">
            <v>8799.57</v>
          </cell>
          <cell r="L12059">
            <v>22</v>
          </cell>
          <cell r="M12059" t="str">
            <v>Sept/Oct</v>
          </cell>
          <cell r="N12059">
            <v>30</v>
          </cell>
        </row>
        <row r="12060">
          <cell r="A12060" t="str">
            <v>2006/07 W22</v>
          </cell>
          <cell r="B12060" t="str">
            <v>LHR Terminal 1</v>
          </cell>
          <cell r="C12060" t="str">
            <v>Malt - Save £5 Glenmorangie Traditional</v>
          </cell>
          <cell r="D12060">
            <v>1434.59</v>
          </cell>
          <cell r="E12060">
            <v>556.17999999999995</v>
          </cell>
          <cell r="F12060">
            <v>41</v>
          </cell>
          <cell r="G12060">
            <v>874.75</v>
          </cell>
          <cell r="H12060">
            <v>179.23</v>
          </cell>
          <cell r="I12060">
            <v>25</v>
          </cell>
          <cell r="J12060">
            <v>136</v>
          </cell>
          <cell r="K12060">
            <v>1554.55</v>
          </cell>
          <cell r="L12060">
            <v>22</v>
          </cell>
          <cell r="M12060" t="str">
            <v>Sept/Oct</v>
          </cell>
          <cell r="N12060">
            <v>44</v>
          </cell>
        </row>
        <row r="12061">
          <cell r="A12061" t="str">
            <v>2006/07 W22</v>
          </cell>
          <cell r="B12061" t="str">
            <v>LHR Terminal 1</v>
          </cell>
          <cell r="C12061" t="str">
            <v>Cognac - XO @ £45</v>
          </cell>
          <cell r="D12061">
            <v>3505</v>
          </cell>
          <cell r="E12061">
            <v>1346.96</v>
          </cell>
          <cell r="F12061">
            <v>78</v>
          </cell>
          <cell r="G12061">
            <v>2425</v>
          </cell>
          <cell r="H12061">
            <v>728.96</v>
          </cell>
          <cell r="I12061">
            <v>54</v>
          </cell>
          <cell r="J12061">
            <v>422</v>
          </cell>
          <cell r="K12061">
            <v>8123.5</v>
          </cell>
          <cell r="L12061">
            <v>22</v>
          </cell>
          <cell r="M12061" t="str">
            <v>Sept/Oct</v>
          </cell>
          <cell r="N12061">
            <v>37</v>
          </cell>
        </row>
        <row r="12062">
          <cell r="A12062" t="str">
            <v>2006/07 W22</v>
          </cell>
          <cell r="B12062" t="str">
            <v>LHR Terminal 1</v>
          </cell>
          <cell r="C12062" t="str">
            <v>Cognac - VSOP 2 for £45</v>
          </cell>
          <cell r="D12062">
            <v>1250.9100000000001</v>
          </cell>
          <cell r="E12062">
            <v>419.78</v>
          </cell>
          <cell r="F12062">
            <v>53</v>
          </cell>
          <cell r="G12062">
            <v>700.96</v>
          </cell>
          <cell r="H12062">
            <v>83.41</v>
          </cell>
          <cell r="I12062">
            <v>30</v>
          </cell>
          <cell r="J12062">
            <v>237</v>
          </cell>
          <cell r="K12062">
            <v>2200.75</v>
          </cell>
          <cell r="L12062">
            <v>22</v>
          </cell>
          <cell r="M12062" t="str">
            <v>Sept/Oct</v>
          </cell>
          <cell r="N12062">
            <v>41</v>
          </cell>
        </row>
        <row r="12063">
          <cell r="A12063" t="str">
            <v>2006/07 W22</v>
          </cell>
          <cell r="B12063" t="str">
            <v>LHR Terminal 1</v>
          </cell>
          <cell r="C12063" t="str">
            <v>Cognac - Only £17_99 VS Especiale</v>
          </cell>
          <cell r="D12063">
            <v>521.71</v>
          </cell>
          <cell r="E12063">
            <v>180.46</v>
          </cell>
          <cell r="F12063">
            <v>29</v>
          </cell>
          <cell r="G12063">
            <v>323.82</v>
          </cell>
          <cell r="H12063">
            <v>40.32</v>
          </cell>
          <cell r="I12063">
            <v>18</v>
          </cell>
          <cell r="J12063">
            <v>55</v>
          </cell>
          <cell r="K12063">
            <v>288.75</v>
          </cell>
          <cell r="L12063">
            <v>22</v>
          </cell>
          <cell r="M12063" t="str">
            <v>Sept/Oct</v>
          </cell>
          <cell r="N12063">
            <v>42</v>
          </cell>
        </row>
        <row r="12064">
          <cell r="A12064" t="str">
            <v>2006/07 W22</v>
          </cell>
          <cell r="B12064" t="str">
            <v>LHR Terminal 1</v>
          </cell>
          <cell r="C12064" t="str">
            <v>Deluxe - Chivas 2 for £30</v>
          </cell>
          <cell r="D12064">
            <v>1541.54</v>
          </cell>
          <cell r="E12064">
            <v>898.81</v>
          </cell>
          <cell r="F12064">
            <v>98</v>
          </cell>
          <cell r="G12064">
            <v>91.62</v>
          </cell>
          <cell r="H12064">
            <v>22.29</v>
          </cell>
          <cell r="I12064">
            <v>4</v>
          </cell>
          <cell r="J12064">
            <v>199</v>
          </cell>
          <cell r="K12064">
            <v>1213.9000000000001</v>
          </cell>
          <cell r="L12064">
            <v>22</v>
          </cell>
          <cell r="M12064" t="str">
            <v>Sept/Oct</v>
          </cell>
          <cell r="N12064">
            <v>49</v>
          </cell>
        </row>
        <row r="12065">
          <cell r="A12065" t="str">
            <v>2006/07 W22</v>
          </cell>
          <cell r="B12065" t="str">
            <v>LHR Terminal 1</v>
          </cell>
          <cell r="C12065" t="str">
            <v>Deluxe - Chivas Twin for £30</v>
          </cell>
          <cell r="D12065">
            <v>2280</v>
          </cell>
          <cell r="E12065">
            <v>1352.8</v>
          </cell>
          <cell r="F12065">
            <v>76</v>
          </cell>
          <cell r="G12065">
            <v>0</v>
          </cell>
          <cell r="H12065">
            <v>0</v>
          </cell>
          <cell r="I12065">
            <v>0</v>
          </cell>
          <cell r="J12065">
            <v>48</v>
          </cell>
          <cell r="K12065">
            <v>585.6</v>
          </cell>
          <cell r="L12065">
            <v>22</v>
          </cell>
          <cell r="M12065" t="str">
            <v>Sept/Oct</v>
          </cell>
          <cell r="N12065">
            <v>38</v>
          </cell>
        </row>
        <row r="12066">
          <cell r="A12066" t="str">
            <v>2006/07 W22</v>
          </cell>
          <cell r="B12066" t="str">
            <v>LHR Terminal 1</v>
          </cell>
          <cell r="C12066" t="str">
            <v>Deluxe - Chivas Triple Pack @ £45</v>
          </cell>
          <cell r="D12066">
            <v>315</v>
          </cell>
          <cell r="E12066">
            <v>186.97</v>
          </cell>
          <cell r="F12066">
            <v>7</v>
          </cell>
          <cell r="G12066">
            <v>0</v>
          </cell>
          <cell r="H12066">
            <v>0</v>
          </cell>
          <cell r="I12066">
            <v>0</v>
          </cell>
          <cell r="J12066">
            <v>17</v>
          </cell>
          <cell r="K12066">
            <v>310.93</v>
          </cell>
          <cell r="L12066">
            <v>22</v>
          </cell>
          <cell r="M12066" t="str">
            <v>Sept/Oct</v>
          </cell>
          <cell r="N12066">
            <v>54</v>
          </cell>
        </row>
        <row r="12067">
          <cell r="A12067" t="str">
            <v>2006/07 W22</v>
          </cell>
          <cell r="B12067" t="str">
            <v>LHR Terminal 1</v>
          </cell>
          <cell r="C12067" t="str">
            <v>Deluxe - Chivas Save £5 18yo</v>
          </cell>
          <cell r="D12067">
            <v>929.69</v>
          </cell>
          <cell r="E12067">
            <v>400.89</v>
          </cell>
          <cell r="F12067">
            <v>31</v>
          </cell>
          <cell r="G12067">
            <v>539.82000000000005</v>
          </cell>
          <cell r="H12067">
            <v>154.80000000000001</v>
          </cell>
          <cell r="I12067">
            <v>18</v>
          </cell>
          <cell r="J12067">
            <v>27</v>
          </cell>
          <cell r="K12067">
            <v>298.62</v>
          </cell>
          <cell r="L12067">
            <v>22</v>
          </cell>
          <cell r="M12067" t="str">
            <v>Sept/Oct</v>
          </cell>
          <cell r="N12067">
            <v>50</v>
          </cell>
        </row>
        <row r="12068">
          <cell r="A12068" t="str">
            <v>2006/07 W22</v>
          </cell>
          <cell r="B12068" t="str">
            <v>LHR Terminal 1</v>
          </cell>
          <cell r="C12068" t="str">
            <v>Deluxe - Chivas Royal Salute get Chivas 18yo</v>
          </cell>
          <cell r="D12068">
            <v>213.48</v>
          </cell>
          <cell r="E12068">
            <v>114</v>
          </cell>
          <cell r="F12068">
            <v>4</v>
          </cell>
          <cell r="G12068">
            <v>59.99</v>
          </cell>
          <cell r="H12068">
            <v>24.32</v>
          </cell>
          <cell r="I12068">
            <v>1</v>
          </cell>
          <cell r="J12068">
            <v>16</v>
          </cell>
          <cell r="K12068">
            <v>340.32</v>
          </cell>
          <cell r="L12068">
            <v>22</v>
          </cell>
          <cell r="M12068" t="str">
            <v>Sept/Oct</v>
          </cell>
          <cell r="N12068">
            <v>57</v>
          </cell>
        </row>
        <row r="12069">
          <cell r="A12069" t="str">
            <v>2006/07 W22</v>
          </cell>
          <cell r="B12069" t="str">
            <v>LHR Terminal 1</v>
          </cell>
          <cell r="C12069" t="str">
            <v>Deluxe - Dewars 2 for £30 ATA</v>
          </cell>
          <cell r="D12069">
            <v>2984.84</v>
          </cell>
          <cell r="E12069">
            <v>-39.549999999999997</v>
          </cell>
          <cell r="F12069">
            <v>194</v>
          </cell>
          <cell r="G12069">
            <v>2854.89</v>
          </cell>
          <cell r="H12069">
            <v>-132.47</v>
          </cell>
          <cell r="I12069">
            <v>187</v>
          </cell>
          <cell r="J12069">
            <v>445</v>
          </cell>
          <cell r="K12069">
            <v>2354.21</v>
          </cell>
          <cell r="L12069">
            <v>22</v>
          </cell>
          <cell r="M12069" t="str">
            <v>Sept/Oct</v>
          </cell>
          <cell r="N12069">
            <v>40</v>
          </cell>
        </row>
        <row r="12070">
          <cell r="A12070" t="str">
            <v>2006/07 W22</v>
          </cell>
          <cell r="B12070" t="str">
            <v>LHR Terminal 1</v>
          </cell>
          <cell r="C12070" t="str">
            <v>Deluxe - JW Blue get a free 20cl Gold (Sept Only)</v>
          </cell>
          <cell r="D12070">
            <v>1144.5</v>
          </cell>
          <cell r="E12070">
            <v>625.79</v>
          </cell>
          <cell r="F12070">
            <v>12</v>
          </cell>
          <cell r="G12070">
            <v>579.5</v>
          </cell>
          <cell r="H12070">
            <v>251.77</v>
          </cell>
          <cell r="I12070">
            <v>6</v>
          </cell>
          <cell r="J12070">
            <v>66</v>
          </cell>
          <cell r="K12070">
            <v>2100.7800000000002</v>
          </cell>
          <cell r="L12070">
            <v>22</v>
          </cell>
          <cell r="M12070" t="str">
            <v>Sept/Oct</v>
          </cell>
          <cell r="N12070">
            <v>46</v>
          </cell>
        </row>
        <row r="12071">
          <cell r="A12071" t="str">
            <v>2006/07 W22</v>
          </cell>
          <cell r="B12071" t="str">
            <v>LHR Terminal 1</v>
          </cell>
          <cell r="C12071" t="str">
            <v>Deluxe - Free 20cl bottle (linked to JW Blue) (Sept Only)</v>
          </cell>
          <cell r="D12071">
            <v>230.39</v>
          </cell>
          <cell r="E12071">
            <v>118.26</v>
          </cell>
          <cell r="F12071">
            <v>14</v>
          </cell>
          <cell r="G12071">
            <v>116.44</v>
          </cell>
          <cell r="H12071">
            <v>46.24</v>
          </cell>
          <cell r="I12071">
            <v>7</v>
          </cell>
          <cell r="J12071">
            <v>226</v>
          </cell>
          <cell r="K12071">
            <v>1353.9</v>
          </cell>
          <cell r="L12071">
            <v>22</v>
          </cell>
          <cell r="M12071" t="str">
            <v>Sept/Oct</v>
          </cell>
          <cell r="N12071">
            <v>47</v>
          </cell>
        </row>
        <row r="12072">
          <cell r="A12072" t="str">
            <v>2006/07 W22</v>
          </cell>
          <cell r="B12072" t="str">
            <v>LHR Terminal 1</v>
          </cell>
          <cell r="C12072" t="str">
            <v>Champagne - Piper Florens Louis 2 for £30</v>
          </cell>
          <cell r="D12072">
            <v>1130</v>
          </cell>
          <cell r="E12072">
            <v>260.39999999999998</v>
          </cell>
          <cell r="F12072">
            <v>68</v>
          </cell>
          <cell r="G12072">
            <v>1065</v>
          </cell>
          <cell r="H12072">
            <v>231</v>
          </cell>
          <cell r="I12072">
            <v>64</v>
          </cell>
          <cell r="J12072">
            <v>385</v>
          </cell>
          <cell r="K12072">
            <v>3426.5</v>
          </cell>
          <cell r="L12072">
            <v>22</v>
          </cell>
          <cell r="M12072" t="str">
            <v>Sept/Oct</v>
          </cell>
          <cell r="N12072">
            <v>53</v>
          </cell>
        </row>
        <row r="12073">
          <cell r="A12073" t="str">
            <v>2006/07 W22</v>
          </cell>
          <cell r="B12073" t="str">
            <v>LHR Terminal 1</v>
          </cell>
          <cell r="C12073" t="str">
            <v>Champagne - Piper Florens Louis Twin for £30</v>
          </cell>
          <cell r="D12073">
            <v>11610</v>
          </cell>
          <cell r="E12073">
            <v>1993.94</v>
          </cell>
          <cell r="F12073">
            <v>387</v>
          </cell>
          <cell r="G12073">
            <v>10530</v>
          </cell>
          <cell r="H12073">
            <v>1554.74</v>
          </cell>
          <cell r="I12073">
            <v>351</v>
          </cell>
          <cell r="J12073">
            <v>681</v>
          </cell>
          <cell r="K12073">
            <v>12121.8</v>
          </cell>
          <cell r="L12073">
            <v>22</v>
          </cell>
          <cell r="M12073" t="str">
            <v>Sept/Oct</v>
          </cell>
          <cell r="N12073">
            <v>33</v>
          </cell>
        </row>
        <row r="12074">
          <cell r="A12074" t="str">
            <v>2006/07 W22</v>
          </cell>
          <cell r="B12074" t="str">
            <v>LHR Terminal 1</v>
          </cell>
          <cell r="C12074" t="str">
            <v>Champagne - Charles Heidseick 2 for £35</v>
          </cell>
          <cell r="D12074">
            <v>1006.94</v>
          </cell>
          <cell r="E12074">
            <v>298.69</v>
          </cell>
          <cell r="F12074">
            <v>56</v>
          </cell>
          <cell r="G12074">
            <v>787.96</v>
          </cell>
          <cell r="H12074">
            <v>190.78</v>
          </cell>
          <cell r="I12074">
            <v>44</v>
          </cell>
          <cell r="J12074">
            <v>274</v>
          </cell>
          <cell r="K12074">
            <v>2536.02</v>
          </cell>
          <cell r="L12074">
            <v>22</v>
          </cell>
          <cell r="M12074" t="str">
            <v>Sept/Oct</v>
          </cell>
          <cell r="N12074">
            <v>55</v>
          </cell>
        </row>
        <row r="12075">
          <cell r="A12075" t="str">
            <v>2006/07 W22</v>
          </cell>
          <cell r="B12075" t="str">
            <v>LHR Terminal 1</v>
          </cell>
          <cell r="C12075" t="str">
            <v>Champagne - Canard Twin for £25</v>
          </cell>
          <cell r="D12075">
            <v>864.97</v>
          </cell>
          <cell r="E12075">
            <v>152.21</v>
          </cell>
          <cell r="F12075">
            <v>34</v>
          </cell>
          <cell r="G12075">
            <v>789.97</v>
          </cell>
          <cell r="H12075">
            <v>125.21</v>
          </cell>
          <cell r="I12075">
            <v>31</v>
          </cell>
          <cell r="J12075">
            <v>60</v>
          </cell>
          <cell r="K12075">
            <v>960</v>
          </cell>
          <cell r="L12075">
            <v>22</v>
          </cell>
          <cell r="M12075" t="str">
            <v>Sept/Oct</v>
          </cell>
          <cell r="N12075">
            <v>52</v>
          </cell>
        </row>
        <row r="12076">
          <cell r="A12076" t="str">
            <v>2006/07 W22</v>
          </cell>
          <cell r="B12076" t="str">
            <v>LHR Terminal 1</v>
          </cell>
          <cell r="C12076" t="str">
            <v>Wine - Beringer 3 for £15</v>
          </cell>
          <cell r="D12076">
            <v>2030.67</v>
          </cell>
          <cell r="E12076">
            <v>212.47</v>
          </cell>
          <cell r="F12076">
            <v>393</v>
          </cell>
          <cell r="G12076">
            <v>1845.72</v>
          </cell>
          <cell r="H12076">
            <v>121.32</v>
          </cell>
          <cell r="I12076">
            <v>358</v>
          </cell>
          <cell r="J12076">
            <v>460</v>
          </cell>
          <cell r="K12076">
            <v>1232.8</v>
          </cell>
          <cell r="L12076">
            <v>22</v>
          </cell>
          <cell r="M12076" t="str">
            <v>Sept/Oct</v>
          </cell>
          <cell r="N12076">
            <v>43</v>
          </cell>
        </row>
        <row r="12077">
          <cell r="A12077" t="str">
            <v>2006/07 W22</v>
          </cell>
          <cell r="B12077" t="str">
            <v>LHR Terminal 1</v>
          </cell>
          <cell r="C12077" t="str">
            <v>Wine - Rosemount BOGOF</v>
          </cell>
          <cell r="D12077">
            <v>111.92</v>
          </cell>
          <cell r="E12077">
            <v>7.95</v>
          </cell>
          <cell r="F12077">
            <v>12</v>
          </cell>
          <cell r="G12077">
            <v>69.95</v>
          </cell>
          <cell r="H12077">
            <v>-4.6100000000000003</v>
          </cell>
          <cell r="I12077">
            <v>8</v>
          </cell>
          <cell r="J12077">
            <v>204</v>
          </cell>
          <cell r="K12077">
            <v>1499.91</v>
          </cell>
          <cell r="L12077">
            <v>22</v>
          </cell>
          <cell r="M12077" t="str">
            <v>Sept/Oct</v>
          </cell>
          <cell r="N12077">
            <v>56</v>
          </cell>
        </row>
        <row r="12078">
          <cell r="A12078" t="str">
            <v>2006/07 W22</v>
          </cell>
          <cell r="B12078" t="str">
            <v>LHR Terminal 1</v>
          </cell>
          <cell r="C12078" t="str">
            <v>WOW - 2 for £45 Malt</v>
          </cell>
          <cell r="D12078">
            <v>5736.34</v>
          </cell>
          <cell r="E12078">
            <v>1536.1</v>
          </cell>
          <cell r="F12078">
            <v>238</v>
          </cell>
          <cell r="G12078">
            <v>4446.51</v>
          </cell>
          <cell r="H12078">
            <v>661.46</v>
          </cell>
          <cell r="I12078">
            <v>185</v>
          </cell>
          <cell r="J12078">
            <v>571</v>
          </cell>
          <cell r="K12078">
            <v>4453.3900000000003</v>
          </cell>
          <cell r="L12078">
            <v>22</v>
          </cell>
          <cell r="M12078" t="str">
            <v>Sept/Oct</v>
          </cell>
          <cell r="N12078">
            <v>34</v>
          </cell>
        </row>
        <row r="12079">
          <cell r="A12079" t="str">
            <v>2006/07 W22</v>
          </cell>
          <cell r="B12079" t="str">
            <v>LHR Terminal 1</v>
          </cell>
          <cell r="C12079" t="str">
            <v>WOW - Connemara 2 for £30</v>
          </cell>
          <cell r="D12079">
            <v>191.96</v>
          </cell>
          <cell r="E12079">
            <v>49.67</v>
          </cell>
          <cell r="F12079">
            <v>12</v>
          </cell>
          <cell r="G12079">
            <v>173.97</v>
          </cell>
          <cell r="H12079">
            <v>36.36</v>
          </cell>
          <cell r="I12079">
            <v>11</v>
          </cell>
          <cell r="J12079">
            <v>34</v>
          </cell>
          <cell r="K12079">
            <v>159.12</v>
          </cell>
          <cell r="L12079">
            <v>22</v>
          </cell>
          <cell r="M12079" t="str">
            <v>Sept/Oct</v>
          </cell>
          <cell r="N12079">
            <v>60</v>
          </cell>
        </row>
        <row r="12080">
          <cell r="A12080" t="str">
            <v>2006/07 W22</v>
          </cell>
          <cell r="B12080" t="str">
            <v>LHR Terminal 1</v>
          </cell>
          <cell r="C12080" t="str">
            <v>Others - 2 for £25 (glayva, disaronno)</v>
          </cell>
          <cell r="D12080">
            <v>822.78</v>
          </cell>
          <cell r="E12080">
            <v>241.04</v>
          </cell>
          <cell r="F12080">
            <v>62</v>
          </cell>
          <cell r="G12080">
            <v>596.85</v>
          </cell>
          <cell r="H12080">
            <v>74.44</v>
          </cell>
          <cell r="I12080">
            <v>45</v>
          </cell>
          <cell r="J12080">
            <v>129</v>
          </cell>
          <cell r="K12080">
            <v>450.42</v>
          </cell>
          <cell r="L12080">
            <v>22</v>
          </cell>
          <cell r="M12080" t="str">
            <v>Sept/Oct</v>
          </cell>
          <cell r="N12080">
            <v>48</v>
          </cell>
        </row>
        <row r="12081">
          <cell r="A12081" t="str">
            <v>2006/07 W22</v>
          </cell>
          <cell r="B12081" t="str">
            <v>LHR Terminal 1</v>
          </cell>
          <cell r="C12081" t="str">
            <v>Others - Pimms 2 for £15 (70cl)</v>
          </cell>
          <cell r="D12081">
            <v>6131.84</v>
          </cell>
          <cell r="E12081">
            <v>-1034.6500000000001</v>
          </cell>
          <cell r="F12081">
            <v>808</v>
          </cell>
          <cell r="G12081">
            <v>5972.86</v>
          </cell>
          <cell r="H12081">
            <v>-1104.95</v>
          </cell>
          <cell r="I12081">
            <v>788</v>
          </cell>
          <cell r="J12081">
            <v>1387</v>
          </cell>
          <cell r="K12081">
            <v>6151.07</v>
          </cell>
          <cell r="L12081">
            <v>22</v>
          </cell>
          <cell r="M12081" t="str">
            <v>Sept/Oct</v>
          </cell>
          <cell r="N12081">
            <v>35</v>
          </cell>
        </row>
        <row r="12082">
          <cell r="A12082" t="str">
            <v>2006/07 W22</v>
          </cell>
          <cell r="B12082" t="str">
            <v>LHR Terminal 1</v>
          </cell>
          <cell r="C12082" t="str">
            <v>Other - 2 for £30 Sauza</v>
          </cell>
          <cell r="D12082">
            <v>448.89</v>
          </cell>
          <cell r="E12082">
            <v>210.38</v>
          </cell>
          <cell r="F12082">
            <v>27</v>
          </cell>
          <cell r="G12082">
            <v>195.96</v>
          </cell>
          <cell r="H12082">
            <v>24.2</v>
          </cell>
          <cell r="I12082">
            <v>12</v>
          </cell>
          <cell r="J12082">
            <v>63</v>
          </cell>
          <cell r="K12082">
            <v>280.35000000000002</v>
          </cell>
          <cell r="L12082">
            <v>22</v>
          </cell>
          <cell r="M12082" t="str">
            <v>Sept/Oct</v>
          </cell>
          <cell r="N12082">
            <v>58</v>
          </cell>
        </row>
        <row r="12083">
          <cell r="A12083" t="str">
            <v>2006/07 W22</v>
          </cell>
          <cell r="B12083" t="str">
            <v>LHR Terminal 1</v>
          </cell>
          <cell r="C12083" t="str">
            <v>Others - 2 for £20 ATA (70cl)</v>
          </cell>
          <cell r="D12083">
            <v>12776.2</v>
          </cell>
          <cell r="E12083">
            <v>149.02000000000001</v>
          </cell>
          <cell r="F12083">
            <v>1242</v>
          </cell>
          <cell r="G12083">
            <v>12537.29</v>
          </cell>
          <cell r="H12083">
            <v>24.09</v>
          </cell>
          <cell r="I12083">
            <v>1219</v>
          </cell>
          <cell r="J12083">
            <v>460</v>
          </cell>
          <cell r="K12083">
            <v>1925.6</v>
          </cell>
          <cell r="L12083">
            <v>22</v>
          </cell>
          <cell r="M12083" t="str">
            <v>Sept/Oct</v>
          </cell>
          <cell r="N12083">
            <v>32</v>
          </cell>
        </row>
        <row r="12084">
          <cell r="A12084" t="str">
            <v>2006/07 W22</v>
          </cell>
          <cell r="B12084" t="str">
            <v>LHR Terminal 1</v>
          </cell>
          <cell r="C12084" t="str">
            <v>Others - 2 for £15 Fortified</v>
          </cell>
          <cell r="D12084">
            <v>127.56</v>
          </cell>
          <cell r="E12084">
            <v>33.25</v>
          </cell>
          <cell r="F12084">
            <v>16</v>
          </cell>
          <cell r="G12084">
            <v>103.77</v>
          </cell>
          <cell r="H12084">
            <v>21.46</v>
          </cell>
          <cell r="I12084">
            <v>13</v>
          </cell>
          <cell r="J12084">
            <v>61</v>
          </cell>
          <cell r="K12084">
            <v>244</v>
          </cell>
          <cell r="L12084">
            <v>22</v>
          </cell>
          <cell r="M12084" t="str">
            <v>Sept/Oct</v>
          </cell>
          <cell r="N12084">
            <v>59</v>
          </cell>
        </row>
        <row r="12085">
          <cell r="A12085" t="str">
            <v>2006/07 W22</v>
          </cell>
          <cell r="B12085" t="str">
            <v>LHR Terminal 2</v>
          </cell>
          <cell r="C12085" t="str">
            <v>Liquor</v>
          </cell>
          <cell r="D12085">
            <v>76886.41</v>
          </cell>
          <cell r="E12085">
            <v>37598.080000000002</v>
          </cell>
          <cell r="F12085">
            <v>4609</v>
          </cell>
          <cell r="G12085">
            <v>28378.54</v>
          </cell>
          <cell r="H12085">
            <v>6689.89</v>
          </cell>
          <cell r="I12085">
            <v>1377</v>
          </cell>
          <cell r="J12085">
            <v>14070</v>
          </cell>
          <cell r="K12085">
            <v>84860.08</v>
          </cell>
          <cell r="L12085">
            <v>22</v>
          </cell>
          <cell r="M12085" t="str">
            <v>Sept/Oct</v>
          </cell>
          <cell r="N12085">
            <v>1</v>
          </cell>
        </row>
        <row r="12086">
          <cell r="A12086" t="str">
            <v>2006/07 W22</v>
          </cell>
          <cell r="B12086" t="str">
            <v>LHR Terminal 2</v>
          </cell>
          <cell r="C12086" t="str">
            <v>Tobacco</v>
          </cell>
          <cell r="D12086">
            <v>25518.93</v>
          </cell>
          <cell r="E12086">
            <v>16752.669999999998</v>
          </cell>
          <cell r="F12086">
            <v>948</v>
          </cell>
          <cell r="G12086">
            <v>3797.55</v>
          </cell>
          <cell r="H12086">
            <v>765.46</v>
          </cell>
          <cell r="I12086">
            <v>142</v>
          </cell>
          <cell r="J12086">
            <v>5190</v>
          </cell>
          <cell r="K12086">
            <v>39234.480000000003</v>
          </cell>
          <cell r="L12086">
            <v>22</v>
          </cell>
          <cell r="M12086" t="str">
            <v>Sept/Oct</v>
          </cell>
          <cell r="N12086">
            <v>2</v>
          </cell>
        </row>
        <row r="12087">
          <cell r="A12087" t="str">
            <v>2006/07 W22</v>
          </cell>
          <cell r="B12087" t="str">
            <v>LHR Terminal 2</v>
          </cell>
          <cell r="C12087" t="str">
            <v>Perfumery</v>
          </cell>
          <cell r="D12087">
            <v>245694.7</v>
          </cell>
          <cell r="E12087">
            <v>140913.78</v>
          </cell>
          <cell r="F12087">
            <v>9893</v>
          </cell>
          <cell r="G12087">
            <v>154730.07</v>
          </cell>
          <cell r="H12087">
            <v>79382.53</v>
          </cell>
          <cell r="I12087">
            <v>6278</v>
          </cell>
          <cell r="J12087">
            <v>56249</v>
          </cell>
          <cell r="K12087">
            <v>488441.97</v>
          </cell>
          <cell r="L12087">
            <v>22</v>
          </cell>
          <cell r="M12087" t="str">
            <v>Sept/Oct</v>
          </cell>
          <cell r="N12087">
            <v>3</v>
          </cell>
        </row>
        <row r="12088">
          <cell r="A12088" t="str">
            <v>2006/07 W22</v>
          </cell>
          <cell r="B12088" t="str">
            <v>LHR Terminal 2</v>
          </cell>
          <cell r="C12088" t="str">
            <v>Food</v>
          </cell>
          <cell r="D12088">
            <v>41165.050000000003</v>
          </cell>
          <cell r="E12088">
            <v>19366.96</v>
          </cell>
          <cell r="F12088">
            <v>10011</v>
          </cell>
          <cell r="G12088">
            <v>23149.25</v>
          </cell>
          <cell r="H12088">
            <v>9699.0499999999993</v>
          </cell>
          <cell r="I12088">
            <v>5545</v>
          </cell>
          <cell r="J12088">
            <v>15784</v>
          </cell>
          <cell r="K12088">
            <v>33767.75</v>
          </cell>
          <cell r="L12088">
            <v>22</v>
          </cell>
          <cell r="M12088" t="str">
            <v>Sept/Oct</v>
          </cell>
          <cell r="N12088">
            <v>4</v>
          </cell>
        </row>
        <row r="12089">
          <cell r="A12089" t="str">
            <v>2006/07 W22</v>
          </cell>
          <cell r="B12089" t="str">
            <v>LHR Terminal 2</v>
          </cell>
          <cell r="C12089" t="str">
            <v>Tax Free</v>
          </cell>
          <cell r="D12089">
            <v>34947.39</v>
          </cell>
          <cell r="E12089">
            <v>17847.86</v>
          </cell>
          <cell r="F12089">
            <v>3454</v>
          </cell>
          <cell r="G12089">
            <v>22801.3</v>
          </cell>
          <cell r="H12089">
            <v>10469.4</v>
          </cell>
          <cell r="I12089">
            <v>2104</v>
          </cell>
          <cell r="J12089">
            <v>18020</v>
          </cell>
          <cell r="K12089">
            <v>71977.38</v>
          </cell>
          <cell r="L12089">
            <v>22</v>
          </cell>
          <cell r="M12089" t="str">
            <v>Sept/Oct</v>
          </cell>
          <cell r="N12089">
            <v>5</v>
          </cell>
        </row>
        <row r="12090">
          <cell r="A12090" t="str">
            <v>2006/07 W22</v>
          </cell>
          <cell r="B12090" t="str">
            <v>LHR Terminal 2</v>
          </cell>
          <cell r="C12090" t="str">
            <v>Unclassified Products</v>
          </cell>
          <cell r="D12090">
            <v>0</v>
          </cell>
          <cell r="E12090">
            <v>0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  <cell r="J12090">
            <v>0</v>
          </cell>
          <cell r="K12090" t="str">
            <v>/0</v>
          </cell>
          <cell r="L12090">
            <v>22</v>
          </cell>
          <cell r="M12090" t="str">
            <v>Sept/Oct</v>
          </cell>
          <cell r="N12090">
            <v>6</v>
          </cell>
        </row>
        <row r="12091">
          <cell r="A12091" t="str">
            <v>2006/07 W22</v>
          </cell>
          <cell r="B12091" t="str">
            <v>LHR Terminal 2</v>
          </cell>
          <cell r="C12091" t="str">
            <v>Spirits</v>
          </cell>
          <cell r="D12091">
            <v>66698.28</v>
          </cell>
          <cell r="E12091">
            <v>33904.79</v>
          </cell>
          <cell r="F12091">
            <v>3955</v>
          </cell>
          <cell r="G12091">
            <v>22856.04</v>
          </cell>
          <cell r="H12091">
            <v>5352.29</v>
          </cell>
          <cell r="I12091">
            <v>1089</v>
          </cell>
          <cell r="J12091">
            <v>10949</v>
          </cell>
          <cell r="K12091">
            <v>62826.16</v>
          </cell>
          <cell r="L12091">
            <v>22</v>
          </cell>
          <cell r="M12091" t="str">
            <v>Sept/Oct</v>
          </cell>
          <cell r="N12091">
            <v>7</v>
          </cell>
        </row>
        <row r="12092">
          <cell r="A12092" t="str">
            <v>2006/07 W22</v>
          </cell>
          <cell r="B12092" t="str">
            <v>LHR Terminal 2</v>
          </cell>
          <cell r="C12092" t="str">
            <v>Fortified Wines</v>
          </cell>
          <cell r="D12092">
            <v>694.06</v>
          </cell>
          <cell r="E12092">
            <v>319.38</v>
          </cell>
          <cell r="F12092">
            <v>100</v>
          </cell>
          <cell r="G12092">
            <v>271.92</v>
          </cell>
          <cell r="H12092">
            <v>47.3</v>
          </cell>
          <cell r="I12092">
            <v>38</v>
          </cell>
          <cell r="J12092">
            <v>257</v>
          </cell>
          <cell r="K12092">
            <v>640.92999999999995</v>
          </cell>
          <cell r="L12092">
            <v>22</v>
          </cell>
          <cell r="M12092" t="str">
            <v>Sept/Oct</v>
          </cell>
          <cell r="N12092">
            <v>10</v>
          </cell>
        </row>
        <row r="12093">
          <cell r="A12093" t="str">
            <v>2006/07 W22</v>
          </cell>
          <cell r="B12093" t="str">
            <v>LHR Terminal 2</v>
          </cell>
          <cell r="C12093" t="str">
            <v>Others</v>
          </cell>
          <cell r="D12093">
            <v>0</v>
          </cell>
          <cell r="E12093">
            <v>0</v>
          </cell>
          <cell r="F12093">
            <v>0</v>
          </cell>
          <cell r="G12093">
            <v>0</v>
          </cell>
          <cell r="H12093">
            <v>0</v>
          </cell>
          <cell r="I12093">
            <v>0</v>
          </cell>
          <cell r="J12093">
            <v>0</v>
          </cell>
          <cell r="K12093" t="str">
            <v>/0</v>
          </cell>
          <cell r="L12093">
            <v>22</v>
          </cell>
          <cell r="M12093" t="str">
            <v>Sept/Oct</v>
          </cell>
          <cell r="N12093">
            <v>11</v>
          </cell>
        </row>
        <row r="12094">
          <cell r="A12094" t="str">
            <v>2006/07 W22</v>
          </cell>
          <cell r="B12094" t="str">
            <v>LHR Terminal 2</v>
          </cell>
          <cell r="C12094" t="str">
            <v>Champagne</v>
          </cell>
          <cell r="D12094">
            <v>6351.32</v>
          </cell>
          <cell r="E12094">
            <v>2125.11</v>
          </cell>
          <cell r="F12094">
            <v>203</v>
          </cell>
          <cell r="G12094">
            <v>4221.6899999999996</v>
          </cell>
          <cell r="H12094">
            <v>1115.69</v>
          </cell>
          <cell r="I12094">
            <v>136</v>
          </cell>
          <cell r="J12094">
            <v>1604</v>
          </cell>
          <cell r="K12094">
            <v>26058.6</v>
          </cell>
          <cell r="L12094">
            <v>22</v>
          </cell>
          <cell r="M12094" t="str">
            <v>Sept/Oct</v>
          </cell>
          <cell r="N12094">
            <v>8</v>
          </cell>
        </row>
        <row r="12095">
          <cell r="A12095" t="str">
            <v>2006/07 W22</v>
          </cell>
          <cell r="B12095" t="str">
            <v>LHR Terminal 2</v>
          </cell>
          <cell r="C12095" t="str">
            <v>Wines</v>
          </cell>
          <cell r="D12095">
            <v>3142.75</v>
          </cell>
          <cell r="E12095">
            <v>1248.8</v>
          </cell>
          <cell r="F12095">
            <v>351</v>
          </cell>
          <cell r="G12095">
            <v>1028.8900000000001</v>
          </cell>
          <cell r="H12095">
            <v>174.61</v>
          </cell>
          <cell r="I12095">
            <v>114</v>
          </cell>
          <cell r="J12095">
            <v>1260</v>
          </cell>
          <cell r="K12095">
            <v>5588.33</v>
          </cell>
          <cell r="L12095">
            <v>22</v>
          </cell>
          <cell r="M12095" t="str">
            <v>Sept/Oct</v>
          </cell>
          <cell r="N12095">
            <v>9</v>
          </cell>
        </row>
        <row r="12096">
          <cell r="A12096" t="str">
            <v>2006/07 W22</v>
          </cell>
          <cell r="B12096" t="str">
            <v>LHR Terminal 2</v>
          </cell>
          <cell r="C12096" t="str">
            <v>Unclassified Liquor</v>
          </cell>
          <cell r="D12096">
            <v>0</v>
          </cell>
          <cell r="E12096">
            <v>0</v>
          </cell>
          <cell r="F12096">
            <v>0</v>
          </cell>
          <cell r="G12096">
            <v>0</v>
          </cell>
          <cell r="H12096">
            <v>0</v>
          </cell>
          <cell r="I12096">
            <v>0</v>
          </cell>
          <cell r="J12096">
            <v>0</v>
          </cell>
          <cell r="K12096" t="str">
            <v>/0</v>
          </cell>
          <cell r="L12096">
            <v>22</v>
          </cell>
          <cell r="M12096" t="str">
            <v>Sept/Oct</v>
          </cell>
          <cell r="N12096">
            <v>12</v>
          </cell>
        </row>
        <row r="12097">
          <cell r="A12097" t="str">
            <v>2006/07 W22</v>
          </cell>
          <cell r="B12097" t="str">
            <v>LHR Terminal 2</v>
          </cell>
          <cell r="C12097" t="str">
            <v>Value - 2 for £15</v>
          </cell>
          <cell r="D12097">
            <v>5213.43</v>
          </cell>
          <cell r="E12097">
            <v>3242.28</v>
          </cell>
          <cell r="F12097">
            <v>650</v>
          </cell>
          <cell r="G12097">
            <v>162.09</v>
          </cell>
          <cell r="H12097">
            <v>36.200000000000003</v>
          </cell>
          <cell r="I12097">
            <v>10</v>
          </cell>
          <cell r="J12097">
            <v>1054</v>
          </cell>
          <cell r="K12097">
            <v>3039.38</v>
          </cell>
          <cell r="L12097">
            <v>22</v>
          </cell>
          <cell r="M12097" t="str">
            <v>Sept/Oct</v>
          </cell>
          <cell r="N12097">
            <v>31</v>
          </cell>
        </row>
        <row r="12098">
          <cell r="A12098" t="str">
            <v>2006/07 W22</v>
          </cell>
          <cell r="B12098" t="str">
            <v>LHR Terminal 2</v>
          </cell>
          <cell r="C12098" t="str">
            <v>Value - 2 for £20 Bombay Saphire</v>
          </cell>
          <cell r="D12098">
            <v>363.73</v>
          </cell>
          <cell r="E12098">
            <v>277.55</v>
          </cell>
          <cell r="F12098">
            <v>31</v>
          </cell>
          <cell r="G12098">
            <v>0</v>
          </cell>
          <cell r="H12098">
            <v>0</v>
          </cell>
          <cell r="I12098">
            <v>0</v>
          </cell>
          <cell r="J12098">
            <v>97</v>
          </cell>
          <cell r="K12098">
            <v>269.66000000000003</v>
          </cell>
          <cell r="L12098">
            <v>22</v>
          </cell>
          <cell r="M12098" t="str">
            <v>Sept/Oct</v>
          </cell>
          <cell r="N12098">
            <v>45</v>
          </cell>
        </row>
        <row r="12099">
          <cell r="A12099" t="str">
            <v>2006/07 W22</v>
          </cell>
          <cell r="B12099" t="str">
            <v>LHR Terminal 2</v>
          </cell>
          <cell r="C12099" t="str">
            <v>Value - Baileys 2 for £20</v>
          </cell>
          <cell r="D12099">
            <v>1843.88</v>
          </cell>
          <cell r="E12099">
            <v>1003.06</v>
          </cell>
          <cell r="F12099">
            <v>171</v>
          </cell>
          <cell r="G12099">
            <v>44.73</v>
          </cell>
          <cell r="H12099">
            <v>13.64</v>
          </cell>
          <cell r="I12099">
            <v>3</v>
          </cell>
          <cell r="J12099">
            <v>129</v>
          </cell>
          <cell r="K12099">
            <v>621.76</v>
          </cell>
          <cell r="L12099">
            <v>22</v>
          </cell>
          <cell r="M12099" t="str">
            <v>Sept/Oct</v>
          </cell>
          <cell r="N12099">
            <v>39</v>
          </cell>
        </row>
        <row r="12100">
          <cell r="A12100" t="str">
            <v>2006/07 W22</v>
          </cell>
          <cell r="B12100" t="str">
            <v>LHR Terminal 2</v>
          </cell>
          <cell r="C12100" t="str">
            <v>Value - Baileys Twin @ £20</v>
          </cell>
          <cell r="D12100">
            <v>600</v>
          </cell>
          <cell r="E12100">
            <v>310.83</v>
          </cell>
          <cell r="F12100">
            <v>30</v>
          </cell>
          <cell r="G12100">
            <v>0</v>
          </cell>
          <cell r="H12100">
            <v>0</v>
          </cell>
          <cell r="I12100">
            <v>0</v>
          </cell>
          <cell r="J12100">
            <v>34</v>
          </cell>
          <cell r="K12100">
            <v>327.73</v>
          </cell>
          <cell r="L12100">
            <v>22</v>
          </cell>
          <cell r="M12100" t="str">
            <v>Sept/Oct</v>
          </cell>
          <cell r="N12100">
            <v>51</v>
          </cell>
        </row>
        <row r="12101">
          <cell r="A12101" t="str">
            <v>2006/07 W22</v>
          </cell>
          <cell r="B12101" t="str">
            <v>LHR Terminal 2</v>
          </cell>
          <cell r="C12101" t="str">
            <v>Value - Twins @ £15</v>
          </cell>
          <cell r="D12101">
            <v>2807.12</v>
          </cell>
          <cell r="E12101">
            <v>1753.58</v>
          </cell>
          <cell r="F12101">
            <v>186</v>
          </cell>
          <cell r="G12101">
            <v>32.119999999999997</v>
          </cell>
          <cell r="H12101">
            <v>5.0599999999999996</v>
          </cell>
          <cell r="I12101">
            <v>1</v>
          </cell>
          <cell r="J12101">
            <v>123</v>
          </cell>
          <cell r="K12101">
            <v>682.41</v>
          </cell>
          <cell r="L12101">
            <v>22</v>
          </cell>
          <cell r="M12101" t="str">
            <v>Sept/Oct</v>
          </cell>
          <cell r="N12101">
            <v>36</v>
          </cell>
        </row>
        <row r="12102">
          <cell r="A12102" t="str">
            <v>2006/07 W22</v>
          </cell>
          <cell r="B12102" t="str">
            <v>LHR Terminal 2</v>
          </cell>
          <cell r="C12102" t="str">
            <v>Malt - 2 For £45 (6 glenmorangie + 2)</v>
          </cell>
          <cell r="D12102">
            <v>5507.08</v>
          </cell>
          <cell r="E12102">
            <v>2337.08</v>
          </cell>
          <cell r="F12102">
            <v>226</v>
          </cell>
          <cell r="G12102">
            <v>3520.5</v>
          </cell>
          <cell r="H12102">
            <v>910.37</v>
          </cell>
          <cell r="I12102">
            <v>146</v>
          </cell>
          <cell r="J12102">
            <v>452</v>
          </cell>
          <cell r="K12102">
            <v>3255.3</v>
          </cell>
          <cell r="L12102">
            <v>22</v>
          </cell>
          <cell r="M12102" t="str">
            <v>Sept/Oct</v>
          </cell>
          <cell r="N12102">
            <v>30</v>
          </cell>
        </row>
        <row r="12103">
          <cell r="A12103" t="str">
            <v>2006/07 W22</v>
          </cell>
          <cell r="B12103" t="str">
            <v>LHR Terminal 2</v>
          </cell>
          <cell r="C12103" t="str">
            <v>Malt - Save £5 Glenmorangie Traditional</v>
          </cell>
          <cell r="D12103">
            <v>629.82000000000005</v>
          </cell>
          <cell r="E12103">
            <v>227.4</v>
          </cell>
          <cell r="F12103">
            <v>18</v>
          </cell>
          <cell r="G12103">
            <v>419.88</v>
          </cell>
          <cell r="H12103">
            <v>86.04</v>
          </cell>
          <cell r="I12103">
            <v>12</v>
          </cell>
          <cell r="J12103">
            <v>30</v>
          </cell>
          <cell r="K12103">
            <v>342.9</v>
          </cell>
          <cell r="L12103">
            <v>22</v>
          </cell>
          <cell r="M12103" t="str">
            <v>Sept/Oct</v>
          </cell>
          <cell r="N12103">
            <v>44</v>
          </cell>
        </row>
        <row r="12104">
          <cell r="A12104" t="str">
            <v>2006/07 W22</v>
          </cell>
          <cell r="B12104" t="str">
            <v>LHR Terminal 2</v>
          </cell>
          <cell r="C12104" t="str">
            <v>Cognac - XO @ £45</v>
          </cell>
          <cell r="D12104">
            <v>2025</v>
          </cell>
          <cell r="E12104">
            <v>951.81</v>
          </cell>
          <cell r="F12104">
            <v>45</v>
          </cell>
          <cell r="G12104">
            <v>765</v>
          </cell>
          <cell r="H12104">
            <v>230.81</v>
          </cell>
          <cell r="I12104">
            <v>17</v>
          </cell>
          <cell r="J12104">
            <v>161</v>
          </cell>
          <cell r="K12104">
            <v>3099.25</v>
          </cell>
          <cell r="L12104">
            <v>22</v>
          </cell>
          <cell r="M12104" t="str">
            <v>Sept/Oct</v>
          </cell>
          <cell r="N12104">
            <v>37</v>
          </cell>
        </row>
        <row r="12105">
          <cell r="A12105" t="str">
            <v>2006/07 W22</v>
          </cell>
          <cell r="B12105" t="str">
            <v>LHR Terminal 2</v>
          </cell>
          <cell r="C12105" t="str">
            <v>Cognac - VSOP 2 for £45</v>
          </cell>
          <cell r="D12105">
            <v>758.94</v>
          </cell>
          <cell r="E12105">
            <v>336.01</v>
          </cell>
          <cell r="F12105">
            <v>32</v>
          </cell>
          <cell r="G12105">
            <v>266.97000000000003</v>
          </cell>
          <cell r="H12105">
            <v>39.04</v>
          </cell>
          <cell r="I12105">
            <v>11</v>
          </cell>
          <cell r="J12105">
            <v>115</v>
          </cell>
          <cell r="K12105">
            <v>1067.8800000000001</v>
          </cell>
          <cell r="L12105">
            <v>22</v>
          </cell>
          <cell r="M12105" t="str">
            <v>Sept/Oct</v>
          </cell>
          <cell r="N12105">
            <v>41</v>
          </cell>
        </row>
        <row r="12106">
          <cell r="A12106" t="str">
            <v>2006/07 W22</v>
          </cell>
          <cell r="B12106" t="str">
            <v>LHR Terminal 2</v>
          </cell>
          <cell r="C12106" t="str">
            <v>Cognac - Only £17_99 VS Especiale</v>
          </cell>
          <cell r="D12106">
            <v>683.62</v>
          </cell>
          <cell r="E12106">
            <v>358.11</v>
          </cell>
          <cell r="F12106">
            <v>38</v>
          </cell>
          <cell r="G12106">
            <v>215.88</v>
          </cell>
          <cell r="H12106">
            <v>26.87</v>
          </cell>
          <cell r="I12106">
            <v>12</v>
          </cell>
          <cell r="J12106">
            <v>66</v>
          </cell>
          <cell r="K12106">
            <v>346.5</v>
          </cell>
          <cell r="L12106">
            <v>22</v>
          </cell>
          <cell r="M12106" t="str">
            <v>Sept/Oct</v>
          </cell>
          <cell r="N12106">
            <v>42</v>
          </cell>
        </row>
        <row r="12107">
          <cell r="A12107" t="str">
            <v>2006/07 W22</v>
          </cell>
          <cell r="B12107" t="str">
            <v>LHR Terminal 2</v>
          </cell>
          <cell r="C12107" t="str">
            <v>Deluxe - Chivas 2 for £30</v>
          </cell>
          <cell r="D12107">
            <v>560.71</v>
          </cell>
          <cell r="E12107">
            <v>347</v>
          </cell>
          <cell r="F12107">
            <v>33</v>
          </cell>
          <cell r="G12107">
            <v>30.81</v>
          </cell>
          <cell r="H12107">
            <v>12.3</v>
          </cell>
          <cell r="I12107">
            <v>1</v>
          </cell>
          <cell r="J12107">
            <v>107</v>
          </cell>
          <cell r="K12107">
            <v>652.70000000000005</v>
          </cell>
          <cell r="L12107">
            <v>22</v>
          </cell>
          <cell r="M12107" t="str">
            <v>Sept/Oct</v>
          </cell>
          <cell r="N12107">
            <v>49</v>
          </cell>
        </row>
        <row r="12108">
          <cell r="A12108" t="str">
            <v>2006/07 W22</v>
          </cell>
          <cell r="B12108" t="str">
            <v>LHR Terminal 2</v>
          </cell>
          <cell r="C12108" t="str">
            <v>Deluxe - Chivas Twin for £30</v>
          </cell>
          <cell r="D12108">
            <v>3451.62</v>
          </cell>
          <cell r="E12108">
            <v>2035.99</v>
          </cell>
          <cell r="F12108">
            <v>114</v>
          </cell>
          <cell r="G12108">
            <v>61.62</v>
          </cell>
          <cell r="H12108">
            <v>24.6</v>
          </cell>
          <cell r="I12108">
            <v>1</v>
          </cell>
          <cell r="J12108">
            <v>45</v>
          </cell>
          <cell r="K12108">
            <v>549</v>
          </cell>
          <cell r="L12108">
            <v>22</v>
          </cell>
          <cell r="M12108" t="str">
            <v>Sept/Oct</v>
          </cell>
          <cell r="N12108">
            <v>38</v>
          </cell>
        </row>
        <row r="12109">
          <cell r="A12109" t="str">
            <v>2006/07 W22</v>
          </cell>
          <cell r="B12109" t="str">
            <v>LHR Terminal 2</v>
          </cell>
          <cell r="C12109" t="str">
            <v>Deluxe - Chivas Triple Pack @ £45</v>
          </cell>
          <cell r="D12109">
            <v>405</v>
          </cell>
          <cell r="E12109">
            <v>240.39</v>
          </cell>
          <cell r="F12109">
            <v>9</v>
          </cell>
          <cell r="G12109">
            <v>0</v>
          </cell>
          <cell r="H12109">
            <v>0</v>
          </cell>
          <cell r="I12109">
            <v>0</v>
          </cell>
          <cell r="J12109">
            <v>25</v>
          </cell>
          <cell r="K12109">
            <v>457.25</v>
          </cell>
          <cell r="L12109">
            <v>22</v>
          </cell>
          <cell r="M12109" t="str">
            <v>Sept/Oct</v>
          </cell>
          <cell r="N12109">
            <v>54</v>
          </cell>
        </row>
        <row r="12110">
          <cell r="A12110" t="str">
            <v>2006/07 W22</v>
          </cell>
          <cell r="B12110" t="str">
            <v>LHR Terminal 2</v>
          </cell>
          <cell r="C12110" t="str">
            <v>Deluxe - Chivas Save £5 18yo</v>
          </cell>
          <cell r="D12110">
            <v>959.68</v>
          </cell>
          <cell r="E12110">
            <v>440.48</v>
          </cell>
          <cell r="F12110">
            <v>32</v>
          </cell>
          <cell r="G12110">
            <v>479.84</v>
          </cell>
          <cell r="H12110">
            <v>137.6</v>
          </cell>
          <cell r="I12110">
            <v>16</v>
          </cell>
          <cell r="J12110">
            <v>52</v>
          </cell>
          <cell r="K12110">
            <v>575.12</v>
          </cell>
          <cell r="L12110">
            <v>22</v>
          </cell>
          <cell r="M12110" t="str">
            <v>Sept/Oct</v>
          </cell>
          <cell r="N12110">
            <v>50</v>
          </cell>
        </row>
        <row r="12111">
          <cell r="A12111" t="str">
            <v>2006/07 W22</v>
          </cell>
          <cell r="B12111" t="str">
            <v>LHR Terminal 2</v>
          </cell>
          <cell r="C12111" t="str">
            <v>Deluxe - Chivas Royal Salute get Chivas 18yo</v>
          </cell>
          <cell r="D12111">
            <v>166.73</v>
          </cell>
          <cell r="E12111">
            <v>67.16</v>
          </cell>
          <cell r="F12111">
            <v>3</v>
          </cell>
          <cell r="G12111">
            <v>166.73</v>
          </cell>
          <cell r="H12111">
            <v>67.16</v>
          </cell>
          <cell r="I12111">
            <v>3</v>
          </cell>
          <cell r="J12111">
            <v>12</v>
          </cell>
          <cell r="K12111">
            <v>255.24</v>
          </cell>
          <cell r="L12111">
            <v>22</v>
          </cell>
          <cell r="M12111" t="str">
            <v>Sept/Oct</v>
          </cell>
          <cell r="N12111">
            <v>57</v>
          </cell>
        </row>
        <row r="12112">
          <cell r="A12112" t="str">
            <v>2006/07 W22</v>
          </cell>
          <cell r="B12112" t="str">
            <v>LHR Terminal 2</v>
          </cell>
          <cell r="C12112" t="str">
            <v>Deluxe - Dewars 2 for £30 ATA</v>
          </cell>
          <cell r="D12112">
            <v>559.96</v>
          </cell>
          <cell r="E12112">
            <v>91.26</v>
          </cell>
          <cell r="F12112">
            <v>36</v>
          </cell>
          <cell r="G12112">
            <v>399.98</v>
          </cell>
          <cell r="H12112">
            <v>-15.82</v>
          </cell>
          <cell r="I12112">
            <v>26</v>
          </cell>
          <cell r="J12112">
            <v>39</v>
          </cell>
          <cell r="K12112">
            <v>206.31</v>
          </cell>
          <cell r="L12112">
            <v>22</v>
          </cell>
          <cell r="M12112" t="str">
            <v>Sept/Oct</v>
          </cell>
          <cell r="N12112">
            <v>40</v>
          </cell>
        </row>
        <row r="12113">
          <cell r="A12113" t="str">
            <v>2006/07 W22</v>
          </cell>
          <cell r="B12113" t="str">
            <v>LHR Terminal 2</v>
          </cell>
          <cell r="C12113" t="str">
            <v>Deluxe - JW Blue get a free 20cl Gold (Sept Only)</v>
          </cell>
          <cell r="D12113">
            <v>396</v>
          </cell>
          <cell r="E12113">
            <v>245.53</v>
          </cell>
          <cell r="F12113">
            <v>4</v>
          </cell>
          <cell r="G12113">
            <v>99</v>
          </cell>
          <cell r="H12113">
            <v>44.02</v>
          </cell>
          <cell r="I12113">
            <v>1</v>
          </cell>
          <cell r="J12113">
            <v>24</v>
          </cell>
          <cell r="K12113">
            <v>763.92</v>
          </cell>
          <cell r="L12113">
            <v>22</v>
          </cell>
          <cell r="M12113" t="str">
            <v>Sept/Oct</v>
          </cell>
          <cell r="N12113">
            <v>46</v>
          </cell>
        </row>
        <row r="12114">
          <cell r="A12114" t="str">
            <v>2006/07 W22</v>
          </cell>
          <cell r="B12114" t="str">
            <v>LHR Terminal 2</v>
          </cell>
          <cell r="C12114" t="str">
            <v>Deluxe - Free 20cl bottle (linked to JW Blue) (Sept Only)</v>
          </cell>
          <cell r="D12114">
            <v>152.91</v>
          </cell>
          <cell r="E12114">
            <v>82.62</v>
          </cell>
          <cell r="F12114">
            <v>9</v>
          </cell>
          <cell r="G12114">
            <v>67.959999999999994</v>
          </cell>
          <cell r="H12114">
            <v>27.63</v>
          </cell>
          <cell r="I12114">
            <v>4</v>
          </cell>
          <cell r="J12114">
            <v>71</v>
          </cell>
          <cell r="K12114">
            <v>425.45</v>
          </cell>
          <cell r="L12114">
            <v>22</v>
          </cell>
          <cell r="M12114" t="str">
            <v>Sept/Oct</v>
          </cell>
          <cell r="N12114">
            <v>47</v>
          </cell>
        </row>
        <row r="12115">
          <cell r="A12115" t="str">
            <v>2006/07 W22</v>
          </cell>
          <cell r="B12115" t="str">
            <v>LHR Terminal 2</v>
          </cell>
          <cell r="C12115" t="str">
            <v>Champagne - Piper Florens Louis 2 for £30</v>
          </cell>
          <cell r="D12115">
            <v>70</v>
          </cell>
          <cell r="E12115">
            <v>21.62</v>
          </cell>
          <cell r="F12115">
            <v>4</v>
          </cell>
          <cell r="G12115">
            <v>52.5</v>
          </cell>
          <cell r="H12115">
            <v>13.02</v>
          </cell>
          <cell r="I12115">
            <v>3</v>
          </cell>
          <cell r="J12115">
            <v>86</v>
          </cell>
          <cell r="K12115">
            <v>765.4</v>
          </cell>
          <cell r="L12115">
            <v>22</v>
          </cell>
          <cell r="M12115" t="str">
            <v>Sept/Oct</v>
          </cell>
          <cell r="N12115">
            <v>53</v>
          </cell>
        </row>
        <row r="12116">
          <cell r="A12116" t="str">
            <v>2006/07 W22</v>
          </cell>
          <cell r="B12116" t="str">
            <v>LHR Terminal 2</v>
          </cell>
          <cell r="C12116" t="str">
            <v>Champagne - Piper Florens Louis Twin for £30</v>
          </cell>
          <cell r="D12116">
            <v>1170</v>
          </cell>
          <cell r="E12116">
            <v>265.99</v>
          </cell>
          <cell r="F12116">
            <v>39</v>
          </cell>
          <cell r="G12116">
            <v>810</v>
          </cell>
          <cell r="H12116">
            <v>119.59</v>
          </cell>
          <cell r="I12116">
            <v>27</v>
          </cell>
          <cell r="J12116">
            <v>116</v>
          </cell>
          <cell r="K12116">
            <v>2064.8000000000002</v>
          </cell>
          <cell r="L12116">
            <v>22</v>
          </cell>
          <cell r="M12116" t="str">
            <v>Sept/Oct</v>
          </cell>
          <cell r="N12116">
            <v>33</v>
          </cell>
        </row>
        <row r="12117">
          <cell r="A12117" t="str">
            <v>2006/07 W22</v>
          </cell>
          <cell r="B12117" t="str">
            <v>LHR Terminal 2</v>
          </cell>
          <cell r="C12117" t="str">
            <v>Champagne - Charles Heidseick 2 for £35</v>
          </cell>
          <cell r="D12117">
            <v>161.99</v>
          </cell>
          <cell r="E12117">
            <v>53.13</v>
          </cell>
          <cell r="F12117">
            <v>9</v>
          </cell>
          <cell r="G12117">
            <v>105</v>
          </cell>
          <cell r="H12117">
            <v>23.91</v>
          </cell>
          <cell r="I12117">
            <v>6</v>
          </cell>
          <cell r="J12117">
            <v>146</v>
          </cell>
          <cell r="K12117">
            <v>1351.31</v>
          </cell>
          <cell r="L12117">
            <v>22</v>
          </cell>
          <cell r="M12117" t="str">
            <v>Sept/Oct</v>
          </cell>
          <cell r="N12117">
            <v>55</v>
          </cell>
        </row>
        <row r="12118">
          <cell r="A12118" t="str">
            <v>2006/07 W22</v>
          </cell>
          <cell r="B12118" t="str">
            <v>LHR Terminal 2</v>
          </cell>
          <cell r="C12118" t="str">
            <v>Champagne - Canard Twin for £25</v>
          </cell>
          <cell r="D12118">
            <v>150</v>
          </cell>
          <cell r="E12118">
            <v>21.78</v>
          </cell>
          <cell r="F12118">
            <v>6</v>
          </cell>
          <cell r="G12118">
            <v>150</v>
          </cell>
          <cell r="H12118">
            <v>21.78</v>
          </cell>
          <cell r="I12118">
            <v>6</v>
          </cell>
          <cell r="J12118">
            <v>32</v>
          </cell>
          <cell r="K12118">
            <v>512</v>
          </cell>
          <cell r="L12118">
            <v>22</v>
          </cell>
          <cell r="M12118" t="str">
            <v>Sept/Oct</v>
          </cell>
          <cell r="N12118">
            <v>52</v>
          </cell>
        </row>
        <row r="12119">
          <cell r="A12119" t="str">
            <v>2006/07 W22</v>
          </cell>
          <cell r="B12119" t="str">
            <v>LHR Terminal 2</v>
          </cell>
          <cell r="C12119" t="str">
            <v>Wine - Beringer 3 for £15</v>
          </cell>
          <cell r="D12119">
            <v>351.84</v>
          </cell>
          <cell r="E12119">
            <v>148.15</v>
          </cell>
          <cell r="F12119">
            <v>64</v>
          </cell>
          <cell r="G12119">
            <v>85.92</v>
          </cell>
          <cell r="H12119">
            <v>16.23</v>
          </cell>
          <cell r="I12119">
            <v>14</v>
          </cell>
          <cell r="J12119">
            <v>174</v>
          </cell>
          <cell r="K12119">
            <v>466.32</v>
          </cell>
          <cell r="L12119">
            <v>22</v>
          </cell>
          <cell r="M12119" t="str">
            <v>Sept/Oct</v>
          </cell>
          <cell r="N12119">
            <v>43</v>
          </cell>
        </row>
        <row r="12120">
          <cell r="A12120" t="str">
            <v>2006/07 W22</v>
          </cell>
          <cell r="B12120" t="str">
            <v>LHR Terminal 2</v>
          </cell>
          <cell r="C12120" t="str">
            <v>Wine - Rosemount BOGOF</v>
          </cell>
          <cell r="D12120">
            <v>209.85</v>
          </cell>
          <cell r="E12120">
            <v>-5.48</v>
          </cell>
          <cell r="F12120">
            <v>28</v>
          </cell>
          <cell r="G12120">
            <v>41.97</v>
          </cell>
          <cell r="H12120">
            <v>-11.23</v>
          </cell>
          <cell r="I12120">
            <v>6</v>
          </cell>
          <cell r="J12120">
            <v>103</v>
          </cell>
          <cell r="K12120">
            <v>758.96</v>
          </cell>
          <cell r="L12120">
            <v>22</v>
          </cell>
          <cell r="M12120" t="str">
            <v>Sept/Oct</v>
          </cell>
          <cell r="N12120">
            <v>56</v>
          </cell>
        </row>
        <row r="12121">
          <cell r="A12121" t="str">
            <v>2006/07 W22</v>
          </cell>
          <cell r="B12121" t="str">
            <v>LHR Terminal 2</v>
          </cell>
          <cell r="C12121" t="str">
            <v>WOW - 2 for £45 Malt</v>
          </cell>
          <cell r="D12121">
            <v>2382.67</v>
          </cell>
          <cell r="E12121">
            <v>692.26</v>
          </cell>
          <cell r="F12121">
            <v>97</v>
          </cell>
          <cell r="G12121">
            <v>1824.77</v>
          </cell>
          <cell r="H12121">
            <v>309.06</v>
          </cell>
          <cell r="I12121">
            <v>75</v>
          </cell>
          <cell r="J12121">
            <v>278</v>
          </cell>
          <cell r="K12121">
            <v>2195.88</v>
          </cell>
          <cell r="L12121">
            <v>22</v>
          </cell>
          <cell r="M12121" t="str">
            <v>Sept/Oct</v>
          </cell>
          <cell r="N12121">
            <v>34</v>
          </cell>
        </row>
        <row r="12122">
          <cell r="A12122" t="str">
            <v>2006/07 W22</v>
          </cell>
          <cell r="B12122" t="str">
            <v>LHR Terminal 2</v>
          </cell>
          <cell r="C12122" t="str">
            <v>WOW - Connemara 2 for £30</v>
          </cell>
          <cell r="D12122">
            <v>120</v>
          </cell>
          <cell r="E12122">
            <v>36.299999999999997</v>
          </cell>
          <cell r="F12122">
            <v>8</v>
          </cell>
          <cell r="G12122">
            <v>90</v>
          </cell>
          <cell r="H12122">
            <v>15.66</v>
          </cell>
          <cell r="I12122">
            <v>6</v>
          </cell>
          <cell r="J12122">
            <v>25</v>
          </cell>
          <cell r="K12122">
            <v>117</v>
          </cell>
          <cell r="L12122">
            <v>22</v>
          </cell>
          <cell r="M12122" t="str">
            <v>Sept/Oct</v>
          </cell>
          <cell r="N12122">
            <v>60</v>
          </cell>
        </row>
        <row r="12123">
          <cell r="A12123" t="str">
            <v>2006/07 W22</v>
          </cell>
          <cell r="B12123" t="str">
            <v>LHR Terminal 2</v>
          </cell>
          <cell r="C12123" t="str">
            <v>Others - 2 for £25 (glayva, disaronno)</v>
          </cell>
          <cell r="D12123">
            <v>184.89</v>
          </cell>
          <cell r="E12123">
            <v>109.23</v>
          </cell>
          <cell r="F12123">
            <v>13</v>
          </cell>
          <cell r="G12123">
            <v>55.96</v>
          </cell>
          <cell r="H12123">
            <v>11.76</v>
          </cell>
          <cell r="I12123">
            <v>4</v>
          </cell>
          <cell r="J12123">
            <v>21</v>
          </cell>
          <cell r="K12123">
            <v>73.44</v>
          </cell>
          <cell r="L12123">
            <v>22</v>
          </cell>
          <cell r="M12123" t="str">
            <v>Sept/Oct</v>
          </cell>
          <cell r="N12123">
            <v>48</v>
          </cell>
        </row>
        <row r="12124">
          <cell r="A12124" t="str">
            <v>2006/07 W22</v>
          </cell>
          <cell r="B12124" t="str">
            <v>LHR Terminal 2</v>
          </cell>
          <cell r="C12124" t="str">
            <v>Others - Pimms 2 for £15 (70cl)</v>
          </cell>
          <cell r="D12124">
            <v>902.96</v>
          </cell>
          <cell r="E12124">
            <v>-111.49</v>
          </cell>
          <cell r="F12124">
            <v>118</v>
          </cell>
          <cell r="G12124">
            <v>818.98</v>
          </cell>
          <cell r="H12124">
            <v>-151.13</v>
          </cell>
          <cell r="I12124">
            <v>108</v>
          </cell>
          <cell r="J12124">
            <v>451</v>
          </cell>
          <cell r="K12124">
            <v>2000.07</v>
          </cell>
          <cell r="L12124">
            <v>22</v>
          </cell>
          <cell r="M12124" t="str">
            <v>Sept/Oct</v>
          </cell>
          <cell r="N12124">
            <v>35</v>
          </cell>
        </row>
        <row r="12125">
          <cell r="A12125" t="str">
            <v>2006/07 W22</v>
          </cell>
          <cell r="B12125" t="str">
            <v>LHR Terminal 2</v>
          </cell>
          <cell r="C12125" t="str">
            <v>Other - 2 for £30 Sauza</v>
          </cell>
          <cell r="D12125">
            <v>124.95</v>
          </cell>
          <cell r="E12125">
            <v>93.8</v>
          </cell>
          <cell r="F12125">
            <v>7</v>
          </cell>
          <cell r="G12125">
            <v>0</v>
          </cell>
          <cell r="H12125">
            <v>0</v>
          </cell>
          <cell r="I12125">
            <v>0</v>
          </cell>
          <cell r="J12125">
            <v>19</v>
          </cell>
          <cell r="K12125">
            <v>84.55</v>
          </cell>
          <cell r="L12125">
            <v>22</v>
          </cell>
          <cell r="M12125" t="str">
            <v>Sept/Oct</v>
          </cell>
          <cell r="N12125">
            <v>58</v>
          </cell>
        </row>
        <row r="12126">
          <cell r="A12126" t="str">
            <v>2006/07 W22</v>
          </cell>
          <cell r="B12126" t="str">
            <v>LHR Terminal 2</v>
          </cell>
          <cell r="C12126" t="str">
            <v>Others - 2 for £20 ATA (70cl)</v>
          </cell>
          <cell r="D12126">
            <v>1057.92</v>
          </cell>
          <cell r="E12126">
            <v>103.19</v>
          </cell>
          <cell r="F12126">
            <v>102</v>
          </cell>
          <cell r="G12126">
            <v>860.99</v>
          </cell>
          <cell r="H12126">
            <v>6.61</v>
          </cell>
          <cell r="I12126">
            <v>83</v>
          </cell>
          <cell r="J12126">
            <v>414</v>
          </cell>
          <cell r="K12126">
            <v>1858.13</v>
          </cell>
          <cell r="L12126">
            <v>22</v>
          </cell>
          <cell r="M12126" t="str">
            <v>Sept/Oct</v>
          </cell>
          <cell r="N12126">
            <v>32</v>
          </cell>
        </row>
        <row r="12127">
          <cell r="A12127" t="str">
            <v>2006/07 W22</v>
          </cell>
          <cell r="B12127" t="str">
            <v>LHR Terminal 2</v>
          </cell>
          <cell r="C12127" t="str">
            <v>Others - 2 for £15 Fortified</v>
          </cell>
          <cell r="D12127">
            <v>26.37</v>
          </cell>
          <cell r="E12127">
            <v>14.37</v>
          </cell>
          <cell r="F12127">
            <v>3</v>
          </cell>
          <cell r="G12127">
            <v>0</v>
          </cell>
          <cell r="H12127">
            <v>0</v>
          </cell>
          <cell r="I12127">
            <v>0</v>
          </cell>
          <cell r="J12127">
            <v>61</v>
          </cell>
          <cell r="K12127">
            <v>244</v>
          </cell>
          <cell r="L12127">
            <v>22</v>
          </cell>
          <cell r="M12127" t="str">
            <v>Sept/Oct</v>
          </cell>
          <cell r="N12127">
            <v>59</v>
          </cell>
        </row>
        <row r="12128">
          <cell r="A12128" t="str">
            <v>2006/07 W22</v>
          </cell>
          <cell r="B12128" t="str">
            <v>LHR Terminal 3</v>
          </cell>
          <cell r="C12128" t="str">
            <v>Liquor</v>
          </cell>
          <cell r="D12128">
            <v>255763.81</v>
          </cell>
          <cell r="E12128">
            <v>129108.82</v>
          </cell>
          <cell r="F12128">
            <v>14408</v>
          </cell>
          <cell r="G12128">
            <v>73333.919999999998</v>
          </cell>
          <cell r="H12128">
            <v>13762.56</v>
          </cell>
          <cell r="I12128">
            <v>4011</v>
          </cell>
          <cell r="J12128">
            <v>27987</v>
          </cell>
          <cell r="K12128">
            <v>184892.38</v>
          </cell>
          <cell r="L12128">
            <v>22</v>
          </cell>
          <cell r="M12128" t="str">
            <v>Sept/Oct</v>
          </cell>
          <cell r="N12128">
            <v>1</v>
          </cell>
        </row>
        <row r="12129">
          <cell r="A12129" t="str">
            <v>2006/07 W22</v>
          </cell>
          <cell r="B12129" t="str">
            <v>LHR Terminal 3</v>
          </cell>
          <cell r="C12129" t="str">
            <v>Tobacco</v>
          </cell>
          <cell r="D12129">
            <v>123296.07</v>
          </cell>
          <cell r="E12129">
            <v>88792.17</v>
          </cell>
          <cell r="F12129">
            <v>4327</v>
          </cell>
          <cell r="G12129">
            <v>2066.8000000000002</v>
          </cell>
          <cell r="H12129">
            <v>390.48</v>
          </cell>
          <cell r="I12129">
            <v>41</v>
          </cell>
          <cell r="J12129">
            <v>18113</v>
          </cell>
          <cell r="K12129">
            <v>142114.59</v>
          </cell>
          <cell r="L12129">
            <v>22</v>
          </cell>
          <cell r="M12129" t="str">
            <v>Sept/Oct</v>
          </cell>
          <cell r="N12129">
            <v>2</v>
          </cell>
        </row>
        <row r="12130">
          <cell r="A12130" t="str">
            <v>2006/07 W22</v>
          </cell>
          <cell r="B12130" t="str">
            <v>LHR Terminal 3</v>
          </cell>
          <cell r="C12130" t="str">
            <v>Perfumery</v>
          </cell>
          <cell r="D12130">
            <v>674831.9</v>
          </cell>
          <cell r="E12130">
            <v>425328.73</v>
          </cell>
          <cell r="F12130">
            <v>28127</v>
          </cell>
          <cell r="G12130">
            <v>87541.39</v>
          </cell>
          <cell r="H12130">
            <v>46995.21</v>
          </cell>
          <cell r="I12130">
            <v>3474</v>
          </cell>
          <cell r="J12130">
            <v>94286</v>
          </cell>
          <cell r="K12130">
            <v>825242.41</v>
          </cell>
          <cell r="L12130">
            <v>22</v>
          </cell>
          <cell r="M12130" t="str">
            <v>Sept/Oct</v>
          </cell>
          <cell r="N12130">
            <v>3</v>
          </cell>
        </row>
        <row r="12131">
          <cell r="A12131" t="str">
            <v>2006/07 W22</v>
          </cell>
          <cell r="B12131" t="str">
            <v>LHR Terminal 3</v>
          </cell>
          <cell r="C12131" t="str">
            <v>Food</v>
          </cell>
          <cell r="D12131">
            <v>177429</v>
          </cell>
          <cell r="E12131">
            <v>93157.29</v>
          </cell>
          <cell r="F12131">
            <v>43079</v>
          </cell>
          <cell r="G12131">
            <v>9968.5499999999993</v>
          </cell>
          <cell r="H12131">
            <v>6099.1</v>
          </cell>
          <cell r="I12131">
            <v>2577</v>
          </cell>
          <cell r="J12131">
            <v>33437</v>
          </cell>
          <cell r="K12131">
            <v>73444.460000000006</v>
          </cell>
          <cell r="L12131">
            <v>22</v>
          </cell>
          <cell r="M12131" t="str">
            <v>Sept/Oct</v>
          </cell>
          <cell r="N12131">
            <v>4</v>
          </cell>
        </row>
        <row r="12132">
          <cell r="A12132" t="str">
            <v>2006/07 W22</v>
          </cell>
          <cell r="B12132" t="str">
            <v>LHR Terminal 3</v>
          </cell>
          <cell r="C12132" t="str">
            <v>Tax Free</v>
          </cell>
          <cell r="D12132">
            <v>89622.26</v>
          </cell>
          <cell r="E12132">
            <v>52650.85</v>
          </cell>
          <cell r="F12132">
            <v>6570</v>
          </cell>
          <cell r="G12132">
            <v>2879.49</v>
          </cell>
          <cell r="H12132">
            <v>1215.8699999999999</v>
          </cell>
          <cell r="I12132">
            <v>417</v>
          </cell>
          <cell r="J12132">
            <v>285052</v>
          </cell>
          <cell r="K12132">
            <v>1585644.05</v>
          </cell>
          <cell r="L12132">
            <v>22</v>
          </cell>
          <cell r="M12132" t="str">
            <v>Sept/Oct</v>
          </cell>
          <cell r="N12132">
            <v>5</v>
          </cell>
        </row>
        <row r="12133">
          <cell r="A12133" t="str">
            <v>2006/07 W22</v>
          </cell>
          <cell r="B12133" t="str">
            <v>LHR Terminal 3</v>
          </cell>
          <cell r="C12133" t="str">
            <v>Unclassified Products</v>
          </cell>
          <cell r="D12133">
            <v>0</v>
          </cell>
          <cell r="E12133">
            <v>0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  <cell r="J12133">
            <v>0</v>
          </cell>
          <cell r="K12133" t="str">
            <v>/0</v>
          </cell>
          <cell r="L12133">
            <v>22</v>
          </cell>
          <cell r="M12133" t="str">
            <v>Sept/Oct</v>
          </cell>
          <cell r="N12133">
            <v>6</v>
          </cell>
        </row>
        <row r="12134">
          <cell r="A12134" t="str">
            <v>2006/07 W22</v>
          </cell>
          <cell r="B12134" t="str">
            <v>LHR Terminal 3</v>
          </cell>
          <cell r="C12134" t="str">
            <v>Spirits</v>
          </cell>
          <cell r="D12134">
            <v>208178.55</v>
          </cell>
          <cell r="E12134">
            <v>111037.4</v>
          </cell>
          <cell r="F12134">
            <v>11616</v>
          </cell>
          <cell r="G12134">
            <v>54720.84</v>
          </cell>
          <cell r="H12134">
            <v>9583.86</v>
          </cell>
          <cell r="I12134">
            <v>3071</v>
          </cell>
          <cell r="J12134">
            <v>22532</v>
          </cell>
          <cell r="K12134">
            <v>136356.72</v>
          </cell>
          <cell r="L12134">
            <v>22</v>
          </cell>
          <cell r="M12134" t="str">
            <v>Sept/Oct</v>
          </cell>
          <cell r="N12134">
            <v>7</v>
          </cell>
        </row>
        <row r="12135">
          <cell r="A12135" t="str">
            <v>2006/07 W22</v>
          </cell>
          <cell r="B12135" t="str">
            <v>LHR Terminal 3</v>
          </cell>
          <cell r="C12135" t="str">
            <v>Fortified Wines</v>
          </cell>
          <cell r="D12135">
            <v>2924.66</v>
          </cell>
          <cell r="E12135">
            <v>1504.74</v>
          </cell>
          <cell r="F12135">
            <v>361</v>
          </cell>
          <cell r="G12135">
            <v>519.55999999999995</v>
          </cell>
          <cell r="H12135">
            <v>89.78</v>
          </cell>
          <cell r="I12135">
            <v>73</v>
          </cell>
          <cell r="J12135">
            <v>415</v>
          </cell>
          <cell r="K12135">
            <v>1375.45</v>
          </cell>
          <cell r="L12135">
            <v>22</v>
          </cell>
          <cell r="M12135" t="str">
            <v>Sept/Oct</v>
          </cell>
          <cell r="N12135">
            <v>10</v>
          </cell>
        </row>
        <row r="12136">
          <cell r="A12136" t="str">
            <v>2006/07 W22</v>
          </cell>
          <cell r="B12136" t="str">
            <v>LHR Terminal 3</v>
          </cell>
          <cell r="C12136" t="str">
            <v>Others</v>
          </cell>
          <cell r="D12136">
            <v>0</v>
          </cell>
          <cell r="E12136">
            <v>0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  <cell r="J12136">
            <v>0</v>
          </cell>
          <cell r="K12136" t="str">
            <v>/0</v>
          </cell>
          <cell r="L12136">
            <v>22</v>
          </cell>
          <cell r="M12136" t="str">
            <v>Sept/Oct</v>
          </cell>
          <cell r="N12136">
            <v>11</v>
          </cell>
        </row>
        <row r="12137">
          <cell r="A12137" t="str">
            <v>2006/07 W22</v>
          </cell>
          <cell r="B12137" t="str">
            <v>LHR Terminal 3</v>
          </cell>
          <cell r="C12137" t="str">
            <v>Champagne</v>
          </cell>
          <cell r="D12137">
            <v>27526</v>
          </cell>
          <cell r="E12137">
            <v>9515.18</v>
          </cell>
          <cell r="F12137">
            <v>835</v>
          </cell>
          <cell r="G12137">
            <v>14439.96</v>
          </cell>
          <cell r="H12137">
            <v>3443.69</v>
          </cell>
          <cell r="I12137">
            <v>419</v>
          </cell>
          <cell r="J12137">
            <v>2619</v>
          </cell>
          <cell r="K12137">
            <v>46305.08</v>
          </cell>
          <cell r="L12137">
            <v>22</v>
          </cell>
          <cell r="M12137" t="str">
            <v>Sept/Oct</v>
          </cell>
          <cell r="N12137">
            <v>8</v>
          </cell>
        </row>
        <row r="12138">
          <cell r="A12138" t="str">
            <v>2006/07 W22</v>
          </cell>
          <cell r="B12138" t="str">
            <v>LHR Terminal 3</v>
          </cell>
          <cell r="C12138" t="str">
            <v>Wines</v>
          </cell>
          <cell r="D12138">
            <v>17134.599999999999</v>
          </cell>
          <cell r="E12138">
            <v>7051.5</v>
          </cell>
          <cell r="F12138">
            <v>1596</v>
          </cell>
          <cell r="G12138">
            <v>3653.56</v>
          </cell>
          <cell r="H12138">
            <v>645.23</v>
          </cell>
          <cell r="I12138">
            <v>448</v>
          </cell>
          <cell r="J12138">
            <v>2421</v>
          </cell>
          <cell r="K12138">
            <v>13543.69</v>
          </cell>
          <cell r="L12138">
            <v>22</v>
          </cell>
          <cell r="M12138" t="str">
            <v>Sept/Oct</v>
          </cell>
          <cell r="N12138">
            <v>9</v>
          </cell>
        </row>
        <row r="12139">
          <cell r="A12139" t="str">
            <v>2006/07 W22</v>
          </cell>
          <cell r="B12139" t="str">
            <v>LHR Terminal 3</v>
          </cell>
          <cell r="C12139" t="str">
            <v>Unclassified Liquor</v>
          </cell>
          <cell r="D12139">
            <v>0</v>
          </cell>
          <cell r="E12139">
            <v>0</v>
          </cell>
          <cell r="F12139">
            <v>0</v>
          </cell>
          <cell r="G12139">
            <v>0</v>
          </cell>
          <cell r="H12139">
            <v>0</v>
          </cell>
          <cell r="I12139">
            <v>0</v>
          </cell>
          <cell r="J12139">
            <v>0</v>
          </cell>
          <cell r="K12139" t="str">
            <v>/0</v>
          </cell>
          <cell r="L12139">
            <v>22</v>
          </cell>
          <cell r="M12139" t="str">
            <v>Sept/Oct</v>
          </cell>
          <cell r="N12139">
            <v>12</v>
          </cell>
        </row>
        <row r="12140">
          <cell r="A12140" t="str">
            <v>2006/07 W22</v>
          </cell>
          <cell r="B12140" t="str">
            <v>LHR Terminal 3</v>
          </cell>
          <cell r="C12140" t="str">
            <v>Value - 2 for £15</v>
          </cell>
          <cell r="D12140">
            <v>11139.58</v>
          </cell>
          <cell r="E12140">
            <v>7024.2</v>
          </cell>
          <cell r="F12140">
            <v>1367</v>
          </cell>
          <cell r="G12140">
            <v>315.41000000000003</v>
          </cell>
          <cell r="H12140">
            <v>61.35</v>
          </cell>
          <cell r="I12140">
            <v>20</v>
          </cell>
          <cell r="J12140">
            <v>1933</v>
          </cell>
          <cell r="K12140">
            <v>5542.82</v>
          </cell>
          <cell r="L12140">
            <v>22</v>
          </cell>
          <cell r="M12140" t="str">
            <v>Sept/Oct</v>
          </cell>
          <cell r="N12140">
            <v>31</v>
          </cell>
        </row>
        <row r="12141">
          <cell r="A12141" t="str">
            <v>2006/07 W22</v>
          </cell>
          <cell r="B12141" t="str">
            <v>LHR Terminal 3</v>
          </cell>
          <cell r="C12141" t="str">
            <v>Value - 2 for £20 Bombay Saphire</v>
          </cell>
          <cell r="D12141">
            <v>1468.88</v>
          </cell>
          <cell r="E12141">
            <v>1059.4000000000001</v>
          </cell>
          <cell r="F12141">
            <v>122</v>
          </cell>
          <cell r="G12141">
            <v>101.92</v>
          </cell>
          <cell r="H12141">
            <v>14.92</v>
          </cell>
          <cell r="I12141">
            <v>6</v>
          </cell>
          <cell r="J12141">
            <v>200</v>
          </cell>
          <cell r="K12141">
            <v>556</v>
          </cell>
          <cell r="L12141">
            <v>22</v>
          </cell>
          <cell r="M12141" t="str">
            <v>Sept/Oct</v>
          </cell>
          <cell r="N12141">
            <v>45</v>
          </cell>
        </row>
        <row r="12142">
          <cell r="A12142" t="str">
            <v>2006/07 W22</v>
          </cell>
          <cell r="B12142" t="str">
            <v>LHR Terminal 3</v>
          </cell>
          <cell r="C12142" t="str">
            <v>Value - Baileys 2 for £20</v>
          </cell>
          <cell r="D12142">
            <v>4891.6400000000003</v>
          </cell>
          <cell r="E12142">
            <v>2649.48</v>
          </cell>
          <cell r="F12142">
            <v>458</v>
          </cell>
          <cell r="G12142">
            <v>98.44</v>
          </cell>
          <cell r="H12142">
            <v>34.92</v>
          </cell>
          <cell r="I12142">
            <v>6</v>
          </cell>
          <cell r="J12142">
            <v>278</v>
          </cell>
          <cell r="K12142">
            <v>1339.96</v>
          </cell>
          <cell r="L12142">
            <v>22</v>
          </cell>
          <cell r="M12142" t="str">
            <v>Sept/Oct</v>
          </cell>
          <cell r="N12142">
            <v>39</v>
          </cell>
        </row>
        <row r="12143">
          <cell r="A12143" t="str">
            <v>2006/07 W22</v>
          </cell>
          <cell r="B12143" t="str">
            <v>LHR Terminal 3</v>
          </cell>
          <cell r="C12143" t="str">
            <v>Value - Baileys Twin @ £20</v>
          </cell>
          <cell r="D12143">
            <v>1580</v>
          </cell>
          <cell r="E12143">
            <v>818.47</v>
          </cell>
          <cell r="F12143">
            <v>79</v>
          </cell>
          <cell r="G12143">
            <v>0</v>
          </cell>
          <cell r="H12143">
            <v>0</v>
          </cell>
          <cell r="I12143">
            <v>0</v>
          </cell>
          <cell r="J12143">
            <v>32</v>
          </cell>
          <cell r="K12143">
            <v>308.47000000000003</v>
          </cell>
          <cell r="L12143">
            <v>22</v>
          </cell>
          <cell r="M12143" t="str">
            <v>Sept/Oct</v>
          </cell>
          <cell r="N12143">
            <v>51</v>
          </cell>
        </row>
        <row r="12144">
          <cell r="A12144" t="str">
            <v>2006/07 W22</v>
          </cell>
          <cell r="B12144" t="str">
            <v>LHR Terminal 3</v>
          </cell>
          <cell r="C12144" t="str">
            <v>Value - Twins @ £15</v>
          </cell>
          <cell r="D12144">
            <v>7075.24</v>
          </cell>
          <cell r="E12144">
            <v>4512.0200000000004</v>
          </cell>
          <cell r="F12144">
            <v>469</v>
          </cell>
          <cell r="G12144">
            <v>70.239999999999995</v>
          </cell>
          <cell r="H12144">
            <v>12.43</v>
          </cell>
          <cell r="I12144">
            <v>2</v>
          </cell>
          <cell r="J12144">
            <v>404</v>
          </cell>
          <cell r="K12144">
            <v>2166.1799999999998</v>
          </cell>
          <cell r="L12144">
            <v>22</v>
          </cell>
          <cell r="M12144" t="str">
            <v>Sept/Oct</v>
          </cell>
          <cell r="N12144">
            <v>36</v>
          </cell>
        </row>
        <row r="12145">
          <cell r="A12145" t="str">
            <v>2006/07 W22</v>
          </cell>
          <cell r="B12145" t="str">
            <v>LHR Terminal 3</v>
          </cell>
          <cell r="C12145" t="str">
            <v>Malt - 2 For £45 (6 glenmorangie + 2)</v>
          </cell>
          <cell r="D12145">
            <v>20364.27</v>
          </cell>
          <cell r="E12145">
            <v>11621.79</v>
          </cell>
          <cell r="F12145">
            <v>859</v>
          </cell>
          <cell r="G12145">
            <v>7000.37</v>
          </cell>
          <cell r="H12145">
            <v>2064.13</v>
          </cell>
          <cell r="I12145">
            <v>301</v>
          </cell>
          <cell r="J12145">
            <v>2043</v>
          </cell>
          <cell r="K12145">
            <v>14014.27</v>
          </cell>
          <cell r="L12145">
            <v>22</v>
          </cell>
          <cell r="M12145" t="str">
            <v>Sept/Oct</v>
          </cell>
          <cell r="N12145">
            <v>30</v>
          </cell>
        </row>
        <row r="12146">
          <cell r="A12146" t="str">
            <v>2006/07 W22</v>
          </cell>
          <cell r="B12146" t="str">
            <v>LHR Terminal 3</v>
          </cell>
          <cell r="C12146" t="str">
            <v>Malt - Save £5 Glenmorangie Traditional</v>
          </cell>
          <cell r="D12146">
            <v>3149.1</v>
          </cell>
          <cell r="E12146">
            <v>1890.88</v>
          </cell>
          <cell r="F12146">
            <v>90</v>
          </cell>
          <cell r="G12146">
            <v>489.86</v>
          </cell>
          <cell r="H12146">
            <v>100.38</v>
          </cell>
          <cell r="I12146">
            <v>14</v>
          </cell>
          <cell r="J12146">
            <v>106</v>
          </cell>
          <cell r="K12146">
            <v>1211.6500000000001</v>
          </cell>
          <cell r="L12146">
            <v>22</v>
          </cell>
          <cell r="M12146" t="str">
            <v>Sept/Oct</v>
          </cell>
          <cell r="N12146">
            <v>44</v>
          </cell>
        </row>
        <row r="12147">
          <cell r="A12147" t="str">
            <v>2006/07 W22</v>
          </cell>
          <cell r="B12147" t="str">
            <v>LHR Terminal 3</v>
          </cell>
          <cell r="C12147" t="str">
            <v>Cognac - XO @ £45</v>
          </cell>
          <cell r="D12147">
            <v>7065</v>
          </cell>
          <cell r="E12147">
            <v>3123.11</v>
          </cell>
          <cell r="F12147">
            <v>157</v>
          </cell>
          <cell r="G12147">
            <v>3420</v>
          </cell>
          <cell r="H12147">
            <v>1037.3599999999999</v>
          </cell>
          <cell r="I12147">
            <v>76</v>
          </cell>
          <cell r="J12147">
            <v>674</v>
          </cell>
          <cell r="K12147">
            <v>12974.5</v>
          </cell>
          <cell r="L12147">
            <v>22</v>
          </cell>
          <cell r="M12147" t="str">
            <v>Sept/Oct</v>
          </cell>
          <cell r="N12147">
            <v>37</v>
          </cell>
        </row>
        <row r="12148">
          <cell r="A12148" t="str">
            <v>2006/07 W22</v>
          </cell>
          <cell r="B12148" t="str">
            <v>LHR Terminal 3</v>
          </cell>
          <cell r="C12148" t="str">
            <v>Cognac - VSOP 2 for £45</v>
          </cell>
          <cell r="D12148">
            <v>2745.86</v>
          </cell>
          <cell r="E12148">
            <v>1131.2</v>
          </cell>
          <cell r="F12148">
            <v>118</v>
          </cell>
          <cell r="G12148">
            <v>1121.97</v>
          </cell>
          <cell r="H12148">
            <v>148.03</v>
          </cell>
          <cell r="I12148">
            <v>49</v>
          </cell>
          <cell r="J12148">
            <v>155</v>
          </cell>
          <cell r="K12148">
            <v>1439.27</v>
          </cell>
          <cell r="L12148">
            <v>22</v>
          </cell>
          <cell r="M12148" t="str">
            <v>Sept/Oct</v>
          </cell>
          <cell r="N12148">
            <v>41</v>
          </cell>
        </row>
        <row r="12149">
          <cell r="A12149" t="str">
            <v>2006/07 W22</v>
          </cell>
          <cell r="B12149" t="str">
            <v>LHR Terminal 3</v>
          </cell>
          <cell r="C12149" t="str">
            <v>Cognac - Only £17_99 VS Especiale</v>
          </cell>
          <cell r="D12149">
            <v>1367.24</v>
          </cell>
          <cell r="E12149">
            <v>894.74</v>
          </cell>
          <cell r="F12149">
            <v>76</v>
          </cell>
          <cell r="G12149">
            <v>125.93</v>
          </cell>
          <cell r="H12149">
            <v>15.68</v>
          </cell>
          <cell r="I12149">
            <v>7</v>
          </cell>
          <cell r="J12149">
            <v>92</v>
          </cell>
          <cell r="K12149">
            <v>483</v>
          </cell>
          <cell r="L12149">
            <v>22</v>
          </cell>
          <cell r="M12149" t="str">
            <v>Sept/Oct</v>
          </cell>
          <cell r="N12149">
            <v>42</v>
          </cell>
        </row>
        <row r="12150">
          <cell r="A12150" t="str">
            <v>2006/07 W22</v>
          </cell>
          <cell r="B12150" t="str">
            <v>LHR Terminal 3</v>
          </cell>
          <cell r="C12150" t="str">
            <v>Deluxe - Chivas 2 for £30</v>
          </cell>
          <cell r="D12150">
            <v>1379.61</v>
          </cell>
          <cell r="E12150">
            <v>897.71</v>
          </cell>
          <cell r="F12150">
            <v>79</v>
          </cell>
          <cell r="G12150">
            <v>0</v>
          </cell>
          <cell r="H12150">
            <v>0</v>
          </cell>
          <cell r="I12150">
            <v>0</v>
          </cell>
          <cell r="J12150">
            <v>318</v>
          </cell>
          <cell r="K12150">
            <v>1939.8</v>
          </cell>
          <cell r="L12150">
            <v>22</v>
          </cell>
          <cell r="M12150" t="str">
            <v>Sept/Oct</v>
          </cell>
          <cell r="N12150">
            <v>49</v>
          </cell>
        </row>
        <row r="12151">
          <cell r="A12151" t="str">
            <v>2006/07 W22</v>
          </cell>
          <cell r="B12151" t="str">
            <v>LHR Terminal 3</v>
          </cell>
          <cell r="C12151" t="str">
            <v>Deluxe - Chivas Twin for £30</v>
          </cell>
          <cell r="D12151">
            <v>12120</v>
          </cell>
          <cell r="E12151">
            <v>7191.2</v>
          </cell>
          <cell r="F12151">
            <v>404</v>
          </cell>
          <cell r="G12151">
            <v>0</v>
          </cell>
          <cell r="H12151">
            <v>0</v>
          </cell>
          <cell r="I12151">
            <v>0</v>
          </cell>
          <cell r="J12151">
            <v>104</v>
          </cell>
          <cell r="K12151">
            <v>1268.8</v>
          </cell>
          <cell r="L12151">
            <v>22</v>
          </cell>
          <cell r="M12151" t="str">
            <v>Sept/Oct</v>
          </cell>
          <cell r="N12151">
            <v>38</v>
          </cell>
        </row>
        <row r="12152">
          <cell r="A12152" t="str">
            <v>2006/07 W22</v>
          </cell>
          <cell r="B12152" t="str">
            <v>LHR Terminal 3</v>
          </cell>
          <cell r="C12152" t="str">
            <v>Deluxe - Chivas Triple Pack @ £45</v>
          </cell>
          <cell r="D12152">
            <v>1485</v>
          </cell>
          <cell r="E12152">
            <v>881.43</v>
          </cell>
          <cell r="F12152">
            <v>33</v>
          </cell>
          <cell r="G12152">
            <v>0</v>
          </cell>
          <cell r="H12152">
            <v>0</v>
          </cell>
          <cell r="I12152">
            <v>0</v>
          </cell>
          <cell r="J12152">
            <v>79</v>
          </cell>
          <cell r="K12152">
            <v>1444.91</v>
          </cell>
          <cell r="L12152">
            <v>22</v>
          </cell>
          <cell r="M12152" t="str">
            <v>Sept/Oct</v>
          </cell>
          <cell r="N12152">
            <v>54</v>
          </cell>
        </row>
        <row r="12153">
          <cell r="A12153" t="str">
            <v>2006/07 W22</v>
          </cell>
          <cell r="B12153" t="str">
            <v>LHR Terminal 3</v>
          </cell>
          <cell r="C12153" t="str">
            <v>Deluxe - Chivas Save £5 18yo</v>
          </cell>
          <cell r="D12153">
            <v>2609.13</v>
          </cell>
          <cell r="E12153">
            <v>1171.67</v>
          </cell>
          <cell r="F12153">
            <v>87</v>
          </cell>
          <cell r="G12153">
            <v>1379.54</v>
          </cell>
          <cell r="H12153">
            <v>395.54</v>
          </cell>
          <cell r="I12153">
            <v>46</v>
          </cell>
          <cell r="J12153">
            <v>160</v>
          </cell>
          <cell r="K12153">
            <v>1769.58</v>
          </cell>
          <cell r="L12153">
            <v>22</v>
          </cell>
          <cell r="M12153" t="str">
            <v>Sept/Oct</v>
          </cell>
          <cell r="N12153">
            <v>50</v>
          </cell>
        </row>
        <row r="12154">
          <cell r="A12154" t="str">
            <v>2006/07 W22</v>
          </cell>
          <cell r="B12154" t="str">
            <v>LHR Terminal 3</v>
          </cell>
          <cell r="C12154" t="str">
            <v>Deluxe - Chivas Royal Salute get Chivas 18yo</v>
          </cell>
          <cell r="D12154">
            <v>833.65</v>
          </cell>
          <cell r="E12154">
            <v>514.6</v>
          </cell>
          <cell r="F12154">
            <v>15</v>
          </cell>
          <cell r="G12154">
            <v>0</v>
          </cell>
          <cell r="H12154">
            <v>0</v>
          </cell>
          <cell r="I12154">
            <v>0</v>
          </cell>
          <cell r="J12154">
            <v>11</v>
          </cell>
          <cell r="K12154">
            <v>233.97</v>
          </cell>
          <cell r="L12154">
            <v>22</v>
          </cell>
          <cell r="M12154" t="str">
            <v>Sept/Oct</v>
          </cell>
          <cell r="N12154">
            <v>57</v>
          </cell>
        </row>
        <row r="12155">
          <cell r="A12155" t="str">
            <v>2006/07 W22</v>
          </cell>
          <cell r="B12155" t="str">
            <v>LHR Terminal 3</v>
          </cell>
          <cell r="C12155" t="str">
            <v>Deluxe - Dewars 2 for £30 ATA</v>
          </cell>
          <cell r="D12155">
            <v>5719.87</v>
          </cell>
          <cell r="E12155">
            <v>-217.76</v>
          </cell>
          <cell r="F12155">
            <v>383</v>
          </cell>
          <cell r="G12155">
            <v>5479.9</v>
          </cell>
          <cell r="H12155">
            <v>-378.38</v>
          </cell>
          <cell r="I12155">
            <v>368</v>
          </cell>
          <cell r="J12155">
            <v>450</v>
          </cell>
          <cell r="K12155">
            <v>2380.7600000000002</v>
          </cell>
          <cell r="L12155">
            <v>22</v>
          </cell>
          <cell r="M12155" t="str">
            <v>Sept/Oct</v>
          </cell>
          <cell r="N12155">
            <v>40</v>
          </cell>
        </row>
        <row r="12156">
          <cell r="A12156" t="str">
            <v>2006/07 W22</v>
          </cell>
          <cell r="B12156" t="str">
            <v>LHR Terminal 3</v>
          </cell>
          <cell r="C12156" t="str">
            <v>Deluxe - JW Blue get a free 20cl Gold (Sept Only)</v>
          </cell>
          <cell r="D12156">
            <v>2595.5</v>
          </cell>
          <cell r="E12156">
            <v>1510.38</v>
          </cell>
          <cell r="F12156">
            <v>29</v>
          </cell>
          <cell r="G12156">
            <v>693</v>
          </cell>
          <cell r="H12156">
            <v>308.14</v>
          </cell>
          <cell r="I12156">
            <v>7</v>
          </cell>
          <cell r="J12156">
            <v>42</v>
          </cell>
          <cell r="K12156">
            <v>1336.86</v>
          </cell>
          <cell r="L12156">
            <v>22</v>
          </cell>
          <cell r="M12156" t="str">
            <v>Sept/Oct</v>
          </cell>
          <cell r="N12156">
            <v>46</v>
          </cell>
        </row>
        <row r="12157">
          <cell r="A12157" t="str">
            <v>2006/07 W22</v>
          </cell>
          <cell r="B12157" t="str">
            <v>LHR Terminal 3</v>
          </cell>
          <cell r="C12157" t="str">
            <v>Deluxe - Free 20cl bottle (linked to JW Blue) (Sept Only)</v>
          </cell>
          <cell r="D12157">
            <v>445.4</v>
          </cell>
          <cell r="E12157">
            <v>237.61</v>
          </cell>
          <cell r="F12157">
            <v>34</v>
          </cell>
          <cell r="G12157">
            <v>16.989999999999998</v>
          </cell>
          <cell r="H12157">
            <v>6.91</v>
          </cell>
          <cell r="I12157">
            <v>1</v>
          </cell>
          <cell r="J12157">
            <v>161</v>
          </cell>
          <cell r="K12157">
            <v>964.58</v>
          </cell>
          <cell r="L12157">
            <v>22</v>
          </cell>
          <cell r="M12157" t="str">
            <v>Sept/Oct</v>
          </cell>
          <cell r="N12157">
            <v>47</v>
          </cell>
        </row>
        <row r="12158">
          <cell r="A12158" t="str">
            <v>2006/07 W22</v>
          </cell>
          <cell r="B12158" t="str">
            <v>LHR Terminal 3</v>
          </cell>
          <cell r="C12158" t="str">
            <v>Champagne - Piper Florens Louis 2 for £30</v>
          </cell>
          <cell r="D12158">
            <v>632.5</v>
          </cell>
          <cell r="E12158">
            <v>172.11</v>
          </cell>
          <cell r="F12158">
            <v>39</v>
          </cell>
          <cell r="G12158">
            <v>450</v>
          </cell>
          <cell r="H12158">
            <v>87.51</v>
          </cell>
          <cell r="I12158">
            <v>28</v>
          </cell>
          <cell r="J12158">
            <v>122</v>
          </cell>
          <cell r="K12158">
            <v>1085.8</v>
          </cell>
          <cell r="L12158">
            <v>22</v>
          </cell>
          <cell r="M12158" t="str">
            <v>Sept/Oct</v>
          </cell>
          <cell r="N12158">
            <v>53</v>
          </cell>
        </row>
        <row r="12159">
          <cell r="A12159" t="str">
            <v>2006/07 W22</v>
          </cell>
          <cell r="B12159" t="str">
            <v>LHR Terminal 3</v>
          </cell>
          <cell r="C12159" t="str">
            <v>Champagne - Piper Florens Louis Twin for £30</v>
          </cell>
          <cell r="D12159">
            <v>7500</v>
          </cell>
          <cell r="E12159">
            <v>1782.22</v>
          </cell>
          <cell r="F12159">
            <v>250</v>
          </cell>
          <cell r="G12159">
            <v>4920</v>
          </cell>
          <cell r="H12159">
            <v>733.02</v>
          </cell>
          <cell r="I12159">
            <v>164</v>
          </cell>
          <cell r="J12159">
            <v>558</v>
          </cell>
          <cell r="K12159">
            <v>9932.4</v>
          </cell>
          <cell r="L12159">
            <v>22</v>
          </cell>
          <cell r="M12159" t="str">
            <v>Sept/Oct</v>
          </cell>
          <cell r="N12159">
            <v>33</v>
          </cell>
        </row>
        <row r="12160">
          <cell r="A12160" t="str">
            <v>2006/07 W22</v>
          </cell>
          <cell r="B12160" t="str">
            <v>LHR Terminal 3</v>
          </cell>
          <cell r="C12160" t="str">
            <v>Champagne - Charles Heidseick 2 for £35</v>
          </cell>
          <cell r="D12160">
            <v>704.95</v>
          </cell>
          <cell r="E12160">
            <v>264.69</v>
          </cell>
          <cell r="F12160">
            <v>39</v>
          </cell>
          <cell r="G12160">
            <v>332.96</v>
          </cell>
          <cell r="H12160">
            <v>87.06</v>
          </cell>
          <cell r="I12160">
            <v>18</v>
          </cell>
          <cell r="J12160">
            <v>159</v>
          </cell>
          <cell r="K12160">
            <v>1471.65</v>
          </cell>
          <cell r="L12160">
            <v>22</v>
          </cell>
          <cell r="M12160" t="str">
            <v>Sept/Oct</v>
          </cell>
          <cell r="N12160">
            <v>55</v>
          </cell>
        </row>
        <row r="12161">
          <cell r="A12161" t="str">
            <v>2006/07 W22</v>
          </cell>
          <cell r="B12161" t="str">
            <v>LHR Terminal 3</v>
          </cell>
          <cell r="C12161" t="str">
            <v>Champagne - Canard Twin for £25</v>
          </cell>
          <cell r="D12161">
            <v>529.99</v>
          </cell>
          <cell r="E12161">
            <v>129.55000000000001</v>
          </cell>
          <cell r="F12161">
            <v>21</v>
          </cell>
          <cell r="G12161">
            <v>300</v>
          </cell>
          <cell r="H12161">
            <v>43.56</v>
          </cell>
          <cell r="I12161">
            <v>12</v>
          </cell>
          <cell r="J12161">
            <v>41</v>
          </cell>
          <cell r="K12161">
            <v>656</v>
          </cell>
          <cell r="L12161">
            <v>22</v>
          </cell>
          <cell r="M12161" t="str">
            <v>Sept/Oct</v>
          </cell>
          <cell r="N12161">
            <v>52</v>
          </cell>
        </row>
        <row r="12162">
          <cell r="A12162" t="str">
            <v>2006/07 W22</v>
          </cell>
          <cell r="B12162" t="str">
            <v>LHR Terminal 3</v>
          </cell>
          <cell r="C12162" t="str">
            <v>Wine - Beringer 3 for £15</v>
          </cell>
          <cell r="D12162">
            <v>1445.6</v>
          </cell>
          <cell r="E12162">
            <v>446.29</v>
          </cell>
          <cell r="F12162">
            <v>274</v>
          </cell>
          <cell r="G12162">
            <v>660.87</v>
          </cell>
          <cell r="H12162">
            <v>55.52</v>
          </cell>
          <cell r="I12162">
            <v>127</v>
          </cell>
          <cell r="J12162">
            <v>298</v>
          </cell>
          <cell r="K12162">
            <v>798.64</v>
          </cell>
          <cell r="L12162">
            <v>22</v>
          </cell>
          <cell r="M12162" t="str">
            <v>Sept/Oct</v>
          </cell>
          <cell r="N12162">
            <v>43</v>
          </cell>
        </row>
        <row r="12163">
          <cell r="A12163" t="str">
            <v>2006/07 W22</v>
          </cell>
          <cell r="B12163" t="str">
            <v>LHR Terminal 3</v>
          </cell>
          <cell r="C12163" t="str">
            <v>Wine - Rosemount BOGOF</v>
          </cell>
          <cell r="D12163">
            <v>671.52</v>
          </cell>
          <cell r="E12163">
            <v>-39.07</v>
          </cell>
          <cell r="F12163">
            <v>93</v>
          </cell>
          <cell r="G12163">
            <v>111.92</v>
          </cell>
          <cell r="H12163">
            <v>-32.590000000000003</v>
          </cell>
          <cell r="I12163">
            <v>16</v>
          </cell>
          <cell r="J12163">
            <v>221</v>
          </cell>
          <cell r="K12163">
            <v>1624.52</v>
          </cell>
          <cell r="L12163">
            <v>22</v>
          </cell>
          <cell r="M12163" t="str">
            <v>Sept/Oct</v>
          </cell>
          <cell r="N12163">
            <v>56</v>
          </cell>
        </row>
        <row r="12164">
          <cell r="A12164" t="str">
            <v>2006/07 W22</v>
          </cell>
          <cell r="B12164" t="str">
            <v>LHR Terminal 3</v>
          </cell>
          <cell r="C12164" t="str">
            <v>WOW - 2 for £45 Malt</v>
          </cell>
          <cell r="D12164">
            <v>3116.46</v>
          </cell>
          <cell r="E12164">
            <v>1622.7</v>
          </cell>
          <cell r="F12164">
            <v>124</v>
          </cell>
          <cell r="G12164">
            <v>981.86</v>
          </cell>
          <cell r="H12164">
            <v>148.78</v>
          </cell>
          <cell r="I12164">
            <v>40</v>
          </cell>
          <cell r="J12164">
            <v>320</v>
          </cell>
          <cell r="K12164">
            <v>2509.08</v>
          </cell>
          <cell r="L12164">
            <v>22</v>
          </cell>
          <cell r="M12164" t="str">
            <v>Sept/Oct</v>
          </cell>
          <cell r="N12164">
            <v>34</v>
          </cell>
        </row>
        <row r="12165">
          <cell r="A12165" t="str">
            <v>2006/07 W22</v>
          </cell>
          <cell r="B12165" t="str">
            <v>LHR Terminal 3</v>
          </cell>
          <cell r="C12165" t="str">
            <v>WOW - Connemara 2 for £30</v>
          </cell>
          <cell r="D12165">
            <v>341.81</v>
          </cell>
          <cell r="E12165">
            <v>228.44</v>
          </cell>
          <cell r="F12165">
            <v>19</v>
          </cell>
          <cell r="G12165">
            <v>53.97</v>
          </cell>
          <cell r="H12165">
            <v>15.48</v>
          </cell>
          <cell r="I12165">
            <v>3</v>
          </cell>
          <cell r="J12165">
            <v>72</v>
          </cell>
          <cell r="K12165">
            <v>336.96</v>
          </cell>
          <cell r="L12165">
            <v>22</v>
          </cell>
          <cell r="M12165" t="str">
            <v>Sept/Oct</v>
          </cell>
          <cell r="N12165">
            <v>60</v>
          </cell>
        </row>
        <row r="12166">
          <cell r="A12166" t="str">
            <v>2006/07 W22</v>
          </cell>
          <cell r="B12166" t="str">
            <v>LHR Terminal 3</v>
          </cell>
          <cell r="C12166" t="str">
            <v>Others - 2 for £25 (glayva, disaronno)</v>
          </cell>
          <cell r="D12166">
            <v>915.68</v>
          </cell>
          <cell r="E12166">
            <v>390.64</v>
          </cell>
          <cell r="F12166">
            <v>68</v>
          </cell>
          <cell r="G12166">
            <v>488.82</v>
          </cell>
          <cell r="H12166">
            <v>75.56</v>
          </cell>
          <cell r="I12166">
            <v>36</v>
          </cell>
          <cell r="J12166">
            <v>113</v>
          </cell>
          <cell r="K12166">
            <v>394.65</v>
          </cell>
          <cell r="L12166">
            <v>22</v>
          </cell>
          <cell r="M12166" t="str">
            <v>Sept/Oct</v>
          </cell>
          <cell r="N12166">
            <v>48</v>
          </cell>
        </row>
        <row r="12167">
          <cell r="A12167" t="str">
            <v>2006/07 W22</v>
          </cell>
          <cell r="B12167" t="str">
            <v>LHR Terminal 3</v>
          </cell>
          <cell r="C12167" t="str">
            <v>Others - Pimms 2 for £15 (70cl)</v>
          </cell>
          <cell r="D12167">
            <v>1160.92</v>
          </cell>
          <cell r="E12167">
            <v>-162.75</v>
          </cell>
          <cell r="F12167">
            <v>150</v>
          </cell>
          <cell r="G12167">
            <v>1115.92</v>
          </cell>
          <cell r="H12167">
            <v>-181.14</v>
          </cell>
          <cell r="I12167">
            <v>144</v>
          </cell>
          <cell r="J12167">
            <v>34</v>
          </cell>
          <cell r="K12167">
            <v>150.78</v>
          </cell>
          <cell r="L12167">
            <v>22</v>
          </cell>
          <cell r="M12167" t="str">
            <v>Sept/Oct</v>
          </cell>
          <cell r="N12167">
            <v>35</v>
          </cell>
        </row>
        <row r="12168">
          <cell r="A12168" t="str">
            <v>2006/07 W22</v>
          </cell>
          <cell r="B12168" t="str">
            <v>LHR Terminal 3</v>
          </cell>
          <cell r="C12168" t="str">
            <v>Other - 2 for £30 Sauza</v>
          </cell>
          <cell r="D12168">
            <v>391.92</v>
          </cell>
          <cell r="E12168">
            <v>236.2</v>
          </cell>
          <cell r="F12168">
            <v>24</v>
          </cell>
          <cell r="G12168">
            <v>78.989999999999995</v>
          </cell>
          <cell r="H12168">
            <v>7.82</v>
          </cell>
          <cell r="I12168">
            <v>5</v>
          </cell>
          <cell r="J12168">
            <v>70</v>
          </cell>
          <cell r="K12168">
            <v>311.5</v>
          </cell>
          <cell r="L12168">
            <v>22</v>
          </cell>
          <cell r="M12168" t="str">
            <v>Sept/Oct</v>
          </cell>
          <cell r="N12168">
            <v>58</v>
          </cell>
        </row>
        <row r="12169">
          <cell r="A12169" t="str">
            <v>2006/07 W22</v>
          </cell>
          <cell r="B12169" t="str">
            <v>LHR Terminal 3</v>
          </cell>
          <cell r="C12169" t="str">
            <v>Others - 2 for £20 ATA (70cl)</v>
          </cell>
          <cell r="D12169">
            <v>7659.67</v>
          </cell>
          <cell r="E12169">
            <v>47.61</v>
          </cell>
          <cell r="F12169">
            <v>751</v>
          </cell>
          <cell r="G12169">
            <v>7659.67</v>
          </cell>
          <cell r="H12169">
            <v>47.61</v>
          </cell>
          <cell r="I12169">
            <v>751</v>
          </cell>
          <cell r="J12169">
            <v>408</v>
          </cell>
          <cell r="K12169">
            <v>1742.87</v>
          </cell>
          <cell r="L12169">
            <v>22</v>
          </cell>
          <cell r="M12169" t="str">
            <v>Sept/Oct</v>
          </cell>
          <cell r="N12169">
            <v>32</v>
          </cell>
        </row>
        <row r="12170">
          <cell r="A12170" t="str">
            <v>2006/07 W22</v>
          </cell>
          <cell r="B12170" t="str">
            <v>LHR Terminal 3</v>
          </cell>
          <cell r="C12170" t="str">
            <v>Others - 2 for £15 Fortified</v>
          </cell>
          <cell r="D12170">
            <v>435.3</v>
          </cell>
          <cell r="E12170">
            <v>188.7</v>
          </cell>
          <cell r="F12170">
            <v>56</v>
          </cell>
          <cell r="G12170">
            <v>75</v>
          </cell>
          <cell r="H12170">
            <v>12.4</v>
          </cell>
          <cell r="I12170">
            <v>10</v>
          </cell>
          <cell r="J12170">
            <v>69</v>
          </cell>
          <cell r="K12170">
            <v>276</v>
          </cell>
          <cell r="L12170">
            <v>22</v>
          </cell>
          <cell r="M12170" t="str">
            <v>Sept/Oct</v>
          </cell>
          <cell r="N12170">
            <v>59</v>
          </cell>
        </row>
        <row r="12171">
          <cell r="A12171" t="str">
            <v>2006/07 W22</v>
          </cell>
          <cell r="B12171" t="str">
            <v>LHR Terminal 4</v>
          </cell>
          <cell r="C12171" t="str">
            <v>Liquor</v>
          </cell>
          <cell r="D12171">
            <v>172944.75</v>
          </cell>
          <cell r="E12171">
            <v>85545.39</v>
          </cell>
          <cell r="F12171">
            <v>10082</v>
          </cell>
          <cell r="G12171">
            <v>52157.23</v>
          </cell>
          <cell r="H12171">
            <v>9160.33</v>
          </cell>
          <cell r="I12171">
            <v>2972</v>
          </cell>
          <cell r="J12171">
            <v>21798</v>
          </cell>
          <cell r="K12171">
            <v>141270.51999999999</v>
          </cell>
          <cell r="L12171">
            <v>22</v>
          </cell>
          <cell r="M12171" t="str">
            <v>Sept/Oct</v>
          </cell>
          <cell r="N12171">
            <v>1</v>
          </cell>
        </row>
        <row r="12172">
          <cell r="A12172" t="str">
            <v>2006/07 W22</v>
          </cell>
          <cell r="B12172" t="str">
            <v>LHR Terminal 4</v>
          </cell>
          <cell r="C12172" t="str">
            <v>Tobacco</v>
          </cell>
          <cell r="D12172">
            <v>93608.65</v>
          </cell>
          <cell r="E12172">
            <v>65748.7</v>
          </cell>
          <cell r="F12172">
            <v>3089</v>
          </cell>
          <cell r="G12172">
            <v>4084.6</v>
          </cell>
          <cell r="H12172">
            <v>904.16</v>
          </cell>
          <cell r="I12172">
            <v>123</v>
          </cell>
          <cell r="J12172">
            <v>9722</v>
          </cell>
          <cell r="K12172">
            <v>83550.600000000006</v>
          </cell>
          <cell r="L12172">
            <v>22</v>
          </cell>
          <cell r="M12172" t="str">
            <v>Sept/Oct</v>
          </cell>
          <cell r="N12172">
            <v>2</v>
          </cell>
        </row>
        <row r="12173">
          <cell r="A12173" t="str">
            <v>2006/07 W22</v>
          </cell>
          <cell r="B12173" t="str">
            <v>LHR Terminal 4</v>
          </cell>
          <cell r="C12173" t="str">
            <v>Perfumery</v>
          </cell>
          <cell r="D12173">
            <v>481541.63</v>
          </cell>
          <cell r="E12173">
            <v>301982.65000000002</v>
          </cell>
          <cell r="F12173">
            <v>20854</v>
          </cell>
          <cell r="G12173">
            <v>114221.22</v>
          </cell>
          <cell r="H12173">
            <v>61166</v>
          </cell>
          <cell r="I12173">
            <v>5050</v>
          </cell>
          <cell r="J12173">
            <v>87918</v>
          </cell>
          <cell r="K12173">
            <v>729584.03</v>
          </cell>
          <cell r="L12173">
            <v>22</v>
          </cell>
          <cell r="M12173" t="str">
            <v>Sept/Oct</v>
          </cell>
          <cell r="N12173">
            <v>3</v>
          </cell>
        </row>
        <row r="12174">
          <cell r="A12174" t="str">
            <v>2006/07 W22</v>
          </cell>
          <cell r="B12174" t="str">
            <v>LHR Terminal 4</v>
          </cell>
          <cell r="C12174" t="str">
            <v>Food</v>
          </cell>
          <cell r="D12174">
            <v>61474.46</v>
          </cell>
          <cell r="E12174">
            <v>31297.42</v>
          </cell>
          <cell r="F12174">
            <v>16268</v>
          </cell>
          <cell r="G12174">
            <v>10876.3</v>
          </cell>
          <cell r="H12174">
            <v>5104.9799999999996</v>
          </cell>
          <cell r="I12174">
            <v>2696</v>
          </cell>
          <cell r="J12174">
            <v>27715</v>
          </cell>
          <cell r="K12174">
            <v>56881.51</v>
          </cell>
          <cell r="L12174">
            <v>22</v>
          </cell>
          <cell r="M12174" t="str">
            <v>Sept/Oct</v>
          </cell>
          <cell r="N12174">
            <v>4</v>
          </cell>
        </row>
        <row r="12175">
          <cell r="A12175" t="str">
            <v>2006/07 W22</v>
          </cell>
          <cell r="B12175" t="str">
            <v>LHR Terminal 4</v>
          </cell>
          <cell r="C12175" t="str">
            <v>Tax Free</v>
          </cell>
          <cell r="D12175">
            <v>55757.07</v>
          </cell>
          <cell r="E12175">
            <v>31268.52</v>
          </cell>
          <cell r="F12175">
            <v>3767</v>
          </cell>
          <cell r="G12175">
            <v>9145.5</v>
          </cell>
          <cell r="H12175">
            <v>3993.69</v>
          </cell>
          <cell r="I12175">
            <v>709</v>
          </cell>
          <cell r="J12175">
            <v>21194</v>
          </cell>
          <cell r="K12175">
            <v>129976.95</v>
          </cell>
          <cell r="L12175">
            <v>22</v>
          </cell>
          <cell r="M12175" t="str">
            <v>Sept/Oct</v>
          </cell>
          <cell r="N12175">
            <v>5</v>
          </cell>
        </row>
        <row r="12176">
          <cell r="A12176" t="str">
            <v>2006/07 W22</v>
          </cell>
          <cell r="B12176" t="str">
            <v>LHR Terminal 4</v>
          </cell>
          <cell r="C12176" t="str">
            <v>Unclassified Products</v>
          </cell>
          <cell r="D12176">
            <v>0</v>
          </cell>
          <cell r="E12176">
            <v>0</v>
          </cell>
          <cell r="F12176">
            <v>0</v>
          </cell>
          <cell r="G12176">
            <v>0</v>
          </cell>
          <cell r="H12176">
            <v>0</v>
          </cell>
          <cell r="I12176">
            <v>0</v>
          </cell>
          <cell r="J12176">
            <v>-1</v>
          </cell>
          <cell r="K12176" t="str">
            <v>/0</v>
          </cell>
          <cell r="L12176">
            <v>22</v>
          </cell>
          <cell r="M12176" t="str">
            <v>Sept/Oct</v>
          </cell>
          <cell r="N12176">
            <v>6</v>
          </cell>
        </row>
        <row r="12177">
          <cell r="A12177" t="str">
            <v>2006/07 W22</v>
          </cell>
          <cell r="B12177" t="str">
            <v>LHR Terminal 4</v>
          </cell>
          <cell r="C12177" t="str">
            <v>Spirits</v>
          </cell>
          <cell r="D12177">
            <v>137361.13</v>
          </cell>
          <cell r="E12177">
            <v>72488.02</v>
          </cell>
          <cell r="F12177">
            <v>8124</v>
          </cell>
          <cell r="G12177">
            <v>37089.279999999999</v>
          </cell>
          <cell r="H12177">
            <v>5985.81</v>
          </cell>
          <cell r="I12177">
            <v>2200</v>
          </cell>
          <cell r="J12177">
            <v>17442</v>
          </cell>
          <cell r="K12177">
            <v>100124.34</v>
          </cell>
          <cell r="L12177">
            <v>22</v>
          </cell>
          <cell r="M12177" t="str">
            <v>Sept/Oct</v>
          </cell>
          <cell r="N12177">
            <v>7</v>
          </cell>
        </row>
        <row r="12178">
          <cell r="A12178" t="str">
            <v>2006/07 W22</v>
          </cell>
          <cell r="B12178" t="str">
            <v>LHR Terminal 4</v>
          </cell>
          <cell r="C12178" t="str">
            <v>Fortified Wines</v>
          </cell>
          <cell r="D12178">
            <v>1645.52</v>
          </cell>
          <cell r="E12178">
            <v>820.78</v>
          </cell>
          <cell r="F12178">
            <v>203</v>
          </cell>
          <cell r="G12178">
            <v>329.04</v>
          </cell>
          <cell r="H12178">
            <v>52.32</v>
          </cell>
          <cell r="I12178">
            <v>44</v>
          </cell>
          <cell r="J12178">
            <v>345</v>
          </cell>
          <cell r="K12178">
            <v>1153.81</v>
          </cell>
          <cell r="L12178">
            <v>22</v>
          </cell>
          <cell r="M12178" t="str">
            <v>Sept/Oct</v>
          </cell>
          <cell r="N12178">
            <v>10</v>
          </cell>
        </row>
        <row r="12179">
          <cell r="A12179" t="str">
            <v>2006/07 W22</v>
          </cell>
          <cell r="B12179" t="str">
            <v>LHR Terminal 4</v>
          </cell>
          <cell r="C12179" t="str">
            <v>Others</v>
          </cell>
          <cell r="D12179">
            <v>0</v>
          </cell>
          <cell r="E12179">
            <v>0</v>
          </cell>
          <cell r="F12179">
            <v>0</v>
          </cell>
          <cell r="G12179">
            <v>0</v>
          </cell>
          <cell r="H12179">
            <v>0</v>
          </cell>
          <cell r="I12179">
            <v>0</v>
          </cell>
          <cell r="J12179">
            <v>0</v>
          </cell>
          <cell r="K12179" t="str">
            <v>/0</v>
          </cell>
          <cell r="L12179">
            <v>22</v>
          </cell>
          <cell r="M12179" t="str">
            <v>Sept/Oct</v>
          </cell>
          <cell r="N12179">
            <v>11</v>
          </cell>
        </row>
        <row r="12180">
          <cell r="A12180" t="str">
            <v>2006/07 W22</v>
          </cell>
          <cell r="B12180" t="str">
            <v>LHR Terminal 4</v>
          </cell>
          <cell r="C12180" t="str">
            <v>Champagne</v>
          </cell>
          <cell r="D12180">
            <v>23769.8</v>
          </cell>
          <cell r="E12180">
            <v>8225.3799999999992</v>
          </cell>
          <cell r="F12180">
            <v>723</v>
          </cell>
          <cell r="G12180">
            <v>11710.06</v>
          </cell>
          <cell r="H12180">
            <v>2600.92</v>
          </cell>
          <cell r="I12180">
            <v>356</v>
          </cell>
          <cell r="J12180">
            <v>1738</v>
          </cell>
          <cell r="K12180">
            <v>30860.49</v>
          </cell>
          <cell r="L12180">
            <v>22</v>
          </cell>
          <cell r="M12180" t="str">
            <v>Sept/Oct</v>
          </cell>
          <cell r="N12180">
            <v>8</v>
          </cell>
        </row>
        <row r="12181">
          <cell r="A12181" t="str">
            <v>2006/07 W22</v>
          </cell>
          <cell r="B12181" t="str">
            <v>LHR Terminal 4</v>
          </cell>
          <cell r="C12181" t="str">
            <v>Wines</v>
          </cell>
          <cell r="D12181">
            <v>10168.299999999999</v>
          </cell>
          <cell r="E12181">
            <v>4011.21</v>
          </cell>
          <cell r="F12181">
            <v>1032</v>
          </cell>
          <cell r="G12181">
            <v>3028.85</v>
          </cell>
          <cell r="H12181">
            <v>521.28</v>
          </cell>
          <cell r="I12181">
            <v>372</v>
          </cell>
          <cell r="J12181">
            <v>2272</v>
          </cell>
          <cell r="K12181">
            <v>11422.74</v>
          </cell>
          <cell r="L12181">
            <v>22</v>
          </cell>
          <cell r="M12181" t="str">
            <v>Sept/Oct</v>
          </cell>
          <cell r="N12181">
            <v>9</v>
          </cell>
        </row>
        <row r="12182">
          <cell r="A12182" t="str">
            <v>2006/07 W22</v>
          </cell>
          <cell r="B12182" t="str">
            <v>LHR Terminal 4</v>
          </cell>
          <cell r="C12182" t="str">
            <v>Unclassified Liquor</v>
          </cell>
          <cell r="D12182">
            <v>0</v>
          </cell>
          <cell r="E12182">
            <v>0</v>
          </cell>
          <cell r="F12182">
            <v>0</v>
          </cell>
          <cell r="G12182">
            <v>0</v>
          </cell>
          <cell r="H12182">
            <v>0</v>
          </cell>
          <cell r="I12182">
            <v>0</v>
          </cell>
          <cell r="J12182">
            <v>1</v>
          </cell>
          <cell r="K12182" t="str">
            <v>/0</v>
          </cell>
          <cell r="L12182">
            <v>22</v>
          </cell>
          <cell r="M12182" t="str">
            <v>Sept/Oct</v>
          </cell>
          <cell r="N12182">
            <v>12</v>
          </cell>
        </row>
        <row r="12183">
          <cell r="A12183" t="str">
            <v>2006/07 W22</v>
          </cell>
          <cell r="B12183" t="str">
            <v>LHR Terminal 4</v>
          </cell>
          <cell r="C12183" t="str">
            <v>Value - 2 for £15</v>
          </cell>
          <cell r="D12183">
            <v>9368.32</v>
          </cell>
          <cell r="E12183">
            <v>5959.37</v>
          </cell>
          <cell r="F12183">
            <v>1163</v>
          </cell>
          <cell r="G12183">
            <v>120.63</v>
          </cell>
          <cell r="H12183">
            <v>29.07</v>
          </cell>
          <cell r="I12183">
            <v>7</v>
          </cell>
          <cell r="J12183">
            <v>1969</v>
          </cell>
          <cell r="K12183">
            <v>5648.47</v>
          </cell>
          <cell r="L12183">
            <v>22</v>
          </cell>
          <cell r="M12183" t="str">
            <v>Sept/Oct</v>
          </cell>
          <cell r="N12183">
            <v>31</v>
          </cell>
        </row>
        <row r="12184">
          <cell r="A12184" t="str">
            <v>2006/07 W22</v>
          </cell>
          <cell r="B12184" t="str">
            <v>LHR Terminal 4</v>
          </cell>
          <cell r="C12184" t="str">
            <v>Value - 2 for £20 Bombay Saphire</v>
          </cell>
          <cell r="D12184">
            <v>1279.0999999999999</v>
          </cell>
          <cell r="E12184">
            <v>973.3</v>
          </cell>
          <cell r="F12184">
            <v>110</v>
          </cell>
          <cell r="G12184">
            <v>0</v>
          </cell>
          <cell r="H12184">
            <v>0</v>
          </cell>
          <cell r="I12184">
            <v>0</v>
          </cell>
          <cell r="J12184">
            <v>96</v>
          </cell>
          <cell r="K12184">
            <v>266.88</v>
          </cell>
          <cell r="L12184">
            <v>22</v>
          </cell>
          <cell r="M12184" t="str">
            <v>Sept/Oct</v>
          </cell>
          <cell r="N12184">
            <v>45</v>
          </cell>
        </row>
        <row r="12185">
          <cell r="A12185" t="str">
            <v>2006/07 W22</v>
          </cell>
          <cell r="B12185" t="str">
            <v>LHR Terminal 4</v>
          </cell>
          <cell r="C12185" t="str">
            <v>Value - Baileys 2 for £20</v>
          </cell>
          <cell r="D12185">
            <v>3204.79</v>
          </cell>
          <cell r="E12185">
            <v>1733.73</v>
          </cell>
          <cell r="F12185">
            <v>304</v>
          </cell>
          <cell r="G12185">
            <v>16.64</v>
          </cell>
          <cell r="H12185">
            <v>6.02</v>
          </cell>
          <cell r="I12185">
            <v>1</v>
          </cell>
          <cell r="J12185">
            <v>362</v>
          </cell>
          <cell r="K12185">
            <v>1744.82</v>
          </cell>
          <cell r="L12185">
            <v>22</v>
          </cell>
          <cell r="M12185" t="str">
            <v>Sept/Oct</v>
          </cell>
          <cell r="N12185">
            <v>39</v>
          </cell>
        </row>
        <row r="12186">
          <cell r="A12186" t="str">
            <v>2006/07 W22</v>
          </cell>
          <cell r="B12186" t="str">
            <v>LHR Terminal 4</v>
          </cell>
          <cell r="C12186" t="str">
            <v>Value - Baileys Twin @ £20</v>
          </cell>
          <cell r="D12186">
            <v>720</v>
          </cell>
          <cell r="E12186">
            <v>363.35</v>
          </cell>
          <cell r="F12186">
            <v>36</v>
          </cell>
          <cell r="G12186">
            <v>20</v>
          </cell>
          <cell r="H12186">
            <v>0.73</v>
          </cell>
          <cell r="I12186">
            <v>1</v>
          </cell>
          <cell r="J12186">
            <v>20</v>
          </cell>
          <cell r="K12186">
            <v>192.79</v>
          </cell>
          <cell r="L12186">
            <v>22</v>
          </cell>
          <cell r="M12186" t="str">
            <v>Sept/Oct</v>
          </cell>
          <cell r="N12186">
            <v>51</v>
          </cell>
        </row>
        <row r="12187">
          <cell r="A12187" t="str">
            <v>2006/07 W22</v>
          </cell>
          <cell r="B12187" t="str">
            <v>LHR Terminal 4</v>
          </cell>
          <cell r="C12187" t="str">
            <v>Value - Twins @ £15</v>
          </cell>
          <cell r="D12187">
            <v>5115</v>
          </cell>
          <cell r="E12187">
            <v>3267.08</v>
          </cell>
          <cell r="F12187">
            <v>341</v>
          </cell>
          <cell r="G12187">
            <v>0</v>
          </cell>
          <cell r="H12187">
            <v>0</v>
          </cell>
          <cell r="I12187">
            <v>0</v>
          </cell>
          <cell r="J12187">
            <v>169</v>
          </cell>
          <cell r="K12187">
            <v>915.83</v>
          </cell>
          <cell r="L12187">
            <v>22</v>
          </cell>
          <cell r="M12187" t="str">
            <v>Sept/Oct</v>
          </cell>
          <cell r="N12187">
            <v>36</v>
          </cell>
        </row>
        <row r="12188">
          <cell r="A12188" t="str">
            <v>2006/07 W22</v>
          </cell>
          <cell r="B12188" t="str">
            <v>LHR Terminal 4</v>
          </cell>
          <cell r="C12188" t="str">
            <v>Malt - 2 For £45 (6 glenmorangie + 2)</v>
          </cell>
          <cell r="D12188">
            <v>15040.38</v>
          </cell>
          <cell r="E12188">
            <v>8411.89</v>
          </cell>
          <cell r="F12188">
            <v>636</v>
          </cell>
          <cell r="G12188">
            <v>4628.63</v>
          </cell>
          <cell r="H12188">
            <v>1171.6199999999999</v>
          </cell>
          <cell r="I12188">
            <v>199</v>
          </cell>
          <cell r="J12188">
            <v>1256</v>
          </cell>
          <cell r="K12188">
            <v>9095.7900000000009</v>
          </cell>
          <cell r="L12188">
            <v>22</v>
          </cell>
          <cell r="M12188" t="str">
            <v>Sept/Oct</v>
          </cell>
          <cell r="N12188">
            <v>30</v>
          </cell>
        </row>
        <row r="12189">
          <cell r="A12189" t="str">
            <v>2006/07 W22</v>
          </cell>
          <cell r="B12189" t="str">
            <v>LHR Terminal 4</v>
          </cell>
          <cell r="C12189" t="str">
            <v>Malt - Save £5 Glenmorangie Traditional</v>
          </cell>
          <cell r="D12189">
            <v>1014.71</v>
          </cell>
          <cell r="E12189">
            <v>607.26</v>
          </cell>
          <cell r="F12189">
            <v>29</v>
          </cell>
          <cell r="G12189">
            <v>209.94</v>
          </cell>
          <cell r="H12189">
            <v>65.38</v>
          </cell>
          <cell r="I12189">
            <v>6</v>
          </cell>
          <cell r="J12189">
            <v>103</v>
          </cell>
          <cell r="K12189">
            <v>1177.29</v>
          </cell>
          <cell r="L12189">
            <v>22</v>
          </cell>
          <cell r="M12189" t="str">
            <v>Sept/Oct</v>
          </cell>
          <cell r="N12189">
            <v>44</v>
          </cell>
        </row>
        <row r="12190">
          <cell r="A12190" t="str">
            <v>2006/07 W22</v>
          </cell>
          <cell r="B12190" t="str">
            <v>LHR Terminal 4</v>
          </cell>
          <cell r="C12190" t="str">
            <v>Cognac - XO @ £45</v>
          </cell>
          <cell r="D12190">
            <v>4275</v>
          </cell>
          <cell r="E12190">
            <v>1959.41</v>
          </cell>
          <cell r="F12190">
            <v>95</v>
          </cell>
          <cell r="G12190">
            <v>1800</v>
          </cell>
          <cell r="H12190">
            <v>543.16</v>
          </cell>
          <cell r="I12190">
            <v>40</v>
          </cell>
          <cell r="J12190">
            <v>306</v>
          </cell>
          <cell r="K12190">
            <v>5890.5</v>
          </cell>
          <cell r="L12190">
            <v>22</v>
          </cell>
          <cell r="M12190" t="str">
            <v>Sept/Oct</v>
          </cell>
          <cell r="N12190">
            <v>37</v>
          </cell>
        </row>
        <row r="12191">
          <cell r="A12191" t="str">
            <v>2006/07 W22</v>
          </cell>
          <cell r="B12191" t="str">
            <v>LHR Terminal 4</v>
          </cell>
          <cell r="C12191" t="str">
            <v>Cognac - VSOP 2 for £45</v>
          </cell>
          <cell r="D12191">
            <v>3070.81</v>
          </cell>
          <cell r="E12191">
            <v>1448.36</v>
          </cell>
          <cell r="F12191">
            <v>131</v>
          </cell>
          <cell r="G12191">
            <v>835.96</v>
          </cell>
          <cell r="H12191">
            <v>95.66</v>
          </cell>
          <cell r="I12191">
            <v>36</v>
          </cell>
          <cell r="J12191">
            <v>105</v>
          </cell>
          <cell r="K12191">
            <v>975.01</v>
          </cell>
          <cell r="L12191">
            <v>22</v>
          </cell>
          <cell r="M12191" t="str">
            <v>Sept/Oct</v>
          </cell>
          <cell r="N12191">
            <v>41</v>
          </cell>
        </row>
        <row r="12192">
          <cell r="A12192" t="str">
            <v>2006/07 W22</v>
          </cell>
          <cell r="B12192" t="str">
            <v>LHR Terminal 4</v>
          </cell>
          <cell r="C12192" t="str">
            <v>Cognac - Only £17_99 VS Especiale</v>
          </cell>
          <cell r="D12192">
            <v>1223.32</v>
          </cell>
          <cell r="E12192">
            <v>519.82000000000005</v>
          </cell>
          <cell r="F12192">
            <v>68</v>
          </cell>
          <cell r="G12192">
            <v>593.66999999999996</v>
          </cell>
          <cell r="H12192">
            <v>73.92</v>
          </cell>
          <cell r="I12192">
            <v>33</v>
          </cell>
          <cell r="J12192">
            <v>86</v>
          </cell>
          <cell r="K12192">
            <v>451.5</v>
          </cell>
          <cell r="L12192">
            <v>22</v>
          </cell>
          <cell r="M12192" t="str">
            <v>Sept/Oct</v>
          </cell>
          <cell r="N12192">
            <v>42</v>
          </cell>
        </row>
        <row r="12193">
          <cell r="A12193" t="str">
            <v>2006/07 W22</v>
          </cell>
          <cell r="B12193" t="str">
            <v>LHR Terminal 4</v>
          </cell>
          <cell r="C12193" t="str">
            <v>Deluxe - Chivas 2 for £30</v>
          </cell>
          <cell r="D12193">
            <v>1330.49</v>
          </cell>
          <cell r="E12193">
            <v>848.38</v>
          </cell>
          <cell r="F12193">
            <v>77</v>
          </cell>
          <cell r="G12193">
            <v>30.81</v>
          </cell>
          <cell r="H12193">
            <v>12.3</v>
          </cell>
          <cell r="I12193">
            <v>1</v>
          </cell>
          <cell r="J12193">
            <v>168</v>
          </cell>
          <cell r="K12193">
            <v>1024.8</v>
          </cell>
          <cell r="L12193">
            <v>22</v>
          </cell>
          <cell r="M12193" t="str">
            <v>Sept/Oct</v>
          </cell>
          <cell r="N12193">
            <v>49</v>
          </cell>
        </row>
        <row r="12194">
          <cell r="A12194" t="str">
            <v>2006/07 W22</v>
          </cell>
          <cell r="B12194" t="str">
            <v>LHR Terminal 4</v>
          </cell>
          <cell r="C12194" t="str">
            <v>Deluxe - Chivas Twin for £30</v>
          </cell>
          <cell r="D12194">
            <v>6600</v>
          </cell>
          <cell r="E12194">
            <v>3915.99</v>
          </cell>
          <cell r="F12194">
            <v>220</v>
          </cell>
          <cell r="G12194">
            <v>0</v>
          </cell>
          <cell r="H12194">
            <v>0</v>
          </cell>
          <cell r="I12194">
            <v>0</v>
          </cell>
          <cell r="J12194">
            <v>83</v>
          </cell>
          <cell r="K12194">
            <v>1012.6</v>
          </cell>
          <cell r="L12194">
            <v>22</v>
          </cell>
          <cell r="M12194" t="str">
            <v>Sept/Oct</v>
          </cell>
          <cell r="N12194">
            <v>38</v>
          </cell>
        </row>
        <row r="12195">
          <cell r="A12195" t="str">
            <v>2006/07 W22</v>
          </cell>
          <cell r="B12195" t="str">
            <v>LHR Terminal 4</v>
          </cell>
          <cell r="C12195" t="str">
            <v>Deluxe - Chivas Triple Pack @ £45</v>
          </cell>
          <cell r="D12195">
            <v>1485</v>
          </cell>
          <cell r="E12195">
            <v>881.43</v>
          </cell>
          <cell r="F12195">
            <v>33</v>
          </cell>
          <cell r="G12195">
            <v>0</v>
          </cell>
          <cell r="H12195">
            <v>0</v>
          </cell>
          <cell r="I12195">
            <v>0</v>
          </cell>
          <cell r="J12195">
            <v>58</v>
          </cell>
          <cell r="K12195">
            <v>1060.82</v>
          </cell>
          <cell r="L12195">
            <v>22</v>
          </cell>
          <cell r="M12195" t="str">
            <v>Sept/Oct</v>
          </cell>
          <cell r="N12195">
            <v>54</v>
          </cell>
        </row>
        <row r="12196">
          <cell r="A12196" t="str">
            <v>2006/07 W22</v>
          </cell>
          <cell r="B12196" t="str">
            <v>LHR Terminal 4</v>
          </cell>
          <cell r="C12196" t="str">
            <v>Deluxe - Chivas Save £5 18yo</v>
          </cell>
          <cell r="D12196">
            <v>1379.54</v>
          </cell>
          <cell r="E12196">
            <v>560.88</v>
          </cell>
          <cell r="F12196">
            <v>46</v>
          </cell>
          <cell r="G12196">
            <v>899.7</v>
          </cell>
          <cell r="H12196">
            <v>258</v>
          </cell>
          <cell r="I12196">
            <v>30</v>
          </cell>
          <cell r="J12196">
            <v>39</v>
          </cell>
          <cell r="K12196">
            <v>431.34</v>
          </cell>
          <cell r="L12196">
            <v>22</v>
          </cell>
          <cell r="M12196" t="str">
            <v>Sept/Oct</v>
          </cell>
          <cell r="N12196">
            <v>50</v>
          </cell>
        </row>
        <row r="12197">
          <cell r="A12197" t="str">
            <v>2006/07 W22</v>
          </cell>
          <cell r="B12197" t="str">
            <v>LHR Terminal 4</v>
          </cell>
          <cell r="C12197" t="str">
            <v>Deluxe - Chivas Royal Salute get Chivas 18yo</v>
          </cell>
          <cell r="D12197">
            <v>0</v>
          </cell>
          <cell r="E12197">
            <v>0</v>
          </cell>
          <cell r="F12197">
            <v>0</v>
          </cell>
          <cell r="G12197">
            <v>0</v>
          </cell>
          <cell r="H12197">
            <v>0</v>
          </cell>
          <cell r="I12197">
            <v>0</v>
          </cell>
          <cell r="J12197">
            <v>13</v>
          </cell>
          <cell r="K12197" t="str">
            <v>/0</v>
          </cell>
          <cell r="L12197">
            <v>22</v>
          </cell>
          <cell r="M12197" t="str">
            <v>Sept/Oct</v>
          </cell>
          <cell r="N12197">
            <v>57</v>
          </cell>
        </row>
        <row r="12198">
          <cell r="A12198" t="str">
            <v>2006/07 W22</v>
          </cell>
          <cell r="B12198" t="str">
            <v>LHR Terminal 4</v>
          </cell>
          <cell r="C12198" t="str">
            <v>Deluxe - Dewars 2 for £30 ATA</v>
          </cell>
          <cell r="D12198">
            <v>2159.91</v>
          </cell>
          <cell r="E12198">
            <v>-60.96</v>
          </cell>
          <cell r="F12198">
            <v>141</v>
          </cell>
          <cell r="G12198">
            <v>2109.92</v>
          </cell>
          <cell r="H12198">
            <v>-95.08</v>
          </cell>
          <cell r="I12198">
            <v>138</v>
          </cell>
          <cell r="J12198">
            <v>96</v>
          </cell>
          <cell r="K12198">
            <v>507.85</v>
          </cell>
          <cell r="L12198">
            <v>22</v>
          </cell>
          <cell r="M12198" t="str">
            <v>Sept/Oct</v>
          </cell>
          <cell r="N12198">
            <v>40</v>
          </cell>
        </row>
        <row r="12199">
          <cell r="A12199" t="str">
            <v>2006/07 W22</v>
          </cell>
          <cell r="B12199" t="str">
            <v>LHR Terminal 4</v>
          </cell>
          <cell r="C12199" t="str">
            <v>Deluxe - JW Blue get a free 20cl Gold (Sept Only)</v>
          </cell>
          <cell r="D12199">
            <v>1736</v>
          </cell>
          <cell r="E12199">
            <v>1000.94</v>
          </cell>
          <cell r="F12199">
            <v>19</v>
          </cell>
          <cell r="G12199">
            <v>536</v>
          </cell>
          <cell r="H12199">
            <v>214.73</v>
          </cell>
          <cell r="I12199">
            <v>6</v>
          </cell>
          <cell r="J12199">
            <v>43</v>
          </cell>
          <cell r="K12199">
            <v>1368.69</v>
          </cell>
          <cell r="L12199">
            <v>22</v>
          </cell>
          <cell r="M12199" t="str">
            <v>Sept/Oct</v>
          </cell>
          <cell r="N12199">
            <v>46</v>
          </cell>
        </row>
        <row r="12200">
          <cell r="A12200" t="str">
            <v>2006/07 W22</v>
          </cell>
          <cell r="B12200" t="str">
            <v>LHR Terminal 4</v>
          </cell>
          <cell r="C12200" t="str">
            <v>Deluxe - Free 20cl bottle (linked to JW Blue) (Sept Only)</v>
          </cell>
          <cell r="D12200">
            <v>161.99</v>
          </cell>
          <cell r="E12200">
            <v>81.209999999999994</v>
          </cell>
          <cell r="F12200">
            <v>11</v>
          </cell>
          <cell r="G12200">
            <v>58</v>
          </cell>
          <cell r="H12200">
            <v>19.149999999999999</v>
          </cell>
          <cell r="I12200">
            <v>4</v>
          </cell>
          <cell r="J12200">
            <v>86</v>
          </cell>
          <cell r="K12200">
            <v>515.22</v>
          </cell>
          <cell r="L12200">
            <v>22</v>
          </cell>
          <cell r="M12200" t="str">
            <v>Sept/Oct</v>
          </cell>
          <cell r="N12200">
            <v>47</v>
          </cell>
        </row>
        <row r="12201">
          <cell r="A12201" t="str">
            <v>2006/07 W22</v>
          </cell>
          <cell r="B12201" t="str">
            <v>LHR Terminal 4</v>
          </cell>
          <cell r="C12201" t="str">
            <v>Champagne - Piper Florens Louis 2 for £30</v>
          </cell>
          <cell r="D12201">
            <v>375</v>
          </cell>
          <cell r="E12201">
            <v>103.27</v>
          </cell>
          <cell r="F12201">
            <v>22</v>
          </cell>
          <cell r="G12201">
            <v>310</v>
          </cell>
          <cell r="H12201">
            <v>73.87</v>
          </cell>
          <cell r="I12201">
            <v>18</v>
          </cell>
          <cell r="J12201">
            <v>97</v>
          </cell>
          <cell r="K12201">
            <v>863.3</v>
          </cell>
          <cell r="L12201">
            <v>22</v>
          </cell>
          <cell r="M12201" t="str">
            <v>Sept/Oct</v>
          </cell>
          <cell r="N12201">
            <v>53</v>
          </cell>
        </row>
        <row r="12202">
          <cell r="A12202" t="str">
            <v>2006/07 W22</v>
          </cell>
          <cell r="B12202" t="str">
            <v>LHR Terminal 4</v>
          </cell>
          <cell r="C12202" t="str">
            <v>Champagne - Piper Florens Louis Twin for £30</v>
          </cell>
          <cell r="D12202">
            <v>7438</v>
          </cell>
          <cell r="E12202">
            <v>1806.82</v>
          </cell>
          <cell r="F12202">
            <v>248</v>
          </cell>
          <cell r="G12202">
            <v>4710</v>
          </cell>
          <cell r="H12202">
            <v>698.62</v>
          </cell>
          <cell r="I12202">
            <v>157</v>
          </cell>
          <cell r="J12202">
            <v>363</v>
          </cell>
          <cell r="K12202">
            <v>6461.4</v>
          </cell>
          <cell r="L12202">
            <v>22</v>
          </cell>
          <cell r="M12202" t="str">
            <v>Sept/Oct</v>
          </cell>
          <cell r="N12202">
            <v>33</v>
          </cell>
        </row>
        <row r="12203">
          <cell r="A12203" t="str">
            <v>2006/07 W22</v>
          </cell>
          <cell r="B12203" t="str">
            <v>LHR Terminal 4</v>
          </cell>
          <cell r="C12203" t="str">
            <v>Champagne - Charles Heidseick 2 for £35</v>
          </cell>
          <cell r="D12203">
            <v>599.95000000000005</v>
          </cell>
          <cell r="E12203">
            <v>233.59</v>
          </cell>
          <cell r="F12203">
            <v>33</v>
          </cell>
          <cell r="G12203">
            <v>253.98</v>
          </cell>
          <cell r="H12203">
            <v>63.48</v>
          </cell>
          <cell r="I12203">
            <v>14</v>
          </cell>
          <cell r="J12203">
            <v>47</v>
          </cell>
          <cell r="K12203">
            <v>435.02</v>
          </cell>
          <cell r="L12203">
            <v>22</v>
          </cell>
          <cell r="M12203" t="str">
            <v>Sept/Oct</v>
          </cell>
          <cell r="N12203">
            <v>55</v>
          </cell>
        </row>
        <row r="12204">
          <cell r="A12204" t="str">
            <v>2006/07 W22</v>
          </cell>
          <cell r="B12204" t="str">
            <v>LHR Terminal 4</v>
          </cell>
          <cell r="C12204" t="str">
            <v>Champagne - Canard Twin for £25</v>
          </cell>
          <cell r="D12204">
            <v>559.98</v>
          </cell>
          <cell r="E12204">
            <v>175.76</v>
          </cell>
          <cell r="F12204">
            <v>22</v>
          </cell>
          <cell r="G12204">
            <v>150</v>
          </cell>
          <cell r="H12204">
            <v>21.78</v>
          </cell>
          <cell r="I12204">
            <v>6</v>
          </cell>
          <cell r="J12204">
            <v>17</v>
          </cell>
          <cell r="K12204">
            <v>272</v>
          </cell>
          <cell r="L12204">
            <v>22</v>
          </cell>
          <cell r="M12204" t="str">
            <v>Sept/Oct</v>
          </cell>
          <cell r="N12204">
            <v>52</v>
          </cell>
        </row>
        <row r="12205">
          <cell r="A12205" t="str">
            <v>2006/07 W22</v>
          </cell>
          <cell r="B12205" t="str">
            <v>LHR Terminal 4</v>
          </cell>
          <cell r="C12205" t="str">
            <v>Wine - Beringer 3 for £15</v>
          </cell>
          <cell r="D12205">
            <v>1538.58</v>
          </cell>
          <cell r="E12205">
            <v>405.09</v>
          </cell>
          <cell r="F12205">
            <v>291</v>
          </cell>
          <cell r="G12205">
            <v>859.8</v>
          </cell>
          <cell r="H12205">
            <v>66.67</v>
          </cell>
          <cell r="I12205">
            <v>164</v>
          </cell>
          <cell r="J12205">
            <v>343</v>
          </cell>
          <cell r="K12205">
            <v>919.24</v>
          </cell>
          <cell r="L12205">
            <v>22</v>
          </cell>
          <cell r="M12205" t="str">
            <v>Sept/Oct</v>
          </cell>
          <cell r="N12205">
            <v>43</v>
          </cell>
        </row>
        <row r="12206">
          <cell r="A12206" t="str">
            <v>2006/07 W22</v>
          </cell>
          <cell r="B12206" t="str">
            <v>LHR Terminal 4</v>
          </cell>
          <cell r="C12206" t="str">
            <v>Wine - Rosemount BOGOF</v>
          </cell>
          <cell r="D12206">
            <v>391.72</v>
          </cell>
          <cell r="E12206">
            <v>-4.83</v>
          </cell>
          <cell r="F12206">
            <v>53</v>
          </cell>
          <cell r="G12206">
            <v>27.98</v>
          </cell>
          <cell r="H12206">
            <v>-8.41</v>
          </cell>
          <cell r="I12206">
            <v>4</v>
          </cell>
          <cell r="J12206">
            <v>108</v>
          </cell>
          <cell r="K12206">
            <v>793.94</v>
          </cell>
          <cell r="L12206">
            <v>22</v>
          </cell>
          <cell r="M12206" t="str">
            <v>Sept/Oct</v>
          </cell>
          <cell r="N12206">
            <v>56</v>
          </cell>
        </row>
        <row r="12207">
          <cell r="A12207" t="str">
            <v>2006/07 W22</v>
          </cell>
          <cell r="B12207" t="str">
            <v>LHR Terminal 4</v>
          </cell>
          <cell r="C12207" t="str">
            <v>WOW - 2 for £45 Malt</v>
          </cell>
          <cell r="D12207">
            <v>3183.41</v>
          </cell>
          <cell r="E12207">
            <v>1675.53</v>
          </cell>
          <cell r="F12207">
            <v>127</v>
          </cell>
          <cell r="G12207">
            <v>1022.81</v>
          </cell>
          <cell r="H12207">
            <v>188.01</v>
          </cell>
          <cell r="I12207">
            <v>41</v>
          </cell>
          <cell r="J12207">
            <v>343</v>
          </cell>
          <cell r="K12207">
            <v>2681.21</v>
          </cell>
          <cell r="L12207">
            <v>22</v>
          </cell>
          <cell r="M12207" t="str">
            <v>Sept/Oct</v>
          </cell>
          <cell r="N12207">
            <v>34</v>
          </cell>
        </row>
        <row r="12208">
          <cell r="A12208" t="str">
            <v>2006/07 W22</v>
          </cell>
          <cell r="B12208" t="str">
            <v>LHR Terminal 4</v>
          </cell>
          <cell r="C12208" t="str">
            <v>WOW - Connemara 2 for £30</v>
          </cell>
          <cell r="D12208">
            <v>60</v>
          </cell>
          <cell r="E12208">
            <v>25.86</v>
          </cell>
          <cell r="F12208">
            <v>4</v>
          </cell>
          <cell r="G12208">
            <v>30</v>
          </cell>
          <cell r="H12208">
            <v>5.22</v>
          </cell>
          <cell r="I12208">
            <v>2</v>
          </cell>
          <cell r="J12208">
            <v>27</v>
          </cell>
          <cell r="K12208">
            <v>126.36</v>
          </cell>
          <cell r="L12208">
            <v>22</v>
          </cell>
          <cell r="M12208" t="str">
            <v>Sept/Oct</v>
          </cell>
          <cell r="N12208">
            <v>60</v>
          </cell>
        </row>
        <row r="12209">
          <cell r="A12209" t="str">
            <v>2006/07 W22</v>
          </cell>
          <cell r="B12209" t="str">
            <v>LHR Terminal 4</v>
          </cell>
          <cell r="C12209" t="str">
            <v>Others - 2 for £25 (glayva, disaronno)</v>
          </cell>
          <cell r="D12209">
            <v>380.85</v>
          </cell>
          <cell r="E12209">
            <v>286.58</v>
          </cell>
          <cell r="F12209">
            <v>27</v>
          </cell>
          <cell r="G12209">
            <v>0</v>
          </cell>
          <cell r="H12209">
            <v>0</v>
          </cell>
          <cell r="I12209">
            <v>0</v>
          </cell>
          <cell r="J12209">
            <v>67</v>
          </cell>
          <cell r="K12209">
            <v>233.93</v>
          </cell>
          <cell r="L12209">
            <v>22</v>
          </cell>
          <cell r="M12209" t="str">
            <v>Sept/Oct</v>
          </cell>
          <cell r="N12209">
            <v>48</v>
          </cell>
        </row>
        <row r="12210">
          <cell r="A12210" t="str">
            <v>2006/07 W22</v>
          </cell>
          <cell r="B12210" t="str">
            <v>LHR Terminal 4</v>
          </cell>
          <cell r="C12210" t="str">
            <v>Others - Pimms 2 for £15 (70cl)</v>
          </cell>
          <cell r="D12210">
            <v>2678.98</v>
          </cell>
          <cell r="E12210">
            <v>-515.80999999999995</v>
          </cell>
          <cell r="F12210">
            <v>356</v>
          </cell>
          <cell r="G12210">
            <v>2678.98</v>
          </cell>
          <cell r="H12210">
            <v>-515.80999999999995</v>
          </cell>
          <cell r="I12210">
            <v>356</v>
          </cell>
          <cell r="J12210">
            <v>450</v>
          </cell>
          <cell r="K12210">
            <v>1995.6</v>
          </cell>
          <cell r="L12210">
            <v>22</v>
          </cell>
          <cell r="M12210" t="str">
            <v>Sept/Oct</v>
          </cell>
          <cell r="N12210">
            <v>35</v>
          </cell>
        </row>
        <row r="12211">
          <cell r="A12211" t="str">
            <v>2006/07 W22</v>
          </cell>
          <cell r="B12211" t="str">
            <v>LHR Terminal 4</v>
          </cell>
          <cell r="C12211" t="str">
            <v>Other - 2 for £30 Sauza</v>
          </cell>
          <cell r="D12211">
            <v>279.89999999999998</v>
          </cell>
          <cell r="E12211">
            <v>208.7</v>
          </cell>
          <cell r="F12211">
            <v>16</v>
          </cell>
          <cell r="G12211">
            <v>0</v>
          </cell>
          <cell r="H12211">
            <v>0</v>
          </cell>
          <cell r="I12211">
            <v>0</v>
          </cell>
          <cell r="J12211">
            <v>43</v>
          </cell>
          <cell r="K12211">
            <v>191.35</v>
          </cell>
          <cell r="L12211">
            <v>22</v>
          </cell>
          <cell r="M12211" t="str">
            <v>Sept/Oct</v>
          </cell>
          <cell r="N12211">
            <v>58</v>
          </cell>
        </row>
        <row r="12212">
          <cell r="A12212" t="str">
            <v>2006/07 W22</v>
          </cell>
          <cell r="B12212" t="str">
            <v>LHR Terminal 4</v>
          </cell>
          <cell r="C12212" t="str">
            <v>Others - 2 for £20 ATA (70cl)</v>
          </cell>
          <cell r="D12212">
            <v>4726.41</v>
          </cell>
          <cell r="E12212">
            <v>83.49</v>
          </cell>
          <cell r="F12212">
            <v>461</v>
          </cell>
          <cell r="G12212">
            <v>4594.2299999999996</v>
          </cell>
          <cell r="H12212">
            <v>16.5</v>
          </cell>
          <cell r="I12212">
            <v>449</v>
          </cell>
          <cell r="J12212">
            <v>339</v>
          </cell>
          <cell r="K12212">
            <v>1440.31</v>
          </cell>
          <cell r="L12212">
            <v>22</v>
          </cell>
          <cell r="M12212" t="str">
            <v>Sept/Oct</v>
          </cell>
          <cell r="N12212">
            <v>32</v>
          </cell>
        </row>
        <row r="12213">
          <cell r="A12213" t="str">
            <v>2006/07 W22</v>
          </cell>
          <cell r="B12213" t="str">
            <v>LHR Terminal 4</v>
          </cell>
          <cell r="C12213" t="str">
            <v>Others - 2 for £15 Fortified</v>
          </cell>
          <cell r="D12213">
            <v>173.94</v>
          </cell>
          <cell r="E12213">
            <v>78.59</v>
          </cell>
          <cell r="F12213">
            <v>22</v>
          </cell>
          <cell r="G12213">
            <v>26.37</v>
          </cell>
          <cell r="H12213">
            <v>7.02</v>
          </cell>
          <cell r="I12213">
            <v>3</v>
          </cell>
          <cell r="J12213">
            <v>33</v>
          </cell>
          <cell r="K12213">
            <v>132</v>
          </cell>
          <cell r="L12213">
            <v>22</v>
          </cell>
          <cell r="M12213" t="str">
            <v>Sept/Oct</v>
          </cell>
          <cell r="N12213">
            <v>59</v>
          </cell>
        </row>
        <row r="12214">
          <cell r="A12214" t="str">
            <v>2006/07 W22</v>
          </cell>
          <cell r="B12214" t="str">
            <v>LGW South</v>
          </cell>
          <cell r="C12214" t="str">
            <v>Liquor</v>
          </cell>
          <cell r="D12214">
            <v>200031.19</v>
          </cell>
          <cell r="E12214">
            <v>80472</v>
          </cell>
          <cell r="F12214">
            <v>14121</v>
          </cell>
          <cell r="G12214">
            <v>99399.23</v>
          </cell>
          <cell r="H12214">
            <v>15348.41</v>
          </cell>
          <cell r="I12214">
            <v>6583</v>
          </cell>
          <cell r="J12214">
            <v>24040</v>
          </cell>
          <cell r="K12214">
            <v>127067.62</v>
          </cell>
          <cell r="L12214">
            <v>22</v>
          </cell>
          <cell r="M12214" t="str">
            <v>Sept/Oct</v>
          </cell>
          <cell r="N12214">
            <v>1</v>
          </cell>
        </row>
        <row r="12215">
          <cell r="A12215" t="str">
            <v>2006/07 W22</v>
          </cell>
          <cell r="B12215" t="str">
            <v>LGW South</v>
          </cell>
          <cell r="C12215" t="str">
            <v>Tobacco</v>
          </cell>
          <cell r="D12215">
            <v>189499.91</v>
          </cell>
          <cell r="E12215">
            <v>140027.28</v>
          </cell>
          <cell r="F12215">
            <v>5842</v>
          </cell>
          <cell r="G12215">
            <v>3985.1</v>
          </cell>
          <cell r="H12215">
            <v>723.1</v>
          </cell>
          <cell r="I12215">
            <v>238</v>
          </cell>
          <cell r="J12215">
            <v>12880</v>
          </cell>
          <cell r="K12215">
            <v>105005.58</v>
          </cell>
          <cell r="L12215">
            <v>22</v>
          </cell>
          <cell r="M12215" t="str">
            <v>Sept/Oct</v>
          </cell>
          <cell r="N12215">
            <v>2</v>
          </cell>
        </row>
        <row r="12216">
          <cell r="A12216" t="str">
            <v>2006/07 W22</v>
          </cell>
          <cell r="B12216" t="str">
            <v>LGW South</v>
          </cell>
          <cell r="C12216" t="str">
            <v>Perfumery</v>
          </cell>
          <cell r="D12216">
            <v>873986.19</v>
          </cell>
          <cell r="E12216">
            <v>499951.18</v>
          </cell>
          <cell r="F12216">
            <v>39555</v>
          </cell>
          <cell r="G12216">
            <v>529398.77</v>
          </cell>
          <cell r="H12216">
            <v>269218.44</v>
          </cell>
          <cell r="I12216">
            <v>24086</v>
          </cell>
          <cell r="J12216">
            <v>82790</v>
          </cell>
          <cell r="K12216">
            <v>663990.51</v>
          </cell>
          <cell r="L12216">
            <v>22</v>
          </cell>
          <cell r="M12216" t="str">
            <v>Sept/Oct</v>
          </cell>
          <cell r="N12216">
            <v>3</v>
          </cell>
        </row>
        <row r="12217">
          <cell r="A12217" t="str">
            <v>2006/07 W22</v>
          </cell>
          <cell r="B12217" t="str">
            <v>LGW South</v>
          </cell>
          <cell r="C12217" t="str">
            <v>Food</v>
          </cell>
          <cell r="D12217">
            <v>75872.570000000007</v>
          </cell>
          <cell r="E12217">
            <v>37204.129999999997</v>
          </cell>
          <cell r="F12217">
            <v>28062</v>
          </cell>
          <cell r="G12217">
            <v>40006.019999999997</v>
          </cell>
          <cell r="H12217">
            <v>17556.97</v>
          </cell>
          <cell r="I12217">
            <v>15083</v>
          </cell>
          <cell r="J12217">
            <v>24070</v>
          </cell>
          <cell r="K12217">
            <v>32321.71</v>
          </cell>
          <cell r="L12217">
            <v>22</v>
          </cell>
          <cell r="M12217" t="str">
            <v>Sept/Oct</v>
          </cell>
          <cell r="N12217">
            <v>4</v>
          </cell>
        </row>
        <row r="12218">
          <cell r="A12218" t="str">
            <v>2006/07 W22</v>
          </cell>
          <cell r="B12218" t="str">
            <v>LGW South</v>
          </cell>
          <cell r="C12218" t="str">
            <v>Tax Free</v>
          </cell>
          <cell r="D12218">
            <v>159952.29</v>
          </cell>
          <cell r="E12218">
            <v>80098.05</v>
          </cell>
          <cell r="F12218">
            <v>10751</v>
          </cell>
          <cell r="G12218">
            <v>87060.5</v>
          </cell>
          <cell r="H12218">
            <v>37506.839999999997</v>
          </cell>
          <cell r="I12218">
            <v>5319</v>
          </cell>
          <cell r="J12218">
            <v>39208</v>
          </cell>
          <cell r="K12218">
            <v>243917.96</v>
          </cell>
          <cell r="L12218">
            <v>22</v>
          </cell>
          <cell r="M12218" t="str">
            <v>Sept/Oct</v>
          </cell>
          <cell r="N12218">
            <v>5</v>
          </cell>
        </row>
        <row r="12219">
          <cell r="A12219" t="str">
            <v>2006/07 W22</v>
          </cell>
          <cell r="B12219" t="str">
            <v>LGW South</v>
          </cell>
          <cell r="C12219" t="str">
            <v>Unclassified Products</v>
          </cell>
          <cell r="D12219">
            <v>0</v>
          </cell>
          <cell r="E12219">
            <v>0</v>
          </cell>
          <cell r="F12219">
            <v>0</v>
          </cell>
          <cell r="G12219">
            <v>0</v>
          </cell>
          <cell r="H12219">
            <v>0</v>
          </cell>
          <cell r="I12219">
            <v>0</v>
          </cell>
          <cell r="J12219">
            <v>0</v>
          </cell>
          <cell r="K12219" t="str">
            <v>/0</v>
          </cell>
          <cell r="L12219">
            <v>22</v>
          </cell>
          <cell r="M12219" t="str">
            <v>Sept/Oct</v>
          </cell>
          <cell r="N12219">
            <v>6</v>
          </cell>
        </row>
        <row r="12220">
          <cell r="A12220" t="str">
            <v>2006/07 W22</v>
          </cell>
          <cell r="B12220" t="str">
            <v>LGW South</v>
          </cell>
          <cell r="C12220" t="str">
            <v>Spirits</v>
          </cell>
          <cell r="D12220">
            <v>161595.99</v>
          </cell>
          <cell r="E12220">
            <v>68195.039999999994</v>
          </cell>
          <cell r="F12220">
            <v>11876</v>
          </cell>
          <cell r="G12220">
            <v>73669.67</v>
          </cell>
          <cell r="H12220">
            <v>9471.5300000000007</v>
          </cell>
          <cell r="I12220">
            <v>5155</v>
          </cell>
          <cell r="J12220">
            <v>20035</v>
          </cell>
          <cell r="K12220">
            <v>93040.95</v>
          </cell>
          <cell r="L12220">
            <v>22</v>
          </cell>
          <cell r="M12220" t="str">
            <v>Sept/Oct</v>
          </cell>
          <cell r="N12220">
            <v>7</v>
          </cell>
        </row>
        <row r="12221">
          <cell r="A12221" t="str">
            <v>2006/07 W22</v>
          </cell>
          <cell r="B12221" t="str">
            <v>LGW South</v>
          </cell>
          <cell r="C12221" t="str">
            <v>Fortified Wines</v>
          </cell>
          <cell r="D12221">
            <v>2213.23</v>
          </cell>
          <cell r="E12221">
            <v>895.38</v>
          </cell>
          <cell r="F12221">
            <v>290</v>
          </cell>
          <cell r="G12221">
            <v>1109.96</v>
          </cell>
          <cell r="H12221">
            <v>203.76</v>
          </cell>
          <cell r="I12221">
            <v>142</v>
          </cell>
          <cell r="J12221">
            <v>364</v>
          </cell>
          <cell r="K12221">
            <v>1066.31</v>
          </cell>
          <cell r="L12221">
            <v>22</v>
          </cell>
          <cell r="M12221" t="str">
            <v>Sept/Oct</v>
          </cell>
          <cell r="N12221">
            <v>10</v>
          </cell>
        </row>
        <row r="12222">
          <cell r="A12222" t="str">
            <v>2006/07 W22</v>
          </cell>
          <cell r="B12222" t="str">
            <v>LGW South</v>
          </cell>
          <cell r="C12222" t="str">
            <v>Others</v>
          </cell>
          <cell r="D12222">
            <v>0</v>
          </cell>
          <cell r="E12222">
            <v>0</v>
          </cell>
          <cell r="F12222">
            <v>0</v>
          </cell>
          <cell r="G12222">
            <v>0</v>
          </cell>
          <cell r="H12222">
            <v>0</v>
          </cell>
          <cell r="I12222">
            <v>0</v>
          </cell>
          <cell r="J12222">
            <v>0</v>
          </cell>
          <cell r="K12222" t="str">
            <v>/0</v>
          </cell>
          <cell r="L12222">
            <v>22</v>
          </cell>
          <cell r="M12222" t="str">
            <v>Sept/Oct</v>
          </cell>
          <cell r="N12222">
            <v>11</v>
          </cell>
        </row>
        <row r="12223">
          <cell r="A12223" t="str">
            <v>2006/07 W22</v>
          </cell>
          <cell r="B12223" t="str">
            <v>LGW South</v>
          </cell>
          <cell r="C12223" t="str">
            <v>Champagne</v>
          </cell>
          <cell r="D12223">
            <v>26954.31</v>
          </cell>
          <cell r="E12223">
            <v>8254.49</v>
          </cell>
          <cell r="F12223">
            <v>863</v>
          </cell>
          <cell r="G12223">
            <v>18894.669999999998</v>
          </cell>
          <cell r="H12223">
            <v>4543.8599999999997</v>
          </cell>
          <cell r="I12223">
            <v>605</v>
          </cell>
          <cell r="J12223">
            <v>1540</v>
          </cell>
          <cell r="K12223">
            <v>25758.560000000001</v>
          </cell>
          <cell r="L12223">
            <v>22</v>
          </cell>
          <cell r="M12223" t="str">
            <v>Sept/Oct</v>
          </cell>
          <cell r="N12223">
            <v>8</v>
          </cell>
        </row>
        <row r="12224">
          <cell r="A12224" t="str">
            <v>2006/07 W22</v>
          </cell>
          <cell r="B12224" t="str">
            <v>LGW South</v>
          </cell>
          <cell r="C12224" t="str">
            <v>Wines</v>
          </cell>
          <cell r="D12224">
            <v>9267.66</v>
          </cell>
          <cell r="E12224">
            <v>3127.09</v>
          </cell>
          <cell r="F12224">
            <v>1092</v>
          </cell>
          <cell r="G12224">
            <v>5724.93</v>
          </cell>
          <cell r="H12224">
            <v>1129.26</v>
          </cell>
          <cell r="I12224">
            <v>681</v>
          </cell>
          <cell r="J12224">
            <v>2101</v>
          </cell>
          <cell r="K12224">
            <v>8087.41</v>
          </cell>
          <cell r="L12224">
            <v>22</v>
          </cell>
          <cell r="M12224" t="str">
            <v>Sept/Oct</v>
          </cell>
          <cell r="N12224">
            <v>9</v>
          </cell>
        </row>
        <row r="12225">
          <cell r="A12225" t="str">
            <v>2006/07 W22</v>
          </cell>
          <cell r="B12225" t="str">
            <v>LGW South</v>
          </cell>
          <cell r="C12225" t="str">
            <v>Unclassified Liquor</v>
          </cell>
          <cell r="D12225">
            <v>0</v>
          </cell>
          <cell r="E12225">
            <v>0</v>
          </cell>
          <cell r="F12225">
            <v>0</v>
          </cell>
          <cell r="G12225">
            <v>0</v>
          </cell>
          <cell r="H12225">
            <v>0</v>
          </cell>
          <cell r="I12225">
            <v>0</v>
          </cell>
          <cell r="J12225">
            <v>0</v>
          </cell>
          <cell r="K12225" t="str">
            <v>/0</v>
          </cell>
          <cell r="L12225">
            <v>22</v>
          </cell>
          <cell r="M12225" t="str">
            <v>Sept/Oct</v>
          </cell>
          <cell r="N12225">
            <v>12</v>
          </cell>
        </row>
        <row r="12226">
          <cell r="A12226" t="str">
            <v>2006/07 W22</v>
          </cell>
          <cell r="B12226" t="str">
            <v>LGW South</v>
          </cell>
          <cell r="C12226" t="str">
            <v>Value - 2 for £15</v>
          </cell>
          <cell r="D12226">
            <v>18591.43</v>
          </cell>
          <cell r="E12226">
            <v>10888.92</v>
          </cell>
          <cell r="F12226">
            <v>2272</v>
          </cell>
          <cell r="G12226">
            <v>1500.67</v>
          </cell>
          <cell r="H12226">
            <v>25.93</v>
          </cell>
          <cell r="I12226">
            <v>115</v>
          </cell>
          <cell r="J12226">
            <v>3237</v>
          </cell>
          <cell r="K12226">
            <v>9336.65</v>
          </cell>
          <cell r="L12226">
            <v>22</v>
          </cell>
          <cell r="M12226" t="str">
            <v>Sept/Oct</v>
          </cell>
          <cell r="N12226">
            <v>31</v>
          </cell>
        </row>
        <row r="12227">
          <cell r="A12227" t="str">
            <v>2006/07 W22</v>
          </cell>
          <cell r="B12227" t="str">
            <v>LGW South</v>
          </cell>
          <cell r="C12227" t="str">
            <v>Value - 2 for £20 Bombay Saphire</v>
          </cell>
          <cell r="D12227">
            <v>1643.71</v>
          </cell>
          <cell r="E12227">
            <v>1048.97</v>
          </cell>
          <cell r="F12227">
            <v>127</v>
          </cell>
          <cell r="G12227">
            <v>388.64</v>
          </cell>
          <cell r="H12227">
            <v>91.36</v>
          </cell>
          <cell r="I12227">
            <v>20</v>
          </cell>
          <cell r="J12227">
            <v>107</v>
          </cell>
          <cell r="K12227">
            <v>297.45999999999998</v>
          </cell>
          <cell r="L12227">
            <v>22</v>
          </cell>
          <cell r="M12227" t="str">
            <v>Sept/Oct</v>
          </cell>
          <cell r="N12227">
            <v>45</v>
          </cell>
        </row>
        <row r="12228">
          <cell r="A12228" t="str">
            <v>2006/07 W22</v>
          </cell>
          <cell r="B12228" t="str">
            <v>LGW South</v>
          </cell>
          <cell r="C12228" t="str">
            <v>Value - Baileys 2 for £20</v>
          </cell>
          <cell r="D12228">
            <v>3750.32</v>
          </cell>
          <cell r="E12228">
            <v>1909.5</v>
          </cell>
          <cell r="F12228">
            <v>324</v>
          </cell>
          <cell r="G12228">
            <v>736.52</v>
          </cell>
          <cell r="H12228">
            <v>211.56</v>
          </cell>
          <cell r="I12228">
            <v>51</v>
          </cell>
          <cell r="J12228">
            <v>344</v>
          </cell>
          <cell r="K12228">
            <v>1658.08</v>
          </cell>
          <cell r="L12228">
            <v>22</v>
          </cell>
          <cell r="M12228" t="str">
            <v>Sept/Oct</v>
          </cell>
          <cell r="N12228">
            <v>39</v>
          </cell>
        </row>
        <row r="12229">
          <cell r="A12229" t="str">
            <v>2006/07 W22</v>
          </cell>
          <cell r="B12229" t="str">
            <v>LGW South</v>
          </cell>
          <cell r="C12229" t="str">
            <v>Value - Baileys Twin @ £20</v>
          </cell>
          <cell r="D12229">
            <v>2387.1999999999998</v>
          </cell>
          <cell r="E12229">
            <v>1182.73</v>
          </cell>
          <cell r="F12229">
            <v>113</v>
          </cell>
          <cell r="G12229">
            <v>327.2</v>
          </cell>
          <cell r="H12229">
            <v>115.6</v>
          </cell>
          <cell r="I12229">
            <v>10</v>
          </cell>
          <cell r="J12229">
            <v>76</v>
          </cell>
          <cell r="K12229">
            <v>732.61</v>
          </cell>
          <cell r="L12229">
            <v>22</v>
          </cell>
          <cell r="M12229" t="str">
            <v>Sept/Oct</v>
          </cell>
          <cell r="N12229">
            <v>51</v>
          </cell>
        </row>
        <row r="12230">
          <cell r="A12230" t="str">
            <v>2006/07 W22</v>
          </cell>
          <cell r="B12230" t="str">
            <v>LGW South</v>
          </cell>
          <cell r="C12230" t="str">
            <v>Value - Twins @ £15</v>
          </cell>
          <cell r="D12230">
            <v>7535.54</v>
          </cell>
          <cell r="E12230">
            <v>4899.2</v>
          </cell>
          <cell r="F12230">
            <v>496</v>
          </cell>
          <cell r="G12230">
            <v>170.54</v>
          </cell>
          <cell r="H12230">
            <v>30.92</v>
          </cell>
          <cell r="I12230">
            <v>5</v>
          </cell>
          <cell r="J12230">
            <v>330</v>
          </cell>
          <cell r="K12230">
            <v>1677.81</v>
          </cell>
          <cell r="L12230">
            <v>22</v>
          </cell>
          <cell r="M12230" t="str">
            <v>Sept/Oct</v>
          </cell>
          <cell r="N12230">
            <v>36</v>
          </cell>
        </row>
        <row r="12231">
          <cell r="A12231" t="str">
            <v>2006/07 W22</v>
          </cell>
          <cell r="B12231" t="str">
            <v>LGW South</v>
          </cell>
          <cell r="C12231" t="str">
            <v>Malt - 2 For £45 (6 glenmorangie + 2)</v>
          </cell>
          <cell r="D12231">
            <v>7618.83</v>
          </cell>
          <cell r="E12231">
            <v>3953.7</v>
          </cell>
          <cell r="F12231">
            <v>317</v>
          </cell>
          <cell r="G12231">
            <v>3803.49</v>
          </cell>
          <cell r="H12231">
            <v>1208.52</v>
          </cell>
          <cell r="I12231">
            <v>159</v>
          </cell>
          <cell r="J12231">
            <v>1207</v>
          </cell>
          <cell r="K12231">
            <v>8318.48</v>
          </cell>
          <cell r="L12231">
            <v>22</v>
          </cell>
          <cell r="M12231" t="str">
            <v>Sept/Oct</v>
          </cell>
          <cell r="N12231">
            <v>30</v>
          </cell>
        </row>
        <row r="12232">
          <cell r="A12232" t="str">
            <v>2006/07 W22</v>
          </cell>
          <cell r="B12232" t="str">
            <v>LGW South</v>
          </cell>
          <cell r="C12232" t="str">
            <v>Malt - Save £5 Glenmorangie Traditional</v>
          </cell>
          <cell r="D12232">
            <v>664.81</v>
          </cell>
          <cell r="E12232">
            <v>294.89</v>
          </cell>
          <cell r="F12232">
            <v>19</v>
          </cell>
          <cell r="G12232">
            <v>349.9</v>
          </cell>
          <cell r="H12232">
            <v>82.85</v>
          </cell>
          <cell r="I12232">
            <v>10</v>
          </cell>
          <cell r="J12232">
            <v>73</v>
          </cell>
          <cell r="K12232">
            <v>834.43</v>
          </cell>
          <cell r="L12232">
            <v>22</v>
          </cell>
          <cell r="M12232" t="str">
            <v>Sept/Oct</v>
          </cell>
          <cell r="N12232">
            <v>44</v>
          </cell>
        </row>
        <row r="12233">
          <cell r="A12233" t="str">
            <v>2006/07 W22</v>
          </cell>
          <cell r="B12233" t="str">
            <v>LGW South</v>
          </cell>
          <cell r="C12233" t="str">
            <v>Cognac - XO @ £45</v>
          </cell>
          <cell r="D12233">
            <v>4140</v>
          </cell>
          <cell r="E12233">
            <v>1795.68</v>
          </cell>
          <cell r="F12233">
            <v>92</v>
          </cell>
          <cell r="G12233">
            <v>2160</v>
          </cell>
          <cell r="H12233">
            <v>662.68</v>
          </cell>
          <cell r="I12233">
            <v>48</v>
          </cell>
          <cell r="J12233">
            <v>133</v>
          </cell>
          <cell r="K12233">
            <v>2560.25</v>
          </cell>
          <cell r="L12233">
            <v>22</v>
          </cell>
          <cell r="M12233" t="str">
            <v>Sept/Oct</v>
          </cell>
          <cell r="N12233">
            <v>37</v>
          </cell>
        </row>
        <row r="12234">
          <cell r="A12234" t="str">
            <v>2006/07 W22</v>
          </cell>
          <cell r="B12234" t="str">
            <v>LGW South</v>
          </cell>
          <cell r="C12234" t="str">
            <v>Cognac - VSOP 2 for £45</v>
          </cell>
          <cell r="D12234">
            <v>3372.83</v>
          </cell>
          <cell r="E12234">
            <v>1441.7</v>
          </cell>
          <cell r="F12234">
            <v>145</v>
          </cell>
          <cell r="G12234">
            <v>1195.96</v>
          </cell>
          <cell r="H12234">
            <v>128.4</v>
          </cell>
          <cell r="I12234">
            <v>52</v>
          </cell>
          <cell r="J12234">
            <v>134</v>
          </cell>
          <cell r="K12234">
            <v>1244.27</v>
          </cell>
          <cell r="L12234">
            <v>22</v>
          </cell>
          <cell r="M12234" t="str">
            <v>Sept/Oct</v>
          </cell>
          <cell r="N12234">
            <v>41</v>
          </cell>
        </row>
        <row r="12235">
          <cell r="A12235" t="str">
            <v>2006/07 W22</v>
          </cell>
          <cell r="B12235" t="str">
            <v>LGW South</v>
          </cell>
          <cell r="C12235" t="str">
            <v>Cognac - Only £17_99 VS Especiale</v>
          </cell>
          <cell r="D12235">
            <v>4101.72</v>
          </cell>
          <cell r="E12235">
            <v>1560.69</v>
          </cell>
          <cell r="F12235">
            <v>228</v>
          </cell>
          <cell r="G12235">
            <v>2302.7199999999998</v>
          </cell>
          <cell r="H12235">
            <v>286.69</v>
          </cell>
          <cell r="I12235">
            <v>128</v>
          </cell>
          <cell r="J12235">
            <v>201</v>
          </cell>
          <cell r="K12235">
            <v>1055.25</v>
          </cell>
          <cell r="L12235">
            <v>22</v>
          </cell>
          <cell r="M12235" t="str">
            <v>Sept/Oct</v>
          </cell>
          <cell r="N12235">
            <v>42</v>
          </cell>
        </row>
        <row r="12236">
          <cell r="A12236" t="str">
            <v>2006/07 W22</v>
          </cell>
          <cell r="B12236" t="str">
            <v>LGW South</v>
          </cell>
          <cell r="C12236" t="str">
            <v>Deluxe - Chivas 2 for £30</v>
          </cell>
          <cell r="D12236">
            <v>1553.86</v>
          </cell>
          <cell r="E12236">
            <v>930.6</v>
          </cell>
          <cell r="F12236">
            <v>92</v>
          </cell>
          <cell r="G12236">
            <v>154.05000000000001</v>
          </cell>
          <cell r="H12236">
            <v>61.5</v>
          </cell>
          <cell r="I12236">
            <v>5</v>
          </cell>
          <cell r="J12236">
            <v>116</v>
          </cell>
          <cell r="K12236">
            <v>707.61</v>
          </cell>
          <cell r="L12236">
            <v>22</v>
          </cell>
          <cell r="M12236" t="str">
            <v>Sept/Oct</v>
          </cell>
          <cell r="N12236">
            <v>49</v>
          </cell>
        </row>
        <row r="12237">
          <cell r="A12237" t="str">
            <v>2006/07 W22</v>
          </cell>
          <cell r="B12237" t="str">
            <v>LGW South</v>
          </cell>
          <cell r="C12237" t="str">
            <v>Deluxe - Chivas Twin for £30</v>
          </cell>
          <cell r="D12237">
            <v>1740</v>
          </cell>
          <cell r="E12237">
            <v>1032.4000000000001</v>
          </cell>
          <cell r="F12237">
            <v>58</v>
          </cell>
          <cell r="G12237">
            <v>0</v>
          </cell>
          <cell r="H12237">
            <v>0</v>
          </cell>
          <cell r="I12237">
            <v>0</v>
          </cell>
          <cell r="J12237">
            <v>19</v>
          </cell>
          <cell r="K12237">
            <v>231.8</v>
          </cell>
          <cell r="L12237">
            <v>22</v>
          </cell>
          <cell r="M12237" t="str">
            <v>Sept/Oct</v>
          </cell>
          <cell r="N12237">
            <v>38</v>
          </cell>
        </row>
        <row r="12238">
          <cell r="A12238" t="str">
            <v>2006/07 W22</v>
          </cell>
          <cell r="B12238" t="str">
            <v>LGW South</v>
          </cell>
          <cell r="C12238" t="str">
            <v>Deluxe - Chivas Triple Pack @ £45</v>
          </cell>
          <cell r="D12238">
            <v>180</v>
          </cell>
          <cell r="E12238">
            <v>106.84</v>
          </cell>
          <cell r="F12238">
            <v>4</v>
          </cell>
          <cell r="G12238">
            <v>0</v>
          </cell>
          <cell r="H12238">
            <v>0</v>
          </cell>
          <cell r="I12238">
            <v>0</v>
          </cell>
          <cell r="J12238">
            <v>12</v>
          </cell>
          <cell r="K12238">
            <v>219.48</v>
          </cell>
          <cell r="L12238">
            <v>22</v>
          </cell>
          <cell r="M12238" t="str">
            <v>Sept/Oct</v>
          </cell>
          <cell r="N12238">
            <v>54</v>
          </cell>
        </row>
        <row r="12239">
          <cell r="A12239" t="str">
            <v>2006/07 W22</v>
          </cell>
          <cell r="B12239" t="str">
            <v>LGW South</v>
          </cell>
          <cell r="C12239" t="str">
            <v>Deluxe - Chivas Save £5 18yo</v>
          </cell>
          <cell r="D12239">
            <v>689.77</v>
          </cell>
          <cell r="E12239">
            <v>259.77999999999997</v>
          </cell>
          <cell r="F12239">
            <v>23</v>
          </cell>
          <cell r="G12239">
            <v>509.83</v>
          </cell>
          <cell r="H12239">
            <v>146.19999999999999</v>
          </cell>
          <cell r="I12239">
            <v>17</v>
          </cell>
          <cell r="J12239">
            <v>19</v>
          </cell>
          <cell r="K12239">
            <v>210.14</v>
          </cell>
          <cell r="L12239">
            <v>22</v>
          </cell>
          <cell r="M12239" t="str">
            <v>Sept/Oct</v>
          </cell>
          <cell r="N12239">
            <v>50</v>
          </cell>
        </row>
        <row r="12240">
          <cell r="A12240" t="str">
            <v>2006/07 W22</v>
          </cell>
          <cell r="B12240" t="str">
            <v>LGW South</v>
          </cell>
          <cell r="C12240" t="str">
            <v>Deluxe - Chivas Royal Salute get Chivas 18yo</v>
          </cell>
          <cell r="D12240">
            <v>419.93</v>
          </cell>
          <cell r="E12240">
            <v>242.24</v>
          </cell>
          <cell r="F12240">
            <v>7</v>
          </cell>
          <cell r="G12240">
            <v>119.98</v>
          </cell>
          <cell r="H12240">
            <v>48.64</v>
          </cell>
          <cell r="I12240">
            <v>2</v>
          </cell>
          <cell r="J12240">
            <v>10</v>
          </cell>
          <cell r="K12240">
            <v>212.7</v>
          </cell>
          <cell r="L12240">
            <v>22</v>
          </cell>
          <cell r="M12240" t="str">
            <v>Sept/Oct</v>
          </cell>
          <cell r="N12240">
            <v>57</v>
          </cell>
        </row>
        <row r="12241">
          <cell r="A12241" t="str">
            <v>2006/07 W22</v>
          </cell>
          <cell r="B12241" t="str">
            <v>LGW South</v>
          </cell>
          <cell r="C12241" t="str">
            <v>Deluxe - Dewars 2 for £30 ATA</v>
          </cell>
          <cell r="D12241">
            <v>1459.9</v>
          </cell>
          <cell r="E12241">
            <v>80.8</v>
          </cell>
          <cell r="F12241">
            <v>94</v>
          </cell>
          <cell r="G12241">
            <v>1289.94</v>
          </cell>
          <cell r="H12241">
            <v>-36.26</v>
          </cell>
          <cell r="I12241">
            <v>84</v>
          </cell>
          <cell r="J12241">
            <v>142</v>
          </cell>
          <cell r="K12241">
            <v>751.21</v>
          </cell>
          <cell r="L12241">
            <v>22</v>
          </cell>
          <cell r="M12241" t="str">
            <v>Sept/Oct</v>
          </cell>
          <cell r="N12241">
            <v>40</v>
          </cell>
        </row>
        <row r="12242">
          <cell r="A12242" t="str">
            <v>2006/07 W22</v>
          </cell>
          <cell r="B12242" t="str">
            <v>LGW South</v>
          </cell>
          <cell r="C12242" t="str">
            <v>Deluxe - JW Blue get a free 20cl Gold (Sept Only)</v>
          </cell>
          <cell r="D12242">
            <v>678.5</v>
          </cell>
          <cell r="E12242">
            <v>342.09</v>
          </cell>
          <cell r="F12242">
            <v>7</v>
          </cell>
          <cell r="G12242">
            <v>480.5</v>
          </cell>
          <cell r="H12242">
            <v>207.75</v>
          </cell>
          <cell r="I12242">
            <v>5</v>
          </cell>
          <cell r="J12242">
            <v>21</v>
          </cell>
          <cell r="K12242">
            <v>668.43</v>
          </cell>
          <cell r="L12242">
            <v>22</v>
          </cell>
          <cell r="M12242" t="str">
            <v>Sept/Oct</v>
          </cell>
          <cell r="N12242">
            <v>46</v>
          </cell>
        </row>
        <row r="12243">
          <cell r="A12243" t="str">
            <v>2006/07 W22</v>
          </cell>
          <cell r="B12243" t="str">
            <v>LGW South</v>
          </cell>
          <cell r="C12243" t="str">
            <v>Deluxe - Free 20cl bottle (linked to JW Blue) (Sept Only)</v>
          </cell>
          <cell r="D12243">
            <v>48.48</v>
          </cell>
          <cell r="E12243">
            <v>22.7</v>
          </cell>
          <cell r="F12243">
            <v>3</v>
          </cell>
          <cell r="G12243">
            <v>31.49</v>
          </cell>
          <cell r="H12243">
            <v>11.7</v>
          </cell>
          <cell r="I12243">
            <v>2</v>
          </cell>
          <cell r="J12243">
            <v>81</v>
          </cell>
          <cell r="K12243">
            <v>485.19</v>
          </cell>
          <cell r="L12243">
            <v>22</v>
          </cell>
          <cell r="M12243" t="str">
            <v>Sept/Oct</v>
          </cell>
          <cell r="N12243">
            <v>47</v>
          </cell>
        </row>
        <row r="12244">
          <cell r="A12244" t="str">
            <v>2006/07 W22</v>
          </cell>
          <cell r="B12244" t="str">
            <v>LGW South</v>
          </cell>
          <cell r="C12244" t="str">
            <v>Champagne - Piper Florens Louis 2 for £30</v>
          </cell>
          <cell r="D12244">
            <v>577.5</v>
          </cell>
          <cell r="E12244">
            <v>164</v>
          </cell>
          <cell r="F12244">
            <v>35</v>
          </cell>
          <cell r="G12244">
            <v>407.5</v>
          </cell>
          <cell r="H12244">
            <v>83</v>
          </cell>
          <cell r="I12244">
            <v>25</v>
          </cell>
          <cell r="J12244">
            <v>174</v>
          </cell>
          <cell r="K12244">
            <v>1548.6</v>
          </cell>
          <cell r="L12244">
            <v>22</v>
          </cell>
          <cell r="M12244" t="str">
            <v>Sept/Oct</v>
          </cell>
          <cell r="N12244">
            <v>53</v>
          </cell>
        </row>
        <row r="12245">
          <cell r="A12245" t="str">
            <v>2006/07 W22</v>
          </cell>
          <cell r="B12245" t="str">
            <v>LGW South</v>
          </cell>
          <cell r="C12245" t="str">
            <v>Champagne - Piper Florens Louis Twin for £30</v>
          </cell>
          <cell r="D12245">
            <v>7110</v>
          </cell>
          <cell r="E12245">
            <v>1617.01</v>
          </cell>
          <cell r="F12245">
            <v>237</v>
          </cell>
          <cell r="G12245">
            <v>4920</v>
          </cell>
          <cell r="H12245">
            <v>726.41</v>
          </cell>
          <cell r="I12245">
            <v>164</v>
          </cell>
          <cell r="J12245">
            <v>381</v>
          </cell>
          <cell r="K12245">
            <v>6781.8</v>
          </cell>
          <cell r="L12245">
            <v>22</v>
          </cell>
          <cell r="M12245" t="str">
            <v>Sept/Oct</v>
          </cell>
          <cell r="N12245">
            <v>33</v>
          </cell>
        </row>
        <row r="12246">
          <cell r="A12246" t="str">
            <v>2006/07 W22</v>
          </cell>
          <cell r="B12246" t="str">
            <v>LGW South</v>
          </cell>
          <cell r="C12246" t="str">
            <v>Champagne - Charles Heidseick 2 for £35</v>
          </cell>
          <cell r="D12246">
            <v>371.99</v>
          </cell>
          <cell r="E12246">
            <v>104.62</v>
          </cell>
          <cell r="F12246">
            <v>21</v>
          </cell>
          <cell r="G12246">
            <v>301.99</v>
          </cell>
          <cell r="H12246">
            <v>71.64</v>
          </cell>
          <cell r="I12246">
            <v>17</v>
          </cell>
          <cell r="J12246">
            <v>95</v>
          </cell>
          <cell r="K12246">
            <v>879.25</v>
          </cell>
          <cell r="L12246">
            <v>22</v>
          </cell>
          <cell r="M12246" t="str">
            <v>Sept/Oct</v>
          </cell>
          <cell r="N12246">
            <v>55</v>
          </cell>
        </row>
        <row r="12247">
          <cell r="A12247" t="str">
            <v>2006/07 W22</v>
          </cell>
          <cell r="B12247" t="str">
            <v>LGW South</v>
          </cell>
          <cell r="C12247" t="str">
            <v>Champagne - Canard Twin for £25</v>
          </cell>
          <cell r="D12247">
            <v>1079.99</v>
          </cell>
          <cell r="E12247">
            <v>235.49</v>
          </cell>
          <cell r="F12247">
            <v>43</v>
          </cell>
          <cell r="G12247">
            <v>729.99</v>
          </cell>
          <cell r="H12247">
            <v>109.49</v>
          </cell>
          <cell r="I12247">
            <v>29</v>
          </cell>
          <cell r="J12247">
            <v>61</v>
          </cell>
          <cell r="K12247">
            <v>976</v>
          </cell>
          <cell r="L12247">
            <v>22</v>
          </cell>
          <cell r="M12247" t="str">
            <v>Sept/Oct</v>
          </cell>
          <cell r="N12247">
            <v>52</v>
          </cell>
        </row>
        <row r="12248">
          <cell r="A12248" t="str">
            <v>2006/07 W22</v>
          </cell>
          <cell r="B12248" t="str">
            <v>LGW South</v>
          </cell>
          <cell r="C12248" t="str">
            <v>Wine - Beringer 3 for £15</v>
          </cell>
          <cell r="D12248">
            <v>1188.6300000000001</v>
          </cell>
          <cell r="E12248">
            <v>277.68</v>
          </cell>
          <cell r="F12248">
            <v>223</v>
          </cell>
          <cell r="G12248">
            <v>762.81</v>
          </cell>
          <cell r="H12248">
            <v>60.9</v>
          </cell>
          <cell r="I12248">
            <v>145</v>
          </cell>
          <cell r="J12248">
            <v>251</v>
          </cell>
          <cell r="K12248">
            <v>672.68</v>
          </cell>
          <cell r="L12248">
            <v>22</v>
          </cell>
          <cell r="M12248" t="str">
            <v>Sept/Oct</v>
          </cell>
          <cell r="N12248">
            <v>43</v>
          </cell>
        </row>
        <row r="12249">
          <cell r="A12249" t="str">
            <v>2006/07 W22</v>
          </cell>
          <cell r="B12249" t="str">
            <v>LGW South</v>
          </cell>
          <cell r="C12249" t="str">
            <v>Wine - Rosemount BOGOF</v>
          </cell>
          <cell r="D12249">
            <v>69.95</v>
          </cell>
          <cell r="E12249">
            <v>25.86</v>
          </cell>
          <cell r="F12249">
            <v>6</v>
          </cell>
          <cell r="G12249">
            <v>0</v>
          </cell>
          <cell r="H12249">
            <v>0</v>
          </cell>
          <cell r="I12249">
            <v>0</v>
          </cell>
          <cell r="J12249">
            <v>135</v>
          </cell>
          <cell r="K12249">
            <v>992.03</v>
          </cell>
          <cell r="L12249">
            <v>22</v>
          </cell>
          <cell r="M12249" t="str">
            <v>Sept/Oct</v>
          </cell>
          <cell r="N12249">
            <v>56</v>
          </cell>
        </row>
        <row r="12250">
          <cell r="A12250" t="str">
            <v>2006/07 W22</v>
          </cell>
          <cell r="B12250" t="str">
            <v>LGW South</v>
          </cell>
          <cell r="C12250" t="str">
            <v>WOW - 2 for £45 Malt</v>
          </cell>
          <cell r="D12250">
            <v>2036.66</v>
          </cell>
          <cell r="E12250">
            <v>607.80999999999995</v>
          </cell>
          <cell r="F12250">
            <v>82</v>
          </cell>
          <cell r="G12250">
            <v>1538.74</v>
          </cell>
          <cell r="H12250">
            <v>266.76</v>
          </cell>
          <cell r="I12250">
            <v>62</v>
          </cell>
          <cell r="J12250">
            <v>336</v>
          </cell>
          <cell r="K12250">
            <v>2647.07</v>
          </cell>
          <cell r="L12250">
            <v>22</v>
          </cell>
          <cell r="M12250" t="str">
            <v>Sept/Oct</v>
          </cell>
          <cell r="N12250">
            <v>34</v>
          </cell>
        </row>
        <row r="12251">
          <cell r="A12251" t="str">
            <v>2006/07 W22</v>
          </cell>
          <cell r="B12251" t="str">
            <v>LGW South</v>
          </cell>
          <cell r="C12251" t="str">
            <v>WOW - Connemara 2 for £30</v>
          </cell>
          <cell r="D12251">
            <v>281.95999999999998</v>
          </cell>
          <cell r="E12251">
            <v>104.32</v>
          </cell>
          <cell r="F12251">
            <v>18</v>
          </cell>
          <cell r="G12251">
            <v>185.98</v>
          </cell>
          <cell r="H12251">
            <v>36.42</v>
          </cell>
          <cell r="I12251">
            <v>12</v>
          </cell>
          <cell r="J12251">
            <v>41</v>
          </cell>
          <cell r="K12251">
            <v>191.88</v>
          </cell>
          <cell r="L12251">
            <v>22</v>
          </cell>
          <cell r="M12251" t="str">
            <v>Sept/Oct</v>
          </cell>
          <cell r="N12251">
            <v>60</v>
          </cell>
        </row>
        <row r="12252">
          <cell r="A12252" t="str">
            <v>2006/07 W22</v>
          </cell>
          <cell r="B12252" t="str">
            <v>LGW South</v>
          </cell>
          <cell r="C12252" t="str">
            <v>Others - 2 for £25 (glayva, disaronno)</v>
          </cell>
          <cell r="D12252">
            <v>1254.48</v>
          </cell>
          <cell r="E12252">
            <v>575.37</v>
          </cell>
          <cell r="F12252">
            <v>92</v>
          </cell>
          <cell r="G12252">
            <v>656.66</v>
          </cell>
          <cell r="H12252">
            <v>131.19999999999999</v>
          </cell>
          <cell r="I12252">
            <v>48</v>
          </cell>
          <cell r="J12252">
            <v>57</v>
          </cell>
          <cell r="K12252">
            <v>199.22</v>
          </cell>
          <cell r="L12252">
            <v>22</v>
          </cell>
          <cell r="M12252" t="str">
            <v>Sept/Oct</v>
          </cell>
          <cell r="N12252">
            <v>48</v>
          </cell>
        </row>
        <row r="12253">
          <cell r="A12253" t="str">
            <v>2006/07 W22</v>
          </cell>
          <cell r="B12253" t="str">
            <v>LGW South</v>
          </cell>
          <cell r="C12253" t="str">
            <v>Others - Pimms 2 for £15 (70cl)</v>
          </cell>
          <cell r="D12253">
            <v>11996.74</v>
          </cell>
          <cell r="E12253">
            <v>-2132.9899999999998</v>
          </cell>
          <cell r="F12253">
            <v>1584</v>
          </cell>
          <cell r="G12253">
            <v>11831.79</v>
          </cell>
          <cell r="H12253">
            <v>-2213.6999999999998</v>
          </cell>
          <cell r="I12253">
            <v>1565</v>
          </cell>
          <cell r="J12253">
            <v>1189</v>
          </cell>
          <cell r="K12253">
            <v>5272.97</v>
          </cell>
          <cell r="L12253">
            <v>22</v>
          </cell>
          <cell r="M12253" t="str">
            <v>Sept/Oct</v>
          </cell>
          <cell r="N12253">
            <v>35</v>
          </cell>
        </row>
        <row r="12254">
          <cell r="A12254" t="str">
            <v>2006/07 W22</v>
          </cell>
          <cell r="B12254" t="str">
            <v>LGW South</v>
          </cell>
          <cell r="C12254" t="str">
            <v>Other - 2 for £30 Sauza</v>
          </cell>
          <cell r="D12254">
            <v>230.91</v>
          </cell>
          <cell r="E12254">
            <v>143.47</v>
          </cell>
          <cell r="F12254">
            <v>13</v>
          </cell>
          <cell r="G12254">
            <v>48.99</v>
          </cell>
          <cell r="H12254">
            <v>6.05</v>
          </cell>
          <cell r="I12254">
            <v>3</v>
          </cell>
          <cell r="J12254">
            <v>16</v>
          </cell>
          <cell r="K12254">
            <v>71.2</v>
          </cell>
          <cell r="L12254">
            <v>22</v>
          </cell>
          <cell r="M12254" t="str">
            <v>Sept/Oct</v>
          </cell>
          <cell r="N12254">
            <v>58</v>
          </cell>
        </row>
        <row r="12255">
          <cell r="A12255" t="str">
            <v>2006/07 W22</v>
          </cell>
          <cell r="B12255" t="str">
            <v>LGW South</v>
          </cell>
          <cell r="C12255" t="str">
            <v>Others - 2 for £20 ATA (70cl)</v>
          </cell>
          <cell r="D12255">
            <v>10448.69</v>
          </cell>
          <cell r="E12255">
            <v>431.06</v>
          </cell>
          <cell r="F12255">
            <v>1013</v>
          </cell>
          <cell r="G12255">
            <v>9914.16</v>
          </cell>
          <cell r="H12255">
            <v>106.48</v>
          </cell>
          <cell r="I12255">
            <v>962</v>
          </cell>
          <cell r="J12255">
            <v>698</v>
          </cell>
          <cell r="K12255">
            <v>2876.83</v>
          </cell>
          <cell r="L12255">
            <v>22</v>
          </cell>
          <cell r="M12255" t="str">
            <v>Sept/Oct</v>
          </cell>
          <cell r="N12255">
            <v>32</v>
          </cell>
        </row>
        <row r="12256">
          <cell r="A12256" t="str">
            <v>2006/07 W22</v>
          </cell>
          <cell r="B12256" t="str">
            <v>LGW South</v>
          </cell>
          <cell r="C12256" t="str">
            <v>Others - 2 for £15 Fortified</v>
          </cell>
          <cell r="D12256">
            <v>201.48</v>
          </cell>
          <cell r="E12256">
            <v>69.89</v>
          </cell>
          <cell r="F12256">
            <v>24</v>
          </cell>
          <cell r="G12256">
            <v>123.93</v>
          </cell>
          <cell r="H12256">
            <v>28.34</v>
          </cell>
          <cell r="I12256">
            <v>15</v>
          </cell>
          <cell r="J12256">
            <v>29</v>
          </cell>
          <cell r="K12256">
            <v>116</v>
          </cell>
          <cell r="L12256">
            <v>22</v>
          </cell>
          <cell r="M12256" t="str">
            <v>Sept/Oct</v>
          </cell>
          <cell r="N12256">
            <v>59</v>
          </cell>
        </row>
        <row r="12257">
          <cell r="A12257" t="str">
            <v>2006/07 W22</v>
          </cell>
          <cell r="B12257" t="str">
            <v>LGW North</v>
          </cell>
          <cell r="C12257" t="str">
            <v>Liquor</v>
          </cell>
          <cell r="D12257">
            <v>123007</v>
          </cell>
          <cell r="E12257">
            <v>46562.69</v>
          </cell>
          <cell r="F12257">
            <v>8278</v>
          </cell>
          <cell r="G12257">
            <v>70896.070000000007</v>
          </cell>
          <cell r="H12257">
            <v>13223.74</v>
          </cell>
          <cell r="I12257">
            <v>4122</v>
          </cell>
          <cell r="J12257">
            <v>20565</v>
          </cell>
          <cell r="K12257">
            <v>117675.37</v>
          </cell>
          <cell r="L12257">
            <v>22</v>
          </cell>
          <cell r="M12257" t="str">
            <v>Sept/Oct</v>
          </cell>
          <cell r="N12257">
            <v>1</v>
          </cell>
        </row>
        <row r="12258">
          <cell r="A12258" t="str">
            <v>2006/07 W22</v>
          </cell>
          <cell r="B12258" t="str">
            <v>LGW North</v>
          </cell>
          <cell r="C12258" t="str">
            <v>Tobacco</v>
          </cell>
          <cell r="D12258">
            <v>81353.83</v>
          </cell>
          <cell r="E12258">
            <v>57915.66</v>
          </cell>
          <cell r="F12258">
            <v>2510</v>
          </cell>
          <cell r="G12258">
            <v>5461.25</v>
          </cell>
          <cell r="H12258">
            <v>1009.72</v>
          </cell>
          <cell r="I12258">
            <v>210</v>
          </cell>
          <cell r="J12258">
            <v>8349</v>
          </cell>
          <cell r="K12258">
            <v>69902.62</v>
          </cell>
          <cell r="L12258">
            <v>22</v>
          </cell>
          <cell r="M12258" t="str">
            <v>Sept/Oct</v>
          </cell>
          <cell r="N12258">
            <v>2</v>
          </cell>
        </row>
        <row r="12259">
          <cell r="A12259" t="str">
            <v>2006/07 W22</v>
          </cell>
          <cell r="B12259" t="str">
            <v>LGW North</v>
          </cell>
          <cell r="C12259" t="str">
            <v>Perfumery</v>
          </cell>
          <cell r="D12259">
            <v>590570.12</v>
          </cell>
          <cell r="E12259">
            <v>334353.03000000003</v>
          </cell>
          <cell r="F12259">
            <v>25669</v>
          </cell>
          <cell r="G12259">
            <v>389000.63</v>
          </cell>
          <cell r="H12259">
            <v>198099.26</v>
          </cell>
          <cell r="I12259">
            <v>16976</v>
          </cell>
          <cell r="J12259">
            <v>90380</v>
          </cell>
          <cell r="K12259">
            <v>750528</v>
          </cell>
          <cell r="L12259">
            <v>22</v>
          </cell>
          <cell r="M12259" t="str">
            <v>Sept/Oct</v>
          </cell>
          <cell r="N12259">
            <v>3</v>
          </cell>
        </row>
        <row r="12260">
          <cell r="A12260" t="str">
            <v>2006/07 W22</v>
          </cell>
          <cell r="B12260" t="str">
            <v>LGW North</v>
          </cell>
          <cell r="C12260" t="str">
            <v>Food</v>
          </cell>
          <cell r="D12260">
            <v>37490.61</v>
          </cell>
          <cell r="E12260">
            <v>17874.68</v>
          </cell>
          <cell r="F12260">
            <v>11088</v>
          </cell>
          <cell r="G12260">
            <v>20765.93</v>
          </cell>
          <cell r="H12260">
            <v>8763.7199999999993</v>
          </cell>
          <cell r="I12260">
            <v>6313</v>
          </cell>
          <cell r="J12260">
            <v>23833</v>
          </cell>
          <cell r="K12260">
            <v>41700.639999999999</v>
          </cell>
          <cell r="L12260">
            <v>22</v>
          </cell>
          <cell r="M12260" t="str">
            <v>Sept/Oct</v>
          </cell>
          <cell r="N12260">
            <v>4</v>
          </cell>
        </row>
        <row r="12261">
          <cell r="A12261" t="str">
            <v>2006/07 W22</v>
          </cell>
          <cell r="B12261" t="str">
            <v>LGW North</v>
          </cell>
          <cell r="C12261" t="str">
            <v>Tax Free</v>
          </cell>
          <cell r="D12261">
            <v>51168.78</v>
          </cell>
          <cell r="E12261">
            <v>26534.92</v>
          </cell>
          <cell r="F12261">
            <v>3752</v>
          </cell>
          <cell r="G12261">
            <v>28630.74</v>
          </cell>
          <cell r="H12261">
            <v>12976.26</v>
          </cell>
          <cell r="I12261">
            <v>2143</v>
          </cell>
          <cell r="J12261">
            <v>20850</v>
          </cell>
          <cell r="K12261">
            <v>113160.82</v>
          </cell>
          <cell r="L12261">
            <v>22</v>
          </cell>
          <cell r="M12261" t="str">
            <v>Sept/Oct</v>
          </cell>
          <cell r="N12261">
            <v>5</v>
          </cell>
        </row>
        <row r="12262">
          <cell r="A12262" t="str">
            <v>2006/07 W22</v>
          </cell>
          <cell r="B12262" t="str">
            <v>LGW North</v>
          </cell>
          <cell r="C12262" t="str">
            <v>Unclassified Products</v>
          </cell>
          <cell r="D12262">
            <v>0</v>
          </cell>
          <cell r="E12262">
            <v>0</v>
          </cell>
          <cell r="F12262">
            <v>0</v>
          </cell>
          <cell r="G12262">
            <v>0</v>
          </cell>
          <cell r="H12262">
            <v>0</v>
          </cell>
          <cell r="I12262">
            <v>0</v>
          </cell>
          <cell r="J12262">
            <v>0</v>
          </cell>
          <cell r="K12262" t="str">
            <v>/0</v>
          </cell>
          <cell r="L12262">
            <v>22</v>
          </cell>
          <cell r="M12262" t="str">
            <v>Sept/Oct</v>
          </cell>
          <cell r="N12262">
            <v>6</v>
          </cell>
        </row>
        <row r="12263">
          <cell r="A12263" t="str">
            <v>2006/07 W22</v>
          </cell>
          <cell r="B12263" t="str">
            <v>LGW North</v>
          </cell>
          <cell r="C12263" t="str">
            <v>Spirits</v>
          </cell>
          <cell r="D12263">
            <v>89979.36</v>
          </cell>
          <cell r="E12263">
            <v>36856.559999999998</v>
          </cell>
          <cell r="F12263">
            <v>6518</v>
          </cell>
          <cell r="G12263">
            <v>46714.13</v>
          </cell>
          <cell r="H12263">
            <v>7973.04</v>
          </cell>
          <cell r="I12263">
            <v>2911</v>
          </cell>
          <cell r="J12263">
            <v>15180</v>
          </cell>
          <cell r="K12263">
            <v>70327.37</v>
          </cell>
          <cell r="L12263">
            <v>22</v>
          </cell>
          <cell r="M12263" t="str">
            <v>Sept/Oct</v>
          </cell>
          <cell r="N12263">
            <v>7</v>
          </cell>
        </row>
        <row r="12264">
          <cell r="A12264" t="str">
            <v>2006/07 W22</v>
          </cell>
          <cell r="B12264" t="str">
            <v>LGW North</v>
          </cell>
          <cell r="C12264" t="str">
            <v>Fortified Wines</v>
          </cell>
          <cell r="D12264">
            <v>1390.93</v>
          </cell>
          <cell r="E12264">
            <v>606.25</v>
          </cell>
          <cell r="F12264">
            <v>185</v>
          </cell>
          <cell r="G12264">
            <v>607.79999999999995</v>
          </cell>
          <cell r="H12264">
            <v>115.74</v>
          </cell>
          <cell r="I12264">
            <v>76</v>
          </cell>
          <cell r="J12264">
            <v>371</v>
          </cell>
          <cell r="K12264">
            <v>1065.95</v>
          </cell>
          <cell r="L12264">
            <v>22</v>
          </cell>
          <cell r="M12264" t="str">
            <v>Sept/Oct</v>
          </cell>
          <cell r="N12264">
            <v>10</v>
          </cell>
        </row>
        <row r="12265">
          <cell r="A12265" t="str">
            <v>2006/07 W22</v>
          </cell>
          <cell r="B12265" t="str">
            <v>LGW North</v>
          </cell>
          <cell r="C12265" t="str">
            <v>Others</v>
          </cell>
          <cell r="D12265">
            <v>0</v>
          </cell>
          <cell r="E12265">
            <v>0</v>
          </cell>
          <cell r="F12265">
            <v>0</v>
          </cell>
          <cell r="G12265">
            <v>0</v>
          </cell>
          <cell r="H12265">
            <v>0</v>
          </cell>
          <cell r="I12265">
            <v>0</v>
          </cell>
          <cell r="J12265">
            <v>0</v>
          </cell>
          <cell r="K12265" t="str">
            <v>/0</v>
          </cell>
          <cell r="L12265">
            <v>22</v>
          </cell>
          <cell r="M12265" t="str">
            <v>Sept/Oct</v>
          </cell>
          <cell r="N12265">
            <v>11</v>
          </cell>
        </row>
        <row r="12266">
          <cell r="A12266" t="str">
            <v>2006/07 W22</v>
          </cell>
          <cell r="B12266" t="str">
            <v>LGW North</v>
          </cell>
          <cell r="C12266" t="str">
            <v>Champagne</v>
          </cell>
          <cell r="D12266">
            <v>25345.03</v>
          </cell>
          <cell r="E12266">
            <v>7229.38</v>
          </cell>
          <cell r="F12266">
            <v>828</v>
          </cell>
          <cell r="G12266">
            <v>19423.04</v>
          </cell>
          <cell r="H12266">
            <v>4432.93</v>
          </cell>
          <cell r="I12266">
            <v>639</v>
          </cell>
          <cell r="J12266">
            <v>2585</v>
          </cell>
          <cell r="K12266">
            <v>42544.89</v>
          </cell>
          <cell r="L12266">
            <v>22</v>
          </cell>
          <cell r="M12266" t="str">
            <v>Sept/Oct</v>
          </cell>
          <cell r="N12266">
            <v>8</v>
          </cell>
        </row>
        <row r="12267">
          <cell r="A12267" t="str">
            <v>2006/07 W22</v>
          </cell>
          <cell r="B12267" t="str">
            <v>LGW North</v>
          </cell>
          <cell r="C12267" t="str">
            <v>Wines</v>
          </cell>
          <cell r="D12267">
            <v>6291.68</v>
          </cell>
          <cell r="E12267">
            <v>1870.5</v>
          </cell>
          <cell r="F12267">
            <v>747</v>
          </cell>
          <cell r="G12267">
            <v>4151.1000000000004</v>
          </cell>
          <cell r="H12267">
            <v>702.03</v>
          </cell>
          <cell r="I12267">
            <v>496</v>
          </cell>
          <cell r="J12267">
            <v>2429</v>
          </cell>
          <cell r="K12267">
            <v>9792.1200000000008</v>
          </cell>
          <cell r="L12267">
            <v>22</v>
          </cell>
          <cell r="M12267" t="str">
            <v>Sept/Oct</v>
          </cell>
          <cell r="N12267">
            <v>9</v>
          </cell>
        </row>
        <row r="12268">
          <cell r="A12268" t="str">
            <v>2006/07 W22</v>
          </cell>
          <cell r="B12268" t="str">
            <v>LGW North</v>
          </cell>
          <cell r="C12268" t="str">
            <v>Unclassified Liquor</v>
          </cell>
          <cell r="D12268">
            <v>0</v>
          </cell>
          <cell r="E12268">
            <v>0</v>
          </cell>
          <cell r="F12268">
            <v>0</v>
          </cell>
          <cell r="G12268">
            <v>0</v>
          </cell>
          <cell r="H12268">
            <v>0</v>
          </cell>
          <cell r="I12268">
            <v>0</v>
          </cell>
          <cell r="J12268">
            <v>0</v>
          </cell>
          <cell r="K12268" t="str">
            <v>/0</v>
          </cell>
          <cell r="L12268">
            <v>22</v>
          </cell>
          <cell r="M12268" t="str">
            <v>Sept/Oct</v>
          </cell>
          <cell r="N12268">
            <v>12</v>
          </cell>
        </row>
        <row r="12269">
          <cell r="A12269" t="str">
            <v>2006/07 W22</v>
          </cell>
          <cell r="B12269" t="str">
            <v>LGW North</v>
          </cell>
          <cell r="C12269" t="str">
            <v>Value - 2 for £15</v>
          </cell>
          <cell r="D12269">
            <v>12070.52</v>
          </cell>
          <cell r="E12269">
            <v>7486.04</v>
          </cell>
          <cell r="F12269">
            <v>1505</v>
          </cell>
          <cell r="G12269">
            <v>609.89</v>
          </cell>
          <cell r="H12269">
            <v>106.3</v>
          </cell>
          <cell r="I12269">
            <v>38</v>
          </cell>
          <cell r="J12269">
            <v>1611</v>
          </cell>
          <cell r="K12269">
            <v>4485.49</v>
          </cell>
          <cell r="L12269">
            <v>22</v>
          </cell>
          <cell r="M12269" t="str">
            <v>Sept/Oct</v>
          </cell>
          <cell r="N12269">
            <v>31</v>
          </cell>
        </row>
        <row r="12270">
          <cell r="A12270" t="str">
            <v>2006/07 W22</v>
          </cell>
          <cell r="B12270" t="str">
            <v>LGW North</v>
          </cell>
          <cell r="C12270" t="str">
            <v>Value - 2 for £20 Bombay Saphire</v>
          </cell>
          <cell r="D12270">
            <v>1228.52</v>
          </cell>
          <cell r="E12270">
            <v>871.32</v>
          </cell>
          <cell r="F12270">
            <v>112</v>
          </cell>
          <cell r="G12270">
            <v>60.96</v>
          </cell>
          <cell r="H12270">
            <v>4</v>
          </cell>
          <cell r="I12270">
            <v>4</v>
          </cell>
          <cell r="J12270">
            <v>86</v>
          </cell>
          <cell r="K12270">
            <v>239.08</v>
          </cell>
          <cell r="L12270">
            <v>22</v>
          </cell>
          <cell r="M12270" t="str">
            <v>Sept/Oct</v>
          </cell>
          <cell r="N12270">
            <v>45</v>
          </cell>
        </row>
        <row r="12271">
          <cell r="A12271" t="str">
            <v>2006/07 W22</v>
          </cell>
          <cell r="B12271" t="str">
            <v>LGW North</v>
          </cell>
          <cell r="C12271" t="str">
            <v>Value - Baileys 2 for £20</v>
          </cell>
          <cell r="D12271">
            <v>2551.98</v>
          </cell>
          <cell r="E12271">
            <v>1322.84</v>
          </cell>
          <cell r="F12271">
            <v>225</v>
          </cell>
          <cell r="G12271">
            <v>413.48</v>
          </cell>
          <cell r="H12271">
            <v>148.34</v>
          </cell>
          <cell r="I12271">
            <v>25</v>
          </cell>
          <cell r="J12271">
            <v>344</v>
          </cell>
          <cell r="K12271">
            <v>1658.08</v>
          </cell>
          <cell r="L12271">
            <v>22</v>
          </cell>
          <cell r="M12271" t="str">
            <v>Sept/Oct</v>
          </cell>
          <cell r="N12271">
            <v>39</v>
          </cell>
        </row>
        <row r="12272">
          <cell r="A12272" t="str">
            <v>2006/07 W22</v>
          </cell>
          <cell r="B12272" t="str">
            <v>LGW North</v>
          </cell>
          <cell r="C12272" t="str">
            <v>Value - Baileys Twin @ £20</v>
          </cell>
          <cell r="D12272">
            <v>700</v>
          </cell>
          <cell r="E12272">
            <v>362.63</v>
          </cell>
          <cell r="F12272">
            <v>35</v>
          </cell>
          <cell r="G12272">
            <v>0</v>
          </cell>
          <cell r="H12272">
            <v>0</v>
          </cell>
          <cell r="I12272">
            <v>0</v>
          </cell>
          <cell r="J12272">
            <v>45</v>
          </cell>
          <cell r="K12272">
            <v>433.76</v>
          </cell>
          <cell r="L12272">
            <v>22</v>
          </cell>
          <cell r="M12272" t="str">
            <v>Sept/Oct</v>
          </cell>
          <cell r="N12272">
            <v>51</v>
          </cell>
        </row>
        <row r="12273">
          <cell r="A12273" t="str">
            <v>2006/07 W22</v>
          </cell>
          <cell r="B12273" t="str">
            <v>LGW North</v>
          </cell>
          <cell r="C12273" t="str">
            <v>Value - Twins @ £15</v>
          </cell>
          <cell r="D12273">
            <v>2460.88</v>
          </cell>
          <cell r="E12273">
            <v>1608.67</v>
          </cell>
          <cell r="F12273">
            <v>163</v>
          </cell>
          <cell r="G12273">
            <v>30.88</v>
          </cell>
          <cell r="H12273">
            <v>3.21</v>
          </cell>
          <cell r="I12273">
            <v>1</v>
          </cell>
          <cell r="J12273">
            <v>210</v>
          </cell>
          <cell r="K12273">
            <v>1068.18</v>
          </cell>
          <cell r="L12273">
            <v>22</v>
          </cell>
          <cell r="M12273" t="str">
            <v>Sept/Oct</v>
          </cell>
          <cell r="N12273">
            <v>36</v>
          </cell>
        </row>
        <row r="12274">
          <cell r="A12274" t="str">
            <v>2006/07 W22</v>
          </cell>
          <cell r="B12274" t="str">
            <v>LGW North</v>
          </cell>
          <cell r="C12274" t="str">
            <v>Malt - 2 For £45 (6 glenmorangie + 2)</v>
          </cell>
          <cell r="D12274">
            <v>6583.04</v>
          </cell>
          <cell r="E12274">
            <v>2625.59</v>
          </cell>
          <cell r="F12274">
            <v>274</v>
          </cell>
          <cell r="G12274">
            <v>4654.3900000000003</v>
          </cell>
          <cell r="H12274">
            <v>1249.46</v>
          </cell>
          <cell r="I12274">
            <v>195</v>
          </cell>
          <cell r="J12274">
            <v>1037</v>
          </cell>
          <cell r="K12274">
            <v>7385.82</v>
          </cell>
          <cell r="L12274">
            <v>22</v>
          </cell>
          <cell r="M12274" t="str">
            <v>Sept/Oct</v>
          </cell>
          <cell r="N12274">
            <v>30</v>
          </cell>
        </row>
        <row r="12275">
          <cell r="A12275" t="str">
            <v>2006/07 W22</v>
          </cell>
          <cell r="B12275" t="str">
            <v>LGW North</v>
          </cell>
          <cell r="C12275" t="str">
            <v>Malt - Save £5 Glenmorangie Traditional</v>
          </cell>
          <cell r="D12275">
            <v>244.93</v>
          </cell>
          <cell r="E12275">
            <v>115.75</v>
          </cell>
          <cell r="F12275">
            <v>7</v>
          </cell>
          <cell r="G12275">
            <v>104.97</v>
          </cell>
          <cell r="H12275">
            <v>21.51</v>
          </cell>
          <cell r="I12275">
            <v>3</v>
          </cell>
          <cell r="J12275">
            <v>31</v>
          </cell>
          <cell r="K12275">
            <v>354.33</v>
          </cell>
          <cell r="L12275">
            <v>22</v>
          </cell>
          <cell r="M12275" t="str">
            <v>Sept/Oct</v>
          </cell>
          <cell r="N12275">
            <v>44</v>
          </cell>
        </row>
        <row r="12276">
          <cell r="A12276" t="str">
            <v>2006/07 W22</v>
          </cell>
          <cell r="B12276" t="str">
            <v>LGW North</v>
          </cell>
          <cell r="C12276" t="str">
            <v>Cognac - XO @ £45</v>
          </cell>
          <cell r="D12276">
            <v>1935</v>
          </cell>
          <cell r="E12276">
            <v>778.63</v>
          </cell>
          <cell r="F12276">
            <v>43</v>
          </cell>
          <cell r="G12276">
            <v>1215</v>
          </cell>
          <cell r="H12276">
            <v>366.63</v>
          </cell>
          <cell r="I12276">
            <v>27</v>
          </cell>
          <cell r="J12276">
            <v>167</v>
          </cell>
          <cell r="K12276">
            <v>3214.75</v>
          </cell>
          <cell r="L12276">
            <v>22</v>
          </cell>
          <cell r="M12276" t="str">
            <v>Sept/Oct</v>
          </cell>
          <cell r="N12276">
            <v>37</v>
          </cell>
        </row>
        <row r="12277">
          <cell r="A12277" t="str">
            <v>2006/07 W22</v>
          </cell>
          <cell r="B12277" t="str">
            <v>LGW North</v>
          </cell>
          <cell r="C12277" t="str">
            <v>Cognac - VSOP 2 for £45</v>
          </cell>
          <cell r="D12277">
            <v>1134.94</v>
          </cell>
          <cell r="E12277">
            <v>420.12</v>
          </cell>
          <cell r="F12277">
            <v>49</v>
          </cell>
          <cell r="G12277">
            <v>536.96</v>
          </cell>
          <cell r="H12277">
            <v>63.56</v>
          </cell>
          <cell r="I12277">
            <v>23</v>
          </cell>
          <cell r="J12277">
            <v>113</v>
          </cell>
          <cell r="K12277">
            <v>1049.29</v>
          </cell>
          <cell r="L12277">
            <v>22</v>
          </cell>
          <cell r="M12277" t="str">
            <v>Sept/Oct</v>
          </cell>
          <cell r="N12277">
            <v>41</v>
          </cell>
        </row>
        <row r="12278">
          <cell r="A12278" t="str">
            <v>2006/07 W22</v>
          </cell>
          <cell r="B12278" t="str">
            <v>LGW North</v>
          </cell>
          <cell r="C12278" t="str">
            <v>Cognac - Only £17_99 VS Especiale</v>
          </cell>
          <cell r="D12278">
            <v>1816.99</v>
          </cell>
          <cell r="E12278">
            <v>751.23</v>
          </cell>
          <cell r="F12278">
            <v>101</v>
          </cell>
          <cell r="G12278">
            <v>917.49</v>
          </cell>
          <cell r="H12278">
            <v>114.23</v>
          </cell>
          <cell r="I12278">
            <v>51</v>
          </cell>
          <cell r="J12278">
            <v>79</v>
          </cell>
          <cell r="K12278">
            <v>414.75</v>
          </cell>
          <cell r="L12278">
            <v>22</v>
          </cell>
          <cell r="M12278" t="str">
            <v>Sept/Oct</v>
          </cell>
          <cell r="N12278">
            <v>42</v>
          </cell>
        </row>
        <row r="12279">
          <cell r="A12279" t="str">
            <v>2006/07 W22</v>
          </cell>
          <cell r="B12279" t="str">
            <v>LGW North</v>
          </cell>
          <cell r="C12279" t="str">
            <v>Deluxe - Chivas 2 for £30</v>
          </cell>
          <cell r="D12279">
            <v>329.91</v>
          </cell>
          <cell r="E12279">
            <v>214.01</v>
          </cell>
          <cell r="F12279">
            <v>19</v>
          </cell>
          <cell r="G12279">
            <v>0</v>
          </cell>
          <cell r="H12279">
            <v>0</v>
          </cell>
          <cell r="I12279">
            <v>0</v>
          </cell>
          <cell r="J12279">
            <v>100</v>
          </cell>
          <cell r="K12279">
            <v>610</v>
          </cell>
          <cell r="L12279">
            <v>22</v>
          </cell>
          <cell r="M12279" t="str">
            <v>Sept/Oct</v>
          </cell>
          <cell r="N12279">
            <v>49</v>
          </cell>
        </row>
        <row r="12280">
          <cell r="A12280" t="str">
            <v>2006/07 W22</v>
          </cell>
          <cell r="B12280" t="str">
            <v>LGW North</v>
          </cell>
          <cell r="C12280" t="str">
            <v>Deluxe - Chivas Twin for £30</v>
          </cell>
          <cell r="D12280">
            <v>960</v>
          </cell>
          <cell r="E12280">
            <v>569.6</v>
          </cell>
          <cell r="F12280">
            <v>32</v>
          </cell>
          <cell r="G12280">
            <v>0</v>
          </cell>
          <cell r="H12280">
            <v>0</v>
          </cell>
          <cell r="I12280">
            <v>0</v>
          </cell>
          <cell r="J12280">
            <v>38</v>
          </cell>
          <cell r="K12280">
            <v>463.6</v>
          </cell>
          <cell r="L12280">
            <v>22</v>
          </cell>
          <cell r="M12280" t="str">
            <v>Sept/Oct</v>
          </cell>
          <cell r="N12280">
            <v>38</v>
          </cell>
        </row>
        <row r="12281">
          <cell r="A12281" t="str">
            <v>2006/07 W22</v>
          </cell>
          <cell r="B12281" t="str">
            <v>LGW North</v>
          </cell>
          <cell r="C12281" t="str">
            <v>Deluxe - Chivas Triple Pack @ £45</v>
          </cell>
          <cell r="D12281">
            <v>0</v>
          </cell>
          <cell r="E12281">
            <v>0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  <cell r="J12281">
            <v>28</v>
          </cell>
          <cell r="K12281" t="str">
            <v>/0</v>
          </cell>
          <cell r="L12281">
            <v>22</v>
          </cell>
          <cell r="M12281" t="str">
            <v>Sept/Oct</v>
          </cell>
          <cell r="N12281">
            <v>54</v>
          </cell>
        </row>
        <row r="12282">
          <cell r="A12282" t="str">
            <v>2006/07 W22</v>
          </cell>
          <cell r="B12282" t="str">
            <v>LGW North</v>
          </cell>
          <cell r="C12282" t="str">
            <v>Deluxe - Chivas Save £5 18yo</v>
          </cell>
          <cell r="D12282">
            <v>179.94</v>
          </cell>
          <cell r="E12282">
            <v>57.46</v>
          </cell>
          <cell r="F12282">
            <v>6</v>
          </cell>
          <cell r="G12282">
            <v>179.94</v>
          </cell>
          <cell r="H12282">
            <v>57.46</v>
          </cell>
          <cell r="I12282">
            <v>6</v>
          </cell>
          <cell r="J12282">
            <v>43</v>
          </cell>
          <cell r="K12282">
            <v>475.58</v>
          </cell>
          <cell r="L12282">
            <v>22</v>
          </cell>
          <cell r="M12282" t="str">
            <v>Sept/Oct</v>
          </cell>
          <cell r="N12282">
            <v>50</v>
          </cell>
        </row>
        <row r="12283">
          <cell r="A12283" t="str">
            <v>2006/07 W22</v>
          </cell>
          <cell r="B12283" t="str">
            <v>LGW North</v>
          </cell>
          <cell r="C12283" t="str">
            <v>Deluxe - Chivas Royal Salute get Chivas 18yo</v>
          </cell>
          <cell r="D12283">
            <v>0</v>
          </cell>
          <cell r="E12283">
            <v>0</v>
          </cell>
          <cell r="F12283">
            <v>0</v>
          </cell>
          <cell r="G12283">
            <v>0</v>
          </cell>
          <cell r="H12283">
            <v>0</v>
          </cell>
          <cell r="I12283">
            <v>0</v>
          </cell>
          <cell r="J12283">
            <v>4</v>
          </cell>
          <cell r="K12283" t="str">
            <v>/0</v>
          </cell>
          <cell r="L12283">
            <v>22</v>
          </cell>
          <cell r="M12283" t="str">
            <v>Sept/Oct</v>
          </cell>
          <cell r="N12283">
            <v>57</v>
          </cell>
        </row>
        <row r="12284">
          <cell r="A12284" t="str">
            <v>2006/07 W22</v>
          </cell>
          <cell r="B12284" t="str">
            <v>LGW North</v>
          </cell>
          <cell r="C12284" t="str">
            <v>Deluxe - Dewars 2 for £30 ATA</v>
          </cell>
          <cell r="D12284">
            <v>809.91</v>
          </cell>
          <cell r="E12284">
            <v>44.49</v>
          </cell>
          <cell r="F12284">
            <v>51</v>
          </cell>
          <cell r="G12284">
            <v>729.92</v>
          </cell>
          <cell r="H12284">
            <v>-9.0500000000000007</v>
          </cell>
          <cell r="I12284">
            <v>46</v>
          </cell>
          <cell r="J12284">
            <v>123</v>
          </cell>
          <cell r="K12284">
            <v>650.66999999999996</v>
          </cell>
          <cell r="L12284">
            <v>22</v>
          </cell>
          <cell r="M12284" t="str">
            <v>Sept/Oct</v>
          </cell>
          <cell r="N12284">
            <v>40</v>
          </cell>
        </row>
        <row r="12285">
          <cell r="A12285" t="str">
            <v>2006/07 W22</v>
          </cell>
          <cell r="B12285" t="str">
            <v>LGW North</v>
          </cell>
          <cell r="C12285" t="str">
            <v>Deluxe - JW Blue get a free 20cl Gold (Sept Only)</v>
          </cell>
          <cell r="D12285">
            <v>198</v>
          </cell>
          <cell r="E12285">
            <v>111.19</v>
          </cell>
          <cell r="F12285">
            <v>2</v>
          </cell>
          <cell r="G12285">
            <v>99</v>
          </cell>
          <cell r="H12285">
            <v>44.02</v>
          </cell>
          <cell r="I12285">
            <v>1</v>
          </cell>
          <cell r="J12285">
            <v>53</v>
          </cell>
          <cell r="K12285">
            <v>1686.99</v>
          </cell>
          <cell r="L12285">
            <v>22</v>
          </cell>
          <cell r="M12285" t="str">
            <v>Sept/Oct</v>
          </cell>
          <cell r="N12285">
            <v>46</v>
          </cell>
        </row>
        <row r="12286">
          <cell r="A12286" t="str">
            <v>2006/07 W22</v>
          </cell>
          <cell r="B12286" t="str">
            <v>LGW North</v>
          </cell>
          <cell r="C12286" t="str">
            <v>Deluxe - Free 20cl bottle (linked to JW Blue) (Sept Only)</v>
          </cell>
          <cell r="D12286">
            <v>33.979999999999997</v>
          </cell>
          <cell r="E12286">
            <v>17.91</v>
          </cell>
          <cell r="F12286">
            <v>2</v>
          </cell>
          <cell r="G12286">
            <v>16.989999999999998</v>
          </cell>
          <cell r="H12286">
            <v>6.91</v>
          </cell>
          <cell r="I12286">
            <v>1</v>
          </cell>
          <cell r="J12286">
            <v>112</v>
          </cell>
          <cell r="K12286">
            <v>670.88</v>
          </cell>
          <cell r="L12286">
            <v>22</v>
          </cell>
          <cell r="M12286" t="str">
            <v>Sept/Oct</v>
          </cell>
          <cell r="N12286">
            <v>47</v>
          </cell>
        </row>
        <row r="12287">
          <cell r="A12287" t="str">
            <v>2006/07 W22</v>
          </cell>
          <cell r="B12287" t="str">
            <v>LGW North</v>
          </cell>
          <cell r="C12287" t="str">
            <v>Champagne - Piper Florens Louis 2 for £30</v>
          </cell>
          <cell r="D12287">
            <v>520</v>
          </cell>
          <cell r="E12287">
            <v>151.51</v>
          </cell>
          <cell r="F12287">
            <v>30</v>
          </cell>
          <cell r="G12287">
            <v>415</v>
          </cell>
          <cell r="H12287">
            <v>99.91</v>
          </cell>
          <cell r="I12287">
            <v>24</v>
          </cell>
          <cell r="J12287">
            <v>114</v>
          </cell>
          <cell r="K12287">
            <v>1014.6</v>
          </cell>
          <cell r="L12287">
            <v>22</v>
          </cell>
          <cell r="M12287" t="str">
            <v>Sept/Oct</v>
          </cell>
          <cell r="N12287">
            <v>53</v>
          </cell>
        </row>
        <row r="12288">
          <cell r="A12288" t="str">
            <v>2006/07 W22</v>
          </cell>
          <cell r="B12288" t="str">
            <v>LGW North</v>
          </cell>
          <cell r="C12288" t="str">
            <v>Champagne - Piper Florens Louis Twin for £30</v>
          </cell>
          <cell r="D12288">
            <v>8010</v>
          </cell>
          <cell r="E12288">
            <v>1578.91</v>
          </cell>
          <cell r="F12288">
            <v>267</v>
          </cell>
          <cell r="G12288">
            <v>6480</v>
          </cell>
          <cell r="H12288">
            <v>956.71</v>
          </cell>
          <cell r="I12288">
            <v>216</v>
          </cell>
          <cell r="J12288">
            <v>457</v>
          </cell>
          <cell r="K12288">
            <v>8134.6</v>
          </cell>
          <cell r="L12288">
            <v>22</v>
          </cell>
          <cell r="M12288" t="str">
            <v>Sept/Oct</v>
          </cell>
          <cell r="N12288">
            <v>33</v>
          </cell>
        </row>
        <row r="12289">
          <cell r="A12289" t="str">
            <v>2006/07 W22</v>
          </cell>
          <cell r="B12289" t="str">
            <v>LGW North</v>
          </cell>
          <cell r="C12289" t="str">
            <v>Champagne - Charles Heidseick 2 for £35</v>
          </cell>
          <cell r="D12289">
            <v>428.98</v>
          </cell>
          <cell r="E12289">
            <v>103.36</v>
          </cell>
          <cell r="F12289">
            <v>24</v>
          </cell>
          <cell r="G12289">
            <v>428.98</v>
          </cell>
          <cell r="H12289">
            <v>103.36</v>
          </cell>
          <cell r="I12289">
            <v>24</v>
          </cell>
          <cell r="J12289">
            <v>398</v>
          </cell>
          <cell r="K12289">
            <v>3683.66</v>
          </cell>
          <cell r="L12289">
            <v>22</v>
          </cell>
          <cell r="M12289" t="str">
            <v>Sept/Oct</v>
          </cell>
          <cell r="N12289">
            <v>55</v>
          </cell>
        </row>
        <row r="12290">
          <cell r="A12290" t="str">
            <v>2006/07 W22</v>
          </cell>
          <cell r="B12290" t="str">
            <v>LGW North</v>
          </cell>
          <cell r="C12290" t="str">
            <v>Champagne - Canard Twin for £25</v>
          </cell>
          <cell r="D12290">
            <v>564.97</v>
          </cell>
          <cell r="E12290">
            <v>115.69</v>
          </cell>
          <cell r="F12290">
            <v>22</v>
          </cell>
          <cell r="G12290">
            <v>464.97</v>
          </cell>
          <cell r="H12290">
            <v>79.69</v>
          </cell>
          <cell r="I12290">
            <v>18</v>
          </cell>
          <cell r="J12290">
            <v>83</v>
          </cell>
          <cell r="K12290">
            <v>1328</v>
          </cell>
          <cell r="L12290">
            <v>22</v>
          </cell>
          <cell r="M12290" t="str">
            <v>Sept/Oct</v>
          </cell>
          <cell r="N12290">
            <v>52</v>
          </cell>
        </row>
        <row r="12291">
          <cell r="A12291" t="str">
            <v>2006/07 W22</v>
          </cell>
          <cell r="B12291" t="str">
            <v>LGW North</v>
          </cell>
          <cell r="C12291" t="str">
            <v>Wine - Beringer 3 for £15</v>
          </cell>
          <cell r="D12291">
            <v>1065.72</v>
          </cell>
          <cell r="E12291">
            <v>264.5</v>
          </cell>
          <cell r="F12291">
            <v>202</v>
          </cell>
          <cell r="G12291">
            <v>650.82000000000005</v>
          </cell>
          <cell r="H12291">
            <v>61.32</v>
          </cell>
          <cell r="I12291">
            <v>123</v>
          </cell>
          <cell r="J12291">
            <v>404</v>
          </cell>
          <cell r="K12291">
            <v>1082.72</v>
          </cell>
          <cell r="L12291">
            <v>22</v>
          </cell>
          <cell r="M12291" t="str">
            <v>Sept/Oct</v>
          </cell>
          <cell r="N12291">
            <v>43</v>
          </cell>
        </row>
        <row r="12292">
          <cell r="A12292" t="str">
            <v>2006/07 W22</v>
          </cell>
          <cell r="B12292" t="str">
            <v>LGW North</v>
          </cell>
          <cell r="C12292" t="str">
            <v>Wine - Rosemount BOGOF</v>
          </cell>
          <cell r="D12292">
            <v>293.79000000000002</v>
          </cell>
          <cell r="E12292">
            <v>-48.14</v>
          </cell>
          <cell r="F12292">
            <v>40</v>
          </cell>
          <cell r="G12292">
            <v>195.86</v>
          </cell>
          <cell r="H12292">
            <v>-43.31</v>
          </cell>
          <cell r="I12292">
            <v>26</v>
          </cell>
          <cell r="J12292">
            <v>180</v>
          </cell>
          <cell r="K12292">
            <v>1323.45</v>
          </cell>
          <cell r="L12292">
            <v>22</v>
          </cell>
          <cell r="M12292" t="str">
            <v>Sept/Oct</v>
          </cell>
          <cell r="N12292">
            <v>56</v>
          </cell>
        </row>
        <row r="12293">
          <cell r="A12293" t="str">
            <v>2006/07 W22</v>
          </cell>
          <cell r="B12293" t="str">
            <v>LGW North</v>
          </cell>
          <cell r="C12293" t="str">
            <v>WOW - 2 for £45 Malt</v>
          </cell>
          <cell r="D12293">
            <v>2722.61</v>
          </cell>
          <cell r="E12293">
            <v>857.38</v>
          </cell>
          <cell r="F12293">
            <v>111</v>
          </cell>
          <cell r="G12293">
            <v>1938.76</v>
          </cell>
          <cell r="H12293">
            <v>316.67</v>
          </cell>
          <cell r="I12293">
            <v>80</v>
          </cell>
          <cell r="J12293">
            <v>622</v>
          </cell>
          <cell r="K12293">
            <v>4887.8599999999997</v>
          </cell>
          <cell r="L12293">
            <v>22</v>
          </cell>
          <cell r="M12293" t="str">
            <v>Sept/Oct</v>
          </cell>
          <cell r="N12293">
            <v>34</v>
          </cell>
        </row>
        <row r="12294">
          <cell r="A12294" t="str">
            <v>2006/07 W22</v>
          </cell>
          <cell r="B12294" t="str">
            <v>LGW North</v>
          </cell>
          <cell r="C12294" t="str">
            <v>WOW - Connemara 2 for £30</v>
          </cell>
          <cell r="D12294">
            <v>0</v>
          </cell>
          <cell r="E12294">
            <v>0</v>
          </cell>
          <cell r="F12294">
            <v>0</v>
          </cell>
          <cell r="G12294">
            <v>0</v>
          </cell>
          <cell r="H12294">
            <v>0</v>
          </cell>
          <cell r="I12294">
            <v>0</v>
          </cell>
          <cell r="J12294">
            <v>7</v>
          </cell>
          <cell r="K12294" t="str">
            <v>/0</v>
          </cell>
          <cell r="L12294">
            <v>22</v>
          </cell>
          <cell r="M12294" t="str">
            <v>Sept/Oct</v>
          </cell>
          <cell r="N12294">
            <v>60</v>
          </cell>
        </row>
        <row r="12295">
          <cell r="A12295" t="str">
            <v>2006/07 W22</v>
          </cell>
          <cell r="B12295" t="str">
            <v>LGW North</v>
          </cell>
          <cell r="C12295" t="str">
            <v>Others - 2 for £25 (glayva, disaronno)</v>
          </cell>
          <cell r="D12295">
            <v>674.79</v>
          </cell>
          <cell r="E12295">
            <v>253.61</v>
          </cell>
          <cell r="F12295">
            <v>51</v>
          </cell>
          <cell r="G12295">
            <v>409.87</v>
          </cell>
          <cell r="H12295">
            <v>58.55</v>
          </cell>
          <cell r="I12295">
            <v>31</v>
          </cell>
          <cell r="J12295">
            <v>68</v>
          </cell>
          <cell r="K12295">
            <v>237.63</v>
          </cell>
          <cell r="L12295">
            <v>22</v>
          </cell>
          <cell r="M12295" t="str">
            <v>Sept/Oct</v>
          </cell>
          <cell r="N12295">
            <v>48</v>
          </cell>
        </row>
        <row r="12296">
          <cell r="A12296" t="str">
            <v>2006/07 W22</v>
          </cell>
          <cell r="B12296" t="str">
            <v>LGW North</v>
          </cell>
          <cell r="C12296" t="str">
            <v>Others - Pimms 2 for £15 (70cl)</v>
          </cell>
          <cell r="D12296">
            <v>5108.83</v>
          </cell>
          <cell r="E12296">
            <v>-861.89</v>
          </cell>
          <cell r="F12296">
            <v>671</v>
          </cell>
          <cell r="G12296">
            <v>5006.84</v>
          </cell>
          <cell r="H12296">
            <v>-906.23</v>
          </cell>
          <cell r="I12296">
            <v>658</v>
          </cell>
          <cell r="J12296">
            <v>602</v>
          </cell>
          <cell r="K12296">
            <v>2669.71</v>
          </cell>
          <cell r="L12296">
            <v>22</v>
          </cell>
          <cell r="M12296" t="str">
            <v>Sept/Oct</v>
          </cell>
          <cell r="N12296">
            <v>35</v>
          </cell>
        </row>
        <row r="12297">
          <cell r="A12297" t="str">
            <v>2006/07 W22</v>
          </cell>
          <cell r="B12297" t="str">
            <v>LGW North</v>
          </cell>
          <cell r="C12297" t="str">
            <v>Other - 2 for £30 Sauza</v>
          </cell>
          <cell r="D12297">
            <v>127.98</v>
          </cell>
          <cell r="E12297">
            <v>73.05</v>
          </cell>
          <cell r="F12297">
            <v>8</v>
          </cell>
          <cell r="G12297">
            <v>30</v>
          </cell>
          <cell r="H12297">
            <v>1.77</v>
          </cell>
          <cell r="I12297">
            <v>2</v>
          </cell>
          <cell r="J12297">
            <v>12</v>
          </cell>
          <cell r="K12297">
            <v>53.4</v>
          </cell>
          <cell r="L12297">
            <v>22</v>
          </cell>
          <cell r="M12297" t="str">
            <v>Sept/Oct</v>
          </cell>
          <cell r="N12297">
            <v>58</v>
          </cell>
        </row>
        <row r="12298">
          <cell r="A12298" t="str">
            <v>2006/07 W22</v>
          </cell>
          <cell r="B12298" t="str">
            <v>LGW North</v>
          </cell>
          <cell r="C12298" t="str">
            <v>Others - 2 for £20 ATA (70cl)</v>
          </cell>
          <cell r="D12298">
            <v>5881.03</v>
          </cell>
          <cell r="E12298">
            <v>261.07</v>
          </cell>
          <cell r="F12298">
            <v>563</v>
          </cell>
          <cell r="G12298">
            <v>5592.68</v>
          </cell>
          <cell r="H12298">
            <v>85.97</v>
          </cell>
          <cell r="I12298">
            <v>536</v>
          </cell>
          <cell r="J12298">
            <v>498</v>
          </cell>
          <cell r="K12298">
            <v>2014.29</v>
          </cell>
          <cell r="L12298">
            <v>22</v>
          </cell>
          <cell r="M12298" t="str">
            <v>Sept/Oct</v>
          </cell>
          <cell r="N12298">
            <v>32</v>
          </cell>
        </row>
        <row r="12299">
          <cell r="A12299" t="str">
            <v>2006/07 W22</v>
          </cell>
          <cell r="B12299" t="str">
            <v>LGW North</v>
          </cell>
          <cell r="C12299" t="str">
            <v>Others - 2 for £15 Fortified</v>
          </cell>
          <cell r="D12299">
            <v>107.58</v>
          </cell>
          <cell r="E12299">
            <v>40.090000000000003</v>
          </cell>
          <cell r="F12299">
            <v>14</v>
          </cell>
          <cell r="G12299">
            <v>38.79</v>
          </cell>
          <cell r="H12299">
            <v>7.3</v>
          </cell>
          <cell r="I12299">
            <v>5</v>
          </cell>
          <cell r="J12299">
            <v>46</v>
          </cell>
          <cell r="K12299">
            <v>184</v>
          </cell>
          <cell r="L12299">
            <v>22</v>
          </cell>
          <cell r="M12299" t="str">
            <v>Sept/Oct</v>
          </cell>
          <cell r="N12299">
            <v>59</v>
          </cell>
        </row>
        <row r="12300">
          <cell r="A12300" t="str">
            <v>2006/07 W22</v>
          </cell>
          <cell r="B12300" t="str">
            <v>Stansted</v>
          </cell>
          <cell r="C12300" t="str">
            <v>Liquor</v>
          </cell>
          <cell r="D12300">
            <v>162212.73000000001</v>
          </cell>
          <cell r="E12300">
            <v>43413.34</v>
          </cell>
          <cell r="F12300">
            <v>11234</v>
          </cell>
          <cell r="G12300">
            <v>128494.72</v>
          </cell>
          <cell r="H12300">
            <v>22155.57</v>
          </cell>
          <cell r="I12300">
            <v>8407</v>
          </cell>
          <cell r="J12300">
            <v>19346</v>
          </cell>
          <cell r="K12300">
            <v>104468.31</v>
          </cell>
          <cell r="L12300">
            <v>22</v>
          </cell>
          <cell r="M12300" t="str">
            <v>Sept/Oct</v>
          </cell>
          <cell r="N12300">
            <v>1</v>
          </cell>
        </row>
        <row r="12301">
          <cell r="A12301" t="str">
            <v>2006/07 W22</v>
          </cell>
          <cell r="B12301" t="str">
            <v>Stansted</v>
          </cell>
          <cell r="C12301" t="str">
            <v>Tobacco</v>
          </cell>
          <cell r="D12301">
            <v>26052.84</v>
          </cell>
          <cell r="E12301">
            <v>17087.14</v>
          </cell>
          <cell r="F12301">
            <v>1104</v>
          </cell>
          <cell r="G12301">
            <v>4084.35</v>
          </cell>
          <cell r="H12301">
            <v>733.33</v>
          </cell>
          <cell r="I12301">
            <v>300</v>
          </cell>
          <cell r="J12301">
            <v>3864</v>
          </cell>
          <cell r="K12301">
            <v>24707.9</v>
          </cell>
          <cell r="L12301">
            <v>22</v>
          </cell>
          <cell r="M12301" t="str">
            <v>Sept/Oct</v>
          </cell>
          <cell r="N12301">
            <v>2</v>
          </cell>
        </row>
        <row r="12302">
          <cell r="A12302" t="str">
            <v>2006/07 W22</v>
          </cell>
          <cell r="B12302" t="str">
            <v>Stansted</v>
          </cell>
          <cell r="C12302" t="str">
            <v>Perfumery</v>
          </cell>
          <cell r="D12302">
            <v>542776.81000000006</v>
          </cell>
          <cell r="E12302">
            <v>287120.53000000003</v>
          </cell>
          <cell r="F12302">
            <v>24074</v>
          </cell>
          <cell r="G12302">
            <v>477098.58</v>
          </cell>
          <cell r="H12302">
            <v>238397.13</v>
          </cell>
          <cell r="I12302">
            <v>21253</v>
          </cell>
          <cell r="J12302">
            <v>47291</v>
          </cell>
          <cell r="K12302">
            <v>388637.08</v>
          </cell>
          <cell r="L12302">
            <v>22</v>
          </cell>
          <cell r="M12302" t="str">
            <v>Sept/Oct</v>
          </cell>
          <cell r="N12302">
            <v>3</v>
          </cell>
        </row>
        <row r="12303">
          <cell r="A12303" t="str">
            <v>2006/07 W22</v>
          </cell>
          <cell r="B12303" t="str">
            <v>Stansted</v>
          </cell>
          <cell r="C12303" t="str">
            <v>Food</v>
          </cell>
          <cell r="D12303">
            <v>73706.38</v>
          </cell>
          <cell r="E12303">
            <v>31811.29</v>
          </cell>
          <cell r="F12303">
            <v>24127</v>
          </cell>
          <cell r="G12303">
            <v>60798.01</v>
          </cell>
          <cell r="H12303">
            <v>24532.83</v>
          </cell>
          <cell r="I12303">
            <v>20206</v>
          </cell>
          <cell r="J12303">
            <v>18668</v>
          </cell>
          <cell r="K12303">
            <v>30174.55</v>
          </cell>
          <cell r="L12303">
            <v>22</v>
          </cell>
          <cell r="M12303" t="str">
            <v>Sept/Oct</v>
          </cell>
          <cell r="N12303">
            <v>4</v>
          </cell>
        </row>
        <row r="12304">
          <cell r="A12304" t="str">
            <v>2006/07 W22</v>
          </cell>
          <cell r="B12304" t="str">
            <v>Stansted</v>
          </cell>
          <cell r="C12304" t="str">
            <v>Tax Free</v>
          </cell>
          <cell r="D12304">
            <v>71275.59</v>
          </cell>
          <cell r="E12304">
            <v>33109.160000000003</v>
          </cell>
          <cell r="F12304">
            <v>3372</v>
          </cell>
          <cell r="G12304">
            <v>62819.45</v>
          </cell>
          <cell r="H12304">
            <v>28096.29</v>
          </cell>
          <cell r="I12304">
            <v>2940</v>
          </cell>
          <cell r="J12304">
            <v>15176</v>
          </cell>
          <cell r="K12304">
            <v>129386.79</v>
          </cell>
          <cell r="L12304">
            <v>22</v>
          </cell>
          <cell r="M12304" t="str">
            <v>Sept/Oct</v>
          </cell>
          <cell r="N12304">
            <v>5</v>
          </cell>
        </row>
        <row r="12305">
          <cell r="A12305" t="str">
            <v>2006/07 W22</v>
          </cell>
          <cell r="B12305" t="str">
            <v>Stansted</v>
          </cell>
          <cell r="C12305" t="str">
            <v>Unclassified Products</v>
          </cell>
          <cell r="D12305">
            <v>0</v>
          </cell>
          <cell r="E12305">
            <v>0</v>
          </cell>
          <cell r="F12305">
            <v>0</v>
          </cell>
          <cell r="G12305">
            <v>0</v>
          </cell>
          <cell r="H12305">
            <v>0</v>
          </cell>
          <cell r="I12305">
            <v>0</v>
          </cell>
          <cell r="J12305">
            <v>2</v>
          </cell>
          <cell r="K12305" t="str">
            <v>/0</v>
          </cell>
          <cell r="L12305">
            <v>22</v>
          </cell>
          <cell r="M12305" t="str">
            <v>Sept/Oct</v>
          </cell>
          <cell r="N12305">
            <v>6</v>
          </cell>
        </row>
        <row r="12306">
          <cell r="A12306" t="str">
            <v>2006/07 W22</v>
          </cell>
          <cell r="B12306" t="str">
            <v>Stansted</v>
          </cell>
          <cell r="C12306" t="str">
            <v>Spirits</v>
          </cell>
          <cell r="D12306">
            <v>123648.92</v>
          </cell>
          <cell r="E12306">
            <v>32501.8</v>
          </cell>
          <cell r="F12306">
            <v>8456</v>
          </cell>
          <cell r="G12306">
            <v>99023</v>
          </cell>
          <cell r="H12306">
            <v>16020.68</v>
          </cell>
          <cell r="I12306">
            <v>6509</v>
          </cell>
          <cell r="J12306">
            <v>13662</v>
          </cell>
          <cell r="K12306">
            <v>66422.06</v>
          </cell>
          <cell r="L12306">
            <v>22</v>
          </cell>
          <cell r="M12306" t="str">
            <v>Sept/Oct</v>
          </cell>
          <cell r="N12306">
            <v>7</v>
          </cell>
        </row>
        <row r="12307">
          <cell r="A12307" t="str">
            <v>2006/07 W22</v>
          </cell>
          <cell r="B12307" t="str">
            <v>Stansted</v>
          </cell>
          <cell r="C12307" t="str">
            <v>Fortified Wines</v>
          </cell>
          <cell r="D12307">
            <v>3380.31</v>
          </cell>
          <cell r="E12307">
            <v>1041.82</v>
          </cell>
          <cell r="F12307">
            <v>478</v>
          </cell>
          <cell r="G12307">
            <v>2358.29</v>
          </cell>
          <cell r="H12307">
            <v>417.27</v>
          </cell>
          <cell r="I12307">
            <v>338</v>
          </cell>
          <cell r="J12307">
            <v>870</v>
          </cell>
          <cell r="K12307">
            <v>2314.33</v>
          </cell>
          <cell r="L12307">
            <v>22</v>
          </cell>
          <cell r="M12307" t="str">
            <v>Sept/Oct</v>
          </cell>
          <cell r="N12307">
            <v>10</v>
          </cell>
        </row>
        <row r="12308">
          <cell r="A12308" t="str">
            <v>2006/07 W22</v>
          </cell>
          <cell r="B12308" t="str">
            <v>Stansted</v>
          </cell>
          <cell r="C12308" t="str">
            <v>Others</v>
          </cell>
          <cell r="D12308">
            <v>0</v>
          </cell>
          <cell r="E12308">
            <v>0</v>
          </cell>
          <cell r="F12308">
            <v>0</v>
          </cell>
          <cell r="G12308">
            <v>0</v>
          </cell>
          <cell r="H12308">
            <v>0</v>
          </cell>
          <cell r="I12308">
            <v>0</v>
          </cell>
          <cell r="J12308">
            <v>0</v>
          </cell>
          <cell r="K12308" t="str">
            <v>/0</v>
          </cell>
          <cell r="L12308">
            <v>22</v>
          </cell>
          <cell r="M12308" t="str">
            <v>Sept/Oct</v>
          </cell>
          <cell r="N12308">
            <v>11</v>
          </cell>
        </row>
        <row r="12309">
          <cell r="A12309" t="str">
            <v>2006/07 W22</v>
          </cell>
          <cell r="B12309" t="str">
            <v>Stansted</v>
          </cell>
          <cell r="C12309" t="str">
            <v>Champagne</v>
          </cell>
          <cell r="D12309">
            <v>22536.43</v>
          </cell>
          <cell r="E12309">
            <v>5561.48</v>
          </cell>
          <cell r="F12309">
            <v>763</v>
          </cell>
          <cell r="G12309">
            <v>19856.87</v>
          </cell>
          <cell r="H12309">
            <v>4371.75</v>
          </cell>
          <cell r="I12309">
            <v>673</v>
          </cell>
          <cell r="J12309">
            <v>1972</v>
          </cell>
          <cell r="K12309">
            <v>31914.07</v>
          </cell>
          <cell r="L12309">
            <v>22</v>
          </cell>
          <cell r="M12309" t="str">
            <v>Sept/Oct</v>
          </cell>
          <cell r="N12309">
            <v>8</v>
          </cell>
        </row>
        <row r="12310">
          <cell r="A12310" t="str">
            <v>2006/07 W22</v>
          </cell>
          <cell r="B12310" t="str">
            <v>Stansted</v>
          </cell>
          <cell r="C12310" t="str">
            <v>Wines</v>
          </cell>
          <cell r="D12310">
            <v>12647.07</v>
          </cell>
          <cell r="E12310">
            <v>4308.24</v>
          </cell>
          <cell r="F12310">
            <v>1537</v>
          </cell>
          <cell r="G12310">
            <v>7256.56</v>
          </cell>
          <cell r="H12310">
            <v>1345.87</v>
          </cell>
          <cell r="I12310">
            <v>887</v>
          </cell>
          <cell r="J12310">
            <v>2842</v>
          </cell>
          <cell r="K12310">
            <v>10969.42</v>
          </cell>
          <cell r="L12310">
            <v>22</v>
          </cell>
          <cell r="M12310" t="str">
            <v>Sept/Oct</v>
          </cell>
          <cell r="N12310">
            <v>9</v>
          </cell>
        </row>
        <row r="12311">
          <cell r="A12311" t="str">
            <v>2006/07 W22</v>
          </cell>
          <cell r="B12311" t="str">
            <v>Stansted</v>
          </cell>
          <cell r="C12311" t="str">
            <v>Unclassified Liquor</v>
          </cell>
          <cell r="D12311">
            <v>0</v>
          </cell>
          <cell r="E12311">
            <v>0</v>
          </cell>
          <cell r="F12311">
            <v>0</v>
          </cell>
          <cell r="G12311">
            <v>0</v>
          </cell>
          <cell r="H12311">
            <v>0</v>
          </cell>
          <cell r="I12311">
            <v>0</v>
          </cell>
          <cell r="J12311">
            <v>0</v>
          </cell>
          <cell r="K12311" t="str">
            <v>/0</v>
          </cell>
          <cell r="L12311">
            <v>22</v>
          </cell>
          <cell r="M12311" t="str">
            <v>Sept/Oct</v>
          </cell>
          <cell r="N12311">
            <v>12</v>
          </cell>
        </row>
        <row r="12312">
          <cell r="A12312" t="str">
            <v>2006/07 W22</v>
          </cell>
          <cell r="B12312" t="str">
            <v>Stansted</v>
          </cell>
          <cell r="C12312" t="str">
            <v>Value - 2 for £15</v>
          </cell>
          <cell r="D12312">
            <v>5455.63</v>
          </cell>
          <cell r="E12312">
            <v>3334.5</v>
          </cell>
          <cell r="F12312">
            <v>669</v>
          </cell>
          <cell r="G12312">
            <v>354.78</v>
          </cell>
          <cell r="H12312">
            <v>51.21</v>
          </cell>
          <cell r="I12312">
            <v>22</v>
          </cell>
          <cell r="J12312">
            <v>773</v>
          </cell>
          <cell r="K12312">
            <v>2170.2399999999998</v>
          </cell>
          <cell r="L12312">
            <v>22</v>
          </cell>
          <cell r="M12312" t="str">
            <v>Sept/Oct</v>
          </cell>
          <cell r="N12312">
            <v>31</v>
          </cell>
        </row>
        <row r="12313">
          <cell r="A12313" t="str">
            <v>2006/07 W22</v>
          </cell>
          <cell r="B12313" t="str">
            <v>Stansted</v>
          </cell>
          <cell r="C12313" t="str">
            <v>Value - 2 for £20 Bombay Saphire</v>
          </cell>
          <cell r="D12313">
            <v>572.70000000000005</v>
          </cell>
          <cell r="E12313">
            <v>409.22</v>
          </cell>
          <cell r="F12313">
            <v>50</v>
          </cell>
          <cell r="G12313">
            <v>40.96</v>
          </cell>
          <cell r="H12313">
            <v>10.92</v>
          </cell>
          <cell r="I12313">
            <v>2</v>
          </cell>
          <cell r="J12313">
            <v>33</v>
          </cell>
          <cell r="K12313">
            <v>91.74</v>
          </cell>
          <cell r="L12313">
            <v>22</v>
          </cell>
          <cell r="M12313" t="str">
            <v>Sept/Oct</v>
          </cell>
          <cell r="N12313">
            <v>45</v>
          </cell>
        </row>
        <row r="12314">
          <cell r="A12314" t="str">
            <v>2006/07 W22</v>
          </cell>
          <cell r="B12314" t="str">
            <v>Stansted</v>
          </cell>
          <cell r="C12314" t="str">
            <v>Value - Baileys 2 for £20</v>
          </cell>
          <cell r="D12314">
            <v>1866.07</v>
          </cell>
          <cell r="E12314">
            <v>939.81</v>
          </cell>
          <cell r="F12314">
            <v>161</v>
          </cell>
          <cell r="G12314">
            <v>428.72</v>
          </cell>
          <cell r="H12314">
            <v>153.15</v>
          </cell>
          <cell r="I12314">
            <v>26</v>
          </cell>
          <cell r="J12314">
            <v>199</v>
          </cell>
          <cell r="K12314">
            <v>959.17</v>
          </cell>
          <cell r="L12314">
            <v>22</v>
          </cell>
          <cell r="M12314" t="str">
            <v>Sept/Oct</v>
          </cell>
          <cell r="N12314">
            <v>39</v>
          </cell>
        </row>
        <row r="12315">
          <cell r="A12315" t="str">
            <v>2006/07 W22</v>
          </cell>
          <cell r="B12315" t="str">
            <v>Stansted</v>
          </cell>
          <cell r="C12315" t="str">
            <v>Value - Baileys Twin @ £20</v>
          </cell>
          <cell r="D12315">
            <v>0</v>
          </cell>
          <cell r="E12315">
            <v>0</v>
          </cell>
          <cell r="F12315">
            <v>0</v>
          </cell>
          <cell r="G12315">
            <v>0</v>
          </cell>
          <cell r="H12315">
            <v>0</v>
          </cell>
          <cell r="I12315">
            <v>0</v>
          </cell>
          <cell r="J12315">
            <v>0</v>
          </cell>
          <cell r="K12315" t="str">
            <v>/0</v>
          </cell>
          <cell r="L12315">
            <v>22</v>
          </cell>
          <cell r="M12315" t="str">
            <v>Sept/Oct</v>
          </cell>
          <cell r="N12315">
            <v>51</v>
          </cell>
        </row>
        <row r="12316">
          <cell r="A12316" t="str">
            <v>2006/07 W22</v>
          </cell>
          <cell r="B12316" t="str">
            <v>Stansted</v>
          </cell>
          <cell r="C12316" t="str">
            <v>Value - Twins @ £15</v>
          </cell>
          <cell r="D12316">
            <v>0</v>
          </cell>
          <cell r="E12316">
            <v>0</v>
          </cell>
          <cell r="F12316">
            <v>0</v>
          </cell>
          <cell r="G12316">
            <v>0</v>
          </cell>
          <cell r="H12316">
            <v>0</v>
          </cell>
          <cell r="I12316">
            <v>0</v>
          </cell>
          <cell r="J12316">
            <v>0</v>
          </cell>
          <cell r="K12316" t="str">
            <v>/0</v>
          </cell>
          <cell r="L12316">
            <v>22</v>
          </cell>
          <cell r="M12316" t="str">
            <v>Sept/Oct</v>
          </cell>
          <cell r="N12316">
            <v>36</v>
          </cell>
        </row>
        <row r="12317">
          <cell r="A12317" t="str">
            <v>2006/07 W22</v>
          </cell>
          <cell r="B12317" t="str">
            <v>Stansted</v>
          </cell>
          <cell r="C12317" t="str">
            <v>Malt - 2 For £45 (6 glenmorangie + 2)</v>
          </cell>
          <cell r="D12317">
            <v>9180.48</v>
          </cell>
          <cell r="E12317">
            <v>2912.77</v>
          </cell>
          <cell r="F12317">
            <v>380</v>
          </cell>
          <cell r="G12317">
            <v>8138.65</v>
          </cell>
          <cell r="H12317">
            <v>2180.42</v>
          </cell>
          <cell r="I12317">
            <v>337</v>
          </cell>
          <cell r="J12317">
            <v>770</v>
          </cell>
          <cell r="K12317">
            <v>5473.44</v>
          </cell>
          <cell r="L12317">
            <v>22</v>
          </cell>
          <cell r="M12317" t="str">
            <v>Sept/Oct</v>
          </cell>
          <cell r="N12317">
            <v>30</v>
          </cell>
        </row>
        <row r="12318">
          <cell r="A12318" t="str">
            <v>2006/07 W22</v>
          </cell>
          <cell r="B12318" t="str">
            <v>Stansted</v>
          </cell>
          <cell r="C12318" t="str">
            <v>Malt - Save £5 Glenmorangie Traditional</v>
          </cell>
          <cell r="D12318">
            <v>454.87</v>
          </cell>
          <cell r="E12318">
            <v>109.6</v>
          </cell>
          <cell r="F12318">
            <v>13</v>
          </cell>
          <cell r="G12318">
            <v>419.88</v>
          </cell>
          <cell r="H12318">
            <v>86.04</v>
          </cell>
          <cell r="I12318">
            <v>12</v>
          </cell>
          <cell r="J12318">
            <v>25</v>
          </cell>
          <cell r="K12318">
            <v>285.75</v>
          </cell>
          <cell r="L12318">
            <v>22</v>
          </cell>
          <cell r="M12318" t="str">
            <v>Sept/Oct</v>
          </cell>
          <cell r="N12318">
            <v>44</v>
          </cell>
        </row>
        <row r="12319">
          <cell r="A12319" t="str">
            <v>2006/07 W22</v>
          </cell>
          <cell r="B12319" t="str">
            <v>Stansted</v>
          </cell>
          <cell r="C12319" t="str">
            <v>Cognac - XO @ £45</v>
          </cell>
          <cell r="D12319">
            <v>1710</v>
          </cell>
          <cell r="E12319">
            <v>637.71</v>
          </cell>
          <cell r="F12319">
            <v>38</v>
          </cell>
          <cell r="G12319">
            <v>1260</v>
          </cell>
          <cell r="H12319">
            <v>380.21</v>
          </cell>
          <cell r="I12319">
            <v>28</v>
          </cell>
          <cell r="J12319">
            <v>131</v>
          </cell>
          <cell r="K12319">
            <v>2521.75</v>
          </cell>
          <cell r="L12319">
            <v>22</v>
          </cell>
          <cell r="M12319" t="str">
            <v>Sept/Oct</v>
          </cell>
          <cell r="N12319">
            <v>37</v>
          </cell>
        </row>
        <row r="12320">
          <cell r="A12320" t="str">
            <v>2006/07 W22</v>
          </cell>
          <cell r="B12320" t="str">
            <v>Stansted</v>
          </cell>
          <cell r="C12320" t="str">
            <v>Cognac - VSOP 2 for £45</v>
          </cell>
          <cell r="D12320">
            <v>1565.91</v>
          </cell>
          <cell r="E12320">
            <v>421.75</v>
          </cell>
          <cell r="F12320">
            <v>67</v>
          </cell>
          <cell r="G12320">
            <v>1089.95</v>
          </cell>
          <cell r="H12320">
            <v>131.51</v>
          </cell>
          <cell r="I12320">
            <v>47</v>
          </cell>
          <cell r="J12320">
            <v>87</v>
          </cell>
          <cell r="K12320">
            <v>807.85</v>
          </cell>
          <cell r="L12320">
            <v>22</v>
          </cell>
          <cell r="M12320" t="str">
            <v>Sept/Oct</v>
          </cell>
          <cell r="N12320">
            <v>41</v>
          </cell>
        </row>
        <row r="12321">
          <cell r="A12321" t="str">
            <v>2006/07 W22</v>
          </cell>
          <cell r="B12321" t="str">
            <v>Stansted</v>
          </cell>
          <cell r="C12321" t="str">
            <v>Cognac - Only £17_99 VS Especiale</v>
          </cell>
          <cell r="D12321">
            <v>1565.13</v>
          </cell>
          <cell r="E12321">
            <v>391.69</v>
          </cell>
          <cell r="F12321">
            <v>87</v>
          </cell>
          <cell r="G12321">
            <v>1241.31</v>
          </cell>
          <cell r="H12321">
            <v>162.37</v>
          </cell>
          <cell r="I12321">
            <v>69</v>
          </cell>
          <cell r="J12321">
            <v>59</v>
          </cell>
          <cell r="K12321">
            <v>309.75</v>
          </cell>
          <cell r="L12321">
            <v>22</v>
          </cell>
          <cell r="M12321" t="str">
            <v>Sept/Oct</v>
          </cell>
          <cell r="N12321">
            <v>42</v>
          </cell>
        </row>
        <row r="12322">
          <cell r="A12322" t="str">
            <v>2006/07 W22</v>
          </cell>
          <cell r="B12322" t="str">
            <v>Stansted</v>
          </cell>
          <cell r="C12322" t="str">
            <v>Deluxe - Chivas 2 for £30</v>
          </cell>
          <cell r="D12322">
            <v>563.20000000000005</v>
          </cell>
          <cell r="E12322">
            <v>318.35000000000002</v>
          </cell>
          <cell r="F12322">
            <v>32</v>
          </cell>
          <cell r="G12322">
            <v>123.24</v>
          </cell>
          <cell r="H12322">
            <v>49.2</v>
          </cell>
          <cell r="I12322">
            <v>4</v>
          </cell>
          <cell r="J12322">
            <v>31</v>
          </cell>
          <cell r="K12322">
            <v>189.11</v>
          </cell>
          <cell r="L12322">
            <v>22</v>
          </cell>
          <cell r="M12322" t="str">
            <v>Sept/Oct</v>
          </cell>
          <cell r="N12322">
            <v>49</v>
          </cell>
        </row>
        <row r="12323">
          <cell r="A12323" t="str">
            <v>2006/07 W22</v>
          </cell>
          <cell r="B12323" t="str">
            <v>Stansted</v>
          </cell>
          <cell r="C12323" t="str">
            <v>Deluxe - Chivas Twin for £30</v>
          </cell>
          <cell r="D12323">
            <v>0</v>
          </cell>
          <cell r="E12323">
            <v>0</v>
          </cell>
          <cell r="F12323">
            <v>0</v>
          </cell>
          <cell r="G12323">
            <v>0</v>
          </cell>
          <cell r="H12323">
            <v>0</v>
          </cell>
          <cell r="I12323">
            <v>0</v>
          </cell>
          <cell r="J12323">
            <v>6</v>
          </cell>
          <cell r="K12323" t="str">
            <v>/0</v>
          </cell>
          <cell r="L12323">
            <v>22</v>
          </cell>
          <cell r="M12323" t="str">
            <v>Sept/Oct</v>
          </cell>
          <cell r="N12323">
            <v>38</v>
          </cell>
        </row>
        <row r="12324">
          <cell r="A12324" t="str">
            <v>2006/07 W22</v>
          </cell>
          <cell r="B12324" t="str">
            <v>Stansted</v>
          </cell>
          <cell r="C12324" t="str">
            <v>Deluxe - Chivas Triple Pack @ £45</v>
          </cell>
          <cell r="D12324">
            <v>180</v>
          </cell>
          <cell r="E12324">
            <v>106.84</v>
          </cell>
          <cell r="F12324">
            <v>4</v>
          </cell>
          <cell r="G12324">
            <v>0</v>
          </cell>
          <cell r="H12324">
            <v>0</v>
          </cell>
          <cell r="I12324">
            <v>0</v>
          </cell>
          <cell r="J12324">
            <v>4</v>
          </cell>
          <cell r="K12324">
            <v>73.16</v>
          </cell>
          <cell r="L12324">
            <v>22</v>
          </cell>
          <cell r="M12324" t="str">
            <v>Sept/Oct</v>
          </cell>
          <cell r="N12324">
            <v>54</v>
          </cell>
        </row>
        <row r="12325">
          <cell r="A12325" t="str">
            <v>2006/07 W22</v>
          </cell>
          <cell r="B12325" t="str">
            <v>Stansted</v>
          </cell>
          <cell r="C12325" t="str">
            <v>Deluxe - Chivas Save £5 18yo</v>
          </cell>
          <cell r="D12325">
            <v>179.94</v>
          </cell>
          <cell r="E12325">
            <v>72.260000000000005</v>
          </cell>
          <cell r="F12325">
            <v>6</v>
          </cell>
          <cell r="G12325">
            <v>119.96</v>
          </cell>
          <cell r="H12325">
            <v>34.4</v>
          </cell>
          <cell r="I12325">
            <v>4</v>
          </cell>
          <cell r="J12325">
            <v>2</v>
          </cell>
          <cell r="K12325">
            <v>22.12</v>
          </cell>
          <cell r="L12325">
            <v>22</v>
          </cell>
          <cell r="M12325" t="str">
            <v>Sept/Oct</v>
          </cell>
          <cell r="N12325">
            <v>50</v>
          </cell>
        </row>
        <row r="12326">
          <cell r="A12326" t="str">
            <v>2006/07 W22</v>
          </cell>
          <cell r="B12326" t="str">
            <v>Stansted</v>
          </cell>
          <cell r="C12326" t="str">
            <v>Deluxe - Chivas Royal Salute get Chivas 18yo</v>
          </cell>
          <cell r="D12326">
            <v>59.99</v>
          </cell>
          <cell r="E12326">
            <v>38.72</v>
          </cell>
          <cell r="F12326">
            <v>1</v>
          </cell>
          <cell r="G12326">
            <v>0</v>
          </cell>
          <cell r="H12326">
            <v>0</v>
          </cell>
          <cell r="I12326">
            <v>0</v>
          </cell>
          <cell r="J12326">
            <v>5</v>
          </cell>
          <cell r="K12326">
            <v>106.35</v>
          </cell>
          <cell r="L12326">
            <v>22</v>
          </cell>
          <cell r="M12326" t="str">
            <v>Sept/Oct</v>
          </cell>
          <cell r="N12326">
            <v>57</v>
          </cell>
        </row>
        <row r="12327">
          <cell r="A12327" t="str">
            <v>2006/07 W22</v>
          </cell>
          <cell r="B12327" t="str">
            <v>Stansted</v>
          </cell>
          <cell r="C12327" t="str">
            <v>Deluxe - Dewars 2 for £30 ATA</v>
          </cell>
          <cell r="D12327">
            <v>3329.7</v>
          </cell>
          <cell r="E12327">
            <v>37.03</v>
          </cell>
          <cell r="F12327">
            <v>212</v>
          </cell>
          <cell r="G12327">
            <v>3169.72</v>
          </cell>
          <cell r="H12327">
            <v>-70.05</v>
          </cell>
          <cell r="I12327">
            <v>202</v>
          </cell>
          <cell r="J12327">
            <v>154</v>
          </cell>
          <cell r="K12327">
            <v>814.69</v>
          </cell>
          <cell r="L12327">
            <v>22</v>
          </cell>
          <cell r="M12327" t="str">
            <v>Sept/Oct</v>
          </cell>
          <cell r="N12327">
            <v>40</v>
          </cell>
        </row>
        <row r="12328">
          <cell r="A12328" t="str">
            <v>2006/07 W22</v>
          </cell>
          <cell r="B12328" t="str">
            <v>Stansted</v>
          </cell>
          <cell r="C12328" t="str">
            <v>Deluxe - JW Blue get a free 20cl Gold (Sept Only)</v>
          </cell>
          <cell r="D12328">
            <v>792</v>
          </cell>
          <cell r="E12328">
            <v>352.15</v>
          </cell>
          <cell r="F12328">
            <v>8</v>
          </cell>
          <cell r="G12328">
            <v>792</v>
          </cell>
          <cell r="H12328">
            <v>352.15</v>
          </cell>
          <cell r="I12328">
            <v>8</v>
          </cell>
          <cell r="J12328">
            <v>18</v>
          </cell>
          <cell r="K12328">
            <v>572.94000000000005</v>
          </cell>
          <cell r="L12328">
            <v>22</v>
          </cell>
          <cell r="M12328" t="str">
            <v>Sept/Oct</v>
          </cell>
          <cell r="N12328">
            <v>46</v>
          </cell>
        </row>
        <row r="12329">
          <cell r="A12329" t="str">
            <v>2006/07 W22</v>
          </cell>
          <cell r="B12329" t="str">
            <v>Stansted</v>
          </cell>
          <cell r="C12329" t="str">
            <v>Deluxe - Free 20cl bottle (linked to JW Blue) (Sept Only)</v>
          </cell>
          <cell r="D12329">
            <v>33.979999999999997</v>
          </cell>
          <cell r="E12329">
            <v>-39.04</v>
          </cell>
          <cell r="F12329">
            <v>9</v>
          </cell>
          <cell r="G12329">
            <v>33.979999999999997</v>
          </cell>
          <cell r="H12329">
            <v>-39.04</v>
          </cell>
          <cell r="I12329">
            <v>9</v>
          </cell>
          <cell r="J12329">
            <v>15</v>
          </cell>
          <cell r="K12329">
            <v>89.87</v>
          </cell>
          <cell r="L12329">
            <v>22</v>
          </cell>
          <cell r="M12329" t="str">
            <v>Sept/Oct</v>
          </cell>
          <cell r="N12329">
            <v>47</v>
          </cell>
        </row>
        <row r="12330">
          <cell r="A12330" t="str">
            <v>2006/07 W22</v>
          </cell>
          <cell r="B12330" t="str">
            <v>Stansted</v>
          </cell>
          <cell r="C12330" t="str">
            <v>Champagne - Piper Florens Louis 2 for £30</v>
          </cell>
          <cell r="D12330">
            <v>287.5</v>
          </cell>
          <cell r="E12330">
            <v>65.28</v>
          </cell>
          <cell r="F12330">
            <v>17</v>
          </cell>
          <cell r="G12330">
            <v>287.5</v>
          </cell>
          <cell r="H12330">
            <v>65.28</v>
          </cell>
          <cell r="I12330">
            <v>17</v>
          </cell>
          <cell r="J12330">
            <v>68</v>
          </cell>
          <cell r="K12330">
            <v>605.20000000000005</v>
          </cell>
          <cell r="L12330">
            <v>22</v>
          </cell>
          <cell r="M12330" t="str">
            <v>Sept/Oct</v>
          </cell>
          <cell r="N12330">
            <v>53</v>
          </cell>
        </row>
        <row r="12331">
          <cell r="A12331" t="str">
            <v>2006/07 W22</v>
          </cell>
          <cell r="B12331" t="str">
            <v>Stansted</v>
          </cell>
          <cell r="C12331" t="str">
            <v>Champagne - Piper Florens Louis Twin for £30</v>
          </cell>
          <cell r="D12331">
            <v>8430</v>
          </cell>
          <cell r="E12331">
            <v>1563.2</v>
          </cell>
          <cell r="F12331">
            <v>281</v>
          </cell>
          <cell r="G12331">
            <v>7200</v>
          </cell>
          <cell r="H12331">
            <v>1063</v>
          </cell>
          <cell r="I12331">
            <v>240</v>
          </cell>
          <cell r="J12331">
            <v>572</v>
          </cell>
          <cell r="K12331">
            <v>10181.6</v>
          </cell>
          <cell r="L12331">
            <v>22</v>
          </cell>
          <cell r="M12331" t="str">
            <v>Sept/Oct</v>
          </cell>
          <cell r="N12331">
            <v>33</v>
          </cell>
        </row>
        <row r="12332">
          <cell r="A12332" t="str">
            <v>2006/07 W22</v>
          </cell>
          <cell r="B12332" t="str">
            <v>Stansted</v>
          </cell>
          <cell r="C12332" t="str">
            <v>Champagne - Charles Heidseick 2 for £35</v>
          </cell>
          <cell r="D12332">
            <v>196.99</v>
          </cell>
          <cell r="E12332">
            <v>61.14</v>
          </cell>
          <cell r="F12332">
            <v>11</v>
          </cell>
          <cell r="G12332">
            <v>140</v>
          </cell>
          <cell r="H12332">
            <v>31.92</v>
          </cell>
          <cell r="I12332">
            <v>8</v>
          </cell>
          <cell r="J12332">
            <v>32</v>
          </cell>
          <cell r="K12332">
            <v>296.17</v>
          </cell>
          <cell r="L12332">
            <v>22</v>
          </cell>
          <cell r="M12332" t="str">
            <v>Sept/Oct</v>
          </cell>
          <cell r="N12332">
            <v>55</v>
          </cell>
        </row>
        <row r="12333">
          <cell r="A12333" t="str">
            <v>2006/07 W22</v>
          </cell>
          <cell r="B12333" t="str">
            <v>Stansted</v>
          </cell>
          <cell r="C12333" t="str">
            <v>Champagne - Canard Twin for £25</v>
          </cell>
          <cell r="D12333">
            <v>709.97</v>
          </cell>
          <cell r="E12333">
            <v>126.96</v>
          </cell>
          <cell r="F12333">
            <v>28</v>
          </cell>
          <cell r="G12333">
            <v>629.98</v>
          </cell>
          <cell r="H12333">
            <v>94.97</v>
          </cell>
          <cell r="I12333">
            <v>25</v>
          </cell>
          <cell r="J12333">
            <v>40</v>
          </cell>
          <cell r="K12333">
            <v>640</v>
          </cell>
          <cell r="L12333">
            <v>22</v>
          </cell>
          <cell r="M12333" t="str">
            <v>Sept/Oct</v>
          </cell>
          <cell r="N12333">
            <v>52</v>
          </cell>
        </row>
        <row r="12334">
          <cell r="A12334" t="str">
            <v>2006/07 W22</v>
          </cell>
          <cell r="B12334" t="str">
            <v>Stansted</v>
          </cell>
          <cell r="C12334" t="str">
            <v>Wine - Beringer 3 for £15</v>
          </cell>
          <cell r="D12334">
            <v>1812.66</v>
          </cell>
          <cell r="E12334">
            <v>462.56</v>
          </cell>
          <cell r="F12334">
            <v>349</v>
          </cell>
          <cell r="G12334">
            <v>1008.78</v>
          </cell>
          <cell r="H12334">
            <v>76.760000000000005</v>
          </cell>
          <cell r="I12334">
            <v>193</v>
          </cell>
          <cell r="J12334">
            <v>416</v>
          </cell>
          <cell r="K12334">
            <v>1114.8800000000001</v>
          </cell>
          <cell r="L12334">
            <v>22</v>
          </cell>
          <cell r="M12334" t="str">
            <v>Sept/Oct</v>
          </cell>
          <cell r="N12334">
            <v>43</v>
          </cell>
        </row>
        <row r="12335">
          <cell r="A12335" t="str">
            <v>2006/07 W22</v>
          </cell>
          <cell r="B12335" t="str">
            <v>Stansted</v>
          </cell>
          <cell r="C12335" t="str">
            <v>Wine - Rosemount BOGOF</v>
          </cell>
          <cell r="D12335">
            <v>125.91</v>
          </cell>
          <cell r="E12335">
            <v>-23.5</v>
          </cell>
          <cell r="F12335">
            <v>18</v>
          </cell>
          <cell r="G12335">
            <v>97.93</v>
          </cell>
          <cell r="H12335">
            <v>-22.12</v>
          </cell>
          <cell r="I12335">
            <v>14</v>
          </cell>
          <cell r="J12335">
            <v>39</v>
          </cell>
          <cell r="K12335">
            <v>286.58999999999997</v>
          </cell>
          <cell r="L12335">
            <v>22</v>
          </cell>
          <cell r="M12335" t="str">
            <v>Sept/Oct</v>
          </cell>
          <cell r="N12335">
            <v>56</v>
          </cell>
        </row>
        <row r="12336">
          <cell r="A12336" t="str">
            <v>2006/07 W22</v>
          </cell>
          <cell r="B12336" t="str">
            <v>Stansted</v>
          </cell>
          <cell r="C12336" t="str">
            <v>WOW - 2 for £45 Malt</v>
          </cell>
          <cell r="D12336">
            <v>7147.4</v>
          </cell>
          <cell r="E12336">
            <v>1394.9</v>
          </cell>
          <cell r="F12336">
            <v>302</v>
          </cell>
          <cell r="G12336">
            <v>6412.5</v>
          </cell>
          <cell r="H12336">
            <v>898.8</v>
          </cell>
          <cell r="I12336">
            <v>272</v>
          </cell>
          <cell r="J12336">
            <v>326</v>
          </cell>
          <cell r="K12336">
            <v>2570.6799999999998</v>
          </cell>
          <cell r="L12336">
            <v>22</v>
          </cell>
          <cell r="M12336" t="str">
            <v>Sept/Oct</v>
          </cell>
          <cell r="N12336">
            <v>34</v>
          </cell>
        </row>
        <row r="12337">
          <cell r="A12337" t="str">
            <v>2006/07 W22</v>
          </cell>
          <cell r="B12337" t="str">
            <v>Stansted</v>
          </cell>
          <cell r="C12337" t="str">
            <v>WOW - Connemara 2 for £30</v>
          </cell>
          <cell r="D12337">
            <v>197.94</v>
          </cell>
          <cell r="E12337">
            <v>62.04</v>
          </cell>
          <cell r="F12337">
            <v>12</v>
          </cell>
          <cell r="G12337">
            <v>167.94</v>
          </cell>
          <cell r="H12337">
            <v>41.4</v>
          </cell>
          <cell r="I12337">
            <v>10</v>
          </cell>
          <cell r="J12337">
            <v>47</v>
          </cell>
          <cell r="K12337">
            <v>219.96</v>
          </cell>
          <cell r="L12337">
            <v>22</v>
          </cell>
          <cell r="M12337" t="str">
            <v>Sept/Oct</v>
          </cell>
          <cell r="N12337">
            <v>60</v>
          </cell>
        </row>
        <row r="12338">
          <cell r="A12338" t="str">
            <v>2006/07 W22</v>
          </cell>
          <cell r="B12338" t="str">
            <v>Stansted</v>
          </cell>
          <cell r="C12338" t="str">
            <v>Others - 2 for £25 (glayva, disaronno)</v>
          </cell>
          <cell r="D12338">
            <v>638.79999999999995</v>
          </cell>
          <cell r="E12338">
            <v>187.87</v>
          </cell>
          <cell r="F12338">
            <v>48</v>
          </cell>
          <cell r="G12338">
            <v>459.87</v>
          </cell>
          <cell r="H12338">
            <v>54.37</v>
          </cell>
          <cell r="I12338">
            <v>35</v>
          </cell>
          <cell r="J12338">
            <v>83</v>
          </cell>
          <cell r="K12338">
            <v>289.91000000000003</v>
          </cell>
          <cell r="L12338">
            <v>22</v>
          </cell>
          <cell r="M12338" t="str">
            <v>Sept/Oct</v>
          </cell>
          <cell r="N12338">
            <v>48</v>
          </cell>
        </row>
        <row r="12339">
          <cell r="A12339" t="str">
            <v>2006/07 W22</v>
          </cell>
          <cell r="B12339" t="str">
            <v>Stansted</v>
          </cell>
          <cell r="C12339" t="str">
            <v>Others - Pimms 2 for £15 (70cl)</v>
          </cell>
          <cell r="D12339">
            <v>8279.6</v>
          </cell>
          <cell r="E12339">
            <v>-1306.53</v>
          </cell>
          <cell r="F12339">
            <v>1080</v>
          </cell>
          <cell r="G12339">
            <v>8060.62</v>
          </cell>
          <cell r="H12339">
            <v>-1401.34</v>
          </cell>
          <cell r="I12339">
            <v>1052</v>
          </cell>
          <cell r="J12339">
            <v>1266</v>
          </cell>
          <cell r="K12339">
            <v>5614.38</v>
          </cell>
          <cell r="L12339">
            <v>22</v>
          </cell>
          <cell r="M12339" t="str">
            <v>Sept/Oct</v>
          </cell>
          <cell r="N12339">
            <v>35</v>
          </cell>
        </row>
        <row r="12340">
          <cell r="A12340" t="str">
            <v>2006/07 W22</v>
          </cell>
          <cell r="B12340" t="str">
            <v>Stansted</v>
          </cell>
          <cell r="C12340" t="str">
            <v>Other - 2 for £30 Sauza</v>
          </cell>
          <cell r="D12340">
            <v>505.86</v>
          </cell>
          <cell r="E12340">
            <v>143.52000000000001</v>
          </cell>
          <cell r="F12340">
            <v>30</v>
          </cell>
          <cell r="G12340">
            <v>388.89</v>
          </cell>
          <cell r="H12340">
            <v>57.7</v>
          </cell>
          <cell r="I12340">
            <v>23</v>
          </cell>
          <cell r="J12340">
            <v>72</v>
          </cell>
          <cell r="K12340">
            <v>320.39999999999998</v>
          </cell>
          <cell r="L12340">
            <v>22</v>
          </cell>
          <cell r="M12340" t="str">
            <v>Sept/Oct</v>
          </cell>
          <cell r="N12340">
            <v>58</v>
          </cell>
        </row>
        <row r="12341">
          <cell r="A12341" t="str">
            <v>2006/07 W22</v>
          </cell>
          <cell r="B12341" t="str">
            <v>Stansted</v>
          </cell>
          <cell r="C12341" t="str">
            <v>Others - 2 for £20 ATA (70cl)</v>
          </cell>
          <cell r="D12341">
            <v>13407.57</v>
          </cell>
          <cell r="E12341">
            <v>592.69000000000005</v>
          </cell>
          <cell r="F12341">
            <v>1297</v>
          </cell>
          <cell r="G12341">
            <v>12660.53</v>
          </cell>
          <cell r="H12341">
            <v>157.86000000000001</v>
          </cell>
          <cell r="I12341">
            <v>1225</v>
          </cell>
          <cell r="J12341">
            <v>1178</v>
          </cell>
          <cell r="K12341">
            <v>4892.21</v>
          </cell>
          <cell r="L12341">
            <v>22</v>
          </cell>
          <cell r="M12341" t="str">
            <v>Sept/Oct</v>
          </cell>
          <cell r="N12341">
            <v>32</v>
          </cell>
        </row>
        <row r="12342">
          <cell r="A12342" t="str">
            <v>2006/07 W22</v>
          </cell>
          <cell r="B12342" t="str">
            <v>Stansted</v>
          </cell>
          <cell r="C12342" t="str">
            <v>Others - 2 for £15 Fortified</v>
          </cell>
          <cell r="D12342">
            <v>531.80999999999995</v>
          </cell>
          <cell r="E12342">
            <v>165.13</v>
          </cell>
          <cell r="F12342">
            <v>67</v>
          </cell>
          <cell r="G12342">
            <v>340.44</v>
          </cell>
          <cell r="H12342">
            <v>73.760000000000005</v>
          </cell>
          <cell r="I12342">
            <v>42</v>
          </cell>
          <cell r="J12342">
            <v>99</v>
          </cell>
          <cell r="K12342">
            <v>396</v>
          </cell>
          <cell r="L12342">
            <v>22</v>
          </cell>
          <cell r="M12342" t="str">
            <v>Sept/Oct</v>
          </cell>
          <cell r="N12342">
            <v>59</v>
          </cell>
        </row>
        <row r="12343">
          <cell r="A12343" t="str">
            <v>2006/07 W22</v>
          </cell>
          <cell r="B12343" t="str">
            <v>Aberdeen</v>
          </cell>
          <cell r="C12343" t="str">
            <v>Liquor</v>
          </cell>
          <cell r="D12343">
            <v>29225.02</v>
          </cell>
          <cell r="E12343">
            <v>11565.96</v>
          </cell>
          <cell r="F12343">
            <v>1809</v>
          </cell>
          <cell r="G12343">
            <v>16257.71</v>
          </cell>
          <cell r="H12343">
            <v>3378.33</v>
          </cell>
          <cell r="I12343">
            <v>806</v>
          </cell>
          <cell r="J12343">
            <v>5784</v>
          </cell>
          <cell r="K12343">
            <v>33588.35</v>
          </cell>
          <cell r="L12343">
            <v>22</v>
          </cell>
          <cell r="M12343" t="str">
            <v>Sept/Oct</v>
          </cell>
          <cell r="N12343">
            <v>1</v>
          </cell>
        </row>
        <row r="12344">
          <cell r="A12344" t="str">
            <v>2006/07 W22</v>
          </cell>
          <cell r="B12344" t="str">
            <v>Aberdeen</v>
          </cell>
          <cell r="C12344" t="str">
            <v>Tobacco</v>
          </cell>
          <cell r="D12344">
            <v>9779.9699999999993</v>
          </cell>
          <cell r="E12344">
            <v>7229.05</v>
          </cell>
          <cell r="F12344">
            <v>390</v>
          </cell>
          <cell r="G12344">
            <v>119.25</v>
          </cell>
          <cell r="H12344">
            <v>25.48</v>
          </cell>
          <cell r="I12344">
            <v>7</v>
          </cell>
          <cell r="J12344">
            <v>1508</v>
          </cell>
          <cell r="K12344">
            <v>9668.2900000000009</v>
          </cell>
          <cell r="L12344">
            <v>22</v>
          </cell>
          <cell r="M12344" t="str">
            <v>Sept/Oct</v>
          </cell>
          <cell r="N12344">
            <v>2</v>
          </cell>
        </row>
        <row r="12345">
          <cell r="A12345" t="str">
            <v>2006/07 W22</v>
          </cell>
          <cell r="B12345" t="str">
            <v>Aberdeen</v>
          </cell>
          <cell r="C12345" t="str">
            <v>Perfumery</v>
          </cell>
          <cell r="D12345">
            <v>31592.51</v>
          </cell>
          <cell r="E12345">
            <v>17205.54</v>
          </cell>
          <cell r="F12345">
            <v>1202</v>
          </cell>
          <cell r="G12345">
            <v>24394.42</v>
          </cell>
          <cell r="H12345">
            <v>12273.08</v>
          </cell>
          <cell r="I12345">
            <v>926</v>
          </cell>
          <cell r="J12345">
            <v>8696</v>
          </cell>
          <cell r="K12345">
            <v>82531.91</v>
          </cell>
          <cell r="L12345">
            <v>22</v>
          </cell>
          <cell r="M12345" t="str">
            <v>Sept/Oct</v>
          </cell>
          <cell r="N12345">
            <v>3</v>
          </cell>
        </row>
        <row r="12346">
          <cell r="A12346" t="str">
            <v>2006/07 W22</v>
          </cell>
          <cell r="B12346" t="str">
            <v>Aberdeen</v>
          </cell>
          <cell r="C12346" t="str">
            <v>Food</v>
          </cell>
          <cell r="D12346">
            <v>5861.94</v>
          </cell>
          <cell r="E12346">
            <v>2816.32</v>
          </cell>
          <cell r="F12346">
            <v>1480</v>
          </cell>
          <cell r="G12346">
            <v>3430.45</v>
          </cell>
          <cell r="H12346">
            <v>1480.01</v>
          </cell>
          <cell r="I12346">
            <v>884</v>
          </cell>
          <cell r="J12346">
            <v>3944</v>
          </cell>
          <cell r="K12346">
            <v>7678.65</v>
          </cell>
          <cell r="L12346">
            <v>22</v>
          </cell>
          <cell r="M12346" t="str">
            <v>Sept/Oct</v>
          </cell>
          <cell r="N12346">
            <v>4</v>
          </cell>
        </row>
        <row r="12347">
          <cell r="A12347" t="str">
            <v>2006/07 W22</v>
          </cell>
          <cell r="B12347" t="str">
            <v>Aberdeen</v>
          </cell>
          <cell r="C12347" t="str">
            <v>Tax Free</v>
          </cell>
          <cell r="D12347">
            <v>3880.8</v>
          </cell>
          <cell r="E12347">
            <v>1822.54</v>
          </cell>
          <cell r="F12347">
            <v>325</v>
          </cell>
          <cell r="G12347">
            <v>3341.93</v>
          </cell>
          <cell r="H12347">
            <v>1523.37</v>
          </cell>
          <cell r="I12347">
            <v>230</v>
          </cell>
          <cell r="J12347">
            <v>4181</v>
          </cell>
          <cell r="K12347">
            <v>20052.72</v>
          </cell>
          <cell r="L12347">
            <v>22</v>
          </cell>
          <cell r="M12347" t="str">
            <v>Sept/Oct</v>
          </cell>
          <cell r="N12347">
            <v>5</v>
          </cell>
        </row>
        <row r="12348">
          <cell r="A12348" t="str">
            <v>2006/07 W22</v>
          </cell>
          <cell r="B12348" t="str">
            <v>Aberdeen</v>
          </cell>
          <cell r="C12348" t="str">
            <v>Unclassified Products</v>
          </cell>
          <cell r="D12348">
            <v>0</v>
          </cell>
          <cell r="E12348">
            <v>0</v>
          </cell>
          <cell r="F12348">
            <v>0</v>
          </cell>
          <cell r="G12348">
            <v>0</v>
          </cell>
          <cell r="H12348">
            <v>0</v>
          </cell>
          <cell r="I12348">
            <v>0</v>
          </cell>
          <cell r="J12348">
            <v>0</v>
          </cell>
          <cell r="K12348" t="str">
            <v>/0</v>
          </cell>
          <cell r="L12348">
            <v>22</v>
          </cell>
          <cell r="M12348" t="str">
            <v>Sept/Oct</v>
          </cell>
          <cell r="N12348">
            <v>6</v>
          </cell>
        </row>
        <row r="12349">
          <cell r="A12349" t="str">
            <v>2006/07 W22</v>
          </cell>
          <cell r="B12349" t="str">
            <v>Aberdeen</v>
          </cell>
          <cell r="C12349" t="str">
            <v>Spirits</v>
          </cell>
          <cell r="D12349">
            <v>22770.58</v>
          </cell>
          <cell r="E12349">
            <v>9199.91</v>
          </cell>
          <cell r="F12349">
            <v>1298</v>
          </cell>
          <cell r="G12349">
            <v>13169.39</v>
          </cell>
          <cell r="H12349">
            <v>2747.83</v>
          </cell>
          <cell r="I12349">
            <v>631</v>
          </cell>
          <cell r="J12349">
            <v>4278</v>
          </cell>
          <cell r="K12349">
            <v>23799.16</v>
          </cell>
          <cell r="L12349">
            <v>22</v>
          </cell>
          <cell r="M12349" t="str">
            <v>Sept/Oct</v>
          </cell>
          <cell r="N12349">
            <v>7</v>
          </cell>
        </row>
        <row r="12350">
          <cell r="A12350" t="str">
            <v>2006/07 W22</v>
          </cell>
          <cell r="B12350" t="str">
            <v>Aberdeen</v>
          </cell>
          <cell r="C12350" t="str">
            <v>Fortified Wines</v>
          </cell>
          <cell r="D12350">
            <v>347.96</v>
          </cell>
          <cell r="E12350">
            <v>164.58</v>
          </cell>
          <cell r="F12350">
            <v>40</v>
          </cell>
          <cell r="G12350">
            <v>142.85</v>
          </cell>
          <cell r="H12350">
            <v>34.5</v>
          </cell>
          <cell r="I12350">
            <v>14</v>
          </cell>
          <cell r="J12350">
            <v>143</v>
          </cell>
          <cell r="K12350">
            <v>466.9</v>
          </cell>
          <cell r="L12350">
            <v>22</v>
          </cell>
          <cell r="M12350" t="str">
            <v>Sept/Oct</v>
          </cell>
          <cell r="N12350">
            <v>10</v>
          </cell>
        </row>
        <row r="12351">
          <cell r="A12351" t="str">
            <v>2006/07 W22</v>
          </cell>
          <cell r="B12351" t="str">
            <v>Aberdeen</v>
          </cell>
          <cell r="C12351" t="str">
            <v>Others</v>
          </cell>
          <cell r="D12351">
            <v>0</v>
          </cell>
          <cell r="E12351">
            <v>0</v>
          </cell>
          <cell r="F12351">
            <v>0</v>
          </cell>
          <cell r="G12351">
            <v>0</v>
          </cell>
          <cell r="H12351">
            <v>0</v>
          </cell>
          <cell r="I12351">
            <v>0</v>
          </cell>
          <cell r="J12351">
            <v>0</v>
          </cell>
          <cell r="K12351" t="str">
            <v>/0</v>
          </cell>
          <cell r="L12351">
            <v>22</v>
          </cell>
          <cell r="M12351" t="str">
            <v>Sept/Oct</v>
          </cell>
          <cell r="N12351">
            <v>11</v>
          </cell>
        </row>
        <row r="12352">
          <cell r="A12352" t="str">
            <v>2006/07 W22</v>
          </cell>
          <cell r="B12352" t="str">
            <v>Aberdeen</v>
          </cell>
          <cell r="C12352" t="str">
            <v>Champagne</v>
          </cell>
          <cell r="D12352">
            <v>2945.24</v>
          </cell>
          <cell r="E12352">
            <v>787.76</v>
          </cell>
          <cell r="F12352">
            <v>97</v>
          </cell>
          <cell r="G12352">
            <v>2288.2600000000002</v>
          </cell>
          <cell r="H12352">
            <v>493.29</v>
          </cell>
          <cell r="I12352">
            <v>76</v>
          </cell>
          <cell r="J12352">
            <v>246</v>
          </cell>
          <cell r="K12352">
            <v>4102.75</v>
          </cell>
          <cell r="L12352">
            <v>22</v>
          </cell>
          <cell r="M12352" t="str">
            <v>Sept/Oct</v>
          </cell>
          <cell r="N12352">
            <v>8</v>
          </cell>
        </row>
        <row r="12353">
          <cell r="A12353" t="str">
            <v>2006/07 W22</v>
          </cell>
          <cell r="B12353" t="str">
            <v>Aberdeen</v>
          </cell>
          <cell r="C12353" t="str">
            <v>Wines</v>
          </cell>
          <cell r="D12353">
            <v>3161.24</v>
          </cell>
          <cell r="E12353">
            <v>1413.71</v>
          </cell>
          <cell r="F12353">
            <v>374</v>
          </cell>
          <cell r="G12353">
            <v>657.21</v>
          </cell>
          <cell r="H12353">
            <v>102.71</v>
          </cell>
          <cell r="I12353">
            <v>85</v>
          </cell>
          <cell r="J12353">
            <v>1117</v>
          </cell>
          <cell r="K12353">
            <v>4586.72</v>
          </cell>
          <cell r="L12353">
            <v>22</v>
          </cell>
          <cell r="M12353" t="str">
            <v>Sept/Oct</v>
          </cell>
          <cell r="N12353">
            <v>9</v>
          </cell>
        </row>
        <row r="12354">
          <cell r="A12354" t="str">
            <v>2006/07 W22</v>
          </cell>
          <cell r="B12354" t="str">
            <v>Aberdeen</v>
          </cell>
          <cell r="C12354" t="str">
            <v>Unclassified Liquor</v>
          </cell>
          <cell r="D12354">
            <v>0</v>
          </cell>
          <cell r="E12354">
            <v>0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  <cell r="J12354">
            <v>0</v>
          </cell>
          <cell r="K12354" t="str">
            <v>/0</v>
          </cell>
          <cell r="L12354">
            <v>22</v>
          </cell>
          <cell r="M12354" t="str">
            <v>Sept/Oct</v>
          </cell>
          <cell r="N12354">
            <v>12</v>
          </cell>
        </row>
        <row r="12355">
          <cell r="A12355" t="str">
            <v>2006/07 W22</v>
          </cell>
          <cell r="B12355" t="str">
            <v>Aberdeen</v>
          </cell>
          <cell r="C12355" t="str">
            <v>Value - 2 for £15</v>
          </cell>
          <cell r="D12355">
            <v>1523.75</v>
          </cell>
          <cell r="E12355">
            <v>978.33</v>
          </cell>
          <cell r="F12355">
            <v>189</v>
          </cell>
          <cell r="G12355">
            <v>64.739999999999995</v>
          </cell>
          <cell r="H12355">
            <v>9.08</v>
          </cell>
          <cell r="I12355">
            <v>4</v>
          </cell>
          <cell r="J12355">
            <v>462</v>
          </cell>
          <cell r="K12355">
            <v>1224.4000000000001</v>
          </cell>
          <cell r="L12355">
            <v>22</v>
          </cell>
          <cell r="M12355" t="str">
            <v>Sept/Oct</v>
          </cell>
          <cell r="N12355">
            <v>31</v>
          </cell>
        </row>
        <row r="12356">
          <cell r="A12356" t="str">
            <v>2006/07 W22</v>
          </cell>
          <cell r="B12356" t="str">
            <v>Aberdeen</v>
          </cell>
          <cell r="C12356" t="str">
            <v>Value - 2 for £20 Bombay Saphire</v>
          </cell>
          <cell r="D12356">
            <v>328.8</v>
          </cell>
          <cell r="E12356">
            <v>219.86</v>
          </cell>
          <cell r="F12356">
            <v>26</v>
          </cell>
          <cell r="G12356">
            <v>60.99</v>
          </cell>
          <cell r="H12356">
            <v>15.99</v>
          </cell>
          <cell r="I12356">
            <v>3</v>
          </cell>
          <cell r="J12356">
            <v>20</v>
          </cell>
          <cell r="K12356">
            <v>55.6</v>
          </cell>
          <cell r="L12356">
            <v>22</v>
          </cell>
          <cell r="M12356" t="str">
            <v>Sept/Oct</v>
          </cell>
          <cell r="N12356">
            <v>45</v>
          </cell>
        </row>
        <row r="12357">
          <cell r="A12357" t="str">
            <v>2006/07 W22</v>
          </cell>
          <cell r="B12357" t="str">
            <v>Aberdeen</v>
          </cell>
          <cell r="C12357" t="str">
            <v>Value - Baileys 2 for £20</v>
          </cell>
          <cell r="D12357">
            <v>771.17</v>
          </cell>
          <cell r="E12357">
            <v>409.31</v>
          </cell>
          <cell r="F12357">
            <v>69</v>
          </cell>
          <cell r="G12357">
            <v>85.07</v>
          </cell>
          <cell r="H12357">
            <v>31.69</v>
          </cell>
          <cell r="I12357">
            <v>5</v>
          </cell>
          <cell r="J12357">
            <v>114</v>
          </cell>
          <cell r="K12357">
            <v>549.48</v>
          </cell>
          <cell r="L12357">
            <v>22</v>
          </cell>
          <cell r="M12357" t="str">
            <v>Sept/Oct</v>
          </cell>
          <cell r="N12357">
            <v>39</v>
          </cell>
        </row>
        <row r="12358">
          <cell r="A12358" t="str">
            <v>2006/07 W22</v>
          </cell>
          <cell r="B12358" t="str">
            <v>Aberdeen</v>
          </cell>
          <cell r="C12358" t="str">
            <v>Value - Baileys Twin @ £20</v>
          </cell>
          <cell r="D12358">
            <v>60</v>
          </cell>
          <cell r="E12358">
            <v>31.08</v>
          </cell>
          <cell r="F12358">
            <v>3</v>
          </cell>
          <cell r="G12358">
            <v>0</v>
          </cell>
          <cell r="H12358">
            <v>0</v>
          </cell>
          <cell r="I12358">
            <v>0</v>
          </cell>
          <cell r="J12358">
            <v>15</v>
          </cell>
          <cell r="K12358">
            <v>144.6</v>
          </cell>
          <cell r="L12358">
            <v>22</v>
          </cell>
          <cell r="M12358" t="str">
            <v>Sept/Oct</v>
          </cell>
          <cell r="N12358">
            <v>51</v>
          </cell>
        </row>
        <row r="12359">
          <cell r="A12359" t="str">
            <v>2006/07 W22</v>
          </cell>
          <cell r="B12359" t="str">
            <v>Aberdeen</v>
          </cell>
          <cell r="C12359" t="str">
            <v>Value - Twins @ £15</v>
          </cell>
          <cell r="D12359">
            <v>0</v>
          </cell>
          <cell r="E12359">
            <v>0</v>
          </cell>
          <cell r="F12359">
            <v>0</v>
          </cell>
          <cell r="G12359">
            <v>0</v>
          </cell>
          <cell r="H12359">
            <v>0</v>
          </cell>
          <cell r="I12359">
            <v>0</v>
          </cell>
          <cell r="J12359">
            <v>0</v>
          </cell>
          <cell r="K12359" t="str">
            <v>/0</v>
          </cell>
          <cell r="L12359">
            <v>22</v>
          </cell>
          <cell r="M12359" t="str">
            <v>Sept/Oct</v>
          </cell>
          <cell r="N12359">
            <v>36</v>
          </cell>
        </row>
        <row r="12360">
          <cell r="A12360" t="str">
            <v>2006/07 W22</v>
          </cell>
          <cell r="B12360" t="str">
            <v>Aberdeen</v>
          </cell>
          <cell r="C12360" t="str">
            <v>Malt - 2 For £45 (6 glenmorangie + 2)</v>
          </cell>
          <cell r="D12360">
            <v>3319.72</v>
          </cell>
          <cell r="E12360">
            <v>969.99</v>
          </cell>
          <cell r="F12360">
            <v>142</v>
          </cell>
          <cell r="G12360">
            <v>2511.85</v>
          </cell>
          <cell r="H12360">
            <v>407.78</v>
          </cell>
          <cell r="I12360">
            <v>109</v>
          </cell>
          <cell r="J12360">
            <v>264</v>
          </cell>
          <cell r="K12360">
            <v>1949.1</v>
          </cell>
          <cell r="L12360">
            <v>22</v>
          </cell>
          <cell r="M12360" t="str">
            <v>Sept/Oct</v>
          </cell>
          <cell r="N12360">
            <v>30</v>
          </cell>
        </row>
        <row r="12361">
          <cell r="A12361" t="str">
            <v>2006/07 W22</v>
          </cell>
          <cell r="B12361" t="str">
            <v>Aberdeen</v>
          </cell>
          <cell r="C12361" t="str">
            <v>Malt - Save £5 Glenmorangie Traditional</v>
          </cell>
          <cell r="D12361">
            <v>314.91000000000003</v>
          </cell>
          <cell r="E12361">
            <v>162.87</v>
          </cell>
          <cell r="F12361">
            <v>9</v>
          </cell>
          <cell r="G12361">
            <v>104.97</v>
          </cell>
          <cell r="H12361">
            <v>21.51</v>
          </cell>
          <cell r="I12361">
            <v>3</v>
          </cell>
          <cell r="J12361">
            <v>27</v>
          </cell>
          <cell r="K12361">
            <v>308.61</v>
          </cell>
          <cell r="L12361">
            <v>22</v>
          </cell>
          <cell r="M12361" t="str">
            <v>Sept/Oct</v>
          </cell>
          <cell r="N12361">
            <v>44</v>
          </cell>
        </row>
        <row r="12362">
          <cell r="A12362" t="str">
            <v>2006/07 W22</v>
          </cell>
          <cell r="B12362" t="str">
            <v>Aberdeen</v>
          </cell>
          <cell r="C12362" t="str">
            <v>Cognac - XO @ £45</v>
          </cell>
          <cell r="D12362">
            <v>855</v>
          </cell>
          <cell r="E12362">
            <v>391.89</v>
          </cell>
          <cell r="F12362">
            <v>19</v>
          </cell>
          <cell r="G12362">
            <v>360</v>
          </cell>
          <cell r="H12362">
            <v>108.64</v>
          </cell>
          <cell r="I12362">
            <v>8</v>
          </cell>
          <cell r="J12362">
            <v>62</v>
          </cell>
          <cell r="K12362">
            <v>1193.5</v>
          </cell>
          <cell r="L12362">
            <v>22</v>
          </cell>
          <cell r="M12362" t="str">
            <v>Sept/Oct</v>
          </cell>
          <cell r="N12362">
            <v>37</v>
          </cell>
        </row>
        <row r="12363">
          <cell r="A12363" t="str">
            <v>2006/07 W22</v>
          </cell>
          <cell r="B12363" t="str">
            <v>Aberdeen</v>
          </cell>
          <cell r="C12363" t="str">
            <v>Cognac - VSOP 2 for £45</v>
          </cell>
          <cell r="D12363">
            <v>340.96</v>
          </cell>
          <cell r="E12363">
            <v>154.13</v>
          </cell>
          <cell r="F12363">
            <v>14</v>
          </cell>
          <cell r="G12363">
            <v>118.99</v>
          </cell>
          <cell r="H12363">
            <v>15.74</v>
          </cell>
          <cell r="I12363">
            <v>5</v>
          </cell>
          <cell r="J12363">
            <v>85</v>
          </cell>
          <cell r="K12363">
            <v>789.35</v>
          </cell>
          <cell r="L12363">
            <v>22</v>
          </cell>
          <cell r="M12363" t="str">
            <v>Sept/Oct</v>
          </cell>
          <cell r="N12363">
            <v>41</v>
          </cell>
        </row>
        <row r="12364">
          <cell r="A12364" t="str">
            <v>2006/07 W22</v>
          </cell>
          <cell r="B12364" t="str">
            <v>Aberdeen</v>
          </cell>
          <cell r="C12364" t="str">
            <v>Cognac - Only £17_99 VS Especiale</v>
          </cell>
          <cell r="D12364">
            <v>137.91999999999999</v>
          </cell>
          <cell r="E12364">
            <v>33.81</v>
          </cell>
          <cell r="F12364">
            <v>8</v>
          </cell>
          <cell r="G12364">
            <v>101.94</v>
          </cell>
          <cell r="H12364">
            <v>8.33</v>
          </cell>
          <cell r="I12364">
            <v>6</v>
          </cell>
          <cell r="J12364">
            <v>6</v>
          </cell>
          <cell r="K12364">
            <v>31.5</v>
          </cell>
          <cell r="L12364">
            <v>22</v>
          </cell>
          <cell r="M12364" t="str">
            <v>Sept/Oct</v>
          </cell>
          <cell r="N12364">
            <v>42</v>
          </cell>
        </row>
        <row r="12365">
          <cell r="A12365" t="str">
            <v>2006/07 W22</v>
          </cell>
          <cell r="B12365" t="str">
            <v>Aberdeen</v>
          </cell>
          <cell r="C12365" t="str">
            <v>Deluxe - Chivas 2 for £30</v>
          </cell>
          <cell r="D12365">
            <v>79.989999999999995</v>
          </cell>
          <cell r="E12365">
            <v>49.49</v>
          </cell>
          <cell r="F12365">
            <v>5</v>
          </cell>
          <cell r="G12365">
            <v>0</v>
          </cell>
          <cell r="H12365">
            <v>0</v>
          </cell>
          <cell r="I12365">
            <v>0</v>
          </cell>
          <cell r="J12365">
            <v>18</v>
          </cell>
          <cell r="K12365">
            <v>109.8</v>
          </cell>
          <cell r="L12365">
            <v>22</v>
          </cell>
          <cell r="M12365" t="str">
            <v>Sept/Oct</v>
          </cell>
          <cell r="N12365">
            <v>49</v>
          </cell>
        </row>
        <row r="12366">
          <cell r="A12366" t="str">
            <v>2006/07 W22</v>
          </cell>
          <cell r="B12366" t="str">
            <v>Aberdeen</v>
          </cell>
          <cell r="C12366" t="str">
            <v>Deluxe - Chivas Twin for £30</v>
          </cell>
          <cell r="D12366">
            <v>0</v>
          </cell>
          <cell r="E12366">
            <v>0</v>
          </cell>
          <cell r="F12366">
            <v>0</v>
          </cell>
          <cell r="G12366">
            <v>0</v>
          </cell>
          <cell r="H12366">
            <v>0</v>
          </cell>
          <cell r="I12366">
            <v>0</v>
          </cell>
          <cell r="J12366">
            <v>0</v>
          </cell>
          <cell r="K12366" t="str">
            <v>/0</v>
          </cell>
          <cell r="L12366">
            <v>22</v>
          </cell>
          <cell r="M12366" t="str">
            <v>Sept/Oct</v>
          </cell>
          <cell r="N12366">
            <v>38</v>
          </cell>
        </row>
        <row r="12367">
          <cell r="A12367" t="str">
            <v>2006/07 W22</v>
          </cell>
          <cell r="B12367" t="str">
            <v>Aberdeen</v>
          </cell>
          <cell r="C12367" t="str">
            <v>Deluxe - Chivas Triple Pack @ £45</v>
          </cell>
          <cell r="D12367">
            <v>0</v>
          </cell>
          <cell r="E12367">
            <v>0</v>
          </cell>
          <cell r="F12367">
            <v>0</v>
          </cell>
          <cell r="G12367">
            <v>0</v>
          </cell>
          <cell r="H12367">
            <v>0</v>
          </cell>
          <cell r="I12367">
            <v>0</v>
          </cell>
          <cell r="J12367">
            <v>0</v>
          </cell>
          <cell r="K12367" t="str">
            <v>/0</v>
          </cell>
          <cell r="L12367">
            <v>22</v>
          </cell>
          <cell r="M12367" t="str">
            <v>Sept/Oct</v>
          </cell>
          <cell r="N12367">
            <v>54</v>
          </cell>
        </row>
        <row r="12368">
          <cell r="A12368" t="str">
            <v>2006/07 W22</v>
          </cell>
          <cell r="B12368" t="str">
            <v>Aberdeen</v>
          </cell>
          <cell r="C12368" t="str">
            <v>Deluxe - Chivas Save £5 18yo</v>
          </cell>
          <cell r="D12368">
            <v>0</v>
          </cell>
          <cell r="E12368">
            <v>0</v>
          </cell>
          <cell r="F12368">
            <v>0</v>
          </cell>
          <cell r="G12368">
            <v>0</v>
          </cell>
          <cell r="H12368">
            <v>0</v>
          </cell>
          <cell r="I12368">
            <v>0</v>
          </cell>
          <cell r="J12368">
            <v>0</v>
          </cell>
          <cell r="K12368" t="str">
            <v>/0</v>
          </cell>
          <cell r="L12368">
            <v>22</v>
          </cell>
          <cell r="M12368" t="str">
            <v>Sept/Oct</v>
          </cell>
          <cell r="N12368">
            <v>50</v>
          </cell>
        </row>
        <row r="12369">
          <cell r="A12369" t="str">
            <v>2006/07 W22</v>
          </cell>
          <cell r="B12369" t="str">
            <v>Aberdeen</v>
          </cell>
          <cell r="C12369" t="str">
            <v>Deluxe - Chivas Royal Salute get Chivas 18yo</v>
          </cell>
          <cell r="D12369">
            <v>0</v>
          </cell>
          <cell r="E12369">
            <v>0</v>
          </cell>
          <cell r="F12369">
            <v>0</v>
          </cell>
          <cell r="G12369">
            <v>0</v>
          </cell>
          <cell r="H12369">
            <v>0</v>
          </cell>
          <cell r="I12369">
            <v>0</v>
          </cell>
          <cell r="J12369">
            <v>0</v>
          </cell>
          <cell r="K12369" t="str">
            <v>/0</v>
          </cell>
          <cell r="L12369">
            <v>22</v>
          </cell>
          <cell r="M12369" t="str">
            <v>Sept/Oct</v>
          </cell>
          <cell r="N12369">
            <v>57</v>
          </cell>
        </row>
        <row r="12370">
          <cell r="A12370" t="str">
            <v>2006/07 W22</v>
          </cell>
          <cell r="B12370" t="str">
            <v>Aberdeen</v>
          </cell>
          <cell r="C12370" t="str">
            <v>Deluxe - Dewars 2 for £30 ATA</v>
          </cell>
          <cell r="D12370">
            <v>309.98</v>
          </cell>
          <cell r="E12370">
            <v>1.18</v>
          </cell>
          <cell r="F12370">
            <v>20</v>
          </cell>
          <cell r="G12370">
            <v>289.99</v>
          </cell>
          <cell r="H12370">
            <v>-13.52</v>
          </cell>
          <cell r="I12370">
            <v>19</v>
          </cell>
          <cell r="J12370">
            <v>80</v>
          </cell>
          <cell r="K12370">
            <v>423.2</v>
          </cell>
          <cell r="L12370">
            <v>22</v>
          </cell>
          <cell r="M12370" t="str">
            <v>Sept/Oct</v>
          </cell>
          <cell r="N12370">
            <v>40</v>
          </cell>
        </row>
        <row r="12371">
          <cell r="A12371" t="str">
            <v>2006/07 W22</v>
          </cell>
          <cell r="B12371" t="str">
            <v>Aberdeen</v>
          </cell>
          <cell r="C12371" t="str">
            <v>Deluxe - JW Blue get a free 20cl Gold (Sept Only)</v>
          </cell>
          <cell r="D12371">
            <v>99</v>
          </cell>
          <cell r="E12371">
            <v>44.02</v>
          </cell>
          <cell r="F12371">
            <v>1</v>
          </cell>
          <cell r="G12371">
            <v>99</v>
          </cell>
          <cell r="H12371">
            <v>44.02</v>
          </cell>
          <cell r="I12371">
            <v>1</v>
          </cell>
          <cell r="J12371">
            <v>3</v>
          </cell>
          <cell r="K12371">
            <v>95.49</v>
          </cell>
          <cell r="L12371">
            <v>22</v>
          </cell>
          <cell r="M12371" t="str">
            <v>Sept/Oct</v>
          </cell>
          <cell r="N12371">
            <v>46</v>
          </cell>
        </row>
        <row r="12372">
          <cell r="A12372" t="str">
            <v>2006/07 W22</v>
          </cell>
          <cell r="B12372" t="str">
            <v>Aberdeen</v>
          </cell>
          <cell r="C12372" t="str">
            <v>Deluxe - Free 20cl bottle (linked to JW Blue) (Sept Only)</v>
          </cell>
          <cell r="D12372">
            <v>0</v>
          </cell>
          <cell r="E12372">
            <v>0</v>
          </cell>
          <cell r="F12372">
            <v>0</v>
          </cell>
          <cell r="G12372">
            <v>0</v>
          </cell>
          <cell r="H12372">
            <v>0</v>
          </cell>
          <cell r="I12372">
            <v>0</v>
          </cell>
          <cell r="J12372">
            <v>33</v>
          </cell>
          <cell r="K12372" t="str">
            <v>/0</v>
          </cell>
          <cell r="L12372">
            <v>22</v>
          </cell>
          <cell r="M12372" t="str">
            <v>Sept/Oct</v>
          </cell>
          <cell r="N12372">
            <v>47</v>
          </cell>
        </row>
        <row r="12373">
          <cell r="A12373" t="str">
            <v>2006/07 W22</v>
          </cell>
          <cell r="B12373" t="str">
            <v>Aberdeen</v>
          </cell>
          <cell r="C12373" t="str">
            <v>Champagne - Piper Florens Louis 2 for £30</v>
          </cell>
          <cell r="D12373">
            <v>77.5</v>
          </cell>
          <cell r="E12373">
            <v>20.97</v>
          </cell>
          <cell r="F12373">
            <v>5</v>
          </cell>
          <cell r="G12373">
            <v>47.5</v>
          </cell>
          <cell r="H12373">
            <v>8.77</v>
          </cell>
          <cell r="I12373">
            <v>3</v>
          </cell>
          <cell r="J12373">
            <v>14</v>
          </cell>
          <cell r="K12373">
            <v>124.6</v>
          </cell>
          <cell r="L12373">
            <v>22</v>
          </cell>
          <cell r="M12373" t="str">
            <v>Sept/Oct</v>
          </cell>
          <cell r="N12373">
            <v>53</v>
          </cell>
        </row>
        <row r="12374">
          <cell r="A12374" t="str">
            <v>2006/07 W22</v>
          </cell>
          <cell r="B12374" t="str">
            <v>Aberdeen</v>
          </cell>
          <cell r="C12374" t="str">
            <v>Champagne - Piper Florens Louis Twin for £30</v>
          </cell>
          <cell r="D12374">
            <v>1110</v>
          </cell>
          <cell r="E12374">
            <v>233.83</v>
          </cell>
          <cell r="F12374">
            <v>37</v>
          </cell>
          <cell r="G12374">
            <v>840</v>
          </cell>
          <cell r="H12374">
            <v>124.03</v>
          </cell>
          <cell r="I12374">
            <v>28</v>
          </cell>
          <cell r="J12374">
            <v>29</v>
          </cell>
          <cell r="K12374">
            <v>516.20000000000005</v>
          </cell>
          <cell r="L12374">
            <v>22</v>
          </cell>
          <cell r="M12374" t="str">
            <v>Sept/Oct</v>
          </cell>
          <cell r="N12374">
            <v>33</v>
          </cell>
        </row>
        <row r="12375">
          <cell r="A12375" t="str">
            <v>2006/07 W22</v>
          </cell>
          <cell r="B12375" t="str">
            <v>Aberdeen</v>
          </cell>
          <cell r="C12375" t="str">
            <v>Champagne - Charles Heidseick 2 for £35</v>
          </cell>
          <cell r="D12375">
            <v>35</v>
          </cell>
          <cell r="E12375">
            <v>7.98</v>
          </cell>
          <cell r="F12375">
            <v>2</v>
          </cell>
          <cell r="G12375">
            <v>35</v>
          </cell>
          <cell r="H12375">
            <v>7.98</v>
          </cell>
          <cell r="I12375">
            <v>2</v>
          </cell>
          <cell r="J12375">
            <v>6</v>
          </cell>
          <cell r="K12375">
            <v>55.53</v>
          </cell>
          <cell r="L12375">
            <v>22</v>
          </cell>
          <cell r="M12375" t="str">
            <v>Sept/Oct</v>
          </cell>
          <cell r="N12375">
            <v>55</v>
          </cell>
        </row>
        <row r="12376">
          <cell r="A12376" t="str">
            <v>2006/07 W22</v>
          </cell>
          <cell r="B12376" t="str">
            <v>Aberdeen</v>
          </cell>
          <cell r="C12376" t="str">
            <v>Champagne - Canard Twin for £25</v>
          </cell>
          <cell r="D12376">
            <v>50</v>
          </cell>
          <cell r="E12376">
            <v>7.26</v>
          </cell>
          <cell r="F12376">
            <v>2</v>
          </cell>
          <cell r="G12376">
            <v>50</v>
          </cell>
          <cell r="H12376">
            <v>7.26</v>
          </cell>
          <cell r="I12376">
            <v>2</v>
          </cell>
          <cell r="J12376">
            <v>16</v>
          </cell>
          <cell r="K12376">
            <v>256</v>
          </cell>
          <cell r="L12376">
            <v>22</v>
          </cell>
          <cell r="M12376" t="str">
            <v>Sept/Oct</v>
          </cell>
          <cell r="N12376">
            <v>52</v>
          </cell>
        </row>
        <row r="12377">
          <cell r="A12377" t="str">
            <v>2006/07 W22</v>
          </cell>
          <cell r="B12377" t="str">
            <v>Aberdeen</v>
          </cell>
          <cell r="C12377" t="str">
            <v>Wine - Beringer 3 for £15</v>
          </cell>
          <cell r="D12377">
            <v>550.91999999999996</v>
          </cell>
          <cell r="E12377">
            <v>197.21</v>
          </cell>
          <cell r="F12377">
            <v>107</v>
          </cell>
          <cell r="G12377">
            <v>162.96</v>
          </cell>
          <cell r="H12377">
            <v>12.93</v>
          </cell>
          <cell r="I12377">
            <v>31</v>
          </cell>
          <cell r="J12377">
            <v>221</v>
          </cell>
          <cell r="K12377">
            <v>592.28</v>
          </cell>
          <cell r="L12377">
            <v>22</v>
          </cell>
          <cell r="M12377" t="str">
            <v>Sept/Oct</v>
          </cell>
          <cell r="N12377">
            <v>43</v>
          </cell>
        </row>
        <row r="12378">
          <cell r="A12378" t="str">
            <v>2006/07 W22</v>
          </cell>
          <cell r="B12378" t="str">
            <v>Aberdeen</v>
          </cell>
          <cell r="C12378" t="str">
            <v>Wine - Rosemount BOGOF</v>
          </cell>
          <cell r="D12378">
            <v>27.98</v>
          </cell>
          <cell r="E12378">
            <v>-6.18</v>
          </cell>
          <cell r="F12378">
            <v>4</v>
          </cell>
          <cell r="G12378">
            <v>13.99</v>
          </cell>
          <cell r="H12378">
            <v>-5.49</v>
          </cell>
          <cell r="I12378">
            <v>2</v>
          </cell>
          <cell r="J12378">
            <v>74</v>
          </cell>
          <cell r="K12378">
            <v>544.09</v>
          </cell>
          <cell r="L12378">
            <v>22</v>
          </cell>
          <cell r="M12378" t="str">
            <v>Sept/Oct</v>
          </cell>
          <cell r="N12378">
            <v>56</v>
          </cell>
        </row>
        <row r="12379">
          <cell r="A12379" t="str">
            <v>2006/07 W22</v>
          </cell>
          <cell r="B12379" t="str">
            <v>Aberdeen</v>
          </cell>
          <cell r="C12379" t="str">
            <v>WOW - 2 for £45 Malt</v>
          </cell>
          <cell r="D12379">
            <v>350.88</v>
          </cell>
          <cell r="E12379">
            <v>132.71</v>
          </cell>
          <cell r="F12379">
            <v>12</v>
          </cell>
          <cell r="G12379">
            <v>260.91000000000003</v>
          </cell>
          <cell r="H12379">
            <v>66.83</v>
          </cell>
          <cell r="I12379">
            <v>9</v>
          </cell>
          <cell r="J12379">
            <v>90</v>
          </cell>
          <cell r="K12379">
            <v>705.08</v>
          </cell>
          <cell r="L12379">
            <v>22</v>
          </cell>
          <cell r="M12379" t="str">
            <v>Sept/Oct</v>
          </cell>
          <cell r="N12379">
            <v>34</v>
          </cell>
        </row>
        <row r="12380">
          <cell r="A12380" t="str">
            <v>2006/07 W22</v>
          </cell>
          <cell r="B12380" t="str">
            <v>Aberdeen</v>
          </cell>
          <cell r="C12380" t="str">
            <v>WOW - Connemara 2 for £30</v>
          </cell>
          <cell r="D12380">
            <v>0</v>
          </cell>
          <cell r="E12380">
            <v>0</v>
          </cell>
          <cell r="F12380">
            <v>0</v>
          </cell>
          <cell r="G12380">
            <v>0</v>
          </cell>
          <cell r="H12380">
            <v>0</v>
          </cell>
          <cell r="I12380">
            <v>0</v>
          </cell>
          <cell r="J12380">
            <v>0</v>
          </cell>
          <cell r="K12380" t="str">
            <v>/0</v>
          </cell>
          <cell r="L12380">
            <v>22</v>
          </cell>
          <cell r="M12380" t="str">
            <v>Sept/Oct</v>
          </cell>
          <cell r="N12380">
            <v>60</v>
          </cell>
        </row>
        <row r="12381">
          <cell r="A12381" t="str">
            <v>2006/07 W22</v>
          </cell>
          <cell r="B12381" t="str">
            <v>Aberdeen</v>
          </cell>
          <cell r="C12381" t="str">
            <v>Others - 2 for £25 (glayva, disaronno)</v>
          </cell>
          <cell r="D12381">
            <v>344.97</v>
          </cell>
          <cell r="E12381">
            <v>46.95</v>
          </cell>
          <cell r="F12381">
            <v>27</v>
          </cell>
          <cell r="G12381">
            <v>302.98</v>
          </cell>
          <cell r="H12381">
            <v>15.41</v>
          </cell>
          <cell r="I12381">
            <v>24</v>
          </cell>
          <cell r="J12381">
            <v>8</v>
          </cell>
          <cell r="K12381">
            <v>27.89</v>
          </cell>
          <cell r="L12381">
            <v>22</v>
          </cell>
          <cell r="M12381" t="str">
            <v>Sept/Oct</v>
          </cell>
          <cell r="N12381">
            <v>48</v>
          </cell>
        </row>
        <row r="12382">
          <cell r="A12382" t="str">
            <v>2006/07 W22</v>
          </cell>
          <cell r="B12382" t="str">
            <v>Aberdeen</v>
          </cell>
          <cell r="C12382" t="str">
            <v>Others - Pimms 2 for £15 (70cl)</v>
          </cell>
          <cell r="D12382">
            <v>200.97</v>
          </cell>
          <cell r="E12382">
            <v>7.13</v>
          </cell>
          <cell r="F12382">
            <v>25</v>
          </cell>
          <cell r="G12382">
            <v>143.97999999999999</v>
          </cell>
          <cell r="H12382">
            <v>-18.82</v>
          </cell>
          <cell r="I12382">
            <v>18</v>
          </cell>
          <cell r="J12382">
            <v>79</v>
          </cell>
          <cell r="K12382">
            <v>350.32</v>
          </cell>
          <cell r="L12382">
            <v>22</v>
          </cell>
          <cell r="M12382" t="str">
            <v>Sept/Oct</v>
          </cell>
          <cell r="N12382">
            <v>35</v>
          </cell>
        </row>
        <row r="12383">
          <cell r="A12383" t="str">
            <v>2006/07 W22</v>
          </cell>
          <cell r="B12383" t="str">
            <v>Aberdeen</v>
          </cell>
          <cell r="C12383" t="str">
            <v>Other - 2 for £30 Sauza</v>
          </cell>
          <cell r="D12383">
            <v>56.97</v>
          </cell>
          <cell r="E12383">
            <v>43.62</v>
          </cell>
          <cell r="F12383">
            <v>3</v>
          </cell>
          <cell r="G12383">
            <v>0</v>
          </cell>
          <cell r="H12383">
            <v>0</v>
          </cell>
          <cell r="I12383">
            <v>0</v>
          </cell>
          <cell r="J12383">
            <v>17</v>
          </cell>
          <cell r="K12383">
            <v>75.650000000000006</v>
          </cell>
          <cell r="L12383">
            <v>22</v>
          </cell>
          <cell r="M12383" t="str">
            <v>Sept/Oct</v>
          </cell>
          <cell r="N12383">
            <v>58</v>
          </cell>
        </row>
        <row r="12384">
          <cell r="A12384" t="str">
            <v>2006/07 W22</v>
          </cell>
          <cell r="B12384" t="str">
            <v>Aberdeen</v>
          </cell>
          <cell r="C12384" t="str">
            <v>Others - 2 for £20 ATA (70cl)</v>
          </cell>
          <cell r="D12384">
            <v>1060.3599999999999</v>
          </cell>
          <cell r="E12384">
            <v>41.05</v>
          </cell>
          <cell r="F12384">
            <v>104</v>
          </cell>
          <cell r="G12384">
            <v>1040.3599999999999</v>
          </cell>
          <cell r="H12384">
            <v>28.47</v>
          </cell>
          <cell r="I12384">
            <v>102</v>
          </cell>
          <cell r="J12384">
            <v>177</v>
          </cell>
          <cell r="K12384">
            <v>642.63</v>
          </cell>
          <cell r="L12384">
            <v>22</v>
          </cell>
          <cell r="M12384" t="str">
            <v>Sept/Oct</v>
          </cell>
          <cell r="N12384">
            <v>32</v>
          </cell>
        </row>
        <row r="12385">
          <cell r="A12385" t="str">
            <v>2006/07 W22</v>
          </cell>
          <cell r="B12385" t="str">
            <v>Aberdeen</v>
          </cell>
          <cell r="C12385" t="str">
            <v>Others - 2 for £15 Fortified</v>
          </cell>
          <cell r="D12385">
            <v>0</v>
          </cell>
          <cell r="E12385">
            <v>0</v>
          </cell>
          <cell r="F12385">
            <v>0</v>
          </cell>
          <cell r="G12385">
            <v>0</v>
          </cell>
          <cell r="H12385">
            <v>0</v>
          </cell>
          <cell r="I12385">
            <v>0</v>
          </cell>
          <cell r="J12385">
            <v>0</v>
          </cell>
          <cell r="K12385" t="str">
            <v>/0</v>
          </cell>
          <cell r="L12385">
            <v>22</v>
          </cell>
          <cell r="M12385" t="str">
            <v>Sept/Oct</v>
          </cell>
          <cell r="N12385">
            <v>59</v>
          </cell>
        </row>
        <row r="12386">
          <cell r="A12386" t="str">
            <v>2006/07 W22</v>
          </cell>
          <cell r="B12386" t="str">
            <v>Edinburgh</v>
          </cell>
          <cell r="C12386" t="str">
            <v>Liquor</v>
          </cell>
          <cell r="D12386">
            <v>78678.95</v>
          </cell>
          <cell r="E12386">
            <v>17871.66</v>
          </cell>
          <cell r="F12386">
            <v>4190</v>
          </cell>
          <cell r="G12386">
            <v>71673.240000000005</v>
          </cell>
          <cell r="H12386">
            <v>13228.92</v>
          </cell>
          <cell r="I12386">
            <v>3704</v>
          </cell>
          <cell r="J12386">
            <v>13040</v>
          </cell>
          <cell r="K12386">
            <v>88608.2</v>
          </cell>
          <cell r="L12386">
            <v>22</v>
          </cell>
          <cell r="M12386" t="str">
            <v>Sept/Oct</v>
          </cell>
          <cell r="N12386">
            <v>1</v>
          </cell>
        </row>
        <row r="12387">
          <cell r="A12387" t="str">
            <v>2006/07 W22</v>
          </cell>
          <cell r="B12387" t="str">
            <v>Edinburgh</v>
          </cell>
          <cell r="C12387" t="str">
            <v>Tobacco</v>
          </cell>
          <cell r="D12387">
            <v>7998.19</v>
          </cell>
          <cell r="E12387">
            <v>5618.84</v>
          </cell>
          <cell r="F12387">
            <v>278</v>
          </cell>
          <cell r="G12387">
            <v>685.6</v>
          </cell>
          <cell r="H12387">
            <v>149.13999999999999</v>
          </cell>
          <cell r="I12387">
            <v>29</v>
          </cell>
          <cell r="J12387">
            <v>2070</v>
          </cell>
          <cell r="K12387">
            <v>15630.21</v>
          </cell>
          <cell r="L12387">
            <v>22</v>
          </cell>
          <cell r="M12387" t="str">
            <v>Sept/Oct</v>
          </cell>
          <cell r="N12387">
            <v>2</v>
          </cell>
        </row>
        <row r="12388">
          <cell r="A12388" t="str">
            <v>2006/07 W22</v>
          </cell>
          <cell r="B12388" t="str">
            <v>Edinburgh</v>
          </cell>
          <cell r="C12388" t="str">
            <v>Perfumery</v>
          </cell>
          <cell r="D12388">
            <v>178433.5</v>
          </cell>
          <cell r="E12388">
            <v>91831.05</v>
          </cell>
          <cell r="F12388">
            <v>7688</v>
          </cell>
          <cell r="G12388">
            <v>171069.5</v>
          </cell>
          <cell r="H12388">
            <v>85481.89</v>
          </cell>
          <cell r="I12388">
            <v>7383</v>
          </cell>
          <cell r="J12388">
            <v>29506</v>
          </cell>
          <cell r="K12388">
            <v>247090.49</v>
          </cell>
          <cell r="L12388">
            <v>22</v>
          </cell>
          <cell r="M12388" t="str">
            <v>Sept/Oct</v>
          </cell>
          <cell r="N12388">
            <v>3</v>
          </cell>
        </row>
        <row r="12389">
          <cell r="A12389" t="str">
            <v>2006/07 W22</v>
          </cell>
          <cell r="B12389" t="str">
            <v>Edinburgh</v>
          </cell>
          <cell r="C12389" t="str">
            <v>Food</v>
          </cell>
          <cell r="D12389">
            <v>26584.7</v>
          </cell>
          <cell r="E12389">
            <v>12120.43</v>
          </cell>
          <cell r="F12389">
            <v>6666</v>
          </cell>
          <cell r="G12389">
            <v>24481.7</v>
          </cell>
          <cell r="H12389">
            <v>10905.64</v>
          </cell>
          <cell r="I12389">
            <v>6094</v>
          </cell>
          <cell r="J12389">
            <v>10656</v>
          </cell>
          <cell r="K12389">
            <v>20977.57</v>
          </cell>
          <cell r="L12389">
            <v>22</v>
          </cell>
          <cell r="M12389" t="str">
            <v>Sept/Oct</v>
          </cell>
          <cell r="N12389">
            <v>4</v>
          </cell>
        </row>
        <row r="12390">
          <cell r="A12390" t="str">
            <v>2006/07 W22</v>
          </cell>
          <cell r="B12390" t="str">
            <v>Edinburgh</v>
          </cell>
          <cell r="C12390" t="str">
            <v>Tax Free</v>
          </cell>
          <cell r="D12390">
            <v>39610.44</v>
          </cell>
          <cell r="E12390">
            <v>18142.97</v>
          </cell>
          <cell r="F12390">
            <v>2682</v>
          </cell>
          <cell r="G12390">
            <v>36379.5</v>
          </cell>
          <cell r="H12390">
            <v>16204.75</v>
          </cell>
          <cell r="I12390">
            <v>2373</v>
          </cell>
          <cell r="J12390">
            <v>12771</v>
          </cell>
          <cell r="K12390">
            <v>76311.72</v>
          </cell>
          <cell r="L12390">
            <v>22</v>
          </cell>
          <cell r="M12390" t="str">
            <v>Sept/Oct</v>
          </cell>
          <cell r="N12390">
            <v>5</v>
          </cell>
        </row>
        <row r="12391">
          <cell r="A12391" t="str">
            <v>2006/07 W22</v>
          </cell>
          <cell r="B12391" t="str">
            <v>Edinburgh</v>
          </cell>
          <cell r="C12391" t="str">
            <v>Unclassified Products</v>
          </cell>
          <cell r="D12391">
            <v>22</v>
          </cell>
          <cell r="E12391">
            <v>18.72</v>
          </cell>
          <cell r="F12391">
            <v>1</v>
          </cell>
          <cell r="G12391">
            <v>22</v>
          </cell>
          <cell r="H12391">
            <v>18.72</v>
          </cell>
          <cell r="I12391">
            <v>1</v>
          </cell>
          <cell r="J12391">
            <v>-4</v>
          </cell>
          <cell r="K12391">
            <v>0</v>
          </cell>
          <cell r="L12391">
            <v>22</v>
          </cell>
          <cell r="M12391" t="str">
            <v>Sept/Oct</v>
          </cell>
          <cell r="N12391">
            <v>6</v>
          </cell>
        </row>
        <row r="12392">
          <cell r="A12392" t="str">
            <v>2006/07 W22</v>
          </cell>
          <cell r="B12392" t="str">
            <v>Edinburgh</v>
          </cell>
          <cell r="C12392" t="str">
            <v>Spirits</v>
          </cell>
          <cell r="D12392">
            <v>65866.960000000006</v>
          </cell>
          <cell r="E12392">
            <v>15535.51</v>
          </cell>
          <cell r="F12392">
            <v>3471</v>
          </cell>
          <cell r="G12392">
            <v>59368.32</v>
          </cell>
          <cell r="H12392">
            <v>11107.82</v>
          </cell>
          <cell r="I12392">
            <v>3016</v>
          </cell>
          <cell r="J12392">
            <v>9823</v>
          </cell>
          <cell r="K12392">
            <v>60255.86</v>
          </cell>
          <cell r="L12392">
            <v>22</v>
          </cell>
          <cell r="M12392" t="str">
            <v>Sept/Oct</v>
          </cell>
          <cell r="N12392">
            <v>7</v>
          </cell>
        </row>
        <row r="12393">
          <cell r="A12393" t="str">
            <v>2006/07 W22</v>
          </cell>
          <cell r="B12393" t="str">
            <v>Edinburgh</v>
          </cell>
          <cell r="C12393" t="str">
            <v>Fortified Wines</v>
          </cell>
          <cell r="D12393">
            <v>327</v>
          </cell>
          <cell r="E12393">
            <v>61.21</v>
          </cell>
          <cell r="F12393">
            <v>50</v>
          </cell>
          <cell r="G12393">
            <v>279.8</v>
          </cell>
          <cell r="H12393">
            <v>31.67</v>
          </cell>
          <cell r="I12393">
            <v>43</v>
          </cell>
          <cell r="J12393">
            <v>333</v>
          </cell>
          <cell r="K12393">
            <v>821.11</v>
          </cell>
          <cell r="L12393">
            <v>22</v>
          </cell>
          <cell r="M12393" t="str">
            <v>Sept/Oct</v>
          </cell>
          <cell r="N12393">
            <v>10</v>
          </cell>
        </row>
        <row r="12394">
          <cell r="A12394" t="str">
            <v>2006/07 W22</v>
          </cell>
          <cell r="B12394" t="str">
            <v>Edinburgh</v>
          </cell>
          <cell r="C12394" t="str">
            <v>Others</v>
          </cell>
          <cell r="D12394">
            <v>0</v>
          </cell>
          <cell r="E12394">
            <v>0</v>
          </cell>
          <cell r="F12394">
            <v>0</v>
          </cell>
          <cell r="G12394">
            <v>0</v>
          </cell>
          <cell r="H12394">
            <v>0</v>
          </cell>
          <cell r="I12394">
            <v>0</v>
          </cell>
          <cell r="J12394">
            <v>0</v>
          </cell>
          <cell r="K12394" t="str">
            <v>/0</v>
          </cell>
          <cell r="L12394">
            <v>22</v>
          </cell>
          <cell r="M12394" t="str">
            <v>Sept/Oct</v>
          </cell>
          <cell r="N12394">
            <v>11</v>
          </cell>
        </row>
        <row r="12395">
          <cell r="A12395" t="str">
            <v>2006/07 W22</v>
          </cell>
          <cell r="B12395" t="str">
            <v>Edinburgh</v>
          </cell>
          <cell r="C12395" t="str">
            <v>Champagne</v>
          </cell>
          <cell r="D12395">
            <v>9863.9</v>
          </cell>
          <cell r="E12395">
            <v>1943.43</v>
          </cell>
          <cell r="F12395">
            <v>328</v>
          </cell>
          <cell r="G12395">
            <v>9505.92</v>
          </cell>
          <cell r="H12395">
            <v>1793.78</v>
          </cell>
          <cell r="I12395">
            <v>317</v>
          </cell>
          <cell r="J12395">
            <v>1302</v>
          </cell>
          <cell r="K12395">
            <v>22400.080000000002</v>
          </cell>
          <cell r="L12395">
            <v>22</v>
          </cell>
          <cell r="M12395" t="str">
            <v>Sept/Oct</v>
          </cell>
          <cell r="N12395">
            <v>8</v>
          </cell>
        </row>
        <row r="12396">
          <cell r="A12396" t="str">
            <v>2006/07 W22</v>
          </cell>
          <cell r="B12396" t="str">
            <v>Edinburgh</v>
          </cell>
          <cell r="C12396" t="str">
            <v>Wines</v>
          </cell>
          <cell r="D12396">
            <v>2621.09</v>
          </cell>
          <cell r="E12396">
            <v>331.51</v>
          </cell>
          <cell r="F12396">
            <v>341</v>
          </cell>
          <cell r="G12396">
            <v>2519.1999999999998</v>
          </cell>
          <cell r="H12396">
            <v>295.64999999999998</v>
          </cell>
          <cell r="I12396">
            <v>328</v>
          </cell>
          <cell r="J12396">
            <v>1582</v>
          </cell>
          <cell r="K12396">
            <v>6557.69</v>
          </cell>
          <cell r="L12396">
            <v>22</v>
          </cell>
          <cell r="M12396" t="str">
            <v>Sept/Oct</v>
          </cell>
          <cell r="N12396">
            <v>9</v>
          </cell>
        </row>
        <row r="12397">
          <cell r="A12397" t="str">
            <v>2006/07 W22</v>
          </cell>
          <cell r="B12397" t="str">
            <v>Edinburgh</v>
          </cell>
          <cell r="C12397" t="str">
            <v>Unclassified Liquor</v>
          </cell>
          <cell r="D12397">
            <v>0</v>
          </cell>
          <cell r="E12397">
            <v>0</v>
          </cell>
          <cell r="F12397">
            <v>0</v>
          </cell>
          <cell r="G12397">
            <v>0</v>
          </cell>
          <cell r="H12397">
            <v>0</v>
          </cell>
          <cell r="I12397">
            <v>0</v>
          </cell>
          <cell r="J12397">
            <v>0</v>
          </cell>
          <cell r="K12397" t="str">
            <v>/0</v>
          </cell>
          <cell r="L12397">
            <v>22</v>
          </cell>
          <cell r="M12397" t="str">
            <v>Sept/Oct</v>
          </cell>
          <cell r="N12397">
            <v>12</v>
          </cell>
        </row>
        <row r="12398">
          <cell r="A12398" t="str">
            <v>2006/07 W22</v>
          </cell>
          <cell r="B12398" t="str">
            <v>Edinburgh</v>
          </cell>
          <cell r="C12398" t="str">
            <v>Value - 2 for £15</v>
          </cell>
          <cell r="D12398">
            <v>1254.3699999999999</v>
          </cell>
          <cell r="E12398">
            <v>820.4</v>
          </cell>
          <cell r="F12398">
            <v>162</v>
          </cell>
          <cell r="G12398">
            <v>0</v>
          </cell>
          <cell r="H12398">
            <v>0</v>
          </cell>
          <cell r="I12398">
            <v>0</v>
          </cell>
          <cell r="J12398">
            <v>731</v>
          </cell>
          <cell r="K12398">
            <v>1958.22</v>
          </cell>
          <cell r="L12398">
            <v>22</v>
          </cell>
          <cell r="M12398" t="str">
            <v>Sept/Oct</v>
          </cell>
          <cell r="N12398">
            <v>31</v>
          </cell>
        </row>
        <row r="12399">
          <cell r="A12399" t="str">
            <v>2006/07 W22</v>
          </cell>
          <cell r="B12399" t="str">
            <v>Edinburgh</v>
          </cell>
          <cell r="C12399" t="str">
            <v>Value - 2 for £20 Bombay Saphire</v>
          </cell>
          <cell r="D12399">
            <v>79.95</v>
          </cell>
          <cell r="E12399">
            <v>60.49</v>
          </cell>
          <cell r="F12399">
            <v>7</v>
          </cell>
          <cell r="G12399">
            <v>0</v>
          </cell>
          <cell r="H12399">
            <v>0</v>
          </cell>
          <cell r="I12399">
            <v>0</v>
          </cell>
          <cell r="J12399">
            <v>21</v>
          </cell>
          <cell r="K12399">
            <v>58.38</v>
          </cell>
          <cell r="L12399">
            <v>22</v>
          </cell>
          <cell r="M12399" t="str">
            <v>Sept/Oct</v>
          </cell>
          <cell r="N12399">
            <v>45</v>
          </cell>
        </row>
        <row r="12400">
          <cell r="A12400" t="str">
            <v>2006/07 W22</v>
          </cell>
          <cell r="B12400" t="str">
            <v>Edinburgh</v>
          </cell>
          <cell r="C12400" t="str">
            <v>Value - Baileys 2 for £20</v>
          </cell>
          <cell r="D12400">
            <v>136.22999999999999</v>
          </cell>
          <cell r="E12400">
            <v>72.53</v>
          </cell>
          <cell r="F12400">
            <v>12</v>
          </cell>
          <cell r="G12400">
            <v>17.03</v>
          </cell>
          <cell r="H12400">
            <v>6.35</v>
          </cell>
          <cell r="I12400">
            <v>1</v>
          </cell>
          <cell r="J12400">
            <v>124</v>
          </cell>
          <cell r="K12400">
            <v>597.67999999999995</v>
          </cell>
          <cell r="L12400">
            <v>22</v>
          </cell>
          <cell r="M12400" t="str">
            <v>Sept/Oct</v>
          </cell>
          <cell r="N12400">
            <v>39</v>
          </cell>
        </row>
        <row r="12401">
          <cell r="A12401" t="str">
            <v>2006/07 W22</v>
          </cell>
          <cell r="B12401" t="str">
            <v>Edinburgh</v>
          </cell>
          <cell r="C12401" t="str">
            <v>Value - Baileys Twin @ £20</v>
          </cell>
          <cell r="D12401">
            <v>0</v>
          </cell>
          <cell r="E12401">
            <v>0</v>
          </cell>
          <cell r="F12401">
            <v>0</v>
          </cell>
          <cell r="G12401">
            <v>0</v>
          </cell>
          <cell r="H12401">
            <v>0</v>
          </cell>
          <cell r="I12401">
            <v>0</v>
          </cell>
          <cell r="J12401">
            <v>0</v>
          </cell>
          <cell r="K12401" t="str">
            <v>/0</v>
          </cell>
          <cell r="L12401">
            <v>22</v>
          </cell>
          <cell r="M12401" t="str">
            <v>Sept/Oct</v>
          </cell>
          <cell r="N12401">
            <v>51</v>
          </cell>
        </row>
        <row r="12402">
          <cell r="A12402" t="str">
            <v>2006/07 W22</v>
          </cell>
          <cell r="B12402" t="str">
            <v>Edinburgh</v>
          </cell>
          <cell r="C12402" t="str">
            <v>Value - Twins @ £15</v>
          </cell>
          <cell r="D12402">
            <v>105</v>
          </cell>
          <cell r="E12402">
            <v>72.12</v>
          </cell>
          <cell r="F12402">
            <v>7</v>
          </cell>
          <cell r="G12402">
            <v>0</v>
          </cell>
          <cell r="H12402">
            <v>0</v>
          </cell>
          <cell r="I12402">
            <v>0</v>
          </cell>
          <cell r="J12402">
            <v>27</v>
          </cell>
          <cell r="K12402">
            <v>126.82</v>
          </cell>
          <cell r="L12402">
            <v>22</v>
          </cell>
          <cell r="M12402" t="str">
            <v>Sept/Oct</v>
          </cell>
          <cell r="N12402">
            <v>36</v>
          </cell>
        </row>
        <row r="12403">
          <cell r="A12403" t="str">
            <v>2006/07 W22</v>
          </cell>
          <cell r="B12403" t="str">
            <v>Edinburgh</v>
          </cell>
          <cell r="C12403" t="str">
            <v>Malt - 2 For £45 (6 glenmorangie + 2)</v>
          </cell>
          <cell r="D12403">
            <v>10916.06</v>
          </cell>
          <cell r="E12403">
            <v>2434.0300000000002</v>
          </cell>
          <cell r="F12403">
            <v>464</v>
          </cell>
          <cell r="G12403">
            <v>10112.09</v>
          </cell>
          <cell r="H12403">
            <v>1891.03</v>
          </cell>
          <cell r="I12403">
            <v>429</v>
          </cell>
          <cell r="J12403">
            <v>1181</v>
          </cell>
          <cell r="K12403">
            <v>8873.33</v>
          </cell>
          <cell r="L12403">
            <v>22</v>
          </cell>
          <cell r="M12403" t="str">
            <v>Sept/Oct</v>
          </cell>
          <cell r="N12403">
            <v>30</v>
          </cell>
        </row>
        <row r="12404">
          <cell r="A12404" t="str">
            <v>2006/07 W22</v>
          </cell>
          <cell r="B12404" t="str">
            <v>Edinburgh</v>
          </cell>
          <cell r="C12404" t="str">
            <v>Malt - Save £5 Glenmorangie Traditional</v>
          </cell>
          <cell r="D12404">
            <v>2169.38</v>
          </cell>
          <cell r="E12404">
            <v>460.12</v>
          </cell>
          <cell r="F12404">
            <v>62</v>
          </cell>
          <cell r="G12404">
            <v>2064.41</v>
          </cell>
          <cell r="H12404">
            <v>389.44</v>
          </cell>
          <cell r="I12404">
            <v>59</v>
          </cell>
          <cell r="J12404">
            <v>124</v>
          </cell>
          <cell r="K12404">
            <v>1417.36</v>
          </cell>
          <cell r="L12404">
            <v>22</v>
          </cell>
          <cell r="M12404" t="str">
            <v>Sept/Oct</v>
          </cell>
          <cell r="N12404">
            <v>44</v>
          </cell>
        </row>
        <row r="12405">
          <cell r="A12405" t="str">
            <v>2006/07 W22</v>
          </cell>
          <cell r="B12405" t="str">
            <v>Edinburgh</v>
          </cell>
          <cell r="C12405" t="str">
            <v>Cognac - XO @ £45</v>
          </cell>
          <cell r="D12405">
            <v>900</v>
          </cell>
          <cell r="E12405">
            <v>278.29000000000002</v>
          </cell>
          <cell r="F12405">
            <v>20</v>
          </cell>
          <cell r="G12405">
            <v>855</v>
          </cell>
          <cell r="H12405">
            <v>252.54</v>
          </cell>
          <cell r="I12405">
            <v>19</v>
          </cell>
          <cell r="J12405">
            <v>61</v>
          </cell>
          <cell r="K12405">
            <v>1174.25</v>
          </cell>
          <cell r="L12405">
            <v>22</v>
          </cell>
          <cell r="M12405" t="str">
            <v>Sept/Oct</v>
          </cell>
          <cell r="N12405">
            <v>37</v>
          </cell>
        </row>
        <row r="12406">
          <cell r="A12406" t="str">
            <v>2006/07 W22</v>
          </cell>
          <cell r="B12406" t="str">
            <v>Edinburgh</v>
          </cell>
          <cell r="C12406" t="str">
            <v>Cognac - VSOP 2 for £45</v>
          </cell>
          <cell r="D12406">
            <v>0</v>
          </cell>
          <cell r="E12406">
            <v>0</v>
          </cell>
          <cell r="F12406">
            <v>0</v>
          </cell>
          <cell r="G12406">
            <v>0</v>
          </cell>
          <cell r="H12406">
            <v>0</v>
          </cell>
          <cell r="I12406">
            <v>0</v>
          </cell>
          <cell r="J12406">
            <v>71</v>
          </cell>
          <cell r="K12406" t="str">
            <v>/0</v>
          </cell>
          <cell r="L12406">
            <v>22</v>
          </cell>
          <cell r="M12406" t="str">
            <v>Sept/Oct</v>
          </cell>
          <cell r="N12406">
            <v>41</v>
          </cell>
        </row>
        <row r="12407">
          <cell r="A12407" t="str">
            <v>2006/07 W22</v>
          </cell>
          <cell r="B12407" t="str">
            <v>Edinburgh</v>
          </cell>
          <cell r="C12407" t="str">
            <v>Cognac - Only £17_99 VS Especiale</v>
          </cell>
          <cell r="D12407">
            <v>107.94</v>
          </cell>
          <cell r="E12407">
            <v>55.44</v>
          </cell>
          <cell r="F12407">
            <v>6</v>
          </cell>
          <cell r="G12407">
            <v>35.979999999999997</v>
          </cell>
          <cell r="H12407">
            <v>4.4800000000000004</v>
          </cell>
          <cell r="I12407">
            <v>2</v>
          </cell>
          <cell r="J12407">
            <v>55</v>
          </cell>
          <cell r="K12407">
            <v>288.75</v>
          </cell>
          <cell r="L12407">
            <v>22</v>
          </cell>
          <cell r="M12407" t="str">
            <v>Sept/Oct</v>
          </cell>
          <cell r="N12407">
            <v>42</v>
          </cell>
        </row>
        <row r="12408">
          <cell r="A12408" t="str">
            <v>2006/07 W22</v>
          </cell>
          <cell r="B12408" t="str">
            <v>Edinburgh</v>
          </cell>
          <cell r="C12408" t="str">
            <v>Deluxe - Chivas 2 for £30</v>
          </cell>
          <cell r="D12408">
            <v>139.99</v>
          </cell>
          <cell r="E12408">
            <v>85.09</v>
          </cell>
          <cell r="F12408">
            <v>9</v>
          </cell>
          <cell r="G12408">
            <v>0</v>
          </cell>
          <cell r="H12408">
            <v>0</v>
          </cell>
          <cell r="I12408">
            <v>0</v>
          </cell>
          <cell r="J12408">
            <v>23</v>
          </cell>
          <cell r="K12408">
            <v>140.30000000000001</v>
          </cell>
          <cell r="L12408">
            <v>22</v>
          </cell>
          <cell r="M12408" t="str">
            <v>Sept/Oct</v>
          </cell>
          <cell r="N12408">
            <v>49</v>
          </cell>
        </row>
        <row r="12409">
          <cell r="A12409" t="str">
            <v>2006/07 W22</v>
          </cell>
          <cell r="B12409" t="str">
            <v>Edinburgh</v>
          </cell>
          <cell r="C12409" t="str">
            <v>Deluxe - Chivas Twin for £30</v>
          </cell>
          <cell r="D12409">
            <v>0</v>
          </cell>
          <cell r="E12409">
            <v>0</v>
          </cell>
          <cell r="F12409">
            <v>0</v>
          </cell>
          <cell r="G12409">
            <v>0</v>
          </cell>
          <cell r="H12409">
            <v>0</v>
          </cell>
          <cell r="I12409">
            <v>0</v>
          </cell>
          <cell r="J12409">
            <v>0</v>
          </cell>
          <cell r="K12409" t="str">
            <v>/0</v>
          </cell>
          <cell r="L12409">
            <v>22</v>
          </cell>
          <cell r="M12409" t="str">
            <v>Sept/Oct</v>
          </cell>
          <cell r="N12409">
            <v>38</v>
          </cell>
        </row>
        <row r="12410">
          <cell r="A12410" t="str">
            <v>2006/07 W22</v>
          </cell>
          <cell r="B12410" t="str">
            <v>Edinburgh</v>
          </cell>
          <cell r="C12410" t="str">
            <v>Deluxe - Chivas Triple Pack @ £45</v>
          </cell>
          <cell r="D12410">
            <v>0</v>
          </cell>
          <cell r="E12410">
            <v>0</v>
          </cell>
          <cell r="F12410">
            <v>0</v>
          </cell>
          <cell r="G12410">
            <v>0</v>
          </cell>
          <cell r="H12410">
            <v>0</v>
          </cell>
          <cell r="I12410">
            <v>0</v>
          </cell>
          <cell r="J12410">
            <v>0</v>
          </cell>
          <cell r="K12410" t="str">
            <v>/0</v>
          </cell>
          <cell r="L12410">
            <v>22</v>
          </cell>
          <cell r="M12410" t="str">
            <v>Sept/Oct</v>
          </cell>
          <cell r="N12410">
            <v>54</v>
          </cell>
        </row>
        <row r="12411">
          <cell r="A12411" t="str">
            <v>2006/07 W22</v>
          </cell>
          <cell r="B12411" t="str">
            <v>Edinburgh</v>
          </cell>
          <cell r="C12411" t="str">
            <v>Deluxe - Chivas Save £5 18yo</v>
          </cell>
          <cell r="D12411">
            <v>389.87</v>
          </cell>
          <cell r="E12411">
            <v>120.74</v>
          </cell>
          <cell r="F12411">
            <v>13</v>
          </cell>
          <cell r="G12411">
            <v>329.89</v>
          </cell>
          <cell r="H12411">
            <v>82.88</v>
          </cell>
          <cell r="I12411">
            <v>11</v>
          </cell>
          <cell r="J12411">
            <v>41</v>
          </cell>
          <cell r="K12411">
            <v>453.46</v>
          </cell>
          <cell r="L12411">
            <v>22</v>
          </cell>
          <cell r="M12411" t="str">
            <v>Sept/Oct</v>
          </cell>
          <cell r="N12411">
            <v>50</v>
          </cell>
        </row>
        <row r="12412">
          <cell r="A12412" t="str">
            <v>2006/07 W22</v>
          </cell>
          <cell r="B12412" t="str">
            <v>Edinburgh</v>
          </cell>
          <cell r="C12412" t="str">
            <v>Deluxe - Chivas Royal Salute get Chivas 18yo</v>
          </cell>
          <cell r="D12412">
            <v>0</v>
          </cell>
          <cell r="E12412">
            <v>0</v>
          </cell>
          <cell r="F12412">
            <v>0</v>
          </cell>
          <cell r="G12412">
            <v>0</v>
          </cell>
          <cell r="H12412">
            <v>0</v>
          </cell>
          <cell r="I12412">
            <v>0</v>
          </cell>
          <cell r="J12412">
            <v>0</v>
          </cell>
          <cell r="K12412" t="str">
            <v>/0</v>
          </cell>
          <cell r="L12412">
            <v>22</v>
          </cell>
          <cell r="M12412" t="str">
            <v>Sept/Oct</v>
          </cell>
          <cell r="N12412">
            <v>57</v>
          </cell>
        </row>
        <row r="12413">
          <cell r="A12413" t="str">
            <v>2006/07 W22</v>
          </cell>
          <cell r="B12413" t="str">
            <v>Edinburgh</v>
          </cell>
          <cell r="C12413" t="str">
            <v>Deluxe - Dewars 2 for £30 ATA</v>
          </cell>
          <cell r="D12413">
            <v>979.96</v>
          </cell>
          <cell r="E12413">
            <v>-35.409999999999997</v>
          </cell>
          <cell r="F12413">
            <v>64</v>
          </cell>
          <cell r="G12413">
            <v>929.97</v>
          </cell>
          <cell r="H12413">
            <v>-69.53</v>
          </cell>
          <cell r="I12413">
            <v>61</v>
          </cell>
          <cell r="J12413">
            <v>132</v>
          </cell>
          <cell r="K12413">
            <v>698.28</v>
          </cell>
          <cell r="L12413">
            <v>22</v>
          </cell>
          <cell r="M12413" t="str">
            <v>Sept/Oct</v>
          </cell>
          <cell r="N12413">
            <v>40</v>
          </cell>
        </row>
        <row r="12414">
          <cell r="A12414" t="str">
            <v>2006/07 W22</v>
          </cell>
          <cell r="B12414" t="str">
            <v>Edinburgh</v>
          </cell>
          <cell r="C12414" t="str">
            <v>Deluxe - JW Blue get a free 20cl Gold (Sept Only)</v>
          </cell>
          <cell r="D12414">
            <v>0</v>
          </cell>
          <cell r="E12414">
            <v>0</v>
          </cell>
          <cell r="F12414">
            <v>0</v>
          </cell>
          <cell r="G12414">
            <v>0</v>
          </cell>
          <cell r="H12414">
            <v>0</v>
          </cell>
          <cell r="I12414">
            <v>0</v>
          </cell>
          <cell r="J12414">
            <v>29</v>
          </cell>
          <cell r="K12414" t="str">
            <v>/0</v>
          </cell>
          <cell r="L12414">
            <v>22</v>
          </cell>
          <cell r="M12414" t="str">
            <v>Sept/Oct</v>
          </cell>
          <cell r="N12414">
            <v>46</v>
          </cell>
        </row>
        <row r="12415">
          <cell r="A12415" t="str">
            <v>2006/07 W22</v>
          </cell>
          <cell r="B12415" t="str">
            <v>Edinburgh</v>
          </cell>
          <cell r="C12415" t="str">
            <v>Deluxe - Free 20cl bottle (linked to JW Blue) (Sept Only)</v>
          </cell>
          <cell r="D12415">
            <v>16.989999999999998</v>
          </cell>
          <cell r="E12415">
            <v>6.91</v>
          </cell>
          <cell r="F12415">
            <v>1</v>
          </cell>
          <cell r="G12415">
            <v>16.989999999999998</v>
          </cell>
          <cell r="H12415">
            <v>6.91</v>
          </cell>
          <cell r="I12415">
            <v>1</v>
          </cell>
          <cell r="J12415">
            <v>140</v>
          </cell>
          <cell r="K12415">
            <v>838.6</v>
          </cell>
          <cell r="L12415">
            <v>22</v>
          </cell>
          <cell r="M12415" t="str">
            <v>Sept/Oct</v>
          </cell>
          <cell r="N12415">
            <v>47</v>
          </cell>
        </row>
        <row r="12416">
          <cell r="A12416" t="str">
            <v>2006/07 W22</v>
          </cell>
          <cell r="B12416" t="str">
            <v>Edinburgh</v>
          </cell>
          <cell r="C12416" t="str">
            <v>Champagne - Piper Florens Louis 2 for £30</v>
          </cell>
          <cell r="D12416">
            <v>0</v>
          </cell>
          <cell r="E12416">
            <v>0</v>
          </cell>
          <cell r="F12416">
            <v>0</v>
          </cell>
          <cell r="G12416">
            <v>0</v>
          </cell>
          <cell r="H12416">
            <v>0</v>
          </cell>
          <cell r="I12416">
            <v>0</v>
          </cell>
          <cell r="J12416">
            <v>117</v>
          </cell>
          <cell r="K12416" t="str">
            <v>/0</v>
          </cell>
          <cell r="L12416">
            <v>22</v>
          </cell>
          <cell r="M12416" t="str">
            <v>Sept/Oct</v>
          </cell>
          <cell r="N12416">
            <v>53</v>
          </cell>
        </row>
        <row r="12417">
          <cell r="A12417" t="str">
            <v>2006/07 W22</v>
          </cell>
          <cell r="B12417" t="str">
            <v>Edinburgh</v>
          </cell>
          <cell r="C12417" t="str">
            <v>Champagne - Piper Florens Louis Twin for £30</v>
          </cell>
          <cell r="D12417">
            <v>4365</v>
          </cell>
          <cell r="E12417">
            <v>510.61</v>
          </cell>
          <cell r="F12417">
            <v>153</v>
          </cell>
          <cell r="G12417">
            <v>4200</v>
          </cell>
          <cell r="H12417">
            <v>452.41</v>
          </cell>
          <cell r="I12417">
            <v>147</v>
          </cell>
          <cell r="J12417">
            <v>265</v>
          </cell>
          <cell r="K12417">
            <v>4717</v>
          </cell>
          <cell r="L12417">
            <v>22</v>
          </cell>
          <cell r="M12417" t="str">
            <v>Sept/Oct</v>
          </cell>
          <cell r="N12417">
            <v>33</v>
          </cell>
        </row>
        <row r="12418">
          <cell r="A12418" t="str">
            <v>2006/07 W22</v>
          </cell>
          <cell r="B12418" t="str">
            <v>Edinburgh</v>
          </cell>
          <cell r="C12418" t="str">
            <v>Champagne - Charles Heidseick 2 for £35</v>
          </cell>
          <cell r="D12418">
            <v>135.97</v>
          </cell>
          <cell r="E12418">
            <v>39.36</v>
          </cell>
          <cell r="F12418">
            <v>7</v>
          </cell>
          <cell r="G12418">
            <v>135.97</v>
          </cell>
          <cell r="H12418">
            <v>39.36</v>
          </cell>
          <cell r="I12418">
            <v>7</v>
          </cell>
          <cell r="J12418">
            <v>97</v>
          </cell>
          <cell r="K12418">
            <v>897.94</v>
          </cell>
          <cell r="L12418">
            <v>22</v>
          </cell>
          <cell r="M12418" t="str">
            <v>Sept/Oct</v>
          </cell>
          <cell r="N12418">
            <v>55</v>
          </cell>
        </row>
        <row r="12419">
          <cell r="A12419" t="str">
            <v>2006/07 W22</v>
          </cell>
          <cell r="B12419" t="str">
            <v>Edinburgh</v>
          </cell>
          <cell r="C12419" t="str">
            <v>Champagne - Canard Twin for £25</v>
          </cell>
          <cell r="D12419">
            <v>175</v>
          </cell>
          <cell r="E12419">
            <v>25.4</v>
          </cell>
          <cell r="F12419">
            <v>7</v>
          </cell>
          <cell r="G12419">
            <v>175</v>
          </cell>
          <cell r="H12419">
            <v>25.4</v>
          </cell>
          <cell r="I12419">
            <v>7</v>
          </cell>
          <cell r="J12419">
            <v>25</v>
          </cell>
          <cell r="K12419">
            <v>400</v>
          </cell>
          <cell r="L12419">
            <v>22</v>
          </cell>
          <cell r="M12419" t="str">
            <v>Sept/Oct</v>
          </cell>
          <cell r="N12419">
            <v>52</v>
          </cell>
        </row>
        <row r="12420">
          <cell r="A12420" t="str">
            <v>2006/07 W22</v>
          </cell>
          <cell r="B12420" t="str">
            <v>Edinburgh</v>
          </cell>
          <cell r="C12420" t="str">
            <v>Wine - Beringer 3 for £15</v>
          </cell>
          <cell r="D12420">
            <v>408.93</v>
          </cell>
          <cell r="E12420">
            <v>28.78</v>
          </cell>
          <cell r="F12420">
            <v>79</v>
          </cell>
          <cell r="G12420">
            <v>408.93</v>
          </cell>
          <cell r="H12420">
            <v>28.78</v>
          </cell>
          <cell r="I12420">
            <v>79</v>
          </cell>
          <cell r="J12420">
            <v>441</v>
          </cell>
          <cell r="K12420">
            <v>1181.8800000000001</v>
          </cell>
          <cell r="L12420">
            <v>22</v>
          </cell>
          <cell r="M12420" t="str">
            <v>Sept/Oct</v>
          </cell>
          <cell r="N12420">
            <v>43</v>
          </cell>
        </row>
        <row r="12421">
          <cell r="A12421" t="str">
            <v>2006/07 W22</v>
          </cell>
          <cell r="B12421" t="str">
            <v>Edinburgh</v>
          </cell>
          <cell r="C12421" t="str">
            <v>Wine - Rosemount BOGOF</v>
          </cell>
          <cell r="D12421">
            <v>223.84</v>
          </cell>
          <cell r="E12421">
            <v>-57.15</v>
          </cell>
          <cell r="F12421">
            <v>30</v>
          </cell>
          <cell r="G12421">
            <v>195.86</v>
          </cell>
          <cell r="H12421">
            <v>-55.62</v>
          </cell>
          <cell r="I12421">
            <v>26</v>
          </cell>
          <cell r="J12421">
            <v>91</v>
          </cell>
          <cell r="K12421">
            <v>670.06</v>
          </cell>
          <cell r="L12421">
            <v>22</v>
          </cell>
          <cell r="M12421" t="str">
            <v>Sept/Oct</v>
          </cell>
          <cell r="N12421">
            <v>56</v>
          </cell>
        </row>
        <row r="12422">
          <cell r="A12422" t="str">
            <v>2006/07 W22</v>
          </cell>
          <cell r="B12422" t="str">
            <v>Edinburgh</v>
          </cell>
          <cell r="C12422" t="str">
            <v>WOW - 2 for £45 Malt</v>
          </cell>
          <cell r="D12422">
            <v>6155.29</v>
          </cell>
          <cell r="E12422">
            <v>749.91</v>
          </cell>
          <cell r="F12422">
            <v>264</v>
          </cell>
          <cell r="G12422">
            <v>5848.35</v>
          </cell>
          <cell r="H12422">
            <v>535.95000000000005</v>
          </cell>
          <cell r="I12422">
            <v>252</v>
          </cell>
          <cell r="J12422">
            <v>413</v>
          </cell>
          <cell r="K12422">
            <v>3202.99</v>
          </cell>
          <cell r="L12422">
            <v>22</v>
          </cell>
          <cell r="M12422" t="str">
            <v>Sept/Oct</v>
          </cell>
          <cell r="N12422">
            <v>34</v>
          </cell>
        </row>
        <row r="12423">
          <cell r="A12423" t="str">
            <v>2006/07 W22</v>
          </cell>
          <cell r="B12423" t="str">
            <v>Edinburgh</v>
          </cell>
          <cell r="C12423" t="str">
            <v>WOW - Connemara 2 for £30</v>
          </cell>
          <cell r="D12423">
            <v>0</v>
          </cell>
          <cell r="E12423">
            <v>0</v>
          </cell>
          <cell r="F12423">
            <v>0</v>
          </cell>
          <cell r="G12423">
            <v>0</v>
          </cell>
          <cell r="H12423">
            <v>0</v>
          </cell>
          <cell r="I12423">
            <v>0</v>
          </cell>
          <cell r="J12423">
            <v>0</v>
          </cell>
          <cell r="K12423" t="str">
            <v>/0</v>
          </cell>
          <cell r="L12423">
            <v>22</v>
          </cell>
          <cell r="M12423" t="str">
            <v>Sept/Oct</v>
          </cell>
          <cell r="N12423">
            <v>60</v>
          </cell>
        </row>
        <row r="12424">
          <cell r="A12424" t="str">
            <v>2006/07 W22</v>
          </cell>
          <cell r="B12424" t="str">
            <v>Edinburgh</v>
          </cell>
          <cell r="C12424" t="str">
            <v>Others - 2 for £25 (glayva, disaronno)</v>
          </cell>
          <cell r="D12424">
            <v>952.91</v>
          </cell>
          <cell r="E12424">
            <v>65.88</v>
          </cell>
          <cell r="F12424">
            <v>73</v>
          </cell>
          <cell r="G12424">
            <v>893.93</v>
          </cell>
          <cell r="H12424">
            <v>20.83</v>
          </cell>
          <cell r="I12424">
            <v>69</v>
          </cell>
          <cell r="J12424">
            <v>58</v>
          </cell>
          <cell r="K12424">
            <v>202.09</v>
          </cell>
          <cell r="L12424">
            <v>22</v>
          </cell>
          <cell r="M12424" t="str">
            <v>Sept/Oct</v>
          </cell>
          <cell r="N12424">
            <v>48</v>
          </cell>
        </row>
        <row r="12425">
          <cell r="A12425" t="str">
            <v>2006/07 W22</v>
          </cell>
          <cell r="B12425" t="str">
            <v>Edinburgh</v>
          </cell>
          <cell r="C12425" t="str">
            <v>Others - Pimms 2 for £15 (70cl)</v>
          </cell>
          <cell r="D12425">
            <v>998.98</v>
          </cell>
          <cell r="E12425">
            <v>-189.85</v>
          </cell>
          <cell r="F12425">
            <v>132</v>
          </cell>
          <cell r="G12425">
            <v>998.98</v>
          </cell>
          <cell r="H12425">
            <v>-189.85</v>
          </cell>
          <cell r="I12425">
            <v>132</v>
          </cell>
          <cell r="J12425">
            <v>219</v>
          </cell>
          <cell r="K12425">
            <v>971.2</v>
          </cell>
          <cell r="L12425">
            <v>22</v>
          </cell>
          <cell r="M12425" t="str">
            <v>Sept/Oct</v>
          </cell>
          <cell r="N12425">
            <v>35</v>
          </cell>
        </row>
        <row r="12426">
          <cell r="A12426" t="str">
            <v>2006/07 W22</v>
          </cell>
          <cell r="B12426" t="str">
            <v>Edinburgh</v>
          </cell>
          <cell r="C12426" t="str">
            <v>Other - 2 for £30 Sauza</v>
          </cell>
          <cell r="D12426">
            <v>0</v>
          </cell>
          <cell r="E12426">
            <v>0</v>
          </cell>
          <cell r="F12426">
            <v>0</v>
          </cell>
          <cell r="G12426">
            <v>0</v>
          </cell>
          <cell r="H12426">
            <v>0</v>
          </cell>
          <cell r="I12426">
            <v>0</v>
          </cell>
          <cell r="J12426">
            <v>34</v>
          </cell>
          <cell r="K12426" t="str">
            <v>/0</v>
          </cell>
          <cell r="L12426">
            <v>22</v>
          </cell>
          <cell r="M12426" t="str">
            <v>Sept/Oct</v>
          </cell>
          <cell r="N12426">
            <v>58</v>
          </cell>
        </row>
        <row r="12427">
          <cell r="A12427" t="str">
            <v>2006/07 W22</v>
          </cell>
          <cell r="B12427" t="str">
            <v>Edinburgh</v>
          </cell>
          <cell r="C12427" t="str">
            <v>Others - 2 for £20 ATA (70cl)</v>
          </cell>
          <cell r="D12427">
            <v>4919.91</v>
          </cell>
          <cell r="E12427">
            <v>99.27</v>
          </cell>
          <cell r="F12427">
            <v>483</v>
          </cell>
          <cell r="G12427">
            <v>4865.9399999999996</v>
          </cell>
          <cell r="H12427">
            <v>65.180000000000007</v>
          </cell>
          <cell r="I12427">
            <v>478</v>
          </cell>
          <cell r="J12427">
            <v>723</v>
          </cell>
          <cell r="K12427">
            <v>2772.76</v>
          </cell>
          <cell r="L12427">
            <v>22</v>
          </cell>
          <cell r="M12427" t="str">
            <v>Sept/Oct</v>
          </cell>
          <cell r="N12427">
            <v>32</v>
          </cell>
        </row>
        <row r="12428">
          <cell r="A12428" t="str">
            <v>2006/07 W22</v>
          </cell>
          <cell r="B12428" t="str">
            <v>Edinburgh</v>
          </cell>
          <cell r="C12428" t="str">
            <v>Others - 2 for £15 Fortified</v>
          </cell>
          <cell r="D12428">
            <v>0</v>
          </cell>
          <cell r="E12428">
            <v>0</v>
          </cell>
          <cell r="F12428">
            <v>0</v>
          </cell>
          <cell r="G12428">
            <v>0</v>
          </cell>
          <cell r="H12428">
            <v>0</v>
          </cell>
          <cell r="I12428">
            <v>0</v>
          </cell>
          <cell r="J12428">
            <v>21</v>
          </cell>
          <cell r="K12428" t="str">
            <v>/0</v>
          </cell>
          <cell r="L12428">
            <v>22</v>
          </cell>
          <cell r="M12428" t="str">
            <v>Sept/Oct</v>
          </cell>
          <cell r="N12428">
            <v>59</v>
          </cell>
        </row>
        <row r="12429">
          <cell r="A12429" t="str">
            <v>2006/07 W22</v>
          </cell>
          <cell r="B12429" t="str">
            <v>Glasgow</v>
          </cell>
          <cell r="C12429" t="str">
            <v>Liquor</v>
          </cell>
          <cell r="D12429">
            <v>89030.58</v>
          </cell>
          <cell r="E12429">
            <v>36395.99</v>
          </cell>
          <cell r="F12429">
            <v>6409</v>
          </cell>
          <cell r="G12429">
            <v>49369.15</v>
          </cell>
          <cell r="H12429">
            <v>9832.76</v>
          </cell>
          <cell r="I12429">
            <v>2938</v>
          </cell>
          <cell r="J12429">
            <v>21188</v>
          </cell>
          <cell r="K12429">
            <v>102939.13</v>
          </cell>
          <cell r="L12429">
            <v>22</v>
          </cell>
          <cell r="M12429" t="str">
            <v>Sept/Oct</v>
          </cell>
          <cell r="N12429">
            <v>1</v>
          </cell>
        </row>
        <row r="12430">
          <cell r="A12430" t="str">
            <v>2006/07 W22</v>
          </cell>
          <cell r="B12430" t="str">
            <v>Glasgow</v>
          </cell>
          <cell r="C12430" t="str">
            <v>Tobacco</v>
          </cell>
          <cell r="D12430">
            <v>56973.75</v>
          </cell>
          <cell r="E12430">
            <v>42510.3</v>
          </cell>
          <cell r="F12430">
            <v>1704</v>
          </cell>
          <cell r="G12430">
            <v>251.7</v>
          </cell>
          <cell r="H12430">
            <v>37.35</v>
          </cell>
          <cell r="I12430">
            <v>14</v>
          </cell>
          <cell r="J12430">
            <v>4044</v>
          </cell>
          <cell r="K12430">
            <v>34025.919999999998</v>
          </cell>
          <cell r="L12430">
            <v>22</v>
          </cell>
          <cell r="M12430" t="str">
            <v>Sept/Oct</v>
          </cell>
          <cell r="N12430">
            <v>2</v>
          </cell>
        </row>
        <row r="12431">
          <cell r="A12431" t="str">
            <v>2006/07 W22</v>
          </cell>
          <cell r="B12431" t="str">
            <v>Glasgow</v>
          </cell>
          <cell r="C12431" t="str">
            <v>Perfumery</v>
          </cell>
          <cell r="D12431">
            <v>257901.8</v>
          </cell>
          <cell r="E12431">
            <v>145365.89000000001</v>
          </cell>
          <cell r="F12431">
            <v>10651</v>
          </cell>
          <cell r="G12431">
            <v>165325.51</v>
          </cell>
          <cell r="H12431">
            <v>83609.06</v>
          </cell>
          <cell r="I12431">
            <v>6773</v>
          </cell>
          <cell r="J12431">
            <v>47998</v>
          </cell>
          <cell r="K12431">
            <v>420305.7</v>
          </cell>
          <cell r="L12431">
            <v>22</v>
          </cell>
          <cell r="M12431" t="str">
            <v>Sept/Oct</v>
          </cell>
          <cell r="N12431">
            <v>3</v>
          </cell>
        </row>
        <row r="12432">
          <cell r="A12432" t="str">
            <v>2006/07 W22</v>
          </cell>
          <cell r="B12432" t="str">
            <v>Glasgow</v>
          </cell>
          <cell r="C12432" t="str">
            <v>Food</v>
          </cell>
          <cell r="D12432">
            <v>12951.1</v>
          </cell>
          <cell r="E12432">
            <v>6235.27</v>
          </cell>
          <cell r="F12432">
            <v>4187</v>
          </cell>
          <cell r="G12432">
            <v>7331.65</v>
          </cell>
          <cell r="H12432">
            <v>3138.51</v>
          </cell>
          <cell r="I12432">
            <v>2251</v>
          </cell>
          <cell r="J12432">
            <v>7449</v>
          </cell>
          <cell r="K12432">
            <v>11308.96</v>
          </cell>
          <cell r="L12432">
            <v>22</v>
          </cell>
          <cell r="M12432" t="str">
            <v>Sept/Oct</v>
          </cell>
          <cell r="N12432">
            <v>4</v>
          </cell>
        </row>
        <row r="12433">
          <cell r="A12433" t="str">
            <v>2006/07 W22</v>
          </cell>
          <cell r="B12433" t="str">
            <v>Glasgow</v>
          </cell>
          <cell r="C12433" t="str">
            <v>Tax Free</v>
          </cell>
          <cell r="D12433">
            <v>36662.33</v>
          </cell>
          <cell r="E12433">
            <v>18632.099999999999</v>
          </cell>
          <cell r="F12433">
            <v>3152</v>
          </cell>
          <cell r="G12433">
            <v>16796.849999999999</v>
          </cell>
          <cell r="H12433">
            <v>7050.74</v>
          </cell>
          <cell r="I12433">
            <v>1453</v>
          </cell>
          <cell r="J12433">
            <v>8438</v>
          </cell>
          <cell r="K12433">
            <v>41595.910000000003</v>
          </cell>
          <cell r="L12433">
            <v>22</v>
          </cell>
          <cell r="M12433" t="str">
            <v>Sept/Oct</v>
          </cell>
          <cell r="N12433">
            <v>5</v>
          </cell>
        </row>
        <row r="12434">
          <cell r="A12434" t="str">
            <v>2006/07 W22</v>
          </cell>
          <cell r="B12434" t="str">
            <v>Glasgow</v>
          </cell>
          <cell r="C12434" t="str">
            <v>Unclassified Products</v>
          </cell>
          <cell r="D12434">
            <v>0</v>
          </cell>
          <cell r="E12434">
            <v>0</v>
          </cell>
          <cell r="F12434">
            <v>0</v>
          </cell>
          <cell r="G12434">
            <v>0</v>
          </cell>
          <cell r="H12434">
            <v>0</v>
          </cell>
          <cell r="I12434">
            <v>0</v>
          </cell>
          <cell r="J12434">
            <v>0</v>
          </cell>
          <cell r="K12434" t="str">
            <v>/0</v>
          </cell>
          <cell r="L12434">
            <v>22</v>
          </cell>
          <cell r="M12434" t="str">
            <v>Sept/Oct</v>
          </cell>
          <cell r="N12434">
            <v>6</v>
          </cell>
        </row>
        <row r="12435">
          <cell r="A12435" t="str">
            <v>2006/07 W22</v>
          </cell>
          <cell r="B12435" t="str">
            <v>Glasgow</v>
          </cell>
          <cell r="C12435" t="str">
            <v>Spirits</v>
          </cell>
          <cell r="D12435">
            <v>74265.03</v>
          </cell>
          <cell r="E12435">
            <v>32907.96</v>
          </cell>
          <cell r="F12435">
            <v>5496</v>
          </cell>
          <cell r="G12435">
            <v>36570.699999999997</v>
          </cell>
          <cell r="H12435">
            <v>7344.42</v>
          </cell>
          <cell r="I12435">
            <v>2175</v>
          </cell>
          <cell r="J12435">
            <v>16742</v>
          </cell>
          <cell r="K12435">
            <v>71109.27</v>
          </cell>
          <cell r="L12435">
            <v>22</v>
          </cell>
          <cell r="M12435" t="str">
            <v>Sept/Oct</v>
          </cell>
          <cell r="N12435">
            <v>7</v>
          </cell>
        </row>
        <row r="12436">
          <cell r="A12436" t="str">
            <v>2006/07 W22</v>
          </cell>
          <cell r="B12436" t="str">
            <v>Glasgow</v>
          </cell>
          <cell r="C12436" t="str">
            <v>Fortified Wines</v>
          </cell>
          <cell r="D12436">
            <v>394.98</v>
          </cell>
          <cell r="E12436">
            <v>172.29</v>
          </cell>
          <cell r="F12436">
            <v>61</v>
          </cell>
          <cell r="G12436">
            <v>170</v>
          </cell>
          <cell r="H12436">
            <v>22.66</v>
          </cell>
          <cell r="I12436">
            <v>26</v>
          </cell>
          <cell r="J12436">
            <v>152</v>
          </cell>
          <cell r="K12436">
            <v>343.35</v>
          </cell>
          <cell r="L12436">
            <v>22</v>
          </cell>
          <cell r="M12436" t="str">
            <v>Sept/Oct</v>
          </cell>
          <cell r="N12436">
            <v>10</v>
          </cell>
        </row>
        <row r="12437">
          <cell r="A12437" t="str">
            <v>2006/07 W22</v>
          </cell>
          <cell r="B12437" t="str">
            <v>Glasgow</v>
          </cell>
          <cell r="C12437" t="str">
            <v>Others</v>
          </cell>
          <cell r="D12437">
            <v>0</v>
          </cell>
          <cell r="E12437">
            <v>0</v>
          </cell>
          <cell r="F12437">
            <v>0</v>
          </cell>
          <cell r="G12437">
            <v>0</v>
          </cell>
          <cell r="H12437">
            <v>0</v>
          </cell>
          <cell r="I12437">
            <v>0</v>
          </cell>
          <cell r="J12437">
            <v>0</v>
          </cell>
          <cell r="K12437" t="str">
            <v>/0</v>
          </cell>
          <cell r="L12437">
            <v>22</v>
          </cell>
          <cell r="M12437" t="str">
            <v>Sept/Oct</v>
          </cell>
          <cell r="N12437">
            <v>11</v>
          </cell>
        </row>
        <row r="12438">
          <cell r="A12438" t="str">
            <v>2006/07 W22</v>
          </cell>
          <cell r="B12438" t="str">
            <v>Glasgow</v>
          </cell>
          <cell r="C12438" t="str">
            <v>Champagne</v>
          </cell>
          <cell r="D12438">
            <v>10481.02</v>
          </cell>
          <cell r="E12438">
            <v>2435.79</v>
          </cell>
          <cell r="F12438">
            <v>347</v>
          </cell>
          <cell r="G12438">
            <v>9396.36</v>
          </cell>
          <cell r="H12438">
            <v>1944.95</v>
          </cell>
          <cell r="I12438">
            <v>314</v>
          </cell>
          <cell r="J12438">
            <v>1267</v>
          </cell>
          <cell r="K12438">
            <v>21170.47</v>
          </cell>
          <cell r="L12438">
            <v>22</v>
          </cell>
          <cell r="M12438" t="str">
            <v>Sept/Oct</v>
          </cell>
          <cell r="N12438">
            <v>8</v>
          </cell>
        </row>
        <row r="12439">
          <cell r="A12439" t="str">
            <v>2006/07 W22</v>
          </cell>
          <cell r="B12439" t="str">
            <v>Glasgow</v>
          </cell>
          <cell r="C12439" t="str">
            <v>Wines</v>
          </cell>
          <cell r="D12439">
            <v>3889.55</v>
          </cell>
          <cell r="E12439">
            <v>879.95</v>
          </cell>
          <cell r="F12439">
            <v>505</v>
          </cell>
          <cell r="G12439">
            <v>3232.09</v>
          </cell>
          <cell r="H12439">
            <v>520.73</v>
          </cell>
          <cell r="I12439">
            <v>423</v>
          </cell>
          <cell r="J12439">
            <v>3027</v>
          </cell>
          <cell r="K12439">
            <v>11136.66</v>
          </cell>
          <cell r="L12439">
            <v>22</v>
          </cell>
          <cell r="M12439" t="str">
            <v>Sept/Oct</v>
          </cell>
          <cell r="N12439">
            <v>9</v>
          </cell>
        </row>
        <row r="12440">
          <cell r="A12440" t="str">
            <v>2006/07 W22</v>
          </cell>
          <cell r="B12440" t="str">
            <v>Glasgow</v>
          </cell>
          <cell r="C12440" t="str">
            <v>Unclassified Liquor</v>
          </cell>
          <cell r="D12440">
            <v>0</v>
          </cell>
          <cell r="E12440">
            <v>0</v>
          </cell>
          <cell r="F12440">
            <v>0</v>
          </cell>
          <cell r="G12440">
            <v>0</v>
          </cell>
          <cell r="H12440">
            <v>0</v>
          </cell>
          <cell r="I12440">
            <v>0</v>
          </cell>
          <cell r="J12440">
            <v>0</v>
          </cell>
          <cell r="K12440" t="str">
            <v>/0</v>
          </cell>
          <cell r="L12440">
            <v>22</v>
          </cell>
          <cell r="M12440" t="str">
            <v>Sept/Oct</v>
          </cell>
          <cell r="N12440">
            <v>12</v>
          </cell>
        </row>
        <row r="12441">
          <cell r="A12441" t="str">
            <v>2006/07 W22</v>
          </cell>
          <cell r="B12441" t="str">
            <v>Glasgow</v>
          </cell>
          <cell r="C12441" t="str">
            <v>Value - 2 for £15</v>
          </cell>
          <cell r="D12441">
            <v>12476.16</v>
          </cell>
          <cell r="E12441">
            <v>8147.54</v>
          </cell>
          <cell r="F12441">
            <v>1614</v>
          </cell>
          <cell r="G12441">
            <v>84.95</v>
          </cell>
          <cell r="H12441">
            <v>13.63</v>
          </cell>
          <cell r="I12441">
            <v>5</v>
          </cell>
          <cell r="J12441">
            <v>2494</v>
          </cell>
          <cell r="K12441">
            <v>6598.78</v>
          </cell>
          <cell r="L12441">
            <v>22</v>
          </cell>
          <cell r="M12441" t="str">
            <v>Sept/Oct</v>
          </cell>
          <cell r="N12441">
            <v>31</v>
          </cell>
        </row>
        <row r="12442">
          <cell r="A12442" t="str">
            <v>2006/07 W22</v>
          </cell>
          <cell r="B12442" t="str">
            <v>Glasgow</v>
          </cell>
          <cell r="C12442" t="str">
            <v>Value - 2 for £20 Bombay Saphire</v>
          </cell>
          <cell r="D12442">
            <v>435.67</v>
          </cell>
          <cell r="E12442">
            <v>332.81</v>
          </cell>
          <cell r="F12442">
            <v>37</v>
          </cell>
          <cell r="G12442">
            <v>0</v>
          </cell>
          <cell r="H12442">
            <v>0</v>
          </cell>
          <cell r="I12442">
            <v>0</v>
          </cell>
          <cell r="J12442">
            <v>104</v>
          </cell>
          <cell r="K12442">
            <v>289.12</v>
          </cell>
          <cell r="L12442">
            <v>22</v>
          </cell>
          <cell r="M12442" t="str">
            <v>Sept/Oct</v>
          </cell>
          <cell r="N12442">
            <v>45</v>
          </cell>
        </row>
        <row r="12443">
          <cell r="A12443" t="str">
            <v>2006/07 W22</v>
          </cell>
          <cell r="B12443" t="str">
            <v>Glasgow</v>
          </cell>
          <cell r="C12443" t="str">
            <v>Value - Baileys 2 for £20</v>
          </cell>
          <cell r="D12443">
            <v>1379.63</v>
          </cell>
          <cell r="E12443">
            <v>751.99</v>
          </cell>
          <cell r="F12443">
            <v>129</v>
          </cell>
          <cell r="G12443">
            <v>17.03</v>
          </cell>
          <cell r="H12443">
            <v>6.35</v>
          </cell>
          <cell r="I12443">
            <v>1</v>
          </cell>
          <cell r="J12443">
            <v>339</v>
          </cell>
          <cell r="K12443">
            <v>1633.98</v>
          </cell>
          <cell r="L12443">
            <v>22</v>
          </cell>
          <cell r="M12443" t="str">
            <v>Sept/Oct</v>
          </cell>
          <cell r="N12443">
            <v>39</v>
          </cell>
        </row>
        <row r="12444">
          <cell r="A12444" t="str">
            <v>2006/07 W22</v>
          </cell>
          <cell r="B12444" t="str">
            <v>Glasgow</v>
          </cell>
          <cell r="C12444" t="str">
            <v>Value - Baileys Twin @ £20</v>
          </cell>
          <cell r="D12444">
            <v>0</v>
          </cell>
          <cell r="E12444">
            <v>0</v>
          </cell>
          <cell r="F12444">
            <v>0</v>
          </cell>
          <cell r="G12444">
            <v>0</v>
          </cell>
          <cell r="H12444">
            <v>0</v>
          </cell>
          <cell r="I12444">
            <v>0</v>
          </cell>
          <cell r="J12444">
            <v>0</v>
          </cell>
          <cell r="K12444" t="str">
            <v>/0</v>
          </cell>
          <cell r="L12444">
            <v>22</v>
          </cell>
          <cell r="M12444" t="str">
            <v>Sept/Oct</v>
          </cell>
          <cell r="N12444">
            <v>51</v>
          </cell>
        </row>
        <row r="12445">
          <cell r="A12445" t="str">
            <v>2006/07 W22</v>
          </cell>
          <cell r="B12445" t="str">
            <v>Glasgow</v>
          </cell>
          <cell r="C12445" t="str">
            <v>Value - Twins @ £15</v>
          </cell>
          <cell r="D12445">
            <v>2520</v>
          </cell>
          <cell r="E12445">
            <v>1658.7</v>
          </cell>
          <cell r="F12445">
            <v>168</v>
          </cell>
          <cell r="G12445">
            <v>0</v>
          </cell>
          <cell r="H12445">
            <v>0</v>
          </cell>
          <cell r="I12445">
            <v>0</v>
          </cell>
          <cell r="J12445">
            <v>240</v>
          </cell>
          <cell r="K12445">
            <v>1230.43</v>
          </cell>
          <cell r="L12445">
            <v>22</v>
          </cell>
          <cell r="M12445" t="str">
            <v>Sept/Oct</v>
          </cell>
          <cell r="N12445">
            <v>36</v>
          </cell>
        </row>
        <row r="12446">
          <cell r="A12446" t="str">
            <v>2006/07 W22</v>
          </cell>
          <cell r="B12446" t="str">
            <v>Glasgow</v>
          </cell>
          <cell r="C12446" t="str">
            <v>Malt - 2 For £45 (6 glenmorangie + 2)</v>
          </cell>
          <cell r="D12446">
            <v>9867.2099999999991</v>
          </cell>
          <cell r="E12446">
            <v>4385.43</v>
          </cell>
          <cell r="F12446">
            <v>423</v>
          </cell>
          <cell r="G12446">
            <v>6120.53</v>
          </cell>
          <cell r="H12446">
            <v>1835.55</v>
          </cell>
          <cell r="I12446">
            <v>263</v>
          </cell>
          <cell r="J12446">
            <v>1430</v>
          </cell>
          <cell r="K12446">
            <v>10354.280000000001</v>
          </cell>
          <cell r="L12446">
            <v>22</v>
          </cell>
          <cell r="M12446" t="str">
            <v>Sept/Oct</v>
          </cell>
          <cell r="N12446">
            <v>30</v>
          </cell>
        </row>
        <row r="12447">
          <cell r="A12447" t="str">
            <v>2006/07 W22</v>
          </cell>
          <cell r="B12447" t="str">
            <v>Glasgow</v>
          </cell>
          <cell r="C12447" t="str">
            <v>Malt - Save £5 Glenmorangie Traditional</v>
          </cell>
          <cell r="D12447">
            <v>629.82000000000005</v>
          </cell>
          <cell r="E12447">
            <v>260.17</v>
          </cell>
          <cell r="F12447">
            <v>18</v>
          </cell>
          <cell r="G12447">
            <v>349.9</v>
          </cell>
          <cell r="H12447">
            <v>71.7</v>
          </cell>
          <cell r="I12447">
            <v>10</v>
          </cell>
          <cell r="J12447">
            <v>148</v>
          </cell>
          <cell r="K12447">
            <v>1691.72</v>
          </cell>
          <cell r="L12447">
            <v>22</v>
          </cell>
          <cell r="M12447" t="str">
            <v>Sept/Oct</v>
          </cell>
          <cell r="N12447">
            <v>44</v>
          </cell>
        </row>
        <row r="12448">
          <cell r="A12448" t="str">
            <v>2006/07 W22</v>
          </cell>
          <cell r="B12448" t="str">
            <v>Glasgow</v>
          </cell>
          <cell r="C12448" t="str">
            <v>Cognac - XO @ £45</v>
          </cell>
          <cell r="D12448">
            <v>90</v>
          </cell>
          <cell r="E12448">
            <v>39.33</v>
          </cell>
          <cell r="F12448">
            <v>2</v>
          </cell>
          <cell r="G12448">
            <v>45</v>
          </cell>
          <cell r="H12448">
            <v>13.58</v>
          </cell>
          <cell r="I12448">
            <v>1</v>
          </cell>
          <cell r="J12448">
            <v>167</v>
          </cell>
          <cell r="K12448">
            <v>3214.75</v>
          </cell>
          <cell r="L12448">
            <v>22</v>
          </cell>
          <cell r="M12448" t="str">
            <v>Sept/Oct</v>
          </cell>
          <cell r="N12448">
            <v>37</v>
          </cell>
        </row>
        <row r="12449">
          <cell r="A12449" t="str">
            <v>2006/07 W22</v>
          </cell>
          <cell r="B12449" t="str">
            <v>Glasgow</v>
          </cell>
          <cell r="C12449" t="str">
            <v>Cognac - VSOP 2 for £45</v>
          </cell>
          <cell r="D12449">
            <v>360</v>
          </cell>
          <cell r="E12449">
            <v>77.400000000000006</v>
          </cell>
          <cell r="F12449">
            <v>16</v>
          </cell>
          <cell r="G12449">
            <v>270</v>
          </cell>
          <cell r="H12449">
            <v>24.54</v>
          </cell>
          <cell r="I12449">
            <v>12</v>
          </cell>
          <cell r="J12449">
            <v>158</v>
          </cell>
          <cell r="K12449">
            <v>1467.03</v>
          </cell>
          <cell r="L12449">
            <v>22</v>
          </cell>
          <cell r="M12449" t="str">
            <v>Sept/Oct</v>
          </cell>
          <cell r="N12449">
            <v>41</v>
          </cell>
        </row>
        <row r="12450">
          <cell r="A12450" t="str">
            <v>2006/07 W22</v>
          </cell>
          <cell r="B12450" t="str">
            <v>Glasgow</v>
          </cell>
          <cell r="C12450" t="str">
            <v>Cognac - Only £17_99 VS Especiale</v>
          </cell>
          <cell r="D12450">
            <v>593.66999999999996</v>
          </cell>
          <cell r="E12450">
            <v>262.92</v>
          </cell>
          <cell r="F12450">
            <v>33</v>
          </cell>
          <cell r="G12450">
            <v>269.85000000000002</v>
          </cell>
          <cell r="H12450">
            <v>33.6</v>
          </cell>
          <cell r="I12450">
            <v>15</v>
          </cell>
          <cell r="J12450">
            <v>81</v>
          </cell>
          <cell r="K12450">
            <v>425.25</v>
          </cell>
          <cell r="L12450">
            <v>22</v>
          </cell>
          <cell r="M12450" t="str">
            <v>Sept/Oct</v>
          </cell>
          <cell r="N12450">
            <v>42</v>
          </cell>
        </row>
        <row r="12451">
          <cell r="A12451" t="str">
            <v>2006/07 W22</v>
          </cell>
          <cell r="B12451" t="str">
            <v>Glasgow</v>
          </cell>
          <cell r="C12451" t="str">
            <v>Deluxe - Chivas 2 for £30</v>
          </cell>
          <cell r="D12451">
            <v>188.68</v>
          </cell>
          <cell r="E12451">
            <v>109.49</v>
          </cell>
          <cell r="F12451">
            <v>11</v>
          </cell>
          <cell r="G12451">
            <v>28.7</v>
          </cell>
          <cell r="H12451">
            <v>10.51</v>
          </cell>
          <cell r="I12451">
            <v>1</v>
          </cell>
          <cell r="J12451">
            <v>58</v>
          </cell>
          <cell r="K12451">
            <v>353.8</v>
          </cell>
          <cell r="L12451">
            <v>22</v>
          </cell>
          <cell r="M12451" t="str">
            <v>Sept/Oct</v>
          </cell>
          <cell r="N12451">
            <v>49</v>
          </cell>
        </row>
        <row r="12452">
          <cell r="A12452" t="str">
            <v>2006/07 W22</v>
          </cell>
          <cell r="B12452" t="str">
            <v>Glasgow</v>
          </cell>
          <cell r="C12452" t="str">
            <v>Deluxe - Chivas Twin for £30</v>
          </cell>
          <cell r="D12452">
            <v>120</v>
          </cell>
          <cell r="E12452">
            <v>71.2</v>
          </cell>
          <cell r="F12452">
            <v>4</v>
          </cell>
          <cell r="G12452">
            <v>0</v>
          </cell>
          <cell r="H12452">
            <v>0</v>
          </cell>
          <cell r="I12452">
            <v>0</v>
          </cell>
          <cell r="J12452">
            <v>13</v>
          </cell>
          <cell r="K12452">
            <v>158.6</v>
          </cell>
          <cell r="L12452">
            <v>22</v>
          </cell>
          <cell r="M12452" t="str">
            <v>Sept/Oct</v>
          </cell>
          <cell r="N12452">
            <v>38</v>
          </cell>
        </row>
        <row r="12453">
          <cell r="A12453" t="str">
            <v>2006/07 W22</v>
          </cell>
          <cell r="B12453" t="str">
            <v>Glasgow</v>
          </cell>
          <cell r="C12453" t="str">
            <v>Deluxe - Chivas Triple Pack @ £45</v>
          </cell>
          <cell r="D12453">
            <v>45</v>
          </cell>
          <cell r="E12453">
            <v>26.71</v>
          </cell>
          <cell r="F12453">
            <v>1</v>
          </cell>
          <cell r="G12453">
            <v>0</v>
          </cell>
          <cell r="H12453">
            <v>0</v>
          </cell>
          <cell r="I12453">
            <v>0</v>
          </cell>
          <cell r="J12453">
            <v>12</v>
          </cell>
          <cell r="K12453">
            <v>219.48</v>
          </cell>
          <cell r="L12453">
            <v>22</v>
          </cell>
          <cell r="M12453" t="str">
            <v>Sept/Oct</v>
          </cell>
          <cell r="N12453">
            <v>54</v>
          </cell>
        </row>
        <row r="12454">
          <cell r="A12454" t="str">
            <v>2006/07 W22</v>
          </cell>
          <cell r="B12454" t="str">
            <v>Glasgow</v>
          </cell>
          <cell r="C12454" t="str">
            <v>Deluxe - Chivas Save £5 18yo</v>
          </cell>
          <cell r="D12454">
            <v>59.98</v>
          </cell>
          <cell r="E12454">
            <v>33.39</v>
          </cell>
          <cell r="F12454">
            <v>2</v>
          </cell>
          <cell r="G12454">
            <v>29.99</v>
          </cell>
          <cell r="H12454">
            <v>14.46</v>
          </cell>
          <cell r="I12454">
            <v>1</v>
          </cell>
          <cell r="J12454">
            <v>24</v>
          </cell>
          <cell r="K12454">
            <v>265.44</v>
          </cell>
          <cell r="L12454">
            <v>22</v>
          </cell>
          <cell r="M12454" t="str">
            <v>Sept/Oct</v>
          </cell>
          <cell r="N12454">
            <v>50</v>
          </cell>
        </row>
        <row r="12455">
          <cell r="A12455" t="str">
            <v>2006/07 W22</v>
          </cell>
          <cell r="B12455" t="str">
            <v>Glasgow</v>
          </cell>
          <cell r="C12455" t="str">
            <v>Deluxe - Chivas Royal Salute get Chivas 18yo</v>
          </cell>
          <cell r="D12455">
            <v>0</v>
          </cell>
          <cell r="E12455">
            <v>0</v>
          </cell>
          <cell r="F12455">
            <v>0</v>
          </cell>
          <cell r="G12455">
            <v>0</v>
          </cell>
          <cell r="H12455">
            <v>0</v>
          </cell>
          <cell r="I12455">
            <v>0</v>
          </cell>
          <cell r="J12455">
            <v>0</v>
          </cell>
          <cell r="K12455" t="str">
            <v>/0</v>
          </cell>
          <cell r="L12455">
            <v>22</v>
          </cell>
          <cell r="M12455" t="str">
            <v>Sept/Oct</v>
          </cell>
          <cell r="N12455">
            <v>57</v>
          </cell>
        </row>
        <row r="12456">
          <cell r="A12456" t="str">
            <v>2006/07 W22</v>
          </cell>
          <cell r="B12456" t="str">
            <v>Glasgow</v>
          </cell>
          <cell r="C12456" t="str">
            <v>Deluxe - Dewars 2 for £30 ATA</v>
          </cell>
          <cell r="D12456">
            <v>1149.98</v>
          </cell>
          <cell r="E12456">
            <v>-41.3</v>
          </cell>
          <cell r="F12456">
            <v>76</v>
          </cell>
          <cell r="G12456">
            <v>1119.98</v>
          </cell>
          <cell r="H12456">
            <v>-60.72</v>
          </cell>
          <cell r="I12456">
            <v>74</v>
          </cell>
          <cell r="J12456">
            <v>136</v>
          </cell>
          <cell r="K12456">
            <v>719.48</v>
          </cell>
          <cell r="L12456">
            <v>22</v>
          </cell>
          <cell r="M12456" t="str">
            <v>Sept/Oct</v>
          </cell>
          <cell r="N12456">
            <v>40</v>
          </cell>
        </row>
        <row r="12457">
          <cell r="A12457" t="str">
            <v>2006/07 W22</v>
          </cell>
          <cell r="B12457" t="str">
            <v>Glasgow</v>
          </cell>
          <cell r="C12457" t="str">
            <v>Deluxe - JW Blue get a free 20cl Gold (Sept Only)</v>
          </cell>
          <cell r="D12457">
            <v>99</v>
          </cell>
          <cell r="E12457">
            <v>44.02</v>
          </cell>
          <cell r="F12457">
            <v>1</v>
          </cell>
          <cell r="G12457">
            <v>99</v>
          </cell>
          <cell r="H12457">
            <v>44.02</v>
          </cell>
          <cell r="I12457">
            <v>1</v>
          </cell>
          <cell r="J12457">
            <v>19</v>
          </cell>
          <cell r="K12457">
            <v>604.77</v>
          </cell>
          <cell r="L12457">
            <v>22</v>
          </cell>
          <cell r="M12457" t="str">
            <v>Sept/Oct</v>
          </cell>
          <cell r="N12457">
            <v>46</v>
          </cell>
        </row>
        <row r="12458">
          <cell r="A12458" t="str">
            <v>2006/07 W22</v>
          </cell>
          <cell r="B12458" t="str">
            <v>Glasgow</v>
          </cell>
          <cell r="C12458" t="str">
            <v>Deluxe - Free 20cl bottle (linked to JW Blue) (Sept Only)</v>
          </cell>
          <cell r="D12458">
            <v>0</v>
          </cell>
          <cell r="E12458">
            <v>0</v>
          </cell>
          <cell r="F12458">
            <v>0</v>
          </cell>
          <cell r="G12458">
            <v>0</v>
          </cell>
          <cell r="H12458">
            <v>0</v>
          </cell>
          <cell r="I12458">
            <v>0</v>
          </cell>
          <cell r="J12458">
            <v>49</v>
          </cell>
          <cell r="K12458" t="str">
            <v>/0</v>
          </cell>
          <cell r="L12458">
            <v>22</v>
          </cell>
          <cell r="M12458" t="str">
            <v>Sept/Oct</v>
          </cell>
          <cell r="N12458">
            <v>47</v>
          </cell>
        </row>
        <row r="12459">
          <cell r="A12459" t="str">
            <v>2006/07 W22</v>
          </cell>
          <cell r="B12459" t="str">
            <v>Glasgow</v>
          </cell>
          <cell r="C12459" t="str">
            <v>Champagne - Piper Florens Louis 2 for £30</v>
          </cell>
          <cell r="D12459">
            <v>402.5</v>
          </cell>
          <cell r="E12459">
            <v>78.75</v>
          </cell>
          <cell r="F12459">
            <v>25</v>
          </cell>
          <cell r="G12459">
            <v>402.5</v>
          </cell>
          <cell r="H12459">
            <v>78.75</v>
          </cell>
          <cell r="I12459">
            <v>25</v>
          </cell>
          <cell r="J12459">
            <v>203</v>
          </cell>
          <cell r="K12459">
            <v>1806.7</v>
          </cell>
          <cell r="L12459">
            <v>22</v>
          </cell>
          <cell r="M12459" t="str">
            <v>Sept/Oct</v>
          </cell>
          <cell r="N12459">
            <v>53</v>
          </cell>
        </row>
        <row r="12460">
          <cell r="A12460" t="str">
            <v>2006/07 W22</v>
          </cell>
          <cell r="B12460" t="str">
            <v>Glasgow</v>
          </cell>
          <cell r="C12460" t="str">
            <v>Champagne - Piper Florens Louis Twin for £30</v>
          </cell>
          <cell r="D12460">
            <v>4890</v>
          </cell>
          <cell r="E12460">
            <v>810.83</v>
          </cell>
          <cell r="F12460">
            <v>163</v>
          </cell>
          <cell r="G12460">
            <v>4560</v>
          </cell>
          <cell r="H12460">
            <v>676.63</v>
          </cell>
          <cell r="I12460">
            <v>152</v>
          </cell>
          <cell r="J12460">
            <v>174</v>
          </cell>
          <cell r="K12460">
            <v>3097.2</v>
          </cell>
          <cell r="L12460">
            <v>22</v>
          </cell>
          <cell r="M12460" t="str">
            <v>Sept/Oct</v>
          </cell>
          <cell r="N12460">
            <v>33</v>
          </cell>
        </row>
        <row r="12461">
          <cell r="A12461" t="str">
            <v>2006/07 W22</v>
          </cell>
          <cell r="B12461" t="str">
            <v>Glasgow</v>
          </cell>
          <cell r="C12461" t="str">
            <v>Champagne - Charles Heidseick 2 for £35</v>
          </cell>
          <cell r="D12461">
            <v>70</v>
          </cell>
          <cell r="E12461">
            <v>15.96</v>
          </cell>
          <cell r="F12461">
            <v>4</v>
          </cell>
          <cell r="G12461">
            <v>70</v>
          </cell>
          <cell r="H12461">
            <v>15.96</v>
          </cell>
          <cell r="I12461">
            <v>4</v>
          </cell>
          <cell r="J12461">
            <v>24</v>
          </cell>
          <cell r="K12461">
            <v>222.12</v>
          </cell>
          <cell r="L12461">
            <v>22</v>
          </cell>
          <cell r="M12461" t="str">
            <v>Sept/Oct</v>
          </cell>
          <cell r="N12461">
            <v>55</v>
          </cell>
        </row>
        <row r="12462">
          <cell r="A12462" t="str">
            <v>2006/07 W22</v>
          </cell>
          <cell r="B12462" t="str">
            <v>Glasgow</v>
          </cell>
          <cell r="C12462" t="str">
            <v>Champagne - Canard Twin for £25</v>
          </cell>
          <cell r="D12462">
            <v>279.99</v>
          </cell>
          <cell r="E12462">
            <v>71.77</v>
          </cell>
          <cell r="F12462">
            <v>11</v>
          </cell>
          <cell r="G12462">
            <v>150</v>
          </cell>
          <cell r="H12462">
            <v>21.78</v>
          </cell>
          <cell r="I12462">
            <v>6</v>
          </cell>
          <cell r="J12462">
            <v>41</v>
          </cell>
          <cell r="K12462">
            <v>656</v>
          </cell>
          <cell r="L12462">
            <v>22</v>
          </cell>
          <cell r="M12462" t="str">
            <v>Sept/Oct</v>
          </cell>
          <cell r="N12462">
            <v>52</v>
          </cell>
        </row>
        <row r="12463">
          <cell r="A12463" t="str">
            <v>2006/07 W22</v>
          </cell>
          <cell r="B12463" t="str">
            <v>Glasgow</v>
          </cell>
          <cell r="C12463" t="str">
            <v>Wine - Beringer 3 for £15</v>
          </cell>
          <cell r="D12463">
            <v>938.88</v>
          </cell>
          <cell r="E12463">
            <v>111.74</v>
          </cell>
          <cell r="F12463">
            <v>183</v>
          </cell>
          <cell r="G12463">
            <v>811.89</v>
          </cell>
          <cell r="H12463">
            <v>51.75</v>
          </cell>
          <cell r="I12463">
            <v>158</v>
          </cell>
          <cell r="J12463">
            <v>637</v>
          </cell>
          <cell r="K12463">
            <v>1707.16</v>
          </cell>
          <cell r="L12463">
            <v>22</v>
          </cell>
          <cell r="M12463" t="str">
            <v>Sept/Oct</v>
          </cell>
          <cell r="N12463">
            <v>43</v>
          </cell>
        </row>
        <row r="12464">
          <cell r="A12464" t="str">
            <v>2006/07 W22</v>
          </cell>
          <cell r="B12464" t="str">
            <v>Glasgow</v>
          </cell>
          <cell r="C12464" t="str">
            <v>Wine - Rosemount BOGOF</v>
          </cell>
          <cell r="D12464">
            <v>153.88999999999999</v>
          </cell>
          <cell r="E12464">
            <v>-32.18</v>
          </cell>
          <cell r="F12464">
            <v>21</v>
          </cell>
          <cell r="G12464">
            <v>111.92</v>
          </cell>
          <cell r="H12464">
            <v>-30.01</v>
          </cell>
          <cell r="I12464">
            <v>15</v>
          </cell>
          <cell r="J12464">
            <v>172</v>
          </cell>
          <cell r="K12464">
            <v>1266.17</v>
          </cell>
          <cell r="L12464">
            <v>22</v>
          </cell>
          <cell r="M12464" t="str">
            <v>Sept/Oct</v>
          </cell>
          <cell r="N12464">
            <v>56</v>
          </cell>
        </row>
        <row r="12465">
          <cell r="A12465" t="str">
            <v>2006/07 W22</v>
          </cell>
          <cell r="B12465" t="str">
            <v>Glasgow</v>
          </cell>
          <cell r="C12465" t="str">
            <v>WOW - 2 for £45 Malt</v>
          </cell>
          <cell r="D12465">
            <v>3342.56</v>
          </cell>
          <cell r="E12465">
            <v>1277.98</v>
          </cell>
          <cell r="F12465">
            <v>136</v>
          </cell>
          <cell r="G12465">
            <v>1980.72</v>
          </cell>
          <cell r="H12465">
            <v>353.34</v>
          </cell>
          <cell r="I12465">
            <v>80</v>
          </cell>
          <cell r="J12465">
            <v>763</v>
          </cell>
          <cell r="K12465">
            <v>5968.79</v>
          </cell>
          <cell r="L12465">
            <v>22</v>
          </cell>
          <cell r="M12465" t="str">
            <v>Sept/Oct</v>
          </cell>
          <cell r="N12465">
            <v>34</v>
          </cell>
        </row>
        <row r="12466">
          <cell r="A12466" t="str">
            <v>2006/07 W22</v>
          </cell>
          <cell r="B12466" t="str">
            <v>Glasgow</v>
          </cell>
          <cell r="C12466" t="str">
            <v>WOW - Connemara 2 for £30</v>
          </cell>
          <cell r="D12466">
            <v>30</v>
          </cell>
          <cell r="E12466">
            <v>5.22</v>
          </cell>
          <cell r="F12466">
            <v>2</v>
          </cell>
          <cell r="G12466">
            <v>30</v>
          </cell>
          <cell r="H12466">
            <v>5.22</v>
          </cell>
          <cell r="I12466">
            <v>2</v>
          </cell>
          <cell r="J12466">
            <v>44</v>
          </cell>
          <cell r="K12466">
            <v>205.92</v>
          </cell>
          <cell r="L12466">
            <v>22</v>
          </cell>
          <cell r="M12466" t="str">
            <v>Sept/Oct</v>
          </cell>
          <cell r="N12466">
            <v>60</v>
          </cell>
        </row>
        <row r="12467">
          <cell r="A12467" t="str">
            <v>2006/07 W22</v>
          </cell>
          <cell r="B12467" t="str">
            <v>Glasgow</v>
          </cell>
          <cell r="C12467" t="str">
            <v>Others - 2 for £25 (glayva, disaronno)</v>
          </cell>
          <cell r="D12467">
            <v>1403.88</v>
          </cell>
          <cell r="E12467">
            <v>452.67</v>
          </cell>
          <cell r="F12467">
            <v>108</v>
          </cell>
          <cell r="G12467">
            <v>909.95</v>
          </cell>
          <cell r="H12467">
            <v>87.65</v>
          </cell>
          <cell r="I12467">
            <v>71</v>
          </cell>
          <cell r="J12467">
            <v>171</v>
          </cell>
          <cell r="K12467">
            <v>595.94000000000005</v>
          </cell>
          <cell r="L12467">
            <v>22</v>
          </cell>
          <cell r="M12467" t="str">
            <v>Sept/Oct</v>
          </cell>
          <cell r="N12467">
            <v>48</v>
          </cell>
        </row>
        <row r="12468">
          <cell r="A12468" t="str">
            <v>2006/07 W22</v>
          </cell>
          <cell r="B12468" t="str">
            <v>Glasgow</v>
          </cell>
          <cell r="C12468" t="str">
            <v>Others - Pimms 2 for £15 (70cl)</v>
          </cell>
          <cell r="D12468">
            <v>368.98</v>
          </cell>
          <cell r="E12468">
            <v>-62.92</v>
          </cell>
          <cell r="F12468">
            <v>48</v>
          </cell>
          <cell r="G12468">
            <v>368.98</v>
          </cell>
          <cell r="H12468">
            <v>-62.92</v>
          </cell>
          <cell r="I12468">
            <v>48</v>
          </cell>
          <cell r="J12468">
            <v>216</v>
          </cell>
          <cell r="K12468">
            <v>957.92</v>
          </cell>
          <cell r="L12468">
            <v>22</v>
          </cell>
          <cell r="M12468" t="str">
            <v>Sept/Oct</v>
          </cell>
          <cell r="N12468">
            <v>35</v>
          </cell>
        </row>
        <row r="12469">
          <cell r="A12469" t="str">
            <v>2006/07 W22</v>
          </cell>
          <cell r="B12469" t="str">
            <v>Glasgow</v>
          </cell>
          <cell r="C12469" t="str">
            <v>Other - 2 for £30 Sauza</v>
          </cell>
          <cell r="D12469">
            <v>0</v>
          </cell>
          <cell r="E12469">
            <v>0</v>
          </cell>
          <cell r="F12469">
            <v>0</v>
          </cell>
          <cell r="G12469">
            <v>0</v>
          </cell>
          <cell r="H12469">
            <v>0</v>
          </cell>
          <cell r="I12469">
            <v>0</v>
          </cell>
          <cell r="J12469">
            <v>0</v>
          </cell>
          <cell r="K12469" t="str">
            <v>/0</v>
          </cell>
          <cell r="L12469">
            <v>22</v>
          </cell>
          <cell r="M12469" t="str">
            <v>Sept/Oct</v>
          </cell>
          <cell r="N12469">
            <v>58</v>
          </cell>
        </row>
        <row r="12470">
          <cell r="A12470" t="str">
            <v>2006/07 W22</v>
          </cell>
          <cell r="B12470" t="str">
            <v>Glasgow</v>
          </cell>
          <cell r="C12470" t="str">
            <v>Others - 2 for £20 ATA (70cl)</v>
          </cell>
          <cell r="D12470">
            <v>7241.06</v>
          </cell>
          <cell r="E12470">
            <v>369.27</v>
          </cell>
          <cell r="F12470">
            <v>706</v>
          </cell>
          <cell r="G12470">
            <v>6993.12</v>
          </cell>
          <cell r="H12470">
            <v>208.1</v>
          </cell>
          <cell r="I12470">
            <v>682</v>
          </cell>
          <cell r="J12470">
            <v>1039</v>
          </cell>
          <cell r="K12470">
            <v>3732.54</v>
          </cell>
          <cell r="L12470">
            <v>22</v>
          </cell>
          <cell r="M12470" t="str">
            <v>Sept/Oct</v>
          </cell>
          <cell r="N12470">
            <v>32</v>
          </cell>
        </row>
        <row r="12471">
          <cell r="A12471" t="str">
            <v>2006/07 W22</v>
          </cell>
          <cell r="B12471" t="str">
            <v>Glasgow</v>
          </cell>
          <cell r="C12471" t="str">
            <v>Others - 2 for £15 Fortified</v>
          </cell>
          <cell r="D12471">
            <v>0</v>
          </cell>
          <cell r="E12471">
            <v>0</v>
          </cell>
          <cell r="F12471">
            <v>0</v>
          </cell>
          <cell r="G12471">
            <v>0</v>
          </cell>
          <cell r="H12471">
            <v>0</v>
          </cell>
          <cell r="I12471">
            <v>0</v>
          </cell>
          <cell r="J12471">
            <v>0</v>
          </cell>
          <cell r="K12471" t="str">
            <v>/0</v>
          </cell>
          <cell r="L12471">
            <v>22</v>
          </cell>
          <cell r="M12471" t="str">
            <v>Sept/Oct</v>
          </cell>
          <cell r="N12471">
            <v>59</v>
          </cell>
        </row>
        <row r="12472">
          <cell r="A12472" t="str">
            <v>2006/07 W22</v>
          </cell>
          <cell r="B12472" t="str">
            <v>Southampton</v>
          </cell>
          <cell r="C12472" t="str">
            <v>Liquor</v>
          </cell>
          <cell r="D12472">
            <v>15716.84</v>
          </cell>
          <cell r="E12472">
            <v>5054.1000000000004</v>
          </cell>
          <cell r="F12472">
            <v>1086</v>
          </cell>
          <cell r="G12472">
            <v>10239.35</v>
          </cell>
          <cell r="H12472">
            <v>1706.31</v>
          </cell>
          <cell r="I12472">
            <v>637</v>
          </cell>
          <cell r="J12472">
            <v>2179</v>
          </cell>
          <cell r="K12472">
            <v>12727.95</v>
          </cell>
          <cell r="L12472">
            <v>22</v>
          </cell>
          <cell r="M12472" t="str">
            <v>Sept/Oct</v>
          </cell>
          <cell r="N12472">
            <v>1</v>
          </cell>
        </row>
        <row r="12473">
          <cell r="A12473" t="str">
            <v>2006/07 W22</v>
          </cell>
          <cell r="B12473" t="str">
            <v>Southampton</v>
          </cell>
          <cell r="C12473" t="str">
            <v>Tobacco</v>
          </cell>
          <cell r="D12473">
            <v>8668.75</v>
          </cell>
          <cell r="E12473">
            <v>6303.46</v>
          </cell>
          <cell r="F12473">
            <v>317</v>
          </cell>
          <cell r="G12473">
            <v>299.75</v>
          </cell>
          <cell r="H12473">
            <v>30.19</v>
          </cell>
          <cell r="I12473">
            <v>20</v>
          </cell>
          <cell r="J12473">
            <v>1214</v>
          </cell>
          <cell r="K12473">
            <v>8280.48</v>
          </cell>
          <cell r="L12473">
            <v>22</v>
          </cell>
          <cell r="M12473" t="str">
            <v>Sept/Oct</v>
          </cell>
          <cell r="N12473">
            <v>2</v>
          </cell>
        </row>
        <row r="12474">
          <cell r="A12474" t="str">
            <v>2006/07 W22</v>
          </cell>
          <cell r="B12474" t="str">
            <v>Southampton</v>
          </cell>
          <cell r="C12474" t="str">
            <v>Perfumery</v>
          </cell>
          <cell r="D12474">
            <v>40129.040000000001</v>
          </cell>
          <cell r="E12474">
            <v>21421.09</v>
          </cell>
          <cell r="F12474">
            <v>1605</v>
          </cell>
          <cell r="G12474">
            <v>32742.04</v>
          </cell>
          <cell r="H12474">
            <v>16376.53</v>
          </cell>
          <cell r="I12474">
            <v>1317</v>
          </cell>
          <cell r="J12474">
            <v>9055</v>
          </cell>
          <cell r="K12474">
            <v>81837.789999999994</v>
          </cell>
          <cell r="L12474">
            <v>22</v>
          </cell>
          <cell r="M12474" t="str">
            <v>Sept/Oct</v>
          </cell>
          <cell r="N12474">
            <v>3</v>
          </cell>
        </row>
        <row r="12475">
          <cell r="A12475" t="str">
            <v>2006/07 W22</v>
          </cell>
          <cell r="B12475" t="str">
            <v>Southampton</v>
          </cell>
          <cell r="C12475" t="str">
            <v>Food</v>
          </cell>
          <cell r="D12475">
            <v>3026</v>
          </cell>
          <cell r="E12475">
            <v>1344.02</v>
          </cell>
          <cell r="F12475">
            <v>694</v>
          </cell>
          <cell r="G12475">
            <v>2286.35</v>
          </cell>
          <cell r="H12475">
            <v>950.37</v>
          </cell>
          <cell r="I12475">
            <v>536</v>
          </cell>
          <cell r="J12475">
            <v>1260</v>
          </cell>
          <cell r="K12475">
            <v>2741.12</v>
          </cell>
          <cell r="L12475">
            <v>22</v>
          </cell>
          <cell r="M12475" t="str">
            <v>Sept/Oct</v>
          </cell>
          <cell r="N12475">
            <v>4</v>
          </cell>
        </row>
        <row r="12476">
          <cell r="A12476" t="str">
            <v>2006/07 W22</v>
          </cell>
          <cell r="B12476" t="str">
            <v>Southampton</v>
          </cell>
          <cell r="C12476" t="str">
            <v>Tax Free</v>
          </cell>
          <cell r="D12476">
            <v>13852.85</v>
          </cell>
          <cell r="E12476">
            <v>6404.91</v>
          </cell>
          <cell r="F12476">
            <v>1161</v>
          </cell>
          <cell r="G12476">
            <v>11967.58</v>
          </cell>
          <cell r="H12476">
            <v>5316.5</v>
          </cell>
          <cell r="I12476">
            <v>982</v>
          </cell>
          <cell r="J12476">
            <v>5564</v>
          </cell>
          <cell r="K12476">
            <v>27464.02</v>
          </cell>
          <cell r="L12476">
            <v>22</v>
          </cell>
          <cell r="M12476" t="str">
            <v>Sept/Oct</v>
          </cell>
          <cell r="N12476">
            <v>5</v>
          </cell>
        </row>
        <row r="12477">
          <cell r="A12477" t="str">
            <v>2006/07 W22</v>
          </cell>
          <cell r="B12477" t="str">
            <v>Southampton</v>
          </cell>
          <cell r="C12477" t="str">
            <v>Unclassified Products</v>
          </cell>
          <cell r="D12477">
            <v>0</v>
          </cell>
          <cell r="E12477">
            <v>0</v>
          </cell>
          <cell r="F12477">
            <v>0</v>
          </cell>
          <cell r="G12477">
            <v>0</v>
          </cell>
          <cell r="H12477">
            <v>0</v>
          </cell>
          <cell r="I12477">
            <v>0</v>
          </cell>
          <cell r="J12477">
            <v>0</v>
          </cell>
          <cell r="K12477" t="str">
            <v>/0</v>
          </cell>
          <cell r="L12477">
            <v>22</v>
          </cell>
          <cell r="M12477" t="str">
            <v>Sept/Oct</v>
          </cell>
          <cell r="N12477">
            <v>6</v>
          </cell>
        </row>
        <row r="12478">
          <cell r="A12478" t="str">
            <v>2006/07 W22</v>
          </cell>
          <cell r="B12478" t="str">
            <v>Southampton</v>
          </cell>
          <cell r="C12478" t="str">
            <v>Spirits</v>
          </cell>
          <cell r="D12478">
            <v>10483.64</v>
          </cell>
          <cell r="E12478">
            <v>3585.02</v>
          </cell>
          <cell r="F12478">
            <v>767</v>
          </cell>
          <cell r="G12478">
            <v>6526.01</v>
          </cell>
          <cell r="H12478">
            <v>970.71</v>
          </cell>
          <cell r="I12478">
            <v>421</v>
          </cell>
          <cell r="J12478">
            <v>1647</v>
          </cell>
          <cell r="K12478">
            <v>7684.92</v>
          </cell>
          <cell r="L12478">
            <v>22</v>
          </cell>
          <cell r="M12478" t="str">
            <v>Sept/Oct</v>
          </cell>
          <cell r="N12478">
            <v>7</v>
          </cell>
        </row>
        <row r="12479">
          <cell r="A12479" t="str">
            <v>2006/07 W22</v>
          </cell>
          <cell r="B12479" t="str">
            <v>Southampton</v>
          </cell>
          <cell r="C12479" t="str">
            <v>Fortified Wines</v>
          </cell>
          <cell r="D12479">
            <v>196.95</v>
          </cell>
          <cell r="E12479">
            <v>53.98</v>
          </cell>
          <cell r="F12479">
            <v>28</v>
          </cell>
          <cell r="G12479">
            <v>147.56</v>
          </cell>
          <cell r="H12479">
            <v>23.1</v>
          </cell>
          <cell r="I12479">
            <v>21</v>
          </cell>
          <cell r="J12479">
            <v>77</v>
          </cell>
          <cell r="K12479">
            <v>200.42</v>
          </cell>
          <cell r="L12479">
            <v>22</v>
          </cell>
          <cell r="M12479" t="str">
            <v>Sept/Oct</v>
          </cell>
          <cell r="N12479">
            <v>10</v>
          </cell>
        </row>
        <row r="12480">
          <cell r="A12480" t="str">
            <v>2006/07 W22</v>
          </cell>
          <cell r="B12480" t="str">
            <v>Southampton</v>
          </cell>
          <cell r="C12480" t="str">
            <v>Others</v>
          </cell>
          <cell r="D12480">
            <v>0</v>
          </cell>
          <cell r="E12480">
            <v>0</v>
          </cell>
          <cell r="F12480">
            <v>0</v>
          </cell>
          <cell r="G12480">
            <v>0</v>
          </cell>
          <cell r="H12480">
            <v>0</v>
          </cell>
          <cell r="I12480">
            <v>0</v>
          </cell>
          <cell r="J12480">
            <v>0</v>
          </cell>
          <cell r="K12480" t="str">
            <v>/0</v>
          </cell>
          <cell r="L12480">
            <v>22</v>
          </cell>
          <cell r="M12480" t="str">
            <v>Sept/Oct</v>
          </cell>
          <cell r="N12480">
            <v>11</v>
          </cell>
        </row>
        <row r="12481">
          <cell r="A12481" t="str">
            <v>2006/07 W22</v>
          </cell>
          <cell r="B12481" t="str">
            <v>Southampton</v>
          </cell>
          <cell r="C12481" t="str">
            <v>Champagne</v>
          </cell>
          <cell r="D12481">
            <v>3775.23</v>
          </cell>
          <cell r="E12481">
            <v>1076.3499999999999</v>
          </cell>
          <cell r="F12481">
            <v>130</v>
          </cell>
          <cell r="G12481">
            <v>2727.64</v>
          </cell>
          <cell r="H12481">
            <v>579.36</v>
          </cell>
          <cell r="I12481">
            <v>93</v>
          </cell>
          <cell r="J12481">
            <v>131</v>
          </cell>
          <cell r="K12481">
            <v>2066.84</v>
          </cell>
          <cell r="L12481">
            <v>22</v>
          </cell>
          <cell r="M12481" t="str">
            <v>Sept/Oct</v>
          </cell>
          <cell r="N12481">
            <v>8</v>
          </cell>
        </row>
        <row r="12482">
          <cell r="A12482" t="str">
            <v>2006/07 W22</v>
          </cell>
          <cell r="B12482" t="str">
            <v>Southampton</v>
          </cell>
          <cell r="C12482" t="str">
            <v>Wines</v>
          </cell>
          <cell r="D12482">
            <v>1261.02</v>
          </cell>
          <cell r="E12482">
            <v>338.75</v>
          </cell>
          <cell r="F12482">
            <v>161</v>
          </cell>
          <cell r="G12482">
            <v>838.14</v>
          </cell>
          <cell r="H12482">
            <v>133.13999999999999</v>
          </cell>
          <cell r="I12482">
            <v>102</v>
          </cell>
          <cell r="J12482">
            <v>324</v>
          </cell>
          <cell r="K12482">
            <v>1289.48</v>
          </cell>
          <cell r="L12482">
            <v>22</v>
          </cell>
          <cell r="M12482" t="str">
            <v>Sept/Oct</v>
          </cell>
          <cell r="N12482">
            <v>9</v>
          </cell>
        </row>
        <row r="12483">
          <cell r="A12483" t="str">
            <v>2006/07 W22</v>
          </cell>
          <cell r="B12483" t="str">
            <v>Southampton</v>
          </cell>
          <cell r="C12483" t="str">
            <v>Unclassified Liquor</v>
          </cell>
          <cell r="D12483">
            <v>0</v>
          </cell>
          <cell r="E12483">
            <v>0</v>
          </cell>
          <cell r="F12483">
            <v>0</v>
          </cell>
          <cell r="G12483">
            <v>0</v>
          </cell>
          <cell r="H12483">
            <v>0</v>
          </cell>
          <cell r="I12483">
            <v>0</v>
          </cell>
          <cell r="J12483">
            <v>0</v>
          </cell>
          <cell r="K12483" t="str">
            <v>/0</v>
          </cell>
          <cell r="L12483">
            <v>22</v>
          </cell>
          <cell r="M12483" t="str">
            <v>Sept/Oct</v>
          </cell>
          <cell r="N12483">
            <v>12</v>
          </cell>
        </row>
        <row r="12484">
          <cell r="A12484" t="str">
            <v>2006/07 W22</v>
          </cell>
          <cell r="B12484" t="str">
            <v>Southampton</v>
          </cell>
          <cell r="C12484" t="str">
            <v>Value - 2 for £15</v>
          </cell>
          <cell r="D12484">
            <v>1260.0999999999999</v>
          </cell>
          <cell r="E12484">
            <v>772.07</v>
          </cell>
          <cell r="F12484">
            <v>156</v>
          </cell>
          <cell r="G12484">
            <v>73.319999999999993</v>
          </cell>
          <cell r="H12484">
            <v>7.89</v>
          </cell>
          <cell r="I12484">
            <v>5</v>
          </cell>
          <cell r="J12484">
            <v>174</v>
          </cell>
          <cell r="K12484">
            <v>487.31</v>
          </cell>
          <cell r="L12484">
            <v>22</v>
          </cell>
          <cell r="M12484" t="str">
            <v>Sept/Oct</v>
          </cell>
          <cell r="N12484">
            <v>31</v>
          </cell>
        </row>
        <row r="12485">
          <cell r="A12485" t="str">
            <v>2006/07 W22</v>
          </cell>
          <cell r="B12485" t="str">
            <v>Southampton</v>
          </cell>
          <cell r="C12485" t="str">
            <v>Value - 2 for £20 Bombay Saphire</v>
          </cell>
          <cell r="D12485">
            <v>290.8</v>
          </cell>
          <cell r="E12485">
            <v>108.3</v>
          </cell>
          <cell r="F12485">
            <v>25</v>
          </cell>
          <cell r="G12485">
            <v>141.69999999999999</v>
          </cell>
          <cell r="H12485">
            <v>0.9</v>
          </cell>
          <cell r="I12485">
            <v>10</v>
          </cell>
          <cell r="J12485">
            <v>24</v>
          </cell>
          <cell r="K12485">
            <v>66.72</v>
          </cell>
          <cell r="L12485">
            <v>22</v>
          </cell>
          <cell r="M12485" t="str">
            <v>Sept/Oct</v>
          </cell>
          <cell r="N12485">
            <v>45</v>
          </cell>
        </row>
        <row r="12486">
          <cell r="A12486" t="str">
            <v>2006/07 W22</v>
          </cell>
          <cell r="B12486" t="str">
            <v>Southampton</v>
          </cell>
          <cell r="C12486" t="str">
            <v>Value - Baileys 2 for £20</v>
          </cell>
          <cell r="D12486">
            <v>371.86</v>
          </cell>
          <cell r="E12486">
            <v>162.1</v>
          </cell>
          <cell r="F12486">
            <v>32</v>
          </cell>
          <cell r="G12486">
            <v>149.88</v>
          </cell>
          <cell r="H12486">
            <v>46.16</v>
          </cell>
          <cell r="I12486">
            <v>10</v>
          </cell>
          <cell r="J12486">
            <v>29</v>
          </cell>
          <cell r="K12486">
            <v>139.78</v>
          </cell>
          <cell r="L12486">
            <v>22</v>
          </cell>
          <cell r="M12486" t="str">
            <v>Sept/Oct</v>
          </cell>
          <cell r="N12486">
            <v>39</v>
          </cell>
        </row>
        <row r="12487">
          <cell r="A12487" t="str">
            <v>2006/07 W22</v>
          </cell>
          <cell r="B12487" t="str">
            <v>Southampton</v>
          </cell>
          <cell r="C12487" t="str">
            <v>Value - Baileys Twin @ £20</v>
          </cell>
          <cell r="D12487">
            <v>200</v>
          </cell>
          <cell r="E12487">
            <v>103.6</v>
          </cell>
          <cell r="F12487">
            <v>10</v>
          </cell>
          <cell r="G12487">
            <v>0</v>
          </cell>
          <cell r="H12487">
            <v>0</v>
          </cell>
          <cell r="I12487">
            <v>0</v>
          </cell>
          <cell r="J12487">
            <v>15</v>
          </cell>
          <cell r="K12487">
            <v>144.6</v>
          </cell>
          <cell r="L12487">
            <v>22</v>
          </cell>
          <cell r="M12487" t="str">
            <v>Sept/Oct</v>
          </cell>
          <cell r="N12487">
            <v>51</v>
          </cell>
        </row>
        <row r="12488">
          <cell r="A12488" t="str">
            <v>2006/07 W22</v>
          </cell>
          <cell r="B12488" t="str">
            <v>Southampton</v>
          </cell>
          <cell r="C12488" t="str">
            <v>Value - Twins @ £15</v>
          </cell>
          <cell r="D12488">
            <v>668.08</v>
          </cell>
          <cell r="E12488">
            <v>427.16</v>
          </cell>
          <cell r="F12488">
            <v>43</v>
          </cell>
          <cell r="G12488">
            <v>38.08</v>
          </cell>
          <cell r="H12488">
            <v>8.1300000000000008</v>
          </cell>
          <cell r="I12488">
            <v>1</v>
          </cell>
          <cell r="J12488">
            <v>98</v>
          </cell>
          <cell r="K12488">
            <v>491.57</v>
          </cell>
          <cell r="L12488">
            <v>22</v>
          </cell>
          <cell r="M12488" t="str">
            <v>Sept/Oct</v>
          </cell>
          <cell r="N12488">
            <v>36</v>
          </cell>
        </row>
        <row r="12489">
          <cell r="A12489" t="str">
            <v>2006/07 W22</v>
          </cell>
          <cell r="B12489" t="str">
            <v>Southampton</v>
          </cell>
          <cell r="C12489" t="str">
            <v>Malt - 2 For £45 (6 glenmorangie + 2)</v>
          </cell>
          <cell r="D12489">
            <v>1140.8499999999999</v>
          </cell>
          <cell r="E12489">
            <v>349.39</v>
          </cell>
          <cell r="F12489">
            <v>47</v>
          </cell>
          <cell r="G12489">
            <v>966.88</v>
          </cell>
          <cell r="H12489">
            <v>228.81</v>
          </cell>
          <cell r="I12489">
            <v>40</v>
          </cell>
          <cell r="J12489">
            <v>98</v>
          </cell>
          <cell r="K12489">
            <v>728.93</v>
          </cell>
          <cell r="L12489">
            <v>22</v>
          </cell>
          <cell r="M12489" t="str">
            <v>Sept/Oct</v>
          </cell>
          <cell r="N12489">
            <v>30</v>
          </cell>
        </row>
        <row r="12490">
          <cell r="A12490" t="str">
            <v>2006/07 W22</v>
          </cell>
          <cell r="B12490" t="str">
            <v>Southampton</v>
          </cell>
          <cell r="C12490" t="str">
            <v>Malt - Save £5 Glenmorangie Traditional</v>
          </cell>
          <cell r="D12490">
            <v>69.98</v>
          </cell>
          <cell r="E12490">
            <v>14.34</v>
          </cell>
          <cell r="F12490">
            <v>2</v>
          </cell>
          <cell r="G12490">
            <v>69.98</v>
          </cell>
          <cell r="H12490">
            <v>14.34</v>
          </cell>
          <cell r="I12490">
            <v>2</v>
          </cell>
          <cell r="J12490">
            <v>13</v>
          </cell>
          <cell r="K12490">
            <v>148.59</v>
          </cell>
          <cell r="L12490">
            <v>22</v>
          </cell>
          <cell r="M12490" t="str">
            <v>Sept/Oct</v>
          </cell>
          <cell r="N12490">
            <v>44</v>
          </cell>
        </row>
        <row r="12491">
          <cell r="A12491" t="str">
            <v>2006/07 W22</v>
          </cell>
          <cell r="B12491" t="str">
            <v>Southampton</v>
          </cell>
          <cell r="C12491" t="str">
            <v>Cognac - XO @ £45</v>
          </cell>
          <cell r="D12491">
            <v>315</v>
          </cell>
          <cell r="E12491">
            <v>107.23</v>
          </cell>
          <cell r="F12491">
            <v>7</v>
          </cell>
          <cell r="G12491">
            <v>270</v>
          </cell>
          <cell r="H12491">
            <v>81.48</v>
          </cell>
          <cell r="I12491">
            <v>6</v>
          </cell>
          <cell r="J12491">
            <v>12</v>
          </cell>
          <cell r="K12491">
            <v>231</v>
          </cell>
          <cell r="L12491">
            <v>22</v>
          </cell>
          <cell r="M12491" t="str">
            <v>Sept/Oct</v>
          </cell>
          <cell r="N12491">
            <v>37</v>
          </cell>
        </row>
        <row r="12492">
          <cell r="A12492" t="str">
            <v>2006/07 W22</v>
          </cell>
          <cell r="B12492" t="str">
            <v>Southampton</v>
          </cell>
          <cell r="C12492" t="str">
            <v>Cognac - VSOP 2 for £45</v>
          </cell>
          <cell r="D12492">
            <v>0</v>
          </cell>
          <cell r="E12492">
            <v>0</v>
          </cell>
          <cell r="F12492">
            <v>0</v>
          </cell>
          <cell r="G12492">
            <v>0</v>
          </cell>
          <cell r="H12492">
            <v>0</v>
          </cell>
          <cell r="I12492">
            <v>0</v>
          </cell>
          <cell r="J12492">
            <v>14</v>
          </cell>
          <cell r="K12492" t="str">
            <v>/0</v>
          </cell>
          <cell r="L12492">
            <v>22</v>
          </cell>
          <cell r="M12492" t="str">
            <v>Sept/Oct</v>
          </cell>
          <cell r="N12492">
            <v>41</v>
          </cell>
        </row>
        <row r="12493">
          <cell r="A12493" t="str">
            <v>2006/07 W22</v>
          </cell>
          <cell r="B12493" t="str">
            <v>Southampton</v>
          </cell>
          <cell r="C12493" t="str">
            <v>Cognac - Only £17_99 VS Especiale</v>
          </cell>
          <cell r="D12493">
            <v>178.9</v>
          </cell>
          <cell r="E12493">
            <v>42.55</v>
          </cell>
          <cell r="F12493">
            <v>10</v>
          </cell>
          <cell r="G12493">
            <v>142.91999999999999</v>
          </cell>
          <cell r="H12493">
            <v>17.07</v>
          </cell>
          <cell r="I12493">
            <v>8</v>
          </cell>
          <cell r="J12493">
            <v>20</v>
          </cell>
          <cell r="K12493">
            <v>105</v>
          </cell>
          <cell r="L12493">
            <v>22</v>
          </cell>
          <cell r="M12493" t="str">
            <v>Sept/Oct</v>
          </cell>
          <cell r="N12493">
            <v>42</v>
          </cell>
        </row>
        <row r="12494">
          <cell r="A12494" t="str">
            <v>2006/07 W22</v>
          </cell>
          <cell r="B12494" t="str">
            <v>Southampton</v>
          </cell>
          <cell r="C12494" t="str">
            <v>Deluxe - Chivas 2 for £30</v>
          </cell>
          <cell r="D12494">
            <v>19.989999999999998</v>
          </cell>
          <cell r="E12494">
            <v>13.89</v>
          </cell>
          <cell r="F12494">
            <v>1</v>
          </cell>
          <cell r="G12494">
            <v>0</v>
          </cell>
          <cell r="H12494">
            <v>0</v>
          </cell>
          <cell r="I12494">
            <v>0</v>
          </cell>
          <cell r="J12494">
            <v>8</v>
          </cell>
          <cell r="K12494">
            <v>48.8</v>
          </cell>
          <cell r="L12494">
            <v>22</v>
          </cell>
          <cell r="M12494" t="str">
            <v>Sept/Oct</v>
          </cell>
          <cell r="N12494">
            <v>49</v>
          </cell>
        </row>
        <row r="12495">
          <cell r="A12495" t="str">
            <v>2006/07 W22</v>
          </cell>
          <cell r="B12495" t="str">
            <v>Southampton</v>
          </cell>
          <cell r="C12495" t="str">
            <v>Deluxe - Chivas Twin for £30</v>
          </cell>
          <cell r="D12495">
            <v>0</v>
          </cell>
          <cell r="E12495">
            <v>0</v>
          </cell>
          <cell r="F12495">
            <v>0</v>
          </cell>
          <cell r="G12495">
            <v>0</v>
          </cell>
          <cell r="H12495">
            <v>0</v>
          </cell>
          <cell r="I12495">
            <v>0</v>
          </cell>
          <cell r="J12495">
            <v>0</v>
          </cell>
          <cell r="K12495" t="str">
            <v>/0</v>
          </cell>
          <cell r="L12495">
            <v>22</v>
          </cell>
          <cell r="M12495" t="str">
            <v>Sept/Oct</v>
          </cell>
          <cell r="N12495">
            <v>38</v>
          </cell>
        </row>
        <row r="12496">
          <cell r="A12496" t="str">
            <v>2006/07 W22</v>
          </cell>
          <cell r="B12496" t="str">
            <v>Southampton</v>
          </cell>
          <cell r="C12496" t="str">
            <v>Deluxe - Chivas Triple Pack @ £45</v>
          </cell>
          <cell r="D12496">
            <v>0</v>
          </cell>
          <cell r="E12496">
            <v>0</v>
          </cell>
          <cell r="F12496">
            <v>0</v>
          </cell>
          <cell r="G12496">
            <v>0</v>
          </cell>
          <cell r="H12496">
            <v>0</v>
          </cell>
          <cell r="I12496">
            <v>0</v>
          </cell>
          <cell r="J12496">
            <v>0</v>
          </cell>
          <cell r="K12496" t="str">
            <v>/0</v>
          </cell>
          <cell r="L12496">
            <v>22</v>
          </cell>
          <cell r="M12496" t="str">
            <v>Sept/Oct</v>
          </cell>
          <cell r="N12496">
            <v>54</v>
          </cell>
        </row>
        <row r="12497">
          <cell r="A12497" t="str">
            <v>2006/07 W22</v>
          </cell>
          <cell r="B12497" t="str">
            <v>Southampton</v>
          </cell>
          <cell r="C12497" t="str">
            <v>Deluxe - Chivas Save £5 18yo</v>
          </cell>
          <cell r="D12497">
            <v>89.97</v>
          </cell>
          <cell r="E12497">
            <v>25.8</v>
          </cell>
          <cell r="F12497">
            <v>3</v>
          </cell>
          <cell r="G12497">
            <v>89.97</v>
          </cell>
          <cell r="H12497">
            <v>25.8</v>
          </cell>
          <cell r="I12497">
            <v>3</v>
          </cell>
          <cell r="J12497">
            <v>2</v>
          </cell>
          <cell r="K12497">
            <v>22.12</v>
          </cell>
          <cell r="L12497">
            <v>22</v>
          </cell>
          <cell r="M12497" t="str">
            <v>Sept/Oct</v>
          </cell>
          <cell r="N12497">
            <v>50</v>
          </cell>
        </row>
        <row r="12498">
          <cell r="A12498" t="str">
            <v>2006/07 W22</v>
          </cell>
          <cell r="B12498" t="str">
            <v>Southampton</v>
          </cell>
          <cell r="C12498" t="str">
            <v>Deluxe - Chivas Royal Salute get Chivas 18yo</v>
          </cell>
          <cell r="D12498">
            <v>0</v>
          </cell>
          <cell r="E12498">
            <v>0</v>
          </cell>
          <cell r="F12498">
            <v>0</v>
          </cell>
          <cell r="G12498">
            <v>0</v>
          </cell>
          <cell r="H12498">
            <v>0</v>
          </cell>
          <cell r="I12498">
            <v>0</v>
          </cell>
          <cell r="J12498">
            <v>0</v>
          </cell>
          <cell r="K12498" t="str">
            <v>/0</v>
          </cell>
          <cell r="L12498">
            <v>22</v>
          </cell>
          <cell r="M12498" t="str">
            <v>Sept/Oct</v>
          </cell>
          <cell r="N12498">
            <v>57</v>
          </cell>
        </row>
        <row r="12499">
          <cell r="A12499" t="str">
            <v>2006/07 W22</v>
          </cell>
          <cell r="B12499" t="str">
            <v>Southampton</v>
          </cell>
          <cell r="C12499" t="str">
            <v>Deluxe - Dewars 2 for £30 ATA</v>
          </cell>
          <cell r="D12499">
            <v>90</v>
          </cell>
          <cell r="E12499">
            <v>15.68</v>
          </cell>
          <cell r="F12499">
            <v>6</v>
          </cell>
          <cell r="G12499">
            <v>60</v>
          </cell>
          <cell r="H12499">
            <v>-3.74</v>
          </cell>
          <cell r="I12499">
            <v>4</v>
          </cell>
          <cell r="J12499">
            <v>11</v>
          </cell>
          <cell r="K12499">
            <v>58.19</v>
          </cell>
          <cell r="L12499">
            <v>22</v>
          </cell>
          <cell r="M12499" t="str">
            <v>Sept/Oct</v>
          </cell>
          <cell r="N12499">
            <v>40</v>
          </cell>
        </row>
        <row r="12500">
          <cell r="A12500" t="str">
            <v>2006/07 W22</v>
          </cell>
          <cell r="B12500" t="str">
            <v>Southampton</v>
          </cell>
          <cell r="C12500" t="str">
            <v>Deluxe - JW Blue get a free 20cl Gold (Sept Only)</v>
          </cell>
          <cell r="D12500">
            <v>0</v>
          </cell>
          <cell r="E12500">
            <v>0</v>
          </cell>
          <cell r="F12500">
            <v>0</v>
          </cell>
          <cell r="G12500">
            <v>0</v>
          </cell>
          <cell r="H12500">
            <v>0</v>
          </cell>
          <cell r="I12500">
            <v>0</v>
          </cell>
          <cell r="J12500">
            <v>0</v>
          </cell>
          <cell r="K12500" t="str">
            <v>/0</v>
          </cell>
          <cell r="L12500">
            <v>22</v>
          </cell>
          <cell r="M12500" t="str">
            <v>Sept/Oct</v>
          </cell>
          <cell r="N12500">
            <v>46</v>
          </cell>
        </row>
        <row r="12501">
          <cell r="A12501" t="str">
            <v>2006/07 W22</v>
          </cell>
          <cell r="B12501" t="str">
            <v>Southampton</v>
          </cell>
          <cell r="C12501" t="str">
            <v>Deluxe - Free 20cl bottle (linked to JW Blue) (Sept Only)</v>
          </cell>
          <cell r="D12501">
            <v>0</v>
          </cell>
          <cell r="E12501">
            <v>0</v>
          </cell>
          <cell r="F12501">
            <v>0</v>
          </cell>
          <cell r="G12501">
            <v>0</v>
          </cell>
          <cell r="H12501">
            <v>0</v>
          </cell>
          <cell r="I12501">
            <v>0</v>
          </cell>
          <cell r="J12501">
            <v>0</v>
          </cell>
          <cell r="K12501" t="str">
            <v>/0</v>
          </cell>
          <cell r="L12501">
            <v>22</v>
          </cell>
          <cell r="M12501" t="str">
            <v>Sept/Oct</v>
          </cell>
          <cell r="N12501">
            <v>47</v>
          </cell>
        </row>
        <row r="12502">
          <cell r="A12502" t="str">
            <v>2006/07 W22</v>
          </cell>
          <cell r="B12502" t="str">
            <v>Southampton</v>
          </cell>
          <cell r="C12502" t="str">
            <v>Champagne - Piper Florens Louis 2 for £30</v>
          </cell>
          <cell r="D12502">
            <v>177.5</v>
          </cell>
          <cell r="E12502">
            <v>47.77</v>
          </cell>
          <cell r="F12502">
            <v>11</v>
          </cell>
          <cell r="G12502">
            <v>125</v>
          </cell>
          <cell r="H12502">
            <v>21.97</v>
          </cell>
          <cell r="I12502">
            <v>8</v>
          </cell>
          <cell r="J12502">
            <v>16</v>
          </cell>
          <cell r="K12502">
            <v>142.4</v>
          </cell>
          <cell r="L12502">
            <v>22</v>
          </cell>
          <cell r="M12502" t="str">
            <v>Sept/Oct</v>
          </cell>
          <cell r="N12502">
            <v>53</v>
          </cell>
        </row>
        <row r="12503">
          <cell r="A12503" t="str">
            <v>2006/07 W22</v>
          </cell>
          <cell r="B12503" t="str">
            <v>Southampton</v>
          </cell>
          <cell r="C12503" t="str">
            <v>Champagne - Piper Florens Louis Twin for £30</v>
          </cell>
          <cell r="D12503">
            <v>1260</v>
          </cell>
          <cell r="E12503">
            <v>240.45</v>
          </cell>
          <cell r="F12503">
            <v>42</v>
          </cell>
          <cell r="G12503">
            <v>1050</v>
          </cell>
          <cell r="H12503">
            <v>155.05000000000001</v>
          </cell>
          <cell r="I12503">
            <v>35</v>
          </cell>
          <cell r="J12503">
            <v>13</v>
          </cell>
          <cell r="K12503">
            <v>231.4</v>
          </cell>
          <cell r="L12503">
            <v>22</v>
          </cell>
          <cell r="M12503" t="str">
            <v>Sept/Oct</v>
          </cell>
          <cell r="N12503">
            <v>33</v>
          </cell>
        </row>
        <row r="12504">
          <cell r="A12504" t="str">
            <v>2006/07 W22</v>
          </cell>
          <cell r="B12504" t="str">
            <v>Southampton</v>
          </cell>
          <cell r="C12504" t="str">
            <v>Champagne - Charles Heidseick 2 for £35</v>
          </cell>
          <cell r="D12504">
            <v>91.99</v>
          </cell>
          <cell r="E12504">
            <v>28.69</v>
          </cell>
          <cell r="F12504">
            <v>5</v>
          </cell>
          <cell r="G12504">
            <v>70</v>
          </cell>
          <cell r="H12504">
            <v>15.96</v>
          </cell>
          <cell r="I12504">
            <v>4</v>
          </cell>
          <cell r="J12504">
            <v>20</v>
          </cell>
          <cell r="K12504">
            <v>185.12</v>
          </cell>
          <cell r="L12504">
            <v>22</v>
          </cell>
          <cell r="M12504" t="str">
            <v>Sept/Oct</v>
          </cell>
          <cell r="N12504">
            <v>55</v>
          </cell>
        </row>
        <row r="12505">
          <cell r="A12505" t="str">
            <v>2006/07 W22</v>
          </cell>
          <cell r="B12505" t="str">
            <v>Southampton</v>
          </cell>
          <cell r="C12505" t="str">
            <v>Champagne - Canard Twin for £25</v>
          </cell>
          <cell r="D12505">
            <v>0</v>
          </cell>
          <cell r="E12505">
            <v>0</v>
          </cell>
          <cell r="F12505">
            <v>0</v>
          </cell>
          <cell r="G12505">
            <v>0</v>
          </cell>
          <cell r="H12505">
            <v>0</v>
          </cell>
          <cell r="I12505">
            <v>0</v>
          </cell>
          <cell r="J12505">
            <v>0</v>
          </cell>
          <cell r="K12505" t="str">
            <v>/0</v>
          </cell>
          <cell r="L12505">
            <v>22</v>
          </cell>
          <cell r="M12505" t="str">
            <v>Sept/Oct</v>
          </cell>
          <cell r="N12505">
            <v>52</v>
          </cell>
        </row>
        <row r="12506">
          <cell r="A12506" t="str">
            <v>2006/07 W22</v>
          </cell>
          <cell r="B12506" t="str">
            <v>Southampton</v>
          </cell>
          <cell r="C12506" t="str">
            <v>Wine - Beringer 3 for £15</v>
          </cell>
          <cell r="D12506">
            <v>94.95</v>
          </cell>
          <cell r="E12506">
            <v>35.85</v>
          </cell>
          <cell r="F12506">
            <v>17</v>
          </cell>
          <cell r="G12506">
            <v>35.97</v>
          </cell>
          <cell r="H12506">
            <v>6.35</v>
          </cell>
          <cell r="I12506">
            <v>6</v>
          </cell>
          <cell r="J12506">
            <v>13</v>
          </cell>
          <cell r="K12506">
            <v>34.840000000000003</v>
          </cell>
          <cell r="L12506">
            <v>22</v>
          </cell>
          <cell r="M12506" t="str">
            <v>Sept/Oct</v>
          </cell>
          <cell r="N12506">
            <v>43</v>
          </cell>
        </row>
        <row r="12507">
          <cell r="A12507" t="str">
            <v>2006/07 W22</v>
          </cell>
          <cell r="B12507" t="str">
            <v>Southampton</v>
          </cell>
          <cell r="C12507" t="str">
            <v>Wine - Rosemount BOGOF</v>
          </cell>
          <cell r="D12507">
            <v>83.94</v>
          </cell>
          <cell r="E12507">
            <v>-20.59</v>
          </cell>
          <cell r="F12507">
            <v>12</v>
          </cell>
          <cell r="G12507">
            <v>55.96</v>
          </cell>
          <cell r="H12507">
            <v>-19.11</v>
          </cell>
          <cell r="I12507">
            <v>8</v>
          </cell>
          <cell r="J12507">
            <v>39</v>
          </cell>
          <cell r="K12507">
            <v>286.91000000000003</v>
          </cell>
          <cell r="L12507">
            <v>22</v>
          </cell>
          <cell r="M12507" t="str">
            <v>Sept/Oct</v>
          </cell>
          <cell r="N12507">
            <v>56</v>
          </cell>
        </row>
        <row r="12508">
          <cell r="A12508" t="str">
            <v>2006/07 W22</v>
          </cell>
          <cell r="B12508" t="str">
            <v>Southampton</v>
          </cell>
          <cell r="C12508" t="str">
            <v>WOW - 2 for £45 Malt</v>
          </cell>
          <cell r="D12508">
            <v>113.96</v>
          </cell>
          <cell r="E12508">
            <v>27.66</v>
          </cell>
          <cell r="F12508">
            <v>4</v>
          </cell>
          <cell r="G12508">
            <v>113.96</v>
          </cell>
          <cell r="H12508">
            <v>27.66</v>
          </cell>
          <cell r="I12508">
            <v>4</v>
          </cell>
          <cell r="J12508">
            <v>71</v>
          </cell>
          <cell r="K12508">
            <v>550.42999999999995</v>
          </cell>
          <cell r="L12508">
            <v>22</v>
          </cell>
          <cell r="M12508" t="str">
            <v>Sept/Oct</v>
          </cell>
          <cell r="N12508">
            <v>34</v>
          </cell>
        </row>
        <row r="12509">
          <cell r="A12509" t="str">
            <v>2006/07 W22</v>
          </cell>
          <cell r="B12509" t="str">
            <v>Southampton</v>
          </cell>
          <cell r="C12509" t="str">
            <v>WOW - Connemara 2 for £30</v>
          </cell>
          <cell r="D12509">
            <v>0</v>
          </cell>
          <cell r="E12509">
            <v>0</v>
          </cell>
          <cell r="F12509">
            <v>0</v>
          </cell>
          <cell r="G12509">
            <v>0</v>
          </cell>
          <cell r="H12509">
            <v>0</v>
          </cell>
          <cell r="I12509">
            <v>0</v>
          </cell>
          <cell r="J12509">
            <v>0</v>
          </cell>
          <cell r="K12509" t="str">
            <v>/0</v>
          </cell>
          <cell r="L12509">
            <v>22</v>
          </cell>
          <cell r="M12509" t="str">
            <v>Sept/Oct</v>
          </cell>
          <cell r="N12509">
            <v>60</v>
          </cell>
        </row>
        <row r="12510">
          <cell r="A12510" t="str">
            <v>2006/07 W22</v>
          </cell>
          <cell r="B12510" t="str">
            <v>Southampton</v>
          </cell>
          <cell r="C12510" t="str">
            <v>Others - 2 for £25 (glayva, disaronno)</v>
          </cell>
          <cell r="D12510">
            <v>180.96</v>
          </cell>
          <cell r="E12510">
            <v>57.63</v>
          </cell>
          <cell r="F12510">
            <v>14</v>
          </cell>
          <cell r="G12510">
            <v>113.99</v>
          </cell>
          <cell r="H12510">
            <v>8.1300000000000008</v>
          </cell>
          <cell r="I12510">
            <v>9</v>
          </cell>
          <cell r="J12510">
            <v>20</v>
          </cell>
          <cell r="K12510">
            <v>69.83</v>
          </cell>
          <cell r="L12510">
            <v>22</v>
          </cell>
          <cell r="M12510" t="str">
            <v>Sept/Oct</v>
          </cell>
          <cell r="N12510">
            <v>48</v>
          </cell>
        </row>
        <row r="12511">
          <cell r="A12511" t="str">
            <v>2006/07 W22</v>
          </cell>
          <cell r="B12511" t="str">
            <v>Southampton</v>
          </cell>
          <cell r="C12511" t="str">
            <v>Others - Pimms 2 for £15 (70cl)</v>
          </cell>
          <cell r="D12511">
            <v>980.97</v>
          </cell>
          <cell r="E12511">
            <v>-171.36</v>
          </cell>
          <cell r="F12511">
            <v>129</v>
          </cell>
          <cell r="G12511">
            <v>980.97</v>
          </cell>
          <cell r="H12511">
            <v>-171.36</v>
          </cell>
          <cell r="I12511">
            <v>129</v>
          </cell>
          <cell r="J12511">
            <v>89</v>
          </cell>
          <cell r="K12511">
            <v>394.68</v>
          </cell>
          <cell r="L12511">
            <v>22</v>
          </cell>
          <cell r="M12511" t="str">
            <v>Sept/Oct</v>
          </cell>
          <cell r="N12511">
            <v>35</v>
          </cell>
        </row>
        <row r="12512">
          <cell r="A12512" t="str">
            <v>2006/07 W22</v>
          </cell>
          <cell r="B12512" t="str">
            <v>Southampton</v>
          </cell>
          <cell r="C12512" t="str">
            <v>Other - 2 for £30 Sauza</v>
          </cell>
          <cell r="D12512">
            <v>0</v>
          </cell>
          <cell r="E12512">
            <v>0</v>
          </cell>
          <cell r="F12512">
            <v>0</v>
          </cell>
          <cell r="G12512">
            <v>0</v>
          </cell>
          <cell r="H12512">
            <v>0</v>
          </cell>
          <cell r="I12512">
            <v>0</v>
          </cell>
          <cell r="J12512">
            <v>0</v>
          </cell>
          <cell r="K12512" t="str">
            <v>/0</v>
          </cell>
          <cell r="L12512">
            <v>22</v>
          </cell>
          <cell r="M12512" t="str">
            <v>Sept/Oct</v>
          </cell>
          <cell r="N12512">
            <v>58</v>
          </cell>
        </row>
        <row r="12513">
          <cell r="A12513" t="str">
            <v>2006/07 W22</v>
          </cell>
          <cell r="B12513" t="str">
            <v>Southampton</v>
          </cell>
          <cell r="C12513" t="str">
            <v>Others - 2 for £20 ATA (70cl)</v>
          </cell>
          <cell r="D12513">
            <v>585.15</v>
          </cell>
          <cell r="E12513">
            <v>3.56</v>
          </cell>
          <cell r="F12513">
            <v>57</v>
          </cell>
          <cell r="G12513">
            <v>587.13</v>
          </cell>
          <cell r="H12513">
            <v>5.54</v>
          </cell>
          <cell r="I12513">
            <v>57</v>
          </cell>
          <cell r="J12513">
            <v>17</v>
          </cell>
          <cell r="K12513">
            <v>70.56</v>
          </cell>
          <cell r="L12513">
            <v>22</v>
          </cell>
          <cell r="M12513" t="str">
            <v>Sept/Oct</v>
          </cell>
          <cell r="N12513">
            <v>32</v>
          </cell>
        </row>
        <row r="12514">
          <cell r="A12514" t="str">
            <v>2006/07 W22</v>
          </cell>
          <cell r="B12514" t="str">
            <v>Southampton</v>
          </cell>
          <cell r="C12514" t="str">
            <v>Others - 2 for £15 Fortified</v>
          </cell>
          <cell r="D12514">
            <v>0</v>
          </cell>
          <cell r="E12514">
            <v>0</v>
          </cell>
          <cell r="F12514">
            <v>0</v>
          </cell>
          <cell r="G12514">
            <v>0</v>
          </cell>
          <cell r="H12514">
            <v>0</v>
          </cell>
          <cell r="I12514">
            <v>0</v>
          </cell>
          <cell r="J12514">
            <v>0</v>
          </cell>
          <cell r="K12514" t="str">
            <v>/0</v>
          </cell>
          <cell r="L12514">
            <v>22</v>
          </cell>
          <cell r="M12514" t="str">
            <v>Sept/Oct</v>
          </cell>
          <cell r="N12514">
            <v>59</v>
          </cell>
        </row>
        <row r="12515">
          <cell r="A12515" t="str">
            <v>2006/07 W22</v>
          </cell>
          <cell r="B12515" t="str">
            <v>110 - LHR T1 Main</v>
          </cell>
          <cell r="C12515" t="str">
            <v>Liquor</v>
          </cell>
          <cell r="D12515">
            <v>64867.519999999997</v>
          </cell>
          <cell r="E12515">
            <v>28012.52</v>
          </cell>
          <cell r="F12515">
            <v>3621</v>
          </cell>
          <cell r="G12515">
            <v>30031.59</v>
          </cell>
          <cell r="H12515">
            <v>6153.64</v>
          </cell>
          <cell r="I12515">
            <v>1673</v>
          </cell>
          <cell r="J12515">
            <v>6754</v>
          </cell>
          <cell r="K12515">
            <v>45575.75</v>
          </cell>
          <cell r="L12515">
            <v>22</v>
          </cell>
          <cell r="M12515" t="str">
            <v>Sept/Oct</v>
          </cell>
          <cell r="N12515">
            <v>1</v>
          </cell>
        </row>
        <row r="12516">
          <cell r="A12516" t="str">
            <v>2006/07 W22</v>
          </cell>
          <cell r="B12516" t="str">
            <v>110 - LHR T1 Main</v>
          </cell>
          <cell r="C12516" t="str">
            <v>Tobacco</v>
          </cell>
          <cell r="D12516">
            <v>23241.24</v>
          </cell>
          <cell r="E12516">
            <v>16462.439999999999</v>
          </cell>
          <cell r="F12516">
            <v>800</v>
          </cell>
          <cell r="G12516">
            <v>1331.95</v>
          </cell>
          <cell r="H12516">
            <v>81.239999999999995</v>
          </cell>
          <cell r="I12516">
            <v>59</v>
          </cell>
          <cell r="J12516">
            <v>5085</v>
          </cell>
          <cell r="K12516">
            <v>37281</v>
          </cell>
          <cell r="L12516">
            <v>22</v>
          </cell>
          <cell r="M12516" t="str">
            <v>Sept/Oct</v>
          </cell>
          <cell r="N12516">
            <v>2</v>
          </cell>
        </row>
        <row r="12517">
          <cell r="A12517" t="str">
            <v>2006/07 W22</v>
          </cell>
          <cell r="B12517" t="str">
            <v>110 - LHR T1 Main</v>
          </cell>
          <cell r="C12517" t="str">
            <v>Perfumery</v>
          </cell>
          <cell r="D12517">
            <v>347033.95</v>
          </cell>
          <cell r="E12517">
            <v>199782.54</v>
          </cell>
          <cell r="F12517">
            <v>14812</v>
          </cell>
          <cell r="G12517">
            <v>210556.6</v>
          </cell>
          <cell r="H12517">
            <v>107478.85</v>
          </cell>
          <cell r="I12517">
            <v>9208</v>
          </cell>
          <cell r="J12517">
            <v>48122</v>
          </cell>
          <cell r="K12517">
            <v>408390.48</v>
          </cell>
          <cell r="L12517">
            <v>22</v>
          </cell>
          <cell r="M12517" t="str">
            <v>Sept/Oct</v>
          </cell>
          <cell r="N12517">
            <v>3</v>
          </cell>
        </row>
        <row r="12518">
          <cell r="A12518" t="str">
            <v>2006/07 W22</v>
          </cell>
          <cell r="B12518" t="str">
            <v>110 - LHR T1 Main</v>
          </cell>
          <cell r="C12518" t="str">
            <v>Food</v>
          </cell>
          <cell r="D12518">
            <v>36226.410000000003</v>
          </cell>
          <cell r="E12518">
            <v>17859.66</v>
          </cell>
          <cell r="F12518">
            <v>8540</v>
          </cell>
          <cell r="G12518">
            <v>14774.43</v>
          </cell>
          <cell r="H12518">
            <v>6365.23</v>
          </cell>
          <cell r="I12518">
            <v>3633</v>
          </cell>
          <cell r="J12518">
            <v>11144</v>
          </cell>
          <cell r="K12518">
            <v>24129.439999999999</v>
          </cell>
          <cell r="L12518">
            <v>22</v>
          </cell>
          <cell r="M12518" t="str">
            <v>Sept/Oct</v>
          </cell>
          <cell r="N12518">
            <v>4</v>
          </cell>
        </row>
        <row r="12519">
          <cell r="A12519" t="str">
            <v>2006/07 W22</v>
          </cell>
          <cell r="B12519" t="str">
            <v>110 - LHR T1 Main</v>
          </cell>
          <cell r="C12519" t="str">
            <v>Tax Free</v>
          </cell>
          <cell r="D12519">
            <v>31689.22</v>
          </cell>
          <cell r="E12519">
            <v>15981.74</v>
          </cell>
          <cell r="F12519">
            <v>1241</v>
          </cell>
          <cell r="G12519">
            <v>17378.7</v>
          </cell>
          <cell r="H12519">
            <v>7663.42</v>
          </cell>
          <cell r="I12519">
            <v>700</v>
          </cell>
          <cell r="J12519">
            <v>11233</v>
          </cell>
          <cell r="K12519">
            <v>118699.23</v>
          </cell>
          <cell r="L12519">
            <v>22</v>
          </cell>
          <cell r="M12519" t="str">
            <v>Sept/Oct</v>
          </cell>
          <cell r="N12519">
            <v>5</v>
          </cell>
        </row>
        <row r="12520">
          <cell r="A12520" t="str">
            <v>2006/07 W22</v>
          </cell>
          <cell r="B12520" t="str">
            <v>110 - LHR T1 Main</v>
          </cell>
          <cell r="C12520" t="str">
            <v>Unclassified Products</v>
          </cell>
          <cell r="D12520">
            <v>0</v>
          </cell>
          <cell r="E12520">
            <v>0</v>
          </cell>
          <cell r="F12520">
            <v>0</v>
          </cell>
          <cell r="G12520">
            <v>0</v>
          </cell>
          <cell r="H12520">
            <v>0</v>
          </cell>
          <cell r="I12520">
            <v>0</v>
          </cell>
          <cell r="J12520">
            <v>0</v>
          </cell>
          <cell r="K12520" t="str">
            <v>/0</v>
          </cell>
          <cell r="L12520">
            <v>22</v>
          </cell>
          <cell r="M12520" t="str">
            <v>Sept/Oct</v>
          </cell>
          <cell r="N12520">
            <v>6</v>
          </cell>
        </row>
        <row r="12521">
          <cell r="A12521" t="str">
            <v>2006/07 W22</v>
          </cell>
          <cell r="B12521" t="str">
            <v>110 - LHR T1 Main</v>
          </cell>
          <cell r="C12521" t="str">
            <v>Spirits</v>
          </cell>
          <cell r="D12521">
            <v>50896.39</v>
          </cell>
          <cell r="E12521">
            <v>23425.82</v>
          </cell>
          <cell r="F12521">
            <v>2803</v>
          </cell>
          <cell r="G12521">
            <v>21230.53</v>
          </cell>
          <cell r="H12521">
            <v>4092.1</v>
          </cell>
          <cell r="I12521">
            <v>1172</v>
          </cell>
          <cell r="J12521">
            <v>5034</v>
          </cell>
          <cell r="K12521">
            <v>31038.05</v>
          </cell>
          <cell r="L12521">
            <v>22</v>
          </cell>
          <cell r="M12521" t="str">
            <v>Sept/Oct</v>
          </cell>
          <cell r="N12521">
            <v>7</v>
          </cell>
        </row>
        <row r="12522">
          <cell r="A12522" t="str">
            <v>2006/07 W22</v>
          </cell>
          <cell r="B12522" t="str">
            <v>110 - LHR T1 Main</v>
          </cell>
          <cell r="C12522" t="str">
            <v>Fortified Wines</v>
          </cell>
          <cell r="D12522">
            <v>1073.9000000000001</v>
          </cell>
          <cell r="E12522">
            <v>428.63</v>
          </cell>
          <cell r="F12522">
            <v>123</v>
          </cell>
          <cell r="G12522">
            <v>615.76</v>
          </cell>
          <cell r="H12522">
            <v>142.18</v>
          </cell>
          <cell r="I12522">
            <v>64</v>
          </cell>
          <cell r="J12522">
            <v>178</v>
          </cell>
          <cell r="K12522">
            <v>621.32000000000005</v>
          </cell>
          <cell r="L12522">
            <v>22</v>
          </cell>
          <cell r="M12522" t="str">
            <v>Sept/Oct</v>
          </cell>
          <cell r="N12522">
            <v>10</v>
          </cell>
        </row>
        <row r="12523">
          <cell r="A12523" t="str">
            <v>2006/07 W22</v>
          </cell>
          <cell r="B12523" t="str">
            <v>110 - LHR T1 Main</v>
          </cell>
          <cell r="C12523" t="str">
            <v>Others</v>
          </cell>
          <cell r="D12523">
            <v>0</v>
          </cell>
          <cell r="E12523">
            <v>0</v>
          </cell>
          <cell r="F12523">
            <v>0</v>
          </cell>
          <cell r="G12523">
            <v>0</v>
          </cell>
          <cell r="H12523">
            <v>0</v>
          </cell>
          <cell r="I12523">
            <v>0</v>
          </cell>
          <cell r="J12523">
            <v>0</v>
          </cell>
          <cell r="K12523" t="str">
            <v>/0</v>
          </cell>
          <cell r="L12523">
            <v>22</v>
          </cell>
          <cell r="M12523" t="str">
            <v>Sept/Oct</v>
          </cell>
          <cell r="N12523">
            <v>11</v>
          </cell>
        </row>
        <row r="12524">
          <cell r="A12524" t="str">
            <v>2006/07 W22</v>
          </cell>
          <cell r="B12524" t="str">
            <v>110 - LHR T1 Main</v>
          </cell>
          <cell r="C12524" t="str">
            <v>Champagne</v>
          </cell>
          <cell r="D12524">
            <v>9415.4500000000007</v>
          </cell>
          <cell r="E12524">
            <v>3012.17</v>
          </cell>
          <cell r="F12524">
            <v>314</v>
          </cell>
          <cell r="G12524">
            <v>6199.3</v>
          </cell>
          <cell r="H12524">
            <v>1528.03</v>
          </cell>
          <cell r="I12524">
            <v>209</v>
          </cell>
          <cell r="J12524">
            <v>798</v>
          </cell>
          <cell r="K12524">
            <v>12775.29</v>
          </cell>
          <cell r="L12524">
            <v>22</v>
          </cell>
          <cell r="M12524" t="str">
            <v>Sept/Oct</v>
          </cell>
          <cell r="N12524">
            <v>8</v>
          </cell>
        </row>
        <row r="12525">
          <cell r="A12525" t="str">
            <v>2006/07 W22</v>
          </cell>
          <cell r="B12525" t="str">
            <v>110 - LHR T1 Main</v>
          </cell>
          <cell r="C12525" t="str">
            <v>Wines</v>
          </cell>
          <cell r="D12525">
            <v>3481.78</v>
          </cell>
          <cell r="E12525">
            <v>1145.9000000000001</v>
          </cell>
          <cell r="F12525">
            <v>381</v>
          </cell>
          <cell r="G12525">
            <v>1986</v>
          </cell>
          <cell r="H12525">
            <v>391.33</v>
          </cell>
          <cell r="I12525">
            <v>228</v>
          </cell>
          <cell r="J12525">
            <v>744</v>
          </cell>
          <cell r="K12525">
            <v>3311.41</v>
          </cell>
          <cell r="L12525">
            <v>22</v>
          </cell>
          <cell r="M12525" t="str">
            <v>Sept/Oct</v>
          </cell>
          <cell r="N12525">
            <v>9</v>
          </cell>
        </row>
        <row r="12526">
          <cell r="A12526" t="str">
            <v>2006/07 W22</v>
          </cell>
          <cell r="B12526" t="str">
            <v>110 - LHR T1 Main</v>
          </cell>
          <cell r="C12526" t="str">
            <v>Unclassified Liquor</v>
          </cell>
          <cell r="D12526">
            <v>0</v>
          </cell>
          <cell r="E12526">
            <v>0</v>
          </cell>
          <cell r="F12526">
            <v>0</v>
          </cell>
          <cell r="G12526">
            <v>0</v>
          </cell>
          <cell r="H12526">
            <v>0</v>
          </cell>
          <cell r="I12526">
            <v>0</v>
          </cell>
          <cell r="J12526">
            <v>0</v>
          </cell>
          <cell r="K12526" t="str">
            <v>/0</v>
          </cell>
          <cell r="L12526">
            <v>22</v>
          </cell>
          <cell r="M12526" t="str">
            <v>Sept/Oct</v>
          </cell>
          <cell r="N12526">
            <v>12</v>
          </cell>
        </row>
        <row r="12527">
          <cell r="A12527" t="str">
            <v>2006/07 W22</v>
          </cell>
          <cell r="B12527" t="str">
            <v>110 - LHR T1 Main</v>
          </cell>
          <cell r="C12527" t="str">
            <v>Value - 2 for £15</v>
          </cell>
          <cell r="D12527">
            <v>2576.7600000000002</v>
          </cell>
          <cell r="E12527">
            <v>1523.15</v>
          </cell>
          <cell r="F12527">
            <v>309</v>
          </cell>
          <cell r="G12527">
            <v>245.01</v>
          </cell>
          <cell r="H12527">
            <v>50.14</v>
          </cell>
          <cell r="I12527">
            <v>15</v>
          </cell>
          <cell r="J12527">
            <v>594</v>
          </cell>
          <cell r="K12527">
            <v>1733.08</v>
          </cell>
          <cell r="L12527">
            <v>22</v>
          </cell>
          <cell r="M12527" t="str">
            <v>Sept/Oct</v>
          </cell>
          <cell r="N12527">
            <v>31</v>
          </cell>
        </row>
        <row r="12528">
          <cell r="A12528" t="str">
            <v>2006/07 W22</v>
          </cell>
          <cell r="B12528" t="str">
            <v>110 - LHR T1 Main</v>
          </cell>
          <cell r="C12528" t="str">
            <v>Value - 2 for £20 Bombay Saphire</v>
          </cell>
          <cell r="D12528">
            <v>445.32</v>
          </cell>
          <cell r="E12528">
            <v>278.82</v>
          </cell>
          <cell r="F12528">
            <v>39</v>
          </cell>
          <cell r="G12528">
            <v>81.44</v>
          </cell>
          <cell r="H12528">
            <v>9.4600000000000009</v>
          </cell>
          <cell r="I12528">
            <v>5</v>
          </cell>
          <cell r="J12528">
            <v>14</v>
          </cell>
          <cell r="K12528">
            <v>38.92</v>
          </cell>
          <cell r="L12528">
            <v>22</v>
          </cell>
          <cell r="M12528" t="str">
            <v>Sept/Oct</v>
          </cell>
          <cell r="N12528">
            <v>45</v>
          </cell>
        </row>
        <row r="12529">
          <cell r="A12529" t="str">
            <v>2006/07 W22</v>
          </cell>
          <cell r="B12529" t="str">
            <v>110 - LHR T1 Main</v>
          </cell>
          <cell r="C12529" t="str">
            <v>Value - Baileys 2 for £20</v>
          </cell>
          <cell r="D12529">
            <v>1365.11</v>
          </cell>
          <cell r="E12529">
            <v>707.22</v>
          </cell>
          <cell r="F12529">
            <v>122</v>
          </cell>
          <cell r="G12529">
            <v>201.36</v>
          </cell>
          <cell r="H12529">
            <v>68.83</v>
          </cell>
          <cell r="I12529">
            <v>13</v>
          </cell>
          <cell r="J12529">
            <v>107</v>
          </cell>
          <cell r="K12529">
            <v>515.72</v>
          </cell>
          <cell r="L12529">
            <v>22</v>
          </cell>
          <cell r="M12529" t="str">
            <v>Sept/Oct</v>
          </cell>
          <cell r="N12529">
            <v>39</v>
          </cell>
        </row>
        <row r="12530">
          <cell r="A12530" t="str">
            <v>2006/07 W22</v>
          </cell>
          <cell r="B12530" t="str">
            <v>110 - LHR T1 Main</v>
          </cell>
          <cell r="C12530" t="str">
            <v>Value - Baileys Twin @ £20</v>
          </cell>
          <cell r="D12530">
            <v>280</v>
          </cell>
          <cell r="E12530">
            <v>145.05000000000001</v>
          </cell>
          <cell r="F12530">
            <v>14</v>
          </cell>
          <cell r="G12530">
            <v>0</v>
          </cell>
          <cell r="H12530">
            <v>0</v>
          </cell>
          <cell r="I12530">
            <v>0</v>
          </cell>
          <cell r="J12530">
            <v>10</v>
          </cell>
          <cell r="K12530">
            <v>96.39</v>
          </cell>
          <cell r="L12530">
            <v>22</v>
          </cell>
          <cell r="M12530" t="str">
            <v>Sept/Oct</v>
          </cell>
          <cell r="N12530">
            <v>51</v>
          </cell>
        </row>
        <row r="12531">
          <cell r="A12531" t="str">
            <v>2006/07 W22</v>
          </cell>
          <cell r="B12531" t="str">
            <v>110 - LHR T1 Main</v>
          </cell>
          <cell r="C12531" t="str">
            <v>Value - Twins @ £15</v>
          </cell>
          <cell r="D12531">
            <v>1185</v>
          </cell>
          <cell r="E12531">
            <v>746.79</v>
          </cell>
          <cell r="F12531">
            <v>79</v>
          </cell>
          <cell r="G12531">
            <v>0</v>
          </cell>
          <cell r="H12531">
            <v>0</v>
          </cell>
          <cell r="I12531">
            <v>0</v>
          </cell>
          <cell r="J12531">
            <v>51</v>
          </cell>
          <cell r="K12531">
            <v>282.89999999999998</v>
          </cell>
          <cell r="L12531">
            <v>22</v>
          </cell>
          <cell r="M12531" t="str">
            <v>Sept/Oct</v>
          </cell>
          <cell r="N12531">
            <v>36</v>
          </cell>
        </row>
        <row r="12532">
          <cell r="A12532" t="str">
            <v>2006/07 W22</v>
          </cell>
          <cell r="B12532" t="str">
            <v>110 - LHR T1 Main</v>
          </cell>
          <cell r="C12532" t="str">
            <v>Malt - 2 For £45 (6 glenmorangie + 2)</v>
          </cell>
          <cell r="D12532">
            <v>8116.43</v>
          </cell>
          <cell r="E12532">
            <v>3845.64</v>
          </cell>
          <cell r="F12532">
            <v>349</v>
          </cell>
          <cell r="G12532">
            <v>3728.72</v>
          </cell>
          <cell r="H12532">
            <v>868.14</v>
          </cell>
          <cell r="I12532">
            <v>160</v>
          </cell>
          <cell r="J12532">
            <v>495</v>
          </cell>
          <cell r="K12532">
            <v>3680.98</v>
          </cell>
          <cell r="L12532">
            <v>22</v>
          </cell>
          <cell r="M12532" t="str">
            <v>Sept/Oct</v>
          </cell>
          <cell r="N12532">
            <v>30</v>
          </cell>
        </row>
        <row r="12533">
          <cell r="A12533" t="str">
            <v>2006/07 W22</v>
          </cell>
          <cell r="B12533" t="str">
            <v>110 - LHR T1 Main</v>
          </cell>
          <cell r="C12533" t="str">
            <v>Malt - Save £5 Glenmorangie Traditional</v>
          </cell>
          <cell r="D12533">
            <v>804.77</v>
          </cell>
          <cell r="E12533">
            <v>377.95</v>
          </cell>
          <cell r="F12533">
            <v>23</v>
          </cell>
          <cell r="G12533">
            <v>349.9</v>
          </cell>
          <cell r="H12533">
            <v>71.680000000000007</v>
          </cell>
          <cell r="I12533">
            <v>10</v>
          </cell>
          <cell r="J12533">
            <v>64</v>
          </cell>
          <cell r="K12533">
            <v>731.58</v>
          </cell>
          <cell r="L12533">
            <v>22</v>
          </cell>
          <cell r="M12533" t="str">
            <v>Sept/Oct</v>
          </cell>
          <cell r="N12533">
            <v>44</v>
          </cell>
        </row>
        <row r="12534">
          <cell r="A12534" t="str">
            <v>2006/07 W22</v>
          </cell>
          <cell r="B12534" t="str">
            <v>110 - LHR T1 Main</v>
          </cell>
          <cell r="C12534" t="str">
            <v>Cognac - XO @ £45</v>
          </cell>
          <cell r="D12534">
            <v>1485</v>
          </cell>
          <cell r="E12534">
            <v>655.01</v>
          </cell>
          <cell r="F12534">
            <v>33</v>
          </cell>
          <cell r="G12534">
            <v>720</v>
          </cell>
          <cell r="H12534">
            <v>217.26</v>
          </cell>
          <cell r="I12534">
            <v>16</v>
          </cell>
          <cell r="J12534">
            <v>44</v>
          </cell>
          <cell r="K12534">
            <v>847</v>
          </cell>
          <cell r="L12534">
            <v>22</v>
          </cell>
          <cell r="M12534" t="str">
            <v>Sept/Oct</v>
          </cell>
          <cell r="N12534">
            <v>37</v>
          </cell>
        </row>
        <row r="12535">
          <cell r="A12535" t="str">
            <v>2006/07 W22</v>
          </cell>
          <cell r="B12535" t="str">
            <v>110 - LHR T1 Main</v>
          </cell>
          <cell r="C12535" t="str">
            <v>Cognac - VSOP 2 for £45</v>
          </cell>
          <cell r="D12535">
            <v>565.96</v>
          </cell>
          <cell r="E12535">
            <v>207.12</v>
          </cell>
          <cell r="F12535">
            <v>24</v>
          </cell>
          <cell r="G12535">
            <v>282.98</v>
          </cell>
          <cell r="H12535">
            <v>35.57</v>
          </cell>
          <cell r="I12535">
            <v>12</v>
          </cell>
          <cell r="J12535">
            <v>42</v>
          </cell>
          <cell r="K12535">
            <v>390.01</v>
          </cell>
          <cell r="L12535">
            <v>22</v>
          </cell>
          <cell r="M12535" t="str">
            <v>Sept/Oct</v>
          </cell>
          <cell r="N12535">
            <v>41</v>
          </cell>
        </row>
        <row r="12536">
          <cell r="A12536" t="str">
            <v>2006/07 W22</v>
          </cell>
          <cell r="B12536" t="str">
            <v>110 - LHR T1 Main</v>
          </cell>
          <cell r="C12536" t="str">
            <v>Cognac - Only £17_99 VS Especiale</v>
          </cell>
          <cell r="D12536">
            <v>395.78</v>
          </cell>
          <cell r="E12536">
            <v>122.78</v>
          </cell>
          <cell r="F12536">
            <v>22</v>
          </cell>
          <cell r="G12536">
            <v>269.85000000000002</v>
          </cell>
          <cell r="H12536">
            <v>33.6</v>
          </cell>
          <cell r="I12536">
            <v>15</v>
          </cell>
          <cell r="J12536">
            <v>23</v>
          </cell>
          <cell r="K12536">
            <v>120.75</v>
          </cell>
          <cell r="L12536">
            <v>22</v>
          </cell>
          <cell r="M12536" t="str">
            <v>Sept/Oct</v>
          </cell>
          <cell r="N12536">
            <v>42</v>
          </cell>
        </row>
        <row r="12537">
          <cell r="A12537" t="str">
            <v>2006/07 W22</v>
          </cell>
          <cell r="B12537" t="str">
            <v>110 - LHR T1 Main</v>
          </cell>
          <cell r="C12537" t="str">
            <v>Deluxe - Chivas 2 for £30</v>
          </cell>
          <cell r="D12537">
            <v>89.97</v>
          </cell>
          <cell r="E12537">
            <v>59.47</v>
          </cell>
          <cell r="F12537">
            <v>5</v>
          </cell>
          <cell r="G12537">
            <v>0</v>
          </cell>
          <cell r="H12537">
            <v>0</v>
          </cell>
          <cell r="I12537">
            <v>0</v>
          </cell>
          <cell r="J12537">
            <v>30</v>
          </cell>
          <cell r="K12537">
            <v>183</v>
          </cell>
          <cell r="L12537">
            <v>22</v>
          </cell>
          <cell r="M12537" t="str">
            <v>Sept/Oct</v>
          </cell>
          <cell r="N12537">
            <v>49</v>
          </cell>
        </row>
        <row r="12538">
          <cell r="A12538" t="str">
            <v>2006/07 W22</v>
          </cell>
          <cell r="B12538" t="str">
            <v>110 - LHR T1 Main</v>
          </cell>
          <cell r="C12538" t="str">
            <v>Deluxe - Chivas Twin for £30</v>
          </cell>
          <cell r="D12538">
            <v>2070</v>
          </cell>
          <cell r="E12538">
            <v>1228.2</v>
          </cell>
          <cell r="F12538">
            <v>69</v>
          </cell>
          <cell r="G12538">
            <v>0</v>
          </cell>
          <cell r="H12538">
            <v>0</v>
          </cell>
          <cell r="I12538">
            <v>0</v>
          </cell>
          <cell r="J12538">
            <v>26</v>
          </cell>
          <cell r="K12538">
            <v>317.2</v>
          </cell>
          <cell r="L12538">
            <v>22</v>
          </cell>
          <cell r="M12538" t="str">
            <v>Sept/Oct</v>
          </cell>
          <cell r="N12538">
            <v>38</v>
          </cell>
        </row>
        <row r="12539">
          <cell r="A12539" t="str">
            <v>2006/07 W22</v>
          </cell>
          <cell r="B12539" t="str">
            <v>110 - LHR T1 Main</v>
          </cell>
          <cell r="C12539" t="str">
            <v>Deluxe - Chivas Triple Pack @ £45</v>
          </cell>
          <cell r="D12539">
            <v>315</v>
          </cell>
          <cell r="E12539">
            <v>186.97</v>
          </cell>
          <cell r="F12539">
            <v>7</v>
          </cell>
          <cell r="G12539">
            <v>0</v>
          </cell>
          <cell r="H12539">
            <v>0</v>
          </cell>
          <cell r="I12539">
            <v>0</v>
          </cell>
          <cell r="J12539">
            <v>9</v>
          </cell>
          <cell r="K12539">
            <v>164.61</v>
          </cell>
          <cell r="L12539">
            <v>22</v>
          </cell>
          <cell r="M12539" t="str">
            <v>Sept/Oct</v>
          </cell>
          <cell r="N12539">
            <v>54</v>
          </cell>
        </row>
        <row r="12540">
          <cell r="A12540" t="str">
            <v>2006/07 W22</v>
          </cell>
          <cell r="B12540" t="str">
            <v>110 - LHR T1 Main</v>
          </cell>
          <cell r="C12540" t="str">
            <v>Deluxe - Chivas Save £5 18yo</v>
          </cell>
          <cell r="D12540">
            <v>449.85</v>
          </cell>
          <cell r="E12540">
            <v>201.31</v>
          </cell>
          <cell r="F12540">
            <v>15</v>
          </cell>
          <cell r="G12540">
            <v>239.92</v>
          </cell>
          <cell r="H12540">
            <v>68.8</v>
          </cell>
          <cell r="I12540">
            <v>8</v>
          </cell>
          <cell r="J12540">
            <v>19</v>
          </cell>
          <cell r="K12540">
            <v>210.14</v>
          </cell>
          <cell r="L12540">
            <v>22</v>
          </cell>
          <cell r="M12540" t="str">
            <v>Sept/Oct</v>
          </cell>
          <cell r="N12540">
            <v>50</v>
          </cell>
        </row>
        <row r="12541">
          <cell r="A12541" t="str">
            <v>2006/07 W22</v>
          </cell>
          <cell r="B12541" t="str">
            <v>110 - LHR T1 Main</v>
          </cell>
          <cell r="C12541" t="str">
            <v>Deluxe - Chivas Royal Salute get Chivas 18yo</v>
          </cell>
          <cell r="D12541">
            <v>0</v>
          </cell>
          <cell r="E12541">
            <v>0</v>
          </cell>
          <cell r="F12541">
            <v>0</v>
          </cell>
          <cell r="G12541">
            <v>0</v>
          </cell>
          <cell r="H12541">
            <v>0</v>
          </cell>
          <cell r="I12541">
            <v>0</v>
          </cell>
          <cell r="J12541">
            <v>5</v>
          </cell>
          <cell r="K12541" t="str">
            <v>/0</v>
          </cell>
          <cell r="L12541">
            <v>22</v>
          </cell>
          <cell r="M12541" t="str">
            <v>Sept/Oct</v>
          </cell>
          <cell r="N12541">
            <v>57</v>
          </cell>
        </row>
        <row r="12542">
          <cell r="A12542" t="str">
            <v>2006/07 W22</v>
          </cell>
          <cell r="B12542" t="str">
            <v>110 - LHR T1 Main</v>
          </cell>
          <cell r="C12542" t="str">
            <v>Deluxe - Dewars 2 for £30 ATA</v>
          </cell>
          <cell r="D12542">
            <v>279.95</v>
          </cell>
          <cell r="E12542">
            <v>28.11</v>
          </cell>
          <cell r="F12542">
            <v>17</v>
          </cell>
          <cell r="G12542">
            <v>239.97</v>
          </cell>
          <cell r="H12542">
            <v>-1.29</v>
          </cell>
          <cell r="I12542">
            <v>15</v>
          </cell>
          <cell r="J12542">
            <v>29</v>
          </cell>
          <cell r="K12542">
            <v>153.41</v>
          </cell>
          <cell r="L12542">
            <v>22</v>
          </cell>
          <cell r="M12542" t="str">
            <v>Sept/Oct</v>
          </cell>
          <cell r="N12542">
            <v>40</v>
          </cell>
        </row>
        <row r="12543">
          <cell r="A12543" t="str">
            <v>2006/07 W22</v>
          </cell>
          <cell r="B12543" t="str">
            <v>110 - LHR T1 Main</v>
          </cell>
          <cell r="C12543" t="str">
            <v>Deluxe - JW Blue get a free 20cl Gold (Sept Only)</v>
          </cell>
          <cell r="D12543">
            <v>451.5</v>
          </cell>
          <cell r="E12543">
            <v>271.35000000000002</v>
          </cell>
          <cell r="F12543">
            <v>5</v>
          </cell>
          <cell r="G12543">
            <v>84.5</v>
          </cell>
          <cell r="H12543">
            <v>31.67</v>
          </cell>
          <cell r="I12543">
            <v>1</v>
          </cell>
          <cell r="J12543">
            <v>4</v>
          </cell>
          <cell r="K12543">
            <v>127.32</v>
          </cell>
          <cell r="L12543">
            <v>22</v>
          </cell>
          <cell r="M12543" t="str">
            <v>Sept/Oct</v>
          </cell>
          <cell r="N12543">
            <v>46</v>
          </cell>
        </row>
        <row r="12544">
          <cell r="A12544" t="str">
            <v>2006/07 W22</v>
          </cell>
          <cell r="B12544" t="str">
            <v>110 - LHR T1 Main</v>
          </cell>
          <cell r="C12544" t="str">
            <v>Deluxe - Free 20cl bottle (linked to JW Blue) (Sept Only)</v>
          </cell>
          <cell r="D12544">
            <v>196.41</v>
          </cell>
          <cell r="E12544">
            <v>100.35</v>
          </cell>
          <cell r="F12544">
            <v>12</v>
          </cell>
          <cell r="G12544">
            <v>99.45</v>
          </cell>
          <cell r="H12544">
            <v>39.33</v>
          </cell>
          <cell r="I12544">
            <v>6</v>
          </cell>
          <cell r="J12544">
            <v>13</v>
          </cell>
          <cell r="K12544">
            <v>77.88</v>
          </cell>
          <cell r="L12544">
            <v>22</v>
          </cell>
          <cell r="M12544" t="str">
            <v>Sept/Oct</v>
          </cell>
          <cell r="N12544">
            <v>47</v>
          </cell>
        </row>
        <row r="12545">
          <cell r="A12545" t="str">
            <v>2006/07 W22</v>
          </cell>
          <cell r="B12545" t="str">
            <v>110 - LHR T1 Main</v>
          </cell>
          <cell r="C12545" t="str">
            <v>Champagne - Piper Florens Louis 2 for £30</v>
          </cell>
          <cell r="D12545">
            <v>272.5</v>
          </cell>
          <cell r="E12545">
            <v>64.56</v>
          </cell>
          <cell r="F12545">
            <v>17</v>
          </cell>
          <cell r="G12545">
            <v>225</v>
          </cell>
          <cell r="H12545">
            <v>43.76</v>
          </cell>
          <cell r="I12545">
            <v>14</v>
          </cell>
          <cell r="J12545">
            <v>121</v>
          </cell>
          <cell r="K12545">
            <v>1076.9000000000001</v>
          </cell>
          <cell r="L12545">
            <v>22</v>
          </cell>
          <cell r="M12545" t="str">
            <v>Sept/Oct</v>
          </cell>
          <cell r="N12545">
            <v>53</v>
          </cell>
        </row>
        <row r="12546">
          <cell r="A12546" t="str">
            <v>2006/07 W22</v>
          </cell>
          <cell r="B12546" t="str">
            <v>110 - LHR T1 Main</v>
          </cell>
          <cell r="C12546" t="str">
            <v>Champagne - Piper Florens Louis Twin for £30</v>
          </cell>
          <cell r="D12546">
            <v>1800</v>
          </cell>
          <cell r="E12546">
            <v>421.19</v>
          </cell>
          <cell r="F12546">
            <v>60</v>
          </cell>
          <cell r="G12546">
            <v>1200</v>
          </cell>
          <cell r="H12546">
            <v>177.19</v>
          </cell>
          <cell r="I12546">
            <v>40</v>
          </cell>
          <cell r="J12546">
            <v>127</v>
          </cell>
          <cell r="K12546">
            <v>2260.6</v>
          </cell>
          <cell r="L12546">
            <v>22</v>
          </cell>
          <cell r="M12546" t="str">
            <v>Sept/Oct</v>
          </cell>
          <cell r="N12546">
            <v>33</v>
          </cell>
        </row>
        <row r="12547">
          <cell r="A12547" t="str">
            <v>2006/07 W22</v>
          </cell>
          <cell r="B12547" t="str">
            <v>110 - LHR T1 Main</v>
          </cell>
          <cell r="C12547" t="str">
            <v>Champagne - Charles Heidseick 2 for £35</v>
          </cell>
          <cell r="D12547">
            <v>420</v>
          </cell>
          <cell r="E12547">
            <v>121.27</v>
          </cell>
          <cell r="F12547">
            <v>24</v>
          </cell>
          <cell r="G12547">
            <v>315</v>
          </cell>
          <cell r="H12547">
            <v>71.8</v>
          </cell>
          <cell r="I12547">
            <v>18</v>
          </cell>
          <cell r="J12547">
            <v>113</v>
          </cell>
          <cell r="K12547">
            <v>1045.82</v>
          </cell>
          <cell r="L12547">
            <v>22</v>
          </cell>
          <cell r="M12547" t="str">
            <v>Sept/Oct</v>
          </cell>
          <cell r="N12547">
            <v>55</v>
          </cell>
        </row>
        <row r="12548">
          <cell r="A12548" t="str">
            <v>2006/07 W22</v>
          </cell>
          <cell r="B12548" t="str">
            <v>110 - LHR T1 Main</v>
          </cell>
          <cell r="C12548" t="str">
            <v>Champagne - Canard Twin for £25</v>
          </cell>
          <cell r="D12548">
            <v>279.99</v>
          </cell>
          <cell r="E12548">
            <v>60.27</v>
          </cell>
          <cell r="F12548">
            <v>11</v>
          </cell>
          <cell r="G12548">
            <v>204.99</v>
          </cell>
          <cell r="H12548">
            <v>33.270000000000003</v>
          </cell>
          <cell r="I12548">
            <v>8</v>
          </cell>
          <cell r="J12548">
            <v>34</v>
          </cell>
          <cell r="K12548">
            <v>544</v>
          </cell>
          <cell r="L12548">
            <v>22</v>
          </cell>
          <cell r="M12548" t="str">
            <v>Sept/Oct</v>
          </cell>
          <cell r="N12548">
            <v>52</v>
          </cell>
        </row>
        <row r="12549">
          <cell r="A12549" t="str">
            <v>2006/07 W22</v>
          </cell>
          <cell r="B12549" t="str">
            <v>110 - LHR T1 Main</v>
          </cell>
          <cell r="C12549" t="str">
            <v>Wine - Beringer 3 for £15</v>
          </cell>
          <cell r="D12549">
            <v>385.92</v>
          </cell>
          <cell r="E12549">
            <v>84.02</v>
          </cell>
          <cell r="F12549">
            <v>74</v>
          </cell>
          <cell r="G12549">
            <v>251.94</v>
          </cell>
          <cell r="H12549">
            <v>19.72</v>
          </cell>
          <cell r="I12549">
            <v>48</v>
          </cell>
          <cell r="J12549">
            <v>81</v>
          </cell>
          <cell r="K12549">
            <v>217.08</v>
          </cell>
          <cell r="L12549">
            <v>22</v>
          </cell>
          <cell r="M12549" t="str">
            <v>Sept/Oct</v>
          </cell>
          <cell r="N12549">
            <v>43</v>
          </cell>
        </row>
        <row r="12550">
          <cell r="A12550" t="str">
            <v>2006/07 W22</v>
          </cell>
          <cell r="B12550" t="str">
            <v>110 - LHR T1 Main</v>
          </cell>
          <cell r="C12550" t="str">
            <v>Wine - Rosemount BOGOF</v>
          </cell>
          <cell r="D12550">
            <v>41.97</v>
          </cell>
          <cell r="E12550">
            <v>12.88</v>
          </cell>
          <cell r="F12550">
            <v>3</v>
          </cell>
          <cell r="G12550">
            <v>27.98</v>
          </cell>
          <cell r="H12550">
            <v>6.28</v>
          </cell>
          <cell r="I12550">
            <v>2</v>
          </cell>
          <cell r="J12550">
            <v>45</v>
          </cell>
          <cell r="K12550">
            <v>332.55</v>
          </cell>
          <cell r="L12550">
            <v>22</v>
          </cell>
          <cell r="M12550" t="str">
            <v>Sept/Oct</v>
          </cell>
          <cell r="N12550">
            <v>56</v>
          </cell>
        </row>
        <row r="12551">
          <cell r="A12551" t="str">
            <v>2006/07 W22</v>
          </cell>
          <cell r="B12551" t="str">
            <v>110 - LHR T1 Main</v>
          </cell>
          <cell r="C12551" t="str">
            <v>WOW - 2 for £45 Malt</v>
          </cell>
          <cell r="D12551">
            <v>449.84</v>
          </cell>
          <cell r="E12551">
            <v>196.21</v>
          </cell>
          <cell r="F12551">
            <v>16</v>
          </cell>
          <cell r="G12551">
            <v>277.89999999999998</v>
          </cell>
          <cell r="H12551">
            <v>70.63</v>
          </cell>
          <cell r="I12551">
            <v>10</v>
          </cell>
          <cell r="J12551">
            <v>105</v>
          </cell>
          <cell r="K12551">
            <v>803.05</v>
          </cell>
          <cell r="L12551">
            <v>22</v>
          </cell>
          <cell r="M12551" t="str">
            <v>Sept/Oct</v>
          </cell>
          <cell r="N12551">
            <v>34</v>
          </cell>
        </row>
        <row r="12552">
          <cell r="A12552" t="str">
            <v>2006/07 W22</v>
          </cell>
          <cell r="B12552" t="str">
            <v>110 - LHR T1 Main</v>
          </cell>
          <cell r="C12552" t="str">
            <v>WOW - Connemara 2 for £30</v>
          </cell>
          <cell r="D12552">
            <v>0</v>
          </cell>
          <cell r="E12552">
            <v>0</v>
          </cell>
          <cell r="F12552">
            <v>0</v>
          </cell>
          <cell r="G12552">
            <v>0</v>
          </cell>
          <cell r="H12552">
            <v>0</v>
          </cell>
          <cell r="I12552">
            <v>0</v>
          </cell>
          <cell r="J12552">
            <v>0</v>
          </cell>
          <cell r="K12552" t="str">
            <v>/0</v>
          </cell>
          <cell r="L12552">
            <v>22</v>
          </cell>
          <cell r="M12552" t="str">
            <v>Sept/Oct</v>
          </cell>
          <cell r="N12552">
            <v>60</v>
          </cell>
        </row>
        <row r="12553">
          <cell r="A12553" t="str">
            <v>2006/07 W22</v>
          </cell>
          <cell r="B12553" t="str">
            <v>110 - LHR T1 Main</v>
          </cell>
          <cell r="C12553" t="str">
            <v>Others - 2 for £25 (glayva, disaronno)</v>
          </cell>
          <cell r="D12553">
            <v>336.92</v>
          </cell>
          <cell r="E12553">
            <v>169.58</v>
          </cell>
          <cell r="F12553">
            <v>26</v>
          </cell>
          <cell r="G12553">
            <v>127.98</v>
          </cell>
          <cell r="H12553">
            <v>16.489999999999998</v>
          </cell>
          <cell r="I12553">
            <v>10</v>
          </cell>
          <cell r="J12553">
            <v>22</v>
          </cell>
          <cell r="K12553">
            <v>76.849999999999994</v>
          </cell>
          <cell r="L12553">
            <v>22</v>
          </cell>
          <cell r="M12553" t="str">
            <v>Sept/Oct</v>
          </cell>
          <cell r="N12553">
            <v>48</v>
          </cell>
        </row>
        <row r="12554">
          <cell r="A12554" t="str">
            <v>2006/07 W22</v>
          </cell>
          <cell r="B12554" t="str">
            <v>110 - LHR T1 Main</v>
          </cell>
          <cell r="C12554" t="str">
            <v>Others - Pimms 2 for £15 (70cl)</v>
          </cell>
          <cell r="D12554">
            <v>1430.92</v>
          </cell>
          <cell r="E12554">
            <v>-178.03</v>
          </cell>
          <cell r="F12554">
            <v>186</v>
          </cell>
          <cell r="G12554">
            <v>1316.94</v>
          </cell>
          <cell r="H12554">
            <v>-229.94</v>
          </cell>
          <cell r="I12554">
            <v>172</v>
          </cell>
          <cell r="J12554">
            <v>360</v>
          </cell>
          <cell r="K12554">
            <v>1596.46</v>
          </cell>
          <cell r="L12554">
            <v>22</v>
          </cell>
          <cell r="M12554" t="str">
            <v>Sept/Oct</v>
          </cell>
          <cell r="N12554">
            <v>35</v>
          </cell>
        </row>
        <row r="12555">
          <cell r="A12555" t="str">
            <v>2006/07 W22</v>
          </cell>
          <cell r="B12555" t="str">
            <v>110 - LHR T1 Main</v>
          </cell>
          <cell r="C12555" t="str">
            <v>Other - 2 for £30 Sauza</v>
          </cell>
          <cell r="D12555">
            <v>301.92</v>
          </cell>
          <cell r="E12555">
            <v>192.23</v>
          </cell>
          <cell r="F12555">
            <v>18</v>
          </cell>
          <cell r="G12555">
            <v>48.99</v>
          </cell>
          <cell r="H12555">
            <v>6.05</v>
          </cell>
          <cell r="I12555">
            <v>3</v>
          </cell>
          <cell r="J12555">
            <v>25</v>
          </cell>
          <cell r="K12555">
            <v>111.25</v>
          </cell>
          <cell r="L12555">
            <v>22</v>
          </cell>
          <cell r="M12555" t="str">
            <v>Sept/Oct</v>
          </cell>
          <cell r="N12555">
            <v>58</v>
          </cell>
        </row>
        <row r="12556">
          <cell r="A12556" t="str">
            <v>2006/07 W22</v>
          </cell>
          <cell r="B12556" t="str">
            <v>110 - LHR T1 Main</v>
          </cell>
          <cell r="C12556" t="str">
            <v>Others - 2 for £20 ATA (70cl)</v>
          </cell>
          <cell r="D12556">
            <v>1992.94</v>
          </cell>
          <cell r="E12556">
            <v>72.56</v>
          </cell>
          <cell r="F12556">
            <v>192</v>
          </cell>
          <cell r="G12556">
            <v>1877.99</v>
          </cell>
          <cell r="H12556">
            <v>18.690000000000001</v>
          </cell>
          <cell r="I12556">
            <v>181</v>
          </cell>
          <cell r="J12556">
            <v>165</v>
          </cell>
          <cell r="K12556">
            <v>704.89</v>
          </cell>
          <cell r="L12556">
            <v>22</v>
          </cell>
          <cell r="M12556" t="str">
            <v>Sept/Oct</v>
          </cell>
          <cell r="N12556">
            <v>32</v>
          </cell>
        </row>
        <row r="12557">
          <cell r="A12557" t="str">
            <v>2006/07 W22</v>
          </cell>
          <cell r="B12557" t="str">
            <v>110 - LHR T1 Main</v>
          </cell>
          <cell r="C12557" t="str">
            <v>Others - 2 for £15 Fortified</v>
          </cell>
          <cell r="D12557">
            <v>118.77</v>
          </cell>
          <cell r="E12557">
            <v>28.46</v>
          </cell>
          <cell r="F12557">
            <v>15</v>
          </cell>
          <cell r="G12557">
            <v>103.77</v>
          </cell>
          <cell r="H12557">
            <v>21.46</v>
          </cell>
          <cell r="I12557">
            <v>13</v>
          </cell>
          <cell r="J12557">
            <v>33</v>
          </cell>
          <cell r="K12557">
            <v>132</v>
          </cell>
          <cell r="L12557">
            <v>22</v>
          </cell>
          <cell r="M12557" t="str">
            <v>Sept/Oct</v>
          </cell>
          <cell r="N12557">
            <v>59</v>
          </cell>
        </row>
        <row r="12558">
          <cell r="A12558" t="str">
            <v>2006/07 W22</v>
          </cell>
          <cell r="B12558" t="str">
            <v>120 - LHR T2 Main</v>
          </cell>
          <cell r="C12558" t="str">
            <v>Liquor</v>
          </cell>
          <cell r="D12558">
            <v>55668.08</v>
          </cell>
          <cell r="E12558">
            <v>27903.14</v>
          </cell>
          <cell r="F12558">
            <v>3495</v>
          </cell>
          <cell r="G12558">
            <v>17966.32</v>
          </cell>
          <cell r="H12558">
            <v>3922.39</v>
          </cell>
          <cell r="I12558">
            <v>917</v>
          </cell>
          <cell r="J12558">
            <v>7975</v>
          </cell>
          <cell r="K12558">
            <v>46670.98</v>
          </cell>
          <cell r="L12558">
            <v>22</v>
          </cell>
          <cell r="M12558" t="str">
            <v>Sept/Oct</v>
          </cell>
          <cell r="N12558">
            <v>1</v>
          </cell>
        </row>
        <row r="12559">
          <cell r="A12559" t="str">
            <v>2006/07 W22</v>
          </cell>
          <cell r="B12559" t="str">
            <v>120 - LHR T2 Main</v>
          </cell>
          <cell r="C12559" t="str">
            <v>Tobacco</v>
          </cell>
          <cell r="D12559">
            <v>20850.47</v>
          </cell>
          <cell r="E12559">
            <v>13875.01</v>
          </cell>
          <cell r="F12559">
            <v>770</v>
          </cell>
          <cell r="G12559">
            <v>2839.15</v>
          </cell>
          <cell r="H12559">
            <v>576.99</v>
          </cell>
          <cell r="I12559">
            <v>87</v>
          </cell>
          <cell r="J12559">
            <v>4150</v>
          </cell>
          <cell r="K12559">
            <v>31184.29</v>
          </cell>
          <cell r="L12559">
            <v>22</v>
          </cell>
          <cell r="M12559" t="str">
            <v>Sept/Oct</v>
          </cell>
          <cell r="N12559">
            <v>2</v>
          </cell>
        </row>
        <row r="12560">
          <cell r="A12560" t="str">
            <v>2006/07 W22</v>
          </cell>
          <cell r="B12560" t="str">
            <v>120 - LHR T2 Main</v>
          </cell>
          <cell r="C12560" t="str">
            <v>Perfumery</v>
          </cell>
          <cell r="D12560">
            <v>215790</v>
          </cell>
          <cell r="E12560">
            <v>124687.47</v>
          </cell>
          <cell r="F12560">
            <v>8804</v>
          </cell>
          <cell r="G12560">
            <v>133188.07</v>
          </cell>
          <cell r="H12560">
            <v>68738.48</v>
          </cell>
          <cell r="I12560">
            <v>5501</v>
          </cell>
          <cell r="J12560">
            <v>37422</v>
          </cell>
          <cell r="K12560">
            <v>318250.18</v>
          </cell>
          <cell r="L12560">
            <v>22</v>
          </cell>
          <cell r="M12560" t="str">
            <v>Sept/Oct</v>
          </cell>
          <cell r="N12560">
            <v>3</v>
          </cell>
        </row>
        <row r="12561">
          <cell r="A12561" t="str">
            <v>2006/07 W22</v>
          </cell>
          <cell r="B12561" t="str">
            <v>120 - LHR T2 Main</v>
          </cell>
          <cell r="C12561" t="str">
            <v>Food</v>
          </cell>
          <cell r="D12561">
            <v>31863.15</v>
          </cell>
          <cell r="E12561">
            <v>15061.37</v>
          </cell>
          <cell r="F12561">
            <v>7719</v>
          </cell>
          <cell r="G12561">
            <v>17001.7</v>
          </cell>
          <cell r="H12561">
            <v>7103.94</v>
          </cell>
          <cell r="I12561">
            <v>4073</v>
          </cell>
          <cell r="J12561">
            <v>10947</v>
          </cell>
          <cell r="K12561">
            <v>23586.86</v>
          </cell>
          <cell r="L12561">
            <v>22</v>
          </cell>
          <cell r="M12561" t="str">
            <v>Sept/Oct</v>
          </cell>
          <cell r="N12561">
            <v>4</v>
          </cell>
        </row>
        <row r="12562">
          <cell r="A12562" t="str">
            <v>2006/07 W22</v>
          </cell>
          <cell r="B12562" t="str">
            <v>120 - LHR T2 Main</v>
          </cell>
          <cell r="C12562" t="str">
            <v>Tax Free</v>
          </cell>
          <cell r="D12562">
            <v>28923.279999999999</v>
          </cell>
          <cell r="E12562">
            <v>14922.95</v>
          </cell>
          <cell r="F12562">
            <v>2734</v>
          </cell>
          <cell r="G12562">
            <v>18246.2</v>
          </cell>
          <cell r="H12562">
            <v>8427.84</v>
          </cell>
          <cell r="I12562">
            <v>1570</v>
          </cell>
          <cell r="J12562">
            <v>14475</v>
          </cell>
          <cell r="K12562">
            <v>60225.64</v>
          </cell>
          <cell r="L12562">
            <v>22</v>
          </cell>
          <cell r="M12562" t="str">
            <v>Sept/Oct</v>
          </cell>
          <cell r="N12562">
            <v>5</v>
          </cell>
        </row>
        <row r="12563">
          <cell r="A12563" t="str">
            <v>2006/07 W22</v>
          </cell>
          <cell r="B12563" t="str">
            <v>120 - LHR T2 Main</v>
          </cell>
          <cell r="C12563" t="str">
            <v>Unclassified Products</v>
          </cell>
          <cell r="D12563">
            <v>0</v>
          </cell>
          <cell r="E12563">
            <v>0</v>
          </cell>
          <cell r="F12563">
            <v>0</v>
          </cell>
          <cell r="G12563">
            <v>0</v>
          </cell>
          <cell r="H12563">
            <v>0</v>
          </cell>
          <cell r="I12563">
            <v>0</v>
          </cell>
          <cell r="J12563">
            <v>0</v>
          </cell>
          <cell r="K12563" t="str">
            <v>/0</v>
          </cell>
          <cell r="L12563">
            <v>22</v>
          </cell>
          <cell r="M12563" t="str">
            <v>Sept/Oct</v>
          </cell>
          <cell r="N12563">
            <v>6</v>
          </cell>
        </row>
        <row r="12564">
          <cell r="A12564" t="str">
            <v>2006/07 W22</v>
          </cell>
          <cell r="B12564" t="str">
            <v>120 - LHR T2 Main</v>
          </cell>
          <cell r="C12564" t="str">
            <v>Spirits</v>
          </cell>
          <cell r="D12564">
            <v>47105.45</v>
          </cell>
          <cell r="E12564">
            <v>24790.03</v>
          </cell>
          <cell r="F12564">
            <v>2949</v>
          </cell>
          <cell r="G12564">
            <v>13464.33</v>
          </cell>
          <cell r="H12564">
            <v>2865.32</v>
          </cell>
          <cell r="I12564">
            <v>680</v>
          </cell>
          <cell r="J12564">
            <v>5786</v>
          </cell>
          <cell r="K12564">
            <v>31675.55</v>
          </cell>
          <cell r="L12564">
            <v>22</v>
          </cell>
          <cell r="M12564" t="str">
            <v>Sept/Oct</v>
          </cell>
          <cell r="N12564">
            <v>7</v>
          </cell>
        </row>
        <row r="12565">
          <cell r="A12565" t="str">
            <v>2006/07 W22</v>
          </cell>
          <cell r="B12565" t="str">
            <v>120 - LHR T2 Main</v>
          </cell>
          <cell r="C12565" t="str">
            <v>Fortified Wines</v>
          </cell>
          <cell r="D12565">
            <v>601.55999999999995</v>
          </cell>
          <cell r="E12565">
            <v>288.79000000000002</v>
          </cell>
          <cell r="F12565">
            <v>88</v>
          </cell>
          <cell r="G12565">
            <v>220.02</v>
          </cell>
          <cell r="H12565">
            <v>40.06</v>
          </cell>
          <cell r="I12565">
            <v>31</v>
          </cell>
          <cell r="J12565">
            <v>172</v>
          </cell>
          <cell r="K12565">
            <v>412.88</v>
          </cell>
          <cell r="L12565">
            <v>22</v>
          </cell>
          <cell r="M12565" t="str">
            <v>Sept/Oct</v>
          </cell>
          <cell r="N12565">
            <v>10</v>
          </cell>
        </row>
        <row r="12566">
          <cell r="A12566" t="str">
            <v>2006/07 W22</v>
          </cell>
          <cell r="B12566" t="str">
            <v>120 - LHR T2 Main</v>
          </cell>
          <cell r="C12566" t="str">
            <v>Others</v>
          </cell>
          <cell r="D12566">
            <v>0</v>
          </cell>
          <cell r="E12566">
            <v>0</v>
          </cell>
          <cell r="F12566">
            <v>0</v>
          </cell>
          <cell r="G12566">
            <v>0</v>
          </cell>
          <cell r="H12566">
            <v>0</v>
          </cell>
          <cell r="I12566">
            <v>0</v>
          </cell>
          <cell r="J12566">
            <v>0</v>
          </cell>
          <cell r="K12566" t="str">
            <v>/0</v>
          </cell>
          <cell r="L12566">
            <v>22</v>
          </cell>
          <cell r="M12566" t="str">
            <v>Sept/Oct</v>
          </cell>
          <cell r="N12566">
            <v>11</v>
          </cell>
        </row>
        <row r="12567">
          <cell r="A12567" t="str">
            <v>2006/07 W22</v>
          </cell>
          <cell r="B12567" t="str">
            <v>120 - LHR T2 Main</v>
          </cell>
          <cell r="C12567" t="str">
            <v>Champagne</v>
          </cell>
          <cell r="D12567">
            <v>5260.18</v>
          </cell>
          <cell r="E12567">
            <v>1765.67</v>
          </cell>
          <cell r="F12567">
            <v>173</v>
          </cell>
          <cell r="G12567">
            <v>3397.84</v>
          </cell>
          <cell r="H12567">
            <v>874.12</v>
          </cell>
          <cell r="I12567">
            <v>114</v>
          </cell>
          <cell r="J12567">
            <v>1124</v>
          </cell>
          <cell r="K12567">
            <v>17813.71</v>
          </cell>
          <cell r="L12567">
            <v>22</v>
          </cell>
          <cell r="M12567" t="str">
            <v>Sept/Oct</v>
          </cell>
          <cell r="N12567">
            <v>8</v>
          </cell>
        </row>
        <row r="12568">
          <cell r="A12568" t="str">
            <v>2006/07 W22</v>
          </cell>
          <cell r="B12568" t="str">
            <v>120 - LHR T2 Main</v>
          </cell>
          <cell r="C12568" t="str">
            <v>Wines</v>
          </cell>
          <cell r="D12568">
            <v>2700.89</v>
          </cell>
          <cell r="E12568">
            <v>1058.6500000000001</v>
          </cell>
          <cell r="F12568">
            <v>285</v>
          </cell>
          <cell r="G12568">
            <v>884.13</v>
          </cell>
          <cell r="H12568">
            <v>142.88999999999999</v>
          </cell>
          <cell r="I12568">
            <v>92</v>
          </cell>
          <cell r="J12568">
            <v>893</v>
          </cell>
          <cell r="K12568">
            <v>4248.55</v>
          </cell>
          <cell r="L12568">
            <v>22</v>
          </cell>
          <cell r="M12568" t="str">
            <v>Sept/Oct</v>
          </cell>
          <cell r="N12568">
            <v>9</v>
          </cell>
        </row>
        <row r="12569">
          <cell r="A12569" t="str">
            <v>2006/07 W22</v>
          </cell>
          <cell r="B12569" t="str">
            <v>120 - LHR T2 Main</v>
          </cell>
          <cell r="C12569" t="str">
            <v>Unclassified Liquor</v>
          </cell>
          <cell r="D12569">
            <v>0</v>
          </cell>
          <cell r="E12569">
            <v>0</v>
          </cell>
          <cell r="F12569">
            <v>0</v>
          </cell>
          <cell r="G12569">
            <v>0</v>
          </cell>
          <cell r="H12569">
            <v>0</v>
          </cell>
          <cell r="I12569">
            <v>0</v>
          </cell>
          <cell r="J12569">
            <v>0</v>
          </cell>
          <cell r="K12569" t="str">
            <v>/0</v>
          </cell>
          <cell r="L12569">
            <v>22</v>
          </cell>
          <cell r="M12569" t="str">
            <v>Sept/Oct</v>
          </cell>
          <cell r="N12569">
            <v>12</v>
          </cell>
        </row>
        <row r="12570">
          <cell r="A12570" t="str">
            <v>2006/07 W22</v>
          </cell>
          <cell r="B12570" t="str">
            <v>120 - LHR T2 Main</v>
          </cell>
          <cell r="C12570" t="str">
            <v>Value - 2 for £15</v>
          </cell>
          <cell r="D12570">
            <v>3948.74</v>
          </cell>
          <cell r="E12570">
            <v>2453.17</v>
          </cell>
          <cell r="F12570">
            <v>491</v>
          </cell>
          <cell r="G12570">
            <v>130.54</v>
          </cell>
          <cell r="H12570">
            <v>28.85</v>
          </cell>
          <cell r="I12570">
            <v>8</v>
          </cell>
          <cell r="J12570">
            <v>747</v>
          </cell>
          <cell r="K12570">
            <v>2155.5</v>
          </cell>
          <cell r="L12570">
            <v>22</v>
          </cell>
          <cell r="M12570" t="str">
            <v>Sept/Oct</v>
          </cell>
          <cell r="N12570">
            <v>31</v>
          </cell>
        </row>
        <row r="12571">
          <cell r="A12571" t="str">
            <v>2006/07 W22</v>
          </cell>
          <cell r="B12571" t="str">
            <v>120 - LHR T2 Main</v>
          </cell>
          <cell r="C12571" t="str">
            <v>Value - 2 for £20 Bombay Saphire</v>
          </cell>
          <cell r="D12571">
            <v>275.77</v>
          </cell>
          <cell r="E12571">
            <v>211.83</v>
          </cell>
          <cell r="F12571">
            <v>23</v>
          </cell>
          <cell r="G12571">
            <v>0</v>
          </cell>
          <cell r="H12571">
            <v>0</v>
          </cell>
          <cell r="I12571">
            <v>0</v>
          </cell>
          <cell r="J12571">
            <v>64</v>
          </cell>
          <cell r="K12571">
            <v>177.92</v>
          </cell>
          <cell r="L12571">
            <v>22</v>
          </cell>
          <cell r="M12571" t="str">
            <v>Sept/Oct</v>
          </cell>
          <cell r="N12571">
            <v>45</v>
          </cell>
        </row>
        <row r="12572">
          <cell r="A12572" t="str">
            <v>2006/07 W22</v>
          </cell>
          <cell r="B12572" t="str">
            <v>120 - LHR T2 Main</v>
          </cell>
          <cell r="C12572" t="str">
            <v>Value - Baileys 2 for £20</v>
          </cell>
          <cell r="D12572">
            <v>1401</v>
          </cell>
          <cell r="E12572">
            <v>764.57</v>
          </cell>
          <cell r="F12572">
            <v>131</v>
          </cell>
          <cell r="G12572">
            <v>11.45</v>
          </cell>
          <cell r="H12572">
            <v>1.6</v>
          </cell>
          <cell r="I12572">
            <v>1</v>
          </cell>
          <cell r="J12572">
            <v>79</v>
          </cell>
          <cell r="K12572">
            <v>380.77</v>
          </cell>
          <cell r="L12572">
            <v>22</v>
          </cell>
          <cell r="M12572" t="str">
            <v>Sept/Oct</v>
          </cell>
          <cell r="N12572">
            <v>39</v>
          </cell>
        </row>
        <row r="12573">
          <cell r="A12573" t="str">
            <v>2006/07 W22</v>
          </cell>
          <cell r="B12573" t="str">
            <v>120 - LHR T2 Main</v>
          </cell>
          <cell r="C12573" t="str">
            <v>Value - Baileys Twin @ £20</v>
          </cell>
          <cell r="D12573">
            <v>380</v>
          </cell>
          <cell r="E12573">
            <v>196.85</v>
          </cell>
          <cell r="F12573">
            <v>19</v>
          </cell>
          <cell r="G12573">
            <v>0</v>
          </cell>
          <cell r="H12573">
            <v>0</v>
          </cell>
          <cell r="I12573">
            <v>0</v>
          </cell>
          <cell r="J12573">
            <v>18</v>
          </cell>
          <cell r="K12573">
            <v>173.51</v>
          </cell>
          <cell r="L12573">
            <v>22</v>
          </cell>
          <cell r="M12573" t="str">
            <v>Sept/Oct</v>
          </cell>
          <cell r="N12573">
            <v>51</v>
          </cell>
        </row>
        <row r="12574">
          <cell r="A12574" t="str">
            <v>2006/07 W22</v>
          </cell>
          <cell r="B12574" t="str">
            <v>120 - LHR T2 Main</v>
          </cell>
          <cell r="C12574" t="str">
            <v>Value - Twins @ £15</v>
          </cell>
          <cell r="D12574">
            <v>2807.12</v>
          </cell>
          <cell r="E12574">
            <v>1753.58</v>
          </cell>
          <cell r="F12574">
            <v>186</v>
          </cell>
          <cell r="G12574">
            <v>32.119999999999997</v>
          </cell>
          <cell r="H12574">
            <v>5.0599999999999996</v>
          </cell>
          <cell r="I12574">
            <v>1</v>
          </cell>
          <cell r="J12574">
            <v>123</v>
          </cell>
          <cell r="K12574">
            <v>682.41</v>
          </cell>
          <cell r="L12574">
            <v>22</v>
          </cell>
          <cell r="M12574" t="str">
            <v>Sept/Oct</v>
          </cell>
          <cell r="N12574">
            <v>36</v>
          </cell>
        </row>
        <row r="12575">
          <cell r="A12575" t="str">
            <v>2006/07 W22</v>
          </cell>
          <cell r="B12575" t="str">
            <v>120 - LHR T2 Main</v>
          </cell>
          <cell r="C12575" t="str">
            <v>Malt - 2 For £45 (6 glenmorangie + 2)</v>
          </cell>
          <cell r="D12575">
            <v>4100.3900000000003</v>
          </cell>
          <cell r="E12575">
            <v>1614.11</v>
          </cell>
          <cell r="F12575">
            <v>169</v>
          </cell>
          <cell r="G12575">
            <v>2650.69</v>
          </cell>
          <cell r="H12575">
            <v>586.77</v>
          </cell>
          <cell r="I12575">
            <v>111</v>
          </cell>
          <cell r="J12575">
            <v>211</v>
          </cell>
          <cell r="K12575">
            <v>1562.24</v>
          </cell>
          <cell r="L12575">
            <v>22</v>
          </cell>
          <cell r="M12575" t="str">
            <v>Sept/Oct</v>
          </cell>
          <cell r="N12575">
            <v>30</v>
          </cell>
        </row>
        <row r="12576">
          <cell r="A12576" t="str">
            <v>2006/07 W22</v>
          </cell>
          <cell r="B12576" t="str">
            <v>120 - LHR T2 Main</v>
          </cell>
          <cell r="C12576" t="str">
            <v>Malt - Save £5 Glenmorangie Traditional</v>
          </cell>
          <cell r="D12576">
            <v>489.86</v>
          </cell>
          <cell r="E12576">
            <v>198.72</v>
          </cell>
          <cell r="F12576">
            <v>14</v>
          </cell>
          <cell r="G12576">
            <v>279.92</v>
          </cell>
          <cell r="H12576">
            <v>57.36</v>
          </cell>
          <cell r="I12576">
            <v>8</v>
          </cell>
          <cell r="J12576">
            <v>24</v>
          </cell>
          <cell r="K12576">
            <v>274.32</v>
          </cell>
          <cell r="L12576">
            <v>22</v>
          </cell>
          <cell r="M12576" t="str">
            <v>Sept/Oct</v>
          </cell>
          <cell r="N12576">
            <v>44</v>
          </cell>
        </row>
        <row r="12577">
          <cell r="A12577" t="str">
            <v>2006/07 W22</v>
          </cell>
          <cell r="B12577" t="str">
            <v>120 - LHR T2 Main</v>
          </cell>
          <cell r="C12577" t="str">
            <v>Cognac - XO @ £45</v>
          </cell>
          <cell r="D12577">
            <v>1755</v>
          </cell>
          <cell r="E12577">
            <v>809.48</v>
          </cell>
          <cell r="F12577">
            <v>39</v>
          </cell>
          <cell r="G12577">
            <v>720</v>
          </cell>
          <cell r="H12577">
            <v>217.23</v>
          </cell>
          <cell r="I12577">
            <v>16</v>
          </cell>
          <cell r="J12577">
            <v>102</v>
          </cell>
          <cell r="K12577">
            <v>1963.5</v>
          </cell>
          <cell r="L12577">
            <v>22</v>
          </cell>
          <cell r="M12577" t="str">
            <v>Sept/Oct</v>
          </cell>
          <cell r="N12577">
            <v>37</v>
          </cell>
        </row>
        <row r="12578">
          <cell r="A12578" t="str">
            <v>2006/07 W22</v>
          </cell>
          <cell r="B12578" t="str">
            <v>120 - LHR T2 Main</v>
          </cell>
          <cell r="C12578" t="str">
            <v>Cognac - VSOP 2 for £45</v>
          </cell>
          <cell r="D12578">
            <v>623.94000000000005</v>
          </cell>
          <cell r="E12578">
            <v>301.39999999999998</v>
          </cell>
          <cell r="F12578">
            <v>26</v>
          </cell>
          <cell r="G12578">
            <v>176.97</v>
          </cell>
          <cell r="H12578">
            <v>30.86</v>
          </cell>
          <cell r="I12578">
            <v>7</v>
          </cell>
          <cell r="J12578">
            <v>79</v>
          </cell>
          <cell r="K12578">
            <v>733.61</v>
          </cell>
          <cell r="L12578">
            <v>22</v>
          </cell>
          <cell r="M12578" t="str">
            <v>Sept/Oct</v>
          </cell>
          <cell r="N12578">
            <v>41</v>
          </cell>
        </row>
        <row r="12579">
          <cell r="A12579" t="str">
            <v>2006/07 W22</v>
          </cell>
          <cell r="B12579" t="str">
            <v>120 - LHR T2 Main</v>
          </cell>
          <cell r="C12579" t="str">
            <v>Cognac - Only £17_99 VS Especiale</v>
          </cell>
          <cell r="D12579">
            <v>683.62</v>
          </cell>
          <cell r="E12579">
            <v>358.11</v>
          </cell>
          <cell r="F12579">
            <v>38</v>
          </cell>
          <cell r="G12579">
            <v>215.88</v>
          </cell>
          <cell r="H12579">
            <v>26.87</v>
          </cell>
          <cell r="I12579">
            <v>12</v>
          </cell>
          <cell r="J12579">
            <v>66</v>
          </cell>
          <cell r="K12579">
            <v>346.5</v>
          </cell>
          <cell r="L12579">
            <v>22</v>
          </cell>
          <cell r="M12579" t="str">
            <v>Sept/Oct</v>
          </cell>
          <cell r="N12579">
            <v>42</v>
          </cell>
        </row>
        <row r="12580">
          <cell r="A12580" t="str">
            <v>2006/07 W22</v>
          </cell>
          <cell r="B12580" t="str">
            <v>120 - LHR T2 Main</v>
          </cell>
          <cell r="C12580" t="str">
            <v>Deluxe - Chivas 2 for £30</v>
          </cell>
          <cell r="D12580">
            <v>429.95</v>
          </cell>
          <cell r="E12580">
            <v>265.25</v>
          </cell>
          <cell r="F12580">
            <v>27</v>
          </cell>
          <cell r="G12580">
            <v>0</v>
          </cell>
          <cell r="H12580">
            <v>0</v>
          </cell>
          <cell r="I12580">
            <v>0</v>
          </cell>
          <cell r="J12580">
            <v>47</v>
          </cell>
          <cell r="K12580">
            <v>286.7</v>
          </cell>
          <cell r="L12580">
            <v>22</v>
          </cell>
          <cell r="M12580" t="str">
            <v>Sept/Oct</v>
          </cell>
          <cell r="N12580">
            <v>49</v>
          </cell>
        </row>
        <row r="12581">
          <cell r="A12581" t="str">
            <v>2006/07 W22</v>
          </cell>
          <cell r="B12581" t="str">
            <v>120 - LHR T2 Main</v>
          </cell>
          <cell r="C12581" t="str">
            <v>Deluxe - Chivas Twin for £30</v>
          </cell>
          <cell r="D12581">
            <v>2761.62</v>
          </cell>
          <cell r="E12581">
            <v>1626.59</v>
          </cell>
          <cell r="F12581">
            <v>91</v>
          </cell>
          <cell r="G12581">
            <v>61.62</v>
          </cell>
          <cell r="H12581">
            <v>24.6</v>
          </cell>
          <cell r="I12581">
            <v>1</v>
          </cell>
          <cell r="J12581">
            <v>19</v>
          </cell>
          <cell r="K12581">
            <v>231.8</v>
          </cell>
          <cell r="L12581">
            <v>22</v>
          </cell>
          <cell r="M12581" t="str">
            <v>Sept/Oct</v>
          </cell>
          <cell r="N12581">
            <v>38</v>
          </cell>
        </row>
        <row r="12582">
          <cell r="A12582" t="str">
            <v>2006/07 W22</v>
          </cell>
          <cell r="B12582" t="str">
            <v>120 - LHR T2 Main</v>
          </cell>
          <cell r="C12582" t="str">
            <v>Deluxe - Chivas Triple Pack @ £45</v>
          </cell>
          <cell r="D12582">
            <v>405</v>
          </cell>
          <cell r="E12582">
            <v>240.39</v>
          </cell>
          <cell r="F12582">
            <v>9</v>
          </cell>
          <cell r="G12582">
            <v>0</v>
          </cell>
          <cell r="H12582">
            <v>0</v>
          </cell>
          <cell r="I12582">
            <v>0</v>
          </cell>
          <cell r="J12582">
            <v>20</v>
          </cell>
          <cell r="K12582">
            <v>365.8</v>
          </cell>
          <cell r="L12582">
            <v>22</v>
          </cell>
          <cell r="M12582" t="str">
            <v>Sept/Oct</v>
          </cell>
          <cell r="N12582">
            <v>54</v>
          </cell>
        </row>
        <row r="12583">
          <cell r="A12583" t="str">
            <v>2006/07 W22</v>
          </cell>
          <cell r="B12583" t="str">
            <v>120 - LHR T2 Main</v>
          </cell>
          <cell r="C12583" t="str">
            <v>Deluxe - Chivas Save £5 18yo</v>
          </cell>
          <cell r="D12583">
            <v>749.75</v>
          </cell>
          <cell r="E12583">
            <v>359.62</v>
          </cell>
          <cell r="F12583">
            <v>25</v>
          </cell>
          <cell r="G12583">
            <v>329.89</v>
          </cell>
          <cell r="H12583">
            <v>94.6</v>
          </cell>
          <cell r="I12583">
            <v>11</v>
          </cell>
          <cell r="J12583">
            <v>24</v>
          </cell>
          <cell r="K12583">
            <v>265.44</v>
          </cell>
          <cell r="L12583">
            <v>22</v>
          </cell>
          <cell r="M12583" t="str">
            <v>Sept/Oct</v>
          </cell>
          <cell r="N12583">
            <v>50</v>
          </cell>
        </row>
        <row r="12584">
          <cell r="A12584" t="str">
            <v>2006/07 W22</v>
          </cell>
          <cell r="B12584" t="str">
            <v>120 - LHR T2 Main</v>
          </cell>
          <cell r="C12584" t="str">
            <v>Deluxe - Chivas Royal Salute get Chivas 18yo</v>
          </cell>
          <cell r="D12584">
            <v>119.98</v>
          </cell>
          <cell r="E12584">
            <v>48.64</v>
          </cell>
          <cell r="F12584">
            <v>2</v>
          </cell>
          <cell r="G12584">
            <v>119.98</v>
          </cell>
          <cell r="H12584">
            <v>48.64</v>
          </cell>
          <cell r="I12584">
            <v>2</v>
          </cell>
          <cell r="J12584">
            <v>7</v>
          </cell>
          <cell r="K12584">
            <v>148.88999999999999</v>
          </cell>
          <cell r="L12584">
            <v>22</v>
          </cell>
          <cell r="M12584" t="str">
            <v>Sept/Oct</v>
          </cell>
          <cell r="N12584">
            <v>57</v>
          </cell>
        </row>
        <row r="12585">
          <cell r="A12585" t="str">
            <v>2006/07 W22</v>
          </cell>
          <cell r="B12585" t="str">
            <v>120 - LHR T2 Main</v>
          </cell>
          <cell r="C12585" t="str">
            <v>Deluxe - Dewars 2 for £30 ATA</v>
          </cell>
          <cell r="D12585">
            <v>349.99</v>
          </cell>
          <cell r="E12585">
            <v>36.71</v>
          </cell>
          <cell r="F12585">
            <v>23</v>
          </cell>
          <cell r="G12585">
            <v>270</v>
          </cell>
          <cell r="H12585">
            <v>-16.829999999999998</v>
          </cell>
          <cell r="I12585">
            <v>18</v>
          </cell>
          <cell r="J12585">
            <v>14</v>
          </cell>
          <cell r="K12585">
            <v>74.06</v>
          </cell>
          <cell r="L12585">
            <v>22</v>
          </cell>
          <cell r="M12585" t="str">
            <v>Sept/Oct</v>
          </cell>
          <cell r="N12585">
            <v>40</v>
          </cell>
        </row>
        <row r="12586">
          <cell r="A12586" t="str">
            <v>2006/07 W22</v>
          </cell>
          <cell r="B12586" t="str">
            <v>120 - LHR T2 Main</v>
          </cell>
          <cell r="C12586" t="str">
            <v>Deluxe - JW Blue get a free 20cl Gold (Sept Only)</v>
          </cell>
          <cell r="D12586">
            <v>198</v>
          </cell>
          <cell r="E12586">
            <v>134.34</v>
          </cell>
          <cell r="F12586">
            <v>2</v>
          </cell>
          <cell r="G12586">
            <v>0</v>
          </cell>
          <cell r="H12586">
            <v>0</v>
          </cell>
          <cell r="I12586">
            <v>0</v>
          </cell>
          <cell r="J12586">
            <v>10</v>
          </cell>
          <cell r="K12586">
            <v>318.3</v>
          </cell>
          <cell r="L12586">
            <v>22</v>
          </cell>
          <cell r="M12586" t="str">
            <v>Sept/Oct</v>
          </cell>
          <cell r="N12586">
            <v>46</v>
          </cell>
        </row>
        <row r="12587">
          <cell r="A12587" t="str">
            <v>2006/07 W22</v>
          </cell>
          <cell r="B12587" t="str">
            <v>120 - LHR T2 Main</v>
          </cell>
          <cell r="C12587" t="str">
            <v>Deluxe - Free 20cl bottle (linked to JW Blue) (Sept Only)</v>
          </cell>
          <cell r="D12587">
            <v>101.94</v>
          </cell>
          <cell r="E12587">
            <v>57.8</v>
          </cell>
          <cell r="F12587">
            <v>6</v>
          </cell>
          <cell r="G12587">
            <v>33.979999999999997</v>
          </cell>
          <cell r="H12587">
            <v>13.81</v>
          </cell>
          <cell r="I12587">
            <v>2</v>
          </cell>
          <cell r="J12587">
            <v>27</v>
          </cell>
          <cell r="K12587">
            <v>161.82</v>
          </cell>
          <cell r="L12587">
            <v>22</v>
          </cell>
          <cell r="M12587" t="str">
            <v>Sept/Oct</v>
          </cell>
          <cell r="N12587">
            <v>47</v>
          </cell>
        </row>
        <row r="12588">
          <cell r="A12588" t="str">
            <v>2006/07 W22</v>
          </cell>
          <cell r="B12588" t="str">
            <v>120 - LHR T2 Main</v>
          </cell>
          <cell r="C12588" t="str">
            <v>Champagne - Piper Florens Louis 2 for £30</v>
          </cell>
          <cell r="D12588">
            <v>52.5</v>
          </cell>
          <cell r="E12588">
            <v>17.28</v>
          </cell>
          <cell r="F12588">
            <v>3</v>
          </cell>
          <cell r="G12588">
            <v>35</v>
          </cell>
          <cell r="H12588">
            <v>8.68</v>
          </cell>
          <cell r="I12588">
            <v>2</v>
          </cell>
          <cell r="J12588">
            <v>69</v>
          </cell>
          <cell r="K12588">
            <v>614.1</v>
          </cell>
          <cell r="L12588">
            <v>22</v>
          </cell>
          <cell r="M12588" t="str">
            <v>Sept/Oct</v>
          </cell>
          <cell r="N12588">
            <v>53</v>
          </cell>
        </row>
        <row r="12589">
          <cell r="A12589" t="str">
            <v>2006/07 W22</v>
          </cell>
          <cell r="B12589" t="str">
            <v>120 - LHR T2 Main</v>
          </cell>
          <cell r="C12589" t="str">
            <v>Champagne - Piper Florens Louis Twin for £30</v>
          </cell>
          <cell r="D12589">
            <v>810</v>
          </cell>
          <cell r="E12589">
            <v>181.77</v>
          </cell>
          <cell r="F12589">
            <v>27</v>
          </cell>
          <cell r="G12589">
            <v>570</v>
          </cell>
          <cell r="H12589">
            <v>84.17</v>
          </cell>
          <cell r="I12589">
            <v>19</v>
          </cell>
          <cell r="J12589">
            <v>57</v>
          </cell>
          <cell r="K12589">
            <v>1014.6</v>
          </cell>
          <cell r="L12589">
            <v>22</v>
          </cell>
          <cell r="M12589" t="str">
            <v>Sept/Oct</v>
          </cell>
          <cell r="N12589">
            <v>33</v>
          </cell>
        </row>
        <row r="12590">
          <cell r="A12590" t="str">
            <v>2006/07 W22</v>
          </cell>
          <cell r="B12590" t="str">
            <v>120 - LHR T2 Main</v>
          </cell>
          <cell r="C12590" t="str">
            <v>Champagne - Charles Heidseick 2 for £35</v>
          </cell>
          <cell r="D12590">
            <v>161.99</v>
          </cell>
          <cell r="E12590">
            <v>53.13</v>
          </cell>
          <cell r="F12590">
            <v>9</v>
          </cell>
          <cell r="G12590">
            <v>105</v>
          </cell>
          <cell r="H12590">
            <v>23.91</v>
          </cell>
          <cell r="I12590">
            <v>6</v>
          </cell>
          <cell r="J12590">
            <v>67</v>
          </cell>
          <cell r="K12590">
            <v>620.12</v>
          </cell>
          <cell r="L12590">
            <v>22</v>
          </cell>
          <cell r="M12590" t="str">
            <v>Sept/Oct</v>
          </cell>
          <cell r="N12590">
            <v>55</v>
          </cell>
        </row>
        <row r="12591">
          <cell r="A12591" t="str">
            <v>2006/07 W22</v>
          </cell>
          <cell r="B12591" t="str">
            <v>120 - LHR T2 Main</v>
          </cell>
          <cell r="C12591" t="str">
            <v>Champagne - Canard Twin for £25</v>
          </cell>
          <cell r="D12591">
            <v>150</v>
          </cell>
          <cell r="E12591">
            <v>21.78</v>
          </cell>
          <cell r="F12591">
            <v>6</v>
          </cell>
          <cell r="G12591">
            <v>150</v>
          </cell>
          <cell r="H12591">
            <v>21.78</v>
          </cell>
          <cell r="I12591">
            <v>6</v>
          </cell>
          <cell r="J12591">
            <v>32</v>
          </cell>
          <cell r="K12591">
            <v>512</v>
          </cell>
          <cell r="L12591">
            <v>22</v>
          </cell>
          <cell r="M12591" t="str">
            <v>Sept/Oct</v>
          </cell>
          <cell r="N12591">
            <v>52</v>
          </cell>
        </row>
        <row r="12592">
          <cell r="A12592" t="str">
            <v>2006/07 W22</v>
          </cell>
          <cell r="B12592" t="str">
            <v>120 - LHR T2 Main</v>
          </cell>
          <cell r="C12592" t="str">
            <v>Wine - Beringer 3 for £15</v>
          </cell>
          <cell r="D12592">
            <v>263.88</v>
          </cell>
          <cell r="E12592">
            <v>110.39</v>
          </cell>
          <cell r="F12592">
            <v>48</v>
          </cell>
          <cell r="G12592">
            <v>64.95</v>
          </cell>
          <cell r="H12592">
            <v>10.62</v>
          </cell>
          <cell r="I12592">
            <v>11</v>
          </cell>
          <cell r="J12592">
            <v>85</v>
          </cell>
          <cell r="K12592">
            <v>227.8</v>
          </cell>
          <cell r="L12592">
            <v>22</v>
          </cell>
          <cell r="M12592" t="str">
            <v>Sept/Oct</v>
          </cell>
          <cell r="N12592">
            <v>43</v>
          </cell>
        </row>
        <row r="12593">
          <cell r="A12593" t="str">
            <v>2006/07 W22</v>
          </cell>
          <cell r="B12593" t="str">
            <v>120 - LHR T2 Main</v>
          </cell>
          <cell r="C12593" t="str">
            <v>Wine - Rosemount BOGOF</v>
          </cell>
          <cell r="D12593">
            <v>209.85</v>
          </cell>
          <cell r="E12593">
            <v>-5.48</v>
          </cell>
          <cell r="F12593">
            <v>28</v>
          </cell>
          <cell r="G12593">
            <v>41.97</v>
          </cell>
          <cell r="H12593">
            <v>-11.23</v>
          </cell>
          <cell r="I12593">
            <v>6</v>
          </cell>
          <cell r="J12593">
            <v>95</v>
          </cell>
          <cell r="K12593">
            <v>700.01</v>
          </cell>
          <cell r="L12593">
            <v>22</v>
          </cell>
          <cell r="M12593" t="str">
            <v>Sept/Oct</v>
          </cell>
          <cell r="N12593">
            <v>56</v>
          </cell>
        </row>
        <row r="12594">
          <cell r="A12594" t="str">
            <v>2006/07 W22</v>
          </cell>
          <cell r="B12594" t="str">
            <v>120 - LHR T2 Main</v>
          </cell>
          <cell r="C12594" t="str">
            <v>WOW - 2 for £45 Malt</v>
          </cell>
          <cell r="D12594">
            <v>310.89</v>
          </cell>
          <cell r="E12594">
            <v>132.34</v>
          </cell>
          <cell r="F12594">
            <v>11</v>
          </cell>
          <cell r="G12594">
            <v>195.93</v>
          </cell>
          <cell r="H12594">
            <v>49.15</v>
          </cell>
          <cell r="I12594">
            <v>7</v>
          </cell>
          <cell r="J12594">
            <v>54</v>
          </cell>
          <cell r="K12594">
            <v>418.65</v>
          </cell>
          <cell r="L12594">
            <v>22</v>
          </cell>
          <cell r="M12594" t="str">
            <v>Sept/Oct</v>
          </cell>
          <cell r="N12594">
            <v>34</v>
          </cell>
        </row>
        <row r="12595">
          <cell r="A12595" t="str">
            <v>2006/07 W22</v>
          </cell>
          <cell r="B12595" t="str">
            <v>120 - LHR T2 Main</v>
          </cell>
          <cell r="C12595" t="str">
            <v>WOW - Connemara 2 for £30</v>
          </cell>
          <cell r="D12595">
            <v>0</v>
          </cell>
          <cell r="E12595">
            <v>0</v>
          </cell>
          <cell r="F12595">
            <v>0</v>
          </cell>
          <cell r="G12595">
            <v>0</v>
          </cell>
          <cell r="H12595">
            <v>0</v>
          </cell>
          <cell r="I12595">
            <v>0</v>
          </cell>
          <cell r="J12595">
            <v>0</v>
          </cell>
          <cell r="K12595" t="str">
            <v>/0</v>
          </cell>
          <cell r="L12595">
            <v>22</v>
          </cell>
          <cell r="M12595" t="str">
            <v>Sept/Oct</v>
          </cell>
          <cell r="N12595">
            <v>60</v>
          </cell>
        </row>
        <row r="12596">
          <cell r="A12596" t="str">
            <v>2006/07 W22</v>
          </cell>
          <cell r="B12596" t="str">
            <v>120 - LHR T2 Main</v>
          </cell>
          <cell r="C12596" t="str">
            <v>Others - 2 for £25 (glayva, disaronno)</v>
          </cell>
          <cell r="D12596">
            <v>184.89</v>
          </cell>
          <cell r="E12596">
            <v>109.23</v>
          </cell>
          <cell r="F12596">
            <v>13</v>
          </cell>
          <cell r="G12596">
            <v>55.96</v>
          </cell>
          <cell r="H12596">
            <v>11.76</v>
          </cell>
          <cell r="I12596">
            <v>4</v>
          </cell>
          <cell r="J12596">
            <v>21</v>
          </cell>
          <cell r="K12596">
            <v>73.44</v>
          </cell>
          <cell r="L12596">
            <v>22</v>
          </cell>
          <cell r="M12596" t="str">
            <v>Sept/Oct</v>
          </cell>
          <cell r="N12596">
            <v>48</v>
          </cell>
        </row>
        <row r="12597">
          <cell r="A12597" t="str">
            <v>2006/07 W22</v>
          </cell>
          <cell r="B12597" t="str">
            <v>120 - LHR T2 Main</v>
          </cell>
          <cell r="C12597" t="str">
            <v>Others - Pimms 2 for £15 (70cl)</v>
          </cell>
          <cell r="D12597">
            <v>710.97</v>
          </cell>
          <cell r="E12597">
            <v>-87.63</v>
          </cell>
          <cell r="F12597">
            <v>93</v>
          </cell>
          <cell r="G12597">
            <v>641.99</v>
          </cell>
          <cell r="H12597">
            <v>-121.14</v>
          </cell>
          <cell r="I12597">
            <v>85</v>
          </cell>
          <cell r="J12597">
            <v>328</v>
          </cell>
          <cell r="K12597">
            <v>1454.59</v>
          </cell>
          <cell r="L12597">
            <v>22</v>
          </cell>
          <cell r="M12597" t="str">
            <v>Sept/Oct</v>
          </cell>
          <cell r="N12597">
            <v>35</v>
          </cell>
        </row>
        <row r="12598">
          <cell r="A12598" t="str">
            <v>2006/07 W22</v>
          </cell>
          <cell r="B12598" t="str">
            <v>120 - LHR T2 Main</v>
          </cell>
          <cell r="C12598" t="str">
            <v>Other - 2 for £30 Sauza</v>
          </cell>
          <cell r="D12598">
            <v>124.95</v>
          </cell>
          <cell r="E12598">
            <v>93.8</v>
          </cell>
          <cell r="F12598">
            <v>7</v>
          </cell>
          <cell r="G12598">
            <v>0</v>
          </cell>
          <cell r="H12598">
            <v>0</v>
          </cell>
          <cell r="I12598">
            <v>0</v>
          </cell>
          <cell r="J12598">
            <v>19</v>
          </cell>
          <cell r="K12598">
            <v>84.55</v>
          </cell>
          <cell r="L12598">
            <v>22</v>
          </cell>
          <cell r="M12598" t="str">
            <v>Sept/Oct</v>
          </cell>
          <cell r="N12598">
            <v>58</v>
          </cell>
        </row>
        <row r="12599">
          <cell r="A12599" t="str">
            <v>2006/07 W22</v>
          </cell>
          <cell r="B12599" t="str">
            <v>120 - LHR T2 Main</v>
          </cell>
          <cell r="C12599" t="str">
            <v>Others - 2 for £20 ATA (70cl)</v>
          </cell>
          <cell r="D12599">
            <v>813.07</v>
          </cell>
          <cell r="E12599">
            <v>81.22</v>
          </cell>
          <cell r="F12599">
            <v>79</v>
          </cell>
          <cell r="G12599">
            <v>649.11</v>
          </cell>
          <cell r="H12599">
            <v>1.08</v>
          </cell>
          <cell r="I12599">
            <v>63</v>
          </cell>
          <cell r="J12599">
            <v>280</v>
          </cell>
          <cell r="K12599">
            <v>1225.58</v>
          </cell>
          <cell r="L12599">
            <v>22</v>
          </cell>
          <cell r="M12599" t="str">
            <v>Sept/Oct</v>
          </cell>
          <cell r="N12599">
            <v>32</v>
          </cell>
        </row>
        <row r="12600">
          <cell r="A12600" t="str">
            <v>2006/07 W22</v>
          </cell>
          <cell r="B12600" t="str">
            <v>120 - LHR T2 Main</v>
          </cell>
          <cell r="C12600" t="str">
            <v>Others - 2 for £15 Fortified</v>
          </cell>
          <cell r="D12600">
            <v>26.37</v>
          </cell>
          <cell r="E12600">
            <v>14.37</v>
          </cell>
          <cell r="F12600">
            <v>3</v>
          </cell>
          <cell r="G12600">
            <v>0</v>
          </cell>
          <cell r="H12600">
            <v>0</v>
          </cell>
          <cell r="I12600">
            <v>0</v>
          </cell>
          <cell r="J12600">
            <v>33</v>
          </cell>
          <cell r="K12600">
            <v>132</v>
          </cell>
          <cell r="L12600">
            <v>22</v>
          </cell>
          <cell r="M12600" t="str">
            <v>Sept/Oct</v>
          </cell>
          <cell r="N12600">
            <v>59</v>
          </cell>
        </row>
        <row r="12601">
          <cell r="A12601" t="str">
            <v>2006/07 W22</v>
          </cell>
          <cell r="B12601" t="str">
            <v>130 - LHR T3 Main</v>
          </cell>
          <cell r="C12601" t="str">
            <v>Liquor</v>
          </cell>
          <cell r="D12601">
            <v>176141.21</v>
          </cell>
          <cell r="E12601">
            <v>104091.15</v>
          </cell>
          <cell r="F12601">
            <v>10391</v>
          </cell>
          <cell r="G12601">
            <v>18666.21</v>
          </cell>
          <cell r="H12601">
            <v>4692.66</v>
          </cell>
          <cell r="I12601">
            <v>1002</v>
          </cell>
          <cell r="J12601">
            <v>19286</v>
          </cell>
          <cell r="K12601">
            <v>119688.29</v>
          </cell>
          <cell r="L12601">
            <v>22</v>
          </cell>
          <cell r="M12601" t="str">
            <v>Sept/Oct</v>
          </cell>
          <cell r="N12601">
            <v>1</v>
          </cell>
        </row>
        <row r="12602">
          <cell r="A12602" t="str">
            <v>2006/07 W22</v>
          </cell>
          <cell r="B12602" t="str">
            <v>130 - LHR T3 Main</v>
          </cell>
          <cell r="C12602" t="str">
            <v>Tobacco</v>
          </cell>
          <cell r="D12602">
            <v>107699.21</v>
          </cell>
          <cell r="E12602">
            <v>78337.62</v>
          </cell>
          <cell r="F12602">
            <v>3728</v>
          </cell>
          <cell r="G12602">
            <v>837</v>
          </cell>
          <cell r="H12602">
            <v>112.38</v>
          </cell>
          <cell r="I12602">
            <v>17</v>
          </cell>
          <cell r="J12602">
            <v>12783</v>
          </cell>
          <cell r="K12602">
            <v>100139.99</v>
          </cell>
          <cell r="L12602">
            <v>22</v>
          </cell>
          <cell r="M12602" t="str">
            <v>Sept/Oct</v>
          </cell>
          <cell r="N12602">
            <v>2</v>
          </cell>
        </row>
        <row r="12603">
          <cell r="A12603" t="str">
            <v>2006/07 W22</v>
          </cell>
          <cell r="B12603" t="str">
            <v>130 - LHR T3 Main</v>
          </cell>
          <cell r="C12603" t="str">
            <v>Perfumery</v>
          </cell>
          <cell r="D12603">
            <v>552644.09</v>
          </cell>
          <cell r="E12603">
            <v>361371.87</v>
          </cell>
          <cell r="F12603">
            <v>22562</v>
          </cell>
          <cell r="G12603">
            <v>24288.39</v>
          </cell>
          <cell r="H12603">
            <v>16071.68</v>
          </cell>
          <cell r="I12603">
            <v>1106</v>
          </cell>
          <cell r="J12603">
            <v>66418</v>
          </cell>
          <cell r="K12603">
            <v>575823.63</v>
          </cell>
          <cell r="L12603">
            <v>22</v>
          </cell>
          <cell r="M12603" t="str">
            <v>Sept/Oct</v>
          </cell>
          <cell r="N12603">
            <v>3</v>
          </cell>
        </row>
        <row r="12604">
          <cell r="A12604" t="str">
            <v>2006/07 W22</v>
          </cell>
          <cell r="B12604" t="str">
            <v>130 - LHR T3 Main</v>
          </cell>
          <cell r="C12604" t="str">
            <v>Food</v>
          </cell>
          <cell r="D12604">
            <v>170590.26</v>
          </cell>
          <cell r="E12604">
            <v>90176.57</v>
          </cell>
          <cell r="F12604">
            <v>41330</v>
          </cell>
          <cell r="G12604">
            <v>5679.3</v>
          </cell>
          <cell r="H12604">
            <v>4457.9399999999996</v>
          </cell>
          <cell r="I12604">
            <v>1411</v>
          </cell>
          <cell r="J12604">
            <v>28078</v>
          </cell>
          <cell r="K12604">
            <v>61742.33</v>
          </cell>
          <cell r="L12604">
            <v>22</v>
          </cell>
          <cell r="M12604" t="str">
            <v>Sept/Oct</v>
          </cell>
          <cell r="N12604">
            <v>4</v>
          </cell>
        </row>
        <row r="12605">
          <cell r="A12605" t="str">
            <v>2006/07 W22</v>
          </cell>
          <cell r="B12605" t="str">
            <v>130 - LHR T3 Main</v>
          </cell>
          <cell r="C12605" t="str">
            <v>Tax Free</v>
          </cell>
          <cell r="D12605">
            <v>85605.85</v>
          </cell>
          <cell r="E12605">
            <v>50482.09</v>
          </cell>
          <cell r="F12605">
            <v>6114</v>
          </cell>
          <cell r="G12605">
            <v>1394.53</v>
          </cell>
          <cell r="H12605">
            <v>599.42999999999995</v>
          </cell>
          <cell r="I12605">
            <v>129</v>
          </cell>
          <cell r="J12605">
            <v>38786</v>
          </cell>
          <cell r="K12605">
            <v>221526.68</v>
          </cell>
          <cell r="L12605">
            <v>22</v>
          </cell>
          <cell r="M12605" t="str">
            <v>Sept/Oct</v>
          </cell>
          <cell r="N12605">
            <v>5</v>
          </cell>
        </row>
        <row r="12606">
          <cell r="A12606" t="str">
            <v>2006/07 W22</v>
          </cell>
          <cell r="B12606" t="str">
            <v>130 - LHR T3 Main</v>
          </cell>
          <cell r="C12606" t="str">
            <v>Unclassified Products</v>
          </cell>
          <cell r="D12606">
            <v>0</v>
          </cell>
          <cell r="E12606">
            <v>0</v>
          </cell>
          <cell r="F12606">
            <v>0</v>
          </cell>
          <cell r="G12606">
            <v>0</v>
          </cell>
          <cell r="H12606">
            <v>0</v>
          </cell>
          <cell r="I12606">
            <v>0</v>
          </cell>
          <cell r="J12606">
            <v>0</v>
          </cell>
          <cell r="K12606" t="str">
            <v>/0</v>
          </cell>
          <cell r="L12606">
            <v>22</v>
          </cell>
          <cell r="M12606" t="str">
            <v>Sept/Oct</v>
          </cell>
          <cell r="N12606">
            <v>6</v>
          </cell>
        </row>
        <row r="12607">
          <cell r="A12607" t="str">
            <v>2006/07 W22</v>
          </cell>
          <cell r="B12607" t="str">
            <v>130 - LHR T3 Main</v>
          </cell>
          <cell r="C12607" t="str">
            <v>Spirits</v>
          </cell>
          <cell r="D12607">
            <v>144244.09</v>
          </cell>
          <cell r="E12607">
            <v>89929.38</v>
          </cell>
          <cell r="F12607">
            <v>8294</v>
          </cell>
          <cell r="G12607">
            <v>14529.12</v>
          </cell>
          <cell r="H12607">
            <v>3868.45</v>
          </cell>
          <cell r="I12607">
            <v>703</v>
          </cell>
          <cell r="J12607">
            <v>15214</v>
          </cell>
          <cell r="K12607">
            <v>87818.73</v>
          </cell>
          <cell r="L12607">
            <v>22</v>
          </cell>
          <cell r="M12607" t="str">
            <v>Sept/Oct</v>
          </cell>
          <cell r="N12607">
            <v>7</v>
          </cell>
        </row>
        <row r="12608">
          <cell r="A12608" t="str">
            <v>2006/07 W22</v>
          </cell>
          <cell r="B12608" t="str">
            <v>130 - LHR T3 Main</v>
          </cell>
          <cell r="C12608" t="str">
            <v>Fortified Wines</v>
          </cell>
          <cell r="D12608">
            <v>2796.56</v>
          </cell>
          <cell r="E12608">
            <v>1481.55</v>
          </cell>
          <cell r="F12608">
            <v>346</v>
          </cell>
          <cell r="G12608">
            <v>391.46</v>
          </cell>
          <cell r="H12608">
            <v>66.59</v>
          </cell>
          <cell r="I12608">
            <v>58</v>
          </cell>
          <cell r="J12608">
            <v>324</v>
          </cell>
          <cell r="K12608">
            <v>1070.6199999999999</v>
          </cell>
          <cell r="L12608">
            <v>22</v>
          </cell>
          <cell r="M12608" t="str">
            <v>Sept/Oct</v>
          </cell>
          <cell r="N12608">
            <v>10</v>
          </cell>
        </row>
        <row r="12609">
          <cell r="A12609" t="str">
            <v>2006/07 W22</v>
          </cell>
          <cell r="B12609" t="str">
            <v>130 - LHR T3 Main</v>
          </cell>
          <cell r="C12609" t="str">
            <v>Others</v>
          </cell>
          <cell r="D12609">
            <v>0</v>
          </cell>
          <cell r="E12609">
            <v>0</v>
          </cell>
          <cell r="F12609">
            <v>0</v>
          </cell>
          <cell r="G12609">
            <v>0</v>
          </cell>
          <cell r="H12609">
            <v>0</v>
          </cell>
          <cell r="I12609">
            <v>0</v>
          </cell>
          <cell r="J12609">
            <v>0</v>
          </cell>
          <cell r="K12609" t="str">
            <v>/0</v>
          </cell>
          <cell r="L12609">
            <v>22</v>
          </cell>
          <cell r="M12609" t="str">
            <v>Sept/Oct</v>
          </cell>
          <cell r="N12609">
            <v>11</v>
          </cell>
        </row>
        <row r="12610">
          <cell r="A12610" t="str">
            <v>2006/07 W22</v>
          </cell>
          <cell r="B12610" t="str">
            <v>130 - LHR T3 Main</v>
          </cell>
          <cell r="C12610" t="str">
            <v>Champagne</v>
          </cell>
          <cell r="D12610">
            <v>14354.33</v>
          </cell>
          <cell r="E12610">
            <v>6104.08</v>
          </cell>
          <cell r="F12610">
            <v>469</v>
          </cell>
          <cell r="G12610">
            <v>2362.48</v>
          </cell>
          <cell r="H12610">
            <v>528.75</v>
          </cell>
          <cell r="I12610">
            <v>85</v>
          </cell>
          <cell r="J12610">
            <v>1763</v>
          </cell>
          <cell r="K12610">
            <v>28982.59</v>
          </cell>
          <cell r="L12610">
            <v>22</v>
          </cell>
          <cell r="M12610" t="str">
            <v>Sept/Oct</v>
          </cell>
          <cell r="N12610">
            <v>8</v>
          </cell>
        </row>
        <row r="12611">
          <cell r="A12611" t="str">
            <v>2006/07 W22</v>
          </cell>
          <cell r="B12611" t="str">
            <v>130 - LHR T3 Main</v>
          </cell>
          <cell r="C12611" t="str">
            <v>Wines</v>
          </cell>
          <cell r="D12611">
            <v>14746.23</v>
          </cell>
          <cell r="E12611">
            <v>6576.14</v>
          </cell>
          <cell r="F12611">
            <v>1282</v>
          </cell>
          <cell r="G12611">
            <v>1383.15</v>
          </cell>
          <cell r="H12611">
            <v>228.87</v>
          </cell>
          <cell r="I12611">
            <v>156</v>
          </cell>
          <cell r="J12611">
            <v>1985</v>
          </cell>
          <cell r="K12611">
            <v>12012.1</v>
          </cell>
          <cell r="L12611">
            <v>22</v>
          </cell>
          <cell r="M12611" t="str">
            <v>Sept/Oct</v>
          </cell>
          <cell r="N12611">
            <v>9</v>
          </cell>
        </row>
        <row r="12612">
          <cell r="A12612" t="str">
            <v>2006/07 W22</v>
          </cell>
          <cell r="B12612" t="str">
            <v>130 - LHR T3 Main</v>
          </cell>
          <cell r="C12612" t="str">
            <v>Unclassified Liquor</v>
          </cell>
          <cell r="D12612">
            <v>0</v>
          </cell>
          <cell r="E12612">
            <v>0</v>
          </cell>
          <cell r="F12612">
            <v>0</v>
          </cell>
          <cell r="G12612">
            <v>0</v>
          </cell>
          <cell r="H12612">
            <v>0</v>
          </cell>
          <cell r="I12612">
            <v>0</v>
          </cell>
          <cell r="J12612">
            <v>0</v>
          </cell>
          <cell r="K12612" t="str">
            <v>/0</v>
          </cell>
          <cell r="L12612">
            <v>22</v>
          </cell>
          <cell r="M12612" t="str">
            <v>Sept/Oct</v>
          </cell>
          <cell r="N12612">
            <v>12</v>
          </cell>
        </row>
        <row r="12613">
          <cell r="A12613" t="str">
            <v>2006/07 W22</v>
          </cell>
          <cell r="B12613" t="str">
            <v>130 - LHR T3 Main</v>
          </cell>
          <cell r="C12613" t="str">
            <v>Value - 2 for £15</v>
          </cell>
          <cell r="D12613">
            <v>9977.1</v>
          </cell>
          <cell r="E12613">
            <v>6288.2</v>
          </cell>
          <cell r="F12613">
            <v>1222</v>
          </cell>
          <cell r="G12613">
            <v>284.43</v>
          </cell>
          <cell r="H12613">
            <v>51.29</v>
          </cell>
          <cell r="I12613">
            <v>18</v>
          </cell>
          <cell r="J12613">
            <v>1353</v>
          </cell>
          <cell r="K12613">
            <v>3883.79</v>
          </cell>
          <cell r="L12613">
            <v>22</v>
          </cell>
          <cell r="M12613" t="str">
            <v>Sept/Oct</v>
          </cell>
          <cell r="N12613">
            <v>31</v>
          </cell>
        </row>
        <row r="12614">
          <cell r="A12614" t="str">
            <v>2006/07 W22</v>
          </cell>
          <cell r="B12614" t="str">
            <v>130 - LHR T3 Main</v>
          </cell>
          <cell r="C12614" t="str">
            <v>Value - 2 for £20 Bombay Saphire</v>
          </cell>
          <cell r="D12614">
            <v>1396.94</v>
          </cell>
          <cell r="E12614">
            <v>1004.14</v>
          </cell>
          <cell r="F12614">
            <v>116</v>
          </cell>
          <cell r="G12614">
            <v>101.92</v>
          </cell>
          <cell r="H12614">
            <v>14.92</v>
          </cell>
          <cell r="I12614">
            <v>6</v>
          </cell>
          <cell r="J12614">
            <v>166</v>
          </cell>
          <cell r="K12614">
            <v>461.48</v>
          </cell>
          <cell r="L12614">
            <v>22</v>
          </cell>
          <cell r="M12614" t="str">
            <v>Sept/Oct</v>
          </cell>
          <cell r="N12614">
            <v>45</v>
          </cell>
        </row>
        <row r="12615">
          <cell r="A12615" t="str">
            <v>2006/07 W22</v>
          </cell>
          <cell r="B12615" t="str">
            <v>130 - LHR T3 Main</v>
          </cell>
          <cell r="C12615" t="str">
            <v>Value - Baileys 2 for £20</v>
          </cell>
          <cell r="D12615">
            <v>4545.83</v>
          </cell>
          <cell r="E12615">
            <v>2463.67</v>
          </cell>
          <cell r="F12615">
            <v>426</v>
          </cell>
          <cell r="G12615">
            <v>82.08</v>
          </cell>
          <cell r="H12615">
            <v>29.14</v>
          </cell>
          <cell r="I12615">
            <v>5</v>
          </cell>
          <cell r="J12615">
            <v>110</v>
          </cell>
          <cell r="K12615">
            <v>530.20000000000005</v>
          </cell>
          <cell r="L12615">
            <v>22</v>
          </cell>
          <cell r="M12615" t="str">
            <v>Sept/Oct</v>
          </cell>
          <cell r="N12615">
            <v>39</v>
          </cell>
        </row>
        <row r="12616">
          <cell r="A12616" t="str">
            <v>2006/07 W22</v>
          </cell>
          <cell r="B12616" t="str">
            <v>130 - LHR T3 Main</v>
          </cell>
          <cell r="C12616" t="str">
            <v>Value - Baileys Twin @ £20</v>
          </cell>
          <cell r="D12616">
            <v>1580</v>
          </cell>
          <cell r="E12616">
            <v>818.47</v>
          </cell>
          <cell r="F12616">
            <v>79</v>
          </cell>
          <cell r="G12616">
            <v>0</v>
          </cell>
          <cell r="H12616">
            <v>0</v>
          </cell>
          <cell r="I12616">
            <v>0</v>
          </cell>
          <cell r="J12616">
            <v>32</v>
          </cell>
          <cell r="K12616">
            <v>308.47000000000003</v>
          </cell>
          <cell r="L12616">
            <v>22</v>
          </cell>
          <cell r="M12616" t="str">
            <v>Sept/Oct</v>
          </cell>
          <cell r="N12616">
            <v>51</v>
          </cell>
        </row>
        <row r="12617">
          <cell r="A12617" t="str">
            <v>2006/07 W22</v>
          </cell>
          <cell r="B12617" t="str">
            <v>130 - LHR T3 Main</v>
          </cell>
          <cell r="C12617" t="str">
            <v>Value - Twins @ £15</v>
          </cell>
          <cell r="D12617">
            <v>6775.24</v>
          </cell>
          <cell r="E12617">
            <v>4323.95</v>
          </cell>
          <cell r="F12617">
            <v>449</v>
          </cell>
          <cell r="G12617">
            <v>70.239999999999995</v>
          </cell>
          <cell r="H12617">
            <v>12.43</v>
          </cell>
          <cell r="I12617">
            <v>2</v>
          </cell>
          <cell r="J12617">
            <v>368</v>
          </cell>
          <cell r="K12617">
            <v>1969.31</v>
          </cell>
          <cell r="L12617">
            <v>22</v>
          </cell>
          <cell r="M12617" t="str">
            <v>Sept/Oct</v>
          </cell>
          <cell r="N12617">
            <v>36</v>
          </cell>
        </row>
        <row r="12618">
          <cell r="A12618" t="str">
            <v>2006/07 W22</v>
          </cell>
          <cell r="B12618" t="str">
            <v>130 - LHR T3 Main</v>
          </cell>
          <cell r="C12618" t="str">
            <v>Malt - 2 For £45 (6 glenmorangie + 2)</v>
          </cell>
          <cell r="D12618">
            <v>16713.689999999999</v>
          </cell>
          <cell r="E12618">
            <v>10289.11</v>
          </cell>
          <cell r="F12618">
            <v>705</v>
          </cell>
          <cell r="G12618">
            <v>4335.5600000000004</v>
          </cell>
          <cell r="H12618">
            <v>1442.99</v>
          </cell>
          <cell r="I12618">
            <v>186</v>
          </cell>
          <cell r="J12618">
            <v>1791</v>
          </cell>
          <cell r="K12618">
            <v>12227.8</v>
          </cell>
          <cell r="L12618">
            <v>22</v>
          </cell>
          <cell r="M12618" t="str">
            <v>Sept/Oct</v>
          </cell>
          <cell r="N12618">
            <v>30</v>
          </cell>
        </row>
        <row r="12619">
          <cell r="A12619" t="str">
            <v>2006/07 W22</v>
          </cell>
          <cell r="B12619" t="str">
            <v>130 - LHR T3 Main</v>
          </cell>
          <cell r="C12619" t="str">
            <v>Malt - Save £5 Glenmorangie Traditional</v>
          </cell>
          <cell r="D12619">
            <v>2659.24</v>
          </cell>
          <cell r="E12619">
            <v>1610.23</v>
          </cell>
          <cell r="F12619">
            <v>76</v>
          </cell>
          <cell r="G12619">
            <v>384.89</v>
          </cell>
          <cell r="H12619">
            <v>78.87</v>
          </cell>
          <cell r="I12619">
            <v>11</v>
          </cell>
          <cell r="J12619">
            <v>73</v>
          </cell>
          <cell r="K12619">
            <v>834.43</v>
          </cell>
          <cell r="L12619">
            <v>22</v>
          </cell>
          <cell r="M12619" t="str">
            <v>Sept/Oct</v>
          </cell>
          <cell r="N12619">
            <v>44</v>
          </cell>
        </row>
        <row r="12620">
          <cell r="A12620" t="str">
            <v>2006/07 W22</v>
          </cell>
          <cell r="B12620" t="str">
            <v>130 - LHR T3 Main</v>
          </cell>
          <cell r="C12620" t="str">
            <v>Cognac - XO @ £45</v>
          </cell>
          <cell r="D12620">
            <v>4005</v>
          </cell>
          <cell r="E12620">
            <v>2144.4499999999998</v>
          </cell>
          <cell r="F12620">
            <v>89</v>
          </cell>
          <cell r="G12620">
            <v>585</v>
          </cell>
          <cell r="H12620">
            <v>187.45</v>
          </cell>
          <cell r="I12620">
            <v>13</v>
          </cell>
          <cell r="J12620">
            <v>326</v>
          </cell>
          <cell r="K12620">
            <v>6275.5</v>
          </cell>
          <cell r="L12620">
            <v>22</v>
          </cell>
          <cell r="M12620" t="str">
            <v>Sept/Oct</v>
          </cell>
          <cell r="N12620">
            <v>37</v>
          </cell>
        </row>
        <row r="12621">
          <cell r="A12621" t="str">
            <v>2006/07 W22</v>
          </cell>
          <cell r="B12621" t="str">
            <v>130 - LHR T3 Main</v>
          </cell>
          <cell r="C12621" t="str">
            <v>Cognac - VSOP 2 for £45</v>
          </cell>
          <cell r="D12621">
            <v>1999.9</v>
          </cell>
          <cell r="E12621">
            <v>1009.22</v>
          </cell>
          <cell r="F12621">
            <v>86</v>
          </cell>
          <cell r="G12621">
            <v>450</v>
          </cell>
          <cell r="H12621">
            <v>72.180000000000007</v>
          </cell>
          <cell r="I12621">
            <v>20</v>
          </cell>
          <cell r="J12621">
            <v>111</v>
          </cell>
          <cell r="K12621">
            <v>1030.7</v>
          </cell>
          <cell r="L12621">
            <v>22</v>
          </cell>
          <cell r="M12621" t="str">
            <v>Sept/Oct</v>
          </cell>
          <cell r="N12621">
            <v>41</v>
          </cell>
        </row>
        <row r="12622">
          <cell r="A12622" t="str">
            <v>2006/07 W22</v>
          </cell>
          <cell r="B12622" t="str">
            <v>130 - LHR T3 Main</v>
          </cell>
          <cell r="C12622" t="str">
            <v>Cognac - Only £17_99 VS Especiale</v>
          </cell>
          <cell r="D12622">
            <v>1331.26</v>
          </cell>
          <cell r="E12622">
            <v>869.26</v>
          </cell>
          <cell r="F12622">
            <v>74</v>
          </cell>
          <cell r="G12622">
            <v>125.93</v>
          </cell>
          <cell r="H12622">
            <v>15.68</v>
          </cell>
          <cell r="I12622">
            <v>7</v>
          </cell>
          <cell r="J12622">
            <v>76</v>
          </cell>
          <cell r="K12622">
            <v>399</v>
          </cell>
          <cell r="L12622">
            <v>22</v>
          </cell>
          <cell r="M12622" t="str">
            <v>Sept/Oct</v>
          </cell>
          <cell r="N12622">
            <v>42</v>
          </cell>
        </row>
        <row r="12623">
          <cell r="A12623" t="str">
            <v>2006/07 W22</v>
          </cell>
          <cell r="B12623" t="str">
            <v>130 - LHR T3 Main</v>
          </cell>
          <cell r="C12623" t="str">
            <v>Deluxe - Chivas 2 for £30</v>
          </cell>
          <cell r="D12623">
            <v>999.68</v>
          </cell>
          <cell r="E12623">
            <v>658.08</v>
          </cell>
          <cell r="F12623">
            <v>56</v>
          </cell>
          <cell r="G12623">
            <v>0</v>
          </cell>
          <cell r="H12623">
            <v>0</v>
          </cell>
          <cell r="I12623">
            <v>0</v>
          </cell>
          <cell r="J12623">
            <v>235</v>
          </cell>
          <cell r="K12623">
            <v>1433.5</v>
          </cell>
          <cell r="L12623">
            <v>22</v>
          </cell>
          <cell r="M12623" t="str">
            <v>Sept/Oct</v>
          </cell>
          <cell r="N12623">
            <v>49</v>
          </cell>
        </row>
        <row r="12624">
          <cell r="A12624" t="str">
            <v>2006/07 W22</v>
          </cell>
          <cell r="B12624" t="str">
            <v>130 - LHR T3 Main</v>
          </cell>
          <cell r="C12624" t="str">
            <v>Deluxe - Chivas Twin for £30</v>
          </cell>
          <cell r="D12624">
            <v>10440</v>
          </cell>
          <cell r="E12624">
            <v>6194.4</v>
          </cell>
          <cell r="F12624">
            <v>348</v>
          </cell>
          <cell r="G12624">
            <v>0</v>
          </cell>
          <cell r="H12624">
            <v>0</v>
          </cell>
          <cell r="I12624">
            <v>0</v>
          </cell>
          <cell r="J12624">
            <v>89</v>
          </cell>
          <cell r="K12624">
            <v>1085.8</v>
          </cell>
          <cell r="L12624">
            <v>22</v>
          </cell>
          <cell r="M12624" t="str">
            <v>Sept/Oct</v>
          </cell>
          <cell r="N12624">
            <v>38</v>
          </cell>
        </row>
        <row r="12625">
          <cell r="A12625" t="str">
            <v>2006/07 W22</v>
          </cell>
          <cell r="B12625" t="str">
            <v>130 - LHR T3 Main</v>
          </cell>
          <cell r="C12625" t="str">
            <v>Deluxe - Chivas Triple Pack @ £45</v>
          </cell>
          <cell r="D12625">
            <v>1260</v>
          </cell>
          <cell r="E12625">
            <v>747.88</v>
          </cell>
          <cell r="F12625">
            <v>28</v>
          </cell>
          <cell r="G12625">
            <v>0</v>
          </cell>
          <cell r="H12625">
            <v>0</v>
          </cell>
          <cell r="I12625">
            <v>0</v>
          </cell>
          <cell r="J12625">
            <v>54</v>
          </cell>
          <cell r="K12625">
            <v>987.66</v>
          </cell>
          <cell r="L12625">
            <v>22</v>
          </cell>
          <cell r="M12625" t="str">
            <v>Sept/Oct</v>
          </cell>
          <cell r="N12625">
            <v>54</v>
          </cell>
        </row>
        <row r="12626">
          <cell r="A12626" t="str">
            <v>2006/07 W22</v>
          </cell>
          <cell r="B12626" t="str">
            <v>130 - LHR T3 Main</v>
          </cell>
          <cell r="C12626" t="str">
            <v>Deluxe - Chivas Save £5 18yo</v>
          </cell>
          <cell r="D12626">
            <v>1199.5999999999999</v>
          </cell>
          <cell r="E12626">
            <v>705.54</v>
          </cell>
          <cell r="F12626">
            <v>40</v>
          </cell>
          <cell r="G12626">
            <v>149.94999999999999</v>
          </cell>
          <cell r="H12626">
            <v>42.99</v>
          </cell>
          <cell r="I12626">
            <v>5</v>
          </cell>
          <cell r="J12626">
            <v>111</v>
          </cell>
          <cell r="K12626">
            <v>1227.6600000000001</v>
          </cell>
          <cell r="L12626">
            <v>22</v>
          </cell>
          <cell r="M12626" t="str">
            <v>Sept/Oct</v>
          </cell>
          <cell r="N12626">
            <v>50</v>
          </cell>
        </row>
        <row r="12627">
          <cell r="A12627" t="str">
            <v>2006/07 W22</v>
          </cell>
          <cell r="B12627" t="str">
            <v>130 - LHR T3 Main</v>
          </cell>
          <cell r="C12627" t="str">
            <v>Deluxe - Chivas Royal Salute get Chivas 18yo</v>
          </cell>
          <cell r="D12627">
            <v>753.39</v>
          </cell>
          <cell r="E12627">
            <v>476.88</v>
          </cell>
          <cell r="F12627">
            <v>13</v>
          </cell>
          <cell r="G12627">
            <v>0</v>
          </cell>
          <cell r="H12627">
            <v>0</v>
          </cell>
          <cell r="I12627">
            <v>0</v>
          </cell>
          <cell r="J12627">
            <v>8</v>
          </cell>
          <cell r="K12627">
            <v>170.16</v>
          </cell>
          <cell r="L12627">
            <v>22</v>
          </cell>
          <cell r="M12627" t="str">
            <v>Sept/Oct</v>
          </cell>
          <cell r="N12627">
            <v>57</v>
          </cell>
        </row>
        <row r="12628">
          <cell r="A12628" t="str">
            <v>2006/07 W22</v>
          </cell>
          <cell r="B12628" t="str">
            <v>130 - LHR T3 Main</v>
          </cell>
          <cell r="C12628" t="str">
            <v>Deluxe - Dewars 2 for £30 ATA</v>
          </cell>
          <cell r="D12628">
            <v>349.96</v>
          </cell>
          <cell r="E12628">
            <v>158.32</v>
          </cell>
          <cell r="F12628">
            <v>22</v>
          </cell>
          <cell r="G12628">
            <v>109.99</v>
          </cell>
          <cell r="H12628">
            <v>-2.2999999999999998</v>
          </cell>
          <cell r="I12628">
            <v>7</v>
          </cell>
          <cell r="J12628">
            <v>74</v>
          </cell>
          <cell r="K12628">
            <v>391.46</v>
          </cell>
          <cell r="L12628">
            <v>22</v>
          </cell>
          <cell r="M12628" t="str">
            <v>Sept/Oct</v>
          </cell>
          <cell r="N12628">
            <v>40</v>
          </cell>
        </row>
        <row r="12629">
          <cell r="A12629" t="str">
            <v>2006/07 W22</v>
          </cell>
          <cell r="B12629" t="str">
            <v>130 - LHR T3 Main</v>
          </cell>
          <cell r="C12629" t="str">
            <v>Deluxe - JW Blue get a free 20cl Gold (Sept Only)</v>
          </cell>
          <cell r="D12629">
            <v>1620</v>
          </cell>
          <cell r="E12629">
            <v>1015.23</v>
          </cell>
          <cell r="F12629">
            <v>19</v>
          </cell>
          <cell r="G12629">
            <v>0</v>
          </cell>
          <cell r="H12629">
            <v>0</v>
          </cell>
          <cell r="I12629">
            <v>0</v>
          </cell>
          <cell r="J12629">
            <v>10</v>
          </cell>
          <cell r="K12629">
            <v>318.3</v>
          </cell>
          <cell r="L12629">
            <v>22</v>
          </cell>
          <cell r="M12629" t="str">
            <v>Sept/Oct</v>
          </cell>
          <cell r="N12629">
            <v>46</v>
          </cell>
        </row>
        <row r="12630">
          <cell r="A12630" t="str">
            <v>2006/07 W22</v>
          </cell>
          <cell r="B12630" t="str">
            <v>130 - LHR T3 Main</v>
          </cell>
          <cell r="C12630" t="str">
            <v>Deluxe - Free 20cl bottle (linked to JW Blue) (Sept Only)</v>
          </cell>
          <cell r="D12630">
            <v>311.97000000000003</v>
          </cell>
          <cell r="E12630">
            <v>168.18</v>
          </cell>
          <cell r="F12630">
            <v>24</v>
          </cell>
          <cell r="G12630">
            <v>0</v>
          </cell>
          <cell r="H12630">
            <v>0</v>
          </cell>
          <cell r="I12630">
            <v>0</v>
          </cell>
          <cell r="J12630">
            <v>96</v>
          </cell>
          <cell r="K12630">
            <v>575.16</v>
          </cell>
          <cell r="L12630">
            <v>22</v>
          </cell>
          <cell r="M12630" t="str">
            <v>Sept/Oct</v>
          </cell>
          <cell r="N12630">
            <v>47</v>
          </cell>
        </row>
        <row r="12631">
          <cell r="A12631" t="str">
            <v>2006/07 W22</v>
          </cell>
          <cell r="B12631" t="str">
            <v>130 - LHR T3 Main</v>
          </cell>
          <cell r="C12631" t="str">
            <v>Champagne - Piper Florens Louis 2 for £30</v>
          </cell>
          <cell r="D12631">
            <v>230</v>
          </cell>
          <cell r="E12631">
            <v>89.11</v>
          </cell>
          <cell r="F12631">
            <v>14</v>
          </cell>
          <cell r="G12631">
            <v>65</v>
          </cell>
          <cell r="H12631">
            <v>13.11</v>
          </cell>
          <cell r="I12631">
            <v>4</v>
          </cell>
          <cell r="J12631">
            <v>72</v>
          </cell>
          <cell r="K12631">
            <v>640.79999999999995</v>
          </cell>
          <cell r="L12631">
            <v>22</v>
          </cell>
          <cell r="M12631" t="str">
            <v>Sept/Oct</v>
          </cell>
          <cell r="N12631">
            <v>53</v>
          </cell>
        </row>
        <row r="12632">
          <cell r="A12632" t="str">
            <v>2006/07 W22</v>
          </cell>
          <cell r="B12632" t="str">
            <v>130 - LHR T3 Main</v>
          </cell>
          <cell r="C12632" t="str">
            <v>Champagne - Piper Florens Louis Twin for £30</v>
          </cell>
          <cell r="D12632">
            <v>2790</v>
          </cell>
          <cell r="E12632">
            <v>959.19</v>
          </cell>
          <cell r="F12632">
            <v>93</v>
          </cell>
          <cell r="G12632">
            <v>690</v>
          </cell>
          <cell r="H12632">
            <v>105.19</v>
          </cell>
          <cell r="I12632">
            <v>23</v>
          </cell>
          <cell r="J12632">
            <v>288</v>
          </cell>
          <cell r="K12632">
            <v>5126.3999999999996</v>
          </cell>
          <cell r="L12632">
            <v>22</v>
          </cell>
          <cell r="M12632" t="str">
            <v>Sept/Oct</v>
          </cell>
          <cell r="N12632">
            <v>33</v>
          </cell>
        </row>
        <row r="12633">
          <cell r="A12633" t="str">
            <v>2006/07 W22</v>
          </cell>
          <cell r="B12633" t="str">
            <v>130 - LHR T3 Main</v>
          </cell>
          <cell r="C12633" t="str">
            <v>Champagne - Charles Heidseick 2 for £35</v>
          </cell>
          <cell r="D12633">
            <v>568.98</v>
          </cell>
          <cell r="E12633">
            <v>211.89</v>
          </cell>
          <cell r="F12633">
            <v>32</v>
          </cell>
          <cell r="G12633">
            <v>253.98</v>
          </cell>
          <cell r="H12633">
            <v>63.48</v>
          </cell>
          <cell r="I12633">
            <v>14</v>
          </cell>
          <cell r="J12633">
            <v>127</v>
          </cell>
          <cell r="K12633">
            <v>1175.42</v>
          </cell>
          <cell r="L12633">
            <v>22</v>
          </cell>
          <cell r="M12633" t="str">
            <v>Sept/Oct</v>
          </cell>
          <cell r="N12633">
            <v>55</v>
          </cell>
        </row>
        <row r="12634">
          <cell r="A12634" t="str">
            <v>2006/07 W22</v>
          </cell>
          <cell r="B12634" t="str">
            <v>130 - LHR T3 Main</v>
          </cell>
          <cell r="C12634" t="str">
            <v>Champagne - Canard Twin for £25</v>
          </cell>
          <cell r="D12634">
            <v>329.99</v>
          </cell>
          <cell r="E12634">
            <v>100.51</v>
          </cell>
          <cell r="F12634">
            <v>13</v>
          </cell>
          <cell r="G12634">
            <v>100</v>
          </cell>
          <cell r="H12634">
            <v>14.52</v>
          </cell>
          <cell r="I12634">
            <v>4</v>
          </cell>
          <cell r="J12634">
            <v>32</v>
          </cell>
          <cell r="K12634">
            <v>512</v>
          </cell>
          <cell r="L12634">
            <v>22</v>
          </cell>
          <cell r="M12634" t="str">
            <v>Sept/Oct</v>
          </cell>
          <cell r="N12634">
            <v>52</v>
          </cell>
        </row>
        <row r="12635">
          <cell r="A12635" t="str">
            <v>2006/07 W22</v>
          </cell>
          <cell r="B12635" t="str">
            <v>130 - LHR T3 Main</v>
          </cell>
          <cell r="C12635" t="str">
            <v>Wine - Beringer 3 for £15</v>
          </cell>
          <cell r="D12635">
            <v>815.75</v>
          </cell>
          <cell r="E12635">
            <v>344.95</v>
          </cell>
          <cell r="F12635">
            <v>154</v>
          </cell>
          <cell r="G12635">
            <v>148.97999999999999</v>
          </cell>
          <cell r="H12635">
            <v>13.18</v>
          </cell>
          <cell r="I12635">
            <v>29</v>
          </cell>
          <cell r="J12635">
            <v>139</v>
          </cell>
          <cell r="K12635">
            <v>372.52</v>
          </cell>
          <cell r="L12635">
            <v>22</v>
          </cell>
          <cell r="M12635" t="str">
            <v>Sept/Oct</v>
          </cell>
          <cell r="N12635">
            <v>43</v>
          </cell>
        </row>
        <row r="12636">
          <cell r="A12636" t="str">
            <v>2006/07 W22</v>
          </cell>
          <cell r="B12636" t="str">
            <v>130 - LHR T3 Main</v>
          </cell>
          <cell r="C12636" t="str">
            <v>Wine - Rosemount BOGOF</v>
          </cell>
          <cell r="D12636">
            <v>671.52</v>
          </cell>
          <cell r="E12636">
            <v>-39.07</v>
          </cell>
          <cell r="F12636">
            <v>93</v>
          </cell>
          <cell r="G12636">
            <v>111.92</v>
          </cell>
          <cell r="H12636">
            <v>-32.590000000000003</v>
          </cell>
          <cell r="I12636">
            <v>16</v>
          </cell>
          <cell r="J12636">
            <v>202</v>
          </cell>
          <cell r="K12636">
            <v>1484.85</v>
          </cell>
          <cell r="L12636">
            <v>22</v>
          </cell>
          <cell r="M12636" t="str">
            <v>Sept/Oct</v>
          </cell>
          <cell r="N12636">
            <v>56</v>
          </cell>
        </row>
        <row r="12637">
          <cell r="A12637" t="str">
            <v>2006/07 W22</v>
          </cell>
          <cell r="B12637" t="str">
            <v>130 - LHR T3 Main</v>
          </cell>
          <cell r="C12637" t="str">
            <v>WOW - 2 for £45 Malt</v>
          </cell>
          <cell r="D12637">
            <v>774.73</v>
          </cell>
          <cell r="E12637">
            <v>533.03</v>
          </cell>
          <cell r="F12637">
            <v>27</v>
          </cell>
          <cell r="G12637">
            <v>55.98</v>
          </cell>
          <cell r="H12637">
            <v>14.06</v>
          </cell>
          <cell r="I12637">
            <v>2</v>
          </cell>
          <cell r="J12637">
            <v>121</v>
          </cell>
          <cell r="K12637">
            <v>965.58</v>
          </cell>
          <cell r="L12637">
            <v>22</v>
          </cell>
          <cell r="M12637" t="str">
            <v>Sept/Oct</v>
          </cell>
          <cell r="N12637">
            <v>34</v>
          </cell>
        </row>
        <row r="12638">
          <cell r="A12638" t="str">
            <v>2006/07 W22</v>
          </cell>
          <cell r="B12638" t="str">
            <v>130 - LHR T3 Main</v>
          </cell>
          <cell r="C12638" t="str">
            <v>WOW - Connemara 2 for £30</v>
          </cell>
          <cell r="D12638">
            <v>305.83</v>
          </cell>
          <cell r="E12638">
            <v>201.82</v>
          </cell>
          <cell r="F12638">
            <v>17</v>
          </cell>
          <cell r="G12638">
            <v>53.97</v>
          </cell>
          <cell r="H12638">
            <v>15.48</v>
          </cell>
          <cell r="I12638">
            <v>3</v>
          </cell>
          <cell r="J12638">
            <v>27</v>
          </cell>
          <cell r="K12638">
            <v>126.36</v>
          </cell>
          <cell r="L12638">
            <v>22</v>
          </cell>
          <cell r="M12638" t="str">
            <v>Sept/Oct</v>
          </cell>
          <cell r="N12638">
            <v>60</v>
          </cell>
        </row>
        <row r="12639">
          <cell r="A12639" t="str">
            <v>2006/07 W22</v>
          </cell>
          <cell r="B12639" t="str">
            <v>130 - LHR T3 Main</v>
          </cell>
          <cell r="C12639" t="str">
            <v>Others - 2 for £25 (glayva, disaronno)</v>
          </cell>
          <cell r="D12639">
            <v>482.84</v>
          </cell>
          <cell r="E12639">
            <v>332.33</v>
          </cell>
          <cell r="F12639">
            <v>36</v>
          </cell>
          <cell r="G12639">
            <v>55.98</v>
          </cell>
          <cell r="H12639">
            <v>17.25</v>
          </cell>
          <cell r="I12639">
            <v>4</v>
          </cell>
          <cell r="J12639">
            <v>80</v>
          </cell>
          <cell r="K12639">
            <v>279.47000000000003</v>
          </cell>
          <cell r="L12639">
            <v>22</v>
          </cell>
          <cell r="M12639" t="str">
            <v>Sept/Oct</v>
          </cell>
          <cell r="N12639">
            <v>48</v>
          </cell>
        </row>
        <row r="12640">
          <cell r="A12640" t="str">
            <v>2006/07 W22</v>
          </cell>
          <cell r="B12640" t="str">
            <v>130 - LHR T3 Main</v>
          </cell>
          <cell r="C12640" t="str">
            <v>Others - Pimms 2 for £15 (70cl)</v>
          </cell>
          <cell r="D12640">
            <v>227.96</v>
          </cell>
          <cell r="E12640">
            <v>1.33</v>
          </cell>
          <cell r="F12640">
            <v>28</v>
          </cell>
          <cell r="G12640">
            <v>182.96</v>
          </cell>
          <cell r="H12640">
            <v>-17.059999999999999</v>
          </cell>
          <cell r="I12640">
            <v>22</v>
          </cell>
          <cell r="J12640">
            <v>20</v>
          </cell>
          <cell r="K12640">
            <v>88.69</v>
          </cell>
          <cell r="L12640">
            <v>22</v>
          </cell>
          <cell r="M12640" t="str">
            <v>Sept/Oct</v>
          </cell>
          <cell r="N12640">
            <v>35</v>
          </cell>
        </row>
        <row r="12641">
          <cell r="A12641" t="str">
            <v>2006/07 W22</v>
          </cell>
          <cell r="B12641" t="str">
            <v>130 - LHR T3 Main</v>
          </cell>
          <cell r="C12641" t="str">
            <v>Other - 2 for £30 Sauza</v>
          </cell>
          <cell r="D12641">
            <v>391.92</v>
          </cell>
          <cell r="E12641">
            <v>236.2</v>
          </cell>
          <cell r="F12641">
            <v>24</v>
          </cell>
          <cell r="G12641">
            <v>78.989999999999995</v>
          </cell>
          <cell r="H12641">
            <v>7.82</v>
          </cell>
          <cell r="I12641">
            <v>5</v>
          </cell>
          <cell r="J12641">
            <v>70</v>
          </cell>
          <cell r="K12641">
            <v>311.5</v>
          </cell>
          <cell r="L12641">
            <v>22</v>
          </cell>
          <cell r="M12641" t="str">
            <v>Sept/Oct</v>
          </cell>
          <cell r="N12641">
            <v>58</v>
          </cell>
        </row>
        <row r="12642">
          <cell r="A12642" t="str">
            <v>2006/07 W22</v>
          </cell>
          <cell r="B12642" t="str">
            <v>130 - LHR T3 Main</v>
          </cell>
          <cell r="C12642" t="str">
            <v>Others - 2 for £20 ATA (70cl)</v>
          </cell>
          <cell r="D12642">
            <v>0</v>
          </cell>
          <cell r="E12642">
            <v>0</v>
          </cell>
          <cell r="F12642">
            <v>0</v>
          </cell>
          <cell r="G12642">
            <v>0</v>
          </cell>
          <cell r="H12642">
            <v>0</v>
          </cell>
          <cell r="I12642">
            <v>0</v>
          </cell>
          <cell r="J12642">
            <v>24</v>
          </cell>
          <cell r="K12642" t="str">
            <v>/0</v>
          </cell>
          <cell r="L12642">
            <v>22</v>
          </cell>
          <cell r="M12642" t="str">
            <v>Sept/Oct</v>
          </cell>
          <cell r="N12642">
            <v>32</v>
          </cell>
        </row>
        <row r="12643">
          <cell r="A12643" t="str">
            <v>2006/07 W22</v>
          </cell>
          <cell r="B12643" t="str">
            <v>130 - LHR T3 Main</v>
          </cell>
          <cell r="C12643" t="str">
            <v>Others - 2 for £15 Fortified</v>
          </cell>
          <cell r="D12643">
            <v>435.3</v>
          </cell>
          <cell r="E12643">
            <v>188.7</v>
          </cell>
          <cell r="F12643">
            <v>56</v>
          </cell>
          <cell r="G12643">
            <v>75</v>
          </cell>
          <cell r="H12643">
            <v>12.4</v>
          </cell>
          <cell r="I12643">
            <v>10</v>
          </cell>
          <cell r="J12643">
            <v>69</v>
          </cell>
          <cell r="K12643">
            <v>276</v>
          </cell>
          <cell r="L12643">
            <v>22</v>
          </cell>
          <cell r="M12643" t="str">
            <v>Sept/Oct</v>
          </cell>
          <cell r="N12643">
            <v>59</v>
          </cell>
        </row>
        <row r="12644">
          <cell r="A12644" t="str">
            <v>2006/07 W22</v>
          </cell>
          <cell r="B12644" t="str">
            <v>140 - LHR T4 Main</v>
          </cell>
          <cell r="C12644" t="str">
            <v>Liquor</v>
          </cell>
          <cell r="D12644">
            <v>104050.89</v>
          </cell>
          <cell r="E12644">
            <v>59825.120000000003</v>
          </cell>
          <cell r="F12644">
            <v>6118</v>
          </cell>
          <cell r="G12644">
            <v>13632.23</v>
          </cell>
          <cell r="H12644">
            <v>3003.59</v>
          </cell>
          <cell r="I12644">
            <v>699</v>
          </cell>
          <cell r="J12644">
            <v>10114</v>
          </cell>
          <cell r="K12644">
            <v>64129.919999999998</v>
          </cell>
          <cell r="L12644">
            <v>22</v>
          </cell>
          <cell r="M12644" t="str">
            <v>Sept/Oct</v>
          </cell>
          <cell r="N12644">
            <v>1</v>
          </cell>
        </row>
        <row r="12645">
          <cell r="A12645" t="str">
            <v>2006/07 W22</v>
          </cell>
          <cell r="B12645" t="str">
            <v>140 - LHR T4 Main</v>
          </cell>
          <cell r="C12645" t="str">
            <v>Tobacco</v>
          </cell>
          <cell r="D12645">
            <v>54372.62</v>
          </cell>
          <cell r="E12645">
            <v>39970.36</v>
          </cell>
          <cell r="F12645">
            <v>1822</v>
          </cell>
          <cell r="G12645">
            <v>920.95</v>
          </cell>
          <cell r="H12645">
            <v>223.83</v>
          </cell>
          <cell r="I12645">
            <v>29</v>
          </cell>
          <cell r="J12645">
            <v>4079</v>
          </cell>
          <cell r="K12645">
            <v>31449.759999999998</v>
          </cell>
          <cell r="L12645">
            <v>22</v>
          </cell>
          <cell r="M12645" t="str">
            <v>Sept/Oct</v>
          </cell>
          <cell r="N12645">
            <v>2</v>
          </cell>
        </row>
        <row r="12646">
          <cell r="A12646" t="str">
            <v>2006/07 W22</v>
          </cell>
          <cell r="B12646" t="str">
            <v>140 - LHR T4 Main</v>
          </cell>
          <cell r="C12646" t="str">
            <v>Perfumery</v>
          </cell>
          <cell r="D12646">
            <v>356966.95</v>
          </cell>
          <cell r="E12646">
            <v>227827.91</v>
          </cell>
          <cell r="F12646">
            <v>14204</v>
          </cell>
          <cell r="G12646">
            <v>64602.97</v>
          </cell>
          <cell r="H12646">
            <v>34970.71</v>
          </cell>
          <cell r="I12646">
            <v>2722</v>
          </cell>
          <cell r="J12646">
            <v>44295</v>
          </cell>
          <cell r="K12646">
            <v>390155.56</v>
          </cell>
          <cell r="L12646">
            <v>22</v>
          </cell>
          <cell r="M12646" t="str">
            <v>Sept/Oct</v>
          </cell>
          <cell r="N12646">
            <v>3</v>
          </cell>
        </row>
        <row r="12647">
          <cell r="A12647" t="str">
            <v>2006/07 W22</v>
          </cell>
          <cell r="B12647" t="str">
            <v>140 - LHR T4 Main</v>
          </cell>
          <cell r="C12647" t="str">
            <v>Food</v>
          </cell>
          <cell r="D12647">
            <v>43540.11</v>
          </cell>
          <cell r="E12647">
            <v>22612.04</v>
          </cell>
          <cell r="F12647">
            <v>11503</v>
          </cell>
          <cell r="G12647">
            <v>5284.26</v>
          </cell>
          <cell r="H12647">
            <v>2746.23</v>
          </cell>
          <cell r="I12647">
            <v>1364</v>
          </cell>
          <cell r="J12647">
            <v>14326</v>
          </cell>
          <cell r="K12647">
            <v>29257.1</v>
          </cell>
          <cell r="L12647">
            <v>22</v>
          </cell>
          <cell r="M12647" t="str">
            <v>Sept/Oct</v>
          </cell>
          <cell r="N12647">
            <v>4</v>
          </cell>
        </row>
        <row r="12648">
          <cell r="A12648" t="str">
            <v>2006/07 W22</v>
          </cell>
          <cell r="B12648" t="str">
            <v>140 - LHR T4 Main</v>
          </cell>
          <cell r="C12648" t="str">
            <v>Tax Free</v>
          </cell>
          <cell r="D12648">
            <v>37109.769999999997</v>
          </cell>
          <cell r="E12648">
            <v>20532.07</v>
          </cell>
          <cell r="F12648">
            <v>2391</v>
          </cell>
          <cell r="G12648">
            <v>5644.76</v>
          </cell>
          <cell r="H12648">
            <v>2422.12</v>
          </cell>
          <cell r="I12648">
            <v>376</v>
          </cell>
          <cell r="J12648">
            <v>12243</v>
          </cell>
          <cell r="K12648">
            <v>80454.740000000005</v>
          </cell>
          <cell r="L12648">
            <v>22</v>
          </cell>
          <cell r="M12648" t="str">
            <v>Sept/Oct</v>
          </cell>
          <cell r="N12648">
            <v>5</v>
          </cell>
        </row>
        <row r="12649">
          <cell r="A12649" t="str">
            <v>2006/07 W22</v>
          </cell>
          <cell r="B12649" t="str">
            <v>140 - LHR T4 Main</v>
          </cell>
          <cell r="C12649" t="str">
            <v>Unclassified Products</v>
          </cell>
          <cell r="D12649">
            <v>0</v>
          </cell>
          <cell r="E12649">
            <v>0</v>
          </cell>
          <cell r="F12649">
            <v>0</v>
          </cell>
          <cell r="G12649">
            <v>0</v>
          </cell>
          <cell r="H12649">
            <v>0</v>
          </cell>
          <cell r="I12649">
            <v>0</v>
          </cell>
          <cell r="J12649">
            <v>0</v>
          </cell>
          <cell r="K12649" t="str">
            <v>/0</v>
          </cell>
          <cell r="L12649">
            <v>22</v>
          </cell>
          <cell r="M12649" t="str">
            <v>Sept/Oct</v>
          </cell>
          <cell r="N12649">
            <v>6</v>
          </cell>
        </row>
        <row r="12650">
          <cell r="A12650" t="str">
            <v>2006/07 W22</v>
          </cell>
          <cell r="B12650" t="str">
            <v>140 - LHR T4 Main</v>
          </cell>
          <cell r="C12650" t="str">
            <v>Spirits</v>
          </cell>
          <cell r="D12650">
            <v>82469.320000000007</v>
          </cell>
          <cell r="E12650">
            <v>50454.94</v>
          </cell>
          <cell r="F12650">
            <v>4909</v>
          </cell>
          <cell r="G12650">
            <v>9644.31</v>
          </cell>
          <cell r="H12650">
            <v>2115.2600000000002</v>
          </cell>
          <cell r="I12650">
            <v>502</v>
          </cell>
          <cell r="J12650">
            <v>7918</v>
          </cell>
          <cell r="K12650">
            <v>44444.17</v>
          </cell>
          <cell r="L12650">
            <v>22</v>
          </cell>
          <cell r="M12650" t="str">
            <v>Sept/Oct</v>
          </cell>
          <cell r="N12650">
            <v>7</v>
          </cell>
        </row>
        <row r="12651">
          <cell r="A12651" t="str">
            <v>2006/07 W22</v>
          </cell>
          <cell r="B12651" t="str">
            <v>140 - LHR T4 Main</v>
          </cell>
          <cell r="C12651" t="str">
            <v>Fortified Wines</v>
          </cell>
          <cell r="D12651">
            <v>1445.04</v>
          </cell>
          <cell r="E12651">
            <v>749.67</v>
          </cell>
          <cell r="F12651">
            <v>179</v>
          </cell>
          <cell r="G12651">
            <v>215.3</v>
          </cell>
          <cell r="H12651">
            <v>33.33</v>
          </cell>
          <cell r="I12651">
            <v>31</v>
          </cell>
          <cell r="J12651">
            <v>196</v>
          </cell>
          <cell r="K12651">
            <v>652.92999999999995</v>
          </cell>
          <cell r="L12651">
            <v>22</v>
          </cell>
          <cell r="M12651" t="str">
            <v>Sept/Oct</v>
          </cell>
          <cell r="N12651">
            <v>10</v>
          </cell>
        </row>
        <row r="12652">
          <cell r="A12652" t="str">
            <v>2006/07 W22</v>
          </cell>
          <cell r="B12652" t="str">
            <v>140 - LHR T4 Main</v>
          </cell>
          <cell r="C12652" t="str">
            <v>Others</v>
          </cell>
          <cell r="D12652">
            <v>0</v>
          </cell>
          <cell r="E12652">
            <v>0</v>
          </cell>
          <cell r="F12652">
            <v>0</v>
          </cell>
          <cell r="G12652">
            <v>0</v>
          </cell>
          <cell r="H12652">
            <v>0</v>
          </cell>
          <cell r="I12652">
            <v>0</v>
          </cell>
          <cell r="J12652">
            <v>0</v>
          </cell>
          <cell r="K12652" t="str">
            <v>/0</v>
          </cell>
          <cell r="L12652">
            <v>22</v>
          </cell>
          <cell r="M12652" t="str">
            <v>Sept/Oct</v>
          </cell>
          <cell r="N12652">
            <v>11</v>
          </cell>
        </row>
        <row r="12653">
          <cell r="A12653" t="str">
            <v>2006/07 W22</v>
          </cell>
          <cell r="B12653" t="str">
            <v>140 - LHR T4 Main</v>
          </cell>
          <cell r="C12653" t="str">
            <v>Champagne</v>
          </cell>
          <cell r="D12653">
            <v>12844.03</v>
          </cell>
          <cell r="E12653">
            <v>5367.44</v>
          </cell>
          <cell r="F12653">
            <v>390</v>
          </cell>
          <cell r="G12653">
            <v>2838.39</v>
          </cell>
          <cell r="H12653">
            <v>681.28</v>
          </cell>
          <cell r="I12653">
            <v>87</v>
          </cell>
          <cell r="J12653">
            <v>845</v>
          </cell>
          <cell r="K12653">
            <v>14849.66</v>
          </cell>
          <cell r="L12653">
            <v>22</v>
          </cell>
          <cell r="M12653" t="str">
            <v>Sept/Oct</v>
          </cell>
          <cell r="N12653">
            <v>8</v>
          </cell>
        </row>
        <row r="12654">
          <cell r="A12654" t="str">
            <v>2006/07 W22</v>
          </cell>
          <cell r="B12654" t="str">
            <v>140 - LHR T4 Main</v>
          </cell>
          <cell r="C12654" t="str">
            <v>Wines</v>
          </cell>
          <cell r="D12654">
            <v>7292.5</v>
          </cell>
          <cell r="E12654">
            <v>3253.07</v>
          </cell>
          <cell r="F12654">
            <v>640</v>
          </cell>
          <cell r="G12654">
            <v>934.23</v>
          </cell>
          <cell r="H12654">
            <v>173.72</v>
          </cell>
          <cell r="I12654">
            <v>79</v>
          </cell>
          <cell r="J12654">
            <v>1154</v>
          </cell>
          <cell r="K12654">
            <v>6830.18</v>
          </cell>
          <cell r="L12654">
            <v>22</v>
          </cell>
          <cell r="M12654" t="str">
            <v>Sept/Oct</v>
          </cell>
          <cell r="N12654">
            <v>9</v>
          </cell>
        </row>
        <row r="12655">
          <cell r="A12655" t="str">
            <v>2006/07 W22</v>
          </cell>
          <cell r="B12655" t="str">
            <v>140 - LHR T4 Main</v>
          </cell>
          <cell r="C12655" t="str">
            <v>Unclassified Liquor</v>
          </cell>
          <cell r="D12655">
            <v>0</v>
          </cell>
          <cell r="E12655">
            <v>0</v>
          </cell>
          <cell r="F12655">
            <v>0</v>
          </cell>
          <cell r="G12655">
            <v>0</v>
          </cell>
          <cell r="H12655">
            <v>0</v>
          </cell>
          <cell r="I12655">
            <v>0</v>
          </cell>
          <cell r="J12655">
            <v>1</v>
          </cell>
          <cell r="K12655" t="str">
            <v>/0</v>
          </cell>
          <cell r="L12655">
            <v>22</v>
          </cell>
          <cell r="M12655" t="str">
            <v>Sept/Oct</v>
          </cell>
          <cell r="N12655">
            <v>12</v>
          </cell>
        </row>
        <row r="12656">
          <cell r="A12656" t="str">
            <v>2006/07 W22</v>
          </cell>
          <cell r="B12656" t="str">
            <v>140 - LHR T4 Main</v>
          </cell>
          <cell r="C12656" t="str">
            <v>Value - 2 for £15</v>
          </cell>
          <cell r="D12656">
            <v>6064.24</v>
          </cell>
          <cell r="E12656">
            <v>3870.28</v>
          </cell>
          <cell r="F12656">
            <v>737</v>
          </cell>
          <cell r="G12656">
            <v>105.19</v>
          </cell>
          <cell r="H12656">
            <v>27.73</v>
          </cell>
          <cell r="I12656">
            <v>6</v>
          </cell>
          <cell r="J12656">
            <v>814</v>
          </cell>
          <cell r="K12656">
            <v>2355.6999999999998</v>
          </cell>
          <cell r="L12656">
            <v>22</v>
          </cell>
          <cell r="M12656" t="str">
            <v>Sept/Oct</v>
          </cell>
          <cell r="N12656">
            <v>31</v>
          </cell>
        </row>
        <row r="12657">
          <cell r="A12657" t="str">
            <v>2006/07 W22</v>
          </cell>
          <cell r="B12657" t="str">
            <v>140 - LHR T4 Main</v>
          </cell>
          <cell r="C12657" t="str">
            <v>Value - 2 for £20 Bombay Saphire</v>
          </cell>
          <cell r="D12657">
            <v>1019.3</v>
          </cell>
          <cell r="E12657">
            <v>774.66</v>
          </cell>
          <cell r="F12657">
            <v>88</v>
          </cell>
          <cell r="G12657">
            <v>0</v>
          </cell>
          <cell r="H12657">
            <v>0</v>
          </cell>
          <cell r="I12657">
            <v>0</v>
          </cell>
          <cell r="J12657">
            <v>19</v>
          </cell>
          <cell r="K12657">
            <v>52.82</v>
          </cell>
          <cell r="L12657">
            <v>22</v>
          </cell>
          <cell r="M12657" t="str">
            <v>Sept/Oct</v>
          </cell>
          <cell r="N12657">
            <v>45</v>
          </cell>
        </row>
        <row r="12658">
          <cell r="A12658" t="str">
            <v>2006/07 W22</v>
          </cell>
          <cell r="B12658" t="str">
            <v>140 - LHR T4 Main</v>
          </cell>
          <cell r="C12658" t="str">
            <v>Value - Baileys 2 for £20</v>
          </cell>
          <cell r="D12658">
            <v>2492.4499999999998</v>
          </cell>
          <cell r="E12658">
            <v>1350.13</v>
          </cell>
          <cell r="F12658">
            <v>237</v>
          </cell>
          <cell r="G12658">
            <v>0</v>
          </cell>
          <cell r="H12658">
            <v>0</v>
          </cell>
          <cell r="I12658">
            <v>0</v>
          </cell>
          <cell r="J12658">
            <v>170</v>
          </cell>
          <cell r="K12658">
            <v>819.39</v>
          </cell>
          <cell r="L12658">
            <v>22</v>
          </cell>
          <cell r="M12658" t="str">
            <v>Sept/Oct</v>
          </cell>
          <cell r="N12658">
            <v>39</v>
          </cell>
        </row>
        <row r="12659">
          <cell r="A12659" t="str">
            <v>2006/07 W22</v>
          </cell>
          <cell r="B12659" t="str">
            <v>140 - LHR T4 Main</v>
          </cell>
          <cell r="C12659" t="str">
            <v>Value - Baileys Twin @ £20</v>
          </cell>
          <cell r="D12659">
            <v>700</v>
          </cell>
          <cell r="E12659">
            <v>352.99</v>
          </cell>
          <cell r="F12659">
            <v>35</v>
          </cell>
          <cell r="G12659">
            <v>20</v>
          </cell>
          <cell r="H12659">
            <v>0.73</v>
          </cell>
          <cell r="I12659">
            <v>1</v>
          </cell>
          <cell r="J12659">
            <v>15</v>
          </cell>
          <cell r="K12659">
            <v>144.59</v>
          </cell>
          <cell r="L12659">
            <v>22</v>
          </cell>
          <cell r="M12659" t="str">
            <v>Sept/Oct</v>
          </cell>
          <cell r="N12659">
            <v>51</v>
          </cell>
        </row>
        <row r="12660">
          <cell r="A12660" t="str">
            <v>2006/07 W22</v>
          </cell>
          <cell r="B12660" t="str">
            <v>140 - LHR T4 Main</v>
          </cell>
          <cell r="C12660" t="str">
            <v>Value - Twins @ £15</v>
          </cell>
          <cell r="D12660">
            <v>4650</v>
          </cell>
          <cell r="E12660">
            <v>2973.96</v>
          </cell>
          <cell r="F12660">
            <v>310</v>
          </cell>
          <cell r="G12660">
            <v>0</v>
          </cell>
          <cell r="H12660">
            <v>0</v>
          </cell>
          <cell r="I12660">
            <v>0</v>
          </cell>
          <cell r="J12660">
            <v>112</v>
          </cell>
          <cell r="K12660">
            <v>605.54</v>
          </cell>
          <cell r="L12660">
            <v>22</v>
          </cell>
          <cell r="M12660" t="str">
            <v>Sept/Oct</v>
          </cell>
          <cell r="N12660">
            <v>36</v>
          </cell>
        </row>
        <row r="12661">
          <cell r="A12661" t="str">
            <v>2006/07 W22</v>
          </cell>
          <cell r="B12661" t="str">
            <v>140 - LHR T4 Main</v>
          </cell>
          <cell r="C12661" t="str">
            <v>Malt - 2 For £45 (6 glenmorangie + 2)</v>
          </cell>
          <cell r="D12661">
            <v>11527.85</v>
          </cell>
          <cell r="E12661">
            <v>6885.49</v>
          </cell>
          <cell r="F12661">
            <v>489</v>
          </cell>
          <cell r="G12661">
            <v>2597.8200000000002</v>
          </cell>
          <cell r="H12661">
            <v>695.66</v>
          </cell>
          <cell r="I12661">
            <v>112</v>
          </cell>
          <cell r="J12661">
            <v>809</v>
          </cell>
          <cell r="K12661">
            <v>5878.52</v>
          </cell>
          <cell r="L12661">
            <v>22</v>
          </cell>
          <cell r="M12661" t="str">
            <v>Sept/Oct</v>
          </cell>
          <cell r="N12661">
            <v>30</v>
          </cell>
        </row>
        <row r="12662">
          <cell r="A12662" t="str">
            <v>2006/07 W22</v>
          </cell>
          <cell r="B12662" t="str">
            <v>140 - LHR T4 Main</v>
          </cell>
          <cell r="C12662" t="str">
            <v>Malt - Save £5 Glenmorangie Traditional</v>
          </cell>
          <cell r="D12662">
            <v>874.75</v>
          </cell>
          <cell r="E12662">
            <v>513.02</v>
          </cell>
          <cell r="F12662">
            <v>25</v>
          </cell>
          <cell r="G12662">
            <v>209.94</v>
          </cell>
          <cell r="H12662">
            <v>65.38</v>
          </cell>
          <cell r="I12662">
            <v>6</v>
          </cell>
          <cell r="J12662">
            <v>66</v>
          </cell>
          <cell r="K12662">
            <v>754.38</v>
          </cell>
          <cell r="L12662">
            <v>22</v>
          </cell>
          <cell r="M12662" t="str">
            <v>Sept/Oct</v>
          </cell>
          <cell r="N12662">
            <v>44</v>
          </cell>
        </row>
        <row r="12663">
          <cell r="A12663" t="str">
            <v>2006/07 W22</v>
          </cell>
          <cell r="B12663" t="str">
            <v>140 - LHR T4 Main</v>
          </cell>
          <cell r="C12663" t="str">
            <v>Cognac - XO @ £45</v>
          </cell>
          <cell r="D12663">
            <v>2475</v>
          </cell>
          <cell r="E12663">
            <v>1318.89</v>
          </cell>
          <cell r="F12663">
            <v>55</v>
          </cell>
          <cell r="G12663">
            <v>360</v>
          </cell>
          <cell r="H12663">
            <v>108.64</v>
          </cell>
          <cell r="I12663">
            <v>8</v>
          </cell>
          <cell r="J12663">
            <v>186</v>
          </cell>
          <cell r="K12663">
            <v>3580.5</v>
          </cell>
          <cell r="L12663">
            <v>22</v>
          </cell>
          <cell r="M12663" t="str">
            <v>Sept/Oct</v>
          </cell>
          <cell r="N12663">
            <v>37</v>
          </cell>
        </row>
        <row r="12664">
          <cell r="A12664" t="str">
            <v>2006/07 W22</v>
          </cell>
          <cell r="B12664" t="str">
            <v>140 - LHR T4 Main</v>
          </cell>
          <cell r="C12664" t="str">
            <v>Cognac - VSOP 2 for £45</v>
          </cell>
          <cell r="D12664">
            <v>2144.85</v>
          </cell>
          <cell r="E12664">
            <v>1174.06</v>
          </cell>
          <cell r="F12664">
            <v>91</v>
          </cell>
          <cell r="G12664">
            <v>266.97000000000003</v>
          </cell>
          <cell r="H12664">
            <v>39.04</v>
          </cell>
          <cell r="I12664">
            <v>11</v>
          </cell>
          <cell r="J12664">
            <v>61</v>
          </cell>
          <cell r="K12664">
            <v>566.44000000000005</v>
          </cell>
          <cell r="L12664">
            <v>22</v>
          </cell>
          <cell r="M12664" t="str">
            <v>Sept/Oct</v>
          </cell>
          <cell r="N12664">
            <v>41</v>
          </cell>
        </row>
        <row r="12665">
          <cell r="A12665" t="str">
            <v>2006/07 W22</v>
          </cell>
          <cell r="B12665" t="str">
            <v>140 - LHR T4 Main</v>
          </cell>
          <cell r="C12665" t="str">
            <v>Cognac - Only £17_99 VS Especiale</v>
          </cell>
          <cell r="D12665">
            <v>539.70000000000005</v>
          </cell>
          <cell r="E12665">
            <v>329.7</v>
          </cell>
          <cell r="F12665">
            <v>30</v>
          </cell>
          <cell r="G12665">
            <v>89.95</v>
          </cell>
          <cell r="H12665">
            <v>11.2</v>
          </cell>
          <cell r="I12665">
            <v>5</v>
          </cell>
          <cell r="J12665">
            <v>70</v>
          </cell>
          <cell r="K12665">
            <v>367.5</v>
          </cell>
          <cell r="L12665">
            <v>22</v>
          </cell>
          <cell r="M12665" t="str">
            <v>Sept/Oct</v>
          </cell>
          <cell r="N12665">
            <v>42</v>
          </cell>
        </row>
        <row r="12666">
          <cell r="A12666" t="str">
            <v>2006/07 W22</v>
          </cell>
          <cell r="B12666" t="str">
            <v>140 - LHR T4 Main</v>
          </cell>
          <cell r="C12666" t="str">
            <v>Deluxe - Chivas 2 for £30</v>
          </cell>
          <cell r="D12666">
            <v>929.76</v>
          </cell>
          <cell r="E12666">
            <v>600.36</v>
          </cell>
          <cell r="F12666">
            <v>54</v>
          </cell>
          <cell r="G12666">
            <v>0</v>
          </cell>
          <cell r="H12666">
            <v>0</v>
          </cell>
          <cell r="I12666">
            <v>0</v>
          </cell>
          <cell r="J12666">
            <v>85</v>
          </cell>
          <cell r="K12666">
            <v>518.5</v>
          </cell>
          <cell r="L12666">
            <v>22</v>
          </cell>
          <cell r="M12666" t="str">
            <v>Sept/Oct</v>
          </cell>
          <cell r="N12666">
            <v>49</v>
          </cell>
        </row>
        <row r="12667">
          <cell r="A12667" t="str">
            <v>2006/07 W22</v>
          </cell>
          <cell r="B12667" t="str">
            <v>140 - LHR T4 Main</v>
          </cell>
          <cell r="C12667" t="str">
            <v>Deluxe - Chivas Twin for £30</v>
          </cell>
          <cell r="D12667">
            <v>4170</v>
          </cell>
          <cell r="E12667">
            <v>2474.19</v>
          </cell>
          <cell r="F12667">
            <v>139</v>
          </cell>
          <cell r="G12667">
            <v>0</v>
          </cell>
          <cell r="H12667">
            <v>0</v>
          </cell>
          <cell r="I12667">
            <v>0</v>
          </cell>
          <cell r="J12667">
            <v>35</v>
          </cell>
          <cell r="K12667">
            <v>427</v>
          </cell>
          <cell r="L12667">
            <v>22</v>
          </cell>
          <cell r="M12667" t="str">
            <v>Sept/Oct</v>
          </cell>
          <cell r="N12667">
            <v>38</v>
          </cell>
        </row>
        <row r="12668">
          <cell r="A12668" t="str">
            <v>2006/07 W22</v>
          </cell>
          <cell r="B12668" t="str">
            <v>140 - LHR T4 Main</v>
          </cell>
          <cell r="C12668" t="str">
            <v>Deluxe - Chivas Triple Pack @ £45</v>
          </cell>
          <cell r="D12668">
            <v>1350</v>
          </cell>
          <cell r="E12668">
            <v>801.3</v>
          </cell>
          <cell r="F12668">
            <v>30</v>
          </cell>
          <cell r="G12668">
            <v>0</v>
          </cell>
          <cell r="H12668">
            <v>0</v>
          </cell>
          <cell r="I12668">
            <v>0</v>
          </cell>
          <cell r="J12668">
            <v>37</v>
          </cell>
          <cell r="K12668">
            <v>676.73</v>
          </cell>
          <cell r="L12668">
            <v>22</v>
          </cell>
          <cell r="M12668" t="str">
            <v>Sept/Oct</v>
          </cell>
          <cell r="N12668">
            <v>54</v>
          </cell>
        </row>
        <row r="12669">
          <cell r="A12669" t="str">
            <v>2006/07 W22</v>
          </cell>
          <cell r="B12669" t="str">
            <v>140 - LHR T4 Main</v>
          </cell>
          <cell r="C12669" t="str">
            <v>Deluxe - Chivas Save £5 18yo</v>
          </cell>
          <cell r="D12669">
            <v>509.83</v>
          </cell>
          <cell r="E12669">
            <v>259.83</v>
          </cell>
          <cell r="F12669">
            <v>17</v>
          </cell>
          <cell r="G12669">
            <v>179.94</v>
          </cell>
          <cell r="H12669">
            <v>51.6</v>
          </cell>
          <cell r="I12669">
            <v>6</v>
          </cell>
          <cell r="J12669">
            <v>8</v>
          </cell>
          <cell r="K12669">
            <v>88.48</v>
          </cell>
          <cell r="L12669">
            <v>22</v>
          </cell>
          <cell r="M12669" t="str">
            <v>Sept/Oct</v>
          </cell>
          <cell r="N12669">
            <v>50</v>
          </cell>
        </row>
        <row r="12670">
          <cell r="A12670" t="str">
            <v>2006/07 W22</v>
          </cell>
          <cell r="B12670" t="str">
            <v>140 - LHR T4 Main</v>
          </cell>
          <cell r="C12670" t="str">
            <v>Deluxe - Chivas Royal Salute get Chivas 18yo</v>
          </cell>
          <cell r="D12670">
            <v>0</v>
          </cell>
          <cell r="E12670">
            <v>0</v>
          </cell>
          <cell r="F12670">
            <v>0</v>
          </cell>
          <cell r="G12670">
            <v>0</v>
          </cell>
          <cell r="H12670">
            <v>0</v>
          </cell>
          <cell r="I12670">
            <v>0</v>
          </cell>
          <cell r="J12670">
            <v>9</v>
          </cell>
          <cell r="K12670" t="str">
            <v>/0</v>
          </cell>
          <cell r="L12670">
            <v>22</v>
          </cell>
          <cell r="M12670" t="str">
            <v>Sept/Oct</v>
          </cell>
          <cell r="N12670">
            <v>57</v>
          </cell>
        </row>
        <row r="12671">
          <cell r="A12671" t="str">
            <v>2006/07 W22</v>
          </cell>
          <cell r="B12671" t="str">
            <v>140 - LHR T4 Main</v>
          </cell>
          <cell r="C12671" t="str">
            <v>Deluxe - Dewars 2 for £30 ATA</v>
          </cell>
          <cell r="D12671">
            <v>79.989999999999995</v>
          </cell>
          <cell r="E12671">
            <v>10.96</v>
          </cell>
          <cell r="F12671">
            <v>5</v>
          </cell>
          <cell r="G12671">
            <v>60</v>
          </cell>
          <cell r="H12671">
            <v>-3.74</v>
          </cell>
          <cell r="I12671">
            <v>4</v>
          </cell>
          <cell r="J12671">
            <v>20</v>
          </cell>
          <cell r="K12671">
            <v>105.8</v>
          </cell>
          <cell r="L12671">
            <v>22</v>
          </cell>
          <cell r="M12671" t="str">
            <v>Sept/Oct</v>
          </cell>
          <cell r="N12671">
            <v>40</v>
          </cell>
        </row>
        <row r="12672">
          <cell r="A12672" t="str">
            <v>2006/07 W22</v>
          </cell>
          <cell r="B12672" t="str">
            <v>140 - LHR T4 Main</v>
          </cell>
          <cell r="C12672" t="str">
            <v>Deluxe - JW Blue get a free 20cl Gold (Sept Only)</v>
          </cell>
          <cell r="D12672">
            <v>1354.5</v>
          </cell>
          <cell r="E12672">
            <v>793.06</v>
          </cell>
          <cell r="F12672">
            <v>15</v>
          </cell>
          <cell r="G12672">
            <v>338</v>
          </cell>
          <cell r="H12672">
            <v>126.69</v>
          </cell>
          <cell r="I12672">
            <v>4</v>
          </cell>
          <cell r="J12672">
            <v>14</v>
          </cell>
          <cell r="K12672">
            <v>445.62</v>
          </cell>
          <cell r="L12672">
            <v>22</v>
          </cell>
          <cell r="M12672" t="str">
            <v>Sept/Oct</v>
          </cell>
          <cell r="N12672">
            <v>46</v>
          </cell>
        </row>
        <row r="12673">
          <cell r="A12673" t="str">
            <v>2006/07 W22</v>
          </cell>
          <cell r="B12673" t="str">
            <v>140 - LHR T4 Main</v>
          </cell>
          <cell r="C12673" t="str">
            <v>Deluxe - Free 20cl bottle (linked to JW Blue) (Sept Only)</v>
          </cell>
          <cell r="D12673">
            <v>130.5</v>
          </cell>
          <cell r="E12673">
            <v>61.7</v>
          </cell>
          <cell r="F12673">
            <v>9</v>
          </cell>
          <cell r="G12673">
            <v>58</v>
          </cell>
          <cell r="H12673">
            <v>19.149999999999999</v>
          </cell>
          <cell r="I12673">
            <v>4</v>
          </cell>
          <cell r="J12673">
            <v>22</v>
          </cell>
          <cell r="K12673">
            <v>131.80000000000001</v>
          </cell>
          <cell r="L12673">
            <v>22</v>
          </cell>
          <cell r="M12673" t="str">
            <v>Sept/Oct</v>
          </cell>
          <cell r="N12673">
            <v>47</v>
          </cell>
        </row>
        <row r="12674">
          <cell r="A12674" t="str">
            <v>2006/07 W22</v>
          </cell>
          <cell r="B12674" t="str">
            <v>140 - LHR T4 Main</v>
          </cell>
          <cell r="C12674" t="str">
            <v>Champagne - Piper Florens Louis 2 for £30</v>
          </cell>
          <cell r="D12674">
            <v>122.5</v>
          </cell>
          <cell r="E12674">
            <v>38.9</v>
          </cell>
          <cell r="F12674">
            <v>7</v>
          </cell>
          <cell r="G12674">
            <v>87.5</v>
          </cell>
          <cell r="H12674">
            <v>21.7</v>
          </cell>
          <cell r="I12674">
            <v>5</v>
          </cell>
          <cell r="J12674">
            <v>58</v>
          </cell>
          <cell r="K12674">
            <v>516.20000000000005</v>
          </cell>
          <cell r="L12674">
            <v>22</v>
          </cell>
          <cell r="M12674" t="str">
            <v>Sept/Oct</v>
          </cell>
          <cell r="N12674">
            <v>53</v>
          </cell>
        </row>
        <row r="12675">
          <cell r="A12675" t="str">
            <v>2006/07 W22</v>
          </cell>
          <cell r="B12675" t="str">
            <v>140 - LHR T4 Main</v>
          </cell>
          <cell r="C12675" t="str">
            <v>Champagne - Piper Florens Louis Twin for £30</v>
          </cell>
          <cell r="D12675">
            <v>2668</v>
          </cell>
          <cell r="E12675">
            <v>916.13</v>
          </cell>
          <cell r="F12675">
            <v>89</v>
          </cell>
          <cell r="G12675">
            <v>660</v>
          </cell>
          <cell r="H12675">
            <v>100.73</v>
          </cell>
          <cell r="I12675">
            <v>22</v>
          </cell>
          <cell r="J12675">
            <v>134</v>
          </cell>
          <cell r="K12675">
            <v>2385.1999999999998</v>
          </cell>
          <cell r="L12675">
            <v>22</v>
          </cell>
          <cell r="M12675" t="str">
            <v>Sept/Oct</v>
          </cell>
          <cell r="N12675">
            <v>33</v>
          </cell>
        </row>
        <row r="12676">
          <cell r="A12676" t="str">
            <v>2006/07 W22</v>
          </cell>
          <cell r="B12676" t="str">
            <v>140 - LHR T4 Main</v>
          </cell>
          <cell r="C12676" t="str">
            <v>Champagne - Charles Heidseick 2 for £35</v>
          </cell>
          <cell r="D12676">
            <v>275.97000000000003</v>
          </cell>
          <cell r="E12676">
            <v>137.13</v>
          </cell>
          <cell r="F12676">
            <v>15</v>
          </cell>
          <cell r="G12676">
            <v>0</v>
          </cell>
          <cell r="H12676">
            <v>0</v>
          </cell>
          <cell r="I12676">
            <v>0</v>
          </cell>
          <cell r="J12676">
            <v>6</v>
          </cell>
          <cell r="K12676">
            <v>55.54</v>
          </cell>
          <cell r="L12676">
            <v>22</v>
          </cell>
          <cell r="M12676" t="str">
            <v>Sept/Oct</v>
          </cell>
          <cell r="N12676">
            <v>55</v>
          </cell>
        </row>
        <row r="12677">
          <cell r="A12677" t="str">
            <v>2006/07 W22</v>
          </cell>
          <cell r="B12677" t="str">
            <v>140 - LHR T4 Main</v>
          </cell>
          <cell r="C12677" t="str">
            <v>Champagne - Canard Twin for £25</v>
          </cell>
          <cell r="D12677">
            <v>484.98</v>
          </cell>
          <cell r="E12677">
            <v>148.76</v>
          </cell>
          <cell r="F12677">
            <v>19</v>
          </cell>
          <cell r="G12677">
            <v>150</v>
          </cell>
          <cell r="H12677">
            <v>21.78</v>
          </cell>
          <cell r="I12677">
            <v>6</v>
          </cell>
          <cell r="J12677">
            <v>4</v>
          </cell>
          <cell r="K12677">
            <v>64</v>
          </cell>
          <cell r="L12677">
            <v>22</v>
          </cell>
          <cell r="M12677" t="str">
            <v>Sept/Oct</v>
          </cell>
          <cell r="N12677">
            <v>52</v>
          </cell>
        </row>
        <row r="12678">
          <cell r="A12678" t="str">
            <v>2006/07 W22</v>
          </cell>
          <cell r="B12678" t="str">
            <v>140 - LHR T4 Main</v>
          </cell>
          <cell r="C12678" t="str">
            <v>Wine - Beringer 3 for £15</v>
          </cell>
          <cell r="D12678">
            <v>582.80999999999995</v>
          </cell>
          <cell r="E12678">
            <v>260.5</v>
          </cell>
          <cell r="F12678">
            <v>109</v>
          </cell>
          <cell r="G12678">
            <v>73.98</v>
          </cell>
          <cell r="H12678">
            <v>6.27</v>
          </cell>
          <cell r="I12678">
            <v>14</v>
          </cell>
          <cell r="J12678">
            <v>67</v>
          </cell>
          <cell r="K12678">
            <v>179.56</v>
          </cell>
          <cell r="L12678">
            <v>22</v>
          </cell>
          <cell r="M12678" t="str">
            <v>Sept/Oct</v>
          </cell>
          <cell r="N12678">
            <v>43</v>
          </cell>
        </row>
        <row r="12679">
          <cell r="A12679" t="str">
            <v>2006/07 W22</v>
          </cell>
          <cell r="B12679" t="str">
            <v>140 - LHR T4 Main</v>
          </cell>
          <cell r="C12679" t="str">
            <v>Wine - Rosemount BOGOF</v>
          </cell>
          <cell r="D12679">
            <v>391.72</v>
          </cell>
          <cell r="E12679">
            <v>-4.83</v>
          </cell>
          <cell r="F12679">
            <v>53</v>
          </cell>
          <cell r="G12679">
            <v>27.98</v>
          </cell>
          <cell r="H12679">
            <v>-8.41</v>
          </cell>
          <cell r="I12679">
            <v>4</v>
          </cell>
          <cell r="J12679">
            <v>74</v>
          </cell>
          <cell r="K12679">
            <v>544</v>
          </cell>
          <cell r="L12679">
            <v>22</v>
          </cell>
          <cell r="M12679" t="str">
            <v>Sept/Oct</v>
          </cell>
          <cell r="N12679">
            <v>56</v>
          </cell>
        </row>
        <row r="12680">
          <cell r="A12680" t="str">
            <v>2006/07 W22</v>
          </cell>
          <cell r="B12680" t="str">
            <v>140 - LHR T4 Main</v>
          </cell>
          <cell r="C12680" t="str">
            <v>WOW - 2 for £45 Malt</v>
          </cell>
          <cell r="D12680">
            <v>861.71</v>
          </cell>
          <cell r="E12680">
            <v>558.59</v>
          </cell>
          <cell r="F12680">
            <v>31</v>
          </cell>
          <cell r="G12680">
            <v>137.94999999999999</v>
          </cell>
          <cell r="H12680">
            <v>35.549999999999997</v>
          </cell>
          <cell r="I12680">
            <v>5</v>
          </cell>
          <cell r="J12680">
            <v>88</v>
          </cell>
          <cell r="K12680">
            <v>678.17</v>
          </cell>
          <cell r="L12680">
            <v>22</v>
          </cell>
          <cell r="M12680" t="str">
            <v>Sept/Oct</v>
          </cell>
          <cell r="N12680">
            <v>34</v>
          </cell>
        </row>
        <row r="12681">
          <cell r="A12681" t="str">
            <v>2006/07 W22</v>
          </cell>
          <cell r="B12681" t="str">
            <v>140 - LHR T4 Main</v>
          </cell>
          <cell r="C12681" t="str">
            <v>WOW - Connemara 2 for £30</v>
          </cell>
          <cell r="D12681">
            <v>0</v>
          </cell>
          <cell r="E12681">
            <v>0</v>
          </cell>
          <cell r="F12681">
            <v>0</v>
          </cell>
          <cell r="G12681">
            <v>0</v>
          </cell>
          <cell r="H12681">
            <v>0</v>
          </cell>
          <cell r="I12681">
            <v>0</v>
          </cell>
          <cell r="J12681">
            <v>0</v>
          </cell>
          <cell r="K12681" t="str">
            <v>/0</v>
          </cell>
          <cell r="L12681">
            <v>22</v>
          </cell>
          <cell r="M12681" t="str">
            <v>Sept/Oct</v>
          </cell>
          <cell r="N12681">
            <v>60</v>
          </cell>
        </row>
        <row r="12682">
          <cell r="A12682" t="str">
            <v>2006/07 W22</v>
          </cell>
          <cell r="B12682" t="str">
            <v>140 - LHR T4 Main</v>
          </cell>
          <cell r="C12682" t="str">
            <v>Others - 2 for £25 (glayva, disaronno)</v>
          </cell>
          <cell r="D12682">
            <v>355.85</v>
          </cell>
          <cell r="E12682">
            <v>268.55</v>
          </cell>
          <cell r="F12682">
            <v>25</v>
          </cell>
          <cell r="G12682">
            <v>0</v>
          </cell>
          <cell r="H12682">
            <v>0</v>
          </cell>
          <cell r="I12682">
            <v>0</v>
          </cell>
          <cell r="J12682">
            <v>45</v>
          </cell>
          <cell r="K12682">
            <v>157.13999999999999</v>
          </cell>
          <cell r="L12682">
            <v>22</v>
          </cell>
          <cell r="M12682" t="str">
            <v>Sept/Oct</v>
          </cell>
          <cell r="N12682">
            <v>48</v>
          </cell>
        </row>
        <row r="12683">
          <cell r="A12683" t="str">
            <v>2006/07 W22</v>
          </cell>
          <cell r="B12683" t="str">
            <v>140 - LHR T4 Main</v>
          </cell>
          <cell r="C12683" t="str">
            <v>Others - Pimms 2 for £15 (70cl)</v>
          </cell>
          <cell r="D12683">
            <v>251.99</v>
          </cell>
          <cell r="E12683">
            <v>-44.7</v>
          </cell>
          <cell r="F12683">
            <v>33</v>
          </cell>
          <cell r="G12683">
            <v>251.99</v>
          </cell>
          <cell r="H12683">
            <v>-44.7</v>
          </cell>
          <cell r="I12683">
            <v>33</v>
          </cell>
          <cell r="J12683">
            <v>206</v>
          </cell>
          <cell r="K12683">
            <v>913.52</v>
          </cell>
          <cell r="L12683">
            <v>22</v>
          </cell>
          <cell r="M12683" t="str">
            <v>Sept/Oct</v>
          </cell>
          <cell r="N12683">
            <v>35</v>
          </cell>
        </row>
        <row r="12684">
          <cell r="A12684" t="str">
            <v>2006/07 W22</v>
          </cell>
          <cell r="B12684" t="str">
            <v>140 - LHR T4 Main</v>
          </cell>
          <cell r="C12684" t="str">
            <v>Other - 2 for £30 Sauza</v>
          </cell>
          <cell r="D12684">
            <v>241.92</v>
          </cell>
          <cell r="E12684">
            <v>179.62</v>
          </cell>
          <cell r="F12684">
            <v>14</v>
          </cell>
          <cell r="G12684">
            <v>0</v>
          </cell>
          <cell r="H12684">
            <v>0</v>
          </cell>
          <cell r="I12684">
            <v>0</v>
          </cell>
          <cell r="J12684">
            <v>16</v>
          </cell>
          <cell r="K12684">
            <v>71.2</v>
          </cell>
          <cell r="L12684">
            <v>22</v>
          </cell>
          <cell r="M12684" t="str">
            <v>Sept/Oct</v>
          </cell>
          <cell r="N12684">
            <v>58</v>
          </cell>
        </row>
        <row r="12685">
          <cell r="A12685" t="str">
            <v>2006/07 W22</v>
          </cell>
          <cell r="B12685" t="str">
            <v>140 - LHR T4 Main</v>
          </cell>
          <cell r="C12685" t="str">
            <v>Others - 2 for £20 ATA (70cl)</v>
          </cell>
          <cell r="D12685">
            <v>539.77</v>
          </cell>
          <cell r="E12685">
            <v>81.739999999999995</v>
          </cell>
          <cell r="F12685">
            <v>51</v>
          </cell>
          <cell r="G12685">
            <v>407.59</v>
          </cell>
          <cell r="H12685">
            <v>14.75</v>
          </cell>
          <cell r="I12685">
            <v>39</v>
          </cell>
          <cell r="J12685">
            <v>130</v>
          </cell>
          <cell r="K12685">
            <v>584.11</v>
          </cell>
          <cell r="L12685">
            <v>22</v>
          </cell>
          <cell r="M12685" t="str">
            <v>Sept/Oct</v>
          </cell>
          <cell r="N12685">
            <v>32</v>
          </cell>
        </row>
        <row r="12686">
          <cell r="A12686" t="str">
            <v>2006/07 W22</v>
          </cell>
          <cell r="B12686" t="str">
            <v>140 - LHR T4 Main</v>
          </cell>
          <cell r="C12686" t="str">
            <v>Others - 2 for £15 Fortified</v>
          </cell>
          <cell r="D12686">
            <v>173.94</v>
          </cell>
          <cell r="E12686">
            <v>78.59</v>
          </cell>
          <cell r="F12686">
            <v>22</v>
          </cell>
          <cell r="G12686">
            <v>26.37</v>
          </cell>
          <cell r="H12686">
            <v>7.02</v>
          </cell>
          <cell r="I12686">
            <v>3</v>
          </cell>
          <cell r="J12686">
            <v>33</v>
          </cell>
          <cell r="K12686">
            <v>132</v>
          </cell>
          <cell r="L12686">
            <v>22</v>
          </cell>
          <cell r="M12686" t="str">
            <v>Sept/Oct</v>
          </cell>
          <cell r="N12686">
            <v>59</v>
          </cell>
        </row>
        <row r="12687">
          <cell r="A12687" t="str">
            <v>2006/07 W22</v>
          </cell>
          <cell r="B12687" t="str">
            <v>210 - LGW South Main</v>
          </cell>
          <cell r="C12687" t="str">
            <v>Liquor</v>
          </cell>
          <cell r="D12687">
            <v>136310.12</v>
          </cell>
          <cell r="E12687">
            <v>62335.55</v>
          </cell>
          <cell r="F12687">
            <v>9813</v>
          </cell>
          <cell r="G12687">
            <v>53561.07</v>
          </cell>
          <cell r="H12687">
            <v>8977.58</v>
          </cell>
          <cell r="I12687">
            <v>3559</v>
          </cell>
          <cell r="J12687">
            <v>15489</v>
          </cell>
          <cell r="K12687">
            <v>78845.039999999994</v>
          </cell>
          <cell r="L12687">
            <v>22</v>
          </cell>
          <cell r="M12687" t="str">
            <v>Sept/Oct</v>
          </cell>
          <cell r="N12687">
            <v>1</v>
          </cell>
        </row>
        <row r="12688">
          <cell r="A12688" t="str">
            <v>2006/07 W22</v>
          </cell>
          <cell r="B12688" t="str">
            <v>210 - LGW South Main</v>
          </cell>
          <cell r="C12688" t="str">
            <v>Tobacco</v>
          </cell>
          <cell r="D12688">
            <v>141020.51999999999</v>
          </cell>
          <cell r="E12688">
            <v>104416.12</v>
          </cell>
          <cell r="F12688">
            <v>4325</v>
          </cell>
          <cell r="G12688">
            <v>2494</v>
          </cell>
          <cell r="H12688">
            <v>396.92</v>
          </cell>
          <cell r="I12688">
            <v>153</v>
          </cell>
          <cell r="J12688">
            <v>8729</v>
          </cell>
          <cell r="K12688">
            <v>71317.440000000002</v>
          </cell>
          <cell r="L12688">
            <v>22</v>
          </cell>
          <cell r="M12688" t="str">
            <v>Sept/Oct</v>
          </cell>
          <cell r="N12688">
            <v>2</v>
          </cell>
        </row>
        <row r="12689">
          <cell r="A12689" t="str">
            <v>2006/07 W22</v>
          </cell>
          <cell r="B12689" t="str">
            <v>210 - LGW South Main</v>
          </cell>
          <cell r="C12689" t="str">
            <v>Perfumery</v>
          </cell>
          <cell r="D12689">
            <v>768952.09</v>
          </cell>
          <cell r="E12689">
            <v>443958.07</v>
          </cell>
          <cell r="F12689">
            <v>35286</v>
          </cell>
          <cell r="G12689">
            <v>448206.92</v>
          </cell>
          <cell r="H12689">
            <v>229186.05</v>
          </cell>
          <cell r="I12689">
            <v>20816</v>
          </cell>
          <cell r="J12689">
            <v>66315</v>
          </cell>
          <cell r="K12689">
            <v>523255.16</v>
          </cell>
          <cell r="L12689">
            <v>22</v>
          </cell>
          <cell r="M12689" t="str">
            <v>Sept/Oct</v>
          </cell>
          <cell r="N12689">
            <v>3</v>
          </cell>
        </row>
        <row r="12690">
          <cell r="A12690" t="str">
            <v>2006/07 W22</v>
          </cell>
          <cell r="B12690" t="str">
            <v>210 - LGW South Main</v>
          </cell>
          <cell r="C12690" t="str">
            <v>Food</v>
          </cell>
          <cell r="D12690">
            <v>48863.44</v>
          </cell>
          <cell r="E12690">
            <v>23888.65</v>
          </cell>
          <cell r="F12690">
            <v>18208</v>
          </cell>
          <cell r="G12690">
            <v>24204.45</v>
          </cell>
          <cell r="H12690">
            <v>10507.38</v>
          </cell>
          <cell r="I12690">
            <v>9298</v>
          </cell>
          <cell r="J12690">
            <v>16211</v>
          </cell>
          <cell r="K12690">
            <v>21791.79</v>
          </cell>
          <cell r="L12690">
            <v>22</v>
          </cell>
          <cell r="M12690" t="str">
            <v>Sept/Oct</v>
          </cell>
          <cell r="N12690">
            <v>4</v>
          </cell>
        </row>
        <row r="12691">
          <cell r="A12691" t="str">
            <v>2006/07 W22</v>
          </cell>
          <cell r="B12691" t="str">
            <v>210 - LGW South Main</v>
          </cell>
          <cell r="C12691" t="str">
            <v>Tax Free</v>
          </cell>
          <cell r="D12691">
            <v>98607.83</v>
          </cell>
          <cell r="E12691">
            <v>48709.42</v>
          </cell>
          <cell r="F12691">
            <v>7791</v>
          </cell>
          <cell r="G12691">
            <v>54118.69</v>
          </cell>
          <cell r="H12691">
            <v>23007.97</v>
          </cell>
          <cell r="I12691">
            <v>3818</v>
          </cell>
          <cell r="J12691">
            <v>31376</v>
          </cell>
          <cell r="K12691">
            <v>168490.45</v>
          </cell>
          <cell r="L12691">
            <v>22</v>
          </cell>
          <cell r="M12691" t="str">
            <v>Sept/Oct</v>
          </cell>
          <cell r="N12691">
            <v>5</v>
          </cell>
        </row>
        <row r="12692">
          <cell r="A12692" t="str">
            <v>2006/07 W22</v>
          </cell>
          <cell r="B12692" t="str">
            <v>210 - LGW South Main</v>
          </cell>
          <cell r="C12692" t="str">
            <v>Unclassified Products</v>
          </cell>
          <cell r="D12692">
            <v>0</v>
          </cell>
          <cell r="E12692">
            <v>0</v>
          </cell>
          <cell r="F12692">
            <v>0</v>
          </cell>
          <cell r="G12692">
            <v>0</v>
          </cell>
          <cell r="H12692">
            <v>0</v>
          </cell>
          <cell r="I12692">
            <v>0</v>
          </cell>
          <cell r="J12692">
            <v>0</v>
          </cell>
          <cell r="K12692" t="str">
            <v>/0</v>
          </cell>
          <cell r="L12692">
            <v>22</v>
          </cell>
          <cell r="M12692" t="str">
            <v>Sept/Oct</v>
          </cell>
          <cell r="N12692">
            <v>6</v>
          </cell>
        </row>
        <row r="12693">
          <cell r="A12693" t="str">
            <v>2006/07 W22</v>
          </cell>
          <cell r="B12693" t="str">
            <v>210 - LGW South Main</v>
          </cell>
          <cell r="C12693" t="str">
            <v>Spirits</v>
          </cell>
          <cell r="D12693">
            <v>109042.57</v>
          </cell>
          <cell r="E12693">
            <v>52825.47</v>
          </cell>
          <cell r="F12693">
            <v>8144</v>
          </cell>
          <cell r="G12693">
            <v>37749.43</v>
          </cell>
          <cell r="H12693">
            <v>5281.71</v>
          </cell>
          <cell r="I12693">
            <v>2637</v>
          </cell>
          <cell r="J12693">
            <v>12898</v>
          </cell>
          <cell r="K12693">
            <v>57557.26</v>
          </cell>
          <cell r="L12693">
            <v>22</v>
          </cell>
          <cell r="M12693" t="str">
            <v>Sept/Oct</v>
          </cell>
          <cell r="N12693">
            <v>7</v>
          </cell>
        </row>
        <row r="12694">
          <cell r="A12694" t="str">
            <v>2006/07 W22</v>
          </cell>
          <cell r="B12694" t="str">
            <v>210 - LGW South Main</v>
          </cell>
          <cell r="C12694" t="str">
            <v>Fortified Wines</v>
          </cell>
          <cell r="D12694">
            <v>1848.76</v>
          </cell>
          <cell r="E12694">
            <v>804.72</v>
          </cell>
          <cell r="F12694">
            <v>248</v>
          </cell>
          <cell r="G12694">
            <v>829.46</v>
          </cell>
          <cell r="H12694">
            <v>162.84</v>
          </cell>
          <cell r="I12694">
            <v>109</v>
          </cell>
          <cell r="J12694">
            <v>288</v>
          </cell>
          <cell r="K12694">
            <v>805.01</v>
          </cell>
          <cell r="L12694">
            <v>22</v>
          </cell>
          <cell r="M12694" t="str">
            <v>Sept/Oct</v>
          </cell>
          <cell r="N12694">
            <v>10</v>
          </cell>
        </row>
        <row r="12695">
          <cell r="A12695" t="str">
            <v>2006/07 W22</v>
          </cell>
          <cell r="B12695" t="str">
            <v>210 - LGW South Main</v>
          </cell>
          <cell r="C12695" t="str">
            <v>Others</v>
          </cell>
          <cell r="D12695">
            <v>0</v>
          </cell>
          <cell r="E12695">
            <v>0</v>
          </cell>
          <cell r="F12695">
            <v>0</v>
          </cell>
          <cell r="G12695">
            <v>0</v>
          </cell>
          <cell r="H12695">
            <v>0</v>
          </cell>
          <cell r="I12695">
            <v>0</v>
          </cell>
          <cell r="J12695">
            <v>0</v>
          </cell>
          <cell r="K12695" t="str">
            <v>/0</v>
          </cell>
          <cell r="L12695">
            <v>22</v>
          </cell>
          <cell r="M12695" t="str">
            <v>Sept/Oct</v>
          </cell>
          <cell r="N12695">
            <v>11</v>
          </cell>
        </row>
        <row r="12696">
          <cell r="A12696" t="str">
            <v>2006/07 W22</v>
          </cell>
          <cell r="B12696" t="str">
            <v>210 - LGW South Main</v>
          </cell>
          <cell r="C12696" t="str">
            <v>Champagne</v>
          </cell>
          <cell r="D12696">
            <v>18008.88</v>
          </cell>
          <cell r="E12696">
            <v>5938.91</v>
          </cell>
          <cell r="F12696">
            <v>594</v>
          </cell>
          <cell r="G12696">
            <v>10954.08</v>
          </cell>
          <cell r="H12696">
            <v>2681.21</v>
          </cell>
          <cell r="I12696">
            <v>368</v>
          </cell>
          <cell r="J12696">
            <v>991</v>
          </cell>
          <cell r="K12696">
            <v>16059.42</v>
          </cell>
          <cell r="L12696">
            <v>22</v>
          </cell>
          <cell r="M12696" t="str">
            <v>Sept/Oct</v>
          </cell>
          <cell r="N12696">
            <v>8</v>
          </cell>
        </row>
        <row r="12697">
          <cell r="A12697" t="str">
            <v>2006/07 W22</v>
          </cell>
          <cell r="B12697" t="str">
            <v>210 - LGW South Main</v>
          </cell>
          <cell r="C12697" t="str">
            <v>Wines</v>
          </cell>
          <cell r="D12697">
            <v>7409.91</v>
          </cell>
          <cell r="E12697">
            <v>2766.45</v>
          </cell>
          <cell r="F12697">
            <v>827</v>
          </cell>
          <cell r="G12697">
            <v>4028.1</v>
          </cell>
          <cell r="H12697">
            <v>851.82</v>
          </cell>
          <cell r="I12697">
            <v>445</v>
          </cell>
          <cell r="J12697">
            <v>1312</v>
          </cell>
          <cell r="K12697">
            <v>5219.92</v>
          </cell>
          <cell r="L12697">
            <v>22</v>
          </cell>
          <cell r="M12697" t="str">
            <v>Sept/Oct</v>
          </cell>
          <cell r="N12697">
            <v>9</v>
          </cell>
        </row>
        <row r="12698">
          <cell r="A12698" t="str">
            <v>2006/07 W22</v>
          </cell>
          <cell r="B12698" t="str">
            <v>210 - LGW South Main</v>
          </cell>
          <cell r="C12698" t="str">
            <v>Unclassified Liquor</v>
          </cell>
          <cell r="D12698">
            <v>0</v>
          </cell>
          <cell r="E12698">
            <v>0</v>
          </cell>
          <cell r="F12698">
            <v>0</v>
          </cell>
          <cell r="G12698">
            <v>0</v>
          </cell>
          <cell r="H12698">
            <v>0</v>
          </cell>
          <cell r="I12698">
            <v>0</v>
          </cell>
          <cell r="J12698">
            <v>0</v>
          </cell>
          <cell r="K12698" t="str">
            <v>/0</v>
          </cell>
          <cell r="L12698">
            <v>22</v>
          </cell>
          <cell r="M12698" t="str">
            <v>Sept/Oct</v>
          </cell>
          <cell r="N12698">
            <v>12</v>
          </cell>
        </row>
        <row r="12699">
          <cell r="A12699" t="str">
            <v>2006/07 W22</v>
          </cell>
          <cell r="B12699" t="str">
            <v>210 - LGW South Main</v>
          </cell>
          <cell r="C12699" t="str">
            <v>Value - 2 for £15</v>
          </cell>
          <cell r="D12699">
            <v>15609.35</v>
          </cell>
          <cell r="E12699">
            <v>9102.32</v>
          </cell>
          <cell r="F12699">
            <v>1919</v>
          </cell>
          <cell r="G12699">
            <v>1256.08</v>
          </cell>
          <cell r="H12699">
            <v>8.85</v>
          </cell>
          <cell r="I12699">
            <v>98</v>
          </cell>
          <cell r="J12699">
            <v>2199</v>
          </cell>
          <cell r="K12699">
            <v>6344.48</v>
          </cell>
          <cell r="L12699">
            <v>22</v>
          </cell>
          <cell r="M12699" t="str">
            <v>Sept/Oct</v>
          </cell>
          <cell r="N12699">
            <v>31</v>
          </cell>
        </row>
        <row r="12700">
          <cell r="A12700" t="str">
            <v>2006/07 W22</v>
          </cell>
          <cell r="B12700" t="str">
            <v>210 - LGW South Main</v>
          </cell>
          <cell r="C12700" t="str">
            <v>Value - 2 for £20 Bombay Saphire</v>
          </cell>
          <cell r="D12700">
            <v>1373.93</v>
          </cell>
          <cell r="E12700">
            <v>883.75</v>
          </cell>
          <cell r="F12700">
            <v>107</v>
          </cell>
          <cell r="G12700">
            <v>306.72000000000003</v>
          </cell>
          <cell r="H12700">
            <v>69.52</v>
          </cell>
          <cell r="I12700">
            <v>16</v>
          </cell>
          <cell r="J12700">
            <v>71</v>
          </cell>
          <cell r="K12700">
            <v>197.38</v>
          </cell>
          <cell r="L12700">
            <v>22</v>
          </cell>
          <cell r="M12700" t="str">
            <v>Sept/Oct</v>
          </cell>
          <cell r="N12700">
            <v>45</v>
          </cell>
        </row>
        <row r="12701">
          <cell r="A12701" t="str">
            <v>2006/07 W22</v>
          </cell>
          <cell r="B12701" t="str">
            <v>210 - LGW South Main</v>
          </cell>
          <cell r="C12701" t="str">
            <v>Value - Baileys 2 for £20</v>
          </cell>
          <cell r="D12701">
            <v>2830.1</v>
          </cell>
          <cell r="E12701">
            <v>1491.36</v>
          </cell>
          <cell r="F12701">
            <v>239</v>
          </cell>
          <cell r="G12701">
            <v>517.79999999999995</v>
          </cell>
          <cell r="H12701">
            <v>171.98</v>
          </cell>
          <cell r="I12701">
            <v>33</v>
          </cell>
          <cell r="J12701">
            <v>137</v>
          </cell>
          <cell r="K12701">
            <v>660.34</v>
          </cell>
          <cell r="L12701">
            <v>22</v>
          </cell>
          <cell r="M12701" t="str">
            <v>Sept/Oct</v>
          </cell>
          <cell r="N12701">
            <v>39</v>
          </cell>
        </row>
        <row r="12702">
          <cell r="A12702" t="str">
            <v>2006/07 W22</v>
          </cell>
          <cell r="B12702" t="str">
            <v>210 - LGW South Main</v>
          </cell>
          <cell r="C12702" t="str">
            <v>Value - Baileys Twin @ £20</v>
          </cell>
          <cell r="D12702">
            <v>2207.1999999999998</v>
          </cell>
          <cell r="E12702">
            <v>1089.49</v>
          </cell>
          <cell r="F12702">
            <v>104</v>
          </cell>
          <cell r="G12702">
            <v>327.2</v>
          </cell>
          <cell r="H12702">
            <v>115.6</v>
          </cell>
          <cell r="I12702">
            <v>10</v>
          </cell>
          <cell r="J12702">
            <v>51</v>
          </cell>
          <cell r="K12702">
            <v>491.62</v>
          </cell>
          <cell r="L12702">
            <v>22</v>
          </cell>
          <cell r="M12702" t="str">
            <v>Sept/Oct</v>
          </cell>
          <cell r="N12702">
            <v>51</v>
          </cell>
        </row>
        <row r="12703">
          <cell r="A12703" t="str">
            <v>2006/07 W22</v>
          </cell>
          <cell r="B12703" t="str">
            <v>210 - LGW South Main</v>
          </cell>
          <cell r="C12703" t="str">
            <v>Value - Twins @ £15</v>
          </cell>
          <cell r="D12703">
            <v>6454.66</v>
          </cell>
          <cell r="E12703">
            <v>4191.0200000000004</v>
          </cell>
          <cell r="F12703">
            <v>425</v>
          </cell>
          <cell r="G12703">
            <v>139.66</v>
          </cell>
          <cell r="H12703">
            <v>27.71</v>
          </cell>
          <cell r="I12703">
            <v>4</v>
          </cell>
          <cell r="J12703">
            <v>293</v>
          </cell>
          <cell r="K12703">
            <v>1497.54</v>
          </cell>
          <cell r="L12703">
            <v>22</v>
          </cell>
          <cell r="M12703" t="str">
            <v>Sept/Oct</v>
          </cell>
          <cell r="N12703">
            <v>36</v>
          </cell>
        </row>
        <row r="12704">
          <cell r="A12704" t="str">
            <v>2006/07 W22</v>
          </cell>
          <cell r="B12704" t="str">
            <v>210 - LGW South Main</v>
          </cell>
          <cell r="C12704" t="str">
            <v>Malt - 2 For £45 (6 glenmorangie + 2)</v>
          </cell>
          <cell r="D12704">
            <v>5572.19</v>
          </cell>
          <cell r="E12704">
            <v>3147.85</v>
          </cell>
          <cell r="F12704">
            <v>233</v>
          </cell>
          <cell r="G12704">
            <v>2265.71</v>
          </cell>
          <cell r="H12704">
            <v>770.17</v>
          </cell>
          <cell r="I12704">
            <v>95</v>
          </cell>
          <cell r="J12704">
            <v>954</v>
          </cell>
          <cell r="K12704">
            <v>6488.96</v>
          </cell>
          <cell r="L12704">
            <v>22</v>
          </cell>
          <cell r="M12704" t="str">
            <v>Sept/Oct</v>
          </cell>
          <cell r="N12704">
            <v>30</v>
          </cell>
        </row>
        <row r="12705">
          <cell r="A12705" t="str">
            <v>2006/07 W22</v>
          </cell>
          <cell r="B12705" t="str">
            <v>210 - LGW South Main</v>
          </cell>
          <cell r="C12705" t="str">
            <v>Malt - Save £5 Glenmorangie Traditional</v>
          </cell>
          <cell r="D12705">
            <v>419.88</v>
          </cell>
          <cell r="E12705">
            <v>228.34</v>
          </cell>
          <cell r="F12705">
            <v>12</v>
          </cell>
          <cell r="G12705">
            <v>139.96</v>
          </cell>
          <cell r="H12705">
            <v>39.86</v>
          </cell>
          <cell r="I12705">
            <v>4</v>
          </cell>
          <cell r="J12705">
            <v>46</v>
          </cell>
          <cell r="K12705">
            <v>525.78</v>
          </cell>
          <cell r="L12705">
            <v>22</v>
          </cell>
          <cell r="M12705" t="str">
            <v>Sept/Oct</v>
          </cell>
          <cell r="N12705">
            <v>44</v>
          </cell>
        </row>
        <row r="12706">
          <cell r="A12706" t="str">
            <v>2006/07 W22</v>
          </cell>
          <cell r="B12706" t="str">
            <v>210 - LGW South Main</v>
          </cell>
          <cell r="C12706" t="str">
            <v>Cognac - XO @ £45</v>
          </cell>
          <cell r="D12706">
            <v>3015</v>
          </cell>
          <cell r="E12706">
            <v>1414.25</v>
          </cell>
          <cell r="F12706">
            <v>67</v>
          </cell>
          <cell r="G12706">
            <v>1170</v>
          </cell>
          <cell r="H12706">
            <v>358.5</v>
          </cell>
          <cell r="I12706">
            <v>26</v>
          </cell>
          <cell r="J12706">
            <v>96</v>
          </cell>
          <cell r="K12706">
            <v>1848</v>
          </cell>
          <cell r="L12706">
            <v>22</v>
          </cell>
          <cell r="M12706" t="str">
            <v>Sept/Oct</v>
          </cell>
          <cell r="N12706">
            <v>37</v>
          </cell>
        </row>
        <row r="12707">
          <cell r="A12707" t="str">
            <v>2006/07 W22</v>
          </cell>
          <cell r="B12707" t="str">
            <v>210 - LGW South Main</v>
          </cell>
          <cell r="C12707" t="str">
            <v>Cognac - VSOP 2 for £45</v>
          </cell>
          <cell r="D12707">
            <v>2668.84</v>
          </cell>
          <cell r="E12707">
            <v>1350.45</v>
          </cell>
          <cell r="F12707">
            <v>114</v>
          </cell>
          <cell r="G12707">
            <v>536.97</v>
          </cell>
          <cell r="H12707">
            <v>63.58</v>
          </cell>
          <cell r="I12707">
            <v>23</v>
          </cell>
          <cell r="J12707">
            <v>85</v>
          </cell>
          <cell r="K12707">
            <v>789.28</v>
          </cell>
          <cell r="L12707">
            <v>22</v>
          </cell>
          <cell r="M12707" t="str">
            <v>Sept/Oct</v>
          </cell>
          <cell r="N12707">
            <v>41</v>
          </cell>
        </row>
        <row r="12708">
          <cell r="A12708" t="str">
            <v>2006/07 W22</v>
          </cell>
          <cell r="B12708" t="str">
            <v>210 - LGW South Main</v>
          </cell>
          <cell r="C12708" t="str">
            <v>Cognac - Only £17_99 VS Especiale</v>
          </cell>
          <cell r="D12708">
            <v>2410.66</v>
          </cell>
          <cell r="E12708">
            <v>1150.6600000000001</v>
          </cell>
          <cell r="F12708">
            <v>134</v>
          </cell>
          <cell r="G12708">
            <v>953.47</v>
          </cell>
          <cell r="H12708">
            <v>118.72</v>
          </cell>
          <cell r="I12708">
            <v>53</v>
          </cell>
          <cell r="J12708">
            <v>137</v>
          </cell>
          <cell r="K12708">
            <v>719.25</v>
          </cell>
          <cell r="L12708">
            <v>22</v>
          </cell>
          <cell r="M12708" t="str">
            <v>Sept/Oct</v>
          </cell>
          <cell r="N12708">
            <v>42</v>
          </cell>
        </row>
        <row r="12709">
          <cell r="A12709" t="str">
            <v>2006/07 W22</v>
          </cell>
          <cell r="B12709" t="str">
            <v>210 - LGW South Main</v>
          </cell>
          <cell r="C12709" t="str">
            <v>Deluxe - Chivas 2 for £30</v>
          </cell>
          <cell r="D12709">
            <v>773.95</v>
          </cell>
          <cell r="E12709">
            <v>449.6</v>
          </cell>
          <cell r="F12709">
            <v>43</v>
          </cell>
          <cell r="G12709">
            <v>154.05000000000001</v>
          </cell>
          <cell r="H12709">
            <v>61.5</v>
          </cell>
          <cell r="I12709">
            <v>5</v>
          </cell>
          <cell r="J12709">
            <v>34</v>
          </cell>
          <cell r="K12709">
            <v>207.4</v>
          </cell>
          <cell r="L12709">
            <v>22</v>
          </cell>
          <cell r="M12709" t="str">
            <v>Sept/Oct</v>
          </cell>
          <cell r="N12709">
            <v>49</v>
          </cell>
        </row>
        <row r="12710">
          <cell r="A12710" t="str">
            <v>2006/07 W22</v>
          </cell>
          <cell r="B12710" t="str">
            <v>210 - LGW South Main</v>
          </cell>
          <cell r="C12710" t="str">
            <v>Deluxe - Chivas Twin for £30</v>
          </cell>
          <cell r="D12710">
            <v>1740</v>
          </cell>
          <cell r="E12710">
            <v>1032.4000000000001</v>
          </cell>
          <cell r="F12710">
            <v>58</v>
          </cell>
          <cell r="G12710">
            <v>0</v>
          </cell>
          <cell r="H12710">
            <v>0</v>
          </cell>
          <cell r="I12710">
            <v>0</v>
          </cell>
          <cell r="J12710">
            <v>19</v>
          </cell>
          <cell r="K12710">
            <v>231.8</v>
          </cell>
          <cell r="L12710">
            <v>22</v>
          </cell>
          <cell r="M12710" t="str">
            <v>Sept/Oct</v>
          </cell>
          <cell r="N12710">
            <v>38</v>
          </cell>
        </row>
        <row r="12711">
          <cell r="A12711" t="str">
            <v>2006/07 W22</v>
          </cell>
          <cell r="B12711" t="str">
            <v>210 - LGW South Main</v>
          </cell>
          <cell r="C12711" t="str">
            <v>Deluxe - Chivas Triple Pack @ £45</v>
          </cell>
          <cell r="D12711">
            <v>180</v>
          </cell>
          <cell r="E12711">
            <v>106.84</v>
          </cell>
          <cell r="F12711">
            <v>4</v>
          </cell>
          <cell r="G12711">
            <v>0</v>
          </cell>
          <cell r="H12711">
            <v>0</v>
          </cell>
          <cell r="I12711">
            <v>0</v>
          </cell>
          <cell r="J12711">
            <v>12</v>
          </cell>
          <cell r="K12711">
            <v>219.48</v>
          </cell>
          <cell r="L12711">
            <v>22</v>
          </cell>
          <cell r="M12711" t="str">
            <v>Sept/Oct</v>
          </cell>
          <cell r="N12711">
            <v>54</v>
          </cell>
        </row>
        <row r="12712">
          <cell r="A12712" t="str">
            <v>2006/07 W22</v>
          </cell>
          <cell r="B12712" t="str">
            <v>210 - LGW South Main</v>
          </cell>
          <cell r="C12712" t="str">
            <v>Deluxe - Chivas Save £5 18yo</v>
          </cell>
          <cell r="D12712">
            <v>239.92</v>
          </cell>
          <cell r="E12712">
            <v>120.45</v>
          </cell>
          <cell r="F12712">
            <v>8</v>
          </cell>
          <cell r="G12712">
            <v>89.97</v>
          </cell>
          <cell r="H12712">
            <v>25.8</v>
          </cell>
          <cell r="I12712">
            <v>3</v>
          </cell>
          <cell r="J12712">
            <v>3</v>
          </cell>
          <cell r="K12712">
            <v>33.18</v>
          </cell>
          <cell r="L12712">
            <v>22</v>
          </cell>
          <cell r="M12712" t="str">
            <v>Sept/Oct</v>
          </cell>
          <cell r="N12712">
            <v>50</v>
          </cell>
        </row>
        <row r="12713">
          <cell r="A12713" t="str">
            <v>2006/07 W22</v>
          </cell>
          <cell r="B12713" t="str">
            <v>210 - LGW South Main</v>
          </cell>
          <cell r="C12713" t="str">
            <v>Deluxe - Chivas Royal Salute get Chivas 18yo</v>
          </cell>
          <cell r="D12713">
            <v>239.96</v>
          </cell>
          <cell r="E12713">
            <v>154.88</v>
          </cell>
          <cell r="F12713">
            <v>4</v>
          </cell>
          <cell r="G12713">
            <v>0</v>
          </cell>
          <cell r="H12713">
            <v>0</v>
          </cell>
          <cell r="I12713">
            <v>0</v>
          </cell>
          <cell r="J12713">
            <v>4</v>
          </cell>
          <cell r="K12713">
            <v>85.08</v>
          </cell>
          <cell r="L12713">
            <v>22</v>
          </cell>
          <cell r="M12713" t="str">
            <v>Sept/Oct</v>
          </cell>
          <cell r="N12713">
            <v>57</v>
          </cell>
        </row>
        <row r="12714">
          <cell r="A12714" t="str">
            <v>2006/07 W22</v>
          </cell>
          <cell r="B12714" t="str">
            <v>210 - LGW South Main</v>
          </cell>
          <cell r="C12714" t="str">
            <v>Deluxe - Dewars 2 for £30 ATA</v>
          </cell>
          <cell r="D12714">
            <v>789.95</v>
          </cell>
          <cell r="E12714">
            <v>27.51</v>
          </cell>
          <cell r="F12714">
            <v>51</v>
          </cell>
          <cell r="G12714">
            <v>709.96</v>
          </cell>
          <cell r="H12714">
            <v>-26.03</v>
          </cell>
          <cell r="I12714">
            <v>46</v>
          </cell>
          <cell r="J12714">
            <v>55</v>
          </cell>
          <cell r="K12714">
            <v>290.95</v>
          </cell>
          <cell r="L12714">
            <v>22</v>
          </cell>
          <cell r="M12714" t="str">
            <v>Sept/Oct</v>
          </cell>
          <cell r="N12714">
            <v>40</v>
          </cell>
        </row>
        <row r="12715">
          <cell r="A12715" t="str">
            <v>2006/07 W22</v>
          </cell>
          <cell r="B12715" t="str">
            <v>210 - LGW South Main</v>
          </cell>
          <cell r="C12715" t="str">
            <v>Deluxe - JW Blue get a free 20cl Gold (Sept Only)</v>
          </cell>
          <cell r="D12715">
            <v>297</v>
          </cell>
          <cell r="E12715">
            <v>178.36</v>
          </cell>
          <cell r="F12715">
            <v>3</v>
          </cell>
          <cell r="G12715">
            <v>99</v>
          </cell>
          <cell r="H12715">
            <v>44.02</v>
          </cell>
          <cell r="I12715">
            <v>1</v>
          </cell>
          <cell r="J12715">
            <v>8</v>
          </cell>
          <cell r="K12715">
            <v>254.64</v>
          </cell>
          <cell r="L12715">
            <v>22</v>
          </cell>
          <cell r="M12715" t="str">
            <v>Sept/Oct</v>
          </cell>
          <cell r="N12715">
            <v>46</v>
          </cell>
        </row>
        <row r="12716">
          <cell r="A12716" t="str">
            <v>2006/07 W22</v>
          </cell>
          <cell r="B12716" t="str">
            <v>210 - LGW South Main</v>
          </cell>
          <cell r="C12716" t="str">
            <v>Deluxe - Free 20cl bottle (linked to JW Blue) (Sept Only)</v>
          </cell>
          <cell r="D12716">
            <v>33.979999999999997</v>
          </cell>
          <cell r="E12716">
            <v>17.91</v>
          </cell>
          <cell r="F12716">
            <v>2</v>
          </cell>
          <cell r="G12716">
            <v>16.989999999999998</v>
          </cell>
          <cell r="H12716">
            <v>6.91</v>
          </cell>
          <cell r="I12716">
            <v>1</v>
          </cell>
          <cell r="J12716">
            <v>33</v>
          </cell>
          <cell r="K12716">
            <v>197.67</v>
          </cell>
          <cell r="L12716">
            <v>22</v>
          </cell>
          <cell r="M12716" t="str">
            <v>Sept/Oct</v>
          </cell>
          <cell r="N12716">
            <v>47</v>
          </cell>
        </row>
        <row r="12717">
          <cell r="A12717" t="str">
            <v>2006/07 W22</v>
          </cell>
          <cell r="B12717" t="str">
            <v>210 - LGW South Main</v>
          </cell>
          <cell r="C12717" t="str">
            <v>Champagne - Piper Florens Louis 2 for £30</v>
          </cell>
          <cell r="D12717">
            <v>465</v>
          </cell>
          <cell r="E12717">
            <v>133.6</v>
          </cell>
          <cell r="F12717">
            <v>28</v>
          </cell>
          <cell r="G12717">
            <v>330</v>
          </cell>
          <cell r="H12717">
            <v>69.8</v>
          </cell>
          <cell r="I12717">
            <v>20</v>
          </cell>
          <cell r="J12717">
            <v>108</v>
          </cell>
          <cell r="K12717">
            <v>961.2</v>
          </cell>
          <cell r="L12717">
            <v>22</v>
          </cell>
          <cell r="M12717" t="str">
            <v>Sept/Oct</v>
          </cell>
          <cell r="N12717">
            <v>53</v>
          </cell>
        </row>
        <row r="12718">
          <cell r="A12718" t="str">
            <v>2006/07 W22</v>
          </cell>
          <cell r="B12718" t="str">
            <v>210 - LGW South Main</v>
          </cell>
          <cell r="C12718" t="str">
            <v>Champagne - Piper Florens Louis Twin for £30</v>
          </cell>
          <cell r="D12718">
            <v>4140</v>
          </cell>
          <cell r="E12718">
            <v>1093.04</v>
          </cell>
          <cell r="F12718">
            <v>138</v>
          </cell>
          <cell r="G12718">
            <v>2280</v>
          </cell>
          <cell r="H12718">
            <v>336.64</v>
          </cell>
          <cell r="I12718">
            <v>76</v>
          </cell>
          <cell r="J12718">
            <v>283</v>
          </cell>
          <cell r="K12718">
            <v>5037.3999999999996</v>
          </cell>
          <cell r="L12718">
            <v>22</v>
          </cell>
          <cell r="M12718" t="str">
            <v>Sept/Oct</v>
          </cell>
          <cell r="N12718">
            <v>33</v>
          </cell>
        </row>
        <row r="12719">
          <cell r="A12719" t="str">
            <v>2006/07 W22</v>
          </cell>
          <cell r="B12719" t="str">
            <v>210 - LGW South Main</v>
          </cell>
          <cell r="C12719" t="str">
            <v>Champagne - Charles Heidseick 2 for £35</v>
          </cell>
          <cell r="D12719">
            <v>315</v>
          </cell>
          <cell r="E12719">
            <v>88.84</v>
          </cell>
          <cell r="F12719">
            <v>18</v>
          </cell>
          <cell r="G12719">
            <v>245</v>
          </cell>
          <cell r="H12719">
            <v>55.86</v>
          </cell>
          <cell r="I12719">
            <v>14</v>
          </cell>
          <cell r="J12719">
            <v>71</v>
          </cell>
          <cell r="K12719">
            <v>657.11</v>
          </cell>
          <cell r="L12719">
            <v>22</v>
          </cell>
          <cell r="M12719" t="str">
            <v>Sept/Oct</v>
          </cell>
          <cell r="N12719">
            <v>55</v>
          </cell>
        </row>
        <row r="12720">
          <cell r="A12720" t="str">
            <v>2006/07 W22</v>
          </cell>
          <cell r="B12720" t="str">
            <v>210 - LGW South Main</v>
          </cell>
          <cell r="C12720" t="str">
            <v>Champagne - Canard Twin for £25</v>
          </cell>
          <cell r="D12720">
            <v>704.99</v>
          </cell>
          <cell r="E12720">
            <v>170.32</v>
          </cell>
          <cell r="F12720">
            <v>28</v>
          </cell>
          <cell r="G12720">
            <v>404.99</v>
          </cell>
          <cell r="H12720">
            <v>62.32</v>
          </cell>
          <cell r="I12720">
            <v>16</v>
          </cell>
          <cell r="J12720">
            <v>46</v>
          </cell>
          <cell r="K12720">
            <v>736</v>
          </cell>
          <cell r="L12720">
            <v>22</v>
          </cell>
          <cell r="M12720" t="str">
            <v>Sept/Oct</v>
          </cell>
          <cell r="N12720">
            <v>52</v>
          </cell>
        </row>
        <row r="12721">
          <cell r="A12721" t="str">
            <v>2006/07 W22</v>
          </cell>
          <cell r="B12721" t="str">
            <v>210 - LGW South Main</v>
          </cell>
          <cell r="C12721" t="str">
            <v>Wine - Beringer 3 for £15</v>
          </cell>
          <cell r="D12721">
            <v>466.89</v>
          </cell>
          <cell r="E12721">
            <v>142.83000000000001</v>
          </cell>
          <cell r="F12721">
            <v>89</v>
          </cell>
          <cell r="G12721">
            <v>201.99</v>
          </cell>
          <cell r="H12721">
            <v>9.25</v>
          </cell>
          <cell r="I12721">
            <v>40</v>
          </cell>
          <cell r="J12721">
            <v>47</v>
          </cell>
          <cell r="K12721">
            <v>125.96</v>
          </cell>
          <cell r="L12721">
            <v>22</v>
          </cell>
          <cell r="M12721" t="str">
            <v>Sept/Oct</v>
          </cell>
          <cell r="N12721">
            <v>43</v>
          </cell>
        </row>
        <row r="12722">
          <cell r="A12722" t="str">
            <v>2006/07 W22</v>
          </cell>
          <cell r="B12722" t="str">
            <v>210 - LGW South Main</v>
          </cell>
          <cell r="C12722" t="str">
            <v>Wine - Rosemount BOGOF</v>
          </cell>
          <cell r="D12722">
            <v>69.95</v>
          </cell>
          <cell r="E12722">
            <v>25.86</v>
          </cell>
          <cell r="F12722">
            <v>6</v>
          </cell>
          <cell r="G12722">
            <v>0</v>
          </cell>
          <cell r="H12722">
            <v>0</v>
          </cell>
          <cell r="I12722">
            <v>0</v>
          </cell>
          <cell r="J12722">
            <v>130</v>
          </cell>
          <cell r="K12722">
            <v>955.28</v>
          </cell>
          <cell r="L12722">
            <v>22</v>
          </cell>
          <cell r="M12722" t="str">
            <v>Sept/Oct</v>
          </cell>
          <cell r="N12722">
            <v>56</v>
          </cell>
        </row>
        <row r="12723">
          <cell r="A12723" t="str">
            <v>2006/07 W22</v>
          </cell>
          <cell r="B12723" t="str">
            <v>210 - LGW South Main</v>
          </cell>
          <cell r="C12723" t="str">
            <v>WOW - 2 for £45 Malt</v>
          </cell>
          <cell r="D12723">
            <v>314.89</v>
          </cell>
          <cell r="E12723">
            <v>150.97999999999999</v>
          </cell>
          <cell r="F12723">
            <v>11</v>
          </cell>
          <cell r="G12723">
            <v>171.94</v>
          </cell>
          <cell r="H12723">
            <v>47.41</v>
          </cell>
          <cell r="I12723">
            <v>6</v>
          </cell>
          <cell r="J12723">
            <v>118</v>
          </cell>
          <cell r="K12723">
            <v>928.45</v>
          </cell>
          <cell r="L12723">
            <v>22</v>
          </cell>
          <cell r="M12723" t="str">
            <v>Sept/Oct</v>
          </cell>
          <cell r="N12723">
            <v>34</v>
          </cell>
        </row>
        <row r="12724">
          <cell r="A12724" t="str">
            <v>2006/07 W22</v>
          </cell>
          <cell r="B12724" t="str">
            <v>210 - LGW South Main</v>
          </cell>
          <cell r="C12724" t="str">
            <v>WOW - Connemara 2 for £30</v>
          </cell>
          <cell r="D12724">
            <v>0</v>
          </cell>
          <cell r="E12724">
            <v>0</v>
          </cell>
          <cell r="F12724">
            <v>0</v>
          </cell>
          <cell r="G12724">
            <v>0</v>
          </cell>
          <cell r="H12724">
            <v>0</v>
          </cell>
          <cell r="I12724">
            <v>0</v>
          </cell>
          <cell r="J12724">
            <v>0</v>
          </cell>
          <cell r="K12724" t="str">
            <v>/0</v>
          </cell>
          <cell r="L12724">
            <v>22</v>
          </cell>
          <cell r="M12724" t="str">
            <v>Sept/Oct</v>
          </cell>
          <cell r="N12724">
            <v>60</v>
          </cell>
        </row>
        <row r="12725">
          <cell r="A12725" t="str">
            <v>2006/07 W22</v>
          </cell>
          <cell r="B12725" t="str">
            <v>210 - LGW South Main</v>
          </cell>
          <cell r="C12725" t="str">
            <v>Others - 2 for £25 (glayva, disaronno)</v>
          </cell>
          <cell r="D12725">
            <v>935.69</v>
          </cell>
          <cell r="E12725">
            <v>495.6</v>
          </cell>
          <cell r="F12725">
            <v>69</v>
          </cell>
          <cell r="G12725">
            <v>362.87</v>
          </cell>
          <cell r="H12725">
            <v>69.459999999999994</v>
          </cell>
          <cell r="I12725">
            <v>27</v>
          </cell>
          <cell r="J12725">
            <v>37</v>
          </cell>
          <cell r="K12725">
            <v>129.27000000000001</v>
          </cell>
          <cell r="L12725">
            <v>22</v>
          </cell>
          <cell r="M12725" t="str">
            <v>Sept/Oct</v>
          </cell>
          <cell r="N12725">
            <v>48</v>
          </cell>
        </row>
        <row r="12726">
          <cell r="A12726" t="str">
            <v>2006/07 W22</v>
          </cell>
          <cell r="B12726" t="str">
            <v>210 - LGW South Main</v>
          </cell>
          <cell r="C12726" t="str">
            <v>Others - Pimms 2 for £15 (70cl)</v>
          </cell>
          <cell r="D12726">
            <v>5453.78</v>
          </cell>
          <cell r="E12726">
            <v>-887.38</v>
          </cell>
          <cell r="F12726">
            <v>714</v>
          </cell>
          <cell r="G12726">
            <v>5318.83</v>
          </cell>
          <cell r="H12726">
            <v>-955.83</v>
          </cell>
          <cell r="I12726">
            <v>699</v>
          </cell>
          <cell r="J12726">
            <v>815</v>
          </cell>
          <cell r="K12726">
            <v>3614.31</v>
          </cell>
          <cell r="L12726">
            <v>22</v>
          </cell>
          <cell r="M12726" t="str">
            <v>Sept/Oct</v>
          </cell>
          <cell r="N12726">
            <v>35</v>
          </cell>
        </row>
        <row r="12727">
          <cell r="A12727" t="str">
            <v>2006/07 W22</v>
          </cell>
          <cell r="B12727" t="str">
            <v>210 - LGW South Main</v>
          </cell>
          <cell r="C12727" t="str">
            <v>Other - 2 for £30 Sauza</v>
          </cell>
          <cell r="D12727">
            <v>230.91</v>
          </cell>
          <cell r="E12727">
            <v>143.47</v>
          </cell>
          <cell r="F12727">
            <v>13</v>
          </cell>
          <cell r="G12727">
            <v>48.99</v>
          </cell>
          <cell r="H12727">
            <v>6.05</v>
          </cell>
          <cell r="I12727">
            <v>3</v>
          </cell>
          <cell r="J12727">
            <v>16</v>
          </cell>
          <cell r="K12727">
            <v>71.2</v>
          </cell>
          <cell r="L12727">
            <v>22</v>
          </cell>
          <cell r="M12727" t="str">
            <v>Sept/Oct</v>
          </cell>
          <cell r="N12727">
            <v>58</v>
          </cell>
        </row>
        <row r="12728">
          <cell r="A12728" t="str">
            <v>2006/07 W22</v>
          </cell>
          <cell r="B12728" t="str">
            <v>210 - LGW South Main</v>
          </cell>
          <cell r="C12728" t="str">
            <v>Others - 2 for £20 ATA (70cl)</v>
          </cell>
          <cell r="D12728">
            <v>4939.12</v>
          </cell>
          <cell r="E12728">
            <v>367.75</v>
          </cell>
          <cell r="F12728">
            <v>476</v>
          </cell>
          <cell r="G12728">
            <v>4468.55</v>
          </cell>
          <cell r="H12728">
            <v>85.35</v>
          </cell>
          <cell r="I12728">
            <v>431</v>
          </cell>
          <cell r="J12728">
            <v>234</v>
          </cell>
          <cell r="K12728">
            <v>927.14</v>
          </cell>
          <cell r="L12728">
            <v>22</v>
          </cell>
          <cell r="M12728" t="str">
            <v>Sept/Oct</v>
          </cell>
          <cell r="N12728">
            <v>32</v>
          </cell>
        </row>
        <row r="12729">
          <cell r="A12729" t="str">
            <v>2006/07 W22</v>
          </cell>
          <cell r="B12729" t="str">
            <v>210 - LGW South Main</v>
          </cell>
          <cell r="C12729" t="str">
            <v>Others - 2 for £15 Fortified</v>
          </cell>
          <cell r="D12729">
            <v>201.48</v>
          </cell>
          <cell r="E12729">
            <v>69.89</v>
          </cell>
          <cell r="F12729">
            <v>24</v>
          </cell>
          <cell r="G12729">
            <v>123.93</v>
          </cell>
          <cell r="H12729">
            <v>28.34</v>
          </cell>
          <cell r="I12729">
            <v>15</v>
          </cell>
          <cell r="J12729">
            <v>29</v>
          </cell>
          <cell r="K12729">
            <v>116</v>
          </cell>
          <cell r="L12729">
            <v>22</v>
          </cell>
          <cell r="M12729" t="str">
            <v>Sept/Oct</v>
          </cell>
          <cell r="N12729">
            <v>59</v>
          </cell>
        </row>
        <row r="12730">
          <cell r="A12730" t="str">
            <v>2006/07 W22</v>
          </cell>
          <cell r="B12730" t="str">
            <v>220 - LGW North Main</v>
          </cell>
          <cell r="C12730" t="str">
            <v>Liquor</v>
          </cell>
          <cell r="D12730">
            <v>61214.06</v>
          </cell>
          <cell r="E12730">
            <v>26885.13</v>
          </cell>
          <cell r="F12730">
            <v>4263</v>
          </cell>
          <cell r="G12730">
            <v>28300.400000000001</v>
          </cell>
          <cell r="H12730">
            <v>5803.91</v>
          </cell>
          <cell r="I12730">
            <v>1662</v>
          </cell>
          <cell r="J12730">
            <v>8070</v>
          </cell>
          <cell r="K12730">
            <v>43468.53</v>
          </cell>
          <cell r="L12730">
            <v>22</v>
          </cell>
          <cell r="M12730" t="str">
            <v>Sept/Oct</v>
          </cell>
          <cell r="N12730">
            <v>1</v>
          </cell>
        </row>
        <row r="12731">
          <cell r="A12731" t="str">
            <v>2006/07 W22</v>
          </cell>
          <cell r="B12731" t="str">
            <v>220 - LGW North Main</v>
          </cell>
          <cell r="C12731" t="str">
            <v>Tobacco</v>
          </cell>
          <cell r="D12731">
            <v>57636.36</v>
          </cell>
          <cell r="E12731">
            <v>41117.64</v>
          </cell>
          <cell r="F12731">
            <v>1781</v>
          </cell>
          <cell r="G12731">
            <v>3522.35</v>
          </cell>
          <cell r="H12731">
            <v>569.53</v>
          </cell>
          <cell r="I12731">
            <v>138</v>
          </cell>
          <cell r="J12731">
            <v>4877</v>
          </cell>
          <cell r="K12731">
            <v>40517.22</v>
          </cell>
          <cell r="L12731">
            <v>22</v>
          </cell>
          <cell r="M12731" t="str">
            <v>Sept/Oct</v>
          </cell>
          <cell r="N12731">
            <v>2</v>
          </cell>
        </row>
        <row r="12732">
          <cell r="A12732" t="str">
            <v>2006/07 W22</v>
          </cell>
          <cell r="B12732" t="str">
            <v>220 - LGW North Main</v>
          </cell>
          <cell r="C12732" t="str">
            <v>Perfumery</v>
          </cell>
          <cell r="D12732">
            <v>367739.49</v>
          </cell>
          <cell r="E12732">
            <v>209809.8</v>
          </cell>
          <cell r="F12732">
            <v>16249</v>
          </cell>
          <cell r="G12732">
            <v>234731.84</v>
          </cell>
          <cell r="H12732">
            <v>119733.39</v>
          </cell>
          <cell r="I12732">
            <v>10476</v>
          </cell>
          <cell r="J12732">
            <v>47232</v>
          </cell>
          <cell r="K12732">
            <v>388979.14</v>
          </cell>
          <cell r="L12732">
            <v>22</v>
          </cell>
          <cell r="M12732" t="str">
            <v>Sept/Oct</v>
          </cell>
          <cell r="N12732">
            <v>3</v>
          </cell>
        </row>
        <row r="12733">
          <cell r="A12733" t="str">
            <v>2006/07 W22</v>
          </cell>
          <cell r="B12733" t="str">
            <v>220 - LGW North Main</v>
          </cell>
          <cell r="C12733" t="str">
            <v>Food</v>
          </cell>
          <cell r="D12733">
            <v>14995.38</v>
          </cell>
          <cell r="E12733">
            <v>7173.68</v>
          </cell>
          <cell r="F12733">
            <v>3938</v>
          </cell>
          <cell r="G12733">
            <v>8240.5</v>
          </cell>
          <cell r="H12733">
            <v>3527.12</v>
          </cell>
          <cell r="I12733">
            <v>2173</v>
          </cell>
          <cell r="J12733">
            <v>10942</v>
          </cell>
          <cell r="K12733">
            <v>21325.759999999998</v>
          </cell>
          <cell r="L12733">
            <v>22</v>
          </cell>
          <cell r="M12733" t="str">
            <v>Sept/Oct</v>
          </cell>
          <cell r="N12733">
            <v>4</v>
          </cell>
        </row>
        <row r="12734">
          <cell r="A12734" t="str">
            <v>2006/07 W22</v>
          </cell>
          <cell r="B12734" t="str">
            <v>220 - LGW North Main</v>
          </cell>
          <cell r="C12734" t="str">
            <v>Tax Free</v>
          </cell>
          <cell r="D12734">
            <v>21546.68</v>
          </cell>
          <cell r="E12734">
            <v>11289.36</v>
          </cell>
          <cell r="F12734">
            <v>1673</v>
          </cell>
          <cell r="G12734">
            <v>11497.48</v>
          </cell>
          <cell r="H12734">
            <v>5207.43</v>
          </cell>
          <cell r="I12734">
            <v>839</v>
          </cell>
          <cell r="J12734">
            <v>12139</v>
          </cell>
          <cell r="K12734">
            <v>62003.01</v>
          </cell>
          <cell r="L12734">
            <v>22</v>
          </cell>
          <cell r="M12734" t="str">
            <v>Sept/Oct</v>
          </cell>
          <cell r="N12734">
            <v>5</v>
          </cell>
        </row>
        <row r="12735">
          <cell r="A12735" t="str">
            <v>2006/07 W22</v>
          </cell>
          <cell r="B12735" t="str">
            <v>220 - LGW North Main</v>
          </cell>
          <cell r="C12735" t="str">
            <v>Unclassified Products</v>
          </cell>
          <cell r="D12735">
            <v>0</v>
          </cell>
          <cell r="E12735">
            <v>0</v>
          </cell>
          <cell r="F12735">
            <v>0</v>
          </cell>
          <cell r="G12735">
            <v>0</v>
          </cell>
          <cell r="H12735">
            <v>0</v>
          </cell>
          <cell r="I12735">
            <v>0</v>
          </cell>
          <cell r="J12735">
            <v>0</v>
          </cell>
          <cell r="K12735" t="str">
            <v>/0</v>
          </cell>
          <cell r="L12735">
            <v>22</v>
          </cell>
          <cell r="M12735" t="str">
            <v>Sept/Oct</v>
          </cell>
          <cell r="N12735">
            <v>6</v>
          </cell>
        </row>
        <row r="12736">
          <cell r="A12736" t="str">
            <v>2006/07 W22</v>
          </cell>
          <cell r="B12736" t="str">
            <v>220 - LGW North Main</v>
          </cell>
          <cell r="C12736" t="str">
            <v>Spirits</v>
          </cell>
          <cell r="D12736">
            <v>44635.53</v>
          </cell>
          <cell r="E12736">
            <v>21436.51</v>
          </cell>
          <cell r="F12736">
            <v>3319</v>
          </cell>
          <cell r="G12736">
            <v>17793.990000000002</v>
          </cell>
          <cell r="H12736">
            <v>3447.23</v>
          </cell>
          <cell r="I12736">
            <v>1095</v>
          </cell>
          <cell r="J12736">
            <v>5682</v>
          </cell>
          <cell r="K12736">
            <v>24912.39</v>
          </cell>
          <cell r="L12736">
            <v>22</v>
          </cell>
          <cell r="M12736" t="str">
            <v>Sept/Oct</v>
          </cell>
          <cell r="N12736">
            <v>7</v>
          </cell>
        </row>
        <row r="12737">
          <cell r="A12737" t="str">
            <v>2006/07 W22</v>
          </cell>
          <cell r="B12737" t="str">
            <v>220 - LGW North Main</v>
          </cell>
          <cell r="C12737" t="str">
            <v>Fortified Wines</v>
          </cell>
          <cell r="D12737">
            <v>820.05</v>
          </cell>
          <cell r="E12737">
            <v>373.78</v>
          </cell>
          <cell r="F12737">
            <v>101</v>
          </cell>
          <cell r="G12737">
            <v>298.48</v>
          </cell>
          <cell r="H12737">
            <v>60.66</v>
          </cell>
          <cell r="I12737">
            <v>36</v>
          </cell>
          <cell r="J12737">
            <v>173</v>
          </cell>
          <cell r="K12737">
            <v>557.9</v>
          </cell>
          <cell r="L12737">
            <v>22</v>
          </cell>
          <cell r="M12737" t="str">
            <v>Sept/Oct</v>
          </cell>
          <cell r="N12737">
            <v>10</v>
          </cell>
        </row>
        <row r="12738">
          <cell r="A12738" t="str">
            <v>2006/07 W22</v>
          </cell>
          <cell r="B12738" t="str">
            <v>220 - LGW North Main</v>
          </cell>
          <cell r="C12738" t="str">
            <v>Others</v>
          </cell>
          <cell r="D12738">
            <v>0</v>
          </cell>
          <cell r="E12738">
            <v>0</v>
          </cell>
          <cell r="F12738">
            <v>0</v>
          </cell>
          <cell r="G12738">
            <v>0</v>
          </cell>
          <cell r="H12738">
            <v>0</v>
          </cell>
          <cell r="I12738">
            <v>0</v>
          </cell>
          <cell r="J12738">
            <v>0</v>
          </cell>
          <cell r="K12738" t="str">
            <v>/0</v>
          </cell>
          <cell r="L12738">
            <v>22</v>
          </cell>
          <cell r="M12738" t="str">
            <v>Sept/Oct</v>
          </cell>
          <cell r="N12738">
            <v>11</v>
          </cell>
        </row>
        <row r="12739">
          <cell r="A12739" t="str">
            <v>2006/07 W22</v>
          </cell>
          <cell r="B12739" t="str">
            <v>220 - LGW North Main</v>
          </cell>
          <cell r="C12739" t="str">
            <v>Champagne</v>
          </cell>
          <cell r="D12739">
            <v>11626.09</v>
          </cell>
          <cell r="E12739">
            <v>3673.88</v>
          </cell>
          <cell r="F12739">
            <v>374</v>
          </cell>
          <cell r="G12739">
            <v>7765.33</v>
          </cell>
          <cell r="H12739">
            <v>1842.17</v>
          </cell>
          <cell r="I12739">
            <v>251</v>
          </cell>
          <cell r="J12739">
            <v>1177</v>
          </cell>
          <cell r="K12739">
            <v>19504.97</v>
          </cell>
          <cell r="L12739">
            <v>22</v>
          </cell>
          <cell r="M12739" t="str">
            <v>Sept/Oct</v>
          </cell>
          <cell r="N12739">
            <v>8</v>
          </cell>
        </row>
        <row r="12740">
          <cell r="A12740" t="str">
            <v>2006/07 W22</v>
          </cell>
          <cell r="B12740" t="str">
            <v>220 - LGW North Main</v>
          </cell>
          <cell r="C12740" t="str">
            <v>Wines</v>
          </cell>
          <cell r="D12740">
            <v>4132.3900000000003</v>
          </cell>
          <cell r="E12740">
            <v>1400.96</v>
          </cell>
          <cell r="F12740">
            <v>469</v>
          </cell>
          <cell r="G12740">
            <v>2442.6</v>
          </cell>
          <cell r="H12740">
            <v>453.85</v>
          </cell>
          <cell r="I12740">
            <v>280</v>
          </cell>
          <cell r="J12740">
            <v>1038</v>
          </cell>
          <cell r="K12740">
            <v>4176.04</v>
          </cell>
          <cell r="L12740">
            <v>22</v>
          </cell>
          <cell r="M12740" t="str">
            <v>Sept/Oct</v>
          </cell>
          <cell r="N12740">
            <v>9</v>
          </cell>
        </row>
        <row r="12741">
          <cell r="A12741" t="str">
            <v>2006/07 W22</v>
          </cell>
          <cell r="B12741" t="str">
            <v>220 - LGW North Main</v>
          </cell>
          <cell r="C12741" t="str">
            <v>Unclassified Liquor</v>
          </cell>
          <cell r="D12741">
            <v>0</v>
          </cell>
          <cell r="E12741">
            <v>0</v>
          </cell>
          <cell r="F12741">
            <v>0</v>
          </cell>
          <cell r="G12741">
            <v>0</v>
          </cell>
          <cell r="H12741">
            <v>0</v>
          </cell>
          <cell r="I12741">
            <v>0</v>
          </cell>
          <cell r="J12741">
            <v>0</v>
          </cell>
          <cell r="K12741" t="str">
            <v>/0</v>
          </cell>
          <cell r="L12741">
            <v>22</v>
          </cell>
          <cell r="M12741" t="str">
            <v>Sept/Oct</v>
          </cell>
          <cell r="N12741">
            <v>12</v>
          </cell>
        </row>
        <row r="12742">
          <cell r="A12742" t="str">
            <v>2006/07 W22</v>
          </cell>
          <cell r="B12742" t="str">
            <v>220 - LGW North Main</v>
          </cell>
          <cell r="C12742" t="str">
            <v>Value - 2 for £15</v>
          </cell>
          <cell r="D12742">
            <v>6512.34</v>
          </cell>
          <cell r="E12742">
            <v>4047.03</v>
          </cell>
          <cell r="F12742">
            <v>816</v>
          </cell>
          <cell r="G12742">
            <v>255.82</v>
          </cell>
          <cell r="H12742">
            <v>37.659999999999997</v>
          </cell>
          <cell r="I12742">
            <v>16</v>
          </cell>
          <cell r="J12742">
            <v>773</v>
          </cell>
          <cell r="K12742">
            <v>2171.98</v>
          </cell>
          <cell r="L12742">
            <v>22</v>
          </cell>
          <cell r="M12742" t="str">
            <v>Sept/Oct</v>
          </cell>
          <cell r="N12742">
            <v>31</v>
          </cell>
        </row>
        <row r="12743">
          <cell r="A12743" t="str">
            <v>2006/07 W22</v>
          </cell>
          <cell r="B12743" t="str">
            <v>220 - LGW North Main</v>
          </cell>
          <cell r="C12743" t="str">
            <v>Value - 2 for £20 Bombay Saphire</v>
          </cell>
          <cell r="D12743">
            <v>784.21</v>
          </cell>
          <cell r="E12743">
            <v>571.80999999999995</v>
          </cell>
          <cell r="F12743">
            <v>72</v>
          </cell>
          <cell r="G12743">
            <v>20.48</v>
          </cell>
          <cell r="H12743">
            <v>5.46</v>
          </cell>
          <cell r="I12743">
            <v>1</v>
          </cell>
          <cell r="J12743">
            <v>15</v>
          </cell>
          <cell r="K12743">
            <v>41.7</v>
          </cell>
          <cell r="L12743">
            <v>22</v>
          </cell>
          <cell r="M12743" t="str">
            <v>Sept/Oct</v>
          </cell>
          <cell r="N12743">
            <v>45</v>
          </cell>
        </row>
        <row r="12744">
          <cell r="A12744" t="str">
            <v>2006/07 W22</v>
          </cell>
          <cell r="B12744" t="str">
            <v>220 - LGW North Main</v>
          </cell>
          <cell r="C12744" t="str">
            <v>Value - Baileys 2 for £20</v>
          </cell>
          <cell r="D12744">
            <v>1660.85</v>
          </cell>
          <cell r="E12744">
            <v>842.39</v>
          </cell>
          <cell r="F12744">
            <v>147</v>
          </cell>
          <cell r="G12744">
            <v>314.2</v>
          </cell>
          <cell r="H12744">
            <v>112.7</v>
          </cell>
          <cell r="I12744">
            <v>19</v>
          </cell>
          <cell r="J12744">
            <v>163</v>
          </cell>
          <cell r="K12744">
            <v>785.66</v>
          </cell>
          <cell r="L12744">
            <v>22</v>
          </cell>
          <cell r="M12744" t="str">
            <v>Sept/Oct</v>
          </cell>
          <cell r="N12744">
            <v>39</v>
          </cell>
        </row>
        <row r="12745">
          <cell r="A12745" t="str">
            <v>2006/07 W22</v>
          </cell>
          <cell r="B12745" t="str">
            <v>220 - LGW North Main</v>
          </cell>
          <cell r="C12745" t="str">
            <v>Value - Baileys Twin @ £20</v>
          </cell>
          <cell r="D12745">
            <v>460</v>
          </cell>
          <cell r="E12745">
            <v>238.29</v>
          </cell>
          <cell r="F12745">
            <v>23</v>
          </cell>
          <cell r="G12745">
            <v>0</v>
          </cell>
          <cell r="H12745">
            <v>0</v>
          </cell>
          <cell r="I12745">
            <v>0</v>
          </cell>
          <cell r="J12745">
            <v>27</v>
          </cell>
          <cell r="K12745">
            <v>260.27</v>
          </cell>
          <cell r="L12745">
            <v>22</v>
          </cell>
          <cell r="M12745" t="str">
            <v>Sept/Oct</v>
          </cell>
          <cell r="N12745">
            <v>51</v>
          </cell>
        </row>
        <row r="12746">
          <cell r="A12746" t="str">
            <v>2006/07 W22</v>
          </cell>
          <cell r="B12746" t="str">
            <v>220 - LGW North Main</v>
          </cell>
          <cell r="C12746" t="str">
            <v>Value - Twins @ £15</v>
          </cell>
          <cell r="D12746">
            <v>2460.88</v>
          </cell>
          <cell r="E12746">
            <v>1608.67</v>
          </cell>
          <cell r="F12746">
            <v>163</v>
          </cell>
          <cell r="G12746">
            <v>30.88</v>
          </cell>
          <cell r="H12746">
            <v>3.21</v>
          </cell>
          <cell r="I12746">
            <v>1</v>
          </cell>
          <cell r="J12746">
            <v>210</v>
          </cell>
          <cell r="K12746">
            <v>1068.18</v>
          </cell>
          <cell r="L12746">
            <v>22</v>
          </cell>
          <cell r="M12746" t="str">
            <v>Sept/Oct</v>
          </cell>
          <cell r="N12746">
            <v>36</v>
          </cell>
        </row>
        <row r="12747">
          <cell r="A12747" t="str">
            <v>2006/07 W22</v>
          </cell>
          <cell r="B12747" t="str">
            <v>220 - LGW North Main</v>
          </cell>
          <cell r="C12747" t="str">
            <v>Malt - 2 For £45 (6 glenmorangie + 2)</v>
          </cell>
          <cell r="D12747">
            <v>4242.46</v>
          </cell>
          <cell r="E12747">
            <v>1947.46</v>
          </cell>
          <cell r="F12747">
            <v>178</v>
          </cell>
          <cell r="G12747">
            <v>2564.73</v>
          </cell>
          <cell r="H12747">
            <v>754.8</v>
          </cell>
          <cell r="I12747">
            <v>109</v>
          </cell>
          <cell r="J12747">
            <v>556</v>
          </cell>
          <cell r="K12747">
            <v>3930.55</v>
          </cell>
          <cell r="L12747">
            <v>22</v>
          </cell>
          <cell r="M12747" t="str">
            <v>Sept/Oct</v>
          </cell>
          <cell r="N12747">
            <v>30</v>
          </cell>
        </row>
        <row r="12748">
          <cell r="A12748" t="str">
            <v>2006/07 W22</v>
          </cell>
          <cell r="B12748" t="str">
            <v>220 - LGW North Main</v>
          </cell>
          <cell r="C12748" t="str">
            <v>Malt - Save £5 Glenmorangie Traditional</v>
          </cell>
          <cell r="D12748">
            <v>104.97</v>
          </cell>
          <cell r="E12748">
            <v>54.29</v>
          </cell>
          <cell r="F12748">
            <v>3</v>
          </cell>
          <cell r="G12748">
            <v>34.99</v>
          </cell>
          <cell r="H12748">
            <v>7.17</v>
          </cell>
          <cell r="I12748">
            <v>1</v>
          </cell>
          <cell r="J12748">
            <v>11</v>
          </cell>
          <cell r="K12748">
            <v>125.73</v>
          </cell>
          <cell r="L12748">
            <v>22</v>
          </cell>
          <cell r="M12748" t="str">
            <v>Sept/Oct</v>
          </cell>
          <cell r="N12748">
            <v>44</v>
          </cell>
        </row>
        <row r="12749">
          <cell r="A12749" t="str">
            <v>2006/07 W22</v>
          </cell>
          <cell r="B12749" t="str">
            <v>220 - LGW North Main</v>
          </cell>
          <cell r="C12749" t="str">
            <v>Cognac - XO @ £45</v>
          </cell>
          <cell r="D12749">
            <v>900</v>
          </cell>
          <cell r="E12749">
            <v>381.12</v>
          </cell>
          <cell r="F12749">
            <v>20</v>
          </cell>
          <cell r="G12749">
            <v>495</v>
          </cell>
          <cell r="H12749">
            <v>149.37</v>
          </cell>
          <cell r="I12749">
            <v>11</v>
          </cell>
          <cell r="J12749">
            <v>83</v>
          </cell>
          <cell r="K12749">
            <v>1597.75</v>
          </cell>
          <cell r="L12749">
            <v>22</v>
          </cell>
          <cell r="M12749" t="str">
            <v>Sept/Oct</v>
          </cell>
          <cell r="N12749">
            <v>37</v>
          </cell>
        </row>
        <row r="12750">
          <cell r="A12750" t="str">
            <v>2006/07 W22</v>
          </cell>
          <cell r="B12750" t="str">
            <v>220 - LGW North Main</v>
          </cell>
          <cell r="C12750" t="str">
            <v>Cognac - VSOP 2 for £45</v>
          </cell>
          <cell r="D12750">
            <v>1076.96</v>
          </cell>
          <cell r="E12750">
            <v>392.86</v>
          </cell>
          <cell r="F12750">
            <v>47</v>
          </cell>
          <cell r="G12750">
            <v>507.97</v>
          </cell>
          <cell r="H12750">
            <v>56</v>
          </cell>
          <cell r="I12750">
            <v>22</v>
          </cell>
          <cell r="J12750">
            <v>64</v>
          </cell>
          <cell r="K12750">
            <v>594.27</v>
          </cell>
          <cell r="L12750">
            <v>22</v>
          </cell>
          <cell r="M12750" t="str">
            <v>Sept/Oct</v>
          </cell>
          <cell r="N12750">
            <v>41</v>
          </cell>
        </row>
        <row r="12751">
          <cell r="A12751" t="str">
            <v>2006/07 W22</v>
          </cell>
          <cell r="B12751" t="str">
            <v>220 - LGW North Main</v>
          </cell>
          <cell r="C12751" t="str">
            <v>Cognac - Only £17_99 VS Especiale</v>
          </cell>
          <cell r="D12751">
            <v>989.45</v>
          </cell>
          <cell r="E12751">
            <v>501.2</v>
          </cell>
          <cell r="F12751">
            <v>55</v>
          </cell>
          <cell r="G12751">
            <v>341.81</v>
          </cell>
          <cell r="H12751">
            <v>42.56</v>
          </cell>
          <cell r="I12751">
            <v>19</v>
          </cell>
          <cell r="J12751">
            <v>15</v>
          </cell>
          <cell r="K12751">
            <v>78.75</v>
          </cell>
          <cell r="L12751">
            <v>22</v>
          </cell>
          <cell r="M12751" t="str">
            <v>Sept/Oct</v>
          </cell>
          <cell r="N12751">
            <v>42</v>
          </cell>
        </row>
        <row r="12752">
          <cell r="A12752" t="str">
            <v>2006/07 W22</v>
          </cell>
          <cell r="B12752" t="str">
            <v>220 - LGW North Main</v>
          </cell>
          <cell r="C12752" t="str">
            <v>Deluxe - Chivas 2 for £30</v>
          </cell>
          <cell r="D12752">
            <v>189.92</v>
          </cell>
          <cell r="E12752">
            <v>128.91999999999999</v>
          </cell>
          <cell r="F12752">
            <v>10</v>
          </cell>
          <cell r="G12752">
            <v>0</v>
          </cell>
          <cell r="H12752">
            <v>0</v>
          </cell>
          <cell r="I12752">
            <v>0</v>
          </cell>
          <cell r="J12752">
            <v>45</v>
          </cell>
          <cell r="K12752">
            <v>274.5</v>
          </cell>
          <cell r="L12752">
            <v>22</v>
          </cell>
          <cell r="M12752" t="str">
            <v>Sept/Oct</v>
          </cell>
          <cell r="N12752">
            <v>49</v>
          </cell>
        </row>
        <row r="12753">
          <cell r="A12753" t="str">
            <v>2006/07 W22</v>
          </cell>
          <cell r="B12753" t="str">
            <v>220 - LGW North Main</v>
          </cell>
          <cell r="C12753" t="str">
            <v>Deluxe - Chivas Twin for £30</v>
          </cell>
          <cell r="D12753">
            <v>810</v>
          </cell>
          <cell r="E12753">
            <v>480.6</v>
          </cell>
          <cell r="F12753">
            <v>27</v>
          </cell>
          <cell r="G12753">
            <v>0</v>
          </cell>
          <cell r="H12753">
            <v>0</v>
          </cell>
          <cell r="I12753">
            <v>0</v>
          </cell>
          <cell r="J12753">
            <v>28</v>
          </cell>
          <cell r="K12753">
            <v>341.6</v>
          </cell>
          <cell r="L12753">
            <v>22</v>
          </cell>
          <cell r="M12753" t="str">
            <v>Sept/Oct</v>
          </cell>
          <cell r="N12753">
            <v>38</v>
          </cell>
        </row>
        <row r="12754">
          <cell r="A12754" t="str">
            <v>2006/07 W22</v>
          </cell>
          <cell r="B12754" t="str">
            <v>220 - LGW North Main</v>
          </cell>
          <cell r="C12754" t="str">
            <v>Deluxe - Chivas Triple Pack @ £45</v>
          </cell>
          <cell r="D12754">
            <v>0</v>
          </cell>
          <cell r="E12754">
            <v>0</v>
          </cell>
          <cell r="F12754">
            <v>0</v>
          </cell>
          <cell r="G12754">
            <v>0</v>
          </cell>
          <cell r="H12754">
            <v>0</v>
          </cell>
          <cell r="I12754">
            <v>0</v>
          </cell>
          <cell r="J12754">
            <v>18</v>
          </cell>
          <cell r="K12754" t="str">
            <v>/0</v>
          </cell>
          <cell r="L12754">
            <v>22</v>
          </cell>
          <cell r="M12754" t="str">
            <v>Sept/Oct</v>
          </cell>
          <cell r="N12754">
            <v>54</v>
          </cell>
        </row>
        <row r="12755">
          <cell r="A12755" t="str">
            <v>2006/07 W22</v>
          </cell>
          <cell r="B12755" t="str">
            <v>220 - LGW North Main</v>
          </cell>
          <cell r="C12755" t="str">
            <v>Deluxe - Chivas Save £5 18yo</v>
          </cell>
          <cell r="D12755">
            <v>29.99</v>
          </cell>
          <cell r="E12755">
            <v>14.46</v>
          </cell>
          <cell r="F12755">
            <v>1</v>
          </cell>
          <cell r="G12755">
            <v>29.99</v>
          </cell>
          <cell r="H12755">
            <v>14.46</v>
          </cell>
          <cell r="I12755">
            <v>1</v>
          </cell>
          <cell r="J12755">
            <v>18</v>
          </cell>
          <cell r="K12755">
            <v>199.08</v>
          </cell>
          <cell r="L12755">
            <v>22</v>
          </cell>
          <cell r="M12755" t="str">
            <v>Sept/Oct</v>
          </cell>
          <cell r="N12755">
            <v>50</v>
          </cell>
        </row>
        <row r="12756">
          <cell r="A12756" t="str">
            <v>2006/07 W22</v>
          </cell>
          <cell r="B12756" t="str">
            <v>220 - LGW North Main</v>
          </cell>
          <cell r="C12756" t="str">
            <v>Deluxe - Chivas Royal Salute get Chivas 18yo</v>
          </cell>
          <cell r="D12756">
            <v>0</v>
          </cell>
          <cell r="E12756">
            <v>0</v>
          </cell>
          <cell r="F12756">
            <v>0</v>
          </cell>
          <cell r="G12756">
            <v>0</v>
          </cell>
          <cell r="H12756">
            <v>0</v>
          </cell>
          <cell r="I12756">
            <v>0</v>
          </cell>
          <cell r="J12756">
            <v>0</v>
          </cell>
          <cell r="K12756" t="str">
            <v>/0</v>
          </cell>
          <cell r="L12756">
            <v>22</v>
          </cell>
          <cell r="M12756" t="str">
            <v>Sept/Oct</v>
          </cell>
          <cell r="N12756">
            <v>57</v>
          </cell>
        </row>
        <row r="12757">
          <cell r="A12757" t="str">
            <v>2006/07 W22</v>
          </cell>
          <cell r="B12757" t="str">
            <v>220 - LGW North Main</v>
          </cell>
          <cell r="C12757" t="str">
            <v>Deluxe - Dewars 2 for £30 ATA</v>
          </cell>
          <cell r="D12757">
            <v>299.97000000000003</v>
          </cell>
          <cell r="E12757">
            <v>37.549999999999997</v>
          </cell>
          <cell r="F12757">
            <v>19</v>
          </cell>
          <cell r="G12757">
            <v>239.97</v>
          </cell>
          <cell r="H12757">
            <v>-1.29</v>
          </cell>
          <cell r="I12757">
            <v>15</v>
          </cell>
          <cell r="J12757">
            <v>7</v>
          </cell>
          <cell r="K12757">
            <v>37.03</v>
          </cell>
          <cell r="L12757">
            <v>22</v>
          </cell>
          <cell r="M12757" t="str">
            <v>Sept/Oct</v>
          </cell>
          <cell r="N12757">
            <v>40</v>
          </cell>
        </row>
        <row r="12758">
          <cell r="A12758" t="str">
            <v>2006/07 W22</v>
          </cell>
          <cell r="B12758" t="str">
            <v>220 - LGW North Main</v>
          </cell>
          <cell r="C12758" t="str">
            <v>Deluxe - JW Blue get a free 20cl Gold (Sept Only)</v>
          </cell>
          <cell r="D12758">
            <v>99</v>
          </cell>
          <cell r="E12758">
            <v>44.02</v>
          </cell>
          <cell r="F12758">
            <v>1</v>
          </cell>
          <cell r="G12758">
            <v>99</v>
          </cell>
          <cell r="H12758">
            <v>44.02</v>
          </cell>
          <cell r="I12758">
            <v>1</v>
          </cell>
          <cell r="J12758">
            <v>33</v>
          </cell>
          <cell r="K12758">
            <v>1050.3900000000001</v>
          </cell>
          <cell r="L12758">
            <v>22</v>
          </cell>
          <cell r="M12758" t="str">
            <v>Sept/Oct</v>
          </cell>
          <cell r="N12758">
            <v>46</v>
          </cell>
        </row>
        <row r="12759">
          <cell r="A12759" t="str">
            <v>2006/07 W22</v>
          </cell>
          <cell r="B12759" t="str">
            <v>220 - LGW North Main</v>
          </cell>
          <cell r="C12759" t="str">
            <v>Deluxe - Free 20cl bottle (linked to JW Blue) (Sept Only)</v>
          </cell>
          <cell r="D12759">
            <v>16.989999999999998</v>
          </cell>
          <cell r="E12759">
            <v>11</v>
          </cell>
          <cell r="F12759">
            <v>1</v>
          </cell>
          <cell r="G12759">
            <v>0</v>
          </cell>
          <cell r="H12759">
            <v>0</v>
          </cell>
          <cell r="I12759">
            <v>0</v>
          </cell>
          <cell r="J12759">
            <v>66</v>
          </cell>
          <cell r="K12759">
            <v>395.34</v>
          </cell>
          <cell r="L12759">
            <v>22</v>
          </cell>
          <cell r="M12759" t="str">
            <v>Sept/Oct</v>
          </cell>
          <cell r="N12759">
            <v>47</v>
          </cell>
        </row>
        <row r="12760">
          <cell r="A12760" t="str">
            <v>2006/07 W22</v>
          </cell>
          <cell r="B12760" t="str">
            <v>220 - LGW North Main</v>
          </cell>
          <cell r="C12760" t="str">
            <v>Champagne - Piper Florens Louis 2 for £30</v>
          </cell>
          <cell r="D12760">
            <v>192.5</v>
          </cell>
          <cell r="E12760">
            <v>60.52</v>
          </cell>
          <cell r="F12760">
            <v>11</v>
          </cell>
          <cell r="G12760">
            <v>140</v>
          </cell>
          <cell r="H12760">
            <v>34.72</v>
          </cell>
          <cell r="I12760">
            <v>8</v>
          </cell>
          <cell r="J12760">
            <v>32</v>
          </cell>
          <cell r="K12760">
            <v>284.8</v>
          </cell>
          <cell r="L12760">
            <v>22</v>
          </cell>
          <cell r="M12760" t="str">
            <v>Sept/Oct</v>
          </cell>
          <cell r="N12760">
            <v>53</v>
          </cell>
        </row>
        <row r="12761">
          <cell r="A12761" t="str">
            <v>2006/07 W22</v>
          </cell>
          <cell r="B12761" t="str">
            <v>220 - LGW North Main</v>
          </cell>
          <cell r="C12761" t="str">
            <v>Champagne - Piper Florens Louis Twin for £30</v>
          </cell>
          <cell r="D12761">
            <v>2700</v>
          </cell>
          <cell r="E12761">
            <v>623.96</v>
          </cell>
          <cell r="F12761">
            <v>90</v>
          </cell>
          <cell r="G12761">
            <v>1830</v>
          </cell>
          <cell r="H12761">
            <v>270.16000000000003</v>
          </cell>
          <cell r="I12761">
            <v>61</v>
          </cell>
          <cell r="J12761">
            <v>273</v>
          </cell>
          <cell r="K12761">
            <v>4859.3999999999996</v>
          </cell>
          <cell r="L12761">
            <v>22</v>
          </cell>
          <cell r="M12761" t="str">
            <v>Sept/Oct</v>
          </cell>
          <cell r="N12761">
            <v>33</v>
          </cell>
        </row>
        <row r="12762">
          <cell r="A12762" t="str">
            <v>2006/07 W22</v>
          </cell>
          <cell r="B12762" t="str">
            <v>220 - LGW North Main</v>
          </cell>
          <cell r="C12762" t="str">
            <v>Champagne - Charles Heidseick 2 for £35</v>
          </cell>
          <cell r="D12762">
            <v>196.99</v>
          </cell>
          <cell r="E12762">
            <v>47.68</v>
          </cell>
          <cell r="F12762">
            <v>11</v>
          </cell>
          <cell r="G12762">
            <v>196.99</v>
          </cell>
          <cell r="H12762">
            <v>47.68</v>
          </cell>
          <cell r="I12762">
            <v>11</v>
          </cell>
          <cell r="J12762">
            <v>241</v>
          </cell>
          <cell r="K12762">
            <v>2230.56</v>
          </cell>
          <cell r="L12762">
            <v>22</v>
          </cell>
          <cell r="M12762" t="str">
            <v>Sept/Oct</v>
          </cell>
          <cell r="N12762">
            <v>55</v>
          </cell>
        </row>
        <row r="12763">
          <cell r="A12763" t="str">
            <v>2006/07 W22</v>
          </cell>
          <cell r="B12763" t="str">
            <v>220 - LGW North Main</v>
          </cell>
          <cell r="C12763" t="str">
            <v>Champagne - Canard Twin for £25</v>
          </cell>
          <cell r="D12763">
            <v>334.98</v>
          </cell>
          <cell r="E12763">
            <v>66.400000000000006</v>
          </cell>
          <cell r="F12763">
            <v>13</v>
          </cell>
          <cell r="G12763">
            <v>284.98</v>
          </cell>
          <cell r="H12763">
            <v>48.4</v>
          </cell>
          <cell r="I12763">
            <v>11</v>
          </cell>
          <cell r="J12763">
            <v>35</v>
          </cell>
          <cell r="K12763">
            <v>560</v>
          </cell>
          <cell r="L12763">
            <v>22</v>
          </cell>
          <cell r="M12763" t="str">
            <v>Sept/Oct</v>
          </cell>
          <cell r="N12763">
            <v>52</v>
          </cell>
        </row>
        <row r="12764">
          <cell r="A12764" t="str">
            <v>2006/07 W22</v>
          </cell>
          <cell r="B12764" t="str">
            <v>220 - LGW North Main</v>
          </cell>
          <cell r="C12764" t="str">
            <v>Wine - Beringer 3 for £15</v>
          </cell>
          <cell r="D12764">
            <v>623.88</v>
          </cell>
          <cell r="E12764">
            <v>145.13</v>
          </cell>
          <cell r="F12764">
            <v>120</v>
          </cell>
          <cell r="G12764">
            <v>393.93</v>
          </cell>
          <cell r="H12764">
            <v>33.1</v>
          </cell>
          <cell r="I12764">
            <v>76</v>
          </cell>
          <cell r="J12764">
            <v>139</v>
          </cell>
          <cell r="K12764">
            <v>372.52</v>
          </cell>
          <cell r="L12764">
            <v>22</v>
          </cell>
          <cell r="M12764" t="str">
            <v>Sept/Oct</v>
          </cell>
          <cell r="N12764">
            <v>43</v>
          </cell>
        </row>
        <row r="12765">
          <cell r="A12765" t="str">
            <v>2006/07 W22</v>
          </cell>
          <cell r="B12765" t="str">
            <v>220 - LGW North Main</v>
          </cell>
          <cell r="C12765" t="str">
            <v>Wine - Rosemount BOGOF</v>
          </cell>
          <cell r="D12765">
            <v>111.92</v>
          </cell>
          <cell r="E12765">
            <v>-22.06</v>
          </cell>
          <cell r="F12765">
            <v>16</v>
          </cell>
          <cell r="G12765">
            <v>55.96</v>
          </cell>
          <cell r="H12765">
            <v>-19.3</v>
          </cell>
          <cell r="I12765">
            <v>8</v>
          </cell>
          <cell r="J12765">
            <v>56</v>
          </cell>
          <cell r="K12765">
            <v>411.74</v>
          </cell>
          <cell r="L12765">
            <v>22</v>
          </cell>
          <cell r="M12765" t="str">
            <v>Sept/Oct</v>
          </cell>
          <cell r="N12765">
            <v>56</v>
          </cell>
        </row>
        <row r="12766">
          <cell r="A12766" t="str">
            <v>2006/07 W22</v>
          </cell>
          <cell r="B12766" t="str">
            <v>220 - LGW North Main</v>
          </cell>
          <cell r="C12766" t="str">
            <v>WOW - 2 for £45 Malt</v>
          </cell>
          <cell r="D12766">
            <v>311.89</v>
          </cell>
          <cell r="E12766">
            <v>123.31</v>
          </cell>
          <cell r="F12766">
            <v>11</v>
          </cell>
          <cell r="G12766">
            <v>225.92</v>
          </cell>
          <cell r="H12766">
            <v>61.32</v>
          </cell>
          <cell r="I12766">
            <v>8</v>
          </cell>
          <cell r="J12766">
            <v>98</v>
          </cell>
          <cell r="K12766">
            <v>759.32</v>
          </cell>
          <cell r="L12766">
            <v>22</v>
          </cell>
          <cell r="M12766" t="str">
            <v>Sept/Oct</v>
          </cell>
          <cell r="N12766">
            <v>34</v>
          </cell>
        </row>
        <row r="12767">
          <cell r="A12767" t="str">
            <v>2006/07 W22</v>
          </cell>
          <cell r="B12767" t="str">
            <v>220 - LGW North Main</v>
          </cell>
          <cell r="C12767" t="str">
            <v>WOW - Connemara 2 for £30</v>
          </cell>
          <cell r="D12767">
            <v>0</v>
          </cell>
          <cell r="E12767">
            <v>0</v>
          </cell>
          <cell r="F12767">
            <v>0</v>
          </cell>
          <cell r="G12767">
            <v>0</v>
          </cell>
          <cell r="H12767">
            <v>0</v>
          </cell>
          <cell r="I12767">
            <v>0</v>
          </cell>
          <cell r="J12767">
            <v>0</v>
          </cell>
          <cell r="K12767" t="str">
            <v>/0</v>
          </cell>
          <cell r="L12767">
            <v>22</v>
          </cell>
          <cell r="M12767" t="str">
            <v>Sept/Oct</v>
          </cell>
          <cell r="N12767">
            <v>60</v>
          </cell>
        </row>
        <row r="12768">
          <cell r="A12768" t="str">
            <v>2006/07 W22</v>
          </cell>
          <cell r="B12768" t="str">
            <v>220 - LGW North Main</v>
          </cell>
          <cell r="C12768" t="str">
            <v>Others - 2 for £25 (glayva, disaronno)</v>
          </cell>
          <cell r="D12768">
            <v>370.86</v>
          </cell>
          <cell r="E12768">
            <v>173.35</v>
          </cell>
          <cell r="F12768">
            <v>28</v>
          </cell>
          <cell r="G12768">
            <v>172.93</v>
          </cell>
          <cell r="H12768">
            <v>27.86</v>
          </cell>
          <cell r="I12768">
            <v>13</v>
          </cell>
          <cell r="J12768">
            <v>11</v>
          </cell>
          <cell r="K12768">
            <v>38.46</v>
          </cell>
          <cell r="L12768">
            <v>22</v>
          </cell>
          <cell r="M12768" t="str">
            <v>Sept/Oct</v>
          </cell>
          <cell r="N12768">
            <v>48</v>
          </cell>
        </row>
        <row r="12769">
          <cell r="A12769" t="str">
            <v>2006/07 W22</v>
          </cell>
          <cell r="B12769" t="str">
            <v>220 - LGW North Main</v>
          </cell>
          <cell r="C12769" t="str">
            <v>Others - Pimms 2 for £15 (70cl)</v>
          </cell>
          <cell r="D12769">
            <v>1352.91</v>
          </cell>
          <cell r="E12769">
            <v>-208.61</v>
          </cell>
          <cell r="F12769">
            <v>175</v>
          </cell>
          <cell r="G12769">
            <v>1325.92</v>
          </cell>
          <cell r="H12769">
            <v>-222.3</v>
          </cell>
          <cell r="I12769">
            <v>172</v>
          </cell>
          <cell r="J12769">
            <v>141</v>
          </cell>
          <cell r="K12769">
            <v>625.28</v>
          </cell>
          <cell r="L12769">
            <v>22</v>
          </cell>
          <cell r="M12769" t="str">
            <v>Sept/Oct</v>
          </cell>
          <cell r="N12769">
            <v>35</v>
          </cell>
        </row>
        <row r="12770">
          <cell r="A12770" t="str">
            <v>2006/07 W22</v>
          </cell>
          <cell r="B12770" t="str">
            <v>220 - LGW North Main</v>
          </cell>
          <cell r="C12770" t="str">
            <v>Other - 2 for £30 Sauza</v>
          </cell>
          <cell r="D12770">
            <v>127.98</v>
          </cell>
          <cell r="E12770">
            <v>73.05</v>
          </cell>
          <cell r="F12770">
            <v>8</v>
          </cell>
          <cell r="G12770">
            <v>30</v>
          </cell>
          <cell r="H12770">
            <v>1.77</v>
          </cell>
          <cell r="I12770">
            <v>2</v>
          </cell>
          <cell r="J12770">
            <v>12</v>
          </cell>
          <cell r="K12770">
            <v>53.4</v>
          </cell>
          <cell r="L12770">
            <v>22</v>
          </cell>
          <cell r="M12770" t="str">
            <v>Sept/Oct</v>
          </cell>
          <cell r="N12770">
            <v>58</v>
          </cell>
        </row>
        <row r="12771">
          <cell r="A12771" t="str">
            <v>2006/07 W22</v>
          </cell>
          <cell r="B12771" t="str">
            <v>220 - LGW North Main</v>
          </cell>
          <cell r="C12771" t="str">
            <v>Others - 2 for £20 ATA (70cl)</v>
          </cell>
          <cell r="D12771">
            <v>2486.9299999999998</v>
          </cell>
          <cell r="E12771">
            <v>108.15</v>
          </cell>
          <cell r="F12771">
            <v>239</v>
          </cell>
          <cell r="G12771">
            <v>2366.5</v>
          </cell>
          <cell r="H12771">
            <v>28.32</v>
          </cell>
          <cell r="I12771">
            <v>228</v>
          </cell>
          <cell r="J12771">
            <v>124</v>
          </cell>
          <cell r="K12771">
            <v>498.63</v>
          </cell>
          <cell r="L12771">
            <v>22</v>
          </cell>
          <cell r="M12771" t="str">
            <v>Sept/Oct</v>
          </cell>
          <cell r="N12771">
            <v>32</v>
          </cell>
        </row>
        <row r="12772">
          <cell r="A12772" t="str">
            <v>2006/07 W22</v>
          </cell>
          <cell r="B12772" t="str">
            <v>220 - LGW North Main</v>
          </cell>
          <cell r="C12772" t="str">
            <v>Others - 2 for £15 Fortified</v>
          </cell>
          <cell r="D12772">
            <v>98.79</v>
          </cell>
          <cell r="E12772">
            <v>37.75</v>
          </cell>
          <cell r="F12772">
            <v>13</v>
          </cell>
          <cell r="G12772">
            <v>30</v>
          </cell>
          <cell r="H12772">
            <v>4.96</v>
          </cell>
          <cell r="I12772">
            <v>4</v>
          </cell>
          <cell r="J12772">
            <v>32</v>
          </cell>
          <cell r="K12772">
            <v>128</v>
          </cell>
          <cell r="L12772">
            <v>22</v>
          </cell>
          <cell r="M12772" t="str">
            <v>Sept/Oct</v>
          </cell>
          <cell r="N12772">
            <v>59</v>
          </cell>
        </row>
        <row r="12773">
          <cell r="A12773" t="str">
            <v>2006/07 W22</v>
          </cell>
          <cell r="B12773" t="str">
            <v>227 - LGW North Transfer</v>
          </cell>
          <cell r="C12773" t="str">
            <v>Liquor</v>
          </cell>
          <cell r="D12773">
            <v>23379.31</v>
          </cell>
          <cell r="E12773">
            <v>10593.06</v>
          </cell>
          <cell r="F12773">
            <v>1827</v>
          </cell>
          <cell r="G12773">
            <v>9459.9500000000007</v>
          </cell>
          <cell r="H12773">
            <v>1696.23</v>
          </cell>
          <cell r="I12773">
            <v>533</v>
          </cell>
          <cell r="J12773">
            <v>3565</v>
          </cell>
          <cell r="K12773">
            <v>17375.46</v>
          </cell>
          <cell r="L12773">
            <v>22</v>
          </cell>
          <cell r="M12773" t="str">
            <v>Sept/Oct</v>
          </cell>
          <cell r="N12773">
            <v>1</v>
          </cell>
        </row>
        <row r="12774">
          <cell r="A12774" t="str">
            <v>2006/07 W22</v>
          </cell>
          <cell r="B12774" t="str">
            <v>227 - LGW North Transfer</v>
          </cell>
          <cell r="C12774" t="str">
            <v>Tobacco</v>
          </cell>
          <cell r="D12774">
            <v>20361.57</v>
          </cell>
          <cell r="E12774">
            <v>15244.09</v>
          </cell>
          <cell r="F12774">
            <v>609</v>
          </cell>
          <cell r="G12774">
            <v>206.5</v>
          </cell>
          <cell r="H12774">
            <v>20.66</v>
          </cell>
          <cell r="I12774">
            <v>12</v>
          </cell>
          <cell r="J12774">
            <v>2248</v>
          </cell>
          <cell r="K12774">
            <v>18591.48</v>
          </cell>
          <cell r="L12774">
            <v>22</v>
          </cell>
          <cell r="M12774" t="str">
            <v>Sept/Oct</v>
          </cell>
          <cell r="N12774">
            <v>2</v>
          </cell>
        </row>
        <row r="12775">
          <cell r="A12775" t="str">
            <v>2006/07 W22</v>
          </cell>
          <cell r="B12775" t="str">
            <v>227 - LGW North Transfer</v>
          </cell>
          <cell r="C12775" t="str">
            <v>Perfumery</v>
          </cell>
          <cell r="D12775">
            <v>174072.57</v>
          </cell>
          <cell r="E12775">
            <v>98536.86</v>
          </cell>
          <cell r="F12775">
            <v>7269</v>
          </cell>
          <cell r="G12775">
            <v>111514.18</v>
          </cell>
          <cell r="H12775">
            <v>56851.69</v>
          </cell>
          <cell r="I12775">
            <v>4692</v>
          </cell>
          <cell r="J12775">
            <v>29753</v>
          </cell>
          <cell r="K12775">
            <v>252790.31</v>
          </cell>
          <cell r="L12775">
            <v>22</v>
          </cell>
          <cell r="M12775" t="str">
            <v>Sept/Oct</v>
          </cell>
          <cell r="N12775">
            <v>3</v>
          </cell>
        </row>
        <row r="12776">
          <cell r="A12776" t="str">
            <v>2006/07 W22</v>
          </cell>
          <cell r="B12776" t="str">
            <v>227 - LGW North Transfer</v>
          </cell>
          <cell r="C12776" t="str">
            <v>Food</v>
          </cell>
          <cell r="D12776">
            <v>6229.16</v>
          </cell>
          <cell r="E12776">
            <v>2906.7</v>
          </cell>
          <cell r="F12776">
            <v>2556</v>
          </cell>
          <cell r="G12776">
            <v>2686.17</v>
          </cell>
          <cell r="H12776">
            <v>1088.9000000000001</v>
          </cell>
          <cell r="I12776">
            <v>1240</v>
          </cell>
          <cell r="J12776">
            <v>2907</v>
          </cell>
          <cell r="K12776">
            <v>3936.99</v>
          </cell>
          <cell r="L12776">
            <v>22</v>
          </cell>
          <cell r="M12776" t="str">
            <v>Sept/Oct</v>
          </cell>
          <cell r="N12776">
            <v>4</v>
          </cell>
        </row>
        <row r="12777">
          <cell r="A12777" t="str">
            <v>2006/07 W22</v>
          </cell>
          <cell r="B12777" t="str">
            <v>227 - LGW North Transfer</v>
          </cell>
          <cell r="C12777" t="str">
            <v>Tax Free</v>
          </cell>
          <cell r="D12777">
            <v>25484.400000000001</v>
          </cell>
          <cell r="E12777">
            <v>13351.4</v>
          </cell>
          <cell r="F12777">
            <v>1516</v>
          </cell>
          <cell r="G12777">
            <v>13627.3</v>
          </cell>
          <cell r="H12777">
            <v>6209.54</v>
          </cell>
          <cell r="I12777">
            <v>839</v>
          </cell>
          <cell r="J12777">
            <v>5612</v>
          </cell>
          <cell r="K12777">
            <v>37377.96</v>
          </cell>
          <cell r="L12777">
            <v>22</v>
          </cell>
          <cell r="M12777" t="str">
            <v>Sept/Oct</v>
          </cell>
          <cell r="N12777">
            <v>5</v>
          </cell>
        </row>
        <row r="12778">
          <cell r="A12778" t="str">
            <v>2006/07 W22</v>
          </cell>
          <cell r="B12778" t="str">
            <v>227 - LGW North Transfer</v>
          </cell>
          <cell r="C12778" t="str">
            <v>Unclassified Products</v>
          </cell>
          <cell r="D12778">
            <v>0</v>
          </cell>
          <cell r="E12778">
            <v>0</v>
          </cell>
          <cell r="F12778">
            <v>0</v>
          </cell>
          <cell r="G12778">
            <v>0</v>
          </cell>
          <cell r="H12778">
            <v>0</v>
          </cell>
          <cell r="I12778">
            <v>0</v>
          </cell>
          <cell r="J12778">
            <v>0</v>
          </cell>
          <cell r="K12778" t="str">
            <v>/0</v>
          </cell>
          <cell r="L12778">
            <v>22</v>
          </cell>
          <cell r="M12778" t="str">
            <v>Sept/Oct</v>
          </cell>
          <cell r="N12778">
            <v>6</v>
          </cell>
        </row>
        <row r="12779">
          <cell r="A12779" t="str">
            <v>2006/07 W22</v>
          </cell>
          <cell r="B12779" t="str">
            <v>227 - LGW North Transfer</v>
          </cell>
          <cell r="C12779" t="str">
            <v>Spirits</v>
          </cell>
          <cell r="D12779">
            <v>17506.5</v>
          </cell>
          <cell r="E12779">
            <v>8820.17</v>
          </cell>
          <cell r="F12779">
            <v>1529</v>
          </cell>
          <cell r="G12779">
            <v>5625.46</v>
          </cell>
          <cell r="H12779">
            <v>933.12</v>
          </cell>
          <cell r="I12779">
            <v>374</v>
          </cell>
          <cell r="J12779">
            <v>2744</v>
          </cell>
          <cell r="K12779">
            <v>10348.34</v>
          </cell>
          <cell r="L12779">
            <v>22</v>
          </cell>
          <cell r="M12779" t="str">
            <v>Sept/Oct</v>
          </cell>
          <cell r="N12779">
            <v>7</v>
          </cell>
        </row>
        <row r="12780">
          <cell r="A12780" t="str">
            <v>2006/07 W22</v>
          </cell>
          <cell r="B12780" t="str">
            <v>227 - LGW North Transfer</v>
          </cell>
          <cell r="C12780" t="str">
            <v>Fortified Wines</v>
          </cell>
          <cell r="D12780">
            <v>369.54</v>
          </cell>
          <cell r="E12780">
            <v>199.07</v>
          </cell>
          <cell r="F12780">
            <v>59</v>
          </cell>
          <cell r="G12780">
            <v>107.98</v>
          </cell>
          <cell r="H12780">
            <v>21.68</v>
          </cell>
          <cell r="I12780">
            <v>15</v>
          </cell>
          <cell r="J12780">
            <v>79</v>
          </cell>
          <cell r="K12780">
            <v>162.24</v>
          </cell>
          <cell r="L12780">
            <v>22</v>
          </cell>
          <cell r="M12780" t="str">
            <v>Sept/Oct</v>
          </cell>
          <cell r="N12780">
            <v>10</v>
          </cell>
        </row>
        <row r="12781">
          <cell r="A12781" t="str">
            <v>2006/07 W22</v>
          </cell>
          <cell r="B12781" t="str">
            <v>227 - LGW North Transfer</v>
          </cell>
          <cell r="C12781" t="str">
            <v>Others</v>
          </cell>
          <cell r="D12781">
            <v>0</v>
          </cell>
          <cell r="E12781">
            <v>0</v>
          </cell>
          <cell r="F12781">
            <v>0</v>
          </cell>
          <cell r="G12781">
            <v>0</v>
          </cell>
          <cell r="H12781">
            <v>0</v>
          </cell>
          <cell r="I12781">
            <v>0</v>
          </cell>
          <cell r="J12781">
            <v>0</v>
          </cell>
          <cell r="K12781" t="str">
            <v>/0</v>
          </cell>
          <cell r="L12781">
            <v>22</v>
          </cell>
          <cell r="M12781" t="str">
            <v>Sept/Oct</v>
          </cell>
          <cell r="N12781">
            <v>11</v>
          </cell>
        </row>
        <row r="12782">
          <cell r="A12782" t="str">
            <v>2006/07 W22</v>
          </cell>
          <cell r="B12782" t="str">
            <v>227 - LGW North Transfer</v>
          </cell>
          <cell r="C12782" t="str">
            <v>Champagne</v>
          </cell>
          <cell r="D12782">
            <v>4915.5600000000004</v>
          </cell>
          <cell r="E12782">
            <v>1428.97</v>
          </cell>
          <cell r="F12782">
            <v>159</v>
          </cell>
          <cell r="G12782">
            <v>3462.69</v>
          </cell>
          <cell r="H12782">
            <v>737.35</v>
          </cell>
          <cell r="I12782">
            <v>113</v>
          </cell>
          <cell r="J12782">
            <v>372</v>
          </cell>
          <cell r="K12782">
            <v>6238.18</v>
          </cell>
          <cell r="L12782">
            <v>22</v>
          </cell>
          <cell r="M12782" t="str">
            <v>Sept/Oct</v>
          </cell>
          <cell r="N12782">
            <v>8</v>
          </cell>
        </row>
        <row r="12783">
          <cell r="A12783" t="str">
            <v>2006/07 W22</v>
          </cell>
          <cell r="B12783" t="str">
            <v>227 - LGW North Transfer</v>
          </cell>
          <cell r="C12783" t="str">
            <v>Wines</v>
          </cell>
          <cell r="D12783">
            <v>587.71</v>
          </cell>
          <cell r="E12783">
            <v>144.85</v>
          </cell>
          <cell r="F12783">
            <v>80</v>
          </cell>
          <cell r="G12783">
            <v>263.82</v>
          </cell>
          <cell r="H12783">
            <v>4.08</v>
          </cell>
          <cell r="I12783">
            <v>31</v>
          </cell>
          <cell r="J12783">
            <v>370</v>
          </cell>
          <cell r="K12783">
            <v>1622.77</v>
          </cell>
          <cell r="L12783">
            <v>22</v>
          </cell>
          <cell r="M12783" t="str">
            <v>Sept/Oct</v>
          </cell>
          <cell r="N12783">
            <v>9</v>
          </cell>
        </row>
        <row r="12784">
          <cell r="A12784" t="str">
            <v>2006/07 W22</v>
          </cell>
          <cell r="B12784" t="str">
            <v>227 - LGW North Transfer</v>
          </cell>
          <cell r="C12784" t="str">
            <v>Unclassified Liquor</v>
          </cell>
          <cell r="D12784">
            <v>0</v>
          </cell>
          <cell r="E12784">
            <v>0</v>
          </cell>
          <cell r="F12784">
            <v>0</v>
          </cell>
          <cell r="G12784">
            <v>0</v>
          </cell>
          <cell r="H12784">
            <v>0</v>
          </cell>
          <cell r="I12784">
            <v>0</v>
          </cell>
          <cell r="J12784">
            <v>0</v>
          </cell>
          <cell r="K12784" t="str">
            <v>/0</v>
          </cell>
          <cell r="L12784">
            <v>22</v>
          </cell>
          <cell r="M12784" t="str">
            <v>Sept/Oct</v>
          </cell>
          <cell r="N12784">
            <v>12</v>
          </cell>
        </row>
        <row r="12785">
          <cell r="A12785" t="str">
            <v>2006/07 W22</v>
          </cell>
          <cell r="B12785" t="str">
            <v>227 - LGW North Transfer</v>
          </cell>
          <cell r="C12785" t="str">
            <v>Value - 2 for £15</v>
          </cell>
          <cell r="D12785">
            <v>5155.8100000000004</v>
          </cell>
          <cell r="E12785">
            <v>3195.79</v>
          </cell>
          <cell r="F12785">
            <v>640</v>
          </cell>
          <cell r="G12785">
            <v>322.22000000000003</v>
          </cell>
          <cell r="H12785">
            <v>68.88</v>
          </cell>
          <cell r="I12785">
            <v>19</v>
          </cell>
          <cell r="J12785">
            <v>537</v>
          </cell>
          <cell r="K12785">
            <v>1477.51</v>
          </cell>
          <cell r="L12785">
            <v>22</v>
          </cell>
          <cell r="M12785" t="str">
            <v>Sept/Oct</v>
          </cell>
          <cell r="N12785">
            <v>31</v>
          </cell>
        </row>
        <row r="12786">
          <cell r="A12786" t="str">
            <v>2006/07 W22</v>
          </cell>
          <cell r="B12786" t="str">
            <v>227 - LGW North Transfer</v>
          </cell>
          <cell r="C12786" t="str">
            <v>Value - 2 for £20 Bombay Saphire</v>
          </cell>
          <cell r="D12786">
            <v>335.87</v>
          </cell>
          <cell r="E12786">
            <v>249.69</v>
          </cell>
          <cell r="F12786">
            <v>31</v>
          </cell>
          <cell r="G12786">
            <v>0</v>
          </cell>
          <cell r="H12786">
            <v>0</v>
          </cell>
          <cell r="I12786">
            <v>0</v>
          </cell>
          <cell r="J12786">
            <v>30</v>
          </cell>
          <cell r="K12786">
            <v>83.4</v>
          </cell>
          <cell r="L12786">
            <v>22</v>
          </cell>
          <cell r="M12786" t="str">
            <v>Sept/Oct</v>
          </cell>
          <cell r="N12786">
            <v>45</v>
          </cell>
        </row>
        <row r="12787">
          <cell r="A12787" t="str">
            <v>2006/07 W22</v>
          </cell>
          <cell r="B12787" t="str">
            <v>227 - LGW North Transfer</v>
          </cell>
          <cell r="C12787" t="str">
            <v>Value - Baileys 2 for £20</v>
          </cell>
          <cell r="D12787">
            <v>775.54</v>
          </cell>
          <cell r="E12787">
            <v>425.6</v>
          </cell>
          <cell r="F12787">
            <v>69</v>
          </cell>
          <cell r="G12787">
            <v>49.64</v>
          </cell>
          <cell r="H12787">
            <v>17.82</v>
          </cell>
          <cell r="I12787">
            <v>3</v>
          </cell>
          <cell r="J12787">
            <v>64</v>
          </cell>
          <cell r="K12787">
            <v>308.48</v>
          </cell>
          <cell r="L12787">
            <v>22</v>
          </cell>
          <cell r="M12787" t="str">
            <v>Sept/Oct</v>
          </cell>
          <cell r="N12787">
            <v>39</v>
          </cell>
        </row>
        <row r="12788">
          <cell r="A12788" t="str">
            <v>2006/07 W22</v>
          </cell>
          <cell r="B12788" t="str">
            <v>227 - LGW North Transfer</v>
          </cell>
          <cell r="C12788" t="str">
            <v>Value - Baileys Twin @ £20</v>
          </cell>
          <cell r="D12788">
            <v>240</v>
          </cell>
          <cell r="E12788">
            <v>124.34</v>
          </cell>
          <cell r="F12788">
            <v>12</v>
          </cell>
          <cell r="G12788">
            <v>0</v>
          </cell>
          <cell r="H12788">
            <v>0</v>
          </cell>
          <cell r="I12788">
            <v>0</v>
          </cell>
          <cell r="J12788">
            <v>8</v>
          </cell>
          <cell r="K12788">
            <v>77.11</v>
          </cell>
          <cell r="L12788">
            <v>22</v>
          </cell>
          <cell r="M12788" t="str">
            <v>Sept/Oct</v>
          </cell>
          <cell r="N12788">
            <v>51</v>
          </cell>
        </row>
        <row r="12789">
          <cell r="A12789" t="str">
            <v>2006/07 W22</v>
          </cell>
          <cell r="B12789" t="str">
            <v>227 - LGW North Transfer</v>
          </cell>
          <cell r="C12789" t="str">
            <v>Value - Twins @ £15</v>
          </cell>
          <cell r="D12789">
            <v>0</v>
          </cell>
          <cell r="E12789">
            <v>0</v>
          </cell>
          <cell r="F12789">
            <v>0</v>
          </cell>
          <cell r="G12789">
            <v>0</v>
          </cell>
          <cell r="H12789">
            <v>0</v>
          </cell>
          <cell r="I12789">
            <v>0</v>
          </cell>
          <cell r="J12789">
            <v>0</v>
          </cell>
          <cell r="K12789" t="str">
            <v>/0</v>
          </cell>
          <cell r="L12789">
            <v>22</v>
          </cell>
          <cell r="M12789" t="str">
            <v>Sept/Oct</v>
          </cell>
          <cell r="N12789">
            <v>36</v>
          </cell>
        </row>
        <row r="12790">
          <cell r="A12790" t="str">
            <v>2006/07 W22</v>
          </cell>
          <cell r="B12790" t="str">
            <v>227 - LGW North Transfer</v>
          </cell>
          <cell r="C12790" t="str">
            <v>Malt - 2 For £45 (6 glenmorangie + 2)</v>
          </cell>
          <cell r="D12790">
            <v>493.86</v>
          </cell>
          <cell r="E12790">
            <v>192.64</v>
          </cell>
          <cell r="F12790">
            <v>20</v>
          </cell>
          <cell r="G12790">
            <v>393.9</v>
          </cell>
          <cell r="H12790">
            <v>115.46</v>
          </cell>
          <cell r="I12790">
            <v>16</v>
          </cell>
          <cell r="J12790">
            <v>108</v>
          </cell>
          <cell r="K12790">
            <v>713.18</v>
          </cell>
          <cell r="L12790">
            <v>22</v>
          </cell>
          <cell r="M12790" t="str">
            <v>Sept/Oct</v>
          </cell>
          <cell r="N12790">
            <v>30</v>
          </cell>
        </row>
        <row r="12791">
          <cell r="A12791" t="str">
            <v>2006/07 W22</v>
          </cell>
          <cell r="B12791" t="str">
            <v>227 - LGW North Transfer</v>
          </cell>
          <cell r="C12791" t="str">
            <v>Malt - Save £5 Glenmorangie Traditional</v>
          </cell>
          <cell r="D12791">
            <v>34.99</v>
          </cell>
          <cell r="E12791">
            <v>23.56</v>
          </cell>
          <cell r="F12791">
            <v>1</v>
          </cell>
          <cell r="G12791">
            <v>0</v>
          </cell>
          <cell r="H12791">
            <v>0</v>
          </cell>
          <cell r="I12791">
            <v>0</v>
          </cell>
          <cell r="J12791">
            <v>9</v>
          </cell>
          <cell r="K12791">
            <v>102.87</v>
          </cell>
          <cell r="L12791">
            <v>22</v>
          </cell>
          <cell r="M12791" t="str">
            <v>Sept/Oct</v>
          </cell>
          <cell r="N12791">
            <v>44</v>
          </cell>
        </row>
        <row r="12792">
          <cell r="A12792" t="str">
            <v>2006/07 W22</v>
          </cell>
          <cell r="B12792" t="str">
            <v>227 - LGW North Transfer</v>
          </cell>
          <cell r="C12792" t="str">
            <v>Cognac - XO @ £45</v>
          </cell>
          <cell r="D12792">
            <v>450</v>
          </cell>
          <cell r="E12792">
            <v>208.81</v>
          </cell>
          <cell r="F12792">
            <v>10</v>
          </cell>
          <cell r="G12792">
            <v>180</v>
          </cell>
          <cell r="H12792">
            <v>54.31</v>
          </cell>
          <cell r="I12792">
            <v>4</v>
          </cell>
          <cell r="J12792">
            <v>33</v>
          </cell>
          <cell r="K12792">
            <v>635.25</v>
          </cell>
          <cell r="L12792">
            <v>22</v>
          </cell>
          <cell r="M12792" t="str">
            <v>Sept/Oct</v>
          </cell>
          <cell r="N12792">
            <v>37</v>
          </cell>
        </row>
        <row r="12793">
          <cell r="A12793" t="str">
            <v>2006/07 W22</v>
          </cell>
          <cell r="B12793" t="str">
            <v>227 - LGW North Transfer</v>
          </cell>
          <cell r="C12793" t="str">
            <v>Cognac - VSOP 2 for £45</v>
          </cell>
          <cell r="D12793">
            <v>28.99</v>
          </cell>
          <cell r="E12793">
            <v>7.56</v>
          </cell>
          <cell r="F12793">
            <v>1</v>
          </cell>
          <cell r="G12793">
            <v>28.99</v>
          </cell>
          <cell r="H12793">
            <v>7.56</v>
          </cell>
          <cell r="I12793">
            <v>1</v>
          </cell>
          <cell r="J12793">
            <v>15</v>
          </cell>
          <cell r="K12793">
            <v>139.35</v>
          </cell>
          <cell r="L12793">
            <v>22</v>
          </cell>
          <cell r="M12793" t="str">
            <v>Sept/Oct</v>
          </cell>
          <cell r="N12793">
            <v>41</v>
          </cell>
        </row>
        <row r="12794">
          <cell r="A12794" t="str">
            <v>2006/07 W22</v>
          </cell>
          <cell r="B12794" t="str">
            <v>227 - LGW North Transfer</v>
          </cell>
          <cell r="C12794" t="str">
            <v>Cognac - Only £17_99 VS Especiale</v>
          </cell>
          <cell r="D12794">
            <v>431.76</v>
          </cell>
          <cell r="E12794">
            <v>190.26</v>
          </cell>
          <cell r="F12794">
            <v>24</v>
          </cell>
          <cell r="G12794">
            <v>197.89</v>
          </cell>
          <cell r="H12794">
            <v>24.64</v>
          </cell>
          <cell r="I12794">
            <v>11</v>
          </cell>
          <cell r="J12794">
            <v>25</v>
          </cell>
          <cell r="K12794">
            <v>131.25</v>
          </cell>
          <cell r="L12794">
            <v>22</v>
          </cell>
          <cell r="M12794" t="str">
            <v>Sept/Oct</v>
          </cell>
          <cell r="N12794">
            <v>42</v>
          </cell>
        </row>
        <row r="12795">
          <cell r="A12795" t="str">
            <v>2006/07 W22</v>
          </cell>
          <cell r="B12795" t="str">
            <v>227 - LGW North Transfer</v>
          </cell>
          <cell r="C12795" t="str">
            <v>Deluxe - Chivas 2 for £30</v>
          </cell>
          <cell r="D12795">
            <v>139.99</v>
          </cell>
          <cell r="E12795">
            <v>85.09</v>
          </cell>
          <cell r="F12795">
            <v>9</v>
          </cell>
          <cell r="G12795">
            <v>0</v>
          </cell>
          <cell r="H12795">
            <v>0</v>
          </cell>
          <cell r="I12795">
            <v>0</v>
          </cell>
          <cell r="J12795">
            <v>29</v>
          </cell>
          <cell r="K12795">
            <v>176.9</v>
          </cell>
          <cell r="L12795">
            <v>22</v>
          </cell>
          <cell r="M12795" t="str">
            <v>Sept/Oct</v>
          </cell>
          <cell r="N12795">
            <v>49</v>
          </cell>
        </row>
        <row r="12796">
          <cell r="A12796" t="str">
            <v>2006/07 W22</v>
          </cell>
          <cell r="B12796" t="str">
            <v>227 - LGW North Transfer</v>
          </cell>
          <cell r="C12796" t="str">
            <v>Deluxe - Chivas Twin for £30</v>
          </cell>
          <cell r="D12796">
            <v>150</v>
          </cell>
          <cell r="E12796">
            <v>89</v>
          </cell>
          <cell r="F12796">
            <v>5</v>
          </cell>
          <cell r="G12796">
            <v>0</v>
          </cell>
          <cell r="H12796">
            <v>0</v>
          </cell>
          <cell r="I12796">
            <v>0</v>
          </cell>
          <cell r="J12796">
            <v>10</v>
          </cell>
          <cell r="K12796">
            <v>122</v>
          </cell>
          <cell r="L12796">
            <v>22</v>
          </cell>
          <cell r="M12796" t="str">
            <v>Sept/Oct</v>
          </cell>
          <cell r="N12796">
            <v>38</v>
          </cell>
        </row>
        <row r="12797">
          <cell r="A12797" t="str">
            <v>2006/07 W22</v>
          </cell>
          <cell r="B12797" t="str">
            <v>227 - LGW North Transfer</v>
          </cell>
          <cell r="C12797" t="str">
            <v>Deluxe - Chivas Triple Pack @ £45</v>
          </cell>
          <cell r="D12797">
            <v>0</v>
          </cell>
          <cell r="E12797">
            <v>0</v>
          </cell>
          <cell r="F12797">
            <v>0</v>
          </cell>
          <cell r="G12797">
            <v>0</v>
          </cell>
          <cell r="H12797">
            <v>0</v>
          </cell>
          <cell r="I12797">
            <v>0</v>
          </cell>
          <cell r="J12797">
            <v>10</v>
          </cell>
          <cell r="K12797" t="str">
            <v>/0</v>
          </cell>
          <cell r="L12797">
            <v>22</v>
          </cell>
          <cell r="M12797" t="str">
            <v>Sept/Oct</v>
          </cell>
          <cell r="N12797">
            <v>54</v>
          </cell>
        </row>
        <row r="12798">
          <cell r="A12798" t="str">
            <v>2006/07 W22</v>
          </cell>
          <cell r="B12798" t="str">
            <v>227 - LGW North Transfer</v>
          </cell>
          <cell r="C12798" t="str">
            <v>Deluxe - Chivas Save £5 18yo</v>
          </cell>
          <cell r="D12798">
            <v>0</v>
          </cell>
          <cell r="E12798">
            <v>0</v>
          </cell>
          <cell r="F12798">
            <v>0</v>
          </cell>
          <cell r="G12798">
            <v>0</v>
          </cell>
          <cell r="H12798">
            <v>0</v>
          </cell>
          <cell r="I12798">
            <v>0</v>
          </cell>
          <cell r="J12798">
            <v>0</v>
          </cell>
          <cell r="K12798" t="str">
            <v>/0</v>
          </cell>
          <cell r="L12798">
            <v>22</v>
          </cell>
          <cell r="M12798" t="str">
            <v>Sept/Oct</v>
          </cell>
          <cell r="N12798">
            <v>50</v>
          </cell>
        </row>
        <row r="12799">
          <cell r="A12799" t="str">
            <v>2006/07 W22</v>
          </cell>
          <cell r="B12799" t="str">
            <v>227 - LGW North Transfer</v>
          </cell>
          <cell r="C12799" t="str">
            <v>Deluxe - Chivas Royal Salute get Chivas 18yo</v>
          </cell>
          <cell r="D12799">
            <v>0</v>
          </cell>
          <cell r="E12799">
            <v>0</v>
          </cell>
          <cell r="F12799">
            <v>0</v>
          </cell>
          <cell r="G12799">
            <v>0</v>
          </cell>
          <cell r="H12799">
            <v>0</v>
          </cell>
          <cell r="I12799">
            <v>0</v>
          </cell>
          <cell r="J12799">
            <v>0</v>
          </cell>
          <cell r="K12799" t="str">
            <v>/0</v>
          </cell>
          <cell r="L12799">
            <v>22</v>
          </cell>
          <cell r="M12799" t="str">
            <v>Sept/Oct</v>
          </cell>
          <cell r="N12799">
            <v>57</v>
          </cell>
        </row>
        <row r="12800">
          <cell r="A12800" t="str">
            <v>2006/07 W22</v>
          </cell>
          <cell r="B12800" t="str">
            <v>227 - LGW North Transfer</v>
          </cell>
          <cell r="C12800" t="str">
            <v>Deluxe - Dewars 2 for £30 ATA</v>
          </cell>
          <cell r="D12800">
            <v>129.94999999999999</v>
          </cell>
          <cell r="E12800">
            <v>26.07</v>
          </cell>
          <cell r="F12800">
            <v>7</v>
          </cell>
          <cell r="G12800">
            <v>109.96</v>
          </cell>
          <cell r="H12800">
            <v>11.37</v>
          </cell>
          <cell r="I12800">
            <v>6</v>
          </cell>
          <cell r="J12800">
            <v>36</v>
          </cell>
          <cell r="K12800">
            <v>190.44</v>
          </cell>
          <cell r="L12800">
            <v>22</v>
          </cell>
          <cell r="M12800" t="str">
            <v>Sept/Oct</v>
          </cell>
          <cell r="N12800">
            <v>40</v>
          </cell>
        </row>
        <row r="12801">
          <cell r="A12801" t="str">
            <v>2006/07 W22</v>
          </cell>
          <cell r="B12801" t="str">
            <v>227 - LGW North Transfer</v>
          </cell>
          <cell r="C12801" t="str">
            <v>Deluxe - JW Blue get a free 20cl Gold (Sept Only)</v>
          </cell>
          <cell r="D12801">
            <v>0</v>
          </cell>
          <cell r="E12801">
            <v>0</v>
          </cell>
          <cell r="F12801">
            <v>0</v>
          </cell>
          <cell r="G12801">
            <v>0</v>
          </cell>
          <cell r="H12801">
            <v>0</v>
          </cell>
          <cell r="I12801">
            <v>0</v>
          </cell>
          <cell r="J12801">
            <v>0</v>
          </cell>
          <cell r="K12801" t="str">
            <v>/0</v>
          </cell>
          <cell r="L12801">
            <v>22</v>
          </cell>
          <cell r="M12801" t="str">
            <v>Sept/Oct</v>
          </cell>
          <cell r="N12801">
            <v>46</v>
          </cell>
        </row>
        <row r="12802">
          <cell r="A12802" t="str">
            <v>2006/07 W22</v>
          </cell>
          <cell r="B12802" t="str">
            <v>227 - LGW North Transfer</v>
          </cell>
          <cell r="C12802" t="str">
            <v>Deluxe - Free 20cl bottle (linked to JW Blue) (Sept Only)</v>
          </cell>
          <cell r="D12802">
            <v>0</v>
          </cell>
          <cell r="E12802">
            <v>0</v>
          </cell>
          <cell r="F12802">
            <v>0</v>
          </cell>
          <cell r="G12802">
            <v>0</v>
          </cell>
          <cell r="H12802">
            <v>0</v>
          </cell>
          <cell r="I12802">
            <v>0</v>
          </cell>
          <cell r="J12802">
            <v>0</v>
          </cell>
          <cell r="K12802" t="str">
            <v>/0</v>
          </cell>
          <cell r="L12802">
            <v>22</v>
          </cell>
          <cell r="M12802" t="str">
            <v>Sept/Oct</v>
          </cell>
          <cell r="N12802">
            <v>47</v>
          </cell>
        </row>
        <row r="12803">
          <cell r="A12803" t="str">
            <v>2006/07 W22</v>
          </cell>
          <cell r="B12803" t="str">
            <v>227 - LGW North Transfer</v>
          </cell>
          <cell r="C12803" t="str">
            <v>Champagne - Piper Florens Louis 2 for £30</v>
          </cell>
          <cell r="D12803">
            <v>82.5</v>
          </cell>
          <cell r="E12803">
            <v>21.71</v>
          </cell>
          <cell r="F12803">
            <v>5</v>
          </cell>
          <cell r="G12803">
            <v>65</v>
          </cell>
          <cell r="H12803">
            <v>13.11</v>
          </cell>
          <cell r="I12803">
            <v>4</v>
          </cell>
          <cell r="J12803">
            <v>13</v>
          </cell>
          <cell r="K12803">
            <v>115.7</v>
          </cell>
          <cell r="L12803">
            <v>22</v>
          </cell>
          <cell r="M12803" t="str">
            <v>Sept/Oct</v>
          </cell>
          <cell r="N12803">
            <v>53</v>
          </cell>
        </row>
        <row r="12804">
          <cell r="A12804" t="str">
            <v>2006/07 W22</v>
          </cell>
          <cell r="B12804" t="str">
            <v>227 - LGW North Transfer</v>
          </cell>
          <cell r="C12804" t="str">
            <v>Champagne - Piper Florens Louis Twin for £30</v>
          </cell>
          <cell r="D12804">
            <v>1890</v>
          </cell>
          <cell r="E12804">
            <v>403.38</v>
          </cell>
          <cell r="F12804">
            <v>63</v>
          </cell>
          <cell r="G12804">
            <v>1410</v>
          </cell>
          <cell r="H12804">
            <v>208.18</v>
          </cell>
          <cell r="I12804">
            <v>47</v>
          </cell>
          <cell r="J12804">
            <v>65</v>
          </cell>
          <cell r="K12804">
            <v>1157</v>
          </cell>
          <cell r="L12804">
            <v>22</v>
          </cell>
          <cell r="M12804" t="str">
            <v>Sept/Oct</v>
          </cell>
          <cell r="N12804">
            <v>33</v>
          </cell>
        </row>
        <row r="12805">
          <cell r="A12805" t="str">
            <v>2006/07 W22</v>
          </cell>
          <cell r="B12805" t="str">
            <v>227 - LGW North Transfer</v>
          </cell>
          <cell r="C12805" t="str">
            <v>Champagne - Charles Heidseick 2 for £35</v>
          </cell>
          <cell r="D12805">
            <v>105</v>
          </cell>
          <cell r="E12805">
            <v>23.94</v>
          </cell>
          <cell r="F12805">
            <v>6</v>
          </cell>
          <cell r="G12805">
            <v>105</v>
          </cell>
          <cell r="H12805">
            <v>23.94</v>
          </cell>
          <cell r="I12805">
            <v>6</v>
          </cell>
          <cell r="J12805">
            <v>82</v>
          </cell>
          <cell r="K12805">
            <v>758.91</v>
          </cell>
          <cell r="L12805">
            <v>22</v>
          </cell>
          <cell r="M12805" t="str">
            <v>Sept/Oct</v>
          </cell>
          <cell r="N12805">
            <v>55</v>
          </cell>
        </row>
        <row r="12806">
          <cell r="A12806" t="str">
            <v>2006/07 W22</v>
          </cell>
          <cell r="B12806" t="str">
            <v>227 - LGW North Transfer</v>
          </cell>
          <cell r="C12806" t="str">
            <v>Champagne - Canard Twin for £25</v>
          </cell>
          <cell r="D12806">
            <v>0</v>
          </cell>
          <cell r="E12806">
            <v>0</v>
          </cell>
          <cell r="F12806">
            <v>0</v>
          </cell>
          <cell r="G12806">
            <v>0</v>
          </cell>
          <cell r="H12806">
            <v>0</v>
          </cell>
          <cell r="I12806">
            <v>0</v>
          </cell>
          <cell r="J12806">
            <v>0</v>
          </cell>
          <cell r="K12806" t="str">
            <v>/0</v>
          </cell>
          <cell r="L12806">
            <v>22</v>
          </cell>
          <cell r="M12806" t="str">
            <v>Sept/Oct</v>
          </cell>
          <cell r="N12806">
            <v>52</v>
          </cell>
        </row>
        <row r="12807">
          <cell r="A12807" t="str">
            <v>2006/07 W22</v>
          </cell>
          <cell r="B12807" t="str">
            <v>227 - LGW North Transfer</v>
          </cell>
          <cell r="C12807" t="str">
            <v>Wine - Beringer 3 for £15</v>
          </cell>
          <cell r="D12807">
            <v>197.91</v>
          </cell>
          <cell r="E12807">
            <v>89.33</v>
          </cell>
          <cell r="F12807">
            <v>36</v>
          </cell>
          <cell r="G12807">
            <v>34.950000000000003</v>
          </cell>
          <cell r="H12807">
            <v>9.4499999999999993</v>
          </cell>
          <cell r="I12807">
            <v>5</v>
          </cell>
          <cell r="J12807">
            <v>42</v>
          </cell>
          <cell r="K12807">
            <v>112.56</v>
          </cell>
          <cell r="L12807">
            <v>22</v>
          </cell>
          <cell r="M12807" t="str">
            <v>Sept/Oct</v>
          </cell>
          <cell r="N12807">
            <v>43</v>
          </cell>
        </row>
        <row r="12808">
          <cell r="A12808" t="str">
            <v>2006/07 W22</v>
          </cell>
          <cell r="B12808" t="str">
            <v>227 - LGW North Transfer</v>
          </cell>
          <cell r="C12808" t="str">
            <v>Wine - Rosemount BOGOF</v>
          </cell>
          <cell r="D12808">
            <v>139.9</v>
          </cell>
          <cell r="E12808">
            <v>-27.15</v>
          </cell>
          <cell r="F12808">
            <v>20</v>
          </cell>
          <cell r="G12808">
            <v>97.93</v>
          </cell>
          <cell r="H12808">
            <v>-25.08</v>
          </cell>
          <cell r="I12808">
            <v>14</v>
          </cell>
          <cell r="J12808">
            <v>60</v>
          </cell>
          <cell r="K12808">
            <v>441.15</v>
          </cell>
          <cell r="L12808">
            <v>22</v>
          </cell>
          <cell r="M12808" t="str">
            <v>Sept/Oct</v>
          </cell>
          <cell r="N12808">
            <v>56</v>
          </cell>
        </row>
        <row r="12809">
          <cell r="A12809" t="str">
            <v>2006/07 W22</v>
          </cell>
          <cell r="B12809" t="str">
            <v>227 - LGW North Transfer</v>
          </cell>
          <cell r="C12809" t="str">
            <v>WOW - 2 for £45 Malt</v>
          </cell>
          <cell r="D12809">
            <v>169.94</v>
          </cell>
          <cell r="E12809">
            <v>123.25</v>
          </cell>
          <cell r="F12809">
            <v>6</v>
          </cell>
          <cell r="G12809">
            <v>0</v>
          </cell>
          <cell r="H12809">
            <v>0</v>
          </cell>
          <cell r="I12809">
            <v>0</v>
          </cell>
          <cell r="J12809">
            <v>64</v>
          </cell>
          <cell r="K12809">
            <v>498.03</v>
          </cell>
          <cell r="L12809">
            <v>22</v>
          </cell>
          <cell r="M12809" t="str">
            <v>Sept/Oct</v>
          </cell>
          <cell r="N12809">
            <v>34</v>
          </cell>
        </row>
        <row r="12810">
          <cell r="A12810" t="str">
            <v>2006/07 W22</v>
          </cell>
          <cell r="B12810" t="str">
            <v>227 - LGW North Transfer</v>
          </cell>
          <cell r="C12810" t="str">
            <v>WOW - Connemara 2 for £30</v>
          </cell>
          <cell r="D12810">
            <v>0</v>
          </cell>
          <cell r="E12810">
            <v>0</v>
          </cell>
          <cell r="F12810">
            <v>0</v>
          </cell>
          <cell r="G12810">
            <v>0</v>
          </cell>
          <cell r="H12810">
            <v>0</v>
          </cell>
          <cell r="I12810">
            <v>0</v>
          </cell>
          <cell r="J12810">
            <v>0</v>
          </cell>
          <cell r="K12810" t="str">
            <v>/0</v>
          </cell>
          <cell r="L12810">
            <v>22</v>
          </cell>
          <cell r="M12810" t="str">
            <v>Sept/Oct</v>
          </cell>
          <cell r="N12810">
            <v>60</v>
          </cell>
        </row>
        <row r="12811">
          <cell r="A12811" t="str">
            <v>2006/07 W22</v>
          </cell>
          <cell r="B12811" t="str">
            <v>227 - LGW North Transfer</v>
          </cell>
          <cell r="C12811" t="str">
            <v>Others - 2 for £25 (glayva, disaronno)</v>
          </cell>
          <cell r="D12811">
            <v>158.97999999999999</v>
          </cell>
          <cell r="E12811">
            <v>55.57</v>
          </cell>
          <cell r="F12811">
            <v>12</v>
          </cell>
          <cell r="G12811">
            <v>91.99</v>
          </cell>
          <cell r="H12811">
            <v>6</v>
          </cell>
          <cell r="I12811">
            <v>7</v>
          </cell>
          <cell r="J12811">
            <v>27</v>
          </cell>
          <cell r="K12811">
            <v>94.07</v>
          </cell>
          <cell r="L12811">
            <v>22</v>
          </cell>
          <cell r="M12811" t="str">
            <v>Sept/Oct</v>
          </cell>
          <cell r="N12811">
            <v>48</v>
          </cell>
        </row>
        <row r="12812">
          <cell r="A12812" t="str">
            <v>2006/07 W22</v>
          </cell>
          <cell r="B12812" t="str">
            <v>227 - LGW North Transfer</v>
          </cell>
          <cell r="C12812" t="str">
            <v>Others - Pimms 2 for £15 (70cl)</v>
          </cell>
          <cell r="D12812">
            <v>734.95</v>
          </cell>
          <cell r="E12812">
            <v>-75.2</v>
          </cell>
          <cell r="F12812">
            <v>95</v>
          </cell>
          <cell r="G12812">
            <v>659.95</v>
          </cell>
          <cell r="H12812">
            <v>-105.85</v>
          </cell>
          <cell r="I12812">
            <v>85</v>
          </cell>
          <cell r="J12812">
            <v>107</v>
          </cell>
          <cell r="K12812">
            <v>474.52</v>
          </cell>
          <cell r="L12812">
            <v>22</v>
          </cell>
          <cell r="M12812" t="str">
            <v>Sept/Oct</v>
          </cell>
          <cell r="N12812">
            <v>35</v>
          </cell>
        </row>
        <row r="12813">
          <cell r="A12813" t="str">
            <v>2006/07 W22</v>
          </cell>
          <cell r="B12813" t="str">
            <v>227 - LGW North Transfer</v>
          </cell>
          <cell r="C12813" t="str">
            <v>Other - 2 for £30 Sauza</v>
          </cell>
          <cell r="D12813">
            <v>0</v>
          </cell>
          <cell r="E12813">
            <v>0</v>
          </cell>
          <cell r="F12813">
            <v>0</v>
          </cell>
          <cell r="G12813">
            <v>0</v>
          </cell>
          <cell r="H12813">
            <v>0</v>
          </cell>
          <cell r="I12813">
            <v>0</v>
          </cell>
          <cell r="J12813">
            <v>0</v>
          </cell>
          <cell r="K12813" t="str">
            <v>/0</v>
          </cell>
          <cell r="L12813">
            <v>22</v>
          </cell>
          <cell r="M12813" t="str">
            <v>Sept/Oct</v>
          </cell>
          <cell r="N12813">
            <v>58</v>
          </cell>
        </row>
        <row r="12814">
          <cell r="A12814" t="str">
            <v>2006/07 W22</v>
          </cell>
          <cell r="B12814" t="str">
            <v>227 - LGW North Transfer</v>
          </cell>
          <cell r="C12814" t="str">
            <v>Others - 2 for £20 ATA (70cl)</v>
          </cell>
          <cell r="D12814">
            <v>907.99</v>
          </cell>
          <cell r="E12814">
            <v>96.27</v>
          </cell>
          <cell r="F12814">
            <v>87</v>
          </cell>
          <cell r="G12814">
            <v>773.04</v>
          </cell>
          <cell r="H12814">
            <v>22.84</v>
          </cell>
          <cell r="I12814">
            <v>74</v>
          </cell>
          <cell r="J12814">
            <v>108</v>
          </cell>
          <cell r="K12814">
            <v>421.45</v>
          </cell>
          <cell r="L12814">
            <v>22</v>
          </cell>
          <cell r="M12814" t="str">
            <v>Sept/Oct</v>
          </cell>
          <cell r="N12814">
            <v>32</v>
          </cell>
        </row>
        <row r="12815">
          <cell r="A12815" t="str">
            <v>2006/07 W22</v>
          </cell>
          <cell r="B12815" t="str">
            <v>227 - LGW North Transfer</v>
          </cell>
          <cell r="C12815" t="str">
            <v>Others - 2 for £15 Fortified</v>
          </cell>
          <cell r="D12815">
            <v>0</v>
          </cell>
          <cell r="E12815">
            <v>0</v>
          </cell>
          <cell r="F12815">
            <v>0</v>
          </cell>
          <cell r="G12815">
            <v>0</v>
          </cell>
          <cell r="H12815">
            <v>0</v>
          </cell>
          <cell r="I12815">
            <v>0</v>
          </cell>
          <cell r="J12815">
            <v>0</v>
          </cell>
          <cell r="K12815" t="str">
            <v>/0</v>
          </cell>
          <cell r="L12815">
            <v>22</v>
          </cell>
          <cell r="M12815" t="str">
            <v>Sept/Oct</v>
          </cell>
          <cell r="N12815">
            <v>59</v>
          </cell>
        </row>
        <row r="12816">
          <cell r="A12816" t="str">
            <v>2006/07 W22</v>
          </cell>
          <cell r="B12816" t="str">
            <v>350 - STN Duty Free</v>
          </cell>
          <cell r="C12816" t="str">
            <v>Liquor</v>
          </cell>
          <cell r="D12816">
            <v>102886.88</v>
          </cell>
          <cell r="E12816">
            <v>31045.59</v>
          </cell>
          <cell r="F12816">
            <v>6957</v>
          </cell>
          <cell r="G12816">
            <v>76840.399999999994</v>
          </cell>
          <cell r="H12816">
            <v>14385.52</v>
          </cell>
          <cell r="I12816">
            <v>4775</v>
          </cell>
          <cell r="J12816">
            <v>9988</v>
          </cell>
          <cell r="K12816">
            <v>53011.27</v>
          </cell>
          <cell r="L12816">
            <v>22</v>
          </cell>
          <cell r="M12816" t="str">
            <v>Sept/Oct</v>
          </cell>
          <cell r="N12816">
            <v>1</v>
          </cell>
        </row>
        <row r="12817">
          <cell r="A12817" t="str">
            <v>2006/07 W22</v>
          </cell>
          <cell r="B12817" t="str">
            <v>350 - STN Duty Free</v>
          </cell>
          <cell r="C12817" t="str">
            <v>Tobacco</v>
          </cell>
          <cell r="D12817">
            <v>26027.040000000001</v>
          </cell>
          <cell r="E12817">
            <v>17095.78</v>
          </cell>
          <cell r="F12817">
            <v>1097</v>
          </cell>
          <cell r="G12817">
            <v>4068.95</v>
          </cell>
          <cell r="H12817">
            <v>750.79</v>
          </cell>
          <cell r="I12817">
            <v>297</v>
          </cell>
          <cell r="J12817">
            <v>3787</v>
          </cell>
          <cell r="K12817">
            <v>24354.17</v>
          </cell>
          <cell r="L12817">
            <v>22</v>
          </cell>
          <cell r="M12817" t="str">
            <v>Sept/Oct</v>
          </cell>
          <cell r="N12817">
            <v>2</v>
          </cell>
        </row>
        <row r="12818">
          <cell r="A12818" t="str">
            <v>2006/07 W22</v>
          </cell>
          <cell r="B12818" t="str">
            <v>350 - STN Duty Free</v>
          </cell>
          <cell r="C12818" t="str">
            <v>Perfumery</v>
          </cell>
          <cell r="D12818">
            <v>0</v>
          </cell>
          <cell r="E12818">
            <v>0</v>
          </cell>
          <cell r="F12818">
            <v>0</v>
          </cell>
          <cell r="G12818">
            <v>0</v>
          </cell>
          <cell r="H12818">
            <v>0</v>
          </cell>
          <cell r="I12818">
            <v>0</v>
          </cell>
          <cell r="J12818">
            <v>0</v>
          </cell>
          <cell r="K12818" t="str">
            <v>/0</v>
          </cell>
          <cell r="L12818">
            <v>22</v>
          </cell>
          <cell r="M12818" t="str">
            <v>Sept/Oct</v>
          </cell>
          <cell r="N12818">
            <v>3</v>
          </cell>
        </row>
        <row r="12819">
          <cell r="A12819" t="str">
            <v>2006/07 W22</v>
          </cell>
          <cell r="B12819" t="str">
            <v>350 - STN Duty Free</v>
          </cell>
          <cell r="C12819" t="str">
            <v>Food</v>
          </cell>
          <cell r="D12819">
            <v>52622.34</v>
          </cell>
          <cell r="E12819">
            <v>22797.77</v>
          </cell>
          <cell r="F12819">
            <v>15831</v>
          </cell>
          <cell r="G12819">
            <v>42689.31</v>
          </cell>
          <cell r="H12819">
            <v>17239.52</v>
          </cell>
          <cell r="I12819">
            <v>12903</v>
          </cell>
          <cell r="J12819">
            <v>9351</v>
          </cell>
          <cell r="K12819">
            <v>16395.919999999998</v>
          </cell>
          <cell r="L12819">
            <v>22</v>
          </cell>
          <cell r="M12819" t="str">
            <v>Sept/Oct</v>
          </cell>
          <cell r="N12819">
            <v>4</v>
          </cell>
        </row>
        <row r="12820">
          <cell r="A12820" t="str">
            <v>2006/07 W22</v>
          </cell>
          <cell r="B12820" t="str">
            <v>350 - STN Duty Free</v>
          </cell>
          <cell r="C12820" t="str">
            <v>Tax Free</v>
          </cell>
          <cell r="D12820">
            <v>610.16</v>
          </cell>
          <cell r="E12820">
            <v>257.11</v>
          </cell>
          <cell r="F12820">
            <v>207</v>
          </cell>
          <cell r="G12820">
            <v>463.38</v>
          </cell>
          <cell r="H12820">
            <v>173.74</v>
          </cell>
          <cell r="I12820">
            <v>155</v>
          </cell>
          <cell r="J12820">
            <v>4606</v>
          </cell>
          <cell r="K12820">
            <v>6311.11</v>
          </cell>
          <cell r="L12820">
            <v>22</v>
          </cell>
          <cell r="M12820" t="str">
            <v>Sept/Oct</v>
          </cell>
          <cell r="N12820">
            <v>5</v>
          </cell>
        </row>
        <row r="12821">
          <cell r="A12821" t="str">
            <v>2006/07 W22</v>
          </cell>
          <cell r="B12821" t="str">
            <v>350 - STN Duty Free</v>
          </cell>
          <cell r="C12821" t="str">
            <v>Unclassified Products</v>
          </cell>
          <cell r="D12821">
            <v>0</v>
          </cell>
          <cell r="E12821">
            <v>0</v>
          </cell>
          <cell r="F12821">
            <v>0</v>
          </cell>
          <cell r="G12821">
            <v>0</v>
          </cell>
          <cell r="H12821">
            <v>0</v>
          </cell>
          <cell r="I12821">
            <v>0</v>
          </cell>
          <cell r="J12821">
            <v>0</v>
          </cell>
          <cell r="K12821" t="str">
            <v>/0</v>
          </cell>
          <cell r="L12821">
            <v>22</v>
          </cell>
          <cell r="M12821" t="str">
            <v>Sept/Oct</v>
          </cell>
          <cell r="N12821">
            <v>6</v>
          </cell>
        </row>
        <row r="12822">
          <cell r="A12822" t="str">
            <v>2006/07 W22</v>
          </cell>
          <cell r="B12822" t="str">
            <v>350 - STN Duty Free</v>
          </cell>
          <cell r="C12822" t="str">
            <v>Spirits</v>
          </cell>
          <cell r="D12822">
            <v>85126.51</v>
          </cell>
          <cell r="E12822">
            <v>25492.720000000001</v>
          </cell>
          <cell r="F12822">
            <v>5573</v>
          </cell>
          <cell r="G12822">
            <v>64724.67</v>
          </cell>
          <cell r="H12822">
            <v>11823.63</v>
          </cell>
          <cell r="I12822">
            <v>3931</v>
          </cell>
          <cell r="J12822">
            <v>7687</v>
          </cell>
          <cell r="K12822">
            <v>38804.120000000003</v>
          </cell>
          <cell r="L12822">
            <v>22</v>
          </cell>
          <cell r="M12822" t="str">
            <v>Sept/Oct</v>
          </cell>
          <cell r="N12822">
            <v>7</v>
          </cell>
        </row>
        <row r="12823">
          <cell r="A12823" t="str">
            <v>2006/07 W22</v>
          </cell>
          <cell r="B12823" t="str">
            <v>350 - STN Duty Free</v>
          </cell>
          <cell r="C12823" t="str">
            <v>Fortified Wines</v>
          </cell>
          <cell r="D12823">
            <v>1780.57</v>
          </cell>
          <cell r="E12823">
            <v>559.19000000000005</v>
          </cell>
          <cell r="F12823">
            <v>247</v>
          </cell>
          <cell r="G12823">
            <v>1229.26</v>
          </cell>
          <cell r="H12823">
            <v>222</v>
          </cell>
          <cell r="I12823">
            <v>172</v>
          </cell>
          <cell r="J12823">
            <v>335</v>
          </cell>
          <cell r="K12823">
            <v>911.19</v>
          </cell>
          <cell r="L12823">
            <v>22</v>
          </cell>
          <cell r="M12823" t="str">
            <v>Sept/Oct</v>
          </cell>
          <cell r="N12823">
            <v>10</v>
          </cell>
        </row>
        <row r="12824">
          <cell r="A12824" t="str">
            <v>2006/07 W22</v>
          </cell>
          <cell r="B12824" t="str">
            <v>350 - STN Duty Free</v>
          </cell>
          <cell r="C12824" t="str">
            <v>Others</v>
          </cell>
          <cell r="D12824">
            <v>0</v>
          </cell>
          <cell r="E12824">
            <v>0</v>
          </cell>
          <cell r="F12824">
            <v>0</v>
          </cell>
          <cell r="G12824">
            <v>0</v>
          </cell>
          <cell r="H12824">
            <v>0</v>
          </cell>
          <cell r="I12824">
            <v>0</v>
          </cell>
          <cell r="J12824">
            <v>0</v>
          </cell>
          <cell r="K12824" t="str">
            <v>/0</v>
          </cell>
          <cell r="L12824">
            <v>22</v>
          </cell>
          <cell r="M12824" t="str">
            <v>Sept/Oct</v>
          </cell>
          <cell r="N12824">
            <v>11</v>
          </cell>
        </row>
        <row r="12825">
          <cell r="A12825" t="str">
            <v>2006/07 W22</v>
          </cell>
          <cell r="B12825" t="str">
            <v>350 - STN Duty Free</v>
          </cell>
          <cell r="C12825" t="str">
            <v>Champagne</v>
          </cell>
          <cell r="D12825">
            <v>8934.73</v>
          </cell>
          <cell r="E12825">
            <v>2368.3200000000002</v>
          </cell>
          <cell r="F12825">
            <v>304</v>
          </cell>
          <cell r="G12825">
            <v>7447.67</v>
          </cell>
          <cell r="H12825">
            <v>1703.28</v>
          </cell>
          <cell r="I12825">
            <v>251</v>
          </cell>
          <cell r="J12825">
            <v>707</v>
          </cell>
          <cell r="K12825">
            <v>11300.07</v>
          </cell>
          <cell r="L12825">
            <v>22</v>
          </cell>
          <cell r="M12825" t="str">
            <v>Sept/Oct</v>
          </cell>
          <cell r="N12825">
            <v>8</v>
          </cell>
        </row>
        <row r="12826">
          <cell r="A12826" t="str">
            <v>2006/07 W22</v>
          </cell>
          <cell r="B12826" t="str">
            <v>350 - STN Duty Free</v>
          </cell>
          <cell r="C12826" t="str">
            <v>Wines</v>
          </cell>
          <cell r="D12826">
            <v>7045.07</v>
          </cell>
          <cell r="E12826">
            <v>2625.36</v>
          </cell>
          <cell r="F12826">
            <v>833</v>
          </cell>
          <cell r="G12826">
            <v>3438.8</v>
          </cell>
          <cell r="H12826">
            <v>636.61</v>
          </cell>
          <cell r="I12826">
            <v>421</v>
          </cell>
          <cell r="J12826">
            <v>1259</v>
          </cell>
          <cell r="K12826">
            <v>4928.6000000000004</v>
          </cell>
          <cell r="L12826">
            <v>22</v>
          </cell>
          <cell r="M12826" t="str">
            <v>Sept/Oct</v>
          </cell>
          <cell r="N12826">
            <v>9</v>
          </cell>
        </row>
        <row r="12827">
          <cell r="A12827" t="str">
            <v>2006/07 W22</v>
          </cell>
          <cell r="B12827" t="str">
            <v>350 - STN Duty Free</v>
          </cell>
          <cell r="C12827" t="str">
            <v>Unclassified Liquor</v>
          </cell>
          <cell r="D12827">
            <v>0</v>
          </cell>
          <cell r="E12827">
            <v>0</v>
          </cell>
          <cell r="F12827">
            <v>0</v>
          </cell>
          <cell r="G12827">
            <v>0</v>
          </cell>
          <cell r="H12827">
            <v>0</v>
          </cell>
          <cell r="I12827">
            <v>0</v>
          </cell>
          <cell r="J12827">
            <v>0</v>
          </cell>
          <cell r="K12827" t="str">
            <v>/0</v>
          </cell>
          <cell r="L12827">
            <v>22</v>
          </cell>
          <cell r="M12827" t="str">
            <v>Sept/Oct</v>
          </cell>
          <cell r="N12827">
            <v>12</v>
          </cell>
        </row>
        <row r="12828">
          <cell r="A12828" t="str">
            <v>2006/07 W22</v>
          </cell>
          <cell r="B12828" t="str">
            <v>350 - STN Duty Free</v>
          </cell>
          <cell r="C12828" t="str">
            <v>Value - 2 for £15</v>
          </cell>
          <cell r="D12828">
            <v>4755.07</v>
          </cell>
          <cell r="E12828">
            <v>2963.11</v>
          </cell>
          <cell r="F12828">
            <v>586</v>
          </cell>
          <cell r="G12828">
            <v>229.79</v>
          </cell>
          <cell r="H12828">
            <v>44.84</v>
          </cell>
          <cell r="I12828">
            <v>13</v>
          </cell>
          <cell r="J12828">
            <v>593</v>
          </cell>
          <cell r="K12828">
            <v>1661.55</v>
          </cell>
          <cell r="L12828">
            <v>22</v>
          </cell>
          <cell r="M12828" t="str">
            <v>Sept/Oct</v>
          </cell>
          <cell r="N12828">
            <v>31</v>
          </cell>
        </row>
        <row r="12829">
          <cell r="A12829" t="str">
            <v>2006/07 W22</v>
          </cell>
          <cell r="B12829" t="str">
            <v>350 - STN Duty Free</v>
          </cell>
          <cell r="C12829" t="str">
            <v>Value - 2 for £20 Bombay Saphire</v>
          </cell>
          <cell r="D12829">
            <v>572.70000000000005</v>
          </cell>
          <cell r="E12829">
            <v>409.22</v>
          </cell>
          <cell r="F12829">
            <v>50</v>
          </cell>
          <cell r="G12829">
            <v>40.96</v>
          </cell>
          <cell r="H12829">
            <v>10.92</v>
          </cell>
          <cell r="I12829">
            <v>2</v>
          </cell>
          <cell r="J12829">
            <v>33</v>
          </cell>
          <cell r="K12829">
            <v>91.74</v>
          </cell>
          <cell r="L12829">
            <v>22</v>
          </cell>
          <cell r="M12829" t="str">
            <v>Sept/Oct</v>
          </cell>
          <cell r="N12829">
            <v>45</v>
          </cell>
        </row>
        <row r="12830">
          <cell r="A12830" t="str">
            <v>2006/07 W22</v>
          </cell>
          <cell r="B12830" t="str">
            <v>350 - STN Duty Free</v>
          </cell>
          <cell r="C12830" t="str">
            <v>Value - Baileys 2 for £20</v>
          </cell>
          <cell r="D12830">
            <v>1707.25</v>
          </cell>
          <cell r="E12830">
            <v>859.99</v>
          </cell>
          <cell r="F12830">
            <v>147</v>
          </cell>
          <cell r="G12830">
            <v>396</v>
          </cell>
          <cell r="H12830">
            <v>141.59</v>
          </cell>
          <cell r="I12830">
            <v>24</v>
          </cell>
          <cell r="J12830">
            <v>131</v>
          </cell>
          <cell r="K12830">
            <v>631.41</v>
          </cell>
          <cell r="L12830">
            <v>22</v>
          </cell>
          <cell r="M12830" t="str">
            <v>Sept/Oct</v>
          </cell>
          <cell r="N12830">
            <v>39</v>
          </cell>
        </row>
        <row r="12831">
          <cell r="A12831" t="str">
            <v>2006/07 W22</v>
          </cell>
          <cell r="B12831" t="str">
            <v>350 - STN Duty Free</v>
          </cell>
          <cell r="C12831" t="str">
            <v>Value - Baileys Twin @ £20</v>
          </cell>
          <cell r="D12831">
            <v>0</v>
          </cell>
          <cell r="E12831">
            <v>0</v>
          </cell>
          <cell r="F12831">
            <v>0</v>
          </cell>
          <cell r="G12831">
            <v>0</v>
          </cell>
          <cell r="H12831">
            <v>0</v>
          </cell>
          <cell r="I12831">
            <v>0</v>
          </cell>
          <cell r="J12831">
            <v>0</v>
          </cell>
          <cell r="K12831" t="str">
            <v>/0</v>
          </cell>
          <cell r="L12831">
            <v>22</v>
          </cell>
          <cell r="M12831" t="str">
            <v>Sept/Oct</v>
          </cell>
          <cell r="N12831">
            <v>51</v>
          </cell>
        </row>
        <row r="12832">
          <cell r="A12832" t="str">
            <v>2006/07 W22</v>
          </cell>
          <cell r="B12832" t="str">
            <v>350 - STN Duty Free</v>
          </cell>
          <cell r="C12832" t="str">
            <v>Value - Twins @ £15</v>
          </cell>
          <cell r="D12832">
            <v>0</v>
          </cell>
          <cell r="E12832">
            <v>0</v>
          </cell>
          <cell r="F12832">
            <v>0</v>
          </cell>
          <cell r="G12832">
            <v>0</v>
          </cell>
          <cell r="H12832">
            <v>0</v>
          </cell>
          <cell r="I12832">
            <v>0</v>
          </cell>
          <cell r="J12832">
            <v>0</v>
          </cell>
          <cell r="K12832" t="str">
            <v>/0</v>
          </cell>
          <cell r="L12832">
            <v>22</v>
          </cell>
          <cell r="M12832" t="str">
            <v>Sept/Oct</v>
          </cell>
          <cell r="N12832">
            <v>36</v>
          </cell>
        </row>
        <row r="12833">
          <cell r="A12833" t="str">
            <v>2006/07 W22</v>
          </cell>
          <cell r="B12833" t="str">
            <v>350 - STN Duty Free</v>
          </cell>
          <cell r="C12833" t="str">
            <v>Malt - 2 For £45 (6 glenmorangie + 2)</v>
          </cell>
          <cell r="D12833">
            <v>6630.82</v>
          </cell>
          <cell r="E12833">
            <v>2135.5300000000002</v>
          </cell>
          <cell r="F12833">
            <v>274</v>
          </cell>
          <cell r="G12833">
            <v>5738.97</v>
          </cell>
          <cell r="H12833">
            <v>1511.42</v>
          </cell>
          <cell r="I12833">
            <v>237</v>
          </cell>
          <cell r="J12833">
            <v>414</v>
          </cell>
          <cell r="K12833">
            <v>2927.6</v>
          </cell>
          <cell r="L12833">
            <v>22</v>
          </cell>
          <cell r="M12833" t="str">
            <v>Sept/Oct</v>
          </cell>
          <cell r="N12833">
            <v>30</v>
          </cell>
        </row>
        <row r="12834">
          <cell r="A12834" t="str">
            <v>2006/07 W22</v>
          </cell>
          <cell r="B12834" t="str">
            <v>350 - STN Duty Free</v>
          </cell>
          <cell r="C12834" t="str">
            <v>Malt - Save £5 Glenmorangie Traditional</v>
          </cell>
          <cell r="D12834">
            <v>454.87</v>
          </cell>
          <cell r="E12834">
            <v>109.6</v>
          </cell>
          <cell r="F12834">
            <v>13</v>
          </cell>
          <cell r="G12834">
            <v>419.88</v>
          </cell>
          <cell r="H12834">
            <v>86.04</v>
          </cell>
          <cell r="I12834">
            <v>12</v>
          </cell>
          <cell r="J12834">
            <v>25</v>
          </cell>
          <cell r="K12834">
            <v>285.75</v>
          </cell>
          <cell r="L12834">
            <v>22</v>
          </cell>
          <cell r="M12834" t="str">
            <v>Sept/Oct</v>
          </cell>
          <cell r="N12834">
            <v>44</v>
          </cell>
        </row>
        <row r="12835">
          <cell r="A12835" t="str">
            <v>2006/07 W22</v>
          </cell>
          <cell r="B12835" t="str">
            <v>350 - STN Duty Free</v>
          </cell>
          <cell r="C12835" t="str">
            <v>Cognac - XO @ £45</v>
          </cell>
          <cell r="D12835">
            <v>1215</v>
          </cell>
          <cell r="E12835">
            <v>464</v>
          </cell>
          <cell r="F12835">
            <v>27</v>
          </cell>
          <cell r="G12835">
            <v>855</v>
          </cell>
          <cell r="H12835">
            <v>258</v>
          </cell>
          <cell r="I12835">
            <v>19</v>
          </cell>
          <cell r="J12835">
            <v>46</v>
          </cell>
          <cell r="K12835">
            <v>885.5</v>
          </cell>
          <cell r="L12835">
            <v>22</v>
          </cell>
          <cell r="M12835" t="str">
            <v>Sept/Oct</v>
          </cell>
          <cell r="N12835">
            <v>37</v>
          </cell>
        </row>
        <row r="12836">
          <cell r="A12836" t="str">
            <v>2006/07 W22</v>
          </cell>
          <cell r="B12836" t="str">
            <v>350 - STN Duty Free</v>
          </cell>
          <cell r="C12836" t="str">
            <v>Cognac - VSOP 2 for £45</v>
          </cell>
          <cell r="D12836">
            <v>867.98</v>
          </cell>
          <cell r="E12836">
            <v>234.92</v>
          </cell>
          <cell r="F12836">
            <v>38</v>
          </cell>
          <cell r="G12836">
            <v>568.99</v>
          </cell>
          <cell r="H12836">
            <v>56.64</v>
          </cell>
          <cell r="I12836">
            <v>25</v>
          </cell>
          <cell r="J12836">
            <v>46</v>
          </cell>
          <cell r="K12836">
            <v>427.12</v>
          </cell>
          <cell r="L12836">
            <v>22</v>
          </cell>
          <cell r="M12836" t="str">
            <v>Sept/Oct</v>
          </cell>
          <cell r="N12836">
            <v>41</v>
          </cell>
        </row>
        <row r="12837">
          <cell r="A12837" t="str">
            <v>2006/07 W22</v>
          </cell>
          <cell r="B12837" t="str">
            <v>350 - STN Duty Free</v>
          </cell>
          <cell r="C12837" t="str">
            <v>Cognac - Only £17_99 VS Especiale</v>
          </cell>
          <cell r="D12837">
            <v>953.47</v>
          </cell>
          <cell r="E12837">
            <v>263.02999999999997</v>
          </cell>
          <cell r="F12837">
            <v>53</v>
          </cell>
          <cell r="G12837">
            <v>719.6</v>
          </cell>
          <cell r="H12837">
            <v>97.41</v>
          </cell>
          <cell r="I12837">
            <v>40</v>
          </cell>
          <cell r="J12837">
            <v>44</v>
          </cell>
          <cell r="K12837">
            <v>231</v>
          </cell>
          <cell r="L12837">
            <v>22</v>
          </cell>
          <cell r="M12837" t="str">
            <v>Sept/Oct</v>
          </cell>
          <cell r="N12837">
            <v>42</v>
          </cell>
        </row>
        <row r="12838">
          <cell r="A12838" t="str">
            <v>2006/07 W22</v>
          </cell>
          <cell r="B12838" t="str">
            <v>350 - STN Duty Free</v>
          </cell>
          <cell r="C12838" t="str">
            <v>Deluxe - Chivas 2 for £30</v>
          </cell>
          <cell r="D12838">
            <v>410.77</v>
          </cell>
          <cell r="E12838">
            <v>245.85</v>
          </cell>
          <cell r="F12838">
            <v>25</v>
          </cell>
          <cell r="G12838">
            <v>30.81</v>
          </cell>
          <cell r="H12838">
            <v>12.3</v>
          </cell>
          <cell r="I12838">
            <v>1</v>
          </cell>
          <cell r="J12838">
            <v>13</v>
          </cell>
          <cell r="K12838">
            <v>79.31</v>
          </cell>
          <cell r="L12838">
            <v>22</v>
          </cell>
          <cell r="M12838" t="str">
            <v>Sept/Oct</v>
          </cell>
          <cell r="N12838">
            <v>49</v>
          </cell>
        </row>
        <row r="12839">
          <cell r="A12839" t="str">
            <v>2006/07 W22</v>
          </cell>
          <cell r="B12839" t="str">
            <v>350 - STN Duty Free</v>
          </cell>
          <cell r="C12839" t="str">
            <v>Deluxe - Chivas Twin for £30</v>
          </cell>
          <cell r="D12839">
            <v>0</v>
          </cell>
          <cell r="E12839">
            <v>0</v>
          </cell>
          <cell r="F12839">
            <v>0</v>
          </cell>
          <cell r="G12839">
            <v>0</v>
          </cell>
          <cell r="H12839">
            <v>0</v>
          </cell>
          <cell r="I12839">
            <v>0</v>
          </cell>
          <cell r="J12839">
            <v>6</v>
          </cell>
          <cell r="K12839" t="str">
            <v>/0</v>
          </cell>
          <cell r="L12839">
            <v>22</v>
          </cell>
          <cell r="M12839" t="str">
            <v>Sept/Oct</v>
          </cell>
          <cell r="N12839">
            <v>38</v>
          </cell>
        </row>
        <row r="12840">
          <cell r="A12840" t="str">
            <v>2006/07 W22</v>
          </cell>
          <cell r="B12840" t="str">
            <v>350 - STN Duty Free</v>
          </cell>
          <cell r="C12840" t="str">
            <v>Deluxe - Chivas Triple Pack @ £45</v>
          </cell>
          <cell r="D12840">
            <v>180</v>
          </cell>
          <cell r="E12840">
            <v>106.84</v>
          </cell>
          <cell r="F12840">
            <v>4</v>
          </cell>
          <cell r="G12840">
            <v>0</v>
          </cell>
          <cell r="H12840">
            <v>0</v>
          </cell>
          <cell r="I12840">
            <v>0</v>
          </cell>
          <cell r="J12840">
            <v>4</v>
          </cell>
          <cell r="K12840">
            <v>73.16</v>
          </cell>
          <cell r="L12840">
            <v>22</v>
          </cell>
          <cell r="M12840" t="str">
            <v>Sept/Oct</v>
          </cell>
          <cell r="N12840">
            <v>54</v>
          </cell>
        </row>
        <row r="12841">
          <cell r="A12841" t="str">
            <v>2006/07 W22</v>
          </cell>
          <cell r="B12841" t="str">
            <v>350 - STN Duty Free</v>
          </cell>
          <cell r="C12841" t="str">
            <v>Deluxe - Chivas Save £5 18yo</v>
          </cell>
          <cell r="D12841">
            <v>179.94</v>
          </cell>
          <cell r="E12841">
            <v>72.260000000000005</v>
          </cell>
          <cell r="F12841">
            <v>6</v>
          </cell>
          <cell r="G12841">
            <v>119.96</v>
          </cell>
          <cell r="H12841">
            <v>34.4</v>
          </cell>
          <cell r="I12841">
            <v>4</v>
          </cell>
          <cell r="J12841">
            <v>2</v>
          </cell>
          <cell r="K12841">
            <v>22.12</v>
          </cell>
          <cell r="L12841">
            <v>22</v>
          </cell>
          <cell r="M12841" t="str">
            <v>Sept/Oct</v>
          </cell>
          <cell r="N12841">
            <v>50</v>
          </cell>
        </row>
        <row r="12842">
          <cell r="A12842" t="str">
            <v>2006/07 W22</v>
          </cell>
          <cell r="B12842" t="str">
            <v>350 - STN Duty Free</v>
          </cell>
          <cell r="C12842" t="str">
            <v>Deluxe - Chivas Royal Salute get Chivas 18yo</v>
          </cell>
          <cell r="D12842">
            <v>59.99</v>
          </cell>
          <cell r="E12842">
            <v>38.72</v>
          </cell>
          <cell r="F12842">
            <v>1</v>
          </cell>
          <cell r="G12842">
            <v>0</v>
          </cell>
          <cell r="H12842">
            <v>0</v>
          </cell>
          <cell r="I12842">
            <v>0</v>
          </cell>
          <cell r="J12842">
            <v>5</v>
          </cell>
          <cell r="K12842">
            <v>106.35</v>
          </cell>
          <cell r="L12842">
            <v>22</v>
          </cell>
          <cell r="M12842" t="str">
            <v>Sept/Oct</v>
          </cell>
          <cell r="N12842">
            <v>57</v>
          </cell>
        </row>
        <row r="12843">
          <cell r="A12843" t="str">
            <v>2006/07 W22</v>
          </cell>
          <cell r="B12843" t="str">
            <v>350 - STN Duty Free</v>
          </cell>
          <cell r="C12843" t="str">
            <v>Deluxe - Dewars 2 for £30 ATA</v>
          </cell>
          <cell r="D12843">
            <v>1869.89</v>
          </cell>
          <cell r="E12843">
            <v>-23.89</v>
          </cell>
          <cell r="F12843">
            <v>121</v>
          </cell>
          <cell r="G12843">
            <v>1809.89</v>
          </cell>
          <cell r="H12843">
            <v>-62.73</v>
          </cell>
          <cell r="I12843">
            <v>117</v>
          </cell>
          <cell r="J12843">
            <v>106</v>
          </cell>
          <cell r="K12843">
            <v>560.77</v>
          </cell>
          <cell r="L12843">
            <v>22</v>
          </cell>
          <cell r="M12843" t="str">
            <v>Sept/Oct</v>
          </cell>
          <cell r="N12843">
            <v>40</v>
          </cell>
        </row>
        <row r="12844">
          <cell r="A12844" t="str">
            <v>2006/07 W22</v>
          </cell>
          <cell r="B12844" t="str">
            <v>350 - STN Duty Free</v>
          </cell>
          <cell r="C12844" t="str">
            <v>Deluxe - JW Blue get a free 20cl Gold (Sept Only)</v>
          </cell>
          <cell r="D12844">
            <v>792</v>
          </cell>
          <cell r="E12844">
            <v>352.15</v>
          </cell>
          <cell r="F12844">
            <v>8</v>
          </cell>
          <cell r="G12844">
            <v>792</v>
          </cell>
          <cell r="H12844">
            <v>352.15</v>
          </cell>
          <cell r="I12844">
            <v>8</v>
          </cell>
          <cell r="J12844">
            <v>18</v>
          </cell>
          <cell r="K12844">
            <v>572.94000000000005</v>
          </cell>
          <cell r="L12844">
            <v>22</v>
          </cell>
          <cell r="M12844" t="str">
            <v>Sept/Oct</v>
          </cell>
          <cell r="N12844">
            <v>46</v>
          </cell>
        </row>
        <row r="12845">
          <cell r="A12845" t="str">
            <v>2006/07 W22</v>
          </cell>
          <cell r="B12845" t="str">
            <v>350 - STN Duty Free</v>
          </cell>
          <cell r="C12845" t="str">
            <v>Deluxe - Free 20cl bottle (linked to JW Blue) (Sept Only)</v>
          </cell>
          <cell r="D12845">
            <v>33.979999999999997</v>
          </cell>
          <cell r="E12845">
            <v>-39.04</v>
          </cell>
          <cell r="F12845">
            <v>9</v>
          </cell>
          <cell r="G12845">
            <v>33.979999999999997</v>
          </cell>
          <cell r="H12845">
            <v>-39.04</v>
          </cell>
          <cell r="I12845">
            <v>9</v>
          </cell>
          <cell r="J12845">
            <v>15</v>
          </cell>
          <cell r="K12845">
            <v>89.87</v>
          </cell>
          <cell r="L12845">
            <v>22</v>
          </cell>
          <cell r="M12845" t="str">
            <v>Sept/Oct</v>
          </cell>
          <cell r="N12845">
            <v>47</v>
          </cell>
        </row>
        <row r="12846">
          <cell r="A12846" t="str">
            <v>2006/07 W22</v>
          </cell>
          <cell r="B12846" t="str">
            <v>350 - STN Duty Free</v>
          </cell>
          <cell r="C12846" t="str">
            <v>Champagne - Piper Florens Louis 2 for £30</v>
          </cell>
          <cell r="D12846">
            <v>95</v>
          </cell>
          <cell r="E12846">
            <v>17.54</v>
          </cell>
          <cell r="F12846">
            <v>6</v>
          </cell>
          <cell r="G12846">
            <v>95</v>
          </cell>
          <cell r="H12846">
            <v>17.54</v>
          </cell>
          <cell r="I12846">
            <v>6</v>
          </cell>
          <cell r="J12846">
            <v>20</v>
          </cell>
          <cell r="K12846">
            <v>178</v>
          </cell>
          <cell r="L12846">
            <v>22</v>
          </cell>
          <cell r="M12846" t="str">
            <v>Sept/Oct</v>
          </cell>
          <cell r="N12846">
            <v>53</v>
          </cell>
        </row>
        <row r="12847">
          <cell r="A12847" t="str">
            <v>2006/07 W22</v>
          </cell>
          <cell r="B12847" t="str">
            <v>350 - STN Duty Free</v>
          </cell>
          <cell r="C12847" t="str">
            <v>Champagne - Piper Florens Louis Twin for £30</v>
          </cell>
          <cell r="D12847">
            <v>2880</v>
          </cell>
          <cell r="E12847">
            <v>596.20000000000005</v>
          </cell>
          <cell r="F12847">
            <v>96</v>
          </cell>
          <cell r="G12847">
            <v>2220</v>
          </cell>
          <cell r="H12847">
            <v>327.8</v>
          </cell>
          <cell r="I12847">
            <v>74</v>
          </cell>
          <cell r="J12847">
            <v>139</v>
          </cell>
          <cell r="K12847">
            <v>2474.1999999999998</v>
          </cell>
          <cell r="L12847">
            <v>22</v>
          </cell>
          <cell r="M12847" t="str">
            <v>Sept/Oct</v>
          </cell>
          <cell r="N12847">
            <v>33</v>
          </cell>
        </row>
        <row r="12848">
          <cell r="A12848" t="str">
            <v>2006/07 W22</v>
          </cell>
          <cell r="B12848" t="str">
            <v>350 - STN Duty Free</v>
          </cell>
          <cell r="C12848" t="str">
            <v>Champagne - Charles Heidseick 2 for £35</v>
          </cell>
          <cell r="D12848">
            <v>91.99</v>
          </cell>
          <cell r="E12848">
            <v>37.200000000000003</v>
          </cell>
          <cell r="F12848">
            <v>5</v>
          </cell>
          <cell r="G12848">
            <v>35</v>
          </cell>
          <cell r="H12848">
            <v>7.98</v>
          </cell>
          <cell r="I12848">
            <v>2</v>
          </cell>
          <cell r="J12848">
            <v>17</v>
          </cell>
          <cell r="K12848">
            <v>157.35</v>
          </cell>
          <cell r="L12848">
            <v>22</v>
          </cell>
          <cell r="M12848" t="str">
            <v>Sept/Oct</v>
          </cell>
          <cell r="N12848">
            <v>55</v>
          </cell>
        </row>
        <row r="12849">
          <cell r="A12849" t="str">
            <v>2006/07 W22</v>
          </cell>
          <cell r="B12849" t="str">
            <v>350 - STN Duty Free</v>
          </cell>
          <cell r="C12849" t="str">
            <v>Champagne - Canard Twin for £25</v>
          </cell>
          <cell r="D12849">
            <v>429.99</v>
          </cell>
          <cell r="E12849">
            <v>77.430000000000007</v>
          </cell>
          <cell r="F12849">
            <v>17</v>
          </cell>
          <cell r="G12849">
            <v>375</v>
          </cell>
          <cell r="H12849">
            <v>54.44</v>
          </cell>
          <cell r="I12849">
            <v>15</v>
          </cell>
          <cell r="J12849">
            <v>14</v>
          </cell>
          <cell r="K12849">
            <v>224</v>
          </cell>
          <cell r="L12849">
            <v>22</v>
          </cell>
          <cell r="M12849" t="str">
            <v>Sept/Oct</v>
          </cell>
          <cell r="N12849">
            <v>52</v>
          </cell>
        </row>
        <row r="12850">
          <cell r="A12850" t="str">
            <v>2006/07 W22</v>
          </cell>
          <cell r="B12850" t="str">
            <v>350 - STN Duty Free</v>
          </cell>
          <cell r="C12850" t="str">
            <v>Wine - Beringer 3 for £15</v>
          </cell>
          <cell r="D12850">
            <v>828.93</v>
          </cell>
          <cell r="E12850">
            <v>228.1</v>
          </cell>
          <cell r="F12850">
            <v>163</v>
          </cell>
          <cell r="G12850">
            <v>388.98</v>
          </cell>
          <cell r="H12850">
            <v>18.63</v>
          </cell>
          <cell r="I12850">
            <v>77</v>
          </cell>
          <cell r="J12850">
            <v>31</v>
          </cell>
          <cell r="K12850">
            <v>83.08</v>
          </cell>
          <cell r="L12850">
            <v>22</v>
          </cell>
          <cell r="M12850" t="str">
            <v>Sept/Oct</v>
          </cell>
          <cell r="N12850">
            <v>43</v>
          </cell>
        </row>
        <row r="12851">
          <cell r="A12851" t="str">
            <v>2006/07 W22</v>
          </cell>
          <cell r="B12851" t="str">
            <v>350 - STN Duty Free</v>
          </cell>
          <cell r="C12851" t="str">
            <v>Wine - Rosemount BOGOF</v>
          </cell>
          <cell r="D12851">
            <v>0</v>
          </cell>
          <cell r="E12851">
            <v>0</v>
          </cell>
          <cell r="F12851">
            <v>0</v>
          </cell>
          <cell r="G12851">
            <v>0</v>
          </cell>
          <cell r="H12851">
            <v>0</v>
          </cell>
          <cell r="I12851">
            <v>0</v>
          </cell>
          <cell r="J12851">
            <v>0</v>
          </cell>
          <cell r="K12851" t="str">
            <v>/0</v>
          </cell>
          <cell r="L12851">
            <v>22</v>
          </cell>
          <cell r="M12851" t="str">
            <v>Sept/Oct</v>
          </cell>
          <cell r="N12851">
            <v>56</v>
          </cell>
        </row>
        <row r="12852">
          <cell r="A12852" t="str">
            <v>2006/07 W22</v>
          </cell>
          <cell r="B12852" t="str">
            <v>350 - STN Duty Free</v>
          </cell>
          <cell r="C12852" t="str">
            <v>WOW - 2 for £45 Malt</v>
          </cell>
          <cell r="D12852">
            <v>6610.59</v>
          </cell>
          <cell r="E12852">
            <v>1246.68</v>
          </cell>
          <cell r="F12852">
            <v>283</v>
          </cell>
          <cell r="G12852">
            <v>5903.68</v>
          </cell>
          <cell r="H12852">
            <v>770.73</v>
          </cell>
          <cell r="I12852">
            <v>254</v>
          </cell>
          <cell r="J12852">
            <v>193</v>
          </cell>
          <cell r="K12852">
            <v>1524.88</v>
          </cell>
          <cell r="L12852">
            <v>22</v>
          </cell>
          <cell r="M12852" t="str">
            <v>Sept/Oct</v>
          </cell>
          <cell r="N12852">
            <v>34</v>
          </cell>
        </row>
        <row r="12853">
          <cell r="A12853" t="str">
            <v>2006/07 W22</v>
          </cell>
          <cell r="B12853" t="str">
            <v>350 - STN Duty Free</v>
          </cell>
          <cell r="C12853" t="str">
            <v>WOW - Connemara 2 for £30</v>
          </cell>
          <cell r="D12853">
            <v>197.94</v>
          </cell>
          <cell r="E12853">
            <v>62.04</v>
          </cell>
          <cell r="F12853">
            <v>12</v>
          </cell>
          <cell r="G12853">
            <v>167.94</v>
          </cell>
          <cell r="H12853">
            <v>41.4</v>
          </cell>
          <cell r="I12853">
            <v>10</v>
          </cell>
          <cell r="J12853">
            <v>42</v>
          </cell>
          <cell r="K12853">
            <v>196.56</v>
          </cell>
          <cell r="L12853">
            <v>22</v>
          </cell>
          <cell r="M12853" t="str">
            <v>Sept/Oct</v>
          </cell>
          <cell r="N12853">
            <v>60</v>
          </cell>
        </row>
        <row r="12854">
          <cell r="A12854" t="str">
            <v>2006/07 W22</v>
          </cell>
          <cell r="B12854" t="str">
            <v>350 - STN Duty Free</v>
          </cell>
          <cell r="C12854" t="str">
            <v>Others - 2 for £25 (glayva, disaronno)</v>
          </cell>
          <cell r="D12854">
            <v>596.83000000000004</v>
          </cell>
          <cell r="E12854">
            <v>171.5</v>
          </cell>
          <cell r="F12854">
            <v>45</v>
          </cell>
          <cell r="G12854">
            <v>431.89</v>
          </cell>
          <cell r="H12854">
            <v>48.49</v>
          </cell>
          <cell r="I12854">
            <v>33</v>
          </cell>
          <cell r="J12854">
            <v>21</v>
          </cell>
          <cell r="K12854">
            <v>73.34</v>
          </cell>
          <cell r="L12854">
            <v>22</v>
          </cell>
          <cell r="M12854" t="str">
            <v>Sept/Oct</v>
          </cell>
          <cell r="N12854">
            <v>48</v>
          </cell>
        </row>
        <row r="12855">
          <cell r="A12855" t="str">
            <v>2006/07 W22</v>
          </cell>
          <cell r="B12855" t="str">
            <v>350 - STN Duty Free</v>
          </cell>
          <cell r="C12855" t="str">
            <v>Others - Pimms 2 for £15 (70cl)</v>
          </cell>
          <cell r="D12855">
            <v>4625.82</v>
          </cell>
          <cell r="E12855">
            <v>-744.34</v>
          </cell>
          <cell r="F12855">
            <v>606</v>
          </cell>
          <cell r="G12855">
            <v>4493.83</v>
          </cell>
          <cell r="H12855">
            <v>-800.94</v>
          </cell>
          <cell r="I12855">
            <v>589</v>
          </cell>
          <cell r="J12855">
            <v>633</v>
          </cell>
          <cell r="K12855">
            <v>2807.19</v>
          </cell>
          <cell r="L12855">
            <v>22</v>
          </cell>
          <cell r="M12855" t="str">
            <v>Sept/Oct</v>
          </cell>
          <cell r="N12855">
            <v>35</v>
          </cell>
        </row>
        <row r="12856">
          <cell r="A12856" t="str">
            <v>2006/07 W22</v>
          </cell>
          <cell r="B12856" t="str">
            <v>350 - STN Duty Free</v>
          </cell>
          <cell r="C12856" t="str">
            <v>Other - 2 for £30 Sauza</v>
          </cell>
          <cell r="D12856">
            <v>241.92</v>
          </cell>
          <cell r="E12856">
            <v>98.73</v>
          </cell>
          <cell r="F12856">
            <v>14</v>
          </cell>
          <cell r="G12856">
            <v>143.94</v>
          </cell>
          <cell r="H12856">
            <v>27.45</v>
          </cell>
          <cell r="I12856">
            <v>8</v>
          </cell>
          <cell r="J12856">
            <v>26</v>
          </cell>
          <cell r="K12856">
            <v>115.7</v>
          </cell>
          <cell r="L12856">
            <v>22</v>
          </cell>
          <cell r="M12856" t="str">
            <v>Sept/Oct</v>
          </cell>
          <cell r="N12856">
            <v>58</v>
          </cell>
        </row>
        <row r="12857">
          <cell r="A12857" t="str">
            <v>2006/07 W22</v>
          </cell>
          <cell r="B12857" t="str">
            <v>350 - STN Duty Free</v>
          </cell>
          <cell r="C12857" t="str">
            <v>Others - 2 for £20 ATA (70cl)</v>
          </cell>
          <cell r="D12857">
            <v>5067.13</v>
          </cell>
          <cell r="E12857">
            <v>82.15</v>
          </cell>
          <cell r="F12857">
            <v>493</v>
          </cell>
          <cell r="G12857">
            <v>4984.3900000000003</v>
          </cell>
          <cell r="H12857">
            <v>29.53</v>
          </cell>
          <cell r="I12857">
            <v>485</v>
          </cell>
          <cell r="J12857">
            <v>320</v>
          </cell>
          <cell r="K12857">
            <v>1358.08</v>
          </cell>
          <cell r="L12857">
            <v>22</v>
          </cell>
          <cell r="M12857" t="str">
            <v>Sept/Oct</v>
          </cell>
          <cell r="N12857">
            <v>32</v>
          </cell>
        </row>
        <row r="12858">
          <cell r="A12858" t="str">
            <v>2006/07 W22</v>
          </cell>
          <cell r="B12858" t="str">
            <v>350 - STN Duty Free</v>
          </cell>
          <cell r="C12858" t="str">
            <v>Others - 2 for £15 Fortified</v>
          </cell>
          <cell r="D12858">
            <v>258.93</v>
          </cell>
          <cell r="E12858">
            <v>80.23</v>
          </cell>
          <cell r="F12858">
            <v>33</v>
          </cell>
          <cell r="G12858">
            <v>160.13999999999999</v>
          </cell>
          <cell r="H12858">
            <v>33.44</v>
          </cell>
          <cell r="I12858">
            <v>20</v>
          </cell>
          <cell r="J12858">
            <v>20</v>
          </cell>
          <cell r="K12858">
            <v>80</v>
          </cell>
          <cell r="L12858">
            <v>22</v>
          </cell>
          <cell r="M12858" t="str">
            <v>Sept/Oct</v>
          </cell>
          <cell r="N12858">
            <v>59</v>
          </cell>
        </row>
        <row r="12859">
          <cell r="A12859" t="str">
            <v>2006/07 W22</v>
          </cell>
          <cell r="B12859" t="str">
            <v>360 - STN Main</v>
          </cell>
          <cell r="C12859" t="str">
            <v>Liquor</v>
          </cell>
          <cell r="D12859">
            <v>40648.36</v>
          </cell>
          <cell r="E12859">
            <v>8506.9599999999991</v>
          </cell>
          <cell r="F12859">
            <v>2768</v>
          </cell>
          <cell r="G12859">
            <v>35748.94</v>
          </cell>
          <cell r="H12859">
            <v>5536.99</v>
          </cell>
          <cell r="I12859">
            <v>2381</v>
          </cell>
          <cell r="J12859">
            <v>4946</v>
          </cell>
          <cell r="K12859">
            <v>29407.9</v>
          </cell>
          <cell r="L12859">
            <v>22</v>
          </cell>
          <cell r="M12859" t="str">
            <v>Sept/Oct</v>
          </cell>
          <cell r="N12859">
            <v>1</v>
          </cell>
        </row>
        <row r="12860">
          <cell r="A12860" t="str">
            <v>2006/07 W22</v>
          </cell>
          <cell r="B12860" t="str">
            <v>360 - STN Main</v>
          </cell>
          <cell r="C12860" t="str">
            <v>Tobacco</v>
          </cell>
          <cell r="D12860">
            <v>0</v>
          </cell>
          <cell r="E12860">
            <v>0</v>
          </cell>
          <cell r="F12860">
            <v>0</v>
          </cell>
          <cell r="G12860">
            <v>0</v>
          </cell>
          <cell r="H12860">
            <v>0</v>
          </cell>
          <cell r="I12860">
            <v>0</v>
          </cell>
          <cell r="J12860">
            <v>2</v>
          </cell>
          <cell r="K12860" t="str">
            <v>/0</v>
          </cell>
          <cell r="L12860">
            <v>22</v>
          </cell>
          <cell r="M12860" t="str">
            <v>Sept/Oct</v>
          </cell>
          <cell r="N12860">
            <v>2</v>
          </cell>
        </row>
        <row r="12861">
          <cell r="A12861" t="str">
            <v>2006/07 W22</v>
          </cell>
          <cell r="B12861" t="str">
            <v>360 - STN Main</v>
          </cell>
          <cell r="C12861" t="str">
            <v>Perfumery</v>
          </cell>
          <cell r="D12861">
            <v>519988.5</v>
          </cell>
          <cell r="E12861">
            <v>275592.98</v>
          </cell>
          <cell r="F12861">
            <v>23193</v>
          </cell>
          <cell r="G12861">
            <v>456959.12</v>
          </cell>
          <cell r="H12861">
            <v>228718.18</v>
          </cell>
          <cell r="I12861">
            <v>20472</v>
          </cell>
          <cell r="J12861">
            <v>42323</v>
          </cell>
          <cell r="K12861">
            <v>345253.58</v>
          </cell>
          <cell r="L12861">
            <v>22</v>
          </cell>
          <cell r="M12861" t="str">
            <v>Sept/Oct</v>
          </cell>
          <cell r="N12861">
            <v>3</v>
          </cell>
        </row>
        <row r="12862">
          <cell r="A12862" t="str">
            <v>2006/07 W22</v>
          </cell>
          <cell r="B12862" t="str">
            <v>360 - STN Main</v>
          </cell>
          <cell r="C12862" t="str">
            <v>Food</v>
          </cell>
          <cell r="D12862">
            <v>9377.07</v>
          </cell>
          <cell r="E12862">
            <v>3939.74</v>
          </cell>
          <cell r="F12862">
            <v>4086</v>
          </cell>
          <cell r="G12862">
            <v>8145.95</v>
          </cell>
          <cell r="H12862">
            <v>3224.07</v>
          </cell>
          <cell r="I12862">
            <v>3646</v>
          </cell>
          <cell r="J12862">
            <v>3012</v>
          </cell>
          <cell r="K12862">
            <v>3868.41</v>
          </cell>
          <cell r="L12862">
            <v>22</v>
          </cell>
          <cell r="M12862" t="str">
            <v>Sept/Oct</v>
          </cell>
          <cell r="N12862">
            <v>4</v>
          </cell>
        </row>
        <row r="12863">
          <cell r="A12863" t="str">
            <v>2006/07 W22</v>
          </cell>
          <cell r="B12863" t="str">
            <v>360 - STN Main</v>
          </cell>
          <cell r="C12863" t="str">
            <v>Tax Free</v>
          </cell>
          <cell r="D12863">
            <v>66176.92</v>
          </cell>
          <cell r="E12863">
            <v>30840.34</v>
          </cell>
          <cell r="F12863">
            <v>2575</v>
          </cell>
          <cell r="G12863">
            <v>58358.7</v>
          </cell>
          <cell r="H12863">
            <v>26175.98</v>
          </cell>
          <cell r="I12863">
            <v>2258</v>
          </cell>
          <cell r="J12863">
            <v>8194</v>
          </cell>
          <cell r="K12863">
            <v>84592.98</v>
          </cell>
          <cell r="L12863">
            <v>22</v>
          </cell>
          <cell r="M12863" t="str">
            <v>Sept/Oct</v>
          </cell>
          <cell r="N12863">
            <v>5</v>
          </cell>
        </row>
        <row r="12864">
          <cell r="A12864" t="str">
            <v>2006/07 W22</v>
          </cell>
          <cell r="B12864" t="str">
            <v>360 - STN Main</v>
          </cell>
          <cell r="C12864" t="str">
            <v>Unclassified Products</v>
          </cell>
          <cell r="D12864">
            <v>0</v>
          </cell>
          <cell r="E12864">
            <v>0</v>
          </cell>
          <cell r="F12864">
            <v>0</v>
          </cell>
          <cell r="G12864">
            <v>0</v>
          </cell>
          <cell r="H12864">
            <v>0</v>
          </cell>
          <cell r="I12864">
            <v>0</v>
          </cell>
          <cell r="J12864">
            <v>0</v>
          </cell>
          <cell r="K12864" t="str">
            <v>/0</v>
          </cell>
          <cell r="L12864">
            <v>22</v>
          </cell>
          <cell r="M12864" t="str">
            <v>Sept/Oct</v>
          </cell>
          <cell r="N12864">
            <v>6</v>
          </cell>
        </row>
        <row r="12865">
          <cell r="A12865" t="str">
            <v>2006/07 W22</v>
          </cell>
          <cell r="B12865" t="str">
            <v>360 - STN Main</v>
          </cell>
          <cell r="C12865" t="str">
            <v>Spirits</v>
          </cell>
          <cell r="D12865">
            <v>24709.58</v>
          </cell>
          <cell r="E12865">
            <v>4392.29</v>
          </cell>
          <cell r="F12865">
            <v>1730</v>
          </cell>
          <cell r="G12865">
            <v>22163.75</v>
          </cell>
          <cell r="H12865">
            <v>2656.52</v>
          </cell>
          <cell r="I12865">
            <v>1579</v>
          </cell>
          <cell r="J12865">
            <v>2837</v>
          </cell>
          <cell r="K12865">
            <v>13459.38</v>
          </cell>
          <cell r="L12865">
            <v>22</v>
          </cell>
          <cell r="M12865" t="str">
            <v>Sept/Oct</v>
          </cell>
          <cell r="N12865">
            <v>7</v>
          </cell>
        </row>
        <row r="12866">
          <cell r="A12866" t="str">
            <v>2006/07 W22</v>
          </cell>
          <cell r="B12866" t="str">
            <v>360 - STN Main</v>
          </cell>
          <cell r="C12866" t="str">
            <v>Fortified Wines</v>
          </cell>
          <cell r="D12866">
            <v>1101.24</v>
          </cell>
          <cell r="E12866">
            <v>357</v>
          </cell>
          <cell r="F12866">
            <v>154</v>
          </cell>
          <cell r="G12866">
            <v>739.01</v>
          </cell>
          <cell r="H12866">
            <v>131.22999999999999</v>
          </cell>
          <cell r="I12866">
            <v>104</v>
          </cell>
          <cell r="J12866">
            <v>224</v>
          </cell>
          <cell r="K12866">
            <v>613.5</v>
          </cell>
          <cell r="L12866">
            <v>22</v>
          </cell>
          <cell r="M12866" t="str">
            <v>Sept/Oct</v>
          </cell>
          <cell r="N12866">
            <v>10</v>
          </cell>
        </row>
        <row r="12867">
          <cell r="A12867" t="str">
            <v>2006/07 W22</v>
          </cell>
          <cell r="B12867" t="str">
            <v>360 - STN Main</v>
          </cell>
          <cell r="C12867" t="str">
            <v>Others</v>
          </cell>
          <cell r="D12867">
            <v>0</v>
          </cell>
          <cell r="E12867">
            <v>0</v>
          </cell>
          <cell r="F12867">
            <v>0</v>
          </cell>
          <cell r="G12867">
            <v>0</v>
          </cell>
          <cell r="H12867">
            <v>0</v>
          </cell>
          <cell r="I12867">
            <v>0</v>
          </cell>
          <cell r="J12867">
            <v>0</v>
          </cell>
          <cell r="K12867" t="str">
            <v>/0</v>
          </cell>
          <cell r="L12867">
            <v>22</v>
          </cell>
          <cell r="M12867" t="str">
            <v>Sept/Oct</v>
          </cell>
          <cell r="N12867">
            <v>11</v>
          </cell>
        </row>
        <row r="12868">
          <cell r="A12868" t="str">
            <v>2006/07 W22</v>
          </cell>
          <cell r="B12868" t="str">
            <v>360 - STN Main</v>
          </cell>
          <cell r="C12868" t="str">
            <v>Champagne</v>
          </cell>
          <cell r="D12868">
            <v>10384.200000000001</v>
          </cell>
          <cell r="E12868">
            <v>2444.27</v>
          </cell>
          <cell r="F12868">
            <v>358</v>
          </cell>
          <cell r="G12868">
            <v>9671.1</v>
          </cell>
          <cell r="H12868">
            <v>2130.16</v>
          </cell>
          <cell r="I12868">
            <v>335</v>
          </cell>
          <cell r="J12868">
            <v>919</v>
          </cell>
          <cell r="K12868">
            <v>14625.71</v>
          </cell>
          <cell r="L12868">
            <v>22</v>
          </cell>
          <cell r="M12868" t="str">
            <v>Sept/Oct</v>
          </cell>
          <cell r="N12868">
            <v>8</v>
          </cell>
        </row>
        <row r="12869">
          <cell r="A12869" t="str">
            <v>2006/07 W22</v>
          </cell>
          <cell r="B12869" t="str">
            <v>360 - STN Main</v>
          </cell>
          <cell r="C12869" t="str">
            <v>Wines</v>
          </cell>
          <cell r="D12869">
            <v>4453.34</v>
          </cell>
          <cell r="E12869">
            <v>1313.4</v>
          </cell>
          <cell r="F12869">
            <v>526</v>
          </cell>
          <cell r="G12869">
            <v>3175.08</v>
          </cell>
          <cell r="H12869">
            <v>619.08000000000004</v>
          </cell>
          <cell r="I12869">
            <v>363</v>
          </cell>
          <cell r="J12869">
            <v>966</v>
          </cell>
          <cell r="K12869">
            <v>3913.88</v>
          </cell>
          <cell r="L12869">
            <v>22</v>
          </cell>
          <cell r="M12869" t="str">
            <v>Sept/Oct</v>
          </cell>
          <cell r="N12869">
            <v>9</v>
          </cell>
        </row>
        <row r="12870">
          <cell r="A12870" t="str">
            <v>2006/07 W22</v>
          </cell>
          <cell r="B12870" t="str">
            <v>360 - STN Main</v>
          </cell>
          <cell r="C12870" t="str">
            <v>Unclassified Liquor</v>
          </cell>
          <cell r="D12870">
            <v>0</v>
          </cell>
          <cell r="E12870">
            <v>0</v>
          </cell>
          <cell r="F12870">
            <v>0</v>
          </cell>
          <cell r="G12870">
            <v>0</v>
          </cell>
          <cell r="H12870">
            <v>0</v>
          </cell>
          <cell r="I12870">
            <v>0</v>
          </cell>
          <cell r="J12870">
            <v>0</v>
          </cell>
          <cell r="K12870" t="str">
            <v>/0</v>
          </cell>
          <cell r="L12870">
            <v>22</v>
          </cell>
          <cell r="M12870" t="str">
            <v>Sept/Oct</v>
          </cell>
          <cell r="N12870">
            <v>12</v>
          </cell>
        </row>
        <row r="12871">
          <cell r="A12871" t="str">
            <v>2006/07 W22</v>
          </cell>
          <cell r="B12871" t="str">
            <v>360 - STN Main</v>
          </cell>
          <cell r="C12871" t="str">
            <v>Value - 2 for £15</v>
          </cell>
          <cell r="D12871">
            <v>0</v>
          </cell>
          <cell r="E12871">
            <v>0</v>
          </cell>
          <cell r="F12871">
            <v>0</v>
          </cell>
          <cell r="G12871">
            <v>0</v>
          </cell>
          <cell r="H12871">
            <v>0</v>
          </cell>
          <cell r="I12871">
            <v>0</v>
          </cell>
          <cell r="J12871">
            <v>0</v>
          </cell>
          <cell r="K12871" t="str">
            <v>/0</v>
          </cell>
          <cell r="L12871">
            <v>22</v>
          </cell>
          <cell r="M12871" t="str">
            <v>Sept/Oct</v>
          </cell>
          <cell r="N12871">
            <v>31</v>
          </cell>
        </row>
        <row r="12872">
          <cell r="A12872" t="str">
            <v>2006/07 W22</v>
          </cell>
          <cell r="B12872" t="str">
            <v>360 - STN Main</v>
          </cell>
          <cell r="C12872" t="str">
            <v>Value - 2 for £20 Bombay Saphire</v>
          </cell>
          <cell r="D12872">
            <v>0</v>
          </cell>
          <cell r="E12872">
            <v>0</v>
          </cell>
          <cell r="F12872">
            <v>0</v>
          </cell>
          <cell r="G12872">
            <v>0</v>
          </cell>
          <cell r="H12872">
            <v>0</v>
          </cell>
          <cell r="I12872">
            <v>0</v>
          </cell>
          <cell r="J12872">
            <v>0</v>
          </cell>
          <cell r="K12872" t="str">
            <v>/0</v>
          </cell>
          <cell r="L12872">
            <v>22</v>
          </cell>
          <cell r="M12872" t="str">
            <v>Sept/Oct</v>
          </cell>
          <cell r="N12872">
            <v>45</v>
          </cell>
        </row>
        <row r="12873">
          <cell r="A12873" t="str">
            <v>2006/07 W22</v>
          </cell>
          <cell r="B12873" t="str">
            <v>360 - STN Main</v>
          </cell>
          <cell r="C12873" t="str">
            <v>Value - Baileys 2 for £20</v>
          </cell>
          <cell r="D12873">
            <v>0</v>
          </cell>
          <cell r="E12873">
            <v>0</v>
          </cell>
          <cell r="F12873">
            <v>0</v>
          </cell>
          <cell r="G12873">
            <v>0</v>
          </cell>
          <cell r="H12873">
            <v>0</v>
          </cell>
          <cell r="I12873">
            <v>0</v>
          </cell>
          <cell r="J12873">
            <v>0</v>
          </cell>
          <cell r="K12873" t="str">
            <v>/0</v>
          </cell>
          <cell r="L12873">
            <v>22</v>
          </cell>
          <cell r="M12873" t="str">
            <v>Sept/Oct</v>
          </cell>
          <cell r="N12873">
            <v>39</v>
          </cell>
        </row>
        <row r="12874">
          <cell r="A12874" t="str">
            <v>2006/07 W22</v>
          </cell>
          <cell r="B12874" t="str">
            <v>360 - STN Main</v>
          </cell>
          <cell r="C12874" t="str">
            <v>Value - Baileys Twin @ £20</v>
          </cell>
          <cell r="D12874">
            <v>0</v>
          </cell>
          <cell r="E12874">
            <v>0</v>
          </cell>
          <cell r="F12874">
            <v>0</v>
          </cell>
          <cell r="G12874">
            <v>0</v>
          </cell>
          <cell r="H12874">
            <v>0</v>
          </cell>
          <cell r="I12874">
            <v>0</v>
          </cell>
          <cell r="J12874">
            <v>0</v>
          </cell>
          <cell r="K12874" t="str">
            <v>/0</v>
          </cell>
          <cell r="L12874">
            <v>22</v>
          </cell>
          <cell r="M12874" t="str">
            <v>Sept/Oct</v>
          </cell>
          <cell r="N12874">
            <v>51</v>
          </cell>
        </row>
        <row r="12875">
          <cell r="A12875" t="str">
            <v>2006/07 W22</v>
          </cell>
          <cell r="B12875" t="str">
            <v>360 - STN Main</v>
          </cell>
          <cell r="C12875" t="str">
            <v>Value - Twins @ £15</v>
          </cell>
          <cell r="D12875">
            <v>0</v>
          </cell>
          <cell r="E12875">
            <v>0</v>
          </cell>
          <cell r="F12875">
            <v>0</v>
          </cell>
          <cell r="G12875">
            <v>0</v>
          </cell>
          <cell r="H12875">
            <v>0</v>
          </cell>
          <cell r="I12875">
            <v>0</v>
          </cell>
          <cell r="J12875">
            <v>0</v>
          </cell>
          <cell r="K12875" t="str">
            <v>/0</v>
          </cell>
          <cell r="L12875">
            <v>22</v>
          </cell>
          <cell r="M12875" t="str">
            <v>Sept/Oct</v>
          </cell>
          <cell r="N12875">
            <v>36</v>
          </cell>
        </row>
        <row r="12876">
          <cell r="A12876" t="str">
            <v>2006/07 W22</v>
          </cell>
          <cell r="B12876" t="str">
            <v>360 - STN Main</v>
          </cell>
          <cell r="C12876" t="str">
            <v>Malt - 2 For £45 (6 glenmorangie + 2)</v>
          </cell>
          <cell r="D12876">
            <v>1683.76</v>
          </cell>
          <cell r="E12876">
            <v>493.67</v>
          </cell>
          <cell r="F12876">
            <v>70</v>
          </cell>
          <cell r="G12876">
            <v>1563.77</v>
          </cell>
          <cell r="H12876">
            <v>407.33</v>
          </cell>
          <cell r="I12876">
            <v>65</v>
          </cell>
          <cell r="J12876">
            <v>285</v>
          </cell>
          <cell r="K12876">
            <v>2049.0700000000002</v>
          </cell>
          <cell r="L12876">
            <v>22</v>
          </cell>
          <cell r="M12876" t="str">
            <v>Sept/Oct</v>
          </cell>
          <cell r="N12876">
            <v>30</v>
          </cell>
        </row>
        <row r="12877">
          <cell r="A12877" t="str">
            <v>2006/07 W22</v>
          </cell>
          <cell r="B12877" t="str">
            <v>360 - STN Main</v>
          </cell>
          <cell r="C12877" t="str">
            <v>Malt - Save £5 Glenmorangie Traditional</v>
          </cell>
          <cell r="D12877">
            <v>0</v>
          </cell>
          <cell r="E12877">
            <v>0</v>
          </cell>
          <cell r="F12877">
            <v>0</v>
          </cell>
          <cell r="G12877">
            <v>0</v>
          </cell>
          <cell r="H12877">
            <v>0</v>
          </cell>
          <cell r="I12877">
            <v>0</v>
          </cell>
          <cell r="J12877">
            <v>0</v>
          </cell>
          <cell r="K12877" t="str">
            <v>/0</v>
          </cell>
          <cell r="L12877">
            <v>22</v>
          </cell>
          <cell r="M12877" t="str">
            <v>Sept/Oct</v>
          </cell>
          <cell r="N12877">
            <v>44</v>
          </cell>
        </row>
        <row r="12878">
          <cell r="A12878" t="str">
            <v>2006/07 W22</v>
          </cell>
          <cell r="B12878" t="str">
            <v>360 - STN Main</v>
          </cell>
          <cell r="C12878" t="str">
            <v>Cognac - XO @ £45</v>
          </cell>
          <cell r="D12878">
            <v>450</v>
          </cell>
          <cell r="E12878">
            <v>160.13</v>
          </cell>
          <cell r="F12878">
            <v>10</v>
          </cell>
          <cell r="G12878">
            <v>360</v>
          </cell>
          <cell r="H12878">
            <v>108.63</v>
          </cell>
          <cell r="I12878">
            <v>8</v>
          </cell>
          <cell r="J12878">
            <v>65</v>
          </cell>
          <cell r="K12878">
            <v>1251.25</v>
          </cell>
          <cell r="L12878">
            <v>22</v>
          </cell>
          <cell r="M12878" t="str">
            <v>Sept/Oct</v>
          </cell>
          <cell r="N12878">
            <v>37</v>
          </cell>
        </row>
        <row r="12879">
          <cell r="A12879" t="str">
            <v>2006/07 W22</v>
          </cell>
          <cell r="B12879" t="str">
            <v>360 - STN Main</v>
          </cell>
          <cell r="C12879" t="str">
            <v>Cognac - VSOP 2 for £45</v>
          </cell>
          <cell r="D12879">
            <v>443.94</v>
          </cell>
          <cell r="E12879">
            <v>136.47999999999999</v>
          </cell>
          <cell r="F12879">
            <v>18</v>
          </cell>
          <cell r="G12879">
            <v>311.97000000000003</v>
          </cell>
          <cell r="H12879">
            <v>50.95</v>
          </cell>
          <cell r="I12879">
            <v>13</v>
          </cell>
          <cell r="J12879">
            <v>12</v>
          </cell>
          <cell r="K12879">
            <v>111.44</v>
          </cell>
          <cell r="L12879">
            <v>22</v>
          </cell>
          <cell r="M12879" t="str">
            <v>Sept/Oct</v>
          </cell>
          <cell r="N12879">
            <v>41</v>
          </cell>
        </row>
        <row r="12880">
          <cell r="A12880" t="str">
            <v>2006/07 W22</v>
          </cell>
          <cell r="B12880" t="str">
            <v>360 - STN Main</v>
          </cell>
          <cell r="C12880" t="str">
            <v>Cognac - Only £17_99 VS Especiale</v>
          </cell>
          <cell r="D12880">
            <v>611.66</v>
          </cell>
          <cell r="E12880">
            <v>128.66</v>
          </cell>
          <cell r="F12880">
            <v>34</v>
          </cell>
          <cell r="G12880">
            <v>521.71</v>
          </cell>
          <cell r="H12880">
            <v>64.959999999999994</v>
          </cell>
          <cell r="I12880">
            <v>29</v>
          </cell>
          <cell r="J12880">
            <v>15</v>
          </cell>
          <cell r="K12880">
            <v>78.75</v>
          </cell>
          <cell r="L12880">
            <v>22</v>
          </cell>
          <cell r="M12880" t="str">
            <v>Sept/Oct</v>
          </cell>
          <cell r="N12880">
            <v>42</v>
          </cell>
        </row>
        <row r="12881">
          <cell r="A12881" t="str">
            <v>2006/07 W22</v>
          </cell>
          <cell r="B12881" t="str">
            <v>360 - STN Main</v>
          </cell>
          <cell r="C12881" t="str">
            <v>Deluxe - Chivas 2 for £30</v>
          </cell>
          <cell r="D12881">
            <v>0</v>
          </cell>
          <cell r="E12881">
            <v>0</v>
          </cell>
          <cell r="F12881">
            <v>0</v>
          </cell>
          <cell r="G12881">
            <v>0</v>
          </cell>
          <cell r="H12881">
            <v>0</v>
          </cell>
          <cell r="I12881">
            <v>0</v>
          </cell>
          <cell r="J12881">
            <v>0</v>
          </cell>
          <cell r="K12881" t="str">
            <v>/0</v>
          </cell>
          <cell r="L12881">
            <v>22</v>
          </cell>
          <cell r="M12881" t="str">
            <v>Sept/Oct</v>
          </cell>
          <cell r="N12881">
            <v>49</v>
          </cell>
        </row>
        <row r="12882">
          <cell r="A12882" t="str">
            <v>2006/07 W22</v>
          </cell>
          <cell r="B12882" t="str">
            <v>360 - STN Main</v>
          </cell>
          <cell r="C12882" t="str">
            <v>Deluxe - Chivas Twin for £30</v>
          </cell>
          <cell r="D12882">
            <v>0</v>
          </cell>
          <cell r="E12882">
            <v>0</v>
          </cell>
          <cell r="F12882">
            <v>0</v>
          </cell>
          <cell r="G12882">
            <v>0</v>
          </cell>
          <cell r="H12882">
            <v>0</v>
          </cell>
          <cell r="I12882">
            <v>0</v>
          </cell>
          <cell r="J12882">
            <v>0</v>
          </cell>
          <cell r="K12882" t="str">
            <v>/0</v>
          </cell>
          <cell r="L12882">
            <v>22</v>
          </cell>
          <cell r="M12882" t="str">
            <v>Sept/Oct</v>
          </cell>
          <cell r="N12882">
            <v>38</v>
          </cell>
        </row>
        <row r="12883">
          <cell r="A12883" t="str">
            <v>2006/07 W22</v>
          </cell>
          <cell r="B12883" t="str">
            <v>360 - STN Main</v>
          </cell>
          <cell r="C12883" t="str">
            <v>Deluxe - Chivas Triple Pack @ £45</v>
          </cell>
          <cell r="D12883">
            <v>0</v>
          </cell>
          <cell r="E12883">
            <v>0</v>
          </cell>
          <cell r="F12883">
            <v>0</v>
          </cell>
          <cell r="G12883">
            <v>0</v>
          </cell>
          <cell r="H12883">
            <v>0</v>
          </cell>
          <cell r="I12883">
            <v>0</v>
          </cell>
          <cell r="J12883">
            <v>0</v>
          </cell>
          <cell r="K12883" t="str">
            <v>/0</v>
          </cell>
          <cell r="L12883">
            <v>22</v>
          </cell>
          <cell r="M12883" t="str">
            <v>Sept/Oct</v>
          </cell>
          <cell r="N12883">
            <v>54</v>
          </cell>
        </row>
        <row r="12884">
          <cell r="A12884" t="str">
            <v>2006/07 W22</v>
          </cell>
          <cell r="B12884" t="str">
            <v>360 - STN Main</v>
          </cell>
          <cell r="C12884" t="str">
            <v>Deluxe - Chivas Save £5 18yo</v>
          </cell>
          <cell r="D12884">
            <v>0</v>
          </cell>
          <cell r="E12884">
            <v>0</v>
          </cell>
          <cell r="F12884">
            <v>0</v>
          </cell>
          <cell r="G12884">
            <v>0</v>
          </cell>
          <cell r="H12884">
            <v>0</v>
          </cell>
          <cell r="I12884">
            <v>0</v>
          </cell>
          <cell r="J12884">
            <v>0</v>
          </cell>
          <cell r="K12884" t="str">
            <v>/0</v>
          </cell>
          <cell r="L12884">
            <v>22</v>
          </cell>
          <cell r="M12884" t="str">
            <v>Sept/Oct</v>
          </cell>
          <cell r="N12884">
            <v>50</v>
          </cell>
        </row>
        <row r="12885">
          <cell r="A12885" t="str">
            <v>2006/07 W22</v>
          </cell>
          <cell r="B12885" t="str">
            <v>360 - STN Main</v>
          </cell>
          <cell r="C12885" t="str">
            <v>Deluxe - Chivas Royal Salute get Chivas 18yo</v>
          </cell>
          <cell r="D12885">
            <v>0</v>
          </cell>
          <cell r="E12885">
            <v>0</v>
          </cell>
          <cell r="F12885">
            <v>0</v>
          </cell>
          <cell r="G12885">
            <v>0</v>
          </cell>
          <cell r="H12885">
            <v>0</v>
          </cell>
          <cell r="I12885">
            <v>0</v>
          </cell>
          <cell r="J12885">
            <v>0</v>
          </cell>
          <cell r="K12885" t="str">
            <v>/0</v>
          </cell>
          <cell r="L12885">
            <v>22</v>
          </cell>
          <cell r="M12885" t="str">
            <v>Sept/Oct</v>
          </cell>
          <cell r="N12885">
            <v>57</v>
          </cell>
        </row>
        <row r="12886">
          <cell r="A12886" t="str">
            <v>2006/07 W22</v>
          </cell>
          <cell r="B12886" t="str">
            <v>360 - STN Main</v>
          </cell>
          <cell r="C12886" t="str">
            <v>Deluxe - Dewars 2 for £30 ATA</v>
          </cell>
          <cell r="D12886">
            <v>1149.83</v>
          </cell>
          <cell r="E12886">
            <v>38.450000000000003</v>
          </cell>
          <cell r="F12886">
            <v>71</v>
          </cell>
          <cell r="G12886">
            <v>1099.8399999999999</v>
          </cell>
          <cell r="H12886">
            <v>4.33</v>
          </cell>
          <cell r="I12886">
            <v>68</v>
          </cell>
          <cell r="J12886">
            <v>23</v>
          </cell>
          <cell r="K12886">
            <v>121.67</v>
          </cell>
          <cell r="L12886">
            <v>22</v>
          </cell>
          <cell r="M12886" t="str">
            <v>Sept/Oct</v>
          </cell>
          <cell r="N12886">
            <v>40</v>
          </cell>
        </row>
        <row r="12887">
          <cell r="A12887" t="str">
            <v>2006/07 W22</v>
          </cell>
          <cell r="B12887" t="str">
            <v>360 - STN Main</v>
          </cell>
          <cell r="C12887" t="str">
            <v>Deluxe - JW Blue get a free 20cl Gold (Sept Only)</v>
          </cell>
          <cell r="D12887">
            <v>0</v>
          </cell>
          <cell r="E12887">
            <v>0</v>
          </cell>
          <cell r="F12887">
            <v>0</v>
          </cell>
          <cell r="G12887">
            <v>0</v>
          </cell>
          <cell r="H12887">
            <v>0</v>
          </cell>
          <cell r="I12887">
            <v>0</v>
          </cell>
          <cell r="J12887">
            <v>0</v>
          </cell>
          <cell r="K12887" t="str">
            <v>/0</v>
          </cell>
          <cell r="L12887">
            <v>22</v>
          </cell>
          <cell r="M12887" t="str">
            <v>Sept/Oct</v>
          </cell>
          <cell r="N12887">
            <v>46</v>
          </cell>
        </row>
        <row r="12888">
          <cell r="A12888" t="str">
            <v>2006/07 W22</v>
          </cell>
          <cell r="B12888" t="str">
            <v>360 - STN Main</v>
          </cell>
          <cell r="C12888" t="str">
            <v>Deluxe - Free 20cl bottle (linked to JW Blue) (Sept Only)</v>
          </cell>
          <cell r="D12888">
            <v>0</v>
          </cell>
          <cell r="E12888">
            <v>0</v>
          </cell>
          <cell r="F12888">
            <v>0</v>
          </cell>
          <cell r="G12888">
            <v>0</v>
          </cell>
          <cell r="H12888">
            <v>0</v>
          </cell>
          <cell r="I12888">
            <v>0</v>
          </cell>
          <cell r="J12888">
            <v>0</v>
          </cell>
          <cell r="K12888" t="str">
            <v>/0</v>
          </cell>
          <cell r="L12888">
            <v>22</v>
          </cell>
          <cell r="M12888" t="str">
            <v>Sept/Oct</v>
          </cell>
          <cell r="N12888">
            <v>47</v>
          </cell>
        </row>
        <row r="12889">
          <cell r="A12889" t="str">
            <v>2006/07 W22</v>
          </cell>
          <cell r="B12889" t="str">
            <v>360 - STN Main</v>
          </cell>
          <cell r="C12889" t="str">
            <v>Champagne - Piper Florens Louis 2 for £30</v>
          </cell>
          <cell r="D12889">
            <v>140</v>
          </cell>
          <cell r="E12889">
            <v>34.72</v>
          </cell>
          <cell r="F12889">
            <v>8</v>
          </cell>
          <cell r="G12889">
            <v>140</v>
          </cell>
          <cell r="H12889">
            <v>34.72</v>
          </cell>
          <cell r="I12889">
            <v>8</v>
          </cell>
          <cell r="J12889">
            <v>11</v>
          </cell>
          <cell r="K12889">
            <v>97.9</v>
          </cell>
          <cell r="L12889">
            <v>22</v>
          </cell>
          <cell r="M12889" t="str">
            <v>Sept/Oct</v>
          </cell>
          <cell r="N12889">
            <v>53</v>
          </cell>
        </row>
        <row r="12890">
          <cell r="A12890" t="str">
            <v>2006/07 W22</v>
          </cell>
          <cell r="B12890" t="str">
            <v>360 - STN Main</v>
          </cell>
          <cell r="C12890" t="str">
            <v>Champagne - Piper Florens Louis Twin for £30</v>
          </cell>
          <cell r="D12890">
            <v>3600</v>
          </cell>
          <cell r="E12890">
            <v>616.95000000000005</v>
          </cell>
          <cell r="F12890">
            <v>120</v>
          </cell>
          <cell r="G12890">
            <v>3270</v>
          </cell>
          <cell r="H12890">
            <v>482.75</v>
          </cell>
          <cell r="I12890">
            <v>109</v>
          </cell>
          <cell r="J12890">
            <v>271</v>
          </cell>
          <cell r="K12890">
            <v>4823.8</v>
          </cell>
          <cell r="L12890">
            <v>22</v>
          </cell>
          <cell r="M12890" t="str">
            <v>Sept/Oct</v>
          </cell>
          <cell r="N12890">
            <v>33</v>
          </cell>
        </row>
        <row r="12891">
          <cell r="A12891" t="str">
            <v>2006/07 W22</v>
          </cell>
          <cell r="B12891" t="str">
            <v>360 - STN Main</v>
          </cell>
          <cell r="C12891" t="str">
            <v>Champagne - Charles Heidseick 2 for £35</v>
          </cell>
          <cell r="D12891">
            <v>105</v>
          </cell>
          <cell r="E12891">
            <v>23.94</v>
          </cell>
          <cell r="F12891">
            <v>6</v>
          </cell>
          <cell r="G12891">
            <v>105</v>
          </cell>
          <cell r="H12891">
            <v>23.94</v>
          </cell>
          <cell r="I12891">
            <v>6</v>
          </cell>
          <cell r="J12891">
            <v>15</v>
          </cell>
          <cell r="K12891">
            <v>138.83000000000001</v>
          </cell>
          <cell r="L12891">
            <v>22</v>
          </cell>
          <cell r="M12891" t="str">
            <v>Sept/Oct</v>
          </cell>
          <cell r="N12891">
            <v>55</v>
          </cell>
        </row>
        <row r="12892">
          <cell r="A12892" t="str">
            <v>2006/07 W22</v>
          </cell>
          <cell r="B12892" t="str">
            <v>360 - STN Main</v>
          </cell>
          <cell r="C12892" t="str">
            <v>Champagne - Canard Twin for £25</v>
          </cell>
          <cell r="D12892">
            <v>279.98</v>
          </cell>
          <cell r="E12892">
            <v>49.53</v>
          </cell>
          <cell r="F12892">
            <v>11</v>
          </cell>
          <cell r="G12892">
            <v>254.98</v>
          </cell>
          <cell r="H12892">
            <v>40.53</v>
          </cell>
          <cell r="I12892">
            <v>10</v>
          </cell>
          <cell r="J12892">
            <v>26</v>
          </cell>
          <cell r="K12892">
            <v>416</v>
          </cell>
          <cell r="L12892">
            <v>22</v>
          </cell>
          <cell r="M12892" t="str">
            <v>Sept/Oct</v>
          </cell>
          <cell r="N12892">
            <v>52</v>
          </cell>
        </row>
        <row r="12893">
          <cell r="A12893" t="str">
            <v>2006/07 W22</v>
          </cell>
          <cell r="B12893" t="str">
            <v>360 - STN Main</v>
          </cell>
          <cell r="C12893" t="str">
            <v>Wine - Beringer 3 for £15</v>
          </cell>
          <cell r="D12893">
            <v>282.95999999999998</v>
          </cell>
          <cell r="E12893">
            <v>65.06</v>
          </cell>
          <cell r="F12893">
            <v>55</v>
          </cell>
          <cell r="G12893">
            <v>170.97</v>
          </cell>
          <cell r="H12893">
            <v>12.03</v>
          </cell>
          <cell r="I12893">
            <v>33</v>
          </cell>
          <cell r="J12893">
            <v>112</v>
          </cell>
          <cell r="K12893">
            <v>300.16000000000003</v>
          </cell>
          <cell r="L12893">
            <v>22</v>
          </cell>
          <cell r="M12893" t="str">
            <v>Sept/Oct</v>
          </cell>
          <cell r="N12893">
            <v>43</v>
          </cell>
        </row>
        <row r="12894">
          <cell r="A12894" t="str">
            <v>2006/07 W22</v>
          </cell>
          <cell r="B12894" t="str">
            <v>360 - STN Main</v>
          </cell>
          <cell r="C12894" t="str">
            <v>Wine - Rosemount BOGOF</v>
          </cell>
          <cell r="D12894">
            <v>125.91</v>
          </cell>
          <cell r="E12894">
            <v>-23.5</v>
          </cell>
          <cell r="F12894">
            <v>18</v>
          </cell>
          <cell r="G12894">
            <v>97.93</v>
          </cell>
          <cell r="H12894">
            <v>-22.12</v>
          </cell>
          <cell r="I12894">
            <v>14</v>
          </cell>
          <cell r="J12894">
            <v>39</v>
          </cell>
          <cell r="K12894">
            <v>286.58999999999997</v>
          </cell>
          <cell r="L12894">
            <v>22</v>
          </cell>
          <cell r="M12894" t="str">
            <v>Sept/Oct</v>
          </cell>
          <cell r="N12894">
            <v>56</v>
          </cell>
        </row>
        <row r="12895">
          <cell r="A12895" t="str">
            <v>2006/07 W22</v>
          </cell>
          <cell r="B12895" t="str">
            <v>360 - STN Main</v>
          </cell>
          <cell r="C12895" t="str">
            <v>WOW - 2 for £45 Malt</v>
          </cell>
          <cell r="D12895">
            <v>366.87</v>
          </cell>
          <cell r="E12895">
            <v>106.5</v>
          </cell>
          <cell r="F12895">
            <v>13</v>
          </cell>
          <cell r="G12895">
            <v>338.88</v>
          </cell>
          <cell r="H12895">
            <v>86.35</v>
          </cell>
          <cell r="I12895">
            <v>12</v>
          </cell>
          <cell r="J12895">
            <v>80</v>
          </cell>
          <cell r="K12895">
            <v>607.88</v>
          </cell>
          <cell r="L12895">
            <v>22</v>
          </cell>
          <cell r="M12895" t="str">
            <v>Sept/Oct</v>
          </cell>
          <cell r="N12895">
            <v>34</v>
          </cell>
        </row>
        <row r="12896">
          <cell r="A12896" t="str">
            <v>2006/07 W22</v>
          </cell>
          <cell r="B12896" t="str">
            <v>360 - STN Main</v>
          </cell>
          <cell r="C12896" t="str">
            <v>WOW - Connemara 2 for £30</v>
          </cell>
          <cell r="D12896">
            <v>0</v>
          </cell>
          <cell r="E12896">
            <v>0</v>
          </cell>
          <cell r="F12896">
            <v>0</v>
          </cell>
          <cell r="G12896">
            <v>0</v>
          </cell>
          <cell r="H12896">
            <v>0</v>
          </cell>
          <cell r="I12896">
            <v>0</v>
          </cell>
          <cell r="J12896">
            <v>0</v>
          </cell>
          <cell r="K12896" t="str">
            <v>/0</v>
          </cell>
          <cell r="L12896">
            <v>22</v>
          </cell>
          <cell r="M12896" t="str">
            <v>Sept/Oct</v>
          </cell>
          <cell r="N12896">
            <v>60</v>
          </cell>
        </row>
        <row r="12897">
          <cell r="A12897" t="str">
            <v>2006/07 W22</v>
          </cell>
          <cell r="B12897" t="str">
            <v>360 - STN Main</v>
          </cell>
          <cell r="C12897" t="str">
            <v>Others - 2 for £25 (glayva, disaronno)</v>
          </cell>
          <cell r="D12897">
            <v>0</v>
          </cell>
          <cell r="E12897">
            <v>0</v>
          </cell>
          <cell r="F12897">
            <v>0</v>
          </cell>
          <cell r="G12897">
            <v>0</v>
          </cell>
          <cell r="H12897">
            <v>0</v>
          </cell>
          <cell r="I12897">
            <v>0</v>
          </cell>
          <cell r="J12897">
            <v>0</v>
          </cell>
          <cell r="K12897" t="str">
            <v>/0</v>
          </cell>
          <cell r="L12897">
            <v>22</v>
          </cell>
          <cell r="M12897" t="str">
            <v>Sept/Oct</v>
          </cell>
          <cell r="N12897">
            <v>48</v>
          </cell>
        </row>
        <row r="12898">
          <cell r="A12898" t="str">
            <v>2006/07 W22</v>
          </cell>
          <cell r="B12898" t="str">
            <v>360 - STN Main</v>
          </cell>
          <cell r="C12898" t="str">
            <v>Others - Pimms 2 for £15 (70cl)</v>
          </cell>
          <cell r="D12898">
            <v>2105.87</v>
          </cell>
          <cell r="E12898">
            <v>-301.08999999999997</v>
          </cell>
          <cell r="F12898">
            <v>273</v>
          </cell>
          <cell r="G12898">
            <v>2018.88</v>
          </cell>
          <cell r="H12898">
            <v>-339.3</v>
          </cell>
          <cell r="I12898">
            <v>262</v>
          </cell>
          <cell r="J12898">
            <v>305</v>
          </cell>
          <cell r="K12898">
            <v>1352.6</v>
          </cell>
          <cell r="L12898">
            <v>22</v>
          </cell>
          <cell r="M12898" t="str">
            <v>Sept/Oct</v>
          </cell>
          <cell r="N12898">
            <v>35</v>
          </cell>
        </row>
        <row r="12899">
          <cell r="A12899" t="str">
            <v>2006/07 W22</v>
          </cell>
          <cell r="B12899" t="str">
            <v>360 - STN Main</v>
          </cell>
          <cell r="C12899" t="str">
            <v>Other - 2 for £30 Sauza</v>
          </cell>
          <cell r="D12899">
            <v>176.97</v>
          </cell>
          <cell r="E12899">
            <v>19.920000000000002</v>
          </cell>
          <cell r="F12899">
            <v>11</v>
          </cell>
          <cell r="G12899">
            <v>176.97</v>
          </cell>
          <cell r="H12899">
            <v>19.920000000000002</v>
          </cell>
          <cell r="I12899">
            <v>11</v>
          </cell>
          <cell r="J12899">
            <v>20</v>
          </cell>
          <cell r="K12899">
            <v>89</v>
          </cell>
          <cell r="L12899">
            <v>22</v>
          </cell>
          <cell r="M12899" t="str">
            <v>Sept/Oct</v>
          </cell>
          <cell r="N12899">
            <v>58</v>
          </cell>
        </row>
        <row r="12900">
          <cell r="A12900" t="str">
            <v>2006/07 W22</v>
          </cell>
          <cell r="B12900" t="str">
            <v>360 - STN Main</v>
          </cell>
          <cell r="C12900" t="str">
            <v>Others - 2 for £20 ATA (70cl)</v>
          </cell>
          <cell r="D12900">
            <v>5827.14</v>
          </cell>
          <cell r="E12900">
            <v>355.64</v>
          </cell>
          <cell r="F12900">
            <v>564</v>
          </cell>
          <cell r="G12900">
            <v>5381.75</v>
          </cell>
          <cell r="H12900">
            <v>93.15</v>
          </cell>
          <cell r="I12900">
            <v>521</v>
          </cell>
          <cell r="J12900">
            <v>515</v>
          </cell>
          <cell r="K12900">
            <v>2072.21</v>
          </cell>
          <cell r="L12900">
            <v>22</v>
          </cell>
          <cell r="M12900" t="str">
            <v>Sept/Oct</v>
          </cell>
          <cell r="N12900">
            <v>32</v>
          </cell>
        </row>
        <row r="12901">
          <cell r="A12901" t="str">
            <v>2006/07 W22</v>
          </cell>
          <cell r="B12901" t="str">
            <v>360 - STN Main</v>
          </cell>
          <cell r="C12901" t="str">
            <v>Others - 2 for £15 Fortified</v>
          </cell>
          <cell r="D12901">
            <v>198.93</v>
          </cell>
          <cell r="E12901">
            <v>54.3</v>
          </cell>
          <cell r="F12901">
            <v>25</v>
          </cell>
          <cell r="G12901">
            <v>153.93</v>
          </cell>
          <cell r="H12901">
            <v>33.299999999999997</v>
          </cell>
          <cell r="I12901">
            <v>19</v>
          </cell>
          <cell r="J12901">
            <v>61</v>
          </cell>
          <cell r="K12901">
            <v>244</v>
          </cell>
          <cell r="L12901">
            <v>22</v>
          </cell>
          <cell r="M12901" t="str">
            <v>Sept/Oct</v>
          </cell>
          <cell r="N12901">
            <v>59</v>
          </cell>
        </row>
        <row r="12902">
          <cell r="A12902" t="str">
            <v>2006/07 W22</v>
          </cell>
          <cell r="B12902" t="str">
            <v>510 - ABZ Main</v>
          </cell>
          <cell r="C12902" t="str">
            <v>Liquor</v>
          </cell>
          <cell r="D12902">
            <v>29225.02</v>
          </cell>
          <cell r="E12902">
            <v>11565.96</v>
          </cell>
          <cell r="F12902">
            <v>1809</v>
          </cell>
          <cell r="G12902">
            <v>16257.71</v>
          </cell>
          <cell r="H12902">
            <v>3378.33</v>
          </cell>
          <cell r="I12902">
            <v>806</v>
          </cell>
          <cell r="J12902">
            <v>5784</v>
          </cell>
          <cell r="K12902">
            <v>33588.35</v>
          </cell>
          <cell r="L12902">
            <v>22</v>
          </cell>
          <cell r="M12902" t="str">
            <v>Sept/Oct</v>
          </cell>
          <cell r="N12902">
            <v>1</v>
          </cell>
        </row>
        <row r="12903">
          <cell r="A12903" t="str">
            <v>2006/07 W22</v>
          </cell>
          <cell r="B12903" t="str">
            <v>510 - ABZ Main</v>
          </cell>
          <cell r="C12903" t="str">
            <v>Tobacco</v>
          </cell>
          <cell r="D12903">
            <v>9779.9699999999993</v>
          </cell>
          <cell r="E12903">
            <v>7229.05</v>
          </cell>
          <cell r="F12903">
            <v>390</v>
          </cell>
          <cell r="G12903">
            <v>119.25</v>
          </cell>
          <cell r="H12903">
            <v>25.48</v>
          </cell>
          <cell r="I12903">
            <v>7</v>
          </cell>
          <cell r="J12903">
            <v>1508</v>
          </cell>
          <cell r="K12903">
            <v>9668.2900000000009</v>
          </cell>
          <cell r="L12903">
            <v>22</v>
          </cell>
          <cell r="M12903" t="str">
            <v>Sept/Oct</v>
          </cell>
          <cell r="N12903">
            <v>2</v>
          </cell>
        </row>
        <row r="12904">
          <cell r="A12904" t="str">
            <v>2006/07 W22</v>
          </cell>
          <cell r="B12904" t="str">
            <v>510 - ABZ Main</v>
          </cell>
          <cell r="C12904" t="str">
            <v>Perfumery</v>
          </cell>
          <cell r="D12904">
            <v>31592.51</v>
          </cell>
          <cell r="E12904">
            <v>17205.54</v>
          </cell>
          <cell r="F12904">
            <v>1202</v>
          </cell>
          <cell r="G12904">
            <v>24394.42</v>
          </cell>
          <cell r="H12904">
            <v>12273.08</v>
          </cell>
          <cell r="I12904">
            <v>926</v>
          </cell>
          <cell r="J12904">
            <v>8696</v>
          </cell>
          <cell r="K12904">
            <v>82531.91</v>
          </cell>
          <cell r="L12904">
            <v>22</v>
          </cell>
          <cell r="M12904" t="str">
            <v>Sept/Oct</v>
          </cell>
          <cell r="N12904">
            <v>3</v>
          </cell>
        </row>
        <row r="12905">
          <cell r="A12905" t="str">
            <v>2006/07 W22</v>
          </cell>
          <cell r="B12905" t="str">
            <v>510 - ABZ Main</v>
          </cell>
          <cell r="C12905" t="str">
            <v>Food</v>
          </cell>
          <cell r="D12905">
            <v>5861.94</v>
          </cell>
          <cell r="E12905">
            <v>2816.32</v>
          </cell>
          <cell r="F12905">
            <v>1480</v>
          </cell>
          <cell r="G12905">
            <v>3430.45</v>
          </cell>
          <cell r="H12905">
            <v>1480.01</v>
          </cell>
          <cell r="I12905">
            <v>884</v>
          </cell>
          <cell r="J12905">
            <v>3944</v>
          </cell>
          <cell r="K12905">
            <v>7678.65</v>
          </cell>
          <cell r="L12905">
            <v>22</v>
          </cell>
          <cell r="M12905" t="str">
            <v>Sept/Oct</v>
          </cell>
          <cell r="N12905">
            <v>4</v>
          </cell>
        </row>
        <row r="12906">
          <cell r="A12906" t="str">
            <v>2006/07 W22</v>
          </cell>
          <cell r="B12906" t="str">
            <v>510 - ABZ Main</v>
          </cell>
          <cell r="C12906" t="str">
            <v>Tax Free</v>
          </cell>
          <cell r="D12906">
            <v>3880.8</v>
          </cell>
          <cell r="E12906">
            <v>1822.54</v>
          </cell>
          <cell r="F12906">
            <v>325</v>
          </cell>
          <cell r="G12906">
            <v>3341.93</v>
          </cell>
          <cell r="H12906">
            <v>1523.37</v>
          </cell>
          <cell r="I12906">
            <v>230</v>
          </cell>
          <cell r="J12906">
            <v>4181</v>
          </cell>
          <cell r="K12906">
            <v>20052.72</v>
          </cell>
          <cell r="L12906">
            <v>22</v>
          </cell>
          <cell r="M12906" t="str">
            <v>Sept/Oct</v>
          </cell>
          <cell r="N12906">
            <v>5</v>
          </cell>
        </row>
        <row r="12907">
          <cell r="A12907" t="str">
            <v>2006/07 W22</v>
          </cell>
          <cell r="B12907" t="str">
            <v>510 - ABZ Main</v>
          </cell>
          <cell r="C12907" t="str">
            <v>Unclassified Products</v>
          </cell>
          <cell r="D12907">
            <v>0</v>
          </cell>
          <cell r="E12907">
            <v>0</v>
          </cell>
          <cell r="F12907">
            <v>0</v>
          </cell>
          <cell r="G12907">
            <v>0</v>
          </cell>
          <cell r="H12907">
            <v>0</v>
          </cell>
          <cell r="I12907">
            <v>0</v>
          </cell>
          <cell r="J12907">
            <v>0</v>
          </cell>
          <cell r="K12907" t="str">
            <v>/0</v>
          </cell>
          <cell r="L12907">
            <v>22</v>
          </cell>
          <cell r="M12907" t="str">
            <v>Sept/Oct</v>
          </cell>
          <cell r="N12907">
            <v>6</v>
          </cell>
        </row>
        <row r="12908">
          <cell r="A12908" t="str">
            <v>2006/07 W22</v>
          </cell>
          <cell r="B12908" t="str">
            <v>510 - ABZ Main</v>
          </cell>
          <cell r="C12908" t="str">
            <v>Spirits</v>
          </cell>
          <cell r="D12908">
            <v>22770.58</v>
          </cell>
          <cell r="E12908">
            <v>9199.91</v>
          </cell>
          <cell r="F12908">
            <v>1298</v>
          </cell>
          <cell r="G12908">
            <v>13169.39</v>
          </cell>
          <cell r="H12908">
            <v>2747.83</v>
          </cell>
          <cell r="I12908">
            <v>631</v>
          </cell>
          <cell r="J12908">
            <v>4278</v>
          </cell>
          <cell r="K12908">
            <v>23799.16</v>
          </cell>
          <cell r="L12908">
            <v>22</v>
          </cell>
          <cell r="M12908" t="str">
            <v>Sept/Oct</v>
          </cell>
          <cell r="N12908">
            <v>7</v>
          </cell>
        </row>
        <row r="12909">
          <cell r="A12909" t="str">
            <v>2006/07 W22</v>
          </cell>
          <cell r="B12909" t="str">
            <v>510 - ABZ Main</v>
          </cell>
          <cell r="C12909" t="str">
            <v>Fortified Wines</v>
          </cell>
          <cell r="D12909">
            <v>347.96</v>
          </cell>
          <cell r="E12909">
            <v>164.58</v>
          </cell>
          <cell r="F12909">
            <v>40</v>
          </cell>
          <cell r="G12909">
            <v>142.85</v>
          </cell>
          <cell r="H12909">
            <v>34.5</v>
          </cell>
          <cell r="I12909">
            <v>14</v>
          </cell>
          <cell r="J12909">
            <v>143</v>
          </cell>
          <cell r="K12909">
            <v>466.9</v>
          </cell>
          <cell r="L12909">
            <v>22</v>
          </cell>
          <cell r="M12909" t="str">
            <v>Sept/Oct</v>
          </cell>
          <cell r="N12909">
            <v>10</v>
          </cell>
        </row>
        <row r="12910">
          <cell r="A12910" t="str">
            <v>2006/07 W22</v>
          </cell>
          <cell r="B12910" t="str">
            <v>510 - ABZ Main</v>
          </cell>
          <cell r="C12910" t="str">
            <v>Others</v>
          </cell>
          <cell r="D12910">
            <v>0</v>
          </cell>
          <cell r="E12910">
            <v>0</v>
          </cell>
          <cell r="F12910">
            <v>0</v>
          </cell>
          <cell r="G12910">
            <v>0</v>
          </cell>
          <cell r="H12910">
            <v>0</v>
          </cell>
          <cell r="I12910">
            <v>0</v>
          </cell>
          <cell r="J12910">
            <v>0</v>
          </cell>
          <cell r="K12910" t="str">
            <v>/0</v>
          </cell>
          <cell r="L12910">
            <v>22</v>
          </cell>
          <cell r="M12910" t="str">
            <v>Sept/Oct</v>
          </cell>
          <cell r="N12910">
            <v>11</v>
          </cell>
        </row>
        <row r="12911">
          <cell r="A12911" t="str">
            <v>2006/07 W22</v>
          </cell>
          <cell r="B12911" t="str">
            <v>510 - ABZ Main</v>
          </cell>
          <cell r="C12911" t="str">
            <v>Champagne</v>
          </cell>
          <cell r="D12911">
            <v>2945.24</v>
          </cell>
          <cell r="E12911">
            <v>787.76</v>
          </cell>
          <cell r="F12911">
            <v>97</v>
          </cell>
          <cell r="G12911">
            <v>2288.2600000000002</v>
          </cell>
          <cell r="H12911">
            <v>493.29</v>
          </cell>
          <cell r="I12911">
            <v>76</v>
          </cell>
          <cell r="J12911">
            <v>246</v>
          </cell>
          <cell r="K12911">
            <v>4102.75</v>
          </cell>
          <cell r="L12911">
            <v>22</v>
          </cell>
          <cell r="M12911" t="str">
            <v>Sept/Oct</v>
          </cell>
          <cell r="N12911">
            <v>8</v>
          </cell>
        </row>
        <row r="12912">
          <cell r="A12912" t="str">
            <v>2006/07 W22</v>
          </cell>
          <cell r="B12912" t="str">
            <v>510 - ABZ Main</v>
          </cell>
          <cell r="C12912" t="str">
            <v>Wines</v>
          </cell>
          <cell r="D12912">
            <v>3161.24</v>
          </cell>
          <cell r="E12912">
            <v>1413.71</v>
          </cell>
          <cell r="F12912">
            <v>374</v>
          </cell>
          <cell r="G12912">
            <v>657.21</v>
          </cell>
          <cell r="H12912">
            <v>102.71</v>
          </cell>
          <cell r="I12912">
            <v>85</v>
          </cell>
          <cell r="J12912">
            <v>1117</v>
          </cell>
          <cell r="K12912">
            <v>4586.72</v>
          </cell>
          <cell r="L12912">
            <v>22</v>
          </cell>
          <cell r="M12912" t="str">
            <v>Sept/Oct</v>
          </cell>
          <cell r="N12912">
            <v>9</v>
          </cell>
        </row>
        <row r="12913">
          <cell r="A12913" t="str">
            <v>2006/07 W22</v>
          </cell>
          <cell r="B12913" t="str">
            <v>510 - ABZ Main</v>
          </cell>
          <cell r="C12913" t="str">
            <v>Unclassified Liquor</v>
          </cell>
          <cell r="D12913">
            <v>0</v>
          </cell>
          <cell r="E12913">
            <v>0</v>
          </cell>
          <cell r="F12913">
            <v>0</v>
          </cell>
          <cell r="G12913">
            <v>0</v>
          </cell>
          <cell r="H12913">
            <v>0</v>
          </cell>
          <cell r="I12913">
            <v>0</v>
          </cell>
          <cell r="J12913">
            <v>0</v>
          </cell>
          <cell r="K12913" t="str">
            <v>/0</v>
          </cell>
          <cell r="L12913">
            <v>22</v>
          </cell>
          <cell r="M12913" t="str">
            <v>Sept/Oct</v>
          </cell>
          <cell r="N12913">
            <v>12</v>
          </cell>
        </row>
        <row r="12914">
          <cell r="A12914" t="str">
            <v>2006/07 W22</v>
          </cell>
          <cell r="B12914" t="str">
            <v>510 - ABZ Main</v>
          </cell>
          <cell r="C12914" t="str">
            <v>Value - 2 for £15</v>
          </cell>
          <cell r="D12914">
            <v>1523.75</v>
          </cell>
          <cell r="E12914">
            <v>978.33</v>
          </cell>
          <cell r="F12914">
            <v>189</v>
          </cell>
          <cell r="G12914">
            <v>64.739999999999995</v>
          </cell>
          <cell r="H12914">
            <v>9.08</v>
          </cell>
          <cell r="I12914">
            <v>4</v>
          </cell>
          <cell r="J12914">
            <v>462</v>
          </cell>
          <cell r="K12914">
            <v>1224.4000000000001</v>
          </cell>
          <cell r="L12914">
            <v>22</v>
          </cell>
          <cell r="M12914" t="str">
            <v>Sept/Oct</v>
          </cell>
          <cell r="N12914">
            <v>31</v>
          </cell>
        </row>
        <row r="12915">
          <cell r="A12915" t="str">
            <v>2006/07 W22</v>
          </cell>
          <cell r="B12915" t="str">
            <v>510 - ABZ Main</v>
          </cell>
          <cell r="C12915" t="str">
            <v>Value - 2 for £20 Bombay Saphire</v>
          </cell>
          <cell r="D12915">
            <v>328.8</v>
          </cell>
          <cell r="E12915">
            <v>219.86</v>
          </cell>
          <cell r="F12915">
            <v>26</v>
          </cell>
          <cell r="G12915">
            <v>60.99</v>
          </cell>
          <cell r="H12915">
            <v>15.99</v>
          </cell>
          <cell r="I12915">
            <v>3</v>
          </cell>
          <cell r="J12915">
            <v>20</v>
          </cell>
          <cell r="K12915">
            <v>55.6</v>
          </cell>
          <cell r="L12915">
            <v>22</v>
          </cell>
          <cell r="M12915" t="str">
            <v>Sept/Oct</v>
          </cell>
          <cell r="N12915">
            <v>45</v>
          </cell>
        </row>
        <row r="12916">
          <cell r="A12916" t="str">
            <v>2006/07 W22</v>
          </cell>
          <cell r="B12916" t="str">
            <v>510 - ABZ Main</v>
          </cell>
          <cell r="C12916" t="str">
            <v>Value - Baileys 2 for £20</v>
          </cell>
          <cell r="D12916">
            <v>771.17</v>
          </cell>
          <cell r="E12916">
            <v>409.31</v>
          </cell>
          <cell r="F12916">
            <v>69</v>
          </cell>
          <cell r="G12916">
            <v>85.07</v>
          </cell>
          <cell r="H12916">
            <v>31.69</v>
          </cell>
          <cell r="I12916">
            <v>5</v>
          </cell>
          <cell r="J12916">
            <v>114</v>
          </cell>
          <cell r="K12916">
            <v>549.48</v>
          </cell>
          <cell r="L12916">
            <v>22</v>
          </cell>
          <cell r="M12916" t="str">
            <v>Sept/Oct</v>
          </cell>
          <cell r="N12916">
            <v>39</v>
          </cell>
        </row>
        <row r="12917">
          <cell r="A12917" t="str">
            <v>2006/07 W22</v>
          </cell>
          <cell r="B12917" t="str">
            <v>510 - ABZ Main</v>
          </cell>
          <cell r="C12917" t="str">
            <v>Value - Baileys Twin @ £20</v>
          </cell>
          <cell r="D12917">
            <v>60</v>
          </cell>
          <cell r="E12917">
            <v>31.08</v>
          </cell>
          <cell r="F12917">
            <v>3</v>
          </cell>
          <cell r="G12917">
            <v>0</v>
          </cell>
          <cell r="H12917">
            <v>0</v>
          </cell>
          <cell r="I12917">
            <v>0</v>
          </cell>
          <cell r="J12917">
            <v>15</v>
          </cell>
          <cell r="K12917">
            <v>144.6</v>
          </cell>
          <cell r="L12917">
            <v>22</v>
          </cell>
          <cell r="M12917" t="str">
            <v>Sept/Oct</v>
          </cell>
          <cell r="N12917">
            <v>51</v>
          </cell>
        </row>
        <row r="12918">
          <cell r="A12918" t="str">
            <v>2006/07 W22</v>
          </cell>
          <cell r="B12918" t="str">
            <v>510 - ABZ Main</v>
          </cell>
          <cell r="C12918" t="str">
            <v>Value - Twins @ £15</v>
          </cell>
          <cell r="D12918">
            <v>0</v>
          </cell>
          <cell r="E12918">
            <v>0</v>
          </cell>
          <cell r="F12918">
            <v>0</v>
          </cell>
          <cell r="G12918">
            <v>0</v>
          </cell>
          <cell r="H12918">
            <v>0</v>
          </cell>
          <cell r="I12918">
            <v>0</v>
          </cell>
          <cell r="J12918">
            <v>0</v>
          </cell>
          <cell r="K12918" t="str">
            <v>/0</v>
          </cell>
          <cell r="L12918">
            <v>22</v>
          </cell>
          <cell r="M12918" t="str">
            <v>Sept/Oct</v>
          </cell>
          <cell r="N12918">
            <v>36</v>
          </cell>
        </row>
        <row r="12919">
          <cell r="A12919" t="str">
            <v>2006/07 W22</v>
          </cell>
          <cell r="B12919" t="str">
            <v>510 - ABZ Main</v>
          </cell>
          <cell r="C12919" t="str">
            <v>Malt - 2 For £45 (6 glenmorangie + 2)</v>
          </cell>
          <cell r="D12919">
            <v>3319.72</v>
          </cell>
          <cell r="E12919">
            <v>969.99</v>
          </cell>
          <cell r="F12919">
            <v>142</v>
          </cell>
          <cell r="G12919">
            <v>2511.85</v>
          </cell>
          <cell r="H12919">
            <v>407.78</v>
          </cell>
          <cell r="I12919">
            <v>109</v>
          </cell>
          <cell r="J12919">
            <v>264</v>
          </cell>
          <cell r="K12919">
            <v>1949.1</v>
          </cell>
          <cell r="L12919">
            <v>22</v>
          </cell>
          <cell r="M12919" t="str">
            <v>Sept/Oct</v>
          </cell>
          <cell r="N12919">
            <v>30</v>
          </cell>
        </row>
        <row r="12920">
          <cell r="A12920" t="str">
            <v>2006/07 W22</v>
          </cell>
          <cell r="B12920" t="str">
            <v>510 - ABZ Main</v>
          </cell>
          <cell r="C12920" t="str">
            <v>Malt - Save £5 Glenmorangie Traditional</v>
          </cell>
          <cell r="D12920">
            <v>314.91000000000003</v>
          </cell>
          <cell r="E12920">
            <v>162.87</v>
          </cell>
          <cell r="F12920">
            <v>9</v>
          </cell>
          <cell r="G12920">
            <v>104.97</v>
          </cell>
          <cell r="H12920">
            <v>21.51</v>
          </cell>
          <cell r="I12920">
            <v>3</v>
          </cell>
          <cell r="J12920">
            <v>27</v>
          </cell>
          <cell r="K12920">
            <v>308.61</v>
          </cell>
          <cell r="L12920">
            <v>22</v>
          </cell>
          <cell r="M12920" t="str">
            <v>Sept/Oct</v>
          </cell>
          <cell r="N12920">
            <v>44</v>
          </cell>
        </row>
        <row r="12921">
          <cell r="A12921" t="str">
            <v>2006/07 W22</v>
          </cell>
          <cell r="B12921" t="str">
            <v>510 - ABZ Main</v>
          </cell>
          <cell r="C12921" t="str">
            <v>Cognac - XO @ £45</v>
          </cell>
          <cell r="D12921">
            <v>855</v>
          </cell>
          <cell r="E12921">
            <v>391.89</v>
          </cell>
          <cell r="F12921">
            <v>19</v>
          </cell>
          <cell r="G12921">
            <v>360</v>
          </cell>
          <cell r="H12921">
            <v>108.64</v>
          </cell>
          <cell r="I12921">
            <v>8</v>
          </cell>
          <cell r="J12921">
            <v>62</v>
          </cell>
          <cell r="K12921">
            <v>1193.5</v>
          </cell>
          <cell r="L12921">
            <v>22</v>
          </cell>
          <cell r="M12921" t="str">
            <v>Sept/Oct</v>
          </cell>
          <cell r="N12921">
            <v>37</v>
          </cell>
        </row>
        <row r="12922">
          <cell r="A12922" t="str">
            <v>2006/07 W22</v>
          </cell>
          <cell r="B12922" t="str">
            <v>510 - ABZ Main</v>
          </cell>
          <cell r="C12922" t="str">
            <v>Cognac - VSOP 2 for £45</v>
          </cell>
          <cell r="D12922">
            <v>340.96</v>
          </cell>
          <cell r="E12922">
            <v>154.13</v>
          </cell>
          <cell r="F12922">
            <v>14</v>
          </cell>
          <cell r="G12922">
            <v>118.99</v>
          </cell>
          <cell r="H12922">
            <v>15.74</v>
          </cell>
          <cell r="I12922">
            <v>5</v>
          </cell>
          <cell r="J12922">
            <v>85</v>
          </cell>
          <cell r="K12922">
            <v>789.35</v>
          </cell>
          <cell r="L12922">
            <v>22</v>
          </cell>
          <cell r="M12922" t="str">
            <v>Sept/Oct</v>
          </cell>
          <cell r="N12922">
            <v>41</v>
          </cell>
        </row>
        <row r="12923">
          <cell r="A12923" t="str">
            <v>2006/07 W22</v>
          </cell>
          <cell r="B12923" t="str">
            <v>510 - ABZ Main</v>
          </cell>
          <cell r="C12923" t="str">
            <v>Cognac - Only £17_99 VS Especiale</v>
          </cell>
          <cell r="D12923">
            <v>137.91999999999999</v>
          </cell>
          <cell r="E12923">
            <v>33.81</v>
          </cell>
          <cell r="F12923">
            <v>8</v>
          </cell>
          <cell r="G12923">
            <v>101.94</v>
          </cell>
          <cell r="H12923">
            <v>8.33</v>
          </cell>
          <cell r="I12923">
            <v>6</v>
          </cell>
          <cell r="J12923">
            <v>6</v>
          </cell>
          <cell r="K12923">
            <v>31.5</v>
          </cell>
          <cell r="L12923">
            <v>22</v>
          </cell>
          <cell r="M12923" t="str">
            <v>Sept/Oct</v>
          </cell>
          <cell r="N12923">
            <v>42</v>
          </cell>
        </row>
        <row r="12924">
          <cell r="A12924" t="str">
            <v>2006/07 W22</v>
          </cell>
          <cell r="B12924" t="str">
            <v>510 - ABZ Main</v>
          </cell>
          <cell r="C12924" t="str">
            <v>Deluxe - Chivas 2 for £30</v>
          </cell>
          <cell r="D12924">
            <v>79.989999999999995</v>
          </cell>
          <cell r="E12924">
            <v>49.49</v>
          </cell>
          <cell r="F12924">
            <v>5</v>
          </cell>
          <cell r="G12924">
            <v>0</v>
          </cell>
          <cell r="H12924">
            <v>0</v>
          </cell>
          <cell r="I12924">
            <v>0</v>
          </cell>
          <cell r="J12924">
            <v>18</v>
          </cell>
          <cell r="K12924">
            <v>109.8</v>
          </cell>
          <cell r="L12924">
            <v>22</v>
          </cell>
          <cell r="M12924" t="str">
            <v>Sept/Oct</v>
          </cell>
          <cell r="N12924">
            <v>49</v>
          </cell>
        </row>
        <row r="12925">
          <cell r="A12925" t="str">
            <v>2006/07 W22</v>
          </cell>
          <cell r="B12925" t="str">
            <v>510 - ABZ Main</v>
          </cell>
          <cell r="C12925" t="str">
            <v>Deluxe - Chivas Twin for £30</v>
          </cell>
          <cell r="D12925">
            <v>0</v>
          </cell>
          <cell r="E12925">
            <v>0</v>
          </cell>
          <cell r="F12925">
            <v>0</v>
          </cell>
          <cell r="G12925">
            <v>0</v>
          </cell>
          <cell r="H12925">
            <v>0</v>
          </cell>
          <cell r="I12925">
            <v>0</v>
          </cell>
          <cell r="J12925">
            <v>0</v>
          </cell>
          <cell r="K12925" t="str">
            <v>/0</v>
          </cell>
          <cell r="L12925">
            <v>22</v>
          </cell>
          <cell r="M12925" t="str">
            <v>Sept/Oct</v>
          </cell>
          <cell r="N12925">
            <v>38</v>
          </cell>
        </row>
        <row r="12926">
          <cell r="A12926" t="str">
            <v>2006/07 W22</v>
          </cell>
          <cell r="B12926" t="str">
            <v>510 - ABZ Main</v>
          </cell>
          <cell r="C12926" t="str">
            <v>Deluxe - Chivas Triple Pack @ £45</v>
          </cell>
          <cell r="D12926">
            <v>0</v>
          </cell>
          <cell r="E12926">
            <v>0</v>
          </cell>
          <cell r="F12926">
            <v>0</v>
          </cell>
          <cell r="G12926">
            <v>0</v>
          </cell>
          <cell r="H12926">
            <v>0</v>
          </cell>
          <cell r="I12926">
            <v>0</v>
          </cell>
          <cell r="J12926">
            <v>0</v>
          </cell>
          <cell r="K12926" t="str">
            <v>/0</v>
          </cell>
          <cell r="L12926">
            <v>22</v>
          </cell>
          <cell r="M12926" t="str">
            <v>Sept/Oct</v>
          </cell>
          <cell r="N12926">
            <v>54</v>
          </cell>
        </row>
        <row r="12927">
          <cell r="A12927" t="str">
            <v>2006/07 W22</v>
          </cell>
          <cell r="B12927" t="str">
            <v>510 - ABZ Main</v>
          </cell>
          <cell r="C12927" t="str">
            <v>Deluxe - Chivas Save £5 18yo</v>
          </cell>
          <cell r="D12927">
            <v>0</v>
          </cell>
          <cell r="E12927">
            <v>0</v>
          </cell>
          <cell r="F12927">
            <v>0</v>
          </cell>
          <cell r="G12927">
            <v>0</v>
          </cell>
          <cell r="H12927">
            <v>0</v>
          </cell>
          <cell r="I12927">
            <v>0</v>
          </cell>
          <cell r="J12927">
            <v>0</v>
          </cell>
          <cell r="K12927" t="str">
            <v>/0</v>
          </cell>
          <cell r="L12927">
            <v>22</v>
          </cell>
          <cell r="M12927" t="str">
            <v>Sept/Oct</v>
          </cell>
          <cell r="N12927">
            <v>50</v>
          </cell>
        </row>
        <row r="12928">
          <cell r="A12928" t="str">
            <v>2006/07 W22</v>
          </cell>
          <cell r="B12928" t="str">
            <v>510 - ABZ Main</v>
          </cell>
          <cell r="C12928" t="str">
            <v>Deluxe - Chivas Royal Salute get Chivas 18yo</v>
          </cell>
          <cell r="D12928">
            <v>0</v>
          </cell>
          <cell r="E12928">
            <v>0</v>
          </cell>
          <cell r="F12928">
            <v>0</v>
          </cell>
          <cell r="G12928">
            <v>0</v>
          </cell>
          <cell r="H12928">
            <v>0</v>
          </cell>
          <cell r="I12928">
            <v>0</v>
          </cell>
          <cell r="J12928">
            <v>0</v>
          </cell>
          <cell r="K12928" t="str">
            <v>/0</v>
          </cell>
          <cell r="L12928">
            <v>22</v>
          </cell>
          <cell r="M12928" t="str">
            <v>Sept/Oct</v>
          </cell>
          <cell r="N12928">
            <v>57</v>
          </cell>
        </row>
        <row r="12929">
          <cell r="A12929" t="str">
            <v>2006/07 W22</v>
          </cell>
          <cell r="B12929" t="str">
            <v>510 - ABZ Main</v>
          </cell>
          <cell r="C12929" t="str">
            <v>Deluxe - Dewars 2 for £30 ATA</v>
          </cell>
          <cell r="D12929">
            <v>309.98</v>
          </cell>
          <cell r="E12929">
            <v>1.18</v>
          </cell>
          <cell r="F12929">
            <v>20</v>
          </cell>
          <cell r="G12929">
            <v>289.99</v>
          </cell>
          <cell r="H12929">
            <v>-13.52</v>
          </cell>
          <cell r="I12929">
            <v>19</v>
          </cell>
          <cell r="J12929">
            <v>80</v>
          </cell>
          <cell r="K12929">
            <v>423.2</v>
          </cell>
          <cell r="L12929">
            <v>22</v>
          </cell>
          <cell r="M12929" t="str">
            <v>Sept/Oct</v>
          </cell>
          <cell r="N12929">
            <v>40</v>
          </cell>
        </row>
        <row r="12930">
          <cell r="A12930" t="str">
            <v>2006/07 W22</v>
          </cell>
          <cell r="B12930" t="str">
            <v>510 - ABZ Main</v>
          </cell>
          <cell r="C12930" t="str">
            <v>Deluxe - JW Blue get a free 20cl Gold (Sept Only)</v>
          </cell>
          <cell r="D12930">
            <v>99</v>
          </cell>
          <cell r="E12930">
            <v>44.02</v>
          </cell>
          <cell r="F12930">
            <v>1</v>
          </cell>
          <cell r="G12930">
            <v>99</v>
          </cell>
          <cell r="H12930">
            <v>44.02</v>
          </cell>
          <cell r="I12930">
            <v>1</v>
          </cell>
          <cell r="J12930">
            <v>3</v>
          </cell>
          <cell r="K12930">
            <v>95.49</v>
          </cell>
          <cell r="L12930">
            <v>22</v>
          </cell>
          <cell r="M12930" t="str">
            <v>Sept/Oct</v>
          </cell>
          <cell r="N12930">
            <v>46</v>
          </cell>
        </row>
        <row r="12931">
          <cell r="A12931" t="str">
            <v>2006/07 W22</v>
          </cell>
          <cell r="B12931" t="str">
            <v>510 - ABZ Main</v>
          </cell>
          <cell r="C12931" t="str">
            <v>Deluxe - Free 20cl bottle (linked to JW Blue) (Sept Only)</v>
          </cell>
          <cell r="D12931">
            <v>0</v>
          </cell>
          <cell r="E12931">
            <v>0</v>
          </cell>
          <cell r="F12931">
            <v>0</v>
          </cell>
          <cell r="G12931">
            <v>0</v>
          </cell>
          <cell r="H12931">
            <v>0</v>
          </cell>
          <cell r="I12931">
            <v>0</v>
          </cell>
          <cell r="J12931">
            <v>33</v>
          </cell>
          <cell r="K12931" t="str">
            <v>/0</v>
          </cell>
          <cell r="L12931">
            <v>22</v>
          </cell>
          <cell r="M12931" t="str">
            <v>Sept/Oct</v>
          </cell>
          <cell r="N12931">
            <v>47</v>
          </cell>
        </row>
        <row r="12932">
          <cell r="A12932" t="str">
            <v>2006/07 W22</v>
          </cell>
          <cell r="B12932" t="str">
            <v>510 - ABZ Main</v>
          </cell>
          <cell r="C12932" t="str">
            <v>Champagne - Piper Florens Louis 2 for £30</v>
          </cell>
          <cell r="D12932">
            <v>77.5</v>
          </cell>
          <cell r="E12932">
            <v>20.97</v>
          </cell>
          <cell r="F12932">
            <v>5</v>
          </cell>
          <cell r="G12932">
            <v>47.5</v>
          </cell>
          <cell r="H12932">
            <v>8.77</v>
          </cell>
          <cell r="I12932">
            <v>3</v>
          </cell>
          <cell r="J12932">
            <v>14</v>
          </cell>
          <cell r="K12932">
            <v>124.6</v>
          </cell>
          <cell r="L12932">
            <v>22</v>
          </cell>
          <cell r="M12932" t="str">
            <v>Sept/Oct</v>
          </cell>
          <cell r="N12932">
            <v>53</v>
          </cell>
        </row>
        <row r="12933">
          <cell r="A12933" t="str">
            <v>2006/07 W22</v>
          </cell>
          <cell r="B12933" t="str">
            <v>510 - ABZ Main</v>
          </cell>
          <cell r="C12933" t="str">
            <v>Champagne - Piper Florens Louis Twin for £30</v>
          </cell>
          <cell r="D12933">
            <v>1110</v>
          </cell>
          <cell r="E12933">
            <v>233.83</v>
          </cell>
          <cell r="F12933">
            <v>37</v>
          </cell>
          <cell r="G12933">
            <v>840</v>
          </cell>
          <cell r="H12933">
            <v>124.03</v>
          </cell>
          <cell r="I12933">
            <v>28</v>
          </cell>
          <cell r="J12933">
            <v>29</v>
          </cell>
          <cell r="K12933">
            <v>516.20000000000005</v>
          </cell>
          <cell r="L12933">
            <v>22</v>
          </cell>
          <cell r="M12933" t="str">
            <v>Sept/Oct</v>
          </cell>
          <cell r="N12933">
            <v>33</v>
          </cell>
        </row>
        <row r="12934">
          <cell r="A12934" t="str">
            <v>2006/07 W22</v>
          </cell>
          <cell r="B12934" t="str">
            <v>510 - ABZ Main</v>
          </cell>
          <cell r="C12934" t="str">
            <v>Champagne - Charles Heidseick 2 for £35</v>
          </cell>
          <cell r="D12934">
            <v>35</v>
          </cell>
          <cell r="E12934">
            <v>7.98</v>
          </cell>
          <cell r="F12934">
            <v>2</v>
          </cell>
          <cell r="G12934">
            <v>35</v>
          </cell>
          <cell r="H12934">
            <v>7.98</v>
          </cell>
          <cell r="I12934">
            <v>2</v>
          </cell>
          <cell r="J12934">
            <v>6</v>
          </cell>
          <cell r="K12934">
            <v>55.53</v>
          </cell>
          <cell r="L12934">
            <v>22</v>
          </cell>
          <cell r="M12934" t="str">
            <v>Sept/Oct</v>
          </cell>
          <cell r="N12934">
            <v>55</v>
          </cell>
        </row>
        <row r="12935">
          <cell r="A12935" t="str">
            <v>2006/07 W22</v>
          </cell>
          <cell r="B12935" t="str">
            <v>510 - ABZ Main</v>
          </cell>
          <cell r="C12935" t="str">
            <v>Champagne - Canard Twin for £25</v>
          </cell>
          <cell r="D12935">
            <v>50</v>
          </cell>
          <cell r="E12935">
            <v>7.26</v>
          </cell>
          <cell r="F12935">
            <v>2</v>
          </cell>
          <cell r="G12935">
            <v>50</v>
          </cell>
          <cell r="H12935">
            <v>7.26</v>
          </cell>
          <cell r="I12935">
            <v>2</v>
          </cell>
          <cell r="J12935">
            <v>16</v>
          </cell>
          <cell r="K12935">
            <v>256</v>
          </cell>
          <cell r="L12935">
            <v>22</v>
          </cell>
          <cell r="M12935" t="str">
            <v>Sept/Oct</v>
          </cell>
          <cell r="N12935">
            <v>52</v>
          </cell>
        </row>
        <row r="12936">
          <cell r="A12936" t="str">
            <v>2006/07 W22</v>
          </cell>
          <cell r="B12936" t="str">
            <v>510 - ABZ Main</v>
          </cell>
          <cell r="C12936" t="str">
            <v>Wine - Beringer 3 for £15</v>
          </cell>
          <cell r="D12936">
            <v>550.91999999999996</v>
          </cell>
          <cell r="E12936">
            <v>197.21</v>
          </cell>
          <cell r="F12936">
            <v>107</v>
          </cell>
          <cell r="G12936">
            <v>162.96</v>
          </cell>
          <cell r="H12936">
            <v>12.93</v>
          </cell>
          <cell r="I12936">
            <v>31</v>
          </cell>
          <cell r="J12936">
            <v>221</v>
          </cell>
          <cell r="K12936">
            <v>592.28</v>
          </cell>
          <cell r="L12936">
            <v>22</v>
          </cell>
          <cell r="M12936" t="str">
            <v>Sept/Oct</v>
          </cell>
          <cell r="N12936">
            <v>43</v>
          </cell>
        </row>
        <row r="12937">
          <cell r="A12937" t="str">
            <v>2006/07 W22</v>
          </cell>
          <cell r="B12937" t="str">
            <v>510 - ABZ Main</v>
          </cell>
          <cell r="C12937" t="str">
            <v>Wine - Rosemount BOGOF</v>
          </cell>
          <cell r="D12937">
            <v>27.98</v>
          </cell>
          <cell r="E12937">
            <v>-6.18</v>
          </cell>
          <cell r="F12937">
            <v>4</v>
          </cell>
          <cell r="G12937">
            <v>13.99</v>
          </cell>
          <cell r="H12937">
            <v>-5.49</v>
          </cell>
          <cell r="I12937">
            <v>2</v>
          </cell>
          <cell r="J12937">
            <v>74</v>
          </cell>
          <cell r="K12937">
            <v>544.09</v>
          </cell>
          <cell r="L12937">
            <v>22</v>
          </cell>
          <cell r="M12937" t="str">
            <v>Sept/Oct</v>
          </cell>
          <cell r="N12937">
            <v>56</v>
          </cell>
        </row>
        <row r="12938">
          <cell r="A12938" t="str">
            <v>2006/07 W22</v>
          </cell>
          <cell r="B12938" t="str">
            <v>510 - ABZ Main</v>
          </cell>
          <cell r="C12938" t="str">
            <v>WOW - 2 for £45 Malt</v>
          </cell>
          <cell r="D12938">
            <v>350.88</v>
          </cell>
          <cell r="E12938">
            <v>132.71</v>
          </cell>
          <cell r="F12938">
            <v>12</v>
          </cell>
          <cell r="G12938">
            <v>260.91000000000003</v>
          </cell>
          <cell r="H12938">
            <v>66.83</v>
          </cell>
          <cell r="I12938">
            <v>9</v>
          </cell>
          <cell r="J12938">
            <v>90</v>
          </cell>
          <cell r="K12938">
            <v>705.08</v>
          </cell>
          <cell r="L12938">
            <v>22</v>
          </cell>
          <cell r="M12938" t="str">
            <v>Sept/Oct</v>
          </cell>
          <cell r="N12938">
            <v>34</v>
          </cell>
        </row>
        <row r="12939">
          <cell r="A12939" t="str">
            <v>2006/07 W22</v>
          </cell>
          <cell r="B12939" t="str">
            <v>510 - ABZ Main</v>
          </cell>
          <cell r="C12939" t="str">
            <v>WOW - Connemara 2 for £30</v>
          </cell>
          <cell r="D12939">
            <v>0</v>
          </cell>
          <cell r="E12939">
            <v>0</v>
          </cell>
          <cell r="F12939">
            <v>0</v>
          </cell>
          <cell r="G12939">
            <v>0</v>
          </cell>
          <cell r="H12939">
            <v>0</v>
          </cell>
          <cell r="I12939">
            <v>0</v>
          </cell>
          <cell r="J12939">
            <v>0</v>
          </cell>
          <cell r="K12939" t="str">
            <v>/0</v>
          </cell>
          <cell r="L12939">
            <v>22</v>
          </cell>
          <cell r="M12939" t="str">
            <v>Sept/Oct</v>
          </cell>
          <cell r="N12939">
            <v>60</v>
          </cell>
        </row>
        <row r="12940">
          <cell r="A12940" t="str">
            <v>2006/07 W22</v>
          </cell>
          <cell r="B12940" t="str">
            <v>510 - ABZ Main</v>
          </cell>
          <cell r="C12940" t="str">
            <v>Others - 2 for £25 (glayva, disaronno)</v>
          </cell>
          <cell r="D12940">
            <v>344.97</v>
          </cell>
          <cell r="E12940">
            <v>46.95</v>
          </cell>
          <cell r="F12940">
            <v>27</v>
          </cell>
          <cell r="G12940">
            <v>302.98</v>
          </cell>
          <cell r="H12940">
            <v>15.41</v>
          </cell>
          <cell r="I12940">
            <v>24</v>
          </cell>
          <cell r="J12940">
            <v>8</v>
          </cell>
          <cell r="K12940">
            <v>27.89</v>
          </cell>
          <cell r="L12940">
            <v>22</v>
          </cell>
          <cell r="M12940" t="str">
            <v>Sept/Oct</v>
          </cell>
          <cell r="N12940">
            <v>48</v>
          </cell>
        </row>
        <row r="12941">
          <cell r="A12941" t="str">
            <v>2006/07 W22</v>
          </cell>
          <cell r="B12941" t="str">
            <v>510 - ABZ Main</v>
          </cell>
          <cell r="C12941" t="str">
            <v>Others - Pimms 2 for £15 (70cl)</v>
          </cell>
          <cell r="D12941">
            <v>200.97</v>
          </cell>
          <cell r="E12941">
            <v>7.13</v>
          </cell>
          <cell r="F12941">
            <v>25</v>
          </cell>
          <cell r="G12941">
            <v>143.97999999999999</v>
          </cell>
          <cell r="H12941">
            <v>-18.82</v>
          </cell>
          <cell r="I12941">
            <v>18</v>
          </cell>
          <cell r="J12941">
            <v>79</v>
          </cell>
          <cell r="K12941">
            <v>350.32</v>
          </cell>
          <cell r="L12941">
            <v>22</v>
          </cell>
          <cell r="M12941" t="str">
            <v>Sept/Oct</v>
          </cell>
          <cell r="N12941">
            <v>35</v>
          </cell>
        </row>
        <row r="12942">
          <cell r="A12942" t="str">
            <v>2006/07 W22</v>
          </cell>
          <cell r="B12942" t="str">
            <v>510 - ABZ Main</v>
          </cell>
          <cell r="C12942" t="str">
            <v>Other - 2 for £30 Sauza</v>
          </cell>
          <cell r="D12942">
            <v>56.97</v>
          </cell>
          <cell r="E12942">
            <v>43.62</v>
          </cell>
          <cell r="F12942">
            <v>3</v>
          </cell>
          <cell r="G12942">
            <v>0</v>
          </cell>
          <cell r="H12942">
            <v>0</v>
          </cell>
          <cell r="I12942">
            <v>0</v>
          </cell>
          <cell r="J12942">
            <v>17</v>
          </cell>
          <cell r="K12942">
            <v>75.650000000000006</v>
          </cell>
          <cell r="L12942">
            <v>22</v>
          </cell>
          <cell r="M12942" t="str">
            <v>Sept/Oct</v>
          </cell>
          <cell r="N12942">
            <v>58</v>
          </cell>
        </row>
        <row r="12943">
          <cell r="A12943" t="str">
            <v>2006/07 W22</v>
          </cell>
          <cell r="B12943" t="str">
            <v>510 - ABZ Main</v>
          </cell>
          <cell r="C12943" t="str">
            <v>Others - 2 for £20 ATA (70cl)</v>
          </cell>
          <cell r="D12943">
            <v>1060.3599999999999</v>
          </cell>
          <cell r="E12943">
            <v>41.05</v>
          </cell>
          <cell r="F12943">
            <v>104</v>
          </cell>
          <cell r="G12943">
            <v>1040.3599999999999</v>
          </cell>
          <cell r="H12943">
            <v>28.47</v>
          </cell>
          <cell r="I12943">
            <v>102</v>
          </cell>
          <cell r="J12943">
            <v>177</v>
          </cell>
          <cell r="K12943">
            <v>642.63</v>
          </cell>
          <cell r="L12943">
            <v>22</v>
          </cell>
          <cell r="M12943" t="str">
            <v>Sept/Oct</v>
          </cell>
          <cell r="N12943">
            <v>32</v>
          </cell>
        </row>
        <row r="12944">
          <cell r="A12944" t="str">
            <v>2006/07 W22</v>
          </cell>
          <cell r="B12944" t="str">
            <v>510 - ABZ Main</v>
          </cell>
          <cell r="C12944" t="str">
            <v>Others - 2 for £15 Fortified</v>
          </cell>
          <cell r="D12944">
            <v>0</v>
          </cell>
          <cell r="E12944">
            <v>0</v>
          </cell>
          <cell r="F12944">
            <v>0</v>
          </cell>
          <cell r="G12944">
            <v>0</v>
          </cell>
          <cell r="H12944">
            <v>0</v>
          </cell>
          <cell r="I12944">
            <v>0</v>
          </cell>
          <cell r="J12944">
            <v>0</v>
          </cell>
          <cell r="K12944" t="str">
            <v>/0</v>
          </cell>
          <cell r="L12944">
            <v>22</v>
          </cell>
          <cell r="M12944" t="str">
            <v>Sept/Oct</v>
          </cell>
          <cell r="N12944">
            <v>59</v>
          </cell>
        </row>
        <row r="12945">
          <cell r="A12945" t="str">
            <v>2006/07 W22</v>
          </cell>
          <cell r="B12945" t="str">
            <v>521 - EDI Common Lounge</v>
          </cell>
          <cell r="C12945" t="str">
            <v>Liquor</v>
          </cell>
          <cell r="D12945">
            <v>73233.25</v>
          </cell>
          <cell r="E12945">
            <v>15295.09</v>
          </cell>
          <cell r="F12945">
            <v>3762</v>
          </cell>
          <cell r="G12945">
            <v>69335.48</v>
          </cell>
          <cell r="H12945">
            <v>12749.17</v>
          </cell>
          <cell r="I12945">
            <v>3583</v>
          </cell>
          <cell r="J12945">
            <v>10274</v>
          </cell>
          <cell r="K12945">
            <v>72917.3</v>
          </cell>
          <cell r="L12945">
            <v>22</v>
          </cell>
          <cell r="M12945" t="str">
            <v>Sept/Oct</v>
          </cell>
          <cell r="N12945">
            <v>1</v>
          </cell>
        </row>
        <row r="12946">
          <cell r="A12946" t="str">
            <v>2006/07 W22</v>
          </cell>
          <cell r="B12946" t="str">
            <v>521 - EDI Common Lounge</v>
          </cell>
          <cell r="C12946" t="str">
            <v>Tobacco</v>
          </cell>
          <cell r="D12946">
            <v>525.29999999999995</v>
          </cell>
          <cell r="E12946">
            <v>112.23</v>
          </cell>
          <cell r="F12946">
            <v>23</v>
          </cell>
          <cell r="G12946">
            <v>525.29999999999995</v>
          </cell>
          <cell r="H12946">
            <v>112.23</v>
          </cell>
          <cell r="I12946">
            <v>23</v>
          </cell>
          <cell r="J12946">
            <v>76</v>
          </cell>
          <cell r="K12946">
            <v>633.21</v>
          </cell>
          <cell r="L12946">
            <v>22</v>
          </cell>
          <cell r="M12946" t="str">
            <v>Sept/Oct</v>
          </cell>
          <cell r="N12946">
            <v>2</v>
          </cell>
        </row>
        <row r="12947">
          <cell r="A12947" t="str">
            <v>2006/07 W22</v>
          </cell>
          <cell r="B12947" t="str">
            <v>521 - EDI Common Lounge</v>
          </cell>
          <cell r="C12947" t="str">
            <v>Perfumery</v>
          </cell>
          <cell r="D12947">
            <v>175944.5</v>
          </cell>
          <cell r="E12947">
            <v>90548.33</v>
          </cell>
          <cell r="F12947">
            <v>7597</v>
          </cell>
          <cell r="G12947">
            <v>169056.55</v>
          </cell>
          <cell r="H12947">
            <v>84523.82</v>
          </cell>
          <cell r="I12947">
            <v>7309</v>
          </cell>
          <cell r="J12947">
            <v>27066</v>
          </cell>
          <cell r="K12947">
            <v>225959.63</v>
          </cell>
          <cell r="L12947">
            <v>22</v>
          </cell>
          <cell r="M12947" t="str">
            <v>Sept/Oct</v>
          </cell>
          <cell r="N12947">
            <v>3</v>
          </cell>
        </row>
        <row r="12948">
          <cell r="A12948" t="str">
            <v>2006/07 W22</v>
          </cell>
          <cell r="B12948" t="str">
            <v>521 - EDI Common Lounge</v>
          </cell>
          <cell r="C12948" t="str">
            <v>Food</v>
          </cell>
          <cell r="D12948">
            <v>24958.65</v>
          </cell>
          <cell r="E12948">
            <v>11360.45</v>
          </cell>
          <cell r="F12948">
            <v>6221</v>
          </cell>
          <cell r="G12948">
            <v>23230.5</v>
          </cell>
          <cell r="H12948">
            <v>10347.709999999999</v>
          </cell>
          <cell r="I12948">
            <v>5755</v>
          </cell>
          <cell r="J12948">
            <v>8469</v>
          </cell>
          <cell r="K12948">
            <v>16775.39</v>
          </cell>
          <cell r="L12948">
            <v>22</v>
          </cell>
          <cell r="M12948" t="str">
            <v>Sept/Oct</v>
          </cell>
          <cell r="N12948">
            <v>4</v>
          </cell>
        </row>
        <row r="12949">
          <cell r="A12949" t="str">
            <v>2006/07 W22</v>
          </cell>
          <cell r="B12949" t="str">
            <v>521 - EDI Common Lounge</v>
          </cell>
          <cell r="C12949" t="str">
            <v>Tax Free</v>
          </cell>
          <cell r="D12949">
            <v>38752.21</v>
          </cell>
          <cell r="E12949">
            <v>17705.87</v>
          </cell>
          <cell r="F12949">
            <v>2544</v>
          </cell>
          <cell r="G12949">
            <v>35816.36</v>
          </cell>
          <cell r="H12949">
            <v>15950.51</v>
          </cell>
          <cell r="I12949">
            <v>2276</v>
          </cell>
          <cell r="J12949">
            <v>8953</v>
          </cell>
          <cell r="K12949">
            <v>55209.04</v>
          </cell>
          <cell r="L12949">
            <v>22</v>
          </cell>
          <cell r="M12949" t="str">
            <v>Sept/Oct</v>
          </cell>
          <cell r="N12949">
            <v>5</v>
          </cell>
        </row>
        <row r="12950">
          <cell r="A12950" t="str">
            <v>2006/07 W22</v>
          </cell>
          <cell r="B12950" t="str">
            <v>521 - EDI Common Lounge</v>
          </cell>
          <cell r="C12950" t="str">
            <v>Unclassified Products</v>
          </cell>
          <cell r="D12950">
            <v>22</v>
          </cell>
          <cell r="E12950">
            <v>18.72</v>
          </cell>
          <cell r="F12950">
            <v>1</v>
          </cell>
          <cell r="G12950">
            <v>22</v>
          </cell>
          <cell r="H12950">
            <v>18.72</v>
          </cell>
          <cell r="I12950">
            <v>1</v>
          </cell>
          <cell r="J12950">
            <v>-4</v>
          </cell>
          <cell r="K12950">
            <v>0</v>
          </cell>
          <cell r="L12950">
            <v>22</v>
          </cell>
          <cell r="M12950" t="str">
            <v>Sept/Oct</v>
          </cell>
          <cell r="N12950">
            <v>6</v>
          </cell>
        </row>
        <row r="12951">
          <cell r="A12951" t="str">
            <v>2006/07 W22</v>
          </cell>
          <cell r="B12951" t="str">
            <v>521 - EDI Common Lounge</v>
          </cell>
          <cell r="C12951" t="str">
            <v>Spirits</v>
          </cell>
          <cell r="D12951">
            <v>60664.21</v>
          </cell>
          <cell r="E12951">
            <v>13026.51</v>
          </cell>
          <cell r="F12951">
            <v>3061</v>
          </cell>
          <cell r="G12951">
            <v>57195.76</v>
          </cell>
          <cell r="H12951">
            <v>10653.88</v>
          </cell>
          <cell r="I12951">
            <v>2906</v>
          </cell>
          <cell r="J12951">
            <v>7387</v>
          </cell>
          <cell r="K12951">
            <v>47407.12</v>
          </cell>
          <cell r="L12951">
            <v>22</v>
          </cell>
          <cell r="M12951" t="str">
            <v>Sept/Oct</v>
          </cell>
          <cell r="N12951">
            <v>7</v>
          </cell>
        </row>
        <row r="12952">
          <cell r="A12952" t="str">
            <v>2006/07 W22</v>
          </cell>
          <cell r="B12952" t="str">
            <v>521 - EDI Common Lounge</v>
          </cell>
          <cell r="C12952" t="str">
            <v>Fortified Wines</v>
          </cell>
          <cell r="D12952">
            <v>272.7</v>
          </cell>
          <cell r="E12952">
            <v>37.49</v>
          </cell>
          <cell r="F12952">
            <v>41</v>
          </cell>
          <cell r="G12952">
            <v>258.60000000000002</v>
          </cell>
          <cell r="H12952">
            <v>28.61</v>
          </cell>
          <cell r="I12952">
            <v>39</v>
          </cell>
          <cell r="J12952">
            <v>207</v>
          </cell>
          <cell r="K12952">
            <v>530.27</v>
          </cell>
          <cell r="L12952">
            <v>22</v>
          </cell>
          <cell r="M12952" t="str">
            <v>Sept/Oct</v>
          </cell>
          <cell r="N12952">
            <v>10</v>
          </cell>
        </row>
        <row r="12953">
          <cell r="A12953" t="str">
            <v>2006/07 W22</v>
          </cell>
          <cell r="B12953" t="str">
            <v>521 - EDI Common Lounge</v>
          </cell>
          <cell r="C12953" t="str">
            <v>Others</v>
          </cell>
          <cell r="D12953">
            <v>0</v>
          </cell>
          <cell r="E12953">
            <v>0</v>
          </cell>
          <cell r="F12953">
            <v>0</v>
          </cell>
          <cell r="G12953">
            <v>0</v>
          </cell>
          <cell r="H12953">
            <v>0</v>
          </cell>
          <cell r="I12953">
            <v>0</v>
          </cell>
          <cell r="J12953">
            <v>0</v>
          </cell>
          <cell r="K12953" t="str">
            <v>/0</v>
          </cell>
          <cell r="L12953">
            <v>22</v>
          </cell>
          <cell r="M12953" t="str">
            <v>Sept/Oct</v>
          </cell>
          <cell r="N12953">
            <v>11</v>
          </cell>
        </row>
        <row r="12954">
          <cell r="A12954" t="str">
            <v>2006/07 W22</v>
          </cell>
          <cell r="B12954" t="str">
            <v>521 - EDI Common Lounge</v>
          </cell>
          <cell r="C12954" t="str">
            <v>Champagne</v>
          </cell>
          <cell r="D12954">
            <v>9695.9</v>
          </cell>
          <cell r="E12954">
            <v>1903.39</v>
          </cell>
          <cell r="F12954">
            <v>323</v>
          </cell>
          <cell r="G12954">
            <v>9376.92</v>
          </cell>
          <cell r="H12954">
            <v>1771.67</v>
          </cell>
          <cell r="I12954">
            <v>313</v>
          </cell>
          <cell r="J12954">
            <v>1262</v>
          </cell>
          <cell r="K12954">
            <v>21674.71</v>
          </cell>
          <cell r="L12954">
            <v>22</v>
          </cell>
          <cell r="M12954" t="str">
            <v>Sept/Oct</v>
          </cell>
          <cell r="N12954">
            <v>8</v>
          </cell>
        </row>
        <row r="12955">
          <cell r="A12955" t="str">
            <v>2006/07 W22</v>
          </cell>
          <cell r="B12955" t="str">
            <v>521 - EDI Common Lounge</v>
          </cell>
          <cell r="C12955" t="str">
            <v>Wines</v>
          </cell>
          <cell r="D12955">
            <v>2600.44</v>
          </cell>
          <cell r="E12955">
            <v>327.7</v>
          </cell>
          <cell r="F12955">
            <v>337</v>
          </cell>
          <cell r="G12955">
            <v>2504.1999999999998</v>
          </cell>
          <cell r="H12955">
            <v>295.01</v>
          </cell>
          <cell r="I12955">
            <v>325</v>
          </cell>
          <cell r="J12955">
            <v>1418</v>
          </cell>
          <cell r="K12955">
            <v>5903.38</v>
          </cell>
          <cell r="L12955">
            <v>22</v>
          </cell>
          <cell r="M12955" t="str">
            <v>Sept/Oct</v>
          </cell>
          <cell r="N12955">
            <v>9</v>
          </cell>
        </row>
        <row r="12956">
          <cell r="A12956" t="str">
            <v>2006/07 W22</v>
          </cell>
          <cell r="B12956" t="str">
            <v>521 - EDI Common Lounge</v>
          </cell>
          <cell r="C12956" t="str">
            <v>Unclassified Liquor</v>
          </cell>
          <cell r="D12956">
            <v>0</v>
          </cell>
          <cell r="E12956">
            <v>0</v>
          </cell>
          <cell r="F12956">
            <v>0</v>
          </cell>
          <cell r="G12956">
            <v>0</v>
          </cell>
          <cell r="H12956">
            <v>0</v>
          </cell>
          <cell r="I12956">
            <v>0</v>
          </cell>
          <cell r="J12956">
            <v>0</v>
          </cell>
          <cell r="K12956" t="str">
            <v>/0</v>
          </cell>
          <cell r="L12956">
            <v>22</v>
          </cell>
          <cell r="M12956" t="str">
            <v>Sept/Oct</v>
          </cell>
          <cell r="N12956">
            <v>12</v>
          </cell>
        </row>
        <row r="12957">
          <cell r="A12957" t="str">
            <v>2006/07 W22</v>
          </cell>
          <cell r="B12957" t="str">
            <v>521 - EDI Common Lounge</v>
          </cell>
          <cell r="C12957" t="str">
            <v>Value - 2 for £15</v>
          </cell>
          <cell r="D12957">
            <v>0</v>
          </cell>
          <cell r="E12957">
            <v>0</v>
          </cell>
          <cell r="F12957">
            <v>0</v>
          </cell>
          <cell r="G12957">
            <v>0</v>
          </cell>
          <cell r="H12957">
            <v>0</v>
          </cell>
          <cell r="I12957">
            <v>0</v>
          </cell>
          <cell r="J12957">
            <v>0</v>
          </cell>
          <cell r="K12957" t="str">
            <v>/0</v>
          </cell>
          <cell r="L12957">
            <v>22</v>
          </cell>
          <cell r="M12957" t="str">
            <v>Sept/Oct</v>
          </cell>
          <cell r="N12957">
            <v>31</v>
          </cell>
        </row>
        <row r="12958">
          <cell r="A12958" t="str">
            <v>2006/07 W22</v>
          </cell>
          <cell r="B12958" t="str">
            <v>521 - EDI Common Lounge</v>
          </cell>
          <cell r="C12958" t="str">
            <v>Value - 2 for £20 Bombay Saphire</v>
          </cell>
          <cell r="D12958">
            <v>0</v>
          </cell>
          <cell r="E12958">
            <v>0</v>
          </cell>
          <cell r="F12958">
            <v>0</v>
          </cell>
          <cell r="G12958">
            <v>0</v>
          </cell>
          <cell r="H12958">
            <v>0</v>
          </cell>
          <cell r="I12958">
            <v>0</v>
          </cell>
          <cell r="J12958">
            <v>0</v>
          </cell>
          <cell r="K12958" t="str">
            <v>/0</v>
          </cell>
          <cell r="L12958">
            <v>22</v>
          </cell>
          <cell r="M12958" t="str">
            <v>Sept/Oct</v>
          </cell>
          <cell r="N12958">
            <v>45</v>
          </cell>
        </row>
        <row r="12959">
          <cell r="A12959" t="str">
            <v>2006/07 W22</v>
          </cell>
          <cell r="B12959" t="str">
            <v>521 - EDI Common Lounge</v>
          </cell>
          <cell r="C12959" t="str">
            <v>Value - Baileys 2 for £20</v>
          </cell>
          <cell r="D12959">
            <v>0</v>
          </cell>
          <cell r="E12959">
            <v>0</v>
          </cell>
          <cell r="F12959">
            <v>0</v>
          </cell>
          <cell r="G12959">
            <v>0</v>
          </cell>
          <cell r="H12959">
            <v>0</v>
          </cell>
          <cell r="I12959">
            <v>0</v>
          </cell>
          <cell r="J12959">
            <v>45</v>
          </cell>
          <cell r="K12959" t="str">
            <v>/0</v>
          </cell>
          <cell r="L12959">
            <v>22</v>
          </cell>
          <cell r="M12959" t="str">
            <v>Sept/Oct</v>
          </cell>
          <cell r="N12959">
            <v>39</v>
          </cell>
        </row>
        <row r="12960">
          <cell r="A12960" t="str">
            <v>2006/07 W22</v>
          </cell>
          <cell r="B12960" t="str">
            <v>521 - EDI Common Lounge</v>
          </cell>
          <cell r="C12960" t="str">
            <v>Value - Baileys Twin @ £20</v>
          </cell>
          <cell r="D12960">
            <v>0</v>
          </cell>
          <cell r="E12960">
            <v>0</v>
          </cell>
          <cell r="F12960">
            <v>0</v>
          </cell>
          <cell r="G12960">
            <v>0</v>
          </cell>
          <cell r="H12960">
            <v>0</v>
          </cell>
          <cell r="I12960">
            <v>0</v>
          </cell>
          <cell r="J12960">
            <v>0</v>
          </cell>
          <cell r="K12960" t="str">
            <v>/0</v>
          </cell>
          <cell r="L12960">
            <v>22</v>
          </cell>
          <cell r="M12960" t="str">
            <v>Sept/Oct</v>
          </cell>
          <cell r="N12960">
            <v>51</v>
          </cell>
        </row>
        <row r="12961">
          <cell r="A12961" t="str">
            <v>2006/07 W22</v>
          </cell>
          <cell r="B12961" t="str">
            <v>521 - EDI Common Lounge</v>
          </cell>
          <cell r="C12961" t="str">
            <v>Value - Twins @ £15</v>
          </cell>
          <cell r="D12961">
            <v>0</v>
          </cell>
          <cell r="E12961">
            <v>0</v>
          </cell>
          <cell r="F12961">
            <v>0</v>
          </cell>
          <cell r="G12961">
            <v>0</v>
          </cell>
          <cell r="H12961">
            <v>0</v>
          </cell>
          <cell r="I12961">
            <v>0</v>
          </cell>
          <cell r="J12961">
            <v>0</v>
          </cell>
          <cell r="K12961" t="str">
            <v>/0</v>
          </cell>
          <cell r="L12961">
            <v>22</v>
          </cell>
          <cell r="M12961" t="str">
            <v>Sept/Oct</v>
          </cell>
          <cell r="N12961">
            <v>36</v>
          </cell>
        </row>
        <row r="12962">
          <cell r="A12962" t="str">
            <v>2006/07 W22</v>
          </cell>
          <cell r="B12962" t="str">
            <v>521 - EDI Common Lounge</v>
          </cell>
          <cell r="C12962" t="str">
            <v>Malt - 2 For £45 (6 glenmorangie + 2)</v>
          </cell>
          <cell r="D12962">
            <v>10147.11</v>
          </cell>
          <cell r="E12962">
            <v>2229.0500000000002</v>
          </cell>
          <cell r="F12962">
            <v>431</v>
          </cell>
          <cell r="G12962">
            <v>9478.14</v>
          </cell>
          <cell r="H12962">
            <v>1779.38</v>
          </cell>
          <cell r="I12962">
            <v>402</v>
          </cell>
          <cell r="J12962">
            <v>963</v>
          </cell>
          <cell r="K12962">
            <v>7234.03</v>
          </cell>
          <cell r="L12962">
            <v>22</v>
          </cell>
          <cell r="M12962" t="str">
            <v>Sept/Oct</v>
          </cell>
          <cell r="N12962">
            <v>30</v>
          </cell>
        </row>
        <row r="12963">
          <cell r="A12963" t="str">
            <v>2006/07 W22</v>
          </cell>
          <cell r="B12963" t="str">
            <v>521 - EDI Common Lounge</v>
          </cell>
          <cell r="C12963" t="str">
            <v>Malt - Save £5 Glenmorangie Traditional</v>
          </cell>
          <cell r="D12963">
            <v>2169.38</v>
          </cell>
          <cell r="E12963">
            <v>460.12</v>
          </cell>
          <cell r="F12963">
            <v>62</v>
          </cell>
          <cell r="G12963">
            <v>2064.41</v>
          </cell>
          <cell r="H12963">
            <v>389.44</v>
          </cell>
          <cell r="I12963">
            <v>59</v>
          </cell>
          <cell r="J12963">
            <v>103</v>
          </cell>
          <cell r="K12963">
            <v>1177.32</v>
          </cell>
          <cell r="L12963">
            <v>22</v>
          </cell>
          <cell r="M12963" t="str">
            <v>Sept/Oct</v>
          </cell>
          <cell r="N12963">
            <v>44</v>
          </cell>
        </row>
        <row r="12964">
          <cell r="A12964" t="str">
            <v>2006/07 W22</v>
          </cell>
          <cell r="B12964" t="str">
            <v>521 - EDI Common Lounge</v>
          </cell>
          <cell r="C12964" t="str">
            <v>Cognac - XO @ £45</v>
          </cell>
          <cell r="D12964">
            <v>900</v>
          </cell>
          <cell r="E12964">
            <v>278.29000000000002</v>
          </cell>
          <cell r="F12964">
            <v>20</v>
          </cell>
          <cell r="G12964">
            <v>855</v>
          </cell>
          <cell r="H12964">
            <v>252.54</v>
          </cell>
          <cell r="I12964">
            <v>19</v>
          </cell>
          <cell r="J12964">
            <v>47</v>
          </cell>
          <cell r="K12964">
            <v>904.75</v>
          </cell>
          <cell r="L12964">
            <v>22</v>
          </cell>
          <cell r="M12964" t="str">
            <v>Sept/Oct</v>
          </cell>
          <cell r="N12964">
            <v>37</v>
          </cell>
        </row>
        <row r="12965">
          <cell r="A12965" t="str">
            <v>2006/07 W22</v>
          </cell>
          <cell r="B12965" t="str">
            <v>521 - EDI Common Lounge</v>
          </cell>
          <cell r="C12965" t="str">
            <v>Cognac - VSOP 2 for £45</v>
          </cell>
          <cell r="D12965">
            <v>0</v>
          </cell>
          <cell r="E12965">
            <v>0</v>
          </cell>
          <cell r="F12965">
            <v>0</v>
          </cell>
          <cell r="G12965">
            <v>0</v>
          </cell>
          <cell r="H12965">
            <v>0</v>
          </cell>
          <cell r="I12965">
            <v>0</v>
          </cell>
          <cell r="J12965">
            <v>47</v>
          </cell>
          <cell r="K12965" t="str">
            <v>/0</v>
          </cell>
          <cell r="L12965">
            <v>22</v>
          </cell>
          <cell r="M12965" t="str">
            <v>Sept/Oct</v>
          </cell>
          <cell r="N12965">
            <v>41</v>
          </cell>
        </row>
        <row r="12966">
          <cell r="A12966" t="str">
            <v>2006/07 W22</v>
          </cell>
          <cell r="B12966" t="str">
            <v>521 - EDI Common Lounge</v>
          </cell>
          <cell r="C12966" t="str">
            <v>Cognac - Only £17_99 VS Especiale</v>
          </cell>
          <cell r="D12966">
            <v>0</v>
          </cell>
          <cell r="E12966">
            <v>0</v>
          </cell>
          <cell r="F12966">
            <v>0</v>
          </cell>
          <cell r="G12966">
            <v>0</v>
          </cell>
          <cell r="H12966">
            <v>0</v>
          </cell>
          <cell r="I12966">
            <v>0</v>
          </cell>
          <cell r="J12966">
            <v>36</v>
          </cell>
          <cell r="K12966" t="str">
            <v>/0</v>
          </cell>
          <cell r="L12966">
            <v>22</v>
          </cell>
          <cell r="M12966" t="str">
            <v>Sept/Oct</v>
          </cell>
          <cell r="N12966">
            <v>42</v>
          </cell>
        </row>
        <row r="12967">
          <cell r="A12967" t="str">
            <v>2006/07 W22</v>
          </cell>
          <cell r="B12967" t="str">
            <v>521 - EDI Common Lounge</v>
          </cell>
          <cell r="C12967" t="str">
            <v>Deluxe - Chivas 2 for £30</v>
          </cell>
          <cell r="D12967">
            <v>0</v>
          </cell>
          <cell r="E12967">
            <v>0</v>
          </cell>
          <cell r="F12967">
            <v>0</v>
          </cell>
          <cell r="G12967">
            <v>0</v>
          </cell>
          <cell r="H12967">
            <v>0</v>
          </cell>
          <cell r="I12967">
            <v>0</v>
          </cell>
          <cell r="J12967">
            <v>0</v>
          </cell>
          <cell r="K12967" t="str">
            <v>/0</v>
          </cell>
          <cell r="L12967">
            <v>22</v>
          </cell>
          <cell r="M12967" t="str">
            <v>Sept/Oct</v>
          </cell>
          <cell r="N12967">
            <v>49</v>
          </cell>
        </row>
        <row r="12968">
          <cell r="A12968" t="str">
            <v>2006/07 W22</v>
          </cell>
          <cell r="B12968" t="str">
            <v>521 - EDI Common Lounge</v>
          </cell>
          <cell r="C12968" t="str">
            <v>Deluxe - Chivas Twin for £30</v>
          </cell>
          <cell r="D12968">
            <v>0</v>
          </cell>
          <cell r="E12968">
            <v>0</v>
          </cell>
          <cell r="F12968">
            <v>0</v>
          </cell>
          <cell r="G12968">
            <v>0</v>
          </cell>
          <cell r="H12968">
            <v>0</v>
          </cell>
          <cell r="I12968">
            <v>0</v>
          </cell>
          <cell r="J12968">
            <v>0</v>
          </cell>
          <cell r="K12968" t="str">
            <v>/0</v>
          </cell>
          <cell r="L12968">
            <v>22</v>
          </cell>
          <cell r="M12968" t="str">
            <v>Sept/Oct</v>
          </cell>
          <cell r="N12968">
            <v>38</v>
          </cell>
        </row>
        <row r="12969">
          <cell r="A12969" t="str">
            <v>2006/07 W22</v>
          </cell>
          <cell r="B12969" t="str">
            <v>521 - EDI Common Lounge</v>
          </cell>
          <cell r="C12969" t="str">
            <v>Deluxe - Chivas Triple Pack @ £45</v>
          </cell>
          <cell r="D12969">
            <v>0</v>
          </cell>
          <cell r="E12969">
            <v>0</v>
          </cell>
          <cell r="F12969">
            <v>0</v>
          </cell>
          <cell r="G12969">
            <v>0</v>
          </cell>
          <cell r="H12969">
            <v>0</v>
          </cell>
          <cell r="I12969">
            <v>0</v>
          </cell>
          <cell r="J12969">
            <v>0</v>
          </cell>
          <cell r="K12969" t="str">
            <v>/0</v>
          </cell>
          <cell r="L12969">
            <v>22</v>
          </cell>
          <cell r="M12969" t="str">
            <v>Sept/Oct</v>
          </cell>
          <cell r="N12969">
            <v>54</v>
          </cell>
        </row>
        <row r="12970">
          <cell r="A12970" t="str">
            <v>2006/07 W22</v>
          </cell>
          <cell r="B12970" t="str">
            <v>521 - EDI Common Lounge</v>
          </cell>
          <cell r="C12970" t="str">
            <v>Deluxe - Chivas Save £5 18yo</v>
          </cell>
          <cell r="D12970">
            <v>389.87</v>
          </cell>
          <cell r="E12970">
            <v>120.74</v>
          </cell>
          <cell r="F12970">
            <v>13</v>
          </cell>
          <cell r="G12970">
            <v>329.89</v>
          </cell>
          <cell r="H12970">
            <v>82.88</v>
          </cell>
          <cell r="I12970">
            <v>11</v>
          </cell>
          <cell r="J12970">
            <v>41</v>
          </cell>
          <cell r="K12970">
            <v>453.46</v>
          </cell>
          <cell r="L12970">
            <v>22</v>
          </cell>
          <cell r="M12970" t="str">
            <v>Sept/Oct</v>
          </cell>
          <cell r="N12970">
            <v>50</v>
          </cell>
        </row>
        <row r="12971">
          <cell r="A12971" t="str">
            <v>2006/07 W22</v>
          </cell>
          <cell r="B12971" t="str">
            <v>521 - EDI Common Lounge</v>
          </cell>
          <cell r="C12971" t="str">
            <v>Deluxe - Chivas Royal Salute get Chivas 18yo</v>
          </cell>
          <cell r="D12971">
            <v>0</v>
          </cell>
          <cell r="E12971">
            <v>0</v>
          </cell>
          <cell r="F12971">
            <v>0</v>
          </cell>
          <cell r="G12971">
            <v>0</v>
          </cell>
          <cell r="H12971">
            <v>0</v>
          </cell>
          <cell r="I12971">
            <v>0</v>
          </cell>
          <cell r="J12971">
            <v>0</v>
          </cell>
          <cell r="K12971" t="str">
            <v>/0</v>
          </cell>
          <cell r="L12971">
            <v>22</v>
          </cell>
          <cell r="M12971" t="str">
            <v>Sept/Oct</v>
          </cell>
          <cell r="N12971">
            <v>57</v>
          </cell>
        </row>
        <row r="12972">
          <cell r="A12972" t="str">
            <v>2006/07 W22</v>
          </cell>
          <cell r="B12972" t="str">
            <v>521 - EDI Common Lounge</v>
          </cell>
          <cell r="C12972" t="str">
            <v>Deluxe - Dewars 2 for £30 ATA</v>
          </cell>
          <cell r="D12972">
            <v>979.96</v>
          </cell>
          <cell r="E12972">
            <v>-35.409999999999997</v>
          </cell>
          <cell r="F12972">
            <v>64</v>
          </cell>
          <cell r="G12972">
            <v>929.97</v>
          </cell>
          <cell r="H12972">
            <v>-69.53</v>
          </cell>
          <cell r="I12972">
            <v>61</v>
          </cell>
          <cell r="J12972">
            <v>132</v>
          </cell>
          <cell r="K12972">
            <v>698.28</v>
          </cell>
          <cell r="L12972">
            <v>22</v>
          </cell>
          <cell r="M12972" t="str">
            <v>Sept/Oct</v>
          </cell>
          <cell r="N12972">
            <v>40</v>
          </cell>
        </row>
        <row r="12973">
          <cell r="A12973" t="str">
            <v>2006/07 W22</v>
          </cell>
          <cell r="B12973" t="str">
            <v>521 - EDI Common Lounge</v>
          </cell>
          <cell r="C12973" t="str">
            <v>Deluxe - JW Blue get a free 20cl Gold (Sept Only)</v>
          </cell>
          <cell r="D12973">
            <v>0</v>
          </cell>
          <cell r="E12973">
            <v>0</v>
          </cell>
          <cell r="F12973">
            <v>0</v>
          </cell>
          <cell r="G12973">
            <v>0</v>
          </cell>
          <cell r="H12973">
            <v>0</v>
          </cell>
          <cell r="I12973">
            <v>0</v>
          </cell>
          <cell r="J12973">
            <v>29</v>
          </cell>
          <cell r="K12973" t="str">
            <v>/0</v>
          </cell>
          <cell r="L12973">
            <v>22</v>
          </cell>
          <cell r="M12973" t="str">
            <v>Sept/Oct</v>
          </cell>
          <cell r="N12973">
            <v>46</v>
          </cell>
        </row>
        <row r="12974">
          <cell r="A12974" t="str">
            <v>2006/07 W22</v>
          </cell>
          <cell r="B12974" t="str">
            <v>521 - EDI Common Lounge</v>
          </cell>
          <cell r="C12974" t="str">
            <v>Deluxe - Free 20cl bottle (linked to JW Blue) (Sept Only)</v>
          </cell>
          <cell r="D12974">
            <v>16.989999999999998</v>
          </cell>
          <cell r="E12974">
            <v>6.91</v>
          </cell>
          <cell r="F12974">
            <v>1</v>
          </cell>
          <cell r="G12974">
            <v>16.989999999999998</v>
          </cell>
          <cell r="H12974">
            <v>6.91</v>
          </cell>
          <cell r="I12974">
            <v>1</v>
          </cell>
          <cell r="J12974">
            <v>139</v>
          </cell>
          <cell r="K12974">
            <v>832.61</v>
          </cell>
          <cell r="L12974">
            <v>22</v>
          </cell>
          <cell r="M12974" t="str">
            <v>Sept/Oct</v>
          </cell>
          <cell r="N12974">
            <v>47</v>
          </cell>
        </row>
        <row r="12975">
          <cell r="A12975" t="str">
            <v>2006/07 W22</v>
          </cell>
          <cell r="B12975" t="str">
            <v>521 - EDI Common Lounge</v>
          </cell>
          <cell r="C12975" t="str">
            <v>Champagne - Piper Florens Louis 2 for £30</v>
          </cell>
          <cell r="D12975">
            <v>0</v>
          </cell>
          <cell r="E12975">
            <v>0</v>
          </cell>
          <cell r="F12975">
            <v>0</v>
          </cell>
          <cell r="G12975">
            <v>0</v>
          </cell>
          <cell r="H12975">
            <v>0</v>
          </cell>
          <cell r="I12975">
            <v>0</v>
          </cell>
          <cell r="J12975">
            <v>117</v>
          </cell>
          <cell r="K12975" t="str">
            <v>/0</v>
          </cell>
          <cell r="L12975">
            <v>22</v>
          </cell>
          <cell r="M12975" t="str">
            <v>Sept/Oct</v>
          </cell>
          <cell r="N12975">
            <v>53</v>
          </cell>
        </row>
        <row r="12976">
          <cell r="A12976" t="str">
            <v>2006/07 W22</v>
          </cell>
          <cell r="B12976" t="str">
            <v>521 - EDI Common Lounge</v>
          </cell>
          <cell r="C12976" t="str">
            <v>Champagne - Piper Florens Louis Twin for £30</v>
          </cell>
          <cell r="D12976">
            <v>4275</v>
          </cell>
          <cell r="E12976">
            <v>497.32</v>
          </cell>
          <cell r="F12976">
            <v>150</v>
          </cell>
          <cell r="G12976">
            <v>4110</v>
          </cell>
          <cell r="H12976">
            <v>439.12</v>
          </cell>
          <cell r="I12976">
            <v>144</v>
          </cell>
          <cell r="J12976">
            <v>251</v>
          </cell>
          <cell r="K12976">
            <v>4467.8</v>
          </cell>
          <cell r="L12976">
            <v>22</v>
          </cell>
          <cell r="M12976" t="str">
            <v>Sept/Oct</v>
          </cell>
          <cell r="N12976">
            <v>33</v>
          </cell>
        </row>
        <row r="12977">
          <cell r="A12977" t="str">
            <v>2006/07 W22</v>
          </cell>
          <cell r="B12977" t="str">
            <v>521 - EDI Common Lounge</v>
          </cell>
          <cell r="C12977" t="str">
            <v>Champagne - Charles Heidseick 2 for £35</v>
          </cell>
          <cell r="D12977">
            <v>135.97</v>
          </cell>
          <cell r="E12977">
            <v>39.36</v>
          </cell>
          <cell r="F12977">
            <v>7</v>
          </cell>
          <cell r="G12977">
            <v>135.97</v>
          </cell>
          <cell r="H12977">
            <v>39.36</v>
          </cell>
          <cell r="I12977">
            <v>7</v>
          </cell>
          <cell r="J12977">
            <v>97</v>
          </cell>
          <cell r="K12977">
            <v>897.94</v>
          </cell>
          <cell r="L12977">
            <v>22</v>
          </cell>
          <cell r="M12977" t="str">
            <v>Sept/Oct</v>
          </cell>
          <cell r="N12977">
            <v>55</v>
          </cell>
        </row>
        <row r="12978">
          <cell r="A12978" t="str">
            <v>2006/07 W22</v>
          </cell>
          <cell r="B12978" t="str">
            <v>521 - EDI Common Lounge</v>
          </cell>
          <cell r="C12978" t="str">
            <v>Champagne - Canard Twin for £25</v>
          </cell>
          <cell r="D12978">
            <v>175</v>
          </cell>
          <cell r="E12978">
            <v>25.4</v>
          </cell>
          <cell r="F12978">
            <v>7</v>
          </cell>
          <cell r="G12978">
            <v>175</v>
          </cell>
          <cell r="H12978">
            <v>25.4</v>
          </cell>
          <cell r="I12978">
            <v>7</v>
          </cell>
          <cell r="J12978">
            <v>25</v>
          </cell>
          <cell r="K12978">
            <v>400</v>
          </cell>
          <cell r="L12978">
            <v>22</v>
          </cell>
          <cell r="M12978" t="str">
            <v>Sept/Oct</v>
          </cell>
          <cell r="N12978">
            <v>52</v>
          </cell>
        </row>
        <row r="12979">
          <cell r="A12979" t="str">
            <v>2006/07 W22</v>
          </cell>
          <cell r="B12979" t="str">
            <v>521 - EDI Common Lounge</v>
          </cell>
          <cell r="C12979" t="str">
            <v>Wine - Beringer 3 for £15</v>
          </cell>
          <cell r="D12979">
            <v>393.93</v>
          </cell>
          <cell r="E12979">
            <v>28.14</v>
          </cell>
          <cell r="F12979">
            <v>76</v>
          </cell>
          <cell r="G12979">
            <v>393.93</v>
          </cell>
          <cell r="H12979">
            <v>28.14</v>
          </cell>
          <cell r="I12979">
            <v>76</v>
          </cell>
          <cell r="J12979">
            <v>373</v>
          </cell>
          <cell r="K12979">
            <v>999.64</v>
          </cell>
          <cell r="L12979">
            <v>22</v>
          </cell>
          <cell r="M12979" t="str">
            <v>Sept/Oct</v>
          </cell>
          <cell r="N12979">
            <v>43</v>
          </cell>
        </row>
        <row r="12980">
          <cell r="A12980" t="str">
            <v>2006/07 W22</v>
          </cell>
          <cell r="B12980" t="str">
            <v>521 - EDI Common Lounge</v>
          </cell>
          <cell r="C12980" t="str">
            <v>Wine - Rosemount BOGOF</v>
          </cell>
          <cell r="D12980">
            <v>223.84</v>
          </cell>
          <cell r="E12980">
            <v>-57.15</v>
          </cell>
          <cell r="F12980">
            <v>30</v>
          </cell>
          <cell r="G12980">
            <v>195.86</v>
          </cell>
          <cell r="H12980">
            <v>-55.62</v>
          </cell>
          <cell r="I12980">
            <v>26</v>
          </cell>
          <cell r="J12980">
            <v>67</v>
          </cell>
          <cell r="K12980">
            <v>493.34</v>
          </cell>
          <cell r="L12980">
            <v>22</v>
          </cell>
          <cell r="M12980" t="str">
            <v>Sept/Oct</v>
          </cell>
          <cell r="N12980">
            <v>56</v>
          </cell>
        </row>
        <row r="12981">
          <cell r="A12981" t="str">
            <v>2006/07 W22</v>
          </cell>
          <cell r="B12981" t="str">
            <v>521 - EDI Common Lounge</v>
          </cell>
          <cell r="C12981" t="str">
            <v>WOW - 2 for £45 Malt</v>
          </cell>
          <cell r="D12981">
            <v>6099.31</v>
          </cell>
          <cell r="E12981">
            <v>722.73</v>
          </cell>
          <cell r="F12981">
            <v>262</v>
          </cell>
          <cell r="G12981">
            <v>5820.36</v>
          </cell>
          <cell r="H12981">
            <v>528.91999999999996</v>
          </cell>
          <cell r="I12981">
            <v>251</v>
          </cell>
          <cell r="J12981">
            <v>378</v>
          </cell>
          <cell r="K12981">
            <v>2931.3</v>
          </cell>
          <cell r="L12981">
            <v>22</v>
          </cell>
          <cell r="M12981" t="str">
            <v>Sept/Oct</v>
          </cell>
          <cell r="N12981">
            <v>34</v>
          </cell>
        </row>
        <row r="12982">
          <cell r="A12982" t="str">
            <v>2006/07 W22</v>
          </cell>
          <cell r="B12982" t="str">
            <v>521 - EDI Common Lounge</v>
          </cell>
          <cell r="C12982" t="str">
            <v>WOW - Connemara 2 for £30</v>
          </cell>
          <cell r="D12982">
            <v>0</v>
          </cell>
          <cell r="E12982">
            <v>0</v>
          </cell>
          <cell r="F12982">
            <v>0</v>
          </cell>
          <cell r="G12982">
            <v>0</v>
          </cell>
          <cell r="H12982">
            <v>0</v>
          </cell>
          <cell r="I12982">
            <v>0</v>
          </cell>
          <cell r="J12982">
            <v>0</v>
          </cell>
          <cell r="K12982" t="str">
            <v>/0</v>
          </cell>
          <cell r="L12982">
            <v>22</v>
          </cell>
          <cell r="M12982" t="str">
            <v>Sept/Oct</v>
          </cell>
          <cell r="N12982">
            <v>60</v>
          </cell>
        </row>
        <row r="12983">
          <cell r="A12983" t="str">
            <v>2006/07 W22</v>
          </cell>
          <cell r="B12983" t="str">
            <v>521 - EDI Common Lounge</v>
          </cell>
          <cell r="C12983" t="str">
            <v>Others - 2 for £25 (glayva, disaronno)</v>
          </cell>
          <cell r="D12983">
            <v>927.91</v>
          </cell>
          <cell r="E12983">
            <v>65.260000000000005</v>
          </cell>
          <cell r="F12983">
            <v>71</v>
          </cell>
          <cell r="G12983">
            <v>868.93</v>
          </cell>
          <cell r="H12983">
            <v>20.21</v>
          </cell>
          <cell r="I12983">
            <v>67</v>
          </cell>
          <cell r="J12983">
            <v>32</v>
          </cell>
          <cell r="K12983">
            <v>111.5</v>
          </cell>
          <cell r="L12983">
            <v>22</v>
          </cell>
          <cell r="M12983" t="str">
            <v>Sept/Oct</v>
          </cell>
          <cell r="N12983">
            <v>48</v>
          </cell>
        </row>
        <row r="12984">
          <cell r="A12984" t="str">
            <v>2006/07 W22</v>
          </cell>
          <cell r="B12984" t="str">
            <v>521 - EDI Common Lounge</v>
          </cell>
          <cell r="C12984" t="str">
            <v>Others - Pimms 2 for £15 (70cl)</v>
          </cell>
          <cell r="D12984">
            <v>980.97</v>
          </cell>
          <cell r="E12984">
            <v>-176.41</v>
          </cell>
          <cell r="F12984">
            <v>129</v>
          </cell>
          <cell r="G12984">
            <v>968.98</v>
          </cell>
          <cell r="H12984">
            <v>-183.97</v>
          </cell>
          <cell r="I12984">
            <v>128</v>
          </cell>
          <cell r="J12984">
            <v>216</v>
          </cell>
          <cell r="K12984">
            <v>957.88</v>
          </cell>
          <cell r="L12984">
            <v>22</v>
          </cell>
          <cell r="M12984" t="str">
            <v>Sept/Oct</v>
          </cell>
          <cell r="N12984">
            <v>35</v>
          </cell>
        </row>
        <row r="12985">
          <cell r="A12985" t="str">
            <v>2006/07 W22</v>
          </cell>
          <cell r="B12985" t="str">
            <v>521 - EDI Common Lounge</v>
          </cell>
          <cell r="C12985" t="str">
            <v>Other - 2 for £30 Sauza</v>
          </cell>
          <cell r="D12985">
            <v>0</v>
          </cell>
          <cell r="E12985">
            <v>0</v>
          </cell>
          <cell r="F12985">
            <v>0</v>
          </cell>
          <cell r="G12985">
            <v>0</v>
          </cell>
          <cell r="H12985">
            <v>0</v>
          </cell>
          <cell r="I12985">
            <v>0</v>
          </cell>
          <cell r="J12985">
            <v>34</v>
          </cell>
          <cell r="K12985" t="str">
            <v>/0</v>
          </cell>
          <cell r="L12985">
            <v>22</v>
          </cell>
          <cell r="M12985" t="str">
            <v>Sept/Oct</v>
          </cell>
          <cell r="N12985">
            <v>58</v>
          </cell>
        </row>
        <row r="12986">
          <cell r="A12986" t="str">
            <v>2006/07 W22</v>
          </cell>
          <cell r="B12986" t="str">
            <v>521 - EDI Common Lounge</v>
          </cell>
          <cell r="C12986" t="str">
            <v>Others - 2 for £20 ATA (70cl)</v>
          </cell>
          <cell r="D12986">
            <v>4703.72</v>
          </cell>
          <cell r="E12986">
            <v>112.19</v>
          </cell>
          <cell r="F12986">
            <v>462</v>
          </cell>
          <cell r="G12986">
            <v>4618</v>
          </cell>
          <cell r="H12986">
            <v>56.02</v>
          </cell>
          <cell r="I12986">
            <v>454</v>
          </cell>
          <cell r="J12986">
            <v>585</v>
          </cell>
          <cell r="K12986">
            <v>2232.2199999999998</v>
          </cell>
          <cell r="L12986">
            <v>22</v>
          </cell>
          <cell r="M12986" t="str">
            <v>Sept/Oct</v>
          </cell>
          <cell r="N12986">
            <v>32</v>
          </cell>
        </row>
        <row r="12987">
          <cell r="A12987" t="str">
            <v>2006/07 W22</v>
          </cell>
          <cell r="B12987" t="str">
            <v>521 - EDI Common Lounge</v>
          </cell>
          <cell r="C12987" t="str">
            <v>Others - 2 for £15 Fortified</v>
          </cell>
          <cell r="D12987">
            <v>0</v>
          </cell>
          <cell r="E12987">
            <v>0</v>
          </cell>
          <cell r="F12987">
            <v>0</v>
          </cell>
          <cell r="G12987">
            <v>0</v>
          </cell>
          <cell r="H12987">
            <v>0</v>
          </cell>
          <cell r="I12987">
            <v>0</v>
          </cell>
          <cell r="J12987">
            <v>21</v>
          </cell>
          <cell r="K12987" t="str">
            <v>/0</v>
          </cell>
          <cell r="L12987">
            <v>22</v>
          </cell>
          <cell r="M12987" t="str">
            <v>Sept/Oct</v>
          </cell>
          <cell r="N12987">
            <v>59</v>
          </cell>
        </row>
        <row r="12988">
          <cell r="A12988" t="str">
            <v>2006/07 W22</v>
          </cell>
          <cell r="B12988" t="str">
            <v>530 - GLA Main</v>
          </cell>
          <cell r="C12988" t="str">
            <v>Liquor</v>
          </cell>
          <cell r="D12988">
            <v>60201.13</v>
          </cell>
          <cell r="E12988">
            <v>30508.38</v>
          </cell>
          <cell r="F12988">
            <v>4737</v>
          </cell>
          <cell r="G12988">
            <v>20579.689999999999</v>
          </cell>
          <cell r="H12988">
            <v>3967.89</v>
          </cell>
          <cell r="I12988">
            <v>1267</v>
          </cell>
          <cell r="J12988">
            <v>14497</v>
          </cell>
          <cell r="K12988">
            <v>60767.49</v>
          </cell>
          <cell r="L12988">
            <v>22</v>
          </cell>
          <cell r="M12988" t="str">
            <v>Sept/Oct</v>
          </cell>
          <cell r="N12988">
            <v>1</v>
          </cell>
        </row>
        <row r="12989">
          <cell r="A12989" t="str">
            <v>2006/07 W22</v>
          </cell>
          <cell r="B12989" t="str">
            <v>530 - GLA Main</v>
          </cell>
          <cell r="C12989" t="str">
            <v>Tobacco</v>
          </cell>
          <cell r="D12989">
            <v>56973.75</v>
          </cell>
          <cell r="E12989">
            <v>42510.3</v>
          </cell>
          <cell r="F12989">
            <v>1704</v>
          </cell>
          <cell r="G12989">
            <v>251.7</v>
          </cell>
          <cell r="H12989">
            <v>37.35</v>
          </cell>
          <cell r="I12989">
            <v>14</v>
          </cell>
          <cell r="J12989">
            <v>4044</v>
          </cell>
          <cell r="K12989">
            <v>34025.919999999998</v>
          </cell>
          <cell r="L12989">
            <v>22</v>
          </cell>
          <cell r="M12989" t="str">
            <v>Sept/Oct</v>
          </cell>
          <cell r="N12989">
            <v>2</v>
          </cell>
        </row>
        <row r="12990">
          <cell r="A12990" t="str">
            <v>2006/07 W22</v>
          </cell>
          <cell r="B12990" t="str">
            <v>530 - GLA Main</v>
          </cell>
          <cell r="C12990" t="str">
            <v>Perfumery</v>
          </cell>
          <cell r="D12990">
            <v>215731.33</v>
          </cell>
          <cell r="E12990">
            <v>123997.1</v>
          </cell>
          <cell r="F12990">
            <v>9019</v>
          </cell>
          <cell r="G12990">
            <v>123155.04</v>
          </cell>
          <cell r="H12990">
            <v>62694.22</v>
          </cell>
          <cell r="I12990">
            <v>5141</v>
          </cell>
          <cell r="J12990">
            <v>32338</v>
          </cell>
          <cell r="K12990">
            <v>279096.05</v>
          </cell>
          <cell r="L12990">
            <v>22</v>
          </cell>
          <cell r="M12990" t="str">
            <v>Sept/Oct</v>
          </cell>
          <cell r="N12990">
            <v>3</v>
          </cell>
        </row>
        <row r="12991">
          <cell r="A12991" t="str">
            <v>2006/07 W22</v>
          </cell>
          <cell r="B12991" t="str">
            <v>530 - GLA Main</v>
          </cell>
          <cell r="C12991" t="str">
            <v>Food</v>
          </cell>
          <cell r="D12991">
            <v>9007.0499999999993</v>
          </cell>
          <cell r="E12991">
            <v>4554.51</v>
          </cell>
          <cell r="F12991">
            <v>3202</v>
          </cell>
          <cell r="G12991">
            <v>3387.6</v>
          </cell>
          <cell r="H12991">
            <v>1494.23</v>
          </cell>
          <cell r="I12991">
            <v>1266</v>
          </cell>
          <cell r="J12991">
            <v>4182</v>
          </cell>
          <cell r="K12991">
            <v>5689.14</v>
          </cell>
          <cell r="L12991">
            <v>22</v>
          </cell>
          <cell r="M12991" t="str">
            <v>Sept/Oct</v>
          </cell>
          <cell r="N12991">
            <v>4</v>
          </cell>
        </row>
        <row r="12992">
          <cell r="A12992" t="str">
            <v>2006/07 W22</v>
          </cell>
          <cell r="B12992" t="str">
            <v>530 - GLA Main</v>
          </cell>
          <cell r="C12992" t="str">
            <v>Tax Free</v>
          </cell>
          <cell r="D12992">
            <v>36290.019999999997</v>
          </cell>
          <cell r="E12992">
            <v>18570.939999999999</v>
          </cell>
          <cell r="F12992">
            <v>3089</v>
          </cell>
          <cell r="G12992">
            <v>16424.54</v>
          </cell>
          <cell r="H12992">
            <v>6989.58</v>
          </cell>
          <cell r="I12992">
            <v>1390</v>
          </cell>
          <cell r="J12992">
            <v>8214</v>
          </cell>
          <cell r="K12992">
            <v>40619.730000000003</v>
          </cell>
          <cell r="L12992">
            <v>22</v>
          </cell>
          <cell r="M12992" t="str">
            <v>Sept/Oct</v>
          </cell>
          <cell r="N12992">
            <v>5</v>
          </cell>
        </row>
        <row r="12993">
          <cell r="A12993" t="str">
            <v>2006/07 W22</v>
          </cell>
          <cell r="B12993" t="str">
            <v>530 - GLA Main</v>
          </cell>
          <cell r="C12993" t="str">
            <v>Unclassified Products</v>
          </cell>
          <cell r="D12993">
            <v>0</v>
          </cell>
          <cell r="E12993">
            <v>0</v>
          </cell>
          <cell r="F12993">
            <v>0</v>
          </cell>
          <cell r="G12993">
            <v>0</v>
          </cell>
          <cell r="H12993">
            <v>0</v>
          </cell>
          <cell r="I12993">
            <v>0</v>
          </cell>
          <cell r="J12993">
            <v>0</v>
          </cell>
          <cell r="K12993" t="str">
            <v>/0</v>
          </cell>
          <cell r="L12993">
            <v>22</v>
          </cell>
          <cell r="M12993" t="str">
            <v>Sept/Oct</v>
          </cell>
          <cell r="N12993">
            <v>6</v>
          </cell>
        </row>
        <row r="12994">
          <cell r="A12994" t="str">
            <v>2006/07 W22</v>
          </cell>
          <cell r="B12994" t="str">
            <v>530 - GLA Main</v>
          </cell>
          <cell r="C12994" t="str">
            <v>Spirits</v>
          </cell>
          <cell r="D12994">
            <v>55788.5</v>
          </cell>
          <cell r="E12994">
            <v>29005.25</v>
          </cell>
          <cell r="F12994">
            <v>4458</v>
          </cell>
          <cell r="G12994">
            <v>18134.16</v>
          </cell>
          <cell r="H12994">
            <v>3464.45</v>
          </cell>
          <cell r="I12994">
            <v>1138</v>
          </cell>
          <cell r="J12994">
            <v>12803</v>
          </cell>
          <cell r="K12994">
            <v>50644.77</v>
          </cell>
          <cell r="L12994">
            <v>22</v>
          </cell>
          <cell r="M12994" t="str">
            <v>Sept/Oct</v>
          </cell>
          <cell r="N12994">
            <v>7</v>
          </cell>
        </row>
        <row r="12995">
          <cell r="A12995" t="str">
            <v>2006/07 W22</v>
          </cell>
          <cell r="B12995" t="str">
            <v>530 - GLA Main</v>
          </cell>
          <cell r="C12995" t="str">
            <v>Fortified Wines</v>
          </cell>
          <cell r="D12995">
            <v>369.48</v>
          </cell>
          <cell r="E12995">
            <v>168.57</v>
          </cell>
          <cell r="F12995">
            <v>58</v>
          </cell>
          <cell r="G12995">
            <v>144.5</v>
          </cell>
          <cell r="H12995">
            <v>18.940000000000001</v>
          </cell>
          <cell r="I12995">
            <v>23</v>
          </cell>
          <cell r="J12995">
            <v>134</v>
          </cell>
          <cell r="K12995">
            <v>292.7</v>
          </cell>
          <cell r="L12995">
            <v>22</v>
          </cell>
          <cell r="M12995" t="str">
            <v>Sept/Oct</v>
          </cell>
          <cell r="N12995">
            <v>10</v>
          </cell>
        </row>
        <row r="12996">
          <cell r="A12996" t="str">
            <v>2006/07 W22</v>
          </cell>
          <cell r="B12996" t="str">
            <v>530 - GLA Main</v>
          </cell>
          <cell r="C12996" t="str">
            <v>Others</v>
          </cell>
          <cell r="D12996">
            <v>0</v>
          </cell>
          <cell r="E12996">
            <v>0</v>
          </cell>
          <cell r="F12996">
            <v>0</v>
          </cell>
          <cell r="G12996">
            <v>0</v>
          </cell>
          <cell r="H12996">
            <v>0</v>
          </cell>
          <cell r="I12996">
            <v>0</v>
          </cell>
          <cell r="J12996">
            <v>0</v>
          </cell>
          <cell r="K12996" t="str">
            <v>/0</v>
          </cell>
          <cell r="L12996">
            <v>22</v>
          </cell>
          <cell r="M12996" t="str">
            <v>Sept/Oct</v>
          </cell>
          <cell r="N12996">
            <v>11</v>
          </cell>
        </row>
        <row r="12997">
          <cell r="A12997" t="str">
            <v>2006/07 W22</v>
          </cell>
          <cell r="B12997" t="str">
            <v>530 - GLA Main</v>
          </cell>
          <cell r="C12997" t="str">
            <v>Champagne</v>
          </cell>
          <cell r="D12997">
            <v>2989.05</v>
          </cell>
          <cell r="E12997">
            <v>892.52</v>
          </cell>
          <cell r="F12997">
            <v>94</v>
          </cell>
          <cell r="G12997">
            <v>1904.39</v>
          </cell>
          <cell r="H12997">
            <v>401.68</v>
          </cell>
          <cell r="I12997">
            <v>61</v>
          </cell>
          <cell r="J12997">
            <v>582</v>
          </cell>
          <cell r="K12997">
            <v>10192.549999999999</v>
          </cell>
          <cell r="L12997">
            <v>22</v>
          </cell>
          <cell r="M12997" t="str">
            <v>Sept/Oct</v>
          </cell>
          <cell r="N12997">
            <v>8</v>
          </cell>
        </row>
        <row r="12998">
          <cell r="A12998" t="str">
            <v>2006/07 W22</v>
          </cell>
          <cell r="B12998" t="str">
            <v>530 - GLA Main</v>
          </cell>
          <cell r="C12998" t="str">
            <v>Wines</v>
          </cell>
          <cell r="D12998">
            <v>1054.0999999999999</v>
          </cell>
          <cell r="E12998">
            <v>442.04</v>
          </cell>
          <cell r="F12998">
            <v>127</v>
          </cell>
          <cell r="G12998">
            <v>396.64</v>
          </cell>
          <cell r="H12998">
            <v>82.82</v>
          </cell>
          <cell r="I12998">
            <v>45</v>
          </cell>
          <cell r="J12998">
            <v>978</v>
          </cell>
          <cell r="K12998">
            <v>3456.27</v>
          </cell>
          <cell r="L12998">
            <v>22</v>
          </cell>
          <cell r="M12998" t="str">
            <v>Sept/Oct</v>
          </cell>
          <cell r="N12998">
            <v>9</v>
          </cell>
        </row>
        <row r="12999">
          <cell r="A12999" t="str">
            <v>2006/07 W22</v>
          </cell>
          <cell r="B12999" t="str">
            <v>530 - GLA Main</v>
          </cell>
          <cell r="C12999" t="str">
            <v>Unclassified Liquor</v>
          </cell>
          <cell r="D12999">
            <v>0</v>
          </cell>
          <cell r="E12999">
            <v>0</v>
          </cell>
          <cell r="F12999">
            <v>0</v>
          </cell>
          <cell r="G12999">
            <v>0</v>
          </cell>
          <cell r="H12999">
            <v>0</v>
          </cell>
          <cell r="I12999">
            <v>0</v>
          </cell>
          <cell r="J12999">
            <v>0</v>
          </cell>
          <cell r="K12999" t="str">
            <v>/0</v>
          </cell>
          <cell r="L12999">
            <v>22</v>
          </cell>
          <cell r="M12999" t="str">
            <v>Sept/Oct</v>
          </cell>
          <cell r="N12999">
            <v>12</v>
          </cell>
        </row>
        <row r="13000">
          <cell r="A13000" t="str">
            <v>2006/07 W22</v>
          </cell>
          <cell r="B13000" t="str">
            <v>530 - GLA Main</v>
          </cell>
          <cell r="C13000" t="str">
            <v>Value - 2 for £15</v>
          </cell>
          <cell r="D13000">
            <v>12476.16</v>
          </cell>
          <cell r="E13000">
            <v>8147.54</v>
          </cell>
          <cell r="F13000">
            <v>1614</v>
          </cell>
          <cell r="G13000">
            <v>84.95</v>
          </cell>
          <cell r="H13000">
            <v>13.63</v>
          </cell>
          <cell r="I13000">
            <v>5</v>
          </cell>
          <cell r="J13000">
            <v>2494</v>
          </cell>
          <cell r="K13000">
            <v>6598.78</v>
          </cell>
          <cell r="L13000">
            <v>22</v>
          </cell>
          <cell r="M13000" t="str">
            <v>Sept/Oct</v>
          </cell>
          <cell r="N13000">
            <v>31</v>
          </cell>
        </row>
        <row r="13001">
          <cell r="A13001" t="str">
            <v>2006/07 W22</v>
          </cell>
          <cell r="B13001" t="str">
            <v>530 - GLA Main</v>
          </cell>
          <cell r="C13001" t="str">
            <v>Value - 2 for £20 Bombay Saphire</v>
          </cell>
          <cell r="D13001">
            <v>435.67</v>
          </cell>
          <cell r="E13001">
            <v>332.81</v>
          </cell>
          <cell r="F13001">
            <v>37</v>
          </cell>
          <cell r="G13001">
            <v>0</v>
          </cell>
          <cell r="H13001">
            <v>0</v>
          </cell>
          <cell r="I13001">
            <v>0</v>
          </cell>
          <cell r="J13001">
            <v>104</v>
          </cell>
          <cell r="K13001">
            <v>289.12</v>
          </cell>
          <cell r="L13001">
            <v>22</v>
          </cell>
          <cell r="M13001" t="str">
            <v>Sept/Oct</v>
          </cell>
          <cell r="N13001">
            <v>45</v>
          </cell>
        </row>
        <row r="13002">
          <cell r="A13002" t="str">
            <v>2006/07 W22</v>
          </cell>
          <cell r="B13002" t="str">
            <v>530 - GLA Main</v>
          </cell>
          <cell r="C13002" t="str">
            <v>Value - Baileys 2 for £20</v>
          </cell>
          <cell r="D13002">
            <v>1379.63</v>
          </cell>
          <cell r="E13002">
            <v>751.99</v>
          </cell>
          <cell r="F13002">
            <v>129</v>
          </cell>
          <cell r="G13002">
            <v>17.03</v>
          </cell>
          <cell r="H13002">
            <v>6.35</v>
          </cell>
          <cell r="I13002">
            <v>1</v>
          </cell>
          <cell r="J13002">
            <v>260</v>
          </cell>
          <cell r="K13002">
            <v>1253.2</v>
          </cell>
          <cell r="L13002">
            <v>22</v>
          </cell>
          <cell r="M13002" t="str">
            <v>Sept/Oct</v>
          </cell>
          <cell r="N13002">
            <v>39</v>
          </cell>
        </row>
        <row r="13003">
          <cell r="A13003" t="str">
            <v>2006/07 W22</v>
          </cell>
          <cell r="B13003" t="str">
            <v>530 - GLA Main</v>
          </cell>
          <cell r="C13003" t="str">
            <v>Value - Baileys Twin @ £20</v>
          </cell>
          <cell r="D13003">
            <v>0</v>
          </cell>
          <cell r="E13003">
            <v>0</v>
          </cell>
          <cell r="F13003">
            <v>0</v>
          </cell>
          <cell r="G13003">
            <v>0</v>
          </cell>
          <cell r="H13003">
            <v>0</v>
          </cell>
          <cell r="I13003">
            <v>0</v>
          </cell>
          <cell r="J13003">
            <v>0</v>
          </cell>
          <cell r="K13003" t="str">
            <v>/0</v>
          </cell>
          <cell r="L13003">
            <v>22</v>
          </cell>
          <cell r="M13003" t="str">
            <v>Sept/Oct</v>
          </cell>
          <cell r="N13003">
            <v>51</v>
          </cell>
        </row>
        <row r="13004">
          <cell r="A13004" t="str">
            <v>2006/07 W22</v>
          </cell>
          <cell r="B13004" t="str">
            <v>530 - GLA Main</v>
          </cell>
          <cell r="C13004" t="str">
            <v>Value - Twins @ £15</v>
          </cell>
          <cell r="D13004">
            <v>2520</v>
          </cell>
          <cell r="E13004">
            <v>1658.7</v>
          </cell>
          <cell r="F13004">
            <v>168</v>
          </cell>
          <cell r="G13004">
            <v>0</v>
          </cell>
          <cell r="H13004">
            <v>0</v>
          </cell>
          <cell r="I13004">
            <v>0</v>
          </cell>
          <cell r="J13004">
            <v>240</v>
          </cell>
          <cell r="K13004">
            <v>1230.43</v>
          </cell>
          <cell r="L13004">
            <v>22</v>
          </cell>
          <cell r="M13004" t="str">
            <v>Sept/Oct</v>
          </cell>
          <cell r="N13004">
            <v>36</v>
          </cell>
        </row>
        <row r="13005">
          <cell r="A13005" t="str">
            <v>2006/07 W22</v>
          </cell>
          <cell r="B13005" t="str">
            <v>530 - GLA Main</v>
          </cell>
          <cell r="C13005" t="str">
            <v>Malt - 2 For £45 (6 glenmorangie + 2)</v>
          </cell>
          <cell r="D13005">
            <v>6107.57</v>
          </cell>
          <cell r="E13005">
            <v>3160.91</v>
          </cell>
          <cell r="F13005">
            <v>263</v>
          </cell>
          <cell r="G13005">
            <v>2360.89</v>
          </cell>
          <cell r="H13005">
            <v>611.03</v>
          </cell>
          <cell r="I13005">
            <v>103</v>
          </cell>
          <cell r="J13005">
            <v>947</v>
          </cell>
          <cell r="K13005">
            <v>6995.34</v>
          </cell>
          <cell r="L13005">
            <v>22</v>
          </cell>
          <cell r="M13005" t="str">
            <v>Sept/Oct</v>
          </cell>
          <cell r="N13005">
            <v>30</v>
          </cell>
        </row>
        <row r="13006">
          <cell r="A13006" t="str">
            <v>2006/07 W22</v>
          </cell>
          <cell r="B13006" t="str">
            <v>530 - GLA Main</v>
          </cell>
          <cell r="C13006" t="str">
            <v>Malt - Save £5 Glenmorangie Traditional</v>
          </cell>
          <cell r="D13006">
            <v>419.88</v>
          </cell>
          <cell r="E13006">
            <v>217.15</v>
          </cell>
          <cell r="F13006">
            <v>12</v>
          </cell>
          <cell r="G13006">
            <v>139.96</v>
          </cell>
          <cell r="H13006">
            <v>28.68</v>
          </cell>
          <cell r="I13006">
            <v>4</v>
          </cell>
          <cell r="J13006">
            <v>91</v>
          </cell>
          <cell r="K13006">
            <v>1040.21</v>
          </cell>
          <cell r="L13006">
            <v>22</v>
          </cell>
          <cell r="M13006" t="str">
            <v>Sept/Oct</v>
          </cell>
          <cell r="N13006">
            <v>44</v>
          </cell>
        </row>
        <row r="13007">
          <cell r="A13007" t="str">
            <v>2006/07 W22</v>
          </cell>
          <cell r="B13007" t="str">
            <v>530 - GLA Main</v>
          </cell>
          <cell r="C13007" t="str">
            <v>Cognac - XO @ £45</v>
          </cell>
          <cell r="D13007">
            <v>45</v>
          </cell>
          <cell r="E13007">
            <v>25.75</v>
          </cell>
          <cell r="F13007">
            <v>1</v>
          </cell>
          <cell r="G13007">
            <v>0</v>
          </cell>
          <cell r="H13007">
            <v>0</v>
          </cell>
          <cell r="I13007">
            <v>0</v>
          </cell>
          <cell r="J13007">
            <v>119</v>
          </cell>
          <cell r="K13007">
            <v>2290.75</v>
          </cell>
          <cell r="L13007">
            <v>22</v>
          </cell>
          <cell r="M13007" t="str">
            <v>Sept/Oct</v>
          </cell>
          <cell r="N13007">
            <v>37</v>
          </cell>
        </row>
        <row r="13008">
          <cell r="A13008" t="str">
            <v>2006/07 W22</v>
          </cell>
          <cell r="B13008" t="str">
            <v>530 - GLA Main</v>
          </cell>
          <cell r="C13008" t="str">
            <v>Cognac - VSOP 2 for £45</v>
          </cell>
          <cell r="D13008">
            <v>270</v>
          </cell>
          <cell r="E13008">
            <v>69.22</v>
          </cell>
          <cell r="F13008">
            <v>12</v>
          </cell>
          <cell r="G13008">
            <v>180</v>
          </cell>
          <cell r="H13008">
            <v>16.36</v>
          </cell>
          <cell r="I13008">
            <v>8</v>
          </cell>
          <cell r="J13008">
            <v>119</v>
          </cell>
          <cell r="K13008">
            <v>1104.92</v>
          </cell>
          <cell r="L13008">
            <v>22</v>
          </cell>
          <cell r="M13008" t="str">
            <v>Sept/Oct</v>
          </cell>
          <cell r="N13008">
            <v>41</v>
          </cell>
        </row>
        <row r="13009">
          <cell r="A13009" t="str">
            <v>2006/07 W22</v>
          </cell>
          <cell r="B13009" t="str">
            <v>530 - GLA Main</v>
          </cell>
          <cell r="C13009" t="str">
            <v>Cognac - Only £17_99 VS Especiale</v>
          </cell>
          <cell r="D13009">
            <v>593.66999999999996</v>
          </cell>
          <cell r="E13009">
            <v>262.92</v>
          </cell>
          <cell r="F13009">
            <v>33</v>
          </cell>
          <cell r="G13009">
            <v>269.85000000000002</v>
          </cell>
          <cell r="H13009">
            <v>33.6</v>
          </cell>
          <cell r="I13009">
            <v>15</v>
          </cell>
          <cell r="J13009">
            <v>75</v>
          </cell>
          <cell r="K13009">
            <v>393.75</v>
          </cell>
          <cell r="L13009">
            <v>22</v>
          </cell>
          <cell r="M13009" t="str">
            <v>Sept/Oct</v>
          </cell>
          <cell r="N13009">
            <v>42</v>
          </cell>
        </row>
        <row r="13010">
          <cell r="A13010" t="str">
            <v>2006/07 W22</v>
          </cell>
          <cell r="B13010" t="str">
            <v>530 - GLA Main</v>
          </cell>
          <cell r="C13010" t="str">
            <v>Deluxe - Chivas 2 for £30</v>
          </cell>
          <cell r="D13010">
            <v>188.68</v>
          </cell>
          <cell r="E13010">
            <v>109.49</v>
          </cell>
          <cell r="F13010">
            <v>11</v>
          </cell>
          <cell r="G13010">
            <v>28.7</v>
          </cell>
          <cell r="H13010">
            <v>10.51</v>
          </cell>
          <cell r="I13010">
            <v>1</v>
          </cell>
          <cell r="J13010">
            <v>58</v>
          </cell>
          <cell r="K13010">
            <v>353.8</v>
          </cell>
          <cell r="L13010">
            <v>22</v>
          </cell>
          <cell r="M13010" t="str">
            <v>Sept/Oct</v>
          </cell>
          <cell r="N13010">
            <v>49</v>
          </cell>
        </row>
        <row r="13011">
          <cell r="A13011" t="str">
            <v>2006/07 W22</v>
          </cell>
          <cell r="B13011" t="str">
            <v>530 - GLA Main</v>
          </cell>
          <cell r="C13011" t="str">
            <v>Deluxe - Chivas Twin for £30</v>
          </cell>
          <cell r="D13011">
            <v>120</v>
          </cell>
          <cell r="E13011">
            <v>71.2</v>
          </cell>
          <cell r="F13011">
            <v>4</v>
          </cell>
          <cell r="G13011">
            <v>0</v>
          </cell>
          <cell r="H13011">
            <v>0</v>
          </cell>
          <cell r="I13011">
            <v>0</v>
          </cell>
          <cell r="J13011">
            <v>13</v>
          </cell>
          <cell r="K13011">
            <v>158.6</v>
          </cell>
          <cell r="L13011">
            <v>22</v>
          </cell>
          <cell r="M13011" t="str">
            <v>Sept/Oct</v>
          </cell>
          <cell r="N13011">
            <v>38</v>
          </cell>
        </row>
        <row r="13012">
          <cell r="A13012" t="str">
            <v>2006/07 W22</v>
          </cell>
          <cell r="B13012" t="str">
            <v>530 - GLA Main</v>
          </cell>
          <cell r="C13012" t="str">
            <v>Deluxe - Chivas Triple Pack @ £45</v>
          </cell>
          <cell r="D13012">
            <v>45</v>
          </cell>
          <cell r="E13012">
            <v>26.71</v>
          </cell>
          <cell r="F13012">
            <v>1</v>
          </cell>
          <cell r="G13012">
            <v>0</v>
          </cell>
          <cell r="H13012">
            <v>0</v>
          </cell>
          <cell r="I13012">
            <v>0</v>
          </cell>
          <cell r="J13012">
            <v>12</v>
          </cell>
          <cell r="K13012">
            <v>219.48</v>
          </cell>
          <cell r="L13012">
            <v>22</v>
          </cell>
          <cell r="M13012" t="str">
            <v>Sept/Oct</v>
          </cell>
          <cell r="N13012">
            <v>54</v>
          </cell>
        </row>
        <row r="13013">
          <cell r="A13013" t="str">
            <v>2006/07 W22</v>
          </cell>
          <cell r="B13013" t="str">
            <v>530 - GLA Main</v>
          </cell>
          <cell r="C13013" t="str">
            <v>Deluxe - Chivas Save £5 18yo</v>
          </cell>
          <cell r="D13013">
            <v>59.98</v>
          </cell>
          <cell r="E13013">
            <v>33.39</v>
          </cell>
          <cell r="F13013">
            <v>2</v>
          </cell>
          <cell r="G13013">
            <v>29.99</v>
          </cell>
          <cell r="H13013">
            <v>14.46</v>
          </cell>
          <cell r="I13013">
            <v>1</v>
          </cell>
          <cell r="J13013">
            <v>24</v>
          </cell>
          <cell r="K13013">
            <v>265.44</v>
          </cell>
          <cell r="L13013">
            <v>22</v>
          </cell>
          <cell r="M13013" t="str">
            <v>Sept/Oct</v>
          </cell>
          <cell r="N13013">
            <v>50</v>
          </cell>
        </row>
        <row r="13014">
          <cell r="A13014" t="str">
            <v>2006/07 W22</v>
          </cell>
          <cell r="B13014" t="str">
            <v>530 - GLA Main</v>
          </cell>
          <cell r="C13014" t="str">
            <v>Deluxe - Chivas Royal Salute get Chivas 18yo</v>
          </cell>
          <cell r="D13014">
            <v>0</v>
          </cell>
          <cell r="E13014">
            <v>0</v>
          </cell>
          <cell r="F13014">
            <v>0</v>
          </cell>
          <cell r="G13014">
            <v>0</v>
          </cell>
          <cell r="H13014">
            <v>0</v>
          </cell>
          <cell r="I13014">
            <v>0</v>
          </cell>
          <cell r="J13014">
            <v>0</v>
          </cell>
          <cell r="K13014" t="str">
            <v>/0</v>
          </cell>
          <cell r="L13014">
            <v>22</v>
          </cell>
          <cell r="M13014" t="str">
            <v>Sept/Oct</v>
          </cell>
          <cell r="N13014">
            <v>57</v>
          </cell>
        </row>
        <row r="13015">
          <cell r="A13015" t="str">
            <v>2006/07 W22</v>
          </cell>
          <cell r="B13015" t="str">
            <v>530 - GLA Main</v>
          </cell>
          <cell r="C13015" t="str">
            <v>Deluxe - Dewars 2 for £30 ATA</v>
          </cell>
          <cell r="D13015">
            <v>240</v>
          </cell>
          <cell r="E13015">
            <v>6.32</v>
          </cell>
          <cell r="F13015">
            <v>16</v>
          </cell>
          <cell r="G13015">
            <v>210</v>
          </cell>
          <cell r="H13015">
            <v>-13.1</v>
          </cell>
          <cell r="I13015">
            <v>14</v>
          </cell>
          <cell r="J13015">
            <v>71</v>
          </cell>
          <cell r="K13015">
            <v>375.63</v>
          </cell>
          <cell r="L13015">
            <v>22</v>
          </cell>
          <cell r="M13015" t="str">
            <v>Sept/Oct</v>
          </cell>
          <cell r="N13015">
            <v>40</v>
          </cell>
        </row>
        <row r="13016">
          <cell r="A13016" t="str">
            <v>2006/07 W22</v>
          </cell>
          <cell r="B13016" t="str">
            <v>530 - GLA Main</v>
          </cell>
          <cell r="C13016" t="str">
            <v>Deluxe - JW Blue get a free 20cl Gold (Sept Only)</v>
          </cell>
          <cell r="D13016">
            <v>0</v>
          </cell>
          <cell r="E13016">
            <v>0</v>
          </cell>
          <cell r="F13016">
            <v>0</v>
          </cell>
          <cell r="G13016">
            <v>0</v>
          </cell>
          <cell r="H13016">
            <v>0</v>
          </cell>
          <cell r="I13016">
            <v>0</v>
          </cell>
          <cell r="J13016">
            <v>13</v>
          </cell>
          <cell r="K13016" t="str">
            <v>/0</v>
          </cell>
          <cell r="L13016">
            <v>22</v>
          </cell>
          <cell r="M13016" t="str">
            <v>Sept/Oct</v>
          </cell>
          <cell r="N13016">
            <v>46</v>
          </cell>
        </row>
        <row r="13017">
          <cell r="A13017" t="str">
            <v>2006/07 W22</v>
          </cell>
          <cell r="B13017" t="str">
            <v>530 - GLA Main</v>
          </cell>
          <cell r="C13017" t="str">
            <v>Deluxe - Free 20cl bottle (linked to JW Blue) (Sept Only)</v>
          </cell>
          <cell r="D13017">
            <v>0</v>
          </cell>
          <cell r="E13017">
            <v>0</v>
          </cell>
          <cell r="F13017">
            <v>0</v>
          </cell>
          <cell r="G13017">
            <v>0</v>
          </cell>
          <cell r="H13017">
            <v>0</v>
          </cell>
          <cell r="I13017">
            <v>0</v>
          </cell>
          <cell r="J13017">
            <v>24</v>
          </cell>
          <cell r="K13017" t="str">
            <v>/0</v>
          </cell>
          <cell r="L13017">
            <v>22</v>
          </cell>
          <cell r="M13017" t="str">
            <v>Sept/Oct</v>
          </cell>
          <cell r="N13017">
            <v>47</v>
          </cell>
        </row>
        <row r="13018">
          <cell r="A13018" t="str">
            <v>2006/07 W22</v>
          </cell>
          <cell r="B13018" t="str">
            <v>530 - GLA Main</v>
          </cell>
          <cell r="C13018" t="str">
            <v>Champagne - Piper Florens Louis 2 for £30</v>
          </cell>
          <cell r="D13018">
            <v>52.5</v>
          </cell>
          <cell r="E13018">
            <v>13.02</v>
          </cell>
          <cell r="F13018">
            <v>3</v>
          </cell>
          <cell r="G13018">
            <v>52.5</v>
          </cell>
          <cell r="H13018">
            <v>13.02</v>
          </cell>
          <cell r="I13018">
            <v>3</v>
          </cell>
          <cell r="J13018">
            <v>116</v>
          </cell>
          <cell r="K13018">
            <v>1032.4000000000001</v>
          </cell>
          <cell r="L13018">
            <v>22</v>
          </cell>
          <cell r="M13018" t="str">
            <v>Sept/Oct</v>
          </cell>
          <cell r="N13018">
            <v>53</v>
          </cell>
        </row>
        <row r="13019">
          <cell r="A13019" t="str">
            <v>2006/07 W22</v>
          </cell>
          <cell r="B13019" t="str">
            <v>530 - GLA Main</v>
          </cell>
          <cell r="C13019" t="str">
            <v>Champagne - Piper Florens Louis Twin for £30</v>
          </cell>
          <cell r="D13019">
            <v>1080</v>
          </cell>
          <cell r="E13019">
            <v>244.94</v>
          </cell>
          <cell r="F13019">
            <v>36</v>
          </cell>
          <cell r="G13019">
            <v>750</v>
          </cell>
          <cell r="H13019">
            <v>110.74</v>
          </cell>
          <cell r="I13019">
            <v>25</v>
          </cell>
          <cell r="J13019">
            <v>99</v>
          </cell>
          <cell r="K13019">
            <v>1762.2</v>
          </cell>
          <cell r="L13019">
            <v>22</v>
          </cell>
          <cell r="M13019" t="str">
            <v>Sept/Oct</v>
          </cell>
          <cell r="N13019">
            <v>33</v>
          </cell>
        </row>
        <row r="13020">
          <cell r="A13020" t="str">
            <v>2006/07 W22</v>
          </cell>
          <cell r="B13020" t="str">
            <v>530 - GLA Main</v>
          </cell>
          <cell r="C13020" t="str">
            <v>Champagne - Charles Heidseick 2 for £35</v>
          </cell>
          <cell r="D13020">
            <v>0</v>
          </cell>
          <cell r="E13020">
            <v>0</v>
          </cell>
          <cell r="F13020">
            <v>0</v>
          </cell>
          <cell r="G13020">
            <v>0</v>
          </cell>
          <cell r="H13020">
            <v>0</v>
          </cell>
          <cell r="I13020">
            <v>0</v>
          </cell>
          <cell r="J13020">
            <v>13</v>
          </cell>
          <cell r="K13020" t="str">
            <v>/0</v>
          </cell>
          <cell r="L13020">
            <v>22</v>
          </cell>
          <cell r="M13020" t="str">
            <v>Sept/Oct</v>
          </cell>
          <cell r="N13020">
            <v>55</v>
          </cell>
        </row>
        <row r="13021">
          <cell r="A13021" t="str">
            <v>2006/07 W22</v>
          </cell>
          <cell r="B13021" t="str">
            <v>530 - GLA Main</v>
          </cell>
          <cell r="C13021" t="str">
            <v>Champagne - Canard Twin for £25</v>
          </cell>
          <cell r="D13021">
            <v>279.99</v>
          </cell>
          <cell r="E13021">
            <v>71.77</v>
          </cell>
          <cell r="F13021">
            <v>11</v>
          </cell>
          <cell r="G13021">
            <v>150</v>
          </cell>
          <cell r="H13021">
            <v>21.78</v>
          </cell>
          <cell r="I13021">
            <v>6</v>
          </cell>
          <cell r="J13021">
            <v>41</v>
          </cell>
          <cell r="K13021">
            <v>656</v>
          </cell>
          <cell r="L13021">
            <v>22</v>
          </cell>
          <cell r="M13021" t="str">
            <v>Sept/Oct</v>
          </cell>
          <cell r="N13021">
            <v>52</v>
          </cell>
        </row>
        <row r="13022">
          <cell r="A13022" t="str">
            <v>2006/07 W22</v>
          </cell>
          <cell r="B13022" t="str">
            <v>530 - GLA Main</v>
          </cell>
          <cell r="C13022" t="str">
            <v>Wine - Beringer 3 for £15</v>
          </cell>
          <cell r="D13022">
            <v>170.97</v>
          </cell>
          <cell r="E13022">
            <v>64.89</v>
          </cell>
          <cell r="F13022">
            <v>33</v>
          </cell>
          <cell r="G13022">
            <v>43.98</v>
          </cell>
          <cell r="H13022">
            <v>4.9000000000000004</v>
          </cell>
          <cell r="I13022">
            <v>8</v>
          </cell>
          <cell r="J13022">
            <v>263</v>
          </cell>
          <cell r="K13022">
            <v>704.84</v>
          </cell>
          <cell r="L13022">
            <v>22</v>
          </cell>
          <cell r="M13022" t="str">
            <v>Sept/Oct</v>
          </cell>
          <cell r="N13022">
            <v>43</v>
          </cell>
        </row>
        <row r="13023">
          <cell r="A13023" t="str">
            <v>2006/07 W22</v>
          </cell>
          <cell r="B13023" t="str">
            <v>530 - GLA Main</v>
          </cell>
          <cell r="C13023" t="str">
            <v>Wine - Rosemount BOGOF</v>
          </cell>
          <cell r="D13023">
            <v>41.97</v>
          </cell>
          <cell r="E13023">
            <v>-2.17</v>
          </cell>
          <cell r="F13023">
            <v>6</v>
          </cell>
          <cell r="G13023">
            <v>0</v>
          </cell>
          <cell r="H13023">
            <v>0</v>
          </cell>
          <cell r="I13023">
            <v>0</v>
          </cell>
          <cell r="J13023">
            <v>27</v>
          </cell>
          <cell r="K13023">
            <v>198.63</v>
          </cell>
          <cell r="L13023">
            <v>22</v>
          </cell>
          <cell r="M13023" t="str">
            <v>Sept/Oct</v>
          </cell>
          <cell r="N13023">
            <v>56</v>
          </cell>
        </row>
        <row r="13024">
          <cell r="A13024" t="str">
            <v>2006/07 W22</v>
          </cell>
          <cell r="B13024" t="str">
            <v>530 - GLA Main</v>
          </cell>
          <cell r="C13024" t="str">
            <v>WOW - 2 for £45 Malt</v>
          </cell>
          <cell r="D13024">
            <v>2881.72</v>
          </cell>
          <cell r="E13024">
            <v>1151.74</v>
          </cell>
          <cell r="F13024">
            <v>120</v>
          </cell>
          <cell r="G13024">
            <v>1519.88</v>
          </cell>
          <cell r="H13024">
            <v>227.1</v>
          </cell>
          <cell r="I13024">
            <v>64</v>
          </cell>
          <cell r="J13024">
            <v>674</v>
          </cell>
          <cell r="K13024">
            <v>5289.38</v>
          </cell>
          <cell r="L13024">
            <v>22</v>
          </cell>
          <cell r="M13024" t="str">
            <v>Sept/Oct</v>
          </cell>
          <cell r="N13024">
            <v>34</v>
          </cell>
        </row>
        <row r="13025">
          <cell r="A13025" t="str">
            <v>2006/07 W22</v>
          </cell>
          <cell r="B13025" t="str">
            <v>530 - GLA Main</v>
          </cell>
          <cell r="C13025" t="str">
            <v>WOW - Connemara 2 for £30</v>
          </cell>
          <cell r="D13025">
            <v>30</v>
          </cell>
          <cell r="E13025">
            <v>5.22</v>
          </cell>
          <cell r="F13025">
            <v>2</v>
          </cell>
          <cell r="G13025">
            <v>30</v>
          </cell>
          <cell r="H13025">
            <v>5.22</v>
          </cell>
          <cell r="I13025">
            <v>2</v>
          </cell>
          <cell r="J13025">
            <v>44</v>
          </cell>
          <cell r="K13025">
            <v>205.92</v>
          </cell>
          <cell r="L13025">
            <v>22</v>
          </cell>
          <cell r="M13025" t="str">
            <v>Sept/Oct</v>
          </cell>
          <cell r="N13025">
            <v>60</v>
          </cell>
        </row>
        <row r="13026">
          <cell r="A13026" t="str">
            <v>2006/07 W22</v>
          </cell>
          <cell r="B13026" t="str">
            <v>530 - GLA Main</v>
          </cell>
          <cell r="C13026" t="str">
            <v>Others - 2 for £25 (glayva, disaronno)</v>
          </cell>
          <cell r="D13026">
            <v>961.89</v>
          </cell>
          <cell r="E13026">
            <v>418.88</v>
          </cell>
          <cell r="F13026">
            <v>73</v>
          </cell>
          <cell r="G13026">
            <v>467.96</v>
          </cell>
          <cell r="H13026">
            <v>53.86</v>
          </cell>
          <cell r="I13026">
            <v>36</v>
          </cell>
          <cell r="J13026">
            <v>146</v>
          </cell>
          <cell r="K13026">
            <v>508.7</v>
          </cell>
          <cell r="L13026">
            <v>22</v>
          </cell>
          <cell r="M13026" t="str">
            <v>Sept/Oct</v>
          </cell>
          <cell r="N13026">
            <v>48</v>
          </cell>
        </row>
        <row r="13027">
          <cell r="A13027" t="str">
            <v>2006/07 W22</v>
          </cell>
          <cell r="B13027" t="str">
            <v>530 - GLA Main</v>
          </cell>
          <cell r="C13027" t="str">
            <v>Others - Pimms 2 for £15 (70cl)</v>
          </cell>
          <cell r="D13027">
            <v>83.98</v>
          </cell>
          <cell r="E13027">
            <v>-7.06</v>
          </cell>
          <cell r="F13027">
            <v>10</v>
          </cell>
          <cell r="G13027">
            <v>83.98</v>
          </cell>
          <cell r="H13027">
            <v>-7.06</v>
          </cell>
          <cell r="I13027">
            <v>10</v>
          </cell>
          <cell r="J13027">
            <v>45</v>
          </cell>
          <cell r="K13027">
            <v>199.53</v>
          </cell>
          <cell r="L13027">
            <v>22</v>
          </cell>
          <cell r="M13027" t="str">
            <v>Sept/Oct</v>
          </cell>
          <cell r="N13027">
            <v>35</v>
          </cell>
        </row>
        <row r="13028">
          <cell r="A13028" t="str">
            <v>2006/07 W22</v>
          </cell>
          <cell r="B13028" t="str">
            <v>530 - GLA Main</v>
          </cell>
          <cell r="C13028" t="str">
            <v>Other - 2 for £30 Sauza</v>
          </cell>
          <cell r="D13028">
            <v>0</v>
          </cell>
          <cell r="E13028">
            <v>0</v>
          </cell>
          <cell r="F13028">
            <v>0</v>
          </cell>
          <cell r="G13028">
            <v>0</v>
          </cell>
          <cell r="H13028">
            <v>0</v>
          </cell>
          <cell r="I13028">
            <v>0</v>
          </cell>
          <cell r="J13028">
            <v>0</v>
          </cell>
          <cell r="K13028" t="str">
            <v>/0</v>
          </cell>
          <cell r="L13028">
            <v>22</v>
          </cell>
          <cell r="M13028" t="str">
            <v>Sept/Oct</v>
          </cell>
          <cell r="N13028">
            <v>58</v>
          </cell>
        </row>
        <row r="13029">
          <cell r="A13029" t="str">
            <v>2006/07 W22</v>
          </cell>
          <cell r="B13029" t="str">
            <v>530 - GLA Main</v>
          </cell>
          <cell r="C13029" t="str">
            <v>Others - 2 for £20 ATA (70cl)</v>
          </cell>
          <cell r="D13029">
            <v>4676.28</v>
          </cell>
          <cell r="E13029">
            <v>319.12</v>
          </cell>
          <cell r="F13029">
            <v>456</v>
          </cell>
          <cell r="G13029">
            <v>4428.34</v>
          </cell>
          <cell r="H13029">
            <v>157.94999999999999</v>
          </cell>
          <cell r="I13029">
            <v>432</v>
          </cell>
          <cell r="J13029">
            <v>559</v>
          </cell>
          <cell r="K13029">
            <v>1945.53</v>
          </cell>
          <cell r="L13029">
            <v>22</v>
          </cell>
          <cell r="M13029" t="str">
            <v>Sept/Oct</v>
          </cell>
          <cell r="N13029">
            <v>32</v>
          </cell>
        </row>
        <row r="13030">
          <cell r="A13030" t="str">
            <v>2006/07 W22</v>
          </cell>
          <cell r="B13030" t="str">
            <v>530 - GLA Main</v>
          </cell>
          <cell r="C13030" t="str">
            <v>Others - 2 for £15 Fortified</v>
          </cell>
          <cell r="D13030">
            <v>0</v>
          </cell>
          <cell r="E13030">
            <v>0</v>
          </cell>
          <cell r="F13030">
            <v>0</v>
          </cell>
          <cell r="G13030">
            <v>0</v>
          </cell>
          <cell r="H13030">
            <v>0</v>
          </cell>
          <cell r="I13030">
            <v>0</v>
          </cell>
          <cell r="J13030">
            <v>0</v>
          </cell>
          <cell r="K13030" t="str">
            <v>/0</v>
          </cell>
          <cell r="L13030">
            <v>22</v>
          </cell>
          <cell r="M13030" t="str">
            <v>Sept/Oct</v>
          </cell>
          <cell r="N13030">
            <v>59</v>
          </cell>
        </row>
        <row r="13031">
          <cell r="A13031" t="str">
            <v>2006/07 W22</v>
          </cell>
          <cell r="B13031" t="str">
            <v>400 - SOTON Main</v>
          </cell>
          <cell r="C13031" t="str">
            <v>Liquor</v>
          </cell>
          <cell r="D13031">
            <v>15716.84</v>
          </cell>
          <cell r="E13031">
            <v>5054.1000000000004</v>
          </cell>
          <cell r="F13031">
            <v>1086</v>
          </cell>
          <cell r="G13031">
            <v>10239.35</v>
          </cell>
          <cell r="H13031">
            <v>1706.31</v>
          </cell>
          <cell r="I13031">
            <v>637</v>
          </cell>
          <cell r="J13031">
            <v>2179</v>
          </cell>
          <cell r="K13031">
            <v>12727.95</v>
          </cell>
          <cell r="L13031">
            <v>22</v>
          </cell>
          <cell r="M13031" t="str">
            <v>Sept/Oct</v>
          </cell>
          <cell r="N13031">
            <v>1</v>
          </cell>
        </row>
        <row r="13032">
          <cell r="A13032" t="str">
            <v>2006/07 W22</v>
          </cell>
          <cell r="B13032" t="str">
            <v>400 - SOTON Main</v>
          </cell>
          <cell r="C13032" t="str">
            <v>Tobacco</v>
          </cell>
          <cell r="D13032">
            <v>8668.75</v>
          </cell>
          <cell r="E13032">
            <v>6303.46</v>
          </cell>
          <cell r="F13032">
            <v>317</v>
          </cell>
          <cell r="G13032">
            <v>299.75</v>
          </cell>
          <cell r="H13032">
            <v>30.19</v>
          </cell>
          <cell r="I13032">
            <v>20</v>
          </cell>
          <cell r="J13032">
            <v>1214</v>
          </cell>
          <cell r="K13032">
            <v>8280.48</v>
          </cell>
          <cell r="L13032">
            <v>22</v>
          </cell>
          <cell r="M13032" t="str">
            <v>Sept/Oct</v>
          </cell>
          <cell r="N13032">
            <v>2</v>
          </cell>
        </row>
        <row r="13033">
          <cell r="A13033" t="str">
            <v>2006/07 W22</v>
          </cell>
          <cell r="B13033" t="str">
            <v>400 - SOTON Main</v>
          </cell>
          <cell r="C13033" t="str">
            <v>Perfumery</v>
          </cell>
          <cell r="D13033">
            <v>40129.040000000001</v>
          </cell>
          <cell r="E13033">
            <v>21421.09</v>
          </cell>
          <cell r="F13033">
            <v>1605</v>
          </cell>
          <cell r="G13033">
            <v>32742.04</v>
          </cell>
          <cell r="H13033">
            <v>16376.53</v>
          </cell>
          <cell r="I13033">
            <v>1317</v>
          </cell>
          <cell r="J13033">
            <v>9055</v>
          </cell>
          <cell r="K13033">
            <v>81837.789999999994</v>
          </cell>
          <cell r="L13033">
            <v>22</v>
          </cell>
          <cell r="M13033" t="str">
            <v>Sept/Oct</v>
          </cell>
          <cell r="N13033">
            <v>3</v>
          </cell>
        </row>
        <row r="13034">
          <cell r="A13034" t="str">
            <v>2006/07 W22</v>
          </cell>
          <cell r="B13034" t="str">
            <v>400 - SOTON Main</v>
          </cell>
          <cell r="C13034" t="str">
            <v>Food</v>
          </cell>
          <cell r="D13034">
            <v>3026</v>
          </cell>
          <cell r="E13034">
            <v>1344.02</v>
          </cell>
          <cell r="F13034">
            <v>694</v>
          </cell>
          <cell r="G13034">
            <v>2286.35</v>
          </cell>
          <cell r="H13034">
            <v>950.37</v>
          </cell>
          <cell r="I13034">
            <v>536</v>
          </cell>
          <cell r="J13034">
            <v>1260</v>
          </cell>
          <cell r="K13034">
            <v>2741.12</v>
          </cell>
          <cell r="L13034">
            <v>22</v>
          </cell>
          <cell r="M13034" t="str">
            <v>Sept/Oct</v>
          </cell>
          <cell r="N13034">
            <v>4</v>
          </cell>
        </row>
        <row r="13035">
          <cell r="A13035" t="str">
            <v>2006/07 W22</v>
          </cell>
          <cell r="B13035" t="str">
            <v>400 - SOTON Main</v>
          </cell>
          <cell r="C13035" t="str">
            <v>Tax Free</v>
          </cell>
          <cell r="D13035">
            <v>13852.85</v>
          </cell>
          <cell r="E13035">
            <v>6404.91</v>
          </cell>
          <cell r="F13035">
            <v>1161</v>
          </cell>
          <cell r="G13035">
            <v>11967.58</v>
          </cell>
          <cell r="H13035">
            <v>5316.5</v>
          </cell>
          <cell r="I13035">
            <v>982</v>
          </cell>
          <cell r="J13035">
            <v>5564</v>
          </cell>
          <cell r="K13035">
            <v>27464.02</v>
          </cell>
          <cell r="L13035">
            <v>22</v>
          </cell>
          <cell r="M13035" t="str">
            <v>Sept/Oct</v>
          </cell>
          <cell r="N13035">
            <v>5</v>
          </cell>
        </row>
        <row r="13036">
          <cell r="A13036" t="str">
            <v>2006/07 W22</v>
          </cell>
          <cell r="B13036" t="str">
            <v>400 - SOTON Main</v>
          </cell>
          <cell r="C13036" t="str">
            <v>Unclassified Products</v>
          </cell>
          <cell r="D13036">
            <v>0</v>
          </cell>
          <cell r="E13036">
            <v>0</v>
          </cell>
          <cell r="F13036">
            <v>0</v>
          </cell>
          <cell r="G13036">
            <v>0</v>
          </cell>
          <cell r="H13036">
            <v>0</v>
          </cell>
          <cell r="I13036">
            <v>0</v>
          </cell>
          <cell r="J13036">
            <v>0</v>
          </cell>
          <cell r="K13036" t="str">
            <v>/0</v>
          </cell>
          <cell r="L13036">
            <v>22</v>
          </cell>
          <cell r="M13036" t="str">
            <v>Sept/Oct</v>
          </cell>
          <cell r="N13036">
            <v>6</v>
          </cell>
        </row>
        <row r="13037">
          <cell r="A13037" t="str">
            <v>2006/07 W22</v>
          </cell>
          <cell r="B13037" t="str">
            <v>400 - SOTON Main</v>
          </cell>
          <cell r="C13037" t="str">
            <v>Spirits</v>
          </cell>
          <cell r="D13037">
            <v>10483.64</v>
          </cell>
          <cell r="E13037">
            <v>3585.02</v>
          </cell>
          <cell r="F13037">
            <v>767</v>
          </cell>
          <cell r="G13037">
            <v>6526.01</v>
          </cell>
          <cell r="H13037">
            <v>970.71</v>
          </cell>
          <cell r="I13037">
            <v>421</v>
          </cell>
          <cell r="J13037">
            <v>1647</v>
          </cell>
          <cell r="K13037">
            <v>7684.92</v>
          </cell>
          <cell r="L13037">
            <v>22</v>
          </cell>
          <cell r="M13037" t="str">
            <v>Sept/Oct</v>
          </cell>
          <cell r="N13037">
            <v>7</v>
          </cell>
        </row>
        <row r="13038">
          <cell r="A13038" t="str">
            <v>2006/07 W22</v>
          </cell>
          <cell r="B13038" t="str">
            <v>400 - SOTON Main</v>
          </cell>
          <cell r="C13038" t="str">
            <v>Fortified Wines</v>
          </cell>
          <cell r="D13038">
            <v>196.95</v>
          </cell>
          <cell r="E13038">
            <v>53.98</v>
          </cell>
          <cell r="F13038">
            <v>28</v>
          </cell>
          <cell r="G13038">
            <v>147.56</v>
          </cell>
          <cell r="H13038">
            <v>23.1</v>
          </cell>
          <cell r="I13038">
            <v>21</v>
          </cell>
          <cell r="J13038">
            <v>77</v>
          </cell>
          <cell r="K13038">
            <v>200.42</v>
          </cell>
          <cell r="L13038">
            <v>22</v>
          </cell>
          <cell r="M13038" t="str">
            <v>Sept/Oct</v>
          </cell>
          <cell r="N13038">
            <v>10</v>
          </cell>
        </row>
        <row r="13039">
          <cell r="A13039" t="str">
            <v>2006/07 W22</v>
          </cell>
          <cell r="B13039" t="str">
            <v>400 - SOTON Main</v>
          </cell>
          <cell r="C13039" t="str">
            <v>Others</v>
          </cell>
          <cell r="D13039">
            <v>0</v>
          </cell>
          <cell r="E13039">
            <v>0</v>
          </cell>
          <cell r="F13039">
            <v>0</v>
          </cell>
          <cell r="G13039">
            <v>0</v>
          </cell>
          <cell r="H13039">
            <v>0</v>
          </cell>
          <cell r="I13039">
            <v>0</v>
          </cell>
          <cell r="J13039">
            <v>0</v>
          </cell>
          <cell r="K13039" t="str">
            <v>/0</v>
          </cell>
          <cell r="L13039">
            <v>22</v>
          </cell>
          <cell r="M13039" t="str">
            <v>Sept/Oct</v>
          </cell>
          <cell r="N13039">
            <v>11</v>
          </cell>
        </row>
        <row r="13040">
          <cell r="A13040" t="str">
            <v>2006/07 W22</v>
          </cell>
          <cell r="B13040" t="str">
            <v>400 - SOTON Main</v>
          </cell>
          <cell r="C13040" t="str">
            <v>Champagne</v>
          </cell>
          <cell r="D13040">
            <v>3775.23</v>
          </cell>
          <cell r="E13040">
            <v>1076.3499999999999</v>
          </cell>
          <cell r="F13040">
            <v>130</v>
          </cell>
          <cell r="G13040">
            <v>2727.64</v>
          </cell>
          <cell r="H13040">
            <v>579.36</v>
          </cell>
          <cell r="I13040">
            <v>93</v>
          </cell>
          <cell r="J13040">
            <v>131</v>
          </cell>
          <cell r="K13040">
            <v>2066.84</v>
          </cell>
          <cell r="L13040">
            <v>22</v>
          </cell>
          <cell r="M13040" t="str">
            <v>Sept/Oct</v>
          </cell>
          <cell r="N13040">
            <v>8</v>
          </cell>
        </row>
        <row r="13041">
          <cell r="A13041" t="str">
            <v>2006/07 W22</v>
          </cell>
          <cell r="B13041" t="str">
            <v>400 - SOTON Main</v>
          </cell>
          <cell r="C13041" t="str">
            <v>Wines</v>
          </cell>
          <cell r="D13041">
            <v>1261.02</v>
          </cell>
          <cell r="E13041">
            <v>338.75</v>
          </cell>
          <cell r="F13041">
            <v>161</v>
          </cell>
          <cell r="G13041">
            <v>838.14</v>
          </cell>
          <cell r="H13041">
            <v>133.13999999999999</v>
          </cell>
          <cell r="I13041">
            <v>102</v>
          </cell>
          <cell r="J13041">
            <v>324</v>
          </cell>
          <cell r="K13041">
            <v>1289.48</v>
          </cell>
          <cell r="L13041">
            <v>22</v>
          </cell>
          <cell r="M13041" t="str">
            <v>Sept/Oct</v>
          </cell>
          <cell r="N13041">
            <v>9</v>
          </cell>
        </row>
        <row r="13042">
          <cell r="A13042" t="str">
            <v>2006/07 W22</v>
          </cell>
          <cell r="B13042" t="str">
            <v>400 - SOTON Main</v>
          </cell>
          <cell r="C13042" t="str">
            <v>Unclassified Liquor</v>
          </cell>
          <cell r="D13042">
            <v>0</v>
          </cell>
          <cell r="E13042">
            <v>0</v>
          </cell>
          <cell r="F13042">
            <v>0</v>
          </cell>
          <cell r="G13042">
            <v>0</v>
          </cell>
          <cell r="H13042">
            <v>0</v>
          </cell>
          <cell r="I13042">
            <v>0</v>
          </cell>
          <cell r="J13042">
            <v>0</v>
          </cell>
          <cell r="K13042" t="str">
            <v>/0</v>
          </cell>
          <cell r="L13042">
            <v>22</v>
          </cell>
          <cell r="M13042" t="str">
            <v>Sept/Oct</v>
          </cell>
          <cell r="N13042">
            <v>12</v>
          </cell>
        </row>
        <row r="13043">
          <cell r="A13043" t="str">
            <v>2006/07 W22</v>
          </cell>
          <cell r="B13043" t="str">
            <v>400 - SOTON Main</v>
          </cell>
          <cell r="C13043" t="str">
            <v>Value - 2 for £15</v>
          </cell>
          <cell r="D13043">
            <v>1260.0999999999999</v>
          </cell>
          <cell r="E13043">
            <v>772.07</v>
          </cell>
          <cell r="F13043">
            <v>156</v>
          </cell>
          <cell r="G13043">
            <v>73.319999999999993</v>
          </cell>
          <cell r="H13043">
            <v>7.89</v>
          </cell>
          <cell r="I13043">
            <v>5</v>
          </cell>
          <cell r="J13043">
            <v>174</v>
          </cell>
          <cell r="K13043">
            <v>487.31</v>
          </cell>
          <cell r="L13043">
            <v>22</v>
          </cell>
          <cell r="M13043" t="str">
            <v>Sept/Oct</v>
          </cell>
          <cell r="N13043">
            <v>31</v>
          </cell>
        </row>
        <row r="13044">
          <cell r="A13044" t="str">
            <v>2006/07 W22</v>
          </cell>
          <cell r="B13044" t="str">
            <v>400 - SOTON Main</v>
          </cell>
          <cell r="C13044" t="str">
            <v>Value - 2 for £20 Bombay Saphire</v>
          </cell>
          <cell r="D13044">
            <v>290.8</v>
          </cell>
          <cell r="E13044">
            <v>108.3</v>
          </cell>
          <cell r="F13044">
            <v>25</v>
          </cell>
          <cell r="G13044">
            <v>141.69999999999999</v>
          </cell>
          <cell r="H13044">
            <v>0.9</v>
          </cell>
          <cell r="I13044">
            <v>10</v>
          </cell>
          <cell r="J13044">
            <v>24</v>
          </cell>
          <cell r="K13044">
            <v>66.72</v>
          </cell>
          <cell r="L13044">
            <v>22</v>
          </cell>
          <cell r="M13044" t="str">
            <v>Sept/Oct</v>
          </cell>
          <cell r="N13044">
            <v>45</v>
          </cell>
        </row>
        <row r="13045">
          <cell r="A13045" t="str">
            <v>2006/07 W22</v>
          </cell>
          <cell r="B13045" t="str">
            <v>400 - SOTON Main</v>
          </cell>
          <cell r="C13045" t="str">
            <v>Value - Baileys 2 for £20</v>
          </cell>
          <cell r="D13045">
            <v>371.86</v>
          </cell>
          <cell r="E13045">
            <v>162.1</v>
          </cell>
          <cell r="F13045">
            <v>32</v>
          </cell>
          <cell r="G13045">
            <v>149.88</v>
          </cell>
          <cell r="H13045">
            <v>46.16</v>
          </cell>
          <cell r="I13045">
            <v>10</v>
          </cell>
          <cell r="J13045">
            <v>29</v>
          </cell>
          <cell r="K13045">
            <v>139.78</v>
          </cell>
          <cell r="L13045">
            <v>22</v>
          </cell>
          <cell r="M13045" t="str">
            <v>Sept/Oct</v>
          </cell>
          <cell r="N13045">
            <v>39</v>
          </cell>
        </row>
        <row r="13046">
          <cell r="A13046" t="str">
            <v>2006/07 W22</v>
          </cell>
          <cell r="B13046" t="str">
            <v>400 - SOTON Main</v>
          </cell>
          <cell r="C13046" t="str">
            <v>Value - Baileys Twin @ £20</v>
          </cell>
          <cell r="D13046">
            <v>200</v>
          </cell>
          <cell r="E13046">
            <v>103.6</v>
          </cell>
          <cell r="F13046">
            <v>10</v>
          </cell>
          <cell r="G13046">
            <v>0</v>
          </cell>
          <cell r="H13046">
            <v>0</v>
          </cell>
          <cell r="I13046">
            <v>0</v>
          </cell>
          <cell r="J13046">
            <v>15</v>
          </cell>
          <cell r="K13046">
            <v>144.6</v>
          </cell>
          <cell r="L13046">
            <v>22</v>
          </cell>
          <cell r="M13046" t="str">
            <v>Sept/Oct</v>
          </cell>
          <cell r="N13046">
            <v>51</v>
          </cell>
        </row>
        <row r="13047">
          <cell r="A13047" t="str">
            <v>2006/07 W22</v>
          </cell>
          <cell r="B13047" t="str">
            <v>400 - SOTON Main</v>
          </cell>
          <cell r="C13047" t="str">
            <v>Value - Twins @ £15</v>
          </cell>
          <cell r="D13047">
            <v>668.08</v>
          </cell>
          <cell r="E13047">
            <v>427.16</v>
          </cell>
          <cell r="F13047">
            <v>43</v>
          </cell>
          <cell r="G13047">
            <v>38.08</v>
          </cell>
          <cell r="H13047">
            <v>8.1300000000000008</v>
          </cell>
          <cell r="I13047">
            <v>1</v>
          </cell>
          <cell r="J13047">
            <v>98</v>
          </cell>
          <cell r="K13047">
            <v>491.57</v>
          </cell>
          <cell r="L13047">
            <v>22</v>
          </cell>
          <cell r="M13047" t="str">
            <v>Sept/Oct</v>
          </cell>
          <cell r="N13047">
            <v>36</v>
          </cell>
        </row>
        <row r="13048">
          <cell r="A13048" t="str">
            <v>2006/07 W22</v>
          </cell>
          <cell r="B13048" t="str">
            <v>400 - SOTON Main</v>
          </cell>
          <cell r="C13048" t="str">
            <v>Malt - 2 For £45 (6 glenmorangie + 2)</v>
          </cell>
          <cell r="D13048">
            <v>1140.8499999999999</v>
          </cell>
          <cell r="E13048">
            <v>349.39</v>
          </cell>
          <cell r="F13048">
            <v>47</v>
          </cell>
          <cell r="G13048">
            <v>966.88</v>
          </cell>
          <cell r="H13048">
            <v>228.81</v>
          </cell>
          <cell r="I13048">
            <v>40</v>
          </cell>
          <cell r="J13048">
            <v>98</v>
          </cell>
          <cell r="K13048">
            <v>728.93</v>
          </cell>
          <cell r="L13048">
            <v>22</v>
          </cell>
          <cell r="M13048" t="str">
            <v>Sept/Oct</v>
          </cell>
          <cell r="N13048">
            <v>30</v>
          </cell>
        </row>
        <row r="13049">
          <cell r="A13049" t="str">
            <v>2006/07 W22</v>
          </cell>
          <cell r="B13049" t="str">
            <v>400 - SOTON Main</v>
          </cell>
          <cell r="C13049" t="str">
            <v>Malt - Save £5 Glenmorangie Traditional</v>
          </cell>
          <cell r="D13049">
            <v>69.98</v>
          </cell>
          <cell r="E13049">
            <v>14.34</v>
          </cell>
          <cell r="F13049">
            <v>2</v>
          </cell>
          <cell r="G13049">
            <v>69.98</v>
          </cell>
          <cell r="H13049">
            <v>14.34</v>
          </cell>
          <cell r="I13049">
            <v>2</v>
          </cell>
          <cell r="J13049">
            <v>13</v>
          </cell>
          <cell r="K13049">
            <v>148.59</v>
          </cell>
          <cell r="L13049">
            <v>22</v>
          </cell>
          <cell r="M13049" t="str">
            <v>Sept/Oct</v>
          </cell>
          <cell r="N13049">
            <v>44</v>
          </cell>
        </row>
        <row r="13050">
          <cell r="A13050" t="str">
            <v>2006/07 W22</v>
          </cell>
          <cell r="B13050" t="str">
            <v>400 - SOTON Main</v>
          </cell>
          <cell r="C13050" t="str">
            <v>Cognac - XO @ £45</v>
          </cell>
          <cell r="D13050">
            <v>315</v>
          </cell>
          <cell r="E13050">
            <v>107.23</v>
          </cell>
          <cell r="F13050">
            <v>7</v>
          </cell>
          <cell r="G13050">
            <v>270</v>
          </cell>
          <cell r="H13050">
            <v>81.48</v>
          </cell>
          <cell r="I13050">
            <v>6</v>
          </cell>
          <cell r="J13050">
            <v>12</v>
          </cell>
          <cell r="K13050">
            <v>231</v>
          </cell>
          <cell r="L13050">
            <v>22</v>
          </cell>
          <cell r="M13050" t="str">
            <v>Sept/Oct</v>
          </cell>
          <cell r="N13050">
            <v>37</v>
          </cell>
        </row>
        <row r="13051">
          <cell r="A13051" t="str">
            <v>2006/07 W22</v>
          </cell>
          <cell r="B13051" t="str">
            <v>400 - SOTON Main</v>
          </cell>
          <cell r="C13051" t="str">
            <v>Cognac - VSOP 2 for £45</v>
          </cell>
          <cell r="D13051">
            <v>0</v>
          </cell>
          <cell r="E13051">
            <v>0</v>
          </cell>
          <cell r="F13051">
            <v>0</v>
          </cell>
          <cell r="G13051">
            <v>0</v>
          </cell>
          <cell r="H13051">
            <v>0</v>
          </cell>
          <cell r="I13051">
            <v>0</v>
          </cell>
          <cell r="J13051">
            <v>14</v>
          </cell>
          <cell r="K13051" t="str">
            <v>/0</v>
          </cell>
          <cell r="L13051">
            <v>22</v>
          </cell>
          <cell r="M13051" t="str">
            <v>Sept/Oct</v>
          </cell>
          <cell r="N13051">
            <v>41</v>
          </cell>
        </row>
        <row r="13052">
          <cell r="A13052" t="str">
            <v>2006/07 W22</v>
          </cell>
          <cell r="B13052" t="str">
            <v>400 - SOTON Main</v>
          </cell>
          <cell r="C13052" t="str">
            <v>Cognac - Only £17_99 VS Especiale</v>
          </cell>
          <cell r="D13052">
            <v>178.9</v>
          </cell>
          <cell r="E13052">
            <v>42.55</v>
          </cell>
          <cell r="F13052">
            <v>10</v>
          </cell>
          <cell r="G13052">
            <v>142.91999999999999</v>
          </cell>
          <cell r="H13052">
            <v>17.07</v>
          </cell>
          <cell r="I13052">
            <v>8</v>
          </cell>
          <cell r="J13052">
            <v>20</v>
          </cell>
          <cell r="K13052">
            <v>105</v>
          </cell>
          <cell r="L13052">
            <v>22</v>
          </cell>
          <cell r="M13052" t="str">
            <v>Sept/Oct</v>
          </cell>
          <cell r="N13052">
            <v>42</v>
          </cell>
        </row>
        <row r="13053">
          <cell r="A13053" t="str">
            <v>2006/07 W22</v>
          </cell>
          <cell r="B13053" t="str">
            <v>400 - SOTON Main</v>
          </cell>
          <cell r="C13053" t="str">
            <v>Deluxe - Chivas 2 for £30</v>
          </cell>
          <cell r="D13053">
            <v>19.989999999999998</v>
          </cell>
          <cell r="E13053">
            <v>13.89</v>
          </cell>
          <cell r="F13053">
            <v>1</v>
          </cell>
          <cell r="G13053">
            <v>0</v>
          </cell>
          <cell r="H13053">
            <v>0</v>
          </cell>
          <cell r="I13053">
            <v>0</v>
          </cell>
          <cell r="J13053">
            <v>8</v>
          </cell>
          <cell r="K13053">
            <v>48.8</v>
          </cell>
          <cell r="L13053">
            <v>22</v>
          </cell>
          <cell r="M13053" t="str">
            <v>Sept/Oct</v>
          </cell>
          <cell r="N13053">
            <v>49</v>
          </cell>
        </row>
        <row r="13054">
          <cell r="A13054" t="str">
            <v>2006/07 W22</v>
          </cell>
          <cell r="B13054" t="str">
            <v>400 - SOTON Main</v>
          </cell>
          <cell r="C13054" t="str">
            <v>Deluxe - Chivas Twin for £30</v>
          </cell>
          <cell r="D13054">
            <v>0</v>
          </cell>
          <cell r="E13054">
            <v>0</v>
          </cell>
          <cell r="F13054">
            <v>0</v>
          </cell>
          <cell r="G13054">
            <v>0</v>
          </cell>
          <cell r="H13054">
            <v>0</v>
          </cell>
          <cell r="I13054">
            <v>0</v>
          </cell>
          <cell r="J13054">
            <v>0</v>
          </cell>
          <cell r="K13054" t="str">
            <v>/0</v>
          </cell>
          <cell r="L13054">
            <v>22</v>
          </cell>
          <cell r="M13054" t="str">
            <v>Sept/Oct</v>
          </cell>
          <cell r="N13054">
            <v>38</v>
          </cell>
        </row>
        <row r="13055">
          <cell r="A13055" t="str">
            <v>2006/07 W22</v>
          </cell>
          <cell r="B13055" t="str">
            <v>400 - SOTON Main</v>
          </cell>
          <cell r="C13055" t="str">
            <v>Deluxe - Chivas Triple Pack @ £45</v>
          </cell>
          <cell r="D13055">
            <v>0</v>
          </cell>
          <cell r="E13055">
            <v>0</v>
          </cell>
          <cell r="F13055">
            <v>0</v>
          </cell>
          <cell r="G13055">
            <v>0</v>
          </cell>
          <cell r="H13055">
            <v>0</v>
          </cell>
          <cell r="I13055">
            <v>0</v>
          </cell>
          <cell r="J13055">
            <v>0</v>
          </cell>
          <cell r="K13055" t="str">
            <v>/0</v>
          </cell>
          <cell r="L13055">
            <v>22</v>
          </cell>
          <cell r="M13055" t="str">
            <v>Sept/Oct</v>
          </cell>
          <cell r="N13055">
            <v>54</v>
          </cell>
        </row>
        <row r="13056">
          <cell r="A13056" t="str">
            <v>2006/07 W22</v>
          </cell>
          <cell r="B13056" t="str">
            <v>400 - SOTON Main</v>
          </cell>
          <cell r="C13056" t="str">
            <v>Deluxe - Chivas Save £5 18yo</v>
          </cell>
          <cell r="D13056">
            <v>89.97</v>
          </cell>
          <cell r="E13056">
            <v>25.8</v>
          </cell>
          <cell r="F13056">
            <v>3</v>
          </cell>
          <cell r="G13056">
            <v>89.97</v>
          </cell>
          <cell r="H13056">
            <v>25.8</v>
          </cell>
          <cell r="I13056">
            <v>3</v>
          </cell>
          <cell r="J13056">
            <v>2</v>
          </cell>
          <cell r="K13056">
            <v>22.12</v>
          </cell>
          <cell r="L13056">
            <v>22</v>
          </cell>
          <cell r="M13056" t="str">
            <v>Sept/Oct</v>
          </cell>
          <cell r="N13056">
            <v>50</v>
          </cell>
        </row>
        <row r="13057">
          <cell r="A13057" t="str">
            <v>2006/07 W22</v>
          </cell>
          <cell r="B13057" t="str">
            <v>400 - SOTON Main</v>
          </cell>
          <cell r="C13057" t="str">
            <v>Deluxe - Chivas Royal Salute get Chivas 18yo</v>
          </cell>
          <cell r="D13057">
            <v>0</v>
          </cell>
          <cell r="E13057">
            <v>0</v>
          </cell>
          <cell r="F13057">
            <v>0</v>
          </cell>
          <cell r="G13057">
            <v>0</v>
          </cell>
          <cell r="H13057">
            <v>0</v>
          </cell>
          <cell r="I13057">
            <v>0</v>
          </cell>
          <cell r="J13057">
            <v>0</v>
          </cell>
          <cell r="K13057" t="str">
            <v>/0</v>
          </cell>
          <cell r="L13057">
            <v>22</v>
          </cell>
          <cell r="M13057" t="str">
            <v>Sept/Oct</v>
          </cell>
          <cell r="N13057">
            <v>57</v>
          </cell>
        </row>
        <row r="13058">
          <cell r="A13058" t="str">
            <v>2006/07 W22</v>
          </cell>
          <cell r="B13058" t="str">
            <v>400 - SOTON Main</v>
          </cell>
          <cell r="C13058" t="str">
            <v>Deluxe - Dewars 2 for £30 ATA</v>
          </cell>
          <cell r="D13058">
            <v>90</v>
          </cell>
          <cell r="E13058">
            <v>15.68</v>
          </cell>
          <cell r="F13058">
            <v>6</v>
          </cell>
          <cell r="G13058">
            <v>60</v>
          </cell>
          <cell r="H13058">
            <v>-3.74</v>
          </cell>
          <cell r="I13058">
            <v>4</v>
          </cell>
          <cell r="J13058">
            <v>11</v>
          </cell>
          <cell r="K13058">
            <v>58.19</v>
          </cell>
          <cell r="L13058">
            <v>22</v>
          </cell>
          <cell r="M13058" t="str">
            <v>Sept/Oct</v>
          </cell>
          <cell r="N13058">
            <v>40</v>
          </cell>
        </row>
        <row r="13059">
          <cell r="A13059" t="str">
            <v>2006/07 W22</v>
          </cell>
          <cell r="B13059" t="str">
            <v>400 - SOTON Main</v>
          </cell>
          <cell r="C13059" t="str">
            <v>Deluxe - JW Blue get a free 20cl Gold (Sept Only)</v>
          </cell>
          <cell r="D13059">
            <v>0</v>
          </cell>
          <cell r="E13059">
            <v>0</v>
          </cell>
          <cell r="F13059">
            <v>0</v>
          </cell>
          <cell r="G13059">
            <v>0</v>
          </cell>
          <cell r="H13059">
            <v>0</v>
          </cell>
          <cell r="I13059">
            <v>0</v>
          </cell>
          <cell r="J13059">
            <v>0</v>
          </cell>
          <cell r="K13059" t="str">
            <v>/0</v>
          </cell>
          <cell r="L13059">
            <v>22</v>
          </cell>
          <cell r="M13059" t="str">
            <v>Sept/Oct</v>
          </cell>
          <cell r="N13059">
            <v>46</v>
          </cell>
        </row>
        <row r="13060">
          <cell r="A13060" t="str">
            <v>2006/07 W22</v>
          </cell>
          <cell r="B13060" t="str">
            <v>400 - SOTON Main</v>
          </cell>
          <cell r="C13060" t="str">
            <v>Deluxe - Free 20cl bottle (linked to JW Blue) (Sept Only)</v>
          </cell>
          <cell r="D13060">
            <v>0</v>
          </cell>
          <cell r="E13060">
            <v>0</v>
          </cell>
          <cell r="F13060">
            <v>0</v>
          </cell>
          <cell r="G13060">
            <v>0</v>
          </cell>
          <cell r="H13060">
            <v>0</v>
          </cell>
          <cell r="I13060">
            <v>0</v>
          </cell>
          <cell r="J13060">
            <v>0</v>
          </cell>
          <cell r="K13060" t="str">
            <v>/0</v>
          </cell>
          <cell r="L13060">
            <v>22</v>
          </cell>
          <cell r="M13060" t="str">
            <v>Sept/Oct</v>
          </cell>
          <cell r="N13060">
            <v>47</v>
          </cell>
        </row>
        <row r="13061">
          <cell r="A13061" t="str">
            <v>2006/07 W22</v>
          </cell>
          <cell r="B13061" t="str">
            <v>400 - SOTON Main</v>
          </cell>
          <cell r="C13061" t="str">
            <v>Champagne - Piper Florens Louis 2 for £30</v>
          </cell>
          <cell r="D13061">
            <v>177.5</v>
          </cell>
          <cell r="E13061">
            <v>47.77</v>
          </cell>
          <cell r="F13061">
            <v>11</v>
          </cell>
          <cell r="G13061">
            <v>125</v>
          </cell>
          <cell r="H13061">
            <v>21.97</v>
          </cell>
          <cell r="I13061">
            <v>8</v>
          </cell>
          <cell r="J13061">
            <v>16</v>
          </cell>
          <cell r="K13061">
            <v>142.4</v>
          </cell>
          <cell r="L13061">
            <v>22</v>
          </cell>
          <cell r="M13061" t="str">
            <v>Sept/Oct</v>
          </cell>
          <cell r="N13061">
            <v>53</v>
          </cell>
        </row>
        <row r="13062">
          <cell r="A13062" t="str">
            <v>2006/07 W22</v>
          </cell>
          <cell r="B13062" t="str">
            <v>400 - SOTON Main</v>
          </cell>
          <cell r="C13062" t="str">
            <v>Champagne - Piper Florens Louis Twin for £30</v>
          </cell>
          <cell r="D13062">
            <v>1260</v>
          </cell>
          <cell r="E13062">
            <v>240.45</v>
          </cell>
          <cell r="F13062">
            <v>42</v>
          </cell>
          <cell r="G13062">
            <v>1050</v>
          </cell>
          <cell r="H13062">
            <v>155.05000000000001</v>
          </cell>
          <cell r="I13062">
            <v>35</v>
          </cell>
          <cell r="J13062">
            <v>13</v>
          </cell>
          <cell r="K13062">
            <v>231.4</v>
          </cell>
          <cell r="L13062">
            <v>22</v>
          </cell>
          <cell r="M13062" t="str">
            <v>Sept/Oct</v>
          </cell>
          <cell r="N13062">
            <v>33</v>
          </cell>
        </row>
        <row r="13063">
          <cell r="A13063" t="str">
            <v>2006/07 W22</v>
          </cell>
          <cell r="B13063" t="str">
            <v>400 - SOTON Main</v>
          </cell>
          <cell r="C13063" t="str">
            <v>Champagne - Charles Heidseick 2 for £35</v>
          </cell>
          <cell r="D13063">
            <v>91.99</v>
          </cell>
          <cell r="E13063">
            <v>28.69</v>
          </cell>
          <cell r="F13063">
            <v>5</v>
          </cell>
          <cell r="G13063">
            <v>70</v>
          </cell>
          <cell r="H13063">
            <v>15.96</v>
          </cell>
          <cell r="I13063">
            <v>4</v>
          </cell>
          <cell r="J13063">
            <v>20</v>
          </cell>
          <cell r="K13063">
            <v>185.12</v>
          </cell>
          <cell r="L13063">
            <v>22</v>
          </cell>
          <cell r="M13063" t="str">
            <v>Sept/Oct</v>
          </cell>
          <cell r="N13063">
            <v>55</v>
          </cell>
        </row>
        <row r="13064">
          <cell r="A13064" t="str">
            <v>2006/07 W22</v>
          </cell>
          <cell r="B13064" t="str">
            <v>400 - SOTON Main</v>
          </cell>
          <cell r="C13064" t="str">
            <v>Champagne - Canard Twin for £25</v>
          </cell>
          <cell r="D13064">
            <v>0</v>
          </cell>
          <cell r="E13064">
            <v>0</v>
          </cell>
          <cell r="F13064">
            <v>0</v>
          </cell>
          <cell r="G13064">
            <v>0</v>
          </cell>
          <cell r="H13064">
            <v>0</v>
          </cell>
          <cell r="I13064">
            <v>0</v>
          </cell>
          <cell r="J13064">
            <v>0</v>
          </cell>
          <cell r="K13064" t="str">
            <v>/0</v>
          </cell>
          <cell r="L13064">
            <v>22</v>
          </cell>
          <cell r="M13064" t="str">
            <v>Sept/Oct</v>
          </cell>
          <cell r="N13064">
            <v>52</v>
          </cell>
        </row>
        <row r="13065">
          <cell r="A13065" t="str">
            <v>2006/07 W22</v>
          </cell>
          <cell r="B13065" t="str">
            <v>400 - SOTON Main</v>
          </cell>
          <cell r="C13065" t="str">
            <v>Wine - Beringer 3 for £15</v>
          </cell>
          <cell r="D13065">
            <v>94.95</v>
          </cell>
          <cell r="E13065">
            <v>35.85</v>
          </cell>
          <cell r="F13065">
            <v>17</v>
          </cell>
          <cell r="G13065">
            <v>35.97</v>
          </cell>
          <cell r="H13065">
            <v>6.35</v>
          </cell>
          <cell r="I13065">
            <v>6</v>
          </cell>
          <cell r="J13065">
            <v>13</v>
          </cell>
          <cell r="K13065">
            <v>34.840000000000003</v>
          </cell>
          <cell r="L13065">
            <v>22</v>
          </cell>
          <cell r="M13065" t="str">
            <v>Sept/Oct</v>
          </cell>
          <cell r="N13065">
            <v>43</v>
          </cell>
        </row>
        <row r="13066">
          <cell r="A13066" t="str">
            <v>2006/07 W22</v>
          </cell>
          <cell r="B13066" t="str">
            <v>400 - SOTON Main</v>
          </cell>
          <cell r="C13066" t="str">
            <v>Wine - Rosemount BOGOF</v>
          </cell>
          <cell r="D13066">
            <v>83.94</v>
          </cell>
          <cell r="E13066">
            <v>-20.59</v>
          </cell>
          <cell r="F13066">
            <v>12</v>
          </cell>
          <cell r="G13066">
            <v>55.96</v>
          </cell>
          <cell r="H13066">
            <v>-19.11</v>
          </cell>
          <cell r="I13066">
            <v>8</v>
          </cell>
          <cell r="J13066">
            <v>39</v>
          </cell>
          <cell r="K13066">
            <v>286.91000000000003</v>
          </cell>
          <cell r="L13066">
            <v>22</v>
          </cell>
          <cell r="M13066" t="str">
            <v>Sept/Oct</v>
          </cell>
          <cell r="N13066">
            <v>56</v>
          </cell>
        </row>
        <row r="13067">
          <cell r="A13067" t="str">
            <v>2006/07 W22</v>
          </cell>
          <cell r="B13067" t="str">
            <v>400 - SOTON Main</v>
          </cell>
          <cell r="C13067" t="str">
            <v>WOW - 2 for £45 Malt</v>
          </cell>
          <cell r="D13067">
            <v>113.96</v>
          </cell>
          <cell r="E13067">
            <v>27.66</v>
          </cell>
          <cell r="F13067">
            <v>4</v>
          </cell>
          <cell r="G13067">
            <v>113.96</v>
          </cell>
          <cell r="H13067">
            <v>27.66</v>
          </cell>
          <cell r="I13067">
            <v>4</v>
          </cell>
          <cell r="J13067">
            <v>71</v>
          </cell>
          <cell r="K13067">
            <v>550.42999999999995</v>
          </cell>
          <cell r="L13067">
            <v>22</v>
          </cell>
          <cell r="M13067" t="str">
            <v>Sept/Oct</v>
          </cell>
          <cell r="N13067">
            <v>34</v>
          </cell>
        </row>
        <row r="13068">
          <cell r="A13068" t="str">
            <v>2006/07 W22</v>
          </cell>
          <cell r="B13068" t="str">
            <v>400 - SOTON Main</v>
          </cell>
          <cell r="C13068" t="str">
            <v>WOW - Connemara 2 for £30</v>
          </cell>
          <cell r="D13068">
            <v>0</v>
          </cell>
          <cell r="E13068">
            <v>0</v>
          </cell>
          <cell r="F13068">
            <v>0</v>
          </cell>
          <cell r="G13068">
            <v>0</v>
          </cell>
          <cell r="H13068">
            <v>0</v>
          </cell>
          <cell r="I13068">
            <v>0</v>
          </cell>
          <cell r="J13068">
            <v>0</v>
          </cell>
          <cell r="K13068" t="str">
            <v>/0</v>
          </cell>
          <cell r="L13068">
            <v>22</v>
          </cell>
          <cell r="M13068" t="str">
            <v>Sept/Oct</v>
          </cell>
          <cell r="N13068">
            <v>60</v>
          </cell>
        </row>
        <row r="13069">
          <cell r="A13069" t="str">
            <v>2006/07 W22</v>
          </cell>
          <cell r="B13069" t="str">
            <v>400 - SOTON Main</v>
          </cell>
          <cell r="C13069" t="str">
            <v>Others - 2 for £25 (glayva, disaronno)</v>
          </cell>
          <cell r="D13069">
            <v>180.96</v>
          </cell>
          <cell r="E13069">
            <v>57.63</v>
          </cell>
          <cell r="F13069">
            <v>14</v>
          </cell>
          <cell r="G13069">
            <v>113.99</v>
          </cell>
          <cell r="H13069">
            <v>8.1300000000000008</v>
          </cell>
          <cell r="I13069">
            <v>9</v>
          </cell>
          <cell r="J13069">
            <v>20</v>
          </cell>
          <cell r="K13069">
            <v>69.83</v>
          </cell>
          <cell r="L13069">
            <v>22</v>
          </cell>
          <cell r="M13069" t="str">
            <v>Sept/Oct</v>
          </cell>
          <cell r="N13069">
            <v>48</v>
          </cell>
        </row>
        <row r="13070">
          <cell r="A13070" t="str">
            <v>2006/07 W22</v>
          </cell>
          <cell r="B13070" t="str">
            <v>400 - SOTON Main</v>
          </cell>
          <cell r="C13070" t="str">
            <v>Others - Pimms 2 for £15 (70cl)</v>
          </cell>
          <cell r="D13070">
            <v>980.97</v>
          </cell>
          <cell r="E13070">
            <v>-171.36</v>
          </cell>
          <cell r="F13070">
            <v>129</v>
          </cell>
          <cell r="G13070">
            <v>980.97</v>
          </cell>
          <cell r="H13070">
            <v>-171.36</v>
          </cell>
          <cell r="I13070">
            <v>129</v>
          </cell>
          <cell r="J13070">
            <v>89</v>
          </cell>
          <cell r="K13070">
            <v>394.68</v>
          </cell>
          <cell r="L13070">
            <v>22</v>
          </cell>
          <cell r="M13070" t="str">
            <v>Sept/Oct</v>
          </cell>
          <cell r="N13070">
            <v>35</v>
          </cell>
        </row>
        <row r="13071">
          <cell r="A13071" t="str">
            <v>2006/07 W22</v>
          </cell>
          <cell r="B13071" t="str">
            <v>400 - SOTON Main</v>
          </cell>
          <cell r="C13071" t="str">
            <v>Other - 2 for £30 Sauza</v>
          </cell>
          <cell r="D13071">
            <v>0</v>
          </cell>
          <cell r="E13071">
            <v>0</v>
          </cell>
          <cell r="F13071">
            <v>0</v>
          </cell>
          <cell r="G13071">
            <v>0</v>
          </cell>
          <cell r="H13071">
            <v>0</v>
          </cell>
          <cell r="I13071">
            <v>0</v>
          </cell>
          <cell r="J13071">
            <v>0</v>
          </cell>
          <cell r="K13071" t="str">
            <v>/0</v>
          </cell>
          <cell r="L13071">
            <v>22</v>
          </cell>
          <cell r="M13071" t="str">
            <v>Sept/Oct</v>
          </cell>
          <cell r="N13071">
            <v>58</v>
          </cell>
        </row>
        <row r="13072">
          <cell r="A13072" t="str">
            <v>2006/07 W22</v>
          </cell>
          <cell r="B13072" t="str">
            <v>400 - SOTON Main</v>
          </cell>
          <cell r="C13072" t="str">
            <v>Others - 2 for £20 ATA (70cl)</v>
          </cell>
          <cell r="D13072">
            <v>585.15</v>
          </cell>
          <cell r="E13072">
            <v>3.56</v>
          </cell>
          <cell r="F13072">
            <v>57</v>
          </cell>
          <cell r="G13072">
            <v>587.13</v>
          </cell>
          <cell r="H13072">
            <v>5.54</v>
          </cell>
          <cell r="I13072">
            <v>57</v>
          </cell>
          <cell r="J13072">
            <v>17</v>
          </cell>
          <cell r="K13072">
            <v>70.56</v>
          </cell>
          <cell r="L13072">
            <v>22</v>
          </cell>
          <cell r="M13072" t="str">
            <v>Sept/Oct</v>
          </cell>
          <cell r="N13072">
            <v>32</v>
          </cell>
        </row>
        <row r="13073">
          <cell r="A13073" t="str">
            <v>2006/07 W22</v>
          </cell>
          <cell r="B13073" t="str">
            <v>400 - SOTON Main</v>
          </cell>
          <cell r="C13073" t="str">
            <v>Others - 2 for £15 Fortified</v>
          </cell>
          <cell r="D13073">
            <v>0</v>
          </cell>
          <cell r="E13073">
            <v>0</v>
          </cell>
          <cell r="F13073">
            <v>0</v>
          </cell>
          <cell r="G13073">
            <v>0</v>
          </cell>
          <cell r="H13073">
            <v>0</v>
          </cell>
          <cell r="I13073">
            <v>0</v>
          </cell>
          <cell r="J13073">
            <v>0</v>
          </cell>
          <cell r="K13073" t="str">
            <v>/0</v>
          </cell>
          <cell r="L13073">
            <v>22</v>
          </cell>
          <cell r="M13073" t="str">
            <v>Sept/Oct</v>
          </cell>
          <cell r="N13073">
            <v>59</v>
          </cell>
        </row>
        <row r="13074">
          <cell r="A13074" t="str">
            <v>2006/07 W22</v>
          </cell>
          <cell r="B13074" t="str">
            <v>112 - LHR T1 World of Whiskies</v>
          </cell>
          <cell r="C13074" t="str">
            <v>Liquor</v>
          </cell>
          <cell r="D13074">
            <v>21054.78</v>
          </cell>
          <cell r="E13074">
            <v>9397.85</v>
          </cell>
          <cell r="F13074">
            <v>876</v>
          </cell>
          <cell r="G13074">
            <v>11312.27</v>
          </cell>
          <cell r="H13074">
            <v>2986.06</v>
          </cell>
          <cell r="I13074">
            <v>450</v>
          </cell>
          <cell r="J13074">
            <v>3810</v>
          </cell>
          <cell r="K13074">
            <v>31118.57</v>
          </cell>
          <cell r="L13074">
            <v>22</v>
          </cell>
          <cell r="M13074" t="str">
            <v>Sept/Oct</v>
          </cell>
          <cell r="N13074">
            <v>1</v>
          </cell>
        </row>
        <row r="13075">
          <cell r="A13075" t="str">
            <v>2006/07 W22</v>
          </cell>
          <cell r="B13075" t="str">
            <v>112 - LHR T1 World of Whiskies</v>
          </cell>
          <cell r="C13075" t="str">
            <v>Tobacco</v>
          </cell>
          <cell r="D13075">
            <v>0</v>
          </cell>
          <cell r="E13075">
            <v>0</v>
          </cell>
          <cell r="F13075">
            <v>0</v>
          </cell>
          <cell r="G13075">
            <v>0</v>
          </cell>
          <cell r="H13075">
            <v>0</v>
          </cell>
          <cell r="I13075">
            <v>0</v>
          </cell>
          <cell r="J13075">
            <v>0</v>
          </cell>
          <cell r="K13075" t="str">
            <v>/0</v>
          </cell>
          <cell r="L13075">
            <v>22</v>
          </cell>
          <cell r="M13075" t="str">
            <v>Sept/Oct</v>
          </cell>
          <cell r="N13075">
            <v>2</v>
          </cell>
        </row>
        <row r="13076">
          <cell r="A13076" t="str">
            <v>2006/07 W22</v>
          </cell>
          <cell r="B13076" t="str">
            <v>112 - LHR T1 World of Whiskies</v>
          </cell>
          <cell r="C13076" t="str">
            <v>Perfumery</v>
          </cell>
          <cell r="D13076">
            <v>0</v>
          </cell>
          <cell r="E13076">
            <v>0</v>
          </cell>
          <cell r="F13076">
            <v>0</v>
          </cell>
          <cell r="G13076">
            <v>0</v>
          </cell>
          <cell r="H13076">
            <v>0</v>
          </cell>
          <cell r="I13076">
            <v>0</v>
          </cell>
          <cell r="J13076">
            <v>0</v>
          </cell>
          <cell r="K13076" t="str">
            <v>/0</v>
          </cell>
          <cell r="L13076">
            <v>22</v>
          </cell>
          <cell r="M13076" t="str">
            <v>Sept/Oct</v>
          </cell>
          <cell r="N13076">
            <v>3</v>
          </cell>
        </row>
        <row r="13077">
          <cell r="A13077" t="str">
            <v>2006/07 W22</v>
          </cell>
          <cell r="B13077" t="str">
            <v>112 - LHR T1 World of Whiskies</v>
          </cell>
          <cell r="C13077" t="str">
            <v>Food</v>
          </cell>
          <cell r="D13077">
            <v>0</v>
          </cell>
          <cell r="E13077">
            <v>0</v>
          </cell>
          <cell r="F13077">
            <v>0</v>
          </cell>
          <cell r="G13077">
            <v>0</v>
          </cell>
          <cell r="H13077">
            <v>0</v>
          </cell>
          <cell r="I13077">
            <v>0</v>
          </cell>
          <cell r="J13077">
            <v>0</v>
          </cell>
          <cell r="K13077" t="str">
            <v>/0</v>
          </cell>
          <cell r="L13077">
            <v>22</v>
          </cell>
          <cell r="M13077" t="str">
            <v>Sept/Oct</v>
          </cell>
          <cell r="N13077">
            <v>4</v>
          </cell>
        </row>
        <row r="13078">
          <cell r="A13078" t="str">
            <v>2006/07 W22</v>
          </cell>
          <cell r="B13078" t="str">
            <v>112 - LHR T1 World of Whiskies</v>
          </cell>
          <cell r="C13078" t="str">
            <v>Tax Free</v>
          </cell>
          <cell r="D13078">
            <v>5</v>
          </cell>
          <cell r="E13078">
            <v>-1.87</v>
          </cell>
          <cell r="F13078">
            <v>1</v>
          </cell>
          <cell r="G13078">
            <v>5</v>
          </cell>
          <cell r="H13078">
            <v>-1.87</v>
          </cell>
          <cell r="I13078">
            <v>1</v>
          </cell>
          <cell r="J13078">
            <v>160</v>
          </cell>
          <cell r="K13078">
            <v>980.8</v>
          </cell>
          <cell r="L13078">
            <v>22</v>
          </cell>
          <cell r="M13078" t="str">
            <v>Sept/Oct</v>
          </cell>
          <cell r="N13078">
            <v>5</v>
          </cell>
        </row>
        <row r="13079">
          <cell r="A13079" t="str">
            <v>2006/07 W22</v>
          </cell>
          <cell r="B13079" t="str">
            <v>112 - LHR T1 World of Whiskies</v>
          </cell>
          <cell r="C13079" t="str">
            <v>Unclassified Products</v>
          </cell>
          <cell r="D13079">
            <v>0</v>
          </cell>
          <cell r="E13079">
            <v>0</v>
          </cell>
          <cell r="F13079">
            <v>0</v>
          </cell>
          <cell r="G13079">
            <v>0</v>
          </cell>
          <cell r="H13079">
            <v>0</v>
          </cell>
          <cell r="I13079">
            <v>0</v>
          </cell>
          <cell r="J13079">
            <v>0</v>
          </cell>
          <cell r="K13079" t="str">
            <v>/0</v>
          </cell>
          <cell r="L13079">
            <v>22</v>
          </cell>
          <cell r="M13079" t="str">
            <v>Sept/Oct</v>
          </cell>
          <cell r="N13079">
            <v>6</v>
          </cell>
        </row>
        <row r="13080">
          <cell r="A13080" t="str">
            <v>2006/07 W22</v>
          </cell>
          <cell r="B13080" t="str">
            <v>112 - LHR T1 World of Whiskies</v>
          </cell>
          <cell r="C13080" t="str">
            <v>Spirits</v>
          </cell>
          <cell r="D13080">
            <v>21054.78</v>
          </cell>
          <cell r="E13080">
            <v>9397.85</v>
          </cell>
          <cell r="F13080">
            <v>876</v>
          </cell>
          <cell r="G13080">
            <v>11312.27</v>
          </cell>
          <cell r="H13080">
            <v>2986.06</v>
          </cell>
          <cell r="I13080">
            <v>450</v>
          </cell>
          <cell r="J13080">
            <v>3810</v>
          </cell>
          <cell r="K13080">
            <v>31118.57</v>
          </cell>
          <cell r="L13080">
            <v>22</v>
          </cell>
          <cell r="M13080" t="str">
            <v>Sept/Oct</v>
          </cell>
          <cell r="N13080">
            <v>7</v>
          </cell>
        </row>
        <row r="13081">
          <cell r="A13081" t="str">
            <v>2006/07 W22</v>
          </cell>
          <cell r="B13081" t="str">
            <v>112 - LHR T1 World of Whiskies</v>
          </cell>
          <cell r="C13081" t="str">
            <v>Fortified Wines</v>
          </cell>
          <cell r="D13081">
            <v>0</v>
          </cell>
          <cell r="E13081">
            <v>0</v>
          </cell>
          <cell r="F13081">
            <v>0</v>
          </cell>
          <cell r="G13081">
            <v>0</v>
          </cell>
          <cell r="H13081">
            <v>0</v>
          </cell>
          <cell r="I13081">
            <v>0</v>
          </cell>
          <cell r="J13081">
            <v>0</v>
          </cell>
          <cell r="K13081" t="str">
            <v>/0</v>
          </cell>
          <cell r="L13081">
            <v>22</v>
          </cell>
          <cell r="M13081" t="str">
            <v>Sept/Oct</v>
          </cell>
          <cell r="N13081">
            <v>10</v>
          </cell>
        </row>
        <row r="13082">
          <cell r="A13082" t="str">
            <v>2006/07 W22</v>
          </cell>
          <cell r="B13082" t="str">
            <v>112 - LHR T1 World of Whiskies</v>
          </cell>
          <cell r="C13082" t="str">
            <v>Others</v>
          </cell>
          <cell r="D13082">
            <v>0</v>
          </cell>
          <cell r="E13082">
            <v>0</v>
          </cell>
          <cell r="F13082">
            <v>0</v>
          </cell>
          <cell r="G13082">
            <v>0</v>
          </cell>
          <cell r="H13082">
            <v>0</v>
          </cell>
          <cell r="I13082">
            <v>0</v>
          </cell>
          <cell r="J13082">
            <v>0</v>
          </cell>
          <cell r="K13082" t="str">
            <v>/0</v>
          </cell>
          <cell r="L13082">
            <v>22</v>
          </cell>
          <cell r="M13082" t="str">
            <v>Sept/Oct</v>
          </cell>
          <cell r="N13082">
            <v>11</v>
          </cell>
        </row>
        <row r="13083">
          <cell r="A13083" t="str">
            <v>2006/07 W22</v>
          </cell>
          <cell r="B13083" t="str">
            <v>112 - LHR T1 World of Whiskies</v>
          </cell>
          <cell r="C13083" t="str">
            <v>Champagne</v>
          </cell>
          <cell r="D13083">
            <v>0</v>
          </cell>
          <cell r="E13083">
            <v>0</v>
          </cell>
          <cell r="F13083">
            <v>0</v>
          </cell>
          <cell r="G13083">
            <v>0</v>
          </cell>
          <cell r="H13083">
            <v>0</v>
          </cell>
          <cell r="I13083">
            <v>0</v>
          </cell>
          <cell r="J13083">
            <v>0</v>
          </cell>
          <cell r="K13083" t="str">
            <v>/0</v>
          </cell>
          <cell r="L13083">
            <v>22</v>
          </cell>
          <cell r="M13083" t="str">
            <v>Sept/Oct</v>
          </cell>
          <cell r="N13083">
            <v>8</v>
          </cell>
        </row>
        <row r="13084">
          <cell r="A13084" t="str">
            <v>2006/07 W22</v>
          </cell>
          <cell r="B13084" t="str">
            <v>112 - LHR T1 World of Whiskies</v>
          </cell>
          <cell r="C13084" t="str">
            <v>Wines</v>
          </cell>
          <cell r="D13084">
            <v>0</v>
          </cell>
          <cell r="E13084">
            <v>0</v>
          </cell>
          <cell r="F13084">
            <v>0</v>
          </cell>
          <cell r="G13084">
            <v>0</v>
          </cell>
          <cell r="H13084">
            <v>0</v>
          </cell>
          <cell r="I13084">
            <v>0</v>
          </cell>
          <cell r="J13084">
            <v>0</v>
          </cell>
          <cell r="K13084" t="str">
            <v>/0</v>
          </cell>
          <cell r="L13084">
            <v>22</v>
          </cell>
          <cell r="M13084" t="str">
            <v>Sept/Oct</v>
          </cell>
          <cell r="N13084">
            <v>9</v>
          </cell>
        </row>
        <row r="13085">
          <cell r="A13085" t="str">
            <v>2006/07 W22</v>
          </cell>
          <cell r="B13085" t="str">
            <v>112 - LHR T1 World of Whiskies</v>
          </cell>
          <cell r="C13085" t="str">
            <v>Unclassified Liquor</v>
          </cell>
          <cell r="D13085">
            <v>0</v>
          </cell>
          <cell r="E13085">
            <v>0</v>
          </cell>
          <cell r="F13085">
            <v>0</v>
          </cell>
          <cell r="G13085">
            <v>0</v>
          </cell>
          <cell r="H13085">
            <v>0</v>
          </cell>
          <cell r="I13085">
            <v>0</v>
          </cell>
          <cell r="J13085">
            <v>0</v>
          </cell>
          <cell r="K13085" t="str">
            <v>/0</v>
          </cell>
          <cell r="L13085">
            <v>22</v>
          </cell>
          <cell r="M13085" t="str">
            <v>Sept/Oct</v>
          </cell>
          <cell r="N13085">
            <v>12</v>
          </cell>
        </row>
        <row r="13086">
          <cell r="A13086" t="str">
            <v>2006/07 W22</v>
          </cell>
          <cell r="B13086" t="str">
            <v>112 - LHR T1 World of Whiskies</v>
          </cell>
          <cell r="C13086" t="str">
            <v>Value - 2 for £15</v>
          </cell>
          <cell r="D13086">
            <v>42.07</v>
          </cell>
          <cell r="E13086">
            <v>22.49</v>
          </cell>
          <cell r="F13086">
            <v>3</v>
          </cell>
          <cell r="G13086">
            <v>21.07</v>
          </cell>
          <cell r="H13086">
            <v>7.4</v>
          </cell>
          <cell r="I13086">
            <v>1</v>
          </cell>
          <cell r="J13086">
            <v>85</v>
          </cell>
          <cell r="K13086">
            <v>244.23</v>
          </cell>
          <cell r="L13086">
            <v>22</v>
          </cell>
          <cell r="M13086" t="str">
            <v>Sept/Oct</v>
          </cell>
          <cell r="N13086">
            <v>31</v>
          </cell>
        </row>
        <row r="13087">
          <cell r="A13087" t="str">
            <v>2006/07 W22</v>
          </cell>
          <cell r="B13087" t="str">
            <v>112 - LHR T1 World of Whiskies</v>
          </cell>
          <cell r="C13087" t="str">
            <v>Value - 2 for £20 Bombay Saphire</v>
          </cell>
          <cell r="D13087">
            <v>0</v>
          </cell>
          <cell r="E13087">
            <v>0</v>
          </cell>
          <cell r="F13087">
            <v>0</v>
          </cell>
          <cell r="G13087">
            <v>0</v>
          </cell>
          <cell r="H13087">
            <v>0</v>
          </cell>
          <cell r="I13087">
            <v>0</v>
          </cell>
          <cell r="J13087">
            <v>0</v>
          </cell>
          <cell r="K13087" t="str">
            <v>/0</v>
          </cell>
          <cell r="L13087">
            <v>22</v>
          </cell>
          <cell r="M13087" t="str">
            <v>Sept/Oct</v>
          </cell>
          <cell r="N13087">
            <v>45</v>
          </cell>
        </row>
        <row r="13088">
          <cell r="A13088" t="str">
            <v>2006/07 W22</v>
          </cell>
          <cell r="B13088" t="str">
            <v>112 - LHR T1 World of Whiskies</v>
          </cell>
          <cell r="C13088" t="str">
            <v>Value - Baileys 2 for £20</v>
          </cell>
          <cell r="D13088">
            <v>0</v>
          </cell>
          <cell r="E13088">
            <v>0</v>
          </cell>
          <cell r="F13088">
            <v>0</v>
          </cell>
          <cell r="G13088">
            <v>0</v>
          </cell>
          <cell r="H13088">
            <v>0</v>
          </cell>
          <cell r="I13088">
            <v>0</v>
          </cell>
          <cell r="J13088">
            <v>0</v>
          </cell>
          <cell r="K13088" t="str">
            <v>/0</v>
          </cell>
          <cell r="L13088">
            <v>22</v>
          </cell>
          <cell r="M13088" t="str">
            <v>Sept/Oct</v>
          </cell>
          <cell r="N13088">
            <v>39</v>
          </cell>
        </row>
        <row r="13089">
          <cell r="A13089" t="str">
            <v>2006/07 W22</v>
          </cell>
          <cell r="B13089" t="str">
            <v>112 - LHR T1 World of Whiskies</v>
          </cell>
          <cell r="C13089" t="str">
            <v>Value - Baileys Twin @ £20</v>
          </cell>
          <cell r="D13089">
            <v>0</v>
          </cell>
          <cell r="E13089">
            <v>0</v>
          </cell>
          <cell r="F13089">
            <v>0</v>
          </cell>
          <cell r="G13089">
            <v>0</v>
          </cell>
          <cell r="H13089">
            <v>0</v>
          </cell>
          <cell r="I13089">
            <v>0</v>
          </cell>
          <cell r="J13089">
            <v>0</v>
          </cell>
          <cell r="K13089" t="str">
            <v>/0</v>
          </cell>
          <cell r="L13089">
            <v>22</v>
          </cell>
          <cell r="M13089" t="str">
            <v>Sept/Oct</v>
          </cell>
          <cell r="N13089">
            <v>51</v>
          </cell>
        </row>
        <row r="13090">
          <cell r="A13090" t="str">
            <v>2006/07 W22</v>
          </cell>
          <cell r="B13090" t="str">
            <v>112 - LHR T1 World of Whiskies</v>
          </cell>
          <cell r="C13090" t="str">
            <v>Value - Twins @ £15</v>
          </cell>
          <cell r="D13090">
            <v>0</v>
          </cell>
          <cell r="E13090">
            <v>0</v>
          </cell>
          <cell r="F13090">
            <v>0</v>
          </cell>
          <cell r="G13090">
            <v>0</v>
          </cell>
          <cell r="H13090">
            <v>0</v>
          </cell>
          <cell r="I13090">
            <v>0</v>
          </cell>
          <cell r="J13090">
            <v>0</v>
          </cell>
          <cell r="K13090" t="str">
            <v>/0</v>
          </cell>
          <cell r="L13090">
            <v>22</v>
          </cell>
          <cell r="M13090" t="str">
            <v>Sept/Oct</v>
          </cell>
          <cell r="N13090">
            <v>36</v>
          </cell>
        </row>
        <row r="13091">
          <cell r="A13091" t="str">
            <v>2006/07 W22</v>
          </cell>
          <cell r="B13091" t="str">
            <v>112 - LHR T1 World of Whiskies</v>
          </cell>
          <cell r="C13091" t="str">
            <v>Malt - 2 For £45 (6 glenmorangie + 2)</v>
          </cell>
          <cell r="D13091">
            <v>1111.67</v>
          </cell>
          <cell r="E13091">
            <v>518</v>
          </cell>
          <cell r="F13091">
            <v>43</v>
          </cell>
          <cell r="G13091">
            <v>688.79</v>
          </cell>
          <cell r="H13091">
            <v>207.17</v>
          </cell>
          <cell r="I13091">
            <v>27</v>
          </cell>
          <cell r="J13091">
            <v>64</v>
          </cell>
          <cell r="K13091">
            <v>440.45</v>
          </cell>
          <cell r="L13091">
            <v>22</v>
          </cell>
          <cell r="M13091" t="str">
            <v>Sept/Oct</v>
          </cell>
          <cell r="N13091">
            <v>30</v>
          </cell>
        </row>
        <row r="13092">
          <cell r="A13092" t="str">
            <v>2006/07 W22</v>
          </cell>
          <cell r="B13092" t="str">
            <v>112 - LHR T1 World of Whiskies</v>
          </cell>
          <cell r="C13092" t="str">
            <v>Malt - Save £5 Glenmorangie Traditional</v>
          </cell>
          <cell r="D13092">
            <v>279.92</v>
          </cell>
          <cell r="E13092">
            <v>90.14</v>
          </cell>
          <cell r="F13092">
            <v>8</v>
          </cell>
          <cell r="G13092">
            <v>209.94</v>
          </cell>
          <cell r="H13092">
            <v>43.02</v>
          </cell>
          <cell r="I13092">
            <v>6</v>
          </cell>
          <cell r="J13092">
            <v>11</v>
          </cell>
          <cell r="K13092">
            <v>125.73</v>
          </cell>
          <cell r="L13092">
            <v>22</v>
          </cell>
          <cell r="M13092" t="str">
            <v>Sept/Oct</v>
          </cell>
          <cell r="N13092">
            <v>44</v>
          </cell>
        </row>
        <row r="13093">
          <cell r="A13093" t="str">
            <v>2006/07 W22</v>
          </cell>
          <cell r="B13093" t="str">
            <v>112 - LHR T1 World of Whiskies</v>
          </cell>
          <cell r="C13093" t="str">
            <v>Cognac - XO @ £45</v>
          </cell>
          <cell r="D13093">
            <v>135</v>
          </cell>
          <cell r="E13093">
            <v>52.91</v>
          </cell>
          <cell r="F13093">
            <v>3</v>
          </cell>
          <cell r="G13093">
            <v>90</v>
          </cell>
          <cell r="H13093">
            <v>27.16</v>
          </cell>
          <cell r="I13093">
            <v>2</v>
          </cell>
          <cell r="J13093">
            <v>9</v>
          </cell>
          <cell r="K13093">
            <v>173.25</v>
          </cell>
          <cell r="L13093">
            <v>22</v>
          </cell>
          <cell r="M13093" t="str">
            <v>Sept/Oct</v>
          </cell>
          <cell r="N13093">
            <v>37</v>
          </cell>
        </row>
        <row r="13094">
          <cell r="A13094" t="str">
            <v>2006/07 W22</v>
          </cell>
          <cell r="B13094" t="str">
            <v>112 - LHR T1 World of Whiskies</v>
          </cell>
          <cell r="C13094" t="str">
            <v>Cognac - VSOP 2 for £45</v>
          </cell>
          <cell r="D13094">
            <v>0</v>
          </cell>
          <cell r="E13094">
            <v>0</v>
          </cell>
          <cell r="F13094">
            <v>0</v>
          </cell>
          <cell r="G13094">
            <v>0</v>
          </cell>
          <cell r="H13094">
            <v>0</v>
          </cell>
          <cell r="I13094">
            <v>0</v>
          </cell>
          <cell r="J13094">
            <v>0</v>
          </cell>
          <cell r="K13094" t="str">
            <v>/0</v>
          </cell>
          <cell r="L13094">
            <v>22</v>
          </cell>
          <cell r="M13094" t="str">
            <v>Sept/Oct</v>
          </cell>
          <cell r="N13094">
            <v>41</v>
          </cell>
        </row>
        <row r="13095">
          <cell r="A13095" t="str">
            <v>2006/07 W22</v>
          </cell>
          <cell r="B13095" t="str">
            <v>112 - LHR T1 World of Whiskies</v>
          </cell>
          <cell r="C13095" t="str">
            <v>Cognac - Only £17_99 VS Especiale</v>
          </cell>
          <cell r="D13095">
            <v>0</v>
          </cell>
          <cell r="E13095">
            <v>0</v>
          </cell>
          <cell r="F13095">
            <v>0</v>
          </cell>
          <cell r="G13095">
            <v>0</v>
          </cell>
          <cell r="H13095">
            <v>0</v>
          </cell>
          <cell r="I13095">
            <v>0</v>
          </cell>
          <cell r="J13095">
            <v>0</v>
          </cell>
          <cell r="K13095" t="str">
            <v>/0</v>
          </cell>
          <cell r="L13095">
            <v>22</v>
          </cell>
          <cell r="M13095" t="str">
            <v>Sept/Oct</v>
          </cell>
          <cell r="N13095">
            <v>42</v>
          </cell>
        </row>
        <row r="13096">
          <cell r="A13096" t="str">
            <v>2006/07 W22</v>
          </cell>
          <cell r="B13096" t="str">
            <v>112 - LHR T1 World of Whiskies</v>
          </cell>
          <cell r="C13096" t="str">
            <v>Deluxe - Chivas 2 for £30</v>
          </cell>
          <cell r="D13096">
            <v>379.99</v>
          </cell>
          <cell r="E13096">
            <v>227.49</v>
          </cell>
          <cell r="F13096">
            <v>25</v>
          </cell>
          <cell r="G13096">
            <v>0</v>
          </cell>
          <cell r="H13096">
            <v>0</v>
          </cell>
          <cell r="I13096">
            <v>0</v>
          </cell>
          <cell r="J13096">
            <v>15</v>
          </cell>
          <cell r="K13096">
            <v>91.5</v>
          </cell>
          <cell r="L13096">
            <v>22</v>
          </cell>
          <cell r="M13096" t="str">
            <v>Sept/Oct</v>
          </cell>
          <cell r="N13096">
            <v>49</v>
          </cell>
        </row>
        <row r="13097">
          <cell r="A13097" t="str">
            <v>2006/07 W22</v>
          </cell>
          <cell r="B13097" t="str">
            <v>112 - LHR T1 World of Whiskies</v>
          </cell>
          <cell r="C13097" t="str">
            <v>Deluxe - Chivas Twin for £30</v>
          </cell>
          <cell r="D13097">
            <v>0</v>
          </cell>
          <cell r="E13097">
            <v>0</v>
          </cell>
          <cell r="F13097">
            <v>0</v>
          </cell>
          <cell r="G13097">
            <v>0</v>
          </cell>
          <cell r="H13097">
            <v>0</v>
          </cell>
          <cell r="I13097">
            <v>0</v>
          </cell>
          <cell r="J13097">
            <v>0</v>
          </cell>
          <cell r="K13097" t="str">
            <v>/0</v>
          </cell>
          <cell r="L13097">
            <v>22</v>
          </cell>
          <cell r="M13097" t="str">
            <v>Sept/Oct</v>
          </cell>
          <cell r="N13097">
            <v>38</v>
          </cell>
        </row>
        <row r="13098">
          <cell r="A13098" t="str">
            <v>2006/07 W22</v>
          </cell>
          <cell r="B13098" t="str">
            <v>112 - LHR T1 World of Whiskies</v>
          </cell>
          <cell r="C13098" t="str">
            <v>Deluxe - Chivas Triple Pack @ £45</v>
          </cell>
          <cell r="D13098">
            <v>0</v>
          </cell>
          <cell r="E13098">
            <v>0</v>
          </cell>
          <cell r="F13098">
            <v>0</v>
          </cell>
          <cell r="G13098">
            <v>0</v>
          </cell>
          <cell r="H13098">
            <v>0</v>
          </cell>
          <cell r="I13098">
            <v>0</v>
          </cell>
          <cell r="J13098">
            <v>0</v>
          </cell>
          <cell r="K13098" t="str">
            <v>/0</v>
          </cell>
          <cell r="L13098">
            <v>22</v>
          </cell>
          <cell r="M13098" t="str">
            <v>Sept/Oct</v>
          </cell>
          <cell r="N13098">
            <v>54</v>
          </cell>
        </row>
        <row r="13099">
          <cell r="A13099" t="str">
            <v>2006/07 W22</v>
          </cell>
          <cell r="B13099" t="str">
            <v>112 - LHR T1 World of Whiskies</v>
          </cell>
          <cell r="C13099" t="str">
            <v>Deluxe - Chivas Save £5 18yo</v>
          </cell>
          <cell r="D13099">
            <v>0</v>
          </cell>
          <cell r="E13099">
            <v>0</v>
          </cell>
          <cell r="F13099">
            <v>0</v>
          </cell>
          <cell r="G13099">
            <v>0</v>
          </cell>
          <cell r="H13099">
            <v>0</v>
          </cell>
          <cell r="I13099">
            <v>0</v>
          </cell>
          <cell r="J13099">
            <v>0</v>
          </cell>
          <cell r="K13099" t="str">
            <v>/0</v>
          </cell>
          <cell r="L13099">
            <v>22</v>
          </cell>
          <cell r="M13099" t="str">
            <v>Sept/Oct</v>
          </cell>
          <cell r="N13099">
            <v>50</v>
          </cell>
        </row>
        <row r="13100">
          <cell r="A13100" t="str">
            <v>2006/07 W22</v>
          </cell>
          <cell r="B13100" t="str">
            <v>112 - LHR T1 World of Whiskies</v>
          </cell>
          <cell r="C13100" t="str">
            <v>Deluxe - Chivas Royal Salute get Chivas 18yo</v>
          </cell>
          <cell r="D13100">
            <v>93.5</v>
          </cell>
          <cell r="E13100">
            <v>50.96</v>
          </cell>
          <cell r="F13100">
            <v>2</v>
          </cell>
          <cell r="G13100">
            <v>0</v>
          </cell>
          <cell r="H13100">
            <v>0</v>
          </cell>
          <cell r="I13100">
            <v>0</v>
          </cell>
          <cell r="J13100">
            <v>7</v>
          </cell>
          <cell r="K13100">
            <v>148.88999999999999</v>
          </cell>
          <cell r="L13100">
            <v>22</v>
          </cell>
          <cell r="M13100" t="str">
            <v>Sept/Oct</v>
          </cell>
          <cell r="N13100">
            <v>57</v>
          </cell>
        </row>
        <row r="13101">
          <cell r="A13101" t="str">
            <v>2006/07 W22</v>
          </cell>
          <cell r="B13101" t="str">
            <v>112 - LHR T1 World of Whiskies</v>
          </cell>
          <cell r="C13101" t="str">
            <v>Deluxe - Dewars 2 for £30 ATA</v>
          </cell>
          <cell r="D13101">
            <v>189.98</v>
          </cell>
          <cell r="E13101">
            <v>29.95</v>
          </cell>
          <cell r="F13101">
            <v>12</v>
          </cell>
          <cell r="G13101">
            <v>139.99</v>
          </cell>
          <cell r="H13101">
            <v>-4.17</v>
          </cell>
          <cell r="I13101">
            <v>9</v>
          </cell>
          <cell r="J13101">
            <v>21</v>
          </cell>
          <cell r="K13101">
            <v>111.09</v>
          </cell>
          <cell r="L13101">
            <v>22</v>
          </cell>
          <cell r="M13101" t="str">
            <v>Sept/Oct</v>
          </cell>
          <cell r="N13101">
            <v>40</v>
          </cell>
        </row>
        <row r="13102">
          <cell r="A13102" t="str">
            <v>2006/07 W22</v>
          </cell>
          <cell r="B13102" t="str">
            <v>112 - LHR T1 World of Whiskies</v>
          </cell>
          <cell r="C13102" t="str">
            <v>Deluxe - JW Blue get a free 20cl Gold (Sept Only)</v>
          </cell>
          <cell r="D13102">
            <v>198</v>
          </cell>
          <cell r="E13102">
            <v>111.19</v>
          </cell>
          <cell r="F13102">
            <v>2</v>
          </cell>
          <cell r="G13102">
            <v>99</v>
          </cell>
          <cell r="H13102">
            <v>44.02</v>
          </cell>
          <cell r="I13102">
            <v>1</v>
          </cell>
          <cell r="J13102">
            <v>5</v>
          </cell>
          <cell r="K13102">
            <v>159.15</v>
          </cell>
          <cell r="L13102">
            <v>22</v>
          </cell>
          <cell r="M13102" t="str">
            <v>Sept/Oct</v>
          </cell>
          <cell r="N13102">
            <v>46</v>
          </cell>
        </row>
        <row r="13103">
          <cell r="A13103" t="str">
            <v>2006/07 W22</v>
          </cell>
          <cell r="B13103" t="str">
            <v>112 - LHR T1 World of Whiskies</v>
          </cell>
          <cell r="C13103" t="str">
            <v>Deluxe - Free 20cl bottle (linked to JW Blue) (Sept Only)</v>
          </cell>
          <cell r="D13103">
            <v>16.989999999999998</v>
          </cell>
          <cell r="E13103">
            <v>11</v>
          </cell>
          <cell r="F13103">
            <v>1</v>
          </cell>
          <cell r="G13103">
            <v>0</v>
          </cell>
          <cell r="H13103">
            <v>0</v>
          </cell>
          <cell r="I13103">
            <v>0</v>
          </cell>
          <cell r="J13103">
            <v>38</v>
          </cell>
          <cell r="K13103">
            <v>227.62</v>
          </cell>
          <cell r="L13103">
            <v>22</v>
          </cell>
          <cell r="M13103" t="str">
            <v>Sept/Oct</v>
          </cell>
          <cell r="N13103">
            <v>47</v>
          </cell>
        </row>
        <row r="13104">
          <cell r="A13104" t="str">
            <v>2006/07 W22</v>
          </cell>
          <cell r="B13104" t="str">
            <v>112 - LHR T1 World of Whiskies</v>
          </cell>
          <cell r="C13104" t="str">
            <v>Champagne - Piper Florens Louis 2 for £30</v>
          </cell>
          <cell r="D13104">
            <v>0</v>
          </cell>
          <cell r="E13104">
            <v>0</v>
          </cell>
          <cell r="F13104">
            <v>0</v>
          </cell>
          <cell r="G13104">
            <v>0</v>
          </cell>
          <cell r="H13104">
            <v>0</v>
          </cell>
          <cell r="I13104">
            <v>0</v>
          </cell>
          <cell r="J13104">
            <v>0</v>
          </cell>
          <cell r="K13104" t="str">
            <v>/0</v>
          </cell>
          <cell r="L13104">
            <v>22</v>
          </cell>
          <cell r="M13104" t="str">
            <v>Sept/Oct</v>
          </cell>
          <cell r="N13104">
            <v>53</v>
          </cell>
        </row>
        <row r="13105">
          <cell r="A13105" t="str">
            <v>2006/07 W22</v>
          </cell>
          <cell r="B13105" t="str">
            <v>112 - LHR T1 World of Whiskies</v>
          </cell>
          <cell r="C13105" t="str">
            <v>Champagne - Piper Florens Louis Twin for £30</v>
          </cell>
          <cell r="D13105">
            <v>0</v>
          </cell>
          <cell r="E13105">
            <v>0</v>
          </cell>
          <cell r="F13105">
            <v>0</v>
          </cell>
          <cell r="G13105">
            <v>0</v>
          </cell>
          <cell r="H13105">
            <v>0</v>
          </cell>
          <cell r="I13105">
            <v>0</v>
          </cell>
          <cell r="J13105">
            <v>0</v>
          </cell>
          <cell r="K13105" t="str">
            <v>/0</v>
          </cell>
          <cell r="L13105">
            <v>22</v>
          </cell>
          <cell r="M13105" t="str">
            <v>Sept/Oct</v>
          </cell>
          <cell r="N13105">
            <v>33</v>
          </cell>
        </row>
        <row r="13106">
          <cell r="A13106" t="str">
            <v>2006/07 W22</v>
          </cell>
          <cell r="B13106" t="str">
            <v>112 - LHR T1 World of Whiskies</v>
          </cell>
          <cell r="C13106" t="str">
            <v>Champagne - Charles Heidseick 2 for £35</v>
          </cell>
          <cell r="D13106">
            <v>0</v>
          </cell>
          <cell r="E13106">
            <v>0</v>
          </cell>
          <cell r="F13106">
            <v>0</v>
          </cell>
          <cell r="G13106">
            <v>0</v>
          </cell>
          <cell r="H13106">
            <v>0</v>
          </cell>
          <cell r="I13106">
            <v>0</v>
          </cell>
          <cell r="J13106">
            <v>0</v>
          </cell>
          <cell r="K13106" t="str">
            <v>/0</v>
          </cell>
          <cell r="L13106">
            <v>22</v>
          </cell>
          <cell r="M13106" t="str">
            <v>Sept/Oct</v>
          </cell>
          <cell r="N13106">
            <v>55</v>
          </cell>
        </row>
        <row r="13107">
          <cell r="A13107" t="str">
            <v>2006/07 W22</v>
          </cell>
          <cell r="B13107" t="str">
            <v>112 - LHR T1 World of Whiskies</v>
          </cell>
          <cell r="C13107" t="str">
            <v>Champagne - Canard Twin for £25</v>
          </cell>
          <cell r="D13107">
            <v>0</v>
          </cell>
          <cell r="E13107">
            <v>0</v>
          </cell>
          <cell r="F13107">
            <v>0</v>
          </cell>
          <cell r="G13107">
            <v>0</v>
          </cell>
          <cell r="H13107">
            <v>0</v>
          </cell>
          <cell r="I13107">
            <v>0</v>
          </cell>
          <cell r="J13107">
            <v>0</v>
          </cell>
          <cell r="K13107" t="str">
            <v>/0</v>
          </cell>
          <cell r="L13107">
            <v>22</v>
          </cell>
          <cell r="M13107" t="str">
            <v>Sept/Oct</v>
          </cell>
          <cell r="N13107">
            <v>52</v>
          </cell>
        </row>
        <row r="13108">
          <cell r="A13108" t="str">
            <v>2006/07 W22</v>
          </cell>
          <cell r="B13108" t="str">
            <v>112 - LHR T1 World of Whiskies</v>
          </cell>
          <cell r="C13108" t="str">
            <v>Wine - Beringer 3 for £15</v>
          </cell>
          <cell r="D13108">
            <v>0</v>
          </cell>
          <cell r="E13108">
            <v>0</v>
          </cell>
          <cell r="F13108">
            <v>0</v>
          </cell>
          <cell r="G13108">
            <v>0</v>
          </cell>
          <cell r="H13108">
            <v>0</v>
          </cell>
          <cell r="I13108">
            <v>0</v>
          </cell>
          <cell r="J13108">
            <v>0</v>
          </cell>
          <cell r="K13108" t="str">
            <v>/0</v>
          </cell>
          <cell r="L13108">
            <v>22</v>
          </cell>
          <cell r="M13108" t="str">
            <v>Sept/Oct</v>
          </cell>
          <cell r="N13108">
            <v>43</v>
          </cell>
        </row>
        <row r="13109">
          <cell r="A13109" t="str">
            <v>2006/07 W22</v>
          </cell>
          <cell r="B13109" t="str">
            <v>112 - LHR T1 World of Whiskies</v>
          </cell>
          <cell r="C13109" t="str">
            <v>Wine - Rosemount BOGOF</v>
          </cell>
          <cell r="D13109">
            <v>0</v>
          </cell>
          <cell r="E13109">
            <v>0</v>
          </cell>
          <cell r="F13109">
            <v>0</v>
          </cell>
          <cell r="G13109">
            <v>0</v>
          </cell>
          <cell r="H13109">
            <v>0</v>
          </cell>
          <cell r="I13109">
            <v>0</v>
          </cell>
          <cell r="J13109">
            <v>0</v>
          </cell>
          <cell r="K13109" t="str">
            <v>/0</v>
          </cell>
          <cell r="L13109">
            <v>22</v>
          </cell>
          <cell r="M13109" t="str">
            <v>Sept/Oct</v>
          </cell>
          <cell r="N13109">
            <v>56</v>
          </cell>
        </row>
        <row r="13110">
          <cell r="A13110" t="str">
            <v>2006/07 W22</v>
          </cell>
          <cell r="B13110" t="str">
            <v>112 - LHR T1 World of Whiskies</v>
          </cell>
          <cell r="C13110" t="str">
            <v>WOW - 2 for £45 Malt</v>
          </cell>
          <cell r="D13110">
            <v>3079.8</v>
          </cell>
          <cell r="E13110">
            <v>759.82</v>
          </cell>
          <cell r="F13110">
            <v>132</v>
          </cell>
          <cell r="G13110">
            <v>2404.88</v>
          </cell>
          <cell r="H13110">
            <v>305.39</v>
          </cell>
          <cell r="I13110">
            <v>104</v>
          </cell>
          <cell r="J13110">
            <v>147</v>
          </cell>
          <cell r="K13110">
            <v>1152.3</v>
          </cell>
          <cell r="L13110">
            <v>22</v>
          </cell>
          <cell r="M13110" t="str">
            <v>Sept/Oct</v>
          </cell>
          <cell r="N13110">
            <v>34</v>
          </cell>
        </row>
        <row r="13111">
          <cell r="A13111" t="str">
            <v>2006/07 W22</v>
          </cell>
          <cell r="B13111" t="str">
            <v>112 - LHR T1 World of Whiskies</v>
          </cell>
          <cell r="C13111" t="str">
            <v>WOW - Connemara 2 for £30</v>
          </cell>
          <cell r="D13111">
            <v>155.97999999999999</v>
          </cell>
          <cell r="E13111">
            <v>39.35</v>
          </cell>
          <cell r="F13111">
            <v>10</v>
          </cell>
          <cell r="G13111">
            <v>137.99</v>
          </cell>
          <cell r="H13111">
            <v>26.04</v>
          </cell>
          <cell r="I13111">
            <v>9</v>
          </cell>
          <cell r="J13111">
            <v>16</v>
          </cell>
          <cell r="K13111">
            <v>74.88</v>
          </cell>
          <cell r="L13111">
            <v>22</v>
          </cell>
          <cell r="M13111" t="str">
            <v>Sept/Oct</v>
          </cell>
          <cell r="N13111">
            <v>60</v>
          </cell>
        </row>
        <row r="13112">
          <cell r="A13112" t="str">
            <v>2006/07 W22</v>
          </cell>
          <cell r="B13112" t="str">
            <v>112 - LHR T1 World of Whiskies</v>
          </cell>
          <cell r="C13112" t="str">
            <v>Others - 2 for £25 (glayva, disaronno)</v>
          </cell>
          <cell r="D13112">
            <v>33.979999999999997</v>
          </cell>
          <cell r="E13112">
            <v>17.649999999999999</v>
          </cell>
          <cell r="F13112">
            <v>2</v>
          </cell>
          <cell r="G13112">
            <v>16.989999999999998</v>
          </cell>
          <cell r="H13112">
            <v>4.1399999999999997</v>
          </cell>
          <cell r="I13112">
            <v>1</v>
          </cell>
          <cell r="J13112">
            <v>5</v>
          </cell>
          <cell r="K13112">
            <v>17.399999999999999</v>
          </cell>
          <cell r="L13112">
            <v>22</v>
          </cell>
          <cell r="M13112" t="str">
            <v>Sept/Oct</v>
          </cell>
          <cell r="N13112">
            <v>48</v>
          </cell>
        </row>
        <row r="13113">
          <cell r="A13113" t="str">
            <v>2006/07 W22</v>
          </cell>
          <cell r="B13113" t="str">
            <v>112 - LHR T1 World of Whiskies</v>
          </cell>
          <cell r="C13113" t="str">
            <v>Others - Pimms 2 for £15 (70cl)</v>
          </cell>
          <cell r="D13113">
            <v>0</v>
          </cell>
          <cell r="E13113">
            <v>0</v>
          </cell>
          <cell r="F13113">
            <v>0</v>
          </cell>
          <cell r="G13113">
            <v>0</v>
          </cell>
          <cell r="H13113">
            <v>0</v>
          </cell>
          <cell r="I13113">
            <v>0</v>
          </cell>
          <cell r="J13113">
            <v>0</v>
          </cell>
          <cell r="K13113" t="str">
            <v>/0</v>
          </cell>
          <cell r="L13113">
            <v>22</v>
          </cell>
          <cell r="M13113" t="str">
            <v>Sept/Oct</v>
          </cell>
          <cell r="N13113">
            <v>35</v>
          </cell>
        </row>
        <row r="13114">
          <cell r="A13114" t="str">
            <v>2006/07 W22</v>
          </cell>
          <cell r="B13114" t="str">
            <v>112 - LHR T1 World of Whiskies</v>
          </cell>
          <cell r="C13114" t="str">
            <v>Other - 2 for £30 Sauza</v>
          </cell>
          <cell r="D13114">
            <v>0</v>
          </cell>
          <cell r="E13114">
            <v>0</v>
          </cell>
          <cell r="F13114">
            <v>0</v>
          </cell>
          <cell r="G13114">
            <v>0</v>
          </cell>
          <cell r="H13114">
            <v>0</v>
          </cell>
          <cell r="I13114">
            <v>0</v>
          </cell>
          <cell r="J13114">
            <v>0</v>
          </cell>
          <cell r="K13114" t="str">
            <v>/0</v>
          </cell>
          <cell r="L13114">
            <v>22</v>
          </cell>
          <cell r="M13114" t="str">
            <v>Sept/Oct</v>
          </cell>
          <cell r="N13114">
            <v>58</v>
          </cell>
        </row>
        <row r="13115">
          <cell r="A13115" t="str">
            <v>2006/07 W22</v>
          </cell>
          <cell r="B13115" t="str">
            <v>112 - LHR T1 World of Whiskies</v>
          </cell>
          <cell r="C13115" t="str">
            <v>Others - 2 for £20 ATA (70cl)</v>
          </cell>
          <cell r="D13115">
            <v>0</v>
          </cell>
          <cell r="E13115">
            <v>0</v>
          </cell>
          <cell r="F13115">
            <v>0</v>
          </cell>
          <cell r="G13115">
            <v>0</v>
          </cell>
          <cell r="H13115">
            <v>0</v>
          </cell>
          <cell r="I13115">
            <v>0</v>
          </cell>
          <cell r="J13115">
            <v>0</v>
          </cell>
          <cell r="K13115" t="str">
            <v>/0</v>
          </cell>
          <cell r="L13115">
            <v>22</v>
          </cell>
          <cell r="M13115" t="str">
            <v>Sept/Oct</v>
          </cell>
          <cell r="N13115">
            <v>32</v>
          </cell>
        </row>
        <row r="13116">
          <cell r="A13116" t="str">
            <v>2006/07 W22</v>
          </cell>
          <cell r="B13116" t="str">
            <v>112 - LHR T1 World of Whiskies</v>
          </cell>
          <cell r="C13116" t="str">
            <v>Others - 2 for £15 Fortified</v>
          </cell>
          <cell r="D13116">
            <v>0</v>
          </cell>
          <cell r="E13116">
            <v>0</v>
          </cell>
          <cell r="F13116">
            <v>0</v>
          </cell>
          <cell r="G13116">
            <v>0</v>
          </cell>
          <cell r="H13116">
            <v>0</v>
          </cell>
          <cell r="I13116">
            <v>0</v>
          </cell>
          <cell r="J13116">
            <v>0</v>
          </cell>
          <cell r="K13116" t="str">
            <v>/0</v>
          </cell>
          <cell r="L13116">
            <v>22</v>
          </cell>
          <cell r="M13116" t="str">
            <v>Sept/Oct</v>
          </cell>
          <cell r="N13116">
            <v>59</v>
          </cell>
        </row>
        <row r="13117">
          <cell r="A13117" t="str">
            <v>2006/07 W22</v>
          </cell>
          <cell r="B13117" t="str">
            <v>122 - LHR T2 World Of Whiskies</v>
          </cell>
          <cell r="C13117" t="str">
            <v>Liquor</v>
          </cell>
          <cell r="D13117">
            <v>10804.82</v>
          </cell>
          <cell r="E13117">
            <v>4814.49</v>
          </cell>
          <cell r="F13117">
            <v>411</v>
          </cell>
          <cell r="G13117">
            <v>5994.13</v>
          </cell>
          <cell r="H13117">
            <v>1652.61</v>
          </cell>
          <cell r="I13117">
            <v>241</v>
          </cell>
          <cell r="J13117">
            <v>2372</v>
          </cell>
          <cell r="K13117">
            <v>20382.23</v>
          </cell>
          <cell r="L13117">
            <v>22</v>
          </cell>
          <cell r="M13117" t="str">
            <v>Sept/Oct</v>
          </cell>
          <cell r="N13117">
            <v>1</v>
          </cell>
        </row>
        <row r="13118">
          <cell r="A13118" t="str">
            <v>2006/07 W22</v>
          </cell>
          <cell r="B13118" t="str">
            <v>122 - LHR T2 World Of Whiskies</v>
          </cell>
          <cell r="C13118" t="str">
            <v>Tobacco</v>
          </cell>
          <cell r="D13118">
            <v>1375.7</v>
          </cell>
          <cell r="E13118">
            <v>555.66999999999996</v>
          </cell>
          <cell r="F13118">
            <v>59</v>
          </cell>
          <cell r="G13118">
            <v>655.7</v>
          </cell>
          <cell r="H13118">
            <v>120.12</v>
          </cell>
          <cell r="I13118">
            <v>43</v>
          </cell>
          <cell r="J13118">
            <v>142</v>
          </cell>
          <cell r="K13118">
            <v>1302.5</v>
          </cell>
          <cell r="L13118">
            <v>22</v>
          </cell>
          <cell r="M13118" t="str">
            <v>Sept/Oct</v>
          </cell>
          <cell r="N13118">
            <v>2</v>
          </cell>
        </row>
        <row r="13119">
          <cell r="A13119" t="str">
            <v>2006/07 W22</v>
          </cell>
          <cell r="B13119" t="str">
            <v>122 - LHR T2 World Of Whiskies</v>
          </cell>
          <cell r="C13119" t="str">
            <v>Perfumery</v>
          </cell>
          <cell r="D13119">
            <v>0</v>
          </cell>
          <cell r="E13119">
            <v>0</v>
          </cell>
          <cell r="F13119">
            <v>0</v>
          </cell>
          <cell r="G13119">
            <v>0</v>
          </cell>
          <cell r="H13119">
            <v>0</v>
          </cell>
          <cell r="I13119">
            <v>0</v>
          </cell>
          <cell r="J13119">
            <v>0</v>
          </cell>
          <cell r="K13119" t="str">
            <v>/0</v>
          </cell>
          <cell r="L13119">
            <v>22</v>
          </cell>
          <cell r="M13119" t="str">
            <v>Sept/Oct</v>
          </cell>
          <cell r="N13119">
            <v>3</v>
          </cell>
        </row>
        <row r="13120">
          <cell r="A13120" t="str">
            <v>2006/07 W22</v>
          </cell>
          <cell r="B13120" t="str">
            <v>122 - LHR T2 World Of Whiskies</v>
          </cell>
          <cell r="C13120" t="str">
            <v>Food</v>
          </cell>
          <cell r="D13120">
            <v>0</v>
          </cell>
          <cell r="E13120">
            <v>0</v>
          </cell>
          <cell r="F13120">
            <v>0</v>
          </cell>
          <cell r="G13120">
            <v>0</v>
          </cell>
          <cell r="H13120">
            <v>0</v>
          </cell>
          <cell r="I13120">
            <v>0</v>
          </cell>
          <cell r="J13120">
            <v>0</v>
          </cell>
          <cell r="K13120" t="str">
            <v>/0</v>
          </cell>
          <cell r="L13120">
            <v>22</v>
          </cell>
          <cell r="M13120" t="str">
            <v>Sept/Oct</v>
          </cell>
          <cell r="N13120">
            <v>4</v>
          </cell>
        </row>
        <row r="13121">
          <cell r="A13121" t="str">
            <v>2006/07 W22</v>
          </cell>
          <cell r="B13121" t="str">
            <v>122 - LHR T2 World Of Whiskies</v>
          </cell>
          <cell r="C13121" t="str">
            <v>Tax Free</v>
          </cell>
          <cell r="D13121">
            <v>6.72</v>
          </cell>
          <cell r="E13121">
            <v>3.62</v>
          </cell>
          <cell r="F13121">
            <v>8</v>
          </cell>
          <cell r="G13121">
            <v>5.04</v>
          </cell>
          <cell r="H13121">
            <v>2.52</v>
          </cell>
          <cell r="I13121">
            <v>6</v>
          </cell>
          <cell r="J13121">
            <v>38</v>
          </cell>
          <cell r="K13121">
            <v>11.02</v>
          </cell>
          <cell r="L13121">
            <v>22</v>
          </cell>
          <cell r="M13121" t="str">
            <v>Sept/Oct</v>
          </cell>
          <cell r="N13121">
            <v>5</v>
          </cell>
        </row>
        <row r="13122">
          <cell r="A13122" t="str">
            <v>2006/07 W22</v>
          </cell>
          <cell r="B13122" t="str">
            <v>122 - LHR T2 World Of Whiskies</v>
          </cell>
          <cell r="C13122" t="str">
            <v>Unclassified Products</v>
          </cell>
          <cell r="D13122">
            <v>0</v>
          </cell>
          <cell r="E13122">
            <v>0</v>
          </cell>
          <cell r="F13122">
            <v>0</v>
          </cell>
          <cell r="G13122">
            <v>0</v>
          </cell>
          <cell r="H13122">
            <v>0</v>
          </cell>
          <cell r="I13122">
            <v>0</v>
          </cell>
          <cell r="J13122">
            <v>0</v>
          </cell>
          <cell r="K13122" t="str">
            <v>/0</v>
          </cell>
          <cell r="L13122">
            <v>22</v>
          </cell>
          <cell r="M13122" t="str">
            <v>Sept/Oct</v>
          </cell>
          <cell r="N13122">
            <v>6</v>
          </cell>
        </row>
        <row r="13123">
          <cell r="A13123" t="str">
            <v>2006/07 W22</v>
          </cell>
          <cell r="B13123" t="str">
            <v>122 - LHR T2 World Of Whiskies</v>
          </cell>
          <cell r="C13123" t="str">
            <v>Spirits</v>
          </cell>
          <cell r="D13123">
            <v>10804.82</v>
          </cell>
          <cell r="E13123">
            <v>4814.49</v>
          </cell>
          <cell r="F13123">
            <v>411</v>
          </cell>
          <cell r="G13123">
            <v>5994.13</v>
          </cell>
          <cell r="H13123">
            <v>1652.61</v>
          </cell>
          <cell r="I13123">
            <v>241</v>
          </cell>
          <cell r="J13123">
            <v>2372</v>
          </cell>
          <cell r="K13123">
            <v>20382.23</v>
          </cell>
          <cell r="L13123">
            <v>22</v>
          </cell>
          <cell r="M13123" t="str">
            <v>Sept/Oct</v>
          </cell>
          <cell r="N13123">
            <v>7</v>
          </cell>
        </row>
        <row r="13124">
          <cell r="A13124" t="str">
            <v>2006/07 W22</v>
          </cell>
          <cell r="B13124" t="str">
            <v>122 - LHR T2 World Of Whiskies</v>
          </cell>
          <cell r="C13124" t="str">
            <v>Fortified Wines</v>
          </cell>
          <cell r="D13124">
            <v>0</v>
          </cell>
          <cell r="E13124">
            <v>0</v>
          </cell>
          <cell r="F13124">
            <v>0</v>
          </cell>
          <cell r="G13124">
            <v>0</v>
          </cell>
          <cell r="H13124">
            <v>0</v>
          </cell>
          <cell r="I13124">
            <v>0</v>
          </cell>
          <cell r="J13124">
            <v>0</v>
          </cell>
          <cell r="K13124" t="str">
            <v>/0</v>
          </cell>
          <cell r="L13124">
            <v>22</v>
          </cell>
          <cell r="M13124" t="str">
            <v>Sept/Oct</v>
          </cell>
          <cell r="N13124">
            <v>10</v>
          </cell>
        </row>
        <row r="13125">
          <cell r="A13125" t="str">
            <v>2006/07 W22</v>
          </cell>
          <cell r="B13125" t="str">
            <v>122 - LHR T2 World Of Whiskies</v>
          </cell>
          <cell r="C13125" t="str">
            <v>Others</v>
          </cell>
          <cell r="D13125">
            <v>0</v>
          </cell>
          <cell r="E13125">
            <v>0</v>
          </cell>
          <cell r="F13125">
            <v>0</v>
          </cell>
          <cell r="G13125">
            <v>0</v>
          </cell>
          <cell r="H13125">
            <v>0</v>
          </cell>
          <cell r="I13125">
            <v>0</v>
          </cell>
          <cell r="J13125">
            <v>0</v>
          </cell>
          <cell r="K13125" t="str">
            <v>/0</v>
          </cell>
          <cell r="L13125">
            <v>22</v>
          </cell>
          <cell r="M13125" t="str">
            <v>Sept/Oct</v>
          </cell>
          <cell r="N13125">
            <v>11</v>
          </cell>
        </row>
        <row r="13126">
          <cell r="A13126" t="str">
            <v>2006/07 W22</v>
          </cell>
          <cell r="B13126" t="str">
            <v>122 - LHR T2 World Of Whiskies</v>
          </cell>
          <cell r="C13126" t="str">
            <v>Champagne</v>
          </cell>
          <cell r="D13126">
            <v>0</v>
          </cell>
          <cell r="E13126">
            <v>0</v>
          </cell>
          <cell r="F13126">
            <v>0</v>
          </cell>
          <cell r="G13126">
            <v>0</v>
          </cell>
          <cell r="H13126">
            <v>0</v>
          </cell>
          <cell r="I13126">
            <v>0</v>
          </cell>
          <cell r="J13126">
            <v>0</v>
          </cell>
          <cell r="K13126" t="str">
            <v>/0</v>
          </cell>
          <cell r="L13126">
            <v>22</v>
          </cell>
          <cell r="M13126" t="str">
            <v>Sept/Oct</v>
          </cell>
          <cell r="N13126">
            <v>8</v>
          </cell>
        </row>
        <row r="13127">
          <cell r="A13127" t="str">
            <v>2006/07 W22</v>
          </cell>
          <cell r="B13127" t="str">
            <v>122 - LHR T2 World Of Whiskies</v>
          </cell>
          <cell r="C13127" t="str">
            <v>Wines</v>
          </cell>
          <cell r="D13127">
            <v>0</v>
          </cell>
          <cell r="E13127">
            <v>0</v>
          </cell>
          <cell r="F13127">
            <v>0</v>
          </cell>
          <cell r="G13127">
            <v>0</v>
          </cell>
          <cell r="H13127">
            <v>0</v>
          </cell>
          <cell r="I13127">
            <v>0</v>
          </cell>
          <cell r="J13127">
            <v>0</v>
          </cell>
          <cell r="K13127" t="str">
            <v>/0</v>
          </cell>
          <cell r="L13127">
            <v>22</v>
          </cell>
          <cell r="M13127" t="str">
            <v>Sept/Oct</v>
          </cell>
          <cell r="N13127">
            <v>9</v>
          </cell>
        </row>
        <row r="13128">
          <cell r="A13128" t="str">
            <v>2006/07 W22</v>
          </cell>
          <cell r="B13128" t="str">
            <v>122 - LHR T2 World Of Whiskies</v>
          </cell>
          <cell r="C13128" t="str">
            <v>Unclassified Liquor</v>
          </cell>
          <cell r="D13128">
            <v>0</v>
          </cell>
          <cell r="E13128">
            <v>0</v>
          </cell>
          <cell r="F13128">
            <v>0</v>
          </cell>
          <cell r="G13128">
            <v>0</v>
          </cell>
          <cell r="H13128">
            <v>0</v>
          </cell>
          <cell r="I13128">
            <v>0</v>
          </cell>
          <cell r="J13128">
            <v>0</v>
          </cell>
          <cell r="K13128" t="str">
            <v>/0</v>
          </cell>
          <cell r="L13128">
            <v>22</v>
          </cell>
          <cell r="M13128" t="str">
            <v>Sept/Oct</v>
          </cell>
          <cell r="N13128">
            <v>12</v>
          </cell>
        </row>
        <row r="13129">
          <cell r="A13129" t="str">
            <v>2006/07 W22</v>
          </cell>
          <cell r="B13129" t="str">
            <v>122 - LHR T2 World Of Whiskies</v>
          </cell>
          <cell r="C13129" t="str">
            <v>Value - 2 for £15</v>
          </cell>
          <cell r="D13129">
            <v>52.8</v>
          </cell>
          <cell r="E13129">
            <v>34.979999999999997</v>
          </cell>
          <cell r="F13129">
            <v>6</v>
          </cell>
          <cell r="G13129">
            <v>0</v>
          </cell>
          <cell r="H13129">
            <v>0</v>
          </cell>
          <cell r="I13129">
            <v>0</v>
          </cell>
          <cell r="J13129">
            <v>10</v>
          </cell>
          <cell r="K13129">
            <v>29.7</v>
          </cell>
          <cell r="L13129">
            <v>22</v>
          </cell>
          <cell r="M13129" t="str">
            <v>Sept/Oct</v>
          </cell>
          <cell r="N13129">
            <v>31</v>
          </cell>
        </row>
        <row r="13130">
          <cell r="A13130" t="str">
            <v>2006/07 W22</v>
          </cell>
          <cell r="B13130" t="str">
            <v>122 - LHR T2 World Of Whiskies</v>
          </cell>
          <cell r="C13130" t="str">
            <v>Value - 2 for £20 Bombay Saphire</v>
          </cell>
          <cell r="D13130">
            <v>0</v>
          </cell>
          <cell r="E13130">
            <v>0</v>
          </cell>
          <cell r="F13130">
            <v>0</v>
          </cell>
          <cell r="G13130">
            <v>0</v>
          </cell>
          <cell r="H13130">
            <v>0</v>
          </cell>
          <cell r="I13130">
            <v>0</v>
          </cell>
          <cell r="J13130">
            <v>0</v>
          </cell>
          <cell r="K13130" t="str">
            <v>/0</v>
          </cell>
          <cell r="L13130">
            <v>22</v>
          </cell>
          <cell r="M13130" t="str">
            <v>Sept/Oct</v>
          </cell>
          <cell r="N13130">
            <v>45</v>
          </cell>
        </row>
        <row r="13131">
          <cell r="A13131" t="str">
            <v>2006/07 W22</v>
          </cell>
          <cell r="B13131" t="str">
            <v>122 - LHR T2 World Of Whiskies</v>
          </cell>
          <cell r="C13131" t="str">
            <v>Value - Baileys 2 for £20</v>
          </cell>
          <cell r="D13131">
            <v>0</v>
          </cell>
          <cell r="E13131">
            <v>0</v>
          </cell>
          <cell r="F13131">
            <v>0</v>
          </cell>
          <cell r="G13131">
            <v>0</v>
          </cell>
          <cell r="H13131">
            <v>0</v>
          </cell>
          <cell r="I13131">
            <v>0</v>
          </cell>
          <cell r="J13131">
            <v>0</v>
          </cell>
          <cell r="K13131" t="str">
            <v>/0</v>
          </cell>
          <cell r="L13131">
            <v>22</v>
          </cell>
          <cell r="M13131" t="str">
            <v>Sept/Oct</v>
          </cell>
          <cell r="N13131">
            <v>39</v>
          </cell>
        </row>
        <row r="13132">
          <cell r="A13132" t="str">
            <v>2006/07 W22</v>
          </cell>
          <cell r="B13132" t="str">
            <v>122 - LHR T2 World Of Whiskies</v>
          </cell>
          <cell r="C13132" t="str">
            <v>Value - Baileys Twin @ £20</v>
          </cell>
          <cell r="D13132">
            <v>0</v>
          </cell>
          <cell r="E13132">
            <v>0</v>
          </cell>
          <cell r="F13132">
            <v>0</v>
          </cell>
          <cell r="G13132">
            <v>0</v>
          </cell>
          <cell r="H13132">
            <v>0</v>
          </cell>
          <cell r="I13132">
            <v>0</v>
          </cell>
          <cell r="J13132">
            <v>0</v>
          </cell>
          <cell r="K13132" t="str">
            <v>/0</v>
          </cell>
          <cell r="L13132">
            <v>22</v>
          </cell>
          <cell r="M13132" t="str">
            <v>Sept/Oct</v>
          </cell>
          <cell r="N13132">
            <v>51</v>
          </cell>
        </row>
        <row r="13133">
          <cell r="A13133" t="str">
            <v>2006/07 W22</v>
          </cell>
          <cell r="B13133" t="str">
            <v>122 - LHR T2 World Of Whiskies</v>
          </cell>
          <cell r="C13133" t="str">
            <v>Value - Twins @ £15</v>
          </cell>
          <cell r="D13133">
            <v>0</v>
          </cell>
          <cell r="E13133">
            <v>0</v>
          </cell>
          <cell r="F13133">
            <v>0</v>
          </cell>
          <cell r="G13133">
            <v>0</v>
          </cell>
          <cell r="H13133">
            <v>0</v>
          </cell>
          <cell r="I13133">
            <v>0</v>
          </cell>
          <cell r="J13133">
            <v>0</v>
          </cell>
          <cell r="K13133" t="str">
            <v>/0</v>
          </cell>
          <cell r="L13133">
            <v>22</v>
          </cell>
          <cell r="M13133" t="str">
            <v>Sept/Oct</v>
          </cell>
          <cell r="N13133">
            <v>36</v>
          </cell>
        </row>
        <row r="13134">
          <cell r="A13134" t="str">
            <v>2006/07 W22</v>
          </cell>
          <cell r="B13134" t="str">
            <v>122 - LHR T2 World Of Whiskies</v>
          </cell>
          <cell r="C13134" t="str">
            <v>Malt - 2 For £45 (6 glenmorangie + 2)</v>
          </cell>
          <cell r="D13134">
            <v>631.78</v>
          </cell>
          <cell r="E13134">
            <v>307.24</v>
          </cell>
          <cell r="F13134">
            <v>24</v>
          </cell>
          <cell r="G13134">
            <v>449.85</v>
          </cell>
          <cell r="H13134">
            <v>165.8</v>
          </cell>
          <cell r="I13134">
            <v>17</v>
          </cell>
          <cell r="J13134">
            <v>56</v>
          </cell>
          <cell r="K13134">
            <v>362.74</v>
          </cell>
          <cell r="L13134">
            <v>22</v>
          </cell>
          <cell r="M13134" t="str">
            <v>Sept/Oct</v>
          </cell>
          <cell r="N13134">
            <v>30</v>
          </cell>
        </row>
        <row r="13135">
          <cell r="A13135" t="str">
            <v>2006/07 W22</v>
          </cell>
          <cell r="B13135" t="str">
            <v>122 - LHR T2 World Of Whiskies</v>
          </cell>
          <cell r="C13135" t="str">
            <v>Malt - Save £5 Glenmorangie Traditional</v>
          </cell>
          <cell r="D13135">
            <v>69.98</v>
          </cell>
          <cell r="E13135">
            <v>14.34</v>
          </cell>
          <cell r="F13135">
            <v>2</v>
          </cell>
          <cell r="G13135">
            <v>69.98</v>
          </cell>
          <cell r="H13135">
            <v>14.34</v>
          </cell>
          <cell r="I13135">
            <v>2</v>
          </cell>
          <cell r="J13135">
            <v>2</v>
          </cell>
          <cell r="K13135">
            <v>22.86</v>
          </cell>
          <cell r="L13135">
            <v>22</v>
          </cell>
          <cell r="M13135" t="str">
            <v>Sept/Oct</v>
          </cell>
          <cell r="N13135">
            <v>44</v>
          </cell>
        </row>
        <row r="13136">
          <cell r="A13136" t="str">
            <v>2006/07 W22</v>
          </cell>
          <cell r="B13136" t="str">
            <v>122 - LHR T2 World Of Whiskies</v>
          </cell>
          <cell r="C13136" t="str">
            <v>Cognac - XO @ £45</v>
          </cell>
          <cell r="D13136">
            <v>0</v>
          </cell>
          <cell r="E13136">
            <v>0</v>
          </cell>
          <cell r="F13136">
            <v>0</v>
          </cell>
          <cell r="G13136">
            <v>0</v>
          </cell>
          <cell r="H13136">
            <v>0</v>
          </cell>
          <cell r="I13136">
            <v>0</v>
          </cell>
          <cell r="J13136">
            <v>0</v>
          </cell>
          <cell r="K13136" t="str">
            <v>/0</v>
          </cell>
          <cell r="L13136">
            <v>22</v>
          </cell>
          <cell r="M13136" t="str">
            <v>Sept/Oct</v>
          </cell>
          <cell r="N13136">
            <v>37</v>
          </cell>
        </row>
        <row r="13137">
          <cell r="A13137" t="str">
            <v>2006/07 W22</v>
          </cell>
          <cell r="B13137" t="str">
            <v>122 - LHR T2 World Of Whiskies</v>
          </cell>
          <cell r="C13137" t="str">
            <v>Cognac - VSOP 2 for £45</v>
          </cell>
          <cell r="D13137">
            <v>0</v>
          </cell>
          <cell r="E13137">
            <v>0</v>
          </cell>
          <cell r="F13137">
            <v>0</v>
          </cell>
          <cell r="G13137">
            <v>0</v>
          </cell>
          <cell r="H13137">
            <v>0</v>
          </cell>
          <cell r="I13137">
            <v>0</v>
          </cell>
          <cell r="J13137">
            <v>0</v>
          </cell>
          <cell r="K13137" t="str">
            <v>/0</v>
          </cell>
          <cell r="L13137">
            <v>22</v>
          </cell>
          <cell r="M13137" t="str">
            <v>Sept/Oct</v>
          </cell>
          <cell r="N13137">
            <v>41</v>
          </cell>
        </row>
        <row r="13138">
          <cell r="A13138" t="str">
            <v>2006/07 W22</v>
          </cell>
          <cell r="B13138" t="str">
            <v>122 - LHR T2 World Of Whiskies</v>
          </cell>
          <cell r="C13138" t="str">
            <v>Cognac - Only £17_99 VS Especiale</v>
          </cell>
          <cell r="D13138">
            <v>0</v>
          </cell>
          <cell r="E13138">
            <v>0</v>
          </cell>
          <cell r="F13138">
            <v>0</v>
          </cell>
          <cell r="G13138">
            <v>0</v>
          </cell>
          <cell r="H13138">
            <v>0</v>
          </cell>
          <cell r="I13138">
            <v>0</v>
          </cell>
          <cell r="J13138">
            <v>0</v>
          </cell>
          <cell r="K13138" t="str">
            <v>/0</v>
          </cell>
          <cell r="L13138">
            <v>22</v>
          </cell>
          <cell r="M13138" t="str">
            <v>Sept/Oct</v>
          </cell>
          <cell r="N13138">
            <v>42</v>
          </cell>
        </row>
        <row r="13139">
          <cell r="A13139" t="str">
            <v>2006/07 W22</v>
          </cell>
          <cell r="B13139" t="str">
            <v>122 - LHR T2 World Of Whiskies</v>
          </cell>
          <cell r="C13139" t="str">
            <v>Deluxe - Chivas 2 for £30</v>
          </cell>
          <cell r="D13139">
            <v>90.78</v>
          </cell>
          <cell r="E13139">
            <v>53.97</v>
          </cell>
          <cell r="F13139">
            <v>4</v>
          </cell>
          <cell r="G13139">
            <v>30.81</v>
          </cell>
          <cell r="H13139">
            <v>12.3</v>
          </cell>
          <cell r="I13139">
            <v>1</v>
          </cell>
          <cell r="J13139">
            <v>13</v>
          </cell>
          <cell r="K13139">
            <v>79.3</v>
          </cell>
          <cell r="L13139">
            <v>22</v>
          </cell>
          <cell r="M13139" t="str">
            <v>Sept/Oct</v>
          </cell>
          <cell r="N13139">
            <v>49</v>
          </cell>
        </row>
        <row r="13140">
          <cell r="A13140" t="str">
            <v>2006/07 W22</v>
          </cell>
          <cell r="B13140" t="str">
            <v>122 - LHR T2 World Of Whiskies</v>
          </cell>
          <cell r="C13140" t="str">
            <v>Deluxe - Chivas Twin for £30</v>
          </cell>
          <cell r="D13140">
            <v>0</v>
          </cell>
          <cell r="E13140">
            <v>0</v>
          </cell>
          <cell r="F13140">
            <v>0</v>
          </cell>
          <cell r="G13140">
            <v>0</v>
          </cell>
          <cell r="H13140">
            <v>0</v>
          </cell>
          <cell r="I13140">
            <v>0</v>
          </cell>
          <cell r="J13140">
            <v>0</v>
          </cell>
          <cell r="K13140" t="str">
            <v>/0</v>
          </cell>
          <cell r="L13140">
            <v>22</v>
          </cell>
          <cell r="M13140" t="str">
            <v>Sept/Oct</v>
          </cell>
          <cell r="N13140">
            <v>38</v>
          </cell>
        </row>
        <row r="13141">
          <cell r="A13141" t="str">
            <v>2006/07 W22</v>
          </cell>
          <cell r="B13141" t="str">
            <v>122 - LHR T2 World Of Whiskies</v>
          </cell>
          <cell r="C13141" t="str">
            <v>Deluxe - Chivas Triple Pack @ £45</v>
          </cell>
          <cell r="D13141">
            <v>0</v>
          </cell>
          <cell r="E13141">
            <v>0</v>
          </cell>
          <cell r="F13141">
            <v>0</v>
          </cell>
          <cell r="G13141">
            <v>0</v>
          </cell>
          <cell r="H13141">
            <v>0</v>
          </cell>
          <cell r="I13141">
            <v>0</v>
          </cell>
          <cell r="J13141">
            <v>0</v>
          </cell>
          <cell r="K13141" t="str">
            <v>/0</v>
          </cell>
          <cell r="L13141">
            <v>22</v>
          </cell>
          <cell r="M13141" t="str">
            <v>Sept/Oct</v>
          </cell>
          <cell r="N13141">
            <v>54</v>
          </cell>
        </row>
        <row r="13142">
          <cell r="A13142" t="str">
            <v>2006/07 W22</v>
          </cell>
          <cell r="B13142" t="str">
            <v>122 - LHR T2 World Of Whiskies</v>
          </cell>
          <cell r="C13142" t="str">
            <v>Deluxe - Chivas Save £5 18yo</v>
          </cell>
          <cell r="D13142">
            <v>119.96</v>
          </cell>
          <cell r="E13142">
            <v>55.06</v>
          </cell>
          <cell r="F13142">
            <v>4</v>
          </cell>
          <cell r="G13142">
            <v>59.98</v>
          </cell>
          <cell r="H13142">
            <v>17.2</v>
          </cell>
          <cell r="I13142">
            <v>2</v>
          </cell>
          <cell r="J13142">
            <v>15</v>
          </cell>
          <cell r="K13142">
            <v>165.9</v>
          </cell>
          <cell r="L13142">
            <v>22</v>
          </cell>
          <cell r="M13142" t="str">
            <v>Sept/Oct</v>
          </cell>
          <cell r="N13142">
            <v>50</v>
          </cell>
        </row>
        <row r="13143">
          <cell r="A13143" t="str">
            <v>2006/07 W22</v>
          </cell>
          <cell r="B13143" t="str">
            <v>122 - LHR T2 World Of Whiskies</v>
          </cell>
          <cell r="C13143" t="str">
            <v>Deluxe - Chivas Royal Salute get Chivas 18yo</v>
          </cell>
          <cell r="D13143">
            <v>46.75</v>
          </cell>
          <cell r="E13143">
            <v>18.52</v>
          </cell>
          <cell r="F13143">
            <v>1</v>
          </cell>
          <cell r="G13143">
            <v>46.75</v>
          </cell>
          <cell r="H13143">
            <v>18.52</v>
          </cell>
          <cell r="I13143">
            <v>1</v>
          </cell>
          <cell r="J13143">
            <v>5</v>
          </cell>
          <cell r="K13143">
            <v>106.35</v>
          </cell>
          <cell r="L13143">
            <v>22</v>
          </cell>
          <cell r="M13143" t="str">
            <v>Sept/Oct</v>
          </cell>
          <cell r="N13143">
            <v>57</v>
          </cell>
        </row>
        <row r="13144">
          <cell r="A13144" t="str">
            <v>2006/07 W22</v>
          </cell>
          <cell r="B13144" t="str">
            <v>122 - LHR T2 World Of Whiskies</v>
          </cell>
          <cell r="C13144" t="str">
            <v>Deluxe - Dewars 2 for £30 ATA</v>
          </cell>
          <cell r="D13144">
            <v>69.98</v>
          </cell>
          <cell r="E13144">
            <v>16.14</v>
          </cell>
          <cell r="F13144">
            <v>4</v>
          </cell>
          <cell r="G13144">
            <v>49.99</v>
          </cell>
          <cell r="H13144">
            <v>1.44</v>
          </cell>
          <cell r="I13144">
            <v>3</v>
          </cell>
          <cell r="J13144">
            <v>10</v>
          </cell>
          <cell r="K13144">
            <v>52.9</v>
          </cell>
          <cell r="L13144">
            <v>22</v>
          </cell>
          <cell r="M13144" t="str">
            <v>Sept/Oct</v>
          </cell>
          <cell r="N13144">
            <v>40</v>
          </cell>
        </row>
        <row r="13145">
          <cell r="A13145" t="str">
            <v>2006/07 W22</v>
          </cell>
          <cell r="B13145" t="str">
            <v>122 - LHR T2 World Of Whiskies</v>
          </cell>
          <cell r="C13145" t="str">
            <v>Deluxe - JW Blue get a free 20cl Gold (Sept Only)</v>
          </cell>
          <cell r="D13145">
            <v>99</v>
          </cell>
          <cell r="E13145">
            <v>67.17</v>
          </cell>
          <cell r="F13145">
            <v>1</v>
          </cell>
          <cell r="G13145">
            <v>0</v>
          </cell>
          <cell r="H13145">
            <v>0</v>
          </cell>
          <cell r="I13145">
            <v>0</v>
          </cell>
          <cell r="J13145">
            <v>3</v>
          </cell>
          <cell r="K13145">
            <v>95.49</v>
          </cell>
          <cell r="L13145">
            <v>22</v>
          </cell>
          <cell r="M13145" t="str">
            <v>Sept/Oct</v>
          </cell>
          <cell r="N13145">
            <v>46</v>
          </cell>
        </row>
        <row r="13146">
          <cell r="A13146" t="str">
            <v>2006/07 W22</v>
          </cell>
          <cell r="B13146" t="str">
            <v>122 - LHR T2 World Of Whiskies</v>
          </cell>
          <cell r="C13146" t="str">
            <v>Deluxe - Free 20cl bottle (linked to JW Blue) (Sept Only)</v>
          </cell>
          <cell r="D13146">
            <v>33.979999999999997</v>
          </cell>
          <cell r="E13146">
            <v>17.91</v>
          </cell>
          <cell r="F13146">
            <v>2</v>
          </cell>
          <cell r="G13146">
            <v>16.989999999999998</v>
          </cell>
          <cell r="H13146">
            <v>6.91</v>
          </cell>
          <cell r="I13146">
            <v>1</v>
          </cell>
          <cell r="J13146">
            <v>21</v>
          </cell>
          <cell r="K13146">
            <v>125.79</v>
          </cell>
          <cell r="L13146">
            <v>22</v>
          </cell>
          <cell r="M13146" t="str">
            <v>Sept/Oct</v>
          </cell>
          <cell r="N13146">
            <v>47</v>
          </cell>
        </row>
        <row r="13147">
          <cell r="A13147" t="str">
            <v>2006/07 W22</v>
          </cell>
          <cell r="B13147" t="str">
            <v>122 - LHR T2 World Of Whiskies</v>
          </cell>
          <cell r="C13147" t="str">
            <v>Champagne - Piper Florens Louis 2 for £30</v>
          </cell>
          <cell r="D13147">
            <v>0</v>
          </cell>
          <cell r="E13147">
            <v>0</v>
          </cell>
          <cell r="F13147">
            <v>0</v>
          </cell>
          <cell r="G13147">
            <v>0</v>
          </cell>
          <cell r="H13147">
            <v>0</v>
          </cell>
          <cell r="I13147">
            <v>0</v>
          </cell>
          <cell r="J13147">
            <v>0</v>
          </cell>
          <cell r="K13147" t="str">
            <v>/0</v>
          </cell>
          <cell r="L13147">
            <v>22</v>
          </cell>
          <cell r="M13147" t="str">
            <v>Sept/Oct</v>
          </cell>
          <cell r="N13147">
            <v>53</v>
          </cell>
        </row>
        <row r="13148">
          <cell r="A13148" t="str">
            <v>2006/07 W22</v>
          </cell>
          <cell r="B13148" t="str">
            <v>122 - LHR T2 World Of Whiskies</v>
          </cell>
          <cell r="C13148" t="str">
            <v>Champagne - Piper Florens Louis Twin for £30</v>
          </cell>
          <cell r="D13148">
            <v>0</v>
          </cell>
          <cell r="E13148">
            <v>0</v>
          </cell>
          <cell r="F13148">
            <v>0</v>
          </cell>
          <cell r="G13148">
            <v>0</v>
          </cell>
          <cell r="H13148">
            <v>0</v>
          </cell>
          <cell r="I13148">
            <v>0</v>
          </cell>
          <cell r="J13148">
            <v>0</v>
          </cell>
          <cell r="K13148" t="str">
            <v>/0</v>
          </cell>
          <cell r="L13148">
            <v>22</v>
          </cell>
          <cell r="M13148" t="str">
            <v>Sept/Oct</v>
          </cell>
          <cell r="N13148">
            <v>33</v>
          </cell>
        </row>
        <row r="13149">
          <cell r="A13149" t="str">
            <v>2006/07 W22</v>
          </cell>
          <cell r="B13149" t="str">
            <v>122 - LHR T2 World Of Whiskies</v>
          </cell>
          <cell r="C13149" t="str">
            <v>Champagne - Charles Heidseick 2 for £35</v>
          </cell>
          <cell r="D13149">
            <v>0</v>
          </cell>
          <cell r="E13149">
            <v>0</v>
          </cell>
          <cell r="F13149">
            <v>0</v>
          </cell>
          <cell r="G13149">
            <v>0</v>
          </cell>
          <cell r="H13149">
            <v>0</v>
          </cell>
          <cell r="I13149">
            <v>0</v>
          </cell>
          <cell r="J13149">
            <v>0</v>
          </cell>
          <cell r="K13149" t="str">
            <v>/0</v>
          </cell>
          <cell r="L13149">
            <v>22</v>
          </cell>
          <cell r="M13149" t="str">
            <v>Sept/Oct</v>
          </cell>
          <cell r="N13149">
            <v>55</v>
          </cell>
        </row>
        <row r="13150">
          <cell r="A13150" t="str">
            <v>2006/07 W22</v>
          </cell>
          <cell r="B13150" t="str">
            <v>122 - LHR T2 World Of Whiskies</v>
          </cell>
          <cell r="C13150" t="str">
            <v>Champagne - Canard Twin for £25</v>
          </cell>
          <cell r="D13150">
            <v>0</v>
          </cell>
          <cell r="E13150">
            <v>0</v>
          </cell>
          <cell r="F13150">
            <v>0</v>
          </cell>
          <cell r="G13150">
            <v>0</v>
          </cell>
          <cell r="H13150">
            <v>0</v>
          </cell>
          <cell r="I13150">
            <v>0</v>
          </cell>
          <cell r="J13150">
            <v>0</v>
          </cell>
          <cell r="K13150" t="str">
            <v>/0</v>
          </cell>
          <cell r="L13150">
            <v>22</v>
          </cell>
          <cell r="M13150" t="str">
            <v>Sept/Oct</v>
          </cell>
          <cell r="N13150">
            <v>52</v>
          </cell>
        </row>
        <row r="13151">
          <cell r="A13151" t="str">
            <v>2006/07 W22</v>
          </cell>
          <cell r="B13151" t="str">
            <v>122 - LHR T2 World Of Whiskies</v>
          </cell>
          <cell r="C13151" t="str">
            <v>Wine - Beringer 3 for £15</v>
          </cell>
          <cell r="D13151">
            <v>0</v>
          </cell>
          <cell r="E13151">
            <v>0</v>
          </cell>
          <cell r="F13151">
            <v>0</v>
          </cell>
          <cell r="G13151">
            <v>0</v>
          </cell>
          <cell r="H13151">
            <v>0</v>
          </cell>
          <cell r="I13151">
            <v>0</v>
          </cell>
          <cell r="J13151">
            <v>0</v>
          </cell>
          <cell r="K13151" t="str">
            <v>/0</v>
          </cell>
          <cell r="L13151">
            <v>22</v>
          </cell>
          <cell r="M13151" t="str">
            <v>Sept/Oct</v>
          </cell>
          <cell r="N13151">
            <v>43</v>
          </cell>
        </row>
        <row r="13152">
          <cell r="A13152" t="str">
            <v>2006/07 W22</v>
          </cell>
          <cell r="B13152" t="str">
            <v>122 - LHR T2 World Of Whiskies</v>
          </cell>
          <cell r="C13152" t="str">
            <v>Wine - Rosemount BOGOF</v>
          </cell>
          <cell r="D13152">
            <v>0</v>
          </cell>
          <cell r="E13152">
            <v>0</v>
          </cell>
          <cell r="F13152">
            <v>0</v>
          </cell>
          <cell r="G13152">
            <v>0</v>
          </cell>
          <cell r="H13152">
            <v>0</v>
          </cell>
          <cell r="I13152">
            <v>0</v>
          </cell>
          <cell r="J13152">
            <v>0</v>
          </cell>
          <cell r="K13152" t="str">
            <v>/0</v>
          </cell>
          <cell r="L13152">
            <v>22</v>
          </cell>
          <cell r="M13152" t="str">
            <v>Sept/Oct</v>
          </cell>
          <cell r="N13152">
            <v>56</v>
          </cell>
        </row>
        <row r="13153">
          <cell r="A13153" t="str">
            <v>2006/07 W22</v>
          </cell>
          <cell r="B13153" t="str">
            <v>122 - LHR T2 World Of Whiskies</v>
          </cell>
          <cell r="C13153" t="str">
            <v>WOW - 2 for £45 Malt</v>
          </cell>
          <cell r="D13153">
            <v>1958.82</v>
          </cell>
          <cell r="E13153">
            <v>518.94000000000005</v>
          </cell>
          <cell r="F13153">
            <v>82</v>
          </cell>
          <cell r="G13153">
            <v>1543.87</v>
          </cell>
          <cell r="H13153">
            <v>239.08</v>
          </cell>
          <cell r="I13153">
            <v>65</v>
          </cell>
          <cell r="J13153">
            <v>136</v>
          </cell>
          <cell r="K13153">
            <v>1078.73</v>
          </cell>
          <cell r="L13153">
            <v>22</v>
          </cell>
          <cell r="M13153" t="str">
            <v>Sept/Oct</v>
          </cell>
          <cell r="N13153">
            <v>34</v>
          </cell>
        </row>
        <row r="13154">
          <cell r="A13154" t="str">
            <v>2006/07 W22</v>
          </cell>
          <cell r="B13154" t="str">
            <v>122 - LHR T2 World Of Whiskies</v>
          </cell>
          <cell r="C13154" t="str">
            <v>WOW - Connemara 2 for £30</v>
          </cell>
          <cell r="D13154">
            <v>120</v>
          </cell>
          <cell r="E13154">
            <v>36.299999999999997</v>
          </cell>
          <cell r="F13154">
            <v>8</v>
          </cell>
          <cell r="G13154">
            <v>90</v>
          </cell>
          <cell r="H13154">
            <v>15.66</v>
          </cell>
          <cell r="I13154">
            <v>6</v>
          </cell>
          <cell r="J13154">
            <v>25</v>
          </cell>
          <cell r="K13154">
            <v>117</v>
          </cell>
          <cell r="L13154">
            <v>22</v>
          </cell>
          <cell r="M13154" t="str">
            <v>Sept/Oct</v>
          </cell>
          <cell r="N13154">
            <v>60</v>
          </cell>
        </row>
        <row r="13155">
          <cell r="A13155" t="str">
            <v>2006/07 W22</v>
          </cell>
          <cell r="B13155" t="str">
            <v>122 - LHR T2 World Of Whiskies</v>
          </cell>
          <cell r="C13155" t="str">
            <v>Others - 2 for £25 (glayva, disaronno)</v>
          </cell>
          <cell r="D13155">
            <v>0</v>
          </cell>
          <cell r="E13155">
            <v>0</v>
          </cell>
          <cell r="F13155">
            <v>0</v>
          </cell>
          <cell r="G13155">
            <v>0</v>
          </cell>
          <cell r="H13155">
            <v>0</v>
          </cell>
          <cell r="I13155">
            <v>0</v>
          </cell>
          <cell r="J13155">
            <v>0</v>
          </cell>
          <cell r="K13155" t="str">
            <v>/0</v>
          </cell>
          <cell r="L13155">
            <v>22</v>
          </cell>
          <cell r="M13155" t="str">
            <v>Sept/Oct</v>
          </cell>
          <cell r="N13155">
            <v>48</v>
          </cell>
        </row>
        <row r="13156">
          <cell r="A13156" t="str">
            <v>2006/07 W22</v>
          </cell>
          <cell r="B13156" t="str">
            <v>122 - LHR T2 World Of Whiskies</v>
          </cell>
          <cell r="C13156" t="str">
            <v>Others - Pimms 2 for £15 (70cl)</v>
          </cell>
          <cell r="D13156">
            <v>0</v>
          </cell>
          <cell r="E13156">
            <v>0</v>
          </cell>
          <cell r="F13156">
            <v>0</v>
          </cell>
          <cell r="G13156">
            <v>0</v>
          </cell>
          <cell r="H13156">
            <v>0</v>
          </cell>
          <cell r="I13156">
            <v>0</v>
          </cell>
          <cell r="J13156">
            <v>0</v>
          </cell>
          <cell r="K13156" t="str">
            <v>/0</v>
          </cell>
          <cell r="L13156">
            <v>22</v>
          </cell>
          <cell r="M13156" t="str">
            <v>Sept/Oct</v>
          </cell>
          <cell r="N13156">
            <v>35</v>
          </cell>
        </row>
        <row r="13157">
          <cell r="A13157" t="str">
            <v>2006/07 W22</v>
          </cell>
          <cell r="B13157" t="str">
            <v>122 - LHR T2 World Of Whiskies</v>
          </cell>
          <cell r="C13157" t="str">
            <v>Other - 2 for £30 Sauza</v>
          </cell>
          <cell r="D13157">
            <v>0</v>
          </cell>
          <cell r="E13157">
            <v>0</v>
          </cell>
          <cell r="F13157">
            <v>0</v>
          </cell>
          <cell r="G13157">
            <v>0</v>
          </cell>
          <cell r="H13157">
            <v>0</v>
          </cell>
          <cell r="I13157">
            <v>0</v>
          </cell>
          <cell r="J13157">
            <v>0</v>
          </cell>
          <cell r="K13157" t="str">
            <v>/0</v>
          </cell>
          <cell r="L13157">
            <v>22</v>
          </cell>
          <cell r="M13157" t="str">
            <v>Sept/Oct</v>
          </cell>
          <cell r="N13157">
            <v>58</v>
          </cell>
        </row>
        <row r="13158">
          <cell r="A13158" t="str">
            <v>2006/07 W22</v>
          </cell>
          <cell r="B13158" t="str">
            <v>122 - LHR T2 World Of Whiskies</v>
          </cell>
          <cell r="C13158" t="str">
            <v>Others - 2 for £20 ATA (70cl)</v>
          </cell>
          <cell r="D13158">
            <v>0</v>
          </cell>
          <cell r="E13158">
            <v>0</v>
          </cell>
          <cell r="F13158">
            <v>0</v>
          </cell>
          <cell r="G13158">
            <v>0</v>
          </cell>
          <cell r="H13158">
            <v>0</v>
          </cell>
          <cell r="I13158">
            <v>0</v>
          </cell>
          <cell r="J13158">
            <v>0</v>
          </cell>
          <cell r="K13158" t="str">
            <v>/0</v>
          </cell>
          <cell r="L13158">
            <v>22</v>
          </cell>
          <cell r="M13158" t="str">
            <v>Sept/Oct</v>
          </cell>
          <cell r="N13158">
            <v>32</v>
          </cell>
        </row>
        <row r="13159">
          <cell r="A13159" t="str">
            <v>2006/07 W22</v>
          </cell>
          <cell r="B13159" t="str">
            <v>122 - LHR T2 World Of Whiskies</v>
          </cell>
          <cell r="C13159" t="str">
            <v>Others - 2 for £15 Fortified</v>
          </cell>
          <cell r="D13159">
            <v>0</v>
          </cell>
          <cell r="E13159">
            <v>0</v>
          </cell>
          <cell r="F13159">
            <v>0</v>
          </cell>
          <cell r="G13159">
            <v>0</v>
          </cell>
          <cell r="H13159">
            <v>0</v>
          </cell>
          <cell r="I13159">
            <v>0</v>
          </cell>
          <cell r="J13159">
            <v>0</v>
          </cell>
          <cell r="K13159" t="str">
            <v>/0</v>
          </cell>
          <cell r="L13159">
            <v>22</v>
          </cell>
          <cell r="M13159" t="str">
            <v>Sept/Oct</v>
          </cell>
          <cell r="N13159">
            <v>59</v>
          </cell>
        </row>
        <row r="13160">
          <cell r="A13160" t="str">
            <v>2006/07 W22</v>
          </cell>
          <cell r="B13160" t="str">
            <v>131 - LHR T3 World Of Whiskies</v>
          </cell>
          <cell r="C13160" t="str">
            <v>Liquor</v>
          </cell>
          <cell r="D13160">
            <v>17916.61</v>
          </cell>
          <cell r="E13160">
            <v>10595.87</v>
          </cell>
          <cell r="F13160">
            <v>554</v>
          </cell>
          <cell r="G13160">
            <v>2187.39</v>
          </cell>
          <cell r="H13160">
            <v>445.63</v>
          </cell>
          <cell r="I13160">
            <v>74</v>
          </cell>
          <cell r="J13160">
            <v>2616</v>
          </cell>
          <cell r="K13160">
            <v>30327.33</v>
          </cell>
          <cell r="L13160">
            <v>22</v>
          </cell>
          <cell r="M13160" t="str">
            <v>Sept/Oct</v>
          </cell>
          <cell r="N13160">
            <v>1</v>
          </cell>
        </row>
        <row r="13161">
          <cell r="A13161" t="str">
            <v>2006/07 W22</v>
          </cell>
          <cell r="B13161" t="str">
            <v>131 - LHR T3 World Of Whiskies</v>
          </cell>
          <cell r="C13161" t="str">
            <v>Tobacco</v>
          </cell>
          <cell r="D13161">
            <v>5727.3</v>
          </cell>
          <cell r="E13161">
            <v>3615.62</v>
          </cell>
          <cell r="F13161">
            <v>283</v>
          </cell>
          <cell r="G13161">
            <v>125</v>
          </cell>
          <cell r="H13161">
            <v>28.59</v>
          </cell>
          <cell r="I13161">
            <v>7</v>
          </cell>
          <cell r="J13161">
            <v>3160</v>
          </cell>
          <cell r="K13161">
            <v>23778.720000000001</v>
          </cell>
          <cell r="L13161">
            <v>22</v>
          </cell>
          <cell r="M13161" t="str">
            <v>Sept/Oct</v>
          </cell>
          <cell r="N13161">
            <v>2</v>
          </cell>
        </row>
        <row r="13162">
          <cell r="A13162" t="str">
            <v>2006/07 W22</v>
          </cell>
          <cell r="B13162" t="str">
            <v>131 - LHR T3 World Of Whiskies</v>
          </cell>
          <cell r="C13162" t="str">
            <v>Perfumery</v>
          </cell>
          <cell r="D13162">
            <v>0</v>
          </cell>
          <cell r="E13162">
            <v>0</v>
          </cell>
          <cell r="F13162">
            <v>0</v>
          </cell>
          <cell r="G13162">
            <v>0</v>
          </cell>
          <cell r="H13162">
            <v>0</v>
          </cell>
          <cell r="I13162">
            <v>0</v>
          </cell>
          <cell r="J13162">
            <v>47</v>
          </cell>
          <cell r="K13162" t="str">
            <v>/0</v>
          </cell>
          <cell r="L13162">
            <v>22</v>
          </cell>
          <cell r="M13162" t="str">
            <v>Sept/Oct</v>
          </cell>
          <cell r="N13162">
            <v>3</v>
          </cell>
        </row>
        <row r="13163">
          <cell r="A13163" t="str">
            <v>2006/07 W22</v>
          </cell>
          <cell r="B13163" t="str">
            <v>131 - LHR T3 World Of Whiskies</v>
          </cell>
          <cell r="C13163" t="str">
            <v>Food</v>
          </cell>
          <cell r="D13163">
            <v>0</v>
          </cell>
          <cell r="E13163">
            <v>0</v>
          </cell>
          <cell r="F13163">
            <v>0</v>
          </cell>
          <cell r="G13163">
            <v>0</v>
          </cell>
          <cell r="H13163">
            <v>0</v>
          </cell>
          <cell r="I13163">
            <v>0</v>
          </cell>
          <cell r="J13163">
            <v>0</v>
          </cell>
          <cell r="K13163" t="str">
            <v>/0</v>
          </cell>
          <cell r="L13163">
            <v>22</v>
          </cell>
          <cell r="M13163" t="str">
            <v>Sept/Oct</v>
          </cell>
          <cell r="N13163">
            <v>4</v>
          </cell>
        </row>
        <row r="13164">
          <cell r="A13164" t="str">
            <v>2006/07 W22</v>
          </cell>
          <cell r="B13164" t="str">
            <v>131 - LHR T3 World Of Whiskies</v>
          </cell>
          <cell r="C13164" t="str">
            <v>Tax Free</v>
          </cell>
          <cell r="D13164">
            <v>327.19</v>
          </cell>
          <cell r="E13164">
            <v>204.5</v>
          </cell>
          <cell r="F13164">
            <v>27</v>
          </cell>
          <cell r="G13164">
            <v>0</v>
          </cell>
          <cell r="H13164">
            <v>0</v>
          </cell>
          <cell r="I13164">
            <v>0</v>
          </cell>
          <cell r="J13164">
            <v>239991</v>
          </cell>
          <cell r="K13164">
            <v>1090536.8799999999</v>
          </cell>
          <cell r="L13164">
            <v>22</v>
          </cell>
          <cell r="M13164" t="str">
            <v>Sept/Oct</v>
          </cell>
          <cell r="N13164">
            <v>5</v>
          </cell>
        </row>
        <row r="13165">
          <cell r="A13165" t="str">
            <v>2006/07 W22</v>
          </cell>
          <cell r="B13165" t="str">
            <v>131 - LHR T3 World Of Whiskies</v>
          </cell>
          <cell r="C13165" t="str">
            <v>Unclassified Products</v>
          </cell>
          <cell r="D13165">
            <v>0</v>
          </cell>
          <cell r="E13165">
            <v>0</v>
          </cell>
          <cell r="F13165">
            <v>0</v>
          </cell>
          <cell r="G13165">
            <v>0</v>
          </cell>
          <cell r="H13165">
            <v>0</v>
          </cell>
          <cell r="I13165">
            <v>0</v>
          </cell>
          <cell r="J13165">
            <v>0</v>
          </cell>
          <cell r="K13165" t="str">
            <v>/0</v>
          </cell>
          <cell r="L13165">
            <v>22</v>
          </cell>
          <cell r="M13165" t="str">
            <v>Sept/Oct</v>
          </cell>
          <cell r="N13165">
            <v>6</v>
          </cell>
        </row>
        <row r="13166">
          <cell r="A13166" t="str">
            <v>2006/07 W22</v>
          </cell>
          <cell r="B13166" t="str">
            <v>131 - LHR T3 World Of Whiskies</v>
          </cell>
          <cell r="C13166" t="str">
            <v>Spirits</v>
          </cell>
          <cell r="D13166">
            <v>17916.61</v>
          </cell>
          <cell r="E13166">
            <v>10595.87</v>
          </cell>
          <cell r="F13166">
            <v>554</v>
          </cell>
          <cell r="G13166">
            <v>2187.39</v>
          </cell>
          <cell r="H13166">
            <v>445.63</v>
          </cell>
          <cell r="I13166">
            <v>74</v>
          </cell>
          <cell r="J13166">
            <v>2604</v>
          </cell>
          <cell r="K13166">
            <v>30188.21</v>
          </cell>
          <cell r="L13166">
            <v>22</v>
          </cell>
          <cell r="M13166" t="str">
            <v>Sept/Oct</v>
          </cell>
          <cell r="N13166">
            <v>7</v>
          </cell>
        </row>
        <row r="13167">
          <cell r="A13167" t="str">
            <v>2006/07 W22</v>
          </cell>
          <cell r="B13167" t="str">
            <v>131 - LHR T3 World Of Whiskies</v>
          </cell>
          <cell r="C13167" t="str">
            <v>Fortified Wines</v>
          </cell>
          <cell r="D13167">
            <v>0</v>
          </cell>
          <cell r="E13167">
            <v>0</v>
          </cell>
          <cell r="F13167">
            <v>0</v>
          </cell>
          <cell r="G13167">
            <v>0</v>
          </cell>
          <cell r="H13167">
            <v>0</v>
          </cell>
          <cell r="I13167">
            <v>0</v>
          </cell>
          <cell r="J13167">
            <v>12</v>
          </cell>
          <cell r="K13167" t="str">
            <v>/0</v>
          </cell>
          <cell r="L13167">
            <v>22</v>
          </cell>
          <cell r="M13167" t="str">
            <v>Sept/Oct</v>
          </cell>
          <cell r="N13167">
            <v>10</v>
          </cell>
        </row>
        <row r="13168">
          <cell r="A13168" t="str">
            <v>2006/07 W22</v>
          </cell>
          <cell r="B13168" t="str">
            <v>131 - LHR T3 World Of Whiskies</v>
          </cell>
          <cell r="C13168" t="str">
            <v>Others</v>
          </cell>
          <cell r="D13168">
            <v>0</v>
          </cell>
          <cell r="E13168">
            <v>0</v>
          </cell>
          <cell r="F13168">
            <v>0</v>
          </cell>
          <cell r="G13168">
            <v>0</v>
          </cell>
          <cell r="H13168">
            <v>0</v>
          </cell>
          <cell r="I13168">
            <v>0</v>
          </cell>
          <cell r="J13168">
            <v>0</v>
          </cell>
          <cell r="K13168" t="str">
            <v>/0</v>
          </cell>
          <cell r="L13168">
            <v>22</v>
          </cell>
          <cell r="M13168" t="str">
            <v>Sept/Oct</v>
          </cell>
          <cell r="N13168">
            <v>11</v>
          </cell>
        </row>
        <row r="13169">
          <cell r="A13169" t="str">
            <v>2006/07 W22</v>
          </cell>
          <cell r="B13169" t="str">
            <v>131 - LHR T3 World Of Whiskies</v>
          </cell>
          <cell r="C13169" t="str">
            <v>Champagne</v>
          </cell>
          <cell r="D13169">
            <v>0</v>
          </cell>
          <cell r="E13169">
            <v>0</v>
          </cell>
          <cell r="F13169">
            <v>0</v>
          </cell>
          <cell r="G13169">
            <v>0</v>
          </cell>
          <cell r="H13169">
            <v>0</v>
          </cell>
          <cell r="I13169">
            <v>0</v>
          </cell>
          <cell r="J13169">
            <v>0</v>
          </cell>
          <cell r="K13169" t="str">
            <v>/0</v>
          </cell>
          <cell r="L13169">
            <v>22</v>
          </cell>
          <cell r="M13169" t="str">
            <v>Sept/Oct</v>
          </cell>
          <cell r="N13169">
            <v>8</v>
          </cell>
        </row>
        <row r="13170">
          <cell r="A13170" t="str">
            <v>2006/07 W22</v>
          </cell>
          <cell r="B13170" t="str">
            <v>131 - LHR T3 World Of Whiskies</v>
          </cell>
          <cell r="C13170" t="str">
            <v>Wines</v>
          </cell>
          <cell r="D13170">
            <v>0</v>
          </cell>
          <cell r="E13170">
            <v>0</v>
          </cell>
          <cell r="F13170">
            <v>0</v>
          </cell>
          <cell r="G13170">
            <v>0</v>
          </cell>
          <cell r="H13170">
            <v>0</v>
          </cell>
          <cell r="I13170">
            <v>0</v>
          </cell>
          <cell r="J13170">
            <v>0</v>
          </cell>
          <cell r="K13170" t="str">
            <v>/0</v>
          </cell>
          <cell r="L13170">
            <v>22</v>
          </cell>
          <cell r="M13170" t="str">
            <v>Sept/Oct</v>
          </cell>
          <cell r="N13170">
            <v>9</v>
          </cell>
        </row>
        <row r="13171">
          <cell r="A13171" t="str">
            <v>2006/07 W22</v>
          </cell>
          <cell r="B13171" t="str">
            <v>131 - LHR T3 World Of Whiskies</v>
          </cell>
          <cell r="C13171" t="str">
            <v>Unclassified Liquor</v>
          </cell>
          <cell r="D13171">
            <v>0</v>
          </cell>
          <cell r="E13171">
            <v>0</v>
          </cell>
          <cell r="F13171">
            <v>0</v>
          </cell>
          <cell r="G13171">
            <v>0</v>
          </cell>
          <cell r="H13171">
            <v>0</v>
          </cell>
          <cell r="I13171">
            <v>0</v>
          </cell>
          <cell r="J13171">
            <v>0</v>
          </cell>
          <cell r="K13171" t="str">
            <v>/0</v>
          </cell>
          <cell r="L13171">
            <v>22</v>
          </cell>
          <cell r="M13171" t="str">
            <v>Sept/Oct</v>
          </cell>
          <cell r="N13171">
            <v>12</v>
          </cell>
        </row>
        <row r="13172">
          <cell r="A13172" t="str">
            <v>2006/07 W22</v>
          </cell>
          <cell r="B13172" t="str">
            <v>131 - LHR T3 World Of Whiskies</v>
          </cell>
          <cell r="C13172" t="str">
            <v>Value - 2 for £15</v>
          </cell>
          <cell r="D13172">
            <v>11.5</v>
          </cell>
          <cell r="E13172">
            <v>8.7899999999999991</v>
          </cell>
          <cell r="F13172">
            <v>1</v>
          </cell>
          <cell r="G13172">
            <v>0</v>
          </cell>
          <cell r="H13172">
            <v>0</v>
          </cell>
          <cell r="I13172">
            <v>0</v>
          </cell>
          <cell r="J13172">
            <v>12</v>
          </cell>
          <cell r="K13172">
            <v>32.520000000000003</v>
          </cell>
          <cell r="L13172">
            <v>22</v>
          </cell>
          <cell r="M13172" t="str">
            <v>Sept/Oct</v>
          </cell>
          <cell r="N13172">
            <v>31</v>
          </cell>
        </row>
        <row r="13173">
          <cell r="A13173" t="str">
            <v>2006/07 W22</v>
          </cell>
          <cell r="B13173" t="str">
            <v>131 - LHR T3 World Of Whiskies</v>
          </cell>
          <cell r="C13173" t="str">
            <v>Value - 2 for £20 Bombay Saphire</v>
          </cell>
          <cell r="D13173">
            <v>0</v>
          </cell>
          <cell r="E13173">
            <v>0</v>
          </cell>
          <cell r="F13173">
            <v>0</v>
          </cell>
          <cell r="G13173">
            <v>0</v>
          </cell>
          <cell r="H13173">
            <v>0</v>
          </cell>
          <cell r="I13173">
            <v>0</v>
          </cell>
          <cell r="J13173">
            <v>0</v>
          </cell>
          <cell r="K13173" t="str">
            <v>/0</v>
          </cell>
          <cell r="L13173">
            <v>22</v>
          </cell>
          <cell r="M13173" t="str">
            <v>Sept/Oct</v>
          </cell>
          <cell r="N13173">
            <v>45</v>
          </cell>
        </row>
        <row r="13174">
          <cell r="A13174" t="str">
            <v>2006/07 W22</v>
          </cell>
          <cell r="B13174" t="str">
            <v>131 - LHR T3 World Of Whiskies</v>
          </cell>
          <cell r="C13174" t="str">
            <v>Value - Baileys 2 for £20</v>
          </cell>
          <cell r="D13174">
            <v>0</v>
          </cell>
          <cell r="E13174">
            <v>0</v>
          </cell>
          <cell r="F13174">
            <v>0</v>
          </cell>
          <cell r="G13174">
            <v>0</v>
          </cell>
          <cell r="H13174">
            <v>0</v>
          </cell>
          <cell r="I13174">
            <v>0</v>
          </cell>
          <cell r="J13174">
            <v>0</v>
          </cell>
          <cell r="K13174" t="str">
            <v>/0</v>
          </cell>
          <cell r="L13174">
            <v>22</v>
          </cell>
          <cell r="M13174" t="str">
            <v>Sept/Oct</v>
          </cell>
          <cell r="N13174">
            <v>39</v>
          </cell>
        </row>
        <row r="13175">
          <cell r="A13175" t="str">
            <v>2006/07 W22</v>
          </cell>
          <cell r="B13175" t="str">
            <v>131 - LHR T3 World Of Whiskies</v>
          </cell>
          <cell r="C13175" t="str">
            <v>Value - Baileys Twin @ £20</v>
          </cell>
          <cell r="D13175">
            <v>0</v>
          </cell>
          <cell r="E13175">
            <v>0</v>
          </cell>
          <cell r="F13175">
            <v>0</v>
          </cell>
          <cell r="G13175">
            <v>0</v>
          </cell>
          <cell r="H13175">
            <v>0</v>
          </cell>
          <cell r="I13175">
            <v>0</v>
          </cell>
          <cell r="J13175">
            <v>0</v>
          </cell>
          <cell r="K13175" t="str">
            <v>/0</v>
          </cell>
          <cell r="L13175">
            <v>22</v>
          </cell>
          <cell r="M13175" t="str">
            <v>Sept/Oct</v>
          </cell>
          <cell r="N13175">
            <v>51</v>
          </cell>
        </row>
        <row r="13176">
          <cell r="A13176" t="str">
            <v>2006/07 W22</v>
          </cell>
          <cell r="B13176" t="str">
            <v>131 - LHR T3 World Of Whiskies</v>
          </cell>
          <cell r="C13176" t="str">
            <v>Value - Twins @ £15</v>
          </cell>
          <cell r="D13176">
            <v>0</v>
          </cell>
          <cell r="E13176">
            <v>0</v>
          </cell>
          <cell r="F13176">
            <v>0</v>
          </cell>
          <cell r="G13176">
            <v>0</v>
          </cell>
          <cell r="H13176">
            <v>0</v>
          </cell>
          <cell r="I13176">
            <v>0</v>
          </cell>
          <cell r="J13176">
            <v>0</v>
          </cell>
          <cell r="K13176" t="str">
            <v>/0</v>
          </cell>
          <cell r="L13176">
            <v>22</v>
          </cell>
          <cell r="M13176" t="str">
            <v>Sept/Oct</v>
          </cell>
          <cell r="N13176">
            <v>36</v>
          </cell>
        </row>
        <row r="13177">
          <cell r="A13177" t="str">
            <v>2006/07 W22</v>
          </cell>
          <cell r="B13177" t="str">
            <v>131 - LHR T3 World Of Whiskies</v>
          </cell>
          <cell r="C13177" t="str">
            <v>Malt - 2 For £45 (6 glenmorangie + 2)</v>
          </cell>
          <cell r="D13177">
            <v>437.87</v>
          </cell>
          <cell r="E13177">
            <v>321.91000000000003</v>
          </cell>
          <cell r="F13177">
            <v>17</v>
          </cell>
          <cell r="G13177">
            <v>0</v>
          </cell>
          <cell r="H13177">
            <v>0</v>
          </cell>
          <cell r="I13177">
            <v>0</v>
          </cell>
          <cell r="J13177">
            <v>91</v>
          </cell>
          <cell r="K13177">
            <v>620.73</v>
          </cell>
          <cell r="L13177">
            <v>22</v>
          </cell>
          <cell r="M13177" t="str">
            <v>Sept/Oct</v>
          </cell>
          <cell r="N13177">
            <v>30</v>
          </cell>
        </row>
        <row r="13178">
          <cell r="A13178" t="str">
            <v>2006/07 W22</v>
          </cell>
          <cell r="B13178" t="str">
            <v>131 - LHR T3 World Of Whiskies</v>
          </cell>
          <cell r="C13178" t="str">
            <v>Malt - Save £5 Glenmorangie Traditional</v>
          </cell>
          <cell r="D13178">
            <v>349.9</v>
          </cell>
          <cell r="E13178">
            <v>219.2</v>
          </cell>
          <cell r="F13178">
            <v>10</v>
          </cell>
          <cell r="G13178">
            <v>34.99</v>
          </cell>
          <cell r="H13178">
            <v>7.17</v>
          </cell>
          <cell r="I13178">
            <v>1</v>
          </cell>
          <cell r="J13178">
            <v>11</v>
          </cell>
          <cell r="K13178">
            <v>125.74</v>
          </cell>
          <cell r="L13178">
            <v>22</v>
          </cell>
          <cell r="M13178" t="str">
            <v>Sept/Oct</v>
          </cell>
          <cell r="N13178">
            <v>44</v>
          </cell>
        </row>
        <row r="13179">
          <cell r="A13179" t="str">
            <v>2006/07 W22</v>
          </cell>
          <cell r="B13179" t="str">
            <v>131 - LHR T3 World Of Whiskies</v>
          </cell>
          <cell r="C13179" t="str">
            <v>Cognac - XO @ £45</v>
          </cell>
          <cell r="D13179">
            <v>0</v>
          </cell>
          <cell r="E13179">
            <v>0</v>
          </cell>
          <cell r="F13179">
            <v>0</v>
          </cell>
          <cell r="G13179">
            <v>0</v>
          </cell>
          <cell r="H13179">
            <v>0</v>
          </cell>
          <cell r="I13179">
            <v>0</v>
          </cell>
          <cell r="J13179">
            <v>0</v>
          </cell>
          <cell r="K13179" t="str">
            <v>/0</v>
          </cell>
          <cell r="L13179">
            <v>22</v>
          </cell>
          <cell r="M13179" t="str">
            <v>Sept/Oct</v>
          </cell>
          <cell r="N13179">
            <v>37</v>
          </cell>
        </row>
        <row r="13180">
          <cell r="A13180" t="str">
            <v>2006/07 W22</v>
          </cell>
          <cell r="B13180" t="str">
            <v>131 - LHR T3 World Of Whiskies</v>
          </cell>
          <cell r="C13180" t="str">
            <v>Cognac - VSOP 2 for £45</v>
          </cell>
          <cell r="D13180">
            <v>0</v>
          </cell>
          <cell r="E13180">
            <v>0</v>
          </cell>
          <cell r="F13180">
            <v>0</v>
          </cell>
          <cell r="G13180">
            <v>0</v>
          </cell>
          <cell r="H13180">
            <v>0</v>
          </cell>
          <cell r="I13180">
            <v>0</v>
          </cell>
          <cell r="J13180">
            <v>0</v>
          </cell>
          <cell r="K13180" t="str">
            <v>/0</v>
          </cell>
          <cell r="L13180">
            <v>22</v>
          </cell>
          <cell r="M13180" t="str">
            <v>Sept/Oct</v>
          </cell>
          <cell r="N13180">
            <v>41</v>
          </cell>
        </row>
        <row r="13181">
          <cell r="A13181" t="str">
            <v>2006/07 W22</v>
          </cell>
          <cell r="B13181" t="str">
            <v>131 - LHR T3 World Of Whiskies</v>
          </cell>
          <cell r="C13181" t="str">
            <v>Cognac - Only £17_99 VS Especiale</v>
          </cell>
          <cell r="D13181">
            <v>0</v>
          </cell>
          <cell r="E13181">
            <v>0</v>
          </cell>
          <cell r="F13181">
            <v>0</v>
          </cell>
          <cell r="G13181">
            <v>0</v>
          </cell>
          <cell r="H13181">
            <v>0</v>
          </cell>
          <cell r="I13181">
            <v>0</v>
          </cell>
          <cell r="J13181">
            <v>0</v>
          </cell>
          <cell r="K13181" t="str">
            <v>/0</v>
          </cell>
          <cell r="L13181">
            <v>22</v>
          </cell>
          <cell r="M13181" t="str">
            <v>Sept/Oct</v>
          </cell>
          <cell r="N13181">
            <v>42</v>
          </cell>
        </row>
        <row r="13182">
          <cell r="A13182" t="str">
            <v>2006/07 W22</v>
          </cell>
          <cell r="B13182" t="str">
            <v>131 - LHR T3 World Of Whiskies</v>
          </cell>
          <cell r="C13182" t="str">
            <v>Deluxe - Chivas 2 for £30</v>
          </cell>
          <cell r="D13182">
            <v>339.95</v>
          </cell>
          <cell r="E13182">
            <v>211.85</v>
          </cell>
          <cell r="F13182">
            <v>21</v>
          </cell>
          <cell r="G13182">
            <v>0</v>
          </cell>
          <cell r="H13182">
            <v>0</v>
          </cell>
          <cell r="I13182">
            <v>0</v>
          </cell>
          <cell r="J13182">
            <v>40</v>
          </cell>
          <cell r="K13182">
            <v>244</v>
          </cell>
          <cell r="L13182">
            <v>22</v>
          </cell>
          <cell r="M13182" t="str">
            <v>Sept/Oct</v>
          </cell>
          <cell r="N13182">
            <v>49</v>
          </cell>
        </row>
        <row r="13183">
          <cell r="A13183" t="str">
            <v>2006/07 W22</v>
          </cell>
          <cell r="B13183" t="str">
            <v>131 - LHR T3 World Of Whiskies</v>
          </cell>
          <cell r="C13183" t="str">
            <v>Deluxe - Chivas Twin for £30</v>
          </cell>
          <cell r="D13183">
            <v>600</v>
          </cell>
          <cell r="E13183">
            <v>356</v>
          </cell>
          <cell r="F13183">
            <v>20</v>
          </cell>
          <cell r="G13183">
            <v>0</v>
          </cell>
          <cell r="H13183">
            <v>0</v>
          </cell>
          <cell r="I13183">
            <v>0</v>
          </cell>
          <cell r="J13183">
            <v>2</v>
          </cell>
          <cell r="K13183">
            <v>24.4</v>
          </cell>
          <cell r="L13183">
            <v>22</v>
          </cell>
          <cell r="M13183" t="str">
            <v>Sept/Oct</v>
          </cell>
          <cell r="N13183">
            <v>38</v>
          </cell>
        </row>
        <row r="13184">
          <cell r="A13184" t="str">
            <v>2006/07 W22</v>
          </cell>
          <cell r="B13184" t="str">
            <v>131 - LHR T3 World Of Whiskies</v>
          </cell>
          <cell r="C13184" t="str">
            <v>Deluxe - Chivas Triple Pack @ £45</v>
          </cell>
          <cell r="D13184">
            <v>135</v>
          </cell>
          <cell r="E13184">
            <v>80.13</v>
          </cell>
          <cell r="F13184">
            <v>3</v>
          </cell>
          <cell r="G13184">
            <v>0</v>
          </cell>
          <cell r="H13184">
            <v>0</v>
          </cell>
          <cell r="I13184">
            <v>0</v>
          </cell>
          <cell r="J13184">
            <v>8</v>
          </cell>
          <cell r="K13184">
            <v>146.32</v>
          </cell>
          <cell r="L13184">
            <v>22</v>
          </cell>
          <cell r="M13184" t="str">
            <v>Sept/Oct</v>
          </cell>
          <cell r="N13184">
            <v>54</v>
          </cell>
        </row>
        <row r="13185">
          <cell r="A13185" t="str">
            <v>2006/07 W22</v>
          </cell>
          <cell r="B13185" t="str">
            <v>131 - LHR T3 World Of Whiskies</v>
          </cell>
          <cell r="C13185" t="str">
            <v>Deluxe - Chivas Save £5 18yo</v>
          </cell>
          <cell r="D13185">
            <v>179.94</v>
          </cell>
          <cell r="E13185">
            <v>113.58</v>
          </cell>
          <cell r="F13185">
            <v>6</v>
          </cell>
          <cell r="G13185">
            <v>0</v>
          </cell>
          <cell r="H13185">
            <v>0</v>
          </cell>
          <cell r="I13185">
            <v>0</v>
          </cell>
          <cell r="J13185">
            <v>8</v>
          </cell>
          <cell r="K13185">
            <v>88.48</v>
          </cell>
          <cell r="L13185">
            <v>22</v>
          </cell>
          <cell r="M13185" t="str">
            <v>Sept/Oct</v>
          </cell>
          <cell r="N13185">
            <v>50</v>
          </cell>
        </row>
        <row r="13186">
          <cell r="A13186" t="str">
            <v>2006/07 W22</v>
          </cell>
          <cell r="B13186" t="str">
            <v>131 - LHR T3 World Of Whiskies</v>
          </cell>
          <cell r="C13186" t="str">
            <v>Deluxe - Chivas Royal Salute get Chivas 18yo</v>
          </cell>
          <cell r="D13186">
            <v>80.260000000000005</v>
          </cell>
          <cell r="E13186">
            <v>37.72</v>
          </cell>
          <cell r="F13186">
            <v>2</v>
          </cell>
          <cell r="G13186">
            <v>0</v>
          </cell>
          <cell r="H13186">
            <v>0</v>
          </cell>
          <cell r="I13186">
            <v>0</v>
          </cell>
          <cell r="J13186">
            <v>3</v>
          </cell>
          <cell r="K13186">
            <v>63.81</v>
          </cell>
          <cell r="L13186">
            <v>22</v>
          </cell>
          <cell r="M13186" t="str">
            <v>Sept/Oct</v>
          </cell>
          <cell r="N13186">
            <v>57</v>
          </cell>
        </row>
        <row r="13187">
          <cell r="A13187" t="str">
            <v>2006/07 W22</v>
          </cell>
          <cell r="B13187" t="str">
            <v>131 - LHR T3 World Of Whiskies</v>
          </cell>
          <cell r="C13187" t="str">
            <v>Deluxe - Dewars 2 for £30 ATA</v>
          </cell>
          <cell r="D13187">
            <v>60</v>
          </cell>
          <cell r="E13187">
            <v>-3.74</v>
          </cell>
          <cell r="F13187">
            <v>4</v>
          </cell>
          <cell r="G13187">
            <v>60</v>
          </cell>
          <cell r="H13187">
            <v>-3.74</v>
          </cell>
          <cell r="I13187">
            <v>4</v>
          </cell>
          <cell r="J13187">
            <v>27</v>
          </cell>
          <cell r="K13187">
            <v>142.83000000000001</v>
          </cell>
          <cell r="L13187">
            <v>22</v>
          </cell>
          <cell r="M13187" t="str">
            <v>Sept/Oct</v>
          </cell>
          <cell r="N13187">
            <v>40</v>
          </cell>
        </row>
        <row r="13188">
          <cell r="A13188" t="str">
            <v>2006/07 W22</v>
          </cell>
          <cell r="B13188" t="str">
            <v>131 - LHR T3 World Of Whiskies</v>
          </cell>
          <cell r="C13188" t="str">
            <v>Deluxe - JW Blue get a free 20cl Gold (Sept Only)</v>
          </cell>
          <cell r="D13188">
            <v>0</v>
          </cell>
          <cell r="E13188">
            <v>0</v>
          </cell>
          <cell r="F13188">
            <v>0</v>
          </cell>
          <cell r="G13188">
            <v>0</v>
          </cell>
          <cell r="H13188">
            <v>0</v>
          </cell>
          <cell r="I13188">
            <v>0</v>
          </cell>
          <cell r="J13188">
            <v>3</v>
          </cell>
          <cell r="K13188" t="str">
            <v>/0</v>
          </cell>
          <cell r="L13188">
            <v>22</v>
          </cell>
          <cell r="M13188" t="str">
            <v>Sept/Oct</v>
          </cell>
          <cell r="N13188">
            <v>46</v>
          </cell>
        </row>
        <row r="13189">
          <cell r="A13189" t="str">
            <v>2006/07 W22</v>
          </cell>
          <cell r="B13189" t="str">
            <v>131 - LHR T3 World Of Whiskies</v>
          </cell>
          <cell r="C13189" t="str">
            <v>Deluxe - Free 20cl bottle (linked to JW Blue) (Sept Only)</v>
          </cell>
          <cell r="D13189">
            <v>33.979999999999997</v>
          </cell>
          <cell r="E13189">
            <v>22</v>
          </cell>
          <cell r="F13189">
            <v>2</v>
          </cell>
          <cell r="G13189">
            <v>0</v>
          </cell>
          <cell r="H13189">
            <v>0</v>
          </cell>
          <cell r="I13189">
            <v>0</v>
          </cell>
          <cell r="J13189">
            <v>10</v>
          </cell>
          <cell r="K13189">
            <v>59.9</v>
          </cell>
          <cell r="L13189">
            <v>22</v>
          </cell>
          <cell r="M13189" t="str">
            <v>Sept/Oct</v>
          </cell>
          <cell r="N13189">
            <v>47</v>
          </cell>
        </row>
        <row r="13190">
          <cell r="A13190" t="str">
            <v>2006/07 W22</v>
          </cell>
          <cell r="B13190" t="str">
            <v>131 - LHR T3 World Of Whiskies</v>
          </cell>
          <cell r="C13190" t="str">
            <v>Champagne - Piper Florens Louis 2 for £30</v>
          </cell>
          <cell r="D13190">
            <v>0</v>
          </cell>
          <cell r="E13190">
            <v>0</v>
          </cell>
          <cell r="F13190">
            <v>0</v>
          </cell>
          <cell r="G13190">
            <v>0</v>
          </cell>
          <cell r="H13190">
            <v>0</v>
          </cell>
          <cell r="I13190">
            <v>0</v>
          </cell>
          <cell r="J13190">
            <v>0</v>
          </cell>
          <cell r="K13190" t="str">
            <v>/0</v>
          </cell>
          <cell r="L13190">
            <v>22</v>
          </cell>
          <cell r="M13190" t="str">
            <v>Sept/Oct</v>
          </cell>
          <cell r="N13190">
            <v>53</v>
          </cell>
        </row>
        <row r="13191">
          <cell r="A13191" t="str">
            <v>2006/07 W22</v>
          </cell>
          <cell r="B13191" t="str">
            <v>131 - LHR T3 World Of Whiskies</v>
          </cell>
          <cell r="C13191" t="str">
            <v>Champagne - Piper Florens Louis Twin for £30</v>
          </cell>
          <cell r="D13191">
            <v>0</v>
          </cell>
          <cell r="E13191">
            <v>0</v>
          </cell>
          <cell r="F13191">
            <v>0</v>
          </cell>
          <cell r="G13191">
            <v>0</v>
          </cell>
          <cell r="H13191">
            <v>0</v>
          </cell>
          <cell r="I13191">
            <v>0</v>
          </cell>
          <cell r="J13191">
            <v>0</v>
          </cell>
          <cell r="K13191" t="str">
            <v>/0</v>
          </cell>
          <cell r="L13191">
            <v>22</v>
          </cell>
          <cell r="M13191" t="str">
            <v>Sept/Oct</v>
          </cell>
          <cell r="N13191">
            <v>33</v>
          </cell>
        </row>
        <row r="13192">
          <cell r="A13192" t="str">
            <v>2006/07 W22</v>
          </cell>
          <cell r="B13192" t="str">
            <v>131 - LHR T3 World Of Whiskies</v>
          </cell>
          <cell r="C13192" t="str">
            <v>Champagne - Charles Heidseick 2 for £35</v>
          </cell>
          <cell r="D13192">
            <v>0</v>
          </cell>
          <cell r="E13192">
            <v>0</v>
          </cell>
          <cell r="F13192">
            <v>0</v>
          </cell>
          <cell r="G13192">
            <v>0</v>
          </cell>
          <cell r="H13192">
            <v>0</v>
          </cell>
          <cell r="I13192">
            <v>0</v>
          </cell>
          <cell r="J13192">
            <v>0</v>
          </cell>
          <cell r="K13192" t="str">
            <v>/0</v>
          </cell>
          <cell r="L13192">
            <v>22</v>
          </cell>
          <cell r="M13192" t="str">
            <v>Sept/Oct</v>
          </cell>
          <cell r="N13192">
            <v>55</v>
          </cell>
        </row>
        <row r="13193">
          <cell r="A13193" t="str">
            <v>2006/07 W22</v>
          </cell>
          <cell r="B13193" t="str">
            <v>131 - LHR T3 World Of Whiskies</v>
          </cell>
          <cell r="C13193" t="str">
            <v>Champagne - Canard Twin for £25</v>
          </cell>
          <cell r="D13193">
            <v>0</v>
          </cell>
          <cell r="E13193">
            <v>0</v>
          </cell>
          <cell r="F13193">
            <v>0</v>
          </cell>
          <cell r="G13193">
            <v>0</v>
          </cell>
          <cell r="H13193">
            <v>0</v>
          </cell>
          <cell r="I13193">
            <v>0</v>
          </cell>
          <cell r="J13193">
            <v>0</v>
          </cell>
          <cell r="K13193" t="str">
            <v>/0</v>
          </cell>
          <cell r="L13193">
            <v>22</v>
          </cell>
          <cell r="M13193" t="str">
            <v>Sept/Oct</v>
          </cell>
          <cell r="N13193">
            <v>52</v>
          </cell>
        </row>
        <row r="13194">
          <cell r="A13194" t="str">
            <v>2006/07 W22</v>
          </cell>
          <cell r="B13194" t="str">
            <v>131 - LHR T3 World Of Whiskies</v>
          </cell>
          <cell r="C13194" t="str">
            <v>Wine - Beringer 3 for £15</v>
          </cell>
          <cell r="D13194">
            <v>0</v>
          </cell>
          <cell r="E13194">
            <v>0</v>
          </cell>
          <cell r="F13194">
            <v>0</v>
          </cell>
          <cell r="G13194">
            <v>0</v>
          </cell>
          <cell r="H13194">
            <v>0</v>
          </cell>
          <cell r="I13194">
            <v>0</v>
          </cell>
          <cell r="J13194">
            <v>0</v>
          </cell>
          <cell r="K13194" t="str">
            <v>/0</v>
          </cell>
          <cell r="L13194">
            <v>22</v>
          </cell>
          <cell r="M13194" t="str">
            <v>Sept/Oct</v>
          </cell>
          <cell r="N13194">
            <v>43</v>
          </cell>
        </row>
        <row r="13195">
          <cell r="A13195" t="str">
            <v>2006/07 W22</v>
          </cell>
          <cell r="B13195" t="str">
            <v>131 - LHR T3 World Of Whiskies</v>
          </cell>
          <cell r="C13195" t="str">
            <v>Wine - Rosemount BOGOF</v>
          </cell>
          <cell r="D13195">
            <v>0</v>
          </cell>
          <cell r="E13195">
            <v>0</v>
          </cell>
          <cell r="F13195">
            <v>0</v>
          </cell>
          <cell r="G13195">
            <v>0</v>
          </cell>
          <cell r="H13195">
            <v>0</v>
          </cell>
          <cell r="I13195">
            <v>0</v>
          </cell>
          <cell r="J13195">
            <v>0</v>
          </cell>
          <cell r="K13195" t="str">
            <v>/0</v>
          </cell>
          <cell r="L13195">
            <v>22</v>
          </cell>
          <cell r="M13195" t="str">
            <v>Sept/Oct</v>
          </cell>
          <cell r="N13195">
            <v>56</v>
          </cell>
        </row>
        <row r="13196">
          <cell r="A13196" t="str">
            <v>2006/07 W22</v>
          </cell>
          <cell r="B13196" t="str">
            <v>131 - LHR T3 World Of Whiskies</v>
          </cell>
          <cell r="C13196" t="str">
            <v>WOW - 2 for £45 Malt</v>
          </cell>
          <cell r="D13196">
            <v>2002.85</v>
          </cell>
          <cell r="E13196">
            <v>992.91</v>
          </cell>
          <cell r="F13196">
            <v>85</v>
          </cell>
          <cell r="G13196">
            <v>614.99</v>
          </cell>
          <cell r="H13196">
            <v>58.11</v>
          </cell>
          <cell r="I13196">
            <v>27</v>
          </cell>
          <cell r="J13196">
            <v>123</v>
          </cell>
          <cell r="K13196">
            <v>960.76</v>
          </cell>
          <cell r="L13196">
            <v>22</v>
          </cell>
          <cell r="M13196" t="str">
            <v>Sept/Oct</v>
          </cell>
          <cell r="N13196">
            <v>34</v>
          </cell>
        </row>
        <row r="13197">
          <cell r="A13197" t="str">
            <v>2006/07 W22</v>
          </cell>
          <cell r="B13197" t="str">
            <v>131 - LHR T3 World Of Whiskies</v>
          </cell>
          <cell r="C13197" t="str">
            <v>WOW - Connemara 2 for £30</v>
          </cell>
          <cell r="D13197">
            <v>35.979999999999997</v>
          </cell>
          <cell r="E13197">
            <v>26.62</v>
          </cell>
          <cell r="F13197">
            <v>2</v>
          </cell>
          <cell r="G13197">
            <v>0</v>
          </cell>
          <cell r="H13197">
            <v>0</v>
          </cell>
          <cell r="I13197">
            <v>0</v>
          </cell>
          <cell r="J13197">
            <v>45</v>
          </cell>
          <cell r="K13197">
            <v>210.6</v>
          </cell>
          <cell r="L13197">
            <v>22</v>
          </cell>
          <cell r="M13197" t="str">
            <v>Sept/Oct</v>
          </cell>
          <cell r="N13197">
            <v>60</v>
          </cell>
        </row>
        <row r="13198">
          <cell r="A13198" t="str">
            <v>2006/07 W22</v>
          </cell>
          <cell r="B13198" t="str">
            <v>131 - LHR T3 World Of Whiskies</v>
          </cell>
          <cell r="C13198" t="str">
            <v>Others - 2 for £25 (glayva, disaronno)</v>
          </cell>
          <cell r="D13198">
            <v>0</v>
          </cell>
          <cell r="E13198">
            <v>0</v>
          </cell>
          <cell r="F13198">
            <v>0</v>
          </cell>
          <cell r="G13198">
            <v>0</v>
          </cell>
          <cell r="H13198">
            <v>0</v>
          </cell>
          <cell r="I13198">
            <v>0</v>
          </cell>
          <cell r="J13198">
            <v>0</v>
          </cell>
          <cell r="K13198" t="str">
            <v>/0</v>
          </cell>
          <cell r="L13198">
            <v>22</v>
          </cell>
          <cell r="M13198" t="str">
            <v>Sept/Oct</v>
          </cell>
          <cell r="N13198">
            <v>48</v>
          </cell>
        </row>
        <row r="13199">
          <cell r="A13199" t="str">
            <v>2006/07 W22</v>
          </cell>
          <cell r="B13199" t="str">
            <v>131 - LHR T3 World Of Whiskies</v>
          </cell>
          <cell r="C13199" t="str">
            <v>Others - Pimms 2 for £15 (70cl)</v>
          </cell>
          <cell r="D13199">
            <v>0</v>
          </cell>
          <cell r="E13199">
            <v>0</v>
          </cell>
          <cell r="F13199">
            <v>0</v>
          </cell>
          <cell r="G13199">
            <v>0</v>
          </cell>
          <cell r="H13199">
            <v>0</v>
          </cell>
          <cell r="I13199">
            <v>0</v>
          </cell>
          <cell r="J13199">
            <v>0</v>
          </cell>
          <cell r="K13199" t="str">
            <v>/0</v>
          </cell>
          <cell r="L13199">
            <v>22</v>
          </cell>
          <cell r="M13199" t="str">
            <v>Sept/Oct</v>
          </cell>
          <cell r="N13199">
            <v>35</v>
          </cell>
        </row>
        <row r="13200">
          <cell r="A13200" t="str">
            <v>2006/07 W22</v>
          </cell>
          <cell r="B13200" t="str">
            <v>131 - LHR T3 World Of Whiskies</v>
          </cell>
          <cell r="C13200" t="str">
            <v>Other - 2 for £30 Sauza</v>
          </cell>
          <cell r="D13200">
            <v>0</v>
          </cell>
          <cell r="E13200">
            <v>0</v>
          </cell>
          <cell r="F13200">
            <v>0</v>
          </cell>
          <cell r="G13200">
            <v>0</v>
          </cell>
          <cell r="H13200">
            <v>0</v>
          </cell>
          <cell r="I13200">
            <v>0</v>
          </cell>
          <cell r="J13200">
            <v>0</v>
          </cell>
          <cell r="K13200" t="str">
            <v>/0</v>
          </cell>
          <cell r="L13200">
            <v>22</v>
          </cell>
          <cell r="M13200" t="str">
            <v>Sept/Oct</v>
          </cell>
          <cell r="N13200">
            <v>58</v>
          </cell>
        </row>
        <row r="13201">
          <cell r="A13201" t="str">
            <v>2006/07 W22</v>
          </cell>
          <cell r="B13201" t="str">
            <v>131 - LHR T3 World Of Whiskies</v>
          </cell>
          <cell r="C13201" t="str">
            <v>Others - 2 for £20 ATA (70cl)</v>
          </cell>
          <cell r="D13201">
            <v>0</v>
          </cell>
          <cell r="E13201">
            <v>0</v>
          </cell>
          <cell r="F13201">
            <v>0</v>
          </cell>
          <cell r="G13201">
            <v>0</v>
          </cell>
          <cell r="H13201">
            <v>0</v>
          </cell>
          <cell r="I13201">
            <v>0</v>
          </cell>
          <cell r="J13201">
            <v>0</v>
          </cell>
          <cell r="K13201" t="str">
            <v>/0</v>
          </cell>
          <cell r="L13201">
            <v>22</v>
          </cell>
          <cell r="M13201" t="str">
            <v>Sept/Oct</v>
          </cell>
          <cell r="N13201">
            <v>32</v>
          </cell>
        </row>
        <row r="13202">
          <cell r="A13202" t="str">
            <v>2006/07 W22</v>
          </cell>
          <cell r="B13202" t="str">
            <v>131 - LHR T3 World Of Whiskies</v>
          </cell>
          <cell r="C13202" t="str">
            <v>Others - 2 for £15 Fortified</v>
          </cell>
          <cell r="D13202">
            <v>0</v>
          </cell>
          <cell r="E13202">
            <v>0</v>
          </cell>
          <cell r="F13202">
            <v>0</v>
          </cell>
          <cell r="G13202">
            <v>0</v>
          </cell>
          <cell r="H13202">
            <v>0</v>
          </cell>
          <cell r="I13202">
            <v>0</v>
          </cell>
          <cell r="J13202">
            <v>0</v>
          </cell>
          <cell r="K13202" t="str">
            <v>/0</v>
          </cell>
          <cell r="L13202">
            <v>22</v>
          </cell>
          <cell r="M13202" t="str">
            <v>Sept/Oct</v>
          </cell>
          <cell r="N13202">
            <v>59</v>
          </cell>
        </row>
        <row r="13203">
          <cell r="A13203" t="str">
            <v>2006/07 W22</v>
          </cell>
          <cell r="B13203" t="str">
            <v>142 - LHR T4 World Of Whiskies</v>
          </cell>
          <cell r="C13203" t="str">
            <v>Liquor</v>
          </cell>
          <cell r="D13203">
            <v>12069.66</v>
          </cell>
          <cell r="E13203">
            <v>6909.51</v>
          </cell>
          <cell r="F13203">
            <v>440</v>
          </cell>
          <cell r="G13203">
            <v>2724.81</v>
          </cell>
          <cell r="H13203">
            <v>696.82</v>
          </cell>
          <cell r="I13203">
            <v>91</v>
          </cell>
          <cell r="J13203">
            <v>3344</v>
          </cell>
          <cell r="K13203">
            <v>31179.99</v>
          </cell>
          <cell r="L13203">
            <v>22</v>
          </cell>
          <cell r="M13203" t="str">
            <v>Sept/Oct</v>
          </cell>
          <cell r="N13203">
            <v>1</v>
          </cell>
        </row>
        <row r="13204">
          <cell r="A13204" t="str">
            <v>2006/07 W22</v>
          </cell>
          <cell r="B13204" t="str">
            <v>142 - LHR T4 World Of Whiskies</v>
          </cell>
          <cell r="C13204" t="str">
            <v>Tobacco</v>
          </cell>
          <cell r="D13204">
            <v>16600.37</v>
          </cell>
          <cell r="E13204">
            <v>9171.4699999999993</v>
          </cell>
          <cell r="F13204">
            <v>504</v>
          </cell>
          <cell r="G13204">
            <v>2616.6</v>
          </cell>
          <cell r="H13204">
            <v>549.21</v>
          </cell>
          <cell r="I13204">
            <v>69</v>
          </cell>
          <cell r="J13204">
            <v>2377</v>
          </cell>
          <cell r="K13204">
            <v>31454.17</v>
          </cell>
          <cell r="L13204">
            <v>22</v>
          </cell>
          <cell r="M13204" t="str">
            <v>Sept/Oct</v>
          </cell>
          <cell r="N13204">
            <v>2</v>
          </cell>
        </row>
        <row r="13205">
          <cell r="A13205" t="str">
            <v>2006/07 W22</v>
          </cell>
          <cell r="B13205" t="str">
            <v>142 - LHR T4 World Of Whiskies</v>
          </cell>
          <cell r="C13205" t="str">
            <v>Perfumery</v>
          </cell>
          <cell r="D13205">
            <v>0</v>
          </cell>
          <cell r="E13205">
            <v>0</v>
          </cell>
          <cell r="F13205">
            <v>0</v>
          </cell>
          <cell r="G13205">
            <v>0</v>
          </cell>
          <cell r="H13205">
            <v>0</v>
          </cell>
          <cell r="I13205">
            <v>0</v>
          </cell>
          <cell r="J13205">
            <v>0</v>
          </cell>
          <cell r="K13205" t="str">
            <v>/0</v>
          </cell>
          <cell r="L13205">
            <v>22</v>
          </cell>
          <cell r="M13205" t="str">
            <v>Sept/Oct</v>
          </cell>
          <cell r="N13205">
            <v>3</v>
          </cell>
        </row>
        <row r="13206">
          <cell r="A13206" t="str">
            <v>2006/07 W22</v>
          </cell>
          <cell r="B13206" t="str">
            <v>142 - LHR T4 World Of Whiskies</v>
          </cell>
          <cell r="C13206" t="str">
            <v>Food</v>
          </cell>
          <cell r="D13206">
            <v>0</v>
          </cell>
          <cell r="E13206">
            <v>0</v>
          </cell>
          <cell r="F13206">
            <v>0</v>
          </cell>
          <cell r="G13206">
            <v>0</v>
          </cell>
          <cell r="H13206">
            <v>0</v>
          </cell>
          <cell r="I13206">
            <v>0</v>
          </cell>
          <cell r="J13206">
            <v>0</v>
          </cell>
          <cell r="K13206" t="str">
            <v>/0</v>
          </cell>
          <cell r="L13206">
            <v>22</v>
          </cell>
          <cell r="M13206" t="str">
            <v>Sept/Oct</v>
          </cell>
          <cell r="N13206">
            <v>4</v>
          </cell>
        </row>
        <row r="13207">
          <cell r="A13207" t="str">
            <v>2006/07 W22</v>
          </cell>
          <cell r="B13207" t="str">
            <v>142 - LHR T4 World Of Whiskies</v>
          </cell>
          <cell r="C13207" t="str">
            <v>Tax Free</v>
          </cell>
          <cell r="D13207">
            <v>625.26</v>
          </cell>
          <cell r="E13207">
            <v>361.23</v>
          </cell>
          <cell r="F13207">
            <v>62</v>
          </cell>
          <cell r="G13207">
            <v>56.72</v>
          </cell>
          <cell r="H13207">
            <v>23.52</v>
          </cell>
          <cell r="I13207">
            <v>9</v>
          </cell>
          <cell r="J13207">
            <v>1334</v>
          </cell>
          <cell r="K13207">
            <v>5498.66</v>
          </cell>
          <cell r="L13207">
            <v>22</v>
          </cell>
          <cell r="M13207" t="str">
            <v>Sept/Oct</v>
          </cell>
          <cell r="N13207">
            <v>5</v>
          </cell>
        </row>
        <row r="13208">
          <cell r="A13208" t="str">
            <v>2006/07 W22</v>
          </cell>
          <cell r="B13208" t="str">
            <v>142 - LHR T4 World Of Whiskies</v>
          </cell>
          <cell r="C13208" t="str">
            <v>Unclassified Products</v>
          </cell>
          <cell r="D13208">
            <v>0</v>
          </cell>
          <cell r="E13208">
            <v>0</v>
          </cell>
          <cell r="F13208">
            <v>0</v>
          </cell>
          <cell r="G13208">
            <v>0</v>
          </cell>
          <cell r="H13208">
            <v>0</v>
          </cell>
          <cell r="I13208">
            <v>0</v>
          </cell>
          <cell r="J13208">
            <v>0</v>
          </cell>
          <cell r="K13208" t="str">
            <v>/0</v>
          </cell>
          <cell r="L13208">
            <v>22</v>
          </cell>
          <cell r="M13208" t="str">
            <v>Sept/Oct</v>
          </cell>
          <cell r="N13208">
            <v>6</v>
          </cell>
        </row>
        <row r="13209">
          <cell r="A13209" t="str">
            <v>2006/07 W22</v>
          </cell>
          <cell r="B13209" t="str">
            <v>142 - LHR T4 World Of Whiskies</v>
          </cell>
          <cell r="C13209" t="str">
            <v>Spirits</v>
          </cell>
          <cell r="D13209">
            <v>12069.66</v>
          </cell>
          <cell r="E13209">
            <v>6909.51</v>
          </cell>
          <cell r="F13209">
            <v>440</v>
          </cell>
          <cell r="G13209">
            <v>2724.81</v>
          </cell>
          <cell r="H13209">
            <v>696.82</v>
          </cell>
          <cell r="I13209">
            <v>91</v>
          </cell>
          <cell r="J13209">
            <v>3342</v>
          </cell>
          <cell r="K13209">
            <v>31161.34</v>
          </cell>
          <cell r="L13209">
            <v>22</v>
          </cell>
          <cell r="M13209" t="str">
            <v>Sept/Oct</v>
          </cell>
          <cell r="N13209">
            <v>7</v>
          </cell>
        </row>
        <row r="13210">
          <cell r="A13210" t="str">
            <v>2006/07 W22</v>
          </cell>
          <cell r="B13210" t="str">
            <v>142 - LHR T4 World Of Whiskies</v>
          </cell>
          <cell r="C13210" t="str">
            <v>Fortified Wines</v>
          </cell>
          <cell r="D13210">
            <v>0</v>
          </cell>
          <cell r="E13210">
            <v>0</v>
          </cell>
          <cell r="F13210">
            <v>0</v>
          </cell>
          <cell r="G13210">
            <v>0</v>
          </cell>
          <cell r="H13210">
            <v>0</v>
          </cell>
          <cell r="I13210">
            <v>0</v>
          </cell>
          <cell r="J13210">
            <v>0</v>
          </cell>
          <cell r="K13210" t="str">
            <v>/0</v>
          </cell>
          <cell r="L13210">
            <v>22</v>
          </cell>
          <cell r="M13210" t="str">
            <v>Sept/Oct</v>
          </cell>
          <cell r="N13210">
            <v>10</v>
          </cell>
        </row>
        <row r="13211">
          <cell r="A13211" t="str">
            <v>2006/07 W22</v>
          </cell>
          <cell r="B13211" t="str">
            <v>142 - LHR T4 World Of Whiskies</v>
          </cell>
          <cell r="C13211" t="str">
            <v>Others</v>
          </cell>
          <cell r="D13211">
            <v>0</v>
          </cell>
          <cell r="E13211">
            <v>0</v>
          </cell>
          <cell r="F13211">
            <v>0</v>
          </cell>
          <cell r="G13211">
            <v>0</v>
          </cell>
          <cell r="H13211">
            <v>0</v>
          </cell>
          <cell r="I13211">
            <v>0</v>
          </cell>
          <cell r="J13211">
            <v>0</v>
          </cell>
          <cell r="K13211" t="str">
            <v>/0</v>
          </cell>
          <cell r="L13211">
            <v>22</v>
          </cell>
          <cell r="M13211" t="str">
            <v>Sept/Oct</v>
          </cell>
          <cell r="N13211">
            <v>11</v>
          </cell>
        </row>
        <row r="13212">
          <cell r="A13212" t="str">
            <v>2006/07 W22</v>
          </cell>
          <cell r="B13212" t="str">
            <v>142 - LHR T4 World Of Whiskies</v>
          </cell>
          <cell r="C13212" t="str">
            <v>Champagne</v>
          </cell>
          <cell r="D13212">
            <v>0</v>
          </cell>
          <cell r="E13212">
            <v>0</v>
          </cell>
          <cell r="F13212">
            <v>0</v>
          </cell>
          <cell r="G13212">
            <v>0</v>
          </cell>
          <cell r="H13212">
            <v>0</v>
          </cell>
          <cell r="I13212">
            <v>0</v>
          </cell>
          <cell r="J13212">
            <v>2</v>
          </cell>
          <cell r="K13212" t="str">
            <v>/0</v>
          </cell>
          <cell r="L13212">
            <v>22</v>
          </cell>
          <cell r="M13212" t="str">
            <v>Sept/Oct</v>
          </cell>
          <cell r="N13212">
            <v>8</v>
          </cell>
        </row>
        <row r="13213">
          <cell r="A13213" t="str">
            <v>2006/07 W22</v>
          </cell>
          <cell r="B13213" t="str">
            <v>142 - LHR T4 World Of Whiskies</v>
          </cell>
          <cell r="C13213" t="str">
            <v>Wines</v>
          </cell>
          <cell r="D13213">
            <v>0</v>
          </cell>
          <cell r="E13213">
            <v>0</v>
          </cell>
          <cell r="F13213">
            <v>0</v>
          </cell>
          <cell r="G13213">
            <v>0</v>
          </cell>
          <cell r="H13213">
            <v>0</v>
          </cell>
          <cell r="I13213">
            <v>0</v>
          </cell>
          <cell r="J13213">
            <v>0</v>
          </cell>
          <cell r="K13213" t="str">
            <v>/0</v>
          </cell>
          <cell r="L13213">
            <v>22</v>
          </cell>
          <cell r="M13213" t="str">
            <v>Sept/Oct</v>
          </cell>
          <cell r="N13213">
            <v>9</v>
          </cell>
        </row>
        <row r="13214">
          <cell r="A13214" t="str">
            <v>2006/07 W22</v>
          </cell>
          <cell r="B13214" t="str">
            <v>142 - LHR T4 World Of Whiskies</v>
          </cell>
          <cell r="C13214" t="str">
            <v>Unclassified Liquor</v>
          </cell>
          <cell r="D13214">
            <v>0</v>
          </cell>
          <cell r="E13214">
            <v>0</v>
          </cell>
          <cell r="F13214">
            <v>0</v>
          </cell>
          <cell r="G13214">
            <v>0</v>
          </cell>
          <cell r="H13214">
            <v>0</v>
          </cell>
          <cell r="I13214">
            <v>0</v>
          </cell>
          <cell r="J13214">
            <v>0</v>
          </cell>
          <cell r="K13214" t="str">
            <v>/0</v>
          </cell>
          <cell r="L13214">
            <v>22</v>
          </cell>
          <cell r="M13214" t="str">
            <v>Sept/Oct</v>
          </cell>
          <cell r="N13214">
            <v>12</v>
          </cell>
        </row>
        <row r="13215">
          <cell r="A13215" t="str">
            <v>2006/07 W22</v>
          </cell>
          <cell r="B13215" t="str">
            <v>142 - LHR T4 World Of Whiskies</v>
          </cell>
          <cell r="C13215" t="str">
            <v>Value - 2 for £15</v>
          </cell>
          <cell r="D13215">
            <v>64.2</v>
          </cell>
          <cell r="E13215">
            <v>40.57</v>
          </cell>
          <cell r="F13215">
            <v>8</v>
          </cell>
          <cell r="G13215">
            <v>0</v>
          </cell>
          <cell r="H13215">
            <v>0</v>
          </cell>
          <cell r="I13215">
            <v>0</v>
          </cell>
          <cell r="J13215">
            <v>32</v>
          </cell>
          <cell r="K13215">
            <v>94.52</v>
          </cell>
          <cell r="L13215">
            <v>22</v>
          </cell>
          <cell r="M13215" t="str">
            <v>Sept/Oct</v>
          </cell>
          <cell r="N13215">
            <v>31</v>
          </cell>
        </row>
        <row r="13216">
          <cell r="A13216" t="str">
            <v>2006/07 W22</v>
          </cell>
          <cell r="B13216" t="str">
            <v>142 - LHR T4 World Of Whiskies</v>
          </cell>
          <cell r="C13216" t="str">
            <v>Value - 2 for £20 Bombay Saphire</v>
          </cell>
          <cell r="D13216">
            <v>0</v>
          </cell>
          <cell r="E13216">
            <v>0</v>
          </cell>
          <cell r="F13216">
            <v>0</v>
          </cell>
          <cell r="G13216">
            <v>0</v>
          </cell>
          <cell r="H13216">
            <v>0</v>
          </cell>
          <cell r="I13216">
            <v>0</v>
          </cell>
          <cell r="J13216">
            <v>0</v>
          </cell>
          <cell r="K13216" t="str">
            <v>/0</v>
          </cell>
          <cell r="L13216">
            <v>22</v>
          </cell>
          <cell r="M13216" t="str">
            <v>Sept/Oct</v>
          </cell>
          <cell r="N13216">
            <v>45</v>
          </cell>
        </row>
        <row r="13217">
          <cell r="A13217" t="str">
            <v>2006/07 W22</v>
          </cell>
          <cell r="B13217" t="str">
            <v>142 - LHR T4 World Of Whiskies</v>
          </cell>
          <cell r="C13217" t="str">
            <v>Value - Baileys 2 for £20</v>
          </cell>
          <cell r="D13217">
            <v>0</v>
          </cell>
          <cell r="E13217">
            <v>0</v>
          </cell>
          <cell r="F13217">
            <v>0</v>
          </cell>
          <cell r="G13217">
            <v>0</v>
          </cell>
          <cell r="H13217">
            <v>0</v>
          </cell>
          <cell r="I13217">
            <v>0</v>
          </cell>
          <cell r="J13217">
            <v>0</v>
          </cell>
          <cell r="K13217" t="str">
            <v>/0</v>
          </cell>
          <cell r="L13217">
            <v>22</v>
          </cell>
          <cell r="M13217" t="str">
            <v>Sept/Oct</v>
          </cell>
          <cell r="N13217">
            <v>39</v>
          </cell>
        </row>
        <row r="13218">
          <cell r="A13218" t="str">
            <v>2006/07 W22</v>
          </cell>
          <cell r="B13218" t="str">
            <v>142 - LHR T4 World Of Whiskies</v>
          </cell>
          <cell r="C13218" t="str">
            <v>Value - Baileys Twin @ £20</v>
          </cell>
          <cell r="D13218">
            <v>0</v>
          </cell>
          <cell r="E13218">
            <v>0</v>
          </cell>
          <cell r="F13218">
            <v>0</v>
          </cell>
          <cell r="G13218">
            <v>0</v>
          </cell>
          <cell r="H13218">
            <v>0</v>
          </cell>
          <cell r="I13218">
            <v>0</v>
          </cell>
          <cell r="J13218">
            <v>0</v>
          </cell>
          <cell r="K13218" t="str">
            <v>/0</v>
          </cell>
          <cell r="L13218">
            <v>22</v>
          </cell>
          <cell r="M13218" t="str">
            <v>Sept/Oct</v>
          </cell>
          <cell r="N13218">
            <v>51</v>
          </cell>
        </row>
        <row r="13219">
          <cell r="A13219" t="str">
            <v>2006/07 W22</v>
          </cell>
          <cell r="B13219" t="str">
            <v>142 - LHR T4 World Of Whiskies</v>
          </cell>
          <cell r="C13219" t="str">
            <v>Value - Twins @ £15</v>
          </cell>
          <cell r="D13219">
            <v>0</v>
          </cell>
          <cell r="E13219">
            <v>0</v>
          </cell>
          <cell r="F13219">
            <v>0</v>
          </cell>
          <cell r="G13219">
            <v>0</v>
          </cell>
          <cell r="H13219">
            <v>0</v>
          </cell>
          <cell r="I13219">
            <v>0</v>
          </cell>
          <cell r="J13219">
            <v>0</v>
          </cell>
          <cell r="K13219" t="str">
            <v>/0</v>
          </cell>
          <cell r="L13219">
            <v>22</v>
          </cell>
          <cell r="M13219" t="str">
            <v>Sept/Oct</v>
          </cell>
          <cell r="N13219">
            <v>36</v>
          </cell>
        </row>
        <row r="13220">
          <cell r="A13220" t="str">
            <v>2006/07 W22</v>
          </cell>
          <cell r="B13220" t="str">
            <v>142 - LHR T4 World Of Whiskies</v>
          </cell>
          <cell r="C13220" t="str">
            <v>Malt - 2 For £45 (6 glenmorangie + 2)</v>
          </cell>
          <cell r="D13220">
            <v>655.84</v>
          </cell>
          <cell r="E13220">
            <v>416.18</v>
          </cell>
          <cell r="F13220">
            <v>26</v>
          </cell>
          <cell r="G13220">
            <v>151.96</v>
          </cell>
          <cell r="H13220">
            <v>54.12</v>
          </cell>
          <cell r="I13220">
            <v>6</v>
          </cell>
          <cell r="J13220">
            <v>161</v>
          </cell>
          <cell r="K13220">
            <v>1135.6099999999999</v>
          </cell>
          <cell r="L13220">
            <v>22</v>
          </cell>
          <cell r="M13220" t="str">
            <v>Sept/Oct</v>
          </cell>
          <cell r="N13220">
            <v>30</v>
          </cell>
        </row>
        <row r="13221">
          <cell r="A13221" t="str">
            <v>2006/07 W22</v>
          </cell>
          <cell r="B13221" t="str">
            <v>142 - LHR T4 World Of Whiskies</v>
          </cell>
          <cell r="C13221" t="str">
            <v>Malt - Save £5 Glenmorangie Traditional</v>
          </cell>
          <cell r="D13221">
            <v>34.99</v>
          </cell>
          <cell r="E13221">
            <v>23.56</v>
          </cell>
          <cell r="F13221">
            <v>1</v>
          </cell>
          <cell r="G13221">
            <v>0</v>
          </cell>
          <cell r="H13221">
            <v>0</v>
          </cell>
          <cell r="I13221">
            <v>0</v>
          </cell>
          <cell r="J13221">
            <v>16</v>
          </cell>
          <cell r="K13221">
            <v>182.88</v>
          </cell>
          <cell r="L13221">
            <v>22</v>
          </cell>
          <cell r="M13221" t="str">
            <v>Sept/Oct</v>
          </cell>
          <cell r="N13221">
            <v>44</v>
          </cell>
        </row>
        <row r="13222">
          <cell r="A13222" t="str">
            <v>2006/07 W22</v>
          </cell>
          <cell r="B13222" t="str">
            <v>142 - LHR T4 World Of Whiskies</v>
          </cell>
          <cell r="C13222" t="str">
            <v>Cognac - XO @ £45</v>
          </cell>
          <cell r="D13222">
            <v>0</v>
          </cell>
          <cell r="E13222">
            <v>0</v>
          </cell>
          <cell r="F13222">
            <v>0</v>
          </cell>
          <cell r="G13222">
            <v>0</v>
          </cell>
          <cell r="H13222">
            <v>0</v>
          </cell>
          <cell r="I13222">
            <v>0</v>
          </cell>
          <cell r="J13222">
            <v>0</v>
          </cell>
          <cell r="K13222" t="str">
            <v>/0</v>
          </cell>
          <cell r="L13222">
            <v>22</v>
          </cell>
          <cell r="M13222" t="str">
            <v>Sept/Oct</v>
          </cell>
          <cell r="N13222">
            <v>37</v>
          </cell>
        </row>
        <row r="13223">
          <cell r="A13223" t="str">
            <v>2006/07 W22</v>
          </cell>
          <cell r="B13223" t="str">
            <v>142 - LHR T4 World Of Whiskies</v>
          </cell>
          <cell r="C13223" t="str">
            <v>Cognac - VSOP 2 for £45</v>
          </cell>
          <cell r="D13223">
            <v>0</v>
          </cell>
          <cell r="E13223">
            <v>0</v>
          </cell>
          <cell r="F13223">
            <v>0</v>
          </cell>
          <cell r="G13223">
            <v>0</v>
          </cell>
          <cell r="H13223">
            <v>0</v>
          </cell>
          <cell r="I13223">
            <v>0</v>
          </cell>
          <cell r="J13223">
            <v>0</v>
          </cell>
          <cell r="K13223" t="str">
            <v>/0</v>
          </cell>
          <cell r="L13223">
            <v>22</v>
          </cell>
          <cell r="M13223" t="str">
            <v>Sept/Oct</v>
          </cell>
          <cell r="N13223">
            <v>41</v>
          </cell>
        </row>
        <row r="13224">
          <cell r="A13224" t="str">
            <v>2006/07 W22</v>
          </cell>
          <cell r="B13224" t="str">
            <v>142 - LHR T4 World Of Whiskies</v>
          </cell>
          <cell r="C13224" t="str">
            <v>Cognac - Only £17_99 VS Especiale</v>
          </cell>
          <cell r="D13224">
            <v>0</v>
          </cell>
          <cell r="E13224">
            <v>0</v>
          </cell>
          <cell r="F13224">
            <v>0</v>
          </cell>
          <cell r="G13224">
            <v>0</v>
          </cell>
          <cell r="H13224">
            <v>0</v>
          </cell>
          <cell r="I13224">
            <v>0</v>
          </cell>
          <cell r="J13224">
            <v>0</v>
          </cell>
          <cell r="K13224" t="str">
            <v>/0</v>
          </cell>
          <cell r="L13224">
            <v>22</v>
          </cell>
          <cell r="M13224" t="str">
            <v>Sept/Oct</v>
          </cell>
          <cell r="N13224">
            <v>42</v>
          </cell>
        </row>
        <row r="13225">
          <cell r="A13225" t="str">
            <v>2006/07 W22</v>
          </cell>
          <cell r="B13225" t="str">
            <v>142 - LHR T4 World Of Whiskies</v>
          </cell>
          <cell r="C13225" t="str">
            <v>Deluxe - Chivas 2 for £30</v>
          </cell>
          <cell r="D13225">
            <v>79.989999999999995</v>
          </cell>
          <cell r="E13225">
            <v>49.49</v>
          </cell>
          <cell r="F13225">
            <v>5</v>
          </cell>
          <cell r="G13225">
            <v>0</v>
          </cell>
          <cell r="H13225">
            <v>0</v>
          </cell>
          <cell r="I13225">
            <v>0</v>
          </cell>
          <cell r="J13225">
            <v>31</v>
          </cell>
          <cell r="K13225">
            <v>189.1</v>
          </cell>
          <cell r="L13225">
            <v>22</v>
          </cell>
          <cell r="M13225" t="str">
            <v>Sept/Oct</v>
          </cell>
          <cell r="N13225">
            <v>49</v>
          </cell>
        </row>
        <row r="13226">
          <cell r="A13226" t="str">
            <v>2006/07 W22</v>
          </cell>
          <cell r="B13226" t="str">
            <v>142 - LHR T4 World Of Whiskies</v>
          </cell>
          <cell r="C13226" t="str">
            <v>Deluxe - Chivas Twin for £30</v>
          </cell>
          <cell r="D13226">
            <v>540</v>
          </cell>
          <cell r="E13226">
            <v>320.39999999999998</v>
          </cell>
          <cell r="F13226">
            <v>18</v>
          </cell>
          <cell r="G13226">
            <v>0</v>
          </cell>
          <cell r="H13226">
            <v>0</v>
          </cell>
          <cell r="I13226">
            <v>0</v>
          </cell>
          <cell r="J13226">
            <v>0</v>
          </cell>
          <cell r="K13226">
            <v>0</v>
          </cell>
          <cell r="L13226">
            <v>22</v>
          </cell>
          <cell r="M13226" t="str">
            <v>Sept/Oct</v>
          </cell>
          <cell r="N13226">
            <v>38</v>
          </cell>
        </row>
        <row r="13227">
          <cell r="A13227" t="str">
            <v>2006/07 W22</v>
          </cell>
          <cell r="B13227" t="str">
            <v>142 - LHR T4 World Of Whiskies</v>
          </cell>
          <cell r="C13227" t="str">
            <v>Deluxe - Chivas Triple Pack @ £45</v>
          </cell>
          <cell r="D13227">
            <v>0</v>
          </cell>
          <cell r="E13227">
            <v>0</v>
          </cell>
          <cell r="F13227">
            <v>0</v>
          </cell>
          <cell r="G13227">
            <v>0</v>
          </cell>
          <cell r="H13227">
            <v>0</v>
          </cell>
          <cell r="I13227">
            <v>0</v>
          </cell>
          <cell r="J13227">
            <v>11</v>
          </cell>
          <cell r="K13227" t="str">
            <v>/0</v>
          </cell>
          <cell r="L13227">
            <v>22</v>
          </cell>
          <cell r="M13227" t="str">
            <v>Sept/Oct</v>
          </cell>
          <cell r="N13227">
            <v>54</v>
          </cell>
        </row>
        <row r="13228">
          <cell r="A13228" t="str">
            <v>2006/07 W22</v>
          </cell>
          <cell r="B13228" t="str">
            <v>142 - LHR T4 World Of Whiskies</v>
          </cell>
          <cell r="C13228" t="str">
            <v>Deluxe - Chivas Save £5 18yo</v>
          </cell>
          <cell r="D13228">
            <v>0</v>
          </cell>
          <cell r="E13228">
            <v>0</v>
          </cell>
          <cell r="F13228">
            <v>0</v>
          </cell>
          <cell r="G13228">
            <v>0</v>
          </cell>
          <cell r="H13228">
            <v>0</v>
          </cell>
          <cell r="I13228">
            <v>0</v>
          </cell>
          <cell r="J13228">
            <v>12</v>
          </cell>
          <cell r="K13228" t="str">
            <v>/0</v>
          </cell>
          <cell r="L13228">
            <v>22</v>
          </cell>
          <cell r="M13228" t="str">
            <v>Sept/Oct</v>
          </cell>
          <cell r="N13228">
            <v>50</v>
          </cell>
        </row>
        <row r="13229">
          <cell r="A13229" t="str">
            <v>2006/07 W22</v>
          </cell>
          <cell r="B13229" t="str">
            <v>142 - LHR T4 World Of Whiskies</v>
          </cell>
          <cell r="C13229" t="str">
            <v>Deluxe - Chivas Royal Salute get Chivas 18yo</v>
          </cell>
          <cell r="D13229">
            <v>0</v>
          </cell>
          <cell r="E13229">
            <v>0</v>
          </cell>
          <cell r="F13229">
            <v>0</v>
          </cell>
          <cell r="G13229">
            <v>0</v>
          </cell>
          <cell r="H13229">
            <v>0</v>
          </cell>
          <cell r="I13229">
            <v>0</v>
          </cell>
          <cell r="J13229">
            <v>4</v>
          </cell>
          <cell r="K13229" t="str">
            <v>/0</v>
          </cell>
          <cell r="L13229">
            <v>22</v>
          </cell>
          <cell r="M13229" t="str">
            <v>Sept/Oct</v>
          </cell>
          <cell r="N13229">
            <v>57</v>
          </cell>
        </row>
        <row r="13230">
          <cell r="A13230" t="str">
            <v>2006/07 W22</v>
          </cell>
          <cell r="B13230" t="str">
            <v>142 - LHR T4 World Of Whiskies</v>
          </cell>
          <cell r="C13230" t="str">
            <v>Deluxe - Dewars 2 for £30 ATA</v>
          </cell>
          <cell r="D13230">
            <v>0</v>
          </cell>
          <cell r="E13230">
            <v>0</v>
          </cell>
          <cell r="F13230">
            <v>0</v>
          </cell>
          <cell r="G13230">
            <v>0</v>
          </cell>
          <cell r="H13230">
            <v>0</v>
          </cell>
          <cell r="I13230">
            <v>0</v>
          </cell>
          <cell r="J13230">
            <v>17</v>
          </cell>
          <cell r="K13230" t="str">
            <v>/0</v>
          </cell>
          <cell r="L13230">
            <v>22</v>
          </cell>
          <cell r="M13230" t="str">
            <v>Sept/Oct</v>
          </cell>
          <cell r="N13230">
            <v>40</v>
          </cell>
        </row>
        <row r="13231">
          <cell r="A13231" t="str">
            <v>2006/07 W22</v>
          </cell>
          <cell r="B13231" t="str">
            <v>142 - LHR T4 World Of Whiskies</v>
          </cell>
          <cell r="C13231" t="str">
            <v>Deluxe - JW Blue get a free 20cl Gold (Sept Only)</v>
          </cell>
          <cell r="D13231">
            <v>0</v>
          </cell>
          <cell r="E13231">
            <v>0</v>
          </cell>
          <cell r="F13231">
            <v>0</v>
          </cell>
          <cell r="G13231">
            <v>0</v>
          </cell>
          <cell r="H13231">
            <v>0</v>
          </cell>
          <cell r="I13231">
            <v>0</v>
          </cell>
          <cell r="J13231">
            <v>12</v>
          </cell>
          <cell r="K13231" t="str">
            <v>/0</v>
          </cell>
          <cell r="L13231">
            <v>22</v>
          </cell>
          <cell r="M13231" t="str">
            <v>Sept/Oct</v>
          </cell>
          <cell r="N13231">
            <v>46</v>
          </cell>
        </row>
        <row r="13232">
          <cell r="A13232" t="str">
            <v>2006/07 W22</v>
          </cell>
          <cell r="B13232" t="str">
            <v>142 - LHR T4 World Of Whiskies</v>
          </cell>
          <cell r="C13232" t="str">
            <v>Deluxe - Free 20cl bottle (linked to JW Blue) (Sept Only)</v>
          </cell>
          <cell r="D13232">
            <v>0</v>
          </cell>
          <cell r="E13232">
            <v>0</v>
          </cell>
          <cell r="F13232">
            <v>0</v>
          </cell>
          <cell r="G13232">
            <v>0</v>
          </cell>
          <cell r="H13232">
            <v>0</v>
          </cell>
          <cell r="I13232">
            <v>0</v>
          </cell>
          <cell r="J13232">
            <v>19</v>
          </cell>
          <cell r="K13232" t="str">
            <v>/0</v>
          </cell>
          <cell r="L13232">
            <v>22</v>
          </cell>
          <cell r="M13232" t="str">
            <v>Sept/Oct</v>
          </cell>
          <cell r="N13232">
            <v>47</v>
          </cell>
        </row>
        <row r="13233">
          <cell r="A13233" t="str">
            <v>2006/07 W22</v>
          </cell>
          <cell r="B13233" t="str">
            <v>142 - LHR T4 World Of Whiskies</v>
          </cell>
          <cell r="C13233" t="str">
            <v>Champagne - Piper Florens Louis 2 for £30</v>
          </cell>
          <cell r="D13233">
            <v>0</v>
          </cell>
          <cell r="E13233">
            <v>0</v>
          </cell>
          <cell r="F13233">
            <v>0</v>
          </cell>
          <cell r="G13233">
            <v>0</v>
          </cell>
          <cell r="H13233">
            <v>0</v>
          </cell>
          <cell r="I13233">
            <v>0</v>
          </cell>
          <cell r="J13233">
            <v>0</v>
          </cell>
          <cell r="K13233" t="str">
            <v>/0</v>
          </cell>
          <cell r="L13233">
            <v>22</v>
          </cell>
          <cell r="M13233" t="str">
            <v>Sept/Oct</v>
          </cell>
          <cell r="N13233">
            <v>53</v>
          </cell>
        </row>
        <row r="13234">
          <cell r="A13234" t="str">
            <v>2006/07 W22</v>
          </cell>
          <cell r="B13234" t="str">
            <v>142 - LHR T4 World Of Whiskies</v>
          </cell>
          <cell r="C13234" t="str">
            <v>Champagne - Piper Florens Louis Twin for £30</v>
          </cell>
          <cell r="D13234">
            <v>0</v>
          </cell>
          <cell r="E13234">
            <v>0</v>
          </cell>
          <cell r="F13234">
            <v>0</v>
          </cell>
          <cell r="G13234">
            <v>0</v>
          </cell>
          <cell r="H13234">
            <v>0</v>
          </cell>
          <cell r="I13234">
            <v>0</v>
          </cell>
          <cell r="J13234">
            <v>0</v>
          </cell>
          <cell r="K13234" t="str">
            <v>/0</v>
          </cell>
          <cell r="L13234">
            <v>22</v>
          </cell>
          <cell r="M13234" t="str">
            <v>Sept/Oct</v>
          </cell>
          <cell r="N13234">
            <v>33</v>
          </cell>
        </row>
        <row r="13235">
          <cell r="A13235" t="str">
            <v>2006/07 W22</v>
          </cell>
          <cell r="B13235" t="str">
            <v>142 - LHR T4 World Of Whiskies</v>
          </cell>
          <cell r="C13235" t="str">
            <v>Champagne - Charles Heidseick 2 for £35</v>
          </cell>
          <cell r="D13235">
            <v>0</v>
          </cell>
          <cell r="E13235">
            <v>0</v>
          </cell>
          <cell r="F13235">
            <v>0</v>
          </cell>
          <cell r="G13235">
            <v>0</v>
          </cell>
          <cell r="H13235">
            <v>0</v>
          </cell>
          <cell r="I13235">
            <v>0</v>
          </cell>
          <cell r="J13235">
            <v>0</v>
          </cell>
          <cell r="K13235" t="str">
            <v>/0</v>
          </cell>
          <cell r="L13235">
            <v>22</v>
          </cell>
          <cell r="M13235" t="str">
            <v>Sept/Oct</v>
          </cell>
          <cell r="N13235">
            <v>55</v>
          </cell>
        </row>
        <row r="13236">
          <cell r="A13236" t="str">
            <v>2006/07 W22</v>
          </cell>
          <cell r="B13236" t="str">
            <v>142 - LHR T4 World Of Whiskies</v>
          </cell>
          <cell r="C13236" t="str">
            <v>Champagne - Canard Twin for £25</v>
          </cell>
          <cell r="D13236">
            <v>0</v>
          </cell>
          <cell r="E13236">
            <v>0</v>
          </cell>
          <cell r="F13236">
            <v>0</v>
          </cell>
          <cell r="G13236">
            <v>0</v>
          </cell>
          <cell r="H13236">
            <v>0</v>
          </cell>
          <cell r="I13236">
            <v>0</v>
          </cell>
          <cell r="J13236">
            <v>0</v>
          </cell>
          <cell r="K13236" t="str">
            <v>/0</v>
          </cell>
          <cell r="L13236">
            <v>22</v>
          </cell>
          <cell r="M13236" t="str">
            <v>Sept/Oct</v>
          </cell>
          <cell r="N13236">
            <v>52</v>
          </cell>
        </row>
        <row r="13237">
          <cell r="A13237" t="str">
            <v>2006/07 W22</v>
          </cell>
          <cell r="B13237" t="str">
            <v>142 - LHR T4 World Of Whiskies</v>
          </cell>
          <cell r="C13237" t="str">
            <v>Wine - Beringer 3 for £15</v>
          </cell>
          <cell r="D13237">
            <v>0</v>
          </cell>
          <cell r="E13237">
            <v>0</v>
          </cell>
          <cell r="F13237">
            <v>0</v>
          </cell>
          <cell r="G13237">
            <v>0</v>
          </cell>
          <cell r="H13237">
            <v>0</v>
          </cell>
          <cell r="I13237">
            <v>0</v>
          </cell>
          <cell r="J13237">
            <v>0</v>
          </cell>
          <cell r="K13237" t="str">
            <v>/0</v>
          </cell>
          <cell r="L13237">
            <v>22</v>
          </cell>
          <cell r="M13237" t="str">
            <v>Sept/Oct</v>
          </cell>
          <cell r="N13237">
            <v>43</v>
          </cell>
        </row>
        <row r="13238">
          <cell r="A13238" t="str">
            <v>2006/07 W22</v>
          </cell>
          <cell r="B13238" t="str">
            <v>142 - LHR T4 World Of Whiskies</v>
          </cell>
          <cell r="C13238" t="str">
            <v>Wine - Rosemount BOGOF</v>
          </cell>
          <cell r="D13238">
            <v>0</v>
          </cell>
          <cell r="E13238">
            <v>0</v>
          </cell>
          <cell r="F13238">
            <v>0</v>
          </cell>
          <cell r="G13238">
            <v>0</v>
          </cell>
          <cell r="H13238">
            <v>0</v>
          </cell>
          <cell r="I13238">
            <v>0</v>
          </cell>
          <cell r="J13238">
            <v>0</v>
          </cell>
          <cell r="K13238" t="str">
            <v>/0</v>
          </cell>
          <cell r="L13238">
            <v>22</v>
          </cell>
          <cell r="M13238" t="str">
            <v>Sept/Oct</v>
          </cell>
          <cell r="N13238">
            <v>56</v>
          </cell>
        </row>
        <row r="13239">
          <cell r="A13239" t="str">
            <v>2006/07 W22</v>
          </cell>
          <cell r="B13239" t="str">
            <v>142 - LHR T4 World Of Whiskies</v>
          </cell>
          <cell r="C13239" t="str">
            <v>WOW - 2 for £45 Malt</v>
          </cell>
          <cell r="D13239">
            <v>1764.9</v>
          </cell>
          <cell r="E13239">
            <v>879.74</v>
          </cell>
          <cell r="F13239">
            <v>76</v>
          </cell>
          <cell r="G13239">
            <v>521.99</v>
          </cell>
          <cell r="H13239">
            <v>55.33</v>
          </cell>
          <cell r="I13239">
            <v>23</v>
          </cell>
          <cell r="J13239">
            <v>148</v>
          </cell>
          <cell r="K13239">
            <v>1167.8399999999999</v>
          </cell>
          <cell r="L13239">
            <v>22</v>
          </cell>
          <cell r="M13239" t="str">
            <v>Sept/Oct</v>
          </cell>
          <cell r="N13239">
            <v>34</v>
          </cell>
        </row>
        <row r="13240">
          <cell r="A13240" t="str">
            <v>2006/07 W22</v>
          </cell>
          <cell r="B13240" t="str">
            <v>142 - LHR T4 World Of Whiskies</v>
          </cell>
          <cell r="C13240" t="str">
            <v>WOW - Connemara 2 for £30</v>
          </cell>
          <cell r="D13240">
            <v>60</v>
          </cell>
          <cell r="E13240">
            <v>25.86</v>
          </cell>
          <cell r="F13240">
            <v>4</v>
          </cell>
          <cell r="G13240">
            <v>30</v>
          </cell>
          <cell r="H13240">
            <v>5.22</v>
          </cell>
          <cell r="I13240">
            <v>2</v>
          </cell>
          <cell r="J13240">
            <v>27</v>
          </cell>
          <cell r="K13240">
            <v>126.36</v>
          </cell>
          <cell r="L13240">
            <v>22</v>
          </cell>
          <cell r="M13240" t="str">
            <v>Sept/Oct</v>
          </cell>
          <cell r="N13240">
            <v>60</v>
          </cell>
        </row>
        <row r="13241">
          <cell r="A13241" t="str">
            <v>2006/07 W22</v>
          </cell>
          <cell r="B13241" t="str">
            <v>142 - LHR T4 World Of Whiskies</v>
          </cell>
          <cell r="C13241" t="str">
            <v>Others - 2 for £25 (glayva, disaronno)</v>
          </cell>
          <cell r="D13241">
            <v>0</v>
          </cell>
          <cell r="E13241">
            <v>0</v>
          </cell>
          <cell r="F13241">
            <v>0</v>
          </cell>
          <cell r="G13241">
            <v>0</v>
          </cell>
          <cell r="H13241">
            <v>0</v>
          </cell>
          <cell r="I13241">
            <v>0</v>
          </cell>
          <cell r="J13241">
            <v>0</v>
          </cell>
          <cell r="K13241" t="str">
            <v>/0</v>
          </cell>
          <cell r="L13241">
            <v>22</v>
          </cell>
          <cell r="M13241" t="str">
            <v>Sept/Oct</v>
          </cell>
          <cell r="N13241">
            <v>48</v>
          </cell>
        </row>
        <row r="13242">
          <cell r="A13242" t="str">
            <v>2006/07 W22</v>
          </cell>
          <cell r="B13242" t="str">
            <v>142 - LHR T4 World Of Whiskies</v>
          </cell>
          <cell r="C13242" t="str">
            <v>Others - Pimms 2 for £15 (70cl)</v>
          </cell>
          <cell r="D13242">
            <v>0</v>
          </cell>
          <cell r="E13242">
            <v>0</v>
          </cell>
          <cell r="F13242">
            <v>0</v>
          </cell>
          <cell r="G13242">
            <v>0</v>
          </cell>
          <cell r="H13242">
            <v>0</v>
          </cell>
          <cell r="I13242">
            <v>0</v>
          </cell>
          <cell r="J13242">
            <v>0</v>
          </cell>
          <cell r="K13242" t="str">
            <v>/0</v>
          </cell>
          <cell r="L13242">
            <v>22</v>
          </cell>
          <cell r="M13242" t="str">
            <v>Sept/Oct</v>
          </cell>
          <cell r="N13242">
            <v>35</v>
          </cell>
        </row>
        <row r="13243">
          <cell r="A13243" t="str">
            <v>2006/07 W22</v>
          </cell>
          <cell r="B13243" t="str">
            <v>142 - LHR T4 World Of Whiskies</v>
          </cell>
          <cell r="C13243" t="str">
            <v>Other - 2 for £30 Sauza</v>
          </cell>
          <cell r="D13243">
            <v>0</v>
          </cell>
          <cell r="E13243">
            <v>0</v>
          </cell>
          <cell r="F13243">
            <v>0</v>
          </cell>
          <cell r="G13243">
            <v>0</v>
          </cell>
          <cell r="H13243">
            <v>0</v>
          </cell>
          <cell r="I13243">
            <v>0</v>
          </cell>
          <cell r="J13243">
            <v>0</v>
          </cell>
          <cell r="K13243" t="str">
            <v>/0</v>
          </cell>
          <cell r="L13243">
            <v>22</v>
          </cell>
          <cell r="M13243" t="str">
            <v>Sept/Oct</v>
          </cell>
          <cell r="N13243">
            <v>58</v>
          </cell>
        </row>
        <row r="13244">
          <cell r="A13244" t="str">
            <v>2006/07 W22</v>
          </cell>
          <cell r="B13244" t="str">
            <v>142 - LHR T4 World Of Whiskies</v>
          </cell>
          <cell r="C13244" t="str">
            <v>Others - 2 for £20 ATA (70cl)</v>
          </cell>
          <cell r="D13244">
            <v>0</v>
          </cell>
          <cell r="E13244">
            <v>0</v>
          </cell>
          <cell r="F13244">
            <v>0</v>
          </cell>
          <cell r="G13244">
            <v>0</v>
          </cell>
          <cell r="H13244">
            <v>0</v>
          </cell>
          <cell r="I13244">
            <v>0</v>
          </cell>
          <cell r="J13244">
            <v>0</v>
          </cell>
          <cell r="K13244" t="str">
            <v>/0</v>
          </cell>
          <cell r="L13244">
            <v>22</v>
          </cell>
          <cell r="M13244" t="str">
            <v>Sept/Oct</v>
          </cell>
          <cell r="N13244">
            <v>32</v>
          </cell>
        </row>
        <row r="13245">
          <cell r="A13245" t="str">
            <v>2006/07 W22</v>
          </cell>
          <cell r="B13245" t="str">
            <v>142 - LHR T4 World Of Whiskies</v>
          </cell>
          <cell r="C13245" t="str">
            <v>Others - 2 for £15 Fortified</v>
          </cell>
          <cell r="D13245">
            <v>0</v>
          </cell>
          <cell r="E13245">
            <v>0</v>
          </cell>
          <cell r="F13245">
            <v>0</v>
          </cell>
          <cell r="G13245">
            <v>0</v>
          </cell>
          <cell r="H13245">
            <v>0</v>
          </cell>
          <cell r="I13245">
            <v>0</v>
          </cell>
          <cell r="J13245">
            <v>0</v>
          </cell>
          <cell r="K13245" t="str">
            <v>/0</v>
          </cell>
          <cell r="L13245">
            <v>22</v>
          </cell>
          <cell r="M13245" t="str">
            <v>Sept/Oct</v>
          </cell>
          <cell r="N13245">
            <v>59</v>
          </cell>
        </row>
        <row r="13246">
          <cell r="A13246" t="str">
            <v>2006/07 W22</v>
          </cell>
          <cell r="B13246" t="str">
            <v>219 - LGW South World of Whiskies</v>
          </cell>
          <cell r="C13246" t="str">
            <v>Liquor</v>
          </cell>
          <cell r="D13246">
            <v>13579.26</v>
          </cell>
          <cell r="E13246">
            <v>5670.45</v>
          </cell>
          <cell r="F13246">
            <v>495</v>
          </cell>
          <cell r="G13246">
            <v>8299.14</v>
          </cell>
          <cell r="H13246">
            <v>2066.16</v>
          </cell>
          <cell r="I13246">
            <v>318</v>
          </cell>
          <cell r="J13246">
            <v>1976</v>
          </cell>
          <cell r="K13246">
            <v>17122.54</v>
          </cell>
          <cell r="L13246">
            <v>22</v>
          </cell>
          <cell r="M13246" t="str">
            <v>Sept/Oct</v>
          </cell>
          <cell r="N13246">
            <v>1</v>
          </cell>
        </row>
        <row r="13247">
          <cell r="A13247" t="str">
            <v>2006/07 W22</v>
          </cell>
          <cell r="B13247" t="str">
            <v>219 - LGW South World of Whiskies</v>
          </cell>
          <cell r="C13247" t="str">
            <v>Tobacco</v>
          </cell>
          <cell r="D13247">
            <v>1935.2</v>
          </cell>
          <cell r="E13247">
            <v>769.87</v>
          </cell>
          <cell r="F13247">
            <v>79</v>
          </cell>
          <cell r="G13247">
            <v>1015.6</v>
          </cell>
          <cell r="H13247">
            <v>213.37</v>
          </cell>
          <cell r="I13247">
            <v>43</v>
          </cell>
          <cell r="J13247">
            <v>239</v>
          </cell>
          <cell r="K13247">
            <v>2313.4</v>
          </cell>
          <cell r="L13247">
            <v>22</v>
          </cell>
          <cell r="M13247" t="str">
            <v>Sept/Oct</v>
          </cell>
          <cell r="N13247">
            <v>2</v>
          </cell>
        </row>
        <row r="13248">
          <cell r="A13248" t="str">
            <v>2006/07 W22</v>
          </cell>
          <cell r="B13248" t="str">
            <v>219 - LGW South World of Whiskies</v>
          </cell>
          <cell r="C13248" t="str">
            <v>Perfumery</v>
          </cell>
          <cell r="D13248">
            <v>0</v>
          </cell>
          <cell r="E13248">
            <v>0</v>
          </cell>
          <cell r="F13248">
            <v>0</v>
          </cell>
          <cell r="G13248">
            <v>0</v>
          </cell>
          <cell r="H13248">
            <v>0</v>
          </cell>
          <cell r="I13248">
            <v>0</v>
          </cell>
          <cell r="J13248">
            <v>0</v>
          </cell>
          <cell r="K13248" t="str">
            <v>/0</v>
          </cell>
          <cell r="L13248">
            <v>22</v>
          </cell>
          <cell r="M13248" t="str">
            <v>Sept/Oct</v>
          </cell>
          <cell r="N13248">
            <v>3</v>
          </cell>
        </row>
        <row r="13249">
          <cell r="A13249" t="str">
            <v>2006/07 W22</v>
          </cell>
          <cell r="B13249" t="str">
            <v>219 - LGW South World of Whiskies</v>
          </cell>
          <cell r="C13249" t="str">
            <v>Food</v>
          </cell>
          <cell r="D13249">
            <v>0</v>
          </cell>
          <cell r="E13249">
            <v>0</v>
          </cell>
          <cell r="F13249">
            <v>0</v>
          </cell>
          <cell r="G13249">
            <v>0</v>
          </cell>
          <cell r="H13249">
            <v>0</v>
          </cell>
          <cell r="I13249">
            <v>0</v>
          </cell>
          <cell r="J13249">
            <v>0</v>
          </cell>
          <cell r="K13249" t="str">
            <v>/0</v>
          </cell>
          <cell r="L13249">
            <v>22</v>
          </cell>
          <cell r="M13249" t="str">
            <v>Sept/Oct</v>
          </cell>
          <cell r="N13249">
            <v>4</v>
          </cell>
        </row>
        <row r="13250">
          <cell r="A13250" t="str">
            <v>2006/07 W22</v>
          </cell>
          <cell r="B13250" t="str">
            <v>219 - LGW South World of Whiskies</v>
          </cell>
          <cell r="C13250" t="str">
            <v>Tax Free</v>
          </cell>
          <cell r="D13250">
            <v>0</v>
          </cell>
          <cell r="E13250">
            <v>0</v>
          </cell>
          <cell r="F13250">
            <v>0</v>
          </cell>
          <cell r="G13250">
            <v>0</v>
          </cell>
          <cell r="H13250">
            <v>0</v>
          </cell>
          <cell r="I13250">
            <v>0</v>
          </cell>
          <cell r="J13250">
            <v>2</v>
          </cell>
          <cell r="K13250" t="str">
            <v>/0</v>
          </cell>
          <cell r="L13250">
            <v>22</v>
          </cell>
          <cell r="M13250" t="str">
            <v>Sept/Oct</v>
          </cell>
          <cell r="N13250">
            <v>5</v>
          </cell>
        </row>
        <row r="13251">
          <cell r="A13251" t="str">
            <v>2006/07 W22</v>
          </cell>
          <cell r="B13251" t="str">
            <v>219 - LGW South World of Whiskies</v>
          </cell>
          <cell r="C13251" t="str">
            <v>Unclassified Products</v>
          </cell>
          <cell r="D13251">
            <v>0</v>
          </cell>
          <cell r="E13251">
            <v>0</v>
          </cell>
          <cell r="F13251">
            <v>0</v>
          </cell>
          <cell r="G13251">
            <v>0</v>
          </cell>
          <cell r="H13251">
            <v>0</v>
          </cell>
          <cell r="I13251">
            <v>0</v>
          </cell>
          <cell r="J13251">
            <v>0</v>
          </cell>
          <cell r="K13251" t="str">
            <v>/0</v>
          </cell>
          <cell r="L13251">
            <v>22</v>
          </cell>
          <cell r="M13251" t="str">
            <v>Sept/Oct</v>
          </cell>
          <cell r="N13251">
            <v>6</v>
          </cell>
        </row>
        <row r="13252">
          <cell r="A13252" t="str">
            <v>2006/07 W22</v>
          </cell>
          <cell r="B13252" t="str">
            <v>219 - LGW South World of Whiskies</v>
          </cell>
          <cell r="C13252" t="str">
            <v>Spirits</v>
          </cell>
          <cell r="D13252">
            <v>13579.26</v>
          </cell>
          <cell r="E13252">
            <v>5670.45</v>
          </cell>
          <cell r="F13252">
            <v>495</v>
          </cell>
          <cell r="G13252">
            <v>8299.14</v>
          </cell>
          <cell r="H13252">
            <v>2066.16</v>
          </cell>
          <cell r="I13252">
            <v>318</v>
          </cell>
          <cell r="J13252">
            <v>1976</v>
          </cell>
          <cell r="K13252">
            <v>17122.54</v>
          </cell>
          <cell r="L13252">
            <v>22</v>
          </cell>
          <cell r="M13252" t="str">
            <v>Sept/Oct</v>
          </cell>
          <cell r="N13252">
            <v>7</v>
          </cell>
        </row>
        <row r="13253">
          <cell r="A13253" t="str">
            <v>2006/07 W22</v>
          </cell>
          <cell r="B13253" t="str">
            <v>219 - LGW South World of Whiskies</v>
          </cell>
          <cell r="C13253" t="str">
            <v>Fortified Wines</v>
          </cell>
          <cell r="D13253">
            <v>0</v>
          </cell>
          <cell r="E13253">
            <v>0</v>
          </cell>
          <cell r="F13253">
            <v>0</v>
          </cell>
          <cell r="G13253">
            <v>0</v>
          </cell>
          <cell r="H13253">
            <v>0</v>
          </cell>
          <cell r="I13253">
            <v>0</v>
          </cell>
          <cell r="J13253">
            <v>0</v>
          </cell>
          <cell r="K13253" t="str">
            <v>/0</v>
          </cell>
          <cell r="L13253">
            <v>22</v>
          </cell>
          <cell r="M13253" t="str">
            <v>Sept/Oct</v>
          </cell>
          <cell r="N13253">
            <v>10</v>
          </cell>
        </row>
        <row r="13254">
          <cell r="A13254" t="str">
            <v>2006/07 W22</v>
          </cell>
          <cell r="B13254" t="str">
            <v>219 - LGW South World of Whiskies</v>
          </cell>
          <cell r="C13254" t="str">
            <v>Others</v>
          </cell>
          <cell r="D13254">
            <v>0</v>
          </cell>
          <cell r="E13254">
            <v>0</v>
          </cell>
          <cell r="F13254">
            <v>0</v>
          </cell>
          <cell r="G13254">
            <v>0</v>
          </cell>
          <cell r="H13254">
            <v>0</v>
          </cell>
          <cell r="I13254">
            <v>0</v>
          </cell>
          <cell r="J13254">
            <v>0</v>
          </cell>
          <cell r="K13254" t="str">
            <v>/0</v>
          </cell>
          <cell r="L13254">
            <v>22</v>
          </cell>
          <cell r="M13254" t="str">
            <v>Sept/Oct</v>
          </cell>
          <cell r="N13254">
            <v>11</v>
          </cell>
        </row>
        <row r="13255">
          <cell r="A13255" t="str">
            <v>2006/07 W22</v>
          </cell>
          <cell r="B13255" t="str">
            <v>219 - LGW South World of Whiskies</v>
          </cell>
          <cell r="C13255" t="str">
            <v>Champagne</v>
          </cell>
          <cell r="D13255">
            <v>0</v>
          </cell>
          <cell r="E13255">
            <v>0</v>
          </cell>
          <cell r="F13255">
            <v>0</v>
          </cell>
          <cell r="G13255">
            <v>0</v>
          </cell>
          <cell r="H13255">
            <v>0</v>
          </cell>
          <cell r="I13255">
            <v>0</v>
          </cell>
          <cell r="J13255">
            <v>0</v>
          </cell>
          <cell r="K13255" t="str">
            <v>/0</v>
          </cell>
          <cell r="L13255">
            <v>22</v>
          </cell>
          <cell r="M13255" t="str">
            <v>Sept/Oct</v>
          </cell>
          <cell r="N13255">
            <v>8</v>
          </cell>
        </row>
        <row r="13256">
          <cell r="A13256" t="str">
            <v>2006/07 W22</v>
          </cell>
          <cell r="B13256" t="str">
            <v>219 - LGW South World of Whiskies</v>
          </cell>
          <cell r="C13256" t="str">
            <v>Wines</v>
          </cell>
          <cell r="D13256">
            <v>0</v>
          </cell>
          <cell r="E13256">
            <v>0</v>
          </cell>
          <cell r="F13256">
            <v>0</v>
          </cell>
          <cell r="G13256">
            <v>0</v>
          </cell>
          <cell r="H13256">
            <v>0</v>
          </cell>
          <cell r="I13256">
            <v>0</v>
          </cell>
          <cell r="J13256">
            <v>0</v>
          </cell>
          <cell r="K13256" t="str">
            <v>/0</v>
          </cell>
          <cell r="L13256">
            <v>22</v>
          </cell>
          <cell r="M13256" t="str">
            <v>Sept/Oct</v>
          </cell>
          <cell r="N13256">
            <v>9</v>
          </cell>
        </row>
        <row r="13257">
          <cell r="A13257" t="str">
            <v>2006/07 W22</v>
          </cell>
          <cell r="B13257" t="str">
            <v>219 - LGW South World of Whiskies</v>
          </cell>
          <cell r="C13257" t="str">
            <v>Unclassified Liquor</v>
          </cell>
          <cell r="D13257">
            <v>0</v>
          </cell>
          <cell r="E13257">
            <v>0</v>
          </cell>
          <cell r="F13257">
            <v>0</v>
          </cell>
          <cell r="G13257">
            <v>0</v>
          </cell>
          <cell r="H13257">
            <v>0</v>
          </cell>
          <cell r="I13257">
            <v>0</v>
          </cell>
          <cell r="J13257">
            <v>0</v>
          </cell>
          <cell r="K13257" t="str">
            <v>/0</v>
          </cell>
          <cell r="L13257">
            <v>22</v>
          </cell>
          <cell r="M13257" t="str">
            <v>Sept/Oct</v>
          </cell>
          <cell r="N13257">
            <v>12</v>
          </cell>
        </row>
        <row r="13258">
          <cell r="A13258" t="str">
            <v>2006/07 W22</v>
          </cell>
          <cell r="B13258" t="str">
            <v>219 - LGW South World of Whiskies</v>
          </cell>
          <cell r="C13258" t="str">
            <v>Value - 2 for £15</v>
          </cell>
          <cell r="D13258">
            <v>0</v>
          </cell>
          <cell r="E13258">
            <v>0</v>
          </cell>
          <cell r="F13258">
            <v>0</v>
          </cell>
          <cell r="G13258">
            <v>0</v>
          </cell>
          <cell r="H13258">
            <v>0</v>
          </cell>
          <cell r="I13258">
            <v>0</v>
          </cell>
          <cell r="J13258">
            <v>0</v>
          </cell>
          <cell r="K13258" t="str">
            <v>/0</v>
          </cell>
          <cell r="L13258">
            <v>22</v>
          </cell>
          <cell r="M13258" t="str">
            <v>Sept/Oct</v>
          </cell>
          <cell r="N13258">
            <v>31</v>
          </cell>
        </row>
        <row r="13259">
          <cell r="A13259" t="str">
            <v>2006/07 W22</v>
          </cell>
          <cell r="B13259" t="str">
            <v>219 - LGW South World of Whiskies</v>
          </cell>
          <cell r="C13259" t="str">
            <v>Value - 2 for £20 Bombay Saphire</v>
          </cell>
          <cell r="D13259">
            <v>0</v>
          </cell>
          <cell r="E13259">
            <v>0</v>
          </cell>
          <cell r="F13259">
            <v>0</v>
          </cell>
          <cell r="G13259">
            <v>0</v>
          </cell>
          <cell r="H13259">
            <v>0</v>
          </cell>
          <cell r="I13259">
            <v>0</v>
          </cell>
          <cell r="J13259">
            <v>0</v>
          </cell>
          <cell r="K13259" t="str">
            <v>/0</v>
          </cell>
          <cell r="L13259">
            <v>22</v>
          </cell>
          <cell r="M13259" t="str">
            <v>Sept/Oct</v>
          </cell>
          <cell r="N13259">
            <v>45</v>
          </cell>
        </row>
        <row r="13260">
          <cell r="A13260" t="str">
            <v>2006/07 W22</v>
          </cell>
          <cell r="B13260" t="str">
            <v>219 - LGW South World of Whiskies</v>
          </cell>
          <cell r="C13260" t="str">
            <v>Value - Baileys 2 for £20</v>
          </cell>
          <cell r="D13260">
            <v>0</v>
          </cell>
          <cell r="E13260">
            <v>0</v>
          </cell>
          <cell r="F13260">
            <v>0</v>
          </cell>
          <cell r="G13260">
            <v>0</v>
          </cell>
          <cell r="H13260">
            <v>0</v>
          </cell>
          <cell r="I13260">
            <v>0</v>
          </cell>
          <cell r="J13260">
            <v>0</v>
          </cell>
          <cell r="K13260" t="str">
            <v>/0</v>
          </cell>
          <cell r="L13260">
            <v>22</v>
          </cell>
          <cell r="M13260" t="str">
            <v>Sept/Oct</v>
          </cell>
          <cell r="N13260">
            <v>39</v>
          </cell>
        </row>
        <row r="13261">
          <cell r="A13261" t="str">
            <v>2006/07 W22</v>
          </cell>
          <cell r="B13261" t="str">
            <v>219 - LGW South World of Whiskies</v>
          </cell>
          <cell r="C13261" t="str">
            <v>Value - Baileys Twin @ £20</v>
          </cell>
          <cell r="D13261">
            <v>0</v>
          </cell>
          <cell r="E13261">
            <v>0</v>
          </cell>
          <cell r="F13261">
            <v>0</v>
          </cell>
          <cell r="G13261">
            <v>0</v>
          </cell>
          <cell r="H13261">
            <v>0</v>
          </cell>
          <cell r="I13261">
            <v>0</v>
          </cell>
          <cell r="J13261">
            <v>0</v>
          </cell>
          <cell r="K13261" t="str">
            <v>/0</v>
          </cell>
          <cell r="L13261">
            <v>22</v>
          </cell>
          <cell r="M13261" t="str">
            <v>Sept/Oct</v>
          </cell>
          <cell r="N13261">
            <v>51</v>
          </cell>
        </row>
        <row r="13262">
          <cell r="A13262" t="str">
            <v>2006/07 W22</v>
          </cell>
          <cell r="B13262" t="str">
            <v>219 - LGW South World of Whiskies</v>
          </cell>
          <cell r="C13262" t="str">
            <v>Value - Twins @ £15</v>
          </cell>
          <cell r="D13262">
            <v>0</v>
          </cell>
          <cell r="E13262">
            <v>0</v>
          </cell>
          <cell r="F13262">
            <v>0</v>
          </cell>
          <cell r="G13262">
            <v>0</v>
          </cell>
          <cell r="H13262">
            <v>0</v>
          </cell>
          <cell r="I13262">
            <v>0</v>
          </cell>
          <cell r="J13262">
            <v>0</v>
          </cell>
          <cell r="K13262" t="str">
            <v>/0</v>
          </cell>
          <cell r="L13262">
            <v>22</v>
          </cell>
          <cell r="M13262" t="str">
            <v>Sept/Oct</v>
          </cell>
          <cell r="N13262">
            <v>36</v>
          </cell>
        </row>
        <row r="13263">
          <cell r="A13263" t="str">
            <v>2006/07 W22</v>
          </cell>
          <cell r="B13263" t="str">
            <v>219 - LGW South World of Whiskies</v>
          </cell>
          <cell r="C13263" t="str">
            <v>Malt - 2 For £45 (6 glenmorangie + 2)</v>
          </cell>
          <cell r="D13263">
            <v>678.83</v>
          </cell>
          <cell r="E13263">
            <v>318.06</v>
          </cell>
          <cell r="F13263">
            <v>27</v>
          </cell>
          <cell r="G13263">
            <v>418.91</v>
          </cell>
          <cell r="H13263">
            <v>128.13999999999999</v>
          </cell>
          <cell r="I13263">
            <v>17</v>
          </cell>
          <cell r="J13263">
            <v>56</v>
          </cell>
          <cell r="K13263">
            <v>387.27</v>
          </cell>
          <cell r="L13263">
            <v>22</v>
          </cell>
          <cell r="M13263" t="str">
            <v>Sept/Oct</v>
          </cell>
          <cell r="N13263">
            <v>30</v>
          </cell>
        </row>
        <row r="13264">
          <cell r="A13264" t="str">
            <v>2006/07 W22</v>
          </cell>
          <cell r="B13264" t="str">
            <v>219 - LGW South World of Whiskies</v>
          </cell>
          <cell r="C13264" t="str">
            <v>Malt - Save £5 Glenmorangie Traditional</v>
          </cell>
          <cell r="D13264">
            <v>244.93</v>
          </cell>
          <cell r="E13264">
            <v>66.55</v>
          </cell>
          <cell r="F13264">
            <v>7</v>
          </cell>
          <cell r="G13264">
            <v>209.94</v>
          </cell>
          <cell r="H13264">
            <v>42.99</v>
          </cell>
          <cell r="I13264">
            <v>6</v>
          </cell>
          <cell r="J13264">
            <v>27</v>
          </cell>
          <cell r="K13264">
            <v>308.64999999999998</v>
          </cell>
          <cell r="L13264">
            <v>22</v>
          </cell>
          <cell r="M13264" t="str">
            <v>Sept/Oct</v>
          </cell>
          <cell r="N13264">
            <v>44</v>
          </cell>
        </row>
        <row r="13265">
          <cell r="A13265" t="str">
            <v>2006/07 W22</v>
          </cell>
          <cell r="B13265" t="str">
            <v>219 - LGW South World of Whiskies</v>
          </cell>
          <cell r="C13265" t="str">
            <v>Cognac - XO @ £45</v>
          </cell>
          <cell r="D13265">
            <v>0</v>
          </cell>
          <cell r="E13265">
            <v>0</v>
          </cell>
          <cell r="F13265">
            <v>0</v>
          </cell>
          <cell r="G13265">
            <v>0</v>
          </cell>
          <cell r="H13265">
            <v>0</v>
          </cell>
          <cell r="I13265">
            <v>0</v>
          </cell>
          <cell r="J13265">
            <v>0</v>
          </cell>
          <cell r="K13265" t="str">
            <v>/0</v>
          </cell>
          <cell r="L13265">
            <v>22</v>
          </cell>
          <cell r="M13265" t="str">
            <v>Sept/Oct</v>
          </cell>
          <cell r="N13265">
            <v>37</v>
          </cell>
        </row>
        <row r="13266">
          <cell r="A13266" t="str">
            <v>2006/07 W22</v>
          </cell>
          <cell r="B13266" t="str">
            <v>219 - LGW South World of Whiskies</v>
          </cell>
          <cell r="C13266" t="str">
            <v>Cognac - VSOP 2 for £45</v>
          </cell>
          <cell r="D13266">
            <v>0</v>
          </cell>
          <cell r="E13266">
            <v>0</v>
          </cell>
          <cell r="F13266">
            <v>0</v>
          </cell>
          <cell r="G13266">
            <v>0</v>
          </cell>
          <cell r="H13266">
            <v>0</v>
          </cell>
          <cell r="I13266">
            <v>0</v>
          </cell>
          <cell r="J13266">
            <v>0</v>
          </cell>
          <cell r="K13266" t="str">
            <v>/0</v>
          </cell>
          <cell r="L13266">
            <v>22</v>
          </cell>
          <cell r="M13266" t="str">
            <v>Sept/Oct</v>
          </cell>
          <cell r="N13266">
            <v>41</v>
          </cell>
        </row>
        <row r="13267">
          <cell r="A13267" t="str">
            <v>2006/07 W22</v>
          </cell>
          <cell r="B13267" t="str">
            <v>219 - LGW South World of Whiskies</v>
          </cell>
          <cell r="C13267" t="str">
            <v>Cognac - Only £17_99 VS Especiale</v>
          </cell>
          <cell r="D13267">
            <v>0</v>
          </cell>
          <cell r="E13267">
            <v>0</v>
          </cell>
          <cell r="F13267">
            <v>0</v>
          </cell>
          <cell r="G13267">
            <v>0</v>
          </cell>
          <cell r="H13267">
            <v>0</v>
          </cell>
          <cell r="I13267">
            <v>0</v>
          </cell>
          <cell r="J13267">
            <v>0</v>
          </cell>
          <cell r="K13267" t="str">
            <v>/0</v>
          </cell>
          <cell r="L13267">
            <v>22</v>
          </cell>
          <cell r="M13267" t="str">
            <v>Sept/Oct</v>
          </cell>
          <cell r="N13267">
            <v>42</v>
          </cell>
        </row>
        <row r="13268">
          <cell r="A13268" t="str">
            <v>2006/07 W22</v>
          </cell>
          <cell r="B13268" t="str">
            <v>219 - LGW South World of Whiskies</v>
          </cell>
          <cell r="C13268" t="str">
            <v>Deluxe - Chivas 2 for £30</v>
          </cell>
          <cell r="D13268">
            <v>0</v>
          </cell>
          <cell r="E13268">
            <v>0</v>
          </cell>
          <cell r="F13268">
            <v>0</v>
          </cell>
          <cell r="G13268">
            <v>0</v>
          </cell>
          <cell r="H13268">
            <v>0</v>
          </cell>
          <cell r="I13268">
            <v>0</v>
          </cell>
          <cell r="J13268">
            <v>12</v>
          </cell>
          <cell r="K13268" t="str">
            <v>/0</v>
          </cell>
          <cell r="L13268">
            <v>22</v>
          </cell>
          <cell r="M13268" t="str">
            <v>Sept/Oct</v>
          </cell>
          <cell r="N13268">
            <v>49</v>
          </cell>
        </row>
        <row r="13269">
          <cell r="A13269" t="str">
            <v>2006/07 W22</v>
          </cell>
          <cell r="B13269" t="str">
            <v>219 - LGW South World of Whiskies</v>
          </cell>
          <cell r="C13269" t="str">
            <v>Deluxe - Chivas Twin for £30</v>
          </cell>
          <cell r="D13269">
            <v>0</v>
          </cell>
          <cell r="E13269">
            <v>0</v>
          </cell>
          <cell r="F13269">
            <v>0</v>
          </cell>
          <cell r="G13269">
            <v>0</v>
          </cell>
          <cell r="H13269">
            <v>0</v>
          </cell>
          <cell r="I13269">
            <v>0</v>
          </cell>
          <cell r="J13269">
            <v>0</v>
          </cell>
          <cell r="K13269" t="str">
            <v>/0</v>
          </cell>
          <cell r="L13269">
            <v>22</v>
          </cell>
          <cell r="M13269" t="str">
            <v>Sept/Oct</v>
          </cell>
          <cell r="N13269">
            <v>38</v>
          </cell>
        </row>
        <row r="13270">
          <cell r="A13270" t="str">
            <v>2006/07 W22</v>
          </cell>
          <cell r="B13270" t="str">
            <v>219 - LGW South World of Whiskies</v>
          </cell>
          <cell r="C13270" t="str">
            <v>Deluxe - Chivas Triple Pack @ £45</v>
          </cell>
          <cell r="D13270">
            <v>0</v>
          </cell>
          <cell r="E13270">
            <v>0</v>
          </cell>
          <cell r="F13270">
            <v>0</v>
          </cell>
          <cell r="G13270">
            <v>0</v>
          </cell>
          <cell r="H13270">
            <v>0</v>
          </cell>
          <cell r="I13270">
            <v>0</v>
          </cell>
          <cell r="J13270">
            <v>0</v>
          </cell>
          <cell r="K13270" t="str">
            <v>/0</v>
          </cell>
          <cell r="L13270">
            <v>22</v>
          </cell>
          <cell r="M13270" t="str">
            <v>Sept/Oct</v>
          </cell>
          <cell r="N13270">
            <v>54</v>
          </cell>
        </row>
        <row r="13271">
          <cell r="A13271" t="str">
            <v>2006/07 W22</v>
          </cell>
          <cell r="B13271" t="str">
            <v>219 - LGW South World of Whiskies</v>
          </cell>
          <cell r="C13271" t="str">
            <v>Deluxe - Chivas Save £5 18yo</v>
          </cell>
          <cell r="D13271">
            <v>179.94</v>
          </cell>
          <cell r="E13271">
            <v>61.93</v>
          </cell>
          <cell r="F13271">
            <v>6</v>
          </cell>
          <cell r="G13271">
            <v>149.94999999999999</v>
          </cell>
          <cell r="H13271">
            <v>43</v>
          </cell>
          <cell r="I13271">
            <v>5</v>
          </cell>
          <cell r="J13271">
            <v>5</v>
          </cell>
          <cell r="K13271">
            <v>55.3</v>
          </cell>
          <cell r="L13271">
            <v>22</v>
          </cell>
          <cell r="M13271" t="str">
            <v>Sept/Oct</v>
          </cell>
          <cell r="N13271">
            <v>50</v>
          </cell>
        </row>
        <row r="13272">
          <cell r="A13272" t="str">
            <v>2006/07 W22</v>
          </cell>
          <cell r="B13272" t="str">
            <v>219 - LGW South World of Whiskies</v>
          </cell>
          <cell r="C13272" t="str">
            <v>Deluxe - Chivas Royal Salute get Chivas 18yo</v>
          </cell>
          <cell r="D13272">
            <v>179.97</v>
          </cell>
          <cell r="E13272">
            <v>87.36</v>
          </cell>
          <cell r="F13272">
            <v>3</v>
          </cell>
          <cell r="G13272">
            <v>119.98</v>
          </cell>
          <cell r="H13272">
            <v>48.64</v>
          </cell>
          <cell r="I13272">
            <v>2</v>
          </cell>
          <cell r="J13272">
            <v>6</v>
          </cell>
          <cell r="K13272">
            <v>127.62</v>
          </cell>
          <cell r="L13272">
            <v>22</v>
          </cell>
          <cell r="M13272" t="str">
            <v>Sept/Oct</v>
          </cell>
          <cell r="N13272">
            <v>57</v>
          </cell>
        </row>
        <row r="13273">
          <cell r="A13273" t="str">
            <v>2006/07 W22</v>
          </cell>
          <cell r="B13273" t="str">
            <v>219 - LGW South World of Whiskies</v>
          </cell>
          <cell r="C13273" t="str">
            <v>Deluxe - Dewars 2 for £30 ATA</v>
          </cell>
          <cell r="D13273">
            <v>99.98</v>
          </cell>
          <cell r="E13273">
            <v>35.56</v>
          </cell>
          <cell r="F13273">
            <v>6</v>
          </cell>
          <cell r="G13273">
            <v>49.99</v>
          </cell>
          <cell r="H13273">
            <v>1.44</v>
          </cell>
          <cell r="I13273">
            <v>3</v>
          </cell>
          <cell r="J13273">
            <v>0</v>
          </cell>
          <cell r="K13273">
            <v>0</v>
          </cell>
          <cell r="L13273">
            <v>22</v>
          </cell>
          <cell r="M13273" t="str">
            <v>Sept/Oct</v>
          </cell>
          <cell r="N13273">
            <v>40</v>
          </cell>
        </row>
        <row r="13274">
          <cell r="A13274" t="str">
            <v>2006/07 W22</v>
          </cell>
          <cell r="B13274" t="str">
            <v>219 - LGW South World of Whiskies</v>
          </cell>
          <cell r="C13274" t="str">
            <v>Deluxe - JW Blue get a free 20cl Gold (Sept Only)</v>
          </cell>
          <cell r="D13274">
            <v>84.5</v>
          </cell>
          <cell r="E13274">
            <v>31.67</v>
          </cell>
          <cell r="F13274">
            <v>1</v>
          </cell>
          <cell r="G13274">
            <v>84.5</v>
          </cell>
          <cell r="H13274">
            <v>31.67</v>
          </cell>
          <cell r="I13274">
            <v>1</v>
          </cell>
          <cell r="J13274">
            <v>8</v>
          </cell>
          <cell r="K13274">
            <v>254.64</v>
          </cell>
          <cell r="L13274">
            <v>22</v>
          </cell>
          <cell r="M13274" t="str">
            <v>Sept/Oct</v>
          </cell>
          <cell r="N13274">
            <v>46</v>
          </cell>
        </row>
        <row r="13275">
          <cell r="A13275" t="str">
            <v>2006/07 W22</v>
          </cell>
          <cell r="B13275" t="str">
            <v>219 - LGW South World of Whiskies</v>
          </cell>
          <cell r="C13275" t="str">
            <v>Deluxe - Free 20cl bottle (linked to JW Blue) (Sept Only)</v>
          </cell>
          <cell r="D13275">
            <v>14.5</v>
          </cell>
          <cell r="E13275">
            <v>4.79</v>
          </cell>
          <cell r="F13275">
            <v>1</v>
          </cell>
          <cell r="G13275">
            <v>14.5</v>
          </cell>
          <cell r="H13275">
            <v>4.79</v>
          </cell>
          <cell r="I13275">
            <v>1</v>
          </cell>
          <cell r="J13275">
            <v>27</v>
          </cell>
          <cell r="K13275">
            <v>161.72999999999999</v>
          </cell>
          <cell r="L13275">
            <v>22</v>
          </cell>
          <cell r="M13275" t="str">
            <v>Sept/Oct</v>
          </cell>
          <cell r="N13275">
            <v>47</v>
          </cell>
        </row>
        <row r="13276">
          <cell r="A13276" t="str">
            <v>2006/07 W22</v>
          </cell>
          <cell r="B13276" t="str">
            <v>219 - LGW South World of Whiskies</v>
          </cell>
          <cell r="C13276" t="str">
            <v>Champagne - Piper Florens Louis 2 for £30</v>
          </cell>
          <cell r="D13276">
            <v>0</v>
          </cell>
          <cell r="E13276">
            <v>0</v>
          </cell>
          <cell r="F13276">
            <v>0</v>
          </cell>
          <cell r="G13276">
            <v>0</v>
          </cell>
          <cell r="H13276">
            <v>0</v>
          </cell>
          <cell r="I13276">
            <v>0</v>
          </cell>
          <cell r="J13276">
            <v>0</v>
          </cell>
          <cell r="K13276" t="str">
            <v>/0</v>
          </cell>
          <cell r="L13276">
            <v>22</v>
          </cell>
          <cell r="M13276" t="str">
            <v>Sept/Oct</v>
          </cell>
          <cell r="N13276">
            <v>53</v>
          </cell>
        </row>
        <row r="13277">
          <cell r="A13277" t="str">
            <v>2006/07 W22</v>
          </cell>
          <cell r="B13277" t="str">
            <v>219 - LGW South World of Whiskies</v>
          </cell>
          <cell r="C13277" t="str">
            <v>Champagne - Piper Florens Louis Twin for £30</v>
          </cell>
          <cell r="D13277">
            <v>0</v>
          </cell>
          <cell r="E13277">
            <v>0</v>
          </cell>
          <cell r="F13277">
            <v>0</v>
          </cell>
          <cell r="G13277">
            <v>0</v>
          </cell>
          <cell r="H13277">
            <v>0</v>
          </cell>
          <cell r="I13277">
            <v>0</v>
          </cell>
          <cell r="J13277">
            <v>0</v>
          </cell>
          <cell r="K13277" t="str">
            <v>/0</v>
          </cell>
          <cell r="L13277">
            <v>22</v>
          </cell>
          <cell r="M13277" t="str">
            <v>Sept/Oct</v>
          </cell>
          <cell r="N13277">
            <v>33</v>
          </cell>
        </row>
        <row r="13278">
          <cell r="A13278" t="str">
            <v>2006/07 W22</v>
          </cell>
          <cell r="B13278" t="str">
            <v>219 - LGW South World of Whiskies</v>
          </cell>
          <cell r="C13278" t="str">
            <v>Champagne - Charles Heidseick 2 for £35</v>
          </cell>
          <cell r="D13278">
            <v>0</v>
          </cell>
          <cell r="E13278">
            <v>0</v>
          </cell>
          <cell r="F13278">
            <v>0</v>
          </cell>
          <cell r="G13278">
            <v>0</v>
          </cell>
          <cell r="H13278">
            <v>0</v>
          </cell>
          <cell r="I13278">
            <v>0</v>
          </cell>
          <cell r="J13278">
            <v>0</v>
          </cell>
          <cell r="K13278" t="str">
            <v>/0</v>
          </cell>
          <cell r="L13278">
            <v>22</v>
          </cell>
          <cell r="M13278" t="str">
            <v>Sept/Oct</v>
          </cell>
          <cell r="N13278">
            <v>55</v>
          </cell>
        </row>
        <row r="13279">
          <cell r="A13279" t="str">
            <v>2006/07 W22</v>
          </cell>
          <cell r="B13279" t="str">
            <v>219 - LGW South World of Whiskies</v>
          </cell>
          <cell r="C13279" t="str">
            <v>Champagne - Canard Twin for £25</v>
          </cell>
          <cell r="D13279">
            <v>0</v>
          </cell>
          <cell r="E13279">
            <v>0</v>
          </cell>
          <cell r="F13279">
            <v>0</v>
          </cell>
          <cell r="G13279">
            <v>0</v>
          </cell>
          <cell r="H13279">
            <v>0</v>
          </cell>
          <cell r="I13279">
            <v>0</v>
          </cell>
          <cell r="J13279">
            <v>0</v>
          </cell>
          <cell r="K13279" t="str">
            <v>/0</v>
          </cell>
          <cell r="L13279">
            <v>22</v>
          </cell>
          <cell r="M13279" t="str">
            <v>Sept/Oct</v>
          </cell>
          <cell r="N13279">
            <v>52</v>
          </cell>
        </row>
        <row r="13280">
          <cell r="A13280" t="str">
            <v>2006/07 W22</v>
          </cell>
          <cell r="B13280" t="str">
            <v>219 - LGW South World of Whiskies</v>
          </cell>
          <cell r="C13280" t="str">
            <v>Wine - Beringer 3 for £15</v>
          </cell>
          <cell r="D13280">
            <v>0</v>
          </cell>
          <cell r="E13280">
            <v>0</v>
          </cell>
          <cell r="F13280">
            <v>0</v>
          </cell>
          <cell r="G13280">
            <v>0</v>
          </cell>
          <cell r="H13280">
            <v>0</v>
          </cell>
          <cell r="I13280">
            <v>0</v>
          </cell>
          <cell r="J13280">
            <v>0</v>
          </cell>
          <cell r="K13280" t="str">
            <v>/0</v>
          </cell>
          <cell r="L13280">
            <v>22</v>
          </cell>
          <cell r="M13280" t="str">
            <v>Sept/Oct</v>
          </cell>
          <cell r="N13280">
            <v>43</v>
          </cell>
        </row>
        <row r="13281">
          <cell r="A13281" t="str">
            <v>2006/07 W22</v>
          </cell>
          <cell r="B13281" t="str">
            <v>219 - LGW South World of Whiskies</v>
          </cell>
          <cell r="C13281" t="str">
            <v>Wine - Rosemount BOGOF</v>
          </cell>
          <cell r="D13281">
            <v>0</v>
          </cell>
          <cell r="E13281">
            <v>0</v>
          </cell>
          <cell r="F13281">
            <v>0</v>
          </cell>
          <cell r="G13281">
            <v>0</v>
          </cell>
          <cell r="H13281">
            <v>0</v>
          </cell>
          <cell r="I13281">
            <v>0</v>
          </cell>
          <cell r="J13281">
            <v>0</v>
          </cell>
          <cell r="K13281" t="str">
            <v>/0</v>
          </cell>
          <cell r="L13281">
            <v>22</v>
          </cell>
          <cell r="M13281" t="str">
            <v>Sept/Oct</v>
          </cell>
          <cell r="N13281">
            <v>56</v>
          </cell>
        </row>
        <row r="13282">
          <cell r="A13282" t="str">
            <v>2006/07 W22</v>
          </cell>
          <cell r="B13282" t="str">
            <v>219 - LGW South World of Whiskies</v>
          </cell>
          <cell r="C13282" t="str">
            <v>WOW - 2 for £45 Malt</v>
          </cell>
          <cell r="D13282">
            <v>1556.83</v>
          </cell>
          <cell r="E13282">
            <v>414.05</v>
          </cell>
          <cell r="F13282">
            <v>65</v>
          </cell>
          <cell r="G13282">
            <v>1201.8599999999999</v>
          </cell>
          <cell r="H13282">
            <v>176.57</v>
          </cell>
          <cell r="I13282">
            <v>50</v>
          </cell>
          <cell r="J13282">
            <v>132</v>
          </cell>
          <cell r="K13282">
            <v>1043.71</v>
          </cell>
          <cell r="L13282">
            <v>22</v>
          </cell>
          <cell r="M13282" t="str">
            <v>Sept/Oct</v>
          </cell>
          <cell r="N13282">
            <v>34</v>
          </cell>
        </row>
        <row r="13283">
          <cell r="A13283" t="str">
            <v>2006/07 W22</v>
          </cell>
          <cell r="B13283" t="str">
            <v>219 - LGW South World of Whiskies</v>
          </cell>
          <cell r="C13283" t="str">
            <v>WOW - Connemara 2 for £30</v>
          </cell>
          <cell r="D13283">
            <v>281.95999999999998</v>
          </cell>
          <cell r="E13283">
            <v>104.32</v>
          </cell>
          <cell r="F13283">
            <v>18</v>
          </cell>
          <cell r="G13283">
            <v>185.98</v>
          </cell>
          <cell r="H13283">
            <v>36.42</v>
          </cell>
          <cell r="I13283">
            <v>12</v>
          </cell>
          <cell r="J13283">
            <v>41</v>
          </cell>
          <cell r="K13283">
            <v>191.88</v>
          </cell>
          <cell r="L13283">
            <v>22</v>
          </cell>
          <cell r="M13283" t="str">
            <v>Sept/Oct</v>
          </cell>
          <cell r="N13283">
            <v>60</v>
          </cell>
        </row>
        <row r="13284">
          <cell r="A13284" t="str">
            <v>2006/07 W22</v>
          </cell>
          <cell r="B13284" t="str">
            <v>219 - LGW South World of Whiskies</v>
          </cell>
          <cell r="C13284" t="str">
            <v>Others - 2 for £25 (glayva, disaronno)</v>
          </cell>
          <cell r="D13284">
            <v>0</v>
          </cell>
          <cell r="E13284">
            <v>0</v>
          </cell>
          <cell r="F13284">
            <v>0</v>
          </cell>
          <cell r="G13284">
            <v>0</v>
          </cell>
          <cell r="H13284">
            <v>0</v>
          </cell>
          <cell r="I13284">
            <v>0</v>
          </cell>
          <cell r="J13284">
            <v>0</v>
          </cell>
          <cell r="K13284" t="str">
            <v>/0</v>
          </cell>
          <cell r="L13284">
            <v>22</v>
          </cell>
          <cell r="M13284" t="str">
            <v>Sept/Oct</v>
          </cell>
          <cell r="N13284">
            <v>48</v>
          </cell>
        </row>
        <row r="13285">
          <cell r="A13285" t="str">
            <v>2006/07 W22</v>
          </cell>
          <cell r="B13285" t="str">
            <v>219 - LGW South World of Whiskies</v>
          </cell>
          <cell r="C13285" t="str">
            <v>Others - Pimms 2 for £15 (70cl)</v>
          </cell>
          <cell r="D13285">
            <v>0</v>
          </cell>
          <cell r="E13285">
            <v>0</v>
          </cell>
          <cell r="F13285">
            <v>0</v>
          </cell>
          <cell r="G13285">
            <v>0</v>
          </cell>
          <cell r="H13285">
            <v>0</v>
          </cell>
          <cell r="I13285">
            <v>0</v>
          </cell>
          <cell r="J13285">
            <v>0</v>
          </cell>
          <cell r="K13285" t="str">
            <v>/0</v>
          </cell>
          <cell r="L13285">
            <v>22</v>
          </cell>
          <cell r="M13285" t="str">
            <v>Sept/Oct</v>
          </cell>
          <cell r="N13285">
            <v>35</v>
          </cell>
        </row>
        <row r="13286">
          <cell r="A13286" t="str">
            <v>2006/07 W22</v>
          </cell>
          <cell r="B13286" t="str">
            <v>219 - LGW South World of Whiskies</v>
          </cell>
          <cell r="C13286" t="str">
            <v>Other - 2 for £30 Sauza</v>
          </cell>
          <cell r="D13286">
            <v>0</v>
          </cell>
          <cell r="E13286">
            <v>0</v>
          </cell>
          <cell r="F13286">
            <v>0</v>
          </cell>
          <cell r="G13286">
            <v>0</v>
          </cell>
          <cell r="H13286">
            <v>0</v>
          </cell>
          <cell r="I13286">
            <v>0</v>
          </cell>
          <cell r="J13286">
            <v>0</v>
          </cell>
          <cell r="K13286" t="str">
            <v>/0</v>
          </cell>
          <cell r="L13286">
            <v>22</v>
          </cell>
          <cell r="M13286" t="str">
            <v>Sept/Oct</v>
          </cell>
          <cell r="N13286">
            <v>58</v>
          </cell>
        </row>
        <row r="13287">
          <cell r="A13287" t="str">
            <v>2006/07 W22</v>
          </cell>
          <cell r="B13287" t="str">
            <v>219 - LGW South World of Whiskies</v>
          </cell>
          <cell r="C13287" t="str">
            <v>Others - 2 for £20 ATA (70cl)</v>
          </cell>
          <cell r="D13287">
            <v>0</v>
          </cell>
          <cell r="E13287">
            <v>0</v>
          </cell>
          <cell r="F13287">
            <v>0</v>
          </cell>
          <cell r="G13287">
            <v>0</v>
          </cell>
          <cell r="H13287">
            <v>0</v>
          </cell>
          <cell r="I13287">
            <v>0</v>
          </cell>
          <cell r="J13287">
            <v>0</v>
          </cell>
          <cell r="K13287" t="str">
            <v>/0</v>
          </cell>
          <cell r="L13287">
            <v>22</v>
          </cell>
          <cell r="M13287" t="str">
            <v>Sept/Oct</v>
          </cell>
          <cell r="N13287">
            <v>32</v>
          </cell>
        </row>
        <row r="13288">
          <cell r="A13288" t="str">
            <v>2006/07 W22</v>
          </cell>
          <cell r="B13288" t="str">
            <v>219 - LGW South World of Whiskies</v>
          </cell>
          <cell r="C13288" t="str">
            <v>Others - 2 for £15 Fortified</v>
          </cell>
          <cell r="D13288">
            <v>0</v>
          </cell>
          <cell r="E13288">
            <v>0</v>
          </cell>
          <cell r="F13288">
            <v>0</v>
          </cell>
          <cell r="G13288">
            <v>0</v>
          </cell>
          <cell r="H13288">
            <v>0</v>
          </cell>
          <cell r="I13288">
            <v>0</v>
          </cell>
          <cell r="J13288">
            <v>0</v>
          </cell>
          <cell r="K13288" t="str">
            <v>/0</v>
          </cell>
          <cell r="L13288">
            <v>22</v>
          </cell>
          <cell r="M13288" t="str">
            <v>Sept/Oct</v>
          </cell>
          <cell r="N13288">
            <v>59</v>
          </cell>
        </row>
        <row r="13289">
          <cell r="A13289" t="str">
            <v>2006/07 W22</v>
          </cell>
          <cell r="B13289" t="str">
            <v>222 - LGW North World Of Whiskies</v>
          </cell>
          <cell r="C13289" t="str">
            <v>Liquor</v>
          </cell>
          <cell r="D13289">
            <v>13218.2</v>
          </cell>
          <cell r="E13289">
            <v>4771.2</v>
          </cell>
          <cell r="F13289">
            <v>550</v>
          </cell>
          <cell r="G13289">
            <v>9658.4699999999993</v>
          </cell>
          <cell r="H13289">
            <v>2421.9499999999998</v>
          </cell>
          <cell r="I13289">
            <v>407</v>
          </cell>
          <cell r="J13289">
            <v>2812</v>
          </cell>
          <cell r="K13289">
            <v>22522.28</v>
          </cell>
          <cell r="L13289">
            <v>22</v>
          </cell>
          <cell r="M13289" t="str">
            <v>Sept/Oct</v>
          </cell>
          <cell r="N13289">
            <v>1</v>
          </cell>
        </row>
        <row r="13290">
          <cell r="A13290" t="str">
            <v>2006/07 W22</v>
          </cell>
          <cell r="B13290" t="str">
            <v>222 - LGW North World Of Whiskies</v>
          </cell>
          <cell r="C13290" t="str">
            <v>Tobacco</v>
          </cell>
          <cell r="D13290">
            <v>1960.3</v>
          </cell>
          <cell r="E13290">
            <v>790.42</v>
          </cell>
          <cell r="F13290">
            <v>73</v>
          </cell>
          <cell r="G13290">
            <v>1180</v>
          </cell>
          <cell r="H13290">
            <v>295.85000000000002</v>
          </cell>
          <cell r="I13290">
            <v>40</v>
          </cell>
          <cell r="J13290">
            <v>376</v>
          </cell>
          <cell r="K13290">
            <v>3909.78</v>
          </cell>
          <cell r="L13290">
            <v>22</v>
          </cell>
          <cell r="M13290" t="str">
            <v>Sept/Oct</v>
          </cell>
          <cell r="N13290">
            <v>2</v>
          </cell>
        </row>
        <row r="13291">
          <cell r="A13291" t="str">
            <v>2006/07 W22</v>
          </cell>
          <cell r="B13291" t="str">
            <v>222 - LGW North World Of Whiskies</v>
          </cell>
          <cell r="C13291" t="str">
            <v>Perfumery</v>
          </cell>
          <cell r="D13291">
            <v>0</v>
          </cell>
          <cell r="E13291">
            <v>0</v>
          </cell>
          <cell r="F13291">
            <v>0</v>
          </cell>
          <cell r="G13291">
            <v>0</v>
          </cell>
          <cell r="H13291">
            <v>0</v>
          </cell>
          <cell r="I13291">
            <v>0</v>
          </cell>
          <cell r="J13291">
            <v>0</v>
          </cell>
          <cell r="K13291" t="str">
            <v>/0</v>
          </cell>
          <cell r="L13291">
            <v>22</v>
          </cell>
          <cell r="M13291" t="str">
            <v>Sept/Oct</v>
          </cell>
          <cell r="N13291">
            <v>3</v>
          </cell>
        </row>
        <row r="13292">
          <cell r="A13292" t="str">
            <v>2006/07 W22</v>
          </cell>
          <cell r="B13292" t="str">
            <v>222 - LGW North World Of Whiskies</v>
          </cell>
          <cell r="C13292" t="str">
            <v>Food</v>
          </cell>
          <cell r="D13292">
            <v>0</v>
          </cell>
          <cell r="E13292">
            <v>0</v>
          </cell>
          <cell r="F13292">
            <v>0</v>
          </cell>
          <cell r="G13292">
            <v>0</v>
          </cell>
          <cell r="H13292">
            <v>0</v>
          </cell>
          <cell r="I13292">
            <v>0</v>
          </cell>
          <cell r="J13292">
            <v>0</v>
          </cell>
          <cell r="K13292" t="str">
            <v>/0</v>
          </cell>
          <cell r="L13292">
            <v>22</v>
          </cell>
          <cell r="M13292" t="str">
            <v>Sept/Oct</v>
          </cell>
          <cell r="N13292">
            <v>4</v>
          </cell>
        </row>
        <row r="13293">
          <cell r="A13293" t="str">
            <v>2006/07 W22</v>
          </cell>
          <cell r="B13293" t="str">
            <v>222 - LGW North World Of Whiskies</v>
          </cell>
          <cell r="C13293" t="str">
            <v>Tax Free</v>
          </cell>
          <cell r="D13293">
            <v>5.88</v>
          </cell>
          <cell r="E13293">
            <v>3.46</v>
          </cell>
          <cell r="F13293">
            <v>7</v>
          </cell>
          <cell r="G13293">
            <v>2.52</v>
          </cell>
          <cell r="H13293">
            <v>1.26</v>
          </cell>
          <cell r="I13293">
            <v>3</v>
          </cell>
          <cell r="J13293">
            <v>87</v>
          </cell>
          <cell r="K13293">
            <v>25.23</v>
          </cell>
          <cell r="L13293">
            <v>22</v>
          </cell>
          <cell r="M13293" t="str">
            <v>Sept/Oct</v>
          </cell>
          <cell r="N13293">
            <v>5</v>
          </cell>
        </row>
        <row r="13294">
          <cell r="A13294" t="str">
            <v>2006/07 W22</v>
          </cell>
          <cell r="B13294" t="str">
            <v>222 - LGW North World Of Whiskies</v>
          </cell>
          <cell r="C13294" t="str">
            <v>Unclassified Products</v>
          </cell>
          <cell r="D13294">
            <v>0</v>
          </cell>
          <cell r="E13294">
            <v>0</v>
          </cell>
          <cell r="F13294">
            <v>0</v>
          </cell>
          <cell r="G13294">
            <v>0</v>
          </cell>
          <cell r="H13294">
            <v>0</v>
          </cell>
          <cell r="I13294">
            <v>0</v>
          </cell>
          <cell r="J13294">
            <v>0</v>
          </cell>
          <cell r="K13294" t="str">
            <v>/0</v>
          </cell>
          <cell r="L13294">
            <v>22</v>
          </cell>
          <cell r="M13294" t="str">
            <v>Sept/Oct</v>
          </cell>
          <cell r="N13294">
            <v>6</v>
          </cell>
        </row>
        <row r="13295">
          <cell r="A13295" t="str">
            <v>2006/07 W22</v>
          </cell>
          <cell r="B13295" t="str">
            <v>222 - LGW North World Of Whiskies</v>
          </cell>
          <cell r="C13295" t="str">
            <v>Spirits</v>
          </cell>
          <cell r="D13295">
            <v>13218.2</v>
          </cell>
          <cell r="E13295">
            <v>4771.2</v>
          </cell>
          <cell r="F13295">
            <v>550</v>
          </cell>
          <cell r="G13295">
            <v>9658.4699999999993</v>
          </cell>
          <cell r="H13295">
            <v>2421.9499999999998</v>
          </cell>
          <cell r="I13295">
            <v>407</v>
          </cell>
          <cell r="J13295">
            <v>2812</v>
          </cell>
          <cell r="K13295">
            <v>22522.28</v>
          </cell>
          <cell r="L13295">
            <v>22</v>
          </cell>
          <cell r="M13295" t="str">
            <v>Sept/Oct</v>
          </cell>
          <cell r="N13295">
            <v>7</v>
          </cell>
        </row>
        <row r="13296">
          <cell r="A13296" t="str">
            <v>2006/07 W22</v>
          </cell>
          <cell r="B13296" t="str">
            <v>222 - LGW North World Of Whiskies</v>
          </cell>
          <cell r="C13296" t="str">
            <v>Fortified Wines</v>
          </cell>
          <cell r="D13296">
            <v>0</v>
          </cell>
          <cell r="E13296">
            <v>0</v>
          </cell>
          <cell r="F13296">
            <v>0</v>
          </cell>
          <cell r="G13296">
            <v>0</v>
          </cell>
          <cell r="H13296">
            <v>0</v>
          </cell>
          <cell r="I13296">
            <v>0</v>
          </cell>
          <cell r="J13296">
            <v>0</v>
          </cell>
          <cell r="K13296" t="str">
            <v>/0</v>
          </cell>
          <cell r="L13296">
            <v>22</v>
          </cell>
          <cell r="M13296" t="str">
            <v>Sept/Oct</v>
          </cell>
          <cell r="N13296">
            <v>10</v>
          </cell>
        </row>
        <row r="13297">
          <cell r="A13297" t="str">
            <v>2006/07 W22</v>
          </cell>
          <cell r="B13297" t="str">
            <v>222 - LGW North World Of Whiskies</v>
          </cell>
          <cell r="C13297" t="str">
            <v>Others</v>
          </cell>
          <cell r="D13297">
            <v>0</v>
          </cell>
          <cell r="E13297">
            <v>0</v>
          </cell>
          <cell r="F13297">
            <v>0</v>
          </cell>
          <cell r="G13297">
            <v>0</v>
          </cell>
          <cell r="H13297">
            <v>0</v>
          </cell>
          <cell r="I13297">
            <v>0</v>
          </cell>
          <cell r="J13297">
            <v>0</v>
          </cell>
          <cell r="K13297" t="str">
            <v>/0</v>
          </cell>
          <cell r="L13297">
            <v>22</v>
          </cell>
          <cell r="M13297" t="str">
            <v>Sept/Oct</v>
          </cell>
          <cell r="N13297">
            <v>11</v>
          </cell>
        </row>
        <row r="13298">
          <cell r="A13298" t="str">
            <v>2006/07 W22</v>
          </cell>
          <cell r="B13298" t="str">
            <v>222 - LGW North World Of Whiskies</v>
          </cell>
          <cell r="C13298" t="str">
            <v>Champagne</v>
          </cell>
          <cell r="D13298">
            <v>0</v>
          </cell>
          <cell r="E13298">
            <v>0</v>
          </cell>
          <cell r="F13298">
            <v>0</v>
          </cell>
          <cell r="G13298">
            <v>0</v>
          </cell>
          <cell r="H13298">
            <v>0</v>
          </cell>
          <cell r="I13298">
            <v>0</v>
          </cell>
          <cell r="J13298">
            <v>0</v>
          </cell>
          <cell r="K13298" t="str">
            <v>/0</v>
          </cell>
          <cell r="L13298">
            <v>22</v>
          </cell>
          <cell r="M13298" t="str">
            <v>Sept/Oct</v>
          </cell>
          <cell r="N13298">
            <v>8</v>
          </cell>
        </row>
        <row r="13299">
          <cell r="A13299" t="str">
            <v>2006/07 W22</v>
          </cell>
          <cell r="B13299" t="str">
            <v>222 - LGW North World Of Whiskies</v>
          </cell>
          <cell r="C13299" t="str">
            <v>Wines</v>
          </cell>
          <cell r="D13299">
            <v>0</v>
          </cell>
          <cell r="E13299">
            <v>0</v>
          </cell>
          <cell r="F13299">
            <v>0</v>
          </cell>
          <cell r="G13299">
            <v>0</v>
          </cell>
          <cell r="H13299">
            <v>0</v>
          </cell>
          <cell r="I13299">
            <v>0</v>
          </cell>
          <cell r="J13299">
            <v>0</v>
          </cell>
          <cell r="K13299" t="str">
            <v>/0</v>
          </cell>
          <cell r="L13299">
            <v>22</v>
          </cell>
          <cell r="M13299" t="str">
            <v>Sept/Oct</v>
          </cell>
          <cell r="N13299">
            <v>9</v>
          </cell>
        </row>
        <row r="13300">
          <cell r="A13300" t="str">
            <v>2006/07 W22</v>
          </cell>
          <cell r="B13300" t="str">
            <v>222 - LGW North World Of Whiskies</v>
          </cell>
          <cell r="C13300" t="str">
            <v>Unclassified Liquor</v>
          </cell>
          <cell r="D13300">
            <v>0</v>
          </cell>
          <cell r="E13300">
            <v>0</v>
          </cell>
          <cell r="F13300">
            <v>0</v>
          </cell>
          <cell r="G13300">
            <v>0</v>
          </cell>
          <cell r="H13300">
            <v>0</v>
          </cell>
          <cell r="I13300">
            <v>0</v>
          </cell>
          <cell r="J13300">
            <v>0</v>
          </cell>
          <cell r="K13300" t="str">
            <v>/0</v>
          </cell>
          <cell r="L13300">
            <v>22</v>
          </cell>
          <cell r="M13300" t="str">
            <v>Sept/Oct</v>
          </cell>
          <cell r="N13300">
            <v>12</v>
          </cell>
        </row>
        <row r="13301">
          <cell r="A13301" t="str">
            <v>2006/07 W22</v>
          </cell>
          <cell r="B13301" t="str">
            <v>222 - LGW North World Of Whiskies</v>
          </cell>
          <cell r="C13301" t="str">
            <v>Value - 2 for £15</v>
          </cell>
          <cell r="D13301">
            <v>0</v>
          </cell>
          <cell r="E13301">
            <v>0</v>
          </cell>
          <cell r="F13301">
            <v>0</v>
          </cell>
          <cell r="G13301">
            <v>0</v>
          </cell>
          <cell r="H13301">
            <v>0</v>
          </cell>
          <cell r="I13301">
            <v>0</v>
          </cell>
          <cell r="J13301">
            <v>0</v>
          </cell>
          <cell r="K13301" t="str">
            <v>/0</v>
          </cell>
          <cell r="L13301">
            <v>22</v>
          </cell>
          <cell r="M13301" t="str">
            <v>Sept/Oct</v>
          </cell>
          <cell r="N13301">
            <v>31</v>
          </cell>
        </row>
        <row r="13302">
          <cell r="A13302" t="str">
            <v>2006/07 W22</v>
          </cell>
          <cell r="B13302" t="str">
            <v>222 - LGW North World Of Whiskies</v>
          </cell>
          <cell r="C13302" t="str">
            <v>Value - 2 for £20 Bombay Saphire</v>
          </cell>
          <cell r="D13302">
            <v>0</v>
          </cell>
          <cell r="E13302">
            <v>0</v>
          </cell>
          <cell r="F13302">
            <v>0</v>
          </cell>
          <cell r="G13302">
            <v>0</v>
          </cell>
          <cell r="H13302">
            <v>0</v>
          </cell>
          <cell r="I13302">
            <v>0</v>
          </cell>
          <cell r="J13302">
            <v>0</v>
          </cell>
          <cell r="K13302" t="str">
            <v>/0</v>
          </cell>
          <cell r="L13302">
            <v>22</v>
          </cell>
          <cell r="M13302" t="str">
            <v>Sept/Oct</v>
          </cell>
          <cell r="N13302">
            <v>45</v>
          </cell>
        </row>
        <row r="13303">
          <cell r="A13303" t="str">
            <v>2006/07 W22</v>
          </cell>
          <cell r="B13303" t="str">
            <v>222 - LGW North World Of Whiskies</v>
          </cell>
          <cell r="C13303" t="str">
            <v>Value - Baileys 2 for £20</v>
          </cell>
          <cell r="D13303">
            <v>0</v>
          </cell>
          <cell r="E13303">
            <v>0</v>
          </cell>
          <cell r="F13303">
            <v>0</v>
          </cell>
          <cell r="G13303">
            <v>0</v>
          </cell>
          <cell r="H13303">
            <v>0</v>
          </cell>
          <cell r="I13303">
            <v>0</v>
          </cell>
          <cell r="J13303">
            <v>0</v>
          </cell>
          <cell r="K13303" t="str">
            <v>/0</v>
          </cell>
          <cell r="L13303">
            <v>22</v>
          </cell>
          <cell r="M13303" t="str">
            <v>Sept/Oct</v>
          </cell>
          <cell r="N13303">
            <v>39</v>
          </cell>
        </row>
        <row r="13304">
          <cell r="A13304" t="str">
            <v>2006/07 W22</v>
          </cell>
          <cell r="B13304" t="str">
            <v>222 - LGW North World Of Whiskies</v>
          </cell>
          <cell r="C13304" t="str">
            <v>Value - Baileys Twin @ £20</v>
          </cell>
          <cell r="D13304">
            <v>0</v>
          </cell>
          <cell r="E13304">
            <v>0</v>
          </cell>
          <cell r="F13304">
            <v>0</v>
          </cell>
          <cell r="G13304">
            <v>0</v>
          </cell>
          <cell r="H13304">
            <v>0</v>
          </cell>
          <cell r="I13304">
            <v>0</v>
          </cell>
          <cell r="J13304">
            <v>0</v>
          </cell>
          <cell r="K13304" t="str">
            <v>/0</v>
          </cell>
          <cell r="L13304">
            <v>22</v>
          </cell>
          <cell r="M13304" t="str">
            <v>Sept/Oct</v>
          </cell>
          <cell r="N13304">
            <v>51</v>
          </cell>
        </row>
        <row r="13305">
          <cell r="A13305" t="str">
            <v>2006/07 W22</v>
          </cell>
          <cell r="B13305" t="str">
            <v>222 - LGW North World Of Whiskies</v>
          </cell>
          <cell r="C13305" t="str">
            <v>Value - Twins @ £15</v>
          </cell>
          <cell r="D13305">
            <v>0</v>
          </cell>
          <cell r="E13305">
            <v>0</v>
          </cell>
          <cell r="F13305">
            <v>0</v>
          </cell>
          <cell r="G13305">
            <v>0</v>
          </cell>
          <cell r="H13305">
            <v>0</v>
          </cell>
          <cell r="I13305">
            <v>0</v>
          </cell>
          <cell r="J13305">
            <v>0</v>
          </cell>
          <cell r="K13305" t="str">
            <v>/0</v>
          </cell>
          <cell r="L13305">
            <v>22</v>
          </cell>
          <cell r="M13305" t="str">
            <v>Sept/Oct</v>
          </cell>
          <cell r="N13305">
            <v>36</v>
          </cell>
        </row>
        <row r="13306">
          <cell r="A13306" t="str">
            <v>2006/07 W22</v>
          </cell>
          <cell r="B13306" t="str">
            <v>222 - LGW North World Of Whiskies</v>
          </cell>
          <cell r="C13306" t="str">
            <v>Malt - 2 For £45 (6 glenmorangie + 2)</v>
          </cell>
          <cell r="D13306">
            <v>545.85</v>
          </cell>
          <cell r="E13306">
            <v>186.88</v>
          </cell>
          <cell r="F13306">
            <v>21</v>
          </cell>
          <cell r="G13306">
            <v>419.88</v>
          </cell>
          <cell r="H13306">
            <v>99.19</v>
          </cell>
          <cell r="I13306">
            <v>16</v>
          </cell>
          <cell r="J13306">
            <v>101</v>
          </cell>
          <cell r="K13306">
            <v>770.15</v>
          </cell>
          <cell r="L13306">
            <v>22</v>
          </cell>
          <cell r="M13306" t="str">
            <v>Sept/Oct</v>
          </cell>
          <cell r="N13306">
            <v>30</v>
          </cell>
        </row>
        <row r="13307">
          <cell r="A13307" t="str">
            <v>2006/07 W22</v>
          </cell>
          <cell r="B13307" t="str">
            <v>222 - LGW North World Of Whiskies</v>
          </cell>
          <cell r="C13307" t="str">
            <v>Malt - Save £5 Glenmorangie Traditional</v>
          </cell>
          <cell r="D13307">
            <v>104.97</v>
          </cell>
          <cell r="E13307">
            <v>37.9</v>
          </cell>
          <cell r="F13307">
            <v>3</v>
          </cell>
          <cell r="G13307">
            <v>69.98</v>
          </cell>
          <cell r="H13307">
            <v>14.34</v>
          </cell>
          <cell r="I13307">
            <v>2</v>
          </cell>
          <cell r="J13307">
            <v>5</v>
          </cell>
          <cell r="K13307">
            <v>57.15</v>
          </cell>
          <cell r="L13307">
            <v>22</v>
          </cell>
          <cell r="M13307" t="str">
            <v>Sept/Oct</v>
          </cell>
          <cell r="N13307">
            <v>44</v>
          </cell>
        </row>
        <row r="13308">
          <cell r="A13308" t="str">
            <v>2006/07 W22</v>
          </cell>
          <cell r="B13308" t="str">
            <v>222 - LGW North World Of Whiskies</v>
          </cell>
          <cell r="C13308" t="str">
            <v>Cognac - XO @ £45</v>
          </cell>
          <cell r="D13308">
            <v>0</v>
          </cell>
          <cell r="E13308">
            <v>0</v>
          </cell>
          <cell r="F13308">
            <v>0</v>
          </cell>
          <cell r="G13308">
            <v>0</v>
          </cell>
          <cell r="H13308">
            <v>0</v>
          </cell>
          <cell r="I13308">
            <v>0</v>
          </cell>
          <cell r="J13308">
            <v>0</v>
          </cell>
          <cell r="K13308" t="str">
            <v>/0</v>
          </cell>
          <cell r="L13308">
            <v>22</v>
          </cell>
          <cell r="M13308" t="str">
            <v>Sept/Oct</v>
          </cell>
          <cell r="N13308">
            <v>37</v>
          </cell>
        </row>
        <row r="13309">
          <cell r="A13309" t="str">
            <v>2006/07 W22</v>
          </cell>
          <cell r="B13309" t="str">
            <v>222 - LGW North World Of Whiskies</v>
          </cell>
          <cell r="C13309" t="str">
            <v>Cognac - VSOP 2 for £45</v>
          </cell>
          <cell r="D13309">
            <v>0</v>
          </cell>
          <cell r="E13309">
            <v>0</v>
          </cell>
          <cell r="F13309">
            <v>0</v>
          </cell>
          <cell r="G13309">
            <v>0</v>
          </cell>
          <cell r="H13309">
            <v>0</v>
          </cell>
          <cell r="I13309">
            <v>0</v>
          </cell>
          <cell r="J13309">
            <v>0</v>
          </cell>
          <cell r="K13309" t="str">
            <v>/0</v>
          </cell>
          <cell r="L13309">
            <v>22</v>
          </cell>
          <cell r="M13309" t="str">
            <v>Sept/Oct</v>
          </cell>
          <cell r="N13309">
            <v>41</v>
          </cell>
        </row>
        <row r="13310">
          <cell r="A13310" t="str">
            <v>2006/07 W22</v>
          </cell>
          <cell r="B13310" t="str">
            <v>222 - LGW North World Of Whiskies</v>
          </cell>
          <cell r="C13310" t="str">
            <v>Cognac - Only £17_99 VS Especiale</v>
          </cell>
          <cell r="D13310">
            <v>0</v>
          </cell>
          <cell r="E13310">
            <v>0</v>
          </cell>
          <cell r="F13310">
            <v>0</v>
          </cell>
          <cell r="G13310">
            <v>0</v>
          </cell>
          <cell r="H13310">
            <v>0</v>
          </cell>
          <cell r="I13310">
            <v>0</v>
          </cell>
          <cell r="J13310">
            <v>0</v>
          </cell>
          <cell r="K13310" t="str">
            <v>/0</v>
          </cell>
          <cell r="L13310">
            <v>22</v>
          </cell>
          <cell r="M13310" t="str">
            <v>Sept/Oct</v>
          </cell>
          <cell r="N13310">
            <v>42</v>
          </cell>
        </row>
        <row r="13311">
          <cell r="A13311" t="str">
            <v>2006/07 W22</v>
          </cell>
          <cell r="B13311" t="str">
            <v>222 - LGW North World Of Whiskies</v>
          </cell>
          <cell r="C13311" t="str">
            <v>Deluxe - Chivas 2 for £30</v>
          </cell>
          <cell r="D13311">
            <v>0</v>
          </cell>
          <cell r="E13311">
            <v>0</v>
          </cell>
          <cell r="F13311">
            <v>0</v>
          </cell>
          <cell r="G13311">
            <v>0</v>
          </cell>
          <cell r="H13311">
            <v>0</v>
          </cell>
          <cell r="I13311">
            <v>0</v>
          </cell>
          <cell r="J13311">
            <v>0</v>
          </cell>
          <cell r="K13311" t="str">
            <v>/0</v>
          </cell>
          <cell r="L13311">
            <v>22</v>
          </cell>
          <cell r="M13311" t="str">
            <v>Sept/Oct</v>
          </cell>
          <cell r="N13311">
            <v>49</v>
          </cell>
        </row>
        <row r="13312">
          <cell r="A13312" t="str">
            <v>2006/07 W22</v>
          </cell>
          <cell r="B13312" t="str">
            <v>222 - LGW North World Of Whiskies</v>
          </cell>
          <cell r="C13312" t="str">
            <v>Deluxe - Chivas Twin for £30</v>
          </cell>
          <cell r="D13312">
            <v>0</v>
          </cell>
          <cell r="E13312">
            <v>0</v>
          </cell>
          <cell r="F13312">
            <v>0</v>
          </cell>
          <cell r="G13312">
            <v>0</v>
          </cell>
          <cell r="H13312">
            <v>0</v>
          </cell>
          <cell r="I13312">
            <v>0</v>
          </cell>
          <cell r="J13312">
            <v>0</v>
          </cell>
          <cell r="K13312" t="str">
            <v>/0</v>
          </cell>
          <cell r="L13312">
            <v>22</v>
          </cell>
          <cell r="M13312" t="str">
            <v>Sept/Oct</v>
          </cell>
          <cell r="N13312">
            <v>38</v>
          </cell>
        </row>
        <row r="13313">
          <cell r="A13313" t="str">
            <v>2006/07 W22</v>
          </cell>
          <cell r="B13313" t="str">
            <v>222 - LGW North World Of Whiskies</v>
          </cell>
          <cell r="C13313" t="str">
            <v>Deluxe - Chivas Triple Pack @ £45</v>
          </cell>
          <cell r="D13313">
            <v>0</v>
          </cell>
          <cell r="E13313">
            <v>0</v>
          </cell>
          <cell r="F13313">
            <v>0</v>
          </cell>
          <cell r="G13313">
            <v>0</v>
          </cell>
          <cell r="H13313">
            <v>0</v>
          </cell>
          <cell r="I13313">
            <v>0</v>
          </cell>
          <cell r="J13313">
            <v>0</v>
          </cell>
          <cell r="K13313" t="str">
            <v>/0</v>
          </cell>
          <cell r="L13313">
            <v>22</v>
          </cell>
          <cell r="M13313" t="str">
            <v>Sept/Oct</v>
          </cell>
          <cell r="N13313">
            <v>54</v>
          </cell>
        </row>
        <row r="13314">
          <cell r="A13314" t="str">
            <v>2006/07 W22</v>
          </cell>
          <cell r="B13314" t="str">
            <v>222 - LGW North World Of Whiskies</v>
          </cell>
          <cell r="C13314" t="str">
            <v>Deluxe - Chivas Save £5 18yo</v>
          </cell>
          <cell r="D13314">
            <v>149.94999999999999</v>
          </cell>
          <cell r="E13314">
            <v>43</v>
          </cell>
          <cell r="F13314">
            <v>5</v>
          </cell>
          <cell r="G13314">
            <v>149.94999999999999</v>
          </cell>
          <cell r="H13314">
            <v>43</v>
          </cell>
          <cell r="I13314">
            <v>5</v>
          </cell>
          <cell r="J13314">
            <v>7</v>
          </cell>
          <cell r="K13314">
            <v>77.42</v>
          </cell>
          <cell r="L13314">
            <v>22</v>
          </cell>
          <cell r="M13314" t="str">
            <v>Sept/Oct</v>
          </cell>
          <cell r="N13314">
            <v>50</v>
          </cell>
        </row>
        <row r="13315">
          <cell r="A13315" t="str">
            <v>2006/07 W22</v>
          </cell>
          <cell r="B13315" t="str">
            <v>222 - LGW North World Of Whiskies</v>
          </cell>
          <cell r="C13315" t="str">
            <v>Deluxe - Chivas Royal Salute get Chivas 18yo</v>
          </cell>
          <cell r="D13315">
            <v>0</v>
          </cell>
          <cell r="E13315">
            <v>0</v>
          </cell>
          <cell r="F13315">
            <v>0</v>
          </cell>
          <cell r="G13315">
            <v>0</v>
          </cell>
          <cell r="H13315">
            <v>0</v>
          </cell>
          <cell r="I13315">
            <v>0</v>
          </cell>
          <cell r="J13315">
            <v>4</v>
          </cell>
          <cell r="K13315" t="str">
            <v>/0</v>
          </cell>
          <cell r="L13315">
            <v>22</v>
          </cell>
          <cell r="M13315" t="str">
            <v>Sept/Oct</v>
          </cell>
          <cell r="N13315">
            <v>57</v>
          </cell>
        </row>
        <row r="13316">
          <cell r="A13316" t="str">
            <v>2006/07 W22</v>
          </cell>
          <cell r="B13316" t="str">
            <v>222 - LGW North World Of Whiskies</v>
          </cell>
          <cell r="C13316" t="str">
            <v>Deluxe - Dewars 2 for £30 ATA</v>
          </cell>
          <cell r="D13316">
            <v>180</v>
          </cell>
          <cell r="E13316">
            <v>-11.22</v>
          </cell>
          <cell r="F13316">
            <v>12</v>
          </cell>
          <cell r="G13316">
            <v>180</v>
          </cell>
          <cell r="H13316">
            <v>-11.22</v>
          </cell>
          <cell r="I13316">
            <v>12</v>
          </cell>
          <cell r="J13316">
            <v>9</v>
          </cell>
          <cell r="K13316">
            <v>47.61</v>
          </cell>
          <cell r="L13316">
            <v>22</v>
          </cell>
          <cell r="M13316" t="str">
            <v>Sept/Oct</v>
          </cell>
          <cell r="N13316">
            <v>40</v>
          </cell>
        </row>
        <row r="13317">
          <cell r="A13317" t="str">
            <v>2006/07 W22</v>
          </cell>
          <cell r="B13317" t="str">
            <v>222 - LGW North World Of Whiskies</v>
          </cell>
          <cell r="C13317" t="str">
            <v>Deluxe - JW Blue get a free 20cl Gold (Sept Only)</v>
          </cell>
          <cell r="D13317">
            <v>99</v>
          </cell>
          <cell r="E13317">
            <v>67.17</v>
          </cell>
          <cell r="F13317">
            <v>1</v>
          </cell>
          <cell r="G13317">
            <v>0</v>
          </cell>
          <cell r="H13317">
            <v>0</v>
          </cell>
          <cell r="I13317">
            <v>0</v>
          </cell>
          <cell r="J13317">
            <v>6</v>
          </cell>
          <cell r="K13317">
            <v>190.98</v>
          </cell>
          <cell r="L13317">
            <v>22</v>
          </cell>
          <cell r="M13317" t="str">
            <v>Sept/Oct</v>
          </cell>
          <cell r="N13317">
            <v>46</v>
          </cell>
        </row>
        <row r="13318">
          <cell r="A13318" t="str">
            <v>2006/07 W22</v>
          </cell>
          <cell r="B13318" t="str">
            <v>222 - LGW North World Of Whiskies</v>
          </cell>
          <cell r="C13318" t="str">
            <v>Deluxe - Free 20cl bottle (linked to JW Blue) (Sept Only)</v>
          </cell>
          <cell r="D13318">
            <v>16.989999999999998</v>
          </cell>
          <cell r="E13318">
            <v>6.91</v>
          </cell>
          <cell r="F13318">
            <v>1</v>
          </cell>
          <cell r="G13318">
            <v>16.989999999999998</v>
          </cell>
          <cell r="H13318">
            <v>6.91</v>
          </cell>
          <cell r="I13318">
            <v>1</v>
          </cell>
          <cell r="J13318">
            <v>26</v>
          </cell>
          <cell r="K13318">
            <v>155.74</v>
          </cell>
          <cell r="L13318">
            <v>22</v>
          </cell>
          <cell r="M13318" t="str">
            <v>Sept/Oct</v>
          </cell>
          <cell r="N13318">
            <v>47</v>
          </cell>
        </row>
        <row r="13319">
          <cell r="A13319" t="str">
            <v>2006/07 W22</v>
          </cell>
          <cell r="B13319" t="str">
            <v>222 - LGW North World Of Whiskies</v>
          </cell>
          <cell r="C13319" t="str">
            <v>Champagne - Piper Florens Louis 2 for £30</v>
          </cell>
          <cell r="D13319">
            <v>0</v>
          </cell>
          <cell r="E13319">
            <v>0</v>
          </cell>
          <cell r="F13319">
            <v>0</v>
          </cell>
          <cell r="G13319">
            <v>0</v>
          </cell>
          <cell r="H13319">
            <v>0</v>
          </cell>
          <cell r="I13319">
            <v>0</v>
          </cell>
          <cell r="J13319">
            <v>0</v>
          </cell>
          <cell r="K13319" t="str">
            <v>/0</v>
          </cell>
          <cell r="L13319">
            <v>22</v>
          </cell>
          <cell r="M13319" t="str">
            <v>Sept/Oct</v>
          </cell>
          <cell r="N13319">
            <v>53</v>
          </cell>
        </row>
        <row r="13320">
          <cell r="A13320" t="str">
            <v>2006/07 W22</v>
          </cell>
          <cell r="B13320" t="str">
            <v>222 - LGW North World Of Whiskies</v>
          </cell>
          <cell r="C13320" t="str">
            <v>Champagne - Piper Florens Louis Twin for £30</v>
          </cell>
          <cell r="D13320">
            <v>0</v>
          </cell>
          <cell r="E13320">
            <v>0</v>
          </cell>
          <cell r="F13320">
            <v>0</v>
          </cell>
          <cell r="G13320">
            <v>0</v>
          </cell>
          <cell r="H13320">
            <v>0</v>
          </cell>
          <cell r="I13320">
            <v>0</v>
          </cell>
          <cell r="J13320">
            <v>0</v>
          </cell>
          <cell r="K13320" t="str">
            <v>/0</v>
          </cell>
          <cell r="L13320">
            <v>22</v>
          </cell>
          <cell r="M13320" t="str">
            <v>Sept/Oct</v>
          </cell>
          <cell r="N13320">
            <v>33</v>
          </cell>
        </row>
        <row r="13321">
          <cell r="A13321" t="str">
            <v>2006/07 W22</v>
          </cell>
          <cell r="B13321" t="str">
            <v>222 - LGW North World Of Whiskies</v>
          </cell>
          <cell r="C13321" t="str">
            <v>Champagne - Charles Heidseick 2 for £35</v>
          </cell>
          <cell r="D13321">
            <v>0</v>
          </cell>
          <cell r="E13321">
            <v>0</v>
          </cell>
          <cell r="F13321">
            <v>0</v>
          </cell>
          <cell r="G13321">
            <v>0</v>
          </cell>
          <cell r="H13321">
            <v>0</v>
          </cell>
          <cell r="I13321">
            <v>0</v>
          </cell>
          <cell r="J13321">
            <v>0</v>
          </cell>
          <cell r="K13321" t="str">
            <v>/0</v>
          </cell>
          <cell r="L13321">
            <v>22</v>
          </cell>
          <cell r="M13321" t="str">
            <v>Sept/Oct</v>
          </cell>
          <cell r="N13321">
            <v>55</v>
          </cell>
        </row>
        <row r="13322">
          <cell r="A13322" t="str">
            <v>2006/07 W22</v>
          </cell>
          <cell r="B13322" t="str">
            <v>222 - LGW North World Of Whiskies</v>
          </cell>
          <cell r="C13322" t="str">
            <v>Champagne - Canard Twin for £25</v>
          </cell>
          <cell r="D13322">
            <v>0</v>
          </cell>
          <cell r="E13322">
            <v>0</v>
          </cell>
          <cell r="F13322">
            <v>0</v>
          </cell>
          <cell r="G13322">
            <v>0</v>
          </cell>
          <cell r="H13322">
            <v>0</v>
          </cell>
          <cell r="I13322">
            <v>0</v>
          </cell>
          <cell r="J13322">
            <v>0</v>
          </cell>
          <cell r="K13322" t="str">
            <v>/0</v>
          </cell>
          <cell r="L13322">
            <v>22</v>
          </cell>
          <cell r="M13322" t="str">
            <v>Sept/Oct</v>
          </cell>
          <cell r="N13322">
            <v>52</v>
          </cell>
        </row>
        <row r="13323">
          <cell r="A13323" t="str">
            <v>2006/07 W22</v>
          </cell>
          <cell r="B13323" t="str">
            <v>222 - LGW North World Of Whiskies</v>
          </cell>
          <cell r="C13323" t="str">
            <v>Wine - Beringer 3 for £15</v>
          </cell>
          <cell r="D13323">
            <v>0</v>
          </cell>
          <cell r="E13323">
            <v>0</v>
          </cell>
          <cell r="F13323">
            <v>0</v>
          </cell>
          <cell r="G13323">
            <v>0</v>
          </cell>
          <cell r="H13323">
            <v>0</v>
          </cell>
          <cell r="I13323">
            <v>0</v>
          </cell>
          <cell r="J13323">
            <v>0</v>
          </cell>
          <cell r="K13323" t="str">
            <v>/0</v>
          </cell>
          <cell r="L13323">
            <v>22</v>
          </cell>
          <cell r="M13323" t="str">
            <v>Sept/Oct</v>
          </cell>
          <cell r="N13323">
            <v>43</v>
          </cell>
        </row>
        <row r="13324">
          <cell r="A13324" t="str">
            <v>2006/07 W22</v>
          </cell>
          <cell r="B13324" t="str">
            <v>222 - LGW North World Of Whiskies</v>
          </cell>
          <cell r="C13324" t="str">
            <v>Wine - Rosemount BOGOF</v>
          </cell>
          <cell r="D13324">
            <v>0</v>
          </cell>
          <cell r="E13324">
            <v>0</v>
          </cell>
          <cell r="F13324">
            <v>0</v>
          </cell>
          <cell r="G13324">
            <v>0</v>
          </cell>
          <cell r="H13324">
            <v>0</v>
          </cell>
          <cell r="I13324">
            <v>0</v>
          </cell>
          <cell r="J13324">
            <v>0</v>
          </cell>
          <cell r="K13324" t="str">
            <v>/0</v>
          </cell>
          <cell r="L13324">
            <v>22</v>
          </cell>
          <cell r="M13324" t="str">
            <v>Sept/Oct</v>
          </cell>
          <cell r="N13324">
            <v>56</v>
          </cell>
        </row>
        <row r="13325">
          <cell r="A13325" t="str">
            <v>2006/07 W22</v>
          </cell>
          <cell r="B13325" t="str">
            <v>222 - LGW North World Of Whiskies</v>
          </cell>
          <cell r="C13325" t="str">
            <v>WOW - 2 for £45 Malt</v>
          </cell>
          <cell r="D13325">
            <v>2043.85</v>
          </cell>
          <cell r="E13325">
            <v>561.87</v>
          </cell>
          <cell r="F13325">
            <v>87</v>
          </cell>
          <cell r="G13325">
            <v>1515.91</v>
          </cell>
          <cell r="H13325">
            <v>206.4</v>
          </cell>
          <cell r="I13325">
            <v>65</v>
          </cell>
          <cell r="J13325">
            <v>326</v>
          </cell>
          <cell r="K13325">
            <v>2571.77</v>
          </cell>
          <cell r="L13325">
            <v>22</v>
          </cell>
          <cell r="M13325" t="str">
            <v>Sept/Oct</v>
          </cell>
          <cell r="N13325">
            <v>34</v>
          </cell>
        </row>
        <row r="13326">
          <cell r="A13326" t="str">
            <v>2006/07 W22</v>
          </cell>
          <cell r="B13326" t="str">
            <v>222 - LGW North World Of Whiskies</v>
          </cell>
          <cell r="C13326" t="str">
            <v>WOW - Connemara 2 for £30</v>
          </cell>
          <cell r="D13326">
            <v>0</v>
          </cell>
          <cell r="E13326">
            <v>0</v>
          </cell>
          <cell r="F13326">
            <v>0</v>
          </cell>
          <cell r="G13326">
            <v>0</v>
          </cell>
          <cell r="H13326">
            <v>0</v>
          </cell>
          <cell r="I13326">
            <v>0</v>
          </cell>
          <cell r="J13326">
            <v>7</v>
          </cell>
          <cell r="K13326" t="str">
            <v>/0</v>
          </cell>
          <cell r="L13326">
            <v>22</v>
          </cell>
          <cell r="M13326" t="str">
            <v>Sept/Oct</v>
          </cell>
          <cell r="N13326">
            <v>60</v>
          </cell>
        </row>
        <row r="13327">
          <cell r="A13327" t="str">
            <v>2006/07 W22</v>
          </cell>
          <cell r="B13327" t="str">
            <v>222 - LGW North World Of Whiskies</v>
          </cell>
          <cell r="C13327" t="str">
            <v>Others - 2 for £25 (glayva, disaronno)</v>
          </cell>
          <cell r="D13327">
            <v>0</v>
          </cell>
          <cell r="E13327">
            <v>0</v>
          </cell>
          <cell r="F13327">
            <v>0</v>
          </cell>
          <cell r="G13327">
            <v>0</v>
          </cell>
          <cell r="H13327">
            <v>0</v>
          </cell>
          <cell r="I13327">
            <v>0</v>
          </cell>
          <cell r="J13327">
            <v>0</v>
          </cell>
          <cell r="K13327" t="str">
            <v>/0</v>
          </cell>
          <cell r="L13327">
            <v>22</v>
          </cell>
          <cell r="M13327" t="str">
            <v>Sept/Oct</v>
          </cell>
          <cell r="N13327">
            <v>48</v>
          </cell>
        </row>
        <row r="13328">
          <cell r="A13328" t="str">
            <v>2006/07 W22</v>
          </cell>
          <cell r="B13328" t="str">
            <v>222 - LGW North World Of Whiskies</v>
          </cell>
          <cell r="C13328" t="str">
            <v>Others - Pimms 2 for £15 (70cl)</v>
          </cell>
          <cell r="D13328">
            <v>0</v>
          </cell>
          <cell r="E13328">
            <v>0</v>
          </cell>
          <cell r="F13328">
            <v>0</v>
          </cell>
          <cell r="G13328">
            <v>0</v>
          </cell>
          <cell r="H13328">
            <v>0</v>
          </cell>
          <cell r="I13328">
            <v>0</v>
          </cell>
          <cell r="J13328">
            <v>0</v>
          </cell>
          <cell r="K13328" t="str">
            <v>/0</v>
          </cell>
          <cell r="L13328">
            <v>22</v>
          </cell>
          <cell r="M13328" t="str">
            <v>Sept/Oct</v>
          </cell>
          <cell r="N13328">
            <v>35</v>
          </cell>
        </row>
        <row r="13329">
          <cell r="A13329" t="str">
            <v>2006/07 W22</v>
          </cell>
          <cell r="B13329" t="str">
            <v>222 - LGW North World Of Whiskies</v>
          </cell>
          <cell r="C13329" t="str">
            <v>Other - 2 for £30 Sauza</v>
          </cell>
          <cell r="D13329">
            <v>0</v>
          </cell>
          <cell r="E13329">
            <v>0</v>
          </cell>
          <cell r="F13329">
            <v>0</v>
          </cell>
          <cell r="G13329">
            <v>0</v>
          </cell>
          <cell r="H13329">
            <v>0</v>
          </cell>
          <cell r="I13329">
            <v>0</v>
          </cell>
          <cell r="J13329">
            <v>0</v>
          </cell>
          <cell r="K13329" t="str">
            <v>/0</v>
          </cell>
          <cell r="L13329">
            <v>22</v>
          </cell>
          <cell r="M13329" t="str">
            <v>Sept/Oct</v>
          </cell>
          <cell r="N13329">
            <v>58</v>
          </cell>
        </row>
        <row r="13330">
          <cell r="A13330" t="str">
            <v>2006/07 W22</v>
          </cell>
          <cell r="B13330" t="str">
            <v>222 - LGW North World Of Whiskies</v>
          </cell>
          <cell r="C13330" t="str">
            <v>Others - 2 for £20 ATA (70cl)</v>
          </cell>
          <cell r="D13330">
            <v>0</v>
          </cell>
          <cell r="E13330">
            <v>0</v>
          </cell>
          <cell r="F13330">
            <v>0</v>
          </cell>
          <cell r="G13330">
            <v>0</v>
          </cell>
          <cell r="H13330">
            <v>0</v>
          </cell>
          <cell r="I13330">
            <v>0</v>
          </cell>
          <cell r="J13330">
            <v>0</v>
          </cell>
          <cell r="K13330" t="str">
            <v>/0</v>
          </cell>
          <cell r="L13330">
            <v>22</v>
          </cell>
          <cell r="M13330" t="str">
            <v>Sept/Oct</v>
          </cell>
          <cell r="N13330">
            <v>32</v>
          </cell>
        </row>
        <row r="13331">
          <cell r="A13331" t="str">
            <v>2006/07 W22</v>
          </cell>
          <cell r="B13331" t="str">
            <v>222 - LGW North World Of Whiskies</v>
          </cell>
          <cell r="C13331" t="str">
            <v>Others - 2 for £15 Fortified</v>
          </cell>
          <cell r="D13331">
            <v>0</v>
          </cell>
          <cell r="E13331">
            <v>0</v>
          </cell>
          <cell r="F13331">
            <v>0</v>
          </cell>
          <cell r="G13331">
            <v>0</v>
          </cell>
          <cell r="H13331">
            <v>0</v>
          </cell>
          <cell r="I13331">
            <v>0</v>
          </cell>
          <cell r="J13331">
            <v>0</v>
          </cell>
          <cell r="K13331" t="str">
            <v>/0</v>
          </cell>
          <cell r="L13331">
            <v>22</v>
          </cell>
          <cell r="M13331" t="str">
            <v>Sept/Oct</v>
          </cell>
          <cell r="N13331">
            <v>59</v>
          </cell>
        </row>
        <row r="13332">
          <cell r="A13332" t="str">
            <v>2006/07 W23</v>
          </cell>
          <cell r="B13332" t="str">
            <v>UK Airports</v>
          </cell>
          <cell r="C13332" t="str">
            <v>Liquor</v>
          </cell>
          <cell r="D13332">
            <v>1456917.27</v>
          </cell>
          <cell r="E13332">
            <v>764169.4</v>
          </cell>
          <cell r="F13332">
            <v>91125</v>
          </cell>
          <cell r="G13332">
            <v>747443.39</v>
          </cell>
          <cell r="H13332">
            <v>251561.75</v>
          </cell>
          <cell r="I13332">
            <v>43477</v>
          </cell>
          <cell r="J13332">
            <v>199338</v>
          </cell>
          <cell r="K13332">
            <v>1182647.1000000001</v>
          </cell>
          <cell r="L13332">
            <v>23</v>
          </cell>
          <cell r="M13332" t="str">
            <v>Sept/Oct</v>
          </cell>
          <cell r="N13332">
            <v>1</v>
          </cell>
        </row>
        <row r="13333">
          <cell r="A13333" t="str">
            <v>2006/07 W23</v>
          </cell>
          <cell r="B13333" t="str">
            <v>UK Airports</v>
          </cell>
          <cell r="C13333" t="str">
            <v>Tobacco</v>
          </cell>
          <cell r="D13333">
            <v>840617.56</v>
          </cell>
          <cell r="E13333">
            <v>599244.30000000005</v>
          </cell>
          <cell r="F13333">
            <v>26981</v>
          </cell>
          <cell r="G13333">
            <v>41295.9</v>
          </cell>
          <cell r="H13333">
            <v>7806.2</v>
          </cell>
          <cell r="I13333">
            <v>1683</v>
          </cell>
          <cell r="J13333">
            <v>81054</v>
          </cell>
          <cell r="K13333">
            <v>672361.36</v>
          </cell>
          <cell r="L13333">
            <v>23</v>
          </cell>
          <cell r="M13333" t="str">
            <v>Sept/Oct</v>
          </cell>
          <cell r="N13333">
            <v>2</v>
          </cell>
        </row>
        <row r="13334">
          <cell r="A13334" t="str">
            <v>2006/07 W23</v>
          </cell>
          <cell r="B13334" t="str">
            <v>UK Airports</v>
          </cell>
          <cell r="C13334" t="str">
            <v>Perfumery</v>
          </cell>
          <cell r="D13334">
            <v>4995318.7300000004</v>
          </cell>
          <cell r="E13334">
            <v>2754291.89</v>
          </cell>
          <cell r="F13334">
            <v>230625</v>
          </cell>
          <cell r="G13334">
            <v>2825631.01</v>
          </cell>
          <cell r="H13334">
            <v>1360484.58</v>
          </cell>
          <cell r="I13334">
            <v>132245</v>
          </cell>
          <cell r="J13334">
            <v>645367</v>
          </cell>
          <cell r="K13334">
            <v>5410169.75</v>
          </cell>
          <cell r="L13334">
            <v>23</v>
          </cell>
          <cell r="M13334" t="str">
            <v>Sept/Oct</v>
          </cell>
          <cell r="N13334">
            <v>3</v>
          </cell>
        </row>
        <row r="13335">
          <cell r="A13335" t="str">
            <v>2006/07 W23</v>
          </cell>
          <cell r="B13335" t="str">
            <v>UK Airports</v>
          </cell>
          <cell r="C13335" t="str">
            <v>Food</v>
          </cell>
          <cell r="D13335">
            <v>565112.36</v>
          </cell>
          <cell r="E13335">
            <v>279577.52</v>
          </cell>
          <cell r="F13335">
            <v>160155</v>
          </cell>
          <cell r="G13335">
            <v>228591.61</v>
          </cell>
          <cell r="H13335">
            <v>101840.63</v>
          </cell>
          <cell r="I13335">
            <v>69659</v>
          </cell>
          <cell r="J13335">
            <v>207909</v>
          </cell>
          <cell r="K13335">
            <v>395857.59</v>
          </cell>
          <cell r="L13335">
            <v>23</v>
          </cell>
          <cell r="M13335" t="str">
            <v>Sept/Oct</v>
          </cell>
          <cell r="N13335">
            <v>4</v>
          </cell>
        </row>
        <row r="13336">
          <cell r="A13336" t="str">
            <v>2006/07 W23</v>
          </cell>
          <cell r="B13336" t="str">
            <v>UK Airports</v>
          </cell>
          <cell r="C13336" t="str">
            <v>Tax Free</v>
          </cell>
          <cell r="D13336">
            <v>633385.93000000005</v>
          </cell>
          <cell r="E13336">
            <v>321163.08</v>
          </cell>
          <cell r="F13336">
            <v>42426</v>
          </cell>
          <cell r="G13336">
            <v>322201.90000000002</v>
          </cell>
          <cell r="H13336">
            <v>139693.79</v>
          </cell>
          <cell r="I13336">
            <v>21185</v>
          </cell>
          <cell r="J13336">
            <v>459577</v>
          </cell>
          <cell r="K13336">
            <v>2863500.41</v>
          </cell>
          <cell r="L13336">
            <v>23</v>
          </cell>
          <cell r="M13336" t="str">
            <v>Sept/Oct</v>
          </cell>
          <cell r="N13336">
            <v>5</v>
          </cell>
        </row>
        <row r="13337">
          <cell r="A13337" t="str">
            <v>2006/07 W23</v>
          </cell>
          <cell r="B13337" t="str">
            <v>UK Airports</v>
          </cell>
          <cell r="C13337" t="str">
            <v>Unclassified Products</v>
          </cell>
          <cell r="D13337">
            <v>50</v>
          </cell>
          <cell r="E13337">
            <v>43.44</v>
          </cell>
          <cell r="F13337">
            <v>5</v>
          </cell>
          <cell r="G13337">
            <v>44</v>
          </cell>
          <cell r="H13337">
            <v>37.44</v>
          </cell>
          <cell r="I13337">
            <v>2</v>
          </cell>
          <cell r="J13337">
            <v>-7</v>
          </cell>
          <cell r="K13337">
            <v>0</v>
          </cell>
          <cell r="L13337">
            <v>23</v>
          </cell>
          <cell r="M13337" t="str">
            <v>Sept/Oct</v>
          </cell>
          <cell r="N13337">
            <v>6</v>
          </cell>
        </row>
        <row r="13338">
          <cell r="A13338" t="str">
            <v>2006/07 W23</v>
          </cell>
          <cell r="B13338" t="str">
            <v>UK Airports</v>
          </cell>
          <cell r="C13338" t="str">
            <v>Spirits</v>
          </cell>
          <cell r="D13338">
            <v>1151181.98</v>
          </cell>
          <cell r="E13338">
            <v>647921.26</v>
          </cell>
          <cell r="F13338">
            <v>72932</v>
          </cell>
          <cell r="G13338">
            <v>550384.07999999996</v>
          </cell>
          <cell r="H13338">
            <v>193465.08</v>
          </cell>
          <cell r="I13338">
            <v>32262</v>
          </cell>
          <cell r="J13338">
            <v>153096</v>
          </cell>
          <cell r="K13338">
            <v>800586.41</v>
          </cell>
          <cell r="L13338">
            <v>23</v>
          </cell>
          <cell r="M13338" t="str">
            <v>Sept/Oct</v>
          </cell>
          <cell r="N13338">
            <v>7</v>
          </cell>
        </row>
        <row r="13339">
          <cell r="A13339" t="str">
            <v>2006/07 W23</v>
          </cell>
          <cell r="B13339" t="str">
            <v>UK Airports</v>
          </cell>
          <cell r="C13339" t="str">
            <v>Fortified Wines</v>
          </cell>
          <cell r="D13339">
            <v>15394.27</v>
          </cell>
          <cell r="E13339">
            <v>7018</v>
          </cell>
          <cell r="F13339">
            <v>1921</v>
          </cell>
          <cell r="G13339">
            <v>7572.66</v>
          </cell>
          <cell r="H13339">
            <v>1877.95</v>
          </cell>
          <cell r="I13339">
            <v>965</v>
          </cell>
          <cell r="J13339">
            <v>3743</v>
          </cell>
          <cell r="K13339">
            <v>11834.82</v>
          </cell>
          <cell r="L13339">
            <v>23</v>
          </cell>
          <cell r="M13339" t="str">
            <v>Sept/Oct</v>
          </cell>
          <cell r="N13339">
            <v>10</v>
          </cell>
        </row>
        <row r="13340">
          <cell r="A13340" t="str">
            <v>2006/07 W23</v>
          </cell>
          <cell r="B13340" t="str">
            <v>UK Airports</v>
          </cell>
          <cell r="C13340" t="str">
            <v>Others</v>
          </cell>
          <cell r="D13340">
            <v>0</v>
          </cell>
          <cell r="E13340">
            <v>0</v>
          </cell>
          <cell r="F13340">
            <v>0</v>
          </cell>
          <cell r="G13340">
            <v>0</v>
          </cell>
          <cell r="H13340">
            <v>0</v>
          </cell>
          <cell r="I13340">
            <v>0</v>
          </cell>
          <cell r="J13340">
            <v>0</v>
          </cell>
          <cell r="K13340" t="str">
            <v>/0</v>
          </cell>
          <cell r="L13340">
            <v>23</v>
          </cell>
          <cell r="M13340" t="str">
            <v>Sept/Oct</v>
          </cell>
          <cell r="N13340">
            <v>11</v>
          </cell>
        </row>
        <row r="13341">
          <cell r="A13341" t="str">
            <v>2006/07 W23</v>
          </cell>
          <cell r="B13341" t="str">
            <v>UK Airports</v>
          </cell>
          <cell r="C13341" t="str">
            <v>Champagne</v>
          </cell>
          <cell r="D13341">
            <v>203527.62</v>
          </cell>
          <cell r="E13341">
            <v>71955.509999999995</v>
          </cell>
          <cell r="F13341">
            <v>6546</v>
          </cell>
          <cell r="G13341">
            <v>143331.66</v>
          </cell>
          <cell r="H13341">
            <v>43272.1</v>
          </cell>
          <cell r="I13341">
            <v>4650</v>
          </cell>
          <cell r="J13341">
            <v>18060</v>
          </cell>
          <cell r="K13341">
            <v>305672.07</v>
          </cell>
          <cell r="L13341">
            <v>23</v>
          </cell>
          <cell r="M13341" t="str">
            <v>Sept/Oct</v>
          </cell>
          <cell r="N13341">
            <v>8</v>
          </cell>
        </row>
        <row r="13342">
          <cell r="A13342" t="str">
            <v>2006/07 W23</v>
          </cell>
          <cell r="B13342" t="str">
            <v>UK Airports</v>
          </cell>
          <cell r="C13342" t="str">
            <v>Wines</v>
          </cell>
          <cell r="D13342">
            <v>86813.4</v>
          </cell>
          <cell r="E13342">
            <v>37274.629999999997</v>
          </cell>
          <cell r="F13342">
            <v>9726</v>
          </cell>
          <cell r="G13342">
            <v>46154.99</v>
          </cell>
          <cell r="H13342">
            <v>12946.62</v>
          </cell>
          <cell r="I13342">
            <v>5600</v>
          </cell>
          <cell r="J13342">
            <v>24438</v>
          </cell>
          <cell r="K13342">
            <v>106490.26</v>
          </cell>
          <cell r="L13342">
            <v>23</v>
          </cell>
          <cell r="M13342" t="str">
            <v>Sept/Oct</v>
          </cell>
          <cell r="N13342">
            <v>9</v>
          </cell>
        </row>
        <row r="13343">
          <cell r="A13343" t="str">
            <v>2006/07 W23</v>
          </cell>
          <cell r="B13343" t="str">
            <v>UK Airports</v>
          </cell>
          <cell r="C13343" t="str">
            <v>Unclassified Liquor</v>
          </cell>
          <cell r="D13343">
            <v>0</v>
          </cell>
          <cell r="E13343">
            <v>0</v>
          </cell>
          <cell r="F13343">
            <v>0</v>
          </cell>
          <cell r="G13343">
            <v>0</v>
          </cell>
          <cell r="H13343">
            <v>0</v>
          </cell>
          <cell r="I13343">
            <v>0</v>
          </cell>
          <cell r="J13343">
            <v>1</v>
          </cell>
          <cell r="K13343" t="str">
            <v>/0</v>
          </cell>
          <cell r="L13343">
            <v>23</v>
          </cell>
          <cell r="M13343" t="str">
            <v>Sept/Oct</v>
          </cell>
          <cell r="N13343">
            <v>12</v>
          </cell>
        </row>
        <row r="13344">
          <cell r="A13344" t="str">
            <v>2006/07 W23</v>
          </cell>
          <cell r="B13344" t="str">
            <v>UK Airports</v>
          </cell>
          <cell r="C13344" t="str">
            <v>Value - 2 for £15</v>
          </cell>
          <cell r="D13344">
            <v>95591.65</v>
          </cell>
          <cell r="E13344">
            <v>76027.070000000007</v>
          </cell>
          <cell r="F13344">
            <v>11923</v>
          </cell>
          <cell r="G13344">
            <v>4053.09</v>
          </cell>
          <cell r="H13344">
            <v>465.57</v>
          </cell>
          <cell r="I13344">
            <v>278</v>
          </cell>
          <cell r="J13344">
            <v>15710</v>
          </cell>
          <cell r="K13344">
            <v>43852.46</v>
          </cell>
          <cell r="L13344">
            <v>23</v>
          </cell>
          <cell r="M13344" t="str">
            <v>Sept/Oct</v>
          </cell>
          <cell r="N13344">
            <v>31</v>
          </cell>
        </row>
        <row r="13345">
          <cell r="A13345" t="str">
            <v>2006/07 W23</v>
          </cell>
          <cell r="B13345" t="str">
            <v>UK Airports</v>
          </cell>
          <cell r="C13345" t="str">
            <v>Value - 2 for £20 Bombay Saphire</v>
          </cell>
          <cell r="D13345">
            <v>9551.44</v>
          </cell>
          <cell r="E13345">
            <v>6812.72</v>
          </cell>
          <cell r="F13345">
            <v>803</v>
          </cell>
          <cell r="G13345">
            <v>1159.53</v>
          </cell>
          <cell r="H13345">
            <v>232.73</v>
          </cell>
          <cell r="I13345">
            <v>63</v>
          </cell>
          <cell r="J13345">
            <v>938</v>
          </cell>
          <cell r="K13345">
            <v>2607.64</v>
          </cell>
          <cell r="L13345">
            <v>23</v>
          </cell>
          <cell r="M13345" t="str">
            <v>Sept/Oct</v>
          </cell>
          <cell r="N13345">
            <v>45</v>
          </cell>
        </row>
        <row r="13346">
          <cell r="A13346" t="str">
            <v>2006/07 W23</v>
          </cell>
          <cell r="B13346" t="str">
            <v>UK Airports</v>
          </cell>
          <cell r="C13346" t="str">
            <v>Value - Baileys 2 for £20</v>
          </cell>
          <cell r="D13346">
            <v>23169.13</v>
          </cell>
          <cell r="E13346">
            <v>15009.58</v>
          </cell>
          <cell r="F13346">
            <v>2099</v>
          </cell>
          <cell r="G13346">
            <v>2677.7</v>
          </cell>
          <cell r="H13346">
            <v>841</v>
          </cell>
          <cell r="I13346">
            <v>177</v>
          </cell>
          <cell r="J13346">
            <v>2788</v>
          </cell>
          <cell r="K13346">
            <v>13438.07</v>
          </cell>
          <cell r="L13346">
            <v>23</v>
          </cell>
          <cell r="M13346" t="str">
            <v>Sept/Oct</v>
          </cell>
          <cell r="N13346">
            <v>39</v>
          </cell>
        </row>
        <row r="13347">
          <cell r="A13347" t="str">
            <v>2006/07 W23</v>
          </cell>
          <cell r="B13347" t="str">
            <v>UK Airports</v>
          </cell>
          <cell r="C13347" t="str">
            <v>Value - Baileys Twin @ £20</v>
          </cell>
          <cell r="D13347">
            <v>6107.76</v>
          </cell>
          <cell r="E13347">
            <v>4511.28</v>
          </cell>
          <cell r="F13347">
            <v>301</v>
          </cell>
          <cell r="G13347">
            <v>227.76</v>
          </cell>
          <cell r="H13347">
            <v>79.83</v>
          </cell>
          <cell r="I13347">
            <v>7</v>
          </cell>
          <cell r="J13347">
            <v>251</v>
          </cell>
          <cell r="K13347">
            <v>2419.56</v>
          </cell>
          <cell r="L13347">
            <v>23</v>
          </cell>
          <cell r="M13347" t="str">
            <v>Sept/Oct</v>
          </cell>
          <cell r="N13347">
            <v>51</v>
          </cell>
        </row>
        <row r="13348">
          <cell r="A13348" t="str">
            <v>2006/07 W23</v>
          </cell>
          <cell r="B13348" t="str">
            <v>UK Airports</v>
          </cell>
          <cell r="C13348" t="str">
            <v>Value - Twins @ £15</v>
          </cell>
          <cell r="D13348">
            <v>33423.199999999997</v>
          </cell>
          <cell r="E13348">
            <v>26470.45</v>
          </cell>
          <cell r="F13348">
            <v>2187</v>
          </cell>
          <cell r="G13348">
            <v>1128.2</v>
          </cell>
          <cell r="H13348">
            <v>192.37</v>
          </cell>
          <cell r="I13348">
            <v>34</v>
          </cell>
          <cell r="J13348">
            <v>2281</v>
          </cell>
          <cell r="K13348">
            <v>11998.24</v>
          </cell>
          <cell r="L13348">
            <v>23</v>
          </cell>
          <cell r="M13348" t="str">
            <v>Sept/Oct</v>
          </cell>
          <cell r="N13348">
            <v>36</v>
          </cell>
        </row>
        <row r="13349">
          <cell r="A13349" t="str">
            <v>2006/07 W23</v>
          </cell>
          <cell r="B13349" t="str">
            <v>UK Airports</v>
          </cell>
          <cell r="C13349" t="str">
            <v>Malt - 2 For £45 (6 glenmorangie + 2)</v>
          </cell>
          <cell r="D13349">
            <v>110275.04</v>
          </cell>
          <cell r="E13349">
            <v>67105.78</v>
          </cell>
          <cell r="F13349">
            <v>4650</v>
          </cell>
          <cell r="G13349">
            <v>66727.350000000006</v>
          </cell>
          <cell r="H13349">
            <v>28843.4</v>
          </cell>
          <cell r="I13349">
            <v>2837</v>
          </cell>
          <cell r="J13349">
            <v>10613</v>
          </cell>
          <cell r="K13349">
            <v>76448.7</v>
          </cell>
          <cell r="L13349">
            <v>23</v>
          </cell>
          <cell r="M13349" t="str">
            <v>Sept/Oct</v>
          </cell>
          <cell r="N13349">
            <v>30</v>
          </cell>
        </row>
        <row r="13350">
          <cell r="A13350" t="str">
            <v>2006/07 W23</v>
          </cell>
          <cell r="B13350" t="str">
            <v>UK Airports</v>
          </cell>
          <cell r="C13350" t="str">
            <v>Malt - Save £5 Glenmorangie Traditional</v>
          </cell>
          <cell r="D13350">
            <v>9797.2000000000007</v>
          </cell>
          <cell r="E13350">
            <v>5826.21</v>
          </cell>
          <cell r="F13350">
            <v>280</v>
          </cell>
          <cell r="G13350">
            <v>4828.62</v>
          </cell>
          <cell r="H13350">
            <v>1723.88</v>
          </cell>
          <cell r="I13350">
            <v>138</v>
          </cell>
          <cell r="J13350">
            <v>758</v>
          </cell>
          <cell r="K13350">
            <v>8664.1</v>
          </cell>
          <cell r="L13350">
            <v>23</v>
          </cell>
          <cell r="M13350" t="str">
            <v>Sept/Oct</v>
          </cell>
          <cell r="N13350">
            <v>44</v>
          </cell>
        </row>
        <row r="13351">
          <cell r="A13351" t="str">
            <v>2006/07 W23</v>
          </cell>
          <cell r="B13351" t="str">
            <v>UK Airports</v>
          </cell>
          <cell r="C13351" t="str">
            <v>Cognac - XO @ £45</v>
          </cell>
          <cell r="D13351">
            <v>28305</v>
          </cell>
          <cell r="E13351">
            <v>18236.59</v>
          </cell>
          <cell r="F13351">
            <v>629</v>
          </cell>
          <cell r="G13351">
            <v>15615</v>
          </cell>
          <cell r="H13351">
            <v>8183.86</v>
          </cell>
          <cell r="I13351">
            <v>347</v>
          </cell>
          <cell r="J13351">
            <v>2257</v>
          </cell>
          <cell r="K13351">
            <v>43447.25</v>
          </cell>
          <cell r="L13351">
            <v>23</v>
          </cell>
          <cell r="M13351" t="str">
            <v>Sept/Oct</v>
          </cell>
          <cell r="N13351">
            <v>37</v>
          </cell>
        </row>
        <row r="13352">
          <cell r="A13352" t="str">
            <v>2006/07 W23</v>
          </cell>
          <cell r="B13352" t="str">
            <v>UK Airports</v>
          </cell>
          <cell r="C13352" t="str">
            <v>Cognac - VSOP 2 for £45</v>
          </cell>
          <cell r="D13352">
            <v>14817.08</v>
          </cell>
          <cell r="E13352">
            <v>9397.32</v>
          </cell>
          <cell r="F13352">
            <v>632</v>
          </cell>
          <cell r="G13352">
            <v>7170.56</v>
          </cell>
          <cell r="H13352">
            <v>2674.22</v>
          </cell>
          <cell r="I13352">
            <v>306</v>
          </cell>
          <cell r="J13352">
            <v>1219</v>
          </cell>
          <cell r="K13352">
            <v>11319.4</v>
          </cell>
          <cell r="L13352">
            <v>23</v>
          </cell>
          <cell r="M13352" t="str">
            <v>Sept/Oct</v>
          </cell>
          <cell r="N13352">
            <v>41</v>
          </cell>
        </row>
        <row r="13353">
          <cell r="A13353" t="str">
            <v>2006/07 W23</v>
          </cell>
          <cell r="B13353" t="str">
            <v>UK Airports</v>
          </cell>
          <cell r="C13353" t="str">
            <v>Cognac - Only £17_99 VS Especiale</v>
          </cell>
          <cell r="D13353">
            <v>13509.49</v>
          </cell>
          <cell r="E13353">
            <v>7958.55</v>
          </cell>
          <cell r="F13353">
            <v>751</v>
          </cell>
          <cell r="G13353">
            <v>6997.11</v>
          </cell>
          <cell r="H13353">
            <v>3346.67</v>
          </cell>
          <cell r="I13353">
            <v>389</v>
          </cell>
          <cell r="J13353">
            <v>790</v>
          </cell>
          <cell r="K13353">
            <v>4147.5</v>
          </cell>
          <cell r="L13353">
            <v>23</v>
          </cell>
          <cell r="M13353" t="str">
            <v>Sept/Oct</v>
          </cell>
          <cell r="N13353">
            <v>42</v>
          </cell>
        </row>
        <row r="13354">
          <cell r="A13354" t="str">
            <v>2006/07 W23</v>
          </cell>
          <cell r="B13354" t="str">
            <v>UK Airports</v>
          </cell>
          <cell r="C13354" t="str">
            <v>Deluxe - Chivas 2 for £30</v>
          </cell>
          <cell r="D13354">
            <v>7547.82</v>
          </cell>
          <cell r="E13354">
            <v>5824.15</v>
          </cell>
          <cell r="F13354">
            <v>440</v>
          </cell>
          <cell r="G13354">
            <v>449.3</v>
          </cell>
          <cell r="H13354">
            <v>167.47</v>
          </cell>
          <cell r="I13354">
            <v>16</v>
          </cell>
          <cell r="J13354">
            <v>1215</v>
          </cell>
          <cell r="K13354">
            <v>7411.5</v>
          </cell>
          <cell r="L13354">
            <v>23</v>
          </cell>
          <cell r="M13354" t="str">
            <v>Sept/Oct</v>
          </cell>
          <cell r="N13354">
            <v>49</v>
          </cell>
        </row>
        <row r="13355">
          <cell r="A13355" t="str">
            <v>2006/07 W23</v>
          </cell>
          <cell r="B13355" t="str">
            <v>UK Airports</v>
          </cell>
          <cell r="C13355" t="str">
            <v>Deluxe - Chivas Twin for £30</v>
          </cell>
          <cell r="D13355">
            <v>20853.240000000002</v>
          </cell>
          <cell r="E13355">
            <v>18464.740000000002</v>
          </cell>
          <cell r="F13355">
            <v>693</v>
          </cell>
          <cell r="G13355">
            <v>183.24</v>
          </cell>
          <cell r="H13355">
            <v>44.58</v>
          </cell>
          <cell r="I13355">
            <v>4</v>
          </cell>
          <cell r="J13355">
            <v>397</v>
          </cell>
          <cell r="K13355">
            <v>4843.42</v>
          </cell>
          <cell r="L13355">
            <v>23</v>
          </cell>
          <cell r="M13355" t="str">
            <v>Sept/Oct</v>
          </cell>
          <cell r="N13355">
            <v>38</v>
          </cell>
        </row>
        <row r="13356">
          <cell r="A13356" t="str">
            <v>2006/07 W23</v>
          </cell>
          <cell r="B13356" t="str">
            <v>UK Airports</v>
          </cell>
          <cell r="C13356" t="str">
            <v>Deluxe - Chivas Triple Pack @ £45</v>
          </cell>
          <cell r="D13356">
            <v>4140</v>
          </cell>
          <cell r="E13356">
            <v>3293.72</v>
          </cell>
          <cell r="F13356">
            <v>92</v>
          </cell>
          <cell r="G13356">
            <v>0</v>
          </cell>
          <cell r="H13356">
            <v>0</v>
          </cell>
          <cell r="I13356">
            <v>0</v>
          </cell>
          <cell r="J13356">
            <v>243</v>
          </cell>
          <cell r="K13356">
            <v>4444.47</v>
          </cell>
          <cell r="L13356">
            <v>23</v>
          </cell>
          <cell r="M13356" t="str">
            <v>Sept/Oct</v>
          </cell>
          <cell r="N13356">
            <v>54</v>
          </cell>
        </row>
        <row r="13357">
          <cell r="A13357" t="str">
            <v>2006/07 W23</v>
          </cell>
          <cell r="B13357" t="str">
            <v>UK Airports</v>
          </cell>
          <cell r="C13357" t="str">
            <v>Deluxe - Chivas Save £5 18yo</v>
          </cell>
          <cell r="D13357">
            <v>5638.12</v>
          </cell>
          <cell r="E13357">
            <v>3591.09</v>
          </cell>
          <cell r="F13357">
            <v>188</v>
          </cell>
          <cell r="G13357">
            <v>3328.89</v>
          </cell>
          <cell r="H13357">
            <v>2133.48</v>
          </cell>
          <cell r="I13357">
            <v>111</v>
          </cell>
          <cell r="J13357">
            <v>396</v>
          </cell>
          <cell r="K13357">
            <v>4379.76</v>
          </cell>
          <cell r="L13357">
            <v>23</v>
          </cell>
          <cell r="M13357" t="str">
            <v>Sept/Oct</v>
          </cell>
          <cell r="N13357">
            <v>50</v>
          </cell>
        </row>
        <row r="13358">
          <cell r="A13358" t="str">
            <v>2006/07 W23</v>
          </cell>
          <cell r="B13358" t="str">
            <v>UK Airports</v>
          </cell>
          <cell r="C13358" t="str">
            <v>Deluxe - Chivas Royal Salute get Chivas 18yo</v>
          </cell>
          <cell r="D13358">
            <v>2499.31</v>
          </cell>
          <cell r="E13358">
            <v>1464.16</v>
          </cell>
          <cell r="F13358">
            <v>45</v>
          </cell>
          <cell r="G13358">
            <v>413.72</v>
          </cell>
          <cell r="H13358">
            <v>165.56</v>
          </cell>
          <cell r="I13358">
            <v>8</v>
          </cell>
          <cell r="J13358">
            <v>62</v>
          </cell>
          <cell r="K13358">
            <v>1318.74</v>
          </cell>
          <cell r="L13358">
            <v>23</v>
          </cell>
          <cell r="M13358" t="str">
            <v>Sept/Oct</v>
          </cell>
          <cell r="N13358">
            <v>57</v>
          </cell>
        </row>
        <row r="13359">
          <cell r="A13359" t="str">
            <v>2006/07 W23</v>
          </cell>
          <cell r="B13359" t="str">
            <v>UK Airports</v>
          </cell>
          <cell r="C13359" t="str">
            <v>Deluxe - Dewars 2 for £30 ATA</v>
          </cell>
          <cell r="D13359">
            <v>25579.1</v>
          </cell>
          <cell r="E13359">
            <v>8535.69</v>
          </cell>
          <cell r="F13359">
            <v>1676</v>
          </cell>
          <cell r="G13359">
            <v>24509.23</v>
          </cell>
          <cell r="H13359">
            <v>7405.51</v>
          </cell>
          <cell r="I13359">
            <v>1609</v>
          </cell>
          <cell r="J13359">
            <v>1810</v>
          </cell>
          <cell r="K13359">
            <v>9575.2900000000009</v>
          </cell>
          <cell r="L13359">
            <v>23</v>
          </cell>
          <cell r="M13359" t="str">
            <v>Sept/Oct</v>
          </cell>
          <cell r="N13359">
            <v>40</v>
          </cell>
        </row>
        <row r="13360">
          <cell r="A13360" t="str">
            <v>2006/07 W23</v>
          </cell>
          <cell r="B13360" t="str">
            <v>UK Airports</v>
          </cell>
          <cell r="C13360" t="str">
            <v>Deluxe - JW Blue get a free 20cl Gold (Sept Only)</v>
          </cell>
          <cell r="D13360">
            <v>9218.5</v>
          </cell>
          <cell r="E13360">
            <v>5145.53</v>
          </cell>
          <cell r="F13360">
            <v>100</v>
          </cell>
          <cell r="G13360">
            <v>3774</v>
          </cell>
          <cell r="H13360">
            <v>1642.66</v>
          </cell>
          <cell r="I13360">
            <v>39</v>
          </cell>
          <cell r="J13360">
            <v>301</v>
          </cell>
          <cell r="K13360">
            <v>9580.7999999999993</v>
          </cell>
          <cell r="L13360">
            <v>23</v>
          </cell>
          <cell r="M13360" t="str">
            <v>Sept/Oct</v>
          </cell>
          <cell r="N13360">
            <v>46</v>
          </cell>
        </row>
        <row r="13361">
          <cell r="A13361" t="str">
            <v>2006/07 W23</v>
          </cell>
          <cell r="B13361" t="str">
            <v>UK Airports</v>
          </cell>
          <cell r="C13361" t="str">
            <v>Deluxe - Free 20cl bottle (linked to JW Blue) (Sept Only)</v>
          </cell>
          <cell r="D13361">
            <v>1361.1</v>
          </cell>
          <cell r="E13361">
            <v>1536.41</v>
          </cell>
          <cell r="F13361">
            <v>88</v>
          </cell>
          <cell r="G13361">
            <v>273.89</v>
          </cell>
          <cell r="H13361">
            <v>300.35000000000002</v>
          </cell>
          <cell r="I13361">
            <v>17</v>
          </cell>
          <cell r="J13361">
            <v>969</v>
          </cell>
          <cell r="K13361">
            <v>5804.97</v>
          </cell>
          <cell r="L13361">
            <v>23</v>
          </cell>
          <cell r="M13361" t="str">
            <v>Sept/Oct</v>
          </cell>
          <cell r="N13361">
            <v>47</v>
          </cell>
        </row>
        <row r="13362">
          <cell r="A13362" t="str">
            <v>2006/07 W23</v>
          </cell>
          <cell r="B13362" t="str">
            <v>UK Airports</v>
          </cell>
          <cell r="C13362" t="str">
            <v>Champagne - Piper Florens Louis 2 for £30</v>
          </cell>
          <cell r="D13362">
            <v>4525</v>
          </cell>
          <cell r="E13362">
            <v>1499.74</v>
          </cell>
          <cell r="F13362">
            <v>272</v>
          </cell>
          <cell r="G13362">
            <v>3387.5</v>
          </cell>
          <cell r="H13362">
            <v>921.17</v>
          </cell>
          <cell r="I13362">
            <v>205</v>
          </cell>
          <cell r="J13362">
            <v>1417</v>
          </cell>
          <cell r="K13362">
            <v>12840.42</v>
          </cell>
          <cell r="L13362">
            <v>23</v>
          </cell>
          <cell r="M13362" t="str">
            <v>Sept/Oct</v>
          </cell>
          <cell r="N13362">
            <v>53</v>
          </cell>
        </row>
        <row r="13363">
          <cell r="A13363" t="str">
            <v>2006/07 W23</v>
          </cell>
          <cell r="B13363" t="str">
            <v>UK Airports</v>
          </cell>
          <cell r="C13363" t="str">
            <v>Champagne - Piper Florens Louis Twin for £30</v>
          </cell>
          <cell r="D13363">
            <v>60240</v>
          </cell>
          <cell r="E13363">
            <v>20538.830000000002</v>
          </cell>
          <cell r="F13363">
            <v>2012</v>
          </cell>
          <cell r="G13363">
            <v>47970</v>
          </cell>
          <cell r="H13363">
            <v>15720.64</v>
          </cell>
          <cell r="I13363">
            <v>1603</v>
          </cell>
          <cell r="J13363">
            <v>3740</v>
          </cell>
          <cell r="K13363">
            <v>68404.600000000006</v>
          </cell>
          <cell r="L13363">
            <v>23</v>
          </cell>
          <cell r="M13363" t="str">
            <v>Sept/Oct</v>
          </cell>
          <cell r="N13363">
            <v>33</v>
          </cell>
        </row>
        <row r="13364">
          <cell r="A13364" t="str">
            <v>2006/07 W23</v>
          </cell>
          <cell r="B13364" t="str">
            <v>UK Airports</v>
          </cell>
          <cell r="C13364" t="str">
            <v>Champagne - Charles Heidseick 2 for £35</v>
          </cell>
          <cell r="D13364">
            <v>3484.8</v>
          </cell>
          <cell r="E13364">
            <v>2297.02</v>
          </cell>
          <cell r="F13364">
            <v>194</v>
          </cell>
          <cell r="G13364">
            <v>2547.86</v>
          </cell>
          <cell r="H13364">
            <v>1504.68</v>
          </cell>
          <cell r="I13364">
            <v>142</v>
          </cell>
          <cell r="J13364">
            <v>1440</v>
          </cell>
          <cell r="K13364">
            <v>13327.94</v>
          </cell>
          <cell r="L13364">
            <v>23</v>
          </cell>
          <cell r="M13364" t="str">
            <v>Sept/Oct</v>
          </cell>
          <cell r="N13364">
            <v>55</v>
          </cell>
        </row>
        <row r="13365">
          <cell r="A13365" t="str">
            <v>2006/07 W23</v>
          </cell>
          <cell r="B13365" t="str">
            <v>UK Airports</v>
          </cell>
          <cell r="C13365" t="str">
            <v>Champagne - Canard Twin for £25</v>
          </cell>
          <cell r="D13365">
            <v>6350</v>
          </cell>
          <cell r="E13365">
            <v>2542.34</v>
          </cell>
          <cell r="F13365">
            <v>254</v>
          </cell>
          <cell r="G13365">
            <v>4650</v>
          </cell>
          <cell r="H13365">
            <v>1552.34</v>
          </cell>
          <cell r="I13365">
            <v>186</v>
          </cell>
          <cell r="J13365">
            <v>379</v>
          </cell>
          <cell r="K13365">
            <v>6064</v>
          </cell>
          <cell r="L13365">
            <v>23</v>
          </cell>
          <cell r="M13365" t="str">
            <v>Sept/Oct</v>
          </cell>
          <cell r="N13365">
            <v>52</v>
          </cell>
        </row>
        <row r="13366">
          <cell r="A13366" t="str">
            <v>2006/07 W23</v>
          </cell>
          <cell r="B13366" t="str">
            <v>UK Airports</v>
          </cell>
          <cell r="C13366" t="str">
            <v>Wine - Beringer 3 for £15</v>
          </cell>
          <cell r="D13366">
            <v>11448.78</v>
          </cell>
          <cell r="E13366">
            <v>6351.89</v>
          </cell>
          <cell r="F13366">
            <v>2181</v>
          </cell>
          <cell r="G13366">
            <v>7138.35</v>
          </cell>
          <cell r="H13366">
            <v>2910.7</v>
          </cell>
          <cell r="I13366">
            <v>1362</v>
          </cell>
          <cell r="J13366">
            <v>3784</v>
          </cell>
          <cell r="K13366">
            <v>10141.120000000001</v>
          </cell>
          <cell r="L13366">
            <v>23</v>
          </cell>
          <cell r="M13366" t="str">
            <v>Sept/Oct</v>
          </cell>
          <cell r="N13366">
            <v>43</v>
          </cell>
        </row>
        <row r="13367">
          <cell r="A13367" t="str">
            <v>2006/07 W23</v>
          </cell>
          <cell r="B13367" t="str">
            <v>UK Airports</v>
          </cell>
          <cell r="C13367" t="str">
            <v>Wine - Rosemount BOGOF</v>
          </cell>
          <cell r="D13367">
            <v>2280.37</v>
          </cell>
          <cell r="E13367">
            <v>2290.25</v>
          </cell>
          <cell r="F13367">
            <v>300</v>
          </cell>
          <cell r="G13367">
            <v>1147.18</v>
          </cell>
          <cell r="H13367">
            <v>876.75</v>
          </cell>
          <cell r="I13367">
            <v>149</v>
          </cell>
          <cell r="J13367">
            <v>1397</v>
          </cell>
          <cell r="K13367">
            <v>10279.36</v>
          </cell>
          <cell r="L13367">
            <v>23</v>
          </cell>
          <cell r="M13367" t="str">
            <v>Sept/Oct</v>
          </cell>
          <cell r="N13367">
            <v>56</v>
          </cell>
        </row>
        <row r="13368">
          <cell r="A13368" t="str">
            <v>2006/07 W23</v>
          </cell>
          <cell r="B13368" t="str">
            <v>UK Airports</v>
          </cell>
          <cell r="C13368" t="str">
            <v>WOW - 2 for £45 Malt</v>
          </cell>
          <cell r="D13368">
            <v>40479.07</v>
          </cell>
          <cell r="E13368">
            <v>18742.52</v>
          </cell>
          <cell r="F13368">
            <v>1669</v>
          </cell>
          <cell r="G13368">
            <v>28026.799999999999</v>
          </cell>
          <cell r="H13368">
            <v>8395.4500000000007</v>
          </cell>
          <cell r="I13368">
            <v>1162</v>
          </cell>
          <cell r="J13368">
            <v>3945</v>
          </cell>
          <cell r="K13368">
            <v>30892.23</v>
          </cell>
          <cell r="L13368">
            <v>23</v>
          </cell>
          <cell r="M13368" t="str">
            <v>Sept/Oct</v>
          </cell>
          <cell r="N13368">
            <v>34</v>
          </cell>
        </row>
        <row r="13369">
          <cell r="A13369" t="str">
            <v>2006/07 W23</v>
          </cell>
          <cell r="B13369" t="str">
            <v>UK Airports</v>
          </cell>
          <cell r="C13369" t="str">
            <v>WOW - Connemara 2 for £30</v>
          </cell>
          <cell r="D13369">
            <v>1727.69</v>
          </cell>
          <cell r="E13369">
            <v>750.49</v>
          </cell>
          <cell r="F13369">
            <v>109</v>
          </cell>
          <cell r="G13369">
            <v>1205.83</v>
          </cell>
          <cell r="H13369">
            <v>347.64</v>
          </cell>
          <cell r="I13369">
            <v>77</v>
          </cell>
          <cell r="J13369">
            <v>285</v>
          </cell>
          <cell r="K13369">
            <v>1333.8</v>
          </cell>
          <cell r="L13369">
            <v>23</v>
          </cell>
          <cell r="M13369" t="str">
            <v>Sept/Oct</v>
          </cell>
          <cell r="N13369">
            <v>60</v>
          </cell>
        </row>
        <row r="13370">
          <cell r="A13370" t="str">
            <v>2006/07 W23</v>
          </cell>
          <cell r="B13370" t="str">
            <v>UK Airports</v>
          </cell>
          <cell r="C13370" t="str">
            <v>Others - 2 for £25 (glayva, disaronno)</v>
          </cell>
          <cell r="D13370">
            <v>8261.9500000000007</v>
          </cell>
          <cell r="E13370">
            <v>4516.3</v>
          </cell>
          <cell r="F13370">
            <v>619</v>
          </cell>
          <cell r="G13370">
            <v>5190.95</v>
          </cell>
          <cell r="H13370">
            <v>1746.4</v>
          </cell>
          <cell r="I13370">
            <v>397</v>
          </cell>
          <cell r="J13370">
            <v>932</v>
          </cell>
          <cell r="K13370">
            <v>3252.82</v>
          </cell>
          <cell r="L13370">
            <v>23</v>
          </cell>
          <cell r="M13370" t="str">
            <v>Sept/Oct</v>
          </cell>
          <cell r="N13370">
            <v>48</v>
          </cell>
        </row>
        <row r="13371">
          <cell r="A13371" t="str">
            <v>2006/07 W23</v>
          </cell>
          <cell r="B13371" t="str">
            <v>UK Airports</v>
          </cell>
          <cell r="C13371" t="str">
            <v>Others - Pimms 2 for £15 (70cl)</v>
          </cell>
          <cell r="D13371">
            <v>30034.05</v>
          </cell>
          <cell r="E13371">
            <v>22739.61</v>
          </cell>
          <cell r="F13371">
            <v>3948</v>
          </cell>
          <cell r="G13371">
            <v>29242.16</v>
          </cell>
          <cell r="H13371">
            <v>21843.93</v>
          </cell>
          <cell r="I13371">
            <v>3849</v>
          </cell>
          <cell r="J13371">
            <v>6345</v>
          </cell>
          <cell r="K13371">
            <v>28138.47</v>
          </cell>
          <cell r="L13371">
            <v>23</v>
          </cell>
          <cell r="M13371" t="str">
            <v>Sept/Oct</v>
          </cell>
          <cell r="N13371">
            <v>35</v>
          </cell>
        </row>
        <row r="13372">
          <cell r="A13372" t="str">
            <v>2006/07 W23</v>
          </cell>
          <cell r="B13372" t="str">
            <v>UK Airports</v>
          </cell>
          <cell r="C13372" t="str">
            <v>Other - 2 for £30 Sauza</v>
          </cell>
          <cell r="D13372">
            <v>1144.6500000000001</v>
          </cell>
          <cell r="E13372">
            <v>539.15</v>
          </cell>
          <cell r="F13372">
            <v>67</v>
          </cell>
          <cell r="G13372">
            <v>516.87</v>
          </cell>
          <cell r="H13372">
            <v>71.569999999999993</v>
          </cell>
          <cell r="I13372">
            <v>31</v>
          </cell>
          <cell r="J13372">
            <v>410</v>
          </cell>
          <cell r="K13372">
            <v>1824.5</v>
          </cell>
          <cell r="L13372">
            <v>23</v>
          </cell>
          <cell r="M13372" t="str">
            <v>Sept/Oct</v>
          </cell>
          <cell r="N13372">
            <v>58</v>
          </cell>
        </row>
        <row r="13373">
          <cell r="A13373" t="str">
            <v>2006/07 W23</v>
          </cell>
          <cell r="B13373" t="str">
            <v>UK Airports</v>
          </cell>
          <cell r="C13373" t="str">
            <v>Others - 2 for £20 ATA (70cl)</v>
          </cell>
          <cell r="D13373">
            <v>68626.720000000001</v>
          </cell>
          <cell r="E13373">
            <v>31393.63</v>
          </cell>
          <cell r="F13373">
            <v>6676</v>
          </cell>
          <cell r="G13373">
            <v>66683.009999999995</v>
          </cell>
          <cell r="H13373">
            <v>29349.91</v>
          </cell>
          <cell r="I13373">
            <v>6491</v>
          </cell>
          <cell r="J13373">
            <v>6348</v>
          </cell>
          <cell r="K13373">
            <v>25862.65</v>
          </cell>
          <cell r="L13373">
            <v>23</v>
          </cell>
          <cell r="M13373" t="str">
            <v>Sept/Oct</v>
          </cell>
          <cell r="N13373">
            <v>32</v>
          </cell>
        </row>
        <row r="13374">
          <cell r="A13374" t="str">
            <v>2006/07 W23</v>
          </cell>
          <cell r="B13374" t="str">
            <v>UK Airports</v>
          </cell>
          <cell r="C13374" t="str">
            <v>Others - 2 for £15 Fortified</v>
          </cell>
          <cell r="D13374">
            <v>1448.1</v>
          </cell>
          <cell r="E13374">
            <v>919.68</v>
          </cell>
          <cell r="F13374">
            <v>184</v>
          </cell>
          <cell r="G13374">
            <v>749.73</v>
          </cell>
          <cell r="H13374">
            <v>359.15</v>
          </cell>
          <cell r="I13374">
            <v>95</v>
          </cell>
          <cell r="J13374">
            <v>439</v>
          </cell>
          <cell r="K13374">
            <v>1756</v>
          </cell>
          <cell r="L13374">
            <v>23</v>
          </cell>
          <cell r="M13374" t="str">
            <v>Sept/Oct</v>
          </cell>
          <cell r="N13374">
            <v>59</v>
          </cell>
        </row>
        <row r="13375">
          <cell r="A13375" t="str">
            <v>2006/07 W23</v>
          </cell>
          <cell r="B13375" t="str">
            <v>LHR Terminal 1</v>
          </cell>
          <cell r="C13375" t="str">
            <v>Liquor</v>
          </cell>
          <cell r="D13375">
            <v>203391.78</v>
          </cell>
          <cell r="E13375">
            <v>92857.31</v>
          </cell>
          <cell r="F13375">
            <v>11563</v>
          </cell>
          <cell r="G13375">
            <v>138378.94</v>
          </cell>
          <cell r="H13375">
            <v>46263.27</v>
          </cell>
          <cell r="I13375">
            <v>7953</v>
          </cell>
          <cell r="J13375">
            <v>30410</v>
          </cell>
          <cell r="K13375">
            <v>207311.44</v>
          </cell>
          <cell r="L13375">
            <v>23</v>
          </cell>
          <cell r="M13375" t="str">
            <v>Sept/Oct</v>
          </cell>
          <cell r="N13375">
            <v>1</v>
          </cell>
        </row>
        <row r="13376">
          <cell r="A13376" t="str">
            <v>2006/07 W23</v>
          </cell>
          <cell r="B13376" t="str">
            <v>LHR Terminal 1</v>
          </cell>
          <cell r="C13376" t="str">
            <v>Tobacco</v>
          </cell>
          <cell r="D13376">
            <v>54192.800000000003</v>
          </cell>
          <cell r="E13376">
            <v>32738.89</v>
          </cell>
          <cell r="F13376">
            <v>1845</v>
          </cell>
          <cell r="G13376">
            <v>12712.7</v>
          </cell>
          <cell r="H13376">
            <v>2752.61</v>
          </cell>
          <cell r="I13376">
            <v>491</v>
          </cell>
          <cell r="J13376">
            <v>11594</v>
          </cell>
          <cell r="K13376">
            <v>102994.69</v>
          </cell>
          <cell r="L13376">
            <v>23</v>
          </cell>
          <cell r="M13376" t="str">
            <v>Sept/Oct</v>
          </cell>
          <cell r="N13376">
            <v>2</v>
          </cell>
        </row>
        <row r="13377">
          <cell r="A13377" t="str">
            <v>2006/07 W23</v>
          </cell>
          <cell r="B13377" t="str">
            <v>LHR Terminal 1</v>
          </cell>
          <cell r="C13377" t="str">
            <v>Perfumery</v>
          </cell>
          <cell r="D13377">
            <v>601692.89</v>
          </cell>
          <cell r="E13377">
            <v>326169.69</v>
          </cell>
          <cell r="F13377">
            <v>26857</v>
          </cell>
          <cell r="G13377">
            <v>410082.56</v>
          </cell>
          <cell r="H13377">
            <v>199915.03</v>
          </cell>
          <cell r="I13377">
            <v>18272</v>
          </cell>
          <cell r="J13377">
            <v>99859</v>
          </cell>
          <cell r="K13377">
            <v>851824.56</v>
          </cell>
          <cell r="L13377">
            <v>23</v>
          </cell>
          <cell r="M13377" t="str">
            <v>Sept/Oct</v>
          </cell>
          <cell r="N13377">
            <v>3</v>
          </cell>
        </row>
        <row r="13378">
          <cell r="A13378" t="str">
            <v>2006/07 W23</v>
          </cell>
          <cell r="B13378" t="str">
            <v>LHR Terminal 1</v>
          </cell>
          <cell r="C13378" t="str">
            <v>Food</v>
          </cell>
          <cell r="D13378">
            <v>65403.68</v>
          </cell>
          <cell r="E13378">
            <v>30107.48</v>
          </cell>
          <cell r="F13378">
            <v>15880</v>
          </cell>
          <cell r="G13378">
            <v>37814.699999999997</v>
          </cell>
          <cell r="H13378">
            <v>14844.14</v>
          </cell>
          <cell r="I13378">
            <v>9212</v>
          </cell>
          <cell r="J13378">
            <v>39323</v>
          </cell>
          <cell r="K13378">
            <v>88917.15</v>
          </cell>
          <cell r="L13378">
            <v>23</v>
          </cell>
          <cell r="M13378" t="str">
            <v>Sept/Oct</v>
          </cell>
          <cell r="N13378">
            <v>4</v>
          </cell>
        </row>
        <row r="13379">
          <cell r="A13379" t="str">
            <v>2006/07 W23</v>
          </cell>
          <cell r="B13379" t="str">
            <v>LHR Terminal 1</v>
          </cell>
          <cell r="C13379" t="str">
            <v>Tax Free</v>
          </cell>
          <cell r="D13379">
            <v>81844.05</v>
          </cell>
          <cell r="E13379">
            <v>38546.589999999997</v>
          </cell>
          <cell r="F13379">
            <v>3493</v>
          </cell>
          <cell r="G13379">
            <v>49909.91</v>
          </cell>
          <cell r="H13379">
            <v>20762.38</v>
          </cell>
          <cell r="I13379">
            <v>2377</v>
          </cell>
          <cell r="J13379">
            <v>28433</v>
          </cell>
          <cell r="K13379">
            <v>291778.90999999997</v>
          </cell>
          <cell r="L13379">
            <v>23</v>
          </cell>
          <cell r="M13379" t="str">
            <v>Sept/Oct</v>
          </cell>
          <cell r="N13379">
            <v>5</v>
          </cell>
        </row>
        <row r="13380">
          <cell r="A13380" t="str">
            <v>2006/07 W23</v>
          </cell>
          <cell r="B13380" t="str">
            <v>LHR Terminal 1</v>
          </cell>
          <cell r="C13380" t="str">
            <v>Unclassified Products</v>
          </cell>
          <cell r="D13380">
            <v>0</v>
          </cell>
          <cell r="E13380">
            <v>0</v>
          </cell>
          <cell r="F13380">
            <v>0</v>
          </cell>
          <cell r="G13380">
            <v>0</v>
          </cell>
          <cell r="H13380">
            <v>0</v>
          </cell>
          <cell r="I13380">
            <v>0</v>
          </cell>
          <cell r="J13380">
            <v>0</v>
          </cell>
          <cell r="K13380" t="str">
            <v>/0</v>
          </cell>
          <cell r="L13380">
            <v>23</v>
          </cell>
          <cell r="M13380" t="str">
            <v>Sept/Oct</v>
          </cell>
          <cell r="N13380">
            <v>6</v>
          </cell>
        </row>
        <row r="13381">
          <cell r="A13381" t="str">
            <v>2006/07 W23</v>
          </cell>
          <cell r="B13381" t="str">
            <v>LHR Terminal 1</v>
          </cell>
          <cell r="C13381" t="str">
            <v>Spirits</v>
          </cell>
          <cell r="D13381">
            <v>148455.03</v>
          </cell>
          <cell r="E13381">
            <v>74510.92</v>
          </cell>
          <cell r="F13381">
            <v>8438</v>
          </cell>
          <cell r="G13381">
            <v>93164.6</v>
          </cell>
          <cell r="H13381">
            <v>32981.72</v>
          </cell>
          <cell r="I13381">
            <v>5368</v>
          </cell>
          <cell r="J13381">
            <v>22108</v>
          </cell>
          <cell r="K13381">
            <v>130787.74</v>
          </cell>
          <cell r="L13381">
            <v>23</v>
          </cell>
          <cell r="M13381" t="str">
            <v>Sept/Oct</v>
          </cell>
          <cell r="N13381">
            <v>7</v>
          </cell>
        </row>
        <row r="13382">
          <cell r="A13382" t="str">
            <v>2006/07 W23</v>
          </cell>
          <cell r="B13382" t="str">
            <v>LHR Terminal 1</v>
          </cell>
          <cell r="C13382" t="str">
            <v>Fortified Wines</v>
          </cell>
          <cell r="D13382">
            <v>1459.31</v>
          </cell>
          <cell r="E13382">
            <v>548.6</v>
          </cell>
          <cell r="F13382">
            <v>174</v>
          </cell>
          <cell r="G13382">
            <v>1041.8800000000001</v>
          </cell>
          <cell r="H13382">
            <v>257.22000000000003</v>
          </cell>
          <cell r="I13382">
            <v>121</v>
          </cell>
          <cell r="J13382">
            <v>403</v>
          </cell>
          <cell r="K13382">
            <v>1338.63</v>
          </cell>
          <cell r="L13382">
            <v>23</v>
          </cell>
          <cell r="M13382" t="str">
            <v>Sept/Oct</v>
          </cell>
          <cell r="N13382">
            <v>10</v>
          </cell>
        </row>
        <row r="13383">
          <cell r="A13383" t="str">
            <v>2006/07 W23</v>
          </cell>
          <cell r="B13383" t="str">
            <v>LHR Terminal 1</v>
          </cell>
          <cell r="C13383" t="str">
            <v>Others</v>
          </cell>
          <cell r="D13383">
            <v>0</v>
          </cell>
          <cell r="E13383">
            <v>0</v>
          </cell>
          <cell r="F13383">
            <v>0</v>
          </cell>
          <cell r="G13383">
            <v>0</v>
          </cell>
          <cell r="H13383">
            <v>0</v>
          </cell>
          <cell r="I13383">
            <v>0</v>
          </cell>
          <cell r="J13383">
            <v>0</v>
          </cell>
          <cell r="K13383" t="str">
            <v>/0</v>
          </cell>
          <cell r="L13383">
            <v>23</v>
          </cell>
          <cell r="M13383" t="str">
            <v>Sept/Oct</v>
          </cell>
          <cell r="N13383">
            <v>11</v>
          </cell>
        </row>
        <row r="13384">
          <cell r="A13384" t="str">
            <v>2006/07 W23</v>
          </cell>
          <cell r="B13384" t="str">
            <v>LHR Terminal 1</v>
          </cell>
          <cell r="C13384" t="str">
            <v>Champagne</v>
          </cell>
          <cell r="D13384">
            <v>37819.4</v>
          </cell>
          <cell r="E13384">
            <v>12697.31</v>
          </cell>
          <cell r="F13384">
            <v>1185</v>
          </cell>
          <cell r="G13384">
            <v>31785.38</v>
          </cell>
          <cell r="H13384">
            <v>9698.19</v>
          </cell>
          <cell r="I13384">
            <v>1006</v>
          </cell>
          <cell r="J13384">
            <v>3380</v>
          </cell>
          <cell r="K13384">
            <v>58615.08</v>
          </cell>
          <cell r="L13384">
            <v>23</v>
          </cell>
          <cell r="M13384" t="str">
            <v>Sept/Oct</v>
          </cell>
          <cell r="N13384">
            <v>8</v>
          </cell>
        </row>
        <row r="13385">
          <cell r="A13385" t="str">
            <v>2006/07 W23</v>
          </cell>
          <cell r="B13385" t="str">
            <v>LHR Terminal 1</v>
          </cell>
          <cell r="C13385" t="str">
            <v>Wines</v>
          </cell>
          <cell r="D13385">
            <v>15658.04</v>
          </cell>
          <cell r="E13385">
            <v>5100.4799999999996</v>
          </cell>
          <cell r="F13385">
            <v>1766</v>
          </cell>
          <cell r="G13385">
            <v>12387.08</v>
          </cell>
          <cell r="H13385">
            <v>3326.14</v>
          </cell>
          <cell r="I13385">
            <v>1458</v>
          </cell>
          <cell r="J13385">
            <v>4519</v>
          </cell>
          <cell r="K13385">
            <v>19912.03</v>
          </cell>
          <cell r="L13385">
            <v>23</v>
          </cell>
          <cell r="M13385" t="str">
            <v>Sept/Oct</v>
          </cell>
          <cell r="N13385">
            <v>9</v>
          </cell>
        </row>
        <row r="13386">
          <cell r="A13386" t="str">
            <v>2006/07 W23</v>
          </cell>
          <cell r="B13386" t="str">
            <v>LHR Terminal 1</v>
          </cell>
          <cell r="C13386" t="str">
            <v>Unclassified Liquor</v>
          </cell>
          <cell r="D13386">
            <v>0</v>
          </cell>
          <cell r="E13386">
            <v>0</v>
          </cell>
          <cell r="F13386">
            <v>0</v>
          </cell>
          <cell r="G13386">
            <v>0</v>
          </cell>
          <cell r="H13386">
            <v>0</v>
          </cell>
          <cell r="I13386">
            <v>0</v>
          </cell>
          <cell r="J13386">
            <v>0</v>
          </cell>
          <cell r="K13386" t="str">
            <v>/0</v>
          </cell>
          <cell r="L13386">
            <v>23</v>
          </cell>
          <cell r="M13386" t="str">
            <v>Sept/Oct</v>
          </cell>
          <cell r="N13386">
            <v>12</v>
          </cell>
        </row>
        <row r="13387">
          <cell r="A13387" t="str">
            <v>2006/07 W23</v>
          </cell>
          <cell r="B13387" t="str">
            <v>LHR Terminal 1</v>
          </cell>
          <cell r="C13387" t="str">
            <v>Value - 2 for £15</v>
          </cell>
          <cell r="D13387">
            <v>5209.1000000000004</v>
          </cell>
          <cell r="E13387">
            <v>4147.0200000000004</v>
          </cell>
          <cell r="F13387">
            <v>641</v>
          </cell>
          <cell r="G13387">
            <v>387.28</v>
          </cell>
          <cell r="H13387">
            <v>14.25</v>
          </cell>
          <cell r="I13387">
            <v>28</v>
          </cell>
          <cell r="J13387">
            <v>1493</v>
          </cell>
          <cell r="K13387">
            <v>4325.8100000000004</v>
          </cell>
          <cell r="L13387">
            <v>23</v>
          </cell>
          <cell r="M13387" t="str">
            <v>Sept/Oct</v>
          </cell>
          <cell r="N13387">
            <v>31</v>
          </cell>
        </row>
        <row r="13388">
          <cell r="A13388" t="str">
            <v>2006/07 W23</v>
          </cell>
          <cell r="B13388" t="str">
            <v>LHR Terminal 1</v>
          </cell>
          <cell r="C13388" t="str">
            <v>Value - 2 for £20 Bombay Saphire</v>
          </cell>
          <cell r="D13388">
            <v>746.66</v>
          </cell>
          <cell r="E13388">
            <v>516.66</v>
          </cell>
          <cell r="F13388">
            <v>64</v>
          </cell>
          <cell r="G13388">
            <v>142.88</v>
          </cell>
          <cell r="H13388">
            <v>25.84</v>
          </cell>
          <cell r="I13388">
            <v>8</v>
          </cell>
          <cell r="J13388">
            <v>85</v>
          </cell>
          <cell r="K13388">
            <v>236.3</v>
          </cell>
          <cell r="L13388">
            <v>23</v>
          </cell>
          <cell r="M13388" t="str">
            <v>Sept/Oct</v>
          </cell>
          <cell r="N13388">
            <v>45</v>
          </cell>
        </row>
        <row r="13389">
          <cell r="A13389" t="str">
            <v>2006/07 W23</v>
          </cell>
          <cell r="B13389" t="str">
            <v>LHR Terminal 1</v>
          </cell>
          <cell r="C13389" t="str">
            <v>Value - Baileys 2 for £20</v>
          </cell>
          <cell r="D13389">
            <v>1850.76</v>
          </cell>
          <cell r="E13389">
            <v>1238.5999999999999</v>
          </cell>
          <cell r="F13389">
            <v>164</v>
          </cell>
          <cell r="G13389">
            <v>296.16000000000003</v>
          </cell>
          <cell r="H13389">
            <v>105.48</v>
          </cell>
          <cell r="I13389">
            <v>18</v>
          </cell>
          <cell r="J13389">
            <v>512</v>
          </cell>
          <cell r="K13389">
            <v>2467.84</v>
          </cell>
          <cell r="L13389">
            <v>23</v>
          </cell>
          <cell r="M13389" t="str">
            <v>Sept/Oct</v>
          </cell>
          <cell r="N13389">
            <v>39</v>
          </cell>
        </row>
        <row r="13390">
          <cell r="A13390" t="str">
            <v>2006/07 W23</v>
          </cell>
          <cell r="B13390" t="str">
            <v>LHR Terminal 1</v>
          </cell>
          <cell r="C13390" t="str">
            <v>Value - Baileys Twin @ £20</v>
          </cell>
          <cell r="D13390">
            <v>240</v>
          </cell>
          <cell r="E13390">
            <v>188.72</v>
          </cell>
          <cell r="F13390">
            <v>12</v>
          </cell>
          <cell r="G13390">
            <v>0</v>
          </cell>
          <cell r="H13390">
            <v>0</v>
          </cell>
          <cell r="I13390">
            <v>0</v>
          </cell>
          <cell r="J13390">
            <v>37</v>
          </cell>
          <cell r="K13390">
            <v>356.68</v>
          </cell>
          <cell r="L13390">
            <v>23</v>
          </cell>
          <cell r="M13390" t="str">
            <v>Sept/Oct</v>
          </cell>
          <cell r="N13390">
            <v>51</v>
          </cell>
        </row>
        <row r="13391">
          <cell r="A13391" t="str">
            <v>2006/07 W23</v>
          </cell>
          <cell r="B13391" t="str">
            <v>LHR Terminal 1</v>
          </cell>
          <cell r="C13391" t="str">
            <v>Value - Twins @ £15</v>
          </cell>
          <cell r="D13391">
            <v>1521.62</v>
          </cell>
          <cell r="E13391">
            <v>1150.1099999999999</v>
          </cell>
          <cell r="F13391">
            <v>95</v>
          </cell>
          <cell r="G13391">
            <v>156.62</v>
          </cell>
          <cell r="H13391">
            <v>39.729999999999997</v>
          </cell>
          <cell r="I13391">
            <v>4</v>
          </cell>
          <cell r="J13391">
            <v>737</v>
          </cell>
          <cell r="K13391">
            <v>4032.79</v>
          </cell>
          <cell r="L13391">
            <v>23</v>
          </cell>
          <cell r="M13391" t="str">
            <v>Sept/Oct</v>
          </cell>
          <cell r="N13391">
            <v>36</v>
          </cell>
        </row>
        <row r="13392">
          <cell r="A13392" t="str">
            <v>2006/07 W23</v>
          </cell>
          <cell r="B13392" t="str">
            <v>LHR Terminal 1</v>
          </cell>
          <cell r="C13392" t="str">
            <v>Malt - 2 For £45 (6 glenmorangie + 2)</v>
          </cell>
          <cell r="D13392">
            <v>14998.32</v>
          </cell>
          <cell r="E13392">
            <v>8935.17</v>
          </cell>
          <cell r="F13392">
            <v>634</v>
          </cell>
          <cell r="G13392">
            <v>10176.959999999999</v>
          </cell>
          <cell r="H13392">
            <v>4464.68</v>
          </cell>
          <cell r="I13392">
            <v>432</v>
          </cell>
          <cell r="J13392">
            <v>1187</v>
          </cell>
          <cell r="K13392">
            <v>8685.15</v>
          </cell>
          <cell r="L13392">
            <v>23</v>
          </cell>
          <cell r="M13392" t="str">
            <v>Sept/Oct</v>
          </cell>
          <cell r="N13392">
            <v>30</v>
          </cell>
        </row>
        <row r="13393">
          <cell r="A13393" t="str">
            <v>2006/07 W23</v>
          </cell>
          <cell r="B13393" t="str">
            <v>LHR Terminal 1</v>
          </cell>
          <cell r="C13393" t="str">
            <v>Malt - Save £5 Glenmorangie Traditional</v>
          </cell>
          <cell r="D13393">
            <v>1329.62</v>
          </cell>
          <cell r="E13393">
            <v>735.11</v>
          </cell>
          <cell r="F13393">
            <v>38</v>
          </cell>
          <cell r="G13393">
            <v>839.76</v>
          </cell>
          <cell r="H13393">
            <v>305.64</v>
          </cell>
          <cell r="I13393">
            <v>24</v>
          </cell>
          <cell r="J13393">
            <v>128</v>
          </cell>
          <cell r="K13393">
            <v>1463.07</v>
          </cell>
          <cell r="L13393">
            <v>23</v>
          </cell>
          <cell r="M13393" t="str">
            <v>Sept/Oct</v>
          </cell>
          <cell r="N13393">
            <v>44</v>
          </cell>
        </row>
        <row r="13394">
          <cell r="A13394" t="str">
            <v>2006/07 W23</v>
          </cell>
          <cell r="B13394" t="str">
            <v>LHR Terminal 1</v>
          </cell>
          <cell r="C13394" t="str">
            <v>Cognac - XO @ £45</v>
          </cell>
          <cell r="D13394">
            <v>4635</v>
          </cell>
          <cell r="E13394">
            <v>2706.36</v>
          </cell>
          <cell r="F13394">
            <v>103</v>
          </cell>
          <cell r="G13394">
            <v>3240</v>
          </cell>
          <cell r="H13394">
            <v>1634.46</v>
          </cell>
          <cell r="I13394">
            <v>72</v>
          </cell>
          <cell r="J13394">
            <v>405</v>
          </cell>
          <cell r="K13394">
            <v>7796.25</v>
          </cell>
          <cell r="L13394">
            <v>23</v>
          </cell>
          <cell r="M13394" t="str">
            <v>Sept/Oct</v>
          </cell>
          <cell r="N13394">
            <v>37</v>
          </cell>
        </row>
        <row r="13395">
          <cell r="A13395" t="str">
            <v>2006/07 W23</v>
          </cell>
          <cell r="B13395" t="str">
            <v>LHR Terminal 1</v>
          </cell>
          <cell r="C13395" t="str">
            <v>Cognac - VSOP 2 for £45</v>
          </cell>
          <cell r="D13395">
            <v>1446.92</v>
          </cell>
          <cell r="E13395">
            <v>882</v>
          </cell>
          <cell r="F13395">
            <v>62</v>
          </cell>
          <cell r="G13395">
            <v>745.96</v>
          </cell>
          <cell r="H13395">
            <v>301.39</v>
          </cell>
          <cell r="I13395">
            <v>32</v>
          </cell>
          <cell r="J13395">
            <v>236</v>
          </cell>
          <cell r="K13395">
            <v>2191.41</v>
          </cell>
          <cell r="L13395">
            <v>23</v>
          </cell>
          <cell r="M13395" t="str">
            <v>Sept/Oct</v>
          </cell>
          <cell r="N13395">
            <v>41</v>
          </cell>
        </row>
        <row r="13396">
          <cell r="A13396" t="str">
            <v>2006/07 W23</v>
          </cell>
          <cell r="B13396" t="str">
            <v>LHR Terminal 1</v>
          </cell>
          <cell r="C13396" t="str">
            <v>Cognac - Only £17_99 VS Especiale</v>
          </cell>
          <cell r="D13396">
            <v>556.69000000000005</v>
          </cell>
          <cell r="E13396">
            <v>322.43</v>
          </cell>
          <cell r="F13396">
            <v>31</v>
          </cell>
          <cell r="G13396">
            <v>340.81</v>
          </cell>
          <cell r="H13396">
            <v>169.55</v>
          </cell>
          <cell r="I13396">
            <v>19</v>
          </cell>
          <cell r="J13396">
            <v>49</v>
          </cell>
          <cell r="K13396">
            <v>257.25</v>
          </cell>
          <cell r="L13396">
            <v>23</v>
          </cell>
          <cell r="M13396" t="str">
            <v>Sept/Oct</v>
          </cell>
          <cell r="N13396">
            <v>42</v>
          </cell>
        </row>
        <row r="13397">
          <cell r="A13397" t="str">
            <v>2006/07 W23</v>
          </cell>
          <cell r="B13397" t="str">
            <v>LHR Terminal 1</v>
          </cell>
          <cell r="C13397" t="str">
            <v>Deluxe - Chivas 2 for £30</v>
          </cell>
          <cell r="D13397">
            <v>1602.23</v>
          </cell>
          <cell r="E13397">
            <v>1266.53</v>
          </cell>
          <cell r="F13397">
            <v>97</v>
          </cell>
          <cell r="G13397">
            <v>122.43</v>
          </cell>
          <cell r="H13397">
            <v>42.41</v>
          </cell>
          <cell r="I13397">
            <v>5</v>
          </cell>
          <cell r="J13397">
            <v>221</v>
          </cell>
          <cell r="K13397">
            <v>1348.1</v>
          </cell>
          <cell r="L13397">
            <v>23</v>
          </cell>
          <cell r="M13397" t="str">
            <v>Sept/Oct</v>
          </cell>
          <cell r="N13397">
            <v>49</v>
          </cell>
        </row>
        <row r="13398">
          <cell r="A13398" t="str">
            <v>2006/07 W23</v>
          </cell>
          <cell r="B13398" t="str">
            <v>LHR Terminal 1</v>
          </cell>
          <cell r="C13398" t="str">
            <v>Deluxe - Chivas Twin for £30</v>
          </cell>
          <cell r="D13398">
            <v>1801.62</v>
          </cell>
          <cell r="E13398">
            <v>1537.31</v>
          </cell>
          <cell r="F13398">
            <v>59</v>
          </cell>
          <cell r="G13398">
            <v>61.62</v>
          </cell>
          <cell r="H13398">
            <v>24.6</v>
          </cell>
          <cell r="I13398">
            <v>1</v>
          </cell>
          <cell r="J13398">
            <v>46</v>
          </cell>
          <cell r="K13398">
            <v>561.21</v>
          </cell>
          <cell r="L13398">
            <v>23</v>
          </cell>
          <cell r="M13398" t="str">
            <v>Sept/Oct</v>
          </cell>
          <cell r="N13398">
            <v>38</v>
          </cell>
        </row>
        <row r="13399">
          <cell r="A13399" t="str">
            <v>2006/07 W23</v>
          </cell>
          <cell r="B13399" t="str">
            <v>LHR Terminal 1</v>
          </cell>
          <cell r="C13399" t="str">
            <v>Deluxe - Chivas Triple Pack @ £45</v>
          </cell>
          <cell r="D13399">
            <v>315</v>
          </cell>
          <cell r="E13399">
            <v>248.47</v>
          </cell>
          <cell r="F13399">
            <v>7</v>
          </cell>
          <cell r="G13399">
            <v>0</v>
          </cell>
          <cell r="H13399">
            <v>0</v>
          </cell>
          <cell r="I13399">
            <v>0</v>
          </cell>
          <cell r="J13399">
            <v>18</v>
          </cell>
          <cell r="K13399">
            <v>329.22</v>
          </cell>
          <cell r="L13399">
            <v>23</v>
          </cell>
          <cell r="M13399" t="str">
            <v>Sept/Oct</v>
          </cell>
          <cell r="N13399">
            <v>54</v>
          </cell>
        </row>
        <row r="13400">
          <cell r="A13400" t="str">
            <v>2006/07 W23</v>
          </cell>
          <cell r="B13400" t="str">
            <v>LHR Terminal 1</v>
          </cell>
          <cell r="C13400" t="str">
            <v>Deluxe - Chivas Save £5 18yo</v>
          </cell>
          <cell r="D13400">
            <v>569.80999999999995</v>
          </cell>
          <cell r="E13400">
            <v>391.96</v>
          </cell>
          <cell r="F13400">
            <v>19</v>
          </cell>
          <cell r="G13400">
            <v>329.89</v>
          </cell>
          <cell r="H13400">
            <v>240.52</v>
          </cell>
          <cell r="I13400">
            <v>11</v>
          </cell>
          <cell r="J13400">
            <v>32</v>
          </cell>
          <cell r="K13400">
            <v>353.92</v>
          </cell>
          <cell r="L13400">
            <v>23</v>
          </cell>
          <cell r="M13400" t="str">
            <v>Sept/Oct</v>
          </cell>
          <cell r="N13400">
            <v>50</v>
          </cell>
        </row>
        <row r="13401">
          <cell r="A13401" t="str">
            <v>2006/07 W23</v>
          </cell>
          <cell r="B13401" t="str">
            <v>LHR Terminal 1</v>
          </cell>
          <cell r="C13401" t="str">
            <v>Deluxe - Chivas Royal Salute get Chivas 18yo</v>
          </cell>
          <cell r="D13401">
            <v>520.46</v>
          </cell>
          <cell r="E13401">
            <v>265.52</v>
          </cell>
          <cell r="F13401">
            <v>10</v>
          </cell>
          <cell r="G13401">
            <v>246.99</v>
          </cell>
          <cell r="H13401">
            <v>98.4</v>
          </cell>
          <cell r="I13401">
            <v>5</v>
          </cell>
          <cell r="J13401">
            <v>6</v>
          </cell>
          <cell r="K13401">
            <v>127.62</v>
          </cell>
          <cell r="L13401">
            <v>23</v>
          </cell>
          <cell r="M13401" t="str">
            <v>Sept/Oct</v>
          </cell>
          <cell r="N13401">
            <v>57</v>
          </cell>
        </row>
        <row r="13402">
          <cell r="A13402" t="str">
            <v>2006/07 W23</v>
          </cell>
          <cell r="B13402" t="str">
            <v>LHR Terminal 1</v>
          </cell>
          <cell r="C13402" t="str">
            <v>Deluxe - Dewars 2 for £30 ATA</v>
          </cell>
          <cell r="D13402">
            <v>4919.82</v>
          </cell>
          <cell r="E13402">
            <v>1459.83</v>
          </cell>
          <cell r="F13402">
            <v>322</v>
          </cell>
          <cell r="G13402">
            <v>4839.83</v>
          </cell>
          <cell r="H13402">
            <v>1361.26</v>
          </cell>
          <cell r="I13402">
            <v>317</v>
          </cell>
          <cell r="J13402">
            <v>416</v>
          </cell>
          <cell r="K13402">
            <v>2200.7199999999998</v>
          </cell>
          <cell r="L13402">
            <v>23</v>
          </cell>
          <cell r="M13402" t="str">
            <v>Sept/Oct</v>
          </cell>
          <cell r="N13402">
            <v>40</v>
          </cell>
        </row>
        <row r="13403">
          <cell r="A13403" t="str">
            <v>2006/07 W23</v>
          </cell>
          <cell r="B13403" t="str">
            <v>LHR Terminal 1</v>
          </cell>
          <cell r="C13403" t="str">
            <v>Deluxe - JW Blue get a free 20cl Gold (Sept Only)</v>
          </cell>
          <cell r="D13403">
            <v>946.5</v>
          </cell>
          <cell r="E13403">
            <v>489.29</v>
          </cell>
          <cell r="F13403">
            <v>10</v>
          </cell>
          <cell r="G13403">
            <v>594</v>
          </cell>
          <cell r="H13403">
            <v>264.11</v>
          </cell>
          <cell r="I13403">
            <v>6</v>
          </cell>
          <cell r="J13403">
            <v>68</v>
          </cell>
          <cell r="K13403">
            <v>2164.44</v>
          </cell>
          <cell r="L13403">
            <v>23</v>
          </cell>
          <cell r="M13403" t="str">
            <v>Sept/Oct</v>
          </cell>
          <cell r="N13403">
            <v>46</v>
          </cell>
        </row>
        <row r="13404">
          <cell r="A13404" t="str">
            <v>2006/07 W23</v>
          </cell>
          <cell r="B13404" t="str">
            <v>LHR Terminal 1</v>
          </cell>
          <cell r="C13404" t="str">
            <v>Deluxe - Free 20cl bottle (linked to JW Blue) (Sept Only)</v>
          </cell>
          <cell r="D13404">
            <v>145.44</v>
          </cell>
          <cell r="E13404">
            <v>198.32</v>
          </cell>
          <cell r="F13404">
            <v>9</v>
          </cell>
          <cell r="G13404">
            <v>16.989999999999998</v>
          </cell>
          <cell r="H13404">
            <v>42.55</v>
          </cell>
          <cell r="I13404">
            <v>1</v>
          </cell>
          <cell r="J13404">
            <v>232</v>
          </cell>
          <cell r="K13404">
            <v>1389.68</v>
          </cell>
          <cell r="L13404">
            <v>23</v>
          </cell>
          <cell r="M13404" t="str">
            <v>Sept/Oct</v>
          </cell>
          <cell r="N13404">
            <v>47</v>
          </cell>
        </row>
        <row r="13405">
          <cell r="A13405" t="str">
            <v>2006/07 W23</v>
          </cell>
          <cell r="B13405" t="str">
            <v>LHR Terminal 1</v>
          </cell>
          <cell r="C13405" t="str">
            <v>Champagne - Piper Florens Louis 2 for £30</v>
          </cell>
          <cell r="D13405">
            <v>957.5</v>
          </cell>
          <cell r="E13405">
            <v>320.48</v>
          </cell>
          <cell r="F13405">
            <v>57</v>
          </cell>
          <cell r="G13405">
            <v>765</v>
          </cell>
          <cell r="H13405">
            <v>215.32</v>
          </cell>
          <cell r="I13405">
            <v>46</v>
          </cell>
          <cell r="J13405">
            <v>417</v>
          </cell>
          <cell r="K13405">
            <v>3778.53</v>
          </cell>
          <cell r="L13405">
            <v>23</v>
          </cell>
          <cell r="M13405" t="str">
            <v>Sept/Oct</v>
          </cell>
          <cell r="N13405">
            <v>53</v>
          </cell>
        </row>
        <row r="13406">
          <cell r="A13406" t="str">
            <v>2006/07 W23</v>
          </cell>
          <cell r="B13406" t="str">
            <v>LHR Terminal 1</v>
          </cell>
          <cell r="C13406" t="str">
            <v>Champagne - Piper Florens Louis Twin for £30</v>
          </cell>
          <cell r="D13406">
            <v>11970</v>
          </cell>
          <cell r="E13406">
            <v>3976.16</v>
          </cell>
          <cell r="F13406">
            <v>399</v>
          </cell>
          <cell r="G13406">
            <v>10890</v>
          </cell>
          <cell r="H13406">
            <v>3554.6</v>
          </cell>
          <cell r="I13406">
            <v>363</v>
          </cell>
          <cell r="J13406">
            <v>746</v>
          </cell>
          <cell r="K13406">
            <v>13644.34</v>
          </cell>
          <cell r="L13406">
            <v>23</v>
          </cell>
          <cell r="M13406" t="str">
            <v>Sept/Oct</v>
          </cell>
          <cell r="N13406">
            <v>33</v>
          </cell>
        </row>
        <row r="13407">
          <cell r="A13407" t="str">
            <v>2006/07 W23</v>
          </cell>
          <cell r="B13407" t="str">
            <v>LHR Terminal 1</v>
          </cell>
          <cell r="C13407" t="str">
            <v>Champagne - Charles Heidseick 2 for £35</v>
          </cell>
          <cell r="D13407">
            <v>897.91</v>
          </cell>
          <cell r="E13407">
            <v>617.92999999999995</v>
          </cell>
          <cell r="F13407">
            <v>49</v>
          </cell>
          <cell r="G13407">
            <v>691.94</v>
          </cell>
          <cell r="H13407">
            <v>443.31</v>
          </cell>
          <cell r="I13407">
            <v>38</v>
          </cell>
          <cell r="J13407">
            <v>279</v>
          </cell>
          <cell r="K13407">
            <v>2582.4</v>
          </cell>
          <cell r="L13407">
            <v>23</v>
          </cell>
          <cell r="M13407" t="str">
            <v>Sept/Oct</v>
          </cell>
          <cell r="N13407">
            <v>55</v>
          </cell>
        </row>
        <row r="13408">
          <cell r="A13408" t="str">
            <v>2006/07 W23</v>
          </cell>
          <cell r="B13408" t="str">
            <v>LHR Terminal 1</v>
          </cell>
          <cell r="C13408" t="str">
            <v>Champagne - Canard Twin for £25</v>
          </cell>
          <cell r="D13408">
            <v>975</v>
          </cell>
          <cell r="E13408">
            <v>381.67</v>
          </cell>
          <cell r="F13408">
            <v>39</v>
          </cell>
          <cell r="G13408">
            <v>900</v>
          </cell>
          <cell r="H13408">
            <v>330.67</v>
          </cell>
          <cell r="I13408">
            <v>36</v>
          </cell>
          <cell r="J13408">
            <v>67</v>
          </cell>
          <cell r="K13408">
            <v>1072</v>
          </cell>
          <cell r="L13408">
            <v>23</v>
          </cell>
          <cell r="M13408" t="str">
            <v>Sept/Oct</v>
          </cell>
          <cell r="N13408">
            <v>52</v>
          </cell>
        </row>
        <row r="13409">
          <cell r="A13409" t="str">
            <v>2006/07 W23</v>
          </cell>
          <cell r="B13409" t="str">
            <v>LHR Terminal 1</v>
          </cell>
          <cell r="C13409" t="str">
            <v>Wine - Beringer 3 for £15</v>
          </cell>
          <cell r="D13409">
            <v>1742.61</v>
          </cell>
          <cell r="E13409">
            <v>874.79</v>
          </cell>
          <cell r="F13409">
            <v>333</v>
          </cell>
          <cell r="G13409">
            <v>1464.75</v>
          </cell>
          <cell r="H13409">
            <v>666.69</v>
          </cell>
          <cell r="I13409">
            <v>283</v>
          </cell>
          <cell r="J13409">
            <v>515</v>
          </cell>
          <cell r="K13409">
            <v>1380.2</v>
          </cell>
          <cell r="L13409">
            <v>23</v>
          </cell>
          <cell r="M13409" t="str">
            <v>Sept/Oct</v>
          </cell>
          <cell r="N13409">
            <v>43</v>
          </cell>
        </row>
        <row r="13410">
          <cell r="A13410" t="str">
            <v>2006/07 W23</v>
          </cell>
          <cell r="B13410" t="str">
            <v>LHR Terminal 1</v>
          </cell>
          <cell r="C13410" t="str">
            <v>Wine - Rosemount BOGOF</v>
          </cell>
          <cell r="D13410">
            <v>111.92</v>
          </cell>
          <cell r="E13410">
            <v>82.81</v>
          </cell>
          <cell r="F13410">
            <v>10</v>
          </cell>
          <cell r="G13410">
            <v>83.94</v>
          </cell>
          <cell r="H13410">
            <v>51.21</v>
          </cell>
          <cell r="I13410">
            <v>8</v>
          </cell>
          <cell r="J13410">
            <v>195</v>
          </cell>
          <cell r="K13410">
            <v>1433.25</v>
          </cell>
          <cell r="L13410">
            <v>23</v>
          </cell>
          <cell r="M13410" t="str">
            <v>Sept/Oct</v>
          </cell>
          <cell r="N13410">
            <v>56</v>
          </cell>
        </row>
        <row r="13411">
          <cell r="A13411" t="str">
            <v>2006/07 W23</v>
          </cell>
          <cell r="B13411" t="str">
            <v>LHR Terminal 1</v>
          </cell>
          <cell r="C13411" t="str">
            <v>WOW - 2 for £45 Malt</v>
          </cell>
          <cell r="D13411">
            <v>6901.26</v>
          </cell>
          <cell r="E13411">
            <v>3640.28</v>
          </cell>
          <cell r="F13411">
            <v>288</v>
          </cell>
          <cell r="G13411">
            <v>4507.5</v>
          </cell>
          <cell r="H13411">
            <v>1626.32</v>
          </cell>
          <cell r="I13411">
            <v>188</v>
          </cell>
          <cell r="J13411">
            <v>520</v>
          </cell>
          <cell r="K13411">
            <v>4058.49</v>
          </cell>
          <cell r="L13411">
            <v>23</v>
          </cell>
          <cell r="M13411" t="str">
            <v>Sept/Oct</v>
          </cell>
          <cell r="N13411">
            <v>34</v>
          </cell>
        </row>
        <row r="13412">
          <cell r="A13412" t="str">
            <v>2006/07 W23</v>
          </cell>
          <cell r="B13412" t="str">
            <v>LHR Terminal 1</v>
          </cell>
          <cell r="C13412" t="str">
            <v>WOW - Connemara 2 for £30</v>
          </cell>
          <cell r="D13412">
            <v>113.97</v>
          </cell>
          <cell r="E13412">
            <v>43.14</v>
          </cell>
          <cell r="F13412">
            <v>7</v>
          </cell>
          <cell r="G13412">
            <v>113.97</v>
          </cell>
          <cell r="H13412">
            <v>40.68</v>
          </cell>
          <cell r="I13412">
            <v>7</v>
          </cell>
          <cell r="J13412">
            <v>33</v>
          </cell>
          <cell r="K13412">
            <v>154.44</v>
          </cell>
          <cell r="L13412">
            <v>23</v>
          </cell>
          <cell r="M13412" t="str">
            <v>Sept/Oct</v>
          </cell>
          <cell r="N13412">
            <v>60</v>
          </cell>
        </row>
        <row r="13413">
          <cell r="A13413" t="str">
            <v>2006/07 W23</v>
          </cell>
          <cell r="B13413" t="str">
            <v>LHR Terminal 1</v>
          </cell>
          <cell r="C13413" t="str">
            <v>Others - 2 for £25 (glayva, disaronno)</v>
          </cell>
          <cell r="D13413">
            <v>824.72</v>
          </cell>
          <cell r="E13413">
            <v>299.99</v>
          </cell>
          <cell r="F13413">
            <v>60</v>
          </cell>
          <cell r="G13413">
            <v>717.77</v>
          </cell>
          <cell r="H13413">
            <v>190.46</v>
          </cell>
          <cell r="I13413">
            <v>53</v>
          </cell>
          <cell r="J13413">
            <v>117</v>
          </cell>
          <cell r="K13413">
            <v>408.45</v>
          </cell>
          <cell r="L13413">
            <v>23</v>
          </cell>
          <cell r="M13413" t="str">
            <v>Sept/Oct</v>
          </cell>
          <cell r="N13413">
            <v>48</v>
          </cell>
        </row>
        <row r="13414">
          <cell r="A13414" t="str">
            <v>2006/07 W23</v>
          </cell>
          <cell r="B13414" t="str">
            <v>LHR Terminal 1</v>
          </cell>
          <cell r="C13414" t="str">
            <v>Others - Pimms 2 for £15 (70cl)</v>
          </cell>
          <cell r="D13414">
            <v>4655.92</v>
          </cell>
          <cell r="E13414">
            <v>3592.4</v>
          </cell>
          <cell r="F13414">
            <v>616</v>
          </cell>
          <cell r="G13414">
            <v>4586.9399999999996</v>
          </cell>
          <cell r="H13414">
            <v>3499.09</v>
          </cell>
          <cell r="I13414">
            <v>608</v>
          </cell>
          <cell r="J13414">
            <v>1457</v>
          </cell>
          <cell r="K13414">
            <v>6461.53</v>
          </cell>
          <cell r="L13414">
            <v>23</v>
          </cell>
          <cell r="M13414" t="str">
            <v>Sept/Oct</v>
          </cell>
          <cell r="N13414">
            <v>35</v>
          </cell>
        </row>
        <row r="13415">
          <cell r="A13415" t="str">
            <v>2006/07 W23</v>
          </cell>
          <cell r="B13415" t="str">
            <v>LHR Terminal 1</v>
          </cell>
          <cell r="C13415" t="str">
            <v>Other - 2 for £30 Sauza</v>
          </cell>
          <cell r="D13415">
            <v>290.91000000000003</v>
          </cell>
          <cell r="E13415">
            <v>126.49</v>
          </cell>
          <cell r="F13415">
            <v>17</v>
          </cell>
          <cell r="G13415">
            <v>146.97</v>
          </cell>
          <cell r="H13415">
            <v>18.149999999999999</v>
          </cell>
          <cell r="I13415">
            <v>9</v>
          </cell>
          <cell r="J13415">
            <v>76</v>
          </cell>
          <cell r="K13415">
            <v>338.2</v>
          </cell>
          <cell r="L13415">
            <v>23</v>
          </cell>
          <cell r="M13415" t="str">
            <v>Sept/Oct</v>
          </cell>
          <cell r="N13415">
            <v>58</v>
          </cell>
        </row>
        <row r="13416">
          <cell r="A13416" t="str">
            <v>2006/07 W23</v>
          </cell>
          <cell r="B13416" t="str">
            <v>LHR Terminal 1</v>
          </cell>
          <cell r="C13416" t="str">
            <v>Others - 2 for £20 ATA (70cl)</v>
          </cell>
          <cell r="D13416">
            <v>12206.06</v>
          </cell>
          <cell r="E13416">
            <v>5735.32</v>
          </cell>
          <cell r="F13416">
            <v>1188</v>
          </cell>
          <cell r="G13416">
            <v>12049.13</v>
          </cell>
          <cell r="H13416">
            <v>5559.28</v>
          </cell>
          <cell r="I13416">
            <v>1173</v>
          </cell>
          <cell r="J13416">
            <v>673</v>
          </cell>
          <cell r="K13416">
            <v>2800.6</v>
          </cell>
          <cell r="L13416">
            <v>23</v>
          </cell>
          <cell r="M13416" t="str">
            <v>Sept/Oct</v>
          </cell>
          <cell r="N13416">
            <v>32</v>
          </cell>
        </row>
        <row r="13417">
          <cell r="A13417" t="str">
            <v>2006/07 W23</v>
          </cell>
          <cell r="B13417" t="str">
            <v>LHR Terminal 1</v>
          </cell>
          <cell r="C13417" t="str">
            <v>Others - 2 for £15 Fortified</v>
          </cell>
          <cell r="D13417">
            <v>146.37</v>
          </cell>
          <cell r="E13417">
            <v>76.58</v>
          </cell>
          <cell r="F13417">
            <v>19</v>
          </cell>
          <cell r="G13417">
            <v>122.58</v>
          </cell>
          <cell r="H13417">
            <v>49.01</v>
          </cell>
          <cell r="I13417">
            <v>16</v>
          </cell>
          <cell r="J13417">
            <v>60</v>
          </cell>
          <cell r="K13417">
            <v>240</v>
          </cell>
          <cell r="L13417">
            <v>23</v>
          </cell>
          <cell r="M13417" t="str">
            <v>Sept/Oct</v>
          </cell>
          <cell r="N13417">
            <v>59</v>
          </cell>
        </row>
        <row r="13418">
          <cell r="A13418" t="str">
            <v>2006/07 W23</v>
          </cell>
          <cell r="B13418" t="str">
            <v>LHR Terminal 2</v>
          </cell>
          <cell r="C13418" t="str">
            <v>Liquor</v>
          </cell>
          <cell r="D13418">
            <v>84236.03</v>
          </cell>
          <cell r="E13418">
            <v>47843.83</v>
          </cell>
          <cell r="F13418">
            <v>4790</v>
          </cell>
          <cell r="G13418">
            <v>33479.050000000003</v>
          </cell>
          <cell r="H13418">
            <v>11205.59</v>
          </cell>
          <cell r="I13418">
            <v>1643</v>
          </cell>
          <cell r="J13418">
            <v>13516</v>
          </cell>
          <cell r="K13418">
            <v>86536.51</v>
          </cell>
          <cell r="L13418">
            <v>23</v>
          </cell>
          <cell r="M13418" t="str">
            <v>Sept/Oct</v>
          </cell>
          <cell r="N13418">
            <v>1</v>
          </cell>
        </row>
        <row r="13419">
          <cell r="A13419" t="str">
            <v>2006/07 W23</v>
          </cell>
          <cell r="B13419" t="str">
            <v>LHR Terminal 2</v>
          </cell>
          <cell r="C13419" t="str">
            <v>Tobacco</v>
          </cell>
          <cell r="D13419">
            <v>32120.22</v>
          </cell>
          <cell r="E13419">
            <v>21065.55</v>
          </cell>
          <cell r="F13419">
            <v>1089</v>
          </cell>
          <cell r="G13419">
            <v>4762.5</v>
          </cell>
          <cell r="H13419">
            <v>716.93</v>
          </cell>
          <cell r="I13419">
            <v>166</v>
          </cell>
          <cell r="J13419">
            <v>5645</v>
          </cell>
          <cell r="K13419">
            <v>45296.95</v>
          </cell>
          <cell r="L13419">
            <v>23</v>
          </cell>
          <cell r="M13419" t="str">
            <v>Sept/Oct</v>
          </cell>
          <cell r="N13419">
            <v>2</v>
          </cell>
        </row>
        <row r="13420">
          <cell r="A13420" t="str">
            <v>2006/07 W23</v>
          </cell>
          <cell r="B13420" t="str">
            <v>LHR Terminal 2</v>
          </cell>
          <cell r="C13420" t="str">
            <v>Perfumery</v>
          </cell>
          <cell r="D13420">
            <v>292742.84000000003</v>
          </cell>
          <cell r="E13420">
            <v>159999.5</v>
          </cell>
          <cell r="F13420">
            <v>12639</v>
          </cell>
          <cell r="G13420">
            <v>195979.12</v>
          </cell>
          <cell r="H13420">
            <v>96087.360000000001</v>
          </cell>
          <cell r="I13420">
            <v>8560</v>
          </cell>
          <cell r="J13420">
            <v>52252</v>
          </cell>
          <cell r="K13420">
            <v>449762.01</v>
          </cell>
          <cell r="L13420">
            <v>23</v>
          </cell>
          <cell r="M13420" t="str">
            <v>Sept/Oct</v>
          </cell>
          <cell r="N13420">
            <v>3</v>
          </cell>
        </row>
        <row r="13421">
          <cell r="A13421" t="str">
            <v>2006/07 W23</v>
          </cell>
          <cell r="B13421" t="str">
            <v>LHR Terminal 2</v>
          </cell>
          <cell r="C13421" t="str">
            <v>Food</v>
          </cell>
          <cell r="D13421">
            <v>41713.42</v>
          </cell>
          <cell r="E13421">
            <v>20181.64</v>
          </cell>
          <cell r="F13421">
            <v>10092</v>
          </cell>
          <cell r="G13421">
            <v>22473.53</v>
          </cell>
          <cell r="H13421">
            <v>9722.0499999999993</v>
          </cell>
          <cell r="I13421">
            <v>5376</v>
          </cell>
          <cell r="J13421">
            <v>14561</v>
          </cell>
          <cell r="K13421">
            <v>32029.48</v>
          </cell>
          <cell r="L13421">
            <v>23</v>
          </cell>
          <cell r="M13421" t="str">
            <v>Sept/Oct</v>
          </cell>
          <cell r="N13421">
            <v>4</v>
          </cell>
        </row>
        <row r="13422">
          <cell r="A13422" t="str">
            <v>2006/07 W23</v>
          </cell>
          <cell r="B13422" t="str">
            <v>LHR Terminal 2</v>
          </cell>
          <cell r="C13422" t="str">
            <v>Tax Free</v>
          </cell>
          <cell r="D13422">
            <v>33659.72</v>
          </cell>
          <cell r="E13422">
            <v>17021.39</v>
          </cell>
          <cell r="F13422">
            <v>3057</v>
          </cell>
          <cell r="G13422">
            <v>21687.56</v>
          </cell>
          <cell r="H13422">
            <v>9852.16</v>
          </cell>
          <cell r="I13422">
            <v>1929</v>
          </cell>
          <cell r="J13422">
            <v>18148</v>
          </cell>
          <cell r="K13422">
            <v>79993.5</v>
          </cell>
          <cell r="L13422">
            <v>23</v>
          </cell>
          <cell r="M13422" t="str">
            <v>Sept/Oct</v>
          </cell>
          <cell r="N13422">
            <v>5</v>
          </cell>
        </row>
        <row r="13423">
          <cell r="A13423" t="str">
            <v>2006/07 W23</v>
          </cell>
          <cell r="B13423" t="str">
            <v>LHR Terminal 2</v>
          </cell>
          <cell r="C13423" t="str">
            <v>Unclassified Products</v>
          </cell>
          <cell r="D13423">
            <v>0</v>
          </cell>
          <cell r="E13423">
            <v>0</v>
          </cell>
          <cell r="F13423">
            <v>0</v>
          </cell>
          <cell r="G13423">
            <v>0</v>
          </cell>
          <cell r="H13423">
            <v>0</v>
          </cell>
          <cell r="I13423">
            <v>0</v>
          </cell>
          <cell r="J13423">
            <v>0</v>
          </cell>
          <cell r="K13423" t="str">
            <v>/0</v>
          </cell>
          <cell r="L13423">
            <v>23</v>
          </cell>
          <cell r="M13423" t="str">
            <v>Sept/Oct</v>
          </cell>
          <cell r="N13423">
            <v>6</v>
          </cell>
        </row>
        <row r="13424">
          <cell r="A13424" t="str">
            <v>2006/07 W23</v>
          </cell>
          <cell r="B13424" t="str">
            <v>LHR Terminal 2</v>
          </cell>
          <cell r="C13424" t="str">
            <v>Spirits</v>
          </cell>
          <cell r="D13424">
            <v>72196.31</v>
          </cell>
          <cell r="E13424">
            <v>42845.37</v>
          </cell>
          <cell r="F13424">
            <v>4028</v>
          </cell>
          <cell r="G13424">
            <v>27237.56</v>
          </cell>
          <cell r="H13424">
            <v>9393.3799999999992</v>
          </cell>
          <cell r="I13424">
            <v>1265</v>
          </cell>
          <cell r="J13424">
            <v>10616</v>
          </cell>
          <cell r="K13424">
            <v>64718.25</v>
          </cell>
          <cell r="L13424">
            <v>23</v>
          </cell>
          <cell r="M13424" t="str">
            <v>Sept/Oct</v>
          </cell>
          <cell r="N13424">
            <v>7</v>
          </cell>
        </row>
        <row r="13425">
          <cell r="A13425" t="str">
            <v>2006/07 W23</v>
          </cell>
          <cell r="B13425" t="str">
            <v>LHR Terminal 2</v>
          </cell>
          <cell r="C13425" t="str">
            <v>Fortified Wines</v>
          </cell>
          <cell r="D13425">
            <v>788.3</v>
          </cell>
          <cell r="E13425">
            <v>341.61</v>
          </cell>
          <cell r="F13425">
            <v>85</v>
          </cell>
          <cell r="G13425">
            <v>369.24</v>
          </cell>
          <cell r="H13425">
            <v>87</v>
          </cell>
          <cell r="I13425">
            <v>40</v>
          </cell>
          <cell r="J13425">
            <v>214</v>
          </cell>
          <cell r="K13425">
            <v>822.46</v>
          </cell>
          <cell r="L13425">
            <v>23</v>
          </cell>
          <cell r="M13425" t="str">
            <v>Sept/Oct</v>
          </cell>
          <cell r="N13425">
            <v>10</v>
          </cell>
        </row>
        <row r="13426">
          <cell r="A13426" t="str">
            <v>2006/07 W23</v>
          </cell>
          <cell r="B13426" t="str">
            <v>LHR Terminal 2</v>
          </cell>
          <cell r="C13426" t="str">
            <v>Others</v>
          </cell>
          <cell r="D13426">
            <v>0</v>
          </cell>
          <cell r="E13426">
            <v>0</v>
          </cell>
          <cell r="F13426">
            <v>0</v>
          </cell>
          <cell r="G13426">
            <v>0</v>
          </cell>
          <cell r="H13426">
            <v>0</v>
          </cell>
          <cell r="I13426">
            <v>0</v>
          </cell>
          <cell r="J13426">
            <v>0</v>
          </cell>
          <cell r="K13426" t="str">
            <v>/0</v>
          </cell>
          <cell r="L13426">
            <v>23</v>
          </cell>
          <cell r="M13426" t="str">
            <v>Sept/Oct</v>
          </cell>
          <cell r="N13426">
            <v>11</v>
          </cell>
        </row>
        <row r="13427">
          <cell r="A13427" t="str">
            <v>2006/07 W23</v>
          </cell>
          <cell r="B13427" t="str">
            <v>LHR Terminal 2</v>
          </cell>
          <cell r="C13427" t="str">
            <v>Champagne</v>
          </cell>
          <cell r="D13427">
            <v>7532.14</v>
          </cell>
          <cell r="E13427">
            <v>2849.53</v>
          </cell>
          <cell r="F13427">
            <v>247</v>
          </cell>
          <cell r="G13427">
            <v>4345.03</v>
          </cell>
          <cell r="H13427">
            <v>1320.89</v>
          </cell>
          <cell r="I13427">
            <v>146</v>
          </cell>
          <cell r="J13427">
            <v>1529</v>
          </cell>
          <cell r="K13427">
            <v>24577.59</v>
          </cell>
          <cell r="L13427">
            <v>23</v>
          </cell>
          <cell r="M13427" t="str">
            <v>Sept/Oct</v>
          </cell>
          <cell r="N13427">
            <v>8</v>
          </cell>
        </row>
        <row r="13428">
          <cell r="A13428" t="str">
            <v>2006/07 W23</v>
          </cell>
          <cell r="B13428" t="str">
            <v>LHR Terminal 2</v>
          </cell>
          <cell r="C13428" t="str">
            <v>Wines</v>
          </cell>
          <cell r="D13428">
            <v>3719.28</v>
          </cell>
          <cell r="E13428">
            <v>1807.32</v>
          </cell>
          <cell r="F13428">
            <v>430</v>
          </cell>
          <cell r="G13428">
            <v>1527.22</v>
          </cell>
          <cell r="H13428">
            <v>404.32</v>
          </cell>
          <cell r="I13428">
            <v>192</v>
          </cell>
          <cell r="J13428">
            <v>1157</v>
          </cell>
          <cell r="K13428">
            <v>4884.13</v>
          </cell>
          <cell r="L13428">
            <v>23</v>
          </cell>
          <cell r="M13428" t="str">
            <v>Sept/Oct</v>
          </cell>
          <cell r="N13428">
            <v>9</v>
          </cell>
        </row>
        <row r="13429">
          <cell r="A13429" t="str">
            <v>2006/07 W23</v>
          </cell>
          <cell r="B13429" t="str">
            <v>LHR Terminal 2</v>
          </cell>
          <cell r="C13429" t="str">
            <v>Unclassified Liquor</v>
          </cell>
          <cell r="D13429">
            <v>0</v>
          </cell>
          <cell r="E13429">
            <v>0</v>
          </cell>
          <cell r="F13429">
            <v>0</v>
          </cell>
          <cell r="G13429">
            <v>0</v>
          </cell>
          <cell r="H13429">
            <v>0</v>
          </cell>
          <cell r="I13429">
            <v>0</v>
          </cell>
          <cell r="J13429">
            <v>0</v>
          </cell>
          <cell r="K13429" t="str">
            <v>/0</v>
          </cell>
          <cell r="L13429">
            <v>23</v>
          </cell>
          <cell r="M13429" t="str">
            <v>Sept/Oct</v>
          </cell>
          <cell r="N13429">
            <v>12</v>
          </cell>
        </row>
        <row r="13430">
          <cell r="A13430" t="str">
            <v>2006/07 W23</v>
          </cell>
          <cell r="B13430" t="str">
            <v>LHR Terminal 2</v>
          </cell>
          <cell r="C13430" t="str">
            <v>Value - 2 for £15</v>
          </cell>
          <cell r="D13430">
            <v>5317.1</v>
          </cell>
          <cell r="E13430">
            <v>4412.71</v>
          </cell>
          <cell r="F13430">
            <v>666</v>
          </cell>
          <cell r="G13430">
            <v>184.99</v>
          </cell>
          <cell r="H13430">
            <v>18.2</v>
          </cell>
          <cell r="I13430">
            <v>14</v>
          </cell>
          <cell r="J13430">
            <v>988</v>
          </cell>
          <cell r="K13430">
            <v>2811.04</v>
          </cell>
          <cell r="L13430">
            <v>23</v>
          </cell>
          <cell r="M13430" t="str">
            <v>Sept/Oct</v>
          </cell>
          <cell r="N13430">
            <v>31</v>
          </cell>
        </row>
        <row r="13431">
          <cell r="A13431" t="str">
            <v>2006/07 W23</v>
          </cell>
          <cell r="B13431" t="str">
            <v>LHR Terminal 2</v>
          </cell>
          <cell r="C13431" t="str">
            <v>Value - 2 for £20 Bombay Saphire</v>
          </cell>
          <cell r="D13431">
            <v>612.12</v>
          </cell>
          <cell r="E13431">
            <v>464.54</v>
          </cell>
          <cell r="F13431">
            <v>53</v>
          </cell>
          <cell r="G13431">
            <v>20.48</v>
          </cell>
          <cell r="H13431">
            <v>5.46</v>
          </cell>
          <cell r="I13431">
            <v>1</v>
          </cell>
          <cell r="J13431">
            <v>104</v>
          </cell>
          <cell r="K13431">
            <v>289.12</v>
          </cell>
          <cell r="L13431">
            <v>23</v>
          </cell>
          <cell r="M13431" t="str">
            <v>Sept/Oct</v>
          </cell>
          <cell r="N13431">
            <v>45</v>
          </cell>
        </row>
        <row r="13432">
          <cell r="A13432" t="str">
            <v>2006/07 W23</v>
          </cell>
          <cell r="B13432" t="str">
            <v>LHR Terminal 2</v>
          </cell>
          <cell r="C13432" t="str">
            <v>Value - Baileys 2 for £20</v>
          </cell>
          <cell r="D13432">
            <v>1873.94</v>
          </cell>
          <cell r="E13432">
            <v>1247.17</v>
          </cell>
          <cell r="F13432">
            <v>175</v>
          </cell>
          <cell r="G13432">
            <v>118.44</v>
          </cell>
          <cell r="H13432">
            <v>35.65</v>
          </cell>
          <cell r="I13432">
            <v>8</v>
          </cell>
          <cell r="J13432">
            <v>134</v>
          </cell>
          <cell r="K13432">
            <v>645.88</v>
          </cell>
          <cell r="L13432">
            <v>23</v>
          </cell>
          <cell r="M13432" t="str">
            <v>Sept/Oct</v>
          </cell>
          <cell r="N13432">
            <v>39</v>
          </cell>
        </row>
        <row r="13433">
          <cell r="A13433" t="str">
            <v>2006/07 W23</v>
          </cell>
          <cell r="B13433" t="str">
            <v>LHR Terminal 2</v>
          </cell>
          <cell r="C13433" t="str">
            <v>Value - Baileys Twin @ £20</v>
          </cell>
          <cell r="D13433">
            <v>772.72</v>
          </cell>
          <cell r="E13433">
            <v>542.1</v>
          </cell>
          <cell r="F13433">
            <v>38</v>
          </cell>
          <cell r="G13433">
            <v>32.72</v>
          </cell>
          <cell r="H13433">
            <v>11.56</v>
          </cell>
          <cell r="I13433">
            <v>1</v>
          </cell>
          <cell r="J13433">
            <v>26</v>
          </cell>
          <cell r="K13433">
            <v>250.63</v>
          </cell>
          <cell r="L13433">
            <v>23</v>
          </cell>
          <cell r="M13433" t="str">
            <v>Sept/Oct</v>
          </cell>
          <cell r="N13433">
            <v>51</v>
          </cell>
        </row>
        <row r="13434">
          <cell r="A13434" t="str">
            <v>2006/07 W23</v>
          </cell>
          <cell r="B13434" t="str">
            <v>LHR Terminal 2</v>
          </cell>
          <cell r="C13434" t="str">
            <v>Value - Twins @ £15</v>
          </cell>
          <cell r="D13434">
            <v>2517.36</v>
          </cell>
          <cell r="E13434">
            <v>2030.36</v>
          </cell>
          <cell r="F13434">
            <v>164</v>
          </cell>
          <cell r="G13434">
            <v>117.36</v>
          </cell>
          <cell r="H13434">
            <v>7.53</v>
          </cell>
          <cell r="I13434">
            <v>4</v>
          </cell>
          <cell r="J13434">
            <v>133</v>
          </cell>
          <cell r="K13434">
            <v>741.6</v>
          </cell>
          <cell r="L13434">
            <v>23</v>
          </cell>
          <cell r="M13434" t="str">
            <v>Sept/Oct</v>
          </cell>
          <cell r="N13434">
            <v>36</v>
          </cell>
        </row>
        <row r="13435">
          <cell r="A13435" t="str">
            <v>2006/07 W23</v>
          </cell>
          <cell r="B13435" t="str">
            <v>LHR Terminal 2</v>
          </cell>
          <cell r="C13435" t="str">
            <v>Malt - 2 For £45 (6 glenmorangie + 2)</v>
          </cell>
          <cell r="D13435">
            <v>6889.02</v>
          </cell>
          <cell r="E13435">
            <v>3835.15</v>
          </cell>
          <cell r="F13435">
            <v>286</v>
          </cell>
          <cell r="G13435">
            <v>4614.3100000000004</v>
          </cell>
          <cell r="H13435">
            <v>1884.33</v>
          </cell>
          <cell r="I13435">
            <v>191</v>
          </cell>
          <cell r="J13435">
            <v>442</v>
          </cell>
          <cell r="K13435">
            <v>3203.29</v>
          </cell>
          <cell r="L13435">
            <v>23</v>
          </cell>
          <cell r="M13435" t="str">
            <v>Sept/Oct</v>
          </cell>
          <cell r="N13435">
            <v>30</v>
          </cell>
        </row>
        <row r="13436">
          <cell r="A13436" t="str">
            <v>2006/07 W23</v>
          </cell>
          <cell r="B13436" t="str">
            <v>LHR Terminal 2</v>
          </cell>
          <cell r="C13436" t="str">
            <v>Malt - Save £5 Glenmorangie Traditional</v>
          </cell>
          <cell r="D13436">
            <v>629.82000000000005</v>
          </cell>
          <cell r="E13436">
            <v>425.38</v>
          </cell>
          <cell r="F13436">
            <v>18</v>
          </cell>
          <cell r="G13436">
            <v>209.94</v>
          </cell>
          <cell r="H13436">
            <v>100.26</v>
          </cell>
          <cell r="I13436">
            <v>6</v>
          </cell>
          <cell r="J13436">
            <v>30</v>
          </cell>
          <cell r="K13436">
            <v>342.9</v>
          </cell>
          <cell r="L13436">
            <v>23</v>
          </cell>
          <cell r="M13436" t="str">
            <v>Sept/Oct</v>
          </cell>
          <cell r="N13436">
            <v>44</v>
          </cell>
        </row>
        <row r="13437">
          <cell r="A13437" t="str">
            <v>2006/07 W23</v>
          </cell>
          <cell r="B13437" t="str">
            <v>LHR Terminal 2</v>
          </cell>
          <cell r="C13437" t="str">
            <v>Cognac - XO @ £45</v>
          </cell>
          <cell r="D13437">
            <v>1845</v>
          </cell>
          <cell r="E13437">
            <v>1334.89</v>
          </cell>
          <cell r="F13437">
            <v>41</v>
          </cell>
          <cell r="G13437">
            <v>540</v>
          </cell>
          <cell r="H13437">
            <v>293.44</v>
          </cell>
          <cell r="I13437">
            <v>12</v>
          </cell>
          <cell r="J13437">
            <v>168</v>
          </cell>
          <cell r="K13437">
            <v>3234</v>
          </cell>
          <cell r="L13437">
            <v>23</v>
          </cell>
          <cell r="M13437" t="str">
            <v>Sept/Oct</v>
          </cell>
          <cell r="N13437">
            <v>37</v>
          </cell>
        </row>
        <row r="13438">
          <cell r="A13438" t="str">
            <v>2006/07 W23</v>
          </cell>
          <cell r="B13438" t="str">
            <v>LHR Terminal 2</v>
          </cell>
          <cell r="C13438" t="str">
            <v>Cognac - VSOP 2 for £45</v>
          </cell>
          <cell r="D13438">
            <v>790.96</v>
          </cell>
          <cell r="E13438">
            <v>527.89</v>
          </cell>
          <cell r="F13438">
            <v>34</v>
          </cell>
          <cell r="G13438">
            <v>327.98</v>
          </cell>
          <cell r="H13438">
            <v>109.98</v>
          </cell>
          <cell r="I13438">
            <v>14</v>
          </cell>
          <cell r="J13438">
            <v>105</v>
          </cell>
          <cell r="K13438">
            <v>974.99</v>
          </cell>
          <cell r="L13438">
            <v>23</v>
          </cell>
          <cell r="M13438" t="str">
            <v>Sept/Oct</v>
          </cell>
          <cell r="N13438">
            <v>41</v>
          </cell>
        </row>
        <row r="13439">
          <cell r="A13439" t="str">
            <v>2006/07 W23</v>
          </cell>
          <cell r="B13439" t="str">
            <v>LHR Terminal 2</v>
          </cell>
          <cell r="C13439" t="str">
            <v>Cognac - Only £17_99 VS Especiale</v>
          </cell>
          <cell r="D13439">
            <v>377.79</v>
          </cell>
          <cell r="E13439">
            <v>243.38</v>
          </cell>
          <cell r="F13439">
            <v>21</v>
          </cell>
          <cell r="G13439">
            <v>143.91999999999999</v>
          </cell>
          <cell r="H13439">
            <v>77.760000000000005</v>
          </cell>
          <cell r="I13439">
            <v>8</v>
          </cell>
          <cell r="J13439">
            <v>69</v>
          </cell>
          <cell r="K13439">
            <v>362.25</v>
          </cell>
          <cell r="L13439">
            <v>23</v>
          </cell>
          <cell r="M13439" t="str">
            <v>Sept/Oct</v>
          </cell>
          <cell r="N13439">
            <v>42</v>
          </cell>
        </row>
        <row r="13440">
          <cell r="A13440" t="str">
            <v>2006/07 W23</v>
          </cell>
          <cell r="B13440" t="str">
            <v>LHR Terminal 2</v>
          </cell>
          <cell r="C13440" t="str">
            <v>Deluxe - Chivas 2 for £30</v>
          </cell>
          <cell r="D13440">
            <v>431.51</v>
          </cell>
          <cell r="E13440">
            <v>334.63</v>
          </cell>
          <cell r="F13440">
            <v>23</v>
          </cell>
          <cell r="G13440">
            <v>81.61</v>
          </cell>
          <cell r="H13440">
            <v>27.69</v>
          </cell>
          <cell r="I13440">
            <v>3</v>
          </cell>
          <cell r="J13440">
            <v>96</v>
          </cell>
          <cell r="K13440">
            <v>585.6</v>
          </cell>
          <cell r="L13440">
            <v>23</v>
          </cell>
          <cell r="M13440" t="str">
            <v>Sept/Oct</v>
          </cell>
          <cell r="N13440">
            <v>49</v>
          </cell>
        </row>
        <row r="13441">
          <cell r="A13441" t="str">
            <v>2006/07 W23</v>
          </cell>
          <cell r="B13441" t="str">
            <v>LHR Terminal 2</v>
          </cell>
          <cell r="C13441" t="str">
            <v>Deluxe - Chivas Twin for £30</v>
          </cell>
          <cell r="D13441">
            <v>2880</v>
          </cell>
          <cell r="E13441">
            <v>2446.81</v>
          </cell>
          <cell r="F13441">
            <v>96</v>
          </cell>
          <cell r="G13441">
            <v>60</v>
          </cell>
          <cell r="H13441">
            <v>-4.62</v>
          </cell>
          <cell r="I13441">
            <v>2</v>
          </cell>
          <cell r="J13441">
            <v>57</v>
          </cell>
          <cell r="K13441">
            <v>695.41</v>
          </cell>
          <cell r="L13441">
            <v>23</v>
          </cell>
          <cell r="M13441" t="str">
            <v>Sept/Oct</v>
          </cell>
          <cell r="N13441">
            <v>38</v>
          </cell>
        </row>
        <row r="13442">
          <cell r="A13442" t="str">
            <v>2006/07 W23</v>
          </cell>
          <cell r="B13442" t="str">
            <v>LHR Terminal 2</v>
          </cell>
          <cell r="C13442" t="str">
            <v>Deluxe - Chivas Triple Pack @ £45</v>
          </cell>
          <cell r="D13442">
            <v>270</v>
          </cell>
          <cell r="E13442">
            <v>229.96</v>
          </cell>
          <cell r="F13442">
            <v>6</v>
          </cell>
          <cell r="G13442">
            <v>0</v>
          </cell>
          <cell r="H13442">
            <v>0</v>
          </cell>
          <cell r="I13442">
            <v>0</v>
          </cell>
          <cell r="J13442">
            <v>23</v>
          </cell>
          <cell r="K13442">
            <v>420.67</v>
          </cell>
          <cell r="L13442">
            <v>23</v>
          </cell>
          <cell r="M13442" t="str">
            <v>Sept/Oct</v>
          </cell>
          <cell r="N13442">
            <v>54</v>
          </cell>
        </row>
        <row r="13443">
          <cell r="A13443" t="str">
            <v>2006/07 W23</v>
          </cell>
          <cell r="B13443" t="str">
            <v>LHR Terminal 2</v>
          </cell>
          <cell r="C13443" t="str">
            <v>Deluxe - Chivas Save £5 18yo</v>
          </cell>
          <cell r="D13443">
            <v>1049.6500000000001</v>
          </cell>
          <cell r="E13443">
            <v>618.41999999999996</v>
          </cell>
          <cell r="F13443">
            <v>35</v>
          </cell>
          <cell r="G13443">
            <v>629.79</v>
          </cell>
          <cell r="H13443">
            <v>353.4</v>
          </cell>
          <cell r="I13443">
            <v>21</v>
          </cell>
          <cell r="J13443">
            <v>47</v>
          </cell>
          <cell r="K13443">
            <v>519.82000000000005</v>
          </cell>
          <cell r="L13443">
            <v>23</v>
          </cell>
          <cell r="M13443" t="str">
            <v>Sept/Oct</v>
          </cell>
          <cell r="N13443">
            <v>50</v>
          </cell>
        </row>
        <row r="13444">
          <cell r="A13444" t="str">
            <v>2006/07 W23</v>
          </cell>
          <cell r="B13444" t="str">
            <v>LHR Terminal 2</v>
          </cell>
          <cell r="C13444" t="str">
            <v>Deluxe - Chivas Royal Salute get Chivas 18yo</v>
          </cell>
          <cell r="D13444">
            <v>405.05</v>
          </cell>
          <cell r="E13444">
            <v>227.36</v>
          </cell>
          <cell r="F13444">
            <v>7</v>
          </cell>
          <cell r="G13444">
            <v>119.98</v>
          </cell>
          <cell r="H13444">
            <v>48.64</v>
          </cell>
          <cell r="I13444">
            <v>2</v>
          </cell>
          <cell r="J13444">
            <v>11</v>
          </cell>
          <cell r="K13444">
            <v>233.97</v>
          </cell>
          <cell r="L13444">
            <v>23</v>
          </cell>
          <cell r="M13444" t="str">
            <v>Sept/Oct</v>
          </cell>
          <cell r="N13444">
            <v>57</v>
          </cell>
        </row>
        <row r="13445">
          <cell r="A13445" t="str">
            <v>2006/07 W23</v>
          </cell>
          <cell r="B13445" t="str">
            <v>LHR Terminal 2</v>
          </cell>
          <cell r="C13445" t="str">
            <v>Deluxe - Dewars 2 for £30 ATA</v>
          </cell>
          <cell r="D13445">
            <v>469.96</v>
          </cell>
          <cell r="E13445">
            <v>227.75</v>
          </cell>
          <cell r="F13445">
            <v>30</v>
          </cell>
          <cell r="G13445">
            <v>389.97</v>
          </cell>
          <cell r="H13445">
            <v>117.33</v>
          </cell>
          <cell r="I13445">
            <v>25</v>
          </cell>
          <cell r="J13445">
            <v>33</v>
          </cell>
          <cell r="K13445">
            <v>174.58</v>
          </cell>
          <cell r="L13445">
            <v>23</v>
          </cell>
          <cell r="M13445" t="str">
            <v>Sept/Oct</v>
          </cell>
          <cell r="N13445">
            <v>40</v>
          </cell>
        </row>
        <row r="13446">
          <cell r="A13446" t="str">
            <v>2006/07 W23</v>
          </cell>
          <cell r="B13446" t="str">
            <v>LHR Terminal 2</v>
          </cell>
          <cell r="C13446" t="str">
            <v>Deluxe - JW Blue get a free 20cl Gold (Sept Only)</v>
          </cell>
          <cell r="D13446">
            <v>693</v>
          </cell>
          <cell r="E13446">
            <v>447.04</v>
          </cell>
          <cell r="F13446">
            <v>7</v>
          </cell>
          <cell r="G13446">
            <v>99</v>
          </cell>
          <cell r="H13446">
            <v>44.02</v>
          </cell>
          <cell r="I13446">
            <v>1</v>
          </cell>
          <cell r="J13446">
            <v>23</v>
          </cell>
          <cell r="K13446">
            <v>732.09</v>
          </cell>
          <cell r="L13446">
            <v>23</v>
          </cell>
          <cell r="M13446" t="str">
            <v>Sept/Oct</v>
          </cell>
          <cell r="N13446">
            <v>46</v>
          </cell>
        </row>
        <row r="13447">
          <cell r="A13447" t="str">
            <v>2006/07 W23</v>
          </cell>
          <cell r="B13447" t="str">
            <v>LHR Terminal 2</v>
          </cell>
          <cell r="C13447" t="str">
            <v>Deluxe - Free 20cl bottle (linked to JW Blue) (Sept Only)</v>
          </cell>
          <cell r="D13447">
            <v>152.91</v>
          </cell>
          <cell r="E13447">
            <v>166.18</v>
          </cell>
          <cell r="F13447">
            <v>9</v>
          </cell>
          <cell r="G13447">
            <v>16.989999999999998</v>
          </cell>
          <cell r="H13447">
            <v>26.71</v>
          </cell>
          <cell r="I13447">
            <v>1</v>
          </cell>
          <cell r="J13447">
            <v>62</v>
          </cell>
          <cell r="K13447">
            <v>371.45</v>
          </cell>
          <cell r="L13447">
            <v>23</v>
          </cell>
          <cell r="M13447" t="str">
            <v>Sept/Oct</v>
          </cell>
          <cell r="N13447">
            <v>47</v>
          </cell>
        </row>
        <row r="13448">
          <cell r="A13448" t="str">
            <v>2006/07 W23</v>
          </cell>
          <cell r="B13448" t="str">
            <v>LHR Terminal 2</v>
          </cell>
          <cell r="C13448" t="str">
            <v>Champagne - Piper Florens Louis 2 for £30</v>
          </cell>
          <cell r="D13448">
            <v>170</v>
          </cell>
          <cell r="E13448">
            <v>58.31</v>
          </cell>
          <cell r="F13448">
            <v>10</v>
          </cell>
          <cell r="G13448">
            <v>105</v>
          </cell>
          <cell r="H13448">
            <v>27.32</v>
          </cell>
          <cell r="I13448">
            <v>6</v>
          </cell>
          <cell r="J13448">
            <v>88</v>
          </cell>
          <cell r="K13448">
            <v>797.37</v>
          </cell>
          <cell r="L13448">
            <v>23</v>
          </cell>
          <cell r="M13448" t="str">
            <v>Sept/Oct</v>
          </cell>
          <cell r="N13448">
            <v>53</v>
          </cell>
        </row>
        <row r="13449">
          <cell r="A13449" t="str">
            <v>2006/07 W23</v>
          </cell>
          <cell r="B13449" t="str">
            <v>LHR Terminal 2</v>
          </cell>
          <cell r="C13449" t="str">
            <v>Champagne - Piper Florens Louis Twin for £30</v>
          </cell>
          <cell r="D13449">
            <v>1020</v>
          </cell>
          <cell r="E13449">
            <v>360.4</v>
          </cell>
          <cell r="F13449">
            <v>34</v>
          </cell>
          <cell r="G13449">
            <v>630</v>
          </cell>
          <cell r="H13449">
            <v>208.17</v>
          </cell>
          <cell r="I13449">
            <v>21</v>
          </cell>
          <cell r="J13449">
            <v>124</v>
          </cell>
          <cell r="K13449">
            <v>2267.96</v>
          </cell>
          <cell r="L13449">
            <v>23</v>
          </cell>
          <cell r="M13449" t="str">
            <v>Sept/Oct</v>
          </cell>
          <cell r="N13449">
            <v>33</v>
          </cell>
        </row>
        <row r="13450">
          <cell r="A13450" t="str">
            <v>2006/07 W23</v>
          </cell>
          <cell r="B13450" t="str">
            <v>LHR Terminal 2</v>
          </cell>
          <cell r="C13450" t="str">
            <v>Champagne - Charles Heidseick 2 for £35</v>
          </cell>
          <cell r="D13450">
            <v>126.99</v>
          </cell>
          <cell r="E13450">
            <v>94.38</v>
          </cell>
          <cell r="F13450">
            <v>7</v>
          </cell>
          <cell r="G13450">
            <v>126.99</v>
          </cell>
          <cell r="H13450">
            <v>83.94</v>
          </cell>
          <cell r="I13450">
            <v>7</v>
          </cell>
          <cell r="J13450">
            <v>151</v>
          </cell>
          <cell r="K13450">
            <v>1397.61</v>
          </cell>
          <cell r="L13450">
            <v>23</v>
          </cell>
          <cell r="M13450" t="str">
            <v>Sept/Oct</v>
          </cell>
          <cell r="N13450">
            <v>55</v>
          </cell>
        </row>
        <row r="13451">
          <cell r="A13451" t="str">
            <v>2006/07 W23</v>
          </cell>
          <cell r="B13451" t="str">
            <v>LHR Terminal 2</v>
          </cell>
          <cell r="C13451" t="str">
            <v>Champagne - Canard Twin for £25</v>
          </cell>
          <cell r="D13451">
            <v>200</v>
          </cell>
          <cell r="E13451">
            <v>96.52</v>
          </cell>
          <cell r="F13451">
            <v>8</v>
          </cell>
          <cell r="G13451">
            <v>100</v>
          </cell>
          <cell r="H13451">
            <v>46.52</v>
          </cell>
          <cell r="I13451">
            <v>4</v>
          </cell>
          <cell r="J13451">
            <v>24</v>
          </cell>
          <cell r="K13451">
            <v>384</v>
          </cell>
          <cell r="L13451">
            <v>23</v>
          </cell>
          <cell r="M13451" t="str">
            <v>Sept/Oct</v>
          </cell>
          <cell r="N13451">
            <v>52</v>
          </cell>
        </row>
        <row r="13452">
          <cell r="A13452" t="str">
            <v>2006/07 W23</v>
          </cell>
          <cell r="B13452" t="str">
            <v>LHR Terminal 2</v>
          </cell>
          <cell r="C13452" t="str">
            <v>Wine - Beringer 3 for £15</v>
          </cell>
          <cell r="D13452">
            <v>511.89</v>
          </cell>
          <cell r="E13452">
            <v>288.86</v>
          </cell>
          <cell r="F13452">
            <v>98</v>
          </cell>
          <cell r="G13452">
            <v>266.94</v>
          </cell>
          <cell r="H13452">
            <v>85.92</v>
          </cell>
          <cell r="I13452">
            <v>51</v>
          </cell>
          <cell r="J13452">
            <v>178</v>
          </cell>
          <cell r="K13452">
            <v>477.04</v>
          </cell>
          <cell r="L13452">
            <v>23</v>
          </cell>
          <cell r="M13452" t="str">
            <v>Sept/Oct</v>
          </cell>
          <cell r="N13452">
            <v>43</v>
          </cell>
        </row>
        <row r="13453">
          <cell r="A13453" t="str">
            <v>2006/07 W23</v>
          </cell>
          <cell r="B13453" t="str">
            <v>LHR Terminal 2</v>
          </cell>
          <cell r="C13453" t="str">
            <v>Wine - Rosemount BOGOF</v>
          </cell>
          <cell r="D13453">
            <v>167.88</v>
          </cell>
          <cell r="E13453">
            <v>204.45</v>
          </cell>
          <cell r="F13453">
            <v>22</v>
          </cell>
          <cell r="G13453">
            <v>111.92</v>
          </cell>
          <cell r="H13453">
            <v>53.54</v>
          </cell>
          <cell r="I13453">
            <v>14</v>
          </cell>
          <cell r="J13453">
            <v>99</v>
          </cell>
          <cell r="K13453">
            <v>727.79</v>
          </cell>
          <cell r="L13453">
            <v>23</v>
          </cell>
          <cell r="M13453" t="str">
            <v>Sept/Oct</v>
          </cell>
          <cell r="N13453">
            <v>56</v>
          </cell>
        </row>
        <row r="13454">
          <cell r="A13454" t="str">
            <v>2006/07 W23</v>
          </cell>
          <cell r="B13454" t="str">
            <v>LHR Terminal 2</v>
          </cell>
          <cell r="C13454" t="str">
            <v>WOW - 2 for £45 Malt</v>
          </cell>
          <cell r="D13454">
            <v>2896.57</v>
          </cell>
          <cell r="E13454">
            <v>1494.04</v>
          </cell>
          <cell r="F13454">
            <v>117</v>
          </cell>
          <cell r="G13454">
            <v>1938.73</v>
          </cell>
          <cell r="H13454">
            <v>720.2</v>
          </cell>
          <cell r="I13454">
            <v>79</v>
          </cell>
          <cell r="J13454">
            <v>263</v>
          </cell>
          <cell r="K13454">
            <v>2067.83</v>
          </cell>
          <cell r="L13454">
            <v>23</v>
          </cell>
          <cell r="M13454" t="str">
            <v>Sept/Oct</v>
          </cell>
          <cell r="N13454">
            <v>34</v>
          </cell>
        </row>
        <row r="13455">
          <cell r="A13455" t="str">
            <v>2006/07 W23</v>
          </cell>
          <cell r="B13455" t="str">
            <v>LHR Terminal 2</v>
          </cell>
          <cell r="C13455" t="str">
            <v>WOW - Connemara 2 for £30</v>
          </cell>
          <cell r="D13455">
            <v>113.97</v>
          </cell>
          <cell r="E13455">
            <v>67.59</v>
          </cell>
          <cell r="F13455">
            <v>7</v>
          </cell>
          <cell r="G13455">
            <v>60</v>
          </cell>
          <cell r="H13455">
            <v>22.74</v>
          </cell>
          <cell r="I13455">
            <v>4</v>
          </cell>
          <cell r="J13455">
            <v>18</v>
          </cell>
          <cell r="K13455">
            <v>84.24</v>
          </cell>
          <cell r="L13455">
            <v>23</v>
          </cell>
          <cell r="M13455" t="str">
            <v>Sept/Oct</v>
          </cell>
          <cell r="N13455">
            <v>60</v>
          </cell>
        </row>
        <row r="13456">
          <cell r="A13456" t="str">
            <v>2006/07 W23</v>
          </cell>
          <cell r="B13456" t="str">
            <v>LHR Terminal 2</v>
          </cell>
          <cell r="C13456" t="str">
            <v>Others - 2 for £25 (glayva, disaronno)</v>
          </cell>
          <cell r="D13456">
            <v>231.89</v>
          </cell>
          <cell r="E13456">
            <v>89.32</v>
          </cell>
          <cell r="F13456">
            <v>17</v>
          </cell>
          <cell r="G13456">
            <v>172.93</v>
          </cell>
          <cell r="H13456">
            <v>37.979999999999997</v>
          </cell>
          <cell r="I13456">
            <v>13</v>
          </cell>
          <cell r="J13456">
            <v>28</v>
          </cell>
          <cell r="K13456">
            <v>97.92</v>
          </cell>
          <cell r="L13456">
            <v>23</v>
          </cell>
          <cell r="M13456" t="str">
            <v>Sept/Oct</v>
          </cell>
          <cell r="N13456">
            <v>48</v>
          </cell>
        </row>
        <row r="13457">
          <cell r="A13457" t="str">
            <v>2006/07 W23</v>
          </cell>
          <cell r="B13457" t="str">
            <v>LHR Terminal 2</v>
          </cell>
          <cell r="C13457" t="str">
            <v>Others - Pimms 2 for £15 (70cl)</v>
          </cell>
          <cell r="D13457">
            <v>860.92</v>
          </cell>
          <cell r="E13457">
            <v>573.01</v>
          </cell>
          <cell r="F13457">
            <v>110</v>
          </cell>
          <cell r="G13457">
            <v>818.93</v>
          </cell>
          <cell r="H13457">
            <v>525.59</v>
          </cell>
          <cell r="I13457">
            <v>105</v>
          </cell>
          <cell r="J13457">
            <v>413</v>
          </cell>
          <cell r="K13457">
            <v>1831.5</v>
          </cell>
          <cell r="L13457">
            <v>23</v>
          </cell>
          <cell r="M13457" t="str">
            <v>Sept/Oct</v>
          </cell>
          <cell r="N13457">
            <v>35</v>
          </cell>
        </row>
        <row r="13458">
          <cell r="A13458" t="str">
            <v>2006/07 W23</v>
          </cell>
          <cell r="B13458" t="str">
            <v>LHR Terminal 2</v>
          </cell>
          <cell r="C13458" t="str">
            <v>Other - 2 for £30 Sauza</v>
          </cell>
          <cell r="D13458">
            <v>75.959999999999994</v>
          </cell>
          <cell r="E13458">
            <v>58.16</v>
          </cell>
          <cell r="F13458">
            <v>4</v>
          </cell>
          <cell r="G13458">
            <v>0</v>
          </cell>
          <cell r="H13458">
            <v>0</v>
          </cell>
          <cell r="I13458">
            <v>0</v>
          </cell>
          <cell r="J13458">
            <v>21</v>
          </cell>
          <cell r="K13458">
            <v>93.45</v>
          </cell>
          <cell r="L13458">
            <v>23</v>
          </cell>
          <cell r="M13458" t="str">
            <v>Sept/Oct</v>
          </cell>
          <cell r="N13458">
            <v>58</v>
          </cell>
        </row>
        <row r="13459">
          <cell r="A13459" t="str">
            <v>2006/07 W23</v>
          </cell>
          <cell r="B13459" t="str">
            <v>LHR Terminal 2</v>
          </cell>
          <cell r="C13459" t="str">
            <v>Others - 2 for £20 ATA (70cl)</v>
          </cell>
          <cell r="D13459">
            <v>1373.6</v>
          </cell>
          <cell r="E13459">
            <v>577.34</v>
          </cell>
          <cell r="F13459">
            <v>132</v>
          </cell>
          <cell r="G13459">
            <v>1244.92</v>
          </cell>
          <cell r="H13459">
            <v>439.33</v>
          </cell>
          <cell r="I13459">
            <v>120</v>
          </cell>
          <cell r="J13459">
            <v>414</v>
          </cell>
          <cell r="K13459">
            <v>1826.02</v>
          </cell>
          <cell r="L13459">
            <v>23</v>
          </cell>
          <cell r="M13459" t="str">
            <v>Sept/Oct</v>
          </cell>
          <cell r="N13459">
            <v>32</v>
          </cell>
        </row>
        <row r="13460">
          <cell r="A13460" t="str">
            <v>2006/07 W23</v>
          </cell>
          <cell r="B13460" t="str">
            <v>LHR Terminal 2</v>
          </cell>
          <cell r="C13460" t="str">
            <v>Others - 2 for £15 Fortified</v>
          </cell>
          <cell r="D13460">
            <v>73.95</v>
          </cell>
          <cell r="E13460">
            <v>28.01</v>
          </cell>
          <cell r="F13460">
            <v>9</v>
          </cell>
          <cell r="G13460">
            <v>50.16</v>
          </cell>
          <cell r="H13460">
            <v>14.38</v>
          </cell>
          <cell r="I13460">
            <v>6</v>
          </cell>
          <cell r="J13460">
            <v>58</v>
          </cell>
          <cell r="K13460">
            <v>232</v>
          </cell>
          <cell r="L13460">
            <v>23</v>
          </cell>
          <cell r="M13460" t="str">
            <v>Sept/Oct</v>
          </cell>
          <cell r="N13460">
            <v>59</v>
          </cell>
        </row>
        <row r="13461">
          <cell r="A13461" t="str">
            <v>2006/07 W23</v>
          </cell>
          <cell r="B13461" t="str">
            <v>LHR Terminal 3</v>
          </cell>
          <cell r="C13461" t="str">
            <v>Liquor</v>
          </cell>
          <cell r="D13461">
            <v>262321.34999999998</v>
          </cell>
          <cell r="E13461">
            <v>161225.09</v>
          </cell>
          <cell r="F13461">
            <v>15134</v>
          </cell>
          <cell r="G13461">
            <v>68759.44</v>
          </cell>
          <cell r="H13461">
            <v>24362.14</v>
          </cell>
          <cell r="I13461">
            <v>3848</v>
          </cell>
          <cell r="J13461">
            <v>27821</v>
          </cell>
          <cell r="K13461">
            <v>177819.19</v>
          </cell>
          <cell r="L13461">
            <v>23</v>
          </cell>
          <cell r="M13461" t="str">
            <v>Sept/Oct</v>
          </cell>
          <cell r="N13461">
            <v>1</v>
          </cell>
        </row>
        <row r="13462">
          <cell r="A13462" t="str">
            <v>2006/07 W23</v>
          </cell>
          <cell r="B13462" t="str">
            <v>LHR Terminal 3</v>
          </cell>
          <cell r="C13462" t="str">
            <v>Tobacco</v>
          </cell>
          <cell r="D13462">
            <v>171167.81</v>
          </cell>
          <cell r="E13462">
            <v>124185.22</v>
          </cell>
          <cell r="F13462">
            <v>5708</v>
          </cell>
          <cell r="G13462">
            <v>1591.7</v>
          </cell>
          <cell r="H13462">
            <v>338.12</v>
          </cell>
          <cell r="I13462">
            <v>65</v>
          </cell>
          <cell r="J13462">
            <v>18720</v>
          </cell>
          <cell r="K13462">
            <v>153420.47</v>
          </cell>
          <cell r="L13462">
            <v>23</v>
          </cell>
          <cell r="M13462" t="str">
            <v>Sept/Oct</v>
          </cell>
          <cell r="N13462">
            <v>2</v>
          </cell>
        </row>
        <row r="13463">
          <cell r="A13463" t="str">
            <v>2006/07 W23</v>
          </cell>
          <cell r="B13463" t="str">
            <v>LHR Terminal 3</v>
          </cell>
          <cell r="C13463" t="str">
            <v>Perfumery</v>
          </cell>
          <cell r="D13463">
            <v>720274.6</v>
          </cell>
          <cell r="E13463">
            <v>440120.18</v>
          </cell>
          <cell r="F13463">
            <v>31733</v>
          </cell>
          <cell r="G13463">
            <v>98028.02</v>
          </cell>
          <cell r="H13463">
            <v>47947.78</v>
          </cell>
          <cell r="I13463">
            <v>4811</v>
          </cell>
          <cell r="J13463">
            <v>96824</v>
          </cell>
          <cell r="K13463">
            <v>844740.41</v>
          </cell>
          <cell r="L13463">
            <v>23</v>
          </cell>
          <cell r="M13463" t="str">
            <v>Sept/Oct</v>
          </cell>
          <cell r="N13463">
            <v>3</v>
          </cell>
        </row>
        <row r="13464">
          <cell r="A13464" t="str">
            <v>2006/07 W23</v>
          </cell>
          <cell r="B13464" t="str">
            <v>LHR Terminal 3</v>
          </cell>
          <cell r="C13464" t="str">
            <v>Food</v>
          </cell>
          <cell r="D13464">
            <v>172768.94</v>
          </cell>
          <cell r="E13464">
            <v>92401.63</v>
          </cell>
          <cell r="F13464">
            <v>40809</v>
          </cell>
          <cell r="G13464">
            <v>10360.92</v>
          </cell>
          <cell r="H13464">
            <v>9100.92</v>
          </cell>
          <cell r="I13464">
            <v>2416</v>
          </cell>
          <cell r="J13464">
            <v>32857</v>
          </cell>
          <cell r="K13464">
            <v>75735.429999999993</v>
          </cell>
          <cell r="L13464">
            <v>23</v>
          </cell>
          <cell r="M13464" t="str">
            <v>Sept/Oct</v>
          </cell>
          <cell r="N13464">
            <v>4</v>
          </cell>
        </row>
        <row r="13465">
          <cell r="A13465" t="str">
            <v>2006/07 W23</v>
          </cell>
          <cell r="B13465" t="str">
            <v>LHR Terminal 3</v>
          </cell>
          <cell r="C13465" t="str">
            <v>Tax Free</v>
          </cell>
          <cell r="D13465">
            <v>93217.62</v>
          </cell>
          <cell r="E13465">
            <v>54349.2</v>
          </cell>
          <cell r="F13465">
            <v>6909</v>
          </cell>
          <cell r="G13465">
            <v>4555.83</v>
          </cell>
          <cell r="H13465">
            <v>1893.15</v>
          </cell>
          <cell r="I13465">
            <v>545</v>
          </cell>
          <cell r="J13465">
            <v>284304</v>
          </cell>
          <cell r="K13465">
            <v>1571687.57</v>
          </cell>
          <cell r="L13465">
            <v>23</v>
          </cell>
          <cell r="M13465" t="str">
            <v>Sept/Oct</v>
          </cell>
          <cell r="N13465">
            <v>5</v>
          </cell>
        </row>
        <row r="13466">
          <cell r="A13466" t="str">
            <v>2006/07 W23</v>
          </cell>
          <cell r="B13466" t="str">
            <v>LHR Terminal 3</v>
          </cell>
          <cell r="C13466" t="str">
            <v>Unclassified Products</v>
          </cell>
          <cell r="D13466">
            <v>0</v>
          </cell>
          <cell r="E13466">
            <v>0</v>
          </cell>
          <cell r="F13466">
            <v>0</v>
          </cell>
          <cell r="G13466">
            <v>0</v>
          </cell>
          <cell r="H13466">
            <v>0</v>
          </cell>
          <cell r="I13466">
            <v>0</v>
          </cell>
          <cell r="J13466">
            <v>0</v>
          </cell>
          <cell r="K13466" t="str">
            <v>/0</v>
          </cell>
          <cell r="L13466">
            <v>23</v>
          </cell>
          <cell r="M13466" t="str">
            <v>Sept/Oct</v>
          </cell>
          <cell r="N13466">
            <v>6</v>
          </cell>
        </row>
        <row r="13467">
          <cell r="A13467" t="str">
            <v>2006/07 W23</v>
          </cell>
          <cell r="B13467" t="str">
            <v>LHR Terminal 3</v>
          </cell>
          <cell r="C13467" t="str">
            <v>Spirits</v>
          </cell>
          <cell r="D13467">
            <v>213569.05</v>
          </cell>
          <cell r="E13467">
            <v>139419.95000000001</v>
          </cell>
          <cell r="F13467">
            <v>12263</v>
          </cell>
          <cell r="G13467">
            <v>52457.01</v>
          </cell>
          <cell r="H13467">
            <v>19374.580000000002</v>
          </cell>
          <cell r="I13467">
            <v>2915</v>
          </cell>
          <cell r="J13467">
            <v>22376</v>
          </cell>
          <cell r="K13467">
            <v>129877.65</v>
          </cell>
          <cell r="L13467">
            <v>23</v>
          </cell>
          <cell r="M13467" t="str">
            <v>Sept/Oct</v>
          </cell>
          <cell r="N13467">
            <v>7</v>
          </cell>
        </row>
        <row r="13468">
          <cell r="A13468" t="str">
            <v>2006/07 W23</v>
          </cell>
          <cell r="B13468" t="str">
            <v>LHR Terminal 3</v>
          </cell>
          <cell r="C13468" t="str">
            <v>Fortified Wines</v>
          </cell>
          <cell r="D13468">
            <v>3126.82</v>
          </cell>
          <cell r="E13468">
            <v>1683.65</v>
          </cell>
          <cell r="F13468">
            <v>363</v>
          </cell>
          <cell r="G13468">
            <v>820.86</v>
          </cell>
          <cell r="H13468">
            <v>232.48</v>
          </cell>
          <cell r="I13468">
            <v>101</v>
          </cell>
          <cell r="J13468">
            <v>432</v>
          </cell>
          <cell r="K13468">
            <v>1567.86</v>
          </cell>
          <cell r="L13468">
            <v>23</v>
          </cell>
          <cell r="M13468" t="str">
            <v>Sept/Oct</v>
          </cell>
          <cell r="N13468">
            <v>10</v>
          </cell>
        </row>
        <row r="13469">
          <cell r="A13469" t="str">
            <v>2006/07 W23</v>
          </cell>
          <cell r="B13469" t="str">
            <v>LHR Terminal 3</v>
          </cell>
          <cell r="C13469" t="str">
            <v>Others</v>
          </cell>
          <cell r="D13469">
            <v>0</v>
          </cell>
          <cell r="E13469">
            <v>0</v>
          </cell>
          <cell r="F13469">
            <v>0</v>
          </cell>
          <cell r="G13469">
            <v>0</v>
          </cell>
          <cell r="H13469">
            <v>0</v>
          </cell>
          <cell r="I13469">
            <v>0</v>
          </cell>
          <cell r="J13469">
            <v>0</v>
          </cell>
          <cell r="K13469" t="str">
            <v>/0</v>
          </cell>
          <cell r="L13469">
            <v>23</v>
          </cell>
          <cell r="M13469" t="str">
            <v>Sept/Oct</v>
          </cell>
          <cell r="N13469">
            <v>11</v>
          </cell>
        </row>
        <row r="13470">
          <cell r="A13470" t="str">
            <v>2006/07 W23</v>
          </cell>
          <cell r="B13470" t="str">
            <v>LHR Terminal 3</v>
          </cell>
          <cell r="C13470" t="str">
            <v>Champagne</v>
          </cell>
          <cell r="D13470">
            <v>28118.720000000001</v>
          </cell>
          <cell r="E13470">
            <v>11544.38</v>
          </cell>
          <cell r="F13470">
            <v>864</v>
          </cell>
          <cell r="G13470">
            <v>11336.5</v>
          </cell>
          <cell r="H13470">
            <v>3571.88</v>
          </cell>
          <cell r="I13470">
            <v>341</v>
          </cell>
          <cell r="J13470">
            <v>2558</v>
          </cell>
          <cell r="K13470">
            <v>44953.21</v>
          </cell>
          <cell r="L13470">
            <v>23</v>
          </cell>
          <cell r="M13470" t="str">
            <v>Sept/Oct</v>
          </cell>
          <cell r="N13470">
            <v>8</v>
          </cell>
        </row>
        <row r="13471">
          <cell r="A13471" t="str">
            <v>2006/07 W23</v>
          </cell>
          <cell r="B13471" t="str">
            <v>LHR Terminal 3</v>
          </cell>
          <cell r="C13471" t="str">
            <v>Wines</v>
          </cell>
          <cell r="D13471">
            <v>17506.759999999998</v>
          </cell>
          <cell r="E13471">
            <v>8577.11</v>
          </cell>
          <cell r="F13471">
            <v>1644</v>
          </cell>
          <cell r="G13471">
            <v>4145.07</v>
          </cell>
          <cell r="H13471">
            <v>1183.2</v>
          </cell>
          <cell r="I13471">
            <v>491</v>
          </cell>
          <cell r="J13471">
            <v>2455</v>
          </cell>
          <cell r="K13471">
            <v>13514.69</v>
          </cell>
          <cell r="L13471">
            <v>23</v>
          </cell>
          <cell r="M13471" t="str">
            <v>Sept/Oct</v>
          </cell>
          <cell r="N13471">
            <v>9</v>
          </cell>
        </row>
        <row r="13472">
          <cell r="A13472" t="str">
            <v>2006/07 W23</v>
          </cell>
          <cell r="B13472" t="str">
            <v>LHR Terminal 3</v>
          </cell>
          <cell r="C13472" t="str">
            <v>Unclassified Liquor</v>
          </cell>
          <cell r="D13472">
            <v>0</v>
          </cell>
          <cell r="E13472">
            <v>0</v>
          </cell>
          <cell r="F13472">
            <v>0</v>
          </cell>
          <cell r="G13472">
            <v>0</v>
          </cell>
          <cell r="H13472">
            <v>0</v>
          </cell>
          <cell r="I13472">
            <v>0</v>
          </cell>
          <cell r="J13472">
            <v>0</v>
          </cell>
          <cell r="K13472" t="str">
            <v>/0</v>
          </cell>
          <cell r="L13472">
            <v>23</v>
          </cell>
          <cell r="M13472" t="str">
            <v>Sept/Oct</v>
          </cell>
          <cell r="N13472">
            <v>12</v>
          </cell>
        </row>
        <row r="13473">
          <cell r="A13473" t="str">
            <v>2006/07 W23</v>
          </cell>
          <cell r="B13473" t="str">
            <v>LHR Terminal 3</v>
          </cell>
          <cell r="C13473" t="str">
            <v>Value - 2 for £15</v>
          </cell>
          <cell r="D13473">
            <v>13065.22</v>
          </cell>
          <cell r="E13473">
            <v>10453.870000000001</v>
          </cell>
          <cell r="F13473">
            <v>1632</v>
          </cell>
          <cell r="G13473">
            <v>138.85</v>
          </cell>
          <cell r="H13473">
            <v>0.93</v>
          </cell>
          <cell r="I13473">
            <v>11</v>
          </cell>
          <cell r="J13473">
            <v>1974</v>
          </cell>
          <cell r="K13473">
            <v>5636.67</v>
          </cell>
          <cell r="L13473">
            <v>23</v>
          </cell>
          <cell r="M13473" t="str">
            <v>Sept/Oct</v>
          </cell>
          <cell r="N13473">
            <v>31</v>
          </cell>
        </row>
        <row r="13474">
          <cell r="A13474" t="str">
            <v>2006/07 W23</v>
          </cell>
          <cell r="B13474" t="str">
            <v>LHR Terminal 3</v>
          </cell>
          <cell r="C13474" t="str">
            <v>Value - 2 for £20 Bombay Saphire</v>
          </cell>
          <cell r="D13474">
            <v>1793.62</v>
          </cell>
          <cell r="E13474">
            <v>1326.98</v>
          </cell>
          <cell r="F13474">
            <v>148</v>
          </cell>
          <cell r="G13474">
            <v>122.88</v>
          </cell>
          <cell r="H13474">
            <v>32.76</v>
          </cell>
          <cell r="I13474">
            <v>6</v>
          </cell>
          <cell r="J13474">
            <v>219</v>
          </cell>
          <cell r="K13474">
            <v>608.82000000000005</v>
          </cell>
          <cell r="L13474">
            <v>23</v>
          </cell>
          <cell r="M13474" t="str">
            <v>Sept/Oct</v>
          </cell>
          <cell r="N13474">
            <v>45</v>
          </cell>
        </row>
        <row r="13475">
          <cell r="A13475" t="str">
            <v>2006/07 W23</v>
          </cell>
          <cell r="B13475" t="str">
            <v>LHR Terminal 3</v>
          </cell>
          <cell r="C13475" t="str">
            <v>Value - Baileys 2 for £20</v>
          </cell>
          <cell r="D13475">
            <v>4308.78</v>
          </cell>
          <cell r="E13475">
            <v>3026.43</v>
          </cell>
          <cell r="F13475">
            <v>402</v>
          </cell>
          <cell r="G13475">
            <v>98.44</v>
          </cell>
          <cell r="H13475">
            <v>38.24</v>
          </cell>
          <cell r="I13475">
            <v>6</v>
          </cell>
          <cell r="J13475">
            <v>308</v>
          </cell>
          <cell r="K13475">
            <v>1484.55</v>
          </cell>
          <cell r="L13475">
            <v>23</v>
          </cell>
          <cell r="M13475" t="str">
            <v>Sept/Oct</v>
          </cell>
          <cell r="N13475">
            <v>39</v>
          </cell>
        </row>
        <row r="13476">
          <cell r="A13476" t="str">
            <v>2006/07 W23</v>
          </cell>
          <cell r="B13476" t="str">
            <v>LHR Terminal 3</v>
          </cell>
          <cell r="C13476" t="str">
            <v>Value - Baileys Twin @ £20</v>
          </cell>
          <cell r="D13476">
            <v>1040</v>
          </cell>
          <cell r="E13476">
            <v>840.49</v>
          </cell>
          <cell r="F13476">
            <v>52</v>
          </cell>
          <cell r="G13476">
            <v>0</v>
          </cell>
          <cell r="H13476">
            <v>0</v>
          </cell>
          <cell r="I13476">
            <v>0</v>
          </cell>
          <cell r="J13476">
            <v>40</v>
          </cell>
          <cell r="K13476">
            <v>385.59</v>
          </cell>
          <cell r="L13476">
            <v>23</v>
          </cell>
          <cell r="M13476" t="str">
            <v>Sept/Oct</v>
          </cell>
          <cell r="N13476">
            <v>51</v>
          </cell>
        </row>
        <row r="13477">
          <cell r="A13477" t="str">
            <v>2006/07 W23</v>
          </cell>
          <cell r="B13477" t="str">
            <v>LHR Terminal 3</v>
          </cell>
          <cell r="C13477" t="str">
            <v>Value - Twins @ £15</v>
          </cell>
          <cell r="D13477">
            <v>7785.88</v>
          </cell>
          <cell r="E13477">
            <v>6312</v>
          </cell>
          <cell r="F13477">
            <v>518</v>
          </cell>
          <cell r="G13477">
            <v>30.88</v>
          </cell>
          <cell r="H13477">
            <v>3.21</v>
          </cell>
          <cell r="I13477">
            <v>1</v>
          </cell>
          <cell r="J13477">
            <v>366</v>
          </cell>
          <cell r="K13477">
            <v>1966.23</v>
          </cell>
          <cell r="L13477">
            <v>23</v>
          </cell>
          <cell r="M13477" t="str">
            <v>Sept/Oct</v>
          </cell>
          <cell r="N13477">
            <v>36</v>
          </cell>
        </row>
        <row r="13478">
          <cell r="A13478" t="str">
            <v>2006/07 W23</v>
          </cell>
          <cell r="B13478" t="str">
            <v>LHR Terminal 3</v>
          </cell>
          <cell r="C13478" t="str">
            <v>Malt - 2 For £45 (6 glenmorangie + 2)</v>
          </cell>
          <cell r="D13478">
            <v>20946.189999999999</v>
          </cell>
          <cell r="E13478">
            <v>15190.88</v>
          </cell>
          <cell r="F13478">
            <v>879</v>
          </cell>
          <cell r="G13478">
            <v>7383.47</v>
          </cell>
          <cell r="H13478">
            <v>3411.45</v>
          </cell>
          <cell r="I13478">
            <v>319</v>
          </cell>
          <cell r="J13478">
            <v>2053</v>
          </cell>
          <cell r="K13478">
            <v>14490.12</v>
          </cell>
          <cell r="L13478">
            <v>23</v>
          </cell>
          <cell r="M13478" t="str">
            <v>Sept/Oct</v>
          </cell>
          <cell r="N13478">
            <v>30</v>
          </cell>
        </row>
        <row r="13479">
          <cell r="A13479" t="str">
            <v>2006/07 W23</v>
          </cell>
          <cell r="B13479" t="str">
            <v>LHR Terminal 3</v>
          </cell>
          <cell r="C13479" t="str">
            <v>Malt - Save £5 Glenmorangie Traditional</v>
          </cell>
          <cell r="D13479">
            <v>2554.27</v>
          </cell>
          <cell r="E13479">
            <v>1897.46</v>
          </cell>
          <cell r="F13479">
            <v>73</v>
          </cell>
          <cell r="G13479">
            <v>489.86</v>
          </cell>
          <cell r="H13479">
            <v>176.7</v>
          </cell>
          <cell r="I13479">
            <v>14</v>
          </cell>
          <cell r="J13479">
            <v>81</v>
          </cell>
          <cell r="K13479">
            <v>925.83</v>
          </cell>
          <cell r="L13479">
            <v>23</v>
          </cell>
          <cell r="M13479" t="str">
            <v>Sept/Oct</v>
          </cell>
          <cell r="N13479">
            <v>44</v>
          </cell>
        </row>
        <row r="13480">
          <cell r="A13480" t="str">
            <v>2006/07 W23</v>
          </cell>
          <cell r="B13480" t="str">
            <v>LHR Terminal 3</v>
          </cell>
          <cell r="C13480" t="str">
            <v>Cognac - XO @ £45</v>
          </cell>
          <cell r="D13480">
            <v>6660</v>
          </cell>
          <cell r="E13480">
            <v>4594.6000000000004</v>
          </cell>
          <cell r="F13480">
            <v>148</v>
          </cell>
          <cell r="G13480">
            <v>2655</v>
          </cell>
          <cell r="H13480">
            <v>1431.38</v>
          </cell>
          <cell r="I13480">
            <v>59</v>
          </cell>
          <cell r="J13480">
            <v>670</v>
          </cell>
          <cell r="K13480">
            <v>12897.5</v>
          </cell>
          <cell r="L13480">
            <v>23</v>
          </cell>
          <cell r="M13480" t="str">
            <v>Sept/Oct</v>
          </cell>
          <cell r="N13480">
            <v>37</v>
          </cell>
        </row>
        <row r="13481">
          <cell r="A13481" t="str">
            <v>2006/07 W23</v>
          </cell>
          <cell r="B13481" t="str">
            <v>LHR Terminal 3</v>
          </cell>
          <cell r="C13481" t="str">
            <v>Cognac - VSOP 2 for £45</v>
          </cell>
          <cell r="D13481">
            <v>2157.83</v>
          </cell>
          <cell r="E13481">
            <v>1502.73</v>
          </cell>
          <cell r="F13481">
            <v>91</v>
          </cell>
          <cell r="G13481">
            <v>919.9</v>
          </cell>
          <cell r="H13481">
            <v>408.28</v>
          </cell>
          <cell r="I13481">
            <v>38</v>
          </cell>
          <cell r="J13481">
            <v>160</v>
          </cell>
          <cell r="K13481">
            <v>1485.77</v>
          </cell>
          <cell r="L13481">
            <v>23</v>
          </cell>
          <cell r="M13481" t="str">
            <v>Sept/Oct</v>
          </cell>
          <cell r="N13481">
            <v>41</v>
          </cell>
        </row>
        <row r="13482">
          <cell r="A13482" t="str">
            <v>2006/07 W23</v>
          </cell>
          <cell r="B13482" t="str">
            <v>LHR Terminal 3</v>
          </cell>
          <cell r="C13482" t="str">
            <v>Cognac - Only £17_99 VS Especiale</v>
          </cell>
          <cell r="D13482">
            <v>1583.12</v>
          </cell>
          <cell r="E13482">
            <v>1114.8599999999999</v>
          </cell>
          <cell r="F13482">
            <v>88</v>
          </cell>
          <cell r="G13482">
            <v>89.95</v>
          </cell>
          <cell r="H13482">
            <v>57.44</v>
          </cell>
          <cell r="I13482">
            <v>5</v>
          </cell>
          <cell r="J13482">
            <v>94</v>
          </cell>
          <cell r="K13482">
            <v>493.5</v>
          </cell>
          <cell r="L13482">
            <v>23</v>
          </cell>
          <cell r="M13482" t="str">
            <v>Sept/Oct</v>
          </cell>
          <cell r="N13482">
            <v>42</v>
          </cell>
        </row>
        <row r="13483">
          <cell r="A13483" t="str">
            <v>2006/07 W23</v>
          </cell>
          <cell r="B13483" t="str">
            <v>LHR Terminal 3</v>
          </cell>
          <cell r="C13483" t="str">
            <v>Deluxe - Chivas 2 for £30</v>
          </cell>
          <cell r="D13483">
            <v>1309.57</v>
          </cell>
          <cell r="E13483">
            <v>1010.19</v>
          </cell>
          <cell r="F13483">
            <v>73</v>
          </cell>
          <cell r="G13483">
            <v>0</v>
          </cell>
          <cell r="H13483">
            <v>0</v>
          </cell>
          <cell r="I13483">
            <v>0</v>
          </cell>
          <cell r="J13483">
            <v>341</v>
          </cell>
          <cell r="K13483">
            <v>2080.1</v>
          </cell>
          <cell r="L13483">
            <v>23</v>
          </cell>
          <cell r="M13483" t="str">
            <v>Sept/Oct</v>
          </cell>
          <cell r="N13483">
            <v>49</v>
          </cell>
        </row>
        <row r="13484">
          <cell r="A13484" t="str">
            <v>2006/07 W23</v>
          </cell>
          <cell r="B13484" t="str">
            <v>LHR Terminal 3</v>
          </cell>
          <cell r="C13484" t="str">
            <v>Deluxe - Chivas Twin for £30</v>
          </cell>
          <cell r="D13484">
            <v>9540</v>
          </cell>
          <cell r="E13484">
            <v>8463.26</v>
          </cell>
          <cell r="F13484">
            <v>318</v>
          </cell>
          <cell r="G13484">
            <v>0</v>
          </cell>
          <cell r="H13484">
            <v>0</v>
          </cell>
          <cell r="I13484">
            <v>0</v>
          </cell>
          <cell r="J13484">
            <v>122</v>
          </cell>
          <cell r="K13484">
            <v>1488.41</v>
          </cell>
          <cell r="L13484">
            <v>23</v>
          </cell>
          <cell r="M13484" t="str">
            <v>Sept/Oct</v>
          </cell>
          <cell r="N13484">
            <v>38</v>
          </cell>
        </row>
        <row r="13485">
          <cell r="A13485" t="str">
            <v>2006/07 W23</v>
          </cell>
          <cell r="B13485" t="str">
            <v>LHR Terminal 3</v>
          </cell>
          <cell r="C13485" t="str">
            <v>Deluxe - Chivas Triple Pack @ £45</v>
          </cell>
          <cell r="D13485">
            <v>1980</v>
          </cell>
          <cell r="E13485">
            <v>1523.74</v>
          </cell>
          <cell r="F13485">
            <v>44</v>
          </cell>
          <cell r="G13485">
            <v>0</v>
          </cell>
          <cell r="H13485">
            <v>0</v>
          </cell>
          <cell r="I13485">
            <v>0</v>
          </cell>
          <cell r="J13485">
            <v>75</v>
          </cell>
          <cell r="K13485">
            <v>1371.75</v>
          </cell>
          <cell r="L13485">
            <v>23</v>
          </cell>
          <cell r="M13485" t="str">
            <v>Sept/Oct</v>
          </cell>
          <cell r="N13485">
            <v>54</v>
          </cell>
        </row>
        <row r="13486">
          <cell r="A13486" t="str">
            <v>2006/07 W23</v>
          </cell>
          <cell r="B13486" t="str">
            <v>LHR Terminal 3</v>
          </cell>
          <cell r="C13486" t="str">
            <v>Deluxe - Chivas Save £5 18yo</v>
          </cell>
          <cell r="D13486">
            <v>1829.39</v>
          </cell>
          <cell r="E13486">
            <v>1162</v>
          </cell>
          <cell r="F13486">
            <v>61</v>
          </cell>
          <cell r="G13486">
            <v>809.73</v>
          </cell>
          <cell r="H13486">
            <v>518.38</v>
          </cell>
          <cell r="I13486">
            <v>27</v>
          </cell>
          <cell r="J13486">
            <v>135</v>
          </cell>
          <cell r="K13486">
            <v>1493.1</v>
          </cell>
          <cell r="L13486">
            <v>23</v>
          </cell>
          <cell r="M13486" t="str">
            <v>Sept/Oct</v>
          </cell>
          <cell r="N13486">
            <v>50</v>
          </cell>
        </row>
        <row r="13487">
          <cell r="A13487" t="str">
            <v>2006/07 W23</v>
          </cell>
          <cell r="B13487" t="str">
            <v>LHR Terminal 3</v>
          </cell>
          <cell r="C13487" t="str">
            <v>Deluxe - Chivas Royal Salute get Chivas 18yo</v>
          </cell>
          <cell r="D13487">
            <v>1227.0999999999999</v>
          </cell>
          <cell r="E13487">
            <v>759.16</v>
          </cell>
          <cell r="F13487">
            <v>22</v>
          </cell>
          <cell r="G13487">
            <v>0</v>
          </cell>
          <cell r="H13487">
            <v>0</v>
          </cell>
          <cell r="I13487">
            <v>0</v>
          </cell>
          <cell r="J13487">
            <v>19</v>
          </cell>
          <cell r="K13487">
            <v>404.13</v>
          </cell>
          <cell r="L13487">
            <v>23</v>
          </cell>
          <cell r="M13487" t="str">
            <v>Sept/Oct</v>
          </cell>
          <cell r="N13487">
            <v>57</v>
          </cell>
        </row>
        <row r="13488">
          <cell r="A13488" t="str">
            <v>2006/07 W23</v>
          </cell>
          <cell r="B13488" t="str">
            <v>LHR Terminal 3</v>
          </cell>
          <cell r="C13488" t="str">
            <v>Deluxe - Dewars 2 for £30 ATA</v>
          </cell>
          <cell r="D13488">
            <v>6169.93</v>
          </cell>
          <cell r="E13488">
            <v>2092.8000000000002</v>
          </cell>
          <cell r="F13488">
            <v>409</v>
          </cell>
          <cell r="G13488">
            <v>5989.93</v>
          </cell>
          <cell r="H13488">
            <v>1905.18</v>
          </cell>
          <cell r="I13488">
            <v>397</v>
          </cell>
          <cell r="J13488">
            <v>449</v>
          </cell>
          <cell r="K13488">
            <v>2375.34</v>
          </cell>
          <cell r="L13488">
            <v>23</v>
          </cell>
          <cell r="M13488" t="str">
            <v>Sept/Oct</v>
          </cell>
          <cell r="N13488">
            <v>40</v>
          </cell>
        </row>
        <row r="13489">
          <cell r="A13489" t="str">
            <v>2006/07 W23</v>
          </cell>
          <cell r="B13489" t="str">
            <v>LHR Terminal 3</v>
          </cell>
          <cell r="C13489" t="str">
            <v>Deluxe - JW Blue get a free 20cl Gold (Sept Only)</v>
          </cell>
          <cell r="D13489">
            <v>3172.5</v>
          </cell>
          <cell r="E13489">
            <v>1820.41</v>
          </cell>
          <cell r="F13489">
            <v>36</v>
          </cell>
          <cell r="G13489">
            <v>876.5</v>
          </cell>
          <cell r="H13489">
            <v>383.82</v>
          </cell>
          <cell r="I13489">
            <v>9</v>
          </cell>
          <cell r="J13489">
            <v>48</v>
          </cell>
          <cell r="K13489">
            <v>1527.84</v>
          </cell>
          <cell r="L13489">
            <v>23</v>
          </cell>
          <cell r="M13489" t="str">
            <v>Sept/Oct</v>
          </cell>
          <cell r="N13489">
            <v>46</v>
          </cell>
        </row>
        <row r="13490">
          <cell r="A13490" t="str">
            <v>2006/07 W23</v>
          </cell>
          <cell r="B13490" t="str">
            <v>LHR Terminal 3</v>
          </cell>
          <cell r="C13490" t="str">
            <v>Deluxe - Free 20cl bottle (linked to JW Blue) (Sept Only)</v>
          </cell>
          <cell r="D13490">
            <v>578.39</v>
          </cell>
          <cell r="E13490">
            <v>689.51</v>
          </cell>
          <cell r="F13490">
            <v>39</v>
          </cell>
          <cell r="G13490">
            <v>14.5</v>
          </cell>
          <cell r="H13490">
            <v>12.71</v>
          </cell>
          <cell r="I13490">
            <v>1</v>
          </cell>
          <cell r="J13490">
            <v>170</v>
          </cell>
          <cell r="K13490">
            <v>1018.43</v>
          </cell>
          <cell r="L13490">
            <v>23</v>
          </cell>
          <cell r="M13490" t="str">
            <v>Sept/Oct</v>
          </cell>
          <cell r="N13490">
            <v>47</v>
          </cell>
        </row>
        <row r="13491">
          <cell r="A13491" t="str">
            <v>2006/07 W23</v>
          </cell>
          <cell r="B13491" t="str">
            <v>LHR Terminal 3</v>
          </cell>
          <cell r="C13491" t="str">
            <v>Champagne - Piper Florens Louis 2 for £30</v>
          </cell>
          <cell r="D13491">
            <v>387.5</v>
          </cell>
          <cell r="E13491">
            <v>169.19</v>
          </cell>
          <cell r="F13491">
            <v>23</v>
          </cell>
          <cell r="G13491">
            <v>170</v>
          </cell>
          <cell r="H13491">
            <v>60.53</v>
          </cell>
          <cell r="I13491">
            <v>10</v>
          </cell>
          <cell r="J13491">
            <v>123</v>
          </cell>
          <cell r="K13491">
            <v>1114.54</v>
          </cell>
          <cell r="L13491">
            <v>23</v>
          </cell>
          <cell r="M13491" t="str">
            <v>Sept/Oct</v>
          </cell>
          <cell r="N13491">
            <v>53</v>
          </cell>
        </row>
        <row r="13492">
          <cell r="A13492" t="str">
            <v>2006/07 W23</v>
          </cell>
          <cell r="B13492" t="str">
            <v>LHR Terminal 3</v>
          </cell>
          <cell r="C13492" t="str">
            <v>Champagne - Piper Florens Louis Twin for £30</v>
          </cell>
          <cell r="D13492">
            <v>6930</v>
          </cell>
          <cell r="E13492">
            <v>2499.31</v>
          </cell>
          <cell r="F13492">
            <v>231</v>
          </cell>
          <cell r="G13492">
            <v>4110</v>
          </cell>
          <cell r="H13492">
            <v>1398.57</v>
          </cell>
          <cell r="I13492">
            <v>137</v>
          </cell>
          <cell r="J13492">
            <v>570</v>
          </cell>
          <cell r="K13492">
            <v>10425.299999999999</v>
          </cell>
          <cell r="L13492">
            <v>23</v>
          </cell>
          <cell r="M13492" t="str">
            <v>Sept/Oct</v>
          </cell>
          <cell r="N13492">
            <v>33</v>
          </cell>
        </row>
        <row r="13493">
          <cell r="A13493" t="str">
            <v>2006/07 W23</v>
          </cell>
          <cell r="B13493" t="str">
            <v>LHR Terminal 3</v>
          </cell>
          <cell r="C13493" t="str">
            <v>Champagne - Charles Heidseick 2 for £35</v>
          </cell>
          <cell r="D13493">
            <v>380.97</v>
          </cell>
          <cell r="E13493">
            <v>330.33</v>
          </cell>
          <cell r="F13493">
            <v>21</v>
          </cell>
          <cell r="G13493">
            <v>161.99</v>
          </cell>
          <cell r="H13493">
            <v>118.02</v>
          </cell>
          <cell r="I13493">
            <v>9</v>
          </cell>
          <cell r="J13493">
            <v>168</v>
          </cell>
          <cell r="K13493">
            <v>1554.96</v>
          </cell>
          <cell r="L13493">
            <v>23</v>
          </cell>
          <cell r="M13493" t="str">
            <v>Sept/Oct</v>
          </cell>
          <cell r="N13493">
            <v>55</v>
          </cell>
        </row>
        <row r="13494">
          <cell r="A13494" t="str">
            <v>2006/07 W23</v>
          </cell>
          <cell r="B13494" t="str">
            <v>LHR Terminal 3</v>
          </cell>
          <cell r="C13494" t="str">
            <v>Champagne - Canard Twin for £25</v>
          </cell>
          <cell r="D13494">
            <v>850</v>
          </cell>
          <cell r="E13494">
            <v>373.94</v>
          </cell>
          <cell r="F13494">
            <v>34</v>
          </cell>
          <cell r="G13494">
            <v>475</v>
          </cell>
          <cell r="H13494">
            <v>156.94</v>
          </cell>
          <cell r="I13494">
            <v>19</v>
          </cell>
          <cell r="J13494">
            <v>37</v>
          </cell>
          <cell r="K13494">
            <v>592</v>
          </cell>
          <cell r="L13494">
            <v>23</v>
          </cell>
          <cell r="M13494" t="str">
            <v>Sept/Oct</v>
          </cell>
          <cell r="N13494">
            <v>52</v>
          </cell>
        </row>
        <row r="13495">
          <cell r="A13495" t="str">
            <v>2006/07 W23</v>
          </cell>
          <cell r="B13495" t="str">
            <v>LHR Terminal 3</v>
          </cell>
          <cell r="C13495" t="str">
            <v>Wine - Beringer 3 for £15</v>
          </cell>
          <cell r="D13495">
            <v>1613.58</v>
          </cell>
          <cell r="E13495">
            <v>922.63</v>
          </cell>
          <cell r="F13495">
            <v>306</v>
          </cell>
          <cell r="G13495">
            <v>857.76</v>
          </cell>
          <cell r="H13495">
            <v>332.27</v>
          </cell>
          <cell r="I13495">
            <v>162</v>
          </cell>
          <cell r="J13495">
            <v>250</v>
          </cell>
          <cell r="K13495">
            <v>670</v>
          </cell>
          <cell r="L13495">
            <v>23</v>
          </cell>
          <cell r="M13495" t="str">
            <v>Sept/Oct</v>
          </cell>
          <cell r="N13495">
            <v>43</v>
          </cell>
        </row>
        <row r="13496">
          <cell r="A13496" t="str">
            <v>2006/07 W23</v>
          </cell>
          <cell r="B13496" t="str">
            <v>LHR Terminal 3</v>
          </cell>
          <cell r="C13496" t="str">
            <v>Wine - Rosemount BOGOF</v>
          </cell>
          <cell r="D13496">
            <v>615.55999999999995</v>
          </cell>
          <cell r="E13496">
            <v>636.71</v>
          </cell>
          <cell r="F13496">
            <v>85</v>
          </cell>
          <cell r="G13496">
            <v>153.88999999999999</v>
          </cell>
          <cell r="H13496">
            <v>111.49</v>
          </cell>
          <cell r="I13496">
            <v>21</v>
          </cell>
          <cell r="J13496">
            <v>226</v>
          </cell>
          <cell r="K13496">
            <v>1662.7</v>
          </cell>
          <cell r="L13496">
            <v>23</v>
          </cell>
          <cell r="M13496" t="str">
            <v>Sept/Oct</v>
          </cell>
          <cell r="N13496">
            <v>56</v>
          </cell>
        </row>
        <row r="13497">
          <cell r="A13497" t="str">
            <v>2006/07 W23</v>
          </cell>
          <cell r="B13497" t="str">
            <v>LHR Terminal 3</v>
          </cell>
          <cell r="C13497" t="str">
            <v>WOW - 2 for £45 Malt</v>
          </cell>
          <cell r="D13497">
            <v>3892.31</v>
          </cell>
          <cell r="E13497">
            <v>2504.88</v>
          </cell>
          <cell r="F13497">
            <v>155</v>
          </cell>
          <cell r="G13497">
            <v>1416.8</v>
          </cell>
          <cell r="H13497">
            <v>470.35</v>
          </cell>
          <cell r="I13497">
            <v>58</v>
          </cell>
          <cell r="J13497">
            <v>315</v>
          </cell>
          <cell r="K13497">
            <v>2483.81</v>
          </cell>
          <cell r="L13497">
            <v>23</v>
          </cell>
          <cell r="M13497" t="str">
            <v>Sept/Oct</v>
          </cell>
          <cell r="N13497">
            <v>34</v>
          </cell>
        </row>
        <row r="13498">
          <cell r="A13498" t="str">
            <v>2006/07 W23</v>
          </cell>
          <cell r="B13498" t="str">
            <v>LHR Terminal 3</v>
          </cell>
          <cell r="C13498" t="str">
            <v>WOW - Connemara 2 for £30</v>
          </cell>
          <cell r="D13498">
            <v>263.92</v>
          </cell>
          <cell r="E13498">
            <v>146.82</v>
          </cell>
          <cell r="F13498">
            <v>16</v>
          </cell>
          <cell r="G13498">
            <v>95.98</v>
          </cell>
          <cell r="H13498">
            <v>25.68</v>
          </cell>
          <cell r="I13498">
            <v>6</v>
          </cell>
          <cell r="J13498">
            <v>74</v>
          </cell>
          <cell r="K13498">
            <v>346.32</v>
          </cell>
          <cell r="L13498">
            <v>23</v>
          </cell>
          <cell r="M13498" t="str">
            <v>Sept/Oct</v>
          </cell>
          <cell r="N13498">
            <v>60</v>
          </cell>
        </row>
        <row r="13499">
          <cell r="A13499" t="str">
            <v>2006/07 W23</v>
          </cell>
          <cell r="B13499" t="str">
            <v>LHR Terminal 3</v>
          </cell>
          <cell r="C13499" t="str">
            <v>Others - 2 for £25 (glayva, disaronno)</v>
          </cell>
          <cell r="D13499">
            <v>827.7</v>
          </cell>
          <cell r="E13499">
            <v>603.08000000000004</v>
          </cell>
          <cell r="F13499">
            <v>60</v>
          </cell>
          <cell r="G13499">
            <v>225.93</v>
          </cell>
          <cell r="H13499">
            <v>97.21</v>
          </cell>
          <cell r="I13499">
            <v>17</v>
          </cell>
          <cell r="J13499">
            <v>113</v>
          </cell>
          <cell r="K13499">
            <v>394.63</v>
          </cell>
          <cell r="L13499">
            <v>23</v>
          </cell>
          <cell r="M13499" t="str">
            <v>Sept/Oct</v>
          </cell>
          <cell r="N13499">
            <v>48</v>
          </cell>
        </row>
        <row r="13500">
          <cell r="A13500" t="str">
            <v>2006/07 W23</v>
          </cell>
          <cell r="B13500" t="str">
            <v>LHR Terminal 3</v>
          </cell>
          <cell r="C13500" t="str">
            <v>Others - Pimms 2 for £15 (70cl)</v>
          </cell>
          <cell r="D13500">
            <v>785.97</v>
          </cell>
          <cell r="E13500">
            <v>789.5</v>
          </cell>
          <cell r="F13500">
            <v>103</v>
          </cell>
          <cell r="G13500">
            <v>728.98</v>
          </cell>
          <cell r="H13500">
            <v>726.75</v>
          </cell>
          <cell r="I13500">
            <v>96</v>
          </cell>
          <cell r="J13500">
            <v>27</v>
          </cell>
          <cell r="K13500">
            <v>119.73</v>
          </cell>
          <cell r="L13500">
            <v>23</v>
          </cell>
          <cell r="M13500" t="str">
            <v>Sept/Oct</v>
          </cell>
          <cell r="N13500">
            <v>35</v>
          </cell>
        </row>
        <row r="13501">
          <cell r="A13501" t="str">
            <v>2006/07 W23</v>
          </cell>
          <cell r="B13501" t="str">
            <v>LHR Terminal 3</v>
          </cell>
          <cell r="C13501" t="str">
            <v>Other - 2 for £30 Sauza</v>
          </cell>
          <cell r="D13501">
            <v>135.96</v>
          </cell>
          <cell r="E13501">
            <v>70.77</v>
          </cell>
          <cell r="F13501">
            <v>8</v>
          </cell>
          <cell r="G13501">
            <v>48.99</v>
          </cell>
          <cell r="H13501">
            <v>6.05</v>
          </cell>
          <cell r="I13501">
            <v>3</v>
          </cell>
          <cell r="J13501">
            <v>68</v>
          </cell>
          <cell r="K13501">
            <v>302.60000000000002</v>
          </cell>
          <cell r="L13501">
            <v>23</v>
          </cell>
          <cell r="M13501" t="str">
            <v>Sept/Oct</v>
          </cell>
          <cell r="N13501">
            <v>58</v>
          </cell>
        </row>
        <row r="13502">
          <cell r="A13502" t="str">
            <v>2006/07 W23</v>
          </cell>
          <cell r="B13502" t="str">
            <v>LHR Terminal 3</v>
          </cell>
          <cell r="C13502" t="str">
            <v>Others - 2 for £20 ATA (70cl)</v>
          </cell>
          <cell r="D13502">
            <v>7074.05</v>
          </cell>
          <cell r="E13502">
            <v>3438.92</v>
          </cell>
          <cell r="F13502">
            <v>693</v>
          </cell>
          <cell r="G13502">
            <v>7074.05</v>
          </cell>
          <cell r="H13502">
            <v>3438.92</v>
          </cell>
          <cell r="I13502">
            <v>693</v>
          </cell>
          <cell r="J13502">
            <v>459</v>
          </cell>
          <cell r="K13502">
            <v>1923.05</v>
          </cell>
          <cell r="L13502">
            <v>23</v>
          </cell>
          <cell r="M13502" t="str">
            <v>Sept/Oct</v>
          </cell>
          <cell r="N13502">
            <v>32</v>
          </cell>
        </row>
        <row r="13503">
          <cell r="A13503" t="str">
            <v>2006/07 W23</v>
          </cell>
          <cell r="B13503" t="str">
            <v>LHR Terminal 3</v>
          </cell>
          <cell r="C13503" t="str">
            <v>Others - 2 for £15 Fortified</v>
          </cell>
          <cell r="D13503">
            <v>361.53</v>
          </cell>
          <cell r="E13503">
            <v>265.43</v>
          </cell>
          <cell r="F13503">
            <v>47</v>
          </cell>
          <cell r="G13503">
            <v>105</v>
          </cell>
          <cell r="H13503">
            <v>65.48</v>
          </cell>
          <cell r="I13503">
            <v>14</v>
          </cell>
          <cell r="J13503">
            <v>82</v>
          </cell>
          <cell r="K13503">
            <v>328</v>
          </cell>
          <cell r="L13503">
            <v>23</v>
          </cell>
          <cell r="M13503" t="str">
            <v>Sept/Oct</v>
          </cell>
          <cell r="N13503">
            <v>59</v>
          </cell>
        </row>
        <row r="13504">
          <cell r="A13504" t="str">
            <v>2006/07 W23</v>
          </cell>
          <cell r="B13504" t="str">
            <v>LHR Terminal 4</v>
          </cell>
          <cell r="C13504" t="str">
            <v>Liquor</v>
          </cell>
          <cell r="D13504">
            <v>173358.86</v>
          </cell>
          <cell r="E13504">
            <v>107610.46</v>
          </cell>
          <cell r="F13504">
            <v>10229</v>
          </cell>
          <cell r="G13504">
            <v>48407.91</v>
          </cell>
          <cell r="H13504">
            <v>18149.13</v>
          </cell>
          <cell r="I13504">
            <v>2712</v>
          </cell>
          <cell r="J13504">
            <v>20948</v>
          </cell>
          <cell r="K13504">
            <v>133004.75</v>
          </cell>
          <cell r="L13504">
            <v>23</v>
          </cell>
          <cell r="M13504" t="str">
            <v>Sept/Oct</v>
          </cell>
          <cell r="N13504">
            <v>1</v>
          </cell>
        </row>
        <row r="13505">
          <cell r="A13505" t="str">
            <v>2006/07 W23</v>
          </cell>
          <cell r="B13505" t="str">
            <v>LHR Terminal 4</v>
          </cell>
          <cell r="C13505" t="str">
            <v>Tobacco</v>
          </cell>
          <cell r="D13505">
            <v>115241.71</v>
          </cell>
          <cell r="E13505">
            <v>81145.27</v>
          </cell>
          <cell r="F13505">
            <v>3744</v>
          </cell>
          <cell r="G13505">
            <v>4713.3</v>
          </cell>
          <cell r="H13505">
            <v>967.69</v>
          </cell>
          <cell r="I13505">
            <v>129</v>
          </cell>
          <cell r="J13505">
            <v>10137</v>
          </cell>
          <cell r="K13505">
            <v>88077.94</v>
          </cell>
          <cell r="L13505">
            <v>23</v>
          </cell>
          <cell r="M13505" t="str">
            <v>Sept/Oct</v>
          </cell>
          <cell r="N13505">
            <v>2</v>
          </cell>
        </row>
        <row r="13506">
          <cell r="A13506" t="str">
            <v>2006/07 W23</v>
          </cell>
          <cell r="B13506" t="str">
            <v>LHR Terminal 4</v>
          </cell>
          <cell r="C13506" t="str">
            <v>Perfumery</v>
          </cell>
          <cell r="D13506">
            <v>504731.84</v>
          </cell>
          <cell r="E13506">
            <v>307108.24</v>
          </cell>
          <cell r="F13506">
            <v>23435</v>
          </cell>
          <cell r="G13506">
            <v>112000.4</v>
          </cell>
          <cell r="H13506">
            <v>57713</v>
          </cell>
          <cell r="I13506">
            <v>5431</v>
          </cell>
          <cell r="J13506">
            <v>83607</v>
          </cell>
          <cell r="K13506">
            <v>687103.45</v>
          </cell>
          <cell r="L13506">
            <v>23</v>
          </cell>
          <cell r="M13506" t="str">
            <v>Sept/Oct</v>
          </cell>
          <cell r="N13506">
            <v>3</v>
          </cell>
        </row>
        <row r="13507">
          <cell r="A13507" t="str">
            <v>2006/07 W23</v>
          </cell>
          <cell r="B13507" t="str">
            <v>LHR Terminal 4</v>
          </cell>
          <cell r="C13507" t="str">
            <v>Food</v>
          </cell>
          <cell r="D13507">
            <v>59880.77</v>
          </cell>
          <cell r="E13507">
            <v>31064.21</v>
          </cell>
          <cell r="F13507">
            <v>16383</v>
          </cell>
          <cell r="G13507">
            <v>9575.15</v>
          </cell>
          <cell r="H13507">
            <v>5542.44</v>
          </cell>
          <cell r="I13507">
            <v>2462</v>
          </cell>
          <cell r="J13507">
            <v>26309</v>
          </cell>
          <cell r="K13507">
            <v>54536.78</v>
          </cell>
          <cell r="L13507">
            <v>23</v>
          </cell>
          <cell r="M13507" t="str">
            <v>Sept/Oct</v>
          </cell>
          <cell r="N13507">
            <v>4</v>
          </cell>
        </row>
        <row r="13508">
          <cell r="A13508" t="str">
            <v>2006/07 W23</v>
          </cell>
          <cell r="B13508" t="str">
            <v>LHR Terminal 4</v>
          </cell>
          <cell r="C13508" t="str">
            <v>Tax Free</v>
          </cell>
          <cell r="D13508">
            <v>55402.31</v>
          </cell>
          <cell r="E13508">
            <v>30895.27</v>
          </cell>
          <cell r="F13508">
            <v>3765</v>
          </cell>
          <cell r="G13508">
            <v>8819.2800000000007</v>
          </cell>
          <cell r="H13508">
            <v>3762.62</v>
          </cell>
          <cell r="I13508">
            <v>744</v>
          </cell>
          <cell r="J13508">
            <v>21414</v>
          </cell>
          <cell r="K13508">
            <v>131928.95000000001</v>
          </cell>
          <cell r="L13508">
            <v>23</v>
          </cell>
          <cell r="M13508" t="str">
            <v>Sept/Oct</v>
          </cell>
          <cell r="N13508">
            <v>5</v>
          </cell>
        </row>
        <row r="13509">
          <cell r="A13509" t="str">
            <v>2006/07 W23</v>
          </cell>
          <cell r="B13509" t="str">
            <v>LHR Terminal 4</v>
          </cell>
          <cell r="C13509" t="str">
            <v>Unclassified Products</v>
          </cell>
          <cell r="D13509">
            <v>6</v>
          </cell>
          <cell r="E13509">
            <v>6</v>
          </cell>
          <cell r="F13509">
            <v>3</v>
          </cell>
          <cell r="G13509">
            <v>0</v>
          </cell>
          <cell r="H13509">
            <v>0</v>
          </cell>
          <cell r="I13509">
            <v>0</v>
          </cell>
          <cell r="J13509">
            <v>-3</v>
          </cell>
          <cell r="K13509">
            <v>0</v>
          </cell>
          <cell r="L13509">
            <v>23</v>
          </cell>
          <cell r="M13509" t="str">
            <v>Sept/Oct</v>
          </cell>
          <cell r="N13509">
            <v>6</v>
          </cell>
        </row>
        <row r="13510">
          <cell r="A13510" t="str">
            <v>2006/07 W23</v>
          </cell>
          <cell r="B13510" t="str">
            <v>LHR Terminal 4</v>
          </cell>
          <cell r="C13510" t="str">
            <v>Spirits</v>
          </cell>
          <cell r="D13510">
            <v>137400.95000000001</v>
          </cell>
          <cell r="E13510">
            <v>91720.9</v>
          </cell>
          <cell r="F13510">
            <v>8178</v>
          </cell>
          <cell r="G13510">
            <v>34711.040000000001</v>
          </cell>
          <cell r="H13510">
            <v>14005.63</v>
          </cell>
          <cell r="I13510">
            <v>1992</v>
          </cell>
          <cell r="J13510">
            <v>16717</v>
          </cell>
          <cell r="K13510">
            <v>94167.57</v>
          </cell>
          <cell r="L13510">
            <v>23</v>
          </cell>
          <cell r="M13510" t="str">
            <v>Sept/Oct</v>
          </cell>
          <cell r="N13510">
            <v>7</v>
          </cell>
        </row>
        <row r="13511">
          <cell r="A13511" t="str">
            <v>2006/07 W23</v>
          </cell>
          <cell r="B13511" t="str">
            <v>LHR Terminal 4</v>
          </cell>
          <cell r="C13511" t="str">
            <v>Fortified Wines</v>
          </cell>
          <cell r="D13511">
            <v>1786.98</v>
          </cell>
          <cell r="E13511">
            <v>1050.44</v>
          </cell>
          <cell r="F13511">
            <v>209</v>
          </cell>
          <cell r="G13511">
            <v>213.79</v>
          </cell>
          <cell r="H13511">
            <v>63.17</v>
          </cell>
          <cell r="I13511">
            <v>25</v>
          </cell>
          <cell r="J13511">
            <v>384</v>
          </cell>
          <cell r="K13511">
            <v>1368.84</v>
          </cell>
          <cell r="L13511">
            <v>23</v>
          </cell>
          <cell r="M13511" t="str">
            <v>Sept/Oct</v>
          </cell>
          <cell r="N13511">
            <v>10</v>
          </cell>
        </row>
        <row r="13512">
          <cell r="A13512" t="str">
            <v>2006/07 W23</v>
          </cell>
          <cell r="B13512" t="str">
            <v>LHR Terminal 4</v>
          </cell>
          <cell r="C13512" t="str">
            <v>Others</v>
          </cell>
          <cell r="D13512">
            <v>0</v>
          </cell>
          <cell r="E13512">
            <v>0</v>
          </cell>
          <cell r="F13512">
            <v>0</v>
          </cell>
          <cell r="G13512">
            <v>0</v>
          </cell>
          <cell r="H13512">
            <v>0</v>
          </cell>
          <cell r="I13512">
            <v>0</v>
          </cell>
          <cell r="J13512">
            <v>0</v>
          </cell>
          <cell r="K13512" t="str">
            <v>/0</v>
          </cell>
          <cell r="L13512">
            <v>23</v>
          </cell>
          <cell r="M13512" t="str">
            <v>Sept/Oct</v>
          </cell>
          <cell r="N13512">
            <v>11</v>
          </cell>
        </row>
        <row r="13513">
          <cell r="A13513" t="str">
            <v>2006/07 W23</v>
          </cell>
          <cell r="B13513" t="str">
            <v>LHR Terminal 4</v>
          </cell>
          <cell r="C13513" t="str">
            <v>Champagne</v>
          </cell>
          <cell r="D13513">
            <v>23893.919999999998</v>
          </cell>
          <cell r="E13513">
            <v>9647.6299999999992</v>
          </cell>
          <cell r="F13513">
            <v>749</v>
          </cell>
          <cell r="G13513">
            <v>10535.91</v>
          </cell>
          <cell r="H13513">
            <v>3275.66</v>
          </cell>
          <cell r="I13513">
            <v>327</v>
          </cell>
          <cell r="J13513">
            <v>1600</v>
          </cell>
          <cell r="K13513">
            <v>27616.13</v>
          </cell>
          <cell r="L13513">
            <v>23</v>
          </cell>
          <cell r="M13513" t="str">
            <v>Sept/Oct</v>
          </cell>
          <cell r="N13513">
            <v>8</v>
          </cell>
        </row>
        <row r="13514">
          <cell r="A13514" t="str">
            <v>2006/07 W23</v>
          </cell>
          <cell r="B13514" t="str">
            <v>LHR Terminal 4</v>
          </cell>
          <cell r="C13514" t="str">
            <v>Wines</v>
          </cell>
          <cell r="D13514">
            <v>10277.01</v>
          </cell>
          <cell r="E13514">
            <v>5191.49</v>
          </cell>
          <cell r="F13514">
            <v>1093</v>
          </cell>
          <cell r="G13514">
            <v>2947.17</v>
          </cell>
          <cell r="H13514">
            <v>804.67</v>
          </cell>
          <cell r="I13514">
            <v>368</v>
          </cell>
          <cell r="J13514">
            <v>2246</v>
          </cell>
          <cell r="K13514">
            <v>10699.75</v>
          </cell>
          <cell r="L13514">
            <v>23</v>
          </cell>
          <cell r="M13514" t="str">
            <v>Sept/Oct</v>
          </cell>
          <cell r="N13514">
            <v>9</v>
          </cell>
        </row>
        <row r="13515">
          <cell r="A13515" t="str">
            <v>2006/07 W23</v>
          </cell>
          <cell r="B13515" t="str">
            <v>LHR Terminal 4</v>
          </cell>
          <cell r="C13515" t="str">
            <v>Unclassified Liquor</v>
          </cell>
          <cell r="D13515">
            <v>0</v>
          </cell>
          <cell r="E13515">
            <v>0</v>
          </cell>
          <cell r="F13515">
            <v>0</v>
          </cell>
          <cell r="G13515">
            <v>0</v>
          </cell>
          <cell r="H13515">
            <v>0</v>
          </cell>
          <cell r="I13515">
            <v>0</v>
          </cell>
          <cell r="J13515">
            <v>1</v>
          </cell>
          <cell r="K13515" t="str">
            <v>/0</v>
          </cell>
          <cell r="L13515">
            <v>23</v>
          </cell>
          <cell r="M13515" t="str">
            <v>Sept/Oct</v>
          </cell>
          <cell r="N13515">
            <v>12</v>
          </cell>
        </row>
        <row r="13516">
          <cell r="A13516" t="str">
            <v>2006/07 W23</v>
          </cell>
          <cell r="B13516" t="str">
            <v>LHR Terminal 4</v>
          </cell>
          <cell r="C13516" t="str">
            <v>Value - 2 for £15</v>
          </cell>
          <cell r="D13516">
            <v>10067.67</v>
          </cell>
          <cell r="E13516">
            <v>8344.7099999999991</v>
          </cell>
          <cell r="F13516">
            <v>1263</v>
          </cell>
          <cell r="G13516">
            <v>63.79</v>
          </cell>
          <cell r="H13516">
            <v>8.2799999999999994</v>
          </cell>
          <cell r="I13516">
            <v>4</v>
          </cell>
          <cell r="J13516">
            <v>1846</v>
          </cell>
          <cell r="K13516">
            <v>5267.81</v>
          </cell>
          <cell r="L13516">
            <v>23</v>
          </cell>
          <cell r="M13516" t="str">
            <v>Sept/Oct</v>
          </cell>
          <cell r="N13516">
            <v>31</v>
          </cell>
        </row>
        <row r="13517">
          <cell r="A13517" t="str">
            <v>2006/07 W23</v>
          </cell>
          <cell r="B13517" t="str">
            <v>LHR Terminal 4</v>
          </cell>
          <cell r="C13517" t="str">
            <v>Value - 2 for £20 Bombay Saphire</v>
          </cell>
          <cell r="D13517">
            <v>1419</v>
          </cell>
          <cell r="E13517">
            <v>1104.32</v>
          </cell>
          <cell r="F13517">
            <v>122</v>
          </cell>
          <cell r="G13517">
            <v>0</v>
          </cell>
          <cell r="H13517">
            <v>0</v>
          </cell>
          <cell r="I13517">
            <v>0</v>
          </cell>
          <cell r="J13517">
            <v>106</v>
          </cell>
          <cell r="K13517">
            <v>294.68</v>
          </cell>
          <cell r="L13517">
            <v>23</v>
          </cell>
          <cell r="M13517" t="str">
            <v>Sept/Oct</v>
          </cell>
          <cell r="N13517">
            <v>45</v>
          </cell>
        </row>
        <row r="13518">
          <cell r="A13518" t="str">
            <v>2006/07 W23</v>
          </cell>
          <cell r="B13518" t="str">
            <v>LHR Terminal 4</v>
          </cell>
          <cell r="C13518" t="str">
            <v>Value - Baileys 2 for £20</v>
          </cell>
          <cell r="D13518">
            <v>3151.36</v>
          </cell>
          <cell r="E13518">
            <v>2217.42</v>
          </cell>
          <cell r="F13518">
            <v>299</v>
          </cell>
          <cell r="G13518">
            <v>16.36</v>
          </cell>
          <cell r="H13518">
            <v>5.78</v>
          </cell>
          <cell r="I13518">
            <v>1</v>
          </cell>
          <cell r="J13518">
            <v>339</v>
          </cell>
          <cell r="K13518">
            <v>1633.93</v>
          </cell>
          <cell r="L13518">
            <v>23</v>
          </cell>
          <cell r="M13518" t="str">
            <v>Sept/Oct</v>
          </cell>
          <cell r="N13518">
            <v>39</v>
          </cell>
        </row>
        <row r="13519">
          <cell r="A13519" t="str">
            <v>2006/07 W23</v>
          </cell>
          <cell r="B13519" t="str">
            <v>LHR Terminal 4</v>
          </cell>
          <cell r="C13519" t="str">
            <v>Value - Baileys Twin @ £20</v>
          </cell>
          <cell r="D13519">
            <v>540</v>
          </cell>
          <cell r="E13519">
            <v>414.05</v>
          </cell>
          <cell r="F13519">
            <v>27</v>
          </cell>
          <cell r="G13519">
            <v>0</v>
          </cell>
          <cell r="H13519">
            <v>0</v>
          </cell>
          <cell r="I13519">
            <v>0</v>
          </cell>
          <cell r="J13519">
            <v>23</v>
          </cell>
          <cell r="K13519">
            <v>221.71</v>
          </cell>
          <cell r="L13519">
            <v>23</v>
          </cell>
          <cell r="M13519" t="str">
            <v>Sept/Oct</v>
          </cell>
          <cell r="N13519">
            <v>51</v>
          </cell>
        </row>
        <row r="13520">
          <cell r="A13520" t="str">
            <v>2006/07 W23</v>
          </cell>
          <cell r="B13520" t="str">
            <v>LHR Terminal 4</v>
          </cell>
          <cell r="C13520" t="str">
            <v>Value - Twins @ £15</v>
          </cell>
          <cell r="D13520">
            <v>5745</v>
          </cell>
          <cell r="E13520">
            <v>4679.34</v>
          </cell>
          <cell r="F13520">
            <v>383</v>
          </cell>
          <cell r="G13520">
            <v>0</v>
          </cell>
          <cell r="H13520">
            <v>0</v>
          </cell>
          <cell r="I13520">
            <v>0</v>
          </cell>
          <cell r="J13520">
            <v>163</v>
          </cell>
          <cell r="K13520">
            <v>874.13</v>
          </cell>
          <cell r="L13520">
            <v>23</v>
          </cell>
          <cell r="M13520" t="str">
            <v>Sept/Oct</v>
          </cell>
          <cell r="N13520">
            <v>36</v>
          </cell>
        </row>
        <row r="13521">
          <cell r="A13521" t="str">
            <v>2006/07 W23</v>
          </cell>
          <cell r="B13521" t="str">
            <v>LHR Terminal 4</v>
          </cell>
          <cell r="C13521" t="str">
            <v>Malt - 2 For £45 (6 glenmorangie + 2)</v>
          </cell>
          <cell r="D13521">
            <v>14492.48</v>
          </cell>
          <cell r="E13521">
            <v>11314.67</v>
          </cell>
          <cell r="F13521">
            <v>612</v>
          </cell>
          <cell r="G13521">
            <v>3891.71</v>
          </cell>
          <cell r="H13521">
            <v>1961.01</v>
          </cell>
          <cell r="I13521">
            <v>167</v>
          </cell>
          <cell r="J13521">
            <v>1259</v>
          </cell>
          <cell r="K13521">
            <v>9178.8700000000008</v>
          </cell>
          <cell r="L13521">
            <v>23</v>
          </cell>
          <cell r="M13521" t="str">
            <v>Sept/Oct</v>
          </cell>
          <cell r="N13521">
            <v>30</v>
          </cell>
        </row>
        <row r="13522">
          <cell r="A13522" t="str">
            <v>2006/07 W23</v>
          </cell>
          <cell r="B13522" t="str">
            <v>LHR Terminal 4</v>
          </cell>
          <cell r="C13522" t="str">
            <v>Malt - Save £5 Glenmorangie Traditional</v>
          </cell>
          <cell r="D13522">
            <v>1049.7</v>
          </cell>
          <cell r="E13522">
            <v>791.75</v>
          </cell>
          <cell r="F13522">
            <v>30</v>
          </cell>
          <cell r="G13522">
            <v>139.96</v>
          </cell>
          <cell r="H13522">
            <v>52</v>
          </cell>
          <cell r="I13522">
            <v>4</v>
          </cell>
          <cell r="J13522">
            <v>97</v>
          </cell>
          <cell r="K13522">
            <v>1108.74</v>
          </cell>
          <cell r="L13522">
            <v>23</v>
          </cell>
          <cell r="M13522" t="str">
            <v>Sept/Oct</v>
          </cell>
          <cell r="N13522">
            <v>44</v>
          </cell>
        </row>
        <row r="13523">
          <cell r="A13523" t="str">
            <v>2006/07 W23</v>
          </cell>
          <cell r="B13523" t="str">
            <v>LHR Terminal 4</v>
          </cell>
          <cell r="C13523" t="str">
            <v>Cognac - XO @ £45</v>
          </cell>
          <cell r="D13523">
            <v>4545</v>
          </cell>
          <cell r="E13523">
            <v>3053.55</v>
          </cell>
          <cell r="F13523">
            <v>101</v>
          </cell>
          <cell r="G13523">
            <v>1755</v>
          </cell>
          <cell r="H13523">
            <v>913.96</v>
          </cell>
          <cell r="I13523">
            <v>39</v>
          </cell>
          <cell r="J13523">
            <v>313</v>
          </cell>
          <cell r="K13523">
            <v>6025.25</v>
          </cell>
          <cell r="L13523">
            <v>23</v>
          </cell>
          <cell r="M13523" t="str">
            <v>Sept/Oct</v>
          </cell>
          <cell r="N13523">
            <v>37</v>
          </cell>
        </row>
        <row r="13524">
          <cell r="A13524" t="str">
            <v>2006/07 W23</v>
          </cell>
          <cell r="B13524" t="str">
            <v>LHR Terminal 4</v>
          </cell>
          <cell r="C13524" t="str">
            <v>Cognac - VSOP 2 for £45</v>
          </cell>
          <cell r="D13524">
            <v>2514.8000000000002</v>
          </cell>
          <cell r="E13524">
            <v>1874.99</v>
          </cell>
          <cell r="F13524">
            <v>106</v>
          </cell>
          <cell r="G13524">
            <v>806.97</v>
          </cell>
          <cell r="H13524">
            <v>322.52</v>
          </cell>
          <cell r="I13524">
            <v>35</v>
          </cell>
          <cell r="J13524">
            <v>95</v>
          </cell>
          <cell r="K13524">
            <v>882.16</v>
          </cell>
          <cell r="L13524">
            <v>23</v>
          </cell>
          <cell r="M13524" t="str">
            <v>Sept/Oct</v>
          </cell>
          <cell r="N13524">
            <v>41</v>
          </cell>
        </row>
        <row r="13525">
          <cell r="A13525" t="str">
            <v>2006/07 W23</v>
          </cell>
          <cell r="B13525" t="str">
            <v>LHR Terminal 4</v>
          </cell>
          <cell r="C13525" t="str">
            <v>Cognac - Only £17_99 VS Especiale</v>
          </cell>
          <cell r="D13525">
            <v>1313.27</v>
          </cell>
          <cell r="E13525">
            <v>724.48</v>
          </cell>
          <cell r="F13525">
            <v>73</v>
          </cell>
          <cell r="G13525">
            <v>845.53</v>
          </cell>
          <cell r="H13525">
            <v>393.24</v>
          </cell>
          <cell r="I13525">
            <v>47</v>
          </cell>
          <cell r="J13525">
            <v>79</v>
          </cell>
          <cell r="K13525">
            <v>414.75</v>
          </cell>
          <cell r="L13525">
            <v>23</v>
          </cell>
          <cell r="M13525" t="str">
            <v>Sept/Oct</v>
          </cell>
          <cell r="N13525">
            <v>42</v>
          </cell>
        </row>
        <row r="13526">
          <cell r="A13526" t="str">
            <v>2006/07 W23</v>
          </cell>
          <cell r="B13526" t="str">
            <v>LHR Terminal 4</v>
          </cell>
          <cell r="C13526" t="str">
            <v>Deluxe - Chivas 2 for £30</v>
          </cell>
          <cell r="D13526">
            <v>1759.63</v>
          </cell>
          <cell r="E13526">
            <v>1331.93</v>
          </cell>
          <cell r="F13526">
            <v>105</v>
          </cell>
          <cell r="G13526">
            <v>0</v>
          </cell>
          <cell r="H13526">
            <v>0</v>
          </cell>
          <cell r="I13526">
            <v>0</v>
          </cell>
          <cell r="J13526">
            <v>146</v>
          </cell>
          <cell r="K13526">
            <v>890.6</v>
          </cell>
          <cell r="L13526">
            <v>23</v>
          </cell>
          <cell r="M13526" t="str">
            <v>Sept/Oct</v>
          </cell>
          <cell r="N13526">
            <v>49</v>
          </cell>
        </row>
        <row r="13527">
          <cell r="A13527" t="str">
            <v>2006/07 W23</v>
          </cell>
          <cell r="B13527" t="str">
            <v>LHR Terminal 4</v>
          </cell>
          <cell r="C13527" t="str">
            <v>Deluxe - Chivas Twin for £30</v>
          </cell>
          <cell r="D13527">
            <v>4350</v>
          </cell>
          <cell r="E13527">
            <v>4028.04</v>
          </cell>
          <cell r="F13527">
            <v>145</v>
          </cell>
          <cell r="G13527">
            <v>0</v>
          </cell>
          <cell r="H13527">
            <v>0</v>
          </cell>
          <cell r="I13527">
            <v>0</v>
          </cell>
          <cell r="J13527">
            <v>81</v>
          </cell>
          <cell r="K13527">
            <v>988.2</v>
          </cell>
          <cell r="L13527">
            <v>23</v>
          </cell>
          <cell r="M13527" t="str">
            <v>Sept/Oct</v>
          </cell>
          <cell r="N13527">
            <v>38</v>
          </cell>
        </row>
        <row r="13528">
          <cell r="A13528" t="str">
            <v>2006/07 W23</v>
          </cell>
          <cell r="B13528" t="str">
            <v>LHR Terminal 4</v>
          </cell>
          <cell r="C13528" t="str">
            <v>Deluxe - Chivas Triple Pack @ £45</v>
          </cell>
          <cell r="D13528">
            <v>1260</v>
          </cell>
          <cell r="E13528">
            <v>1026.68</v>
          </cell>
          <cell r="F13528">
            <v>28</v>
          </cell>
          <cell r="G13528">
            <v>0</v>
          </cell>
          <cell r="H13528">
            <v>0</v>
          </cell>
          <cell r="I13528">
            <v>0</v>
          </cell>
          <cell r="J13528">
            <v>62</v>
          </cell>
          <cell r="K13528">
            <v>1133.98</v>
          </cell>
          <cell r="L13528">
            <v>23</v>
          </cell>
          <cell r="M13528" t="str">
            <v>Sept/Oct</v>
          </cell>
          <cell r="N13528">
            <v>54</v>
          </cell>
        </row>
        <row r="13529">
          <cell r="A13529" t="str">
            <v>2006/07 W23</v>
          </cell>
          <cell r="B13529" t="str">
            <v>LHR Terminal 4</v>
          </cell>
          <cell r="C13529" t="str">
            <v>Deluxe - Chivas Save £5 18yo</v>
          </cell>
          <cell r="D13529">
            <v>869.71</v>
          </cell>
          <cell r="E13529">
            <v>566.54999999999995</v>
          </cell>
          <cell r="F13529">
            <v>29</v>
          </cell>
          <cell r="G13529">
            <v>539.82000000000005</v>
          </cell>
          <cell r="H13529">
            <v>358.32</v>
          </cell>
          <cell r="I13529">
            <v>18</v>
          </cell>
          <cell r="J13529">
            <v>34</v>
          </cell>
          <cell r="K13529">
            <v>376.04</v>
          </cell>
          <cell r="L13529">
            <v>23</v>
          </cell>
          <cell r="M13529" t="str">
            <v>Sept/Oct</v>
          </cell>
          <cell r="N13529">
            <v>50</v>
          </cell>
        </row>
        <row r="13530">
          <cell r="A13530" t="str">
            <v>2006/07 W23</v>
          </cell>
          <cell r="B13530" t="str">
            <v>LHR Terminal 4</v>
          </cell>
          <cell r="C13530" t="str">
            <v>Deluxe - Chivas Royal Salute get Chivas 18yo</v>
          </cell>
          <cell r="D13530">
            <v>166.73</v>
          </cell>
          <cell r="E13530">
            <v>95.96</v>
          </cell>
          <cell r="F13530">
            <v>3</v>
          </cell>
          <cell r="G13530">
            <v>46.75</v>
          </cell>
          <cell r="H13530">
            <v>18.52</v>
          </cell>
          <cell r="I13530">
            <v>1</v>
          </cell>
          <cell r="J13530">
            <v>10</v>
          </cell>
          <cell r="K13530">
            <v>212.7</v>
          </cell>
          <cell r="L13530">
            <v>23</v>
          </cell>
          <cell r="M13530" t="str">
            <v>Sept/Oct</v>
          </cell>
          <cell r="N13530">
            <v>57</v>
          </cell>
        </row>
        <row r="13531">
          <cell r="A13531" t="str">
            <v>2006/07 W23</v>
          </cell>
          <cell r="B13531" t="str">
            <v>LHR Terminal 4</v>
          </cell>
          <cell r="C13531" t="str">
            <v>Deluxe - Dewars 2 for £30 ATA</v>
          </cell>
          <cell r="D13531">
            <v>3309.86</v>
          </cell>
          <cell r="E13531">
            <v>980.25</v>
          </cell>
          <cell r="F13531">
            <v>216</v>
          </cell>
          <cell r="G13531">
            <v>3229.87</v>
          </cell>
          <cell r="H13531">
            <v>893.53</v>
          </cell>
          <cell r="I13531">
            <v>211</v>
          </cell>
          <cell r="J13531">
            <v>42</v>
          </cell>
          <cell r="K13531">
            <v>222.19</v>
          </cell>
          <cell r="L13531">
            <v>23</v>
          </cell>
          <cell r="M13531" t="str">
            <v>Sept/Oct</v>
          </cell>
          <cell r="N13531">
            <v>40</v>
          </cell>
        </row>
        <row r="13532">
          <cell r="A13532" t="str">
            <v>2006/07 W23</v>
          </cell>
          <cell r="B13532" t="str">
            <v>LHR Terminal 4</v>
          </cell>
          <cell r="C13532" t="str">
            <v>Deluxe - JW Blue get a free 20cl Gold (Sept Only)</v>
          </cell>
          <cell r="D13532">
            <v>2344.5</v>
          </cell>
          <cell r="E13532">
            <v>1433</v>
          </cell>
          <cell r="F13532">
            <v>25</v>
          </cell>
          <cell r="G13532">
            <v>495</v>
          </cell>
          <cell r="H13532">
            <v>220.1</v>
          </cell>
          <cell r="I13532">
            <v>5</v>
          </cell>
          <cell r="J13532">
            <v>36</v>
          </cell>
          <cell r="K13532">
            <v>1145.8800000000001</v>
          </cell>
          <cell r="L13532">
            <v>23</v>
          </cell>
          <cell r="M13532" t="str">
            <v>Sept/Oct</v>
          </cell>
          <cell r="N13532">
            <v>46</v>
          </cell>
        </row>
        <row r="13533">
          <cell r="A13533" t="str">
            <v>2006/07 W23</v>
          </cell>
          <cell r="B13533" t="str">
            <v>LHR Terminal 4</v>
          </cell>
          <cell r="C13533" t="str">
            <v>Deluxe - Free 20cl bottle (linked to JW Blue) (Sept Only)</v>
          </cell>
          <cell r="D13533">
            <v>181.47</v>
          </cell>
          <cell r="E13533">
            <v>200.52</v>
          </cell>
          <cell r="F13533">
            <v>12</v>
          </cell>
          <cell r="G13533">
            <v>16.989999999999998</v>
          </cell>
          <cell r="H13533">
            <v>26.71</v>
          </cell>
          <cell r="I13533">
            <v>1</v>
          </cell>
          <cell r="J13533">
            <v>74</v>
          </cell>
          <cell r="K13533">
            <v>443.38</v>
          </cell>
          <cell r="L13533">
            <v>23</v>
          </cell>
          <cell r="M13533" t="str">
            <v>Sept/Oct</v>
          </cell>
          <cell r="N13533">
            <v>47</v>
          </cell>
        </row>
        <row r="13534">
          <cell r="A13534" t="str">
            <v>2006/07 W23</v>
          </cell>
          <cell r="B13534" t="str">
            <v>LHR Terminal 4</v>
          </cell>
          <cell r="C13534" t="str">
            <v>Champagne - Piper Florens Louis 2 for £30</v>
          </cell>
          <cell r="D13534">
            <v>417.5</v>
          </cell>
          <cell r="E13534">
            <v>154.03</v>
          </cell>
          <cell r="F13534">
            <v>25</v>
          </cell>
          <cell r="G13534">
            <v>205</v>
          </cell>
          <cell r="H13534">
            <v>50.38</v>
          </cell>
          <cell r="I13534">
            <v>12</v>
          </cell>
          <cell r="J13534">
            <v>90</v>
          </cell>
          <cell r="K13534">
            <v>815.54</v>
          </cell>
          <cell r="L13534">
            <v>23</v>
          </cell>
          <cell r="M13534" t="str">
            <v>Sept/Oct</v>
          </cell>
          <cell r="N13534">
            <v>53</v>
          </cell>
        </row>
        <row r="13535">
          <cell r="A13535" t="str">
            <v>2006/07 W23</v>
          </cell>
          <cell r="B13535" t="str">
            <v>LHR Terminal 4</v>
          </cell>
          <cell r="C13535" t="str">
            <v>Champagne - Piper Florens Louis Twin for £30</v>
          </cell>
          <cell r="D13535">
            <v>7140</v>
          </cell>
          <cell r="E13535">
            <v>2551.0500000000002</v>
          </cell>
          <cell r="F13535">
            <v>238</v>
          </cell>
          <cell r="G13535">
            <v>4050</v>
          </cell>
          <cell r="H13535">
            <v>1344.92</v>
          </cell>
          <cell r="I13535">
            <v>135</v>
          </cell>
          <cell r="J13535">
            <v>355</v>
          </cell>
          <cell r="K13535">
            <v>6492.95</v>
          </cell>
          <cell r="L13535">
            <v>23</v>
          </cell>
          <cell r="M13535" t="str">
            <v>Sept/Oct</v>
          </cell>
          <cell r="N13535">
            <v>33</v>
          </cell>
        </row>
        <row r="13536">
          <cell r="A13536" t="str">
            <v>2006/07 W23</v>
          </cell>
          <cell r="B13536" t="str">
            <v>LHR Terminal 4</v>
          </cell>
          <cell r="C13536" t="str">
            <v>Champagne - Charles Heidseick 2 for £35</v>
          </cell>
          <cell r="D13536">
            <v>665</v>
          </cell>
          <cell r="E13536">
            <v>423.28</v>
          </cell>
          <cell r="F13536">
            <v>38</v>
          </cell>
          <cell r="G13536">
            <v>385</v>
          </cell>
          <cell r="H13536">
            <v>202.62</v>
          </cell>
          <cell r="I13536">
            <v>22</v>
          </cell>
          <cell r="J13536">
            <v>57</v>
          </cell>
          <cell r="K13536">
            <v>527.54</v>
          </cell>
          <cell r="L13536">
            <v>23</v>
          </cell>
          <cell r="M13536" t="str">
            <v>Sept/Oct</v>
          </cell>
          <cell r="N13536">
            <v>55</v>
          </cell>
        </row>
        <row r="13537">
          <cell r="A13537" t="str">
            <v>2006/07 W23</v>
          </cell>
          <cell r="B13537" t="str">
            <v>LHR Terminal 4</v>
          </cell>
          <cell r="C13537" t="str">
            <v>Champagne - Canard Twin for £25</v>
          </cell>
          <cell r="D13537">
            <v>350</v>
          </cell>
          <cell r="E13537">
            <v>203.89</v>
          </cell>
          <cell r="F13537">
            <v>14</v>
          </cell>
          <cell r="G13537">
            <v>75</v>
          </cell>
          <cell r="H13537">
            <v>30.89</v>
          </cell>
          <cell r="I13537">
            <v>3</v>
          </cell>
          <cell r="J13537">
            <v>15</v>
          </cell>
          <cell r="K13537">
            <v>240</v>
          </cell>
          <cell r="L13537">
            <v>23</v>
          </cell>
          <cell r="M13537" t="str">
            <v>Sept/Oct</v>
          </cell>
          <cell r="N13537">
            <v>52</v>
          </cell>
        </row>
        <row r="13538">
          <cell r="A13538" t="str">
            <v>2006/07 W23</v>
          </cell>
          <cell r="B13538" t="str">
            <v>LHR Terminal 4</v>
          </cell>
          <cell r="C13538" t="str">
            <v>Wine - Beringer 3 for £15</v>
          </cell>
          <cell r="D13538">
            <v>1605.57</v>
          </cell>
          <cell r="E13538">
            <v>931.06</v>
          </cell>
          <cell r="F13538">
            <v>304</v>
          </cell>
          <cell r="G13538">
            <v>764.85</v>
          </cell>
          <cell r="H13538">
            <v>283.33999999999997</v>
          </cell>
          <cell r="I13538">
            <v>147</v>
          </cell>
          <cell r="J13538">
            <v>369</v>
          </cell>
          <cell r="K13538">
            <v>988.92</v>
          </cell>
          <cell r="L13538">
            <v>23</v>
          </cell>
          <cell r="M13538" t="str">
            <v>Sept/Oct</v>
          </cell>
          <cell r="N13538">
            <v>43</v>
          </cell>
        </row>
        <row r="13539">
          <cell r="A13539" t="str">
            <v>2006/07 W23</v>
          </cell>
          <cell r="B13539" t="str">
            <v>LHR Terminal 4</v>
          </cell>
          <cell r="C13539" t="str">
            <v>Wine - Rosemount BOGOF</v>
          </cell>
          <cell r="D13539">
            <v>419.7</v>
          </cell>
          <cell r="E13539">
            <v>445.67</v>
          </cell>
          <cell r="F13539">
            <v>57</v>
          </cell>
          <cell r="G13539">
            <v>69.95</v>
          </cell>
          <cell r="H13539">
            <v>24.06</v>
          </cell>
          <cell r="I13539">
            <v>10</v>
          </cell>
          <cell r="J13539">
            <v>123</v>
          </cell>
          <cell r="K13539">
            <v>904.01</v>
          </cell>
          <cell r="L13539">
            <v>23</v>
          </cell>
          <cell r="M13539" t="str">
            <v>Sept/Oct</v>
          </cell>
          <cell r="N13539">
            <v>56</v>
          </cell>
        </row>
        <row r="13540">
          <cell r="A13540" t="str">
            <v>2006/07 W23</v>
          </cell>
          <cell r="B13540" t="str">
            <v>LHR Terminal 4</v>
          </cell>
          <cell r="C13540" t="str">
            <v>WOW - 2 for £45 Malt</v>
          </cell>
          <cell r="D13540">
            <v>2912.5</v>
          </cell>
          <cell r="E13540">
            <v>1981.42</v>
          </cell>
          <cell r="F13540">
            <v>116</v>
          </cell>
          <cell r="G13540">
            <v>1017.77</v>
          </cell>
          <cell r="H13540">
            <v>380.81</v>
          </cell>
          <cell r="I13540">
            <v>39</v>
          </cell>
          <cell r="J13540">
            <v>317</v>
          </cell>
          <cell r="K13540">
            <v>2504.8200000000002</v>
          </cell>
          <cell r="L13540">
            <v>23</v>
          </cell>
          <cell r="M13540" t="str">
            <v>Sept/Oct</v>
          </cell>
          <cell r="N13540">
            <v>34</v>
          </cell>
        </row>
        <row r="13541">
          <cell r="A13541" t="str">
            <v>2006/07 W23</v>
          </cell>
          <cell r="B13541" t="str">
            <v>LHR Terminal 4</v>
          </cell>
          <cell r="C13541" t="str">
            <v>WOW - Connemara 2 for £30</v>
          </cell>
          <cell r="D13541">
            <v>113.97</v>
          </cell>
          <cell r="E13541">
            <v>75.98</v>
          </cell>
          <cell r="F13541">
            <v>7</v>
          </cell>
          <cell r="G13541">
            <v>35.979999999999997</v>
          </cell>
          <cell r="H13541">
            <v>12.78</v>
          </cell>
          <cell r="I13541">
            <v>2</v>
          </cell>
          <cell r="J13541">
            <v>26</v>
          </cell>
          <cell r="K13541">
            <v>121.68</v>
          </cell>
          <cell r="L13541">
            <v>23</v>
          </cell>
          <cell r="M13541" t="str">
            <v>Sept/Oct</v>
          </cell>
          <cell r="N13541">
            <v>60</v>
          </cell>
        </row>
        <row r="13542">
          <cell r="A13542" t="str">
            <v>2006/07 W23</v>
          </cell>
          <cell r="B13542" t="str">
            <v>LHR Terminal 4</v>
          </cell>
          <cell r="C13542" t="str">
            <v>Others - 2 for £25 (glayva, disaronno)</v>
          </cell>
          <cell r="D13542">
            <v>489.81</v>
          </cell>
          <cell r="E13542">
            <v>414.21</v>
          </cell>
          <cell r="F13542">
            <v>35</v>
          </cell>
          <cell r="G13542">
            <v>13.99</v>
          </cell>
          <cell r="H13542">
            <v>2.94</v>
          </cell>
          <cell r="I13542">
            <v>1</v>
          </cell>
          <cell r="J13542">
            <v>68</v>
          </cell>
          <cell r="K13542">
            <v>237.28</v>
          </cell>
          <cell r="L13542">
            <v>23</v>
          </cell>
          <cell r="M13542" t="str">
            <v>Sept/Oct</v>
          </cell>
          <cell r="N13542">
            <v>48</v>
          </cell>
        </row>
        <row r="13543">
          <cell r="A13543" t="str">
            <v>2006/07 W23</v>
          </cell>
          <cell r="B13543" t="str">
            <v>LHR Terminal 4</v>
          </cell>
          <cell r="C13543" t="str">
            <v>Others - Pimms 2 for £15 (70cl)</v>
          </cell>
          <cell r="D13543">
            <v>1703.98</v>
          </cell>
          <cell r="E13543">
            <v>1496.82</v>
          </cell>
          <cell r="F13543">
            <v>226</v>
          </cell>
          <cell r="G13543">
            <v>1688.98</v>
          </cell>
          <cell r="H13543">
            <v>1486.09</v>
          </cell>
          <cell r="I13543">
            <v>224</v>
          </cell>
          <cell r="J13543">
            <v>476</v>
          </cell>
          <cell r="K13543">
            <v>2110.89</v>
          </cell>
          <cell r="L13543">
            <v>23</v>
          </cell>
          <cell r="M13543" t="str">
            <v>Sept/Oct</v>
          </cell>
          <cell r="N13543">
            <v>35</v>
          </cell>
        </row>
        <row r="13544">
          <cell r="A13544" t="str">
            <v>2006/07 W23</v>
          </cell>
          <cell r="B13544" t="str">
            <v>LHR Terminal 4</v>
          </cell>
          <cell r="C13544" t="str">
            <v>Other - 2 for £30 Sauza</v>
          </cell>
          <cell r="D13544">
            <v>127.98</v>
          </cell>
          <cell r="E13544">
            <v>82.12</v>
          </cell>
          <cell r="F13544">
            <v>8</v>
          </cell>
          <cell r="G13544">
            <v>18.989999999999998</v>
          </cell>
          <cell r="H13544">
            <v>4.28</v>
          </cell>
          <cell r="I13544">
            <v>1</v>
          </cell>
          <cell r="J13544">
            <v>47</v>
          </cell>
          <cell r="K13544">
            <v>209.15</v>
          </cell>
          <cell r="L13544">
            <v>23</v>
          </cell>
          <cell r="M13544" t="str">
            <v>Sept/Oct</v>
          </cell>
          <cell r="N13544">
            <v>58</v>
          </cell>
        </row>
        <row r="13545">
          <cell r="A13545" t="str">
            <v>2006/07 W23</v>
          </cell>
          <cell r="B13545" t="str">
            <v>LHR Terminal 4</v>
          </cell>
          <cell r="C13545" t="str">
            <v>Others - 2 for £20 ATA (70cl)</v>
          </cell>
          <cell r="D13545">
            <v>4251.1899999999996</v>
          </cell>
          <cell r="E13545">
            <v>2083.11</v>
          </cell>
          <cell r="F13545">
            <v>415</v>
          </cell>
          <cell r="G13545">
            <v>4187.2299999999996</v>
          </cell>
          <cell r="H13545">
            <v>2007.28</v>
          </cell>
          <cell r="I13545">
            <v>409</v>
          </cell>
          <cell r="J13545">
            <v>356</v>
          </cell>
          <cell r="K13545">
            <v>1524.55</v>
          </cell>
          <cell r="L13545">
            <v>23</v>
          </cell>
          <cell r="M13545" t="str">
            <v>Sept/Oct</v>
          </cell>
          <cell r="N13545">
            <v>32</v>
          </cell>
        </row>
        <row r="13546">
          <cell r="A13546" t="str">
            <v>2006/07 W23</v>
          </cell>
          <cell r="B13546" t="str">
            <v>LHR Terminal 4</v>
          </cell>
          <cell r="C13546" t="str">
            <v>Others - 2 for £15 Fortified</v>
          </cell>
          <cell r="D13546">
            <v>266.52</v>
          </cell>
          <cell r="E13546">
            <v>192.6</v>
          </cell>
          <cell r="F13546">
            <v>34</v>
          </cell>
          <cell r="G13546">
            <v>15</v>
          </cell>
          <cell r="H13546">
            <v>26.68</v>
          </cell>
          <cell r="I13546">
            <v>2</v>
          </cell>
          <cell r="J13546">
            <v>41</v>
          </cell>
          <cell r="K13546">
            <v>164</v>
          </cell>
          <cell r="L13546">
            <v>23</v>
          </cell>
          <cell r="M13546" t="str">
            <v>Sept/Oct</v>
          </cell>
          <cell r="N13546">
            <v>59</v>
          </cell>
        </row>
        <row r="13547">
          <cell r="A13547" t="str">
            <v>2006/07 W23</v>
          </cell>
          <cell r="B13547" t="str">
            <v>LGW South</v>
          </cell>
          <cell r="C13547" t="str">
            <v>Liquor</v>
          </cell>
          <cell r="D13547">
            <v>214942.74</v>
          </cell>
          <cell r="E13547">
            <v>117997.51</v>
          </cell>
          <cell r="F13547">
            <v>15180</v>
          </cell>
          <cell r="G13547">
            <v>102194.25</v>
          </cell>
          <cell r="H13547">
            <v>35329.01</v>
          </cell>
          <cell r="I13547">
            <v>6422</v>
          </cell>
          <cell r="J13547">
            <v>24157</v>
          </cell>
          <cell r="K13547">
            <v>125222.03</v>
          </cell>
          <cell r="L13547">
            <v>23</v>
          </cell>
          <cell r="M13547" t="str">
            <v>Sept/Oct</v>
          </cell>
          <cell r="N13547">
            <v>1</v>
          </cell>
        </row>
        <row r="13548">
          <cell r="A13548" t="str">
            <v>2006/07 W23</v>
          </cell>
          <cell r="B13548" t="str">
            <v>LGW South</v>
          </cell>
          <cell r="C13548" t="str">
            <v>Tobacco</v>
          </cell>
          <cell r="D13548">
            <v>240089.52</v>
          </cell>
          <cell r="E13548">
            <v>176384.77</v>
          </cell>
          <cell r="F13548">
            <v>7289</v>
          </cell>
          <cell r="G13548">
            <v>6197.6</v>
          </cell>
          <cell r="H13548">
            <v>869.59</v>
          </cell>
          <cell r="I13548">
            <v>322</v>
          </cell>
          <cell r="J13548">
            <v>13161</v>
          </cell>
          <cell r="K13548">
            <v>109295.16</v>
          </cell>
          <cell r="L13548">
            <v>23</v>
          </cell>
          <cell r="M13548" t="str">
            <v>Sept/Oct</v>
          </cell>
          <cell r="N13548">
            <v>2</v>
          </cell>
        </row>
        <row r="13549">
          <cell r="A13549" t="str">
            <v>2006/07 W23</v>
          </cell>
          <cell r="B13549" t="str">
            <v>LGW South</v>
          </cell>
          <cell r="C13549" t="str">
            <v>Perfumery</v>
          </cell>
          <cell r="D13549">
            <v>1041182.49</v>
          </cell>
          <cell r="E13549">
            <v>563442.76</v>
          </cell>
          <cell r="F13549">
            <v>51015</v>
          </cell>
          <cell r="G13549">
            <v>611999.27</v>
          </cell>
          <cell r="H13549">
            <v>292334.69</v>
          </cell>
          <cell r="I13549">
            <v>30018</v>
          </cell>
          <cell r="J13549">
            <v>83900</v>
          </cell>
          <cell r="K13549">
            <v>679130.86</v>
          </cell>
          <cell r="L13549">
            <v>23</v>
          </cell>
          <cell r="M13549" t="str">
            <v>Sept/Oct</v>
          </cell>
          <cell r="N13549">
            <v>3</v>
          </cell>
        </row>
        <row r="13550">
          <cell r="A13550" t="str">
            <v>2006/07 W23</v>
          </cell>
          <cell r="B13550" t="str">
            <v>LGW South</v>
          </cell>
          <cell r="C13550" t="str">
            <v>Food</v>
          </cell>
          <cell r="D13550">
            <v>73716.009999999995</v>
          </cell>
          <cell r="E13550">
            <v>36350.239999999998</v>
          </cell>
          <cell r="F13550">
            <v>29026</v>
          </cell>
          <cell r="G13550">
            <v>38325.019999999997</v>
          </cell>
          <cell r="H13550">
            <v>16979.95</v>
          </cell>
          <cell r="I13550">
            <v>15340</v>
          </cell>
          <cell r="J13550">
            <v>23838</v>
          </cell>
          <cell r="K13550">
            <v>31206.76</v>
          </cell>
          <cell r="L13550">
            <v>23</v>
          </cell>
          <cell r="M13550" t="str">
            <v>Sept/Oct</v>
          </cell>
          <cell r="N13550">
            <v>4</v>
          </cell>
        </row>
        <row r="13551">
          <cell r="A13551" t="str">
            <v>2006/07 W23</v>
          </cell>
          <cell r="B13551" t="str">
            <v>LGW South</v>
          </cell>
          <cell r="C13551" t="str">
            <v>Tax Free</v>
          </cell>
          <cell r="D13551">
            <v>160552.51999999999</v>
          </cell>
          <cell r="E13551">
            <v>80451.839999999997</v>
          </cell>
          <cell r="F13551">
            <v>10365</v>
          </cell>
          <cell r="G13551">
            <v>84259.93</v>
          </cell>
          <cell r="H13551">
            <v>36208.36</v>
          </cell>
          <cell r="I13551">
            <v>5097</v>
          </cell>
          <cell r="J13551">
            <v>39274</v>
          </cell>
          <cell r="K13551">
            <v>255975.88</v>
          </cell>
          <cell r="L13551">
            <v>23</v>
          </cell>
          <cell r="M13551" t="str">
            <v>Sept/Oct</v>
          </cell>
          <cell r="N13551">
            <v>5</v>
          </cell>
        </row>
        <row r="13552">
          <cell r="A13552" t="str">
            <v>2006/07 W23</v>
          </cell>
          <cell r="B13552" t="str">
            <v>LGW South</v>
          </cell>
          <cell r="C13552" t="str">
            <v>Unclassified Products</v>
          </cell>
          <cell r="D13552">
            <v>0</v>
          </cell>
          <cell r="E13552">
            <v>0</v>
          </cell>
          <cell r="F13552">
            <v>0</v>
          </cell>
          <cell r="G13552">
            <v>0</v>
          </cell>
          <cell r="H13552">
            <v>0</v>
          </cell>
          <cell r="I13552">
            <v>0</v>
          </cell>
          <cell r="J13552">
            <v>0</v>
          </cell>
          <cell r="K13552" t="str">
            <v>/0</v>
          </cell>
          <cell r="L13552">
            <v>23</v>
          </cell>
          <cell r="M13552" t="str">
            <v>Sept/Oct</v>
          </cell>
          <cell r="N13552">
            <v>6</v>
          </cell>
        </row>
        <row r="13553">
          <cell r="A13553" t="str">
            <v>2006/07 W23</v>
          </cell>
          <cell r="B13553" t="str">
            <v>LGW South</v>
          </cell>
          <cell r="C13553" t="str">
            <v>Spirits</v>
          </cell>
          <cell r="D13553">
            <v>172860.96</v>
          </cell>
          <cell r="E13553">
            <v>102749.66</v>
          </cell>
          <cell r="F13553">
            <v>12767</v>
          </cell>
          <cell r="G13553">
            <v>73428.61</v>
          </cell>
          <cell r="H13553">
            <v>27173.4</v>
          </cell>
          <cell r="I13553">
            <v>4865</v>
          </cell>
          <cell r="J13553">
            <v>19893</v>
          </cell>
          <cell r="K13553">
            <v>89182.89</v>
          </cell>
          <cell r="L13553">
            <v>23</v>
          </cell>
          <cell r="M13553" t="str">
            <v>Sept/Oct</v>
          </cell>
          <cell r="N13553">
            <v>7</v>
          </cell>
        </row>
        <row r="13554">
          <cell r="A13554" t="str">
            <v>2006/07 W23</v>
          </cell>
          <cell r="B13554" t="str">
            <v>LGW South</v>
          </cell>
          <cell r="C13554" t="str">
            <v>Fortified Wines</v>
          </cell>
          <cell r="D13554">
            <v>2510.41</v>
          </cell>
          <cell r="E13554">
            <v>1135.1199999999999</v>
          </cell>
          <cell r="F13554">
            <v>328</v>
          </cell>
          <cell r="G13554">
            <v>1347.36</v>
          </cell>
          <cell r="H13554">
            <v>329.27</v>
          </cell>
          <cell r="I13554">
            <v>166</v>
          </cell>
          <cell r="J13554">
            <v>350</v>
          </cell>
          <cell r="K13554">
            <v>1002.17</v>
          </cell>
          <cell r="L13554">
            <v>23</v>
          </cell>
          <cell r="M13554" t="str">
            <v>Sept/Oct</v>
          </cell>
          <cell r="N13554">
            <v>10</v>
          </cell>
        </row>
        <row r="13555">
          <cell r="A13555" t="str">
            <v>2006/07 W23</v>
          </cell>
          <cell r="B13555" t="str">
            <v>LGW South</v>
          </cell>
          <cell r="C13555" t="str">
            <v>Others</v>
          </cell>
          <cell r="D13555">
            <v>0</v>
          </cell>
          <cell r="E13555">
            <v>0</v>
          </cell>
          <cell r="F13555">
            <v>0</v>
          </cell>
          <cell r="G13555">
            <v>0</v>
          </cell>
          <cell r="H13555">
            <v>0</v>
          </cell>
          <cell r="I13555">
            <v>0</v>
          </cell>
          <cell r="J13555">
            <v>0</v>
          </cell>
          <cell r="K13555" t="str">
            <v>/0</v>
          </cell>
          <cell r="L13555">
            <v>23</v>
          </cell>
          <cell r="M13555" t="str">
            <v>Sept/Oct</v>
          </cell>
          <cell r="N13555">
            <v>11</v>
          </cell>
        </row>
        <row r="13556">
          <cell r="A13556" t="str">
            <v>2006/07 W23</v>
          </cell>
          <cell r="B13556" t="str">
            <v>LGW South</v>
          </cell>
          <cell r="C13556" t="str">
            <v>Champagne</v>
          </cell>
          <cell r="D13556">
            <v>29553.42</v>
          </cell>
          <cell r="E13556">
            <v>10092.41</v>
          </cell>
          <cell r="F13556">
            <v>956</v>
          </cell>
          <cell r="G13556">
            <v>21258.01</v>
          </cell>
          <cell r="H13556">
            <v>6229.81</v>
          </cell>
          <cell r="I13556">
            <v>693</v>
          </cell>
          <cell r="J13556">
            <v>1620</v>
          </cell>
          <cell r="K13556">
            <v>27332.31</v>
          </cell>
          <cell r="L13556">
            <v>23</v>
          </cell>
          <cell r="M13556" t="str">
            <v>Sept/Oct</v>
          </cell>
          <cell r="N13556">
            <v>8</v>
          </cell>
        </row>
        <row r="13557">
          <cell r="A13557" t="str">
            <v>2006/07 W23</v>
          </cell>
          <cell r="B13557" t="str">
            <v>LGW South</v>
          </cell>
          <cell r="C13557" t="str">
            <v>Wines</v>
          </cell>
          <cell r="D13557">
            <v>10017.950000000001</v>
          </cell>
          <cell r="E13557">
            <v>4020.32</v>
          </cell>
          <cell r="F13557">
            <v>1129</v>
          </cell>
          <cell r="G13557">
            <v>6160.27</v>
          </cell>
          <cell r="H13557">
            <v>1596.53</v>
          </cell>
          <cell r="I13557">
            <v>698</v>
          </cell>
          <cell r="J13557">
            <v>2294</v>
          </cell>
          <cell r="K13557">
            <v>8906.67</v>
          </cell>
          <cell r="L13557">
            <v>23</v>
          </cell>
          <cell r="M13557" t="str">
            <v>Sept/Oct</v>
          </cell>
          <cell r="N13557">
            <v>9</v>
          </cell>
        </row>
        <row r="13558">
          <cell r="A13558" t="str">
            <v>2006/07 W23</v>
          </cell>
          <cell r="B13558" t="str">
            <v>LGW South</v>
          </cell>
          <cell r="C13558" t="str">
            <v>Unclassified Liquor</v>
          </cell>
          <cell r="D13558">
            <v>0</v>
          </cell>
          <cell r="E13558">
            <v>0</v>
          </cell>
          <cell r="F13558">
            <v>0</v>
          </cell>
          <cell r="G13558">
            <v>0</v>
          </cell>
          <cell r="H13558">
            <v>0</v>
          </cell>
          <cell r="I13558">
            <v>0</v>
          </cell>
          <cell r="J13558">
            <v>0</v>
          </cell>
          <cell r="K13558" t="str">
            <v>/0</v>
          </cell>
          <cell r="L13558">
            <v>23</v>
          </cell>
          <cell r="M13558" t="str">
            <v>Sept/Oct</v>
          </cell>
          <cell r="N13558">
            <v>12</v>
          </cell>
        </row>
        <row r="13559">
          <cell r="A13559" t="str">
            <v>2006/07 W23</v>
          </cell>
          <cell r="B13559" t="str">
            <v>LGW South</v>
          </cell>
          <cell r="C13559" t="str">
            <v>Value - 2 for £15</v>
          </cell>
          <cell r="D13559">
            <v>22566.32</v>
          </cell>
          <cell r="E13559">
            <v>17297.169999999998</v>
          </cell>
          <cell r="F13559">
            <v>2765</v>
          </cell>
          <cell r="G13559">
            <v>1628.53</v>
          </cell>
          <cell r="H13559">
            <v>158.43</v>
          </cell>
          <cell r="I13559">
            <v>117</v>
          </cell>
          <cell r="J13559">
            <v>3114</v>
          </cell>
          <cell r="K13559">
            <v>8828.2000000000007</v>
          </cell>
          <cell r="L13559">
            <v>23</v>
          </cell>
          <cell r="M13559" t="str">
            <v>Sept/Oct</v>
          </cell>
          <cell r="N13559">
            <v>31</v>
          </cell>
        </row>
        <row r="13560">
          <cell r="A13560" t="str">
            <v>2006/07 W23</v>
          </cell>
          <cell r="B13560" t="str">
            <v>LGW South</v>
          </cell>
          <cell r="C13560" t="str">
            <v>Value - 2 for £20 Bombay Saphire</v>
          </cell>
          <cell r="D13560">
            <v>1970.46</v>
          </cell>
          <cell r="E13560">
            <v>1336.86</v>
          </cell>
          <cell r="F13560">
            <v>156</v>
          </cell>
          <cell r="G13560">
            <v>347.68</v>
          </cell>
          <cell r="H13560">
            <v>80.44</v>
          </cell>
          <cell r="I13560">
            <v>18</v>
          </cell>
          <cell r="J13560">
            <v>120</v>
          </cell>
          <cell r="K13560">
            <v>333.6</v>
          </cell>
          <cell r="L13560">
            <v>23</v>
          </cell>
          <cell r="M13560" t="str">
            <v>Sept/Oct</v>
          </cell>
          <cell r="N13560">
            <v>45</v>
          </cell>
        </row>
        <row r="13561">
          <cell r="A13561" t="str">
            <v>2006/07 W23</v>
          </cell>
          <cell r="B13561" t="str">
            <v>LGW South</v>
          </cell>
          <cell r="C13561" t="str">
            <v>Value - Baileys 2 for £20</v>
          </cell>
          <cell r="D13561">
            <v>5098.32</v>
          </cell>
          <cell r="E13561">
            <v>2790.56</v>
          </cell>
          <cell r="F13561">
            <v>439</v>
          </cell>
          <cell r="G13561">
            <v>1249.72</v>
          </cell>
          <cell r="H13561">
            <v>347.06</v>
          </cell>
          <cell r="I13561">
            <v>88</v>
          </cell>
          <cell r="J13561">
            <v>353</v>
          </cell>
          <cell r="K13561">
            <v>1701.46</v>
          </cell>
          <cell r="L13561">
            <v>23</v>
          </cell>
          <cell r="M13561" t="str">
            <v>Sept/Oct</v>
          </cell>
          <cell r="N13561">
            <v>39</v>
          </cell>
        </row>
        <row r="13562">
          <cell r="A13562" t="str">
            <v>2006/07 W23</v>
          </cell>
          <cell r="B13562" t="str">
            <v>LGW South</v>
          </cell>
          <cell r="C13562" t="str">
            <v>Value - Baileys Twin @ £20</v>
          </cell>
          <cell r="D13562">
            <v>2743.6</v>
          </cell>
          <cell r="E13562">
            <v>1933.41</v>
          </cell>
          <cell r="F13562">
            <v>134</v>
          </cell>
          <cell r="G13562">
            <v>163.6</v>
          </cell>
          <cell r="H13562">
            <v>57.8</v>
          </cell>
          <cell r="I13562">
            <v>5</v>
          </cell>
          <cell r="J13562">
            <v>58</v>
          </cell>
          <cell r="K13562">
            <v>559.1</v>
          </cell>
          <cell r="L13562">
            <v>23</v>
          </cell>
          <cell r="M13562" t="str">
            <v>Sept/Oct</v>
          </cell>
          <cell r="N13562">
            <v>51</v>
          </cell>
        </row>
        <row r="13563">
          <cell r="A13563" t="str">
            <v>2006/07 W23</v>
          </cell>
          <cell r="B13563" t="str">
            <v>LGW South</v>
          </cell>
          <cell r="C13563" t="str">
            <v>Value - Twins @ £15</v>
          </cell>
          <cell r="D13563">
            <v>9536.58</v>
          </cell>
          <cell r="E13563">
            <v>7225.01</v>
          </cell>
          <cell r="F13563">
            <v>608</v>
          </cell>
          <cell r="G13563">
            <v>761.58</v>
          </cell>
          <cell r="H13563">
            <v>135.47999999999999</v>
          </cell>
          <cell r="I13563">
            <v>23</v>
          </cell>
          <cell r="J13563">
            <v>312</v>
          </cell>
          <cell r="K13563">
            <v>1573.89</v>
          </cell>
          <cell r="L13563">
            <v>23</v>
          </cell>
          <cell r="M13563" t="str">
            <v>Sept/Oct</v>
          </cell>
          <cell r="N13563">
            <v>36</v>
          </cell>
        </row>
        <row r="13564">
          <cell r="A13564" t="str">
            <v>2006/07 W23</v>
          </cell>
          <cell r="B13564" t="str">
            <v>LGW South</v>
          </cell>
          <cell r="C13564" t="str">
            <v>Malt - 2 For £45 (6 glenmorangie + 2)</v>
          </cell>
          <cell r="D13564">
            <v>8827.5300000000007</v>
          </cell>
          <cell r="E13564">
            <v>5812.2</v>
          </cell>
          <cell r="F13564">
            <v>365</v>
          </cell>
          <cell r="G13564">
            <v>4357.38</v>
          </cell>
          <cell r="H13564">
            <v>2038.16</v>
          </cell>
          <cell r="I13564">
            <v>182</v>
          </cell>
          <cell r="J13564">
            <v>1207</v>
          </cell>
          <cell r="K13564">
            <v>8235.11</v>
          </cell>
          <cell r="L13564">
            <v>23</v>
          </cell>
          <cell r="M13564" t="str">
            <v>Sept/Oct</v>
          </cell>
          <cell r="N13564">
            <v>30</v>
          </cell>
        </row>
        <row r="13565">
          <cell r="A13565" t="str">
            <v>2006/07 W23</v>
          </cell>
          <cell r="B13565" t="str">
            <v>LGW South</v>
          </cell>
          <cell r="C13565" t="str">
            <v>Malt - Save £5 Glenmorangie Traditional</v>
          </cell>
          <cell r="D13565">
            <v>769.78</v>
          </cell>
          <cell r="E13565">
            <v>513.23</v>
          </cell>
          <cell r="F13565">
            <v>22</v>
          </cell>
          <cell r="G13565">
            <v>209.94</v>
          </cell>
          <cell r="H13565">
            <v>81.16</v>
          </cell>
          <cell r="I13565">
            <v>6</v>
          </cell>
          <cell r="J13565">
            <v>71</v>
          </cell>
          <cell r="K13565">
            <v>811.59</v>
          </cell>
          <cell r="L13565">
            <v>23</v>
          </cell>
          <cell r="M13565" t="str">
            <v>Sept/Oct</v>
          </cell>
          <cell r="N13565">
            <v>44</v>
          </cell>
        </row>
        <row r="13566">
          <cell r="A13566" t="str">
            <v>2006/07 W23</v>
          </cell>
          <cell r="B13566" t="str">
            <v>LGW South</v>
          </cell>
          <cell r="C13566" t="str">
            <v>Cognac - XO @ £45</v>
          </cell>
          <cell r="D13566">
            <v>3645</v>
          </cell>
          <cell r="E13566">
            <v>2508.73</v>
          </cell>
          <cell r="F13566">
            <v>81</v>
          </cell>
          <cell r="G13566">
            <v>1845</v>
          </cell>
          <cell r="H13566">
            <v>1049.31</v>
          </cell>
          <cell r="I13566">
            <v>41</v>
          </cell>
          <cell r="J13566">
            <v>124</v>
          </cell>
          <cell r="K13566">
            <v>2387</v>
          </cell>
          <cell r="L13566">
            <v>23</v>
          </cell>
          <cell r="M13566" t="str">
            <v>Sept/Oct</v>
          </cell>
          <cell r="N13566">
            <v>37</v>
          </cell>
        </row>
        <row r="13567">
          <cell r="A13567" t="str">
            <v>2006/07 W23</v>
          </cell>
          <cell r="B13567" t="str">
            <v>LGW South</v>
          </cell>
          <cell r="C13567" t="str">
            <v>Cognac - VSOP 2 for £45</v>
          </cell>
          <cell r="D13567">
            <v>3761.82</v>
          </cell>
          <cell r="E13567">
            <v>2394.31</v>
          </cell>
          <cell r="F13567">
            <v>162</v>
          </cell>
          <cell r="G13567">
            <v>1668.89</v>
          </cell>
          <cell r="H13567">
            <v>575</v>
          </cell>
          <cell r="I13567">
            <v>71</v>
          </cell>
          <cell r="J13567">
            <v>116</v>
          </cell>
          <cell r="K13567">
            <v>1077.1400000000001</v>
          </cell>
          <cell r="L13567">
            <v>23</v>
          </cell>
          <cell r="M13567" t="str">
            <v>Sept/Oct</v>
          </cell>
          <cell r="N13567">
            <v>41</v>
          </cell>
        </row>
        <row r="13568">
          <cell r="A13568" t="str">
            <v>2006/07 W23</v>
          </cell>
          <cell r="B13568" t="str">
            <v>LGW South</v>
          </cell>
          <cell r="C13568" t="str">
            <v>Cognac - Only £17_99 VS Especiale</v>
          </cell>
          <cell r="D13568">
            <v>5127.1499999999996</v>
          </cell>
          <cell r="E13568">
            <v>2955.05</v>
          </cell>
          <cell r="F13568">
            <v>285</v>
          </cell>
          <cell r="G13568">
            <v>2644.53</v>
          </cell>
          <cell r="H13568">
            <v>1196.93</v>
          </cell>
          <cell r="I13568">
            <v>147</v>
          </cell>
          <cell r="J13568">
            <v>187</v>
          </cell>
          <cell r="K13568">
            <v>981.75</v>
          </cell>
          <cell r="L13568">
            <v>23</v>
          </cell>
          <cell r="M13568" t="str">
            <v>Sept/Oct</v>
          </cell>
          <cell r="N13568">
            <v>42</v>
          </cell>
        </row>
        <row r="13569">
          <cell r="A13569" t="str">
            <v>2006/07 W23</v>
          </cell>
          <cell r="B13569" t="str">
            <v>LGW South</v>
          </cell>
          <cell r="C13569" t="str">
            <v>Deluxe - Chivas 2 for £30</v>
          </cell>
          <cell r="D13569">
            <v>961.5</v>
          </cell>
          <cell r="E13569">
            <v>789.6</v>
          </cell>
          <cell r="F13569">
            <v>58</v>
          </cell>
          <cell r="G13569">
            <v>61.62</v>
          </cell>
          <cell r="H13569">
            <v>24.6</v>
          </cell>
          <cell r="I13569">
            <v>2</v>
          </cell>
          <cell r="J13569">
            <v>149</v>
          </cell>
          <cell r="K13569">
            <v>908.9</v>
          </cell>
          <cell r="L13569">
            <v>23</v>
          </cell>
          <cell r="M13569" t="str">
            <v>Sept/Oct</v>
          </cell>
          <cell r="N13569">
            <v>49</v>
          </cell>
        </row>
        <row r="13570">
          <cell r="A13570" t="str">
            <v>2006/07 W23</v>
          </cell>
          <cell r="B13570" t="str">
            <v>LGW South</v>
          </cell>
          <cell r="C13570" t="str">
            <v>Deluxe - Chivas Twin for £30</v>
          </cell>
          <cell r="D13570">
            <v>1200</v>
          </cell>
          <cell r="E13570">
            <v>1113.28</v>
          </cell>
          <cell r="F13570">
            <v>40</v>
          </cell>
          <cell r="G13570">
            <v>0</v>
          </cell>
          <cell r="H13570">
            <v>0</v>
          </cell>
          <cell r="I13570">
            <v>0</v>
          </cell>
          <cell r="J13570">
            <v>21</v>
          </cell>
          <cell r="K13570">
            <v>256.2</v>
          </cell>
          <cell r="L13570">
            <v>23</v>
          </cell>
          <cell r="M13570" t="str">
            <v>Sept/Oct</v>
          </cell>
          <cell r="N13570">
            <v>38</v>
          </cell>
        </row>
        <row r="13571">
          <cell r="A13571" t="str">
            <v>2006/07 W23</v>
          </cell>
          <cell r="B13571" t="str">
            <v>LGW South</v>
          </cell>
          <cell r="C13571" t="str">
            <v>Deluxe - Chivas Triple Pack @ £45</v>
          </cell>
          <cell r="D13571">
            <v>180</v>
          </cell>
          <cell r="E13571">
            <v>139.63999999999999</v>
          </cell>
          <cell r="F13571">
            <v>4</v>
          </cell>
          <cell r="G13571">
            <v>0</v>
          </cell>
          <cell r="H13571">
            <v>0</v>
          </cell>
          <cell r="I13571">
            <v>0</v>
          </cell>
          <cell r="J13571">
            <v>12</v>
          </cell>
          <cell r="K13571">
            <v>219.48</v>
          </cell>
          <cell r="L13571">
            <v>23</v>
          </cell>
          <cell r="M13571" t="str">
            <v>Sept/Oct</v>
          </cell>
          <cell r="N13571">
            <v>54</v>
          </cell>
        </row>
        <row r="13572">
          <cell r="A13572" t="str">
            <v>2006/07 W23</v>
          </cell>
          <cell r="B13572" t="str">
            <v>LGW South</v>
          </cell>
          <cell r="C13572" t="str">
            <v>Deluxe - Chivas Save £5 18yo</v>
          </cell>
          <cell r="D13572">
            <v>509.83</v>
          </cell>
          <cell r="E13572">
            <v>319.27</v>
          </cell>
          <cell r="F13572">
            <v>17</v>
          </cell>
          <cell r="G13572">
            <v>419.86</v>
          </cell>
          <cell r="H13572">
            <v>262.48</v>
          </cell>
          <cell r="I13572">
            <v>14</v>
          </cell>
          <cell r="J13572">
            <v>15</v>
          </cell>
          <cell r="K13572">
            <v>165.9</v>
          </cell>
          <cell r="L13572">
            <v>23</v>
          </cell>
          <cell r="M13572" t="str">
            <v>Sept/Oct</v>
          </cell>
          <cell r="N13572">
            <v>50</v>
          </cell>
        </row>
        <row r="13573">
          <cell r="A13573" t="str">
            <v>2006/07 W23</v>
          </cell>
          <cell r="B13573" t="str">
            <v>LGW South</v>
          </cell>
          <cell r="C13573" t="str">
            <v>Deluxe - Chivas Royal Salute get Chivas 18yo</v>
          </cell>
          <cell r="D13573">
            <v>59.99</v>
          </cell>
          <cell r="E13573">
            <v>38.72</v>
          </cell>
          <cell r="F13573">
            <v>1</v>
          </cell>
          <cell r="G13573">
            <v>0</v>
          </cell>
          <cell r="H13573">
            <v>0</v>
          </cell>
          <cell r="I13573">
            <v>0</v>
          </cell>
          <cell r="J13573">
            <v>9</v>
          </cell>
          <cell r="K13573">
            <v>191.43</v>
          </cell>
          <cell r="L13573">
            <v>23</v>
          </cell>
          <cell r="M13573" t="str">
            <v>Sept/Oct</v>
          </cell>
          <cell r="N13573">
            <v>57</v>
          </cell>
        </row>
        <row r="13574">
          <cell r="A13574" t="str">
            <v>2006/07 W23</v>
          </cell>
          <cell r="B13574" t="str">
            <v>LGW South</v>
          </cell>
          <cell r="C13574" t="str">
            <v>Deluxe - Dewars 2 for £30 ATA</v>
          </cell>
          <cell r="D13574">
            <v>2974.92</v>
          </cell>
          <cell r="E13574">
            <v>672.12</v>
          </cell>
          <cell r="F13574">
            <v>196</v>
          </cell>
          <cell r="G13574">
            <v>2854.95</v>
          </cell>
          <cell r="H13574">
            <v>556</v>
          </cell>
          <cell r="I13574">
            <v>189</v>
          </cell>
          <cell r="J13574">
            <v>269</v>
          </cell>
          <cell r="K13574">
            <v>1423.01</v>
          </cell>
          <cell r="L13574">
            <v>23</v>
          </cell>
          <cell r="M13574" t="str">
            <v>Sept/Oct</v>
          </cell>
          <cell r="N13574">
            <v>40</v>
          </cell>
        </row>
        <row r="13575">
          <cell r="A13575" t="str">
            <v>2006/07 W23</v>
          </cell>
          <cell r="B13575" t="str">
            <v>LGW South</v>
          </cell>
          <cell r="C13575" t="str">
            <v>Deluxe - JW Blue get a free 20cl Gold (Sept Only)</v>
          </cell>
          <cell r="D13575">
            <v>932</v>
          </cell>
          <cell r="E13575">
            <v>453.8</v>
          </cell>
          <cell r="F13575">
            <v>10</v>
          </cell>
          <cell r="G13575">
            <v>678.5</v>
          </cell>
          <cell r="H13575">
            <v>295.79000000000002</v>
          </cell>
          <cell r="I13575">
            <v>7</v>
          </cell>
          <cell r="J13575">
            <v>16</v>
          </cell>
          <cell r="K13575">
            <v>509.26</v>
          </cell>
          <cell r="L13575">
            <v>23</v>
          </cell>
          <cell r="M13575" t="str">
            <v>Sept/Oct</v>
          </cell>
          <cell r="N13575">
            <v>46</v>
          </cell>
        </row>
        <row r="13576">
          <cell r="A13576" t="str">
            <v>2006/07 W23</v>
          </cell>
          <cell r="B13576" t="str">
            <v>LGW South</v>
          </cell>
          <cell r="C13576" t="str">
            <v>Deluxe - Free 20cl bottle (linked to JW Blue) (Sept Only)</v>
          </cell>
          <cell r="D13576">
            <v>74.989999999999995</v>
          </cell>
          <cell r="E13576">
            <v>68.91</v>
          </cell>
          <cell r="F13576">
            <v>5</v>
          </cell>
          <cell r="G13576">
            <v>31.49</v>
          </cell>
          <cell r="H13576">
            <v>27.54</v>
          </cell>
          <cell r="I13576">
            <v>2</v>
          </cell>
          <cell r="J13576">
            <v>72</v>
          </cell>
          <cell r="K13576">
            <v>431.28</v>
          </cell>
          <cell r="L13576">
            <v>23</v>
          </cell>
          <cell r="M13576" t="str">
            <v>Sept/Oct</v>
          </cell>
          <cell r="N13576">
            <v>47</v>
          </cell>
        </row>
        <row r="13577">
          <cell r="A13577" t="str">
            <v>2006/07 W23</v>
          </cell>
          <cell r="B13577" t="str">
            <v>LGW South</v>
          </cell>
          <cell r="C13577" t="str">
            <v>Champagne - Piper Florens Louis 2 for £30</v>
          </cell>
          <cell r="D13577">
            <v>825</v>
          </cell>
          <cell r="E13577">
            <v>269.37</v>
          </cell>
          <cell r="F13577">
            <v>48</v>
          </cell>
          <cell r="G13577">
            <v>602.5</v>
          </cell>
          <cell r="H13577">
            <v>157.94</v>
          </cell>
          <cell r="I13577">
            <v>35</v>
          </cell>
          <cell r="J13577">
            <v>168</v>
          </cell>
          <cell r="K13577">
            <v>1522.19</v>
          </cell>
          <cell r="L13577">
            <v>23</v>
          </cell>
          <cell r="M13577" t="str">
            <v>Sept/Oct</v>
          </cell>
          <cell r="N13577">
            <v>53</v>
          </cell>
        </row>
        <row r="13578">
          <cell r="A13578" t="str">
            <v>2006/07 W23</v>
          </cell>
          <cell r="B13578" t="str">
            <v>LGW South</v>
          </cell>
          <cell r="C13578" t="str">
            <v>Champagne - Piper Florens Louis Twin for £30</v>
          </cell>
          <cell r="D13578">
            <v>8520</v>
          </cell>
          <cell r="E13578">
            <v>2699.09</v>
          </cell>
          <cell r="F13578">
            <v>284</v>
          </cell>
          <cell r="G13578">
            <v>6570</v>
          </cell>
          <cell r="H13578">
            <v>1937.94</v>
          </cell>
          <cell r="I13578">
            <v>219</v>
          </cell>
          <cell r="J13578">
            <v>422</v>
          </cell>
          <cell r="K13578">
            <v>7718.38</v>
          </cell>
          <cell r="L13578">
            <v>23</v>
          </cell>
          <cell r="M13578" t="str">
            <v>Sept/Oct</v>
          </cell>
          <cell r="N13578">
            <v>33</v>
          </cell>
        </row>
        <row r="13579">
          <cell r="A13579" t="str">
            <v>2006/07 W23</v>
          </cell>
          <cell r="B13579" t="str">
            <v>LGW South</v>
          </cell>
          <cell r="C13579" t="str">
            <v>Champagne - Charles Heidseick 2 for £35</v>
          </cell>
          <cell r="D13579">
            <v>266.99</v>
          </cell>
          <cell r="E13579">
            <v>197.45</v>
          </cell>
          <cell r="F13579">
            <v>15</v>
          </cell>
          <cell r="G13579">
            <v>231.99</v>
          </cell>
          <cell r="H13579">
            <v>149.63999999999999</v>
          </cell>
          <cell r="I13579">
            <v>13</v>
          </cell>
          <cell r="J13579">
            <v>104</v>
          </cell>
          <cell r="K13579">
            <v>962.55</v>
          </cell>
          <cell r="L13579">
            <v>23</v>
          </cell>
          <cell r="M13579" t="str">
            <v>Sept/Oct</v>
          </cell>
          <cell r="N13579">
            <v>55</v>
          </cell>
        </row>
        <row r="13580">
          <cell r="A13580" t="str">
            <v>2006/07 W23</v>
          </cell>
          <cell r="B13580" t="str">
            <v>LGW South</v>
          </cell>
          <cell r="C13580" t="str">
            <v>Champagne - Canard Twin for £25</v>
          </cell>
          <cell r="D13580">
            <v>1775</v>
          </cell>
          <cell r="E13580">
            <v>645.73</v>
          </cell>
          <cell r="F13580">
            <v>71</v>
          </cell>
          <cell r="G13580">
            <v>1300</v>
          </cell>
          <cell r="H13580">
            <v>384.73</v>
          </cell>
          <cell r="I13580">
            <v>52</v>
          </cell>
          <cell r="J13580">
            <v>62</v>
          </cell>
          <cell r="K13580">
            <v>992</v>
          </cell>
          <cell r="L13580">
            <v>23</v>
          </cell>
          <cell r="M13580" t="str">
            <v>Sept/Oct</v>
          </cell>
          <cell r="N13580">
            <v>52</v>
          </cell>
        </row>
        <row r="13581">
          <cell r="A13581" t="str">
            <v>2006/07 W23</v>
          </cell>
          <cell r="B13581" t="str">
            <v>LGW South</v>
          </cell>
          <cell r="C13581" t="str">
            <v>Wine - Beringer 3 for £15</v>
          </cell>
          <cell r="D13581">
            <v>1062.1500000000001</v>
          </cell>
          <cell r="E13581">
            <v>581.27</v>
          </cell>
          <cell r="F13581">
            <v>198</v>
          </cell>
          <cell r="G13581">
            <v>691.74</v>
          </cell>
          <cell r="H13581">
            <v>278.01</v>
          </cell>
          <cell r="I13581">
            <v>128</v>
          </cell>
          <cell r="J13581">
            <v>290</v>
          </cell>
          <cell r="K13581">
            <v>777.2</v>
          </cell>
          <cell r="L13581">
            <v>23</v>
          </cell>
          <cell r="M13581" t="str">
            <v>Sept/Oct</v>
          </cell>
          <cell r="N13581">
            <v>43</v>
          </cell>
        </row>
        <row r="13582">
          <cell r="A13582" t="str">
            <v>2006/07 W23</v>
          </cell>
          <cell r="B13582" t="str">
            <v>LGW South</v>
          </cell>
          <cell r="C13582" t="str">
            <v>Wine - Rosemount BOGOF</v>
          </cell>
          <cell r="D13582">
            <v>55.96</v>
          </cell>
          <cell r="E13582">
            <v>33.97</v>
          </cell>
          <cell r="F13582">
            <v>4</v>
          </cell>
          <cell r="G13582">
            <v>13.99</v>
          </cell>
          <cell r="H13582">
            <v>3.14</v>
          </cell>
          <cell r="I13582">
            <v>1</v>
          </cell>
          <cell r="J13582">
            <v>137</v>
          </cell>
          <cell r="K13582">
            <v>1010.72</v>
          </cell>
          <cell r="L13582">
            <v>23</v>
          </cell>
          <cell r="M13582" t="str">
            <v>Sept/Oct</v>
          </cell>
          <cell r="N13582">
            <v>56</v>
          </cell>
        </row>
        <row r="13583">
          <cell r="A13583" t="str">
            <v>2006/07 W23</v>
          </cell>
          <cell r="B13583" t="str">
            <v>LGW South</v>
          </cell>
          <cell r="C13583" t="str">
            <v>WOW - 2 for £45 Malt</v>
          </cell>
          <cell r="D13583">
            <v>2533.58</v>
          </cell>
          <cell r="E13583">
            <v>1286.24</v>
          </cell>
          <cell r="F13583">
            <v>102</v>
          </cell>
          <cell r="G13583">
            <v>1682.77</v>
          </cell>
          <cell r="H13583">
            <v>579.96</v>
          </cell>
          <cell r="I13583">
            <v>69</v>
          </cell>
          <cell r="J13583">
            <v>307</v>
          </cell>
          <cell r="K13583">
            <v>2395.6799999999998</v>
          </cell>
          <cell r="L13583">
            <v>23</v>
          </cell>
          <cell r="M13583" t="str">
            <v>Sept/Oct</v>
          </cell>
          <cell r="N13583">
            <v>34</v>
          </cell>
        </row>
        <row r="13584">
          <cell r="A13584" t="str">
            <v>2006/07 W23</v>
          </cell>
          <cell r="B13584" t="str">
            <v>LGW South</v>
          </cell>
          <cell r="C13584" t="str">
            <v>WOW - Connemara 2 for £30</v>
          </cell>
          <cell r="D13584">
            <v>539.95000000000005</v>
          </cell>
          <cell r="E13584">
            <v>264.02999999999997</v>
          </cell>
          <cell r="F13584">
            <v>35</v>
          </cell>
          <cell r="G13584">
            <v>365.98</v>
          </cell>
          <cell r="H13584">
            <v>126.78</v>
          </cell>
          <cell r="I13584">
            <v>24</v>
          </cell>
          <cell r="J13584">
            <v>37</v>
          </cell>
          <cell r="K13584">
            <v>173.16</v>
          </cell>
          <cell r="L13584">
            <v>23</v>
          </cell>
          <cell r="M13584" t="str">
            <v>Sept/Oct</v>
          </cell>
          <cell r="N13584">
            <v>60</v>
          </cell>
        </row>
        <row r="13585">
          <cell r="A13585" t="str">
            <v>2006/07 W23</v>
          </cell>
          <cell r="B13585" t="str">
            <v>LGW South</v>
          </cell>
          <cell r="C13585" t="str">
            <v>Others - 2 for £25 (glayva, disaronno)</v>
          </cell>
          <cell r="D13585">
            <v>1360.5</v>
          </cell>
          <cell r="E13585">
            <v>813.14</v>
          </cell>
          <cell r="F13585">
            <v>100</v>
          </cell>
          <cell r="G13585">
            <v>642.71</v>
          </cell>
          <cell r="H13585">
            <v>175.69</v>
          </cell>
          <cell r="I13585">
            <v>47</v>
          </cell>
          <cell r="J13585">
            <v>53</v>
          </cell>
          <cell r="K13585">
            <v>185.2</v>
          </cell>
          <cell r="L13585">
            <v>23</v>
          </cell>
          <cell r="M13585" t="str">
            <v>Sept/Oct</v>
          </cell>
          <cell r="N13585">
            <v>48</v>
          </cell>
        </row>
        <row r="13586">
          <cell r="A13586" t="str">
            <v>2006/07 W23</v>
          </cell>
          <cell r="B13586" t="str">
            <v>LGW South</v>
          </cell>
          <cell r="C13586" t="str">
            <v>Others - Pimms 2 for £15 (70cl)</v>
          </cell>
          <cell r="D13586">
            <v>7783.78</v>
          </cell>
          <cell r="E13586">
            <v>6391.42</v>
          </cell>
          <cell r="F13586">
            <v>1025</v>
          </cell>
          <cell r="G13586">
            <v>7546.79</v>
          </cell>
          <cell r="H13586">
            <v>6163.11</v>
          </cell>
          <cell r="I13586">
            <v>994</v>
          </cell>
          <cell r="J13586">
            <v>1228</v>
          </cell>
          <cell r="K13586">
            <v>5445.91</v>
          </cell>
          <cell r="L13586">
            <v>23</v>
          </cell>
          <cell r="M13586" t="str">
            <v>Sept/Oct</v>
          </cell>
          <cell r="N13586">
            <v>35</v>
          </cell>
        </row>
        <row r="13587">
          <cell r="A13587" t="str">
            <v>2006/07 W23</v>
          </cell>
          <cell r="B13587" t="str">
            <v>LGW South</v>
          </cell>
          <cell r="C13587" t="str">
            <v>Other - 2 for £30 Sauza</v>
          </cell>
          <cell r="D13587">
            <v>127.98</v>
          </cell>
          <cell r="E13587">
            <v>53.72</v>
          </cell>
          <cell r="F13587">
            <v>8</v>
          </cell>
          <cell r="G13587">
            <v>60</v>
          </cell>
          <cell r="H13587">
            <v>3.54</v>
          </cell>
          <cell r="I13587">
            <v>4</v>
          </cell>
          <cell r="J13587">
            <v>31</v>
          </cell>
          <cell r="K13587">
            <v>137.94999999999999</v>
          </cell>
          <cell r="L13587">
            <v>23</v>
          </cell>
          <cell r="M13587" t="str">
            <v>Sept/Oct</v>
          </cell>
          <cell r="N13587">
            <v>58</v>
          </cell>
        </row>
        <row r="13588">
          <cell r="A13588" t="str">
            <v>2006/07 W23</v>
          </cell>
          <cell r="B13588" t="str">
            <v>LGW South</v>
          </cell>
          <cell r="C13588" t="str">
            <v>Others - 2 for £20 ATA (70cl)</v>
          </cell>
          <cell r="D13588">
            <v>10761.77</v>
          </cell>
          <cell r="E13588">
            <v>4968.63</v>
          </cell>
          <cell r="F13588">
            <v>1047</v>
          </cell>
          <cell r="G13588">
            <v>10262.280000000001</v>
          </cell>
          <cell r="H13588">
            <v>4464.49</v>
          </cell>
          <cell r="I13588">
            <v>1000</v>
          </cell>
          <cell r="J13588">
            <v>745</v>
          </cell>
          <cell r="K13588">
            <v>3092.23</v>
          </cell>
          <cell r="L13588">
            <v>23</v>
          </cell>
          <cell r="M13588" t="str">
            <v>Sept/Oct</v>
          </cell>
          <cell r="N13588">
            <v>32</v>
          </cell>
        </row>
        <row r="13589">
          <cell r="A13589" t="str">
            <v>2006/07 W23</v>
          </cell>
          <cell r="B13589" t="str">
            <v>LGW South</v>
          </cell>
          <cell r="C13589" t="str">
            <v>Others - 2 for £15 Fortified</v>
          </cell>
          <cell r="D13589">
            <v>162.57</v>
          </cell>
          <cell r="E13589">
            <v>109.09</v>
          </cell>
          <cell r="F13589">
            <v>21</v>
          </cell>
          <cell r="G13589">
            <v>102.57</v>
          </cell>
          <cell r="H13589">
            <v>53.05</v>
          </cell>
          <cell r="I13589">
            <v>13</v>
          </cell>
          <cell r="J13589">
            <v>32</v>
          </cell>
          <cell r="K13589">
            <v>128</v>
          </cell>
          <cell r="L13589">
            <v>23</v>
          </cell>
          <cell r="M13589" t="str">
            <v>Sept/Oct</v>
          </cell>
          <cell r="N13589">
            <v>59</v>
          </cell>
        </row>
        <row r="13590">
          <cell r="A13590" t="str">
            <v>2006/07 W23</v>
          </cell>
          <cell r="B13590" t="str">
            <v>LGW North</v>
          </cell>
          <cell r="C13590" t="str">
            <v>Liquor</v>
          </cell>
          <cell r="D13590">
            <v>136769.28</v>
          </cell>
          <cell r="E13590">
            <v>70168.100000000006</v>
          </cell>
          <cell r="F13590">
            <v>9254</v>
          </cell>
          <cell r="G13590">
            <v>74826.990000000005</v>
          </cell>
          <cell r="H13590">
            <v>25233.040000000001</v>
          </cell>
          <cell r="I13590">
            <v>4269</v>
          </cell>
          <cell r="J13590">
            <v>20070</v>
          </cell>
          <cell r="K13590">
            <v>112164.91</v>
          </cell>
          <cell r="L13590">
            <v>23</v>
          </cell>
          <cell r="M13590" t="str">
            <v>Sept/Oct</v>
          </cell>
          <cell r="N13590">
            <v>1</v>
          </cell>
        </row>
        <row r="13591">
          <cell r="A13591" t="str">
            <v>2006/07 W23</v>
          </cell>
          <cell r="B13591" t="str">
            <v>LGW North</v>
          </cell>
          <cell r="C13591" t="str">
            <v>Tobacco</v>
          </cell>
          <cell r="D13591">
            <v>105833.32</v>
          </cell>
          <cell r="E13591">
            <v>75779.56</v>
          </cell>
          <cell r="F13591">
            <v>3242</v>
          </cell>
          <cell r="G13591">
            <v>5764.1</v>
          </cell>
          <cell r="H13591">
            <v>1138.17</v>
          </cell>
          <cell r="I13591">
            <v>225</v>
          </cell>
          <cell r="J13591">
            <v>8966</v>
          </cell>
          <cell r="K13591">
            <v>75899.820000000007</v>
          </cell>
          <cell r="L13591">
            <v>23</v>
          </cell>
          <cell r="M13591" t="str">
            <v>Sept/Oct</v>
          </cell>
          <cell r="N13591">
            <v>2</v>
          </cell>
        </row>
        <row r="13592">
          <cell r="A13592" t="str">
            <v>2006/07 W23</v>
          </cell>
          <cell r="B13592" t="str">
            <v>LGW North</v>
          </cell>
          <cell r="C13592" t="str">
            <v>Perfumery</v>
          </cell>
          <cell r="D13592">
            <v>659094.05000000005</v>
          </cell>
          <cell r="E13592">
            <v>363149.55</v>
          </cell>
          <cell r="F13592">
            <v>29733</v>
          </cell>
          <cell r="G13592">
            <v>429470.4</v>
          </cell>
          <cell r="H13592">
            <v>212022.96</v>
          </cell>
          <cell r="I13592">
            <v>19470</v>
          </cell>
          <cell r="J13592">
            <v>87598</v>
          </cell>
          <cell r="K13592">
            <v>732544.4</v>
          </cell>
          <cell r="L13592">
            <v>23</v>
          </cell>
          <cell r="M13592" t="str">
            <v>Sept/Oct</v>
          </cell>
          <cell r="N13592">
            <v>3</v>
          </cell>
        </row>
        <row r="13593">
          <cell r="A13593" t="str">
            <v>2006/07 W23</v>
          </cell>
          <cell r="B13593" t="str">
            <v>LGW North</v>
          </cell>
          <cell r="C13593" t="str">
            <v>Food</v>
          </cell>
          <cell r="D13593">
            <v>36981.58</v>
          </cell>
          <cell r="E13593">
            <v>17640.830000000002</v>
          </cell>
          <cell r="F13593">
            <v>11433</v>
          </cell>
          <cell r="G13593">
            <v>20528.18</v>
          </cell>
          <cell r="H13593">
            <v>8638.64</v>
          </cell>
          <cell r="I13593">
            <v>6426</v>
          </cell>
          <cell r="J13593">
            <v>22428</v>
          </cell>
          <cell r="K13593">
            <v>39690.639999999999</v>
          </cell>
          <cell r="L13593">
            <v>23</v>
          </cell>
          <cell r="M13593" t="str">
            <v>Sept/Oct</v>
          </cell>
          <cell r="N13593">
            <v>4</v>
          </cell>
        </row>
        <row r="13594">
          <cell r="A13594" t="str">
            <v>2006/07 W23</v>
          </cell>
          <cell r="B13594" t="str">
            <v>LGW North</v>
          </cell>
          <cell r="C13594" t="str">
            <v>Tax Free</v>
          </cell>
          <cell r="D13594">
            <v>48624.68</v>
          </cell>
          <cell r="E13594">
            <v>24716.67</v>
          </cell>
          <cell r="F13594">
            <v>4075</v>
          </cell>
          <cell r="G13594">
            <v>27362.76</v>
          </cell>
          <cell r="H13594">
            <v>12086.26</v>
          </cell>
          <cell r="I13594">
            <v>2316</v>
          </cell>
          <cell r="J13594">
            <v>21473</v>
          </cell>
          <cell r="K13594">
            <v>104475.87</v>
          </cell>
          <cell r="L13594">
            <v>23</v>
          </cell>
          <cell r="M13594" t="str">
            <v>Sept/Oct</v>
          </cell>
          <cell r="N13594">
            <v>5</v>
          </cell>
        </row>
        <row r="13595">
          <cell r="A13595" t="str">
            <v>2006/07 W23</v>
          </cell>
          <cell r="B13595" t="str">
            <v>LGW North</v>
          </cell>
          <cell r="C13595" t="str">
            <v>Unclassified Products</v>
          </cell>
          <cell r="D13595">
            <v>0</v>
          </cell>
          <cell r="E13595">
            <v>0</v>
          </cell>
          <cell r="F13595">
            <v>0</v>
          </cell>
          <cell r="G13595">
            <v>0</v>
          </cell>
          <cell r="H13595">
            <v>0</v>
          </cell>
          <cell r="I13595">
            <v>0</v>
          </cell>
          <cell r="J13595">
            <v>0</v>
          </cell>
          <cell r="K13595" t="str">
            <v>/0</v>
          </cell>
          <cell r="L13595">
            <v>23</v>
          </cell>
          <cell r="M13595" t="str">
            <v>Sept/Oct</v>
          </cell>
          <cell r="N13595">
            <v>6</v>
          </cell>
        </row>
        <row r="13596">
          <cell r="A13596" t="str">
            <v>2006/07 W23</v>
          </cell>
          <cell r="B13596" t="str">
            <v>LGW North</v>
          </cell>
          <cell r="C13596" t="str">
            <v>Spirits</v>
          </cell>
          <cell r="D13596">
            <v>100438.22</v>
          </cell>
          <cell r="E13596">
            <v>56623.09</v>
          </cell>
          <cell r="F13596">
            <v>7365</v>
          </cell>
          <cell r="G13596">
            <v>49471.31</v>
          </cell>
          <cell r="H13596">
            <v>17653.310000000001</v>
          </cell>
          <cell r="I13596">
            <v>3043</v>
          </cell>
          <cell r="J13596">
            <v>14776</v>
          </cell>
          <cell r="K13596">
            <v>66017.88</v>
          </cell>
          <cell r="L13596">
            <v>23</v>
          </cell>
          <cell r="M13596" t="str">
            <v>Sept/Oct</v>
          </cell>
          <cell r="N13596">
            <v>7</v>
          </cell>
        </row>
        <row r="13597">
          <cell r="A13597" t="str">
            <v>2006/07 W23</v>
          </cell>
          <cell r="B13597" t="str">
            <v>LGW North</v>
          </cell>
          <cell r="C13597" t="str">
            <v>Fortified Wines</v>
          </cell>
          <cell r="D13597">
            <v>1425.06</v>
          </cell>
          <cell r="E13597">
            <v>667.65</v>
          </cell>
          <cell r="F13597">
            <v>182</v>
          </cell>
          <cell r="G13597">
            <v>706.16</v>
          </cell>
          <cell r="H13597">
            <v>174.37</v>
          </cell>
          <cell r="I13597">
            <v>88</v>
          </cell>
          <cell r="J13597">
            <v>363</v>
          </cell>
          <cell r="K13597">
            <v>1098.6300000000001</v>
          </cell>
          <cell r="L13597">
            <v>23</v>
          </cell>
          <cell r="M13597" t="str">
            <v>Sept/Oct</v>
          </cell>
          <cell r="N13597">
            <v>10</v>
          </cell>
        </row>
        <row r="13598">
          <cell r="A13598" t="str">
            <v>2006/07 W23</v>
          </cell>
          <cell r="B13598" t="str">
            <v>LGW North</v>
          </cell>
          <cell r="C13598" t="str">
            <v>Others</v>
          </cell>
          <cell r="D13598">
            <v>0</v>
          </cell>
          <cell r="E13598">
            <v>0</v>
          </cell>
          <cell r="F13598">
            <v>0</v>
          </cell>
          <cell r="G13598">
            <v>0</v>
          </cell>
          <cell r="H13598">
            <v>0</v>
          </cell>
          <cell r="I13598">
            <v>0</v>
          </cell>
          <cell r="J13598">
            <v>0</v>
          </cell>
          <cell r="K13598" t="str">
            <v>/0</v>
          </cell>
          <cell r="L13598">
            <v>23</v>
          </cell>
          <cell r="M13598" t="str">
            <v>Sept/Oct</v>
          </cell>
          <cell r="N13598">
            <v>11</v>
          </cell>
        </row>
        <row r="13599">
          <cell r="A13599" t="str">
            <v>2006/07 W23</v>
          </cell>
          <cell r="B13599" t="str">
            <v>LGW North</v>
          </cell>
          <cell r="C13599" t="str">
            <v>Champagne</v>
          </cell>
          <cell r="D13599">
            <v>27890.28</v>
          </cell>
          <cell r="E13599">
            <v>9615.57</v>
          </cell>
          <cell r="F13599">
            <v>889</v>
          </cell>
          <cell r="G13599">
            <v>20708.05</v>
          </cell>
          <cell r="H13599">
            <v>6176.5</v>
          </cell>
          <cell r="I13599">
            <v>661</v>
          </cell>
          <cell r="J13599">
            <v>2482</v>
          </cell>
          <cell r="K13599">
            <v>41695.480000000003</v>
          </cell>
          <cell r="L13599">
            <v>23</v>
          </cell>
          <cell r="M13599" t="str">
            <v>Sept/Oct</v>
          </cell>
          <cell r="N13599">
            <v>8</v>
          </cell>
        </row>
        <row r="13600">
          <cell r="A13600" t="str">
            <v>2006/07 W23</v>
          </cell>
          <cell r="B13600" t="str">
            <v>LGW North</v>
          </cell>
          <cell r="C13600" t="str">
            <v>Wines</v>
          </cell>
          <cell r="D13600">
            <v>7015.72</v>
          </cell>
          <cell r="E13600">
            <v>3261.79</v>
          </cell>
          <cell r="F13600">
            <v>818</v>
          </cell>
          <cell r="G13600">
            <v>3941.47</v>
          </cell>
          <cell r="H13600">
            <v>1228.8599999999999</v>
          </cell>
          <cell r="I13600">
            <v>477</v>
          </cell>
          <cell r="J13600">
            <v>2449</v>
          </cell>
          <cell r="K13600">
            <v>9958.39</v>
          </cell>
          <cell r="L13600">
            <v>23</v>
          </cell>
          <cell r="M13600" t="str">
            <v>Sept/Oct</v>
          </cell>
          <cell r="N13600">
            <v>9</v>
          </cell>
        </row>
        <row r="13601">
          <cell r="A13601" t="str">
            <v>2006/07 W23</v>
          </cell>
          <cell r="B13601" t="str">
            <v>LGW North</v>
          </cell>
          <cell r="C13601" t="str">
            <v>Unclassified Liquor</v>
          </cell>
          <cell r="D13601">
            <v>0</v>
          </cell>
          <cell r="E13601">
            <v>0</v>
          </cell>
          <cell r="F13601">
            <v>0</v>
          </cell>
          <cell r="G13601">
            <v>0</v>
          </cell>
          <cell r="H13601">
            <v>0</v>
          </cell>
          <cell r="I13601">
            <v>0</v>
          </cell>
          <cell r="J13601">
            <v>0</v>
          </cell>
          <cell r="K13601" t="str">
            <v>/0</v>
          </cell>
          <cell r="L13601">
            <v>23</v>
          </cell>
          <cell r="M13601" t="str">
            <v>Sept/Oct</v>
          </cell>
          <cell r="N13601">
            <v>12</v>
          </cell>
        </row>
        <row r="13602">
          <cell r="A13602" t="str">
            <v>2006/07 W23</v>
          </cell>
          <cell r="B13602" t="str">
            <v>LGW North</v>
          </cell>
          <cell r="C13602" t="str">
            <v>Value - 2 for £15</v>
          </cell>
          <cell r="D13602">
            <v>14583.17</v>
          </cell>
          <cell r="E13602">
            <v>11302.22</v>
          </cell>
          <cell r="F13602">
            <v>1807</v>
          </cell>
          <cell r="G13602">
            <v>920.43</v>
          </cell>
          <cell r="H13602">
            <v>154.49</v>
          </cell>
          <cell r="I13602">
            <v>57</v>
          </cell>
          <cell r="J13602">
            <v>1512</v>
          </cell>
          <cell r="K13602">
            <v>4198</v>
          </cell>
          <cell r="L13602">
            <v>23</v>
          </cell>
          <cell r="M13602" t="str">
            <v>Sept/Oct</v>
          </cell>
          <cell r="N13602">
            <v>31</v>
          </cell>
        </row>
        <row r="13603">
          <cell r="A13603" t="str">
            <v>2006/07 W23</v>
          </cell>
          <cell r="B13603" t="str">
            <v>LGW North</v>
          </cell>
          <cell r="C13603" t="str">
            <v>Value - 2 for £20 Bombay Saphire</v>
          </cell>
          <cell r="D13603">
            <v>1236.3900000000001</v>
          </cell>
          <cell r="E13603">
            <v>892.17</v>
          </cell>
          <cell r="F13603">
            <v>105</v>
          </cell>
          <cell r="G13603">
            <v>204.8</v>
          </cell>
          <cell r="H13603">
            <v>54.6</v>
          </cell>
          <cell r="I13603">
            <v>10</v>
          </cell>
          <cell r="J13603">
            <v>101</v>
          </cell>
          <cell r="K13603">
            <v>280.77999999999997</v>
          </cell>
          <cell r="L13603">
            <v>23</v>
          </cell>
          <cell r="M13603" t="str">
            <v>Sept/Oct</v>
          </cell>
          <cell r="N13603">
            <v>45</v>
          </cell>
        </row>
        <row r="13604">
          <cell r="A13604" t="str">
            <v>2006/07 W23</v>
          </cell>
          <cell r="B13604" t="str">
            <v>LGW North</v>
          </cell>
          <cell r="C13604" t="str">
            <v>Value - Baileys 2 for £20</v>
          </cell>
          <cell r="D13604">
            <v>2649.05</v>
          </cell>
          <cell r="E13604">
            <v>1708.11</v>
          </cell>
          <cell r="F13604">
            <v>241</v>
          </cell>
          <cell r="G13604">
            <v>312.8</v>
          </cell>
          <cell r="H13604">
            <v>111.5</v>
          </cell>
          <cell r="I13604">
            <v>19</v>
          </cell>
          <cell r="J13604">
            <v>367</v>
          </cell>
          <cell r="K13604">
            <v>1768.94</v>
          </cell>
          <cell r="L13604">
            <v>23</v>
          </cell>
          <cell r="M13604" t="str">
            <v>Sept/Oct</v>
          </cell>
          <cell r="N13604">
            <v>39</v>
          </cell>
        </row>
        <row r="13605">
          <cell r="A13605" t="str">
            <v>2006/07 W23</v>
          </cell>
          <cell r="B13605" t="str">
            <v>LGW North</v>
          </cell>
          <cell r="C13605" t="str">
            <v>Value - Baileys Twin @ £20</v>
          </cell>
          <cell r="D13605">
            <v>620</v>
          </cell>
          <cell r="E13605">
            <v>475.72</v>
          </cell>
          <cell r="F13605">
            <v>31</v>
          </cell>
          <cell r="G13605">
            <v>0</v>
          </cell>
          <cell r="H13605">
            <v>0</v>
          </cell>
          <cell r="I13605">
            <v>0</v>
          </cell>
          <cell r="J13605">
            <v>38</v>
          </cell>
          <cell r="K13605">
            <v>366.32</v>
          </cell>
          <cell r="L13605">
            <v>23</v>
          </cell>
          <cell r="M13605" t="str">
            <v>Sept/Oct</v>
          </cell>
          <cell r="N13605">
            <v>51</v>
          </cell>
        </row>
        <row r="13606">
          <cell r="A13606" t="str">
            <v>2006/07 W23</v>
          </cell>
          <cell r="B13606" t="str">
            <v>LGW North</v>
          </cell>
          <cell r="C13606" t="str">
            <v>Value - Twins @ £15</v>
          </cell>
          <cell r="D13606">
            <v>3436.76</v>
          </cell>
          <cell r="E13606">
            <v>2671.4</v>
          </cell>
          <cell r="F13606">
            <v>227</v>
          </cell>
          <cell r="G13606">
            <v>61.76</v>
          </cell>
          <cell r="H13606">
            <v>6.42</v>
          </cell>
          <cell r="I13606">
            <v>2</v>
          </cell>
          <cell r="J13606">
            <v>193</v>
          </cell>
          <cell r="K13606">
            <v>997.7</v>
          </cell>
          <cell r="L13606">
            <v>23</v>
          </cell>
          <cell r="M13606" t="str">
            <v>Sept/Oct</v>
          </cell>
          <cell r="N13606">
            <v>36</v>
          </cell>
        </row>
        <row r="13607">
          <cell r="A13607" t="str">
            <v>2006/07 W23</v>
          </cell>
          <cell r="B13607" t="str">
            <v>LGW North</v>
          </cell>
          <cell r="C13607" t="str">
            <v>Malt - 2 For £45 (6 glenmorangie + 2)</v>
          </cell>
          <cell r="D13607">
            <v>7133.02</v>
          </cell>
          <cell r="E13607">
            <v>4028.84</v>
          </cell>
          <cell r="F13607">
            <v>300</v>
          </cell>
          <cell r="G13607">
            <v>4953.33</v>
          </cell>
          <cell r="H13607">
            <v>2180.09</v>
          </cell>
          <cell r="I13607">
            <v>209</v>
          </cell>
          <cell r="J13607">
            <v>953</v>
          </cell>
          <cell r="K13607">
            <v>6685.26</v>
          </cell>
          <cell r="L13607">
            <v>23</v>
          </cell>
          <cell r="M13607" t="str">
            <v>Sept/Oct</v>
          </cell>
          <cell r="N13607">
            <v>30</v>
          </cell>
        </row>
        <row r="13608">
          <cell r="A13608" t="str">
            <v>2006/07 W23</v>
          </cell>
          <cell r="B13608" t="str">
            <v>LGW North</v>
          </cell>
          <cell r="C13608" t="str">
            <v>Malt - Save £5 Glenmorangie Traditional</v>
          </cell>
          <cell r="D13608">
            <v>454.87</v>
          </cell>
          <cell r="E13608">
            <v>211.77</v>
          </cell>
          <cell r="F13608">
            <v>13</v>
          </cell>
          <cell r="G13608">
            <v>314.91000000000003</v>
          </cell>
          <cell r="H13608">
            <v>96.33</v>
          </cell>
          <cell r="I13608">
            <v>9</v>
          </cell>
          <cell r="J13608">
            <v>41</v>
          </cell>
          <cell r="K13608">
            <v>468.63</v>
          </cell>
          <cell r="L13608">
            <v>23</v>
          </cell>
          <cell r="M13608" t="str">
            <v>Sept/Oct</v>
          </cell>
          <cell r="N13608">
            <v>44</v>
          </cell>
        </row>
        <row r="13609">
          <cell r="A13609" t="str">
            <v>2006/07 W23</v>
          </cell>
          <cell r="B13609" t="str">
            <v>LGW North</v>
          </cell>
          <cell r="C13609" t="str">
            <v>Cognac - XO @ £45</v>
          </cell>
          <cell r="D13609">
            <v>2250</v>
          </cell>
          <cell r="E13609">
            <v>1314.62</v>
          </cell>
          <cell r="F13609">
            <v>50</v>
          </cell>
          <cell r="G13609">
            <v>1710</v>
          </cell>
          <cell r="H13609">
            <v>870.9</v>
          </cell>
          <cell r="I13609">
            <v>38</v>
          </cell>
          <cell r="J13609">
            <v>153</v>
          </cell>
          <cell r="K13609">
            <v>2945.25</v>
          </cell>
          <cell r="L13609">
            <v>23</v>
          </cell>
          <cell r="M13609" t="str">
            <v>Sept/Oct</v>
          </cell>
          <cell r="N13609">
            <v>37</v>
          </cell>
        </row>
        <row r="13610">
          <cell r="A13610" t="str">
            <v>2006/07 W23</v>
          </cell>
          <cell r="B13610" t="str">
            <v>LGW North</v>
          </cell>
          <cell r="C13610" t="str">
            <v>Cognac - VSOP 2 for £45</v>
          </cell>
          <cell r="D13610">
            <v>1131.92</v>
          </cell>
          <cell r="E13610">
            <v>743.88</v>
          </cell>
          <cell r="F13610">
            <v>48</v>
          </cell>
          <cell r="G13610">
            <v>581.97</v>
          </cell>
          <cell r="H13610">
            <v>225.85</v>
          </cell>
          <cell r="I13610">
            <v>25</v>
          </cell>
          <cell r="J13610">
            <v>113</v>
          </cell>
          <cell r="K13610">
            <v>1049.3499999999999</v>
          </cell>
          <cell r="L13610">
            <v>23</v>
          </cell>
          <cell r="M13610" t="str">
            <v>Sept/Oct</v>
          </cell>
          <cell r="N13610">
            <v>41</v>
          </cell>
        </row>
        <row r="13611">
          <cell r="A13611" t="str">
            <v>2006/07 W23</v>
          </cell>
          <cell r="B13611" t="str">
            <v>LGW North</v>
          </cell>
          <cell r="C13611" t="str">
            <v>Cognac - Only £17_99 VS Especiale</v>
          </cell>
          <cell r="D13611">
            <v>1781.01</v>
          </cell>
          <cell r="E13611">
            <v>1075.6600000000001</v>
          </cell>
          <cell r="F13611">
            <v>99</v>
          </cell>
          <cell r="G13611">
            <v>935.48</v>
          </cell>
          <cell r="H13611">
            <v>476.88</v>
          </cell>
          <cell r="I13611">
            <v>52</v>
          </cell>
          <cell r="J13611">
            <v>88</v>
          </cell>
          <cell r="K13611">
            <v>462</v>
          </cell>
          <cell r="L13611">
            <v>23</v>
          </cell>
          <cell r="M13611" t="str">
            <v>Sept/Oct</v>
          </cell>
          <cell r="N13611">
            <v>42</v>
          </cell>
        </row>
        <row r="13612">
          <cell r="A13612" t="str">
            <v>2006/07 W23</v>
          </cell>
          <cell r="B13612" t="str">
            <v>LGW North</v>
          </cell>
          <cell r="C13612" t="str">
            <v>Deluxe - Chivas 2 for £30</v>
          </cell>
          <cell r="D13612">
            <v>442.33</v>
          </cell>
          <cell r="E13612">
            <v>307.36</v>
          </cell>
          <cell r="F13612">
            <v>23</v>
          </cell>
          <cell r="G13612">
            <v>92.43</v>
          </cell>
          <cell r="H13612">
            <v>36.9</v>
          </cell>
          <cell r="I13612">
            <v>3</v>
          </cell>
          <cell r="J13612">
            <v>89</v>
          </cell>
          <cell r="K13612">
            <v>542.9</v>
          </cell>
          <cell r="L13612">
            <v>23</v>
          </cell>
          <cell r="M13612" t="str">
            <v>Sept/Oct</v>
          </cell>
          <cell r="N13612">
            <v>49</v>
          </cell>
        </row>
        <row r="13613">
          <cell r="A13613" t="str">
            <v>2006/07 W23</v>
          </cell>
          <cell r="B13613" t="str">
            <v>LGW North</v>
          </cell>
          <cell r="C13613" t="str">
            <v>Deluxe - Chivas Twin for £30</v>
          </cell>
          <cell r="D13613">
            <v>871.62</v>
          </cell>
          <cell r="E13613">
            <v>702.8</v>
          </cell>
          <cell r="F13613">
            <v>28</v>
          </cell>
          <cell r="G13613">
            <v>61.62</v>
          </cell>
          <cell r="H13613">
            <v>24.6</v>
          </cell>
          <cell r="I13613">
            <v>1</v>
          </cell>
          <cell r="J13613">
            <v>40</v>
          </cell>
          <cell r="K13613">
            <v>488</v>
          </cell>
          <cell r="L13613">
            <v>23</v>
          </cell>
          <cell r="M13613" t="str">
            <v>Sept/Oct</v>
          </cell>
          <cell r="N13613">
            <v>38</v>
          </cell>
        </row>
        <row r="13614">
          <cell r="A13614" t="str">
            <v>2006/07 W23</v>
          </cell>
          <cell r="B13614" t="str">
            <v>LGW North</v>
          </cell>
          <cell r="C13614" t="str">
            <v>Deluxe - Chivas Triple Pack @ £45</v>
          </cell>
          <cell r="D13614">
            <v>0</v>
          </cell>
          <cell r="E13614">
            <v>0</v>
          </cell>
          <cell r="F13614">
            <v>0</v>
          </cell>
          <cell r="G13614">
            <v>0</v>
          </cell>
          <cell r="H13614">
            <v>0</v>
          </cell>
          <cell r="I13614">
            <v>0</v>
          </cell>
          <cell r="J13614">
            <v>28</v>
          </cell>
          <cell r="K13614" t="str">
            <v>/0</v>
          </cell>
          <cell r="L13614">
            <v>23</v>
          </cell>
          <cell r="M13614" t="str">
            <v>Sept/Oct</v>
          </cell>
          <cell r="N13614">
            <v>54</v>
          </cell>
        </row>
        <row r="13615">
          <cell r="A13615" t="str">
            <v>2006/07 W23</v>
          </cell>
          <cell r="B13615" t="str">
            <v>LGW North</v>
          </cell>
          <cell r="C13615" t="str">
            <v>Deluxe - Chivas Save £5 18yo</v>
          </cell>
          <cell r="D13615">
            <v>209.93</v>
          </cell>
          <cell r="E13615">
            <v>144.94999999999999</v>
          </cell>
          <cell r="F13615">
            <v>7</v>
          </cell>
          <cell r="G13615">
            <v>119.96</v>
          </cell>
          <cell r="H13615">
            <v>88.16</v>
          </cell>
          <cell r="I13615">
            <v>4</v>
          </cell>
          <cell r="J13615">
            <v>42</v>
          </cell>
          <cell r="K13615">
            <v>464.52</v>
          </cell>
          <cell r="L13615">
            <v>23</v>
          </cell>
          <cell r="M13615" t="str">
            <v>Sept/Oct</v>
          </cell>
          <cell r="N13615">
            <v>50</v>
          </cell>
        </row>
        <row r="13616">
          <cell r="A13616" t="str">
            <v>2006/07 W23</v>
          </cell>
          <cell r="B13616" t="str">
            <v>LGW North</v>
          </cell>
          <cell r="C13616" t="str">
            <v>Deluxe - Chivas Royal Salute get Chivas 18yo</v>
          </cell>
          <cell r="D13616">
            <v>0</v>
          </cell>
          <cell r="E13616">
            <v>0</v>
          </cell>
          <cell r="F13616">
            <v>0</v>
          </cell>
          <cell r="G13616">
            <v>0</v>
          </cell>
          <cell r="H13616">
            <v>0</v>
          </cell>
          <cell r="I13616">
            <v>0</v>
          </cell>
          <cell r="J13616">
            <v>4</v>
          </cell>
          <cell r="K13616" t="str">
            <v>/0</v>
          </cell>
          <cell r="L13616">
            <v>23</v>
          </cell>
          <cell r="M13616" t="str">
            <v>Sept/Oct</v>
          </cell>
          <cell r="N13616">
            <v>57</v>
          </cell>
        </row>
        <row r="13617">
          <cell r="A13617" t="str">
            <v>2006/07 W23</v>
          </cell>
          <cell r="B13617" t="str">
            <v>LGW North</v>
          </cell>
          <cell r="C13617" t="str">
            <v>Deluxe - Dewars 2 for £30 ATA</v>
          </cell>
          <cell r="D13617">
            <v>1659.92</v>
          </cell>
          <cell r="E13617">
            <v>423.58</v>
          </cell>
          <cell r="F13617">
            <v>108</v>
          </cell>
          <cell r="G13617">
            <v>1539.92</v>
          </cell>
          <cell r="H13617">
            <v>312.73</v>
          </cell>
          <cell r="I13617">
            <v>100</v>
          </cell>
          <cell r="J13617">
            <v>123</v>
          </cell>
          <cell r="K13617">
            <v>650.74</v>
          </cell>
          <cell r="L13617">
            <v>23</v>
          </cell>
          <cell r="M13617" t="str">
            <v>Sept/Oct</v>
          </cell>
          <cell r="N13617">
            <v>40</v>
          </cell>
        </row>
        <row r="13618">
          <cell r="A13618" t="str">
            <v>2006/07 W23</v>
          </cell>
          <cell r="B13618" t="str">
            <v>LGW North</v>
          </cell>
          <cell r="C13618" t="str">
            <v>Deluxe - JW Blue get a free 20cl Gold (Sept Only)</v>
          </cell>
          <cell r="D13618">
            <v>198</v>
          </cell>
          <cell r="E13618">
            <v>88.04</v>
          </cell>
          <cell r="F13618">
            <v>2</v>
          </cell>
          <cell r="G13618">
            <v>198</v>
          </cell>
          <cell r="H13618">
            <v>88.04</v>
          </cell>
          <cell r="I13618">
            <v>2</v>
          </cell>
          <cell r="J13618">
            <v>51</v>
          </cell>
          <cell r="K13618">
            <v>1623.33</v>
          </cell>
          <cell r="L13618">
            <v>23</v>
          </cell>
          <cell r="M13618" t="str">
            <v>Sept/Oct</v>
          </cell>
          <cell r="N13618">
            <v>46</v>
          </cell>
        </row>
        <row r="13619">
          <cell r="A13619" t="str">
            <v>2006/07 W23</v>
          </cell>
          <cell r="B13619" t="str">
            <v>LGW North</v>
          </cell>
          <cell r="C13619" t="str">
            <v>Deluxe - Free 20cl bottle (linked to JW Blue) (Sept Only)</v>
          </cell>
          <cell r="D13619">
            <v>84.95</v>
          </cell>
          <cell r="E13619">
            <v>74.540000000000006</v>
          </cell>
          <cell r="F13619">
            <v>5</v>
          </cell>
          <cell r="G13619">
            <v>33.979999999999997</v>
          </cell>
          <cell r="H13619">
            <v>25.7</v>
          </cell>
          <cell r="I13619">
            <v>2</v>
          </cell>
          <cell r="J13619">
            <v>107</v>
          </cell>
          <cell r="K13619">
            <v>640.92999999999995</v>
          </cell>
          <cell r="L13619">
            <v>23</v>
          </cell>
          <cell r="M13619" t="str">
            <v>Sept/Oct</v>
          </cell>
          <cell r="N13619">
            <v>47</v>
          </cell>
        </row>
        <row r="13620">
          <cell r="A13620" t="str">
            <v>2006/07 W23</v>
          </cell>
          <cell r="B13620" t="str">
            <v>LGW North</v>
          </cell>
          <cell r="C13620" t="str">
            <v>Champagne - Piper Florens Louis 2 for £30</v>
          </cell>
          <cell r="D13620">
            <v>292.5</v>
          </cell>
          <cell r="E13620">
            <v>103.34</v>
          </cell>
          <cell r="F13620">
            <v>17</v>
          </cell>
          <cell r="G13620">
            <v>170</v>
          </cell>
          <cell r="H13620">
            <v>44.26</v>
          </cell>
          <cell r="I13620">
            <v>10</v>
          </cell>
          <cell r="J13620">
            <v>115</v>
          </cell>
          <cell r="K13620">
            <v>1041.97</v>
          </cell>
          <cell r="L13620">
            <v>23</v>
          </cell>
          <cell r="M13620" t="str">
            <v>Sept/Oct</v>
          </cell>
          <cell r="N13620">
            <v>53</v>
          </cell>
        </row>
        <row r="13621">
          <cell r="A13621" t="str">
            <v>2006/07 W23</v>
          </cell>
          <cell r="B13621" t="str">
            <v>LGW North</v>
          </cell>
          <cell r="C13621" t="str">
            <v>Champagne - Piper Florens Louis Twin for £30</v>
          </cell>
          <cell r="D13621">
            <v>7020</v>
          </cell>
          <cell r="E13621">
            <v>2405.84</v>
          </cell>
          <cell r="F13621">
            <v>234</v>
          </cell>
          <cell r="G13621">
            <v>5580</v>
          </cell>
          <cell r="H13621">
            <v>1843.76</v>
          </cell>
          <cell r="I13621">
            <v>186</v>
          </cell>
          <cell r="J13621">
            <v>454</v>
          </cell>
          <cell r="K13621">
            <v>8303.66</v>
          </cell>
          <cell r="L13621">
            <v>23</v>
          </cell>
          <cell r="M13621" t="str">
            <v>Sept/Oct</v>
          </cell>
          <cell r="N13621">
            <v>33</v>
          </cell>
        </row>
        <row r="13622">
          <cell r="A13622" t="str">
            <v>2006/07 W23</v>
          </cell>
          <cell r="B13622" t="str">
            <v>LGW North</v>
          </cell>
          <cell r="C13622" t="str">
            <v>Champagne - Charles Heidseick 2 for £35</v>
          </cell>
          <cell r="D13622">
            <v>437.96</v>
          </cell>
          <cell r="E13622">
            <v>261.52</v>
          </cell>
          <cell r="F13622">
            <v>24</v>
          </cell>
          <cell r="G13622">
            <v>310.97000000000003</v>
          </cell>
          <cell r="H13622">
            <v>183.66</v>
          </cell>
          <cell r="I13622">
            <v>17</v>
          </cell>
          <cell r="J13622">
            <v>404</v>
          </cell>
          <cell r="K13622">
            <v>3739.36</v>
          </cell>
          <cell r="L13622">
            <v>23</v>
          </cell>
          <cell r="M13622" t="str">
            <v>Sept/Oct</v>
          </cell>
          <cell r="N13622">
            <v>55</v>
          </cell>
        </row>
        <row r="13623">
          <cell r="A13623" t="str">
            <v>2006/07 W23</v>
          </cell>
          <cell r="B13623" t="str">
            <v>LGW North</v>
          </cell>
          <cell r="C13623" t="str">
            <v>Champagne - Canard Twin for £25</v>
          </cell>
          <cell r="D13623">
            <v>800</v>
          </cell>
          <cell r="E13623">
            <v>295.72000000000003</v>
          </cell>
          <cell r="F13623">
            <v>32</v>
          </cell>
          <cell r="G13623">
            <v>625</v>
          </cell>
          <cell r="H13623">
            <v>198.72</v>
          </cell>
          <cell r="I13623">
            <v>25</v>
          </cell>
          <cell r="J13623">
            <v>75</v>
          </cell>
          <cell r="K13623">
            <v>1200</v>
          </cell>
          <cell r="L13623">
            <v>23</v>
          </cell>
          <cell r="M13623" t="str">
            <v>Sept/Oct</v>
          </cell>
          <cell r="N13623">
            <v>52</v>
          </cell>
        </row>
        <row r="13624">
          <cell r="A13624" t="str">
            <v>2006/07 W23</v>
          </cell>
          <cell r="B13624" t="str">
            <v>LGW North</v>
          </cell>
          <cell r="C13624" t="str">
            <v>Wine - Beringer 3 for £15</v>
          </cell>
          <cell r="D13624">
            <v>958.68</v>
          </cell>
          <cell r="E13624">
            <v>575.6</v>
          </cell>
          <cell r="F13624">
            <v>179</v>
          </cell>
          <cell r="G13624">
            <v>492.81</v>
          </cell>
          <cell r="H13624">
            <v>215.63</v>
          </cell>
          <cell r="I13624">
            <v>91</v>
          </cell>
          <cell r="J13624">
            <v>415</v>
          </cell>
          <cell r="K13624">
            <v>1112.2</v>
          </cell>
          <cell r="L13624">
            <v>23</v>
          </cell>
          <cell r="M13624" t="str">
            <v>Sept/Oct</v>
          </cell>
          <cell r="N13624">
            <v>43</v>
          </cell>
        </row>
        <row r="13625">
          <cell r="A13625" t="str">
            <v>2006/07 W23</v>
          </cell>
          <cell r="B13625" t="str">
            <v>LGW North</v>
          </cell>
          <cell r="C13625" t="str">
            <v>Wine - Rosemount BOGOF</v>
          </cell>
          <cell r="D13625">
            <v>419.7</v>
          </cell>
          <cell r="E13625">
            <v>320.20999999999998</v>
          </cell>
          <cell r="F13625">
            <v>56</v>
          </cell>
          <cell r="G13625">
            <v>335.76</v>
          </cell>
          <cell r="H13625">
            <v>207.33</v>
          </cell>
          <cell r="I13625">
            <v>44</v>
          </cell>
          <cell r="J13625">
            <v>184</v>
          </cell>
          <cell r="K13625">
            <v>1355.32</v>
          </cell>
          <cell r="L13625">
            <v>23</v>
          </cell>
          <cell r="M13625" t="str">
            <v>Sept/Oct</v>
          </cell>
          <cell r="N13625">
            <v>56</v>
          </cell>
        </row>
        <row r="13626">
          <cell r="A13626" t="str">
            <v>2006/07 W23</v>
          </cell>
          <cell r="B13626" t="str">
            <v>LGW North</v>
          </cell>
          <cell r="C13626" t="str">
            <v>WOW - 2 for £45 Malt</v>
          </cell>
          <cell r="D13626">
            <v>2801.52</v>
          </cell>
          <cell r="E13626">
            <v>1369.92</v>
          </cell>
          <cell r="F13626">
            <v>112</v>
          </cell>
          <cell r="G13626">
            <v>2009.64</v>
          </cell>
          <cell r="H13626">
            <v>680.15</v>
          </cell>
          <cell r="I13626">
            <v>80</v>
          </cell>
          <cell r="J13626">
            <v>612</v>
          </cell>
          <cell r="K13626">
            <v>4800.6499999999996</v>
          </cell>
          <cell r="L13626">
            <v>23</v>
          </cell>
          <cell r="M13626" t="str">
            <v>Sept/Oct</v>
          </cell>
          <cell r="N13626">
            <v>34</v>
          </cell>
        </row>
        <row r="13627">
          <cell r="A13627" t="str">
            <v>2006/07 W23</v>
          </cell>
          <cell r="B13627" t="str">
            <v>LGW North</v>
          </cell>
          <cell r="C13627" t="str">
            <v>WOW - Connemara 2 for £30</v>
          </cell>
          <cell r="D13627">
            <v>77.989999999999995</v>
          </cell>
          <cell r="E13627">
            <v>22.98</v>
          </cell>
          <cell r="F13627">
            <v>5</v>
          </cell>
          <cell r="G13627">
            <v>77.989999999999995</v>
          </cell>
          <cell r="H13627">
            <v>22.98</v>
          </cell>
          <cell r="I13627">
            <v>5</v>
          </cell>
          <cell r="J13627">
            <v>2</v>
          </cell>
          <cell r="K13627">
            <v>9.36</v>
          </cell>
          <cell r="L13627">
            <v>23</v>
          </cell>
          <cell r="M13627" t="str">
            <v>Sept/Oct</v>
          </cell>
          <cell r="N13627">
            <v>60</v>
          </cell>
        </row>
        <row r="13628">
          <cell r="A13628" t="str">
            <v>2006/07 W23</v>
          </cell>
          <cell r="B13628" t="str">
            <v>LGW North</v>
          </cell>
          <cell r="C13628" t="str">
            <v>Others - 2 for £25 (glayva, disaronno)</v>
          </cell>
          <cell r="D13628">
            <v>838.8</v>
          </cell>
          <cell r="E13628">
            <v>421.45</v>
          </cell>
          <cell r="F13628">
            <v>64</v>
          </cell>
          <cell r="G13628">
            <v>551.86</v>
          </cell>
          <cell r="H13628">
            <v>163.44999999999999</v>
          </cell>
          <cell r="I13628">
            <v>42</v>
          </cell>
          <cell r="J13628">
            <v>64</v>
          </cell>
          <cell r="K13628">
            <v>223.7</v>
          </cell>
          <cell r="L13628">
            <v>23</v>
          </cell>
          <cell r="M13628" t="str">
            <v>Sept/Oct</v>
          </cell>
          <cell r="N13628">
            <v>48</v>
          </cell>
        </row>
        <row r="13629">
          <cell r="A13629" t="str">
            <v>2006/07 W23</v>
          </cell>
          <cell r="B13629" t="str">
            <v>LGW North</v>
          </cell>
          <cell r="C13629" t="str">
            <v>Others - Pimms 2 for £15 (70cl)</v>
          </cell>
          <cell r="D13629">
            <v>4529.8500000000004</v>
          </cell>
          <cell r="E13629">
            <v>3045.33</v>
          </cell>
          <cell r="F13629">
            <v>595</v>
          </cell>
          <cell r="G13629">
            <v>4490.87</v>
          </cell>
          <cell r="H13629">
            <v>2959.68</v>
          </cell>
          <cell r="I13629">
            <v>591</v>
          </cell>
          <cell r="J13629">
            <v>835</v>
          </cell>
          <cell r="K13629">
            <v>3703.05</v>
          </cell>
          <cell r="L13629">
            <v>23</v>
          </cell>
          <cell r="M13629" t="str">
            <v>Sept/Oct</v>
          </cell>
          <cell r="N13629">
            <v>35</v>
          </cell>
        </row>
        <row r="13630">
          <cell r="A13630" t="str">
            <v>2006/07 W23</v>
          </cell>
          <cell r="B13630" t="str">
            <v>LGW North</v>
          </cell>
          <cell r="C13630" t="str">
            <v>Other - 2 for £30 Sauza</v>
          </cell>
          <cell r="D13630">
            <v>56.97</v>
          </cell>
          <cell r="E13630">
            <v>23.1</v>
          </cell>
          <cell r="F13630">
            <v>3</v>
          </cell>
          <cell r="G13630">
            <v>37.979999999999997</v>
          </cell>
          <cell r="H13630">
            <v>8.56</v>
          </cell>
          <cell r="I13630">
            <v>2</v>
          </cell>
          <cell r="J13630">
            <v>15</v>
          </cell>
          <cell r="K13630">
            <v>66.75</v>
          </cell>
          <cell r="L13630">
            <v>23</v>
          </cell>
          <cell r="M13630" t="str">
            <v>Sept/Oct</v>
          </cell>
          <cell r="N13630">
            <v>58</v>
          </cell>
        </row>
        <row r="13631">
          <cell r="A13631" t="str">
            <v>2006/07 W23</v>
          </cell>
          <cell r="B13631" t="str">
            <v>LGW North</v>
          </cell>
          <cell r="C13631" t="str">
            <v>Others - 2 for £20 ATA (70cl)</v>
          </cell>
          <cell r="D13631">
            <v>5798.12</v>
          </cell>
          <cell r="E13631">
            <v>2391.16</v>
          </cell>
          <cell r="F13631">
            <v>554</v>
          </cell>
          <cell r="G13631">
            <v>5743.17</v>
          </cell>
          <cell r="H13631">
            <v>2297.9499999999998</v>
          </cell>
          <cell r="I13631">
            <v>549</v>
          </cell>
          <cell r="J13631">
            <v>484</v>
          </cell>
          <cell r="K13631">
            <v>1947.89</v>
          </cell>
          <cell r="L13631">
            <v>23</v>
          </cell>
          <cell r="M13631" t="str">
            <v>Sept/Oct</v>
          </cell>
          <cell r="N13631">
            <v>32</v>
          </cell>
        </row>
        <row r="13632">
          <cell r="A13632" t="str">
            <v>2006/07 W23</v>
          </cell>
          <cell r="B13632" t="str">
            <v>LGW North</v>
          </cell>
          <cell r="C13632" t="str">
            <v>Others - 2 for £15 Fortified</v>
          </cell>
          <cell r="D13632">
            <v>62.58</v>
          </cell>
          <cell r="E13632">
            <v>51.73</v>
          </cell>
          <cell r="F13632">
            <v>8</v>
          </cell>
          <cell r="G13632">
            <v>45</v>
          </cell>
          <cell r="H13632">
            <v>27.69</v>
          </cell>
          <cell r="I13632">
            <v>6</v>
          </cell>
          <cell r="J13632">
            <v>50</v>
          </cell>
          <cell r="K13632">
            <v>200</v>
          </cell>
          <cell r="L13632">
            <v>23</v>
          </cell>
          <cell r="M13632" t="str">
            <v>Sept/Oct</v>
          </cell>
          <cell r="N13632">
            <v>59</v>
          </cell>
        </row>
        <row r="13633">
          <cell r="A13633" t="str">
            <v>2006/07 W23</v>
          </cell>
          <cell r="B13633" t="str">
            <v>Stansted</v>
          </cell>
          <cell r="C13633" t="str">
            <v>Liquor</v>
          </cell>
          <cell r="D13633">
            <v>160284.48000000001</v>
          </cell>
          <cell r="E13633">
            <v>64890.75</v>
          </cell>
          <cell r="F13633">
            <v>10997</v>
          </cell>
          <cell r="G13633">
            <v>127138.38</v>
          </cell>
          <cell r="H13633">
            <v>41032.83</v>
          </cell>
          <cell r="I13633">
            <v>8276</v>
          </cell>
          <cell r="J13633">
            <v>18571</v>
          </cell>
          <cell r="K13633">
            <v>101534.03</v>
          </cell>
          <cell r="L13633">
            <v>23</v>
          </cell>
          <cell r="M13633" t="str">
            <v>Sept/Oct</v>
          </cell>
          <cell r="N13633">
            <v>1</v>
          </cell>
        </row>
        <row r="13634">
          <cell r="A13634" t="str">
            <v>2006/07 W23</v>
          </cell>
          <cell r="B13634" t="str">
            <v>Stansted</v>
          </cell>
          <cell r="C13634" t="str">
            <v>Tobacco</v>
          </cell>
          <cell r="D13634">
            <v>27262.46</v>
          </cell>
          <cell r="E13634">
            <v>18044.66</v>
          </cell>
          <cell r="F13634">
            <v>1035</v>
          </cell>
          <cell r="G13634">
            <v>3878.2</v>
          </cell>
          <cell r="H13634">
            <v>718.02</v>
          </cell>
          <cell r="I13634">
            <v>215</v>
          </cell>
          <cell r="J13634">
            <v>3862</v>
          </cell>
          <cell r="K13634">
            <v>27676.47</v>
          </cell>
          <cell r="L13634">
            <v>23</v>
          </cell>
          <cell r="M13634" t="str">
            <v>Sept/Oct</v>
          </cell>
          <cell r="N13634">
            <v>2</v>
          </cell>
        </row>
        <row r="13635">
          <cell r="A13635" t="str">
            <v>2006/07 W23</v>
          </cell>
          <cell r="B13635" t="str">
            <v>Stansted</v>
          </cell>
          <cell r="C13635" t="str">
            <v>Perfumery</v>
          </cell>
          <cell r="D13635">
            <v>572829.02</v>
          </cell>
          <cell r="E13635">
            <v>292460.58</v>
          </cell>
          <cell r="F13635">
            <v>26462</v>
          </cell>
          <cell r="G13635">
            <v>504448.16</v>
          </cell>
          <cell r="H13635">
            <v>242993.6</v>
          </cell>
          <cell r="I13635">
            <v>23335</v>
          </cell>
          <cell r="J13635">
            <v>45075</v>
          </cell>
          <cell r="K13635">
            <v>374343.38</v>
          </cell>
          <cell r="L13635">
            <v>23</v>
          </cell>
          <cell r="M13635" t="str">
            <v>Sept/Oct</v>
          </cell>
          <cell r="N13635">
            <v>3</v>
          </cell>
        </row>
        <row r="13636">
          <cell r="A13636" t="str">
            <v>2006/07 W23</v>
          </cell>
          <cell r="B13636" t="str">
            <v>Stansted</v>
          </cell>
          <cell r="C13636" t="str">
            <v>Food</v>
          </cell>
          <cell r="D13636">
            <v>66080.789999999994</v>
          </cell>
          <cell r="E13636">
            <v>28901.9</v>
          </cell>
          <cell r="F13636">
            <v>23004</v>
          </cell>
          <cell r="G13636">
            <v>53002.14</v>
          </cell>
          <cell r="H13636">
            <v>21067.27</v>
          </cell>
          <cell r="I13636">
            <v>18721</v>
          </cell>
          <cell r="J13636">
            <v>24555</v>
          </cell>
          <cell r="K13636">
            <v>38505.65</v>
          </cell>
          <cell r="L13636">
            <v>23</v>
          </cell>
          <cell r="M13636" t="str">
            <v>Sept/Oct</v>
          </cell>
          <cell r="N13636">
            <v>4</v>
          </cell>
        </row>
        <row r="13637">
          <cell r="A13637" t="str">
            <v>2006/07 W23</v>
          </cell>
          <cell r="B13637" t="str">
            <v>Stansted</v>
          </cell>
          <cell r="C13637" t="str">
            <v>Tax Free</v>
          </cell>
          <cell r="D13637">
            <v>67843.05</v>
          </cell>
          <cell r="E13637">
            <v>31663.32</v>
          </cell>
          <cell r="F13637">
            <v>3646</v>
          </cell>
          <cell r="G13637">
            <v>57183.89</v>
          </cell>
          <cell r="H13637">
            <v>25448.75</v>
          </cell>
          <cell r="I13637">
            <v>3148</v>
          </cell>
          <cell r="J13637">
            <v>15472</v>
          </cell>
          <cell r="K13637">
            <v>117314.59</v>
          </cell>
          <cell r="L13637">
            <v>23</v>
          </cell>
          <cell r="M13637" t="str">
            <v>Sept/Oct</v>
          </cell>
          <cell r="N13637">
            <v>5</v>
          </cell>
        </row>
        <row r="13638">
          <cell r="A13638" t="str">
            <v>2006/07 W23</v>
          </cell>
          <cell r="B13638" t="str">
            <v>Stansted</v>
          </cell>
          <cell r="C13638" t="str">
            <v>Unclassified Products</v>
          </cell>
          <cell r="D13638">
            <v>0</v>
          </cell>
          <cell r="E13638">
            <v>0</v>
          </cell>
          <cell r="F13638">
            <v>0</v>
          </cell>
          <cell r="G13638">
            <v>0</v>
          </cell>
          <cell r="H13638">
            <v>0</v>
          </cell>
          <cell r="I13638">
            <v>0</v>
          </cell>
          <cell r="J13638">
            <v>2</v>
          </cell>
          <cell r="K13638" t="str">
            <v>/0</v>
          </cell>
          <cell r="L13638">
            <v>23</v>
          </cell>
          <cell r="M13638" t="str">
            <v>Sept/Oct</v>
          </cell>
          <cell r="N13638">
            <v>6</v>
          </cell>
        </row>
        <row r="13639">
          <cell r="A13639" t="str">
            <v>2006/07 W23</v>
          </cell>
          <cell r="B13639" t="str">
            <v>Stansted</v>
          </cell>
          <cell r="C13639" t="str">
            <v>Spirits</v>
          </cell>
          <cell r="D13639">
            <v>124324.56</v>
          </cell>
          <cell r="E13639">
            <v>52116.79</v>
          </cell>
          <cell r="F13639">
            <v>8429</v>
          </cell>
          <cell r="G13639">
            <v>99158.99</v>
          </cell>
          <cell r="H13639">
            <v>32914.42</v>
          </cell>
          <cell r="I13639">
            <v>6446</v>
          </cell>
          <cell r="J13639">
            <v>12968</v>
          </cell>
          <cell r="K13639">
            <v>64307.65</v>
          </cell>
          <cell r="L13639">
            <v>23</v>
          </cell>
          <cell r="M13639" t="str">
            <v>Sept/Oct</v>
          </cell>
          <cell r="N13639">
            <v>7</v>
          </cell>
        </row>
        <row r="13640">
          <cell r="A13640" t="str">
            <v>2006/07 W23</v>
          </cell>
          <cell r="B13640" t="str">
            <v>Stansted</v>
          </cell>
          <cell r="C13640" t="str">
            <v>Fortified Wines</v>
          </cell>
          <cell r="D13640">
            <v>2906.1</v>
          </cell>
          <cell r="E13640">
            <v>1047.3499999999999</v>
          </cell>
          <cell r="F13640">
            <v>388</v>
          </cell>
          <cell r="G13640">
            <v>2242.17</v>
          </cell>
          <cell r="H13640">
            <v>577.6</v>
          </cell>
          <cell r="I13640">
            <v>309</v>
          </cell>
          <cell r="J13640">
            <v>848</v>
          </cell>
          <cell r="K13640">
            <v>2427.75</v>
          </cell>
          <cell r="L13640">
            <v>23</v>
          </cell>
          <cell r="M13640" t="str">
            <v>Sept/Oct</v>
          </cell>
          <cell r="N13640">
            <v>10</v>
          </cell>
        </row>
        <row r="13641">
          <cell r="A13641" t="str">
            <v>2006/07 W23</v>
          </cell>
          <cell r="B13641" t="str">
            <v>Stansted</v>
          </cell>
          <cell r="C13641" t="str">
            <v>Others</v>
          </cell>
          <cell r="D13641">
            <v>0</v>
          </cell>
          <cell r="E13641">
            <v>0</v>
          </cell>
          <cell r="F13641">
            <v>0</v>
          </cell>
          <cell r="G13641">
            <v>0</v>
          </cell>
          <cell r="H13641">
            <v>0</v>
          </cell>
          <cell r="I13641">
            <v>0</v>
          </cell>
          <cell r="J13641">
            <v>0</v>
          </cell>
          <cell r="K13641" t="str">
            <v>/0</v>
          </cell>
          <cell r="L13641">
            <v>23</v>
          </cell>
          <cell r="M13641" t="str">
            <v>Sept/Oct</v>
          </cell>
          <cell r="N13641">
            <v>11</v>
          </cell>
        </row>
        <row r="13642">
          <cell r="A13642" t="str">
            <v>2006/07 W23</v>
          </cell>
          <cell r="B13642" t="str">
            <v>Stansted</v>
          </cell>
          <cell r="C13642" t="str">
            <v>Champagne</v>
          </cell>
          <cell r="D13642">
            <v>21351.71</v>
          </cell>
          <cell r="E13642">
            <v>6890.4</v>
          </cell>
          <cell r="F13642">
            <v>720</v>
          </cell>
          <cell r="G13642">
            <v>18554.740000000002</v>
          </cell>
          <cell r="H13642">
            <v>5587.25</v>
          </cell>
          <cell r="I13642">
            <v>623</v>
          </cell>
          <cell r="J13642">
            <v>1811</v>
          </cell>
          <cell r="K13642">
            <v>29453.93</v>
          </cell>
          <cell r="L13642">
            <v>23</v>
          </cell>
          <cell r="M13642" t="str">
            <v>Sept/Oct</v>
          </cell>
          <cell r="N13642">
            <v>8</v>
          </cell>
        </row>
        <row r="13643">
          <cell r="A13643" t="str">
            <v>2006/07 W23</v>
          </cell>
          <cell r="B13643" t="str">
            <v>Stansted</v>
          </cell>
          <cell r="C13643" t="str">
            <v>Wines</v>
          </cell>
          <cell r="D13643">
            <v>11702.11</v>
          </cell>
          <cell r="E13643">
            <v>4836.21</v>
          </cell>
          <cell r="F13643">
            <v>1460</v>
          </cell>
          <cell r="G13643">
            <v>7182.48</v>
          </cell>
          <cell r="H13643">
            <v>1953.56</v>
          </cell>
          <cell r="I13643">
            <v>898</v>
          </cell>
          <cell r="J13643">
            <v>2944</v>
          </cell>
          <cell r="K13643">
            <v>11099.63</v>
          </cell>
          <cell r="L13643">
            <v>23</v>
          </cell>
          <cell r="M13643" t="str">
            <v>Sept/Oct</v>
          </cell>
          <cell r="N13643">
            <v>9</v>
          </cell>
        </row>
        <row r="13644">
          <cell r="A13644" t="str">
            <v>2006/07 W23</v>
          </cell>
          <cell r="B13644" t="str">
            <v>Stansted</v>
          </cell>
          <cell r="C13644" t="str">
            <v>Unclassified Liquor</v>
          </cell>
          <cell r="D13644">
            <v>0</v>
          </cell>
          <cell r="E13644">
            <v>0</v>
          </cell>
          <cell r="F13644">
            <v>0</v>
          </cell>
          <cell r="G13644">
            <v>0</v>
          </cell>
          <cell r="H13644">
            <v>0</v>
          </cell>
          <cell r="I13644">
            <v>0</v>
          </cell>
          <cell r="J13644">
            <v>0</v>
          </cell>
          <cell r="K13644" t="str">
            <v>/0</v>
          </cell>
          <cell r="L13644">
            <v>23</v>
          </cell>
          <cell r="M13644" t="str">
            <v>Sept/Oct</v>
          </cell>
          <cell r="N13644">
            <v>12</v>
          </cell>
        </row>
        <row r="13645">
          <cell r="A13645" t="str">
            <v>2006/07 W23</v>
          </cell>
          <cell r="B13645" t="str">
            <v>Stansted</v>
          </cell>
          <cell r="C13645" t="str">
            <v>Value - 2 for £15</v>
          </cell>
          <cell r="D13645">
            <v>6391.15</v>
          </cell>
          <cell r="E13645">
            <v>5047.7700000000004</v>
          </cell>
          <cell r="F13645">
            <v>792</v>
          </cell>
          <cell r="G13645">
            <v>418.64</v>
          </cell>
          <cell r="H13645">
            <v>89.03</v>
          </cell>
          <cell r="I13645">
            <v>25</v>
          </cell>
          <cell r="J13645">
            <v>484</v>
          </cell>
          <cell r="K13645">
            <v>1349.28</v>
          </cell>
          <cell r="L13645">
            <v>23</v>
          </cell>
          <cell r="M13645" t="str">
            <v>Sept/Oct</v>
          </cell>
          <cell r="N13645">
            <v>31</v>
          </cell>
        </row>
        <row r="13646">
          <cell r="A13646" t="str">
            <v>2006/07 W23</v>
          </cell>
          <cell r="B13646" t="str">
            <v>Stansted</v>
          </cell>
          <cell r="C13646" t="str">
            <v>Value - 2 for £20 Bombay Saphire</v>
          </cell>
          <cell r="D13646">
            <v>565.27</v>
          </cell>
          <cell r="E13646">
            <v>417.39</v>
          </cell>
          <cell r="F13646">
            <v>50</v>
          </cell>
          <cell r="G13646">
            <v>61.44</v>
          </cell>
          <cell r="H13646">
            <v>16.38</v>
          </cell>
          <cell r="I13646">
            <v>3</v>
          </cell>
          <cell r="J13646">
            <v>31</v>
          </cell>
          <cell r="K13646">
            <v>86.18</v>
          </cell>
          <cell r="L13646">
            <v>23</v>
          </cell>
          <cell r="M13646" t="str">
            <v>Sept/Oct</v>
          </cell>
          <cell r="N13646">
            <v>45</v>
          </cell>
        </row>
        <row r="13647">
          <cell r="A13647" t="str">
            <v>2006/07 W23</v>
          </cell>
          <cell r="B13647" t="str">
            <v>Stansted</v>
          </cell>
          <cell r="C13647" t="str">
            <v>Value - Baileys 2 for £20</v>
          </cell>
          <cell r="D13647">
            <v>1816.51</v>
          </cell>
          <cell r="E13647">
            <v>1126.71</v>
          </cell>
          <cell r="F13647">
            <v>158</v>
          </cell>
          <cell r="G13647">
            <v>396.56</v>
          </cell>
          <cell r="H13647">
            <v>142.08000000000001</v>
          </cell>
          <cell r="I13647">
            <v>24</v>
          </cell>
          <cell r="J13647">
            <v>137</v>
          </cell>
          <cell r="K13647">
            <v>660.34</v>
          </cell>
          <cell r="L13647">
            <v>23</v>
          </cell>
          <cell r="M13647" t="str">
            <v>Sept/Oct</v>
          </cell>
          <cell r="N13647">
            <v>39</v>
          </cell>
        </row>
        <row r="13648">
          <cell r="A13648" t="str">
            <v>2006/07 W23</v>
          </cell>
          <cell r="B13648" t="str">
            <v>Stansted</v>
          </cell>
          <cell r="C13648" t="str">
            <v>Value - Baileys Twin @ £20</v>
          </cell>
          <cell r="D13648">
            <v>0</v>
          </cell>
          <cell r="E13648">
            <v>0</v>
          </cell>
          <cell r="F13648">
            <v>0</v>
          </cell>
          <cell r="G13648">
            <v>0</v>
          </cell>
          <cell r="H13648">
            <v>0</v>
          </cell>
          <cell r="I13648">
            <v>0</v>
          </cell>
          <cell r="J13648">
            <v>0</v>
          </cell>
          <cell r="K13648" t="str">
            <v>/0</v>
          </cell>
          <cell r="L13648">
            <v>23</v>
          </cell>
          <cell r="M13648" t="str">
            <v>Sept/Oct</v>
          </cell>
          <cell r="N13648">
            <v>51</v>
          </cell>
        </row>
        <row r="13649">
          <cell r="A13649" t="str">
            <v>2006/07 W23</v>
          </cell>
          <cell r="B13649" t="str">
            <v>Stansted</v>
          </cell>
          <cell r="C13649" t="str">
            <v>Value - Twins @ £15</v>
          </cell>
          <cell r="D13649">
            <v>0</v>
          </cell>
          <cell r="E13649">
            <v>0</v>
          </cell>
          <cell r="F13649">
            <v>0</v>
          </cell>
          <cell r="G13649">
            <v>0</v>
          </cell>
          <cell r="H13649">
            <v>0</v>
          </cell>
          <cell r="I13649">
            <v>0</v>
          </cell>
          <cell r="J13649">
            <v>0</v>
          </cell>
          <cell r="K13649" t="str">
            <v>/0</v>
          </cell>
          <cell r="L13649">
            <v>23</v>
          </cell>
          <cell r="M13649" t="str">
            <v>Sept/Oct</v>
          </cell>
          <cell r="N13649">
            <v>36</v>
          </cell>
        </row>
        <row r="13650">
          <cell r="A13650" t="str">
            <v>2006/07 W23</v>
          </cell>
          <cell r="B13650" t="str">
            <v>Stansted</v>
          </cell>
          <cell r="C13650" t="str">
            <v>Malt - 2 For £45 (6 glenmorangie + 2)</v>
          </cell>
          <cell r="D13650">
            <v>9082.6299999999992</v>
          </cell>
          <cell r="E13650">
            <v>4285.47</v>
          </cell>
          <cell r="F13650">
            <v>379</v>
          </cell>
          <cell r="G13650">
            <v>7968.87</v>
          </cell>
          <cell r="H13650">
            <v>3360.39</v>
          </cell>
          <cell r="I13650">
            <v>333</v>
          </cell>
          <cell r="J13650">
            <v>733</v>
          </cell>
          <cell r="K13650">
            <v>5191.07</v>
          </cell>
          <cell r="L13650">
            <v>23</v>
          </cell>
          <cell r="M13650" t="str">
            <v>Sept/Oct</v>
          </cell>
          <cell r="N13650">
            <v>30</v>
          </cell>
        </row>
        <row r="13651">
          <cell r="A13651" t="str">
            <v>2006/07 W23</v>
          </cell>
          <cell r="B13651" t="str">
            <v>Stansted</v>
          </cell>
          <cell r="C13651" t="str">
            <v>Malt - Save £5 Glenmorangie Traditional</v>
          </cell>
          <cell r="D13651">
            <v>244.93</v>
          </cell>
          <cell r="E13651">
            <v>103.19</v>
          </cell>
          <cell r="F13651">
            <v>7</v>
          </cell>
          <cell r="G13651">
            <v>244.93</v>
          </cell>
          <cell r="H13651">
            <v>101.07</v>
          </cell>
          <cell r="I13651">
            <v>7</v>
          </cell>
          <cell r="J13651">
            <v>30</v>
          </cell>
          <cell r="K13651">
            <v>342.9</v>
          </cell>
          <cell r="L13651">
            <v>23</v>
          </cell>
          <cell r="M13651" t="str">
            <v>Sept/Oct</v>
          </cell>
          <cell r="N13651">
            <v>44</v>
          </cell>
        </row>
        <row r="13652">
          <cell r="A13652" t="str">
            <v>2006/07 W23</v>
          </cell>
          <cell r="B13652" t="str">
            <v>Stansted</v>
          </cell>
          <cell r="C13652" t="str">
            <v>Cognac - XO @ £45</v>
          </cell>
          <cell r="D13652">
            <v>2025</v>
          </cell>
          <cell r="E13652">
            <v>1191.2</v>
          </cell>
          <cell r="F13652">
            <v>45</v>
          </cell>
          <cell r="G13652">
            <v>1530</v>
          </cell>
          <cell r="H13652">
            <v>798.49</v>
          </cell>
          <cell r="I13652">
            <v>34</v>
          </cell>
          <cell r="J13652">
            <v>134</v>
          </cell>
          <cell r="K13652">
            <v>2579.5</v>
          </cell>
          <cell r="L13652">
            <v>23</v>
          </cell>
          <cell r="M13652" t="str">
            <v>Sept/Oct</v>
          </cell>
          <cell r="N13652">
            <v>37</v>
          </cell>
        </row>
        <row r="13653">
          <cell r="A13653" t="str">
            <v>2006/07 W23</v>
          </cell>
          <cell r="B13653" t="str">
            <v>Stansted</v>
          </cell>
          <cell r="C13653" t="str">
            <v>Cognac - VSOP 2 for £45</v>
          </cell>
          <cell r="D13653">
            <v>1877.88</v>
          </cell>
          <cell r="E13653">
            <v>862.08</v>
          </cell>
          <cell r="F13653">
            <v>80</v>
          </cell>
          <cell r="G13653">
            <v>1475.91</v>
          </cell>
          <cell r="H13653">
            <v>506.63</v>
          </cell>
          <cell r="I13653">
            <v>63</v>
          </cell>
          <cell r="J13653">
            <v>79</v>
          </cell>
          <cell r="K13653">
            <v>733.57</v>
          </cell>
          <cell r="L13653">
            <v>23</v>
          </cell>
          <cell r="M13653" t="str">
            <v>Sept/Oct</v>
          </cell>
          <cell r="N13653">
            <v>41</v>
          </cell>
        </row>
        <row r="13654">
          <cell r="A13654" t="str">
            <v>2006/07 W23</v>
          </cell>
          <cell r="B13654" t="str">
            <v>Stansted</v>
          </cell>
          <cell r="C13654" t="str">
            <v>Cognac - Only £17_99 VS Especiale</v>
          </cell>
          <cell r="D13654">
            <v>1457.19</v>
          </cell>
          <cell r="E13654">
            <v>814.94</v>
          </cell>
          <cell r="F13654">
            <v>81</v>
          </cell>
          <cell r="G13654">
            <v>1187.3399999999999</v>
          </cell>
          <cell r="H13654">
            <v>623.84</v>
          </cell>
          <cell r="I13654">
            <v>66</v>
          </cell>
          <cell r="J13654">
            <v>62</v>
          </cell>
          <cell r="K13654">
            <v>325.5</v>
          </cell>
          <cell r="L13654">
            <v>23</v>
          </cell>
          <cell r="M13654" t="str">
            <v>Sept/Oct</v>
          </cell>
          <cell r="N13654">
            <v>42</v>
          </cell>
        </row>
        <row r="13655">
          <cell r="A13655" t="str">
            <v>2006/07 W23</v>
          </cell>
          <cell r="B13655" t="str">
            <v>Stansted</v>
          </cell>
          <cell r="C13655" t="str">
            <v>Deluxe - Chivas 2 for £30</v>
          </cell>
          <cell r="D13655">
            <v>670.73</v>
          </cell>
          <cell r="E13655">
            <v>505.5</v>
          </cell>
          <cell r="F13655">
            <v>41</v>
          </cell>
          <cell r="G13655">
            <v>30.81</v>
          </cell>
          <cell r="H13655">
            <v>12.3</v>
          </cell>
          <cell r="I13655">
            <v>1</v>
          </cell>
          <cell r="J13655">
            <v>38</v>
          </cell>
          <cell r="K13655">
            <v>231.8</v>
          </cell>
          <cell r="L13655">
            <v>23</v>
          </cell>
          <cell r="M13655" t="str">
            <v>Sept/Oct</v>
          </cell>
          <cell r="N13655">
            <v>49</v>
          </cell>
        </row>
        <row r="13656">
          <cell r="A13656" t="str">
            <v>2006/07 W23</v>
          </cell>
          <cell r="B13656" t="str">
            <v>Stansted</v>
          </cell>
          <cell r="C13656" t="str">
            <v>Deluxe - Chivas Twin for £30</v>
          </cell>
          <cell r="D13656">
            <v>0</v>
          </cell>
          <cell r="E13656">
            <v>0</v>
          </cell>
          <cell r="F13656">
            <v>0</v>
          </cell>
          <cell r="G13656">
            <v>0</v>
          </cell>
          <cell r="H13656">
            <v>0</v>
          </cell>
          <cell r="I13656">
            <v>0</v>
          </cell>
          <cell r="J13656">
            <v>6</v>
          </cell>
          <cell r="K13656" t="str">
            <v>/0</v>
          </cell>
          <cell r="L13656">
            <v>23</v>
          </cell>
          <cell r="M13656" t="str">
            <v>Sept/Oct</v>
          </cell>
          <cell r="N13656">
            <v>38</v>
          </cell>
        </row>
        <row r="13657">
          <cell r="A13657" t="str">
            <v>2006/07 W23</v>
          </cell>
          <cell r="B13657" t="str">
            <v>Stansted</v>
          </cell>
          <cell r="C13657" t="str">
            <v>Deluxe - Chivas Triple Pack @ £45</v>
          </cell>
          <cell r="D13657">
            <v>135</v>
          </cell>
          <cell r="E13657">
            <v>117.03</v>
          </cell>
          <cell r="F13657">
            <v>3</v>
          </cell>
          <cell r="G13657">
            <v>0</v>
          </cell>
          <cell r="H13657">
            <v>0</v>
          </cell>
          <cell r="I13657">
            <v>0</v>
          </cell>
          <cell r="J13657">
            <v>5</v>
          </cell>
          <cell r="K13657">
            <v>91.45</v>
          </cell>
          <cell r="L13657">
            <v>23</v>
          </cell>
          <cell r="M13657" t="str">
            <v>Sept/Oct</v>
          </cell>
          <cell r="N13657">
            <v>54</v>
          </cell>
        </row>
        <row r="13658">
          <cell r="A13658" t="str">
            <v>2006/07 W23</v>
          </cell>
          <cell r="B13658" t="str">
            <v>Stansted</v>
          </cell>
          <cell r="C13658" t="str">
            <v>Deluxe - Chivas Save £5 18yo</v>
          </cell>
          <cell r="D13658">
            <v>269.91000000000003</v>
          </cell>
          <cell r="E13658">
            <v>165.99</v>
          </cell>
          <cell r="F13658">
            <v>9</v>
          </cell>
          <cell r="G13658">
            <v>179.94</v>
          </cell>
          <cell r="H13658">
            <v>109.2</v>
          </cell>
          <cell r="I13658">
            <v>6</v>
          </cell>
          <cell r="J13658">
            <v>5</v>
          </cell>
          <cell r="K13658">
            <v>55.3</v>
          </cell>
          <cell r="L13658">
            <v>23</v>
          </cell>
          <cell r="M13658" t="str">
            <v>Sept/Oct</v>
          </cell>
          <cell r="N13658">
            <v>50</v>
          </cell>
        </row>
        <row r="13659">
          <cell r="A13659" t="str">
            <v>2006/07 W23</v>
          </cell>
          <cell r="B13659" t="str">
            <v>Stansted</v>
          </cell>
          <cell r="C13659" t="str">
            <v>Deluxe - Chivas Royal Salute get Chivas 18yo</v>
          </cell>
          <cell r="D13659">
            <v>119.98</v>
          </cell>
          <cell r="E13659">
            <v>77.44</v>
          </cell>
          <cell r="F13659">
            <v>2</v>
          </cell>
          <cell r="G13659">
            <v>0</v>
          </cell>
          <cell r="H13659">
            <v>0</v>
          </cell>
          <cell r="I13659">
            <v>0</v>
          </cell>
          <cell r="J13659">
            <v>3</v>
          </cell>
          <cell r="K13659">
            <v>63.81</v>
          </cell>
          <cell r="L13659">
            <v>23</v>
          </cell>
          <cell r="M13659" t="str">
            <v>Sept/Oct</v>
          </cell>
          <cell r="N13659">
            <v>57</v>
          </cell>
        </row>
        <row r="13660">
          <cell r="A13660" t="str">
            <v>2006/07 W23</v>
          </cell>
          <cell r="B13660" t="str">
            <v>Stansted</v>
          </cell>
          <cell r="C13660" t="str">
            <v>Deluxe - Dewars 2 for £30 ATA</v>
          </cell>
          <cell r="D13660">
            <v>2819.85</v>
          </cell>
          <cell r="E13660">
            <v>1381.78</v>
          </cell>
          <cell r="F13660">
            <v>183</v>
          </cell>
          <cell r="G13660">
            <v>2669.88</v>
          </cell>
          <cell r="H13660">
            <v>1198.8399999999999</v>
          </cell>
          <cell r="I13660">
            <v>174</v>
          </cell>
          <cell r="J13660">
            <v>169</v>
          </cell>
          <cell r="K13660">
            <v>894.03</v>
          </cell>
          <cell r="L13660">
            <v>23</v>
          </cell>
          <cell r="M13660" t="str">
            <v>Sept/Oct</v>
          </cell>
          <cell r="N13660">
            <v>40</v>
          </cell>
        </row>
        <row r="13661">
          <cell r="A13661" t="str">
            <v>2006/07 W23</v>
          </cell>
          <cell r="B13661" t="str">
            <v>Stansted</v>
          </cell>
          <cell r="C13661" t="str">
            <v>Deluxe - JW Blue get a free 20cl Gold (Sept Only)</v>
          </cell>
          <cell r="D13661">
            <v>338</v>
          </cell>
          <cell r="E13661">
            <v>135.09</v>
          </cell>
          <cell r="F13661">
            <v>4</v>
          </cell>
          <cell r="G13661">
            <v>338</v>
          </cell>
          <cell r="H13661">
            <v>135.09</v>
          </cell>
          <cell r="I13661">
            <v>4</v>
          </cell>
          <cell r="J13661">
            <v>14</v>
          </cell>
          <cell r="K13661">
            <v>445.62</v>
          </cell>
          <cell r="L13661">
            <v>23</v>
          </cell>
          <cell r="M13661" t="str">
            <v>Sept/Oct</v>
          </cell>
          <cell r="N13661">
            <v>46</v>
          </cell>
        </row>
        <row r="13662">
          <cell r="A13662" t="str">
            <v>2006/07 W23</v>
          </cell>
          <cell r="B13662" t="str">
            <v>Stansted</v>
          </cell>
          <cell r="C13662" t="str">
            <v>Deluxe - Free 20cl bottle (linked to JW Blue) (Sept Only)</v>
          </cell>
          <cell r="D13662">
            <v>74.989999999999995</v>
          </cell>
          <cell r="E13662">
            <v>87.03</v>
          </cell>
          <cell r="F13662">
            <v>5</v>
          </cell>
          <cell r="G13662">
            <v>74.989999999999995</v>
          </cell>
          <cell r="H13662">
            <v>87.03</v>
          </cell>
          <cell r="I13662">
            <v>5</v>
          </cell>
          <cell r="J13662">
            <v>34</v>
          </cell>
          <cell r="K13662">
            <v>203.66</v>
          </cell>
          <cell r="L13662">
            <v>23</v>
          </cell>
          <cell r="M13662" t="str">
            <v>Sept/Oct</v>
          </cell>
          <cell r="N13662">
            <v>47</v>
          </cell>
        </row>
        <row r="13663">
          <cell r="A13663" t="str">
            <v>2006/07 W23</v>
          </cell>
          <cell r="B13663" t="str">
            <v>Stansted</v>
          </cell>
          <cell r="C13663" t="str">
            <v>Champagne - Piper Florens Louis 2 for £30</v>
          </cell>
          <cell r="D13663">
            <v>362.5</v>
          </cell>
          <cell r="E13663">
            <v>114.22</v>
          </cell>
          <cell r="F13663">
            <v>21</v>
          </cell>
          <cell r="G13663">
            <v>310</v>
          </cell>
          <cell r="H13663">
            <v>84.42</v>
          </cell>
          <cell r="I13663">
            <v>18</v>
          </cell>
          <cell r="J13663">
            <v>65</v>
          </cell>
          <cell r="K13663">
            <v>588.92999999999995</v>
          </cell>
          <cell r="L13663">
            <v>23</v>
          </cell>
          <cell r="M13663" t="str">
            <v>Sept/Oct</v>
          </cell>
          <cell r="N13663">
            <v>53</v>
          </cell>
        </row>
        <row r="13664">
          <cell r="A13664" t="str">
            <v>2006/07 W23</v>
          </cell>
          <cell r="B13664" t="str">
            <v>Stansted</v>
          </cell>
          <cell r="C13664" t="str">
            <v>Champagne - Piper Florens Louis Twin for £30</v>
          </cell>
          <cell r="D13664">
            <v>6420</v>
          </cell>
          <cell r="E13664">
            <v>2260.65</v>
          </cell>
          <cell r="F13664">
            <v>214</v>
          </cell>
          <cell r="G13664">
            <v>5790</v>
          </cell>
          <cell r="H13664">
            <v>2014.74</v>
          </cell>
          <cell r="I13664">
            <v>193</v>
          </cell>
          <cell r="J13664">
            <v>571</v>
          </cell>
          <cell r="K13664">
            <v>10443.59</v>
          </cell>
          <cell r="L13664">
            <v>23</v>
          </cell>
          <cell r="M13664" t="str">
            <v>Sept/Oct</v>
          </cell>
          <cell r="N13664">
            <v>33</v>
          </cell>
        </row>
        <row r="13665">
          <cell r="A13665" t="str">
            <v>2006/07 W23</v>
          </cell>
          <cell r="B13665" t="str">
            <v>Stansted</v>
          </cell>
          <cell r="C13665" t="str">
            <v>Champagne - Charles Heidseick 2 for £35</v>
          </cell>
          <cell r="D13665">
            <v>210</v>
          </cell>
          <cell r="E13665">
            <v>119.03</v>
          </cell>
          <cell r="F13665">
            <v>12</v>
          </cell>
          <cell r="G13665">
            <v>175</v>
          </cell>
          <cell r="H13665">
            <v>92.1</v>
          </cell>
          <cell r="I13665">
            <v>10</v>
          </cell>
          <cell r="J13665">
            <v>26</v>
          </cell>
          <cell r="K13665">
            <v>240.63</v>
          </cell>
          <cell r="L13665">
            <v>23</v>
          </cell>
          <cell r="M13665" t="str">
            <v>Sept/Oct</v>
          </cell>
          <cell r="N13665">
            <v>55</v>
          </cell>
        </row>
        <row r="13666">
          <cell r="A13666" t="str">
            <v>2006/07 W23</v>
          </cell>
          <cell r="B13666" t="str">
            <v>Stansted</v>
          </cell>
          <cell r="C13666" t="str">
            <v>Champagne - Canard Twin for £25</v>
          </cell>
          <cell r="D13666">
            <v>775</v>
          </cell>
          <cell r="E13666">
            <v>317.29000000000002</v>
          </cell>
          <cell r="F13666">
            <v>31</v>
          </cell>
          <cell r="G13666">
            <v>675</v>
          </cell>
          <cell r="H13666">
            <v>249.29</v>
          </cell>
          <cell r="I13666">
            <v>27</v>
          </cell>
          <cell r="J13666">
            <v>24</v>
          </cell>
          <cell r="K13666">
            <v>384</v>
          </cell>
          <cell r="L13666">
            <v>23</v>
          </cell>
          <cell r="M13666" t="str">
            <v>Sept/Oct</v>
          </cell>
          <cell r="N13666">
            <v>52</v>
          </cell>
        </row>
        <row r="13667">
          <cell r="A13667" t="str">
            <v>2006/07 W23</v>
          </cell>
          <cell r="B13667" t="str">
            <v>Stansted</v>
          </cell>
          <cell r="C13667" t="str">
            <v>Wine - Beringer 3 for £15</v>
          </cell>
          <cell r="D13667">
            <v>1759.65</v>
          </cell>
          <cell r="E13667">
            <v>1076.79</v>
          </cell>
          <cell r="F13667">
            <v>338</v>
          </cell>
          <cell r="G13667">
            <v>1021.74</v>
          </cell>
          <cell r="H13667">
            <v>441.56</v>
          </cell>
          <cell r="I13667">
            <v>194</v>
          </cell>
          <cell r="J13667">
            <v>484</v>
          </cell>
          <cell r="K13667">
            <v>1297.1199999999999</v>
          </cell>
          <cell r="L13667">
            <v>23</v>
          </cell>
          <cell r="M13667" t="str">
            <v>Sept/Oct</v>
          </cell>
          <cell r="N13667">
            <v>43</v>
          </cell>
        </row>
        <row r="13668">
          <cell r="A13668" t="str">
            <v>2006/07 W23</v>
          </cell>
          <cell r="B13668" t="str">
            <v>Stansted</v>
          </cell>
          <cell r="C13668" t="str">
            <v>Wine - Rosemount BOGOF</v>
          </cell>
          <cell r="D13668">
            <v>167.88</v>
          </cell>
          <cell r="E13668">
            <v>133.69999999999999</v>
          </cell>
          <cell r="F13668">
            <v>23</v>
          </cell>
          <cell r="G13668">
            <v>83.94</v>
          </cell>
          <cell r="H13668">
            <v>79.66</v>
          </cell>
          <cell r="I13668">
            <v>12</v>
          </cell>
          <cell r="J13668">
            <v>46</v>
          </cell>
          <cell r="K13668">
            <v>338.94</v>
          </cell>
          <cell r="L13668">
            <v>23</v>
          </cell>
          <cell r="M13668" t="str">
            <v>Sept/Oct</v>
          </cell>
          <cell r="N13668">
            <v>56</v>
          </cell>
        </row>
        <row r="13669">
          <cell r="A13669" t="str">
            <v>2006/07 W23</v>
          </cell>
          <cell r="B13669" t="str">
            <v>Stansted</v>
          </cell>
          <cell r="C13669" t="str">
            <v>WOW - 2 for £45 Malt</v>
          </cell>
          <cell r="D13669">
            <v>7046.5</v>
          </cell>
          <cell r="E13669">
            <v>1339.57</v>
          </cell>
          <cell r="F13669">
            <v>300</v>
          </cell>
          <cell r="G13669">
            <v>6360.55</v>
          </cell>
          <cell r="H13669">
            <v>882.74</v>
          </cell>
          <cell r="I13669">
            <v>271</v>
          </cell>
          <cell r="J13669">
            <v>302</v>
          </cell>
          <cell r="K13669">
            <v>2372.0700000000002</v>
          </cell>
          <cell r="L13669">
            <v>23</v>
          </cell>
          <cell r="M13669" t="str">
            <v>Sept/Oct</v>
          </cell>
          <cell r="N13669">
            <v>34</v>
          </cell>
        </row>
        <row r="13670">
          <cell r="A13670" t="str">
            <v>2006/07 W23</v>
          </cell>
          <cell r="B13670" t="str">
            <v>Stansted</v>
          </cell>
          <cell r="C13670" t="str">
            <v>WOW - Connemara 2 for £30</v>
          </cell>
          <cell r="D13670">
            <v>503.92</v>
          </cell>
          <cell r="E13670">
            <v>127.49</v>
          </cell>
          <cell r="F13670">
            <v>32</v>
          </cell>
          <cell r="G13670">
            <v>455.93</v>
          </cell>
          <cell r="H13670">
            <v>93.54</v>
          </cell>
          <cell r="I13670">
            <v>29</v>
          </cell>
          <cell r="J13670">
            <v>45</v>
          </cell>
          <cell r="K13670">
            <v>210.6</v>
          </cell>
          <cell r="L13670">
            <v>23</v>
          </cell>
          <cell r="M13670" t="str">
            <v>Sept/Oct</v>
          </cell>
          <cell r="N13670">
            <v>60</v>
          </cell>
        </row>
        <row r="13671">
          <cell r="A13671" t="str">
            <v>2006/07 W23</v>
          </cell>
          <cell r="B13671" t="str">
            <v>Stansted</v>
          </cell>
          <cell r="C13671" t="str">
            <v>Others - 2 for £25 (glayva, disaronno)</v>
          </cell>
          <cell r="D13671">
            <v>693.83</v>
          </cell>
          <cell r="E13671">
            <v>238.44</v>
          </cell>
          <cell r="F13671">
            <v>53</v>
          </cell>
          <cell r="G13671">
            <v>651.86</v>
          </cell>
          <cell r="H13671">
            <v>194.39</v>
          </cell>
          <cell r="I13671">
            <v>50</v>
          </cell>
          <cell r="J13671">
            <v>78</v>
          </cell>
          <cell r="K13671">
            <v>272.41000000000003</v>
          </cell>
          <cell r="L13671">
            <v>23</v>
          </cell>
          <cell r="M13671" t="str">
            <v>Sept/Oct</v>
          </cell>
          <cell r="N13671">
            <v>48</v>
          </cell>
        </row>
        <row r="13672">
          <cell r="A13672" t="str">
            <v>2006/07 W23</v>
          </cell>
          <cell r="B13672" t="str">
            <v>Stansted</v>
          </cell>
          <cell r="C13672" t="str">
            <v>Others - Pimms 2 for £15 (70cl)</v>
          </cell>
          <cell r="D13672">
            <v>7841.74</v>
          </cell>
          <cell r="E13672">
            <v>5384.83</v>
          </cell>
          <cell r="F13672">
            <v>1030</v>
          </cell>
          <cell r="G13672">
            <v>7604.75</v>
          </cell>
          <cell r="H13672">
            <v>5101.32</v>
          </cell>
          <cell r="I13672">
            <v>999</v>
          </cell>
          <cell r="J13672">
            <v>1246</v>
          </cell>
          <cell r="K13672">
            <v>5525.65</v>
          </cell>
          <cell r="L13672">
            <v>23</v>
          </cell>
          <cell r="M13672" t="str">
            <v>Sept/Oct</v>
          </cell>
          <cell r="N13672">
            <v>35</v>
          </cell>
        </row>
        <row r="13673">
          <cell r="A13673" t="str">
            <v>2006/07 W23</v>
          </cell>
          <cell r="B13673" t="str">
            <v>Stansted</v>
          </cell>
          <cell r="C13673" t="str">
            <v>Other - 2 for £30 Sauza</v>
          </cell>
          <cell r="D13673">
            <v>309.89999999999998</v>
          </cell>
          <cell r="E13673">
            <v>120.51</v>
          </cell>
          <cell r="F13673">
            <v>18</v>
          </cell>
          <cell r="G13673">
            <v>184.95</v>
          </cell>
          <cell r="H13673">
            <v>26.71</v>
          </cell>
          <cell r="I13673">
            <v>11</v>
          </cell>
          <cell r="J13673">
            <v>78</v>
          </cell>
          <cell r="K13673">
            <v>347.1</v>
          </cell>
          <cell r="L13673">
            <v>23</v>
          </cell>
          <cell r="M13673" t="str">
            <v>Sept/Oct</v>
          </cell>
          <cell r="N13673">
            <v>58</v>
          </cell>
        </row>
        <row r="13674">
          <cell r="A13674" t="str">
            <v>2006/07 W23</v>
          </cell>
          <cell r="B13674" t="str">
            <v>Stansted</v>
          </cell>
          <cell r="C13674" t="str">
            <v>Others - 2 for £20 ATA (70cl)</v>
          </cell>
          <cell r="D13674">
            <v>13604.87</v>
          </cell>
          <cell r="E13674">
            <v>6426.32</v>
          </cell>
          <cell r="F13674">
            <v>1321</v>
          </cell>
          <cell r="G13674">
            <v>12994.08</v>
          </cell>
          <cell r="H13674">
            <v>5776.45</v>
          </cell>
          <cell r="I13674">
            <v>1262</v>
          </cell>
          <cell r="J13674">
            <v>1210</v>
          </cell>
          <cell r="K13674">
            <v>5097.5</v>
          </cell>
          <cell r="L13674">
            <v>23</v>
          </cell>
          <cell r="M13674" t="str">
            <v>Sept/Oct</v>
          </cell>
          <cell r="N13674">
            <v>32</v>
          </cell>
        </row>
        <row r="13675">
          <cell r="A13675" t="str">
            <v>2006/07 W23</v>
          </cell>
          <cell r="B13675" t="str">
            <v>Stansted</v>
          </cell>
          <cell r="C13675" t="str">
            <v>Others - 2 for £15 Fortified</v>
          </cell>
          <cell r="D13675">
            <v>374.58</v>
          </cell>
          <cell r="E13675">
            <v>196.24</v>
          </cell>
          <cell r="F13675">
            <v>46</v>
          </cell>
          <cell r="G13675">
            <v>309.42</v>
          </cell>
          <cell r="H13675">
            <v>122.86</v>
          </cell>
          <cell r="I13675">
            <v>38</v>
          </cell>
          <cell r="J13675">
            <v>95</v>
          </cell>
          <cell r="K13675">
            <v>380</v>
          </cell>
          <cell r="L13675">
            <v>23</v>
          </cell>
          <cell r="M13675" t="str">
            <v>Sept/Oct</v>
          </cell>
          <cell r="N13675">
            <v>59</v>
          </cell>
        </row>
        <row r="13676">
          <cell r="A13676" t="str">
            <v>2006/07 W23</v>
          </cell>
          <cell r="B13676" t="str">
            <v>Aberdeen</v>
          </cell>
          <cell r="C13676" t="str">
            <v>Liquor</v>
          </cell>
          <cell r="D13676">
            <v>26562.58</v>
          </cell>
          <cell r="E13676">
            <v>13191.77</v>
          </cell>
          <cell r="F13676">
            <v>1652</v>
          </cell>
          <cell r="G13676">
            <v>14715.87</v>
          </cell>
          <cell r="H13676">
            <v>4661.38</v>
          </cell>
          <cell r="I13676">
            <v>740</v>
          </cell>
          <cell r="J13676">
            <v>5765</v>
          </cell>
          <cell r="K13676">
            <v>32595.279999999999</v>
          </cell>
          <cell r="L13676">
            <v>23</v>
          </cell>
          <cell r="M13676" t="str">
            <v>Sept/Oct</v>
          </cell>
          <cell r="N13676">
            <v>1</v>
          </cell>
        </row>
        <row r="13677">
          <cell r="A13677" t="str">
            <v>2006/07 W23</v>
          </cell>
          <cell r="B13677" t="str">
            <v>Aberdeen</v>
          </cell>
          <cell r="C13677" t="str">
            <v>Tobacco</v>
          </cell>
          <cell r="D13677">
            <v>8888.2999999999993</v>
          </cell>
          <cell r="E13677">
            <v>6488.11</v>
          </cell>
          <cell r="F13677">
            <v>346</v>
          </cell>
          <cell r="G13677">
            <v>173</v>
          </cell>
          <cell r="H13677">
            <v>27.49</v>
          </cell>
          <cell r="I13677">
            <v>6</v>
          </cell>
          <cell r="J13677">
            <v>1582</v>
          </cell>
          <cell r="K13677">
            <v>10587.28</v>
          </cell>
          <cell r="L13677">
            <v>23</v>
          </cell>
          <cell r="M13677" t="str">
            <v>Sept/Oct</v>
          </cell>
          <cell r="N13677">
            <v>2</v>
          </cell>
        </row>
        <row r="13678">
          <cell r="A13678" t="str">
            <v>2006/07 W23</v>
          </cell>
          <cell r="B13678" t="str">
            <v>Aberdeen</v>
          </cell>
          <cell r="C13678" t="str">
            <v>Perfumery</v>
          </cell>
          <cell r="D13678">
            <v>32419.15</v>
          </cell>
          <cell r="E13678">
            <v>15927.8</v>
          </cell>
          <cell r="F13678">
            <v>1532</v>
          </cell>
          <cell r="G13678">
            <v>26067.599999999999</v>
          </cell>
          <cell r="H13678">
            <v>11669.66</v>
          </cell>
          <cell r="I13678">
            <v>1244</v>
          </cell>
          <cell r="J13678">
            <v>8816</v>
          </cell>
          <cell r="K13678">
            <v>76765.2</v>
          </cell>
          <cell r="L13678">
            <v>23</v>
          </cell>
          <cell r="M13678" t="str">
            <v>Sept/Oct</v>
          </cell>
          <cell r="N13678">
            <v>3</v>
          </cell>
        </row>
        <row r="13679">
          <cell r="A13679" t="str">
            <v>2006/07 W23</v>
          </cell>
          <cell r="B13679" t="str">
            <v>Aberdeen</v>
          </cell>
          <cell r="C13679" t="str">
            <v>Food</v>
          </cell>
          <cell r="D13679">
            <v>5636.62</v>
          </cell>
          <cell r="E13679">
            <v>2860.44</v>
          </cell>
          <cell r="F13679">
            <v>1541</v>
          </cell>
          <cell r="G13679">
            <v>3074.12</v>
          </cell>
          <cell r="H13679">
            <v>1393.53</v>
          </cell>
          <cell r="I13679">
            <v>857</v>
          </cell>
          <cell r="J13679">
            <v>4005</v>
          </cell>
          <cell r="K13679">
            <v>7635.72</v>
          </cell>
          <cell r="L13679">
            <v>23</v>
          </cell>
          <cell r="M13679" t="str">
            <v>Sept/Oct</v>
          </cell>
          <cell r="N13679">
            <v>4</v>
          </cell>
        </row>
        <row r="13680">
          <cell r="A13680" t="str">
            <v>2006/07 W23</v>
          </cell>
          <cell r="B13680" t="str">
            <v>Aberdeen</v>
          </cell>
          <cell r="C13680" t="str">
            <v>Tax Free</v>
          </cell>
          <cell r="D13680">
            <v>4105.41</v>
          </cell>
          <cell r="E13680">
            <v>1913.38</v>
          </cell>
          <cell r="F13680">
            <v>400</v>
          </cell>
          <cell r="G13680">
            <v>3127.73</v>
          </cell>
          <cell r="H13680">
            <v>1376.57</v>
          </cell>
          <cell r="I13680">
            <v>234</v>
          </cell>
          <cell r="J13680">
            <v>4305</v>
          </cell>
          <cell r="K13680">
            <v>18551.21</v>
          </cell>
          <cell r="L13680">
            <v>23</v>
          </cell>
          <cell r="M13680" t="str">
            <v>Sept/Oct</v>
          </cell>
          <cell r="N13680">
            <v>5</v>
          </cell>
        </row>
        <row r="13681">
          <cell r="A13681" t="str">
            <v>2006/07 W23</v>
          </cell>
          <cell r="B13681" t="str">
            <v>Aberdeen</v>
          </cell>
          <cell r="C13681" t="str">
            <v>Unclassified Products</v>
          </cell>
          <cell r="D13681">
            <v>0</v>
          </cell>
          <cell r="E13681">
            <v>0</v>
          </cell>
          <cell r="F13681">
            <v>0</v>
          </cell>
          <cell r="G13681">
            <v>0</v>
          </cell>
          <cell r="H13681">
            <v>0</v>
          </cell>
          <cell r="I13681">
            <v>0</v>
          </cell>
          <cell r="J13681">
            <v>0</v>
          </cell>
          <cell r="K13681" t="str">
            <v>/0</v>
          </cell>
          <cell r="L13681">
            <v>23</v>
          </cell>
          <cell r="M13681" t="str">
            <v>Sept/Oct</v>
          </cell>
          <cell r="N13681">
            <v>6</v>
          </cell>
        </row>
        <row r="13682">
          <cell r="A13682" t="str">
            <v>2006/07 W23</v>
          </cell>
          <cell r="B13682" t="str">
            <v>Aberdeen</v>
          </cell>
          <cell r="C13682" t="str">
            <v>Spirits</v>
          </cell>
          <cell r="D13682">
            <v>21135.9</v>
          </cell>
          <cell r="E13682">
            <v>10743.08</v>
          </cell>
          <cell r="F13682">
            <v>1188</v>
          </cell>
          <cell r="G13682">
            <v>12057.05</v>
          </cell>
          <cell r="H13682">
            <v>3894.42</v>
          </cell>
          <cell r="I13682">
            <v>568</v>
          </cell>
          <cell r="J13682">
            <v>4227</v>
          </cell>
          <cell r="K13682">
            <v>23752.36</v>
          </cell>
          <cell r="L13682">
            <v>23</v>
          </cell>
          <cell r="M13682" t="str">
            <v>Sept/Oct</v>
          </cell>
          <cell r="N13682">
            <v>7</v>
          </cell>
        </row>
        <row r="13683">
          <cell r="A13683" t="str">
            <v>2006/07 W23</v>
          </cell>
          <cell r="B13683" t="str">
            <v>Aberdeen</v>
          </cell>
          <cell r="C13683" t="str">
            <v>Fortified Wines</v>
          </cell>
          <cell r="D13683">
            <v>376.92</v>
          </cell>
          <cell r="E13683">
            <v>187.32</v>
          </cell>
          <cell r="F13683">
            <v>51</v>
          </cell>
          <cell r="G13683">
            <v>156.37</v>
          </cell>
          <cell r="H13683">
            <v>34.49</v>
          </cell>
          <cell r="I13683">
            <v>21</v>
          </cell>
          <cell r="J13683">
            <v>128</v>
          </cell>
          <cell r="K13683">
            <v>322.89</v>
          </cell>
          <cell r="L13683">
            <v>23</v>
          </cell>
          <cell r="M13683" t="str">
            <v>Sept/Oct</v>
          </cell>
          <cell r="N13683">
            <v>10</v>
          </cell>
        </row>
        <row r="13684">
          <cell r="A13684" t="str">
            <v>2006/07 W23</v>
          </cell>
          <cell r="B13684" t="str">
            <v>Aberdeen</v>
          </cell>
          <cell r="C13684" t="str">
            <v>Others</v>
          </cell>
          <cell r="D13684">
            <v>0</v>
          </cell>
          <cell r="E13684">
            <v>0</v>
          </cell>
          <cell r="F13684">
            <v>0</v>
          </cell>
          <cell r="G13684">
            <v>0</v>
          </cell>
          <cell r="H13684">
            <v>0</v>
          </cell>
          <cell r="I13684">
            <v>0</v>
          </cell>
          <cell r="J13684">
            <v>0</v>
          </cell>
          <cell r="K13684" t="str">
            <v>/0</v>
          </cell>
          <cell r="L13684">
            <v>23</v>
          </cell>
          <cell r="M13684" t="str">
            <v>Sept/Oct</v>
          </cell>
          <cell r="N13684">
            <v>11</v>
          </cell>
        </row>
        <row r="13685">
          <cell r="A13685" t="str">
            <v>2006/07 W23</v>
          </cell>
          <cell r="B13685" t="str">
            <v>Aberdeen</v>
          </cell>
          <cell r="C13685" t="str">
            <v>Champagne</v>
          </cell>
          <cell r="D13685">
            <v>2190.09</v>
          </cell>
          <cell r="E13685">
            <v>737.17</v>
          </cell>
          <cell r="F13685">
            <v>71</v>
          </cell>
          <cell r="G13685">
            <v>1755.63</v>
          </cell>
          <cell r="H13685">
            <v>536.20000000000005</v>
          </cell>
          <cell r="I13685">
            <v>57</v>
          </cell>
          <cell r="J13685">
            <v>247</v>
          </cell>
          <cell r="K13685">
            <v>4166.33</v>
          </cell>
          <cell r="L13685">
            <v>23</v>
          </cell>
          <cell r="M13685" t="str">
            <v>Sept/Oct</v>
          </cell>
          <cell r="N13685">
            <v>8</v>
          </cell>
        </row>
        <row r="13686">
          <cell r="A13686" t="str">
            <v>2006/07 W23</v>
          </cell>
          <cell r="B13686" t="str">
            <v>Aberdeen</v>
          </cell>
          <cell r="C13686" t="str">
            <v>Wines</v>
          </cell>
          <cell r="D13686">
            <v>2859.67</v>
          </cell>
          <cell r="E13686">
            <v>1524.2</v>
          </cell>
          <cell r="F13686">
            <v>342</v>
          </cell>
          <cell r="G13686">
            <v>746.82</v>
          </cell>
          <cell r="H13686">
            <v>196.27</v>
          </cell>
          <cell r="I13686">
            <v>94</v>
          </cell>
          <cell r="J13686">
            <v>1163</v>
          </cell>
          <cell r="K13686">
            <v>4551.78</v>
          </cell>
          <cell r="L13686">
            <v>23</v>
          </cell>
          <cell r="M13686" t="str">
            <v>Sept/Oct</v>
          </cell>
          <cell r="N13686">
            <v>9</v>
          </cell>
        </row>
        <row r="13687">
          <cell r="A13687" t="str">
            <v>2006/07 W23</v>
          </cell>
          <cell r="B13687" t="str">
            <v>Aberdeen</v>
          </cell>
          <cell r="C13687" t="str">
            <v>Unclassified Liquor</v>
          </cell>
          <cell r="D13687">
            <v>0</v>
          </cell>
          <cell r="E13687">
            <v>0</v>
          </cell>
          <cell r="F13687">
            <v>0</v>
          </cell>
          <cell r="G13687">
            <v>0</v>
          </cell>
          <cell r="H13687">
            <v>0</v>
          </cell>
          <cell r="I13687">
            <v>0</v>
          </cell>
          <cell r="J13687">
            <v>0</v>
          </cell>
          <cell r="K13687" t="str">
            <v>/0</v>
          </cell>
          <cell r="L13687">
            <v>23</v>
          </cell>
          <cell r="M13687" t="str">
            <v>Sept/Oct</v>
          </cell>
          <cell r="N13687">
            <v>12</v>
          </cell>
        </row>
        <row r="13688">
          <cell r="A13688" t="str">
            <v>2006/07 W23</v>
          </cell>
          <cell r="B13688" t="str">
            <v>Aberdeen</v>
          </cell>
          <cell r="C13688" t="str">
            <v>Value - 2 for £15</v>
          </cell>
          <cell r="D13688">
            <v>1459.9</v>
          </cell>
          <cell r="E13688">
            <v>1207.72</v>
          </cell>
          <cell r="F13688">
            <v>180</v>
          </cell>
          <cell r="G13688">
            <v>36.67</v>
          </cell>
          <cell r="H13688">
            <v>7.24</v>
          </cell>
          <cell r="I13688">
            <v>2</v>
          </cell>
          <cell r="J13688">
            <v>408</v>
          </cell>
          <cell r="K13688">
            <v>1073.22</v>
          </cell>
          <cell r="L13688">
            <v>23</v>
          </cell>
          <cell r="M13688" t="str">
            <v>Sept/Oct</v>
          </cell>
          <cell r="N13688">
            <v>31</v>
          </cell>
        </row>
        <row r="13689">
          <cell r="A13689" t="str">
            <v>2006/07 W23</v>
          </cell>
          <cell r="B13689" t="str">
            <v>Aberdeen</v>
          </cell>
          <cell r="C13689" t="str">
            <v>Value - 2 for £20 Bombay Saphire</v>
          </cell>
          <cell r="D13689">
            <v>244.26</v>
          </cell>
          <cell r="E13689">
            <v>179.52</v>
          </cell>
          <cell r="F13689">
            <v>22</v>
          </cell>
          <cell r="G13689">
            <v>20.329999999999998</v>
          </cell>
          <cell r="H13689">
            <v>5.33</v>
          </cell>
          <cell r="I13689">
            <v>1</v>
          </cell>
          <cell r="J13689">
            <v>34</v>
          </cell>
          <cell r="K13689">
            <v>94.52</v>
          </cell>
          <cell r="L13689">
            <v>23</v>
          </cell>
          <cell r="M13689" t="str">
            <v>Sept/Oct</v>
          </cell>
          <cell r="N13689">
            <v>45</v>
          </cell>
        </row>
        <row r="13690">
          <cell r="A13690" t="str">
            <v>2006/07 W23</v>
          </cell>
          <cell r="B13690" t="str">
            <v>Aberdeen</v>
          </cell>
          <cell r="C13690" t="str">
            <v>Value - Baileys 2 for £20</v>
          </cell>
          <cell r="D13690">
            <v>662.68</v>
          </cell>
          <cell r="E13690">
            <v>444.53</v>
          </cell>
          <cell r="F13690">
            <v>59</v>
          </cell>
          <cell r="G13690">
            <v>67.88</v>
          </cell>
          <cell r="H13690">
            <v>25.22</v>
          </cell>
          <cell r="I13690">
            <v>4</v>
          </cell>
          <cell r="J13690">
            <v>127</v>
          </cell>
          <cell r="K13690">
            <v>612.12</v>
          </cell>
          <cell r="L13690">
            <v>23</v>
          </cell>
          <cell r="M13690" t="str">
            <v>Sept/Oct</v>
          </cell>
          <cell r="N13690">
            <v>39</v>
          </cell>
        </row>
        <row r="13691">
          <cell r="A13691" t="str">
            <v>2006/07 W23</v>
          </cell>
          <cell r="B13691" t="str">
            <v>Aberdeen</v>
          </cell>
          <cell r="C13691" t="str">
            <v>Value - Baileys Twin @ £20</v>
          </cell>
          <cell r="D13691">
            <v>40</v>
          </cell>
          <cell r="E13691">
            <v>35.44</v>
          </cell>
          <cell r="F13691">
            <v>2</v>
          </cell>
          <cell r="G13691">
            <v>0</v>
          </cell>
          <cell r="H13691">
            <v>0</v>
          </cell>
          <cell r="I13691">
            <v>0</v>
          </cell>
          <cell r="J13691">
            <v>13</v>
          </cell>
          <cell r="K13691">
            <v>125.32</v>
          </cell>
          <cell r="L13691">
            <v>23</v>
          </cell>
          <cell r="M13691" t="str">
            <v>Sept/Oct</v>
          </cell>
          <cell r="N13691">
            <v>51</v>
          </cell>
        </row>
        <row r="13692">
          <cell r="A13692" t="str">
            <v>2006/07 W23</v>
          </cell>
          <cell r="B13692" t="str">
            <v>Aberdeen</v>
          </cell>
          <cell r="C13692" t="str">
            <v>Value - Twins @ £15</v>
          </cell>
          <cell r="D13692">
            <v>0</v>
          </cell>
          <cell r="E13692">
            <v>0</v>
          </cell>
          <cell r="F13692">
            <v>0</v>
          </cell>
          <cell r="G13692">
            <v>0</v>
          </cell>
          <cell r="H13692">
            <v>0</v>
          </cell>
          <cell r="I13692">
            <v>0</v>
          </cell>
          <cell r="J13692">
            <v>0</v>
          </cell>
          <cell r="K13692" t="str">
            <v>/0</v>
          </cell>
          <cell r="L13692">
            <v>23</v>
          </cell>
          <cell r="M13692" t="str">
            <v>Sept/Oct</v>
          </cell>
          <cell r="N13692">
            <v>36</v>
          </cell>
        </row>
        <row r="13693">
          <cell r="A13693" t="str">
            <v>2006/07 W23</v>
          </cell>
          <cell r="B13693" t="str">
            <v>Aberdeen</v>
          </cell>
          <cell r="C13693" t="str">
            <v>Malt - 2 For £45 (6 glenmorangie + 2)</v>
          </cell>
          <cell r="D13693">
            <v>3616.76</v>
          </cell>
          <cell r="E13693">
            <v>1697.57</v>
          </cell>
          <cell r="F13693">
            <v>156</v>
          </cell>
          <cell r="G13693">
            <v>2804.86</v>
          </cell>
          <cell r="H13693">
            <v>1007.61</v>
          </cell>
          <cell r="I13693">
            <v>122</v>
          </cell>
          <cell r="J13693">
            <v>222</v>
          </cell>
          <cell r="K13693">
            <v>1654.53</v>
          </cell>
          <cell r="L13693">
            <v>23</v>
          </cell>
          <cell r="M13693" t="str">
            <v>Sept/Oct</v>
          </cell>
          <cell r="N13693">
            <v>30</v>
          </cell>
        </row>
        <row r="13694">
          <cell r="A13694" t="str">
            <v>2006/07 W23</v>
          </cell>
          <cell r="B13694" t="str">
            <v>Aberdeen</v>
          </cell>
          <cell r="C13694" t="str">
            <v>Malt - Save £5 Glenmorangie Traditional</v>
          </cell>
          <cell r="D13694">
            <v>139.96</v>
          </cell>
          <cell r="E13694">
            <v>101.74</v>
          </cell>
          <cell r="F13694">
            <v>4</v>
          </cell>
          <cell r="G13694">
            <v>69.98</v>
          </cell>
          <cell r="H13694">
            <v>35.54</v>
          </cell>
          <cell r="I13694">
            <v>2</v>
          </cell>
          <cell r="J13694">
            <v>29</v>
          </cell>
          <cell r="K13694">
            <v>331.47</v>
          </cell>
          <cell r="L13694">
            <v>23</v>
          </cell>
          <cell r="M13694" t="str">
            <v>Sept/Oct</v>
          </cell>
          <cell r="N13694">
            <v>44</v>
          </cell>
        </row>
        <row r="13695">
          <cell r="A13695" t="str">
            <v>2006/07 W23</v>
          </cell>
          <cell r="B13695" t="str">
            <v>Aberdeen</v>
          </cell>
          <cell r="C13695" t="str">
            <v>Cognac - XO @ £45</v>
          </cell>
          <cell r="D13695">
            <v>270</v>
          </cell>
          <cell r="E13695">
            <v>265.33999999999997</v>
          </cell>
          <cell r="F13695">
            <v>6</v>
          </cell>
          <cell r="G13695">
            <v>135</v>
          </cell>
          <cell r="H13695">
            <v>103.89</v>
          </cell>
          <cell r="I13695">
            <v>3</v>
          </cell>
          <cell r="J13695">
            <v>68</v>
          </cell>
          <cell r="K13695">
            <v>1309</v>
          </cell>
          <cell r="L13695">
            <v>23</v>
          </cell>
          <cell r="M13695" t="str">
            <v>Sept/Oct</v>
          </cell>
          <cell r="N13695">
            <v>37</v>
          </cell>
        </row>
        <row r="13696">
          <cell r="A13696" t="str">
            <v>2006/07 W23</v>
          </cell>
          <cell r="B13696" t="str">
            <v>Aberdeen</v>
          </cell>
          <cell r="C13696" t="str">
            <v>Cognac - VSOP 2 for £45</v>
          </cell>
          <cell r="D13696">
            <v>507.98</v>
          </cell>
          <cell r="E13696">
            <v>324.58</v>
          </cell>
          <cell r="F13696">
            <v>22</v>
          </cell>
          <cell r="G13696">
            <v>135</v>
          </cell>
          <cell r="H13696">
            <v>41.57</v>
          </cell>
          <cell r="I13696">
            <v>6</v>
          </cell>
          <cell r="J13696">
            <v>87</v>
          </cell>
          <cell r="K13696">
            <v>807.83</v>
          </cell>
          <cell r="L13696">
            <v>23</v>
          </cell>
          <cell r="M13696" t="str">
            <v>Sept/Oct</v>
          </cell>
          <cell r="N13696">
            <v>41</v>
          </cell>
        </row>
        <row r="13697">
          <cell r="A13697" t="str">
            <v>2006/07 W23</v>
          </cell>
          <cell r="B13697" t="str">
            <v>Aberdeen</v>
          </cell>
          <cell r="C13697" t="str">
            <v>Cognac - Only £17_99 VS Especiale</v>
          </cell>
          <cell r="D13697">
            <v>143.91999999999999</v>
          </cell>
          <cell r="E13697">
            <v>71.56</v>
          </cell>
          <cell r="F13697">
            <v>8</v>
          </cell>
          <cell r="G13697">
            <v>107.94</v>
          </cell>
          <cell r="H13697">
            <v>46.08</v>
          </cell>
          <cell r="I13697">
            <v>6</v>
          </cell>
          <cell r="J13697">
            <v>10</v>
          </cell>
          <cell r="K13697">
            <v>52.5</v>
          </cell>
          <cell r="L13697">
            <v>23</v>
          </cell>
          <cell r="M13697" t="str">
            <v>Sept/Oct</v>
          </cell>
          <cell r="N13697">
            <v>42</v>
          </cell>
        </row>
        <row r="13698">
          <cell r="A13698" t="str">
            <v>2006/07 W23</v>
          </cell>
          <cell r="B13698" t="str">
            <v>Aberdeen</v>
          </cell>
          <cell r="C13698" t="str">
            <v>Deluxe - Chivas 2 for £30</v>
          </cell>
          <cell r="D13698">
            <v>49.99</v>
          </cell>
          <cell r="E13698">
            <v>43.85</v>
          </cell>
          <cell r="F13698">
            <v>3</v>
          </cell>
          <cell r="G13698">
            <v>0</v>
          </cell>
          <cell r="H13698">
            <v>0</v>
          </cell>
          <cell r="I13698">
            <v>0</v>
          </cell>
          <cell r="J13698">
            <v>15</v>
          </cell>
          <cell r="K13698">
            <v>91.5</v>
          </cell>
          <cell r="L13698">
            <v>23</v>
          </cell>
          <cell r="M13698" t="str">
            <v>Sept/Oct</v>
          </cell>
          <cell r="N13698">
            <v>49</v>
          </cell>
        </row>
        <row r="13699">
          <cell r="A13699" t="str">
            <v>2006/07 W23</v>
          </cell>
          <cell r="B13699" t="str">
            <v>Aberdeen</v>
          </cell>
          <cell r="C13699" t="str">
            <v>Deluxe - Chivas Twin for £30</v>
          </cell>
          <cell r="D13699">
            <v>0</v>
          </cell>
          <cell r="E13699">
            <v>0</v>
          </cell>
          <cell r="F13699">
            <v>0</v>
          </cell>
          <cell r="G13699">
            <v>0</v>
          </cell>
          <cell r="H13699">
            <v>0</v>
          </cell>
          <cell r="I13699">
            <v>0</v>
          </cell>
          <cell r="J13699">
            <v>0</v>
          </cell>
          <cell r="K13699" t="str">
            <v>/0</v>
          </cell>
          <cell r="L13699">
            <v>23</v>
          </cell>
          <cell r="M13699" t="str">
            <v>Sept/Oct</v>
          </cell>
          <cell r="N13699">
            <v>38</v>
          </cell>
        </row>
        <row r="13700">
          <cell r="A13700" t="str">
            <v>2006/07 W23</v>
          </cell>
          <cell r="B13700" t="str">
            <v>Aberdeen</v>
          </cell>
          <cell r="C13700" t="str">
            <v>Deluxe - Chivas Triple Pack @ £45</v>
          </cell>
          <cell r="D13700">
            <v>0</v>
          </cell>
          <cell r="E13700">
            <v>0</v>
          </cell>
          <cell r="F13700">
            <v>0</v>
          </cell>
          <cell r="G13700">
            <v>0</v>
          </cell>
          <cell r="H13700">
            <v>0</v>
          </cell>
          <cell r="I13700">
            <v>0</v>
          </cell>
          <cell r="J13700">
            <v>0</v>
          </cell>
          <cell r="K13700" t="str">
            <v>/0</v>
          </cell>
          <cell r="L13700">
            <v>23</v>
          </cell>
          <cell r="M13700" t="str">
            <v>Sept/Oct</v>
          </cell>
          <cell r="N13700">
            <v>54</v>
          </cell>
        </row>
        <row r="13701">
          <cell r="A13701" t="str">
            <v>2006/07 W23</v>
          </cell>
          <cell r="B13701" t="str">
            <v>Aberdeen</v>
          </cell>
          <cell r="C13701" t="str">
            <v>Deluxe - Chivas Save £5 18yo</v>
          </cell>
          <cell r="D13701">
            <v>0</v>
          </cell>
          <cell r="E13701">
            <v>0</v>
          </cell>
          <cell r="F13701">
            <v>0</v>
          </cell>
          <cell r="G13701">
            <v>0</v>
          </cell>
          <cell r="H13701">
            <v>0</v>
          </cell>
          <cell r="I13701">
            <v>0</v>
          </cell>
          <cell r="J13701">
            <v>0</v>
          </cell>
          <cell r="K13701" t="str">
            <v>/0</v>
          </cell>
          <cell r="L13701">
            <v>23</v>
          </cell>
          <cell r="M13701" t="str">
            <v>Sept/Oct</v>
          </cell>
          <cell r="N13701">
            <v>50</v>
          </cell>
        </row>
        <row r="13702">
          <cell r="A13702" t="str">
            <v>2006/07 W23</v>
          </cell>
          <cell r="B13702" t="str">
            <v>Aberdeen</v>
          </cell>
          <cell r="C13702" t="str">
            <v>Deluxe - Chivas Royal Salute get Chivas 18yo</v>
          </cell>
          <cell r="D13702">
            <v>0</v>
          </cell>
          <cell r="E13702">
            <v>0</v>
          </cell>
          <cell r="F13702">
            <v>0</v>
          </cell>
          <cell r="G13702">
            <v>0</v>
          </cell>
          <cell r="H13702">
            <v>0</v>
          </cell>
          <cell r="I13702">
            <v>0</v>
          </cell>
          <cell r="J13702">
            <v>0</v>
          </cell>
          <cell r="K13702" t="str">
            <v>/0</v>
          </cell>
          <cell r="L13702">
            <v>23</v>
          </cell>
          <cell r="M13702" t="str">
            <v>Sept/Oct</v>
          </cell>
          <cell r="N13702">
            <v>57</v>
          </cell>
        </row>
        <row r="13703">
          <cell r="A13703" t="str">
            <v>2006/07 W23</v>
          </cell>
          <cell r="B13703" t="str">
            <v>Aberdeen</v>
          </cell>
          <cell r="C13703" t="str">
            <v>Deluxe - Dewars 2 for £30 ATA</v>
          </cell>
          <cell r="D13703">
            <v>199.99</v>
          </cell>
          <cell r="E13703">
            <v>93.53</v>
          </cell>
          <cell r="F13703">
            <v>13</v>
          </cell>
          <cell r="G13703">
            <v>180</v>
          </cell>
          <cell r="H13703">
            <v>78.83</v>
          </cell>
          <cell r="I13703">
            <v>12</v>
          </cell>
          <cell r="J13703">
            <v>79</v>
          </cell>
          <cell r="K13703">
            <v>417.97</v>
          </cell>
          <cell r="L13703">
            <v>23</v>
          </cell>
          <cell r="M13703" t="str">
            <v>Sept/Oct</v>
          </cell>
          <cell r="N13703">
            <v>40</v>
          </cell>
        </row>
        <row r="13704">
          <cell r="A13704" t="str">
            <v>2006/07 W23</v>
          </cell>
          <cell r="B13704" t="str">
            <v>Aberdeen</v>
          </cell>
          <cell r="C13704" t="str">
            <v>Deluxe - JW Blue get a free 20cl Gold (Sept Only)</v>
          </cell>
          <cell r="D13704">
            <v>99</v>
          </cell>
          <cell r="E13704">
            <v>44.02</v>
          </cell>
          <cell r="F13704">
            <v>1</v>
          </cell>
          <cell r="G13704">
            <v>99</v>
          </cell>
          <cell r="H13704">
            <v>44.02</v>
          </cell>
          <cell r="I13704">
            <v>1</v>
          </cell>
          <cell r="J13704">
            <v>2</v>
          </cell>
          <cell r="K13704">
            <v>63.66</v>
          </cell>
          <cell r="L13704">
            <v>23</v>
          </cell>
          <cell r="M13704" t="str">
            <v>Sept/Oct</v>
          </cell>
          <cell r="N13704">
            <v>46</v>
          </cell>
        </row>
        <row r="13705">
          <cell r="A13705" t="str">
            <v>2006/07 W23</v>
          </cell>
          <cell r="B13705" t="str">
            <v>Aberdeen</v>
          </cell>
          <cell r="C13705" t="str">
            <v>Deluxe - Free 20cl bottle (linked to JW Blue) (Sept Only)</v>
          </cell>
          <cell r="D13705">
            <v>0</v>
          </cell>
          <cell r="E13705">
            <v>0</v>
          </cell>
          <cell r="F13705">
            <v>0</v>
          </cell>
          <cell r="G13705">
            <v>0</v>
          </cell>
          <cell r="H13705">
            <v>0</v>
          </cell>
          <cell r="I13705">
            <v>0</v>
          </cell>
          <cell r="J13705">
            <v>33</v>
          </cell>
          <cell r="K13705" t="str">
            <v>/0</v>
          </cell>
          <cell r="L13705">
            <v>23</v>
          </cell>
          <cell r="M13705" t="str">
            <v>Sept/Oct</v>
          </cell>
          <cell r="N13705">
            <v>47</v>
          </cell>
        </row>
        <row r="13706">
          <cell r="A13706" t="str">
            <v>2006/07 W23</v>
          </cell>
          <cell r="B13706" t="str">
            <v>Aberdeen</v>
          </cell>
          <cell r="C13706" t="str">
            <v>Champagne - Piper Florens Louis 2 for £30</v>
          </cell>
          <cell r="D13706">
            <v>87.5</v>
          </cell>
          <cell r="E13706">
            <v>29.64</v>
          </cell>
          <cell r="F13706">
            <v>5</v>
          </cell>
          <cell r="G13706">
            <v>70</v>
          </cell>
          <cell r="H13706">
            <v>18.96</v>
          </cell>
          <cell r="I13706">
            <v>4</v>
          </cell>
          <cell r="J13706">
            <v>15</v>
          </cell>
          <cell r="K13706">
            <v>135.9</v>
          </cell>
          <cell r="L13706">
            <v>23</v>
          </cell>
          <cell r="M13706" t="str">
            <v>Sept/Oct</v>
          </cell>
          <cell r="N13706">
            <v>53</v>
          </cell>
        </row>
        <row r="13707">
          <cell r="A13707" t="str">
            <v>2006/07 W23</v>
          </cell>
          <cell r="B13707" t="str">
            <v>Aberdeen</v>
          </cell>
          <cell r="C13707" t="str">
            <v>Champagne - Piper Florens Louis Twin for £30</v>
          </cell>
          <cell r="D13707">
            <v>750</v>
          </cell>
          <cell r="E13707">
            <v>268.45999999999998</v>
          </cell>
          <cell r="F13707">
            <v>25</v>
          </cell>
          <cell r="G13707">
            <v>630</v>
          </cell>
          <cell r="H13707">
            <v>221.62</v>
          </cell>
          <cell r="I13707">
            <v>21</v>
          </cell>
          <cell r="J13707">
            <v>40</v>
          </cell>
          <cell r="K13707">
            <v>731.6</v>
          </cell>
          <cell r="L13707">
            <v>23</v>
          </cell>
          <cell r="M13707" t="str">
            <v>Sept/Oct</v>
          </cell>
          <cell r="N13707">
            <v>33</v>
          </cell>
        </row>
        <row r="13708">
          <cell r="A13708" t="str">
            <v>2006/07 W23</v>
          </cell>
          <cell r="B13708" t="str">
            <v>Aberdeen</v>
          </cell>
          <cell r="C13708" t="str">
            <v>Champagne - Charles Heidseick 2 for £35</v>
          </cell>
          <cell r="D13708">
            <v>0</v>
          </cell>
          <cell r="E13708">
            <v>5.22</v>
          </cell>
          <cell r="F13708">
            <v>0</v>
          </cell>
          <cell r="G13708">
            <v>0</v>
          </cell>
          <cell r="H13708">
            <v>5.22</v>
          </cell>
          <cell r="I13708">
            <v>0</v>
          </cell>
          <cell r="J13708">
            <v>6</v>
          </cell>
          <cell r="K13708" t="str">
            <v>/0</v>
          </cell>
          <cell r="L13708">
            <v>23</v>
          </cell>
          <cell r="M13708" t="str">
            <v>Sept/Oct</v>
          </cell>
          <cell r="N13708">
            <v>55</v>
          </cell>
        </row>
        <row r="13709">
          <cell r="A13709" t="str">
            <v>2006/07 W23</v>
          </cell>
          <cell r="B13709" t="str">
            <v>Aberdeen</v>
          </cell>
          <cell r="C13709" t="str">
            <v>Champagne - Canard Twin for £25</v>
          </cell>
          <cell r="D13709">
            <v>25</v>
          </cell>
          <cell r="E13709">
            <v>11.63</v>
          </cell>
          <cell r="F13709">
            <v>1</v>
          </cell>
          <cell r="G13709">
            <v>25</v>
          </cell>
          <cell r="H13709">
            <v>11.63</v>
          </cell>
          <cell r="I13709">
            <v>1</v>
          </cell>
          <cell r="J13709">
            <v>15</v>
          </cell>
          <cell r="K13709">
            <v>240</v>
          </cell>
          <cell r="L13709">
            <v>23</v>
          </cell>
          <cell r="M13709" t="str">
            <v>Sept/Oct</v>
          </cell>
          <cell r="N13709">
            <v>52</v>
          </cell>
        </row>
        <row r="13710">
          <cell r="A13710" t="str">
            <v>2006/07 W23</v>
          </cell>
          <cell r="B13710" t="str">
            <v>Aberdeen</v>
          </cell>
          <cell r="C13710" t="str">
            <v>Wine - Beringer 3 for £15</v>
          </cell>
          <cell r="D13710">
            <v>617.91</v>
          </cell>
          <cell r="E13710">
            <v>425.27</v>
          </cell>
          <cell r="F13710">
            <v>120</v>
          </cell>
          <cell r="G13710">
            <v>155.97</v>
          </cell>
          <cell r="H13710">
            <v>63.64</v>
          </cell>
          <cell r="I13710">
            <v>30</v>
          </cell>
          <cell r="J13710">
            <v>221</v>
          </cell>
          <cell r="K13710">
            <v>592.28</v>
          </cell>
          <cell r="L13710">
            <v>23</v>
          </cell>
          <cell r="M13710" t="str">
            <v>Sept/Oct</v>
          </cell>
          <cell r="N13710">
            <v>43</v>
          </cell>
        </row>
        <row r="13711">
          <cell r="A13711" t="str">
            <v>2006/07 W23</v>
          </cell>
          <cell r="B13711" t="str">
            <v>Aberdeen</v>
          </cell>
          <cell r="C13711" t="str">
            <v>Wine - Rosemount BOGOF</v>
          </cell>
          <cell r="D13711">
            <v>0</v>
          </cell>
          <cell r="E13711">
            <v>14.64</v>
          </cell>
          <cell r="F13711">
            <v>0</v>
          </cell>
          <cell r="G13711">
            <v>0</v>
          </cell>
          <cell r="H13711">
            <v>7.32</v>
          </cell>
          <cell r="I13711">
            <v>0</v>
          </cell>
          <cell r="J13711">
            <v>74</v>
          </cell>
          <cell r="K13711" t="str">
            <v>/0</v>
          </cell>
          <cell r="L13711">
            <v>23</v>
          </cell>
          <cell r="M13711" t="str">
            <v>Sept/Oct</v>
          </cell>
          <cell r="N13711">
            <v>56</v>
          </cell>
        </row>
        <row r="13712">
          <cell r="A13712" t="str">
            <v>2006/07 W23</v>
          </cell>
          <cell r="B13712" t="str">
            <v>Aberdeen</v>
          </cell>
          <cell r="C13712" t="str">
            <v>WOW - 2 for £45 Malt</v>
          </cell>
          <cell r="D13712">
            <v>607.79</v>
          </cell>
          <cell r="E13712">
            <v>207.07</v>
          </cell>
          <cell r="F13712">
            <v>21</v>
          </cell>
          <cell r="G13712">
            <v>489.83</v>
          </cell>
          <cell r="H13712">
            <v>121.85</v>
          </cell>
          <cell r="I13712">
            <v>17</v>
          </cell>
          <cell r="J13712">
            <v>75</v>
          </cell>
          <cell r="K13712">
            <v>580.17999999999995</v>
          </cell>
          <cell r="L13712">
            <v>23</v>
          </cell>
          <cell r="M13712" t="str">
            <v>Sept/Oct</v>
          </cell>
          <cell r="N13712">
            <v>34</v>
          </cell>
        </row>
        <row r="13713">
          <cell r="A13713" t="str">
            <v>2006/07 W23</v>
          </cell>
          <cell r="B13713" t="str">
            <v>Aberdeen</v>
          </cell>
          <cell r="C13713" t="str">
            <v>WOW - Connemara 2 for £30</v>
          </cell>
          <cell r="D13713">
            <v>0</v>
          </cell>
          <cell r="E13713">
            <v>0</v>
          </cell>
          <cell r="F13713">
            <v>0</v>
          </cell>
          <cell r="G13713">
            <v>0</v>
          </cell>
          <cell r="H13713">
            <v>0</v>
          </cell>
          <cell r="I13713">
            <v>0</v>
          </cell>
          <cell r="J13713">
            <v>0</v>
          </cell>
          <cell r="K13713" t="str">
            <v>/0</v>
          </cell>
          <cell r="L13713">
            <v>23</v>
          </cell>
          <cell r="M13713" t="str">
            <v>Sept/Oct</v>
          </cell>
          <cell r="N13713">
            <v>60</v>
          </cell>
        </row>
        <row r="13714">
          <cell r="A13714" t="str">
            <v>2006/07 W23</v>
          </cell>
          <cell r="B13714" t="str">
            <v>Aberdeen</v>
          </cell>
          <cell r="C13714" t="str">
            <v>Others - 2 for £25 (glayva, disaronno)</v>
          </cell>
          <cell r="D13714">
            <v>208.98</v>
          </cell>
          <cell r="E13714">
            <v>129.28</v>
          </cell>
          <cell r="F13714">
            <v>16</v>
          </cell>
          <cell r="G13714">
            <v>150</v>
          </cell>
          <cell r="H13714">
            <v>76.709999999999994</v>
          </cell>
          <cell r="I13714">
            <v>12</v>
          </cell>
          <cell r="J13714">
            <v>28</v>
          </cell>
          <cell r="K13714">
            <v>97.62</v>
          </cell>
          <cell r="L13714">
            <v>23</v>
          </cell>
          <cell r="M13714" t="str">
            <v>Sept/Oct</v>
          </cell>
          <cell r="N13714">
            <v>48</v>
          </cell>
        </row>
        <row r="13715">
          <cell r="A13715" t="str">
            <v>2006/07 W23</v>
          </cell>
          <cell r="B13715" t="str">
            <v>Aberdeen</v>
          </cell>
          <cell r="C13715" t="str">
            <v>Others - Pimms 2 for £15 (70cl)</v>
          </cell>
          <cell r="D13715">
            <v>188.98</v>
          </cell>
          <cell r="E13715">
            <v>134.32</v>
          </cell>
          <cell r="F13715">
            <v>24</v>
          </cell>
          <cell r="G13715">
            <v>135</v>
          </cell>
          <cell r="H13715">
            <v>79.34</v>
          </cell>
          <cell r="I13715">
            <v>18</v>
          </cell>
          <cell r="J13715">
            <v>79</v>
          </cell>
          <cell r="K13715">
            <v>350.33</v>
          </cell>
          <cell r="L13715">
            <v>23</v>
          </cell>
          <cell r="M13715" t="str">
            <v>Sept/Oct</v>
          </cell>
          <cell r="N13715">
            <v>35</v>
          </cell>
        </row>
        <row r="13716">
          <cell r="A13716" t="str">
            <v>2006/07 W23</v>
          </cell>
          <cell r="B13716" t="str">
            <v>Aberdeen</v>
          </cell>
          <cell r="C13716" t="str">
            <v>Other - 2 for £30 Sauza</v>
          </cell>
          <cell r="D13716">
            <v>18.989999999999998</v>
          </cell>
          <cell r="E13716">
            <v>4.28</v>
          </cell>
          <cell r="F13716">
            <v>1</v>
          </cell>
          <cell r="G13716">
            <v>18.989999999999998</v>
          </cell>
          <cell r="H13716">
            <v>4.28</v>
          </cell>
          <cell r="I13716">
            <v>1</v>
          </cell>
          <cell r="J13716">
            <v>16</v>
          </cell>
          <cell r="K13716">
            <v>71.2</v>
          </cell>
          <cell r="L13716">
            <v>23</v>
          </cell>
          <cell r="M13716" t="str">
            <v>Sept/Oct</v>
          </cell>
          <cell r="N13716">
            <v>58</v>
          </cell>
        </row>
        <row r="13717">
          <cell r="A13717" t="str">
            <v>2006/07 W23</v>
          </cell>
          <cell r="B13717" t="str">
            <v>Aberdeen</v>
          </cell>
          <cell r="C13717" t="str">
            <v>Others - 2 for £20 ATA (70cl)</v>
          </cell>
          <cell r="D13717">
            <v>890.11</v>
          </cell>
          <cell r="E13717">
            <v>407.94</v>
          </cell>
          <cell r="F13717">
            <v>87</v>
          </cell>
          <cell r="G13717">
            <v>879.12</v>
          </cell>
          <cell r="H13717">
            <v>385.66</v>
          </cell>
          <cell r="I13717">
            <v>86</v>
          </cell>
          <cell r="J13717">
            <v>186</v>
          </cell>
          <cell r="K13717">
            <v>695.26</v>
          </cell>
          <cell r="L13717">
            <v>23</v>
          </cell>
          <cell r="M13717" t="str">
            <v>Sept/Oct</v>
          </cell>
          <cell r="N13717">
            <v>32</v>
          </cell>
        </row>
        <row r="13718">
          <cell r="A13718" t="str">
            <v>2006/07 W23</v>
          </cell>
          <cell r="B13718" t="str">
            <v>Aberdeen</v>
          </cell>
          <cell r="C13718" t="str">
            <v>Others - 2 for £15 Fortified</v>
          </cell>
          <cell r="D13718">
            <v>0</v>
          </cell>
          <cell r="E13718">
            <v>0</v>
          </cell>
          <cell r="F13718">
            <v>0</v>
          </cell>
          <cell r="G13718">
            <v>0</v>
          </cell>
          <cell r="H13718">
            <v>0</v>
          </cell>
          <cell r="I13718">
            <v>0</v>
          </cell>
          <cell r="J13718">
            <v>0</v>
          </cell>
          <cell r="K13718" t="str">
            <v>/0</v>
          </cell>
          <cell r="L13718">
            <v>23</v>
          </cell>
          <cell r="M13718" t="str">
            <v>Sept/Oct</v>
          </cell>
          <cell r="N13718">
            <v>59</v>
          </cell>
        </row>
        <row r="13719">
          <cell r="A13719" t="str">
            <v>2006/07 W23</v>
          </cell>
          <cell r="B13719" t="str">
            <v>Edinburgh</v>
          </cell>
          <cell r="C13719" t="str">
            <v>Liquor</v>
          </cell>
          <cell r="D13719">
            <v>83636.990000000005</v>
          </cell>
          <cell r="E13719">
            <v>30113.89</v>
          </cell>
          <cell r="F13719">
            <v>4334</v>
          </cell>
          <cell r="G13719">
            <v>75843</v>
          </cell>
          <cell r="H13719">
            <v>24052.3</v>
          </cell>
          <cell r="I13719">
            <v>3819</v>
          </cell>
          <cell r="J13719">
            <v>12358</v>
          </cell>
          <cell r="K13719">
            <v>85868.97</v>
          </cell>
          <cell r="L13719">
            <v>23</v>
          </cell>
          <cell r="M13719" t="str">
            <v>Sept/Oct</v>
          </cell>
          <cell r="N13719">
            <v>1</v>
          </cell>
        </row>
        <row r="13720">
          <cell r="A13720" t="str">
            <v>2006/07 W23</v>
          </cell>
          <cell r="B13720" t="str">
            <v>Edinburgh</v>
          </cell>
          <cell r="C13720" t="str">
            <v>Tobacco</v>
          </cell>
          <cell r="D13720">
            <v>8579.84</v>
          </cell>
          <cell r="E13720">
            <v>6062.27</v>
          </cell>
          <cell r="F13720">
            <v>283</v>
          </cell>
          <cell r="G13720">
            <v>778.7</v>
          </cell>
          <cell r="H13720">
            <v>179.22</v>
          </cell>
          <cell r="I13720">
            <v>22</v>
          </cell>
          <cell r="J13720">
            <v>2031</v>
          </cell>
          <cell r="K13720">
            <v>15940.55</v>
          </cell>
          <cell r="L13720">
            <v>23</v>
          </cell>
          <cell r="M13720" t="str">
            <v>Sept/Oct</v>
          </cell>
          <cell r="N13720">
            <v>2</v>
          </cell>
        </row>
        <row r="13721">
          <cell r="A13721" t="str">
            <v>2006/07 W23</v>
          </cell>
          <cell r="B13721" t="str">
            <v>Edinburgh</v>
          </cell>
          <cell r="C13721" t="str">
            <v>Perfumery</v>
          </cell>
          <cell r="D13721">
            <v>209298.35</v>
          </cell>
          <cell r="E13721">
            <v>99273.04</v>
          </cell>
          <cell r="F13721">
            <v>10198</v>
          </cell>
          <cell r="G13721">
            <v>196566.7</v>
          </cell>
          <cell r="H13721">
            <v>89615.81</v>
          </cell>
          <cell r="I13721">
            <v>9605</v>
          </cell>
          <cell r="J13721">
            <v>30228</v>
          </cell>
          <cell r="K13721">
            <v>251992.38</v>
          </cell>
          <cell r="L13721">
            <v>23</v>
          </cell>
          <cell r="M13721" t="str">
            <v>Sept/Oct</v>
          </cell>
          <cell r="N13721">
            <v>3</v>
          </cell>
        </row>
        <row r="13722">
          <cell r="A13722" t="str">
            <v>2006/07 W23</v>
          </cell>
          <cell r="B13722" t="str">
            <v>Edinburgh</v>
          </cell>
          <cell r="C13722" t="str">
            <v>Food</v>
          </cell>
          <cell r="D13722">
            <v>25949.25</v>
          </cell>
          <cell r="E13722">
            <v>11986.51</v>
          </cell>
          <cell r="F13722">
            <v>6554</v>
          </cell>
          <cell r="G13722">
            <v>22922.25</v>
          </cell>
          <cell r="H13722">
            <v>10114.290000000001</v>
          </cell>
          <cell r="I13722">
            <v>5748</v>
          </cell>
          <cell r="J13722">
            <v>10184</v>
          </cell>
          <cell r="K13722">
            <v>20004.939999999999</v>
          </cell>
          <cell r="L13722">
            <v>23</v>
          </cell>
          <cell r="M13722" t="str">
            <v>Sept/Oct</v>
          </cell>
          <cell r="N13722">
            <v>4</v>
          </cell>
        </row>
        <row r="13723">
          <cell r="A13723" t="str">
            <v>2006/07 W23</v>
          </cell>
          <cell r="B13723" t="str">
            <v>Edinburgh</v>
          </cell>
          <cell r="C13723" t="str">
            <v>Tax Free</v>
          </cell>
          <cell r="D13723">
            <v>40974.19</v>
          </cell>
          <cell r="E13723">
            <v>18827.490000000002</v>
          </cell>
          <cell r="F13723">
            <v>2810</v>
          </cell>
          <cell r="G13723">
            <v>37001.910000000003</v>
          </cell>
          <cell r="H13723">
            <v>16445.71</v>
          </cell>
          <cell r="I13723">
            <v>2499</v>
          </cell>
          <cell r="J13723">
            <v>12119</v>
          </cell>
          <cell r="K13723">
            <v>71862.61</v>
          </cell>
          <cell r="L13723">
            <v>23</v>
          </cell>
          <cell r="M13723" t="str">
            <v>Sept/Oct</v>
          </cell>
          <cell r="N13723">
            <v>5</v>
          </cell>
        </row>
        <row r="13724">
          <cell r="A13724" t="str">
            <v>2006/07 W23</v>
          </cell>
          <cell r="B13724" t="str">
            <v>Edinburgh</v>
          </cell>
          <cell r="C13724" t="str">
            <v>Unclassified Products</v>
          </cell>
          <cell r="D13724">
            <v>44</v>
          </cell>
          <cell r="E13724">
            <v>37.44</v>
          </cell>
          <cell r="F13724">
            <v>2</v>
          </cell>
          <cell r="G13724">
            <v>44</v>
          </cell>
          <cell r="H13724">
            <v>37.44</v>
          </cell>
          <cell r="I13724">
            <v>2</v>
          </cell>
          <cell r="J13724">
            <v>-6</v>
          </cell>
          <cell r="K13724">
            <v>0</v>
          </cell>
          <cell r="L13724">
            <v>23</v>
          </cell>
          <cell r="M13724" t="str">
            <v>Sept/Oct</v>
          </cell>
          <cell r="N13724">
            <v>6</v>
          </cell>
        </row>
        <row r="13725">
          <cell r="A13725" t="str">
            <v>2006/07 W23</v>
          </cell>
          <cell r="B13725" t="str">
            <v>Edinburgh</v>
          </cell>
          <cell r="C13725" t="str">
            <v>Spirits</v>
          </cell>
          <cell r="D13725">
            <v>69789.42</v>
          </cell>
          <cell r="E13725">
            <v>25795</v>
          </cell>
          <cell r="F13725">
            <v>3566</v>
          </cell>
          <cell r="G13725">
            <v>62524.03</v>
          </cell>
          <cell r="H13725">
            <v>20059.43</v>
          </cell>
          <cell r="I13725">
            <v>3085</v>
          </cell>
          <cell r="J13725">
            <v>9459</v>
          </cell>
          <cell r="K13725">
            <v>59705.23</v>
          </cell>
          <cell r="L13725">
            <v>23</v>
          </cell>
          <cell r="M13725" t="str">
            <v>Sept/Oct</v>
          </cell>
          <cell r="N13725">
            <v>7</v>
          </cell>
        </row>
        <row r="13726">
          <cell r="A13726" t="str">
            <v>2006/07 W23</v>
          </cell>
          <cell r="B13726" t="str">
            <v>Edinburgh</v>
          </cell>
          <cell r="C13726" t="str">
            <v>Fortified Wines</v>
          </cell>
          <cell r="D13726">
            <v>335.18</v>
          </cell>
          <cell r="E13726">
            <v>92.42</v>
          </cell>
          <cell r="F13726">
            <v>47</v>
          </cell>
          <cell r="G13726">
            <v>271.5</v>
          </cell>
          <cell r="H13726">
            <v>51.43</v>
          </cell>
          <cell r="I13726">
            <v>38</v>
          </cell>
          <cell r="J13726">
            <v>340</v>
          </cell>
          <cell r="K13726">
            <v>868.3</v>
          </cell>
          <cell r="L13726">
            <v>23</v>
          </cell>
          <cell r="M13726" t="str">
            <v>Sept/Oct</v>
          </cell>
          <cell r="N13726">
            <v>10</v>
          </cell>
        </row>
        <row r="13727">
          <cell r="A13727" t="str">
            <v>2006/07 W23</v>
          </cell>
          <cell r="B13727" t="str">
            <v>Edinburgh</v>
          </cell>
          <cell r="C13727" t="str">
            <v>Others</v>
          </cell>
          <cell r="D13727">
            <v>0</v>
          </cell>
          <cell r="E13727">
            <v>0</v>
          </cell>
          <cell r="F13727">
            <v>0</v>
          </cell>
          <cell r="G13727">
            <v>0</v>
          </cell>
          <cell r="H13727">
            <v>0</v>
          </cell>
          <cell r="I13727">
            <v>0</v>
          </cell>
          <cell r="J13727">
            <v>0</v>
          </cell>
          <cell r="K13727" t="str">
            <v>/0</v>
          </cell>
          <cell r="L13727">
            <v>23</v>
          </cell>
          <cell r="M13727" t="str">
            <v>Sept/Oct</v>
          </cell>
          <cell r="N13727">
            <v>11</v>
          </cell>
        </row>
        <row r="13728">
          <cell r="A13728" t="str">
            <v>2006/07 W23</v>
          </cell>
          <cell r="B13728" t="str">
            <v>Edinburgh</v>
          </cell>
          <cell r="C13728" t="str">
            <v>Champagne</v>
          </cell>
          <cell r="D13728">
            <v>10759.23</v>
          </cell>
          <cell r="E13728">
            <v>3287.89</v>
          </cell>
          <cell r="F13728">
            <v>361</v>
          </cell>
          <cell r="G13728">
            <v>10424.5</v>
          </cell>
          <cell r="H13728">
            <v>3098.42</v>
          </cell>
          <cell r="I13728">
            <v>353</v>
          </cell>
          <cell r="J13728">
            <v>1157</v>
          </cell>
          <cell r="K13728">
            <v>19443.66</v>
          </cell>
          <cell r="L13728">
            <v>23</v>
          </cell>
          <cell r="M13728" t="str">
            <v>Sept/Oct</v>
          </cell>
          <cell r="N13728">
            <v>8</v>
          </cell>
        </row>
        <row r="13729">
          <cell r="A13729" t="str">
            <v>2006/07 W23</v>
          </cell>
          <cell r="B13729" t="str">
            <v>Edinburgh</v>
          </cell>
          <cell r="C13729" t="str">
            <v>Wines</v>
          </cell>
          <cell r="D13729">
            <v>2753.16</v>
          </cell>
          <cell r="E13729">
            <v>938.58</v>
          </cell>
          <cell r="F13729">
            <v>360</v>
          </cell>
          <cell r="G13729">
            <v>2622.97</v>
          </cell>
          <cell r="H13729">
            <v>843.02</v>
          </cell>
          <cell r="I13729">
            <v>343</v>
          </cell>
          <cell r="J13729">
            <v>1402</v>
          </cell>
          <cell r="K13729">
            <v>5527.27</v>
          </cell>
          <cell r="L13729">
            <v>23</v>
          </cell>
          <cell r="M13729" t="str">
            <v>Sept/Oct</v>
          </cell>
          <cell r="N13729">
            <v>9</v>
          </cell>
        </row>
        <row r="13730">
          <cell r="A13730" t="str">
            <v>2006/07 W23</v>
          </cell>
          <cell r="B13730" t="str">
            <v>Edinburgh</v>
          </cell>
          <cell r="C13730" t="str">
            <v>Unclassified Liquor</v>
          </cell>
          <cell r="D13730">
            <v>0</v>
          </cell>
          <cell r="E13730">
            <v>0</v>
          </cell>
          <cell r="F13730">
            <v>0</v>
          </cell>
          <cell r="G13730">
            <v>0</v>
          </cell>
          <cell r="H13730">
            <v>0</v>
          </cell>
          <cell r="I13730">
            <v>0</v>
          </cell>
          <cell r="J13730">
            <v>0</v>
          </cell>
          <cell r="K13730" t="str">
            <v>/0</v>
          </cell>
          <cell r="L13730">
            <v>23</v>
          </cell>
          <cell r="M13730" t="str">
            <v>Sept/Oct</v>
          </cell>
          <cell r="N13730">
            <v>12</v>
          </cell>
        </row>
        <row r="13731">
          <cell r="A13731" t="str">
            <v>2006/07 W23</v>
          </cell>
          <cell r="B13731" t="str">
            <v>Edinburgh</v>
          </cell>
          <cell r="C13731" t="str">
            <v>Value - 2 for £15</v>
          </cell>
          <cell r="D13731">
            <v>1294.44</v>
          </cell>
          <cell r="E13731">
            <v>1094.3399999999999</v>
          </cell>
          <cell r="F13731">
            <v>163</v>
          </cell>
          <cell r="G13731">
            <v>48.8</v>
          </cell>
          <cell r="H13731">
            <v>7.03</v>
          </cell>
          <cell r="I13731">
            <v>3</v>
          </cell>
          <cell r="J13731">
            <v>712</v>
          </cell>
          <cell r="K13731">
            <v>1914.14</v>
          </cell>
          <cell r="L13731">
            <v>23</v>
          </cell>
          <cell r="M13731" t="str">
            <v>Sept/Oct</v>
          </cell>
          <cell r="N13731">
            <v>31</v>
          </cell>
        </row>
        <row r="13732">
          <cell r="A13732" t="str">
            <v>2006/07 W23</v>
          </cell>
          <cell r="B13732" t="str">
            <v>Edinburgh</v>
          </cell>
          <cell r="C13732" t="str">
            <v>Value - 2 for £20 Bombay Saphire</v>
          </cell>
          <cell r="D13732">
            <v>76.3</v>
          </cell>
          <cell r="E13732">
            <v>49.32</v>
          </cell>
          <cell r="F13732">
            <v>6</v>
          </cell>
          <cell r="G13732">
            <v>20.329999999999998</v>
          </cell>
          <cell r="H13732">
            <v>5.33</v>
          </cell>
          <cell r="I13732">
            <v>1</v>
          </cell>
          <cell r="J13732">
            <v>15</v>
          </cell>
          <cell r="K13732">
            <v>41.7</v>
          </cell>
          <cell r="L13732">
            <v>23</v>
          </cell>
          <cell r="M13732" t="str">
            <v>Sept/Oct</v>
          </cell>
          <cell r="N13732">
            <v>45</v>
          </cell>
        </row>
        <row r="13733">
          <cell r="A13733" t="str">
            <v>2006/07 W23</v>
          </cell>
          <cell r="B13733" t="str">
            <v>Edinburgh</v>
          </cell>
          <cell r="C13733" t="str">
            <v>Value - Baileys 2 for £20</v>
          </cell>
          <cell r="D13733">
            <v>135.1</v>
          </cell>
          <cell r="E13733">
            <v>94.84</v>
          </cell>
          <cell r="F13733">
            <v>13</v>
          </cell>
          <cell r="G13733">
            <v>0</v>
          </cell>
          <cell r="H13733">
            <v>0</v>
          </cell>
          <cell r="I13733">
            <v>0</v>
          </cell>
          <cell r="J13733">
            <v>111</v>
          </cell>
          <cell r="K13733">
            <v>535.02</v>
          </cell>
          <cell r="L13733">
            <v>23</v>
          </cell>
          <cell r="M13733" t="str">
            <v>Sept/Oct</v>
          </cell>
          <cell r="N13733">
            <v>39</v>
          </cell>
        </row>
        <row r="13734">
          <cell r="A13734" t="str">
            <v>2006/07 W23</v>
          </cell>
          <cell r="B13734" t="str">
            <v>Edinburgh</v>
          </cell>
          <cell r="C13734" t="str">
            <v>Value - Baileys Twin @ £20</v>
          </cell>
          <cell r="D13734">
            <v>0</v>
          </cell>
          <cell r="E13734">
            <v>0</v>
          </cell>
          <cell r="F13734">
            <v>0</v>
          </cell>
          <cell r="G13734">
            <v>0</v>
          </cell>
          <cell r="H13734">
            <v>0</v>
          </cell>
          <cell r="I13734">
            <v>0</v>
          </cell>
          <cell r="J13734">
            <v>0</v>
          </cell>
          <cell r="K13734" t="str">
            <v>/0</v>
          </cell>
          <cell r="L13734">
            <v>23</v>
          </cell>
          <cell r="M13734" t="str">
            <v>Sept/Oct</v>
          </cell>
          <cell r="N13734">
            <v>51</v>
          </cell>
        </row>
        <row r="13735">
          <cell r="A13735" t="str">
            <v>2006/07 W23</v>
          </cell>
          <cell r="B13735" t="str">
            <v>Edinburgh</v>
          </cell>
          <cell r="C13735" t="str">
            <v>Value - Twins @ £15</v>
          </cell>
          <cell r="D13735">
            <v>180</v>
          </cell>
          <cell r="E13735">
            <v>139.80000000000001</v>
          </cell>
          <cell r="F13735">
            <v>12</v>
          </cell>
          <cell r="G13735">
            <v>0</v>
          </cell>
          <cell r="H13735">
            <v>0</v>
          </cell>
          <cell r="I13735">
            <v>0</v>
          </cell>
          <cell r="J13735">
            <v>15</v>
          </cell>
          <cell r="K13735">
            <v>70.75</v>
          </cell>
          <cell r="L13735">
            <v>23</v>
          </cell>
          <cell r="M13735" t="str">
            <v>Sept/Oct</v>
          </cell>
          <cell r="N13735">
            <v>36</v>
          </cell>
        </row>
        <row r="13736">
          <cell r="A13736" t="str">
            <v>2006/07 W23</v>
          </cell>
          <cell r="B13736" t="str">
            <v>Edinburgh</v>
          </cell>
          <cell r="C13736" t="str">
            <v>Malt - 2 For £45 (6 glenmorangie + 2)</v>
          </cell>
          <cell r="D13736">
            <v>12156.02</v>
          </cell>
          <cell r="E13736">
            <v>5233.05</v>
          </cell>
          <cell r="F13736">
            <v>518</v>
          </cell>
          <cell r="G13736">
            <v>11630.08</v>
          </cell>
          <cell r="H13736">
            <v>4685.37</v>
          </cell>
          <cell r="I13736">
            <v>496</v>
          </cell>
          <cell r="J13736">
            <v>1029</v>
          </cell>
          <cell r="K13736">
            <v>7703.5</v>
          </cell>
          <cell r="L13736">
            <v>23</v>
          </cell>
          <cell r="M13736" t="str">
            <v>Sept/Oct</v>
          </cell>
          <cell r="N13736">
            <v>30</v>
          </cell>
        </row>
        <row r="13737">
          <cell r="A13737" t="str">
            <v>2006/07 W23</v>
          </cell>
          <cell r="B13737" t="str">
            <v>Edinburgh</v>
          </cell>
          <cell r="C13737" t="str">
            <v>Malt - Save £5 Glenmorangie Traditional</v>
          </cell>
          <cell r="D13737">
            <v>1644.53</v>
          </cell>
          <cell r="E13737">
            <v>610.27</v>
          </cell>
          <cell r="F13737">
            <v>47</v>
          </cell>
          <cell r="G13737">
            <v>1574.55</v>
          </cell>
          <cell r="H13737">
            <v>548.30999999999995</v>
          </cell>
          <cell r="I13737">
            <v>45</v>
          </cell>
          <cell r="J13737">
            <v>94</v>
          </cell>
          <cell r="K13737">
            <v>1074.44</v>
          </cell>
          <cell r="L13737">
            <v>23</v>
          </cell>
          <cell r="M13737" t="str">
            <v>Sept/Oct</v>
          </cell>
          <cell r="N13737">
            <v>44</v>
          </cell>
        </row>
        <row r="13738">
          <cell r="A13738" t="str">
            <v>2006/07 W23</v>
          </cell>
          <cell r="B13738" t="str">
            <v>Edinburgh</v>
          </cell>
          <cell r="C13738" t="str">
            <v>Cognac - XO @ £45</v>
          </cell>
          <cell r="D13738">
            <v>1170</v>
          </cell>
          <cell r="E13738">
            <v>627.46</v>
          </cell>
          <cell r="F13738">
            <v>26</v>
          </cell>
          <cell r="G13738">
            <v>1080</v>
          </cell>
          <cell r="H13738">
            <v>563.33000000000004</v>
          </cell>
          <cell r="I13738">
            <v>24</v>
          </cell>
          <cell r="J13738">
            <v>47</v>
          </cell>
          <cell r="K13738">
            <v>904.75</v>
          </cell>
          <cell r="L13738">
            <v>23</v>
          </cell>
          <cell r="M13738" t="str">
            <v>Sept/Oct</v>
          </cell>
          <cell r="N13738">
            <v>37</v>
          </cell>
        </row>
        <row r="13739">
          <cell r="A13739" t="str">
            <v>2006/07 W23</v>
          </cell>
          <cell r="B13739" t="str">
            <v>Edinburgh</v>
          </cell>
          <cell r="C13739" t="str">
            <v>Cognac - VSOP 2 for £45</v>
          </cell>
          <cell r="D13739">
            <v>208.99</v>
          </cell>
          <cell r="E13739">
            <v>53.22</v>
          </cell>
          <cell r="F13739">
            <v>9</v>
          </cell>
          <cell r="G13739">
            <v>208.99</v>
          </cell>
          <cell r="H13739">
            <v>47.36</v>
          </cell>
          <cell r="I13739">
            <v>9</v>
          </cell>
          <cell r="J13739">
            <v>62</v>
          </cell>
          <cell r="K13739">
            <v>575.70000000000005</v>
          </cell>
          <cell r="L13739">
            <v>23</v>
          </cell>
          <cell r="M13739" t="str">
            <v>Sept/Oct</v>
          </cell>
          <cell r="N13739">
            <v>41</v>
          </cell>
        </row>
        <row r="13740">
          <cell r="A13740" t="str">
            <v>2006/07 W23</v>
          </cell>
          <cell r="B13740" t="str">
            <v>Edinburgh</v>
          </cell>
          <cell r="C13740" t="str">
            <v>Cognac - Only £17_99 VS Especiale</v>
          </cell>
          <cell r="D13740">
            <v>107.94</v>
          </cell>
          <cell r="E13740">
            <v>71.760000000000005</v>
          </cell>
          <cell r="F13740">
            <v>6</v>
          </cell>
          <cell r="G13740">
            <v>35.979999999999997</v>
          </cell>
          <cell r="H13740">
            <v>20.8</v>
          </cell>
          <cell r="I13740">
            <v>2</v>
          </cell>
          <cell r="J13740">
            <v>55</v>
          </cell>
          <cell r="K13740">
            <v>288.75</v>
          </cell>
          <cell r="L13740">
            <v>23</v>
          </cell>
          <cell r="M13740" t="str">
            <v>Sept/Oct</v>
          </cell>
          <cell r="N13740">
            <v>42</v>
          </cell>
        </row>
        <row r="13741">
          <cell r="A13741" t="str">
            <v>2006/07 W23</v>
          </cell>
          <cell r="B13741" t="str">
            <v>Edinburgh</v>
          </cell>
          <cell r="C13741" t="str">
            <v>Deluxe - Chivas 2 for £30</v>
          </cell>
          <cell r="D13741">
            <v>0</v>
          </cell>
          <cell r="E13741">
            <v>15.2</v>
          </cell>
          <cell r="F13741">
            <v>0</v>
          </cell>
          <cell r="G13741">
            <v>0</v>
          </cell>
          <cell r="H13741">
            <v>0</v>
          </cell>
          <cell r="I13741">
            <v>0</v>
          </cell>
          <cell r="J13741">
            <v>35</v>
          </cell>
          <cell r="K13741" t="str">
            <v>/0</v>
          </cell>
          <cell r="L13741">
            <v>23</v>
          </cell>
          <cell r="M13741" t="str">
            <v>Sept/Oct</v>
          </cell>
          <cell r="N13741">
            <v>49</v>
          </cell>
        </row>
        <row r="13742">
          <cell r="A13742" t="str">
            <v>2006/07 W23</v>
          </cell>
          <cell r="B13742" t="str">
            <v>Edinburgh</v>
          </cell>
          <cell r="C13742" t="str">
            <v>Deluxe - Chivas Twin for £30</v>
          </cell>
          <cell r="D13742">
            <v>0</v>
          </cell>
          <cell r="E13742">
            <v>0</v>
          </cell>
          <cell r="F13742">
            <v>0</v>
          </cell>
          <cell r="G13742">
            <v>0</v>
          </cell>
          <cell r="H13742">
            <v>0</v>
          </cell>
          <cell r="I13742">
            <v>0</v>
          </cell>
          <cell r="J13742">
            <v>0</v>
          </cell>
          <cell r="K13742" t="str">
            <v>/0</v>
          </cell>
          <cell r="L13742">
            <v>23</v>
          </cell>
          <cell r="M13742" t="str">
            <v>Sept/Oct</v>
          </cell>
          <cell r="N13742">
            <v>38</v>
          </cell>
        </row>
        <row r="13743">
          <cell r="A13743" t="str">
            <v>2006/07 W23</v>
          </cell>
          <cell r="B13743" t="str">
            <v>Edinburgh</v>
          </cell>
          <cell r="C13743" t="str">
            <v>Deluxe - Chivas Triple Pack @ £45</v>
          </cell>
          <cell r="D13743">
            <v>0</v>
          </cell>
          <cell r="E13743">
            <v>0</v>
          </cell>
          <cell r="F13743">
            <v>0</v>
          </cell>
          <cell r="G13743">
            <v>0</v>
          </cell>
          <cell r="H13743">
            <v>0</v>
          </cell>
          <cell r="I13743">
            <v>0</v>
          </cell>
          <cell r="J13743">
            <v>0</v>
          </cell>
          <cell r="K13743" t="str">
            <v>/0</v>
          </cell>
          <cell r="L13743">
            <v>23</v>
          </cell>
          <cell r="M13743" t="str">
            <v>Sept/Oct</v>
          </cell>
          <cell r="N13743">
            <v>54</v>
          </cell>
        </row>
        <row r="13744">
          <cell r="A13744" t="str">
            <v>2006/07 W23</v>
          </cell>
          <cell r="B13744" t="str">
            <v>Edinburgh</v>
          </cell>
          <cell r="C13744" t="str">
            <v>Deluxe - Chivas Save £5 18yo</v>
          </cell>
          <cell r="D13744">
            <v>329.89</v>
          </cell>
          <cell r="E13744">
            <v>202.75</v>
          </cell>
          <cell r="F13744">
            <v>11</v>
          </cell>
          <cell r="G13744">
            <v>299.89999999999998</v>
          </cell>
          <cell r="H13744">
            <v>183.82</v>
          </cell>
          <cell r="I13744">
            <v>10</v>
          </cell>
          <cell r="J13744">
            <v>42</v>
          </cell>
          <cell r="K13744">
            <v>464.52</v>
          </cell>
          <cell r="L13744">
            <v>23</v>
          </cell>
          <cell r="M13744" t="str">
            <v>Sept/Oct</v>
          </cell>
          <cell r="N13744">
            <v>50</v>
          </cell>
        </row>
        <row r="13745">
          <cell r="A13745" t="str">
            <v>2006/07 W23</v>
          </cell>
          <cell r="B13745" t="str">
            <v>Edinburgh</v>
          </cell>
          <cell r="C13745" t="str">
            <v>Deluxe - Chivas Royal Salute get Chivas 18yo</v>
          </cell>
          <cell r="D13745">
            <v>0</v>
          </cell>
          <cell r="E13745">
            <v>0</v>
          </cell>
          <cell r="F13745">
            <v>0</v>
          </cell>
          <cell r="G13745">
            <v>0</v>
          </cell>
          <cell r="H13745">
            <v>0</v>
          </cell>
          <cell r="I13745">
            <v>0</v>
          </cell>
          <cell r="J13745">
            <v>0</v>
          </cell>
          <cell r="K13745" t="str">
            <v>/0</v>
          </cell>
          <cell r="L13745">
            <v>23</v>
          </cell>
          <cell r="M13745" t="str">
            <v>Sept/Oct</v>
          </cell>
          <cell r="N13745">
            <v>57</v>
          </cell>
        </row>
        <row r="13746">
          <cell r="A13746" t="str">
            <v>2006/07 W23</v>
          </cell>
          <cell r="B13746" t="str">
            <v>Edinburgh</v>
          </cell>
          <cell r="C13746" t="str">
            <v>Deluxe - Dewars 2 for £30 ATA</v>
          </cell>
          <cell r="D13746">
            <v>1519.9</v>
          </cell>
          <cell r="E13746">
            <v>569.19000000000005</v>
          </cell>
          <cell r="F13746">
            <v>98</v>
          </cell>
          <cell r="G13746">
            <v>1409.91</v>
          </cell>
          <cell r="H13746">
            <v>463.05</v>
          </cell>
          <cell r="I13746">
            <v>91</v>
          </cell>
          <cell r="J13746">
            <v>82</v>
          </cell>
          <cell r="K13746">
            <v>433.78</v>
          </cell>
          <cell r="L13746">
            <v>23</v>
          </cell>
          <cell r="M13746" t="str">
            <v>Sept/Oct</v>
          </cell>
          <cell r="N13746">
            <v>40</v>
          </cell>
        </row>
        <row r="13747">
          <cell r="A13747" t="str">
            <v>2006/07 W23</v>
          </cell>
          <cell r="B13747" t="str">
            <v>Edinburgh</v>
          </cell>
          <cell r="C13747" t="str">
            <v>Deluxe - JW Blue get a free 20cl Gold (Sept Only)</v>
          </cell>
          <cell r="D13747">
            <v>495</v>
          </cell>
          <cell r="E13747">
            <v>234.84</v>
          </cell>
          <cell r="F13747">
            <v>5</v>
          </cell>
          <cell r="G13747">
            <v>396</v>
          </cell>
          <cell r="H13747">
            <v>167.67</v>
          </cell>
          <cell r="I13747">
            <v>4</v>
          </cell>
          <cell r="J13747">
            <v>24</v>
          </cell>
          <cell r="K13747">
            <v>763.92</v>
          </cell>
          <cell r="L13747">
            <v>23</v>
          </cell>
          <cell r="M13747" t="str">
            <v>Sept/Oct</v>
          </cell>
          <cell r="N13747">
            <v>46</v>
          </cell>
        </row>
        <row r="13748">
          <cell r="A13748" t="str">
            <v>2006/07 W23</v>
          </cell>
          <cell r="B13748" t="str">
            <v>Edinburgh</v>
          </cell>
          <cell r="C13748" t="str">
            <v>Deluxe - Free 20cl bottle (linked to JW Blue) (Sept Only)</v>
          </cell>
          <cell r="D13748">
            <v>67.959999999999994</v>
          </cell>
          <cell r="E13748">
            <v>51.4</v>
          </cell>
          <cell r="F13748">
            <v>4</v>
          </cell>
          <cell r="G13748">
            <v>67.959999999999994</v>
          </cell>
          <cell r="H13748">
            <v>51.4</v>
          </cell>
          <cell r="I13748">
            <v>4</v>
          </cell>
          <cell r="J13748">
            <v>136</v>
          </cell>
          <cell r="K13748">
            <v>814.64</v>
          </cell>
          <cell r="L13748">
            <v>23</v>
          </cell>
          <cell r="M13748" t="str">
            <v>Sept/Oct</v>
          </cell>
          <cell r="N13748">
            <v>47</v>
          </cell>
        </row>
        <row r="13749">
          <cell r="A13749" t="str">
            <v>2006/07 W23</v>
          </cell>
          <cell r="B13749" t="str">
            <v>Edinburgh</v>
          </cell>
          <cell r="C13749" t="str">
            <v>Champagne - Piper Florens Louis 2 for £30</v>
          </cell>
          <cell r="D13749">
            <v>317.5</v>
          </cell>
          <cell r="E13749">
            <v>67.58</v>
          </cell>
          <cell r="F13749">
            <v>21</v>
          </cell>
          <cell r="G13749">
            <v>317.5</v>
          </cell>
          <cell r="H13749">
            <v>67.58</v>
          </cell>
          <cell r="I13749">
            <v>21</v>
          </cell>
          <cell r="J13749">
            <v>96</v>
          </cell>
          <cell r="K13749">
            <v>870.22</v>
          </cell>
          <cell r="L13749">
            <v>23</v>
          </cell>
          <cell r="M13749" t="str">
            <v>Sept/Oct</v>
          </cell>
          <cell r="N13749">
            <v>53</v>
          </cell>
        </row>
        <row r="13750">
          <cell r="A13750" t="str">
            <v>2006/07 W23</v>
          </cell>
          <cell r="B13750" t="str">
            <v>Edinburgh</v>
          </cell>
          <cell r="C13750" t="str">
            <v>Champagne - Piper Florens Louis Twin for £30</v>
          </cell>
          <cell r="D13750">
            <v>4080</v>
          </cell>
          <cell r="E13750">
            <v>1383.33</v>
          </cell>
          <cell r="F13750">
            <v>140</v>
          </cell>
          <cell r="G13750">
            <v>3990</v>
          </cell>
          <cell r="H13750">
            <v>1319.4</v>
          </cell>
          <cell r="I13750">
            <v>137</v>
          </cell>
          <cell r="J13750">
            <v>263</v>
          </cell>
          <cell r="K13750">
            <v>4810.2700000000004</v>
          </cell>
          <cell r="L13750">
            <v>23</v>
          </cell>
          <cell r="M13750" t="str">
            <v>Sept/Oct</v>
          </cell>
          <cell r="N13750">
            <v>33</v>
          </cell>
        </row>
        <row r="13751">
          <cell r="A13751" t="str">
            <v>2006/07 W23</v>
          </cell>
          <cell r="B13751" t="str">
            <v>Edinburgh</v>
          </cell>
          <cell r="C13751" t="str">
            <v>Champagne - Charles Heidseick 2 for £35</v>
          </cell>
          <cell r="D13751">
            <v>245</v>
          </cell>
          <cell r="E13751">
            <v>113.25</v>
          </cell>
          <cell r="F13751">
            <v>14</v>
          </cell>
          <cell r="G13751">
            <v>245</v>
          </cell>
          <cell r="H13751">
            <v>113.25</v>
          </cell>
          <cell r="I13751">
            <v>14</v>
          </cell>
          <cell r="J13751">
            <v>83</v>
          </cell>
          <cell r="K13751">
            <v>768.17</v>
          </cell>
          <cell r="L13751">
            <v>23</v>
          </cell>
          <cell r="M13751" t="str">
            <v>Sept/Oct</v>
          </cell>
          <cell r="N13751">
            <v>55</v>
          </cell>
        </row>
        <row r="13752">
          <cell r="A13752" t="str">
            <v>2006/07 W23</v>
          </cell>
          <cell r="B13752" t="str">
            <v>Edinburgh</v>
          </cell>
          <cell r="C13752" t="str">
            <v>Champagne - Canard Twin for £25</v>
          </cell>
          <cell r="D13752">
            <v>275</v>
          </cell>
          <cell r="E13752">
            <v>81.91</v>
          </cell>
          <cell r="F13752">
            <v>11</v>
          </cell>
          <cell r="G13752">
            <v>275</v>
          </cell>
          <cell r="H13752">
            <v>81.91</v>
          </cell>
          <cell r="I13752">
            <v>11</v>
          </cell>
          <cell r="J13752">
            <v>20</v>
          </cell>
          <cell r="K13752">
            <v>320</v>
          </cell>
          <cell r="L13752">
            <v>23</v>
          </cell>
          <cell r="M13752" t="str">
            <v>Sept/Oct</v>
          </cell>
          <cell r="N13752">
            <v>52</v>
          </cell>
        </row>
        <row r="13753">
          <cell r="A13753" t="str">
            <v>2006/07 W23</v>
          </cell>
          <cell r="B13753" t="str">
            <v>Edinburgh</v>
          </cell>
          <cell r="C13753" t="str">
            <v>Wine - Beringer 3 for £15</v>
          </cell>
          <cell r="D13753">
            <v>576.84</v>
          </cell>
          <cell r="E13753">
            <v>204.48</v>
          </cell>
          <cell r="F13753">
            <v>109</v>
          </cell>
          <cell r="G13753">
            <v>532.86</v>
          </cell>
          <cell r="H13753">
            <v>173.18</v>
          </cell>
          <cell r="I13753">
            <v>101</v>
          </cell>
          <cell r="J13753">
            <v>338</v>
          </cell>
          <cell r="K13753">
            <v>905.84</v>
          </cell>
          <cell r="L13753">
            <v>23</v>
          </cell>
          <cell r="M13753" t="str">
            <v>Sept/Oct</v>
          </cell>
          <cell r="N13753">
            <v>43</v>
          </cell>
        </row>
        <row r="13754">
          <cell r="A13754" t="str">
            <v>2006/07 W23</v>
          </cell>
          <cell r="B13754" t="str">
            <v>Edinburgh</v>
          </cell>
          <cell r="C13754" t="str">
            <v>Wine - Rosemount BOGOF</v>
          </cell>
          <cell r="D13754">
            <v>181.87</v>
          </cell>
          <cell r="E13754">
            <v>198.37</v>
          </cell>
          <cell r="F13754">
            <v>25</v>
          </cell>
          <cell r="G13754">
            <v>167.88</v>
          </cell>
          <cell r="H13754">
            <v>177.1</v>
          </cell>
          <cell r="I13754">
            <v>23</v>
          </cell>
          <cell r="J13754">
            <v>90</v>
          </cell>
          <cell r="K13754">
            <v>662.58</v>
          </cell>
          <cell r="L13754">
            <v>23</v>
          </cell>
          <cell r="M13754" t="str">
            <v>Sept/Oct</v>
          </cell>
          <cell r="N13754">
            <v>56</v>
          </cell>
        </row>
        <row r="13755">
          <cell r="A13755" t="str">
            <v>2006/07 W23</v>
          </cell>
          <cell r="B13755" t="str">
            <v>Edinburgh</v>
          </cell>
          <cell r="C13755" t="str">
            <v>WOW - 2 for £45 Malt</v>
          </cell>
          <cell r="D13755">
            <v>7370.47</v>
          </cell>
          <cell r="E13755">
            <v>2741.49</v>
          </cell>
          <cell r="F13755">
            <v>313</v>
          </cell>
          <cell r="G13755">
            <v>6807.51</v>
          </cell>
          <cell r="H13755">
            <v>2261.98</v>
          </cell>
          <cell r="I13755">
            <v>289</v>
          </cell>
          <cell r="J13755">
            <v>418</v>
          </cell>
          <cell r="K13755">
            <v>3260.87</v>
          </cell>
          <cell r="L13755">
            <v>23</v>
          </cell>
          <cell r="M13755" t="str">
            <v>Sept/Oct</v>
          </cell>
          <cell r="N13755">
            <v>34</v>
          </cell>
        </row>
        <row r="13756">
          <cell r="A13756" t="str">
            <v>2006/07 W23</v>
          </cell>
          <cell r="B13756" t="str">
            <v>Edinburgh</v>
          </cell>
          <cell r="C13756" t="str">
            <v>WOW - Connemara 2 for £30</v>
          </cell>
          <cell r="D13756">
            <v>0</v>
          </cell>
          <cell r="E13756">
            <v>0</v>
          </cell>
          <cell r="F13756">
            <v>0</v>
          </cell>
          <cell r="G13756">
            <v>0</v>
          </cell>
          <cell r="H13756">
            <v>0</v>
          </cell>
          <cell r="I13756">
            <v>0</v>
          </cell>
          <cell r="J13756">
            <v>0</v>
          </cell>
          <cell r="K13756" t="str">
            <v>/0</v>
          </cell>
          <cell r="L13756">
            <v>23</v>
          </cell>
          <cell r="M13756" t="str">
            <v>Sept/Oct</v>
          </cell>
          <cell r="N13756">
            <v>60</v>
          </cell>
        </row>
        <row r="13757">
          <cell r="A13757" t="str">
            <v>2006/07 W23</v>
          </cell>
          <cell r="B13757" t="str">
            <v>Edinburgh</v>
          </cell>
          <cell r="C13757" t="str">
            <v>Others - 2 for £25 (glayva, disaronno)</v>
          </cell>
          <cell r="D13757">
            <v>984.95</v>
          </cell>
          <cell r="E13757">
            <v>440.61</v>
          </cell>
          <cell r="F13757">
            <v>77</v>
          </cell>
          <cell r="G13757">
            <v>892.96</v>
          </cell>
          <cell r="H13757">
            <v>354.21</v>
          </cell>
          <cell r="I13757">
            <v>70</v>
          </cell>
          <cell r="J13757">
            <v>41</v>
          </cell>
          <cell r="K13757">
            <v>142.87</v>
          </cell>
          <cell r="L13757">
            <v>23</v>
          </cell>
          <cell r="M13757" t="str">
            <v>Sept/Oct</v>
          </cell>
          <cell r="N13757">
            <v>48</v>
          </cell>
        </row>
        <row r="13758">
          <cell r="A13758" t="str">
            <v>2006/07 W23</v>
          </cell>
          <cell r="B13758" t="str">
            <v>Edinburgh</v>
          </cell>
          <cell r="C13758" t="str">
            <v>Others - Pimms 2 for £15 (70cl)</v>
          </cell>
          <cell r="D13758">
            <v>692.96</v>
          </cell>
          <cell r="E13758">
            <v>549.96</v>
          </cell>
          <cell r="F13758">
            <v>90</v>
          </cell>
          <cell r="G13758">
            <v>692.96</v>
          </cell>
          <cell r="H13758">
            <v>549.96</v>
          </cell>
          <cell r="I13758">
            <v>90</v>
          </cell>
          <cell r="J13758">
            <v>246</v>
          </cell>
          <cell r="K13758">
            <v>1090.9000000000001</v>
          </cell>
          <cell r="L13758">
            <v>23</v>
          </cell>
          <cell r="M13758" t="str">
            <v>Sept/Oct</v>
          </cell>
          <cell r="N13758">
            <v>35</v>
          </cell>
        </row>
        <row r="13759">
          <cell r="A13759" t="str">
            <v>2006/07 W23</v>
          </cell>
          <cell r="B13759" t="str">
            <v>Edinburgh</v>
          </cell>
          <cell r="C13759" t="str">
            <v>Other - 2 for £30 Sauza</v>
          </cell>
          <cell r="D13759">
            <v>0</v>
          </cell>
          <cell r="E13759">
            <v>0</v>
          </cell>
          <cell r="F13759">
            <v>0</v>
          </cell>
          <cell r="G13759">
            <v>0</v>
          </cell>
          <cell r="H13759">
            <v>0</v>
          </cell>
          <cell r="I13759">
            <v>0</v>
          </cell>
          <cell r="J13759">
            <v>34</v>
          </cell>
          <cell r="K13759" t="str">
            <v>/0</v>
          </cell>
          <cell r="L13759">
            <v>23</v>
          </cell>
          <cell r="M13759" t="str">
            <v>Sept/Oct</v>
          </cell>
          <cell r="N13759">
            <v>58</v>
          </cell>
        </row>
        <row r="13760">
          <cell r="A13760" t="str">
            <v>2006/07 W23</v>
          </cell>
          <cell r="B13760" t="str">
            <v>Edinburgh</v>
          </cell>
          <cell r="C13760" t="str">
            <v>Others - 2 for £20 ATA (70cl)</v>
          </cell>
          <cell r="D13760">
            <v>5296.53</v>
          </cell>
          <cell r="E13760">
            <v>2129.5500000000002</v>
          </cell>
          <cell r="F13760">
            <v>519</v>
          </cell>
          <cell r="G13760">
            <v>5184.78</v>
          </cell>
          <cell r="H13760">
            <v>2032.37</v>
          </cell>
          <cell r="I13760">
            <v>508</v>
          </cell>
          <cell r="J13760">
            <v>696</v>
          </cell>
          <cell r="K13760">
            <v>2604.2600000000002</v>
          </cell>
          <cell r="L13760">
            <v>23</v>
          </cell>
          <cell r="M13760" t="str">
            <v>Sept/Oct</v>
          </cell>
          <cell r="N13760">
            <v>32</v>
          </cell>
        </row>
        <row r="13761">
          <cell r="A13761" t="str">
            <v>2006/07 W23</v>
          </cell>
          <cell r="B13761" t="str">
            <v>Edinburgh</v>
          </cell>
          <cell r="C13761" t="str">
            <v>Others - 2 for £15 Fortified</v>
          </cell>
          <cell r="D13761">
            <v>0</v>
          </cell>
          <cell r="E13761">
            <v>0</v>
          </cell>
          <cell r="F13761">
            <v>0</v>
          </cell>
          <cell r="G13761">
            <v>0</v>
          </cell>
          <cell r="H13761">
            <v>0</v>
          </cell>
          <cell r="I13761">
            <v>0</v>
          </cell>
          <cell r="J13761">
            <v>21</v>
          </cell>
          <cell r="K13761" t="str">
            <v>/0</v>
          </cell>
          <cell r="L13761">
            <v>23</v>
          </cell>
          <cell r="M13761" t="str">
            <v>Sept/Oct</v>
          </cell>
          <cell r="N13761">
            <v>59</v>
          </cell>
        </row>
        <row r="13762">
          <cell r="A13762" t="str">
            <v>2006/07 W23</v>
          </cell>
          <cell r="B13762" t="str">
            <v>Glasgow</v>
          </cell>
          <cell r="C13762" t="str">
            <v>Liquor</v>
          </cell>
          <cell r="D13762">
            <v>96383.88</v>
          </cell>
          <cell r="E13762">
            <v>51365.81</v>
          </cell>
          <cell r="F13762">
            <v>6977</v>
          </cell>
          <cell r="G13762">
            <v>53692.959999999999</v>
          </cell>
          <cell r="H13762">
            <v>17955.93</v>
          </cell>
          <cell r="I13762">
            <v>3176</v>
          </cell>
          <cell r="J13762">
            <v>21619</v>
          </cell>
          <cell r="K13762">
            <v>104699.48</v>
          </cell>
          <cell r="L13762">
            <v>23</v>
          </cell>
          <cell r="M13762" t="str">
            <v>Sept/Oct</v>
          </cell>
          <cell r="N13762">
            <v>1</v>
          </cell>
        </row>
        <row r="13763">
          <cell r="A13763" t="str">
            <v>2006/07 W23</v>
          </cell>
          <cell r="B13763" t="str">
            <v>Glasgow</v>
          </cell>
          <cell r="C13763" t="str">
            <v>Tobacco</v>
          </cell>
          <cell r="D13763">
            <v>66816.92</v>
          </cell>
          <cell r="E13763">
            <v>49876.480000000003</v>
          </cell>
          <cell r="F13763">
            <v>2023</v>
          </cell>
          <cell r="G13763">
            <v>232.55</v>
          </cell>
          <cell r="H13763">
            <v>44.57</v>
          </cell>
          <cell r="I13763">
            <v>12</v>
          </cell>
          <cell r="J13763">
            <v>3879</v>
          </cell>
          <cell r="K13763">
            <v>32251.73</v>
          </cell>
          <cell r="L13763">
            <v>23</v>
          </cell>
          <cell r="M13763" t="str">
            <v>Sept/Oct</v>
          </cell>
          <cell r="N13763">
            <v>2</v>
          </cell>
        </row>
        <row r="13764">
          <cell r="A13764" t="str">
            <v>2006/07 W23</v>
          </cell>
          <cell r="B13764" t="str">
            <v>Glasgow</v>
          </cell>
          <cell r="C13764" t="str">
            <v>Perfumery</v>
          </cell>
          <cell r="D13764">
            <v>310728.39</v>
          </cell>
          <cell r="E13764">
            <v>161814.82</v>
          </cell>
          <cell r="F13764">
            <v>14687</v>
          </cell>
          <cell r="G13764">
            <v>200096.37</v>
          </cell>
          <cell r="H13764">
            <v>91539.16</v>
          </cell>
          <cell r="I13764">
            <v>9572</v>
          </cell>
          <cell r="J13764">
            <v>47852</v>
          </cell>
          <cell r="K13764">
            <v>410266.28</v>
          </cell>
          <cell r="L13764">
            <v>23</v>
          </cell>
          <cell r="M13764" t="str">
            <v>Sept/Oct</v>
          </cell>
          <cell r="N13764">
            <v>3</v>
          </cell>
        </row>
        <row r="13765">
          <cell r="A13765" t="str">
            <v>2006/07 W23</v>
          </cell>
          <cell r="B13765" t="str">
            <v>Glasgow</v>
          </cell>
          <cell r="C13765" t="str">
            <v>Food</v>
          </cell>
          <cell r="D13765">
            <v>13874.65</v>
          </cell>
          <cell r="E13765">
            <v>6751.44</v>
          </cell>
          <cell r="F13765">
            <v>4706</v>
          </cell>
          <cell r="G13765">
            <v>7980</v>
          </cell>
          <cell r="H13765">
            <v>3435.59</v>
          </cell>
          <cell r="I13765">
            <v>2515</v>
          </cell>
          <cell r="J13765">
            <v>8191</v>
          </cell>
          <cell r="K13765">
            <v>12283.61</v>
          </cell>
          <cell r="L13765">
            <v>23</v>
          </cell>
          <cell r="M13765" t="str">
            <v>Sept/Oct</v>
          </cell>
          <cell r="N13765">
            <v>4</v>
          </cell>
        </row>
        <row r="13766">
          <cell r="A13766" t="str">
            <v>2006/07 W23</v>
          </cell>
          <cell r="B13766" t="str">
            <v>Glasgow</v>
          </cell>
          <cell r="C13766" t="str">
            <v>Tax Free</v>
          </cell>
          <cell r="D13766">
            <v>36866</v>
          </cell>
          <cell r="E13766">
            <v>18080.53</v>
          </cell>
          <cell r="F13766">
            <v>2864</v>
          </cell>
          <cell r="G13766">
            <v>19627.77</v>
          </cell>
          <cell r="H13766">
            <v>8113.6</v>
          </cell>
          <cell r="I13766">
            <v>1434</v>
          </cell>
          <cell r="J13766">
            <v>8421</v>
          </cell>
          <cell r="K13766">
            <v>46596.62</v>
          </cell>
          <cell r="L13766">
            <v>23</v>
          </cell>
          <cell r="M13766" t="str">
            <v>Sept/Oct</v>
          </cell>
          <cell r="N13766">
            <v>5</v>
          </cell>
        </row>
        <row r="13767">
          <cell r="A13767" t="str">
            <v>2006/07 W23</v>
          </cell>
          <cell r="B13767" t="str">
            <v>Glasgow</v>
          </cell>
          <cell r="C13767" t="str">
            <v>Unclassified Products</v>
          </cell>
          <cell r="D13767">
            <v>0</v>
          </cell>
          <cell r="E13767">
            <v>0</v>
          </cell>
          <cell r="F13767">
            <v>0</v>
          </cell>
          <cell r="G13767">
            <v>0</v>
          </cell>
          <cell r="H13767">
            <v>0</v>
          </cell>
          <cell r="I13767">
            <v>0</v>
          </cell>
          <cell r="J13767">
            <v>0</v>
          </cell>
          <cell r="K13767" t="str">
            <v>/0</v>
          </cell>
          <cell r="L13767">
            <v>23</v>
          </cell>
          <cell r="M13767" t="str">
            <v>Sept/Oct</v>
          </cell>
          <cell r="N13767">
            <v>6</v>
          </cell>
        </row>
        <row r="13768">
          <cell r="A13768" t="str">
            <v>2006/07 W23</v>
          </cell>
          <cell r="B13768" t="str">
            <v>Glasgow</v>
          </cell>
          <cell r="C13768" t="str">
            <v>Spirits</v>
          </cell>
          <cell r="D13768">
            <v>80339</v>
          </cell>
          <cell r="E13768">
            <v>46093.33</v>
          </cell>
          <cell r="F13768">
            <v>5942</v>
          </cell>
          <cell r="G13768">
            <v>39322.959999999999</v>
          </cell>
          <cell r="H13768">
            <v>13680.23</v>
          </cell>
          <cell r="I13768">
            <v>2278</v>
          </cell>
          <cell r="J13768">
            <v>17236</v>
          </cell>
          <cell r="K13768">
            <v>72917.45</v>
          </cell>
          <cell r="L13768">
            <v>23</v>
          </cell>
          <cell r="M13768" t="str">
            <v>Sept/Oct</v>
          </cell>
          <cell r="N13768">
            <v>7</v>
          </cell>
        </row>
        <row r="13769">
          <cell r="A13769" t="str">
            <v>2006/07 W23</v>
          </cell>
          <cell r="B13769" t="str">
            <v>Glasgow</v>
          </cell>
          <cell r="C13769" t="str">
            <v>Fortified Wines</v>
          </cell>
          <cell r="D13769">
            <v>444.63</v>
          </cell>
          <cell r="E13769">
            <v>179.3</v>
          </cell>
          <cell r="F13769">
            <v>61</v>
          </cell>
          <cell r="G13769">
            <v>254.55</v>
          </cell>
          <cell r="H13769">
            <v>45.64</v>
          </cell>
          <cell r="I13769">
            <v>35</v>
          </cell>
          <cell r="J13769">
            <v>169</v>
          </cell>
          <cell r="K13769">
            <v>465.72</v>
          </cell>
          <cell r="L13769">
            <v>23</v>
          </cell>
          <cell r="M13769" t="str">
            <v>Sept/Oct</v>
          </cell>
          <cell r="N13769">
            <v>10</v>
          </cell>
        </row>
        <row r="13770">
          <cell r="A13770" t="str">
            <v>2006/07 W23</v>
          </cell>
          <cell r="B13770" t="str">
            <v>Glasgow</v>
          </cell>
          <cell r="C13770" t="str">
            <v>Others</v>
          </cell>
          <cell r="D13770">
            <v>0</v>
          </cell>
          <cell r="E13770">
            <v>0</v>
          </cell>
          <cell r="F13770">
            <v>0</v>
          </cell>
          <cell r="G13770">
            <v>0</v>
          </cell>
          <cell r="H13770">
            <v>0</v>
          </cell>
          <cell r="I13770">
            <v>0</v>
          </cell>
          <cell r="J13770">
            <v>0</v>
          </cell>
          <cell r="K13770" t="str">
            <v>/0</v>
          </cell>
          <cell r="L13770">
            <v>23</v>
          </cell>
          <cell r="M13770" t="str">
            <v>Sept/Oct</v>
          </cell>
          <cell r="N13770">
            <v>11</v>
          </cell>
        </row>
        <row r="13771">
          <cell r="A13771" t="str">
            <v>2006/07 W23</v>
          </cell>
          <cell r="B13771" t="str">
            <v>Glasgow</v>
          </cell>
          <cell r="C13771" t="str">
            <v>Champagne</v>
          </cell>
          <cell r="D13771">
            <v>11227.82</v>
          </cell>
          <cell r="E13771">
            <v>3456.24</v>
          </cell>
          <cell r="F13771">
            <v>396</v>
          </cell>
          <cell r="G13771">
            <v>10380.39</v>
          </cell>
          <cell r="H13771">
            <v>3065.84</v>
          </cell>
          <cell r="I13771">
            <v>365</v>
          </cell>
          <cell r="J13771">
            <v>1304</v>
          </cell>
          <cell r="K13771">
            <v>20997.17</v>
          </cell>
          <cell r="L13771">
            <v>23</v>
          </cell>
          <cell r="M13771" t="str">
            <v>Sept/Oct</v>
          </cell>
          <cell r="N13771">
            <v>8</v>
          </cell>
        </row>
        <row r="13772">
          <cell r="A13772" t="str">
            <v>2006/07 W23</v>
          </cell>
          <cell r="B13772" t="str">
            <v>Glasgow</v>
          </cell>
          <cell r="C13772" t="str">
            <v>Wines</v>
          </cell>
          <cell r="D13772">
            <v>4372.43</v>
          </cell>
          <cell r="E13772">
            <v>1636.94</v>
          </cell>
          <cell r="F13772">
            <v>578</v>
          </cell>
          <cell r="G13772">
            <v>3735.06</v>
          </cell>
          <cell r="H13772">
            <v>1164.22</v>
          </cell>
          <cell r="I13772">
            <v>498</v>
          </cell>
          <cell r="J13772">
            <v>2910</v>
          </cell>
          <cell r="K13772">
            <v>10607</v>
          </cell>
          <cell r="L13772">
            <v>23</v>
          </cell>
          <cell r="M13772" t="str">
            <v>Sept/Oct</v>
          </cell>
          <cell r="N13772">
            <v>9</v>
          </cell>
        </row>
        <row r="13773">
          <cell r="A13773" t="str">
            <v>2006/07 W23</v>
          </cell>
          <cell r="B13773" t="str">
            <v>Glasgow</v>
          </cell>
          <cell r="C13773" t="str">
            <v>Unclassified Liquor</v>
          </cell>
          <cell r="D13773">
            <v>0</v>
          </cell>
          <cell r="E13773">
            <v>0</v>
          </cell>
          <cell r="F13773">
            <v>0</v>
          </cell>
          <cell r="G13773">
            <v>0</v>
          </cell>
          <cell r="H13773">
            <v>0</v>
          </cell>
          <cell r="I13773">
            <v>0</v>
          </cell>
          <cell r="J13773">
            <v>0</v>
          </cell>
          <cell r="K13773" t="str">
            <v>/0</v>
          </cell>
          <cell r="L13773">
            <v>23</v>
          </cell>
          <cell r="M13773" t="str">
            <v>Sept/Oct</v>
          </cell>
          <cell r="N13773">
            <v>12</v>
          </cell>
        </row>
        <row r="13774">
          <cell r="A13774" t="str">
            <v>2006/07 W23</v>
          </cell>
          <cell r="B13774" t="str">
            <v>Glasgow</v>
          </cell>
          <cell r="C13774" t="str">
            <v>Value - 2 for £15</v>
          </cell>
          <cell r="D13774">
            <v>14568.29</v>
          </cell>
          <cell r="E13774">
            <v>11970.42</v>
          </cell>
          <cell r="F13774">
            <v>1892</v>
          </cell>
          <cell r="G13774">
            <v>30.88</v>
          </cell>
          <cell r="H13774">
            <v>-8.68</v>
          </cell>
          <cell r="I13774">
            <v>3</v>
          </cell>
          <cell r="J13774">
            <v>2870</v>
          </cell>
          <cell r="K13774">
            <v>7502.26</v>
          </cell>
          <cell r="L13774">
            <v>23</v>
          </cell>
          <cell r="M13774" t="str">
            <v>Sept/Oct</v>
          </cell>
          <cell r="N13774">
            <v>31</v>
          </cell>
        </row>
        <row r="13775">
          <cell r="A13775" t="str">
            <v>2006/07 W23</v>
          </cell>
          <cell r="B13775" t="str">
            <v>Glasgow</v>
          </cell>
          <cell r="C13775" t="str">
            <v>Value - 2 for £20 Bombay Saphire</v>
          </cell>
          <cell r="D13775">
            <v>460.08</v>
          </cell>
          <cell r="E13775">
            <v>347.22</v>
          </cell>
          <cell r="F13775">
            <v>40</v>
          </cell>
          <cell r="G13775">
            <v>20.329999999999998</v>
          </cell>
          <cell r="H13775">
            <v>5.33</v>
          </cell>
          <cell r="I13775">
            <v>1</v>
          </cell>
          <cell r="J13775">
            <v>100</v>
          </cell>
          <cell r="K13775">
            <v>278</v>
          </cell>
          <cell r="L13775">
            <v>23</v>
          </cell>
          <cell r="M13775" t="str">
            <v>Sept/Oct</v>
          </cell>
          <cell r="N13775">
            <v>45</v>
          </cell>
        </row>
        <row r="13776">
          <cell r="A13776" t="str">
            <v>2006/07 W23</v>
          </cell>
          <cell r="B13776" t="str">
            <v>Glasgow</v>
          </cell>
          <cell r="C13776" t="str">
            <v>Value - Baileys 2 for £20</v>
          </cell>
          <cell r="D13776">
            <v>1405.1</v>
          </cell>
          <cell r="E13776">
            <v>978.95</v>
          </cell>
          <cell r="F13776">
            <v>130</v>
          </cell>
          <cell r="G13776">
            <v>46.4</v>
          </cell>
          <cell r="H13776">
            <v>6.92</v>
          </cell>
          <cell r="I13776">
            <v>4</v>
          </cell>
          <cell r="J13776">
            <v>353</v>
          </cell>
          <cell r="K13776">
            <v>1701.43</v>
          </cell>
          <cell r="L13776">
            <v>23</v>
          </cell>
          <cell r="M13776" t="str">
            <v>Sept/Oct</v>
          </cell>
          <cell r="N13776">
            <v>39</v>
          </cell>
        </row>
        <row r="13777">
          <cell r="A13777" t="str">
            <v>2006/07 W23</v>
          </cell>
          <cell r="B13777" t="str">
            <v>Glasgow</v>
          </cell>
          <cell r="C13777" t="str">
            <v>Value - Baileys Twin @ £20</v>
          </cell>
          <cell r="D13777">
            <v>0</v>
          </cell>
          <cell r="E13777">
            <v>0</v>
          </cell>
          <cell r="F13777">
            <v>0</v>
          </cell>
          <cell r="G13777">
            <v>0</v>
          </cell>
          <cell r="H13777">
            <v>0</v>
          </cell>
          <cell r="I13777">
            <v>0</v>
          </cell>
          <cell r="J13777">
            <v>0</v>
          </cell>
          <cell r="K13777" t="str">
            <v>/0</v>
          </cell>
          <cell r="L13777">
            <v>23</v>
          </cell>
          <cell r="M13777" t="str">
            <v>Sept/Oct</v>
          </cell>
          <cell r="N13777">
            <v>51</v>
          </cell>
        </row>
        <row r="13778">
          <cell r="A13778" t="str">
            <v>2006/07 W23</v>
          </cell>
          <cell r="B13778" t="str">
            <v>Glasgow</v>
          </cell>
          <cell r="C13778" t="str">
            <v>Value - Twins @ £15</v>
          </cell>
          <cell r="D13778">
            <v>2115</v>
          </cell>
          <cell r="E13778">
            <v>1784.86</v>
          </cell>
          <cell r="F13778">
            <v>141</v>
          </cell>
          <cell r="G13778">
            <v>0</v>
          </cell>
          <cell r="H13778">
            <v>0</v>
          </cell>
          <cell r="I13778">
            <v>0</v>
          </cell>
          <cell r="J13778">
            <v>260</v>
          </cell>
          <cell r="K13778">
            <v>1362.7</v>
          </cell>
          <cell r="L13778">
            <v>23</v>
          </cell>
          <cell r="M13778" t="str">
            <v>Sept/Oct</v>
          </cell>
          <cell r="N13778">
            <v>36</v>
          </cell>
        </row>
        <row r="13779">
          <cell r="A13779" t="str">
            <v>2006/07 W23</v>
          </cell>
          <cell r="B13779" t="str">
            <v>Glasgow</v>
          </cell>
          <cell r="C13779" t="str">
            <v>Malt - 2 For £45 (6 glenmorangie + 2)</v>
          </cell>
          <cell r="D13779">
            <v>11097.22</v>
          </cell>
          <cell r="E13779">
            <v>6317.29</v>
          </cell>
          <cell r="F13779">
            <v>478</v>
          </cell>
          <cell r="G13779">
            <v>8000.53</v>
          </cell>
          <cell r="H13779">
            <v>3476.84</v>
          </cell>
          <cell r="I13779">
            <v>347</v>
          </cell>
          <cell r="J13779">
            <v>1401</v>
          </cell>
          <cell r="K13779">
            <v>10218.27</v>
          </cell>
          <cell r="L13779">
            <v>23</v>
          </cell>
          <cell r="M13779" t="str">
            <v>Sept/Oct</v>
          </cell>
          <cell r="N13779">
            <v>30</v>
          </cell>
        </row>
        <row r="13780">
          <cell r="A13780" t="str">
            <v>2006/07 W23</v>
          </cell>
          <cell r="B13780" t="str">
            <v>Glasgow</v>
          </cell>
          <cell r="C13780" t="str">
            <v>Malt - Save £5 Glenmorangie Traditional</v>
          </cell>
          <cell r="D13780">
            <v>979.72</v>
          </cell>
          <cell r="E13780">
            <v>432.07</v>
          </cell>
          <cell r="F13780">
            <v>28</v>
          </cell>
          <cell r="G13780">
            <v>734.79</v>
          </cell>
          <cell r="H13780">
            <v>222.63</v>
          </cell>
          <cell r="I13780">
            <v>21</v>
          </cell>
          <cell r="J13780">
            <v>144</v>
          </cell>
          <cell r="K13780">
            <v>1645.97</v>
          </cell>
          <cell r="L13780">
            <v>23</v>
          </cell>
          <cell r="M13780" t="str">
            <v>Sept/Oct</v>
          </cell>
          <cell r="N13780">
            <v>44</v>
          </cell>
        </row>
        <row r="13781">
          <cell r="A13781" t="str">
            <v>2006/07 W23</v>
          </cell>
          <cell r="B13781" t="str">
            <v>Glasgow</v>
          </cell>
          <cell r="C13781" t="str">
            <v>Cognac - XO @ £45</v>
          </cell>
          <cell r="D13781">
            <v>1080</v>
          </cell>
          <cell r="E13781">
            <v>522.37</v>
          </cell>
          <cell r="F13781">
            <v>24</v>
          </cell>
          <cell r="G13781">
            <v>945</v>
          </cell>
          <cell r="H13781">
            <v>411.44</v>
          </cell>
          <cell r="I13781">
            <v>21</v>
          </cell>
          <cell r="J13781">
            <v>155</v>
          </cell>
          <cell r="K13781">
            <v>2983.75</v>
          </cell>
          <cell r="L13781">
            <v>23</v>
          </cell>
          <cell r="M13781" t="str">
            <v>Sept/Oct</v>
          </cell>
          <cell r="N13781">
            <v>37</v>
          </cell>
        </row>
        <row r="13782">
          <cell r="A13782" t="str">
            <v>2006/07 W23</v>
          </cell>
          <cell r="B13782" t="str">
            <v>Glasgow</v>
          </cell>
          <cell r="C13782" t="str">
            <v>Cognac - VSOP 2 for £45</v>
          </cell>
          <cell r="D13782">
            <v>343.99</v>
          </cell>
          <cell r="E13782">
            <v>214.13</v>
          </cell>
          <cell r="F13782">
            <v>15</v>
          </cell>
          <cell r="G13782">
            <v>225</v>
          </cell>
          <cell r="H13782">
            <v>118.13</v>
          </cell>
          <cell r="I13782">
            <v>10</v>
          </cell>
          <cell r="J13782">
            <v>143</v>
          </cell>
          <cell r="K13782">
            <v>1327.8</v>
          </cell>
          <cell r="L13782">
            <v>23</v>
          </cell>
          <cell r="M13782" t="str">
            <v>Sept/Oct</v>
          </cell>
          <cell r="N13782">
            <v>41</v>
          </cell>
        </row>
        <row r="13783">
          <cell r="A13783" t="str">
            <v>2006/07 W23</v>
          </cell>
          <cell r="B13783" t="str">
            <v>Glasgow</v>
          </cell>
          <cell r="C13783" t="str">
            <v>Cognac - Only £17_99 VS Especiale</v>
          </cell>
          <cell r="D13783">
            <v>1025.43</v>
          </cell>
          <cell r="E13783">
            <v>509.03</v>
          </cell>
          <cell r="F13783">
            <v>57</v>
          </cell>
          <cell r="G13783">
            <v>665.63</v>
          </cell>
          <cell r="H13783">
            <v>254.23</v>
          </cell>
          <cell r="I13783">
            <v>37</v>
          </cell>
          <cell r="J13783">
            <v>72</v>
          </cell>
          <cell r="K13783">
            <v>378</v>
          </cell>
          <cell r="L13783">
            <v>23</v>
          </cell>
          <cell r="M13783" t="str">
            <v>Sept/Oct</v>
          </cell>
          <cell r="N13783">
            <v>42</v>
          </cell>
        </row>
        <row r="13784">
          <cell r="A13784" t="str">
            <v>2006/07 W23</v>
          </cell>
          <cell r="B13784" t="str">
            <v>Glasgow</v>
          </cell>
          <cell r="C13784" t="str">
            <v>Deluxe - Chivas 2 for £30</v>
          </cell>
          <cell r="D13784">
            <v>288.63</v>
          </cell>
          <cell r="E13784">
            <v>206.3</v>
          </cell>
          <cell r="F13784">
            <v>16</v>
          </cell>
          <cell r="G13784">
            <v>28.7</v>
          </cell>
          <cell r="H13784">
            <v>10.51</v>
          </cell>
          <cell r="I13784">
            <v>1</v>
          </cell>
          <cell r="J13784">
            <v>66</v>
          </cell>
          <cell r="K13784">
            <v>402.6</v>
          </cell>
          <cell r="L13784">
            <v>23</v>
          </cell>
          <cell r="M13784" t="str">
            <v>Sept/Oct</v>
          </cell>
          <cell r="N13784">
            <v>49</v>
          </cell>
        </row>
        <row r="13785">
          <cell r="A13785" t="str">
            <v>2006/07 W23</v>
          </cell>
          <cell r="B13785" t="str">
            <v>Glasgow</v>
          </cell>
          <cell r="C13785" t="str">
            <v>Deluxe - Chivas Twin for £30</v>
          </cell>
          <cell r="D13785">
            <v>180</v>
          </cell>
          <cell r="E13785">
            <v>152.4</v>
          </cell>
          <cell r="F13785">
            <v>6</v>
          </cell>
          <cell r="G13785">
            <v>0</v>
          </cell>
          <cell r="H13785">
            <v>0</v>
          </cell>
          <cell r="I13785">
            <v>0</v>
          </cell>
          <cell r="J13785">
            <v>13</v>
          </cell>
          <cell r="K13785">
            <v>158.6</v>
          </cell>
          <cell r="L13785">
            <v>23</v>
          </cell>
          <cell r="M13785" t="str">
            <v>Sept/Oct</v>
          </cell>
          <cell r="N13785">
            <v>38</v>
          </cell>
        </row>
        <row r="13786">
          <cell r="A13786" t="str">
            <v>2006/07 W23</v>
          </cell>
          <cell r="B13786" t="str">
            <v>Glasgow</v>
          </cell>
          <cell r="C13786" t="str">
            <v>Deluxe - Chivas Triple Pack @ £45</v>
          </cell>
          <cell r="D13786">
            <v>0</v>
          </cell>
          <cell r="E13786">
            <v>8.1999999999999993</v>
          </cell>
          <cell r="F13786">
            <v>0</v>
          </cell>
          <cell r="G13786">
            <v>0</v>
          </cell>
          <cell r="H13786">
            <v>0</v>
          </cell>
          <cell r="I13786">
            <v>0</v>
          </cell>
          <cell r="J13786">
            <v>12</v>
          </cell>
          <cell r="K13786" t="str">
            <v>/0</v>
          </cell>
          <cell r="L13786">
            <v>23</v>
          </cell>
          <cell r="M13786" t="str">
            <v>Sept/Oct</v>
          </cell>
          <cell r="N13786">
            <v>54</v>
          </cell>
        </row>
        <row r="13787">
          <cell r="A13787" t="str">
            <v>2006/07 W23</v>
          </cell>
          <cell r="B13787" t="str">
            <v>Glasgow</v>
          </cell>
          <cell r="C13787" t="str">
            <v>Deluxe - Chivas Save £5 18yo</v>
          </cell>
          <cell r="D13787">
            <v>0</v>
          </cell>
          <cell r="E13787">
            <v>7.68</v>
          </cell>
          <cell r="F13787">
            <v>0</v>
          </cell>
          <cell r="G13787">
            <v>0</v>
          </cell>
          <cell r="H13787">
            <v>7.68</v>
          </cell>
          <cell r="I13787">
            <v>0</v>
          </cell>
          <cell r="J13787">
            <v>24</v>
          </cell>
          <cell r="K13787" t="str">
            <v>/0</v>
          </cell>
          <cell r="L13787">
            <v>23</v>
          </cell>
          <cell r="M13787" t="str">
            <v>Sept/Oct</v>
          </cell>
          <cell r="N13787">
            <v>50</v>
          </cell>
        </row>
        <row r="13788">
          <cell r="A13788" t="str">
            <v>2006/07 W23</v>
          </cell>
          <cell r="B13788" t="str">
            <v>Glasgow</v>
          </cell>
          <cell r="C13788" t="str">
            <v>Deluxe - Chivas Royal Salute get Chivas 18yo</v>
          </cell>
          <cell r="D13788">
            <v>0</v>
          </cell>
          <cell r="E13788">
            <v>0</v>
          </cell>
          <cell r="F13788">
            <v>0</v>
          </cell>
          <cell r="G13788">
            <v>0</v>
          </cell>
          <cell r="H13788">
            <v>0</v>
          </cell>
          <cell r="I13788">
            <v>0</v>
          </cell>
          <cell r="J13788">
            <v>0</v>
          </cell>
          <cell r="K13788" t="str">
            <v>/0</v>
          </cell>
          <cell r="L13788">
            <v>23</v>
          </cell>
          <cell r="M13788" t="str">
            <v>Sept/Oct</v>
          </cell>
          <cell r="N13788">
            <v>57</v>
          </cell>
        </row>
        <row r="13789">
          <cell r="A13789" t="str">
            <v>2006/07 W23</v>
          </cell>
          <cell r="B13789" t="str">
            <v>Glasgow</v>
          </cell>
          <cell r="C13789" t="str">
            <v>Deluxe - Dewars 2 for £30 ATA</v>
          </cell>
          <cell r="D13789">
            <v>1484.96</v>
          </cell>
          <cell r="E13789">
            <v>590.76</v>
          </cell>
          <cell r="F13789">
            <v>98</v>
          </cell>
          <cell r="G13789">
            <v>1354.98</v>
          </cell>
          <cell r="H13789">
            <v>479.4</v>
          </cell>
          <cell r="I13789">
            <v>90</v>
          </cell>
          <cell r="J13789">
            <v>134</v>
          </cell>
          <cell r="K13789">
            <v>708.89</v>
          </cell>
          <cell r="L13789">
            <v>23</v>
          </cell>
          <cell r="M13789" t="str">
            <v>Sept/Oct</v>
          </cell>
          <cell r="N13789">
            <v>40</v>
          </cell>
        </row>
        <row r="13790">
          <cell r="A13790" t="str">
            <v>2006/07 W23</v>
          </cell>
          <cell r="B13790" t="str">
            <v>Glasgow</v>
          </cell>
          <cell r="C13790" t="str">
            <v>Deluxe - JW Blue get a free 20cl Gold (Sept Only)</v>
          </cell>
          <cell r="D13790">
            <v>0</v>
          </cell>
          <cell r="E13790">
            <v>0</v>
          </cell>
          <cell r="F13790">
            <v>0</v>
          </cell>
          <cell r="G13790">
            <v>0</v>
          </cell>
          <cell r="H13790">
            <v>0</v>
          </cell>
          <cell r="I13790">
            <v>0</v>
          </cell>
          <cell r="J13790">
            <v>19</v>
          </cell>
          <cell r="K13790" t="str">
            <v>/0</v>
          </cell>
          <cell r="L13790">
            <v>23</v>
          </cell>
          <cell r="M13790" t="str">
            <v>Sept/Oct</v>
          </cell>
          <cell r="N13790">
            <v>46</v>
          </cell>
        </row>
        <row r="13791">
          <cell r="A13791" t="str">
            <v>2006/07 W23</v>
          </cell>
          <cell r="B13791" t="str">
            <v>Glasgow</v>
          </cell>
          <cell r="C13791" t="str">
            <v>Deluxe - Free 20cl bottle (linked to JW Blue) (Sept Only)</v>
          </cell>
          <cell r="D13791">
            <v>0</v>
          </cell>
          <cell r="E13791">
            <v>0</v>
          </cell>
          <cell r="F13791">
            <v>0</v>
          </cell>
          <cell r="G13791">
            <v>0</v>
          </cell>
          <cell r="H13791">
            <v>0</v>
          </cell>
          <cell r="I13791">
            <v>0</v>
          </cell>
          <cell r="J13791">
            <v>49</v>
          </cell>
          <cell r="K13791" t="str">
            <v>/0</v>
          </cell>
          <cell r="L13791">
            <v>23</v>
          </cell>
          <cell r="M13791" t="str">
            <v>Sept/Oct</v>
          </cell>
          <cell r="N13791">
            <v>47</v>
          </cell>
        </row>
        <row r="13792">
          <cell r="A13792" t="str">
            <v>2006/07 W23</v>
          </cell>
          <cell r="B13792" t="str">
            <v>Glasgow</v>
          </cell>
          <cell r="C13792" t="str">
            <v>Champagne - Piper Florens Louis 2 for £30</v>
          </cell>
          <cell r="D13792">
            <v>637.5</v>
          </cell>
          <cell r="E13792">
            <v>181.4</v>
          </cell>
          <cell r="F13792">
            <v>41</v>
          </cell>
          <cell r="G13792">
            <v>620</v>
          </cell>
          <cell r="H13792">
            <v>170.72</v>
          </cell>
          <cell r="I13792">
            <v>40</v>
          </cell>
          <cell r="J13792">
            <v>198</v>
          </cell>
          <cell r="K13792">
            <v>1794.65</v>
          </cell>
          <cell r="L13792">
            <v>23</v>
          </cell>
          <cell r="M13792" t="str">
            <v>Sept/Oct</v>
          </cell>
          <cell r="N13792">
            <v>53</v>
          </cell>
        </row>
        <row r="13793">
          <cell r="A13793" t="str">
            <v>2006/07 W23</v>
          </cell>
          <cell r="B13793" t="str">
            <v>Glasgow</v>
          </cell>
          <cell r="C13793" t="str">
            <v>Champagne - Piper Florens Louis Twin for £30</v>
          </cell>
          <cell r="D13793">
            <v>5430</v>
          </cell>
          <cell r="E13793">
            <v>1764.86</v>
          </cell>
          <cell r="F13793">
            <v>181</v>
          </cell>
          <cell r="G13793">
            <v>5010</v>
          </cell>
          <cell r="H13793">
            <v>1600.92</v>
          </cell>
          <cell r="I13793">
            <v>167</v>
          </cell>
          <cell r="J13793">
            <v>173</v>
          </cell>
          <cell r="K13793">
            <v>3164.17</v>
          </cell>
          <cell r="L13793">
            <v>23</v>
          </cell>
          <cell r="M13793" t="str">
            <v>Sept/Oct</v>
          </cell>
          <cell r="N13793">
            <v>33</v>
          </cell>
        </row>
        <row r="13794">
          <cell r="A13794" t="str">
            <v>2006/07 W23</v>
          </cell>
          <cell r="B13794" t="str">
            <v>Glasgow</v>
          </cell>
          <cell r="C13794" t="str">
            <v>Champagne - Charles Heidseick 2 for £35</v>
          </cell>
          <cell r="D13794">
            <v>161.99</v>
          </cell>
          <cell r="E13794">
            <v>89.99</v>
          </cell>
          <cell r="F13794">
            <v>9</v>
          </cell>
          <cell r="G13794">
            <v>126.99</v>
          </cell>
          <cell r="H13794">
            <v>68.28</v>
          </cell>
          <cell r="I13794">
            <v>7</v>
          </cell>
          <cell r="J13794">
            <v>105</v>
          </cell>
          <cell r="K13794">
            <v>971.83</v>
          </cell>
          <cell r="L13794">
            <v>23</v>
          </cell>
          <cell r="M13794" t="str">
            <v>Sept/Oct</v>
          </cell>
          <cell r="N13794">
            <v>55</v>
          </cell>
        </row>
        <row r="13795">
          <cell r="A13795" t="str">
            <v>2006/07 W23</v>
          </cell>
          <cell r="B13795" t="str">
            <v>Glasgow</v>
          </cell>
          <cell r="C13795" t="str">
            <v>Champagne - Canard Twin for £25</v>
          </cell>
          <cell r="D13795">
            <v>325</v>
          </cell>
          <cell r="E13795">
            <v>134.04</v>
          </cell>
          <cell r="F13795">
            <v>13</v>
          </cell>
          <cell r="G13795">
            <v>200</v>
          </cell>
          <cell r="H13795">
            <v>61.04</v>
          </cell>
          <cell r="I13795">
            <v>8</v>
          </cell>
          <cell r="J13795">
            <v>40</v>
          </cell>
          <cell r="K13795">
            <v>640</v>
          </cell>
          <cell r="L13795">
            <v>23</v>
          </cell>
          <cell r="M13795" t="str">
            <v>Sept/Oct</v>
          </cell>
          <cell r="N13795">
            <v>52</v>
          </cell>
        </row>
        <row r="13796">
          <cell r="A13796" t="str">
            <v>2006/07 W23</v>
          </cell>
          <cell r="B13796" t="str">
            <v>Glasgow</v>
          </cell>
          <cell r="C13796" t="str">
            <v>Wine - Beringer 3 for £15</v>
          </cell>
          <cell r="D13796">
            <v>949.95</v>
          </cell>
          <cell r="E13796">
            <v>423.07</v>
          </cell>
          <cell r="F13796">
            <v>188</v>
          </cell>
          <cell r="G13796">
            <v>859.95</v>
          </cell>
          <cell r="H13796">
            <v>348.46</v>
          </cell>
          <cell r="I13796">
            <v>170</v>
          </cell>
          <cell r="J13796">
            <v>623</v>
          </cell>
          <cell r="K13796">
            <v>1669.64</v>
          </cell>
          <cell r="L13796">
            <v>23</v>
          </cell>
          <cell r="M13796" t="str">
            <v>Sept/Oct</v>
          </cell>
          <cell r="N13796">
            <v>43</v>
          </cell>
        </row>
        <row r="13797">
          <cell r="A13797" t="str">
            <v>2006/07 W23</v>
          </cell>
          <cell r="B13797" t="str">
            <v>Glasgow</v>
          </cell>
          <cell r="C13797" t="str">
            <v>Wine - Rosemount BOGOF</v>
          </cell>
          <cell r="D13797">
            <v>111.92</v>
          </cell>
          <cell r="E13797">
            <v>144.77000000000001</v>
          </cell>
          <cell r="F13797">
            <v>15</v>
          </cell>
          <cell r="G13797">
            <v>97.93</v>
          </cell>
          <cell r="H13797">
            <v>101.59</v>
          </cell>
          <cell r="I13797">
            <v>13</v>
          </cell>
          <cell r="J13797">
            <v>181</v>
          </cell>
          <cell r="K13797">
            <v>1331.56</v>
          </cell>
          <cell r="L13797">
            <v>23</v>
          </cell>
          <cell r="M13797" t="str">
            <v>Sept/Oct</v>
          </cell>
          <cell r="N13797">
            <v>56</v>
          </cell>
        </row>
        <row r="13798">
          <cell r="A13798" t="str">
            <v>2006/07 W23</v>
          </cell>
          <cell r="B13798" t="str">
            <v>Glasgow</v>
          </cell>
          <cell r="C13798" t="str">
            <v>WOW - 2 for £45 Malt</v>
          </cell>
          <cell r="D13798">
            <v>3374.62</v>
          </cell>
          <cell r="E13798">
            <v>2130.5500000000002</v>
          </cell>
          <cell r="F13798">
            <v>140</v>
          </cell>
          <cell r="G13798">
            <v>1680.74</v>
          </cell>
          <cell r="H13798">
            <v>643.69000000000005</v>
          </cell>
          <cell r="I13798">
            <v>68</v>
          </cell>
          <cell r="J13798">
            <v>743</v>
          </cell>
          <cell r="K13798">
            <v>5787.28</v>
          </cell>
          <cell r="L13798">
            <v>23</v>
          </cell>
          <cell r="M13798" t="str">
            <v>Sept/Oct</v>
          </cell>
          <cell r="N13798">
            <v>34</v>
          </cell>
        </row>
        <row r="13799">
          <cell r="A13799" t="str">
            <v>2006/07 W23</v>
          </cell>
          <cell r="B13799" t="str">
            <v>Glasgow</v>
          </cell>
          <cell r="C13799" t="str">
            <v>WOW - Connemara 2 for £30</v>
          </cell>
          <cell r="D13799">
            <v>0</v>
          </cell>
          <cell r="E13799">
            <v>2.46</v>
          </cell>
          <cell r="F13799">
            <v>0</v>
          </cell>
          <cell r="G13799">
            <v>0</v>
          </cell>
          <cell r="H13799">
            <v>2.46</v>
          </cell>
          <cell r="I13799">
            <v>0</v>
          </cell>
          <cell r="J13799">
            <v>50</v>
          </cell>
          <cell r="K13799" t="str">
            <v>/0</v>
          </cell>
          <cell r="L13799">
            <v>23</v>
          </cell>
          <cell r="M13799" t="str">
            <v>Sept/Oct</v>
          </cell>
          <cell r="N13799">
            <v>60</v>
          </cell>
        </row>
        <row r="13800">
          <cell r="A13800" t="str">
            <v>2006/07 W23</v>
          </cell>
          <cell r="B13800" t="str">
            <v>Glasgow</v>
          </cell>
          <cell r="C13800" t="str">
            <v>Others - 2 for £25 (glayva, disaronno)</v>
          </cell>
          <cell r="D13800">
            <v>1552.82</v>
          </cell>
          <cell r="E13800">
            <v>943.59</v>
          </cell>
          <cell r="F13800">
            <v>118</v>
          </cell>
          <cell r="G13800">
            <v>1014.96</v>
          </cell>
          <cell r="H13800">
            <v>406.49</v>
          </cell>
          <cell r="I13800">
            <v>80</v>
          </cell>
          <cell r="J13800">
            <v>317</v>
          </cell>
          <cell r="K13800">
            <v>1104.58</v>
          </cell>
          <cell r="L13800">
            <v>23</v>
          </cell>
          <cell r="M13800" t="str">
            <v>Sept/Oct</v>
          </cell>
          <cell r="N13800">
            <v>48</v>
          </cell>
        </row>
        <row r="13801">
          <cell r="A13801" t="str">
            <v>2006/07 W23</v>
          </cell>
          <cell r="B13801" t="str">
            <v>Glasgow</v>
          </cell>
          <cell r="C13801" t="str">
            <v>Others - Pimms 2 for £15 (70cl)</v>
          </cell>
          <cell r="D13801">
            <v>227.96</v>
          </cell>
          <cell r="E13801">
            <v>241.27</v>
          </cell>
          <cell r="F13801">
            <v>28</v>
          </cell>
          <cell r="G13801">
            <v>185.97</v>
          </cell>
          <cell r="H13801">
            <v>212.25</v>
          </cell>
          <cell r="I13801">
            <v>23</v>
          </cell>
          <cell r="J13801">
            <v>224</v>
          </cell>
          <cell r="K13801">
            <v>993.28</v>
          </cell>
          <cell r="L13801">
            <v>23</v>
          </cell>
          <cell r="M13801" t="str">
            <v>Sept/Oct</v>
          </cell>
          <cell r="N13801">
            <v>35</v>
          </cell>
        </row>
        <row r="13802">
          <cell r="A13802" t="str">
            <v>2006/07 W23</v>
          </cell>
          <cell r="B13802" t="str">
            <v>Glasgow</v>
          </cell>
          <cell r="C13802" t="str">
            <v>Other - 2 for £30 Sauza</v>
          </cell>
          <cell r="D13802">
            <v>0</v>
          </cell>
          <cell r="E13802">
            <v>0</v>
          </cell>
          <cell r="F13802">
            <v>0</v>
          </cell>
          <cell r="G13802">
            <v>0</v>
          </cell>
          <cell r="H13802">
            <v>0</v>
          </cell>
          <cell r="I13802">
            <v>0</v>
          </cell>
          <cell r="J13802">
            <v>0</v>
          </cell>
          <cell r="K13802" t="str">
            <v>/0</v>
          </cell>
          <cell r="L13802">
            <v>23</v>
          </cell>
          <cell r="M13802" t="str">
            <v>Sept/Oct</v>
          </cell>
          <cell r="N13802">
            <v>58</v>
          </cell>
        </row>
        <row r="13803">
          <cell r="A13803" t="str">
            <v>2006/07 W23</v>
          </cell>
          <cell r="B13803" t="str">
            <v>Glasgow</v>
          </cell>
          <cell r="C13803" t="str">
            <v>Others - 2 for £20 ATA (70cl)</v>
          </cell>
          <cell r="D13803">
            <v>6606.82</v>
          </cell>
          <cell r="E13803">
            <v>2964.86</v>
          </cell>
          <cell r="F13803">
            <v>646</v>
          </cell>
          <cell r="G13803">
            <v>6311.64</v>
          </cell>
          <cell r="H13803">
            <v>2684.67</v>
          </cell>
          <cell r="I13803">
            <v>618</v>
          </cell>
          <cell r="J13803">
            <v>1082</v>
          </cell>
          <cell r="K13803">
            <v>3807.33</v>
          </cell>
          <cell r="L13803">
            <v>23</v>
          </cell>
          <cell r="M13803" t="str">
            <v>Sept/Oct</v>
          </cell>
          <cell r="N13803">
            <v>32</v>
          </cell>
        </row>
        <row r="13804">
          <cell r="A13804" t="str">
            <v>2006/07 W23</v>
          </cell>
          <cell r="B13804" t="str">
            <v>Glasgow</v>
          </cell>
          <cell r="C13804" t="str">
            <v>Others - 2 for £15 Fortified</v>
          </cell>
          <cell r="D13804">
            <v>0</v>
          </cell>
          <cell r="E13804">
            <v>0</v>
          </cell>
          <cell r="F13804">
            <v>0</v>
          </cell>
          <cell r="G13804">
            <v>0</v>
          </cell>
          <cell r="H13804">
            <v>0</v>
          </cell>
          <cell r="I13804">
            <v>0</v>
          </cell>
          <cell r="J13804">
            <v>0</v>
          </cell>
          <cell r="K13804" t="str">
            <v>/0</v>
          </cell>
          <cell r="L13804">
            <v>23</v>
          </cell>
          <cell r="M13804" t="str">
            <v>Sept/Oct</v>
          </cell>
          <cell r="N13804">
            <v>59</v>
          </cell>
        </row>
        <row r="13805">
          <cell r="A13805" t="str">
            <v>2006/07 W23</v>
          </cell>
          <cell r="B13805" t="str">
            <v>Southampton</v>
          </cell>
          <cell r="C13805" t="str">
            <v>Liquor</v>
          </cell>
          <cell r="D13805">
            <v>15029.3</v>
          </cell>
          <cell r="E13805">
            <v>6904.88</v>
          </cell>
          <cell r="F13805">
            <v>1015</v>
          </cell>
          <cell r="G13805">
            <v>10006.6</v>
          </cell>
          <cell r="H13805">
            <v>3317.13</v>
          </cell>
          <cell r="I13805">
            <v>619</v>
          </cell>
          <cell r="J13805">
            <v>4103</v>
          </cell>
          <cell r="K13805">
            <v>22987.71</v>
          </cell>
          <cell r="L13805">
            <v>23</v>
          </cell>
          <cell r="M13805" t="str">
            <v>Sept/Oct</v>
          </cell>
          <cell r="N13805">
            <v>1</v>
          </cell>
        </row>
        <row r="13806">
          <cell r="A13806" t="str">
            <v>2006/07 W23</v>
          </cell>
          <cell r="B13806" t="str">
            <v>Southampton</v>
          </cell>
          <cell r="C13806" t="str">
            <v>Tobacco</v>
          </cell>
          <cell r="D13806">
            <v>10424.66</v>
          </cell>
          <cell r="E13806">
            <v>7473.52</v>
          </cell>
          <cell r="F13806">
            <v>377</v>
          </cell>
          <cell r="G13806">
            <v>491.55</v>
          </cell>
          <cell r="H13806">
            <v>53.79</v>
          </cell>
          <cell r="I13806">
            <v>30</v>
          </cell>
          <cell r="J13806">
            <v>1477</v>
          </cell>
          <cell r="K13806">
            <v>10282.27</v>
          </cell>
          <cell r="L13806">
            <v>23</v>
          </cell>
          <cell r="M13806" t="str">
            <v>Sept/Oct</v>
          </cell>
          <cell r="N13806">
            <v>2</v>
          </cell>
        </row>
        <row r="13807">
          <cell r="A13807" t="str">
            <v>2006/07 W23</v>
          </cell>
          <cell r="B13807" t="str">
            <v>Southampton</v>
          </cell>
          <cell r="C13807" t="str">
            <v>Perfumery</v>
          </cell>
          <cell r="D13807">
            <v>50325.11</v>
          </cell>
          <cell r="E13807">
            <v>24825.73</v>
          </cell>
          <cell r="F13807">
            <v>2334</v>
          </cell>
          <cell r="G13807">
            <v>40892.410000000003</v>
          </cell>
          <cell r="H13807">
            <v>18645.53</v>
          </cell>
          <cell r="I13807">
            <v>1927</v>
          </cell>
          <cell r="J13807">
            <v>9356</v>
          </cell>
          <cell r="K13807">
            <v>81719.33</v>
          </cell>
          <cell r="L13807">
            <v>23</v>
          </cell>
          <cell r="M13807" t="str">
            <v>Sept/Oct</v>
          </cell>
          <cell r="N13807">
            <v>3</v>
          </cell>
        </row>
        <row r="13808">
          <cell r="A13808" t="str">
            <v>2006/07 W23</v>
          </cell>
          <cell r="B13808" t="str">
            <v>Southampton</v>
          </cell>
          <cell r="C13808" t="str">
            <v>Food</v>
          </cell>
          <cell r="D13808">
            <v>3106.65</v>
          </cell>
          <cell r="E13808">
            <v>1331.2</v>
          </cell>
          <cell r="F13808">
            <v>727</v>
          </cell>
          <cell r="G13808">
            <v>2535.6</v>
          </cell>
          <cell r="H13808">
            <v>1001.81</v>
          </cell>
          <cell r="I13808">
            <v>586</v>
          </cell>
          <cell r="J13808">
            <v>1658</v>
          </cell>
          <cell r="K13808">
            <v>3710.82</v>
          </cell>
          <cell r="L13808">
            <v>23</v>
          </cell>
          <cell r="M13808" t="str">
            <v>Sept/Oct</v>
          </cell>
          <cell r="N13808">
            <v>4</v>
          </cell>
        </row>
        <row r="13809">
          <cell r="A13809" t="str">
            <v>2006/07 W23</v>
          </cell>
          <cell r="B13809" t="str">
            <v>Southampton</v>
          </cell>
          <cell r="C13809" t="str">
            <v>Tax Free</v>
          </cell>
          <cell r="D13809">
            <v>10296.379999999999</v>
          </cell>
          <cell r="E13809">
            <v>4697.3999999999996</v>
          </cell>
          <cell r="F13809">
            <v>1042</v>
          </cell>
          <cell r="G13809">
            <v>8665.33</v>
          </cell>
          <cell r="H13809">
            <v>3744.23</v>
          </cell>
          <cell r="I13809">
            <v>862</v>
          </cell>
          <cell r="J13809">
            <v>6214</v>
          </cell>
          <cell r="K13809">
            <v>26080.07</v>
          </cell>
          <cell r="L13809">
            <v>23</v>
          </cell>
          <cell r="M13809" t="str">
            <v>Sept/Oct</v>
          </cell>
          <cell r="N13809">
            <v>5</v>
          </cell>
        </row>
        <row r="13810">
          <cell r="A13810" t="str">
            <v>2006/07 W23</v>
          </cell>
          <cell r="B13810" t="str">
            <v>Southampton</v>
          </cell>
          <cell r="C13810" t="str">
            <v>Unclassified Products</v>
          </cell>
          <cell r="D13810">
            <v>0</v>
          </cell>
          <cell r="E13810">
            <v>0</v>
          </cell>
          <cell r="F13810">
            <v>0</v>
          </cell>
          <cell r="G13810">
            <v>0</v>
          </cell>
          <cell r="H13810">
            <v>0</v>
          </cell>
          <cell r="I13810">
            <v>0</v>
          </cell>
          <cell r="J13810">
            <v>0</v>
          </cell>
          <cell r="K13810" t="str">
            <v>/0</v>
          </cell>
          <cell r="L13810">
            <v>23</v>
          </cell>
          <cell r="M13810" t="str">
            <v>Sept/Oct</v>
          </cell>
          <cell r="N13810">
            <v>6</v>
          </cell>
        </row>
        <row r="13811">
          <cell r="A13811" t="str">
            <v>2006/07 W23</v>
          </cell>
          <cell r="B13811" t="str">
            <v>Southampton</v>
          </cell>
          <cell r="C13811" t="str">
            <v>Spirits</v>
          </cell>
          <cell r="D13811">
            <v>10672.58</v>
          </cell>
          <cell r="E13811">
            <v>5303.17</v>
          </cell>
          <cell r="F13811">
            <v>768</v>
          </cell>
          <cell r="G13811">
            <v>6850.92</v>
          </cell>
          <cell r="H13811">
            <v>2334.56</v>
          </cell>
          <cell r="I13811">
            <v>437</v>
          </cell>
          <cell r="J13811">
            <v>2720</v>
          </cell>
          <cell r="K13811">
            <v>12046.48</v>
          </cell>
          <cell r="L13811">
            <v>23</v>
          </cell>
          <cell r="M13811" t="str">
            <v>Sept/Oct</v>
          </cell>
          <cell r="N13811">
            <v>7</v>
          </cell>
        </row>
        <row r="13812">
          <cell r="A13812" t="str">
            <v>2006/07 W23</v>
          </cell>
          <cell r="B13812" t="str">
            <v>Southampton</v>
          </cell>
          <cell r="C13812" t="str">
            <v>Fortified Wines</v>
          </cell>
          <cell r="D13812">
            <v>234.56</v>
          </cell>
          <cell r="E13812">
            <v>84.54</v>
          </cell>
          <cell r="F13812">
            <v>33</v>
          </cell>
          <cell r="G13812">
            <v>148.78</v>
          </cell>
          <cell r="H13812">
            <v>25.28</v>
          </cell>
          <cell r="I13812">
            <v>21</v>
          </cell>
          <cell r="J13812">
            <v>112</v>
          </cell>
          <cell r="K13812">
            <v>302.77</v>
          </cell>
          <cell r="L13812">
            <v>23</v>
          </cell>
          <cell r="M13812" t="str">
            <v>Sept/Oct</v>
          </cell>
          <cell r="N13812">
            <v>10</v>
          </cell>
        </row>
        <row r="13813">
          <cell r="A13813" t="str">
            <v>2006/07 W23</v>
          </cell>
          <cell r="B13813" t="str">
            <v>Southampton</v>
          </cell>
          <cell r="C13813" t="str">
            <v>Others</v>
          </cell>
          <cell r="D13813">
            <v>0</v>
          </cell>
          <cell r="E13813">
            <v>0</v>
          </cell>
          <cell r="F13813">
            <v>0</v>
          </cell>
          <cell r="G13813">
            <v>0</v>
          </cell>
          <cell r="H13813">
            <v>0</v>
          </cell>
          <cell r="I13813">
            <v>0</v>
          </cell>
          <cell r="J13813">
            <v>0</v>
          </cell>
          <cell r="K13813" t="str">
            <v>/0</v>
          </cell>
          <cell r="L13813">
            <v>23</v>
          </cell>
          <cell r="M13813" t="str">
            <v>Sept/Oct</v>
          </cell>
          <cell r="N13813">
            <v>11</v>
          </cell>
        </row>
        <row r="13814">
          <cell r="A13814" t="str">
            <v>2006/07 W23</v>
          </cell>
          <cell r="B13814" t="str">
            <v>Southampton</v>
          </cell>
          <cell r="C13814" t="str">
            <v>Champagne</v>
          </cell>
          <cell r="D13814">
            <v>3190.89</v>
          </cell>
          <cell r="E13814">
            <v>1136.98</v>
          </cell>
          <cell r="F13814">
            <v>108</v>
          </cell>
          <cell r="G13814">
            <v>2247.52</v>
          </cell>
          <cell r="H13814">
            <v>711.46</v>
          </cell>
          <cell r="I13814">
            <v>78</v>
          </cell>
          <cell r="J13814">
            <v>372</v>
          </cell>
          <cell r="K13814">
            <v>6017.86</v>
          </cell>
          <cell r="L13814">
            <v>23</v>
          </cell>
          <cell r="M13814" t="str">
            <v>Sept/Oct</v>
          </cell>
          <cell r="N13814">
            <v>8</v>
          </cell>
        </row>
        <row r="13815">
          <cell r="A13815" t="str">
            <v>2006/07 W23</v>
          </cell>
          <cell r="B13815" t="str">
            <v>Southampton</v>
          </cell>
          <cell r="C13815" t="str">
            <v>Wines</v>
          </cell>
          <cell r="D13815">
            <v>931.27</v>
          </cell>
          <cell r="E13815">
            <v>380.19</v>
          </cell>
          <cell r="F13815">
            <v>106</v>
          </cell>
          <cell r="G13815">
            <v>759.38</v>
          </cell>
          <cell r="H13815">
            <v>245.83</v>
          </cell>
          <cell r="I13815">
            <v>83</v>
          </cell>
          <cell r="J13815">
            <v>899</v>
          </cell>
          <cell r="K13815">
            <v>3808.11</v>
          </cell>
          <cell r="L13815">
            <v>23</v>
          </cell>
          <cell r="M13815" t="str">
            <v>Sept/Oct</v>
          </cell>
          <cell r="N13815">
            <v>9</v>
          </cell>
        </row>
        <row r="13816">
          <cell r="A13816" t="str">
            <v>2006/07 W23</v>
          </cell>
          <cell r="B13816" t="str">
            <v>Southampton</v>
          </cell>
          <cell r="C13816" t="str">
            <v>Unclassified Liquor</v>
          </cell>
          <cell r="D13816">
            <v>0</v>
          </cell>
          <cell r="E13816">
            <v>0</v>
          </cell>
          <cell r="F13816">
            <v>0</v>
          </cell>
          <cell r="G13816">
            <v>0</v>
          </cell>
          <cell r="H13816">
            <v>0</v>
          </cell>
          <cell r="I13816">
            <v>0</v>
          </cell>
          <cell r="J13816">
            <v>0</v>
          </cell>
          <cell r="K13816" t="str">
            <v>/0</v>
          </cell>
          <cell r="L13816">
            <v>23</v>
          </cell>
          <cell r="M13816" t="str">
            <v>Sept/Oct</v>
          </cell>
          <cell r="N13816">
            <v>12</v>
          </cell>
        </row>
        <row r="13817">
          <cell r="A13817" t="str">
            <v>2006/07 W23</v>
          </cell>
          <cell r="B13817" t="str">
            <v>Southampton</v>
          </cell>
          <cell r="C13817" t="str">
            <v>Value - 2 for £15</v>
          </cell>
          <cell r="D13817">
            <v>1069.29</v>
          </cell>
          <cell r="E13817">
            <v>749.12</v>
          </cell>
          <cell r="F13817">
            <v>122</v>
          </cell>
          <cell r="G13817">
            <v>194.23</v>
          </cell>
          <cell r="H13817">
            <v>16.37</v>
          </cell>
          <cell r="I13817">
            <v>14</v>
          </cell>
          <cell r="J13817">
            <v>309</v>
          </cell>
          <cell r="K13817">
            <v>871.23</v>
          </cell>
          <cell r="L13817">
            <v>23</v>
          </cell>
          <cell r="M13817" t="str">
            <v>Sept/Oct</v>
          </cell>
          <cell r="N13817">
            <v>31</v>
          </cell>
        </row>
        <row r="13818">
          <cell r="A13818" t="str">
            <v>2006/07 W23</v>
          </cell>
          <cell r="B13818" t="str">
            <v>Southampton</v>
          </cell>
          <cell r="C13818" t="str">
            <v>Value - 2 for £20 Bombay Saphire</v>
          </cell>
          <cell r="D13818">
            <v>427.28</v>
          </cell>
          <cell r="E13818">
            <v>177.74</v>
          </cell>
          <cell r="F13818">
            <v>37</v>
          </cell>
          <cell r="G13818">
            <v>198.38</v>
          </cell>
          <cell r="H13818">
            <v>1.26</v>
          </cell>
          <cell r="I13818">
            <v>14</v>
          </cell>
          <cell r="J13818">
            <v>23</v>
          </cell>
          <cell r="K13818">
            <v>63.94</v>
          </cell>
          <cell r="L13818">
            <v>23</v>
          </cell>
          <cell r="M13818" t="str">
            <v>Sept/Oct</v>
          </cell>
          <cell r="N13818">
            <v>45</v>
          </cell>
        </row>
        <row r="13819">
          <cell r="A13819" t="str">
            <v>2006/07 W23</v>
          </cell>
          <cell r="B13819" t="str">
            <v>Southampton</v>
          </cell>
          <cell r="C13819" t="str">
            <v>Value - Baileys 2 for £20</v>
          </cell>
          <cell r="D13819">
            <v>217.53</v>
          </cell>
          <cell r="E13819">
            <v>136.26</v>
          </cell>
          <cell r="F13819">
            <v>19</v>
          </cell>
          <cell r="G13819">
            <v>74.94</v>
          </cell>
          <cell r="H13819">
            <v>23.07</v>
          </cell>
          <cell r="I13819">
            <v>5</v>
          </cell>
          <cell r="J13819">
            <v>47</v>
          </cell>
          <cell r="K13819">
            <v>226.54</v>
          </cell>
          <cell r="L13819">
            <v>23</v>
          </cell>
          <cell r="M13819" t="str">
            <v>Sept/Oct</v>
          </cell>
          <cell r="N13819">
            <v>39</v>
          </cell>
        </row>
        <row r="13820">
          <cell r="A13820" t="str">
            <v>2006/07 W23</v>
          </cell>
          <cell r="B13820" t="str">
            <v>Southampton</v>
          </cell>
          <cell r="C13820" t="str">
            <v>Value - Baileys Twin @ £20</v>
          </cell>
          <cell r="D13820">
            <v>111.44</v>
          </cell>
          <cell r="E13820">
            <v>81.349999999999994</v>
          </cell>
          <cell r="F13820">
            <v>5</v>
          </cell>
          <cell r="G13820">
            <v>31.44</v>
          </cell>
          <cell r="H13820">
            <v>10.47</v>
          </cell>
          <cell r="I13820">
            <v>1</v>
          </cell>
          <cell r="J13820">
            <v>16</v>
          </cell>
          <cell r="K13820">
            <v>154.24</v>
          </cell>
          <cell r="L13820">
            <v>23</v>
          </cell>
          <cell r="M13820" t="str">
            <v>Sept/Oct</v>
          </cell>
          <cell r="N13820">
            <v>51</v>
          </cell>
        </row>
        <row r="13821">
          <cell r="A13821" t="str">
            <v>2006/07 W23</v>
          </cell>
          <cell r="B13821" t="str">
            <v>Southampton</v>
          </cell>
          <cell r="C13821" t="str">
            <v>Value - Twins @ £15</v>
          </cell>
          <cell r="D13821">
            <v>585</v>
          </cell>
          <cell r="E13821">
            <v>477.57</v>
          </cell>
          <cell r="F13821">
            <v>39</v>
          </cell>
          <cell r="G13821">
            <v>0</v>
          </cell>
          <cell r="H13821">
            <v>0</v>
          </cell>
          <cell r="I13821">
            <v>0</v>
          </cell>
          <cell r="J13821">
            <v>102</v>
          </cell>
          <cell r="K13821">
            <v>514.32000000000005</v>
          </cell>
          <cell r="L13821">
            <v>23</v>
          </cell>
          <cell r="M13821" t="str">
            <v>Sept/Oct</v>
          </cell>
          <cell r="N13821">
            <v>36</v>
          </cell>
        </row>
        <row r="13822">
          <cell r="A13822" t="str">
            <v>2006/07 W23</v>
          </cell>
          <cell r="B13822" t="str">
            <v>Southampton</v>
          </cell>
          <cell r="C13822" t="str">
            <v>Malt - 2 For £45 (6 glenmorangie + 2)</v>
          </cell>
          <cell r="D13822">
            <v>1035.8499999999999</v>
          </cell>
          <cell r="E13822">
            <v>455.49</v>
          </cell>
          <cell r="F13822">
            <v>43</v>
          </cell>
          <cell r="G13822">
            <v>945.85</v>
          </cell>
          <cell r="H13822">
            <v>373.47</v>
          </cell>
          <cell r="I13822">
            <v>39</v>
          </cell>
          <cell r="J13822">
            <v>127</v>
          </cell>
          <cell r="K13822">
            <v>921.84</v>
          </cell>
          <cell r="L13822">
            <v>23</v>
          </cell>
          <cell r="M13822" t="str">
            <v>Sept/Oct</v>
          </cell>
          <cell r="N13822">
            <v>30</v>
          </cell>
        </row>
        <row r="13823">
          <cell r="A13823" t="str">
            <v>2006/07 W23</v>
          </cell>
          <cell r="B13823" t="str">
            <v>Southampton</v>
          </cell>
          <cell r="C13823" t="str">
            <v>Malt - Save £5 Glenmorangie Traditional</v>
          </cell>
          <cell r="D13823">
            <v>0</v>
          </cell>
          <cell r="E13823">
            <v>4.24</v>
          </cell>
          <cell r="F13823">
            <v>0</v>
          </cell>
          <cell r="G13823">
            <v>0</v>
          </cell>
          <cell r="H13823">
            <v>4.24</v>
          </cell>
          <cell r="I13823">
            <v>0</v>
          </cell>
          <cell r="J13823">
            <v>13</v>
          </cell>
          <cell r="K13823" t="str">
            <v>/0</v>
          </cell>
          <cell r="L13823">
            <v>23</v>
          </cell>
          <cell r="M13823" t="str">
            <v>Sept/Oct</v>
          </cell>
          <cell r="N13823">
            <v>44</v>
          </cell>
        </row>
        <row r="13824">
          <cell r="A13824" t="str">
            <v>2006/07 W23</v>
          </cell>
          <cell r="B13824" t="str">
            <v>Southampton</v>
          </cell>
          <cell r="C13824" t="str">
            <v>Cognac - XO @ £45</v>
          </cell>
          <cell r="D13824">
            <v>180</v>
          </cell>
          <cell r="E13824">
            <v>117.47</v>
          </cell>
          <cell r="F13824">
            <v>4</v>
          </cell>
          <cell r="G13824">
            <v>180</v>
          </cell>
          <cell r="H13824">
            <v>113.26</v>
          </cell>
          <cell r="I13824">
            <v>4</v>
          </cell>
          <cell r="J13824">
            <v>20</v>
          </cell>
          <cell r="K13824">
            <v>385</v>
          </cell>
          <cell r="L13824">
            <v>23</v>
          </cell>
          <cell r="M13824" t="str">
            <v>Sept/Oct</v>
          </cell>
          <cell r="N13824">
            <v>37</v>
          </cell>
        </row>
        <row r="13825">
          <cell r="A13825" t="str">
            <v>2006/07 W23</v>
          </cell>
          <cell r="B13825" t="str">
            <v>Southampton</v>
          </cell>
          <cell r="C13825" t="str">
            <v>Cognac - VSOP 2 for £45</v>
          </cell>
          <cell r="D13825">
            <v>73.989999999999995</v>
          </cell>
          <cell r="E13825">
            <v>17.510000000000002</v>
          </cell>
          <cell r="F13825">
            <v>3</v>
          </cell>
          <cell r="G13825">
            <v>73.989999999999995</v>
          </cell>
          <cell r="H13825">
            <v>17.510000000000002</v>
          </cell>
          <cell r="I13825">
            <v>3</v>
          </cell>
          <cell r="J13825">
            <v>23</v>
          </cell>
          <cell r="K13825">
            <v>213.59</v>
          </cell>
          <cell r="L13825">
            <v>23</v>
          </cell>
          <cell r="M13825" t="str">
            <v>Sept/Oct</v>
          </cell>
          <cell r="N13825">
            <v>41</v>
          </cell>
        </row>
        <row r="13826">
          <cell r="A13826" t="str">
            <v>2006/07 W23</v>
          </cell>
          <cell r="B13826" t="str">
            <v>Southampton</v>
          </cell>
          <cell r="C13826" t="str">
            <v>Cognac - Only £17_99 VS Especiale</v>
          </cell>
          <cell r="D13826">
            <v>35.979999999999997</v>
          </cell>
          <cell r="E13826">
            <v>55.4</v>
          </cell>
          <cell r="F13826">
            <v>2</v>
          </cell>
          <cell r="G13826">
            <v>0</v>
          </cell>
          <cell r="H13826">
            <v>29.92</v>
          </cell>
          <cell r="I13826">
            <v>0</v>
          </cell>
          <cell r="J13826">
            <v>25</v>
          </cell>
          <cell r="K13826">
            <v>131.25</v>
          </cell>
          <cell r="L13826">
            <v>23</v>
          </cell>
          <cell r="M13826" t="str">
            <v>Sept/Oct</v>
          </cell>
          <cell r="N13826">
            <v>42</v>
          </cell>
        </row>
        <row r="13827">
          <cell r="A13827" t="str">
            <v>2006/07 W23</v>
          </cell>
          <cell r="B13827" t="str">
            <v>Southampton</v>
          </cell>
          <cell r="C13827" t="str">
            <v>Deluxe - Chivas 2 for £30</v>
          </cell>
          <cell r="D13827">
            <v>31.7</v>
          </cell>
          <cell r="E13827">
            <v>13.06</v>
          </cell>
          <cell r="F13827">
            <v>1</v>
          </cell>
          <cell r="G13827">
            <v>31.7</v>
          </cell>
          <cell r="H13827">
            <v>13.06</v>
          </cell>
          <cell r="I13827">
            <v>1</v>
          </cell>
          <cell r="J13827">
            <v>19</v>
          </cell>
          <cell r="K13827">
            <v>115.9</v>
          </cell>
          <cell r="L13827">
            <v>23</v>
          </cell>
          <cell r="M13827" t="str">
            <v>Sept/Oct</v>
          </cell>
          <cell r="N13827">
            <v>49</v>
          </cell>
        </row>
        <row r="13828">
          <cell r="A13828" t="str">
            <v>2006/07 W23</v>
          </cell>
          <cell r="B13828" t="str">
            <v>Southampton</v>
          </cell>
          <cell r="C13828" t="str">
            <v>Deluxe - Chivas Twin for £30</v>
          </cell>
          <cell r="D13828">
            <v>30</v>
          </cell>
          <cell r="E13828">
            <v>20.84</v>
          </cell>
          <cell r="F13828">
            <v>1</v>
          </cell>
          <cell r="G13828">
            <v>0</v>
          </cell>
          <cell r="H13828">
            <v>0</v>
          </cell>
          <cell r="I13828">
            <v>0</v>
          </cell>
          <cell r="J13828">
            <v>11</v>
          </cell>
          <cell r="K13828">
            <v>134.19999999999999</v>
          </cell>
          <cell r="L13828">
            <v>23</v>
          </cell>
          <cell r="M13828" t="str">
            <v>Sept/Oct</v>
          </cell>
          <cell r="N13828">
            <v>38</v>
          </cell>
        </row>
        <row r="13829">
          <cell r="A13829" t="str">
            <v>2006/07 W23</v>
          </cell>
          <cell r="B13829" t="str">
            <v>Southampton</v>
          </cell>
          <cell r="C13829" t="str">
            <v>Deluxe - Chivas Triple Pack @ £45</v>
          </cell>
          <cell r="D13829">
            <v>0</v>
          </cell>
          <cell r="E13829">
            <v>0</v>
          </cell>
          <cell r="F13829">
            <v>0</v>
          </cell>
          <cell r="G13829">
            <v>0</v>
          </cell>
          <cell r="H13829">
            <v>0</v>
          </cell>
          <cell r="I13829">
            <v>0</v>
          </cell>
          <cell r="J13829">
            <v>8</v>
          </cell>
          <cell r="K13829" t="str">
            <v>/0</v>
          </cell>
          <cell r="L13829">
            <v>23</v>
          </cell>
          <cell r="M13829" t="str">
            <v>Sept/Oct</v>
          </cell>
          <cell r="N13829">
            <v>54</v>
          </cell>
        </row>
        <row r="13830">
          <cell r="A13830" t="str">
            <v>2006/07 W23</v>
          </cell>
          <cell r="B13830" t="str">
            <v>Southampton</v>
          </cell>
          <cell r="C13830" t="str">
            <v>Deluxe - Chivas Save £5 18yo</v>
          </cell>
          <cell r="D13830">
            <v>0</v>
          </cell>
          <cell r="E13830">
            <v>11.52</v>
          </cell>
          <cell r="F13830">
            <v>0</v>
          </cell>
          <cell r="G13830">
            <v>0</v>
          </cell>
          <cell r="H13830">
            <v>11.52</v>
          </cell>
          <cell r="I13830">
            <v>0</v>
          </cell>
          <cell r="J13830">
            <v>20</v>
          </cell>
          <cell r="K13830" t="str">
            <v>/0</v>
          </cell>
          <cell r="L13830">
            <v>23</v>
          </cell>
          <cell r="M13830" t="str">
            <v>Sept/Oct</v>
          </cell>
          <cell r="N13830">
            <v>50</v>
          </cell>
        </row>
        <row r="13831">
          <cell r="A13831" t="str">
            <v>2006/07 W23</v>
          </cell>
          <cell r="B13831" t="str">
            <v>Southampton</v>
          </cell>
          <cell r="C13831" t="str">
            <v>Deluxe - Chivas Royal Salute get Chivas 18yo</v>
          </cell>
          <cell r="D13831">
            <v>0</v>
          </cell>
          <cell r="E13831">
            <v>0</v>
          </cell>
          <cell r="F13831">
            <v>0</v>
          </cell>
          <cell r="G13831">
            <v>0</v>
          </cell>
          <cell r="H13831">
            <v>0</v>
          </cell>
          <cell r="I13831">
            <v>0</v>
          </cell>
          <cell r="J13831">
            <v>0</v>
          </cell>
          <cell r="K13831" t="str">
            <v>/0</v>
          </cell>
          <cell r="L13831">
            <v>23</v>
          </cell>
          <cell r="M13831" t="str">
            <v>Sept/Oct</v>
          </cell>
          <cell r="N13831">
            <v>57</v>
          </cell>
        </row>
        <row r="13832">
          <cell r="A13832" t="str">
            <v>2006/07 W23</v>
          </cell>
          <cell r="B13832" t="str">
            <v>Southampton</v>
          </cell>
          <cell r="C13832" t="str">
            <v>Deluxe - Dewars 2 for £30 ATA</v>
          </cell>
          <cell r="D13832">
            <v>49.99</v>
          </cell>
          <cell r="E13832">
            <v>44.1</v>
          </cell>
          <cell r="F13832">
            <v>3</v>
          </cell>
          <cell r="G13832">
            <v>49.99</v>
          </cell>
          <cell r="H13832">
            <v>39.36</v>
          </cell>
          <cell r="I13832">
            <v>3</v>
          </cell>
          <cell r="J13832">
            <v>14</v>
          </cell>
          <cell r="K13832">
            <v>74.06</v>
          </cell>
          <cell r="L13832">
            <v>23</v>
          </cell>
          <cell r="M13832" t="str">
            <v>Sept/Oct</v>
          </cell>
          <cell r="N13832">
            <v>40</v>
          </cell>
        </row>
        <row r="13833">
          <cell r="A13833" t="str">
            <v>2006/07 W23</v>
          </cell>
          <cell r="B13833" t="str">
            <v>Southampton</v>
          </cell>
          <cell r="C13833" t="str">
            <v>Deluxe - JW Blue get a free 20cl Gold (Sept Only)</v>
          </cell>
          <cell r="D13833">
            <v>0</v>
          </cell>
          <cell r="E13833">
            <v>0</v>
          </cell>
          <cell r="F13833">
            <v>0</v>
          </cell>
          <cell r="G13833">
            <v>0</v>
          </cell>
          <cell r="H13833">
            <v>0</v>
          </cell>
          <cell r="I13833">
            <v>0</v>
          </cell>
          <cell r="J13833">
            <v>0</v>
          </cell>
          <cell r="K13833" t="str">
            <v>/0</v>
          </cell>
          <cell r="L13833">
            <v>23</v>
          </cell>
          <cell r="M13833" t="str">
            <v>Sept/Oct</v>
          </cell>
          <cell r="N13833">
            <v>46</v>
          </cell>
        </row>
        <row r="13834">
          <cell r="A13834" t="str">
            <v>2006/07 W23</v>
          </cell>
          <cell r="B13834" t="str">
            <v>Southampton</v>
          </cell>
          <cell r="C13834" t="str">
            <v>Deluxe - Free 20cl bottle (linked to JW Blue) (Sept Only)</v>
          </cell>
          <cell r="D13834">
            <v>0</v>
          </cell>
          <cell r="E13834">
            <v>0</v>
          </cell>
          <cell r="F13834">
            <v>0</v>
          </cell>
          <cell r="G13834">
            <v>0</v>
          </cell>
          <cell r="H13834">
            <v>0</v>
          </cell>
          <cell r="I13834">
            <v>0</v>
          </cell>
          <cell r="J13834">
            <v>0</v>
          </cell>
          <cell r="K13834" t="str">
            <v>/0</v>
          </cell>
          <cell r="L13834">
            <v>23</v>
          </cell>
          <cell r="M13834" t="str">
            <v>Sept/Oct</v>
          </cell>
          <cell r="N13834">
            <v>47</v>
          </cell>
        </row>
        <row r="13835">
          <cell r="A13835" t="str">
            <v>2006/07 W23</v>
          </cell>
          <cell r="B13835" t="str">
            <v>Southampton</v>
          </cell>
          <cell r="C13835" t="str">
            <v>Champagne - Piper Florens Louis 2 for £30</v>
          </cell>
          <cell r="D13835">
            <v>70</v>
          </cell>
          <cell r="E13835">
            <v>32.18</v>
          </cell>
          <cell r="F13835">
            <v>4</v>
          </cell>
          <cell r="G13835">
            <v>52.5</v>
          </cell>
          <cell r="H13835">
            <v>23.74</v>
          </cell>
          <cell r="I13835">
            <v>3</v>
          </cell>
          <cell r="J13835">
            <v>42</v>
          </cell>
          <cell r="K13835">
            <v>380.52</v>
          </cell>
          <cell r="L13835">
            <v>23</v>
          </cell>
          <cell r="M13835" t="str">
            <v>Sept/Oct</v>
          </cell>
          <cell r="N13835">
            <v>53</v>
          </cell>
        </row>
        <row r="13836">
          <cell r="A13836" t="str">
            <v>2006/07 W23</v>
          </cell>
          <cell r="B13836" t="str">
            <v>Southampton</v>
          </cell>
          <cell r="C13836" t="str">
            <v>Champagne - Piper Florens Louis Twin for £30</v>
          </cell>
          <cell r="D13836">
            <v>960</v>
          </cell>
          <cell r="E13836">
            <v>369.68</v>
          </cell>
          <cell r="F13836">
            <v>32</v>
          </cell>
          <cell r="G13836">
            <v>720</v>
          </cell>
          <cell r="H13836">
            <v>276</v>
          </cell>
          <cell r="I13836">
            <v>24</v>
          </cell>
          <cell r="J13836">
            <v>22</v>
          </cell>
          <cell r="K13836">
            <v>402.38</v>
          </cell>
          <cell r="L13836">
            <v>23</v>
          </cell>
          <cell r="M13836" t="str">
            <v>Sept/Oct</v>
          </cell>
          <cell r="N13836">
            <v>33</v>
          </cell>
        </row>
        <row r="13837">
          <cell r="A13837" t="str">
            <v>2006/07 W23</v>
          </cell>
          <cell r="B13837" t="str">
            <v>Southampton</v>
          </cell>
          <cell r="C13837" t="str">
            <v>Champagne - Charles Heidseick 2 for £35</v>
          </cell>
          <cell r="D13837">
            <v>91.99</v>
          </cell>
          <cell r="E13837">
            <v>44.64</v>
          </cell>
          <cell r="F13837">
            <v>5</v>
          </cell>
          <cell r="G13837">
            <v>91.99</v>
          </cell>
          <cell r="H13837">
            <v>44.64</v>
          </cell>
          <cell r="I13837">
            <v>5</v>
          </cell>
          <cell r="J13837">
            <v>57</v>
          </cell>
          <cell r="K13837">
            <v>527.59</v>
          </cell>
          <cell r="L13837">
            <v>23</v>
          </cell>
          <cell r="M13837" t="str">
            <v>Sept/Oct</v>
          </cell>
          <cell r="N13837">
            <v>55</v>
          </cell>
        </row>
        <row r="13838">
          <cell r="A13838" t="str">
            <v>2006/07 W23</v>
          </cell>
          <cell r="B13838" t="str">
            <v>Southampton</v>
          </cell>
          <cell r="C13838" t="str">
            <v>Champagne - Canard Twin for £25</v>
          </cell>
          <cell r="D13838">
            <v>0</v>
          </cell>
          <cell r="E13838">
            <v>0</v>
          </cell>
          <cell r="F13838">
            <v>0</v>
          </cell>
          <cell r="G13838">
            <v>0</v>
          </cell>
          <cell r="H13838">
            <v>0</v>
          </cell>
          <cell r="I13838">
            <v>0</v>
          </cell>
          <cell r="J13838">
            <v>0</v>
          </cell>
          <cell r="K13838" t="str">
            <v>/0</v>
          </cell>
          <cell r="L13838">
            <v>23</v>
          </cell>
          <cell r="M13838" t="str">
            <v>Sept/Oct</v>
          </cell>
          <cell r="N13838">
            <v>52</v>
          </cell>
        </row>
        <row r="13839">
          <cell r="A13839" t="str">
            <v>2006/07 W23</v>
          </cell>
          <cell r="B13839" t="str">
            <v>Southampton</v>
          </cell>
          <cell r="C13839" t="str">
            <v>Wine - Beringer 3 for £15</v>
          </cell>
          <cell r="D13839">
            <v>49.95</v>
          </cell>
          <cell r="E13839">
            <v>48.07</v>
          </cell>
          <cell r="F13839">
            <v>8</v>
          </cell>
          <cell r="G13839">
            <v>28.98</v>
          </cell>
          <cell r="H13839">
            <v>22</v>
          </cell>
          <cell r="I13839">
            <v>5</v>
          </cell>
          <cell r="J13839">
            <v>101</v>
          </cell>
          <cell r="K13839">
            <v>270.68</v>
          </cell>
          <cell r="L13839">
            <v>23</v>
          </cell>
          <cell r="M13839" t="str">
            <v>Sept/Oct</v>
          </cell>
          <cell r="N13839">
            <v>43</v>
          </cell>
        </row>
        <row r="13840">
          <cell r="A13840" t="str">
            <v>2006/07 W23</v>
          </cell>
          <cell r="B13840" t="str">
            <v>Southampton</v>
          </cell>
          <cell r="C13840" t="str">
            <v>Wine - Rosemount BOGOF</v>
          </cell>
          <cell r="D13840">
            <v>27.98</v>
          </cell>
          <cell r="E13840">
            <v>74.95</v>
          </cell>
          <cell r="F13840">
            <v>3</v>
          </cell>
          <cell r="G13840">
            <v>27.98</v>
          </cell>
          <cell r="H13840">
            <v>60.31</v>
          </cell>
          <cell r="I13840">
            <v>3</v>
          </cell>
          <cell r="J13840">
            <v>42</v>
          </cell>
          <cell r="K13840">
            <v>308.98</v>
          </cell>
          <cell r="L13840">
            <v>23</v>
          </cell>
          <cell r="M13840" t="str">
            <v>Sept/Oct</v>
          </cell>
          <cell r="N13840">
            <v>56</v>
          </cell>
        </row>
        <row r="13841">
          <cell r="A13841" t="str">
            <v>2006/07 W23</v>
          </cell>
          <cell r="B13841" t="str">
            <v>Southampton</v>
          </cell>
          <cell r="C13841" t="str">
            <v>WOW - 2 for £45 Malt</v>
          </cell>
          <cell r="D13841">
            <v>141.94999999999999</v>
          </cell>
          <cell r="E13841">
            <v>47.06</v>
          </cell>
          <cell r="F13841">
            <v>5</v>
          </cell>
          <cell r="G13841">
            <v>114.96</v>
          </cell>
          <cell r="H13841">
            <v>27.4</v>
          </cell>
          <cell r="I13841">
            <v>4</v>
          </cell>
          <cell r="J13841">
            <v>73</v>
          </cell>
          <cell r="K13841">
            <v>547.21</v>
          </cell>
          <cell r="L13841">
            <v>23</v>
          </cell>
          <cell r="M13841" t="str">
            <v>Sept/Oct</v>
          </cell>
          <cell r="N13841">
            <v>34</v>
          </cell>
        </row>
        <row r="13842">
          <cell r="A13842" t="str">
            <v>2006/07 W23</v>
          </cell>
          <cell r="B13842" t="str">
            <v>Southampton</v>
          </cell>
          <cell r="C13842" t="str">
            <v>WOW - Connemara 2 for £30</v>
          </cell>
          <cell r="D13842">
            <v>0</v>
          </cell>
          <cell r="E13842">
            <v>0</v>
          </cell>
          <cell r="F13842">
            <v>0</v>
          </cell>
          <cell r="G13842">
            <v>0</v>
          </cell>
          <cell r="H13842">
            <v>0</v>
          </cell>
          <cell r="I13842">
            <v>0</v>
          </cell>
          <cell r="J13842">
            <v>0</v>
          </cell>
          <cell r="K13842" t="str">
            <v>/0</v>
          </cell>
          <cell r="L13842">
            <v>23</v>
          </cell>
          <cell r="M13842" t="str">
            <v>Sept/Oct</v>
          </cell>
          <cell r="N13842">
            <v>60</v>
          </cell>
        </row>
        <row r="13843">
          <cell r="A13843" t="str">
            <v>2006/07 W23</v>
          </cell>
          <cell r="B13843" t="str">
            <v>Southampton</v>
          </cell>
          <cell r="C13843" t="str">
            <v>Others - 2 for £25 (glayva, disaronno)</v>
          </cell>
          <cell r="D13843">
            <v>247.95</v>
          </cell>
          <cell r="E13843">
            <v>123.19</v>
          </cell>
          <cell r="F13843">
            <v>19</v>
          </cell>
          <cell r="G13843">
            <v>155.97999999999999</v>
          </cell>
          <cell r="H13843">
            <v>46.87</v>
          </cell>
          <cell r="I13843">
            <v>12</v>
          </cell>
          <cell r="J13843">
            <v>25</v>
          </cell>
          <cell r="K13843">
            <v>87.28</v>
          </cell>
          <cell r="L13843">
            <v>23</v>
          </cell>
          <cell r="M13843" t="str">
            <v>Sept/Oct</v>
          </cell>
          <cell r="N13843">
            <v>48</v>
          </cell>
        </row>
        <row r="13844">
          <cell r="A13844" t="str">
            <v>2006/07 W23</v>
          </cell>
          <cell r="B13844" t="str">
            <v>Southampton</v>
          </cell>
          <cell r="C13844" t="str">
            <v>Others - Pimms 2 for £15 (70cl)</v>
          </cell>
          <cell r="D13844">
            <v>761.99</v>
          </cell>
          <cell r="E13844">
            <v>540.75</v>
          </cell>
          <cell r="F13844">
            <v>101</v>
          </cell>
          <cell r="G13844">
            <v>761.99</v>
          </cell>
          <cell r="H13844">
            <v>540.75</v>
          </cell>
          <cell r="I13844">
            <v>101</v>
          </cell>
          <cell r="J13844">
            <v>114</v>
          </cell>
          <cell r="K13844">
            <v>505.58</v>
          </cell>
          <cell r="L13844">
            <v>23</v>
          </cell>
          <cell r="M13844" t="str">
            <v>Sept/Oct</v>
          </cell>
          <cell r="N13844">
            <v>35</v>
          </cell>
        </row>
        <row r="13845">
          <cell r="A13845" t="str">
            <v>2006/07 W23</v>
          </cell>
          <cell r="B13845" t="str">
            <v>Southampton</v>
          </cell>
          <cell r="C13845" t="str">
            <v>Other - 2 for £30 Sauza</v>
          </cell>
          <cell r="D13845">
            <v>0</v>
          </cell>
          <cell r="E13845">
            <v>0</v>
          </cell>
          <cell r="F13845">
            <v>0</v>
          </cell>
          <cell r="G13845">
            <v>0</v>
          </cell>
          <cell r="H13845">
            <v>0</v>
          </cell>
          <cell r="I13845">
            <v>0</v>
          </cell>
          <cell r="J13845">
            <v>24</v>
          </cell>
          <cell r="K13845" t="str">
            <v>/0</v>
          </cell>
          <cell r="L13845">
            <v>23</v>
          </cell>
          <cell r="M13845" t="str">
            <v>Sept/Oct</v>
          </cell>
          <cell r="N13845">
            <v>58</v>
          </cell>
        </row>
        <row r="13846">
          <cell r="A13846" t="str">
            <v>2006/07 W23</v>
          </cell>
          <cell r="B13846" t="str">
            <v>Southampton</v>
          </cell>
          <cell r="C13846" t="str">
            <v>Others - 2 for £20 ATA (70cl)</v>
          </cell>
          <cell r="D13846">
            <v>763.6</v>
          </cell>
          <cell r="E13846">
            <v>270.48</v>
          </cell>
          <cell r="F13846">
            <v>74</v>
          </cell>
          <cell r="G13846">
            <v>752.61</v>
          </cell>
          <cell r="H13846">
            <v>263.51</v>
          </cell>
          <cell r="I13846">
            <v>73</v>
          </cell>
          <cell r="J13846">
            <v>43</v>
          </cell>
          <cell r="K13846">
            <v>181.08</v>
          </cell>
          <cell r="L13846">
            <v>23</v>
          </cell>
          <cell r="M13846" t="str">
            <v>Sept/Oct</v>
          </cell>
          <cell r="N13846">
            <v>32</v>
          </cell>
        </row>
        <row r="13847">
          <cell r="A13847" t="str">
            <v>2006/07 W23</v>
          </cell>
          <cell r="B13847" t="str">
            <v>Southampton</v>
          </cell>
          <cell r="C13847" t="str">
            <v>Others - 2 for £15 Fortified</v>
          </cell>
          <cell r="D13847">
            <v>0</v>
          </cell>
          <cell r="E13847">
            <v>0</v>
          </cell>
          <cell r="F13847">
            <v>0</v>
          </cell>
          <cell r="G13847">
            <v>0</v>
          </cell>
          <cell r="H13847">
            <v>0</v>
          </cell>
          <cell r="I13847">
            <v>0</v>
          </cell>
          <cell r="J13847">
            <v>0</v>
          </cell>
          <cell r="K13847" t="str">
            <v>/0</v>
          </cell>
          <cell r="L13847">
            <v>23</v>
          </cell>
          <cell r="M13847" t="str">
            <v>Sept/Oct</v>
          </cell>
          <cell r="N13847">
            <v>59</v>
          </cell>
        </row>
        <row r="13848">
          <cell r="A13848" t="str">
            <v>2006/07 W23</v>
          </cell>
          <cell r="B13848" t="str">
            <v>110 - LHR T1 Main</v>
          </cell>
          <cell r="C13848" t="str">
            <v>Liquor</v>
          </cell>
          <cell r="D13848">
            <v>64628.19</v>
          </cell>
          <cell r="E13848">
            <v>34662.800000000003</v>
          </cell>
          <cell r="F13848">
            <v>3671</v>
          </cell>
          <cell r="G13848">
            <v>31677.46</v>
          </cell>
          <cell r="H13848">
            <v>10716.1</v>
          </cell>
          <cell r="I13848">
            <v>1733</v>
          </cell>
          <cell r="J13848">
            <v>6650</v>
          </cell>
          <cell r="K13848">
            <v>43895.83</v>
          </cell>
          <cell r="L13848">
            <v>23</v>
          </cell>
          <cell r="M13848" t="str">
            <v>Sept/Oct</v>
          </cell>
          <cell r="N13848">
            <v>1</v>
          </cell>
        </row>
        <row r="13849">
          <cell r="A13849" t="str">
            <v>2006/07 W23</v>
          </cell>
          <cell r="B13849" t="str">
            <v>110 - LHR T1 Main</v>
          </cell>
          <cell r="C13849" t="str">
            <v>Tobacco</v>
          </cell>
          <cell r="D13849">
            <v>30809.53</v>
          </cell>
          <cell r="E13849">
            <v>22053.5</v>
          </cell>
          <cell r="F13849">
            <v>1068</v>
          </cell>
          <cell r="G13849">
            <v>1809.25</v>
          </cell>
          <cell r="H13849">
            <v>330.23</v>
          </cell>
          <cell r="I13849">
            <v>83</v>
          </cell>
          <cell r="J13849">
            <v>4991</v>
          </cell>
          <cell r="K13849">
            <v>36633.660000000003</v>
          </cell>
          <cell r="L13849">
            <v>23</v>
          </cell>
          <cell r="M13849" t="str">
            <v>Sept/Oct</v>
          </cell>
          <cell r="N13849">
            <v>2</v>
          </cell>
        </row>
        <row r="13850">
          <cell r="A13850" t="str">
            <v>2006/07 W23</v>
          </cell>
          <cell r="B13850" t="str">
            <v>110 - LHR T1 Main</v>
          </cell>
          <cell r="C13850" t="str">
            <v>Perfumery</v>
          </cell>
          <cell r="D13850">
            <v>370359.7</v>
          </cell>
          <cell r="E13850">
            <v>209297.18</v>
          </cell>
          <cell r="F13850">
            <v>16259</v>
          </cell>
          <cell r="G13850">
            <v>224852.88</v>
          </cell>
          <cell r="H13850">
            <v>112738.52</v>
          </cell>
          <cell r="I13850">
            <v>9996</v>
          </cell>
          <cell r="J13850">
            <v>46491</v>
          </cell>
          <cell r="K13850">
            <v>394126.33</v>
          </cell>
          <cell r="L13850">
            <v>23</v>
          </cell>
          <cell r="M13850" t="str">
            <v>Sept/Oct</v>
          </cell>
          <cell r="N13850">
            <v>3</v>
          </cell>
        </row>
        <row r="13851">
          <cell r="A13851" t="str">
            <v>2006/07 W23</v>
          </cell>
          <cell r="B13851" t="str">
            <v>110 - LHR T1 Main</v>
          </cell>
          <cell r="C13851" t="str">
            <v>Food</v>
          </cell>
          <cell r="D13851">
            <v>34054.800000000003</v>
          </cell>
          <cell r="E13851">
            <v>17114.689999999999</v>
          </cell>
          <cell r="F13851">
            <v>7464</v>
          </cell>
          <cell r="G13851">
            <v>14472.85</v>
          </cell>
          <cell r="H13851">
            <v>6409.49</v>
          </cell>
          <cell r="I13851">
            <v>3318</v>
          </cell>
          <cell r="J13851">
            <v>10989</v>
          </cell>
          <cell r="K13851">
            <v>26022.86</v>
          </cell>
          <cell r="L13851">
            <v>23</v>
          </cell>
          <cell r="M13851" t="str">
            <v>Sept/Oct</v>
          </cell>
          <cell r="N13851">
            <v>4</v>
          </cell>
        </row>
        <row r="13852">
          <cell r="A13852" t="str">
            <v>2006/07 W23</v>
          </cell>
          <cell r="B13852" t="str">
            <v>110 - LHR T1 Main</v>
          </cell>
          <cell r="C13852" t="str">
            <v>Tax Free</v>
          </cell>
          <cell r="D13852">
            <v>27853.22</v>
          </cell>
          <cell r="E13852">
            <v>14155.16</v>
          </cell>
          <cell r="F13852">
            <v>1227</v>
          </cell>
          <cell r="G13852">
            <v>14317.33</v>
          </cell>
          <cell r="H13852">
            <v>6272.16</v>
          </cell>
          <cell r="I13852">
            <v>660</v>
          </cell>
          <cell r="J13852">
            <v>11238</v>
          </cell>
          <cell r="K13852">
            <v>105917.19</v>
          </cell>
          <cell r="L13852">
            <v>23</v>
          </cell>
          <cell r="M13852" t="str">
            <v>Sept/Oct</v>
          </cell>
          <cell r="N13852">
            <v>5</v>
          </cell>
        </row>
        <row r="13853">
          <cell r="A13853" t="str">
            <v>2006/07 W23</v>
          </cell>
          <cell r="B13853" t="str">
            <v>110 - LHR T1 Main</v>
          </cell>
          <cell r="C13853" t="str">
            <v>Unclassified Products</v>
          </cell>
          <cell r="D13853">
            <v>0</v>
          </cell>
          <cell r="E13853">
            <v>0</v>
          </cell>
          <cell r="F13853">
            <v>0</v>
          </cell>
          <cell r="G13853">
            <v>0</v>
          </cell>
          <cell r="H13853">
            <v>0</v>
          </cell>
          <cell r="I13853">
            <v>0</v>
          </cell>
          <cell r="J13853">
            <v>0</v>
          </cell>
          <cell r="K13853" t="str">
            <v>/0</v>
          </cell>
          <cell r="L13853">
            <v>23</v>
          </cell>
          <cell r="M13853" t="str">
            <v>Sept/Oct</v>
          </cell>
          <cell r="N13853">
            <v>6</v>
          </cell>
        </row>
        <row r="13854">
          <cell r="A13854" t="str">
            <v>2006/07 W23</v>
          </cell>
          <cell r="B13854" t="str">
            <v>110 - LHR T1 Main</v>
          </cell>
          <cell r="C13854" t="str">
            <v>Spirits</v>
          </cell>
          <cell r="D13854">
            <v>49401.43</v>
          </cell>
          <cell r="E13854">
            <v>28890.99</v>
          </cell>
          <cell r="F13854">
            <v>2845</v>
          </cell>
          <cell r="G13854">
            <v>22308.74</v>
          </cell>
          <cell r="H13854">
            <v>7973.72</v>
          </cell>
          <cell r="I13854">
            <v>1257</v>
          </cell>
          <cell r="J13854">
            <v>4855</v>
          </cell>
          <cell r="K13854">
            <v>27830.29</v>
          </cell>
          <cell r="L13854">
            <v>23</v>
          </cell>
          <cell r="M13854" t="str">
            <v>Sept/Oct</v>
          </cell>
          <cell r="N13854">
            <v>7</v>
          </cell>
        </row>
        <row r="13855">
          <cell r="A13855" t="str">
            <v>2006/07 W23</v>
          </cell>
          <cell r="B13855" t="str">
            <v>110 - LHR T1 Main</v>
          </cell>
          <cell r="C13855" t="str">
            <v>Fortified Wines</v>
          </cell>
          <cell r="D13855">
            <v>902.26</v>
          </cell>
          <cell r="E13855">
            <v>404.8</v>
          </cell>
          <cell r="F13855">
            <v>115</v>
          </cell>
          <cell r="G13855">
            <v>555.91</v>
          </cell>
          <cell r="H13855">
            <v>155.79</v>
          </cell>
          <cell r="I13855">
            <v>70</v>
          </cell>
          <cell r="J13855">
            <v>158</v>
          </cell>
          <cell r="K13855">
            <v>478.56</v>
          </cell>
          <cell r="L13855">
            <v>23</v>
          </cell>
          <cell r="M13855" t="str">
            <v>Sept/Oct</v>
          </cell>
          <cell r="N13855">
            <v>10</v>
          </cell>
        </row>
        <row r="13856">
          <cell r="A13856" t="str">
            <v>2006/07 W23</v>
          </cell>
          <cell r="B13856" t="str">
            <v>110 - LHR T1 Main</v>
          </cell>
          <cell r="C13856" t="str">
            <v>Others</v>
          </cell>
          <cell r="D13856">
            <v>0</v>
          </cell>
          <cell r="E13856">
            <v>0</v>
          </cell>
          <cell r="F13856">
            <v>0</v>
          </cell>
          <cell r="G13856">
            <v>0</v>
          </cell>
          <cell r="H13856">
            <v>0</v>
          </cell>
          <cell r="I13856">
            <v>0</v>
          </cell>
          <cell r="J13856">
            <v>0</v>
          </cell>
          <cell r="K13856" t="str">
            <v>/0</v>
          </cell>
          <cell r="L13856">
            <v>23</v>
          </cell>
          <cell r="M13856" t="str">
            <v>Sept/Oct</v>
          </cell>
          <cell r="N13856">
            <v>11</v>
          </cell>
        </row>
        <row r="13857">
          <cell r="A13857" t="str">
            <v>2006/07 W23</v>
          </cell>
          <cell r="B13857" t="str">
            <v>110 - LHR T1 Main</v>
          </cell>
          <cell r="C13857" t="str">
            <v>Champagne</v>
          </cell>
          <cell r="D13857">
            <v>10915.07</v>
          </cell>
          <cell r="E13857">
            <v>3998.95</v>
          </cell>
          <cell r="F13857">
            <v>340</v>
          </cell>
          <cell r="G13857">
            <v>7036.32</v>
          </cell>
          <cell r="H13857">
            <v>2100.0700000000002</v>
          </cell>
          <cell r="I13857">
            <v>220</v>
          </cell>
          <cell r="J13857">
            <v>855</v>
          </cell>
          <cell r="K13857">
            <v>14845.97</v>
          </cell>
          <cell r="L13857">
            <v>23</v>
          </cell>
          <cell r="M13857" t="str">
            <v>Sept/Oct</v>
          </cell>
          <cell r="N13857">
            <v>8</v>
          </cell>
        </row>
        <row r="13858">
          <cell r="A13858" t="str">
            <v>2006/07 W23</v>
          </cell>
          <cell r="B13858" t="str">
            <v>110 - LHR T1 Main</v>
          </cell>
          <cell r="C13858" t="str">
            <v>Wines</v>
          </cell>
          <cell r="D13858">
            <v>3409.43</v>
          </cell>
          <cell r="E13858">
            <v>1368.06</v>
          </cell>
          <cell r="F13858">
            <v>371</v>
          </cell>
          <cell r="G13858">
            <v>1776.49</v>
          </cell>
          <cell r="H13858">
            <v>486.52</v>
          </cell>
          <cell r="I13858">
            <v>186</v>
          </cell>
          <cell r="J13858">
            <v>782</v>
          </cell>
          <cell r="K13858">
            <v>3523.13</v>
          </cell>
          <cell r="L13858">
            <v>23</v>
          </cell>
          <cell r="M13858" t="str">
            <v>Sept/Oct</v>
          </cell>
          <cell r="N13858">
            <v>9</v>
          </cell>
        </row>
        <row r="13859">
          <cell r="A13859" t="str">
            <v>2006/07 W23</v>
          </cell>
          <cell r="B13859" t="str">
            <v>110 - LHR T1 Main</v>
          </cell>
          <cell r="C13859" t="str">
            <v>Unclassified Liquor</v>
          </cell>
          <cell r="D13859">
            <v>0</v>
          </cell>
          <cell r="E13859">
            <v>0</v>
          </cell>
          <cell r="F13859">
            <v>0</v>
          </cell>
          <cell r="G13859">
            <v>0</v>
          </cell>
          <cell r="H13859">
            <v>0</v>
          </cell>
          <cell r="I13859">
            <v>0</v>
          </cell>
          <cell r="J13859">
            <v>0</v>
          </cell>
          <cell r="K13859" t="str">
            <v>/0</v>
          </cell>
          <cell r="L13859">
            <v>23</v>
          </cell>
          <cell r="M13859" t="str">
            <v>Sept/Oct</v>
          </cell>
          <cell r="N13859">
            <v>12</v>
          </cell>
        </row>
        <row r="13860">
          <cell r="A13860" t="str">
            <v>2006/07 W23</v>
          </cell>
          <cell r="B13860" t="str">
            <v>110 - LHR T1 Main</v>
          </cell>
          <cell r="C13860" t="str">
            <v>Value - 2 for £15</v>
          </cell>
          <cell r="D13860">
            <v>2761.94</v>
          </cell>
          <cell r="E13860">
            <v>2105.3000000000002</v>
          </cell>
          <cell r="F13860">
            <v>334</v>
          </cell>
          <cell r="G13860">
            <v>266.04000000000002</v>
          </cell>
          <cell r="H13860">
            <v>-0.44</v>
          </cell>
          <cell r="I13860">
            <v>20</v>
          </cell>
          <cell r="J13860">
            <v>537</v>
          </cell>
          <cell r="K13860">
            <v>1552.09</v>
          </cell>
          <cell r="L13860">
            <v>23</v>
          </cell>
          <cell r="M13860" t="str">
            <v>Sept/Oct</v>
          </cell>
          <cell r="N13860">
            <v>31</v>
          </cell>
        </row>
        <row r="13861">
          <cell r="A13861" t="str">
            <v>2006/07 W23</v>
          </cell>
          <cell r="B13861" t="str">
            <v>110 - LHR T1 Main</v>
          </cell>
          <cell r="C13861" t="str">
            <v>Value - 2 for £20 Bombay Saphire</v>
          </cell>
          <cell r="D13861">
            <v>376.35</v>
          </cell>
          <cell r="E13861">
            <v>296.47000000000003</v>
          </cell>
          <cell r="F13861">
            <v>34</v>
          </cell>
          <cell r="G13861">
            <v>20.48</v>
          </cell>
          <cell r="H13861">
            <v>5.46</v>
          </cell>
          <cell r="I13861">
            <v>1</v>
          </cell>
          <cell r="J13861">
            <v>17</v>
          </cell>
          <cell r="K13861">
            <v>47.26</v>
          </cell>
          <cell r="L13861">
            <v>23</v>
          </cell>
          <cell r="M13861" t="str">
            <v>Sept/Oct</v>
          </cell>
          <cell r="N13861">
            <v>45</v>
          </cell>
        </row>
        <row r="13862">
          <cell r="A13862" t="str">
            <v>2006/07 W23</v>
          </cell>
          <cell r="B13862" t="str">
            <v>110 - LHR T1 Main</v>
          </cell>
          <cell r="C13862" t="str">
            <v>Value - Baileys 2 for £20</v>
          </cell>
          <cell r="D13862">
            <v>1191.76</v>
          </cell>
          <cell r="E13862">
            <v>767.64</v>
          </cell>
          <cell r="F13862">
            <v>106</v>
          </cell>
          <cell r="G13862">
            <v>164.16</v>
          </cell>
          <cell r="H13862">
            <v>58.28</v>
          </cell>
          <cell r="I13862">
            <v>10</v>
          </cell>
          <cell r="J13862">
            <v>118</v>
          </cell>
          <cell r="K13862">
            <v>568.76</v>
          </cell>
          <cell r="L13862">
            <v>23</v>
          </cell>
          <cell r="M13862" t="str">
            <v>Sept/Oct</v>
          </cell>
          <cell r="N13862">
            <v>39</v>
          </cell>
        </row>
        <row r="13863">
          <cell r="A13863" t="str">
            <v>2006/07 W23</v>
          </cell>
          <cell r="B13863" t="str">
            <v>110 - LHR T1 Main</v>
          </cell>
          <cell r="C13863" t="str">
            <v>Value - Baileys Twin @ £20</v>
          </cell>
          <cell r="D13863">
            <v>180</v>
          </cell>
          <cell r="E13863">
            <v>142.91999999999999</v>
          </cell>
          <cell r="F13863">
            <v>9</v>
          </cell>
          <cell r="G13863">
            <v>0</v>
          </cell>
          <cell r="H13863">
            <v>0</v>
          </cell>
          <cell r="I13863">
            <v>0</v>
          </cell>
          <cell r="J13863">
            <v>12</v>
          </cell>
          <cell r="K13863">
            <v>115.68</v>
          </cell>
          <cell r="L13863">
            <v>23</v>
          </cell>
          <cell r="M13863" t="str">
            <v>Sept/Oct</v>
          </cell>
          <cell r="N13863">
            <v>51</v>
          </cell>
        </row>
        <row r="13864">
          <cell r="A13864" t="str">
            <v>2006/07 W23</v>
          </cell>
          <cell r="B13864" t="str">
            <v>110 - LHR T1 Main</v>
          </cell>
          <cell r="C13864" t="str">
            <v>Value - Twins @ £15</v>
          </cell>
          <cell r="D13864">
            <v>1129.5</v>
          </cell>
          <cell r="E13864">
            <v>859.08</v>
          </cell>
          <cell r="F13864">
            <v>70</v>
          </cell>
          <cell r="G13864">
            <v>124.5</v>
          </cell>
          <cell r="H13864">
            <v>34.67</v>
          </cell>
          <cell r="I13864">
            <v>3</v>
          </cell>
          <cell r="J13864">
            <v>46</v>
          </cell>
          <cell r="K13864">
            <v>253.54</v>
          </cell>
          <cell r="L13864">
            <v>23</v>
          </cell>
          <cell r="M13864" t="str">
            <v>Sept/Oct</v>
          </cell>
          <cell r="N13864">
            <v>36</v>
          </cell>
        </row>
        <row r="13865">
          <cell r="A13865" t="str">
            <v>2006/07 W23</v>
          </cell>
          <cell r="B13865" t="str">
            <v>110 - LHR T1 Main</v>
          </cell>
          <cell r="C13865" t="str">
            <v>Malt - 2 For £45 (6 glenmorangie + 2)</v>
          </cell>
          <cell r="D13865">
            <v>7931.41</v>
          </cell>
          <cell r="E13865">
            <v>5083.7299999999996</v>
          </cell>
          <cell r="F13865">
            <v>341</v>
          </cell>
          <cell r="G13865">
            <v>4749.68</v>
          </cell>
          <cell r="H13865">
            <v>2021.95</v>
          </cell>
          <cell r="I13865">
            <v>204</v>
          </cell>
          <cell r="J13865">
            <v>483</v>
          </cell>
          <cell r="K13865">
            <v>3572.76</v>
          </cell>
          <cell r="L13865">
            <v>23</v>
          </cell>
          <cell r="M13865" t="str">
            <v>Sept/Oct</v>
          </cell>
          <cell r="N13865">
            <v>30</v>
          </cell>
        </row>
        <row r="13866">
          <cell r="A13866" t="str">
            <v>2006/07 W23</v>
          </cell>
          <cell r="B13866" t="str">
            <v>110 - LHR T1 Main</v>
          </cell>
          <cell r="C13866" t="str">
            <v>Malt - Save £5 Glenmorangie Traditional</v>
          </cell>
          <cell r="D13866">
            <v>699.8</v>
          </cell>
          <cell r="E13866">
            <v>426.58</v>
          </cell>
          <cell r="F13866">
            <v>20</v>
          </cell>
          <cell r="G13866">
            <v>384.89</v>
          </cell>
          <cell r="H13866">
            <v>140.35</v>
          </cell>
          <cell r="I13866">
            <v>11</v>
          </cell>
          <cell r="J13866">
            <v>56</v>
          </cell>
          <cell r="K13866">
            <v>640.11</v>
          </cell>
          <cell r="L13866">
            <v>23</v>
          </cell>
          <cell r="M13866" t="str">
            <v>Sept/Oct</v>
          </cell>
          <cell r="N13866">
            <v>44</v>
          </cell>
        </row>
        <row r="13867">
          <cell r="A13867" t="str">
            <v>2006/07 W23</v>
          </cell>
          <cell r="B13867" t="str">
            <v>110 - LHR T1 Main</v>
          </cell>
          <cell r="C13867" t="str">
            <v>Cognac - XO @ £45</v>
          </cell>
          <cell r="D13867">
            <v>1980</v>
          </cell>
          <cell r="E13867">
            <v>1276.42</v>
          </cell>
          <cell r="F13867">
            <v>44</v>
          </cell>
          <cell r="G13867">
            <v>855</v>
          </cell>
          <cell r="H13867">
            <v>426.38</v>
          </cell>
          <cell r="I13867">
            <v>19</v>
          </cell>
          <cell r="J13867">
            <v>37</v>
          </cell>
          <cell r="K13867">
            <v>712.25</v>
          </cell>
          <cell r="L13867">
            <v>23</v>
          </cell>
          <cell r="M13867" t="str">
            <v>Sept/Oct</v>
          </cell>
          <cell r="N13867">
            <v>37</v>
          </cell>
        </row>
        <row r="13868">
          <cell r="A13868" t="str">
            <v>2006/07 W23</v>
          </cell>
          <cell r="B13868" t="str">
            <v>110 - LHR T1 Main</v>
          </cell>
          <cell r="C13868" t="str">
            <v>Cognac - VSOP 2 for £45</v>
          </cell>
          <cell r="D13868">
            <v>761.97</v>
          </cell>
          <cell r="E13868">
            <v>509.03</v>
          </cell>
          <cell r="F13868">
            <v>33</v>
          </cell>
          <cell r="G13868">
            <v>270</v>
          </cell>
          <cell r="H13868">
            <v>118.3</v>
          </cell>
          <cell r="I13868">
            <v>12</v>
          </cell>
          <cell r="J13868">
            <v>34</v>
          </cell>
          <cell r="K13868">
            <v>315.70999999999998</v>
          </cell>
          <cell r="L13868">
            <v>23</v>
          </cell>
          <cell r="M13868" t="str">
            <v>Sept/Oct</v>
          </cell>
          <cell r="N13868">
            <v>41</v>
          </cell>
        </row>
        <row r="13869">
          <cell r="A13869" t="str">
            <v>2006/07 W23</v>
          </cell>
          <cell r="B13869" t="str">
            <v>110 - LHR T1 Main</v>
          </cell>
          <cell r="C13869" t="str">
            <v>Cognac - Only £17_99 VS Especiale</v>
          </cell>
          <cell r="D13869">
            <v>413.77</v>
          </cell>
          <cell r="E13869">
            <v>241.22</v>
          </cell>
          <cell r="F13869">
            <v>23</v>
          </cell>
          <cell r="G13869">
            <v>251.86</v>
          </cell>
          <cell r="H13869">
            <v>126.56</v>
          </cell>
          <cell r="I13869">
            <v>14</v>
          </cell>
          <cell r="J13869">
            <v>18</v>
          </cell>
          <cell r="K13869">
            <v>94.5</v>
          </cell>
          <cell r="L13869">
            <v>23</v>
          </cell>
          <cell r="M13869" t="str">
            <v>Sept/Oct</v>
          </cell>
          <cell r="N13869">
            <v>42</v>
          </cell>
        </row>
        <row r="13870">
          <cell r="A13870" t="str">
            <v>2006/07 W23</v>
          </cell>
          <cell r="B13870" t="str">
            <v>110 - LHR T1 Main</v>
          </cell>
          <cell r="C13870" t="str">
            <v>Deluxe - Chivas 2 for £30</v>
          </cell>
          <cell r="D13870">
            <v>320.68</v>
          </cell>
          <cell r="E13870">
            <v>230.65</v>
          </cell>
          <cell r="F13870">
            <v>16</v>
          </cell>
          <cell r="G13870">
            <v>30.81</v>
          </cell>
          <cell r="H13870">
            <v>20.12</v>
          </cell>
          <cell r="I13870">
            <v>1</v>
          </cell>
          <cell r="J13870">
            <v>37</v>
          </cell>
          <cell r="K13870">
            <v>225.7</v>
          </cell>
          <cell r="L13870">
            <v>23</v>
          </cell>
          <cell r="M13870" t="str">
            <v>Sept/Oct</v>
          </cell>
          <cell r="N13870">
            <v>49</v>
          </cell>
        </row>
        <row r="13871">
          <cell r="A13871" t="str">
            <v>2006/07 W23</v>
          </cell>
          <cell r="B13871" t="str">
            <v>110 - LHR T1 Main</v>
          </cell>
          <cell r="C13871" t="str">
            <v>Deluxe - Chivas Twin for £30</v>
          </cell>
          <cell r="D13871">
            <v>1381.62</v>
          </cell>
          <cell r="E13871">
            <v>1218.19</v>
          </cell>
          <cell r="F13871">
            <v>45</v>
          </cell>
          <cell r="G13871">
            <v>61.62</v>
          </cell>
          <cell r="H13871">
            <v>24.6</v>
          </cell>
          <cell r="I13871">
            <v>1</v>
          </cell>
          <cell r="J13871">
            <v>23</v>
          </cell>
          <cell r="K13871">
            <v>280.61</v>
          </cell>
          <cell r="L13871">
            <v>23</v>
          </cell>
          <cell r="M13871" t="str">
            <v>Sept/Oct</v>
          </cell>
          <cell r="N13871">
            <v>38</v>
          </cell>
        </row>
        <row r="13872">
          <cell r="A13872" t="str">
            <v>2006/07 W23</v>
          </cell>
          <cell r="B13872" t="str">
            <v>110 - LHR T1 Main</v>
          </cell>
          <cell r="C13872" t="str">
            <v>Deluxe - Chivas Triple Pack @ £45</v>
          </cell>
          <cell r="D13872">
            <v>315</v>
          </cell>
          <cell r="E13872">
            <v>248.47</v>
          </cell>
          <cell r="F13872">
            <v>7</v>
          </cell>
          <cell r="G13872">
            <v>0</v>
          </cell>
          <cell r="H13872">
            <v>0</v>
          </cell>
          <cell r="I13872">
            <v>0</v>
          </cell>
          <cell r="J13872">
            <v>10</v>
          </cell>
          <cell r="K13872">
            <v>182.9</v>
          </cell>
          <cell r="L13872">
            <v>23</v>
          </cell>
          <cell r="M13872" t="str">
            <v>Sept/Oct</v>
          </cell>
          <cell r="N13872">
            <v>54</v>
          </cell>
        </row>
        <row r="13873">
          <cell r="A13873" t="str">
            <v>2006/07 W23</v>
          </cell>
          <cell r="B13873" t="str">
            <v>110 - LHR T1 Main</v>
          </cell>
          <cell r="C13873" t="str">
            <v>Deluxe - Chivas Save £5 18yo</v>
          </cell>
          <cell r="D13873">
            <v>299.89999999999998</v>
          </cell>
          <cell r="E13873">
            <v>217.1</v>
          </cell>
          <cell r="F13873">
            <v>10</v>
          </cell>
          <cell r="G13873">
            <v>119.96</v>
          </cell>
          <cell r="H13873">
            <v>103.52</v>
          </cell>
          <cell r="I13873">
            <v>4</v>
          </cell>
          <cell r="J13873">
            <v>21</v>
          </cell>
          <cell r="K13873">
            <v>232.26</v>
          </cell>
          <cell r="L13873">
            <v>23</v>
          </cell>
          <cell r="M13873" t="str">
            <v>Sept/Oct</v>
          </cell>
          <cell r="N13873">
            <v>50</v>
          </cell>
        </row>
        <row r="13874">
          <cell r="A13874" t="str">
            <v>2006/07 W23</v>
          </cell>
          <cell r="B13874" t="str">
            <v>110 - LHR T1 Main</v>
          </cell>
          <cell r="C13874" t="str">
            <v>Deluxe - Chivas Royal Salute get Chivas 18yo</v>
          </cell>
          <cell r="D13874">
            <v>239.96</v>
          </cell>
          <cell r="E13874">
            <v>140.47999999999999</v>
          </cell>
          <cell r="F13874">
            <v>4</v>
          </cell>
          <cell r="G13874">
            <v>59.99</v>
          </cell>
          <cell r="H13874">
            <v>24.32</v>
          </cell>
          <cell r="I13874">
            <v>1</v>
          </cell>
          <cell r="J13874">
            <v>1</v>
          </cell>
          <cell r="K13874">
            <v>21.27</v>
          </cell>
          <cell r="L13874">
            <v>23</v>
          </cell>
          <cell r="M13874" t="str">
            <v>Sept/Oct</v>
          </cell>
          <cell r="N13874">
            <v>57</v>
          </cell>
        </row>
        <row r="13875">
          <cell r="A13875" t="str">
            <v>2006/07 W23</v>
          </cell>
          <cell r="B13875" t="str">
            <v>110 - LHR T1 Main</v>
          </cell>
          <cell r="C13875" t="str">
            <v>Deluxe - Dewars 2 for £30 ATA</v>
          </cell>
          <cell r="D13875">
            <v>369.98</v>
          </cell>
          <cell r="E13875">
            <v>128.16999999999999</v>
          </cell>
          <cell r="F13875">
            <v>24</v>
          </cell>
          <cell r="G13875">
            <v>309.98</v>
          </cell>
          <cell r="H13875">
            <v>79.849999999999994</v>
          </cell>
          <cell r="I13875">
            <v>20</v>
          </cell>
          <cell r="J13875">
            <v>34</v>
          </cell>
          <cell r="K13875">
            <v>179.86</v>
          </cell>
          <cell r="L13875">
            <v>23</v>
          </cell>
          <cell r="M13875" t="str">
            <v>Sept/Oct</v>
          </cell>
          <cell r="N13875">
            <v>40</v>
          </cell>
        </row>
        <row r="13876">
          <cell r="A13876" t="str">
            <v>2006/07 W23</v>
          </cell>
          <cell r="B13876" t="str">
            <v>110 - LHR T1 Main</v>
          </cell>
          <cell r="C13876" t="str">
            <v>Deluxe - JW Blue get a free 20cl Gold (Sept Only)</v>
          </cell>
          <cell r="D13876">
            <v>84.5</v>
          </cell>
          <cell r="E13876">
            <v>52.67</v>
          </cell>
          <cell r="F13876">
            <v>1</v>
          </cell>
          <cell r="G13876">
            <v>0</v>
          </cell>
          <cell r="H13876">
            <v>0</v>
          </cell>
          <cell r="I13876">
            <v>0</v>
          </cell>
          <cell r="J13876">
            <v>3</v>
          </cell>
          <cell r="K13876">
            <v>95.49</v>
          </cell>
          <cell r="L13876">
            <v>23</v>
          </cell>
          <cell r="M13876" t="str">
            <v>Sept/Oct</v>
          </cell>
          <cell r="N13876">
            <v>46</v>
          </cell>
        </row>
        <row r="13877">
          <cell r="A13877" t="str">
            <v>2006/07 W23</v>
          </cell>
          <cell r="B13877" t="str">
            <v>110 - LHR T1 Main</v>
          </cell>
          <cell r="C13877" t="str">
            <v>Deluxe - Free 20cl bottle (linked to JW Blue) (Sept Only)</v>
          </cell>
          <cell r="D13877">
            <v>82.46</v>
          </cell>
          <cell r="E13877">
            <v>135.54</v>
          </cell>
          <cell r="F13877">
            <v>5</v>
          </cell>
          <cell r="G13877">
            <v>16.989999999999998</v>
          </cell>
          <cell r="H13877">
            <v>38.590000000000003</v>
          </cell>
          <cell r="I13877">
            <v>1</v>
          </cell>
          <cell r="J13877">
            <v>23</v>
          </cell>
          <cell r="K13877">
            <v>137.77000000000001</v>
          </cell>
          <cell r="L13877">
            <v>23</v>
          </cell>
          <cell r="M13877" t="str">
            <v>Sept/Oct</v>
          </cell>
          <cell r="N13877">
            <v>47</v>
          </cell>
        </row>
        <row r="13878">
          <cell r="A13878" t="str">
            <v>2006/07 W23</v>
          </cell>
          <cell r="B13878" t="str">
            <v>110 - LHR T1 Main</v>
          </cell>
          <cell r="C13878" t="str">
            <v>Champagne - Piper Florens Louis 2 for £30</v>
          </cell>
          <cell r="D13878">
            <v>240</v>
          </cell>
          <cell r="E13878">
            <v>93.26</v>
          </cell>
          <cell r="F13878">
            <v>14</v>
          </cell>
          <cell r="G13878">
            <v>135</v>
          </cell>
          <cell r="H13878">
            <v>40.380000000000003</v>
          </cell>
          <cell r="I13878">
            <v>8</v>
          </cell>
          <cell r="J13878">
            <v>126</v>
          </cell>
          <cell r="K13878">
            <v>1141.6500000000001</v>
          </cell>
          <cell r="L13878">
            <v>23</v>
          </cell>
          <cell r="M13878" t="str">
            <v>Sept/Oct</v>
          </cell>
          <cell r="N13878">
            <v>53</v>
          </cell>
        </row>
        <row r="13879">
          <cell r="A13879" t="str">
            <v>2006/07 W23</v>
          </cell>
          <cell r="B13879" t="str">
            <v>110 - LHR T1 Main</v>
          </cell>
          <cell r="C13879" t="str">
            <v>Champagne - Piper Florens Louis Twin for £30</v>
          </cell>
          <cell r="D13879">
            <v>2190</v>
          </cell>
          <cell r="E13879">
            <v>739.6</v>
          </cell>
          <cell r="F13879">
            <v>73</v>
          </cell>
          <cell r="G13879">
            <v>1530</v>
          </cell>
          <cell r="H13879">
            <v>481.98</v>
          </cell>
          <cell r="I13879">
            <v>51</v>
          </cell>
          <cell r="J13879">
            <v>124</v>
          </cell>
          <cell r="K13879">
            <v>2267.96</v>
          </cell>
          <cell r="L13879">
            <v>23</v>
          </cell>
          <cell r="M13879" t="str">
            <v>Sept/Oct</v>
          </cell>
          <cell r="N13879">
            <v>33</v>
          </cell>
        </row>
        <row r="13880">
          <cell r="A13880" t="str">
            <v>2006/07 W23</v>
          </cell>
          <cell r="B13880" t="str">
            <v>110 - LHR T1 Main</v>
          </cell>
          <cell r="C13880" t="str">
            <v>Champagne - Charles Heidseick 2 for £35</v>
          </cell>
          <cell r="D13880">
            <v>231.99</v>
          </cell>
          <cell r="E13880">
            <v>208.13</v>
          </cell>
          <cell r="F13880">
            <v>13</v>
          </cell>
          <cell r="G13880">
            <v>140</v>
          </cell>
          <cell r="H13880">
            <v>125.88</v>
          </cell>
          <cell r="I13880">
            <v>8</v>
          </cell>
          <cell r="J13880">
            <v>118</v>
          </cell>
          <cell r="K13880">
            <v>1092.1400000000001</v>
          </cell>
          <cell r="L13880">
            <v>23</v>
          </cell>
          <cell r="M13880" t="str">
            <v>Sept/Oct</v>
          </cell>
          <cell r="N13880">
            <v>55</v>
          </cell>
        </row>
        <row r="13881">
          <cell r="A13881" t="str">
            <v>2006/07 W23</v>
          </cell>
          <cell r="B13881" t="str">
            <v>110 - LHR T1 Main</v>
          </cell>
          <cell r="C13881" t="str">
            <v>Champagne - Canard Twin for £25</v>
          </cell>
          <cell r="D13881">
            <v>550</v>
          </cell>
          <cell r="E13881">
            <v>207.97</v>
          </cell>
          <cell r="F13881">
            <v>22</v>
          </cell>
          <cell r="G13881">
            <v>475</v>
          </cell>
          <cell r="H13881">
            <v>156.97</v>
          </cell>
          <cell r="I13881">
            <v>19</v>
          </cell>
          <cell r="J13881">
            <v>35</v>
          </cell>
          <cell r="K13881">
            <v>560</v>
          </cell>
          <cell r="L13881">
            <v>23</v>
          </cell>
          <cell r="M13881" t="str">
            <v>Sept/Oct</v>
          </cell>
          <cell r="N13881">
            <v>52</v>
          </cell>
        </row>
        <row r="13882">
          <cell r="A13882" t="str">
            <v>2006/07 W23</v>
          </cell>
          <cell r="B13882" t="str">
            <v>110 - LHR T1 Main</v>
          </cell>
          <cell r="C13882" t="str">
            <v>Wine - Beringer 3 for £15</v>
          </cell>
          <cell r="D13882">
            <v>391.89</v>
          </cell>
          <cell r="E13882">
            <v>223.25</v>
          </cell>
          <cell r="F13882">
            <v>74</v>
          </cell>
          <cell r="G13882">
            <v>213.93</v>
          </cell>
          <cell r="H13882">
            <v>92.61</v>
          </cell>
          <cell r="I13882">
            <v>40</v>
          </cell>
          <cell r="J13882">
            <v>91</v>
          </cell>
          <cell r="K13882">
            <v>243.88</v>
          </cell>
          <cell r="L13882">
            <v>23</v>
          </cell>
          <cell r="M13882" t="str">
            <v>Sept/Oct</v>
          </cell>
          <cell r="N13882">
            <v>43</v>
          </cell>
        </row>
        <row r="13883">
          <cell r="A13883" t="str">
            <v>2006/07 W23</v>
          </cell>
          <cell r="B13883" t="str">
            <v>110 - LHR T1 Main</v>
          </cell>
          <cell r="C13883" t="str">
            <v>Wine - Rosemount BOGOF</v>
          </cell>
          <cell r="D13883">
            <v>27.98</v>
          </cell>
          <cell r="E13883">
            <v>7.85</v>
          </cell>
          <cell r="F13883">
            <v>2</v>
          </cell>
          <cell r="G13883">
            <v>27.98</v>
          </cell>
          <cell r="H13883">
            <v>7.85</v>
          </cell>
          <cell r="I13883">
            <v>2</v>
          </cell>
          <cell r="J13883">
            <v>43</v>
          </cell>
          <cell r="K13883">
            <v>315.62</v>
          </cell>
          <cell r="L13883">
            <v>23</v>
          </cell>
          <cell r="M13883" t="str">
            <v>Sept/Oct</v>
          </cell>
          <cell r="N13883">
            <v>56</v>
          </cell>
        </row>
        <row r="13884">
          <cell r="A13884" t="str">
            <v>2006/07 W23</v>
          </cell>
          <cell r="B13884" t="str">
            <v>110 - LHR T1 Main</v>
          </cell>
          <cell r="C13884" t="str">
            <v>WOW - 2 for £45 Malt</v>
          </cell>
          <cell r="D13884">
            <v>453.84</v>
          </cell>
          <cell r="E13884">
            <v>228.43</v>
          </cell>
          <cell r="F13884">
            <v>16</v>
          </cell>
          <cell r="G13884">
            <v>224.92</v>
          </cell>
          <cell r="H13884">
            <v>59.3</v>
          </cell>
          <cell r="I13884">
            <v>8</v>
          </cell>
          <cell r="J13884">
            <v>110</v>
          </cell>
          <cell r="K13884">
            <v>836.48</v>
          </cell>
          <cell r="L13884">
            <v>23</v>
          </cell>
          <cell r="M13884" t="str">
            <v>Sept/Oct</v>
          </cell>
          <cell r="N13884">
            <v>34</v>
          </cell>
        </row>
        <row r="13885">
          <cell r="A13885" t="str">
            <v>2006/07 W23</v>
          </cell>
          <cell r="B13885" t="str">
            <v>110 - LHR T1 Main</v>
          </cell>
          <cell r="C13885" t="str">
            <v>WOW - Connemara 2 for £30</v>
          </cell>
          <cell r="D13885">
            <v>0</v>
          </cell>
          <cell r="E13885">
            <v>0</v>
          </cell>
          <cell r="F13885">
            <v>0</v>
          </cell>
          <cell r="G13885">
            <v>0</v>
          </cell>
          <cell r="H13885">
            <v>0</v>
          </cell>
          <cell r="I13885">
            <v>0</v>
          </cell>
          <cell r="J13885">
            <v>0</v>
          </cell>
          <cell r="K13885" t="str">
            <v>/0</v>
          </cell>
          <cell r="L13885">
            <v>23</v>
          </cell>
          <cell r="M13885" t="str">
            <v>Sept/Oct</v>
          </cell>
          <cell r="N13885">
            <v>60</v>
          </cell>
        </row>
        <row r="13886">
          <cell r="A13886" t="str">
            <v>2006/07 W23</v>
          </cell>
          <cell r="B13886" t="str">
            <v>110 - LHR T1 Main</v>
          </cell>
          <cell r="C13886" t="str">
            <v>Others - 2 for £25 (glayva, disaronno)</v>
          </cell>
          <cell r="D13886">
            <v>209.91</v>
          </cell>
          <cell r="E13886">
            <v>132.19999999999999</v>
          </cell>
          <cell r="F13886">
            <v>15</v>
          </cell>
          <cell r="G13886">
            <v>119.95</v>
          </cell>
          <cell r="H13886">
            <v>36.18</v>
          </cell>
          <cell r="I13886">
            <v>9</v>
          </cell>
          <cell r="J13886">
            <v>31</v>
          </cell>
          <cell r="K13886">
            <v>108.19</v>
          </cell>
          <cell r="L13886">
            <v>23</v>
          </cell>
          <cell r="M13886" t="str">
            <v>Sept/Oct</v>
          </cell>
          <cell r="N13886">
            <v>48</v>
          </cell>
        </row>
        <row r="13887">
          <cell r="A13887" t="str">
            <v>2006/07 W23</v>
          </cell>
          <cell r="B13887" t="str">
            <v>110 - LHR T1 Main</v>
          </cell>
          <cell r="C13887" t="str">
            <v>Others - Pimms 2 for £15 (70cl)</v>
          </cell>
          <cell r="D13887">
            <v>1289.95</v>
          </cell>
          <cell r="E13887">
            <v>985.29</v>
          </cell>
          <cell r="F13887">
            <v>169</v>
          </cell>
          <cell r="G13887">
            <v>1232.96</v>
          </cell>
          <cell r="H13887">
            <v>913.34</v>
          </cell>
          <cell r="I13887">
            <v>162</v>
          </cell>
          <cell r="J13887">
            <v>385</v>
          </cell>
          <cell r="K13887">
            <v>1707.4</v>
          </cell>
          <cell r="L13887">
            <v>23</v>
          </cell>
          <cell r="M13887" t="str">
            <v>Sept/Oct</v>
          </cell>
          <cell r="N13887">
            <v>35</v>
          </cell>
        </row>
        <row r="13888">
          <cell r="A13888" t="str">
            <v>2006/07 W23</v>
          </cell>
          <cell r="B13888" t="str">
            <v>110 - LHR T1 Main</v>
          </cell>
          <cell r="C13888" t="str">
            <v>Other - 2 for £30 Sauza</v>
          </cell>
          <cell r="D13888">
            <v>214.95</v>
          </cell>
          <cell r="E13888">
            <v>88.85</v>
          </cell>
          <cell r="F13888">
            <v>13</v>
          </cell>
          <cell r="G13888">
            <v>108.99</v>
          </cell>
          <cell r="H13888">
            <v>9.59</v>
          </cell>
          <cell r="I13888">
            <v>7</v>
          </cell>
          <cell r="J13888">
            <v>30</v>
          </cell>
          <cell r="K13888">
            <v>133.5</v>
          </cell>
          <cell r="L13888">
            <v>23</v>
          </cell>
          <cell r="M13888" t="str">
            <v>Sept/Oct</v>
          </cell>
          <cell r="N13888">
            <v>58</v>
          </cell>
        </row>
        <row r="13889">
          <cell r="A13889" t="str">
            <v>2006/07 W23</v>
          </cell>
          <cell r="B13889" t="str">
            <v>110 - LHR T1 Main</v>
          </cell>
          <cell r="C13889" t="str">
            <v>Others - 2 for £20 ATA (70cl)</v>
          </cell>
          <cell r="D13889">
            <v>2209.9</v>
          </cell>
          <cell r="E13889">
            <v>1015.32</v>
          </cell>
          <cell r="F13889">
            <v>214</v>
          </cell>
          <cell r="G13889">
            <v>2094.9499999999998</v>
          </cell>
          <cell r="H13889">
            <v>900.47</v>
          </cell>
          <cell r="I13889">
            <v>203</v>
          </cell>
          <cell r="J13889">
            <v>128</v>
          </cell>
          <cell r="K13889">
            <v>554.22</v>
          </cell>
          <cell r="L13889">
            <v>23</v>
          </cell>
          <cell r="M13889" t="str">
            <v>Sept/Oct</v>
          </cell>
          <cell r="N13889">
            <v>32</v>
          </cell>
        </row>
        <row r="13890">
          <cell r="A13890" t="str">
            <v>2006/07 W23</v>
          </cell>
          <cell r="B13890" t="str">
            <v>110 - LHR T1 Main</v>
          </cell>
          <cell r="C13890" t="str">
            <v>Others - 2 for £15 Fortified</v>
          </cell>
          <cell r="D13890">
            <v>137.58000000000001</v>
          </cell>
          <cell r="E13890">
            <v>71.790000000000006</v>
          </cell>
          <cell r="F13890">
            <v>18</v>
          </cell>
          <cell r="G13890">
            <v>122.58</v>
          </cell>
          <cell r="H13890">
            <v>49.01</v>
          </cell>
          <cell r="I13890">
            <v>16</v>
          </cell>
          <cell r="J13890">
            <v>33</v>
          </cell>
          <cell r="K13890">
            <v>132</v>
          </cell>
          <cell r="L13890">
            <v>23</v>
          </cell>
          <cell r="M13890" t="str">
            <v>Sept/Oct</v>
          </cell>
          <cell r="N13890">
            <v>59</v>
          </cell>
        </row>
        <row r="13891">
          <cell r="A13891" t="str">
            <v>2006/07 W23</v>
          </cell>
          <cell r="B13891" t="str">
            <v>120 - LHR T2 Main</v>
          </cell>
          <cell r="C13891" t="str">
            <v>Liquor</v>
          </cell>
          <cell r="D13891">
            <v>56033.41</v>
          </cell>
          <cell r="E13891">
            <v>32879.769999999997</v>
          </cell>
          <cell r="F13891">
            <v>3412</v>
          </cell>
          <cell r="G13891">
            <v>19950.650000000001</v>
          </cell>
          <cell r="H13891">
            <v>6621.46</v>
          </cell>
          <cell r="I13891">
            <v>1056</v>
          </cell>
          <cell r="J13891">
            <v>7966</v>
          </cell>
          <cell r="K13891">
            <v>48391.77</v>
          </cell>
          <cell r="L13891">
            <v>23</v>
          </cell>
          <cell r="M13891" t="str">
            <v>Sept/Oct</v>
          </cell>
          <cell r="N13891">
            <v>1</v>
          </cell>
        </row>
        <row r="13892">
          <cell r="A13892" t="str">
            <v>2006/07 W23</v>
          </cell>
          <cell r="B13892" t="str">
            <v>120 - LHR T2 Main</v>
          </cell>
          <cell r="C13892" t="str">
            <v>Tobacco</v>
          </cell>
          <cell r="D13892">
            <v>24826.73</v>
          </cell>
          <cell r="E13892">
            <v>16552.86</v>
          </cell>
          <cell r="F13892">
            <v>864</v>
          </cell>
          <cell r="G13892">
            <v>3130.25</v>
          </cell>
          <cell r="H13892">
            <v>421.87</v>
          </cell>
          <cell r="I13892">
            <v>121</v>
          </cell>
          <cell r="J13892">
            <v>4163</v>
          </cell>
          <cell r="K13892">
            <v>32257.95</v>
          </cell>
          <cell r="L13892">
            <v>23</v>
          </cell>
          <cell r="M13892" t="str">
            <v>Sept/Oct</v>
          </cell>
          <cell r="N13892">
            <v>2</v>
          </cell>
        </row>
        <row r="13893">
          <cell r="A13893" t="str">
            <v>2006/07 W23</v>
          </cell>
          <cell r="B13893" t="str">
            <v>120 - LHR T2 Main</v>
          </cell>
          <cell r="C13893" t="str">
            <v>Perfumery</v>
          </cell>
          <cell r="D13893">
            <v>252488.09</v>
          </cell>
          <cell r="E13893">
            <v>141767.18</v>
          </cell>
          <cell r="F13893">
            <v>10593</v>
          </cell>
          <cell r="G13893">
            <v>165180.37</v>
          </cell>
          <cell r="H13893">
            <v>83395.03</v>
          </cell>
          <cell r="I13893">
            <v>7006</v>
          </cell>
          <cell r="J13893">
            <v>35958</v>
          </cell>
          <cell r="K13893">
            <v>307429.32</v>
          </cell>
          <cell r="L13893">
            <v>23</v>
          </cell>
          <cell r="M13893" t="str">
            <v>Sept/Oct</v>
          </cell>
          <cell r="N13893">
            <v>3</v>
          </cell>
        </row>
        <row r="13894">
          <cell r="A13894" t="str">
            <v>2006/07 W23</v>
          </cell>
          <cell r="B13894" t="str">
            <v>120 - LHR T2 Main</v>
          </cell>
          <cell r="C13894" t="str">
            <v>Food</v>
          </cell>
          <cell r="D13894">
            <v>31675.07</v>
          </cell>
          <cell r="E13894">
            <v>15433.61</v>
          </cell>
          <cell r="F13894">
            <v>7686</v>
          </cell>
          <cell r="G13894">
            <v>15963.63</v>
          </cell>
          <cell r="H13894">
            <v>6927.69</v>
          </cell>
          <cell r="I13894">
            <v>3849</v>
          </cell>
          <cell r="J13894">
            <v>10183</v>
          </cell>
          <cell r="K13894">
            <v>22367.23</v>
          </cell>
          <cell r="L13894">
            <v>23</v>
          </cell>
          <cell r="M13894" t="str">
            <v>Sept/Oct</v>
          </cell>
          <cell r="N13894">
            <v>4</v>
          </cell>
        </row>
        <row r="13895">
          <cell r="A13895" t="str">
            <v>2006/07 W23</v>
          </cell>
          <cell r="B13895" t="str">
            <v>120 - LHR T2 Main</v>
          </cell>
          <cell r="C13895" t="str">
            <v>Tax Free</v>
          </cell>
          <cell r="D13895">
            <v>26361.13</v>
          </cell>
          <cell r="E13895">
            <v>13451.78</v>
          </cell>
          <cell r="F13895">
            <v>2254</v>
          </cell>
          <cell r="G13895">
            <v>16684.7</v>
          </cell>
          <cell r="H13895">
            <v>7600.71</v>
          </cell>
          <cell r="I13895">
            <v>1367</v>
          </cell>
          <cell r="J13895">
            <v>14529</v>
          </cell>
          <cell r="K13895">
            <v>67599.429999999993</v>
          </cell>
          <cell r="L13895">
            <v>23</v>
          </cell>
          <cell r="M13895" t="str">
            <v>Sept/Oct</v>
          </cell>
          <cell r="N13895">
            <v>5</v>
          </cell>
        </row>
        <row r="13896">
          <cell r="A13896" t="str">
            <v>2006/07 W23</v>
          </cell>
          <cell r="B13896" t="str">
            <v>120 - LHR T2 Main</v>
          </cell>
          <cell r="C13896" t="str">
            <v>Unclassified Products</v>
          </cell>
          <cell r="D13896">
            <v>0</v>
          </cell>
          <cell r="E13896">
            <v>0</v>
          </cell>
          <cell r="F13896">
            <v>0</v>
          </cell>
          <cell r="G13896">
            <v>0</v>
          </cell>
          <cell r="H13896">
            <v>0</v>
          </cell>
          <cell r="I13896">
            <v>0</v>
          </cell>
          <cell r="J13896">
            <v>0</v>
          </cell>
          <cell r="K13896" t="str">
            <v>/0</v>
          </cell>
          <cell r="L13896">
            <v>23</v>
          </cell>
          <cell r="M13896" t="str">
            <v>Sept/Oct</v>
          </cell>
          <cell r="N13896">
            <v>6</v>
          </cell>
        </row>
        <row r="13897">
          <cell r="A13897" t="str">
            <v>2006/07 W23</v>
          </cell>
          <cell r="B13897" t="str">
            <v>120 - LHR T2 Main</v>
          </cell>
          <cell r="C13897" t="str">
            <v>Spirits</v>
          </cell>
          <cell r="D13897">
            <v>45576.77</v>
          </cell>
          <cell r="E13897">
            <v>28452.74</v>
          </cell>
          <cell r="F13897">
            <v>2765</v>
          </cell>
          <cell r="G13897">
            <v>14723.84</v>
          </cell>
          <cell r="H13897">
            <v>5083.26</v>
          </cell>
          <cell r="I13897">
            <v>751</v>
          </cell>
          <cell r="J13897">
            <v>5862</v>
          </cell>
          <cell r="K13897">
            <v>32731.08</v>
          </cell>
          <cell r="L13897">
            <v>23</v>
          </cell>
          <cell r="M13897" t="str">
            <v>Sept/Oct</v>
          </cell>
          <cell r="N13897">
            <v>7</v>
          </cell>
        </row>
        <row r="13898">
          <cell r="A13898" t="str">
            <v>2006/07 W23</v>
          </cell>
          <cell r="B13898" t="str">
            <v>120 - LHR T2 Main</v>
          </cell>
          <cell r="C13898" t="str">
            <v>Fortified Wines</v>
          </cell>
          <cell r="D13898">
            <v>712.22</v>
          </cell>
          <cell r="E13898">
            <v>322.01</v>
          </cell>
          <cell r="F13898">
            <v>75</v>
          </cell>
          <cell r="G13898">
            <v>308.26</v>
          </cell>
          <cell r="H13898">
            <v>76.349999999999994</v>
          </cell>
          <cell r="I13898">
            <v>32</v>
          </cell>
          <cell r="J13898">
            <v>157</v>
          </cell>
          <cell r="K13898">
            <v>618.20000000000005</v>
          </cell>
          <cell r="L13898">
            <v>23</v>
          </cell>
          <cell r="M13898" t="str">
            <v>Sept/Oct</v>
          </cell>
          <cell r="N13898">
            <v>10</v>
          </cell>
        </row>
        <row r="13899">
          <cell r="A13899" t="str">
            <v>2006/07 W23</v>
          </cell>
          <cell r="B13899" t="str">
            <v>120 - LHR T2 Main</v>
          </cell>
          <cell r="C13899" t="str">
            <v>Others</v>
          </cell>
          <cell r="D13899">
            <v>0</v>
          </cell>
          <cell r="E13899">
            <v>0</v>
          </cell>
          <cell r="F13899">
            <v>0</v>
          </cell>
          <cell r="G13899">
            <v>0</v>
          </cell>
          <cell r="H13899">
            <v>0</v>
          </cell>
          <cell r="I13899">
            <v>0</v>
          </cell>
          <cell r="J13899">
            <v>0</v>
          </cell>
          <cell r="K13899" t="str">
            <v>/0</v>
          </cell>
          <cell r="L13899">
            <v>23</v>
          </cell>
          <cell r="M13899" t="str">
            <v>Sept/Oct</v>
          </cell>
          <cell r="N13899">
            <v>11</v>
          </cell>
        </row>
        <row r="13900">
          <cell r="A13900" t="str">
            <v>2006/07 W23</v>
          </cell>
          <cell r="B13900" t="str">
            <v>120 - LHR T2 Main</v>
          </cell>
          <cell r="C13900" t="str">
            <v>Champagne</v>
          </cell>
          <cell r="D13900">
            <v>6468.49</v>
          </cell>
          <cell r="E13900">
            <v>2478.7800000000002</v>
          </cell>
          <cell r="F13900">
            <v>208</v>
          </cell>
          <cell r="G13900">
            <v>3652.96</v>
          </cell>
          <cell r="H13900">
            <v>1118.23</v>
          </cell>
          <cell r="I13900">
            <v>120</v>
          </cell>
          <cell r="J13900">
            <v>1085</v>
          </cell>
          <cell r="K13900">
            <v>17651.849999999999</v>
          </cell>
          <cell r="L13900">
            <v>23</v>
          </cell>
          <cell r="M13900" t="str">
            <v>Sept/Oct</v>
          </cell>
          <cell r="N13900">
            <v>8</v>
          </cell>
        </row>
        <row r="13901">
          <cell r="A13901" t="str">
            <v>2006/07 W23</v>
          </cell>
          <cell r="B13901" t="str">
            <v>120 - LHR T2 Main</v>
          </cell>
          <cell r="C13901" t="str">
            <v>Wines</v>
          </cell>
          <cell r="D13901">
            <v>3275.93</v>
          </cell>
          <cell r="E13901">
            <v>1626.24</v>
          </cell>
          <cell r="F13901">
            <v>364</v>
          </cell>
          <cell r="G13901">
            <v>1265.5899999999999</v>
          </cell>
          <cell r="H13901">
            <v>343.62</v>
          </cell>
          <cell r="I13901">
            <v>153</v>
          </cell>
          <cell r="J13901">
            <v>862</v>
          </cell>
          <cell r="K13901">
            <v>3810.92</v>
          </cell>
          <cell r="L13901">
            <v>23</v>
          </cell>
          <cell r="M13901" t="str">
            <v>Sept/Oct</v>
          </cell>
          <cell r="N13901">
            <v>9</v>
          </cell>
        </row>
        <row r="13902">
          <cell r="A13902" t="str">
            <v>2006/07 W23</v>
          </cell>
          <cell r="B13902" t="str">
            <v>120 - LHR T2 Main</v>
          </cell>
          <cell r="C13902" t="str">
            <v>Unclassified Liquor</v>
          </cell>
          <cell r="D13902">
            <v>0</v>
          </cell>
          <cell r="E13902">
            <v>0</v>
          </cell>
          <cell r="F13902">
            <v>0</v>
          </cell>
          <cell r="G13902">
            <v>0</v>
          </cell>
          <cell r="H13902">
            <v>0</v>
          </cell>
          <cell r="I13902">
            <v>0</v>
          </cell>
          <cell r="J13902">
            <v>0</v>
          </cell>
          <cell r="K13902" t="str">
            <v>/0</v>
          </cell>
          <cell r="L13902">
            <v>23</v>
          </cell>
          <cell r="M13902" t="str">
            <v>Sept/Oct</v>
          </cell>
          <cell r="N13902">
            <v>12</v>
          </cell>
        </row>
        <row r="13903">
          <cell r="A13903" t="str">
            <v>2006/07 W23</v>
          </cell>
          <cell r="B13903" t="str">
            <v>120 - LHR T2 Main</v>
          </cell>
          <cell r="C13903" t="str">
            <v>Value - 2 for £15</v>
          </cell>
          <cell r="D13903">
            <v>3599.99</v>
          </cell>
          <cell r="E13903">
            <v>3049.45</v>
          </cell>
          <cell r="F13903">
            <v>450</v>
          </cell>
          <cell r="G13903">
            <v>95.32</v>
          </cell>
          <cell r="H13903">
            <v>14.74</v>
          </cell>
          <cell r="I13903">
            <v>7</v>
          </cell>
          <cell r="J13903">
            <v>717</v>
          </cell>
          <cell r="K13903">
            <v>2040.42</v>
          </cell>
          <cell r="L13903">
            <v>23</v>
          </cell>
          <cell r="M13903" t="str">
            <v>Sept/Oct</v>
          </cell>
          <cell r="N13903">
            <v>31</v>
          </cell>
        </row>
        <row r="13904">
          <cell r="A13904" t="str">
            <v>2006/07 W23</v>
          </cell>
          <cell r="B13904" t="str">
            <v>120 - LHR T2 Main</v>
          </cell>
          <cell r="C13904" t="str">
            <v>Value - 2 for £20 Bombay Saphire</v>
          </cell>
          <cell r="D13904">
            <v>464.21</v>
          </cell>
          <cell r="E13904">
            <v>347.97</v>
          </cell>
          <cell r="F13904">
            <v>40</v>
          </cell>
          <cell r="G13904">
            <v>20.48</v>
          </cell>
          <cell r="H13904">
            <v>5.46</v>
          </cell>
          <cell r="I13904">
            <v>1</v>
          </cell>
          <cell r="J13904">
            <v>60</v>
          </cell>
          <cell r="K13904">
            <v>166.8</v>
          </cell>
          <cell r="L13904">
            <v>23</v>
          </cell>
          <cell r="M13904" t="str">
            <v>Sept/Oct</v>
          </cell>
          <cell r="N13904">
            <v>45</v>
          </cell>
        </row>
        <row r="13905">
          <cell r="A13905" t="str">
            <v>2006/07 W23</v>
          </cell>
          <cell r="B13905" t="str">
            <v>120 - LHR T2 Main</v>
          </cell>
          <cell r="C13905" t="str">
            <v>Value - Baileys 2 for £20</v>
          </cell>
          <cell r="D13905">
            <v>1381.67</v>
          </cell>
          <cell r="E13905">
            <v>936.3</v>
          </cell>
          <cell r="F13905">
            <v>131</v>
          </cell>
          <cell r="G13905">
            <v>52.72</v>
          </cell>
          <cell r="H13905">
            <v>12.29</v>
          </cell>
          <cell r="I13905">
            <v>4</v>
          </cell>
          <cell r="J13905">
            <v>80</v>
          </cell>
          <cell r="K13905">
            <v>385.6</v>
          </cell>
          <cell r="L13905">
            <v>23</v>
          </cell>
          <cell r="M13905" t="str">
            <v>Sept/Oct</v>
          </cell>
          <cell r="N13905">
            <v>39</v>
          </cell>
        </row>
        <row r="13906">
          <cell r="A13906" t="str">
            <v>2006/07 W23</v>
          </cell>
          <cell r="B13906" t="str">
            <v>120 - LHR T2 Main</v>
          </cell>
          <cell r="C13906" t="str">
            <v>Value - Baileys Twin @ £20</v>
          </cell>
          <cell r="D13906">
            <v>520</v>
          </cell>
          <cell r="E13906">
            <v>372.41</v>
          </cell>
          <cell r="F13906">
            <v>26</v>
          </cell>
          <cell r="G13906">
            <v>0</v>
          </cell>
          <cell r="H13906">
            <v>0</v>
          </cell>
          <cell r="I13906">
            <v>0</v>
          </cell>
          <cell r="J13906">
            <v>16</v>
          </cell>
          <cell r="K13906">
            <v>154.22999999999999</v>
          </cell>
          <cell r="L13906">
            <v>23</v>
          </cell>
          <cell r="M13906" t="str">
            <v>Sept/Oct</v>
          </cell>
          <cell r="N13906">
            <v>51</v>
          </cell>
        </row>
        <row r="13907">
          <cell r="A13907" t="str">
            <v>2006/07 W23</v>
          </cell>
          <cell r="B13907" t="str">
            <v>120 - LHR T2 Main</v>
          </cell>
          <cell r="C13907" t="str">
            <v>Value - Twins @ £15</v>
          </cell>
          <cell r="D13907">
            <v>2517.36</v>
          </cell>
          <cell r="E13907">
            <v>2030.36</v>
          </cell>
          <cell r="F13907">
            <v>164</v>
          </cell>
          <cell r="G13907">
            <v>117.36</v>
          </cell>
          <cell r="H13907">
            <v>7.53</v>
          </cell>
          <cell r="I13907">
            <v>4</v>
          </cell>
          <cell r="J13907">
            <v>133</v>
          </cell>
          <cell r="K13907">
            <v>741.6</v>
          </cell>
          <cell r="L13907">
            <v>23</v>
          </cell>
          <cell r="M13907" t="str">
            <v>Sept/Oct</v>
          </cell>
          <cell r="N13907">
            <v>36</v>
          </cell>
        </row>
        <row r="13908">
          <cell r="A13908" t="str">
            <v>2006/07 W23</v>
          </cell>
          <cell r="B13908" t="str">
            <v>120 - LHR T2 Main</v>
          </cell>
          <cell r="C13908" t="str">
            <v>Malt - 2 For £45 (6 glenmorangie + 2)</v>
          </cell>
          <cell r="D13908">
            <v>5181.4399999999996</v>
          </cell>
          <cell r="E13908">
            <v>2847.55</v>
          </cell>
          <cell r="F13908">
            <v>218</v>
          </cell>
          <cell r="G13908">
            <v>3393.6</v>
          </cell>
          <cell r="H13908">
            <v>1313.59</v>
          </cell>
          <cell r="I13908">
            <v>142</v>
          </cell>
          <cell r="J13908">
            <v>209</v>
          </cell>
          <cell r="K13908">
            <v>1551.04</v>
          </cell>
          <cell r="L13908">
            <v>23</v>
          </cell>
          <cell r="M13908" t="str">
            <v>Sept/Oct</v>
          </cell>
          <cell r="N13908">
            <v>30</v>
          </cell>
        </row>
        <row r="13909">
          <cell r="A13909" t="str">
            <v>2006/07 W23</v>
          </cell>
          <cell r="B13909" t="str">
            <v>120 - LHR T2 Main</v>
          </cell>
          <cell r="C13909" t="str">
            <v>Malt - Save £5 Glenmorangie Traditional</v>
          </cell>
          <cell r="D13909">
            <v>419.88</v>
          </cell>
          <cell r="E13909">
            <v>274.97000000000003</v>
          </cell>
          <cell r="F13909">
            <v>12</v>
          </cell>
          <cell r="G13909">
            <v>174.95</v>
          </cell>
          <cell r="H13909">
            <v>78.25</v>
          </cell>
          <cell r="I13909">
            <v>5</v>
          </cell>
          <cell r="J13909">
            <v>24</v>
          </cell>
          <cell r="K13909">
            <v>274.32</v>
          </cell>
          <cell r="L13909">
            <v>23</v>
          </cell>
          <cell r="M13909" t="str">
            <v>Sept/Oct</v>
          </cell>
          <cell r="N13909">
            <v>44</v>
          </cell>
        </row>
        <row r="13910">
          <cell r="A13910" t="str">
            <v>2006/07 W23</v>
          </cell>
          <cell r="B13910" t="str">
            <v>120 - LHR T2 Main</v>
          </cell>
          <cell r="C13910" t="str">
            <v>Cognac - XO @ £45</v>
          </cell>
          <cell r="D13910">
            <v>1800</v>
          </cell>
          <cell r="E13910">
            <v>1283.42</v>
          </cell>
          <cell r="F13910">
            <v>40</v>
          </cell>
          <cell r="G13910">
            <v>495</v>
          </cell>
          <cell r="H13910">
            <v>271.44</v>
          </cell>
          <cell r="I13910">
            <v>11</v>
          </cell>
          <cell r="J13910">
            <v>98</v>
          </cell>
          <cell r="K13910">
            <v>1886.5</v>
          </cell>
          <cell r="L13910">
            <v>23</v>
          </cell>
          <cell r="M13910" t="str">
            <v>Sept/Oct</v>
          </cell>
          <cell r="N13910">
            <v>37</v>
          </cell>
        </row>
        <row r="13911">
          <cell r="A13911" t="str">
            <v>2006/07 W23</v>
          </cell>
          <cell r="B13911" t="str">
            <v>120 - LHR T2 Main</v>
          </cell>
          <cell r="C13911" t="str">
            <v>Cognac - VSOP 2 for £45</v>
          </cell>
          <cell r="D13911">
            <v>626.97</v>
          </cell>
          <cell r="E13911">
            <v>454.9</v>
          </cell>
          <cell r="F13911">
            <v>27</v>
          </cell>
          <cell r="G13911">
            <v>192.98</v>
          </cell>
          <cell r="H13911">
            <v>68.41</v>
          </cell>
          <cell r="I13911">
            <v>8</v>
          </cell>
          <cell r="J13911">
            <v>76</v>
          </cell>
          <cell r="K13911">
            <v>705.7</v>
          </cell>
          <cell r="L13911">
            <v>23</v>
          </cell>
          <cell r="M13911" t="str">
            <v>Sept/Oct</v>
          </cell>
          <cell r="N13911">
            <v>41</v>
          </cell>
        </row>
        <row r="13912">
          <cell r="A13912" t="str">
            <v>2006/07 W23</v>
          </cell>
          <cell r="B13912" t="str">
            <v>120 - LHR T2 Main</v>
          </cell>
          <cell r="C13912" t="str">
            <v>Cognac - Only £17_99 VS Especiale</v>
          </cell>
          <cell r="D13912">
            <v>377.79</v>
          </cell>
          <cell r="E13912">
            <v>243.38</v>
          </cell>
          <cell r="F13912">
            <v>21</v>
          </cell>
          <cell r="G13912">
            <v>143.91999999999999</v>
          </cell>
          <cell r="H13912">
            <v>77.760000000000005</v>
          </cell>
          <cell r="I13912">
            <v>8</v>
          </cell>
          <cell r="J13912">
            <v>69</v>
          </cell>
          <cell r="K13912">
            <v>362.25</v>
          </cell>
          <cell r="L13912">
            <v>23</v>
          </cell>
          <cell r="M13912" t="str">
            <v>Sept/Oct</v>
          </cell>
          <cell r="N13912">
            <v>42</v>
          </cell>
        </row>
        <row r="13913">
          <cell r="A13913" t="str">
            <v>2006/07 W23</v>
          </cell>
          <cell r="B13913" t="str">
            <v>120 - LHR T2 Main</v>
          </cell>
          <cell r="C13913" t="str">
            <v>Deluxe - Chivas 2 for £30</v>
          </cell>
          <cell r="D13913">
            <v>330.72</v>
          </cell>
          <cell r="E13913">
            <v>261.55</v>
          </cell>
          <cell r="F13913">
            <v>18</v>
          </cell>
          <cell r="G13913">
            <v>50.8</v>
          </cell>
          <cell r="H13913">
            <v>15.39</v>
          </cell>
          <cell r="I13913">
            <v>2</v>
          </cell>
          <cell r="J13913">
            <v>41</v>
          </cell>
          <cell r="K13913">
            <v>250.1</v>
          </cell>
          <cell r="L13913">
            <v>23</v>
          </cell>
          <cell r="M13913" t="str">
            <v>Sept/Oct</v>
          </cell>
          <cell r="N13913">
            <v>49</v>
          </cell>
        </row>
        <row r="13914">
          <cell r="A13914" t="str">
            <v>2006/07 W23</v>
          </cell>
          <cell r="B13914" t="str">
            <v>120 - LHR T2 Main</v>
          </cell>
          <cell r="C13914" t="str">
            <v>Deluxe - Chivas Twin for £30</v>
          </cell>
          <cell r="D13914">
            <v>2070</v>
          </cell>
          <cell r="E13914">
            <v>1794.8</v>
          </cell>
          <cell r="F13914">
            <v>69</v>
          </cell>
          <cell r="G13914">
            <v>30</v>
          </cell>
          <cell r="H13914">
            <v>-2.31</v>
          </cell>
          <cell r="I13914">
            <v>1</v>
          </cell>
          <cell r="J13914">
            <v>28</v>
          </cell>
          <cell r="K13914">
            <v>341.6</v>
          </cell>
          <cell r="L13914">
            <v>23</v>
          </cell>
          <cell r="M13914" t="str">
            <v>Sept/Oct</v>
          </cell>
          <cell r="N13914">
            <v>38</v>
          </cell>
        </row>
        <row r="13915">
          <cell r="A13915" t="str">
            <v>2006/07 W23</v>
          </cell>
          <cell r="B13915" t="str">
            <v>120 - LHR T2 Main</v>
          </cell>
          <cell r="C13915" t="str">
            <v>Deluxe - Chivas Triple Pack @ £45</v>
          </cell>
          <cell r="D13915">
            <v>270</v>
          </cell>
          <cell r="E13915">
            <v>229.96</v>
          </cell>
          <cell r="F13915">
            <v>6</v>
          </cell>
          <cell r="G13915">
            <v>0</v>
          </cell>
          <cell r="H13915">
            <v>0</v>
          </cell>
          <cell r="I13915">
            <v>0</v>
          </cell>
          <cell r="J13915">
            <v>18</v>
          </cell>
          <cell r="K13915">
            <v>329.22</v>
          </cell>
          <cell r="L13915">
            <v>23</v>
          </cell>
          <cell r="M13915" t="str">
            <v>Sept/Oct</v>
          </cell>
          <cell r="N13915">
            <v>54</v>
          </cell>
        </row>
        <row r="13916">
          <cell r="A13916" t="str">
            <v>2006/07 W23</v>
          </cell>
          <cell r="B13916" t="str">
            <v>120 - LHR T2 Main</v>
          </cell>
          <cell r="C13916" t="str">
            <v>Deluxe - Chivas Save £5 18yo</v>
          </cell>
          <cell r="D13916">
            <v>779.74</v>
          </cell>
          <cell r="E13916">
            <v>470.44</v>
          </cell>
          <cell r="F13916">
            <v>26</v>
          </cell>
          <cell r="G13916">
            <v>419.86</v>
          </cell>
          <cell r="H13916">
            <v>243.28</v>
          </cell>
          <cell r="I13916">
            <v>14</v>
          </cell>
          <cell r="J13916">
            <v>22</v>
          </cell>
          <cell r="K13916">
            <v>243.32</v>
          </cell>
          <cell r="L13916">
            <v>23</v>
          </cell>
          <cell r="M13916" t="str">
            <v>Sept/Oct</v>
          </cell>
          <cell r="N13916">
            <v>50</v>
          </cell>
        </row>
        <row r="13917">
          <cell r="A13917" t="str">
            <v>2006/07 W23</v>
          </cell>
          <cell r="B13917" t="str">
            <v>120 - LHR T2 Main</v>
          </cell>
          <cell r="C13917" t="str">
            <v>Deluxe - Chivas Royal Salute get Chivas 18yo</v>
          </cell>
          <cell r="D13917">
            <v>405.05</v>
          </cell>
          <cell r="E13917">
            <v>227.36</v>
          </cell>
          <cell r="F13917">
            <v>7</v>
          </cell>
          <cell r="G13917">
            <v>119.98</v>
          </cell>
          <cell r="H13917">
            <v>48.64</v>
          </cell>
          <cell r="I13917">
            <v>2</v>
          </cell>
          <cell r="J13917">
            <v>6</v>
          </cell>
          <cell r="K13917">
            <v>127.62</v>
          </cell>
          <cell r="L13917">
            <v>23</v>
          </cell>
          <cell r="M13917" t="str">
            <v>Sept/Oct</v>
          </cell>
          <cell r="N13917">
            <v>57</v>
          </cell>
        </row>
        <row r="13918">
          <cell r="A13918" t="str">
            <v>2006/07 W23</v>
          </cell>
          <cell r="B13918" t="str">
            <v>120 - LHR T2 Main</v>
          </cell>
          <cell r="C13918" t="str">
            <v>Deluxe - Dewars 2 for £30 ATA</v>
          </cell>
          <cell r="D13918">
            <v>249.98</v>
          </cell>
          <cell r="E13918">
            <v>139.96</v>
          </cell>
          <cell r="F13918">
            <v>16</v>
          </cell>
          <cell r="G13918">
            <v>199.99</v>
          </cell>
          <cell r="H13918">
            <v>77.400000000000006</v>
          </cell>
          <cell r="I13918">
            <v>13</v>
          </cell>
          <cell r="J13918">
            <v>10</v>
          </cell>
          <cell r="K13918">
            <v>52.91</v>
          </cell>
          <cell r="L13918">
            <v>23</v>
          </cell>
          <cell r="M13918" t="str">
            <v>Sept/Oct</v>
          </cell>
          <cell r="N13918">
            <v>40</v>
          </cell>
        </row>
        <row r="13919">
          <cell r="A13919" t="str">
            <v>2006/07 W23</v>
          </cell>
          <cell r="B13919" t="str">
            <v>120 - LHR T2 Main</v>
          </cell>
          <cell r="C13919" t="str">
            <v>Deluxe - JW Blue get a free 20cl Gold (Sept Only)</v>
          </cell>
          <cell r="D13919">
            <v>594</v>
          </cell>
          <cell r="E13919">
            <v>403.02</v>
          </cell>
          <cell r="F13919">
            <v>6</v>
          </cell>
          <cell r="G13919">
            <v>0</v>
          </cell>
          <cell r="H13919">
            <v>0</v>
          </cell>
          <cell r="I13919">
            <v>0</v>
          </cell>
          <cell r="J13919">
            <v>4</v>
          </cell>
          <cell r="K13919">
            <v>127.32</v>
          </cell>
          <cell r="L13919">
            <v>23</v>
          </cell>
          <cell r="M13919" t="str">
            <v>Sept/Oct</v>
          </cell>
          <cell r="N13919">
            <v>46</v>
          </cell>
        </row>
        <row r="13920">
          <cell r="A13920" t="str">
            <v>2006/07 W23</v>
          </cell>
          <cell r="B13920" t="str">
            <v>120 - LHR T2 Main</v>
          </cell>
          <cell r="C13920" t="str">
            <v>Deluxe - Free 20cl bottle (linked to JW Blue) (Sept Only)</v>
          </cell>
          <cell r="D13920">
            <v>50.97</v>
          </cell>
          <cell r="E13920">
            <v>64.55</v>
          </cell>
          <cell r="F13920">
            <v>3</v>
          </cell>
          <cell r="G13920">
            <v>16.989999999999998</v>
          </cell>
          <cell r="H13920">
            <v>18.79</v>
          </cell>
          <cell r="I13920">
            <v>1</v>
          </cell>
          <cell r="J13920">
            <v>24</v>
          </cell>
          <cell r="K13920">
            <v>143.76</v>
          </cell>
          <cell r="L13920">
            <v>23</v>
          </cell>
          <cell r="M13920" t="str">
            <v>Sept/Oct</v>
          </cell>
          <cell r="N13920">
            <v>47</v>
          </cell>
        </row>
        <row r="13921">
          <cell r="A13921" t="str">
            <v>2006/07 W23</v>
          </cell>
          <cell r="B13921" t="str">
            <v>120 - LHR T2 Main</v>
          </cell>
          <cell r="C13921" t="str">
            <v>Champagne - Piper Florens Louis 2 for £30</v>
          </cell>
          <cell r="D13921">
            <v>122.5</v>
          </cell>
          <cell r="E13921">
            <v>37.78</v>
          </cell>
          <cell r="F13921">
            <v>7</v>
          </cell>
          <cell r="G13921">
            <v>87.5</v>
          </cell>
          <cell r="H13921">
            <v>20.9</v>
          </cell>
          <cell r="I13921">
            <v>5</v>
          </cell>
          <cell r="J13921">
            <v>68</v>
          </cell>
          <cell r="K13921">
            <v>616.08000000000004</v>
          </cell>
          <cell r="L13921">
            <v>23</v>
          </cell>
          <cell r="M13921" t="str">
            <v>Sept/Oct</v>
          </cell>
          <cell r="N13921">
            <v>53</v>
          </cell>
        </row>
        <row r="13922">
          <cell r="A13922" t="str">
            <v>2006/07 W23</v>
          </cell>
          <cell r="B13922" t="str">
            <v>120 - LHR T2 Main</v>
          </cell>
          <cell r="C13922" t="str">
            <v>Champagne - Piper Florens Louis Twin for £30</v>
          </cell>
          <cell r="D13922">
            <v>750</v>
          </cell>
          <cell r="E13922">
            <v>265.79000000000002</v>
          </cell>
          <cell r="F13922">
            <v>25</v>
          </cell>
          <cell r="G13922">
            <v>450</v>
          </cell>
          <cell r="H13922">
            <v>148.69</v>
          </cell>
          <cell r="I13922">
            <v>15</v>
          </cell>
          <cell r="J13922">
            <v>59</v>
          </cell>
          <cell r="K13922">
            <v>1079.1099999999999</v>
          </cell>
          <cell r="L13922">
            <v>23</v>
          </cell>
          <cell r="M13922" t="str">
            <v>Sept/Oct</v>
          </cell>
          <cell r="N13922">
            <v>33</v>
          </cell>
        </row>
        <row r="13923">
          <cell r="A13923" t="str">
            <v>2006/07 W23</v>
          </cell>
          <cell r="B13923" t="str">
            <v>120 - LHR T2 Main</v>
          </cell>
          <cell r="C13923" t="str">
            <v>Champagne - Charles Heidseick 2 for £35</v>
          </cell>
          <cell r="D13923">
            <v>56.99</v>
          </cell>
          <cell r="E13923">
            <v>62.76</v>
          </cell>
          <cell r="F13923">
            <v>3</v>
          </cell>
          <cell r="G13923">
            <v>56.99</v>
          </cell>
          <cell r="H13923">
            <v>52.32</v>
          </cell>
          <cell r="I13923">
            <v>3</v>
          </cell>
          <cell r="J13923">
            <v>70</v>
          </cell>
          <cell r="K13923">
            <v>647.97</v>
          </cell>
          <cell r="L13923">
            <v>23</v>
          </cell>
          <cell r="M13923" t="str">
            <v>Sept/Oct</v>
          </cell>
          <cell r="N13923">
            <v>55</v>
          </cell>
        </row>
        <row r="13924">
          <cell r="A13924" t="str">
            <v>2006/07 W23</v>
          </cell>
          <cell r="B13924" t="str">
            <v>120 - LHR T2 Main</v>
          </cell>
          <cell r="C13924" t="str">
            <v>Champagne - Canard Twin for £25</v>
          </cell>
          <cell r="D13924">
            <v>200</v>
          </cell>
          <cell r="E13924">
            <v>96.52</v>
          </cell>
          <cell r="F13924">
            <v>8</v>
          </cell>
          <cell r="G13924">
            <v>100</v>
          </cell>
          <cell r="H13924">
            <v>46.52</v>
          </cell>
          <cell r="I13924">
            <v>4</v>
          </cell>
          <cell r="J13924">
            <v>24</v>
          </cell>
          <cell r="K13924">
            <v>384</v>
          </cell>
          <cell r="L13924">
            <v>23</v>
          </cell>
          <cell r="M13924" t="str">
            <v>Sept/Oct</v>
          </cell>
          <cell r="N13924">
            <v>52</v>
          </cell>
        </row>
        <row r="13925">
          <cell r="A13925" t="str">
            <v>2006/07 W23</v>
          </cell>
          <cell r="B13925" t="str">
            <v>120 - LHR T2 Main</v>
          </cell>
          <cell r="C13925" t="str">
            <v>Wine - Beringer 3 for £15</v>
          </cell>
          <cell r="D13925">
            <v>415.92</v>
          </cell>
          <cell r="E13925">
            <v>221.31</v>
          </cell>
          <cell r="F13925">
            <v>80</v>
          </cell>
          <cell r="G13925">
            <v>229.95</v>
          </cell>
          <cell r="H13925">
            <v>71.959999999999994</v>
          </cell>
          <cell r="I13925">
            <v>44</v>
          </cell>
          <cell r="J13925">
            <v>89</v>
          </cell>
          <cell r="K13925">
            <v>238.52</v>
          </cell>
          <cell r="L13925">
            <v>23</v>
          </cell>
          <cell r="M13925" t="str">
            <v>Sept/Oct</v>
          </cell>
          <cell r="N13925">
            <v>43</v>
          </cell>
        </row>
        <row r="13926">
          <cell r="A13926" t="str">
            <v>2006/07 W23</v>
          </cell>
          <cell r="B13926" t="str">
            <v>120 - LHR T2 Main</v>
          </cell>
          <cell r="C13926" t="str">
            <v>Wine - Rosemount BOGOF</v>
          </cell>
          <cell r="D13926">
            <v>167.88</v>
          </cell>
          <cell r="E13926">
            <v>204.45</v>
          </cell>
          <cell r="F13926">
            <v>22</v>
          </cell>
          <cell r="G13926">
            <v>111.92</v>
          </cell>
          <cell r="H13926">
            <v>53.54</v>
          </cell>
          <cell r="I13926">
            <v>14</v>
          </cell>
          <cell r="J13926">
            <v>91</v>
          </cell>
          <cell r="K13926">
            <v>668.97</v>
          </cell>
          <cell r="L13926">
            <v>23</v>
          </cell>
          <cell r="M13926" t="str">
            <v>Sept/Oct</v>
          </cell>
          <cell r="N13926">
            <v>56</v>
          </cell>
        </row>
        <row r="13927">
          <cell r="A13927" t="str">
            <v>2006/07 W23</v>
          </cell>
          <cell r="B13927" t="str">
            <v>120 - LHR T2 Main</v>
          </cell>
          <cell r="C13927" t="str">
            <v>WOW - 2 for £45 Malt</v>
          </cell>
          <cell r="D13927">
            <v>550.80999999999995</v>
          </cell>
          <cell r="E13927">
            <v>205.96</v>
          </cell>
          <cell r="F13927">
            <v>19</v>
          </cell>
          <cell r="G13927">
            <v>404.86</v>
          </cell>
          <cell r="H13927">
            <v>98.16</v>
          </cell>
          <cell r="I13927">
            <v>14</v>
          </cell>
          <cell r="J13927">
            <v>41</v>
          </cell>
          <cell r="K13927">
            <v>311.60000000000002</v>
          </cell>
          <cell r="L13927">
            <v>23</v>
          </cell>
          <cell r="M13927" t="str">
            <v>Sept/Oct</v>
          </cell>
          <cell r="N13927">
            <v>34</v>
          </cell>
        </row>
        <row r="13928">
          <cell r="A13928" t="str">
            <v>2006/07 W23</v>
          </cell>
          <cell r="B13928" t="str">
            <v>120 - LHR T2 Main</v>
          </cell>
          <cell r="C13928" t="str">
            <v>WOW - Connemara 2 for £30</v>
          </cell>
          <cell r="D13928">
            <v>0</v>
          </cell>
          <cell r="E13928">
            <v>0</v>
          </cell>
          <cell r="F13928">
            <v>0</v>
          </cell>
          <cell r="G13928">
            <v>0</v>
          </cell>
          <cell r="H13928">
            <v>0</v>
          </cell>
          <cell r="I13928">
            <v>0</v>
          </cell>
          <cell r="J13928">
            <v>0</v>
          </cell>
          <cell r="K13928" t="str">
            <v>/0</v>
          </cell>
          <cell r="L13928">
            <v>23</v>
          </cell>
          <cell r="M13928" t="str">
            <v>Sept/Oct</v>
          </cell>
          <cell r="N13928">
            <v>60</v>
          </cell>
        </row>
        <row r="13929">
          <cell r="A13929" t="str">
            <v>2006/07 W23</v>
          </cell>
          <cell r="B13929" t="str">
            <v>120 - LHR T2 Main</v>
          </cell>
          <cell r="C13929" t="str">
            <v>Others - 2 for £25 (glayva, disaronno)</v>
          </cell>
          <cell r="D13929">
            <v>231.89</v>
          </cell>
          <cell r="E13929">
            <v>89.32</v>
          </cell>
          <cell r="F13929">
            <v>17</v>
          </cell>
          <cell r="G13929">
            <v>172.93</v>
          </cell>
          <cell r="H13929">
            <v>37.979999999999997</v>
          </cell>
          <cell r="I13929">
            <v>13</v>
          </cell>
          <cell r="J13929">
            <v>28</v>
          </cell>
          <cell r="K13929">
            <v>97.92</v>
          </cell>
          <cell r="L13929">
            <v>23</v>
          </cell>
          <cell r="M13929" t="str">
            <v>Sept/Oct</v>
          </cell>
          <cell r="N13929">
            <v>48</v>
          </cell>
        </row>
        <row r="13930">
          <cell r="A13930" t="str">
            <v>2006/07 W23</v>
          </cell>
          <cell r="B13930" t="str">
            <v>120 - LHR T2 Main</v>
          </cell>
          <cell r="C13930" t="str">
            <v>Others - Pimms 2 for £15 (70cl)</v>
          </cell>
          <cell r="D13930">
            <v>671.94</v>
          </cell>
          <cell r="E13930">
            <v>458.05</v>
          </cell>
          <cell r="F13930">
            <v>86</v>
          </cell>
          <cell r="G13930">
            <v>629.95000000000005</v>
          </cell>
          <cell r="H13930">
            <v>415.23</v>
          </cell>
          <cell r="I13930">
            <v>81</v>
          </cell>
          <cell r="J13930">
            <v>314</v>
          </cell>
          <cell r="K13930">
            <v>1392.48</v>
          </cell>
          <cell r="L13930">
            <v>23</v>
          </cell>
          <cell r="M13930" t="str">
            <v>Sept/Oct</v>
          </cell>
          <cell r="N13930">
            <v>35</v>
          </cell>
        </row>
        <row r="13931">
          <cell r="A13931" t="str">
            <v>2006/07 W23</v>
          </cell>
          <cell r="B13931" t="str">
            <v>120 - LHR T2 Main</v>
          </cell>
          <cell r="C13931" t="str">
            <v>Other - 2 for £30 Sauza</v>
          </cell>
          <cell r="D13931">
            <v>75.959999999999994</v>
          </cell>
          <cell r="E13931">
            <v>58.16</v>
          </cell>
          <cell r="F13931">
            <v>4</v>
          </cell>
          <cell r="G13931">
            <v>0</v>
          </cell>
          <cell r="H13931">
            <v>0</v>
          </cell>
          <cell r="I13931">
            <v>0</v>
          </cell>
          <cell r="J13931">
            <v>21</v>
          </cell>
          <cell r="K13931">
            <v>93.45</v>
          </cell>
          <cell r="L13931">
            <v>23</v>
          </cell>
          <cell r="M13931" t="str">
            <v>Sept/Oct</v>
          </cell>
          <cell r="N13931">
            <v>58</v>
          </cell>
        </row>
        <row r="13932">
          <cell r="A13932" t="str">
            <v>2006/07 W23</v>
          </cell>
          <cell r="B13932" t="str">
            <v>120 - LHR T2 Main</v>
          </cell>
          <cell r="C13932" t="str">
            <v>Others - 2 for £20 ATA (70cl)</v>
          </cell>
          <cell r="D13932">
            <v>1078.55</v>
          </cell>
          <cell r="E13932">
            <v>431.63</v>
          </cell>
          <cell r="F13932">
            <v>105</v>
          </cell>
          <cell r="G13932">
            <v>1015.81</v>
          </cell>
          <cell r="H13932">
            <v>347.81</v>
          </cell>
          <cell r="I13932">
            <v>99</v>
          </cell>
          <cell r="J13932">
            <v>283</v>
          </cell>
          <cell r="K13932">
            <v>1208.0899999999999</v>
          </cell>
          <cell r="L13932">
            <v>23</v>
          </cell>
          <cell r="M13932" t="str">
            <v>Sept/Oct</v>
          </cell>
          <cell r="N13932">
            <v>32</v>
          </cell>
        </row>
        <row r="13933">
          <cell r="A13933" t="str">
            <v>2006/07 W23</v>
          </cell>
          <cell r="B13933" t="str">
            <v>120 - LHR T2 Main</v>
          </cell>
          <cell r="C13933" t="str">
            <v>Others - 2 for £15 Fortified</v>
          </cell>
          <cell r="D13933">
            <v>56.37</v>
          </cell>
          <cell r="E13933">
            <v>23.33</v>
          </cell>
          <cell r="F13933">
            <v>7</v>
          </cell>
          <cell r="G13933">
            <v>32.58</v>
          </cell>
          <cell r="H13933">
            <v>9.6999999999999993</v>
          </cell>
          <cell r="I13933">
            <v>4</v>
          </cell>
          <cell r="J13933">
            <v>32</v>
          </cell>
          <cell r="K13933">
            <v>128</v>
          </cell>
          <cell r="L13933">
            <v>23</v>
          </cell>
          <cell r="M13933" t="str">
            <v>Sept/Oct</v>
          </cell>
          <cell r="N13933">
            <v>59</v>
          </cell>
        </row>
        <row r="13934">
          <cell r="A13934" t="str">
            <v>2006/07 W23</v>
          </cell>
          <cell r="B13934" t="str">
            <v>130 - LHR T3 Main</v>
          </cell>
          <cell r="C13934" t="str">
            <v>Liquor</v>
          </cell>
          <cell r="D13934">
            <v>187177.56</v>
          </cell>
          <cell r="E13934">
            <v>124835.91</v>
          </cell>
          <cell r="F13934">
            <v>11197</v>
          </cell>
          <cell r="G13934">
            <v>20915.43</v>
          </cell>
          <cell r="H13934">
            <v>7454.09</v>
          </cell>
          <cell r="I13934">
            <v>1138</v>
          </cell>
          <cell r="J13934">
            <v>19503</v>
          </cell>
          <cell r="K13934">
            <v>119867.42</v>
          </cell>
          <cell r="L13934">
            <v>23</v>
          </cell>
          <cell r="M13934" t="str">
            <v>Sept/Oct</v>
          </cell>
          <cell r="N13934">
            <v>1</v>
          </cell>
        </row>
        <row r="13935">
          <cell r="A13935" t="str">
            <v>2006/07 W23</v>
          </cell>
          <cell r="B13935" t="str">
            <v>130 - LHR T3 Main</v>
          </cell>
          <cell r="C13935" t="str">
            <v>Tobacco</v>
          </cell>
          <cell r="D13935">
            <v>152562.1</v>
          </cell>
          <cell r="E13935">
            <v>111445.04</v>
          </cell>
          <cell r="F13935">
            <v>5039</v>
          </cell>
          <cell r="G13935">
            <v>648.1</v>
          </cell>
          <cell r="H13935">
            <v>118.24</v>
          </cell>
          <cell r="I13935">
            <v>22</v>
          </cell>
          <cell r="J13935">
            <v>13260</v>
          </cell>
          <cell r="K13935">
            <v>108344.28</v>
          </cell>
          <cell r="L13935">
            <v>23</v>
          </cell>
          <cell r="M13935" t="str">
            <v>Sept/Oct</v>
          </cell>
          <cell r="N13935">
            <v>2</v>
          </cell>
        </row>
        <row r="13936">
          <cell r="A13936" t="str">
            <v>2006/07 W23</v>
          </cell>
          <cell r="B13936" t="str">
            <v>130 - LHR T3 Main</v>
          </cell>
          <cell r="C13936" t="str">
            <v>Perfumery</v>
          </cell>
          <cell r="D13936">
            <v>589731.13</v>
          </cell>
          <cell r="E13936">
            <v>377247.34</v>
          </cell>
          <cell r="F13936">
            <v>24791</v>
          </cell>
          <cell r="G13936">
            <v>31515.67</v>
          </cell>
          <cell r="H13936">
            <v>20142.57</v>
          </cell>
          <cell r="I13936">
            <v>1466</v>
          </cell>
          <cell r="J13936">
            <v>69492</v>
          </cell>
          <cell r="K13936">
            <v>608322.89</v>
          </cell>
          <cell r="L13936">
            <v>23</v>
          </cell>
          <cell r="M13936" t="str">
            <v>Sept/Oct</v>
          </cell>
          <cell r="N13936">
            <v>3</v>
          </cell>
        </row>
        <row r="13937">
          <cell r="A13937" t="str">
            <v>2006/07 W23</v>
          </cell>
          <cell r="B13937" t="str">
            <v>130 - LHR T3 Main</v>
          </cell>
          <cell r="C13937" t="str">
            <v>Food</v>
          </cell>
          <cell r="D13937">
            <v>166053.97</v>
          </cell>
          <cell r="E13937">
            <v>89405.32</v>
          </cell>
          <cell r="F13937">
            <v>39292</v>
          </cell>
          <cell r="G13937">
            <v>6657.3</v>
          </cell>
          <cell r="H13937">
            <v>7675.46</v>
          </cell>
          <cell r="I13937">
            <v>1583</v>
          </cell>
          <cell r="J13937">
            <v>27737</v>
          </cell>
          <cell r="K13937">
            <v>63786.7</v>
          </cell>
          <cell r="L13937">
            <v>23</v>
          </cell>
          <cell r="M13937" t="str">
            <v>Sept/Oct</v>
          </cell>
          <cell r="N13937">
            <v>4</v>
          </cell>
        </row>
        <row r="13938">
          <cell r="A13938" t="str">
            <v>2006/07 W23</v>
          </cell>
          <cell r="B13938" t="str">
            <v>130 - LHR T3 Main</v>
          </cell>
          <cell r="C13938" t="str">
            <v>Tax Free</v>
          </cell>
          <cell r="D13938">
            <v>88614.92</v>
          </cell>
          <cell r="E13938">
            <v>51827.33</v>
          </cell>
          <cell r="F13938">
            <v>6264</v>
          </cell>
          <cell r="G13938">
            <v>3093.93</v>
          </cell>
          <cell r="H13938">
            <v>1306.1099999999999</v>
          </cell>
          <cell r="I13938">
            <v>187</v>
          </cell>
          <cell r="J13938">
            <v>38130</v>
          </cell>
          <cell r="K13938">
            <v>221154.55</v>
          </cell>
          <cell r="L13938">
            <v>23</v>
          </cell>
          <cell r="M13938" t="str">
            <v>Sept/Oct</v>
          </cell>
          <cell r="N13938">
            <v>5</v>
          </cell>
        </row>
        <row r="13939">
          <cell r="A13939" t="str">
            <v>2006/07 W23</v>
          </cell>
          <cell r="B13939" t="str">
            <v>130 - LHR T3 Main</v>
          </cell>
          <cell r="C13939" t="str">
            <v>Unclassified Products</v>
          </cell>
          <cell r="D13939">
            <v>0</v>
          </cell>
          <cell r="E13939">
            <v>0</v>
          </cell>
          <cell r="F13939">
            <v>0</v>
          </cell>
          <cell r="G13939">
            <v>0</v>
          </cell>
          <cell r="H13939">
            <v>0</v>
          </cell>
          <cell r="I13939">
            <v>0</v>
          </cell>
          <cell r="J13939">
            <v>0</v>
          </cell>
          <cell r="K13939" t="str">
            <v>/0</v>
          </cell>
          <cell r="L13939">
            <v>23</v>
          </cell>
          <cell r="M13939" t="str">
            <v>Sept/Oct</v>
          </cell>
          <cell r="N13939">
            <v>6</v>
          </cell>
        </row>
        <row r="13940">
          <cell r="A13940" t="str">
            <v>2006/07 W23</v>
          </cell>
          <cell r="B13940" t="str">
            <v>130 - LHR T3 Main</v>
          </cell>
          <cell r="C13940" t="str">
            <v>Spirits</v>
          </cell>
          <cell r="D13940">
            <v>150151.07999999999</v>
          </cell>
          <cell r="E13940">
            <v>106776.77</v>
          </cell>
          <cell r="F13940">
            <v>8927</v>
          </cell>
          <cell r="G13940">
            <v>15358.8</v>
          </cell>
          <cell r="H13940">
            <v>5705.09</v>
          </cell>
          <cell r="I13940">
            <v>752</v>
          </cell>
          <cell r="J13940">
            <v>15413</v>
          </cell>
          <cell r="K13940">
            <v>85461.64</v>
          </cell>
          <cell r="L13940">
            <v>23</v>
          </cell>
          <cell r="M13940" t="str">
            <v>Sept/Oct</v>
          </cell>
          <cell r="N13940">
            <v>7</v>
          </cell>
        </row>
        <row r="13941">
          <cell r="A13941" t="str">
            <v>2006/07 W23</v>
          </cell>
          <cell r="B13941" t="str">
            <v>130 - LHR T3 Main</v>
          </cell>
          <cell r="C13941" t="str">
            <v>Fortified Wines</v>
          </cell>
          <cell r="D13941">
            <v>2885.23</v>
          </cell>
          <cell r="E13941">
            <v>1618.48</v>
          </cell>
          <cell r="F13941">
            <v>335</v>
          </cell>
          <cell r="G13941">
            <v>632.05999999999995</v>
          </cell>
          <cell r="H13941">
            <v>197.66</v>
          </cell>
          <cell r="I13941">
            <v>79</v>
          </cell>
          <cell r="J13941">
            <v>363</v>
          </cell>
          <cell r="K13941">
            <v>1319.02</v>
          </cell>
          <cell r="L13941">
            <v>23</v>
          </cell>
          <cell r="M13941" t="str">
            <v>Sept/Oct</v>
          </cell>
          <cell r="N13941">
            <v>10</v>
          </cell>
        </row>
        <row r="13942">
          <cell r="A13942" t="str">
            <v>2006/07 W23</v>
          </cell>
          <cell r="B13942" t="str">
            <v>130 - LHR T3 Main</v>
          </cell>
          <cell r="C13942" t="str">
            <v>Others</v>
          </cell>
          <cell r="D13942">
            <v>0</v>
          </cell>
          <cell r="E13942">
            <v>0</v>
          </cell>
          <cell r="F13942">
            <v>0</v>
          </cell>
          <cell r="G13942">
            <v>0</v>
          </cell>
          <cell r="H13942">
            <v>0</v>
          </cell>
          <cell r="I13942">
            <v>0</v>
          </cell>
          <cell r="J13942">
            <v>0</v>
          </cell>
          <cell r="K13942" t="str">
            <v>/0</v>
          </cell>
          <cell r="L13942">
            <v>23</v>
          </cell>
          <cell r="M13942" t="str">
            <v>Sept/Oct</v>
          </cell>
          <cell r="N13942">
            <v>11</v>
          </cell>
        </row>
        <row r="13943">
          <cell r="A13943" t="str">
            <v>2006/07 W23</v>
          </cell>
          <cell r="B13943" t="str">
            <v>130 - LHR T3 Main</v>
          </cell>
          <cell r="C13943" t="str">
            <v>Champagne</v>
          </cell>
          <cell r="D13943">
            <v>19001.66</v>
          </cell>
          <cell r="E13943">
            <v>8567.9599999999991</v>
          </cell>
          <cell r="F13943">
            <v>601</v>
          </cell>
          <cell r="G13943">
            <v>3000.72</v>
          </cell>
          <cell r="H13943">
            <v>967.89</v>
          </cell>
          <cell r="I13943">
            <v>100</v>
          </cell>
          <cell r="J13943">
            <v>1710</v>
          </cell>
          <cell r="K13943">
            <v>29050.2</v>
          </cell>
          <cell r="L13943">
            <v>23</v>
          </cell>
          <cell r="M13943" t="str">
            <v>Sept/Oct</v>
          </cell>
          <cell r="N13943">
            <v>8</v>
          </cell>
        </row>
        <row r="13944">
          <cell r="A13944" t="str">
            <v>2006/07 W23</v>
          </cell>
          <cell r="B13944" t="str">
            <v>130 - LHR T3 Main</v>
          </cell>
          <cell r="C13944" t="str">
            <v>Wines</v>
          </cell>
          <cell r="D13944">
            <v>15139.59</v>
          </cell>
          <cell r="E13944">
            <v>7872.7</v>
          </cell>
          <cell r="F13944">
            <v>1334</v>
          </cell>
          <cell r="G13944">
            <v>1923.85</v>
          </cell>
          <cell r="H13944">
            <v>583.45000000000005</v>
          </cell>
          <cell r="I13944">
            <v>207</v>
          </cell>
          <cell r="J13944">
            <v>2017</v>
          </cell>
          <cell r="K13944">
            <v>11933.2</v>
          </cell>
          <cell r="L13944">
            <v>23</v>
          </cell>
          <cell r="M13944" t="str">
            <v>Sept/Oct</v>
          </cell>
          <cell r="N13944">
            <v>9</v>
          </cell>
        </row>
        <row r="13945">
          <cell r="A13945" t="str">
            <v>2006/07 W23</v>
          </cell>
          <cell r="B13945" t="str">
            <v>130 - LHR T3 Main</v>
          </cell>
          <cell r="C13945" t="str">
            <v>Unclassified Liquor</v>
          </cell>
          <cell r="D13945">
            <v>0</v>
          </cell>
          <cell r="E13945">
            <v>0</v>
          </cell>
          <cell r="F13945">
            <v>0</v>
          </cell>
          <cell r="G13945">
            <v>0</v>
          </cell>
          <cell r="H13945">
            <v>0</v>
          </cell>
          <cell r="I13945">
            <v>0</v>
          </cell>
          <cell r="J13945">
            <v>0</v>
          </cell>
          <cell r="K13945" t="str">
            <v>/0</v>
          </cell>
          <cell r="L13945">
            <v>23</v>
          </cell>
          <cell r="M13945" t="str">
            <v>Sept/Oct</v>
          </cell>
          <cell r="N13945">
            <v>12</v>
          </cell>
        </row>
        <row r="13946">
          <cell r="A13946" t="str">
            <v>2006/07 W23</v>
          </cell>
          <cell r="B13946" t="str">
            <v>130 - LHR T3 Main</v>
          </cell>
          <cell r="C13946" t="str">
            <v>Value - 2 for £15</v>
          </cell>
          <cell r="D13946">
            <v>11469.35</v>
          </cell>
          <cell r="E13946">
            <v>9171.67</v>
          </cell>
          <cell r="F13946">
            <v>1429</v>
          </cell>
          <cell r="G13946">
            <v>123.36</v>
          </cell>
          <cell r="H13946">
            <v>-4.0999999999999996</v>
          </cell>
          <cell r="I13946">
            <v>10</v>
          </cell>
          <cell r="J13946">
            <v>1447</v>
          </cell>
          <cell r="K13946">
            <v>4135.29</v>
          </cell>
          <cell r="L13946">
            <v>23</v>
          </cell>
          <cell r="M13946" t="str">
            <v>Sept/Oct</v>
          </cell>
          <cell r="N13946">
            <v>31</v>
          </cell>
        </row>
        <row r="13947">
          <cell r="A13947" t="str">
            <v>2006/07 W23</v>
          </cell>
          <cell r="B13947" t="str">
            <v>130 - LHR T3 Main</v>
          </cell>
          <cell r="C13947" t="str">
            <v>Value - 2 for £20 Bombay Saphire</v>
          </cell>
          <cell r="D13947">
            <v>1636.74</v>
          </cell>
          <cell r="E13947">
            <v>1226.98</v>
          </cell>
          <cell r="F13947">
            <v>136</v>
          </cell>
          <cell r="G13947">
            <v>81.92</v>
          </cell>
          <cell r="H13947">
            <v>21.84</v>
          </cell>
          <cell r="I13947">
            <v>4</v>
          </cell>
          <cell r="J13947">
            <v>185</v>
          </cell>
          <cell r="K13947">
            <v>514.29999999999995</v>
          </cell>
          <cell r="L13947">
            <v>23</v>
          </cell>
          <cell r="M13947" t="str">
            <v>Sept/Oct</v>
          </cell>
          <cell r="N13947">
            <v>45</v>
          </cell>
        </row>
        <row r="13948">
          <cell r="A13948" t="str">
            <v>2006/07 W23</v>
          </cell>
          <cell r="B13948" t="str">
            <v>130 - LHR T3 Main</v>
          </cell>
          <cell r="C13948" t="str">
            <v>Value - Baileys 2 for £20</v>
          </cell>
          <cell r="D13948">
            <v>3962.23</v>
          </cell>
          <cell r="E13948">
            <v>2762.78</v>
          </cell>
          <cell r="F13948">
            <v>369</v>
          </cell>
          <cell r="G13948">
            <v>98.44</v>
          </cell>
          <cell r="H13948">
            <v>38.24</v>
          </cell>
          <cell r="I13948">
            <v>6</v>
          </cell>
          <cell r="J13948">
            <v>149</v>
          </cell>
          <cell r="K13948">
            <v>718.18</v>
          </cell>
          <cell r="L13948">
            <v>23</v>
          </cell>
          <cell r="M13948" t="str">
            <v>Sept/Oct</v>
          </cell>
          <cell r="N13948">
            <v>39</v>
          </cell>
        </row>
        <row r="13949">
          <cell r="A13949" t="str">
            <v>2006/07 W23</v>
          </cell>
          <cell r="B13949" t="str">
            <v>130 - LHR T3 Main</v>
          </cell>
          <cell r="C13949" t="str">
            <v>Value - Baileys Twin @ £20</v>
          </cell>
          <cell r="D13949">
            <v>1040</v>
          </cell>
          <cell r="E13949">
            <v>840.49</v>
          </cell>
          <cell r="F13949">
            <v>52</v>
          </cell>
          <cell r="G13949">
            <v>0</v>
          </cell>
          <cell r="H13949">
            <v>0</v>
          </cell>
          <cell r="I13949">
            <v>0</v>
          </cell>
          <cell r="J13949">
            <v>40</v>
          </cell>
          <cell r="K13949">
            <v>385.59</v>
          </cell>
          <cell r="L13949">
            <v>23</v>
          </cell>
          <cell r="M13949" t="str">
            <v>Sept/Oct</v>
          </cell>
          <cell r="N13949">
            <v>51</v>
          </cell>
        </row>
        <row r="13950">
          <cell r="A13950" t="str">
            <v>2006/07 W23</v>
          </cell>
          <cell r="B13950" t="str">
            <v>130 - LHR T3 Main</v>
          </cell>
          <cell r="C13950" t="str">
            <v>Value - Twins @ £15</v>
          </cell>
          <cell r="D13950">
            <v>7395.88</v>
          </cell>
          <cell r="E13950">
            <v>6005.23</v>
          </cell>
          <cell r="F13950">
            <v>492</v>
          </cell>
          <cell r="G13950">
            <v>30.88</v>
          </cell>
          <cell r="H13950">
            <v>3.21</v>
          </cell>
          <cell r="I13950">
            <v>1</v>
          </cell>
          <cell r="J13950">
            <v>332</v>
          </cell>
          <cell r="K13950">
            <v>1781.39</v>
          </cell>
          <cell r="L13950">
            <v>23</v>
          </cell>
          <cell r="M13950" t="str">
            <v>Sept/Oct</v>
          </cell>
          <cell r="N13950">
            <v>36</v>
          </cell>
        </row>
        <row r="13951">
          <cell r="A13951" t="str">
            <v>2006/07 W23</v>
          </cell>
          <cell r="B13951" t="str">
            <v>130 - LHR T3 Main</v>
          </cell>
          <cell r="C13951" t="str">
            <v>Malt - 2 For £45 (6 glenmorangie + 2)</v>
          </cell>
          <cell r="D13951">
            <v>18327.580000000002</v>
          </cell>
          <cell r="E13951">
            <v>13657.02</v>
          </cell>
          <cell r="F13951">
            <v>770</v>
          </cell>
          <cell r="G13951">
            <v>5779.58</v>
          </cell>
          <cell r="H13951">
            <v>2681.61</v>
          </cell>
          <cell r="I13951">
            <v>250</v>
          </cell>
          <cell r="J13951">
            <v>1789</v>
          </cell>
          <cell r="K13951">
            <v>12554.11</v>
          </cell>
          <cell r="L13951">
            <v>23</v>
          </cell>
          <cell r="M13951" t="str">
            <v>Sept/Oct</v>
          </cell>
          <cell r="N13951">
            <v>30</v>
          </cell>
        </row>
        <row r="13952">
          <cell r="A13952" t="str">
            <v>2006/07 W23</v>
          </cell>
          <cell r="B13952" t="str">
            <v>130 - LHR T3 Main</v>
          </cell>
          <cell r="C13952" t="str">
            <v>Malt - Save £5 Glenmorangie Traditional</v>
          </cell>
          <cell r="D13952">
            <v>1959.44</v>
          </cell>
          <cell r="E13952">
            <v>1498.33</v>
          </cell>
          <cell r="F13952">
            <v>56</v>
          </cell>
          <cell r="G13952">
            <v>314.91000000000003</v>
          </cell>
          <cell r="H13952">
            <v>117.53</v>
          </cell>
          <cell r="I13952">
            <v>9</v>
          </cell>
          <cell r="J13952">
            <v>53</v>
          </cell>
          <cell r="K13952">
            <v>605.79</v>
          </cell>
          <cell r="L13952">
            <v>23</v>
          </cell>
          <cell r="M13952" t="str">
            <v>Sept/Oct</v>
          </cell>
          <cell r="N13952">
            <v>44</v>
          </cell>
        </row>
        <row r="13953">
          <cell r="A13953" t="str">
            <v>2006/07 W23</v>
          </cell>
          <cell r="B13953" t="str">
            <v>130 - LHR T3 Main</v>
          </cell>
          <cell r="C13953" t="str">
            <v>Cognac - XO @ £45</v>
          </cell>
          <cell r="D13953">
            <v>4185</v>
          </cell>
          <cell r="E13953">
            <v>3232.01</v>
          </cell>
          <cell r="F13953">
            <v>93</v>
          </cell>
          <cell r="G13953">
            <v>360</v>
          </cell>
          <cell r="H13953">
            <v>209.68</v>
          </cell>
          <cell r="I13953">
            <v>8</v>
          </cell>
          <cell r="J13953">
            <v>329</v>
          </cell>
          <cell r="K13953">
            <v>6333.25</v>
          </cell>
          <cell r="L13953">
            <v>23</v>
          </cell>
          <cell r="M13953" t="str">
            <v>Sept/Oct</v>
          </cell>
          <cell r="N13953">
            <v>37</v>
          </cell>
        </row>
        <row r="13954">
          <cell r="A13954" t="str">
            <v>2006/07 W23</v>
          </cell>
          <cell r="B13954" t="str">
            <v>130 - LHR T3 Main</v>
          </cell>
          <cell r="C13954" t="str">
            <v>Cognac - VSOP 2 for £45</v>
          </cell>
          <cell r="D13954">
            <v>1446.92</v>
          </cell>
          <cell r="E13954">
            <v>1179.17</v>
          </cell>
          <cell r="F13954">
            <v>62</v>
          </cell>
          <cell r="G13954">
            <v>298.99</v>
          </cell>
          <cell r="H13954">
            <v>155.16</v>
          </cell>
          <cell r="I13954">
            <v>13</v>
          </cell>
          <cell r="J13954">
            <v>121</v>
          </cell>
          <cell r="K13954">
            <v>1123.58</v>
          </cell>
          <cell r="L13954">
            <v>23</v>
          </cell>
          <cell r="M13954" t="str">
            <v>Sept/Oct</v>
          </cell>
          <cell r="N13954">
            <v>41</v>
          </cell>
        </row>
        <row r="13955">
          <cell r="A13955" t="str">
            <v>2006/07 W23</v>
          </cell>
          <cell r="B13955" t="str">
            <v>130 - LHR T3 Main</v>
          </cell>
          <cell r="C13955" t="str">
            <v>Cognac - Only £17_99 VS Especiale</v>
          </cell>
          <cell r="D13955">
            <v>1475.18</v>
          </cell>
          <cell r="E13955">
            <v>1053.98</v>
          </cell>
          <cell r="F13955">
            <v>82</v>
          </cell>
          <cell r="G13955">
            <v>53.97</v>
          </cell>
          <cell r="H13955">
            <v>47.52</v>
          </cell>
          <cell r="I13955">
            <v>3</v>
          </cell>
          <cell r="J13955">
            <v>78</v>
          </cell>
          <cell r="K13955">
            <v>409.5</v>
          </cell>
          <cell r="L13955">
            <v>23</v>
          </cell>
          <cell r="M13955" t="str">
            <v>Sept/Oct</v>
          </cell>
          <cell r="N13955">
            <v>42</v>
          </cell>
        </row>
        <row r="13956">
          <cell r="A13956" t="str">
            <v>2006/07 W23</v>
          </cell>
          <cell r="B13956" t="str">
            <v>130 - LHR T3 Main</v>
          </cell>
          <cell r="C13956" t="str">
            <v>Deluxe - Chivas 2 for £30</v>
          </cell>
          <cell r="D13956">
            <v>829.66</v>
          </cell>
          <cell r="E13956">
            <v>631.17999999999995</v>
          </cell>
          <cell r="F13956">
            <v>44</v>
          </cell>
          <cell r="G13956">
            <v>0</v>
          </cell>
          <cell r="H13956">
            <v>0</v>
          </cell>
          <cell r="I13956">
            <v>0</v>
          </cell>
          <cell r="J13956">
            <v>251</v>
          </cell>
          <cell r="K13956">
            <v>1531.1</v>
          </cell>
          <cell r="L13956">
            <v>23</v>
          </cell>
          <cell r="M13956" t="str">
            <v>Sept/Oct</v>
          </cell>
          <cell r="N13956">
            <v>49</v>
          </cell>
        </row>
        <row r="13957">
          <cell r="A13957" t="str">
            <v>2006/07 W23</v>
          </cell>
          <cell r="B13957" t="str">
            <v>130 - LHR T3 Main</v>
          </cell>
          <cell r="C13957" t="str">
            <v>Deluxe - Chivas Twin for £30</v>
          </cell>
          <cell r="D13957">
            <v>8340</v>
          </cell>
          <cell r="E13957">
            <v>7392.54</v>
          </cell>
          <cell r="F13957">
            <v>278</v>
          </cell>
          <cell r="G13957">
            <v>0</v>
          </cell>
          <cell r="H13957">
            <v>0</v>
          </cell>
          <cell r="I13957">
            <v>0</v>
          </cell>
          <cell r="J13957">
            <v>99</v>
          </cell>
          <cell r="K13957">
            <v>1207.81</v>
          </cell>
          <cell r="L13957">
            <v>23</v>
          </cell>
          <cell r="M13957" t="str">
            <v>Sept/Oct</v>
          </cell>
          <cell r="N13957">
            <v>38</v>
          </cell>
        </row>
        <row r="13958">
          <cell r="A13958" t="str">
            <v>2006/07 W23</v>
          </cell>
          <cell r="B13958" t="str">
            <v>130 - LHR T3 Main</v>
          </cell>
          <cell r="C13958" t="str">
            <v>Deluxe - Chivas Triple Pack @ £45</v>
          </cell>
          <cell r="D13958">
            <v>1800</v>
          </cell>
          <cell r="E13958">
            <v>1375.9</v>
          </cell>
          <cell r="F13958">
            <v>40</v>
          </cell>
          <cell r="G13958">
            <v>0</v>
          </cell>
          <cell r="H13958">
            <v>0</v>
          </cell>
          <cell r="I13958">
            <v>0</v>
          </cell>
          <cell r="J13958">
            <v>50</v>
          </cell>
          <cell r="K13958">
            <v>914.5</v>
          </cell>
          <cell r="L13958">
            <v>23</v>
          </cell>
          <cell r="M13958" t="str">
            <v>Sept/Oct</v>
          </cell>
          <cell r="N13958">
            <v>54</v>
          </cell>
        </row>
        <row r="13959">
          <cell r="A13959" t="str">
            <v>2006/07 W23</v>
          </cell>
          <cell r="B13959" t="str">
            <v>130 - LHR T3 Main</v>
          </cell>
          <cell r="C13959" t="str">
            <v>Deluxe - Chivas Save £5 18yo</v>
          </cell>
          <cell r="D13959">
            <v>869.71</v>
          </cell>
          <cell r="E13959">
            <v>561.04999999999995</v>
          </cell>
          <cell r="F13959">
            <v>29</v>
          </cell>
          <cell r="G13959">
            <v>59.98</v>
          </cell>
          <cell r="H13959">
            <v>49.94</v>
          </cell>
          <cell r="I13959">
            <v>2</v>
          </cell>
          <cell r="J13959">
            <v>112</v>
          </cell>
          <cell r="K13959">
            <v>1238.72</v>
          </cell>
          <cell r="L13959">
            <v>23</v>
          </cell>
          <cell r="M13959" t="str">
            <v>Sept/Oct</v>
          </cell>
          <cell r="N13959">
            <v>50</v>
          </cell>
        </row>
        <row r="13960">
          <cell r="A13960" t="str">
            <v>2006/07 W23</v>
          </cell>
          <cell r="B13960" t="str">
            <v>130 - LHR T3 Main</v>
          </cell>
          <cell r="C13960" t="str">
            <v>Deluxe - Chivas Royal Salute get Chivas 18yo</v>
          </cell>
          <cell r="D13960">
            <v>966.87</v>
          </cell>
          <cell r="E13960">
            <v>605.28</v>
          </cell>
          <cell r="F13960">
            <v>17</v>
          </cell>
          <cell r="G13960">
            <v>0</v>
          </cell>
          <cell r="H13960">
            <v>0</v>
          </cell>
          <cell r="I13960">
            <v>0</v>
          </cell>
          <cell r="J13960">
            <v>15</v>
          </cell>
          <cell r="K13960">
            <v>319.05</v>
          </cell>
          <cell r="L13960">
            <v>23</v>
          </cell>
          <cell r="M13960" t="str">
            <v>Sept/Oct</v>
          </cell>
          <cell r="N13960">
            <v>57</v>
          </cell>
        </row>
        <row r="13961">
          <cell r="A13961" t="str">
            <v>2006/07 W23</v>
          </cell>
          <cell r="B13961" t="str">
            <v>130 - LHR T3 Main</v>
          </cell>
          <cell r="C13961" t="str">
            <v>Deluxe - Dewars 2 for £30 ATA</v>
          </cell>
          <cell r="D13961">
            <v>270</v>
          </cell>
          <cell r="E13961">
            <v>215.27</v>
          </cell>
          <cell r="F13961">
            <v>18</v>
          </cell>
          <cell r="G13961">
            <v>150</v>
          </cell>
          <cell r="H13961">
            <v>80.709999999999994</v>
          </cell>
          <cell r="I13961">
            <v>10</v>
          </cell>
          <cell r="J13961">
            <v>80</v>
          </cell>
          <cell r="K13961">
            <v>423.2</v>
          </cell>
          <cell r="L13961">
            <v>23</v>
          </cell>
          <cell r="M13961" t="str">
            <v>Sept/Oct</v>
          </cell>
          <cell r="N13961">
            <v>40</v>
          </cell>
        </row>
        <row r="13962">
          <cell r="A13962" t="str">
            <v>2006/07 W23</v>
          </cell>
          <cell r="B13962" t="str">
            <v>130 - LHR T3 Main</v>
          </cell>
          <cell r="C13962" t="str">
            <v>Deluxe - JW Blue get a free 20cl Gold (Sept Only)</v>
          </cell>
          <cell r="D13962">
            <v>2226</v>
          </cell>
          <cell r="E13962">
            <v>1377.42</v>
          </cell>
          <cell r="F13962">
            <v>26</v>
          </cell>
          <cell r="G13962">
            <v>84.5</v>
          </cell>
          <cell r="H13962">
            <v>31.67</v>
          </cell>
          <cell r="I13962">
            <v>1</v>
          </cell>
          <cell r="J13962">
            <v>14</v>
          </cell>
          <cell r="K13962">
            <v>445.62</v>
          </cell>
          <cell r="L13962">
            <v>23</v>
          </cell>
          <cell r="M13962" t="str">
            <v>Sept/Oct</v>
          </cell>
          <cell r="N13962">
            <v>46</v>
          </cell>
        </row>
        <row r="13963">
          <cell r="A13963" t="str">
            <v>2006/07 W23</v>
          </cell>
          <cell r="B13963" t="str">
            <v>130 - LHR T3 Main</v>
          </cell>
          <cell r="C13963" t="str">
            <v>Deluxe - Free 20cl bottle (linked to JW Blue) (Sept Only)</v>
          </cell>
          <cell r="D13963">
            <v>415.96</v>
          </cell>
          <cell r="E13963">
            <v>493.89</v>
          </cell>
          <cell r="F13963">
            <v>30</v>
          </cell>
          <cell r="G13963">
            <v>14.5</v>
          </cell>
          <cell r="H13963">
            <v>8.75</v>
          </cell>
          <cell r="I13963">
            <v>1</v>
          </cell>
          <cell r="J13963">
            <v>66</v>
          </cell>
          <cell r="K13963">
            <v>395.36</v>
          </cell>
          <cell r="L13963">
            <v>23</v>
          </cell>
          <cell r="M13963" t="str">
            <v>Sept/Oct</v>
          </cell>
          <cell r="N13963">
            <v>47</v>
          </cell>
        </row>
        <row r="13964">
          <cell r="A13964" t="str">
            <v>2006/07 W23</v>
          </cell>
          <cell r="B13964" t="str">
            <v>130 - LHR T3 Main</v>
          </cell>
          <cell r="C13964" t="str">
            <v>Champagne - Piper Florens Louis 2 for £30</v>
          </cell>
          <cell r="D13964">
            <v>230</v>
          </cell>
          <cell r="E13964">
            <v>108.8</v>
          </cell>
          <cell r="F13964">
            <v>14</v>
          </cell>
          <cell r="G13964">
            <v>30</v>
          </cell>
          <cell r="H13964">
            <v>8.58</v>
          </cell>
          <cell r="I13964">
            <v>2</v>
          </cell>
          <cell r="J13964">
            <v>76</v>
          </cell>
          <cell r="K13964">
            <v>688.72</v>
          </cell>
          <cell r="L13964">
            <v>23</v>
          </cell>
          <cell r="M13964" t="str">
            <v>Sept/Oct</v>
          </cell>
          <cell r="N13964">
            <v>53</v>
          </cell>
        </row>
        <row r="13965">
          <cell r="A13965" t="str">
            <v>2006/07 W23</v>
          </cell>
          <cell r="B13965" t="str">
            <v>130 - LHR T3 Main</v>
          </cell>
          <cell r="C13965" t="str">
            <v>Champagne - Piper Florens Louis Twin for £30</v>
          </cell>
          <cell r="D13965">
            <v>3450</v>
          </cell>
          <cell r="E13965">
            <v>1279.07</v>
          </cell>
          <cell r="F13965">
            <v>115</v>
          </cell>
          <cell r="G13965">
            <v>900</v>
          </cell>
          <cell r="H13965">
            <v>283.72000000000003</v>
          </cell>
          <cell r="I13965">
            <v>30</v>
          </cell>
          <cell r="J13965">
            <v>287</v>
          </cell>
          <cell r="K13965">
            <v>5249.23</v>
          </cell>
          <cell r="L13965">
            <v>23</v>
          </cell>
          <cell r="M13965" t="str">
            <v>Sept/Oct</v>
          </cell>
          <cell r="N13965">
            <v>33</v>
          </cell>
        </row>
        <row r="13966">
          <cell r="A13966" t="str">
            <v>2006/07 W23</v>
          </cell>
          <cell r="B13966" t="str">
            <v>130 - LHR T3 Main</v>
          </cell>
          <cell r="C13966" t="str">
            <v>Champagne - Charles Heidseick 2 for £35</v>
          </cell>
          <cell r="D13966">
            <v>358.98</v>
          </cell>
          <cell r="E13966">
            <v>306.87</v>
          </cell>
          <cell r="F13966">
            <v>20</v>
          </cell>
          <cell r="G13966">
            <v>140</v>
          </cell>
          <cell r="H13966">
            <v>105</v>
          </cell>
          <cell r="I13966">
            <v>8</v>
          </cell>
          <cell r="J13966">
            <v>137</v>
          </cell>
          <cell r="K13966">
            <v>1268</v>
          </cell>
          <cell r="L13966">
            <v>23</v>
          </cell>
          <cell r="M13966" t="str">
            <v>Sept/Oct</v>
          </cell>
          <cell r="N13966">
            <v>55</v>
          </cell>
        </row>
        <row r="13967">
          <cell r="A13967" t="str">
            <v>2006/07 W23</v>
          </cell>
          <cell r="B13967" t="str">
            <v>130 - LHR T3 Main</v>
          </cell>
          <cell r="C13967" t="str">
            <v>Champagne - Canard Twin for £25</v>
          </cell>
          <cell r="D13967">
            <v>550</v>
          </cell>
          <cell r="E13967">
            <v>280.41000000000003</v>
          </cell>
          <cell r="F13967">
            <v>22</v>
          </cell>
          <cell r="G13967">
            <v>175</v>
          </cell>
          <cell r="H13967">
            <v>63.41</v>
          </cell>
          <cell r="I13967">
            <v>7</v>
          </cell>
          <cell r="J13967">
            <v>28</v>
          </cell>
          <cell r="K13967">
            <v>448</v>
          </cell>
          <cell r="L13967">
            <v>23</v>
          </cell>
          <cell r="M13967" t="str">
            <v>Sept/Oct</v>
          </cell>
          <cell r="N13967">
            <v>52</v>
          </cell>
        </row>
        <row r="13968">
          <cell r="A13968" t="str">
            <v>2006/07 W23</v>
          </cell>
          <cell r="B13968" t="str">
            <v>130 - LHR T3 Main</v>
          </cell>
          <cell r="C13968" t="str">
            <v>Wine - Beringer 3 for £15</v>
          </cell>
          <cell r="D13968">
            <v>979.8</v>
          </cell>
          <cell r="E13968">
            <v>606.83000000000004</v>
          </cell>
          <cell r="F13968">
            <v>188</v>
          </cell>
          <cell r="G13968">
            <v>356.94</v>
          </cell>
          <cell r="H13968">
            <v>115.28</v>
          </cell>
          <cell r="I13968">
            <v>69</v>
          </cell>
          <cell r="J13968">
            <v>107</v>
          </cell>
          <cell r="K13968">
            <v>286.76</v>
          </cell>
          <cell r="L13968">
            <v>23</v>
          </cell>
          <cell r="M13968" t="str">
            <v>Sept/Oct</v>
          </cell>
          <cell r="N13968">
            <v>43</v>
          </cell>
        </row>
        <row r="13969">
          <cell r="A13969" t="str">
            <v>2006/07 W23</v>
          </cell>
          <cell r="B13969" t="str">
            <v>130 - LHR T3 Main</v>
          </cell>
          <cell r="C13969" t="str">
            <v>Wine - Rosemount BOGOF</v>
          </cell>
          <cell r="D13969">
            <v>601.57000000000005</v>
          </cell>
          <cell r="E13969">
            <v>633.42999999999995</v>
          </cell>
          <cell r="F13969">
            <v>84</v>
          </cell>
          <cell r="G13969">
            <v>139.9</v>
          </cell>
          <cell r="H13969">
            <v>108.21</v>
          </cell>
          <cell r="I13969">
            <v>20</v>
          </cell>
          <cell r="J13969">
            <v>208</v>
          </cell>
          <cell r="K13969">
            <v>1530.31</v>
          </cell>
          <cell r="L13969">
            <v>23</v>
          </cell>
          <cell r="M13969" t="str">
            <v>Sept/Oct</v>
          </cell>
          <cell r="N13969">
            <v>56</v>
          </cell>
        </row>
        <row r="13970">
          <cell r="A13970" t="str">
            <v>2006/07 W23</v>
          </cell>
          <cell r="B13970" t="str">
            <v>130 - LHR T3 Main</v>
          </cell>
          <cell r="C13970" t="str">
            <v>WOW - 2 for £45 Malt</v>
          </cell>
          <cell r="D13970">
            <v>1056.6300000000001</v>
          </cell>
          <cell r="E13970">
            <v>673.61</v>
          </cell>
          <cell r="F13970">
            <v>37</v>
          </cell>
          <cell r="G13970">
            <v>198.93</v>
          </cell>
          <cell r="H13970">
            <v>52.42</v>
          </cell>
          <cell r="I13970">
            <v>7</v>
          </cell>
          <cell r="J13970">
            <v>114</v>
          </cell>
          <cell r="K13970">
            <v>900.14</v>
          </cell>
          <cell r="L13970">
            <v>23</v>
          </cell>
          <cell r="M13970" t="str">
            <v>Sept/Oct</v>
          </cell>
          <cell r="N13970">
            <v>34</v>
          </cell>
        </row>
        <row r="13971">
          <cell r="A13971" t="str">
            <v>2006/07 W23</v>
          </cell>
          <cell r="B13971" t="str">
            <v>130 - LHR T3 Main</v>
          </cell>
          <cell r="C13971" t="str">
            <v>WOW - Connemara 2 for £30</v>
          </cell>
          <cell r="D13971">
            <v>185.93</v>
          </cell>
          <cell r="E13971">
            <v>118.15</v>
          </cell>
          <cell r="F13971">
            <v>11</v>
          </cell>
          <cell r="G13971">
            <v>35.979999999999997</v>
          </cell>
          <cell r="H13971">
            <v>10.32</v>
          </cell>
          <cell r="I13971">
            <v>2</v>
          </cell>
          <cell r="J13971">
            <v>28</v>
          </cell>
          <cell r="K13971">
            <v>131.04</v>
          </cell>
          <cell r="L13971">
            <v>23</v>
          </cell>
          <cell r="M13971" t="str">
            <v>Sept/Oct</v>
          </cell>
          <cell r="N13971">
            <v>60</v>
          </cell>
        </row>
        <row r="13972">
          <cell r="A13972" t="str">
            <v>2006/07 W23</v>
          </cell>
          <cell r="B13972" t="str">
            <v>130 - LHR T3 Main</v>
          </cell>
          <cell r="C13972" t="str">
            <v>Others - 2 for £25 (glayva, disaronno)</v>
          </cell>
          <cell r="D13972">
            <v>635.73</v>
          </cell>
          <cell r="E13972">
            <v>502.1</v>
          </cell>
          <cell r="F13972">
            <v>45</v>
          </cell>
          <cell r="G13972">
            <v>58.96</v>
          </cell>
          <cell r="H13972">
            <v>18.02</v>
          </cell>
          <cell r="I13972">
            <v>4</v>
          </cell>
          <cell r="J13972">
            <v>83</v>
          </cell>
          <cell r="K13972">
            <v>289.82</v>
          </cell>
          <cell r="L13972">
            <v>23</v>
          </cell>
          <cell r="M13972" t="str">
            <v>Sept/Oct</v>
          </cell>
          <cell r="N13972">
            <v>48</v>
          </cell>
        </row>
        <row r="13973">
          <cell r="A13973" t="str">
            <v>2006/07 W23</v>
          </cell>
          <cell r="B13973" t="str">
            <v>130 - LHR T3 Main</v>
          </cell>
          <cell r="C13973" t="str">
            <v>Others - Pimms 2 for £15 (70cl)</v>
          </cell>
          <cell r="D13973">
            <v>131.99</v>
          </cell>
          <cell r="E13973">
            <v>153.97999999999999</v>
          </cell>
          <cell r="F13973">
            <v>17</v>
          </cell>
          <cell r="G13973">
            <v>90</v>
          </cell>
          <cell r="H13973">
            <v>101.96</v>
          </cell>
          <cell r="I13973">
            <v>12</v>
          </cell>
          <cell r="J13973">
            <v>27</v>
          </cell>
          <cell r="K13973">
            <v>119.74</v>
          </cell>
          <cell r="L13973">
            <v>23</v>
          </cell>
          <cell r="M13973" t="str">
            <v>Sept/Oct</v>
          </cell>
          <cell r="N13973">
            <v>35</v>
          </cell>
        </row>
        <row r="13974">
          <cell r="A13974" t="str">
            <v>2006/07 W23</v>
          </cell>
          <cell r="B13974" t="str">
            <v>130 - LHR T3 Main</v>
          </cell>
          <cell r="C13974" t="str">
            <v>Other - 2 for £30 Sauza</v>
          </cell>
          <cell r="D13974">
            <v>135.96</v>
          </cell>
          <cell r="E13974">
            <v>70.77</v>
          </cell>
          <cell r="F13974">
            <v>8</v>
          </cell>
          <cell r="G13974">
            <v>48.99</v>
          </cell>
          <cell r="H13974">
            <v>6.05</v>
          </cell>
          <cell r="I13974">
            <v>3</v>
          </cell>
          <cell r="J13974">
            <v>68</v>
          </cell>
          <cell r="K13974">
            <v>302.60000000000002</v>
          </cell>
          <cell r="L13974">
            <v>23</v>
          </cell>
          <cell r="M13974" t="str">
            <v>Sept/Oct</v>
          </cell>
          <cell r="N13974">
            <v>58</v>
          </cell>
        </row>
        <row r="13975">
          <cell r="A13975" t="str">
            <v>2006/07 W23</v>
          </cell>
          <cell r="B13975" t="str">
            <v>130 - LHR T3 Main</v>
          </cell>
          <cell r="C13975" t="str">
            <v>Others - 2 for £20 ATA (70cl)</v>
          </cell>
          <cell r="D13975">
            <v>0</v>
          </cell>
          <cell r="E13975">
            <v>0</v>
          </cell>
          <cell r="F13975">
            <v>0</v>
          </cell>
          <cell r="G13975">
            <v>0</v>
          </cell>
          <cell r="H13975">
            <v>0</v>
          </cell>
          <cell r="I13975">
            <v>0</v>
          </cell>
          <cell r="J13975">
            <v>24</v>
          </cell>
          <cell r="K13975" t="str">
            <v>/0</v>
          </cell>
          <cell r="L13975">
            <v>23</v>
          </cell>
          <cell r="M13975" t="str">
            <v>Sept/Oct</v>
          </cell>
          <cell r="N13975">
            <v>32</v>
          </cell>
        </row>
        <row r="13976">
          <cell r="A13976" t="str">
            <v>2006/07 W23</v>
          </cell>
          <cell r="B13976" t="str">
            <v>130 - LHR T3 Main</v>
          </cell>
          <cell r="C13976" t="str">
            <v>Others - 2 for £15 Fortified</v>
          </cell>
          <cell r="D13976">
            <v>361.53</v>
          </cell>
          <cell r="E13976">
            <v>265.43</v>
          </cell>
          <cell r="F13976">
            <v>47</v>
          </cell>
          <cell r="G13976">
            <v>105</v>
          </cell>
          <cell r="H13976">
            <v>65.48</v>
          </cell>
          <cell r="I13976">
            <v>14</v>
          </cell>
          <cell r="J13976">
            <v>82</v>
          </cell>
          <cell r="K13976">
            <v>328</v>
          </cell>
          <cell r="L13976">
            <v>23</v>
          </cell>
          <cell r="M13976" t="str">
            <v>Sept/Oct</v>
          </cell>
          <cell r="N13976">
            <v>59</v>
          </cell>
        </row>
        <row r="13977">
          <cell r="A13977" t="str">
            <v>2006/07 W23</v>
          </cell>
          <cell r="B13977" t="str">
            <v>140 - LHR T4 Main</v>
          </cell>
          <cell r="C13977" t="str">
            <v>Liquor</v>
          </cell>
          <cell r="D13977">
            <v>102276.72</v>
          </cell>
          <cell r="E13977">
            <v>69197.59</v>
          </cell>
          <cell r="F13977">
            <v>6263</v>
          </cell>
          <cell r="G13977">
            <v>12682.29</v>
          </cell>
          <cell r="H13977">
            <v>5143.79</v>
          </cell>
          <cell r="I13977">
            <v>668</v>
          </cell>
          <cell r="J13977">
            <v>9868</v>
          </cell>
          <cell r="K13977">
            <v>59896.54</v>
          </cell>
          <cell r="L13977">
            <v>23</v>
          </cell>
          <cell r="M13977" t="str">
            <v>Sept/Oct</v>
          </cell>
          <cell r="N13977">
            <v>1</v>
          </cell>
        </row>
        <row r="13978">
          <cell r="A13978" t="str">
            <v>2006/07 W23</v>
          </cell>
          <cell r="B13978" t="str">
            <v>140 - LHR T4 Main</v>
          </cell>
          <cell r="C13978" t="str">
            <v>Tobacco</v>
          </cell>
          <cell r="D13978">
            <v>67795.899999999994</v>
          </cell>
          <cell r="E13978">
            <v>50271.83</v>
          </cell>
          <cell r="F13978">
            <v>2297</v>
          </cell>
          <cell r="G13978">
            <v>410.15</v>
          </cell>
          <cell r="H13978">
            <v>82.1</v>
          </cell>
          <cell r="I13978">
            <v>23</v>
          </cell>
          <cell r="J13978">
            <v>4192</v>
          </cell>
          <cell r="K13978">
            <v>31638.67</v>
          </cell>
          <cell r="L13978">
            <v>23</v>
          </cell>
          <cell r="M13978" t="str">
            <v>Sept/Oct</v>
          </cell>
          <cell r="N13978">
            <v>2</v>
          </cell>
        </row>
        <row r="13979">
          <cell r="A13979" t="str">
            <v>2006/07 W23</v>
          </cell>
          <cell r="B13979" t="str">
            <v>140 - LHR T4 Main</v>
          </cell>
          <cell r="C13979" t="str">
            <v>Perfumery</v>
          </cell>
          <cell r="D13979">
            <v>369880.63</v>
          </cell>
          <cell r="E13979">
            <v>231928.24</v>
          </cell>
          <cell r="F13979">
            <v>15433</v>
          </cell>
          <cell r="G13979">
            <v>61903.59</v>
          </cell>
          <cell r="H13979">
            <v>33020.769999999997</v>
          </cell>
          <cell r="I13979">
            <v>2639</v>
          </cell>
          <cell r="J13979">
            <v>42534</v>
          </cell>
          <cell r="K13979">
            <v>371266.18</v>
          </cell>
          <cell r="L13979">
            <v>23</v>
          </cell>
          <cell r="M13979" t="str">
            <v>Sept/Oct</v>
          </cell>
          <cell r="N13979">
            <v>3</v>
          </cell>
        </row>
        <row r="13980">
          <cell r="A13980" t="str">
            <v>2006/07 W23</v>
          </cell>
          <cell r="B13980" t="str">
            <v>140 - LHR T4 Main</v>
          </cell>
          <cell r="C13980" t="str">
            <v>Food</v>
          </cell>
          <cell r="D13980">
            <v>42174.51</v>
          </cell>
          <cell r="E13980">
            <v>22330.81</v>
          </cell>
          <cell r="F13980">
            <v>11666</v>
          </cell>
          <cell r="G13980">
            <v>4295.1400000000003</v>
          </cell>
          <cell r="H13980">
            <v>3154.65</v>
          </cell>
          <cell r="I13980">
            <v>1162</v>
          </cell>
          <cell r="J13980">
            <v>13450</v>
          </cell>
          <cell r="K13980">
            <v>27334.95</v>
          </cell>
          <cell r="L13980">
            <v>23</v>
          </cell>
          <cell r="M13980" t="str">
            <v>Sept/Oct</v>
          </cell>
          <cell r="N13980">
            <v>4</v>
          </cell>
        </row>
        <row r="13981">
          <cell r="A13981" t="str">
            <v>2006/07 W23</v>
          </cell>
          <cell r="B13981" t="str">
            <v>140 - LHR T4 Main</v>
          </cell>
          <cell r="C13981" t="str">
            <v>Tax Free</v>
          </cell>
          <cell r="D13981">
            <v>36160.269999999997</v>
          </cell>
          <cell r="E13981">
            <v>20002.73</v>
          </cell>
          <cell r="F13981">
            <v>2374</v>
          </cell>
          <cell r="G13981">
            <v>5139.8900000000003</v>
          </cell>
          <cell r="H13981">
            <v>2180.5100000000002</v>
          </cell>
          <cell r="I13981">
            <v>345</v>
          </cell>
          <cell r="J13981">
            <v>12334</v>
          </cell>
          <cell r="K13981">
            <v>79980.850000000006</v>
          </cell>
          <cell r="L13981">
            <v>23</v>
          </cell>
          <cell r="M13981" t="str">
            <v>Sept/Oct</v>
          </cell>
          <cell r="N13981">
            <v>5</v>
          </cell>
        </row>
        <row r="13982">
          <cell r="A13982" t="str">
            <v>2006/07 W23</v>
          </cell>
          <cell r="B13982" t="str">
            <v>140 - LHR T4 Main</v>
          </cell>
          <cell r="C13982" t="str">
            <v>Unclassified Products</v>
          </cell>
          <cell r="D13982">
            <v>6</v>
          </cell>
          <cell r="E13982">
            <v>6</v>
          </cell>
          <cell r="F13982">
            <v>3</v>
          </cell>
          <cell r="G13982">
            <v>0</v>
          </cell>
          <cell r="H13982">
            <v>0</v>
          </cell>
          <cell r="I13982">
            <v>0</v>
          </cell>
          <cell r="J13982">
            <v>-3</v>
          </cell>
          <cell r="K13982">
            <v>0</v>
          </cell>
          <cell r="L13982">
            <v>23</v>
          </cell>
          <cell r="M13982" t="str">
            <v>Sept/Oct</v>
          </cell>
          <cell r="N13982">
            <v>6</v>
          </cell>
        </row>
        <row r="13983">
          <cell r="A13983" t="str">
            <v>2006/07 W23</v>
          </cell>
          <cell r="B13983" t="str">
            <v>140 - LHR T4 Main</v>
          </cell>
          <cell r="C13983" t="str">
            <v>Spirits</v>
          </cell>
          <cell r="D13983">
            <v>81065.78</v>
          </cell>
          <cell r="E13983">
            <v>58600.639999999999</v>
          </cell>
          <cell r="F13983">
            <v>5026</v>
          </cell>
          <cell r="G13983">
            <v>9663.65</v>
          </cell>
          <cell r="H13983">
            <v>4234.79</v>
          </cell>
          <cell r="I13983">
            <v>516</v>
          </cell>
          <cell r="J13983">
            <v>7623</v>
          </cell>
          <cell r="K13983">
            <v>40941.32</v>
          </cell>
          <cell r="L13983">
            <v>23</v>
          </cell>
          <cell r="M13983" t="str">
            <v>Sept/Oct</v>
          </cell>
          <cell r="N13983">
            <v>7</v>
          </cell>
        </row>
        <row r="13984">
          <cell r="A13984" t="str">
            <v>2006/07 W23</v>
          </cell>
          <cell r="B13984" t="str">
            <v>140 - LHR T4 Main</v>
          </cell>
          <cell r="C13984" t="str">
            <v>Fortified Wines</v>
          </cell>
          <cell r="D13984">
            <v>1451.35</v>
          </cell>
          <cell r="E13984">
            <v>910.55</v>
          </cell>
          <cell r="F13984">
            <v>172</v>
          </cell>
          <cell r="G13984">
            <v>77.790000000000006</v>
          </cell>
          <cell r="H13984">
            <v>43.33</v>
          </cell>
          <cell r="I13984">
            <v>9</v>
          </cell>
          <cell r="J13984">
            <v>242</v>
          </cell>
          <cell r="K13984">
            <v>852.97</v>
          </cell>
          <cell r="L13984">
            <v>23</v>
          </cell>
          <cell r="M13984" t="str">
            <v>Sept/Oct</v>
          </cell>
          <cell r="N13984">
            <v>10</v>
          </cell>
        </row>
        <row r="13985">
          <cell r="A13985" t="str">
            <v>2006/07 W23</v>
          </cell>
          <cell r="B13985" t="str">
            <v>140 - LHR T4 Main</v>
          </cell>
          <cell r="C13985" t="str">
            <v>Others</v>
          </cell>
          <cell r="D13985">
            <v>0</v>
          </cell>
          <cell r="E13985">
            <v>0</v>
          </cell>
          <cell r="F13985">
            <v>0</v>
          </cell>
          <cell r="G13985">
            <v>0</v>
          </cell>
          <cell r="H13985">
            <v>0</v>
          </cell>
          <cell r="I13985">
            <v>0</v>
          </cell>
          <cell r="J13985">
            <v>0</v>
          </cell>
          <cell r="K13985" t="str">
            <v>/0</v>
          </cell>
          <cell r="L13985">
            <v>23</v>
          </cell>
          <cell r="M13985" t="str">
            <v>Sept/Oct</v>
          </cell>
          <cell r="N13985">
            <v>11</v>
          </cell>
        </row>
        <row r="13986">
          <cell r="A13986" t="str">
            <v>2006/07 W23</v>
          </cell>
          <cell r="B13986" t="str">
            <v>140 - LHR T4 Main</v>
          </cell>
          <cell r="C13986" t="str">
            <v>Champagne</v>
          </cell>
          <cell r="D13986">
            <v>12601.18</v>
          </cell>
          <cell r="E13986">
            <v>5687.25</v>
          </cell>
          <cell r="F13986">
            <v>405</v>
          </cell>
          <cell r="G13986">
            <v>2109.7800000000002</v>
          </cell>
          <cell r="H13986">
            <v>635.46</v>
          </cell>
          <cell r="I13986">
            <v>71</v>
          </cell>
          <cell r="J13986">
            <v>823</v>
          </cell>
          <cell r="K13986">
            <v>13655.83</v>
          </cell>
          <cell r="L13986">
            <v>23</v>
          </cell>
          <cell r="M13986" t="str">
            <v>Sept/Oct</v>
          </cell>
          <cell r="N13986">
            <v>8</v>
          </cell>
        </row>
        <row r="13987">
          <cell r="A13987" t="str">
            <v>2006/07 W23</v>
          </cell>
          <cell r="B13987" t="str">
            <v>140 - LHR T4 Main</v>
          </cell>
          <cell r="C13987" t="str">
            <v>Wines</v>
          </cell>
          <cell r="D13987">
            <v>7158.41</v>
          </cell>
          <cell r="E13987">
            <v>3999.15</v>
          </cell>
          <cell r="F13987">
            <v>660</v>
          </cell>
          <cell r="G13987">
            <v>831.07</v>
          </cell>
          <cell r="H13987">
            <v>230.21</v>
          </cell>
          <cell r="I13987">
            <v>72</v>
          </cell>
          <cell r="J13987">
            <v>1179</v>
          </cell>
          <cell r="K13987">
            <v>6601.06</v>
          </cell>
          <cell r="L13987">
            <v>23</v>
          </cell>
          <cell r="M13987" t="str">
            <v>Sept/Oct</v>
          </cell>
          <cell r="N13987">
            <v>9</v>
          </cell>
        </row>
        <row r="13988">
          <cell r="A13988" t="str">
            <v>2006/07 W23</v>
          </cell>
          <cell r="B13988" t="str">
            <v>140 - LHR T4 Main</v>
          </cell>
          <cell r="C13988" t="str">
            <v>Unclassified Liquor</v>
          </cell>
          <cell r="D13988">
            <v>0</v>
          </cell>
          <cell r="E13988">
            <v>0</v>
          </cell>
          <cell r="F13988">
            <v>0</v>
          </cell>
          <cell r="G13988">
            <v>0</v>
          </cell>
          <cell r="H13988">
            <v>0</v>
          </cell>
          <cell r="I13988">
            <v>0</v>
          </cell>
          <cell r="J13988">
            <v>1</v>
          </cell>
          <cell r="K13988" t="str">
            <v>/0</v>
          </cell>
          <cell r="L13988">
            <v>23</v>
          </cell>
          <cell r="M13988" t="str">
            <v>Sept/Oct</v>
          </cell>
          <cell r="N13988">
            <v>12</v>
          </cell>
        </row>
        <row r="13989">
          <cell r="A13989" t="str">
            <v>2006/07 W23</v>
          </cell>
          <cell r="B13989" t="str">
            <v>140 - LHR T4 Main</v>
          </cell>
          <cell r="C13989" t="str">
            <v>Value - 2 for £15</v>
          </cell>
          <cell r="D13989">
            <v>6714.33</v>
          </cell>
          <cell r="E13989">
            <v>5465.64</v>
          </cell>
          <cell r="F13989">
            <v>834</v>
          </cell>
          <cell r="G13989">
            <v>63.79</v>
          </cell>
          <cell r="H13989">
            <v>8.2799999999999994</v>
          </cell>
          <cell r="I13989">
            <v>4</v>
          </cell>
          <cell r="J13989">
            <v>742</v>
          </cell>
          <cell r="K13989">
            <v>2127.4</v>
          </cell>
          <cell r="L13989">
            <v>23</v>
          </cell>
          <cell r="M13989" t="str">
            <v>Sept/Oct</v>
          </cell>
          <cell r="N13989">
            <v>31</v>
          </cell>
        </row>
        <row r="13990">
          <cell r="A13990" t="str">
            <v>2006/07 W23</v>
          </cell>
          <cell r="B13990" t="str">
            <v>140 - LHR T4 Main</v>
          </cell>
          <cell r="C13990" t="str">
            <v>Value - 2 for £20 Bombay Saphire</v>
          </cell>
          <cell r="D13990">
            <v>887.36</v>
          </cell>
          <cell r="E13990">
            <v>693.84</v>
          </cell>
          <cell r="F13990">
            <v>76</v>
          </cell>
          <cell r="G13990">
            <v>0</v>
          </cell>
          <cell r="H13990">
            <v>0</v>
          </cell>
          <cell r="I13990">
            <v>0</v>
          </cell>
          <cell r="J13990">
            <v>39</v>
          </cell>
          <cell r="K13990">
            <v>108.42</v>
          </cell>
          <cell r="L13990">
            <v>23</v>
          </cell>
          <cell r="M13990" t="str">
            <v>Sept/Oct</v>
          </cell>
          <cell r="N13990">
            <v>45</v>
          </cell>
        </row>
        <row r="13991">
          <cell r="A13991" t="str">
            <v>2006/07 W23</v>
          </cell>
          <cell r="B13991" t="str">
            <v>140 - LHR T4 Main</v>
          </cell>
          <cell r="C13991" t="str">
            <v>Value - Baileys 2 for £20</v>
          </cell>
          <cell r="D13991">
            <v>2501.61</v>
          </cell>
          <cell r="E13991">
            <v>1758.99</v>
          </cell>
          <cell r="F13991">
            <v>237</v>
          </cell>
          <cell r="G13991">
            <v>16.36</v>
          </cell>
          <cell r="H13991">
            <v>5.78</v>
          </cell>
          <cell r="I13991">
            <v>1</v>
          </cell>
          <cell r="J13991">
            <v>161</v>
          </cell>
          <cell r="K13991">
            <v>775.99</v>
          </cell>
          <cell r="L13991">
            <v>23</v>
          </cell>
          <cell r="M13991" t="str">
            <v>Sept/Oct</v>
          </cell>
          <cell r="N13991">
            <v>39</v>
          </cell>
        </row>
        <row r="13992">
          <cell r="A13992" t="str">
            <v>2006/07 W23</v>
          </cell>
          <cell r="B13992" t="str">
            <v>140 - LHR T4 Main</v>
          </cell>
          <cell r="C13992" t="str">
            <v>Value - Baileys Twin @ £20</v>
          </cell>
          <cell r="D13992">
            <v>500</v>
          </cell>
          <cell r="E13992">
            <v>387.81</v>
          </cell>
          <cell r="F13992">
            <v>25</v>
          </cell>
          <cell r="G13992">
            <v>0</v>
          </cell>
          <cell r="H13992">
            <v>0</v>
          </cell>
          <cell r="I13992">
            <v>0</v>
          </cell>
          <cell r="J13992">
            <v>20</v>
          </cell>
          <cell r="K13992">
            <v>192.79</v>
          </cell>
          <cell r="L13992">
            <v>23</v>
          </cell>
          <cell r="M13992" t="str">
            <v>Sept/Oct</v>
          </cell>
          <cell r="N13992">
            <v>51</v>
          </cell>
        </row>
        <row r="13993">
          <cell r="A13993" t="str">
            <v>2006/07 W23</v>
          </cell>
          <cell r="B13993" t="str">
            <v>140 - LHR T4 Main</v>
          </cell>
          <cell r="C13993" t="str">
            <v>Value - Twins @ £15</v>
          </cell>
          <cell r="D13993">
            <v>4995</v>
          </cell>
          <cell r="E13993">
            <v>4087.78</v>
          </cell>
          <cell r="F13993">
            <v>333</v>
          </cell>
          <cell r="G13993">
            <v>0</v>
          </cell>
          <cell r="H13993">
            <v>0</v>
          </cell>
          <cell r="I13993">
            <v>0</v>
          </cell>
          <cell r="J13993">
            <v>114</v>
          </cell>
          <cell r="K13993">
            <v>610.66</v>
          </cell>
          <cell r="L13993">
            <v>23</v>
          </cell>
          <cell r="M13993" t="str">
            <v>Sept/Oct</v>
          </cell>
          <cell r="N13993">
            <v>36</v>
          </cell>
        </row>
        <row r="13994">
          <cell r="A13994" t="str">
            <v>2006/07 W23</v>
          </cell>
          <cell r="B13994" t="str">
            <v>140 - LHR T4 Main</v>
          </cell>
          <cell r="C13994" t="str">
            <v>Malt - 2 For £45 (6 glenmorangie + 2)</v>
          </cell>
          <cell r="D13994">
            <v>11756.81</v>
          </cell>
          <cell r="E13994">
            <v>9405.73</v>
          </cell>
          <cell r="F13994">
            <v>497</v>
          </cell>
          <cell r="G13994">
            <v>2622.83</v>
          </cell>
          <cell r="H13994">
            <v>1317.67</v>
          </cell>
          <cell r="I13994">
            <v>113</v>
          </cell>
          <cell r="J13994">
            <v>819</v>
          </cell>
          <cell r="K13994">
            <v>5994.12</v>
          </cell>
          <cell r="L13994">
            <v>23</v>
          </cell>
          <cell r="M13994" t="str">
            <v>Sept/Oct</v>
          </cell>
          <cell r="N13994">
            <v>30</v>
          </cell>
        </row>
        <row r="13995">
          <cell r="A13995" t="str">
            <v>2006/07 W23</v>
          </cell>
          <cell r="B13995" t="str">
            <v>140 - LHR T4 Main</v>
          </cell>
          <cell r="C13995" t="str">
            <v>Malt - Save £5 Glenmorangie Traditional</v>
          </cell>
          <cell r="D13995">
            <v>839.76</v>
          </cell>
          <cell r="E13995">
            <v>641.35</v>
          </cell>
          <cell r="F13995">
            <v>24</v>
          </cell>
          <cell r="G13995">
            <v>104.97</v>
          </cell>
          <cell r="H13995">
            <v>42.71</v>
          </cell>
          <cell r="I13995">
            <v>3</v>
          </cell>
          <cell r="J13995">
            <v>66</v>
          </cell>
          <cell r="K13995">
            <v>754.38</v>
          </cell>
          <cell r="L13995">
            <v>23</v>
          </cell>
          <cell r="M13995" t="str">
            <v>Sept/Oct</v>
          </cell>
          <cell r="N13995">
            <v>44</v>
          </cell>
        </row>
        <row r="13996">
          <cell r="A13996" t="str">
            <v>2006/07 W23</v>
          </cell>
          <cell r="B13996" t="str">
            <v>140 - LHR T4 Main</v>
          </cell>
          <cell r="C13996" t="str">
            <v>Cognac - XO @ £45</v>
          </cell>
          <cell r="D13996">
            <v>2790</v>
          </cell>
          <cell r="E13996">
            <v>2072.4899999999998</v>
          </cell>
          <cell r="F13996">
            <v>62</v>
          </cell>
          <cell r="G13996">
            <v>315</v>
          </cell>
          <cell r="H13996">
            <v>184.72</v>
          </cell>
          <cell r="I13996">
            <v>7</v>
          </cell>
          <cell r="J13996">
            <v>184</v>
          </cell>
          <cell r="K13996">
            <v>3542</v>
          </cell>
          <cell r="L13996">
            <v>23</v>
          </cell>
          <cell r="M13996" t="str">
            <v>Sept/Oct</v>
          </cell>
          <cell r="N13996">
            <v>37</v>
          </cell>
        </row>
        <row r="13997">
          <cell r="A13997" t="str">
            <v>2006/07 W23</v>
          </cell>
          <cell r="B13997" t="str">
            <v>140 - LHR T4 Main</v>
          </cell>
          <cell r="C13997" t="str">
            <v>Cognac - VSOP 2 for £45</v>
          </cell>
          <cell r="D13997">
            <v>1440.86</v>
          </cell>
          <cell r="E13997">
            <v>1285.05</v>
          </cell>
          <cell r="F13997">
            <v>60</v>
          </cell>
          <cell r="G13997">
            <v>163.99</v>
          </cell>
          <cell r="H13997">
            <v>84.29</v>
          </cell>
          <cell r="I13997">
            <v>7</v>
          </cell>
          <cell r="J13997">
            <v>61</v>
          </cell>
          <cell r="K13997">
            <v>566.46</v>
          </cell>
          <cell r="L13997">
            <v>23</v>
          </cell>
          <cell r="M13997" t="str">
            <v>Sept/Oct</v>
          </cell>
          <cell r="N13997">
            <v>41</v>
          </cell>
        </row>
        <row r="13998">
          <cell r="A13998" t="str">
            <v>2006/07 W23</v>
          </cell>
          <cell r="B13998" t="str">
            <v>140 - LHR T4 Main</v>
          </cell>
          <cell r="C13998" t="str">
            <v>Cognac - Only £17_99 VS Especiale</v>
          </cell>
          <cell r="D13998">
            <v>557.69000000000005</v>
          </cell>
          <cell r="E13998">
            <v>352.15</v>
          </cell>
          <cell r="F13998">
            <v>31</v>
          </cell>
          <cell r="G13998">
            <v>179.9</v>
          </cell>
          <cell r="H13998">
            <v>84.61</v>
          </cell>
          <cell r="I13998">
            <v>10</v>
          </cell>
          <cell r="J13998">
            <v>63</v>
          </cell>
          <cell r="K13998">
            <v>330.75</v>
          </cell>
          <cell r="L13998">
            <v>23</v>
          </cell>
          <cell r="M13998" t="str">
            <v>Sept/Oct</v>
          </cell>
          <cell r="N13998">
            <v>42</v>
          </cell>
        </row>
        <row r="13999">
          <cell r="A13999" t="str">
            <v>2006/07 W23</v>
          </cell>
          <cell r="B13999" t="str">
            <v>140 - LHR T4 Main</v>
          </cell>
          <cell r="C13999" t="str">
            <v>Deluxe - Chivas 2 for £30</v>
          </cell>
          <cell r="D13999">
            <v>1329.74</v>
          </cell>
          <cell r="E13999">
            <v>996.78</v>
          </cell>
          <cell r="F13999">
            <v>80</v>
          </cell>
          <cell r="G13999">
            <v>0</v>
          </cell>
          <cell r="H13999">
            <v>0</v>
          </cell>
          <cell r="I13999">
            <v>0</v>
          </cell>
          <cell r="J13999">
            <v>64</v>
          </cell>
          <cell r="K13999">
            <v>390.4</v>
          </cell>
          <cell r="L13999">
            <v>23</v>
          </cell>
          <cell r="M13999" t="str">
            <v>Sept/Oct</v>
          </cell>
          <cell r="N13999">
            <v>49</v>
          </cell>
        </row>
        <row r="14000">
          <cell r="A14000" t="str">
            <v>2006/07 W23</v>
          </cell>
          <cell r="B14000" t="str">
            <v>140 - LHR T4 Main</v>
          </cell>
          <cell r="C14000" t="str">
            <v>Deluxe - Chivas Twin for £30</v>
          </cell>
          <cell r="D14000">
            <v>2760</v>
          </cell>
          <cell r="E14000">
            <v>2573.92</v>
          </cell>
          <cell r="F14000">
            <v>92</v>
          </cell>
          <cell r="G14000">
            <v>0</v>
          </cell>
          <cell r="H14000">
            <v>0</v>
          </cell>
          <cell r="I14000">
            <v>0</v>
          </cell>
          <cell r="J14000">
            <v>26</v>
          </cell>
          <cell r="K14000">
            <v>317.2</v>
          </cell>
          <cell r="L14000">
            <v>23</v>
          </cell>
          <cell r="M14000" t="str">
            <v>Sept/Oct</v>
          </cell>
          <cell r="N14000">
            <v>38</v>
          </cell>
        </row>
        <row r="14001">
          <cell r="A14001" t="str">
            <v>2006/07 W23</v>
          </cell>
          <cell r="B14001" t="str">
            <v>140 - LHR T4 Main</v>
          </cell>
          <cell r="C14001" t="str">
            <v>Deluxe - Chivas Triple Pack @ £45</v>
          </cell>
          <cell r="D14001">
            <v>1125</v>
          </cell>
          <cell r="E14001">
            <v>917.85</v>
          </cell>
          <cell r="F14001">
            <v>25</v>
          </cell>
          <cell r="G14001">
            <v>0</v>
          </cell>
          <cell r="H14001">
            <v>0</v>
          </cell>
          <cell r="I14001">
            <v>0</v>
          </cell>
          <cell r="J14001">
            <v>40</v>
          </cell>
          <cell r="K14001">
            <v>731.6</v>
          </cell>
          <cell r="L14001">
            <v>23</v>
          </cell>
          <cell r="M14001" t="str">
            <v>Sept/Oct</v>
          </cell>
          <cell r="N14001">
            <v>54</v>
          </cell>
        </row>
        <row r="14002">
          <cell r="A14002" t="str">
            <v>2006/07 W23</v>
          </cell>
          <cell r="B14002" t="str">
            <v>140 - LHR T4 Main</v>
          </cell>
          <cell r="C14002" t="str">
            <v>Deluxe - Chivas Save £5 18yo</v>
          </cell>
          <cell r="D14002">
            <v>89.97</v>
          </cell>
          <cell r="E14002">
            <v>73.34</v>
          </cell>
          <cell r="F14002">
            <v>3</v>
          </cell>
          <cell r="G14002">
            <v>29.99</v>
          </cell>
          <cell r="H14002">
            <v>35.479999999999997</v>
          </cell>
          <cell r="I14002">
            <v>1</v>
          </cell>
          <cell r="J14002">
            <v>11</v>
          </cell>
          <cell r="K14002">
            <v>121.66</v>
          </cell>
          <cell r="L14002">
            <v>23</v>
          </cell>
          <cell r="M14002" t="str">
            <v>Sept/Oct</v>
          </cell>
          <cell r="N14002">
            <v>50</v>
          </cell>
        </row>
        <row r="14003">
          <cell r="A14003" t="str">
            <v>2006/07 W23</v>
          </cell>
          <cell r="B14003" t="str">
            <v>140 - LHR T4 Main</v>
          </cell>
          <cell r="C14003" t="str">
            <v>Deluxe - Chivas Royal Salute get Chivas 18yo</v>
          </cell>
          <cell r="D14003">
            <v>59.99</v>
          </cell>
          <cell r="E14003">
            <v>38.72</v>
          </cell>
          <cell r="F14003">
            <v>1</v>
          </cell>
          <cell r="G14003">
            <v>0</v>
          </cell>
          <cell r="H14003">
            <v>0</v>
          </cell>
          <cell r="I14003">
            <v>0</v>
          </cell>
          <cell r="J14003">
            <v>8</v>
          </cell>
          <cell r="K14003">
            <v>170.16</v>
          </cell>
          <cell r="L14003">
            <v>23</v>
          </cell>
          <cell r="M14003" t="str">
            <v>Sept/Oct</v>
          </cell>
          <cell r="N14003">
            <v>57</v>
          </cell>
        </row>
        <row r="14004">
          <cell r="A14004" t="str">
            <v>2006/07 W23</v>
          </cell>
          <cell r="B14004" t="str">
            <v>140 - LHR T4 Main</v>
          </cell>
          <cell r="C14004" t="str">
            <v>Deluxe - Dewars 2 for £30 ATA</v>
          </cell>
          <cell r="D14004">
            <v>60</v>
          </cell>
          <cell r="E14004">
            <v>50.73</v>
          </cell>
          <cell r="F14004">
            <v>4</v>
          </cell>
          <cell r="G14004">
            <v>30</v>
          </cell>
          <cell r="H14004">
            <v>17.09</v>
          </cell>
          <cell r="I14004">
            <v>2</v>
          </cell>
          <cell r="J14004">
            <v>16</v>
          </cell>
          <cell r="K14004">
            <v>84.64</v>
          </cell>
          <cell r="L14004">
            <v>23</v>
          </cell>
          <cell r="M14004" t="str">
            <v>Sept/Oct</v>
          </cell>
          <cell r="N14004">
            <v>40</v>
          </cell>
        </row>
        <row r="14005">
          <cell r="A14005" t="str">
            <v>2006/07 W23</v>
          </cell>
          <cell r="B14005" t="str">
            <v>140 - LHR T4 Main</v>
          </cell>
          <cell r="C14005" t="str">
            <v>Deluxe - JW Blue get a free 20cl Gold (Sept Only)</v>
          </cell>
          <cell r="D14005">
            <v>917.5</v>
          </cell>
          <cell r="E14005">
            <v>599.20000000000005</v>
          </cell>
          <cell r="F14005">
            <v>10</v>
          </cell>
          <cell r="G14005">
            <v>0</v>
          </cell>
          <cell r="H14005">
            <v>0</v>
          </cell>
          <cell r="I14005">
            <v>0</v>
          </cell>
          <cell r="J14005">
            <v>16</v>
          </cell>
          <cell r="K14005">
            <v>509.28</v>
          </cell>
          <cell r="L14005">
            <v>23</v>
          </cell>
          <cell r="M14005" t="str">
            <v>Sept/Oct</v>
          </cell>
          <cell r="N14005">
            <v>46</v>
          </cell>
        </row>
        <row r="14006">
          <cell r="A14006" t="str">
            <v>2006/07 W23</v>
          </cell>
          <cell r="B14006" t="str">
            <v>140 - LHR T4 Main</v>
          </cell>
          <cell r="C14006" t="str">
            <v>Deluxe - Free 20cl bottle (linked to JW Blue) (Sept Only)</v>
          </cell>
          <cell r="D14006">
            <v>89.49</v>
          </cell>
          <cell r="E14006">
            <v>112.82</v>
          </cell>
          <cell r="F14006">
            <v>6</v>
          </cell>
          <cell r="G14006">
            <v>16.989999999999998</v>
          </cell>
          <cell r="H14006">
            <v>26.71</v>
          </cell>
          <cell r="I14006">
            <v>1</v>
          </cell>
          <cell r="J14006">
            <v>16</v>
          </cell>
          <cell r="K14006">
            <v>95.84</v>
          </cell>
          <cell r="L14006">
            <v>23</v>
          </cell>
          <cell r="M14006" t="str">
            <v>Sept/Oct</v>
          </cell>
          <cell r="N14006">
            <v>47</v>
          </cell>
        </row>
        <row r="14007">
          <cell r="A14007" t="str">
            <v>2006/07 W23</v>
          </cell>
          <cell r="B14007" t="str">
            <v>140 - LHR T4 Main</v>
          </cell>
          <cell r="C14007" t="str">
            <v>Champagne - Piper Florens Louis 2 for £30</v>
          </cell>
          <cell r="D14007">
            <v>152.5</v>
          </cell>
          <cell r="E14007">
            <v>68.930000000000007</v>
          </cell>
          <cell r="F14007">
            <v>9</v>
          </cell>
          <cell r="G14007">
            <v>17.5</v>
          </cell>
          <cell r="H14007">
            <v>4.18</v>
          </cell>
          <cell r="I14007">
            <v>1</v>
          </cell>
          <cell r="J14007">
            <v>60</v>
          </cell>
          <cell r="K14007">
            <v>543.66999999999996</v>
          </cell>
          <cell r="L14007">
            <v>23</v>
          </cell>
          <cell r="M14007" t="str">
            <v>Sept/Oct</v>
          </cell>
          <cell r="N14007">
            <v>53</v>
          </cell>
        </row>
        <row r="14008">
          <cell r="A14008" t="str">
            <v>2006/07 W23</v>
          </cell>
          <cell r="B14008" t="str">
            <v>140 - LHR T4 Main</v>
          </cell>
          <cell r="C14008" t="str">
            <v>Champagne - Piper Florens Louis Twin for £30</v>
          </cell>
          <cell r="D14008">
            <v>2520</v>
          </cell>
          <cell r="E14008">
            <v>977.9</v>
          </cell>
          <cell r="F14008">
            <v>84</v>
          </cell>
          <cell r="G14008">
            <v>420</v>
          </cell>
          <cell r="H14008">
            <v>158.19999999999999</v>
          </cell>
          <cell r="I14008">
            <v>14</v>
          </cell>
          <cell r="J14008">
            <v>134</v>
          </cell>
          <cell r="K14008">
            <v>2450.86</v>
          </cell>
          <cell r="L14008">
            <v>23</v>
          </cell>
          <cell r="M14008" t="str">
            <v>Sept/Oct</v>
          </cell>
          <cell r="N14008">
            <v>33</v>
          </cell>
        </row>
        <row r="14009">
          <cell r="A14009" t="str">
            <v>2006/07 W23</v>
          </cell>
          <cell r="B14009" t="str">
            <v>140 - LHR T4 Main</v>
          </cell>
          <cell r="C14009" t="str">
            <v>Champagne - Charles Heidseick 2 for £35</v>
          </cell>
          <cell r="D14009">
            <v>350</v>
          </cell>
          <cell r="E14009">
            <v>228.11</v>
          </cell>
          <cell r="F14009">
            <v>20</v>
          </cell>
          <cell r="G14009">
            <v>105</v>
          </cell>
          <cell r="H14009">
            <v>39.6</v>
          </cell>
          <cell r="I14009">
            <v>6</v>
          </cell>
          <cell r="J14009">
            <v>10</v>
          </cell>
          <cell r="K14009">
            <v>92.55</v>
          </cell>
          <cell r="L14009">
            <v>23</v>
          </cell>
          <cell r="M14009" t="str">
            <v>Sept/Oct</v>
          </cell>
          <cell r="N14009">
            <v>55</v>
          </cell>
        </row>
        <row r="14010">
          <cell r="A14010" t="str">
            <v>2006/07 W23</v>
          </cell>
          <cell r="B14010" t="str">
            <v>140 - LHR T4 Main</v>
          </cell>
          <cell r="C14010" t="str">
            <v>Champagne - Canard Twin for £25</v>
          </cell>
          <cell r="D14010">
            <v>250</v>
          </cell>
          <cell r="E14010">
            <v>149.88999999999999</v>
          </cell>
          <cell r="F14010">
            <v>10</v>
          </cell>
          <cell r="G14010">
            <v>75</v>
          </cell>
          <cell r="H14010">
            <v>30.89</v>
          </cell>
          <cell r="I14010">
            <v>3</v>
          </cell>
          <cell r="J14010">
            <v>6</v>
          </cell>
          <cell r="K14010">
            <v>96</v>
          </cell>
          <cell r="L14010">
            <v>23</v>
          </cell>
          <cell r="M14010" t="str">
            <v>Sept/Oct</v>
          </cell>
          <cell r="N14010">
            <v>52</v>
          </cell>
        </row>
        <row r="14011">
          <cell r="A14011" t="str">
            <v>2006/07 W23</v>
          </cell>
          <cell r="B14011" t="str">
            <v>140 - LHR T4 Main</v>
          </cell>
          <cell r="C14011" t="str">
            <v>Wine - Beringer 3 for £15</v>
          </cell>
          <cell r="D14011">
            <v>571.74</v>
          </cell>
          <cell r="E14011">
            <v>448.01</v>
          </cell>
          <cell r="F14011">
            <v>104</v>
          </cell>
          <cell r="G14011">
            <v>35.97</v>
          </cell>
          <cell r="H14011">
            <v>19.39</v>
          </cell>
          <cell r="I14011">
            <v>6</v>
          </cell>
          <cell r="J14011">
            <v>95</v>
          </cell>
          <cell r="K14011">
            <v>254.6</v>
          </cell>
          <cell r="L14011">
            <v>23</v>
          </cell>
          <cell r="M14011" t="str">
            <v>Sept/Oct</v>
          </cell>
          <cell r="N14011">
            <v>43</v>
          </cell>
        </row>
        <row r="14012">
          <cell r="A14012" t="str">
            <v>2006/07 W23</v>
          </cell>
          <cell r="B14012" t="str">
            <v>140 - LHR T4 Main</v>
          </cell>
          <cell r="C14012" t="str">
            <v>Wine - Rosemount BOGOF</v>
          </cell>
          <cell r="D14012">
            <v>405.71</v>
          </cell>
          <cell r="E14012">
            <v>439.02</v>
          </cell>
          <cell r="F14012">
            <v>56</v>
          </cell>
          <cell r="G14012">
            <v>69.95</v>
          </cell>
          <cell r="H14012">
            <v>24.06</v>
          </cell>
          <cell r="I14012">
            <v>10</v>
          </cell>
          <cell r="J14012">
            <v>90</v>
          </cell>
          <cell r="K14012">
            <v>661.48</v>
          </cell>
          <cell r="L14012">
            <v>23</v>
          </cell>
          <cell r="M14012" t="str">
            <v>Sept/Oct</v>
          </cell>
          <cell r="N14012">
            <v>56</v>
          </cell>
        </row>
        <row r="14013">
          <cell r="A14013" t="str">
            <v>2006/07 W23</v>
          </cell>
          <cell r="B14013" t="str">
            <v>140 - LHR T4 Main</v>
          </cell>
          <cell r="C14013" t="str">
            <v>WOW - 2 for £45 Malt</v>
          </cell>
          <cell r="D14013">
            <v>457.84</v>
          </cell>
          <cell r="E14013">
            <v>288.97000000000003</v>
          </cell>
          <cell r="F14013">
            <v>16</v>
          </cell>
          <cell r="G14013">
            <v>85.97</v>
          </cell>
          <cell r="H14013">
            <v>20.63</v>
          </cell>
          <cell r="I14013">
            <v>3</v>
          </cell>
          <cell r="J14013">
            <v>84</v>
          </cell>
          <cell r="K14013">
            <v>665.18</v>
          </cell>
          <cell r="L14013">
            <v>23</v>
          </cell>
          <cell r="M14013" t="str">
            <v>Sept/Oct</v>
          </cell>
          <cell r="N14013">
            <v>34</v>
          </cell>
        </row>
        <row r="14014">
          <cell r="A14014" t="str">
            <v>2006/07 W23</v>
          </cell>
          <cell r="B14014" t="str">
            <v>140 - LHR T4 Main</v>
          </cell>
          <cell r="C14014" t="str">
            <v>WOW - Connemara 2 for £30</v>
          </cell>
          <cell r="D14014">
            <v>0</v>
          </cell>
          <cell r="E14014">
            <v>0</v>
          </cell>
          <cell r="F14014">
            <v>0</v>
          </cell>
          <cell r="G14014">
            <v>0</v>
          </cell>
          <cell r="H14014">
            <v>0</v>
          </cell>
          <cell r="I14014">
            <v>0</v>
          </cell>
          <cell r="J14014">
            <v>0</v>
          </cell>
          <cell r="K14014" t="str">
            <v>/0</v>
          </cell>
          <cell r="L14014">
            <v>23</v>
          </cell>
          <cell r="M14014" t="str">
            <v>Sept/Oct</v>
          </cell>
          <cell r="N14014">
            <v>60</v>
          </cell>
        </row>
        <row r="14015">
          <cell r="A14015" t="str">
            <v>2006/07 W23</v>
          </cell>
          <cell r="B14015" t="str">
            <v>140 - LHR T4 Main</v>
          </cell>
          <cell r="C14015" t="str">
            <v>Others - 2 for £25 (glayva, disaronno)</v>
          </cell>
          <cell r="D14015">
            <v>438.84</v>
          </cell>
          <cell r="E14015">
            <v>369.92</v>
          </cell>
          <cell r="F14015">
            <v>32</v>
          </cell>
          <cell r="G14015">
            <v>13.99</v>
          </cell>
          <cell r="H14015">
            <v>2.94</v>
          </cell>
          <cell r="I14015">
            <v>1</v>
          </cell>
          <cell r="J14015">
            <v>37</v>
          </cell>
          <cell r="K14015">
            <v>129.13999999999999</v>
          </cell>
          <cell r="L14015">
            <v>23</v>
          </cell>
          <cell r="M14015" t="str">
            <v>Sept/Oct</v>
          </cell>
          <cell r="N14015">
            <v>48</v>
          </cell>
        </row>
        <row r="14016">
          <cell r="A14016" t="str">
            <v>2006/07 W23</v>
          </cell>
          <cell r="B14016" t="str">
            <v>140 - LHR T4 Main</v>
          </cell>
          <cell r="C14016" t="str">
            <v>Others - Pimms 2 for £15 (70cl)</v>
          </cell>
          <cell r="D14016">
            <v>135</v>
          </cell>
          <cell r="E14016">
            <v>175.94</v>
          </cell>
          <cell r="F14016">
            <v>18</v>
          </cell>
          <cell r="G14016">
            <v>135</v>
          </cell>
          <cell r="H14016">
            <v>175.94</v>
          </cell>
          <cell r="I14016">
            <v>18</v>
          </cell>
          <cell r="J14016">
            <v>200</v>
          </cell>
          <cell r="K14016">
            <v>887</v>
          </cell>
          <cell r="L14016">
            <v>23</v>
          </cell>
          <cell r="M14016" t="str">
            <v>Sept/Oct</v>
          </cell>
          <cell r="N14016">
            <v>35</v>
          </cell>
        </row>
        <row r="14017">
          <cell r="A14017" t="str">
            <v>2006/07 W23</v>
          </cell>
          <cell r="B14017" t="str">
            <v>140 - LHR T4 Main</v>
          </cell>
          <cell r="C14017" t="str">
            <v>Other - 2 for £30 Sauza</v>
          </cell>
          <cell r="D14017">
            <v>127.98</v>
          </cell>
          <cell r="E14017">
            <v>82.12</v>
          </cell>
          <cell r="F14017">
            <v>8</v>
          </cell>
          <cell r="G14017">
            <v>18.989999999999998</v>
          </cell>
          <cell r="H14017">
            <v>4.28</v>
          </cell>
          <cell r="I14017">
            <v>1</v>
          </cell>
          <cell r="J14017">
            <v>20</v>
          </cell>
          <cell r="K14017">
            <v>89</v>
          </cell>
          <cell r="L14017">
            <v>23</v>
          </cell>
          <cell r="M14017" t="str">
            <v>Sept/Oct</v>
          </cell>
          <cell r="N14017">
            <v>58</v>
          </cell>
        </row>
        <row r="14018">
          <cell r="A14018" t="str">
            <v>2006/07 W23</v>
          </cell>
          <cell r="B14018" t="str">
            <v>140 - LHR T4 Main</v>
          </cell>
          <cell r="C14018" t="str">
            <v>Others - 2 for £20 ATA (70cl)</v>
          </cell>
          <cell r="D14018">
            <v>472.31</v>
          </cell>
          <cell r="E14018">
            <v>237.86</v>
          </cell>
          <cell r="F14018">
            <v>45</v>
          </cell>
          <cell r="G14018">
            <v>408.35</v>
          </cell>
          <cell r="H14018">
            <v>164.53</v>
          </cell>
          <cell r="I14018">
            <v>39</v>
          </cell>
          <cell r="J14018">
            <v>133</v>
          </cell>
          <cell r="K14018">
            <v>640.23</v>
          </cell>
          <cell r="L14018">
            <v>23</v>
          </cell>
          <cell r="M14018" t="str">
            <v>Sept/Oct</v>
          </cell>
          <cell r="N14018">
            <v>32</v>
          </cell>
        </row>
        <row r="14019">
          <cell r="A14019" t="str">
            <v>2006/07 W23</v>
          </cell>
          <cell r="B14019" t="str">
            <v>140 - LHR T4 Main</v>
          </cell>
          <cell r="C14019" t="str">
            <v>Others - 2 for £15 Fortified</v>
          </cell>
          <cell r="D14019">
            <v>266.52</v>
          </cell>
          <cell r="E14019">
            <v>192.6</v>
          </cell>
          <cell r="F14019">
            <v>34</v>
          </cell>
          <cell r="G14019">
            <v>15</v>
          </cell>
          <cell r="H14019">
            <v>26.68</v>
          </cell>
          <cell r="I14019">
            <v>2</v>
          </cell>
          <cell r="J14019">
            <v>41</v>
          </cell>
          <cell r="K14019">
            <v>164</v>
          </cell>
          <cell r="L14019">
            <v>23</v>
          </cell>
          <cell r="M14019" t="str">
            <v>Sept/Oct</v>
          </cell>
          <cell r="N14019">
            <v>59</v>
          </cell>
        </row>
        <row r="14020">
          <cell r="A14020" t="str">
            <v>2006/07 W23</v>
          </cell>
          <cell r="B14020" t="str">
            <v>210 - LGW South Main</v>
          </cell>
          <cell r="C14020" t="str">
            <v>Liquor</v>
          </cell>
          <cell r="D14020">
            <v>152985.74</v>
          </cell>
          <cell r="E14020">
            <v>88034.79</v>
          </cell>
          <cell r="F14020">
            <v>11133</v>
          </cell>
          <cell r="G14020">
            <v>59863.040000000001</v>
          </cell>
          <cell r="H14020">
            <v>19731.87</v>
          </cell>
          <cell r="I14020">
            <v>3802</v>
          </cell>
          <cell r="J14020">
            <v>15347</v>
          </cell>
          <cell r="K14020">
            <v>76664.210000000006</v>
          </cell>
          <cell r="L14020">
            <v>23</v>
          </cell>
          <cell r="M14020" t="str">
            <v>Sept/Oct</v>
          </cell>
          <cell r="N14020">
            <v>1</v>
          </cell>
        </row>
        <row r="14021">
          <cell r="A14021" t="str">
            <v>2006/07 W23</v>
          </cell>
          <cell r="B14021" t="str">
            <v>210 - LGW South Main</v>
          </cell>
          <cell r="C14021" t="str">
            <v>Tobacco</v>
          </cell>
          <cell r="D14021">
            <v>182288.92</v>
          </cell>
          <cell r="E14021">
            <v>134259.35999999999</v>
          </cell>
          <cell r="F14021">
            <v>5542</v>
          </cell>
          <cell r="G14021">
            <v>3952.95</v>
          </cell>
          <cell r="H14021">
            <v>515.73</v>
          </cell>
          <cell r="I14021">
            <v>224</v>
          </cell>
          <cell r="J14021">
            <v>8631</v>
          </cell>
          <cell r="K14021">
            <v>71423.14</v>
          </cell>
          <cell r="L14021">
            <v>23</v>
          </cell>
          <cell r="M14021" t="str">
            <v>Sept/Oct</v>
          </cell>
          <cell r="N14021">
            <v>2</v>
          </cell>
        </row>
        <row r="14022">
          <cell r="A14022" t="str">
            <v>2006/07 W23</v>
          </cell>
          <cell r="B14022" t="str">
            <v>210 - LGW South Main</v>
          </cell>
          <cell r="C14022" t="str">
            <v>Perfumery</v>
          </cell>
          <cell r="D14022">
            <v>921313.79</v>
          </cell>
          <cell r="E14022">
            <v>505173.48</v>
          </cell>
          <cell r="F14022">
            <v>45229</v>
          </cell>
          <cell r="G14022">
            <v>522225.91999999998</v>
          </cell>
          <cell r="H14022">
            <v>252602.15</v>
          </cell>
          <cell r="I14022">
            <v>25719</v>
          </cell>
          <cell r="J14022">
            <v>67626</v>
          </cell>
          <cell r="K14022">
            <v>541700.06000000006</v>
          </cell>
          <cell r="L14022">
            <v>23</v>
          </cell>
          <cell r="M14022" t="str">
            <v>Sept/Oct</v>
          </cell>
          <cell r="N14022">
            <v>3</v>
          </cell>
        </row>
        <row r="14023">
          <cell r="A14023" t="str">
            <v>2006/07 W23</v>
          </cell>
          <cell r="B14023" t="str">
            <v>210 - LGW South Main</v>
          </cell>
          <cell r="C14023" t="str">
            <v>Food</v>
          </cell>
          <cell r="D14023">
            <v>48416.45</v>
          </cell>
          <cell r="E14023">
            <v>23916.55</v>
          </cell>
          <cell r="F14023">
            <v>19231</v>
          </cell>
          <cell r="G14023">
            <v>23908.63</v>
          </cell>
          <cell r="H14023">
            <v>10677.91</v>
          </cell>
          <cell r="I14023">
            <v>9755</v>
          </cell>
          <cell r="J14023">
            <v>16121</v>
          </cell>
          <cell r="K14023">
            <v>20900.59</v>
          </cell>
          <cell r="L14023">
            <v>23</v>
          </cell>
          <cell r="M14023" t="str">
            <v>Sept/Oct</v>
          </cell>
          <cell r="N14023">
            <v>4</v>
          </cell>
        </row>
        <row r="14024">
          <cell r="A14024" t="str">
            <v>2006/07 W23</v>
          </cell>
          <cell r="B14024" t="str">
            <v>210 - LGW South Main</v>
          </cell>
          <cell r="C14024" t="str">
            <v>Tax Free</v>
          </cell>
          <cell r="D14024">
            <v>103600.31</v>
          </cell>
          <cell r="E14024">
            <v>51588.55</v>
          </cell>
          <cell r="F14024">
            <v>7477</v>
          </cell>
          <cell r="G14024">
            <v>51890.19</v>
          </cell>
          <cell r="H14024">
            <v>21957.47</v>
          </cell>
          <cell r="I14024">
            <v>3525</v>
          </cell>
          <cell r="J14024">
            <v>31454</v>
          </cell>
          <cell r="K14024">
            <v>186279.7</v>
          </cell>
          <cell r="L14024">
            <v>23</v>
          </cell>
          <cell r="M14024" t="str">
            <v>Sept/Oct</v>
          </cell>
          <cell r="N14024">
            <v>5</v>
          </cell>
        </row>
        <row r="14025">
          <cell r="A14025" t="str">
            <v>2006/07 W23</v>
          </cell>
          <cell r="B14025" t="str">
            <v>210 - LGW South Main</v>
          </cell>
          <cell r="C14025" t="str">
            <v>Unclassified Products</v>
          </cell>
          <cell r="D14025">
            <v>0</v>
          </cell>
          <cell r="E14025">
            <v>0</v>
          </cell>
          <cell r="F14025">
            <v>0</v>
          </cell>
          <cell r="G14025">
            <v>0</v>
          </cell>
          <cell r="H14025">
            <v>0</v>
          </cell>
          <cell r="I14025">
            <v>0</v>
          </cell>
          <cell r="J14025">
            <v>0</v>
          </cell>
          <cell r="K14025" t="str">
            <v>/0</v>
          </cell>
          <cell r="L14025">
            <v>23</v>
          </cell>
          <cell r="M14025" t="str">
            <v>Sept/Oct</v>
          </cell>
          <cell r="N14025">
            <v>6</v>
          </cell>
        </row>
        <row r="14026">
          <cell r="A14026" t="str">
            <v>2006/07 W23</v>
          </cell>
          <cell r="B14026" t="str">
            <v>210 - LGW South Main</v>
          </cell>
          <cell r="C14026" t="str">
            <v>Spirits</v>
          </cell>
          <cell r="D14026">
            <v>121179.53</v>
          </cell>
          <cell r="E14026">
            <v>76030.81</v>
          </cell>
          <cell r="F14026">
            <v>9264</v>
          </cell>
          <cell r="G14026">
            <v>40284.81</v>
          </cell>
          <cell r="H14026">
            <v>14267.36</v>
          </cell>
          <cell r="I14026">
            <v>2722</v>
          </cell>
          <cell r="J14026">
            <v>12648</v>
          </cell>
          <cell r="K14026">
            <v>54066.58</v>
          </cell>
          <cell r="L14026">
            <v>23</v>
          </cell>
          <cell r="M14026" t="str">
            <v>Sept/Oct</v>
          </cell>
          <cell r="N14026">
            <v>7</v>
          </cell>
        </row>
        <row r="14027">
          <cell r="A14027" t="str">
            <v>2006/07 W23</v>
          </cell>
          <cell r="B14027" t="str">
            <v>210 - LGW South Main</v>
          </cell>
          <cell r="C14027" t="str">
            <v>Fortified Wines</v>
          </cell>
          <cell r="D14027">
            <v>2269.02</v>
          </cell>
          <cell r="E14027">
            <v>1078.22</v>
          </cell>
          <cell r="F14027">
            <v>299</v>
          </cell>
          <cell r="G14027">
            <v>1151.8599999999999</v>
          </cell>
          <cell r="H14027">
            <v>300.75</v>
          </cell>
          <cell r="I14027">
            <v>143</v>
          </cell>
          <cell r="J14027">
            <v>271</v>
          </cell>
          <cell r="K14027">
            <v>758.23</v>
          </cell>
          <cell r="L14027">
            <v>23</v>
          </cell>
          <cell r="M14027" t="str">
            <v>Sept/Oct</v>
          </cell>
          <cell r="N14027">
            <v>10</v>
          </cell>
        </row>
        <row r="14028">
          <cell r="A14028" t="str">
            <v>2006/07 W23</v>
          </cell>
          <cell r="B14028" t="str">
            <v>210 - LGW South Main</v>
          </cell>
          <cell r="C14028" t="str">
            <v>Others</v>
          </cell>
          <cell r="D14028">
            <v>0</v>
          </cell>
          <cell r="E14028">
            <v>0</v>
          </cell>
          <cell r="F14028">
            <v>0</v>
          </cell>
          <cell r="G14028">
            <v>0</v>
          </cell>
          <cell r="H14028">
            <v>0</v>
          </cell>
          <cell r="I14028">
            <v>0</v>
          </cell>
          <cell r="J14028">
            <v>0</v>
          </cell>
          <cell r="K14028" t="str">
            <v>/0</v>
          </cell>
          <cell r="L14028">
            <v>23</v>
          </cell>
          <cell r="M14028" t="str">
            <v>Sept/Oct</v>
          </cell>
          <cell r="N14028">
            <v>11</v>
          </cell>
        </row>
        <row r="14029">
          <cell r="A14029" t="str">
            <v>2006/07 W23</v>
          </cell>
          <cell r="B14029" t="str">
            <v>210 - LGW South Main</v>
          </cell>
          <cell r="C14029" t="str">
            <v>Champagne</v>
          </cell>
          <cell r="D14029">
            <v>21463.79</v>
          </cell>
          <cell r="E14029">
            <v>7547.08</v>
          </cell>
          <cell r="F14029">
            <v>700</v>
          </cell>
          <cell r="G14029">
            <v>14032.69</v>
          </cell>
          <cell r="H14029">
            <v>4073.85</v>
          </cell>
          <cell r="I14029">
            <v>464</v>
          </cell>
          <cell r="J14029">
            <v>997</v>
          </cell>
          <cell r="K14029">
            <v>16683.37</v>
          </cell>
          <cell r="L14029">
            <v>23</v>
          </cell>
          <cell r="M14029" t="str">
            <v>Sept/Oct</v>
          </cell>
          <cell r="N14029">
            <v>8</v>
          </cell>
        </row>
        <row r="14030">
          <cell r="A14030" t="str">
            <v>2006/07 W23</v>
          </cell>
          <cell r="B14030" t="str">
            <v>210 - LGW South Main</v>
          </cell>
          <cell r="C14030" t="str">
            <v>Wines</v>
          </cell>
          <cell r="D14030">
            <v>8073.4</v>
          </cell>
          <cell r="E14030">
            <v>3378.68</v>
          </cell>
          <cell r="F14030">
            <v>870</v>
          </cell>
          <cell r="G14030">
            <v>4393.68</v>
          </cell>
          <cell r="H14030">
            <v>1089.9100000000001</v>
          </cell>
          <cell r="I14030">
            <v>473</v>
          </cell>
          <cell r="J14030">
            <v>1431</v>
          </cell>
          <cell r="K14030">
            <v>5695.43</v>
          </cell>
          <cell r="L14030">
            <v>23</v>
          </cell>
          <cell r="M14030" t="str">
            <v>Sept/Oct</v>
          </cell>
          <cell r="N14030">
            <v>9</v>
          </cell>
        </row>
        <row r="14031">
          <cell r="A14031" t="str">
            <v>2006/07 W23</v>
          </cell>
          <cell r="B14031" t="str">
            <v>210 - LGW South Main</v>
          </cell>
          <cell r="C14031" t="str">
            <v>Unclassified Liquor</v>
          </cell>
          <cell r="D14031">
            <v>0</v>
          </cell>
          <cell r="E14031">
            <v>0</v>
          </cell>
          <cell r="F14031">
            <v>0</v>
          </cell>
          <cell r="G14031">
            <v>0</v>
          </cell>
          <cell r="H14031">
            <v>0</v>
          </cell>
          <cell r="I14031">
            <v>0</v>
          </cell>
          <cell r="J14031">
            <v>0</v>
          </cell>
          <cell r="K14031" t="str">
            <v>/0</v>
          </cell>
          <cell r="L14031">
            <v>23</v>
          </cell>
          <cell r="M14031" t="str">
            <v>Sept/Oct</v>
          </cell>
          <cell r="N14031">
            <v>12</v>
          </cell>
        </row>
        <row r="14032">
          <cell r="A14032" t="str">
            <v>2006/07 W23</v>
          </cell>
          <cell r="B14032" t="str">
            <v>210 - LGW South Main</v>
          </cell>
          <cell r="C14032" t="str">
            <v>Value - 2 for £15</v>
          </cell>
          <cell r="D14032">
            <v>19152.919999999998</v>
          </cell>
          <cell r="E14032">
            <v>14698.66</v>
          </cell>
          <cell r="F14032">
            <v>2360</v>
          </cell>
          <cell r="G14032">
            <v>1359.68</v>
          </cell>
          <cell r="H14032">
            <v>134.29</v>
          </cell>
          <cell r="I14032">
            <v>97</v>
          </cell>
          <cell r="J14032">
            <v>2071</v>
          </cell>
          <cell r="K14032">
            <v>5872.57</v>
          </cell>
          <cell r="L14032">
            <v>23</v>
          </cell>
          <cell r="M14032" t="str">
            <v>Sept/Oct</v>
          </cell>
          <cell r="N14032">
            <v>31</v>
          </cell>
        </row>
        <row r="14033">
          <cell r="A14033" t="str">
            <v>2006/07 W23</v>
          </cell>
          <cell r="B14033" t="str">
            <v>210 - LGW South Main</v>
          </cell>
          <cell r="C14033" t="str">
            <v>Value - 2 for £20 Bombay Saphire</v>
          </cell>
          <cell r="D14033">
            <v>1684.71</v>
          </cell>
          <cell r="E14033">
            <v>1156.53</v>
          </cell>
          <cell r="F14033">
            <v>135</v>
          </cell>
          <cell r="G14033">
            <v>265.76</v>
          </cell>
          <cell r="H14033">
            <v>58.6</v>
          </cell>
          <cell r="I14033">
            <v>14</v>
          </cell>
          <cell r="J14033">
            <v>68</v>
          </cell>
          <cell r="K14033">
            <v>189.04</v>
          </cell>
          <cell r="L14033">
            <v>23</v>
          </cell>
          <cell r="M14033" t="str">
            <v>Sept/Oct</v>
          </cell>
          <cell r="N14033">
            <v>45</v>
          </cell>
        </row>
        <row r="14034">
          <cell r="A14034" t="str">
            <v>2006/07 W23</v>
          </cell>
          <cell r="B14034" t="str">
            <v>210 - LGW South Main</v>
          </cell>
          <cell r="C14034" t="str">
            <v>Value - Baileys 2 for £20</v>
          </cell>
          <cell r="D14034">
            <v>3746.25</v>
          </cell>
          <cell r="E14034">
            <v>2080.08</v>
          </cell>
          <cell r="F14034">
            <v>313</v>
          </cell>
          <cell r="G14034">
            <v>822.2</v>
          </cell>
          <cell r="H14034">
            <v>284.47000000000003</v>
          </cell>
          <cell r="I14034">
            <v>51</v>
          </cell>
          <cell r="J14034">
            <v>123</v>
          </cell>
          <cell r="K14034">
            <v>592.86</v>
          </cell>
          <cell r="L14034">
            <v>23</v>
          </cell>
          <cell r="M14034" t="str">
            <v>Sept/Oct</v>
          </cell>
          <cell r="N14034">
            <v>39</v>
          </cell>
        </row>
        <row r="14035">
          <cell r="A14035" t="str">
            <v>2006/07 W23</v>
          </cell>
          <cell r="B14035" t="str">
            <v>210 - LGW South Main</v>
          </cell>
          <cell r="C14035" t="str">
            <v>Value - Baileys Twin @ £20</v>
          </cell>
          <cell r="D14035">
            <v>2403.6</v>
          </cell>
          <cell r="E14035">
            <v>1700.24</v>
          </cell>
          <cell r="F14035">
            <v>117</v>
          </cell>
          <cell r="G14035">
            <v>163.6</v>
          </cell>
          <cell r="H14035">
            <v>57.8</v>
          </cell>
          <cell r="I14035">
            <v>5</v>
          </cell>
          <cell r="J14035">
            <v>36</v>
          </cell>
          <cell r="K14035">
            <v>347.03</v>
          </cell>
          <cell r="L14035">
            <v>23</v>
          </cell>
          <cell r="M14035" t="str">
            <v>Sept/Oct</v>
          </cell>
          <cell r="N14035">
            <v>51</v>
          </cell>
        </row>
        <row r="14036">
          <cell r="A14036" t="str">
            <v>2006/07 W23</v>
          </cell>
          <cell r="B14036" t="str">
            <v>210 - LGW South Main</v>
          </cell>
          <cell r="C14036" t="str">
            <v>Value - Twins @ £15</v>
          </cell>
          <cell r="D14036">
            <v>8277.1</v>
          </cell>
          <cell r="E14036">
            <v>6299</v>
          </cell>
          <cell r="F14036">
            <v>529</v>
          </cell>
          <cell r="G14036">
            <v>612.1</v>
          </cell>
          <cell r="H14036">
            <v>124.44</v>
          </cell>
          <cell r="I14036">
            <v>18</v>
          </cell>
          <cell r="J14036">
            <v>262</v>
          </cell>
          <cell r="K14036">
            <v>1328.15</v>
          </cell>
          <cell r="L14036">
            <v>23</v>
          </cell>
          <cell r="M14036" t="str">
            <v>Sept/Oct</v>
          </cell>
          <cell r="N14036">
            <v>36</v>
          </cell>
        </row>
        <row r="14037">
          <cell r="A14037" t="str">
            <v>2006/07 W23</v>
          </cell>
          <cell r="B14037" t="str">
            <v>210 - LGW South Main</v>
          </cell>
          <cell r="C14037" t="str">
            <v>Malt - 2 For £45 (6 glenmorangie + 2)</v>
          </cell>
          <cell r="D14037">
            <v>7513.86</v>
          </cell>
          <cell r="E14037">
            <v>4992.08</v>
          </cell>
          <cell r="F14037">
            <v>314</v>
          </cell>
          <cell r="G14037">
            <v>3532.58</v>
          </cell>
          <cell r="H14037">
            <v>1605.36</v>
          </cell>
          <cell r="I14037">
            <v>150</v>
          </cell>
          <cell r="J14037">
            <v>951</v>
          </cell>
          <cell r="K14037">
            <v>6432.39</v>
          </cell>
          <cell r="L14037">
            <v>23</v>
          </cell>
          <cell r="M14037" t="str">
            <v>Sept/Oct</v>
          </cell>
          <cell r="N14037">
            <v>30</v>
          </cell>
        </row>
        <row r="14038">
          <cell r="A14038" t="str">
            <v>2006/07 W23</v>
          </cell>
          <cell r="B14038" t="str">
            <v>210 - LGW South Main</v>
          </cell>
          <cell r="C14038" t="str">
            <v>Malt - Save £5 Glenmorangie Traditional</v>
          </cell>
          <cell r="D14038">
            <v>629.82000000000005</v>
          </cell>
          <cell r="E14038">
            <v>409.94</v>
          </cell>
          <cell r="F14038">
            <v>18</v>
          </cell>
          <cell r="G14038">
            <v>174.95</v>
          </cell>
          <cell r="H14038">
            <v>57.03</v>
          </cell>
          <cell r="I14038">
            <v>5</v>
          </cell>
          <cell r="J14038">
            <v>40</v>
          </cell>
          <cell r="K14038">
            <v>457.24</v>
          </cell>
          <cell r="L14038">
            <v>23</v>
          </cell>
          <cell r="M14038" t="str">
            <v>Sept/Oct</v>
          </cell>
          <cell r="N14038">
            <v>44</v>
          </cell>
        </row>
        <row r="14039">
          <cell r="A14039" t="str">
            <v>2006/07 W23</v>
          </cell>
          <cell r="B14039" t="str">
            <v>210 - LGW South Main</v>
          </cell>
          <cell r="C14039" t="str">
            <v>Cognac - XO @ £45</v>
          </cell>
          <cell r="D14039">
            <v>2520</v>
          </cell>
          <cell r="E14039">
            <v>1858.64</v>
          </cell>
          <cell r="F14039">
            <v>56</v>
          </cell>
          <cell r="G14039">
            <v>810</v>
          </cell>
          <cell r="H14039">
            <v>480.19</v>
          </cell>
          <cell r="I14039">
            <v>18</v>
          </cell>
          <cell r="J14039">
            <v>100</v>
          </cell>
          <cell r="K14039">
            <v>1925</v>
          </cell>
          <cell r="L14039">
            <v>23</v>
          </cell>
          <cell r="M14039" t="str">
            <v>Sept/Oct</v>
          </cell>
          <cell r="N14039">
            <v>37</v>
          </cell>
        </row>
        <row r="14040">
          <cell r="A14040" t="str">
            <v>2006/07 W23</v>
          </cell>
          <cell r="B14040" t="str">
            <v>210 - LGW South Main</v>
          </cell>
          <cell r="C14040" t="str">
            <v>Cognac - VSOP 2 for £45</v>
          </cell>
          <cell r="D14040">
            <v>3044.85</v>
          </cell>
          <cell r="E14040">
            <v>2064.59</v>
          </cell>
          <cell r="F14040">
            <v>131</v>
          </cell>
          <cell r="G14040">
            <v>1041.92</v>
          </cell>
          <cell r="H14040">
            <v>321.58</v>
          </cell>
          <cell r="I14040">
            <v>44</v>
          </cell>
          <cell r="J14040">
            <v>62</v>
          </cell>
          <cell r="K14040">
            <v>575.71</v>
          </cell>
          <cell r="L14040">
            <v>23</v>
          </cell>
          <cell r="M14040" t="str">
            <v>Sept/Oct</v>
          </cell>
          <cell r="N14040">
            <v>41</v>
          </cell>
        </row>
        <row r="14041">
          <cell r="A14041" t="str">
            <v>2006/07 W23</v>
          </cell>
          <cell r="B14041" t="str">
            <v>210 - LGW South Main</v>
          </cell>
          <cell r="C14041" t="str">
            <v>Cognac - Only £17_99 VS Especiale</v>
          </cell>
          <cell r="D14041">
            <v>3238.2</v>
          </cell>
          <cell r="E14041">
            <v>1991.11</v>
          </cell>
          <cell r="F14041">
            <v>180</v>
          </cell>
          <cell r="G14041">
            <v>1151.3599999999999</v>
          </cell>
          <cell r="H14041">
            <v>513.27</v>
          </cell>
          <cell r="I14041">
            <v>64</v>
          </cell>
          <cell r="J14041">
            <v>131</v>
          </cell>
          <cell r="K14041">
            <v>687.75</v>
          </cell>
          <cell r="L14041">
            <v>23</v>
          </cell>
          <cell r="M14041" t="str">
            <v>Sept/Oct</v>
          </cell>
          <cell r="N14041">
            <v>42</v>
          </cell>
        </row>
        <row r="14042">
          <cell r="A14042" t="str">
            <v>2006/07 W23</v>
          </cell>
          <cell r="B14042" t="str">
            <v>210 - LGW South Main</v>
          </cell>
          <cell r="C14042" t="str">
            <v>Deluxe - Chivas 2 for £30</v>
          </cell>
          <cell r="D14042">
            <v>369.92</v>
          </cell>
          <cell r="E14042">
            <v>308.68</v>
          </cell>
          <cell r="F14042">
            <v>22</v>
          </cell>
          <cell r="G14042">
            <v>0</v>
          </cell>
          <cell r="H14042">
            <v>0</v>
          </cell>
          <cell r="I14042">
            <v>0</v>
          </cell>
          <cell r="J14042">
            <v>36</v>
          </cell>
          <cell r="K14042">
            <v>219.6</v>
          </cell>
          <cell r="L14042">
            <v>23</v>
          </cell>
          <cell r="M14042" t="str">
            <v>Sept/Oct</v>
          </cell>
          <cell r="N14042">
            <v>49</v>
          </cell>
        </row>
        <row r="14043">
          <cell r="A14043" t="str">
            <v>2006/07 W23</v>
          </cell>
          <cell r="B14043" t="str">
            <v>210 - LGW South Main</v>
          </cell>
          <cell r="C14043" t="str">
            <v>Deluxe - Chivas Twin for £30</v>
          </cell>
          <cell r="D14043">
            <v>1200</v>
          </cell>
          <cell r="E14043">
            <v>1113.28</v>
          </cell>
          <cell r="F14043">
            <v>40</v>
          </cell>
          <cell r="G14043">
            <v>0</v>
          </cell>
          <cell r="H14043">
            <v>0</v>
          </cell>
          <cell r="I14043">
            <v>0</v>
          </cell>
          <cell r="J14043">
            <v>21</v>
          </cell>
          <cell r="K14043">
            <v>256.2</v>
          </cell>
          <cell r="L14043">
            <v>23</v>
          </cell>
          <cell r="M14043" t="str">
            <v>Sept/Oct</v>
          </cell>
          <cell r="N14043">
            <v>38</v>
          </cell>
        </row>
        <row r="14044">
          <cell r="A14044" t="str">
            <v>2006/07 W23</v>
          </cell>
          <cell r="B14044" t="str">
            <v>210 - LGW South Main</v>
          </cell>
          <cell r="C14044" t="str">
            <v>Deluxe - Chivas Triple Pack @ £45</v>
          </cell>
          <cell r="D14044">
            <v>180</v>
          </cell>
          <cell r="E14044">
            <v>139.63999999999999</v>
          </cell>
          <cell r="F14044">
            <v>4</v>
          </cell>
          <cell r="G14044">
            <v>0</v>
          </cell>
          <cell r="H14044">
            <v>0</v>
          </cell>
          <cell r="I14044">
            <v>0</v>
          </cell>
          <cell r="J14044">
            <v>12</v>
          </cell>
          <cell r="K14044">
            <v>219.48</v>
          </cell>
          <cell r="L14044">
            <v>23</v>
          </cell>
          <cell r="M14044" t="str">
            <v>Sept/Oct</v>
          </cell>
          <cell r="N14044">
            <v>54</v>
          </cell>
        </row>
        <row r="14045">
          <cell r="A14045" t="str">
            <v>2006/07 W23</v>
          </cell>
          <cell r="B14045" t="str">
            <v>210 - LGW South Main</v>
          </cell>
          <cell r="C14045" t="str">
            <v>Deluxe - Chivas Save £5 18yo</v>
          </cell>
          <cell r="D14045">
            <v>179.94</v>
          </cell>
          <cell r="E14045">
            <v>117.15</v>
          </cell>
          <cell r="F14045">
            <v>6</v>
          </cell>
          <cell r="G14045">
            <v>89.97</v>
          </cell>
          <cell r="H14045">
            <v>60.36</v>
          </cell>
          <cell r="I14045">
            <v>3</v>
          </cell>
          <cell r="J14045">
            <v>11</v>
          </cell>
          <cell r="K14045">
            <v>121.66</v>
          </cell>
          <cell r="L14045">
            <v>23</v>
          </cell>
          <cell r="M14045" t="str">
            <v>Sept/Oct</v>
          </cell>
          <cell r="N14045">
            <v>50</v>
          </cell>
        </row>
        <row r="14046">
          <cell r="A14046" t="str">
            <v>2006/07 W23</v>
          </cell>
          <cell r="B14046" t="str">
            <v>210 - LGW South Main</v>
          </cell>
          <cell r="C14046" t="str">
            <v>Deluxe - Chivas Royal Salute get Chivas 18yo</v>
          </cell>
          <cell r="D14046">
            <v>59.99</v>
          </cell>
          <cell r="E14046">
            <v>38.72</v>
          </cell>
          <cell r="F14046">
            <v>1</v>
          </cell>
          <cell r="G14046">
            <v>0</v>
          </cell>
          <cell r="H14046">
            <v>0</v>
          </cell>
          <cell r="I14046">
            <v>0</v>
          </cell>
          <cell r="J14046">
            <v>3</v>
          </cell>
          <cell r="K14046">
            <v>63.81</v>
          </cell>
          <cell r="L14046">
            <v>23</v>
          </cell>
          <cell r="M14046" t="str">
            <v>Sept/Oct</v>
          </cell>
          <cell r="N14046">
            <v>57</v>
          </cell>
        </row>
        <row r="14047">
          <cell r="A14047" t="str">
            <v>2006/07 W23</v>
          </cell>
          <cell r="B14047" t="str">
            <v>210 - LGW South Main</v>
          </cell>
          <cell r="C14047" t="str">
            <v>Deluxe - Dewars 2 for £30 ATA</v>
          </cell>
          <cell r="D14047">
            <v>369.98</v>
          </cell>
          <cell r="E14047">
            <v>217.81</v>
          </cell>
          <cell r="F14047">
            <v>24</v>
          </cell>
          <cell r="G14047">
            <v>319.99</v>
          </cell>
          <cell r="H14047">
            <v>159.99</v>
          </cell>
          <cell r="I14047">
            <v>21</v>
          </cell>
          <cell r="J14047">
            <v>55</v>
          </cell>
          <cell r="K14047">
            <v>290.95</v>
          </cell>
          <cell r="L14047">
            <v>23</v>
          </cell>
          <cell r="M14047" t="str">
            <v>Sept/Oct</v>
          </cell>
          <cell r="N14047">
            <v>40</v>
          </cell>
        </row>
        <row r="14048">
          <cell r="A14048" t="str">
            <v>2006/07 W23</v>
          </cell>
          <cell r="B14048" t="str">
            <v>210 - LGW South Main</v>
          </cell>
          <cell r="C14048" t="str">
            <v>Deluxe - JW Blue get a free 20cl Gold (Sept Only)</v>
          </cell>
          <cell r="D14048">
            <v>297</v>
          </cell>
          <cell r="E14048">
            <v>132.06</v>
          </cell>
          <cell r="F14048">
            <v>3</v>
          </cell>
          <cell r="G14048">
            <v>297</v>
          </cell>
          <cell r="H14048">
            <v>132.06</v>
          </cell>
          <cell r="I14048">
            <v>3</v>
          </cell>
          <cell r="J14048">
            <v>5</v>
          </cell>
          <cell r="K14048">
            <v>159.15</v>
          </cell>
          <cell r="L14048">
            <v>23</v>
          </cell>
          <cell r="M14048" t="str">
            <v>Sept/Oct</v>
          </cell>
          <cell r="N14048">
            <v>46</v>
          </cell>
        </row>
        <row r="14049">
          <cell r="A14049" t="str">
            <v>2006/07 W23</v>
          </cell>
          <cell r="B14049" t="str">
            <v>210 - LGW South Main</v>
          </cell>
          <cell r="C14049" t="str">
            <v>Deluxe - Free 20cl bottle (linked to JW Blue) (Sept Only)</v>
          </cell>
          <cell r="D14049">
            <v>16.989999999999998</v>
          </cell>
          <cell r="E14049">
            <v>18.79</v>
          </cell>
          <cell r="F14049">
            <v>1</v>
          </cell>
          <cell r="G14049">
            <v>16.989999999999998</v>
          </cell>
          <cell r="H14049">
            <v>14.83</v>
          </cell>
          <cell r="I14049">
            <v>1</v>
          </cell>
          <cell r="J14049">
            <v>32</v>
          </cell>
          <cell r="K14049">
            <v>191.68</v>
          </cell>
          <cell r="L14049">
            <v>23</v>
          </cell>
          <cell r="M14049" t="str">
            <v>Sept/Oct</v>
          </cell>
          <cell r="N14049">
            <v>47</v>
          </cell>
        </row>
        <row r="14050">
          <cell r="A14050" t="str">
            <v>2006/07 W23</v>
          </cell>
          <cell r="B14050" t="str">
            <v>210 - LGW South Main</v>
          </cell>
          <cell r="C14050" t="str">
            <v>Champagne - Piper Florens Louis 2 for £30</v>
          </cell>
          <cell r="D14050">
            <v>742.5</v>
          </cell>
          <cell r="E14050">
            <v>246.01</v>
          </cell>
          <cell r="F14050">
            <v>43</v>
          </cell>
          <cell r="G14050">
            <v>520</v>
          </cell>
          <cell r="H14050">
            <v>134.58000000000001</v>
          </cell>
          <cell r="I14050">
            <v>30</v>
          </cell>
          <cell r="J14050">
            <v>101</v>
          </cell>
          <cell r="K14050">
            <v>915.11</v>
          </cell>
          <cell r="L14050">
            <v>23</v>
          </cell>
          <cell r="M14050" t="str">
            <v>Sept/Oct</v>
          </cell>
          <cell r="N14050">
            <v>53</v>
          </cell>
        </row>
        <row r="14051">
          <cell r="A14051" t="str">
            <v>2006/07 W23</v>
          </cell>
          <cell r="B14051" t="str">
            <v>210 - LGW South Main</v>
          </cell>
          <cell r="C14051" t="str">
            <v>Champagne - Piper Florens Louis Twin for £30</v>
          </cell>
          <cell r="D14051">
            <v>5580</v>
          </cell>
          <cell r="E14051">
            <v>1760.42</v>
          </cell>
          <cell r="F14051">
            <v>186</v>
          </cell>
          <cell r="G14051">
            <v>3930</v>
          </cell>
          <cell r="H14051">
            <v>1116.3699999999999</v>
          </cell>
          <cell r="I14051">
            <v>131</v>
          </cell>
          <cell r="J14051">
            <v>274</v>
          </cell>
          <cell r="K14051">
            <v>5011.46</v>
          </cell>
          <cell r="L14051">
            <v>23</v>
          </cell>
          <cell r="M14051" t="str">
            <v>Sept/Oct</v>
          </cell>
          <cell r="N14051">
            <v>33</v>
          </cell>
        </row>
        <row r="14052">
          <cell r="A14052" t="str">
            <v>2006/07 W23</v>
          </cell>
          <cell r="B14052" t="str">
            <v>210 - LGW South Main</v>
          </cell>
          <cell r="C14052" t="str">
            <v>Champagne - Charles Heidseick 2 for £35</v>
          </cell>
          <cell r="D14052">
            <v>245</v>
          </cell>
          <cell r="E14052">
            <v>179.21</v>
          </cell>
          <cell r="F14052">
            <v>14</v>
          </cell>
          <cell r="G14052">
            <v>210</v>
          </cell>
          <cell r="H14052">
            <v>131.4</v>
          </cell>
          <cell r="I14052">
            <v>12</v>
          </cell>
          <cell r="J14052">
            <v>75</v>
          </cell>
          <cell r="K14052">
            <v>694.12</v>
          </cell>
          <cell r="L14052">
            <v>23</v>
          </cell>
          <cell r="M14052" t="str">
            <v>Sept/Oct</v>
          </cell>
          <cell r="N14052">
            <v>55</v>
          </cell>
        </row>
        <row r="14053">
          <cell r="A14053" t="str">
            <v>2006/07 W23</v>
          </cell>
          <cell r="B14053" t="str">
            <v>210 - LGW South Main</v>
          </cell>
          <cell r="C14053" t="str">
            <v>Champagne - Canard Twin for £25</v>
          </cell>
          <cell r="D14053">
            <v>1500</v>
          </cell>
          <cell r="E14053">
            <v>534.44000000000005</v>
          </cell>
          <cell r="F14053">
            <v>60</v>
          </cell>
          <cell r="G14053">
            <v>1050</v>
          </cell>
          <cell r="H14053">
            <v>288.44</v>
          </cell>
          <cell r="I14053">
            <v>42</v>
          </cell>
          <cell r="J14053">
            <v>46</v>
          </cell>
          <cell r="K14053">
            <v>736</v>
          </cell>
          <cell r="L14053">
            <v>23</v>
          </cell>
          <cell r="M14053" t="str">
            <v>Sept/Oct</v>
          </cell>
          <cell r="N14053">
            <v>52</v>
          </cell>
        </row>
        <row r="14054">
          <cell r="A14054" t="str">
            <v>2006/07 W23</v>
          </cell>
          <cell r="B14054" t="str">
            <v>210 - LGW South Main</v>
          </cell>
          <cell r="C14054" t="str">
            <v>Wine - Beringer 3 for £15</v>
          </cell>
          <cell r="D14054">
            <v>443.37</v>
          </cell>
          <cell r="E14054">
            <v>262.83</v>
          </cell>
          <cell r="F14054">
            <v>83</v>
          </cell>
          <cell r="G14054">
            <v>250.92</v>
          </cell>
          <cell r="H14054">
            <v>94.59</v>
          </cell>
          <cell r="I14054">
            <v>47</v>
          </cell>
          <cell r="J14054">
            <v>30</v>
          </cell>
          <cell r="K14054">
            <v>80.400000000000006</v>
          </cell>
          <cell r="L14054">
            <v>23</v>
          </cell>
          <cell r="M14054" t="str">
            <v>Sept/Oct</v>
          </cell>
          <cell r="N14054">
            <v>43</v>
          </cell>
        </row>
        <row r="14055">
          <cell r="A14055" t="str">
            <v>2006/07 W23</v>
          </cell>
          <cell r="B14055" t="str">
            <v>210 - LGW South Main</v>
          </cell>
          <cell r="C14055" t="str">
            <v>Wine - Rosemount BOGOF</v>
          </cell>
          <cell r="D14055">
            <v>55.96</v>
          </cell>
          <cell r="E14055">
            <v>33.97</v>
          </cell>
          <cell r="F14055">
            <v>4</v>
          </cell>
          <cell r="G14055">
            <v>13.99</v>
          </cell>
          <cell r="H14055">
            <v>3.14</v>
          </cell>
          <cell r="I14055">
            <v>1</v>
          </cell>
          <cell r="J14055">
            <v>132</v>
          </cell>
          <cell r="K14055">
            <v>973.83</v>
          </cell>
          <cell r="L14055">
            <v>23</v>
          </cell>
          <cell r="M14055" t="str">
            <v>Sept/Oct</v>
          </cell>
          <cell r="N14055">
            <v>56</v>
          </cell>
        </row>
        <row r="14056">
          <cell r="A14056" t="str">
            <v>2006/07 W23</v>
          </cell>
          <cell r="B14056" t="str">
            <v>210 - LGW South Main</v>
          </cell>
          <cell r="C14056" t="str">
            <v>WOW - 2 for £45 Malt</v>
          </cell>
          <cell r="D14056">
            <v>422.85</v>
          </cell>
          <cell r="E14056">
            <v>243.5</v>
          </cell>
          <cell r="F14056">
            <v>15</v>
          </cell>
          <cell r="G14056">
            <v>140.94999999999999</v>
          </cell>
          <cell r="H14056">
            <v>37.72</v>
          </cell>
          <cell r="I14056">
            <v>5</v>
          </cell>
          <cell r="J14056">
            <v>109</v>
          </cell>
          <cell r="K14056">
            <v>837.63</v>
          </cell>
          <cell r="L14056">
            <v>23</v>
          </cell>
          <cell r="M14056" t="str">
            <v>Sept/Oct</v>
          </cell>
          <cell r="N14056">
            <v>34</v>
          </cell>
        </row>
        <row r="14057">
          <cell r="A14057" t="str">
            <v>2006/07 W23</v>
          </cell>
          <cell r="B14057" t="str">
            <v>210 - LGW South Main</v>
          </cell>
          <cell r="C14057" t="str">
            <v>WOW - Connemara 2 for £30</v>
          </cell>
          <cell r="D14057">
            <v>0</v>
          </cell>
          <cell r="E14057">
            <v>0</v>
          </cell>
          <cell r="F14057">
            <v>0</v>
          </cell>
          <cell r="G14057">
            <v>0</v>
          </cell>
          <cell r="H14057">
            <v>0</v>
          </cell>
          <cell r="I14057">
            <v>0</v>
          </cell>
          <cell r="J14057">
            <v>0</v>
          </cell>
          <cell r="K14057" t="str">
            <v>/0</v>
          </cell>
          <cell r="L14057">
            <v>23</v>
          </cell>
          <cell r="M14057" t="str">
            <v>Sept/Oct</v>
          </cell>
          <cell r="N14057">
            <v>60</v>
          </cell>
        </row>
        <row r="14058">
          <cell r="A14058" t="str">
            <v>2006/07 W23</v>
          </cell>
          <cell r="B14058" t="str">
            <v>210 - LGW South Main</v>
          </cell>
          <cell r="C14058" t="str">
            <v>Others - 2 for £25 (glayva, disaronno)</v>
          </cell>
          <cell r="D14058">
            <v>1077.7</v>
          </cell>
          <cell r="E14058">
            <v>740.56</v>
          </cell>
          <cell r="F14058">
            <v>80</v>
          </cell>
          <cell r="G14058">
            <v>359.91</v>
          </cell>
          <cell r="H14058">
            <v>114.39</v>
          </cell>
          <cell r="I14058">
            <v>27</v>
          </cell>
          <cell r="J14058">
            <v>41</v>
          </cell>
          <cell r="K14058">
            <v>143.22</v>
          </cell>
          <cell r="L14058">
            <v>23</v>
          </cell>
          <cell r="M14058" t="str">
            <v>Sept/Oct</v>
          </cell>
          <cell r="N14058">
            <v>48</v>
          </cell>
        </row>
        <row r="14059">
          <cell r="A14059" t="str">
            <v>2006/07 W23</v>
          </cell>
          <cell r="B14059" t="str">
            <v>210 - LGW South Main</v>
          </cell>
          <cell r="C14059" t="str">
            <v>Others - Pimms 2 for £15 (70cl)</v>
          </cell>
          <cell r="D14059">
            <v>4829.8500000000004</v>
          </cell>
          <cell r="E14059">
            <v>3126.38</v>
          </cell>
          <cell r="F14059">
            <v>635</v>
          </cell>
          <cell r="G14059">
            <v>4634.8500000000004</v>
          </cell>
          <cell r="H14059">
            <v>2940.89</v>
          </cell>
          <cell r="I14059">
            <v>609</v>
          </cell>
          <cell r="J14059">
            <v>828</v>
          </cell>
          <cell r="K14059">
            <v>3671.98</v>
          </cell>
          <cell r="L14059">
            <v>23</v>
          </cell>
          <cell r="M14059" t="str">
            <v>Sept/Oct</v>
          </cell>
          <cell r="N14059">
            <v>35</v>
          </cell>
        </row>
        <row r="14060">
          <cell r="A14060" t="str">
            <v>2006/07 W23</v>
          </cell>
          <cell r="B14060" t="str">
            <v>210 - LGW South Main</v>
          </cell>
          <cell r="C14060" t="str">
            <v>Other - 2 for £30 Sauza</v>
          </cell>
          <cell r="D14060">
            <v>127.98</v>
          </cell>
          <cell r="E14060">
            <v>53.72</v>
          </cell>
          <cell r="F14060">
            <v>8</v>
          </cell>
          <cell r="G14060">
            <v>60</v>
          </cell>
          <cell r="H14060">
            <v>3.54</v>
          </cell>
          <cell r="I14060">
            <v>4</v>
          </cell>
          <cell r="J14060">
            <v>31</v>
          </cell>
          <cell r="K14060">
            <v>137.94999999999999</v>
          </cell>
          <cell r="L14060">
            <v>23</v>
          </cell>
          <cell r="M14060" t="str">
            <v>Sept/Oct</v>
          </cell>
          <cell r="N14060">
            <v>58</v>
          </cell>
        </row>
        <row r="14061">
          <cell r="A14061" t="str">
            <v>2006/07 W23</v>
          </cell>
          <cell r="B14061" t="str">
            <v>210 - LGW South Main</v>
          </cell>
          <cell r="C14061" t="str">
            <v>Others - 2 for £20 ATA (70cl)</v>
          </cell>
          <cell r="D14061">
            <v>5082.3</v>
          </cell>
          <cell r="E14061">
            <v>2361.9699999999998</v>
          </cell>
          <cell r="F14061">
            <v>494</v>
          </cell>
          <cell r="G14061">
            <v>4703.7</v>
          </cell>
          <cell r="H14061">
            <v>1964.33</v>
          </cell>
          <cell r="I14061">
            <v>458</v>
          </cell>
          <cell r="J14061">
            <v>243</v>
          </cell>
          <cell r="K14061">
            <v>975.44</v>
          </cell>
          <cell r="L14061">
            <v>23</v>
          </cell>
          <cell r="M14061" t="str">
            <v>Sept/Oct</v>
          </cell>
          <cell r="N14061">
            <v>32</v>
          </cell>
        </row>
        <row r="14062">
          <cell r="A14062" t="str">
            <v>2006/07 W23</v>
          </cell>
          <cell r="B14062" t="str">
            <v>210 - LGW South Main</v>
          </cell>
          <cell r="C14062" t="str">
            <v>Others - 2 for £15 Fortified</v>
          </cell>
          <cell r="D14062">
            <v>162.57</v>
          </cell>
          <cell r="E14062">
            <v>109.09</v>
          </cell>
          <cell r="F14062">
            <v>21</v>
          </cell>
          <cell r="G14062">
            <v>102.57</v>
          </cell>
          <cell r="H14062">
            <v>53.05</v>
          </cell>
          <cell r="I14062">
            <v>13</v>
          </cell>
          <cell r="J14062">
            <v>32</v>
          </cell>
          <cell r="K14062">
            <v>128</v>
          </cell>
          <cell r="L14062">
            <v>23</v>
          </cell>
          <cell r="M14062" t="str">
            <v>Sept/Oct</v>
          </cell>
          <cell r="N14062">
            <v>59</v>
          </cell>
        </row>
        <row r="14063">
          <cell r="A14063" t="str">
            <v>2006/07 W23</v>
          </cell>
          <cell r="B14063" t="str">
            <v>220 - LGW North Main</v>
          </cell>
          <cell r="C14063" t="str">
            <v>Liquor</v>
          </cell>
          <cell r="D14063">
            <v>72528.850000000006</v>
          </cell>
          <cell r="E14063">
            <v>39533.019999999997</v>
          </cell>
          <cell r="F14063">
            <v>5160</v>
          </cell>
          <cell r="G14063">
            <v>32905.519999999997</v>
          </cell>
          <cell r="H14063">
            <v>10859.38</v>
          </cell>
          <cell r="I14063">
            <v>1894</v>
          </cell>
          <cell r="J14063">
            <v>7811</v>
          </cell>
          <cell r="K14063">
            <v>40579.4</v>
          </cell>
          <cell r="L14063">
            <v>23</v>
          </cell>
          <cell r="M14063" t="str">
            <v>Sept/Oct</v>
          </cell>
          <cell r="N14063">
            <v>1</v>
          </cell>
        </row>
        <row r="14064">
          <cell r="A14064" t="str">
            <v>2006/07 W23</v>
          </cell>
          <cell r="B14064" t="str">
            <v>220 - LGW North Main</v>
          </cell>
          <cell r="C14064" t="str">
            <v>Tobacco</v>
          </cell>
          <cell r="D14064">
            <v>77970.83</v>
          </cell>
          <cell r="E14064">
            <v>56321.39</v>
          </cell>
          <cell r="F14064">
            <v>2348</v>
          </cell>
          <cell r="G14064">
            <v>3347.7</v>
          </cell>
          <cell r="H14064">
            <v>581.54</v>
          </cell>
          <cell r="I14064">
            <v>135</v>
          </cell>
          <cell r="J14064">
            <v>4851</v>
          </cell>
          <cell r="K14064">
            <v>41218.089999999997</v>
          </cell>
          <cell r="L14064">
            <v>23</v>
          </cell>
          <cell r="M14064" t="str">
            <v>Sept/Oct</v>
          </cell>
          <cell r="N14064">
            <v>2</v>
          </cell>
        </row>
        <row r="14065">
          <cell r="A14065" t="str">
            <v>2006/07 W23</v>
          </cell>
          <cell r="B14065" t="str">
            <v>220 - LGW North Main</v>
          </cell>
          <cell r="C14065" t="str">
            <v>Perfumery</v>
          </cell>
          <cell r="D14065">
            <v>409298.51</v>
          </cell>
          <cell r="E14065">
            <v>228647.99</v>
          </cell>
          <cell r="F14065">
            <v>18461</v>
          </cell>
          <cell r="G14065">
            <v>258672.24</v>
          </cell>
          <cell r="H14065">
            <v>129206.14</v>
          </cell>
          <cell r="I14065">
            <v>11733</v>
          </cell>
          <cell r="J14065">
            <v>45452</v>
          </cell>
          <cell r="K14065">
            <v>378806.66</v>
          </cell>
          <cell r="L14065">
            <v>23</v>
          </cell>
          <cell r="M14065" t="str">
            <v>Sept/Oct</v>
          </cell>
          <cell r="N14065">
            <v>3</v>
          </cell>
        </row>
        <row r="14066">
          <cell r="A14066" t="str">
            <v>2006/07 W23</v>
          </cell>
          <cell r="B14066" t="str">
            <v>220 - LGW North Main</v>
          </cell>
          <cell r="C14066" t="str">
            <v>Food</v>
          </cell>
          <cell r="D14066">
            <v>15707.82</v>
          </cell>
          <cell r="E14066">
            <v>7531.1</v>
          </cell>
          <cell r="F14066">
            <v>4491</v>
          </cell>
          <cell r="G14066">
            <v>8144.83</v>
          </cell>
          <cell r="H14066">
            <v>3511.17</v>
          </cell>
          <cell r="I14066">
            <v>2258</v>
          </cell>
          <cell r="J14066">
            <v>10427</v>
          </cell>
          <cell r="K14066">
            <v>19701.13</v>
          </cell>
          <cell r="L14066">
            <v>23</v>
          </cell>
          <cell r="M14066" t="str">
            <v>Sept/Oct</v>
          </cell>
          <cell r="N14066">
            <v>4</v>
          </cell>
        </row>
        <row r="14067">
          <cell r="A14067" t="str">
            <v>2006/07 W23</v>
          </cell>
          <cell r="B14067" t="str">
            <v>220 - LGW North Main</v>
          </cell>
          <cell r="C14067" t="str">
            <v>Tax Free</v>
          </cell>
          <cell r="D14067">
            <v>19971.939999999999</v>
          </cell>
          <cell r="E14067">
            <v>10314.219999999999</v>
          </cell>
          <cell r="F14067">
            <v>1837</v>
          </cell>
          <cell r="G14067">
            <v>10577.33</v>
          </cell>
          <cell r="H14067">
            <v>4741.8</v>
          </cell>
          <cell r="I14067">
            <v>925</v>
          </cell>
          <cell r="J14067">
            <v>12284</v>
          </cell>
          <cell r="K14067">
            <v>54049.27</v>
          </cell>
          <cell r="L14067">
            <v>23</v>
          </cell>
          <cell r="M14067" t="str">
            <v>Sept/Oct</v>
          </cell>
          <cell r="N14067">
            <v>5</v>
          </cell>
        </row>
        <row r="14068">
          <cell r="A14068" t="str">
            <v>2006/07 W23</v>
          </cell>
          <cell r="B14068" t="str">
            <v>220 - LGW North Main</v>
          </cell>
          <cell r="C14068" t="str">
            <v>Unclassified Products</v>
          </cell>
          <cell r="D14068">
            <v>0</v>
          </cell>
          <cell r="E14068">
            <v>0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 t="str">
            <v>/0</v>
          </cell>
          <cell r="L14068">
            <v>23</v>
          </cell>
          <cell r="M14068" t="str">
            <v>Sept/Oct</v>
          </cell>
          <cell r="N14068">
            <v>6</v>
          </cell>
        </row>
        <row r="14069">
          <cell r="A14069" t="str">
            <v>2006/07 W23</v>
          </cell>
          <cell r="B14069" t="str">
            <v>220 - LGW North Main</v>
          </cell>
          <cell r="C14069" t="str">
            <v>Spirits</v>
          </cell>
          <cell r="D14069">
            <v>52865.71</v>
          </cell>
          <cell r="E14069">
            <v>31853.62</v>
          </cell>
          <cell r="F14069">
            <v>4048</v>
          </cell>
          <cell r="G14069">
            <v>20925.34</v>
          </cell>
          <cell r="H14069">
            <v>7351.57</v>
          </cell>
          <cell r="I14069">
            <v>1287</v>
          </cell>
          <cell r="J14069">
            <v>5414</v>
          </cell>
          <cell r="K14069">
            <v>22514.68</v>
          </cell>
          <cell r="L14069">
            <v>23</v>
          </cell>
          <cell r="M14069" t="str">
            <v>Sept/Oct</v>
          </cell>
          <cell r="N14069">
            <v>7</v>
          </cell>
        </row>
        <row r="14070">
          <cell r="A14070" t="str">
            <v>2006/07 W23</v>
          </cell>
          <cell r="B14070" t="str">
            <v>220 - LGW North Main</v>
          </cell>
          <cell r="C14070" t="str">
            <v>Fortified Wines</v>
          </cell>
          <cell r="D14070">
            <v>1051.6300000000001</v>
          </cell>
          <cell r="E14070">
            <v>506.79</v>
          </cell>
          <cell r="F14070">
            <v>124</v>
          </cell>
          <cell r="G14070">
            <v>469.92</v>
          </cell>
          <cell r="H14070">
            <v>125.61</v>
          </cell>
          <cell r="I14070">
            <v>54</v>
          </cell>
          <cell r="J14070">
            <v>175</v>
          </cell>
          <cell r="K14070">
            <v>597.44000000000005</v>
          </cell>
          <cell r="L14070">
            <v>23</v>
          </cell>
          <cell r="M14070" t="str">
            <v>Sept/Oct</v>
          </cell>
          <cell r="N14070">
            <v>10</v>
          </cell>
        </row>
        <row r="14071">
          <cell r="A14071" t="str">
            <v>2006/07 W23</v>
          </cell>
          <cell r="B14071" t="str">
            <v>220 - LGW North Main</v>
          </cell>
          <cell r="C14071" t="str">
            <v>Others</v>
          </cell>
          <cell r="D14071">
            <v>0</v>
          </cell>
          <cell r="E14071">
            <v>0</v>
          </cell>
          <cell r="F14071">
            <v>0</v>
          </cell>
          <cell r="G14071">
            <v>0</v>
          </cell>
          <cell r="H14071">
            <v>0</v>
          </cell>
          <cell r="I14071">
            <v>0</v>
          </cell>
          <cell r="J14071">
            <v>0</v>
          </cell>
          <cell r="K14071" t="str">
            <v>/0</v>
          </cell>
          <cell r="L14071">
            <v>23</v>
          </cell>
          <cell r="M14071" t="str">
            <v>Sept/Oct</v>
          </cell>
          <cell r="N14071">
            <v>11</v>
          </cell>
        </row>
        <row r="14072">
          <cell r="A14072" t="str">
            <v>2006/07 W23</v>
          </cell>
          <cell r="B14072" t="str">
            <v>220 - LGW North Main</v>
          </cell>
          <cell r="C14072" t="str">
            <v>Champagne</v>
          </cell>
          <cell r="D14072">
            <v>13674.71</v>
          </cell>
          <cell r="E14072">
            <v>4761.49</v>
          </cell>
          <cell r="F14072">
            <v>436</v>
          </cell>
          <cell r="G14072">
            <v>9257.68</v>
          </cell>
          <cell r="H14072">
            <v>2665.58</v>
          </cell>
          <cell r="I14072">
            <v>297</v>
          </cell>
          <cell r="J14072">
            <v>1183</v>
          </cell>
          <cell r="K14072">
            <v>19834.05</v>
          </cell>
          <cell r="L14072">
            <v>23</v>
          </cell>
          <cell r="M14072" t="str">
            <v>Sept/Oct</v>
          </cell>
          <cell r="N14072">
            <v>8</v>
          </cell>
        </row>
        <row r="14073">
          <cell r="A14073" t="str">
            <v>2006/07 W23</v>
          </cell>
          <cell r="B14073" t="str">
            <v>220 - LGW North Main</v>
          </cell>
          <cell r="C14073" t="str">
            <v>Wines</v>
          </cell>
          <cell r="D14073">
            <v>4936.8</v>
          </cell>
          <cell r="E14073">
            <v>2411.12</v>
          </cell>
          <cell r="F14073">
            <v>552</v>
          </cell>
          <cell r="G14073">
            <v>2252.58</v>
          </cell>
          <cell r="H14073">
            <v>716.62</v>
          </cell>
          <cell r="I14073">
            <v>256</v>
          </cell>
          <cell r="J14073">
            <v>1039</v>
          </cell>
          <cell r="K14073">
            <v>4215.74</v>
          </cell>
          <cell r="L14073">
            <v>23</v>
          </cell>
          <cell r="M14073" t="str">
            <v>Sept/Oct</v>
          </cell>
          <cell r="N14073">
            <v>9</v>
          </cell>
        </row>
        <row r="14074">
          <cell r="A14074" t="str">
            <v>2006/07 W23</v>
          </cell>
          <cell r="B14074" t="str">
            <v>220 - LGW North Main</v>
          </cell>
          <cell r="C14074" t="str">
            <v>Unclassified Liquor</v>
          </cell>
          <cell r="D14074">
            <v>0</v>
          </cell>
          <cell r="E14074">
            <v>0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 t="str">
            <v>/0</v>
          </cell>
          <cell r="L14074">
            <v>23</v>
          </cell>
          <cell r="M14074" t="str">
            <v>Sept/Oct</v>
          </cell>
          <cell r="N14074">
            <v>12</v>
          </cell>
        </row>
        <row r="14075">
          <cell r="A14075" t="str">
            <v>2006/07 W23</v>
          </cell>
          <cell r="B14075" t="str">
            <v>220 - LGW North Main</v>
          </cell>
          <cell r="C14075" t="str">
            <v>Value - 2 for £15</v>
          </cell>
          <cell r="D14075">
            <v>8255.7900000000009</v>
          </cell>
          <cell r="E14075">
            <v>6333.72</v>
          </cell>
          <cell r="F14075">
            <v>1015</v>
          </cell>
          <cell r="G14075">
            <v>539.27</v>
          </cell>
          <cell r="H14075">
            <v>89.45</v>
          </cell>
          <cell r="I14075">
            <v>33</v>
          </cell>
          <cell r="J14075">
            <v>710</v>
          </cell>
          <cell r="K14075">
            <v>1966.78</v>
          </cell>
          <cell r="L14075">
            <v>23</v>
          </cell>
          <cell r="M14075" t="str">
            <v>Sept/Oct</v>
          </cell>
          <cell r="N14075">
            <v>31</v>
          </cell>
        </row>
        <row r="14076">
          <cell r="A14076" t="str">
            <v>2006/07 W23</v>
          </cell>
          <cell r="B14076" t="str">
            <v>220 - LGW North Main</v>
          </cell>
          <cell r="C14076" t="str">
            <v>Value - 2 for £20 Bombay Saphire</v>
          </cell>
          <cell r="D14076">
            <v>802.15</v>
          </cell>
          <cell r="E14076">
            <v>595.30999999999995</v>
          </cell>
          <cell r="F14076">
            <v>70</v>
          </cell>
          <cell r="G14076">
            <v>102.4</v>
          </cell>
          <cell r="H14076">
            <v>27.3</v>
          </cell>
          <cell r="I14076">
            <v>5</v>
          </cell>
          <cell r="J14076">
            <v>29</v>
          </cell>
          <cell r="K14076">
            <v>80.62</v>
          </cell>
          <cell r="L14076">
            <v>23</v>
          </cell>
          <cell r="M14076" t="str">
            <v>Sept/Oct</v>
          </cell>
          <cell r="N14076">
            <v>45</v>
          </cell>
        </row>
        <row r="14077">
          <cell r="A14077" t="str">
            <v>2006/07 W23</v>
          </cell>
          <cell r="B14077" t="str">
            <v>220 - LGW North Main</v>
          </cell>
          <cell r="C14077" t="str">
            <v>Value - Baileys 2 for £20</v>
          </cell>
          <cell r="D14077">
            <v>1896.6</v>
          </cell>
          <cell r="E14077">
            <v>1227.8800000000001</v>
          </cell>
          <cell r="F14077">
            <v>174</v>
          </cell>
          <cell r="G14077">
            <v>231</v>
          </cell>
          <cell r="H14077">
            <v>82.6</v>
          </cell>
          <cell r="I14077">
            <v>14</v>
          </cell>
          <cell r="J14077">
            <v>169</v>
          </cell>
          <cell r="K14077">
            <v>814.58</v>
          </cell>
          <cell r="L14077">
            <v>23</v>
          </cell>
          <cell r="M14077" t="str">
            <v>Sept/Oct</v>
          </cell>
          <cell r="N14077">
            <v>39</v>
          </cell>
        </row>
        <row r="14078">
          <cell r="A14078" t="str">
            <v>2006/07 W23</v>
          </cell>
          <cell r="B14078" t="str">
            <v>220 - LGW North Main</v>
          </cell>
          <cell r="C14078" t="str">
            <v>Value - Baileys Twin @ £20</v>
          </cell>
          <cell r="D14078">
            <v>420</v>
          </cell>
          <cell r="E14078">
            <v>320.60000000000002</v>
          </cell>
          <cell r="F14078">
            <v>21</v>
          </cell>
          <cell r="G14078">
            <v>0</v>
          </cell>
          <cell r="H14078">
            <v>0</v>
          </cell>
          <cell r="I14078">
            <v>0</v>
          </cell>
          <cell r="J14078">
            <v>24</v>
          </cell>
          <cell r="K14078">
            <v>231.36</v>
          </cell>
          <cell r="L14078">
            <v>23</v>
          </cell>
          <cell r="M14078" t="str">
            <v>Sept/Oct</v>
          </cell>
          <cell r="N14078">
            <v>51</v>
          </cell>
        </row>
        <row r="14079">
          <cell r="A14079" t="str">
            <v>2006/07 W23</v>
          </cell>
          <cell r="B14079" t="str">
            <v>220 - LGW North Main</v>
          </cell>
          <cell r="C14079" t="str">
            <v>Value - Twins @ £15</v>
          </cell>
          <cell r="D14079">
            <v>3436.76</v>
          </cell>
          <cell r="E14079">
            <v>2671.4</v>
          </cell>
          <cell r="F14079">
            <v>227</v>
          </cell>
          <cell r="G14079">
            <v>61.76</v>
          </cell>
          <cell r="H14079">
            <v>6.42</v>
          </cell>
          <cell r="I14079">
            <v>2</v>
          </cell>
          <cell r="J14079">
            <v>193</v>
          </cell>
          <cell r="K14079">
            <v>997.7</v>
          </cell>
          <cell r="L14079">
            <v>23</v>
          </cell>
          <cell r="M14079" t="str">
            <v>Sept/Oct</v>
          </cell>
          <cell r="N14079">
            <v>36</v>
          </cell>
        </row>
        <row r="14080">
          <cell r="A14080" t="str">
            <v>2006/07 W23</v>
          </cell>
          <cell r="B14080" t="str">
            <v>220 - LGW North Main</v>
          </cell>
          <cell r="C14080" t="str">
            <v>Malt - 2 For £45 (6 glenmorangie + 2)</v>
          </cell>
          <cell r="D14080">
            <v>4407.45</v>
          </cell>
          <cell r="E14080">
            <v>2799.43</v>
          </cell>
          <cell r="F14080">
            <v>187</v>
          </cell>
          <cell r="G14080">
            <v>2735.69</v>
          </cell>
          <cell r="H14080">
            <v>1348.68</v>
          </cell>
          <cell r="I14080">
            <v>117</v>
          </cell>
          <cell r="J14080">
            <v>513</v>
          </cell>
          <cell r="K14080">
            <v>3567.52</v>
          </cell>
          <cell r="L14080">
            <v>23</v>
          </cell>
          <cell r="M14080" t="str">
            <v>Sept/Oct</v>
          </cell>
          <cell r="N14080">
            <v>30</v>
          </cell>
        </row>
        <row r="14081">
          <cell r="A14081" t="str">
            <v>2006/07 W23</v>
          </cell>
          <cell r="B14081" t="str">
            <v>220 - LGW North Main</v>
          </cell>
          <cell r="C14081" t="str">
            <v>Malt - Save £5 Glenmorangie Traditional</v>
          </cell>
          <cell r="D14081">
            <v>314.91000000000003</v>
          </cell>
          <cell r="E14081">
            <v>145.5</v>
          </cell>
          <cell r="F14081">
            <v>9</v>
          </cell>
          <cell r="G14081">
            <v>209.94</v>
          </cell>
          <cell r="H14081">
            <v>59.98</v>
          </cell>
          <cell r="I14081">
            <v>6</v>
          </cell>
          <cell r="J14081">
            <v>13</v>
          </cell>
          <cell r="K14081">
            <v>148.59</v>
          </cell>
          <cell r="L14081">
            <v>23</v>
          </cell>
          <cell r="M14081" t="str">
            <v>Sept/Oct</v>
          </cell>
          <cell r="N14081">
            <v>44</v>
          </cell>
        </row>
        <row r="14082">
          <cell r="A14082" t="str">
            <v>2006/07 W23</v>
          </cell>
          <cell r="B14082" t="str">
            <v>220 - LGW North Main</v>
          </cell>
          <cell r="C14082" t="str">
            <v>Cognac - XO @ £45</v>
          </cell>
          <cell r="D14082">
            <v>1305</v>
          </cell>
          <cell r="E14082">
            <v>785.73</v>
          </cell>
          <cell r="F14082">
            <v>29</v>
          </cell>
          <cell r="G14082">
            <v>810</v>
          </cell>
          <cell r="H14082">
            <v>414.07</v>
          </cell>
          <cell r="I14082">
            <v>18</v>
          </cell>
          <cell r="J14082">
            <v>78</v>
          </cell>
          <cell r="K14082">
            <v>1501.5</v>
          </cell>
          <cell r="L14082">
            <v>23</v>
          </cell>
          <cell r="M14082" t="str">
            <v>Sept/Oct</v>
          </cell>
          <cell r="N14082">
            <v>37</v>
          </cell>
        </row>
        <row r="14083">
          <cell r="A14083" t="str">
            <v>2006/07 W23</v>
          </cell>
          <cell r="B14083" t="str">
            <v>220 - LGW North Main</v>
          </cell>
          <cell r="C14083" t="str">
            <v>Cognac - VSOP 2 for £45</v>
          </cell>
          <cell r="D14083">
            <v>1102.93</v>
          </cell>
          <cell r="E14083">
            <v>724.18</v>
          </cell>
          <cell r="F14083">
            <v>47</v>
          </cell>
          <cell r="G14083">
            <v>581.97</v>
          </cell>
          <cell r="H14083">
            <v>225.85</v>
          </cell>
          <cell r="I14083">
            <v>25</v>
          </cell>
          <cell r="J14083">
            <v>65</v>
          </cell>
          <cell r="K14083">
            <v>603.6</v>
          </cell>
          <cell r="L14083">
            <v>23</v>
          </cell>
          <cell r="M14083" t="str">
            <v>Sept/Oct</v>
          </cell>
          <cell r="N14083">
            <v>41</v>
          </cell>
        </row>
        <row r="14084">
          <cell r="A14084" t="str">
            <v>2006/07 W23</v>
          </cell>
          <cell r="B14084" t="str">
            <v>220 - LGW North Main</v>
          </cell>
          <cell r="C14084" t="str">
            <v>Cognac - Only £17_99 VS Especiale</v>
          </cell>
          <cell r="D14084">
            <v>737.59</v>
          </cell>
          <cell r="E14084">
            <v>444.94</v>
          </cell>
          <cell r="F14084">
            <v>41</v>
          </cell>
          <cell r="G14084">
            <v>359.8</v>
          </cell>
          <cell r="H14084">
            <v>177.4</v>
          </cell>
          <cell r="I14084">
            <v>20</v>
          </cell>
          <cell r="J14084">
            <v>22</v>
          </cell>
          <cell r="K14084">
            <v>115.5</v>
          </cell>
          <cell r="L14084">
            <v>23</v>
          </cell>
          <cell r="M14084" t="str">
            <v>Sept/Oct</v>
          </cell>
          <cell r="N14084">
            <v>42</v>
          </cell>
        </row>
        <row r="14085">
          <cell r="A14085" t="str">
            <v>2006/07 W23</v>
          </cell>
          <cell r="B14085" t="str">
            <v>220 - LGW North Main</v>
          </cell>
          <cell r="C14085" t="str">
            <v>Deluxe - Chivas 2 for £30</v>
          </cell>
          <cell r="D14085">
            <v>180.75</v>
          </cell>
          <cell r="E14085">
            <v>128.63999999999999</v>
          </cell>
          <cell r="F14085">
            <v>9</v>
          </cell>
          <cell r="G14085">
            <v>30.81</v>
          </cell>
          <cell r="H14085">
            <v>12.3</v>
          </cell>
          <cell r="I14085">
            <v>1</v>
          </cell>
          <cell r="J14085">
            <v>48</v>
          </cell>
          <cell r="K14085">
            <v>292.8</v>
          </cell>
          <cell r="L14085">
            <v>23</v>
          </cell>
          <cell r="M14085" t="str">
            <v>Sept/Oct</v>
          </cell>
          <cell r="N14085">
            <v>49</v>
          </cell>
        </row>
        <row r="14086">
          <cell r="A14086" t="str">
            <v>2006/07 W23</v>
          </cell>
          <cell r="B14086" t="str">
            <v>220 - LGW North Main</v>
          </cell>
          <cell r="C14086" t="str">
            <v>Deluxe - Chivas Twin for £30</v>
          </cell>
          <cell r="D14086">
            <v>480</v>
          </cell>
          <cell r="E14086">
            <v>433.76</v>
          </cell>
          <cell r="F14086">
            <v>16</v>
          </cell>
          <cell r="G14086">
            <v>0</v>
          </cell>
          <cell r="H14086">
            <v>0</v>
          </cell>
          <cell r="I14086">
            <v>0</v>
          </cell>
          <cell r="J14086">
            <v>30</v>
          </cell>
          <cell r="K14086">
            <v>366</v>
          </cell>
          <cell r="L14086">
            <v>23</v>
          </cell>
          <cell r="M14086" t="str">
            <v>Sept/Oct</v>
          </cell>
          <cell r="N14086">
            <v>38</v>
          </cell>
        </row>
        <row r="14087">
          <cell r="A14087" t="str">
            <v>2006/07 W23</v>
          </cell>
          <cell r="B14087" t="str">
            <v>220 - LGW North Main</v>
          </cell>
          <cell r="C14087" t="str">
            <v>Deluxe - Chivas Triple Pack @ £45</v>
          </cell>
          <cell r="D14087">
            <v>0</v>
          </cell>
          <cell r="E14087">
            <v>0</v>
          </cell>
          <cell r="F14087">
            <v>0</v>
          </cell>
          <cell r="G14087">
            <v>0</v>
          </cell>
          <cell r="H14087">
            <v>0</v>
          </cell>
          <cell r="I14087">
            <v>0</v>
          </cell>
          <cell r="J14087">
            <v>18</v>
          </cell>
          <cell r="K14087" t="str">
            <v>/0</v>
          </cell>
          <cell r="L14087">
            <v>23</v>
          </cell>
          <cell r="M14087" t="str">
            <v>Sept/Oct</v>
          </cell>
          <cell r="N14087">
            <v>54</v>
          </cell>
        </row>
        <row r="14088">
          <cell r="A14088" t="str">
            <v>2006/07 W23</v>
          </cell>
          <cell r="B14088" t="str">
            <v>220 - LGW North Main</v>
          </cell>
          <cell r="C14088" t="str">
            <v>Deluxe - Chivas Save £5 18yo</v>
          </cell>
          <cell r="D14088">
            <v>89.97</v>
          </cell>
          <cell r="E14088">
            <v>65.66</v>
          </cell>
          <cell r="F14088">
            <v>3</v>
          </cell>
          <cell r="G14088">
            <v>29.99</v>
          </cell>
          <cell r="H14088">
            <v>27.8</v>
          </cell>
          <cell r="I14088">
            <v>1</v>
          </cell>
          <cell r="J14088">
            <v>15</v>
          </cell>
          <cell r="K14088">
            <v>165.9</v>
          </cell>
          <cell r="L14088">
            <v>23</v>
          </cell>
          <cell r="M14088" t="str">
            <v>Sept/Oct</v>
          </cell>
          <cell r="N14088">
            <v>50</v>
          </cell>
        </row>
        <row r="14089">
          <cell r="A14089" t="str">
            <v>2006/07 W23</v>
          </cell>
          <cell r="B14089" t="str">
            <v>220 - LGW North Main</v>
          </cell>
          <cell r="C14089" t="str">
            <v>Deluxe - Chivas Royal Salute get Chivas 18yo</v>
          </cell>
          <cell r="D14089">
            <v>0</v>
          </cell>
          <cell r="E14089">
            <v>0</v>
          </cell>
          <cell r="F14089">
            <v>0</v>
          </cell>
          <cell r="G14089">
            <v>0</v>
          </cell>
          <cell r="H14089">
            <v>0</v>
          </cell>
          <cell r="I14089">
            <v>0</v>
          </cell>
          <cell r="J14089">
            <v>0</v>
          </cell>
          <cell r="K14089" t="str">
            <v>/0</v>
          </cell>
          <cell r="L14089">
            <v>23</v>
          </cell>
          <cell r="M14089" t="str">
            <v>Sept/Oct</v>
          </cell>
          <cell r="N14089">
            <v>57</v>
          </cell>
        </row>
        <row r="14090">
          <cell r="A14090" t="str">
            <v>2006/07 W23</v>
          </cell>
          <cell r="B14090" t="str">
            <v>220 - LGW North Main</v>
          </cell>
          <cell r="C14090" t="str">
            <v>Deluxe - Dewars 2 for £30 ATA</v>
          </cell>
          <cell r="D14090">
            <v>429.98</v>
          </cell>
          <cell r="E14090">
            <v>100.8</v>
          </cell>
          <cell r="F14090">
            <v>28</v>
          </cell>
          <cell r="G14090">
            <v>429.98</v>
          </cell>
          <cell r="H14090">
            <v>86.58</v>
          </cell>
          <cell r="I14090">
            <v>28</v>
          </cell>
          <cell r="J14090">
            <v>9</v>
          </cell>
          <cell r="K14090">
            <v>47.61</v>
          </cell>
          <cell r="L14090">
            <v>23</v>
          </cell>
          <cell r="M14090" t="str">
            <v>Sept/Oct</v>
          </cell>
          <cell r="N14090">
            <v>40</v>
          </cell>
        </row>
        <row r="14091">
          <cell r="A14091" t="str">
            <v>2006/07 W23</v>
          </cell>
          <cell r="B14091" t="str">
            <v>220 - LGW North Main</v>
          </cell>
          <cell r="C14091" t="str">
            <v>Deluxe - JW Blue get a free 20cl Gold (Sept Only)</v>
          </cell>
          <cell r="D14091">
            <v>0</v>
          </cell>
          <cell r="E14091">
            <v>0</v>
          </cell>
          <cell r="F14091">
            <v>0</v>
          </cell>
          <cell r="G14091">
            <v>0</v>
          </cell>
          <cell r="H14091">
            <v>0</v>
          </cell>
          <cell r="I14091">
            <v>0</v>
          </cell>
          <cell r="J14091">
            <v>33</v>
          </cell>
          <cell r="K14091" t="str">
            <v>/0</v>
          </cell>
          <cell r="L14091">
            <v>23</v>
          </cell>
          <cell r="M14091" t="str">
            <v>Sept/Oct</v>
          </cell>
          <cell r="N14091">
            <v>46</v>
          </cell>
        </row>
        <row r="14092">
          <cell r="A14092" t="str">
            <v>2006/07 W23</v>
          </cell>
          <cell r="B14092" t="str">
            <v>220 - LGW North Main</v>
          </cell>
          <cell r="C14092" t="str">
            <v>Deluxe - Free 20cl bottle (linked to JW Blue) (Sept Only)</v>
          </cell>
          <cell r="D14092">
            <v>67.959999999999994</v>
          </cell>
          <cell r="E14092">
            <v>55.62</v>
          </cell>
          <cell r="F14092">
            <v>4</v>
          </cell>
          <cell r="G14092">
            <v>33.979999999999997</v>
          </cell>
          <cell r="H14092">
            <v>21.74</v>
          </cell>
          <cell r="I14092">
            <v>2</v>
          </cell>
          <cell r="J14092">
            <v>62</v>
          </cell>
          <cell r="K14092">
            <v>371.38</v>
          </cell>
          <cell r="L14092">
            <v>23</v>
          </cell>
          <cell r="M14092" t="str">
            <v>Sept/Oct</v>
          </cell>
          <cell r="N14092">
            <v>47</v>
          </cell>
        </row>
        <row r="14093">
          <cell r="A14093" t="str">
            <v>2006/07 W23</v>
          </cell>
          <cell r="B14093" t="str">
            <v>220 - LGW North Main</v>
          </cell>
          <cell r="C14093" t="str">
            <v>Champagne - Piper Florens Louis 2 for £30</v>
          </cell>
          <cell r="D14093">
            <v>135</v>
          </cell>
          <cell r="E14093">
            <v>39.94</v>
          </cell>
          <cell r="F14093">
            <v>8</v>
          </cell>
          <cell r="G14093">
            <v>100</v>
          </cell>
          <cell r="H14093">
            <v>23.06</v>
          </cell>
          <cell r="I14093">
            <v>6</v>
          </cell>
          <cell r="J14093">
            <v>36</v>
          </cell>
          <cell r="K14093">
            <v>326.20999999999998</v>
          </cell>
          <cell r="L14093">
            <v>23</v>
          </cell>
          <cell r="M14093" t="str">
            <v>Sept/Oct</v>
          </cell>
          <cell r="N14093">
            <v>53</v>
          </cell>
        </row>
        <row r="14094">
          <cell r="A14094" t="str">
            <v>2006/07 W23</v>
          </cell>
          <cell r="B14094" t="str">
            <v>220 - LGW North Main</v>
          </cell>
          <cell r="C14094" t="str">
            <v>Champagne - Piper Florens Louis Twin for £30</v>
          </cell>
          <cell r="D14094">
            <v>2760</v>
          </cell>
          <cell r="E14094">
            <v>927.19</v>
          </cell>
          <cell r="F14094">
            <v>92</v>
          </cell>
          <cell r="G14094">
            <v>1920</v>
          </cell>
          <cell r="H14094">
            <v>599.30999999999995</v>
          </cell>
          <cell r="I14094">
            <v>64</v>
          </cell>
          <cell r="J14094">
            <v>274</v>
          </cell>
          <cell r="K14094">
            <v>5011.46</v>
          </cell>
          <cell r="L14094">
            <v>23</v>
          </cell>
          <cell r="M14094" t="str">
            <v>Sept/Oct</v>
          </cell>
          <cell r="N14094">
            <v>33</v>
          </cell>
        </row>
        <row r="14095">
          <cell r="A14095" t="str">
            <v>2006/07 W23</v>
          </cell>
          <cell r="B14095" t="str">
            <v>220 - LGW North Main</v>
          </cell>
          <cell r="C14095" t="str">
            <v>Champagne - Charles Heidseick 2 for £35</v>
          </cell>
          <cell r="D14095">
            <v>126.99</v>
          </cell>
          <cell r="E14095">
            <v>78.430000000000007</v>
          </cell>
          <cell r="F14095">
            <v>7</v>
          </cell>
          <cell r="G14095">
            <v>105</v>
          </cell>
          <cell r="H14095">
            <v>65.7</v>
          </cell>
          <cell r="I14095">
            <v>6</v>
          </cell>
          <cell r="J14095">
            <v>240</v>
          </cell>
          <cell r="K14095">
            <v>2221.37</v>
          </cell>
          <cell r="L14095">
            <v>23</v>
          </cell>
          <cell r="M14095" t="str">
            <v>Sept/Oct</v>
          </cell>
          <cell r="N14095">
            <v>55</v>
          </cell>
        </row>
        <row r="14096">
          <cell r="A14096" t="str">
            <v>2006/07 W23</v>
          </cell>
          <cell r="B14096" t="str">
            <v>220 - LGW North Main</v>
          </cell>
          <cell r="C14096" t="str">
            <v>Champagne - Canard Twin for £25</v>
          </cell>
          <cell r="D14096">
            <v>475</v>
          </cell>
          <cell r="E14096">
            <v>176.45</v>
          </cell>
          <cell r="F14096">
            <v>19</v>
          </cell>
          <cell r="G14096">
            <v>375</v>
          </cell>
          <cell r="H14096">
            <v>120.45</v>
          </cell>
          <cell r="I14096">
            <v>15</v>
          </cell>
          <cell r="J14096">
            <v>34</v>
          </cell>
          <cell r="K14096">
            <v>544</v>
          </cell>
          <cell r="L14096">
            <v>23</v>
          </cell>
          <cell r="M14096" t="str">
            <v>Sept/Oct</v>
          </cell>
          <cell r="N14096">
            <v>52</v>
          </cell>
        </row>
        <row r="14097">
          <cell r="A14097" t="str">
            <v>2006/07 W23</v>
          </cell>
          <cell r="B14097" t="str">
            <v>220 - LGW North Main</v>
          </cell>
          <cell r="C14097" t="str">
            <v>Wine - Beringer 3 for £15</v>
          </cell>
          <cell r="D14097">
            <v>555.87</v>
          </cell>
          <cell r="E14097">
            <v>367.86</v>
          </cell>
          <cell r="F14097">
            <v>106</v>
          </cell>
          <cell r="G14097">
            <v>199.95</v>
          </cell>
          <cell r="H14097">
            <v>108.77</v>
          </cell>
          <cell r="I14097">
            <v>38</v>
          </cell>
          <cell r="J14097">
            <v>157</v>
          </cell>
          <cell r="K14097">
            <v>420.76</v>
          </cell>
          <cell r="L14097">
            <v>23</v>
          </cell>
          <cell r="M14097" t="str">
            <v>Sept/Oct</v>
          </cell>
          <cell r="N14097">
            <v>43</v>
          </cell>
        </row>
        <row r="14098">
          <cell r="A14098" t="str">
            <v>2006/07 W23</v>
          </cell>
          <cell r="B14098" t="str">
            <v>220 - LGW North Main</v>
          </cell>
          <cell r="C14098" t="str">
            <v>Wine - Rosemount BOGOF</v>
          </cell>
          <cell r="D14098">
            <v>167.88</v>
          </cell>
          <cell r="E14098">
            <v>163.99</v>
          </cell>
          <cell r="F14098">
            <v>24</v>
          </cell>
          <cell r="G14098">
            <v>97.93</v>
          </cell>
          <cell r="H14098">
            <v>87.02</v>
          </cell>
          <cell r="I14098">
            <v>14</v>
          </cell>
          <cell r="J14098">
            <v>60</v>
          </cell>
          <cell r="K14098">
            <v>441.15</v>
          </cell>
          <cell r="L14098">
            <v>23</v>
          </cell>
          <cell r="M14098" t="str">
            <v>Sept/Oct</v>
          </cell>
          <cell r="N14098">
            <v>56</v>
          </cell>
        </row>
        <row r="14099">
          <cell r="A14099" t="str">
            <v>2006/07 W23</v>
          </cell>
          <cell r="B14099" t="str">
            <v>220 - LGW North Main</v>
          </cell>
          <cell r="C14099" t="str">
            <v>WOW - 2 for £45 Malt</v>
          </cell>
          <cell r="D14099">
            <v>366.87</v>
          </cell>
          <cell r="E14099">
            <v>109.45</v>
          </cell>
          <cell r="F14099">
            <v>13</v>
          </cell>
          <cell r="G14099">
            <v>338.88</v>
          </cell>
          <cell r="H14099">
            <v>89.3</v>
          </cell>
          <cell r="I14099">
            <v>12</v>
          </cell>
          <cell r="J14099">
            <v>94</v>
          </cell>
          <cell r="K14099">
            <v>739.92</v>
          </cell>
          <cell r="L14099">
            <v>23</v>
          </cell>
          <cell r="M14099" t="str">
            <v>Sept/Oct</v>
          </cell>
          <cell r="N14099">
            <v>34</v>
          </cell>
        </row>
        <row r="14100">
          <cell r="A14100" t="str">
            <v>2006/07 W23</v>
          </cell>
          <cell r="B14100" t="str">
            <v>220 - LGW North Main</v>
          </cell>
          <cell r="C14100" t="str">
            <v>WOW - Connemara 2 for £30</v>
          </cell>
          <cell r="D14100">
            <v>0</v>
          </cell>
          <cell r="E14100">
            <v>0</v>
          </cell>
          <cell r="F14100">
            <v>0</v>
          </cell>
          <cell r="G14100">
            <v>0</v>
          </cell>
          <cell r="H14100">
            <v>0</v>
          </cell>
          <cell r="I14100">
            <v>0</v>
          </cell>
          <cell r="J14100">
            <v>0</v>
          </cell>
          <cell r="K14100" t="str">
            <v>/0</v>
          </cell>
          <cell r="L14100">
            <v>23</v>
          </cell>
          <cell r="M14100" t="str">
            <v>Sept/Oct</v>
          </cell>
          <cell r="N14100">
            <v>60</v>
          </cell>
        </row>
        <row r="14101">
          <cell r="A14101" t="str">
            <v>2006/07 W23</v>
          </cell>
          <cell r="B14101" t="str">
            <v>220 - LGW North Main</v>
          </cell>
          <cell r="C14101" t="str">
            <v>Others - 2 for £25 (glayva, disaronno)</v>
          </cell>
          <cell r="D14101">
            <v>601.86</v>
          </cell>
          <cell r="E14101">
            <v>325.10000000000002</v>
          </cell>
          <cell r="F14101">
            <v>46</v>
          </cell>
          <cell r="G14101">
            <v>339.92</v>
          </cell>
          <cell r="H14101">
            <v>96.41</v>
          </cell>
          <cell r="I14101">
            <v>26</v>
          </cell>
          <cell r="J14101">
            <v>25</v>
          </cell>
          <cell r="K14101">
            <v>87.38</v>
          </cell>
          <cell r="L14101">
            <v>23</v>
          </cell>
          <cell r="M14101" t="str">
            <v>Sept/Oct</v>
          </cell>
          <cell r="N14101">
            <v>48</v>
          </cell>
        </row>
        <row r="14102">
          <cell r="A14102" t="str">
            <v>2006/07 W23</v>
          </cell>
          <cell r="B14102" t="str">
            <v>220 - LGW North Main</v>
          </cell>
          <cell r="C14102" t="str">
            <v>Others - Pimms 2 for £15 (70cl)</v>
          </cell>
          <cell r="D14102">
            <v>1349.9</v>
          </cell>
          <cell r="E14102">
            <v>787.92</v>
          </cell>
          <cell r="F14102">
            <v>174</v>
          </cell>
          <cell r="G14102">
            <v>1322.91</v>
          </cell>
          <cell r="H14102">
            <v>755.83</v>
          </cell>
          <cell r="I14102">
            <v>171</v>
          </cell>
          <cell r="J14102">
            <v>135</v>
          </cell>
          <cell r="K14102">
            <v>598.66999999999996</v>
          </cell>
          <cell r="L14102">
            <v>23</v>
          </cell>
          <cell r="M14102" t="str">
            <v>Sept/Oct</v>
          </cell>
          <cell r="N14102">
            <v>35</v>
          </cell>
        </row>
        <row r="14103">
          <cell r="A14103" t="str">
            <v>2006/07 W23</v>
          </cell>
          <cell r="B14103" t="str">
            <v>220 - LGW North Main</v>
          </cell>
          <cell r="C14103" t="str">
            <v>Other - 2 for £30 Sauza</v>
          </cell>
          <cell r="D14103">
            <v>56.97</v>
          </cell>
          <cell r="E14103">
            <v>23.1</v>
          </cell>
          <cell r="F14103">
            <v>3</v>
          </cell>
          <cell r="G14103">
            <v>37.979999999999997</v>
          </cell>
          <cell r="H14103">
            <v>8.56</v>
          </cell>
          <cell r="I14103">
            <v>2</v>
          </cell>
          <cell r="J14103">
            <v>15</v>
          </cell>
          <cell r="K14103">
            <v>66.75</v>
          </cell>
          <cell r="L14103">
            <v>23</v>
          </cell>
          <cell r="M14103" t="str">
            <v>Sept/Oct</v>
          </cell>
          <cell r="N14103">
            <v>58</v>
          </cell>
        </row>
        <row r="14104">
          <cell r="A14104" t="str">
            <v>2006/07 W23</v>
          </cell>
          <cell r="B14104" t="str">
            <v>220 - LGW North Main</v>
          </cell>
          <cell r="C14104" t="str">
            <v>Others - 2 for £20 ATA (70cl)</v>
          </cell>
          <cell r="D14104">
            <v>2562.94</v>
          </cell>
          <cell r="E14104">
            <v>1041.07</v>
          </cell>
          <cell r="F14104">
            <v>246</v>
          </cell>
          <cell r="G14104">
            <v>2529.9699999999998</v>
          </cell>
          <cell r="H14104">
            <v>993.44</v>
          </cell>
          <cell r="I14104">
            <v>243</v>
          </cell>
          <cell r="J14104">
            <v>130</v>
          </cell>
          <cell r="K14104">
            <v>513.29</v>
          </cell>
          <cell r="L14104">
            <v>23</v>
          </cell>
          <cell r="M14104" t="str">
            <v>Sept/Oct</v>
          </cell>
          <cell r="N14104">
            <v>32</v>
          </cell>
        </row>
        <row r="14105">
          <cell r="A14105" t="str">
            <v>2006/07 W23</v>
          </cell>
          <cell r="B14105" t="str">
            <v>220 - LGW North Main</v>
          </cell>
          <cell r="C14105" t="str">
            <v>Others - 2 for £15 Fortified</v>
          </cell>
          <cell r="D14105">
            <v>62.58</v>
          </cell>
          <cell r="E14105">
            <v>51.73</v>
          </cell>
          <cell r="F14105">
            <v>8</v>
          </cell>
          <cell r="G14105">
            <v>45</v>
          </cell>
          <cell r="H14105">
            <v>27.69</v>
          </cell>
          <cell r="I14105">
            <v>6</v>
          </cell>
          <cell r="J14105">
            <v>36</v>
          </cell>
          <cell r="K14105">
            <v>144</v>
          </cell>
          <cell r="L14105">
            <v>23</v>
          </cell>
          <cell r="M14105" t="str">
            <v>Sept/Oct</v>
          </cell>
          <cell r="N14105">
            <v>59</v>
          </cell>
        </row>
        <row r="14106">
          <cell r="A14106" t="str">
            <v>2006/07 W23</v>
          </cell>
          <cell r="B14106" t="str">
            <v>227 - LGW North Transfer</v>
          </cell>
          <cell r="C14106" t="str">
            <v>Liquor</v>
          </cell>
          <cell r="D14106">
            <v>27178.82</v>
          </cell>
          <cell r="E14106">
            <v>15308.31</v>
          </cell>
          <cell r="F14106">
            <v>2084</v>
          </cell>
          <cell r="G14106">
            <v>11110.94</v>
          </cell>
          <cell r="H14106">
            <v>3533.49</v>
          </cell>
          <cell r="I14106">
            <v>643</v>
          </cell>
          <cell r="J14106">
            <v>3401</v>
          </cell>
          <cell r="K14106">
            <v>16705.439999999999</v>
          </cell>
          <cell r="L14106">
            <v>23</v>
          </cell>
          <cell r="M14106" t="str">
            <v>Sept/Oct</v>
          </cell>
          <cell r="N14106">
            <v>1</v>
          </cell>
        </row>
        <row r="14107">
          <cell r="A14107" t="str">
            <v>2006/07 W23</v>
          </cell>
          <cell r="B14107" t="str">
            <v>227 - LGW North Transfer</v>
          </cell>
          <cell r="C14107" t="str">
            <v>Tobacco</v>
          </cell>
          <cell r="D14107">
            <v>24010.94</v>
          </cell>
          <cell r="E14107">
            <v>17719.09</v>
          </cell>
          <cell r="F14107">
            <v>752</v>
          </cell>
          <cell r="G14107">
            <v>388.4</v>
          </cell>
          <cell r="H14107">
            <v>76.209999999999994</v>
          </cell>
          <cell r="I14107">
            <v>22</v>
          </cell>
          <cell r="J14107">
            <v>2865</v>
          </cell>
          <cell r="K14107">
            <v>23373.52</v>
          </cell>
          <cell r="L14107">
            <v>23</v>
          </cell>
          <cell r="M14107" t="str">
            <v>Sept/Oct</v>
          </cell>
          <cell r="N14107">
            <v>2</v>
          </cell>
        </row>
        <row r="14108">
          <cell r="A14108" t="str">
            <v>2006/07 W23</v>
          </cell>
          <cell r="B14108" t="str">
            <v>227 - LGW North Transfer</v>
          </cell>
          <cell r="C14108" t="str">
            <v>Perfumery</v>
          </cell>
          <cell r="D14108">
            <v>199659.96</v>
          </cell>
          <cell r="E14108">
            <v>109650.94</v>
          </cell>
          <cell r="F14108">
            <v>8761</v>
          </cell>
          <cell r="G14108">
            <v>127163.13</v>
          </cell>
          <cell r="H14108">
            <v>62538.92</v>
          </cell>
          <cell r="I14108">
            <v>5626</v>
          </cell>
          <cell r="J14108">
            <v>29109</v>
          </cell>
          <cell r="K14108">
            <v>247879.93</v>
          </cell>
          <cell r="L14108">
            <v>23</v>
          </cell>
          <cell r="M14108" t="str">
            <v>Sept/Oct</v>
          </cell>
          <cell r="N14108">
            <v>3</v>
          </cell>
        </row>
        <row r="14109">
          <cell r="A14109" t="str">
            <v>2006/07 W23</v>
          </cell>
          <cell r="B14109" t="str">
            <v>227 - LGW North Transfer</v>
          </cell>
          <cell r="C14109" t="str">
            <v>Food</v>
          </cell>
          <cell r="D14109">
            <v>5990.25</v>
          </cell>
          <cell r="E14109">
            <v>2860.89</v>
          </cell>
          <cell r="F14109">
            <v>2610</v>
          </cell>
          <cell r="G14109">
            <v>3111.33</v>
          </cell>
          <cell r="H14109">
            <v>1334.7</v>
          </cell>
          <cell r="I14109">
            <v>1491</v>
          </cell>
          <cell r="J14109">
            <v>2766</v>
          </cell>
          <cell r="K14109">
            <v>3679.9</v>
          </cell>
          <cell r="L14109">
            <v>23</v>
          </cell>
          <cell r="M14109" t="str">
            <v>Sept/Oct</v>
          </cell>
          <cell r="N14109">
            <v>4</v>
          </cell>
        </row>
        <row r="14110">
          <cell r="A14110" t="str">
            <v>2006/07 W23</v>
          </cell>
          <cell r="B14110" t="str">
            <v>227 - LGW North Transfer</v>
          </cell>
          <cell r="C14110" t="str">
            <v>Tax Free</v>
          </cell>
          <cell r="D14110">
            <v>26322.45</v>
          </cell>
          <cell r="E14110">
            <v>13459.15</v>
          </cell>
          <cell r="F14110">
            <v>1785</v>
          </cell>
          <cell r="G14110">
            <v>14829.97</v>
          </cell>
          <cell r="H14110">
            <v>6603.59</v>
          </cell>
          <cell r="I14110">
            <v>1010</v>
          </cell>
          <cell r="J14110">
            <v>5911</v>
          </cell>
          <cell r="K14110">
            <v>35263.370000000003</v>
          </cell>
          <cell r="L14110">
            <v>23</v>
          </cell>
          <cell r="M14110" t="str">
            <v>Sept/Oct</v>
          </cell>
          <cell r="N14110">
            <v>5</v>
          </cell>
        </row>
        <row r="14111">
          <cell r="A14111" t="str">
            <v>2006/07 W23</v>
          </cell>
          <cell r="B14111" t="str">
            <v>227 - LGW North Transfer</v>
          </cell>
          <cell r="C14111" t="str">
            <v>Unclassified Products</v>
          </cell>
          <cell r="D14111">
            <v>0</v>
          </cell>
          <cell r="E14111">
            <v>0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 t="str">
            <v>/0</v>
          </cell>
          <cell r="L14111">
            <v>23</v>
          </cell>
          <cell r="M14111" t="str">
            <v>Sept/Oct</v>
          </cell>
          <cell r="N14111">
            <v>6</v>
          </cell>
        </row>
        <row r="14112">
          <cell r="A14112" t="str">
            <v>2006/07 W23</v>
          </cell>
          <cell r="B14112" t="str">
            <v>227 - LGW North Transfer</v>
          </cell>
          <cell r="C14112" t="str">
            <v>Spirits</v>
          </cell>
          <cell r="D14112">
            <v>20466.05</v>
          </cell>
          <cell r="E14112">
            <v>12645.41</v>
          </cell>
          <cell r="F14112">
            <v>1764</v>
          </cell>
          <cell r="G14112">
            <v>6941.58</v>
          </cell>
          <cell r="H14112">
            <v>2276.87</v>
          </cell>
          <cell r="I14112">
            <v>447</v>
          </cell>
          <cell r="J14112">
            <v>2582</v>
          </cell>
          <cell r="K14112">
            <v>9803.5499999999993</v>
          </cell>
          <cell r="L14112">
            <v>23</v>
          </cell>
          <cell r="M14112" t="str">
            <v>Sept/Oct</v>
          </cell>
          <cell r="N14112">
            <v>7</v>
          </cell>
        </row>
        <row r="14113">
          <cell r="A14113" t="str">
            <v>2006/07 W23</v>
          </cell>
          <cell r="B14113" t="str">
            <v>227 - LGW North Transfer</v>
          </cell>
          <cell r="C14113" t="str">
            <v>Fortified Wines</v>
          </cell>
          <cell r="D14113">
            <v>272.89</v>
          </cell>
          <cell r="E14113">
            <v>137.44999999999999</v>
          </cell>
          <cell r="F14113">
            <v>46</v>
          </cell>
          <cell r="G14113">
            <v>146.69</v>
          </cell>
          <cell r="H14113">
            <v>32.33</v>
          </cell>
          <cell r="I14113">
            <v>23</v>
          </cell>
          <cell r="J14113">
            <v>75</v>
          </cell>
          <cell r="K14113">
            <v>142.19</v>
          </cell>
          <cell r="L14113">
            <v>23</v>
          </cell>
          <cell r="M14113" t="str">
            <v>Sept/Oct</v>
          </cell>
          <cell r="N14113">
            <v>10</v>
          </cell>
        </row>
        <row r="14114">
          <cell r="A14114" t="str">
            <v>2006/07 W23</v>
          </cell>
          <cell r="B14114" t="str">
            <v>227 - LGW North Transfer</v>
          </cell>
          <cell r="C14114" t="str">
            <v>Others</v>
          </cell>
          <cell r="D14114">
            <v>0</v>
          </cell>
          <cell r="E14114">
            <v>0</v>
          </cell>
          <cell r="F14114">
            <v>0</v>
          </cell>
          <cell r="G14114">
            <v>0</v>
          </cell>
          <cell r="H14114">
            <v>0</v>
          </cell>
          <cell r="I14114">
            <v>0</v>
          </cell>
          <cell r="J14114">
            <v>0</v>
          </cell>
          <cell r="K14114" t="str">
            <v>/0</v>
          </cell>
          <cell r="L14114">
            <v>23</v>
          </cell>
          <cell r="M14114" t="str">
            <v>Sept/Oct</v>
          </cell>
          <cell r="N14114">
            <v>11</v>
          </cell>
        </row>
        <row r="14115">
          <cell r="A14115" t="str">
            <v>2006/07 W23</v>
          </cell>
          <cell r="B14115" t="str">
            <v>227 - LGW North Transfer</v>
          </cell>
          <cell r="C14115" t="str">
            <v>Champagne</v>
          </cell>
          <cell r="D14115">
            <v>5724.32</v>
          </cell>
          <cell r="E14115">
            <v>2089.2399999999998</v>
          </cell>
          <cell r="F14115">
            <v>187</v>
          </cell>
          <cell r="G14115">
            <v>3602.94</v>
          </cell>
          <cell r="H14115">
            <v>1061.32</v>
          </cell>
          <cell r="I14115">
            <v>118</v>
          </cell>
          <cell r="J14115">
            <v>365</v>
          </cell>
          <cell r="K14115">
            <v>5977.39</v>
          </cell>
          <cell r="L14115">
            <v>23</v>
          </cell>
          <cell r="M14115" t="str">
            <v>Sept/Oct</v>
          </cell>
          <cell r="N14115">
            <v>8</v>
          </cell>
        </row>
        <row r="14116">
          <cell r="A14116" t="str">
            <v>2006/07 W23</v>
          </cell>
          <cell r="B14116" t="str">
            <v>227 - LGW North Transfer</v>
          </cell>
          <cell r="C14116" t="str">
            <v>Wines</v>
          </cell>
          <cell r="D14116">
            <v>715.56</v>
          </cell>
          <cell r="E14116">
            <v>436.21</v>
          </cell>
          <cell r="F14116">
            <v>87</v>
          </cell>
          <cell r="G14116">
            <v>419.73</v>
          </cell>
          <cell r="H14116">
            <v>162.97</v>
          </cell>
          <cell r="I14116">
            <v>55</v>
          </cell>
          <cell r="J14116">
            <v>379</v>
          </cell>
          <cell r="K14116">
            <v>1695.22</v>
          </cell>
          <cell r="L14116">
            <v>23</v>
          </cell>
          <cell r="M14116" t="str">
            <v>Sept/Oct</v>
          </cell>
          <cell r="N14116">
            <v>9</v>
          </cell>
        </row>
        <row r="14117">
          <cell r="A14117" t="str">
            <v>2006/07 W23</v>
          </cell>
          <cell r="B14117" t="str">
            <v>227 - LGW North Transfer</v>
          </cell>
          <cell r="C14117" t="str">
            <v>Unclassified Liquor</v>
          </cell>
          <cell r="D14117">
            <v>0</v>
          </cell>
          <cell r="E14117">
            <v>0</v>
          </cell>
          <cell r="F14117">
            <v>0</v>
          </cell>
          <cell r="G14117">
            <v>0</v>
          </cell>
          <cell r="H14117">
            <v>0</v>
          </cell>
          <cell r="I14117">
            <v>0</v>
          </cell>
          <cell r="J14117">
            <v>0</v>
          </cell>
          <cell r="K14117" t="str">
            <v>/0</v>
          </cell>
          <cell r="L14117">
            <v>23</v>
          </cell>
          <cell r="M14117" t="str">
            <v>Sept/Oct</v>
          </cell>
          <cell r="N14117">
            <v>12</v>
          </cell>
        </row>
        <row r="14118">
          <cell r="A14118" t="str">
            <v>2006/07 W23</v>
          </cell>
          <cell r="B14118" t="str">
            <v>227 - LGW North Transfer</v>
          </cell>
          <cell r="C14118" t="str">
            <v>Value - 2 for £15</v>
          </cell>
          <cell r="D14118">
            <v>5966.88</v>
          </cell>
          <cell r="E14118">
            <v>4652.54</v>
          </cell>
          <cell r="F14118">
            <v>747</v>
          </cell>
          <cell r="G14118">
            <v>365.72</v>
          </cell>
          <cell r="H14118">
            <v>63.7</v>
          </cell>
          <cell r="I14118">
            <v>23</v>
          </cell>
          <cell r="J14118">
            <v>540</v>
          </cell>
          <cell r="K14118">
            <v>1505.54</v>
          </cell>
          <cell r="L14118">
            <v>23</v>
          </cell>
          <cell r="M14118" t="str">
            <v>Sept/Oct</v>
          </cell>
          <cell r="N14118">
            <v>31</v>
          </cell>
        </row>
        <row r="14119">
          <cell r="A14119" t="str">
            <v>2006/07 W23</v>
          </cell>
          <cell r="B14119" t="str">
            <v>227 - LGW North Transfer</v>
          </cell>
          <cell r="C14119" t="str">
            <v>Value - 2 for £20 Bombay Saphire</v>
          </cell>
          <cell r="D14119">
            <v>320.81</v>
          </cell>
          <cell r="E14119">
            <v>237.59</v>
          </cell>
          <cell r="F14119">
            <v>27</v>
          </cell>
          <cell r="G14119">
            <v>40.96</v>
          </cell>
          <cell r="H14119">
            <v>10.92</v>
          </cell>
          <cell r="I14119">
            <v>2</v>
          </cell>
          <cell r="J14119">
            <v>39</v>
          </cell>
          <cell r="K14119">
            <v>108.42</v>
          </cell>
          <cell r="L14119">
            <v>23</v>
          </cell>
          <cell r="M14119" t="str">
            <v>Sept/Oct</v>
          </cell>
          <cell r="N14119">
            <v>45</v>
          </cell>
        </row>
        <row r="14120">
          <cell r="A14120" t="str">
            <v>2006/07 W23</v>
          </cell>
          <cell r="B14120" t="str">
            <v>227 - LGW North Transfer</v>
          </cell>
          <cell r="C14120" t="str">
            <v>Value - Baileys 2 for £20</v>
          </cell>
          <cell r="D14120">
            <v>656.83</v>
          </cell>
          <cell r="E14120">
            <v>423.49</v>
          </cell>
          <cell r="F14120">
            <v>59</v>
          </cell>
          <cell r="G14120">
            <v>49.08</v>
          </cell>
          <cell r="H14120">
            <v>17.34</v>
          </cell>
          <cell r="I14120">
            <v>3</v>
          </cell>
          <cell r="J14120">
            <v>65</v>
          </cell>
          <cell r="K14120">
            <v>313.3</v>
          </cell>
          <cell r="L14120">
            <v>23</v>
          </cell>
          <cell r="M14120" t="str">
            <v>Sept/Oct</v>
          </cell>
          <cell r="N14120">
            <v>39</v>
          </cell>
        </row>
        <row r="14121">
          <cell r="A14121" t="str">
            <v>2006/07 W23</v>
          </cell>
          <cell r="B14121" t="str">
            <v>227 - LGW North Transfer</v>
          </cell>
          <cell r="C14121" t="str">
            <v>Value - Baileys Twin @ £20</v>
          </cell>
          <cell r="D14121">
            <v>180</v>
          </cell>
          <cell r="E14121">
            <v>139.24</v>
          </cell>
          <cell r="F14121">
            <v>9</v>
          </cell>
          <cell r="G14121">
            <v>0</v>
          </cell>
          <cell r="H14121">
            <v>0</v>
          </cell>
          <cell r="I14121">
            <v>0</v>
          </cell>
          <cell r="J14121">
            <v>5</v>
          </cell>
          <cell r="K14121">
            <v>48.2</v>
          </cell>
          <cell r="L14121">
            <v>23</v>
          </cell>
          <cell r="M14121" t="str">
            <v>Sept/Oct</v>
          </cell>
          <cell r="N14121">
            <v>51</v>
          </cell>
        </row>
        <row r="14122">
          <cell r="A14122" t="str">
            <v>2006/07 W23</v>
          </cell>
          <cell r="B14122" t="str">
            <v>227 - LGW North Transfer</v>
          </cell>
          <cell r="C14122" t="str">
            <v>Value - Twins @ £15</v>
          </cell>
          <cell r="D14122">
            <v>0</v>
          </cell>
          <cell r="E14122">
            <v>0</v>
          </cell>
          <cell r="F14122">
            <v>0</v>
          </cell>
          <cell r="G14122">
            <v>0</v>
          </cell>
          <cell r="H14122">
            <v>0</v>
          </cell>
          <cell r="I14122">
            <v>0</v>
          </cell>
          <cell r="J14122">
            <v>0</v>
          </cell>
          <cell r="K14122" t="str">
            <v>/0</v>
          </cell>
          <cell r="L14122">
            <v>23</v>
          </cell>
          <cell r="M14122" t="str">
            <v>Sept/Oct</v>
          </cell>
          <cell r="N14122">
            <v>36</v>
          </cell>
        </row>
        <row r="14123">
          <cell r="A14123" t="str">
            <v>2006/07 W23</v>
          </cell>
          <cell r="B14123" t="str">
            <v>227 - LGW North Transfer</v>
          </cell>
          <cell r="C14123" t="str">
            <v>Malt - 2 For £45 (6 glenmorangie + 2)</v>
          </cell>
          <cell r="D14123">
            <v>845.88</v>
          </cell>
          <cell r="E14123">
            <v>367.49</v>
          </cell>
          <cell r="F14123">
            <v>36</v>
          </cell>
          <cell r="G14123">
            <v>658.9</v>
          </cell>
          <cell r="H14123">
            <v>220.39</v>
          </cell>
          <cell r="I14123">
            <v>28</v>
          </cell>
          <cell r="J14123">
            <v>102</v>
          </cell>
          <cell r="K14123">
            <v>681.19</v>
          </cell>
          <cell r="L14123">
            <v>23</v>
          </cell>
          <cell r="M14123" t="str">
            <v>Sept/Oct</v>
          </cell>
          <cell r="N14123">
            <v>30</v>
          </cell>
        </row>
        <row r="14124">
          <cell r="A14124" t="str">
            <v>2006/07 W23</v>
          </cell>
          <cell r="B14124" t="str">
            <v>227 - LGW North Transfer</v>
          </cell>
          <cell r="C14124" t="str">
            <v>Malt - Save £5 Glenmorangie Traditional</v>
          </cell>
          <cell r="D14124">
            <v>34.99</v>
          </cell>
          <cell r="E14124">
            <v>11.41</v>
          </cell>
          <cell r="F14124">
            <v>1</v>
          </cell>
          <cell r="G14124">
            <v>34.99</v>
          </cell>
          <cell r="H14124">
            <v>9.2899999999999991</v>
          </cell>
          <cell r="I14124">
            <v>1</v>
          </cell>
          <cell r="J14124">
            <v>14</v>
          </cell>
          <cell r="K14124">
            <v>160.02000000000001</v>
          </cell>
          <cell r="L14124">
            <v>23</v>
          </cell>
          <cell r="M14124" t="str">
            <v>Sept/Oct</v>
          </cell>
          <cell r="N14124">
            <v>44</v>
          </cell>
        </row>
        <row r="14125">
          <cell r="A14125" t="str">
            <v>2006/07 W23</v>
          </cell>
          <cell r="B14125" t="str">
            <v>227 - LGW North Transfer</v>
          </cell>
          <cell r="C14125" t="str">
            <v>Cognac - XO @ £45</v>
          </cell>
          <cell r="D14125">
            <v>360</v>
          </cell>
          <cell r="E14125">
            <v>213.43</v>
          </cell>
          <cell r="F14125">
            <v>8</v>
          </cell>
          <cell r="G14125">
            <v>315</v>
          </cell>
          <cell r="H14125">
            <v>145.58000000000001</v>
          </cell>
          <cell r="I14125">
            <v>7</v>
          </cell>
          <cell r="J14125">
            <v>25</v>
          </cell>
          <cell r="K14125">
            <v>481.25</v>
          </cell>
          <cell r="L14125">
            <v>23</v>
          </cell>
          <cell r="M14125" t="str">
            <v>Sept/Oct</v>
          </cell>
          <cell r="N14125">
            <v>37</v>
          </cell>
        </row>
        <row r="14126">
          <cell r="A14126" t="str">
            <v>2006/07 W23</v>
          </cell>
          <cell r="B14126" t="str">
            <v>227 - LGW North Transfer</v>
          </cell>
          <cell r="C14126" t="str">
            <v>Cognac - VSOP 2 for £45</v>
          </cell>
          <cell r="D14126">
            <v>28.99</v>
          </cell>
          <cell r="E14126">
            <v>19.7</v>
          </cell>
          <cell r="F14126">
            <v>1</v>
          </cell>
          <cell r="G14126">
            <v>0</v>
          </cell>
          <cell r="H14126">
            <v>0</v>
          </cell>
          <cell r="I14126">
            <v>0</v>
          </cell>
          <cell r="J14126">
            <v>14</v>
          </cell>
          <cell r="K14126">
            <v>130.06</v>
          </cell>
          <cell r="L14126">
            <v>23</v>
          </cell>
          <cell r="M14126" t="str">
            <v>Sept/Oct</v>
          </cell>
          <cell r="N14126">
            <v>41</v>
          </cell>
        </row>
        <row r="14127">
          <cell r="A14127" t="str">
            <v>2006/07 W23</v>
          </cell>
          <cell r="B14127" t="str">
            <v>227 - LGW North Transfer</v>
          </cell>
          <cell r="C14127" t="str">
            <v>Cognac - Only £17_99 VS Especiale</v>
          </cell>
          <cell r="D14127">
            <v>593.66999999999996</v>
          </cell>
          <cell r="E14127">
            <v>412.24</v>
          </cell>
          <cell r="F14127">
            <v>33</v>
          </cell>
          <cell r="G14127">
            <v>143.91999999999999</v>
          </cell>
          <cell r="H14127">
            <v>93.74</v>
          </cell>
          <cell r="I14127">
            <v>8</v>
          </cell>
          <cell r="J14127">
            <v>22</v>
          </cell>
          <cell r="K14127">
            <v>115.5</v>
          </cell>
          <cell r="L14127">
            <v>23</v>
          </cell>
          <cell r="M14127" t="str">
            <v>Sept/Oct</v>
          </cell>
          <cell r="N14127">
            <v>42</v>
          </cell>
        </row>
        <row r="14128">
          <cell r="A14128" t="str">
            <v>2006/07 W23</v>
          </cell>
          <cell r="B14128" t="str">
            <v>227 - LGW North Transfer</v>
          </cell>
          <cell r="C14128" t="str">
            <v>Deluxe - Chivas 2 for £30</v>
          </cell>
          <cell r="D14128">
            <v>150.78</v>
          </cell>
          <cell r="E14128">
            <v>110.85</v>
          </cell>
          <cell r="F14128">
            <v>8</v>
          </cell>
          <cell r="G14128">
            <v>30.81</v>
          </cell>
          <cell r="H14128">
            <v>12.3</v>
          </cell>
          <cell r="I14128">
            <v>1</v>
          </cell>
          <cell r="J14128">
            <v>21</v>
          </cell>
          <cell r="K14128">
            <v>128.1</v>
          </cell>
          <cell r="L14128">
            <v>23</v>
          </cell>
          <cell r="M14128" t="str">
            <v>Sept/Oct</v>
          </cell>
          <cell r="N14128">
            <v>49</v>
          </cell>
        </row>
        <row r="14129">
          <cell r="A14129" t="str">
            <v>2006/07 W23</v>
          </cell>
          <cell r="B14129" t="str">
            <v>227 - LGW North Transfer</v>
          </cell>
          <cell r="C14129" t="str">
            <v>Deluxe - Chivas Twin for £30</v>
          </cell>
          <cell r="D14129">
            <v>391.62</v>
          </cell>
          <cell r="E14129">
            <v>269.04000000000002</v>
          </cell>
          <cell r="F14129">
            <v>12</v>
          </cell>
          <cell r="G14129">
            <v>61.62</v>
          </cell>
          <cell r="H14129">
            <v>24.6</v>
          </cell>
          <cell r="I14129">
            <v>1</v>
          </cell>
          <cell r="J14129">
            <v>10</v>
          </cell>
          <cell r="K14129">
            <v>122</v>
          </cell>
          <cell r="L14129">
            <v>23</v>
          </cell>
          <cell r="M14129" t="str">
            <v>Sept/Oct</v>
          </cell>
          <cell r="N14129">
            <v>38</v>
          </cell>
        </row>
        <row r="14130">
          <cell r="A14130" t="str">
            <v>2006/07 W23</v>
          </cell>
          <cell r="B14130" t="str">
            <v>227 - LGW North Transfer</v>
          </cell>
          <cell r="C14130" t="str">
            <v>Deluxe - Chivas Triple Pack @ £45</v>
          </cell>
          <cell r="D14130">
            <v>0</v>
          </cell>
          <cell r="E14130">
            <v>0</v>
          </cell>
          <cell r="F14130">
            <v>0</v>
          </cell>
          <cell r="G14130">
            <v>0</v>
          </cell>
          <cell r="H14130">
            <v>0</v>
          </cell>
          <cell r="I14130">
            <v>0</v>
          </cell>
          <cell r="J14130">
            <v>10</v>
          </cell>
          <cell r="K14130" t="str">
            <v>/0</v>
          </cell>
          <cell r="L14130">
            <v>23</v>
          </cell>
          <cell r="M14130" t="str">
            <v>Sept/Oct</v>
          </cell>
          <cell r="N14130">
            <v>54</v>
          </cell>
        </row>
        <row r="14131">
          <cell r="A14131" t="str">
            <v>2006/07 W23</v>
          </cell>
          <cell r="B14131" t="str">
            <v>227 - LGW North Transfer</v>
          </cell>
          <cell r="C14131" t="str">
            <v>Deluxe - Chivas Save £5 18yo</v>
          </cell>
          <cell r="D14131">
            <v>0</v>
          </cell>
          <cell r="E14131">
            <v>0</v>
          </cell>
          <cell r="F14131">
            <v>0</v>
          </cell>
          <cell r="G14131">
            <v>0</v>
          </cell>
          <cell r="H14131">
            <v>0</v>
          </cell>
          <cell r="I14131">
            <v>0</v>
          </cell>
          <cell r="J14131">
            <v>0</v>
          </cell>
          <cell r="K14131" t="str">
            <v>/0</v>
          </cell>
          <cell r="L14131">
            <v>23</v>
          </cell>
          <cell r="M14131" t="str">
            <v>Sept/Oct</v>
          </cell>
          <cell r="N14131">
            <v>50</v>
          </cell>
        </row>
        <row r="14132">
          <cell r="A14132" t="str">
            <v>2006/07 W23</v>
          </cell>
          <cell r="B14132" t="str">
            <v>227 - LGW North Transfer</v>
          </cell>
          <cell r="C14132" t="str">
            <v>Deluxe - Chivas Royal Salute get Chivas 18yo</v>
          </cell>
          <cell r="D14132">
            <v>0</v>
          </cell>
          <cell r="E14132">
            <v>0</v>
          </cell>
          <cell r="F14132">
            <v>0</v>
          </cell>
          <cell r="G14132">
            <v>0</v>
          </cell>
          <cell r="H14132">
            <v>0</v>
          </cell>
          <cell r="I14132">
            <v>0</v>
          </cell>
          <cell r="J14132">
            <v>0</v>
          </cell>
          <cell r="K14132" t="str">
            <v>/0</v>
          </cell>
          <cell r="L14132">
            <v>23</v>
          </cell>
          <cell r="M14132" t="str">
            <v>Sept/Oct</v>
          </cell>
          <cell r="N14132">
            <v>57</v>
          </cell>
        </row>
        <row r="14133">
          <cell r="A14133" t="str">
            <v>2006/07 W23</v>
          </cell>
          <cell r="B14133" t="str">
            <v>227 - LGW North Transfer</v>
          </cell>
          <cell r="C14133" t="str">
            <v>Deluxe - Dewars 2 for £30 ATA</v>
          </cell>
          <cell r="D14133">
            <v>209.97</v>
          </cell>
          <cell r="E14133">
            <v>55.05</v>
          </cell>
          <cell r="F14133">
            <v>13</v>
          </cell>
          <cell r="G14133">
            <v>179.97</v>
          </cell>
          <cell r="H14133">
            <v>30.89</v>
          </cell>
          <cell r="I14133">
            <v>11</v>
          </cell>
          <cell r="J14133">
            <v>35</v>
          </cell>
          <cell r="K14133">
            <v>185.15</v>
          </cell>
          <cell r="L14133">
            <v>23</v>
          </cell>
          <cell r="M14133" t="str">
            <v>Sept/Oct</v>
          </cell>
          <cell r="N14133">
            <v>40</v>
          </cell>
        </row>
        <row r="14134">
          <cell r="A14134" t="str">
            <v>2006/07 W23</v>
          </cell>
          <cell r="B14134" t="str">
            <v>227 - LGW North Transfer</v>
          </cell>
          <cell r="C14134" t="str">
            <v>Deluxe - JW Blue get a free 20cl Gold (Sept Only)</v>
          </cell>
          <cell r="D14134">
            <v>0</v>
          </cell>
          <cell r="E14134">
            <v>0</v>
          </cell>
          <cell r="F14134">
            <v>0</v>
          </cell>
          <cell r="G14134">
            <v>0</v>
          </cell>
          <cell r="H14134">
            <v>0</v>
          </cell>
          <cell r="I14134">
            <v>0</v>
          </cell>
          <cell r="J14134">
            <v>0</v>
          </cell>
          <cell r="K14134" t="str">
            <v>/0</v>
          </cell>
          <cell r="L14134">
            <v>23</v>
          </cell>
          <cell r="M14134" t="str">
            <v>Sept/Oct</v>
          </cell>
          <cell r="N14134">
            <v>46</v>
          </cell>
        </row>
        <row r="14135">
          <cell r="A14135" t="str">
            <v>2006/07 W23</v>
          </cell>
          <cell r="B14135" t="str">
            <v>227 - LGW North Transfer</v>
          </cell>
          <cell r="C14135" t="str">
            <v>Deluxe - Free 20cl bottle (linked to JW Blue) (Sept Only)</v>
          </cell>
          <cell r="D14135">
            <v>0</v>
          </cell>
          <cell r="E14135">
            <v>0</v>
          </cell>
          <cell r="F14135">
            <v>0</v>
          </cell>
          <cell r="G14135">
            <v>0</v>
          </cell>
          <cell r="H14135">
            <v>0</v>
          </cell>
          <cell r="I14135">
            <v>0</v>
          </cell>
          <cell r="J14135">
            <v>0</v>
          </cell>
          <cell r="K14135" t="str">
            <v>/0</v>
          </cell>
          <cell r="L14135">
            <v>23</v>
          </cell>
          <cell r="M14135" t="str">
            <v>Sept/Oct</v>
          </cell>
          <cell r="N14135">
            <v>47</v>
          </cell>
        </row>
        <row r="14136">
          <cell r="A14136" t="str">
            <v>2006/07 W23</v>
          </cell>
          <cell r="B14136" t="str">
            <v>227 - LGW North Transfer</v>
          </cell>
          <cell r="C14136" t="str">
            <v>Champagne - Piper Florens Louis 2 for £30</v>
          </cell>
          <cell r="D14136">
            <v>157.5</v>
          </cell>
          <cell r="E14136">
            <v>61.16</v>
          </cell>
          <cell r="F14136">
            <v>9</v>
          </cell>
          <cell r="G14136">
            <v>70</v>
          </cell>
          <cell r="H14136">
            <v>18.96</v>
          </cell>
          <cell r="I14136">
            <v>4</v>
          </cell>
          <cell r="J14136">
            <v>10</v>
          </cell>
          <cell r="K14136">
            <v>90.6</v>
          </cell>
          <cell r="L14136">
            <v>23</v>
          </cell>
          <cell r="M14136" t="str">
            <v>Sept/Oct</v>
          </cell>
          <cell r="N14136">
            <v>53</v>
          </cell>
        </row>
        <row r="14137">
          <cell r="A14137" t="str">
            <v>2006/07 W23</v>
          </cell>
          <cell r="B14137" t="str">
            <v>227 - LGW North Transfer</v>
          </cell>
          <cell r="C14137" t="str">
            <v>Champagne - Piper Florens Louis Twin for £30</v>
          </cell>
          <cell r="D14137">
            <v>1740</v>
          </cell>
          <cell r="E14137">
            <v>590.1</v>
          </cell>
          <cell r="F14137">
            <v>58</v>
          </cell>
          <cell r="G14137">
            <v>1200</v>
          </cell>
          <cell r="H14137">
            <v>379.32</v>
          </cell>
          <cell r="I14137">
            <v>40</v>
          </cell>
          <cell r="J14137">
            <v>64</v>
          </cell>
          <cell r="K14137">
            <v>1170.56</v>
          </cell>
          <cell r="L14137">
            <v>23</v>
          </cell>
          <cell r="M14137" t="str">
            <v>Sept/Oct</v>
          </cell>
          <cell r="N14137">
            <v>33</v>
          </cell>
        </row>
        <row r="14138">
          <cell r="A14138" t="str">
            <v>2006/07 W23</v>
          </cell>
          <cell r="B14138" t="str">
            <v>227 - LGW North Transfer</v>
          </cell>
          <cell r="C14138" t="str">
            <v>Champagne - Charles Heidseick 2 for £35</v>
          </cell>
          <cell r="D14138">
            <v>148.97999999999999</v>
          </cell>
          <cell r="E14138">
            <v>93.1</v>
          </cell>
          <cell r="F14138">
            <v>8</v>
          </cell>
          <cell r="G14138">
            <v>78.98</v>
          </cell>
          <cell r="H14138">
            <v>49.68</v>
          </cell>
          <cell r="I14138">
            <v>4</v>
          </cell>
          <cell r="J14138">
            <v>86</v>
          </cell>
          <cell r="K14138">
            <v>796.04</v>
          </cell>
          <cell r="L14138">
            <v>23</v>
          </cell>
          <cell r="M14138" t="str">
            <v>Sept/Oct</v>
          </cell>
          <cell r="N14138">
            <v>55</v>
          </cell>
        </row>
        <row r="14139">
          <cell r="A14139" t="str">
            <v>2006/07 W23</v>
          </cell>
          <cell r="B14139" t="str">
            <v>227 - LGW North Transfer</v>
          </cell>
          <cell r="C14139" t="str">
            <v>Champagne - Canard Twin for £25</v>
          </cell>
          <cell r="D14139">
            <v>0</v>
          </cell>
          <cell r="E14139">
            <v>0</v>
          </cell>
          <cell r="F14139">
            <v>0</v>
          </cell>
          <cell r="G14139">
            <v>0</v>
          </cell>
          <cell r="H14139">
            <v>0</v>
          </cell>
          <cell r="I14139">
            <v>0</v>
          </cell>
          <cell r="J14139">
            <v>0</v>
          </cell>
          <cell r="K14139" t="str">
            <v>/0</v>
          </cell>
          <cell r="L14139">
            <v>23</v>
          </cell>
          <cell r="M14139" t="str">
            <v>Sept/Oct</v>
          </cell>
          <cell r="N14139">
            <v>52</v>
          </cell>
        </row>
        <row r="14140">
          <cell r="A14140" t="str">
            <v>2006/07 W23</v>
          </cell>
          <cell r="B14140" t="str">
            <v>227 - LGW North Transfer</v>
          </cell>
          <cell r="C14140" t="str">
            <v>Wine - Beringer 3 for £15</v>
          </cell>
          <cell r="D14140">
            <v>174.9</v>
          </cell>
          <cell r="E14140">
            <v>103.59</v>
          </cell>
          <cell r="F14140">
            <v>31</v>
          </cell>
          <cell r="G14140">
            <v>100.92</v>
          </cell>
          <cell r="H14140">
            <v>29.9</v>
          </cell>
          <cell r="I14140">
            <v>17</v>
          </cell>
          <cell r="J14140">
            <v>47</v>
          </cell>
          <cell r="K14140">
            <v>125.96</v>
          </cell>
          <cell r="L14140">
            <v>23</v>
          </cell>
          <cell r="M14140" t="str">
            <v>Sept/Oct</v>
          </cell>
          <cell r="N14140">
            <v>43</v>
          </cell>
        </row>
        <row r="14141">
          <cell r="A14141" t="str">
            <v>2006/07 W23</v>
          </cell>
          <cell r="B14141" t="str">
            <v>227 - LGW North Transfer</v>
          </cell>
          <cell r="C14141" t="str">
            <v>Wine - Rosemount BOGOF</v>
          </cell>
          <cell r="D14141">
            <v>167.88</v>
          </cell>
          <cell r="E14141">
            <v>125.91</v>
          </cell>
          <cell r="F14141">
            <v>24</v>
          </cell>
          <cell r="G14141">
            <v>153.88999999999999</v>
          </cell>
          <cell r="H14141">
            <v>90</v>
          </cell>
          <cell r="I14141">
            <v>22</v>
          </cell>
          <cell r="J14141">
            <v>60</v>
          </cell>
          <cell r="K14141">
            <v>442.65</v>
          </cell>
          <cell r="L14141">
            <v>23</v>
          </cell>
          <cell r="M14141" t="str">
            <v>Sept/Oct</v>
          </cell>
          <cell r="N14141">
            <v>56</v>
          </cell>
        </row>
        <row r="14142">
          <cell r="A14142" t="str">
            <v>2006/07 W23</v>
          </cell>
          <cell r="B14142" t="str">
            <v>227 - LGW North Transfer</v>
          </cell>
          <cell r="C14142" t="str">
            <v>WOW - 2 for £45 Malt</v>
          </cell>
          <cell r="D14142">
            <v>140.94999999999999</v>
          </cell>
          <cell r="E14142">
            <v>74.25</v>
          </cell>
          <cell r="F14142">
            <v>5</v>
          </cell>
          <cell r="G14142">
            <v>56.98</v>
          </cell>
          <cell r="H14142">
            <v>13.8</v>
          </cell>
          <cell r="I14142">
            <v>2</v>
          </cell>
          <cell r="J14142">
            <v>65</v>
          </cell>
          <cell r="K14142">
            <v>498.42</v>
          </cell>
          <cell r="L14142">
            <v>23</v>
          </cell>
          <cell r="M14142" t="str">
            <v>Sept/Oct</v>
          </cell>
          <cell r="N14142">
            <v>34</v>
          </cell>
        </row>
        <row r="14143">
          <cell r="A14143" t="str">
            <v>2006/07 W23</v>
          </cell>
          <cell r="B14143" t="str">
            <v>227 - LGW North Transfer</v>
          </cell>
          <cell r="C14143" t="str">
            <v>WOW - Connemara 2 for £30</v>
          </cell>
          <cell r="D14143">
            <v>0</v>
          </cell>
          <cell r="E14143">
            <v>0</v>
          </cell>
          <cell r="F14143">
            <v>0</v>
          </cell>
          <cell r="G14143">
            <v>0</v>
          </cell>
          <cell r="H14143">
            <v>0</v>
          </cell>
          <cell r="I14143">
            <v>0</v>
          </cell>
          <cell r="J14143">
            <v>0</v>
          </cell>
          <cell r="K14143" t="str">
            <v>/0</v>
          </cell>
          <cell r="L14143">
            <v>23</v>
          </cell>
          <cell r="M14143" t="str">
            <v>Sept/Oct</v>
          </cell>
          <cell r="N14143">
            <v>60</v>
          </cell>
        </row>
        <row r="14144">
          <cell r="A14144" t="str">
            <v>2006/07 W23</v>
          </cell>
          <cell r="B14144" t="str">
            <v>227 - LGW North Transfer</v>
          </cell>
          <cell r="C14144" t="str">
            <v>Others - 2 for £25 (glayva, disaronno)</v>
          </cell>
          <cell r="D14144">
            <v>66.989999999999995</v>
          </cell>
          <cell r="E14144">
            <v>56.63</v>
          </cell>
          <cell r="F14144">
            <v>5</v>
          </cell>
          <cell r="G14144">
            <v>41.99</v>
          </cell>
          <cell r="H14144">
            <v>27.32</v>
          </cell>
          <cell r="I14144">
            <v>3</v>
          </cell>
          <cell r="J14144">
            <v>22</v>
          </cell>
          <cell r="K14144">
            <v>76.650000000000006</v>
          </cell>
          <cell r="L14144">
            <v>23</v>
          </cell>
          <cell r="M14144" t="str">
            <v>Sept/Oct</v>
          </cell>
          <cell r="N14144">
            <v>48</v>
          </cell>
        </row>
        <row r="14145">
          <cell r="A14145" t="str">
            <v>2006/07 W23</v>
          </cell>
          <cell r="B14145" t="str">
            <v>227 - LGW North Transfer</v>
          </cell>
          <cell r="C14145" t="str">
            <v>Others - Pimms 2 for £15 (70cl)</v>
          </cell>
          <cell r="D14145">
            <v>635.97</v>
          </cell>
          <cell r="E14145">
            <v>446.66</v>
          </cell>
          <cell r="F14145">
            <v>83</v>
          </cell>
          <cell r="G14145">
            <v>623.98</v>
          </cell>
          <cell r="H14145">
            <v>393.1</v>
          </cell>
          <cell r="I14145">
            <v>82</v>
          </cell>
          <cell r="J14145">
            <v>96</v>
          </cell>
          <cell r="K14145">
            <v>425.74</v>
          </cell>
          <cell r="L14145">
            <v>23</v>
          </cell>
          <cell r="M14145" t="str">
            <v>Sept/Oct</v>
          </cell>
          <cell r="N14145">
            <v>35</v>
          </cell>
        </row>
        <row r="14146">
          <cell r="A14146" t="str">
            <v>2006/07 W23</v>
          </cell>
          <cell r="B14146" t="str">
            <v>227 - LGW North Transfer</v>
          </cell>
          <cell r="C14146" t="str">
            <v>Other - 2 for £30 Sauza</v>
          </cell>
          <cell r="D14146">
            <v>0</v>
          </cell>
          <cell r="E14146">
            <v>0</v>
          </cell>
          <cell r="F14146">
            <v>0</v>
          </cell>
          <cell r="G14146">
            <v>0</v>
          </cell>
          <cell r="H14146">
            <v>0</v>
          </cell>
          <cell r="I14146">
            <v>0</v>
          </cell>
          <cell r="J14146">
            <v>0</v>
          </cell>
          <cell r="K14146" t="str">
            <v>/0</v>
          </cell>
          <cell r="L14146">
            <v>23</v>
          </cell>
          <cell r="M14146" t="str">
            <v>Sept/Oct</v>
          </cell>
          <cell r="N14146">
            <v>58</v>
          </cell>
        </row>
        <row r="14147">
          <cell r="A14147" t="str">
            <v>2006/07 W23</v>
          </cell>
          <cell r="B14147" t="str">
            <v>227 - LGW North Transfer</v>
          </cell>
          <cell r="C14147" t="str">
            <v>Others - 2 for £20 ATA (70cl)</v>
          </cell>
          <cell r="D14147">
            <v>1083.53</v>
          </cell>
          <cell r="E14147">
            <v>397.72</v>
          </cell>
          <cell r="F14147">
            <v>103</v>
          </cell>
          <cell r="G14147">
            <v>1061.55</v>
          </cell>
          <cell r="H14147">
            <v>356.28</v>
          </cell>
          <cell r="I14147">
            <v>101</v>
          </cell>
          <cell r="J14147">
            <v>101</v>
          </cell>
          <cell r="K14147">
            <v>422.5</v>
          </cell>
          <cell r="L14147">
            <v>23</v>
          </cell>
          <cell r="M14147" t="str">
            <v>Sept/Oct</v>
          </cell>
          <cell r="N14147">
            <v>32</v>
          </cell>
        </row>
        <row r="14148">
          <cell r="A14148" t="str">
            <v>2006/07 W23</v>
          </cell>
          <cell r="B14148" t="str">
            <v>227 - LGW North Transfer</v>
          </cell>
          <cell r="C14148" t="str">
            <v>Others - 2 for £15 Fortified</v>
          </cell>
          <cell r="D14148">
            <v>0</v>
          </cell>
          <cell r="E14148">
            <v>0</v>
          </cell>
          <cell r="F14148">
            <v>0</v>
          </cell>
          <cell r="G14148">
            <v>0</v>
          </cell>
          <cell r="H14148">
            <v>0</v>
          </cell>
          <cell r="I14148">
            <v>0</v>
          </cell>
          <cell r="J14148">
            <v>0</v>
          </cell>
          <cell r="K14148" t="str">
            <v>/0</v>
          </cell>
          <cell r="L14148">
            <v>23</v>
          </cell>
          <cell r="M14148" t="str">
            <v>Sept/Oct</v>
          </cell>
          <cell r="N14148">
            <v>59</v>
          </cell>
        </row>
        <row r="14149">
          <cell r="A14149" t="str">
            <v>2006/07 W23</v>
          </cell>
          <cell r="B14149" t="str">
            <v>350 - STN Duty Free</v>
          </cell>
          <cell r="C14149" t="str">
            <v>Liquor</v>
          </cell>
          <cell r="D14149">
            <v>103089.36</v>
          </cell>
          <cell r="E14149">
            <v>42970.720000000001</v>
          </cell>
          <cell r="F14149">
            <v>6839</v>
          </cell>
          <cell r="G14149">
            <v>76968.23</v>
          </cell>
          <cell r="H14149">
            <v>24136.959999999999</v>
          </cell>
          <cell r="I14149">
            <v>4691</v>
          </cell>
          <cell r="J14149">
            <v>9497</v>
          </cell>
          <cell r="K14149">
            <v>51560.639999999999</v>
          </cell>
          <cell r="L14149">
            <v>23</v>
          </cell>
          <cell r="M14149" t="str">
            <v>Sept/Oct</v>
          </cell>
          <cell r="N14149">
            <v>1</v>
          </cell>
        </row>
        <row r="14150">
          <cell r="A14150" t="str">
            <v>2006/07 W23</v>
          </cell>
          <cell r="B14150" t="str">
            <v>350 - STN Duty Free</v>
          </cell>
          <cell r="C14150" t="str">
            <v>Tobacco</v>
          </cell>
          <cell r="D14150">
            <v>27254.46</v>
          </cell>
          <cell r="E14150">
            <v>18042.29</v>
          </cell>
          <cell r="F14150">
            <v>1033</v>
          </cell>
          <cell r="G14150">
            <v>3870.2</v>
          </cell>
          <cell r="H14150">
            <v>715.65</v>
          </cell>
          <cell r="I14150">
            <v>213</v>
          </cell>
          <cell r="J14150">
            <v>3787</v>
          </cell>
          <cell r="K14150">
            <v>27186.48</v>
          </cell>
          <cell r="L14150">
            <v>23</v>
          </cell>
          <cell r="M14150" t="str">
            <v>Sept/Oct</v>
          </cell>
          <cell r="N14150">
            <v>2</v>
          </cell>
        </row>
        <row r="14151">
          <cell r="A14151" t="str">
            <v>2006/07 W23</v>
          </cell>
          <cell r="B14151" t="str">
            <v>350 - STN Duty Free</v>
          </cell>
          <cell r="C14151" t="str">
            <v>Perfumery</v>
          </cell>
          <cell r="D14151">
            <v>0</v>
          </cell>
          <cell r="E14151">
            <v>0</v>
          </cell>
          <cell r="F14151">
            <v>0</v>
          </cell>
          <cell r="G14151">
            <v>0</v>
          </cell>
          <cell r="H14151">
            <v>0</v>
          </cell>
          <cell r="I14151">
            <v>0</v>
          </cell>
          <cell r="J14151">
            <v>0</v>
          </cell>
          <cell r="K14151" t="str">
            <v>/0</v>
          </cell>
          <cell r="L14151">
            <v>23</v>
          </cell>
          <cell r="M14151" t="str">
            <v>Sept/Oct</v>
          </cell>
          <cell r="N14151">
            <v>3</v>
          </cell>
        </row>
        <row r="14152">
          <cell r="A14152" t="str">
            <v>2006/07 W23</v>
          </cell>
          <cell r="B14152" t="str">
            <v>350 - STN Duty Free</v>
          </cell>
          <cell r="C14152" t="str">
            <v>Food</v>
          </cell>
          <cell r="D14152">
            <v>47520.21</v>
          </cell>
          <cell r="E14152">
            <v>20917.66</v>
          </cell>
          <cell r="F14152">
            <v>15456</v>
          </cell>
          <cell r="G14152">
            <v>37340.86</v>
          </cell>
          <cell r="H14152">
            <v>14904.31</v>
          </cell>
          <cell r="I14152">
            <v>12160</v>
          </cell>
          <cell r="J14152">
            <v>15170</v>
          </cell>
          <cell r="K14152">
            <v>25372.06</v>
          </cell>
          <cell r="L14152">
            <v>23</v>
          </cell>
          <cell r="M14152" t="str">
            <v>Sept/Oct</v>
          </cell>
          <cell r="N14152">
            <v>4</v>
          </cell>
        </row>
        <row r="14153">
          <cell r="A14153" t="str">
            <v>2006/07 W23</v>
          </cell>
          <cell r="B14153" t="str">
            <v>350 - STN Duty Free</v>
          </cell>
          <cell r="C14153" t="str">
            <v>Tax Free</v>
          </cell>
          <cell r="D14153">
            <v>580.21</v>
          </cell>
          <cell r="E14153">
            <v>222.54</v>
          </cell>
          <cell r="F14153">
            <v>536</v>
          </cell>
          <cell r="G14153">
            <v>528.5</v>
          </cell>
          <cell r="H14153">
            <v>234.65</v>
          </cell>
          <cell r="I14153">
            <v>416</v>
          </cell>
          <cell r="J14153">
            <v>4586</v>
          </cell>
          <cell r="K14153">
            <v>2374.2800000000002</v>
          </cell>
          <cell r="L14153">
            <v>23</v>
          </cell>
          <cell r="M14153" t="str">
            <v>Sept/Oct</v>
          </cell>
          <cell r="N14153">
            <v>5</v>
          </cell>
        </row>
        <row r="14154">
          <cell r="A14154" t="str">
            <v>2006/07 W23</v>
          </cell>
          <cell r="B14154" t="str">
            <v>350 - STN Duty Free</v>
          </cell>
          <cell r="C14154" t="str">
            <v>Unclassified Products</v>
          </cell>
          <cell r="D14154">
            <v>0</v>
          </cell>
          <cell r="E14154">
            <v>0</v>
          </cell>
          <cell r="F14154">
            <v>0</v>
          </cell>
          <cell r="G14154">
            <v>0</v>
          </cell>
          <cell r="H14154">
            <v>0</v>
          </cell>
          <cell r="I14154">
            <v>0</v>
          </cell>
          <cell r="J14154">
            <v>0</v>
          </cell>
          <cell r="K14154" t="str">
            <v>/0</v>
          </cell>
          <cell r="L14154">
            <v>23</v>
          </cell>
          <cell r="M14154" t="str">
            <v>Sept/Oct</v>
          </cell>
          <cell r="N14154">
            <v>6</v>
          </cell>
        </row>
        <row r="14155">
          <cell r="A14155" t="str">
            <v>2006/07 W23</v>
          </cell>
          <cell r="B14155" t="str">
            <v>350 - STN Duty Free</v>
          </cell>
          <cell r="C14155" t="str">
            <v>Spirits</v>
          </cell>
          <cell r="D14155">
            <v>86815.360000000001</v>
          </cell>
          <cell r="E14155">
            <v>36799.32</v>
          </cell>
          <cell r="F14155">
            <v>5636</v>
          </cell>
          <cell r="G14155">
            <v>65604.08</v>
          </cell>
          <cell r="H14155">
            <v>20869.57</v>
          </cell>
          <cell r="I14155">
            <v>3940</v>
          </cell>
          <cell r="J14155">
            <v>7097</v>
          </cell>
          <cell r="K14155">
            <v>36541.93</v>
          </cell>
          <cell r="L14155">
            <v>23</v>
          </cell>
          <cell r="M14155" t="str">
            <v>Sept/Oct</v>
          </cell>
          <cell r="N14155">
            <v>7</v>
          </cell>
        </row>
        <row r="14156">
          <cell r="A14156" t="str">
            <v>2006/07 W23</v>
          </cell>
          <cell r="B14156" t="str">
            <v>350 - STN Duty Free</v>
          </cell>
          <cell r="C14156" t="str">
            <v>Fortified Wines</v>
          </cell>
          <cell r="D14156">
            <v>1436.24</v>
          </cell>
          <cell r="E14156">
            <v>551.4</v>
          </cell>
          <cell r="F14156">
            <v>180</v>
          </cell>
          <cell r="G14156">
            <v>1047.32</v>
          </cell>
          <cell r="H14156">
            <v>275.24</v>
          </cell>
          <cell r="I14156">
            <v>134</v>
          </cell>
          <cell r="J14156">
            <v>353</v>
          </cell>
          <cell r="K14156">
            <v>1102.01</v>
          </cell>
          <cell r="L14156">
            <v>23</v>
          </cell>
          <cell r="M14156" t="str">
            <v>Sept/Oct</v>
          </cell>
          <cell r="N14156">
            <v>10</v>
          </cell>
        </row>
        <row r="14157">
          <cell r="A14157" t="str">
            <v>2006/07 W23</v>
          </cell>
          <cell r="B14157" t="str">
            <v>350 - STN Duty Free</v>
          </cell>
          <cell r="C14157" t="str">
            <v>Others</v>
          </cell>
          <cell r="D14157">
            <v>0</v>
          </cell>
          <cell r="E14157">
            <v>0</v>
          </cell>
          <cell r="F14157">
            <v>0</v>
          </cell>
          <cell r="G14157">
            <v>0</v>
          </cell>
          <cell r="H14157">
            <v>0</v>
          </cell>
          <cell r="I14157">
            <v>0</v>
          </cell>
          <cell r="J14157">
            <v>0</v>
          </cell>
          <cell r="K14157" t="str">
            <v>/0</v>
          </cell>
          <cell r="L14157">
            <v>23</v>
          </cell>
          <cell r="M14157" t="str">
            <v>Sept/Oct</v>
          </cell>
          <cell r="N14157">
            <v>11</v>
          </cell>
        </row>
        <row r="14158">
          <cell r="A14158" t="str">
            <v>2006/07 W23</v>
          </cell>
          <cell r="B14158" t="str">
            <v>350 - STN Duty Free</v>
          </cell>
          <cell r="C14158" t="str">
            <v>Champagne</v>
          </cell>
          <cell r="D14158">
            <v>8608.61</v>
          </cell>
          <cell r="E14158">
            <v>2856.98</v>
          </cell>
          <cell r="F14158">
            <v>286</v>
          </cell>
          <cell r="G14158">
            <v>7079.9</v>
          </cell>
          <cell r="H14158">
            <v>2142.4299999999998</v>
          </cell>
          <cell r="I14158">
            <v>232</v>
          </cell>
          <cell r="J14158">
            <v>662</v>
          </cell>
          <cell r="K14158">
            <v>10879.67</v>
          </cell>
          <cell r="L14158">
            <v>23</v>
          </cell>
          <cell r="M14158" t="str">
            <v>Sept/Oct</v>
          </cell>
          <cell r="N14158">
            <v>8</v>
          </cell>
        </row>
        <row r="14159">
          <cell r="A14159" t="str">
            <v>2006/07 W23</v>
          </cell>
          <cell r="B14159" t="str">
            <v>350 - STN Duty Free</v>
          </cell>
          <cell r="C14159" t="str">
            <v>Wines</v>
          </cell>
          <cell r="D14159">
            <v>6229.15</v>
          </cell>
          <cell r="E14159">
            <v>2763.02</v>
          </cell>
          <cell r="F14159">
            <v>737</v>
          </cell>
          <cell r="G14159">
            <v>3236.93</v>
          </cell>
          <cell r="H14159">
            <v>849.72</v>
          </cell>
          <cell r="I14159">
            <v>385</v>
          </cell>
          <cell r="J14159">
            <v>1385</v>
          </cell>
          <cell r="K14159">
            <v>5352.83</v>
          </cell>
          <cell r="L14159">
            <v>23</v>
          </cell>
          <cell r="M14159" t="str">
            <v>Sept/Oct</v>
          </cell>
          <cell r="N14159">
            <v>9</v>
          </cell>
        </row>
        <row r="14160">
          <cell r="A14160" t="str">
            <v>2006/07 W23</v>
          </cell>
          <cell r="B14160" t="str">
            <v>350 - STN Duty Free</v>
          </cell>
          <cell r="C14160" t="str">
            <v>Unclassified Liquor</v>
          </cell>
          <cell r="D14160">
            <v>0</v>
          </cell>
          <cell r="E14160">
            <v>0</v>
          </cell>
          <cell r="F14160">
            <v>0</v>
          </cell>
          <cell r="G14160">
            <v>0</v>
          </cell>
          <cell r="H14160">
            <v>0</v>
          </cell>
          <cell r="I14160">
            <v>0</v>
          </cell>
          <cell r="J14160">
            <v>0</v>
          </cell>
          <cell r="K14160" t="str">
            <v>/0</v>
          </cell>
          <cell r="L14160">
            <v>23</v>
          </cell>
          <cell r="M14160" t="str">
            <v>Sept/Oct</v>
          </cell>
          <cell r="N14160">
            <v>12</v>
          </cell>
        </row>
        <row r="14161">
          <cell r="A14161" t="str">
            <v>2006/07 W23</v>
          </cell>
          <cell r="B14161" t="str">
            <v>350 - STN Duty Free</v>
          </cell>
          <cell r="C14161" t="str">
            <v>Value - 2 for £15</v>
          </cell>
          <cell r="D14161">
            <v>5694.18</v>
          </cell>
          <cell r="E14161">
            <v>4494.71</v>
          </cell>
          <cell r="F14161">
            <v>706</v>
          </cell>
          <cell r="G14161">
            <v>351.23</v>
          </cell>
          <cell r="H14161">
            <v>69.23</v>
          </cell>
          <cell r="I14161">
            <v>21</v>
          </cell>
          <cell r="J14161">
            <v>289</v>
          </cell>
          <cell r="K14161">
            <v>805.67</v>
          </cell>
          <cell r="L14161">
            <v>23</v>
          </cell>
          <cell r="M14161" t="str">
            <v>Sept/Oct</v>
          </cell>
          <cell r="N14161">
            <v>31</v>
          </cell>
        </row>
        <row r="14162">
          <cell r="A14162" t="str">
            <v>2006/07 W23</v>
          </cell>
          <cell r="B14162" t="str">
            <v>350 - STN Duty Free</v>
          </cell>
          <cell r="C14162" t="str">
            <v>Value - 2 for £20 Bombay Saphire</v>
          </cell>
          <cell r="D14162">
            <v>565.27</v>
          </cell>
          <cell r="E14162">
            <v>417.39</v>
          </cell>
          <cell r="F14162">
            <v>50</v>
          </cell>
          <cell r="G14162">
            <v>61.44</v>
          </cell>
          <cell r="H14162">
            <v>16.38</v>
          </cell>
          <cell r="I14162">
            <v>3</v>
          </cell>
          <cell r="J14162">
            <v>31</v>
          </cell>
          <cell r="K14162">
            <v>86.18</v>
          </cell>
          <cell r="L14162">
            <v>23</v>
          </cell>
          <cell r="M14162" t="str">
            <v>Sept/Oct</v>
          </cell>
          <cell r="N14162">
            <v>45</v>
          </cell>
        </row>
        <row r="14163">
          <cell r="A14163" t="str">
            <v>2006/07 W23</v>
          </cell>
          <cell r="B14163" t="str">
            <v>350 - STN Duty Free</v>
          </cell>
          <cell r="C14163" t="str">
            <v>Value - Baileys 2 for £20</v>
          </cell>
          <cell r="D14163">
            <v>1658.1</v>
          </cell>
          <cell r="E14163">
            <v>1050.56</v>
          </cell>
          <cell r="F14163">
            <v>147</v>
          </cell>
          <cell r="G14163">
            <v>281.2</v>
          </cell>
          <cell r="H14163">
            <v>100.9</v>
          </cell>
          <cell r="I14163">
            <v>17</v>
          </cell>
          <cell r="J14163">
            <v>80</v>
          </cell>
          <cell r="K14163">
            <v>385.6</v>
          </cell>
          <cell r="L14163">
            <v>23</v>
          </cell>
          <cell r="M14163" t="str">
            <v>Sept/Oct</v>
          </cell>
          <cell r="N14163">
            <v>39</v>
          </cell>
        </row>
        <row r="14164">
          <cell r="A14164" t="str">
            <v>2006/07 W23</v>
          </cell>
          <cell r="B14164" t="str">
            <v>350 - STN Duty Free</v>
          </cell>
          <cell r="C14164" t="str">
            <v>Value - Baileys Twin @ £20</v>
          </cell>
          <cell r="D14164">
            <v>0</v>
          </cell>
          <cell r="E14164">
            <v>0</v>
          </cell>
          <cell r="F14164">
            <v>0</v>
          </cell>
          <cell r="G14164">
            <v>0</v>
          </cell>
          <cell r="H14164">
            <v>0</v>
          </cell>
          <cell r="I14164">
            <v>0</v>
          </cell>
          <cell r="J14164">
            <v>0</v>
          </cell>
          <cell r="K14164" t="str">
            <v>/0</v>
          </cell>
          <cell r="L14164">
            <v>23</v>
          </cell>
          <cell r="M14164" t="str">
            <v>Sept/Oct</v>
          </cell>
          <cell r="N14164">
            <v>51</v>
          </cell>
        </row>
        <row r="14165">
          <cell r="A14165" t="str">
            <v>2006/07 W23</v>
          </cell>
          <cell r="B14165" t="str">
            <v>350 - STN Duty Free</v>
          </cell>
          <cell r="C14165" t="str">
            <v>Value - Twins @ £15</v>
          </cell>
          <cell r="D14165">
            <v>0</v>
          </cell>
          <cell r="E14165">
            <v>0</v>
          </cell>
          <cell r="F14165">
            <v>0</v>
          </cell>
          <cell r="G14165">
            <v>0</v>
          </cell>
          <cell r="H14165">
            <v>0</v>
          </cell>
          <cell r="I14165">
            <v>0</v>
          </cell>
          <cell r="J14165">
            <v>0</v>
          </cell>
          <cell r="K14165" t="str">
            <v>/0</v>
          </cell>
          <cell r="L14165">
            <v>23</v>
          </cell>
          <cell r="M14165" t="str">
            <v>Sept/Oct</v>
          </cell>
          <cell r="N14165">
            <v>36</v>
          </cell>
        </row>
        <row r="14166">
          <cell r="A14166" t="str">
            <v>2006/07 W23</v>
          </cell>
          <cell r="B14166" t="str">
            <v>350 - STN Duty Free</v>
          </cell>
          <cell r="C14166" t="str">
            <v>Malt - 2 For £45 (6 glenmorangie + 2)</v>
          </cell>
          <cell r="D14166">
            <v>6895.93</v>
          </cell>
          <cell r="E14166">
            <v>3254.13</v>
          </cell>
          <cell r="F14166">
            <v>287</v>
          </cell>
          <cell r="G14166">
            <v>5974.13</v>
          </cell>
          <cell r="H14166">
            <v>2487.29</v>
          </cell>
          <cell r="I14166">
            <v>249</v>
          </cell>
          <cell r="J14166">
            <v>357</v>
          </cell>
          <cell r="K14166">
            <v>2523.94</v>
          </cell>
          <cell r="L14166">
            <v>23</v>
          </cell>
          <cell r="M14166" t="str">
            <v>Sept/Oct</v>
          </cell>
          <cell r="N14166">
            <v>30</v>
          </cell>
        </row>
        <row r="14167">
          <cell r="A14167" t="str">
            <v>2006/07 W23</v>
          </cell>
          <cell r="B14167" t="str">
            <v>350 - STN Duty Free</v>
          </cell>
          <cell r="C14167" t="str">
            <v>Malt - Save £5 Glenmorangie Traditional</v>
          </cell>
          <cell r="D14167">
            <v>244.93</v>
          </cell>
          <cell r="E14167">
            <v>103.19</v>
          </cell>
          <cell r="F14167">
            <v>7</v>
          </cell>
          <cell r="G14167">
            <v>244.93</v>
          </cell>
          <cell r="H14167">
            <v>101.07</v>
          </cell>
          <cell r="I14167">
            <v>7</v>
          </cell>
          <cell r="J14167">
            <v>30</v>
          </cell>
          <cell r="K14167">
            <v>342.9</v>
          </cell>
          <cell r="L14167">
            <v>23</v>
          </cell>
          <cell r="M14167" t="str">
            <v>Sept/Oct</v>
          </cell>
          <cell r="N14167">
            <v>44</v>
          </cell>
        </row>
        <row r="14168">
          <cell r="A14168" t="str">
            <v>2006/07 W23</v>
          </cell>
          <cell r="B14168" t="str">
            <v>350 - STN Duty Free</v>
          </cell>
          <cell r="C14168" t="str">
            <v>Cognac - XO @ £45</v>
          </cell>
          <cell r="D14168">
            <v>1080</v>
          </cell>
          <cell r="E14168">
            <v>680.07</v>
          </cell>
          <cell r="F14168">
            <v>24</v>
          </cell>
          <cell r="G14168">
            <v>720</v>
          </cell>
          <cell r="H14168">
            <v>394.08</v>
          </cell>
          <cell r="I14168">
            <v>16</v>
          </cell>
          <cell r="J14168">
            <v>58</v>
          </cell>
          <cell r="K14168">
            <v>1116.5</v>
          </cell>
          <cell r="L14168">
            <v>23</v>
          </cell>
          <cell r="M14168" t="str">
            <v>Sept/Oct</v>
          </cell>
          <cell r="N14168">
            <v>37</v>
          </cell>
        </row>
        <row r="14169">
          <cell r="A14169" t="str">
            <v>2006/07 W23</v>
          </cell>
          <cell r="B14169" t="str">
            <v>350 - STN Duty Free</v>
          </cell>
          <cell r="C14169" t="str">
            <v>Cognac - VSOP 2 for £45</v>
          </cell>
          <cell r="D14169">
            <v>1134.95</v>
          </cell>
          <cell r="E14169">
            <v>584.96</v>
          </cell>
          <cell r="F14169">
            <v>49</v>
          </cell>
          <cell r="G14169">
            <v>806.97</v>
          </cell>
          <cell r="H14169">
            <v>299.08</v>
          </cell>
          <cell r="I14169">
            <v>35</v>
          </cell>
          <cell r="J14169">
            <v>33</v>
          </cell>
          <cell r="K14169">
            <v>306.42</v>
          </cell>
          <cell r="L14169">
            <v>23</v>
          </cell>
          <cell r="M14169" t="str">
            <v>Sept/Oct</v>
          </cell>
          <cell r="N14169">
            <v>41</v>
          </cell>
        </row>
        <row r="14170">
          <cell r="A14170" t="str">
            <v>2006/07 W23</v>
          </cell>
          <cell r="B14170" t="str">
            <v>350 - STN Duty Free</v>
          </cell>
          <cell r="C14170" t="str">
            <v>Cognac - Only £17_99 VS Especiale</v>
          </cell>
          <cell r="D14170">
            <v>935.48</v>
          </cell>
          <cell r="E14170">
            <v>533.14</v>
          </cell>
          <cell r="F14170">
            <v>52</v>
          </cell>
          <cell r="G14170">
            <v>701.61</v>
          </cell>
          <cell r="H14170">
            <v>367.52</v>
          </cell>
          <cell r="I14170">
            <v>39</v>
          </cell>
          <cell r="J14170">
            <v>40</v>
          </cell>
          <cell r="K14170">
            <v>210</v>
          </cell>
          <cell r="L14170">
            <v>23</v>
          </cell>
          <cell r="M14170" t="str">
            <v>Sept/Oct</v>
          </cell>
          <cell r="N14170">
            <v>42</v>
          </cell>
        </row>
        <row r="14171">
          <cell r="A14171" t="str">
            <v>2006/07 W23</v>
          </cell>
          <cell r="B14171" t="str">
            <v>350 - STN Duty Free</v>
          </cell>
          <cell r="C14171" t="str">
            <v>Deluxe - Chivas 2 for £30</v>
          </cell>
          <cell r="D14171">
            <v>560.74</v>
          </cell>
          <cell r="E14171">
            <v>419.97</v>
          </cell>
          <cell r="F14171">
            <v>34</v>
          </cell>
          <cell r="G14171">
            <v>30.81</v>
          </cell>
          <cell r="H14171">
            <v>12.3</v>
          </cell>
          <cell r="I14171">
            <v>1</v>
          </cell>
          <cell r="J14171">
            <v>15</v>
          </cell>
          <cell r="K14171">
            <v>91.5</v>
          </cell>
          <cell r="L14171">
            <v>23</v>
          </cell>
          <cell r="M14171" t="str">
            <v>Sept/Oct</v>
          </cell>
          <cell r="N14171">
            <v>49</v>
          </cell>
        </row>
        <row r="14172">
          <cell r="A14172" t="str">
            <v>2006/07 W23</v>
          </cell>
          <cell r="B14172" t="str">
            <v>350 - STN Duty Free</v>
          </cell>
          <cell r="C14172" t="str">
            <v>Deluxe - Chivas Twin for £30</v>
          </cell>
          <cell r="D14172">
            <v>0</v>
          </cell>
          <cell r="E14172">
            <v>0</v>
          </cell>
          <cell r="F14172">
            <v>0</v>
          </cell>
          <cell r="G14172">
            <v>0</v>
          </cell>
          <cell r="H14172">
            <v>0</v>
          </cell>
          <cell r="I14172">
            <v>0</v>
          </cell>
          <cell r="J14172">
            <v>6</v>
          </cell>
          <cell r="K14172" t="str">
            <v>/0</v>
          </cell>
          <cell r="L14172">
            <v>23</v>
          </cell>
          <cell r="M14172" t="str">
            <v>Sept/Oct</v>
          </cell>
          <cell r="N14172">
            <v>38</v>
          </cell>
        </row>
        <row r="14173">
          <cell r="A14173" t="str">
            <v>2006/07 W23</v>
          </cell>
          <cell r="B14173" t="str">
            <v>350 - STN Duty Free</v>
          </cell>
          <cell r="C14173" t="str">
            <v>Deluxe - Chivas Triple Pack @ £45</v>
          </cell>
          <cell r="D14173">
            <v>135</v>
          </cell>
          <cell r="E14173">
            <v>117.03</v>
          </cell>
          <cell r="F14173">
            <v>3</v>
          </cell>
          <cell r="G14173">
            <v>0</v>
          </cell>
          <cell r="H14173">
            <v>0</v>
          </cell>
          <cell r="I14173">
            <v>0</v>
          </cell>
          <cell r="J14173">
            <v>5</v>
          </cell>
          <cell r="K14173">
            <v>91.45</v>
          </cell>
          <cell r="L14173">
            <v>23</v>
          </cell>
          <cell r="M14173" t="str">
            <v>Sept/Oct</v>
          </cell>
          <cell r="N14173">
            <v>54</v>
          </cell>
        </row>
        <row r="14174">
          <cell r="A14174" t="str">
            <v>2006/07 W23</v>
          </cell>
          <cell r="B14174" t="str">
            <v>350 - STN Duty Free</v>
          </cell>
          <cell r="C14174" t="str">
            <v>Deluxe - Chivas Save £5 18yo</v>
          </cell>
          <cell r="D14174">
            <v>269.91000000000003</v>
          </cell>
          <cell r="E14174">
            <v>165.99</v>
          </cell>
          <cell r="F14174">
            <v>9</v>
          </cell>
          <cell r="G14174">
            <v>179.94</v>
          </cell>
          <cell r="H14174">
            <v>109.2</v>
          </cell>
          <cell r="I14174">
            <v>6</v>
          </cell>
          <cell r="J14174">
            <v>5</v>
          </cell>
          <cell r="K14174">
            <v>55.3</v>
          </cell>
          <cell r="L14174">
            <v>23</v>
          </cell>
          <cell r="M14174" t="str">
            <v>Sept/Oct</v>
          </cell>
          <cell r="N14174">
            <v>50</v>
          </cell>
        </row>
        <row r="14175">
          <cell r="A14175" t="str">
            <v>2006/07 W23</v>
          </cell>
          <cell r="B14175" t="str">
            <v>350 - STN Duty Free</v>
          </cell>
          <cell r="C14175" t="str">
            <v>Deluxe - Chivas Royal Salute get Chivas 18yo</v>
          </cell>
          <cell r="D14175">
            <v>119.98</v>
          </cell>
          <cell r="E14175">
            <v>77.44</v>
          </cell>
          <cell r="F14175">
            <v>2</v>
          </cell>
          <cell r="G14175">
            <v>0</v>
          </cell>
          <cell r="H14175">
            <v>0</v>
          </cell>
          <cell r="I14175">
            <v>0</v>
          </cell>
          <cell r="J14175">
            <v>3</v>
          </cell>
          <cell r="K14175">
            <v>63.81</v>
          </cell>
          <cell r="L14175">
            <v>23</v>
          </cell>
          <cell r="M14175" t="str">
            <v>Sept/Oct</v>
          </cell>
          <cell r="N14175">
            <v>57</v>
          </cell>
        </row>
        <row r="14176">
          <cell r="A14176" t="str">
            <v>2006/07 W23</v>
          </cell>
          <cell r="B14176" t="str">
            <v>350 - STN Duty Free</v>
          </cell>
          <cell r="C14176" t="str">
            <v>Deluxe - Dewars 2 for £30 ATA</v>
          </cell>
          <cell r="D14176">
            <v>1729.93</v>
          </cell>
          <cell r="E14176">
            <v>786.26</v>
          </cell>
          <cell r="F14176">
            <v>113</v>
          </cell>
          <cell r="G14176">
            <v>1709.94</v>
          </cell>
          <cell r="H14176">
            <v>743.12</v>
          </cell>
          <cell r="I14176">
            <v>112</v>
          </cell>
          <cell r="J14176">
            <v>89</v>
          </cell>
          <cell r="K14176">
            <v>470.83</v>
          </cell>
          <cell r="L14176">
            <v>23</v>
          </cell>
          <cell r="M14176" t="str">
            <v>Sept/Oct</v>
          </cell>
          <cell r="N14176">
            <v>40</v>
          </cell>
        </row>
        <row r="14177">
          <cell r="A14177" t="str">
            <v>2006/07 W23</v>
          </cell>
          <cell r="B14177" t="str">
            <v>350 - STN Duty Free</v>
          </cell>
          <cell r="C14177" t="str">
            <v>Deluxe - JW Blue get a free 20cl Gold (Sept Only)</v>
          </cell>
          <cell r="D14177">
            <v>338</v>
          </cell>
          <cell r="E14177">
            <v>135.09</v>
          </cell>
          <cell r="F14177">
            <v>4</v>
          </cell>
          <cell r="G14177">
            <v>338</v>
          </cell>
          <cell r="H14177">
            <v>135.09</v>
          </cell>
          <cell r="I14177">
            <v>4</v>
          </cell>
          <cell r="J14177">
            <v>14</v>
          </cell>
          <cell r="K14177">
            <v>445.62</v>
          </cell>
          <cell r="L14177">
            <v>23</v>
          </cell>
          <cell r="M14177" t="str">
            <v>Sept/Oct</v>
          </cell>
          <cell r="N14177">
            <v>46</v>
          </cell>
        </row>
        <row r="14178">
          <cell r="A14178" t="str">
            <v>2006/07 W23</v>
          </cell>
          <cell r="B14178" t="str">
            <v>350 - STN Duty Free</v>
          </cell>
          <cell r="C14178" t="str">
            <v>Deluxe - Free 20cl bottle (linked to JW Blue) (Sept Only)</v>
          </cell>
          <cell r="D14178">
            <v>74.989999999999995</v>
          </cell>
          <cell r="E14178">
            <v>87.03</v>
          </cell>
          <cell r="F14178">
            <v>5</v>
          </cell>
          <cell r="G14178">
            <v>74.989999999999995</v>
          </cell>
          <cell r="H14178">
            <v>87.03</v>
          </cell>
          <cell r="I14178">
            <v>5</v>
          </cell>
          <cell r="J14178">
            <v>34</v>
          </cell>
          <cell r="K14178">
            <v>203.66</v>
          </cell>
          <cell r="L14178">
            <v>23</v>
          </cell>
          <cell r="M14178" t="str">
            <v>Sept/Oct</v>
          </cell>
          <cell r="N14178">
            <v>47</v>
          </cell>
        </row>
        <row r="14179">
          <cell r="A14179" t="str">
            <v>2006/07 W23</v>
          </cell>
          <cell r="B14179" t="str">
            <v>350 - STN Duty Free</v>
          </cell>
          <cell r="C14179" t="str">
            <v>Champagne - Piper Florens Louis 2 for £30</v>
          </cell>
          <cell r="D14179">
            <v>47.5</v>
          </cell>
          <cell r="E14179">
            <v>26.2</v>
          </cell>
          <cell r="F14179">
            <v>3</v>
          </cell>
          <cell r="G14179">
            <v>47.5</v>
          </cell>
          <cell r="H14179">
            <v>21.72</v>
          </cell>
          <cell r="I14179">
            <v>3</v>
          </cell>
          <cell r="J14179">
            <v>17</v>
          </cell>
          <cell r="K14179">
            <v>154.08000000000001</v>
          </cell>
          <cell r="L14179">
            <v>23</v>
          </cell>
          <cell r="M14179" t="str">
            <v>Sept/Oct</v>
          </cell>
          <cell r="N14179">
            <v>53</v>
          </cell>
        </row>
        <row r="14180">
          <cell r="A14180" t="str">
            <v>2006/07 W23</v>
          </cell>
          <cell r="B14180" t="str">
            <v>350 - STN Duty Free</v>
          </cell>
          <cell r="C14180" t="str">
            <v>Champagne - Piper Florens Louis Twin for £30</v>
          </cell>
          <cell r="D14180">
            <v>2040</v>
          </cell>
          <cell r="E14180">
            <v>748.79</v>
          </cell>
          <cell r="F14180">
            <v>68</v>
          </cell>
          <cell r="G14180">
            <v>1740</v>
          </cell>
          <cell r="H14180">
            <v>631.69000000000005</v>
          </cell>
          <cell r="I14180">
            <v>58</v>
          </cell>
          <cell r="J14180">
            <v>140</v>
          </cell>
          <cell r="K14180">
            <v>2560.6</v>
          </cell>
          <cell r="L14180">
            <v>23</v>
          </cell>
          <cell r="M14180" t="str">
            <v>Sept/Oct</v>
          </cell>
          <cell r="N14180">
            <v>33</v>
          </cell>
        </row>
        <row r="14181">
          <cell r="A14181" t="str">
            <v>2006/07 W23</v>
          </cell>
          <cell r="B14181" t="str">
            <v>350 - STN Duty Free</v>
          </cell>
          <cell r="C14181" t="str">
            <v>Champagne - Charles Heidseick 2 for £35</v>
          </cell>
          <cell r="D14181">
            <v>105</v>
          </cell>
          <cell r="E14181">
            <v>63.77</v>
          </cell>
          <cell r="F14181">
            <v>6</v>
          </cell>
          <cell r="G14181">
            <v>70</v>
          </cell>
          <cell r="H14181">
            <v>36.840000000000003</v>
          </cell>
          <cell r="I14181">
            <v>4</v>
          </cell>
          <cell r="J14181">
            <v>17</v>
          </cell>
          <cell r="K14181">
            <v>157.34</v>
          </cell>
          <cell r="L14181">
            <v>23</v>
          </cell>
          <cell r="M14181" t="str">
            <v>Sept/Oct</v>
          </cell>
          <cell r="N14181">
            <v>55</v>
          </cell>
        </row>
        <row r="14182">
          <cell r="A14182" t="str">
            <v>2006/07 W23</v>
          </cell>
          <cell r="B14182" t="str">
            <v>350 - STN Duty Free</v>
          </cell>
          <cell r="C14182" t="str">
            <v>Champagne - Canard Twin for £25</v>
          </cell>
          <cell r="D14182">
            <v>375</v>
          </cell>
          <cell r="E14182">
            <v>156.47999999999999</v>
          </cell>
          <cell r="F14182">
            <v>15</v>
          </cell>
          <cell r="G14182">
            <v>325</v>
          </cell>
          <cell r="H14182">
            <v>124.48</v>
          </cell>
          <cell r="I14182">
            <v>13</v>
          </cell>
          <cell r="J14182">
            <v>14</v>
          </cell>
          <cell r="K14182">
            <v>224</v>
          </cell>
          <cell r="L14182">
            <v>23</v>
          </cell>
          <cell r="M14182" t="str">
            <v>Sept/Oct</v>
          </cell>
          <cell r="N14182">
            <v>52</v>
          </cell>
        </row>
        <row r="14183">
          <cell r="A14183" t="str">
            <v>2006/07 W23</v>
          </cell>
          <cell r="B14183" t="str">
            <v>350 - STN Duty Free</v>
          </cell>
          <cell r="C14183" t="str">
            <v>Wine - Beringer 3 for £15</v>
          </cell>
          <cell r="D14183">
            <v>625.91999999999996</v>
          </cell>
          <cell r="E14183">
            <v>463.63</v>
          </cell>
          <cell r="F14183">
            <v>122</v>
          </cell>
          <cell r="G14183">
            <v>253.98</v>
          </cell>
          <cell r="H14183">
            <v>133.54</v>
          </cell>
          <cell r="I14183">
            <v>50</v>
          </cell>
          <cell r="J14183">
            <v>76</v>
          </cell>
          <cell r="K14183">
            <v>203.68</v>
          </cell>
          <cell r="L14183">
            <v>23</v>
          </cell>
          <cell r="M14183" t="str">
            <v>Sept/Oct</v>
          </cell>
          <cell r="N14183">
            <v>43</v>
          </cell>
        </row>
        <row r="14184">
          <cell r="A14184" t="str">
            <v>2006/07 W23</v>
          </cell>
          <cell r="B14184" t="str">
            <v>350 - STN Duty Free</v>
          </cell>
          <cell r="C14184" t="str">
            <v>Wine - Rosemount BOGOF</v>
          </cell>
          <cell r="D14184">
            <v>0</v>
          </cell>
          <cell r="E14184">
            <v>0</v>
          </cell>
          <cell r="F14184">
            <v>0</v>
          </cell>
          <cell r="G14184">
            <v>0</v>
          </cell>
          <cell r="H14184">
            <v>0</v>
          </cell>
          <cell r="I14184">
            <v>0</v>
          </cell>
          <cell r="J14184">
            <v>0</v>
          </cell>
          <cell r="K14184" t="str">
            <v>/0</v>
          </cell>
          <cell r="L14184">
            <v>23</v>
          </cell>
          <cell r="M14184" t="str">
            <v>Sept/Oct</v>
          </cell>
          <cell r="N14184">
            <v>56</v>
          </cell>
        </row>
        <row r="14185">
          <cell r="A14185" t="str">
            <v>2006/07 W23</v>
          </cell>
          <cell r="B14185" t="str">
            <v>350 - STN Duty Free</v>
          </cell>
          <cell r="C14185" t="str">
            <v>WOW - 2 for £45 Malt</v>
          </cell>
          <cell r="D14185">
            <v>6707.62</v>
          </cell>
          <cell r="E14185">
            <v>1250.27</v>
          </cell>
          <cell r="F14185">
            <v>288</v>
          </cell>
          <cell r="G14185">
            <v>6021.67</v>
          </cell>
          <cell r="H14185">
            <v>793.44</v>
          </cell>
          <cell r="I14185">
            <v>259</v>
          </cell>
          <cell r="J14185">
            <v>162</v>
          </cell>
          <cell r="K14185">
            <v>1272.3</v>
          </cell>
          <cell r="L14185">
            <v>23</v>
          </cell>
          <cell r="M14185" t="str">
            <v>Sept/Oct</v>
          </cell>
          <cell r="N14185">
            <v>34</v>
          </cell>
        </row>
        <row r="14186">
          <cell r="A14186" t="str">
            <v>2006/07 W23</v>
          </cell>
          <cell r="B14186" t="str">
            <v>350 - STN Duty Free</v>
          </cell>
          <cell r="C14186" t="str">
            <v>WOW - Connemara 2 for £30</v>
          </cell>
          <cell r="D14186">
            <v>485.93</v>
          </cell>
          <cell r="E14186">
            <v>122.33</v>
          </cell>
          <cell r="F14186">
            <v>31</v>
          </cell>
          <cell r="G14186">
            <v>437.94</v>
          </cell>
          <cell r="H14186">
            <v>88.38</v>
          </cell>
          <cell r="I14186">
            <v>28</v>
          </cell>
          <cell r="J14186">
            <v>35</v>
          </cell>
          <cell r="K14186">
            <v>163.80000000000001</v>
          </cell>
          <cell r="L14186">
            <v>23</v>
          </cell>
          <cell r="M14186" t="str">
            <v>Sept/Oct</v>
          </cell>
          <cell r="N14186">
            <v>60</v>
          </cell>
        </row>
        <row r="14187">
          <cell r="A14187" t="str">
            <v>2006/07 W23</v>
          </cell>
          <cell r="B14187" t="str">
            <v>350 - STN Duty Free</v>
          </cell>
          <cell r="C14187" t="str">
            <v>Others - 2 for £25 (glayva, disaronno)</v>
          </cell>
          <cell r="D14187">
            <v>498.88</v>
          </cell>
          <cell r="E14187">
            <v>188.48</v>
          </cell>
          <cell r="F14187">
            <v>38</v>
          </cell>
          <cell r="G14187">
            <v>470.9</v>
          </cell>
          <cell r="H14187">
            <v>154.91999999999999</v>
          </cell>
          <cell r="I14187">
            <v>36</v>
          </cell>
          <cell r="J14187">
            <v>31</v>
          </cell>
          <cell r="K14187">
            <v>108.22</v>
          </cell>
          <cell r="L14187">
            <v>23</v>
          </cell>
          <cell r="M14187" t="str">
            <v>Sept/Oct</v>
          </cell>
          <cell r="N14187">
            <v>48</v>
          </cell>
        </row>
        <row r="14188">
          <cell r="A14188" t="str">
            <v>2006/07 W23</v>
          </cell>
          <cell r="B14188" t="str">
            <v>350 - STN Duty Free</v>
          </cell>
          <cell r="C14188" t="str">
            <v>Others - Pimms 2 for £15 (70cl)</v>
          </cell>
          <cell r="D14188">
            <v>4604.8999999999996</v>
          </cell>
          <cell r="E14188">
            <v>2949.82</v>
          </cell>
          <cell r="F14188">
            <v>608</v>
          </cell>
          <cell r="G14188">
            <v>4484.8999999999996</v>
          </cell>
          <cell r="H14188">
            <v>2799.58</v>
          </cell>
          <cell r="I14188">
            <v>592</v>
          </cell>
          <cell r="J14188">
            <v>644</v>
          </cell>
          <cell r="K14188">
            <v>2855.98</v>
          </cell>
          <cell r="L14188">
            <v>23</v>
          </cell>
          <cell r="M14188" t="str">
            <v>Sept/Oct</v>
          </cell>
          <cell r="N14188">
            <v>35</v>
          </cell>
        </row>
        <row r="14189">
          <cell r="A14189" t="str">
            <v>2006/07 W23</v>
          </cell>
          <cell r="B14189" t="str">
            <v>350 - STN Duty Free</v>
          </cell>
          <cell r="C14189" t="str">
            <v>Other - 2 for £30 Sauza</v>
          </cell>
          <cell r="D14189">
            <v>176.97</v>
          </cell>
          <cell r="E14189">
            <v>49.51</v>
          </cell>
          <cell r="F14189">
            <v>11</v>
          </cell>
          <cell r="G14189">
            <v>127.98</v>
          </cell>
          <cell r="H14189">
            <v>13.87</v>
          </cell>
          <cell r="I14189">
            <v>8</v>
          </cell>
          <cell r="J14189">
            <v>27</v>
          </cell>
          <cell r="K14189">
            <v>120.15</v>
          </cell>
          <cell r="L14189">
            <v>23</v>
          </cell>
          <cell r="M14189" t="str">
            <v>Sept/Oct</v>
          </cell>
          <cell r="N14189">
            <v>58</v>
          </cell>
        </row>
        <row r="14190">
          <cell r="A14190" t="str">
            <v>2006/07 W23</v>
          </cell>
          <cell r="B14190" t="str">
            <v>350 - STN Duty Free</v>
          </cell>
          <cell r="C14190" t="str">
            <v>Others - 2 for £20 ATA (70cl)</v>
          </cell>
          <cell r="D14190">
            <v>5261.22</v>
          </cell>
          <cell r="E14190">
            <v>2357.9</v>
          </cell>
          <cell r="F14190">
            <v>514</v>
          </cell>
          <cell r="G14190">
            <v>5230.2299999999996</v>
          </cell>
          <cell r="H14190">
            <v>2314.1999999999998</v>
          </cell>
          <cell r="I14190">
            <v>511</v>
          </cell>
          <cell r="J14190">
            <v>346</v>
          </cell>
          <cell r="K14190">
            <v>1474.68</v>
          </cell>
          <cell r="L14190">
            <v>23</v>
          </cell>
          <cell r="M14190" t="str">
            <v>Sept/Oct</v>
          </cell>
          <cell r="N14190">
            <v>32</v>
          </cell>
        </row>
        <row r="14191">
          <cell r="A14191" t="str">
            <v>2006/07 W23</v>
          </cell>
          <cell r="B14191" t="str">
            <v>350 - STN Duty Free</v>
          </cell>
          <cell r="C14191" t="str">
            <v>Others - 2 for £15 Fortified</v>
          </cell>
          <cell r="D14191">
            <v>127.74</v>
          </cell>
          <cell r="E14191">
            <v>96.28</v>
          </cell>
          <cell r="F14191">
            <v>16</v>
          </cell>
          <cell r="G14191">
            <v>80.16</v>
          </cell>
          <cell r="H14191">
            <v>48.6</v>
          </cell>
          <cell r="I14191">
            <v>10</v>
          </cell>
          <cell r="J14191">
            <v>22</v>
          </cell>
          <cell r="K14191">
            <v>88</v>
          </cell>
          <cell r="L14191">
            <v>23</v>
          </cell>
          <cell r="M14191" t="str">
            <v>Sept/Oct</v>
          </cell>
          <cell r="N14191">
            <v>59</v>
          </cell>
        </row>
        <row r="14192">
          <cell r="A14192" t="str">
            <v>2006/07 W23</v>
          </cell>
          <cell r="B14192" t="str">
            <v>360 - STN Main</v>
          </cell>
          <cell r="C14192" t="str">
            <v>Liquor</v>
          </cell>
          <cell r="D14192">
            <v>40467.56</v>
          </cell>
          <cell r="E14192">
            <v>15080.48</v>
          </cell>
          <cell r="F14192">
            <v>2798</v>
          </cell>
          <cell r="G14192">
            <v>35815.69</v>
          </cell>
          <cell r="H14192">
            <v>11921.28</v>
          </cell>
          <cell r="I14192">
            <v>2441</v>
          </cell>
          <cell r="J14192">
            <v>4835</v>
          </cell>
          <cell r="K14192">
            <v>28660.11</v>
          </cell>
          <cell r="L14192">
            <v>23</v>
          </cell>
          <cell r="M14192" t="str">
            <v>Sept/Oct</v>
          </cell>
          <cell r="N14192">
            <v>1</v>
          </cell>
        </row>
        <row r="14193">
          <cell r="A14193" t="str">
            <v>2006/07 W23</v>
          </cell>
          <cell r="B14193" t="str">
            <v>360 - STN Main</v>
          </cell>
          <cell r="C14193" t="str">
            <v>Tobacco</v>
          </cell>
          <cell r="D14193">
            <v>0</v>
          </cell>
          <cell r="E14193">
            <v>0</v>
          </cell>
          <cell r="F14193">
            <v>0</v>
          </cell>
          <cell r="G14193">
            <v>0</v>
          </cell>
          <cell r="H14193">
            <v>0</v>
          </cell>
          <cell r="I14193">
            <v>0</v>
          </cell>
          <cell r="J14193">
            <v>2</v>
          </cell>
          <cell r="K14193" t="str">
            <v>/0</v>
          </cell>
          <cell r="L14193">
            <v>23</v>
          </cell>
          <cell r="M14193" t="str">
            <v>Sept/Oct</v>
          </cell>
          <cell r="N14193">
            <v>2</v>
          </cell>
        </row>
        <row r="14194">
          <cell r="A14194" t="str">
            <v>2006/07 W23</v>
          </cell>
          <cell r="B14194" t="str">
            <v>360 - STN Main</v>
          </cell>
          <cell r="C14194" t="str">
            <v>Perfumery</v>
          </cell>
          <cell r="D14194">
            <v>545064.52</v>
          </cell>
          <cell r="E14194">
            <v>279839.57</v>
          </cell>
          <cell r="F14194">
            <v>25130</v>
          </cell>
          <cell r="G14194">
            <v>480114.36</v>
          </cell>
          <cell r="H14194">
            <v>232618.1</v>
          </cell>
          <cell r="I14194">
            <v>22164</v>
          </cell>
          <cell r="J14194">
            <v>40498</v>
          </cell>
          <cell r="K14194">
            <v>334568.37</v>
          </cell>
          <cell r="L14194">
            <v>23</v>
          </cell>
          <cell r="M14194" t="str">
            <v>Sept/Oct</v>
          </cell>
          <cell r="N14194">
            <v>3</v>
          </cell>
        </row>
        <row r="14195">
          <cell r="A14195" t="str">
            <v>2006/07 W23</v>
          </cell>
          <cell r="B14195" t="str">
            <v>360 - STN Main</v>
          </cell>
          <cell r="C14195" t="str">
            <v>Food</v>
          </cell>
          <cell r="D14195">
            <v>7918.5</v>
          </cell>
          <cell r="E14195">
            <v>3331.81</v>
          </cell>
          <cell r="F14195">
            <v>3410</v>
          </cell>
          <cell r="G14195">
            <v>6601.33</v>
          </cell>
          <cell r="H14195">
            <v>2524.2800000000002</v>
          </cell>
          <cell r="I14195">
            <v>2980</v>
          </cell>
          <cell r="J14195">
            <v>3339</v>
          </cell>
          <cell r="K14195">
            <v>4510.5600000000004</v>
          </cell>
          <cell r="L14195">
            <v>23</v>
          </cell>
          <cell r="M14195" t="str">
            <v>Sept/Oct</v>
          </cell>
          <cell r="N14195">
            <v>4</v>
          </cell>
        </row>
        <row r="14196">
          <cell r="A14196" t="str">
            <v>2006/07 W23</v>
          </cell>
          <cell r="B14196" t="str">
            <v>360 - STN Main</v>
          </cell>
          <cell r="C14196" t="str">
            <v>Tax Free</v>
          </cell>
          <cell r="D14196">
            <v>63238.14</v>
          </cell>
          <cell r="E14196">
            <v>29728.97</v>
          </cell>
          <cell r="F14196">
            <v>2516</v>
          </cell>
          <cell r="G14196">
            <v>52995.99</v>
          </cell>
          <cell r="H14196">
            <v>23698.560000000001</v>
          </cell>
          <cell r="I14196">
            <v>2190</v>
          </cell>
          <cell r="J14196">
            <v>8289</v>
          </cell>
          <cell r="K14196">
            <v>84340.21</v>
          </cell>
          <cell r="L14196">
            <v>23</v>
          </cell>
          <cell r="M14196" t="str">
            <v>Sept/Oct</v>
          </cell>
          <cell r="N14196">
            <v>5</v>
          </cell>
        </row>
        <row r="14197">
          <cell r="A14197" t="str">
            <v>2006/07 W23</v>
          </cell>
          <cell r="B14197" t="str">
            <v>360 - STN Main</v>
          </cell>
          <cell r="C14197" t="str">
            <v>Unclassified Products</v>
          </cell>
          <cell r="D14197">
            <v>0</v>
          </cell>
          <cell r="E14197">
            <v>0</v>
          </cell>
          <cell r="F14197">
            <v>0</v>
          </cell>
          <cell r="G14197">
            <v>0</v>
          </cell>
          <cell r="H14197">
            <v>0</v>
          </cell>
          <cell r="I14197">
            <v>0</v>
          </cell>
          <cell r="J14197">
            <v>0</v>
          </cell>
          <cell r="K14197" t="str">
            <v>/0</v>
          </cell>
          <cell r="L14197">
            <v>23</v>
          </cell>
          <cell r="M14197" t="str">
            <v>Sept/Oct</v>
          </cell>
          <cell r="N14197">
            <v>6</v>
          </cell>
        </row>
        <row r="14198">
          <cell r="A14198" t="str">
            <v>2006/07 W23</v>
          </cell>
          <cell r="B14198" t="str">
            <v>360 - STN Main</v>
          </cell>
          <cell r="C14198" t="str">
            <v>Spirits</v>
          </cell>
          <cell r="D14198">
            <v>24709.68</v>
          </cell>
          <cell r="E14198">
            <v>9882.39</v>
          </cell>
          <cell r="F14198">
            <v>1725</v>
          </cell>
          <cell r="G14198">
            <v>22616.959999999999</v>
          </cell>
          <cell r="H14198">
            <v>8141.63</v>
          </cell>
          <cell r="I14198">
            <v>1599</v>
          </cell>
          <cell r="J14198">
            <v>2803</v>
          </cell>
          <cell r="K14198">
            <v>13627.67</v>
          </cell>
          <cell r="L14198">
            <v>23</v>
          </cell>
          <cell r="M14198" t="str">
            <v>Sept/Oct</v>
          </cell>
          <cell r="N14198">
            <v>7</v>
          </cell>
        </row>
        <row r="14199">
          <cell r="A14199" t="str">
            <v>2006/07 W23</v>
          </cell>
          <cell r="B14199" t="str">
            <v>360 - STN Main</v>
          </cell>
          <cell r="C14199" t="str">
            <v>Fortified Wines</v>
          </cell>
          <cell r="D14199">
            <v>1013.74</v>
          </cell>
          <cell r="E14199">
            <v>361.03</v>
          </cell>
          <cell r="F14199">
            <v>135</v>
          </cell>
          <cell r="G14199">
            <v>797.71</v>
          </cell>
          <cell r="H14199">
            <v>209.05</v>
          </cell>
          <cell r="I14199">
            <v>110</v>
          </cell>
          <cell r="J14199">
            <v>215</v>
          </cell>
          <cell r="K14199">
            <v>628.33000000000004</v>
          </cell>
          <cell r="L14199">
            <v>23</v>
          </cell>
          <cell r="M14199" t="str">
            <v>Sept/Oct</v>
          </cell>
          <cell r="N14199">
            <v>10</v>
          </cell>
        </row>
        <row r="14200">
          <cell r="A14200" t="str">
            <v>2006/07 W23</v>
          </cell>
          <cell r="B14200" t="str">
            <v>360 - STN Main</v>
          </cell>
          <cell r="C14200" t="str">
            <v>Others</v>
          </cell>
          <cell r="D14200">
            <v>0</v>
          </cell>
          <cell r="E14200">
            <v>0</v>
          </cell>
          <cell r="F14200">
            <v>0</v>
          </cell>
          <cell r="G14200">
            <v>0</v>
          </cell>
          <cell r="H14200">
            <v>0</v>
          </cell>
          <cell r="I14200">
            <v>0</v>
          </cell>
          <cell r="J14200">
            <v>0</v>
          </cell>
          <cell r="K14200" t="str">
            <v>/0</v>
          </cell>
          <cell r="L14200">
            <v>23</v>
          </cell>
          <cell r="M14200" t="str">
            <v>Sept/Oct</v>
          </cell>
          <cell r="N14200">
            <v>11</v>
          </cell>
        </row>
        <row r="14201">
          <cell r="A14201" t="str">
            <v>2006/07 W23</v>
          </cell>
          <cell r="B14201" t="str">
            <v>360 - STN Main</v>
          </cell>
          <cell r="C14201" t="str">
            <v>Champagne</v>
          </cell>
          <cell r="D14201">
            <v>10234.65</v>
          </cell>
          <cell r="E14201">
            <v>3222.82</v>
          </cell>
          <cell r="F14201">
            <v>351</v>
          </cell>
          <cell r="G14201">
            <v>9149.74</v>
          </cell>
          <cell r="H14201">
            <v>2719.18</v>
          </cell>
          <cell r="I14201">
            <v>314</v>
          </cell>
          <cell r="J14201">
            <v>814</v>
          </cell>
          <cell r="K14201">
            <v>13002.06</v>
          </cell>
          <cell r="L14201">
            <v>23</v>
          </cell>
          <cell r="M14201" t="str">
            <v>Sept/Oct</v>
          </cell>
          <cell r="N14201">
            <v>8</v>
          </cell>
        </row>
        <row r="14202">
          <cell r="A14202" t="str">
            <v>2006/07 W23</v>
          </cell>
          <cell r="B14202" t="str">
            <v>360 - STN Main</v>
          </cell>
          <cell r="C14202" t="str">
            <v>Wines</v>
          </cell>
          <cell r="D14202">
            <v>4509.49</v>
          </cell>
          <cell r="E14202">
            <v>1614.24</v>
          </cell>
          <cell r="F14202">
            <v>587</v>
          </cell>
          <cell r="G14202">
            <v>3251.28</v>
          </cell>
          <cell r="H14202">
            <v>851.42</v>
          </cell>
          <cell r="I14202">
            <v>418</v>
          </cell>
          <cell r="J14202">
            <v>1003</v>
          </cell>
          <cell r="K14202">
            <v>3755.39</v>
          </cell>
          <cell r="L14202">
            <v>23</v>
          </cell>
          <cell r="M14202" t="str">
            <v>Sept/Oct</v>
          </cell>
          <cell r="N14202">
            <v>9</v>
          </cell>
        </row>
        <row r="14203">
          <cell r="A14203" t="str">
            <v>2006/07 W23</v>
          </cell>
          <cell r="B14203" t="str">
            <v>360 - STN Main</v>
          </cell>
          <cell r="C14203" t="str">
            <v>Unclassified Liquor</v>
          </cell>
          <cell r="D14203">
            <v>0</v>
          </cell>
          <cell r="E14203">
            <v>0</v>
          </cell>
          <cell r="F14203">
            <v>0</v>
          </cell>
          <cell r="G14203">
            <v>0</v>
          </cell>
          <cell r="H14203">
            <v>0</v>
          </cell>
          <cell r="I14203">
            <v>0</v>
          </cell>
          <cell r="J14203">
            <v>0</v>
          </cell>
          <cell r="K14203" t="str">
            <v>/0</v>
          </cell>
          <cell r="L14203">
            <v>23</v>
          </cell>
          <cell r="M14203" t="str">
            <v>Sept/Oct</v>
          </cell>
          <cell r="N14203">
            <v>12</v>
          </cell>
        </row>
        <row r="14204">
          <cell r="A14204" t="str">
            <v>2006/07 W23</v>
          </cell>
          <cell r="B14204" t="str">
            <v>360 - STN Main</v>
          </cell>
          <cell r="C14204" t="str">
            <v>Value - 2 for £15</v>
          </cell>
          <cell r="D14204">
            <v>0</v>
          </cell>
          <cell r="E14204">
            <v>0</v>
          </cell>
          <cell r="F14204">
            <v>0</v>
          </cell>
          <cell r="G14204">
            <v>0</v>
          </cell>
          <cell r="H14204">
            <v>0</v>
          </cell>
          <cell r="I14204">
            <v>0</v>
          </cell>
          <cell r="J14204">
            <v>0</v>
          </cell>
          <cell r="K14204" t="str">
            <v>/0</v>
          </cell>
          <cell r="L14204">
            <v>23</v>
          </cell>
          <cell r="M14204" t="str">
            <v>Sept/Oct</v>
          </cell>
          <cell r="N14204">
            <v>31</v>
          </cell>
        </row>
        <row r="14205">
          <cell r="A14205" t="str">
            <v>2006/07 W23</v>
          </cell>
          <cell r="B14205" t="str">
            <v>360 - STN Main</v>
          </cell>
          <cell r="C14205" t="str">
            <v>Value - 2 for £20 Bombay Saphire</v>
          </cell>
          <cell r="D14205">
            <v>0</v>
          </cell>
          <cell r="E14205">
            <v>0</v>
          </cell>
          <cell r="F14205">
            <v>0</v>
          </cell>
          <cell r="G14205">
            <v>0</v>
          </cell>
          <cell r="H14205">
            <v>0</v>
          </cell>
          <cell r="I14205">
            <v>0</v>
          </cell>
          <cell r="J14205">
            <v>0</v>
          </cell>
          <cell r="K14205" t="str">
            <v>/0</v>
          </cell>
          <cell r="L14205">
            <v>23</v>
          </cell>
          <cell r="M14205" t="str">
            <v>Sept/Oct</v>
          </cell>
          <cell r="N14205">
            <v>45</v>
          </cell>
        </row>
        <row r="14206">
          <cell r="A14206" t="str">
            <v>2006/07 W23</v>
          </cell>
          <cell r="B14206" t="str">
            <v>360 - STN Main</v>
          </cell>
          <cell r="C14206" t="str">
            <v>Value - Baileys 2 for £20</v>
          </cell>
          <cell r="D14206">
            <v>0</v>
          </cell>
          <cell r="E14206">
            <v>0</v>
          </cell>
          <cell r="F14206">
            <v>0</v>
          </cell>
          <cell r="G14206">
            <v>0</v>
          </cell>
          <cell r="H14206">
            <v>0</v>
          </cell>
          <cell r="I14206">
            <v>0</v>
          </cell>
          <cell r="J14206">
            <v>0</v>
          </cell>
          <cell r="K14206" t="str">
            <v>/0</v>
          </cell>
          <cell r="L14206">
            <v>23</v>
          </cell>
          <cell r="M14206" t="str">
            <v>Sept/Oct</v>
          </cell>
          <cell r="N14206">
            <v>39</v>
          </cell>
        </row>
        <row r="14207">
          <cell r="A14207" t="str">
            <v>2006/07 W23</v>
          </cell>
          <cell r="B14207" t="str">
            <v>360 - STN Main</v>
          </cell>
          <cell r="C14207" t="str">
            <v>Value - Baileys Twin @ £20</v>
          </cell>
          <cell r="D14207">
            <v>0</v>
          </cell>
          <cell r="E14207">
            <v>0</v>
          </cell>
          <cell r="F14207">
            <v>0</v>
          </cell>
          <cell r="G14207">
            <v>0</v>
          </cell>
          <cell r="H14207">
            <v>0</v>
          </cell>
          <cell r="I14207">
            <v>0</v>
          </cell>
          <cell r="J14207">
            <v>0</v>
          </cell>
          <cell r="K14207" t="str">
            <v>/0</v>
          </cell>
          <cell r="L14207">
            <v>23</v>
          </cell>
          <cell r="M14207" t="str">
            <v>Sept/Oct</v>
          </cell>
          <cell r="N14207">
            <v>51</v>
          </cell>
        </row>
        <row r="14208">
          <cell r="A14208" t="str">
            <v>2006/07 W23</v>
          </cell>
          <cell r="B14208" t="str">
            <v>360 - STN Main</v>
          </cell>
          <cell r="C14208" t="str">
            <v>Value - Twins @ £15</v>
          </cell>
          <cell r="D14208">
            <v>0</v>
          </cell>
          <cell r="E14208">
            <v>0</v>
          </cell>
          <cell r="F14208">
            <v>0</v>
          </cell>
          <cell r="G14208">
            <v>0</v>
          </cell>
          <cell r="H14208">
            <v>0</v>
          </cell>
          <cell r="I14208">
            <v>0</v>
          </cell>
          <cell r="J14208">
            <v>0</v>
          </cell>
          <cell r="K14208" t="str">
            <v>/0</v>
          </cell>
          <cell r="L14208">
            <v>23</v>
          </cell>
          <cell r="M14208" t="str">
            <v>Sept/Oct</v>
          </cell>
          <cell r="N14208">
            <v>36</v>
          </cell>
        </row>
        <row r="14209">
          <cell r="A14209" t="str">
            <v>2006/07 W23</v>
          </cell>
          <cell r="B14209" t="str">
            <v>360 - STN Main</v>
          </cell>
          <cell r="C14209" t="str">
            <v>Malt - 2 For £45 (6 glenmorangie + 2)</v>
          </cell>
          <cell r="D14209">
            <v>1721.79</v>
          </cell>
          <cell r="E14209">
            <v>701.88</v>
          </cell>
          <cell r="F14209">
            <v>73</v>
          </cell>
          <cell r="G14209">
            <v>1624.81</v>
          </cell>
          <cell r="H14209">
            <v>618.64</v>
          </cell>
          <cell r="I14209">
            <v>69</v>
          </cell>
          <cell r="J14209">
            <v>294</v>
          </cell>
          <cell r="K14209">
            <v>2124.0500000000002</v>
          </cell>
          <cell r="L14209">
            <v>23</v>
          </cell>
          <cell r="M14209" t="str">
            <v>Sept/Oct</v>
          </cell>
          <cell r="N14209">
            <v>30</v>
          </cell>
        </row>
        <row r="14210">
          <cell r="A14210" t="str">
            <v>2006/07 W23</v>
          </cell>
          <cell r="B14210" t="str">
            <v>360 - STN Main</v>
          </cell>
          <cell r="C14210" t="str">
            <v>Malt - Save £5 Glenmorangie Traditional</v>
          </cell>
          <cell r="D14210">
            <v>0</v>
          </cell>
          <cell r="E14210">
            <v>0</v>
          </cell>
          <cell r="F14210">
            <v>0</v>
          </cell>
          <cell r="G14210">
            <v>0</v>
          </cell>
          <cell r="H14210">
            <v>0</v>
          </cell>
          <cell r="I14210">
            <v>0</v>
          </cell>
          <cell r="J14210">
            <v>0</v>
          </cell>
          <cell r="K14210" t="str">
            <v>/0</v>
          </cell>
          <cell r="L14210">
            <v>23</v>
          </cell>
          <cell r="M14210" t="str">
            <v>Sept/Oct</v>
          </cell>
          <cell r="N14210">
            <v>44</v>
          </cell>
        </row>
        <row r="14211">
          <cell r="A14211" t="str">
            <v>2006/07 W23</v>
          </cell>
          <cell r="B14211" t="str">
            <v>360 - STN Main</v>
          </cell>
          <cell r="C14211" t="str">
            <v>Cognac - XO @ £45</v>
          </cell>
          <cell r="D14211">
            <v>765</v>
          </cell>
          <cell r="E14211">
            <v>415.17</v>
          </cell>
          <cell r="F14211">
            <v>17</v>
          </cell>
          <cell r="G14211">
            <v>675</v>
          </cell>
          <cell r="H14211">
            <v>342.62</v>
          </cell>
          <cell r="I14211">
            <v>15</v>
          </cell>
          <cell r="J14211">
            <v>60</v>
          </cell>
          <cell r="K14211">
            <v>1155</v>
          </cell>
          <cell r="L14211">
            <v>23</v>
          </cell>
          <cell r="M14211" t="str">
            <v>Sept/Oct</v>
          </cell>
          <cell r="N14211">
            <v>37</v>
          </cell>
        </row>
        <row r="14212">
          <cell r="A14212" t="str">
            <v>2006/07 W23</v>
          </cell>
          <cell r="B14212" t="str">
            <v>360 - STN Main</v>
          </cell>
          <cell r="C14212" t="str">
            <v>Cognac - VSOP 2 for £45</v>
          </cell>
          <cell r="D14212">
            <v>462.98</v>
          </cell>
          <cell r="E14212">
            <v>168.03</v>
          </cell>
          <cell r="F14212">
            <v>20</v>
          </cell>
          <cell r="G14212">
            <v>417.98</v>
          </cell>
          <cell r="H14212">
            <v>124.02</v>
          </cell>
          <cell r="I14212">
            <v>18</v>
          </cell>
          <cell r="J14212">
            <v>16</v>
          </cell>
          <cell r="K14212">
            <v>148.57</v>
          </cell>
          <cell r="L14212">
            <v>23</v>
          </cell>
          <cell r="M14212" t="str">
            <v>Sept/Oct</v>
          </cell>
          <cell r="N14212">
            <v>41</v>
          </cell>
        </row>
        <row r="14213">
          <cell r="A14213" t="str">
            <v>2006/07 W23</v>
          </cell>
          <cell r="B14213" t="str">
            <v>360 - STN Main</v>
          </cell>
          <cell r="C14213" t="str">
            <v>Cognac - Only £17_99 VS Especiale</v>
          </cell>
          <cell r="D14213">
            <v>521.71</v>
          </cell>
          <cell r="E14213">
            <v>281.8</v>
          </cell>
          <cell r="F14213">
            <v>29</v>
          </cell>
          <cell r="G14213">
            <v>485.73</v>
          </cell>
          <cell r="H14213">
            <v>256.32</v>
          </cell>
          <cell r="I14213">
            <v>27</v>
          </cell>
          <cell r="J14213">
            <v>22</v>
          </cell>
          <cell r="K14213">
            <v>115.5</v>
          </cell>
          <cell r="L14213">
            <v>23</v>
          </cell>
          <cell r="M14213" t="str">
            <v>Sept/Oct</v>
          </cell>
          <cell r="N14213">
            <v>42</v>
          </cell>
        </row>
        <row r="14214">
          <cell r="A14214" t="str">
            <v>2006/07 W23</v>
          </cell>
          <cell r="B14214" t="str">
            <v>360 - STN Main</v>
          </cell>
          <cell r="C14214" t="str">
            <v>Deluxe - Chivas 2 for £30</v>
          </cell>
          <cell r="D14214">
            <v>0</v>
          </cell>
          <cell r="E14214">
            <v>0</v>
          </cell>
          <cell r="F14214">
            <v>0</v>
          </cell>
          <cell r="G14214">
            <v>0</v>
          </cell>
          <cell r="H14214">
            <v>0</v>
          </cell>
          <cell r="I14214">
            <v>0</v>
          </cell>
          <cell r="J14214">
            <v>0</v>
          </cell>
          <cell r="K14214" t="str">
            <v>/0</v>
          </cell>
          <cell r="L14214">
            <v>23</v>
          </cell>
          <cell r="M14214" t="str">
            <v>Sept/Oct</v>
          </cell>
          <cell r="N14214">
            <v>49</v>
          </cell>
        </row>
        <row r="14215">
          <cell r="A14215" t="str">
            <v>2006/07 W23</v>
          </cell>
          <cell r="B14215" t="str">
            <v>360 - STN Main</v>
          </cell>
          <cell r="C14215" t="str">
            <v>Deluxe - Chivas Twin for £30</v>
          </cell>
          <cell r="D14215">
            <v>0</v>
          </cell>
          <cell r="E14215">
            <v>0</v>
          </cell>
          <cell r="F14215">
            <v>0</v>
          </cell>
          <cell r="G14215">
            <v>0</v>
          </cell>
          <cell r="H14215">
            <v>0</v>
          </cell>
          <cell r="I14215">
            <v>0</v>
          </cell>
          <cell r="J14215">
            <v>0</v>
          </cell>
          <cell r="K14215" t="str">
            <v>/0</v>
          </cell>
          <cell r="L14215">
            <v>23</v>
          </cell>
          <cell r="M14215" t="str">
            <v>Sept/Oct</v>
          </cell>
          <cell r="N14215">
            <v>38</v>
          </cell>
        </row>
        <row r="14216">
          <cell r="A14216" t="str">
            <v>2006/07 W23</v>
          </cell>
          <cell r="B14216" t="str">
            <v>360 - STN Main</v>
          </cell>
          <cell r="C14216" t="str">
            <v>Deluxe - Chivas Triple Pack @ £45</v>
          </cell>
          <cell r="D14216">
            <v>0</v>
          </cell>
          <cell r="E14216">
            <v>0</v>
          </cell>
          <cell r="F14216">
            <v>0</v>
          </cell>
          <cell r="G14216">
            <v>0</v>
          </cell>
          <cell r="H14216">
            <v>0</v>
          </cell>
          <cell r="I14216">
            <v>0</v>
          </cell>
          <cell r="J14216">
            <v>0</v>
          </cell>
          <cell r="K14216" t="str">
            <v>/0</v>
          </cell>
          <cell r="L14216">
            <v>23</v>
          </cell>
          <cell r="M14216" t="str">
            <v>Sept/Oct</v>
          </cell>
          <cell r="N14216">
            <v>54</v>
          </cell>
        </row>
        <row r="14217">
          <cell r="A14217" t="str">
            <v>2006/07 W23</v>
          </cell>
          <cell r="B14217" t="str">
            <v>360 - STN Main</v>
          </cell>
          <cell r="C14217" t="str">
            <v>Deluxe - Chivas Save £5 18yo</v>
          </cell>
          <cell r="D14217">
            <v>0</v>
          </cell>
          <cell r="E14217">
            <v>0</v>
          </cell>
          <cell r="F14217">
            <v>0</v>
          </cell>
          <cell r="G14217">
            <v>0</v>
          </cell>
          <cell r="H14217">
            <v>0</v>
          </cell>
          <cell r="I14217">
            <v>0</v>
          </cell>
          <cell r="J14217">
            <v>0</v>
          </cell>
          <cell r="K14217" t="str">
            <v>/0</v>
          </cell>
          <cell r="L14217">
            <v>23</v>
          </cell>
          <cell r="M14217" t="str">
            <v>Sept/Oct</v>
          </cell>
          <cell r="N14217">
            <v>50</v>
          </cell>
        </row>
        <row r="14218">
          <cell r="A14218" t="str">
            <v>2006/07 W23</v>
          </cell>
          <cell r="B14218" t="str">
            <v>360 - STN Main</v>
          </cell>
          <cell r="C14218" t="str">
            <v>Deluxe - Chivas Royal Salute get Chivas 18yo</v>
          </cell>
          <cell r="D14218">
            <v>0</v>
          </cell>
          <cell r="E14218">
            <v>0</v>
          </cell>
          <cell r="F14218">
            <v>0</v>
          </cell>
          <cell r="G14218">
            <v>0</v>
          </cell>
          <cell r="H14218">
            <v>0</v>
          </cell>
          <cell r="I14218">
            <v>0</v>
          </cell>
          <cell r="J14218">
            <v>0</v>
          </cell>
          <cell r="K14218" t="str">
            <v>/0</v>
          </cell>
          <cell r="L14218">
            <v>23</v>
          </cell>
          <cell r="M14218" t="str">
            <v>Sept/Oct</v>
          </cell>
          <cell r="N14218">
            <v>57</v>
          </cell>
        </row>
        <row r="14219">
          <cell r="A14219" t="str">
            <v>2006/07 W23</v>
          </cell>
          <cell r="B14219" t="str">
            <v>360 - STN Main</v>
          </cell>
          <cell r="C14219" t="str">
            <v>Deluxe - Dewars 2 for £30 ATA</v>
          </cell>
          <cell r="D14219">
            <v>799.93</v>
          </cell>
          <cell r="E14219">
            <v>455.03</v>
          </cell>
          <cell r="F14219">
            <v>51</v>
          </cell>
          <cell r="G14219">
            <v>699.95</v>
          </cell>
          <cell r="H14219">
            <v>344.13</v>
          </cell>
          <cell r="I14219">
            <v>45</v>
          </cell>
          <cell r="J14219">
            <v>50</v>
          </cell>
          <cell r="K14219">
            <v>264.5</v>
          </cell>
          <cell r="L14219">
            <v>23</v>
          </cell>
          <cell r="M14219" t="str">
            <v>Sept/Oct</v>
          </cell>
          <cell r="N14219">
            <v>40</v>
          </cell>
        </row>
        <row r="14220">
          <cell r="A14220" t="str">
            <v>2006/07 W23</v>
          </cell>
          <cell r="B14220" t="str">
            <v>360 - STN Main</v>
          </cell>
          <cell r="C14220" t="str">
            <v>Deluxe - JW Blue get a free 20cl Gold (Sept Only)</v>
          </cell>
          <cell r="D14220">
            <v>0</v>
          </cell>
          <cell r="E14220">
            <v>0</v>
          </cell>
          <cell r="F14220">
            <v>0</v>
          </cell>
          <cell r="G14220">
            <v>0</v>
          </cell>
          <cell r="H14220">
            <v>0</v>
          </cell>
          <cell r="I14220">
            <v>0</v>
          </cell>
          <cell r="J14220">
            <v>0</v>
          </cell>
          <cell r="K14220" t="str">
            <v>/0</v>
          </cell>
          <cell r="L14220">
            <v>23</v>
          </cell>
          <cell r="M14220" t="str">
            <v>Sept/Oct</v>
          </cell>
          <cell r="N14220">
            <v>46</v>
          </cell>
        </row>
        <row r="14221">
          <cell r="A14221" t="str">
            <v>2006/07 W23</v>
          </cell>
          <cell r="B14221" t="str">
            <v>360 - STN Main</v>
          </cell>
          <cell r="C14221" t="str">
            <v>Deluxe - Free 20cl bottle (linked to JW Blue) (Sept Only)</v>
          </cell>
          <cell r="D14221">
            <v>0</v>
          </cell>
          <cell r="E14221">
            <v>0</v>
          </cell>
          <cell r="F14221">
            <v>0</v>
          </cell>
          <cell r="G14221">
            <v>0</v>
          </cell>
          <cell r="H14221">
            <v>0</v>
          </cell>
          <cell r="I14221">
            <v>0</v>
          </cell>
          <cell r="J14221">
            <v>0</v>
          </cell>
          <cell r="K14221" t="str">
            <v>/0</v>
          </cell>
          <cell r="L14221">
            <v>23</v>
          </cell>
          <cell r="M14221" t="str">
            <v>Sept/Oct</v>
          </cell>
          <cell r="N14221">
            <v>47</v>
          </cell>
        </row>
        <row r="14222">
          <cell r="A14222" t="str">
            <v>2006/07 W23</v>
          </cell>
          <cell r="B14222" t="str">
            <v>360 - STN Main</v>
          </cell>
          <cell r="C14222" t="str">
            <v>Champagne - Piper Florens Louis 2 for £30</v>
          </cell>
          <cell r="D14222">
            <v>210</v>
          </cell>
          <cell r="E14222">
            <v>58.68</v>
          </cell>
          <cell r="F14222">
            <v>12</v>
          </cell>
          <cell r="G14222">
            <v>175</v>
          </cell>
          <cell r="H14222">
            <v>41.8</v>
          </cell>
          <cell r="I14222">
            <v>10</v>
          </cell>
          <cell r="J14222">
            <v>11</v>
          </cell>
          <cell r="K14222">
            <v>99.66</v>
          </cell>
          <cell r="L14222">
            <v>23</v>
          </cell>
          <cell r="M14222" t="str">
            <v>Sept/Oct</v>
          </cell>
          <cell r="N14222">
            <v>53</v>
          </cell>
        </row>
        <row r="14223">
          <cell r="A14223" t="str">
            <v>2006/07 W23</v>
          </cell>
          <cell r="B14223" t="str">
            <v>360 - STN Main</v>
          </cell>
          <cell r="C14223" t="str">
            <v>Champagne - Piper Florens Louis Twin for £30</v>
          </cell>
          <cell r="D14223">
            <v>2970</v>
          </cell>
          <cell r="E14223">
            <v>1033.3900000000001</v>
          </cell>
          <cell r="F14223">
            <v>99</v>
          </cell>
          <cell r="G14223">
            <v>2700</v>
          </cell>
          <cell r="H14223">
            <v>928</v>
          </cell>
          <cell r="I14223">
            <v>90</v>
          </cell>
          <cell r="J14223">
            <v>268</v>
          </cell>
          <cell r="K14223">
            <v>4901.72</v>
          </cell>
          <cell r="L14223">
            <v>23</v>
          </cell>
          <cell r="M14223" t="str">
            <v>Sept/Oct</v>
          </cell>
          <cell r="N14223">
            <v>33</v>
          </cell>
        </row>
        <row r="14224">
          <cell r="A14224" t="str">
            <v>2006/07 W23</v>
          </cell>
          <cell r="B14224" t="str">
            <v>360 - STN Main</v>
          </cell>
          <cell r="C14224" t="str">
            <v>Champagne - Charles Heidseick 2 for £35</v>
          </cell>
          <cell r="D14224">
            <v>105</v>
          </cell>
          <cell r="E14224">
            <v>55.26</v>
          </cell>
          <cell r="F14224">
            <v>6</v>
          </cell>
          <cell r="G14224">
            <v>105</v>
          </cell>
          <cell r="H14224">
            <v>55.26</v>
          </cell>
          <cell r="I14224">
            <v>6</v>
          </cell>
          <cell r="J14224">
            <v>9</v>
          </cell>
          <cell r="K14224">
            <v>83.3</v>
          </cell>
          <cell r="L14224">
            <v>23</v>
          </cell>
          <cell r="M14224" t="str">
            <v>Sept/Oct</v>
          </cell>
          <cell r="N14224">
            <v>55</v>
          </cell>
        </row>
        <row r="14225">
          <cell r="A14225" t="str">
            <v>2006/07 W23</v>
          </cell>
          <cell r="B14225" t="str">
            <v>360 - STN Main</v>
          </cell>
          <cell r="C14225" t="str">
            <v>Champagne - Canard Twin for £25</v>
          </cell>
          <cell r="D14225">
            <v>400</v>
          </cell>
          <cell r="E14225">
            <v>160.81</v>
          </cell>
          <cell r="F14225">
            <v>16</v>
          </cell>
          <cell r="G14225">
            <v>350</v>
          </cell>
          <cell r="H14225">
            <v>124.81</v>
          </cell>
          <cell r="I14225">
            <v>14</v>
          </cell>
          <cell r="J14225">
            <v>10</v>
          </cell>
          <cell r="K14225">
            <v>160</v>
          </cell>
          <cell r="L14225">
            <v>23</v>
          </cell>
          <cell r="M14225" t="str">
            <v>Sept/Oct</v>
          </cell>
          <cell r="N14225">
            <v>52</v>
          </cell>
        </row>
        <row r="14226">
          <cell r="A14226" t="str">
            <v>2006/07 W23</v>
          </cell>
          <cell r="B14226" t="str">
            <v>360 - STN Main</v>
          </cell>
          <cell r="C14226" t="str">
            <v>Wine - Beringer 3 for £15</v>
          </cell>
          <cell r="D14226">
            <v>664.95</v>
          </cell>
          <cell r="E14226">
            <v>312.83999999999997</v>
          </cell>
          <cell r="F14226">
            <v>131</v>
          </cell>
          <cell r="G14226">
            <v>433.98</v>
          </cell>
          <cell r="H14226">
            <v>140.41999999999999</v>
          </cell>
          <cell r="I14226">
            <v>86</v>
          </cell>
          <cell r="J14226">
            <v>142</v>
          </cell>
          <cell r="K14226">
            <v>380.56</v>
          </cell>
          <cell r="L14226">
            <v>23</v>
          </cell>
          <cell r="M14226" t="str">
            <v>Sept/Oct</v>
          </cell>
          <cell r="N14226">
            <v>43</v>
          </cell>
        </row>
        <row r="14227">
          <cell r="A14227" t="str">
            <v>2006/07 W23</v>
          </cell>
          <cell r="B14227" t="str">
            <v>360 - STN Main</v>
          </cell>
          <cell r="C14227" t="str">
            <v>Wine - Rosemount BOGOF</v>
          </cell>
          <cell r="D14227">
            <v>167.88</v>
          </cell>
          <cell r="E14227">
            <v>133.69999999999999</v>
          </cell>
          <cell r="F14227">
            <v>23</v>
          </cell>
          <cell r="G14227">
            <v>83.94</v>
          </cell>
          <cell r="H14227">
            <v>79.66</v>
          </cell>
          <cell r="I14227">
            <v>12</v>
          </cell>
          <cell r="J14227">
            <v>46</v>
          </cell>
          <cell r="K14227">
            <v>338.94</v>
          </cell>
          <cell r="L14227">
            <v>23</v>
          </cell>
          <cell r="M14227" t="str">
            <v>Sept/Oct</v>
          </cell>
          <cell r="N14227">
            <v>56</v>
          </cell>
        </row>
        <row r="14228">
          <cell r="A14228" t="str">
            <v>2006/07 W23</v>
          </cell>
          <cell r="B14228" t="str">
            <v>360 - STN Main</v>
          </cell>
          <cell r="C14228" t="str">
            <v>WOW - 2 for £45 Malt</v>
          </cell>
          <cell r="D14228">
            <v>282.89999999999998</v>
          </cell>
          <cell r="E14228">
            <v>75.239999999999995</v>
          </cell>
          <cell r="F14228">
            <v>10</v>
          </cell>
          <cell r="G14228">
            <v>282.89999999999998</v>
          </cell>
          <cell r="H14228">
            <v>75.239999999999995</v>
          </cell>
          <cell r="I14228">
            <v>10</v>
          </cell>
          <cell r="J14228">
            <v>94</v>
          </cell>
          <cell r="K14228">
            <v>740.81</v>
          </cell>
          <cell r="L14228">
            <v>23</v>
          </cell>
          <cell r="M14228" t="str">
            <v>Sept/Oct</v>
          </cell>
          <cell r="N14228">
            <v>34</v>
          </cell>
        </row>
        <row r="14229">
          <cell r="A14229" t="str">
            <v>2006/07 W23</v>
          </cell>
          <cell r="B14229" t="str">
            <v>360 - STN Main</v>
          </cell>
          <cell r="C14229" t="str">
            <v>WOW - Connemara 2 for £30</v>
          </cell>
          <cell r="D14229">
            <v>0</v>
          </cell>
          <cell r="E14229">
            <v>0</v>
          </cell>
          <cell r="F14229">
            <v>0</v>
          </cell>
          <cell r="G14229">
            <v>0</v>
          </cell>
          <cell r="H14229">
            <v>0</v>
          </cell>
          <cell r="I14229">
            <v>0</v>
          </cell>
          <cell r="J14229">
            <v>0</v>
          </cell>
          <cell r="K14229" t="str">
            <v>/0</v>
          </cell>
          <cell r="L14229">
            <v>23</v>
          </cell>
          <cell r="M14229" t="str">
            <v>Sept/Oct</v>
          </cell>
          <cell r="N14229">
            <v>60</v>
          </cell>
        </row>
        <row r="14230">
          <cell r="A14230" t="str">
            <v>2006/07 W23</v>
          </cell>
          <cell r="B14230" t="str">
            <v>360 - STN Main</v>
          </cell>
          <cell r="C14230" t="str">
            <v>Others - 2 for £25 (glayva, disaronno)</v>
          </cell>
          <cell r="D14230">
            <v>0</v>
          </cell>
          <cell r="E14230">
            <v>0</v>
          </cell>
          <cell r="F14230">
            <v>0</v>
          </cell>
          <cell r="G14230">
            <v>0</v>
          </cell>
          <cell r="H14230">
            <v>0</v>
          </cell>
          <cell r="I14230">
            <v>0</v>
          </cell>
          <cell r="J14230">
            <v>0</v>
          </cell>
          <cell r="K14230" t="str">
            <v>/0</v>
          </cell>
          <cell r="L14230">
            <v>23</v>
          </cell>
          <cell r="M14230" t="str">
            <v>Sept/Oct</v>
          </cell>
          <cell r="N14230">
            <v>48</v>
          </cell>
        </row>
        <row r="14231">
          <cell r="A14231" t="str">
            <v>2006/07 W23</v>
          </cell>
          <cell r="B14231" t="str">
            <v>360 - STN Main</v>
          </cell>
          <cell r="C14231" t="str">
            <v>Others - Pimms 2 for £15 (70cl)</v>
          </cell>
          <cell r="D14231">
            <v>2033.88</v>
          </cell>
          <cell r="E14231">
            <v>1502.27</v>
          </cell>
          <cell r="F14231">
            <v>264</v>
          </cell>
          <cell r="G14231">
            <v>1946.89</v>
          </cell>
          <cell r="H14231">
            <v>1404.26</v>
          </cell>
          <cell r="I14231">
            <v>253</v>
          </cell>
          <cell r="J14231">
            <v>280</v>
          </cell>
          <cell r="K14231">
            <v>1241.68</v>
          </cell>
          <cell r="L14231">
            <v>23</v>
          </cell>
          <cell r="M14231" t="str">
            <v>Sept/Oct</v>
          </cell>
          <cell r="N14231">
            <v>35</v>
          </cell>
        </row>
        <row r="14232">
          <cell r="A14232" t="str">
            <v>2006/07 W23</v>
          </cell>
          <cell r="B14232" t="str">
            <v>360 - STN Main</v>
          </cell>
          <cell r="C14232" t="str">
            <v>Other - 2 for £30 Sauza</v>
          </cell>
          <cell r="D14232">
            <v>94.95</v>
          </cell>
          <cell r="E14232">
            <v>52.18</v>
          </cell>
          <cell r="F14232">
            <v>5</v>
          </cell>
          <cell r="G14232">
            <v>37.979999999999997</v>
          </cell>
          <cell r="H14232">
            <v>8.56</v>
          </cell>
          <cell r="I14232">
            <v>2</v>
          </cell>
          <cell r="J14232">
            <v>21</v>
          </cell>
          <cell r="K14232">
            <v>93.45</v>
          </cell>
          <cell r="L14232">
            <v>23</v>
          </cell>
          <cell r="M14232" t="str">
            <v>Sept/Oct</v>
          </cell>
          <cell r="N14232">
            <v>58</v>
          </cell>
        </row>
        <row r="14233">
          <cell r="A14233" t="str">
            <v>2006/07 W23</v>
          </cell>
          <cell r="B14233" t="str">
            <v>360 - STN Main</v>
          </cell>
          <cell r="C14233" t="str">
            <v>Others - 2 for £20 ATA (70cl)</v>
          </cell>
          <cell r="D14233">
            <v>5907.84</v>
          </cell>
          <cell r="E14233">
            <v>2873.83</v>
          </cell>
          <cell r="F14233">
            <v>572</v>
          </cell>
          <cell r="G14233">
            <v>5555.96</v>
          </cell>
          <cell r="H14233">
            <v>2498.39</v>
          </cell>
          <cell r="I14233">
            <v>538</v>
          </cell>
          <cell r="J14233">
            <v>494</v>
          </cell>
          <cell r="K14233">
            <v>2035.69</v>
          </cell>
          <cell r="L14233">
            <v>23</v>
          </cell>
          <cell r="M14233" t="str">
            <v>Sept/Oct</v>
          </cell>
          <cell r="N14233">
            <v>32</v>
          </cell>
        </row>
        <row r="14234">
          <cell r="A14234" t="str">
            <v>2006/07 W23</v>
          </cell>
          <cell r="B14234" t="str">
            <v>360 - STN Main</v>
          </cell>
          <cell r="C14234" t="str">
            <v>Others - 2 for £15 Fortified</v>
          </cell>
          <cell r="D14234">
            <v>220.47</v>
          </cell>
          <cell r="E14234">
            <v>87.69</v>
          </cell>
          <cell r="F14234">
            <v>27</v>
          </cell>
          <cell r="G14234">
            <v>211.68</v>
          </cell>
          <cell r="H14234">
            <v>69.58</v>
          </cell>
          <cell r="I14234">
            <v>26</v>
          </cell>
          <cell r="J14234">
            <v>52</v>
          </cell>
          <cell r="K14234">
            <v>208</v>
          </cell>
          <cell r="L14234">
            <v>23</v>
          </cell>
          <cell r="M14234" t="str">
            <v>Sept/Oct</v>
          </cell>
          <cell r="N14234">
            <v>59</v>
          </cell>
        </row>
        <row r="14235">
          <cell r="A14235" t="str">
            <v>2006/07 W23</v>
          </cell>
          <cell r="B14235" t="str">
            <v>510 - ABZ Main</v>
          </cell>
          <cell r="C14235" t="str">
            <v>Liquor</v>
          </cell>
          <cell r="D14235">
            <v>26562.58</v>
          </cell>
          <cell r="E14235">
            <v>13191.77</v>
          </cell>
          <cell r="F14235">
            <v>1652</v>
          </cell>
          <cell r="G14235">
            <v>14715.87</v>
          </cell>
          <cell r="H14235">
            <v>4661.38</v>
          </cell>
          <cell r="I14235">
            <v>740</v>
          </cell>
          <cell r="J14235">
            <v>5765</v>
          </cell>
          <cell r="K14235">
            <v>32595.279999999999</v>
          </cell>
          <cell r="L14235">
            <v>23</v>
          </cell>
          <cell r="M14235" t="str">
            <v>Sept/Oct</v>
          </cell>
          <cell r="N14235">
            <v>1</v>
          </cell>
        </row>
        <row r="14236">
          <cell r="A14236" t="str">
            <v>2006/07 W23</v>
          </cell>
          <cell r="B14236" t="str">
            <v>510 - ABZ Main</v>
          </cell>
          <cell r="C14236" t="str">
            <v>Tobacco</v>
          </cell>
          <cell r="D14236">
            <v>8888.2999999999993</v>
          </cell>
          <cell r="E14236">
            <v>6488.11</v>
          </cell>
          <cell r="F14236">
            <v>346</v>
          </cell>
          <cell r="G14236">
            <v>173</v>
          </cell>
          <cell r="H14236">
            <v>27.49</v>
          </cell>
          <cell r="I14236">
            <v>6</v>
          </cell>
          <cell r="J14236">
            <v>1582</v>
          </cell>
          <cell r="K14236">
            <v>10587.28</v>
          </cell>
          <cell r="L14236">
            <v>23</v>
          </cell>
          <cell r="M14236" t="str">
            <v>Sept/Oct</v>
          </cell>
          <cell r="N14236">
            <v>2</v>
          </cell>
        </row>
        <row r="14237">
          <cell r="A14237" t="str">
            <v>2006/07 W23</v>
          </cell>
          <cell r="B14237" t="str">
            <v>510 - ABZ Main</v>
          </cell>
          <cell r="C14237" t="str">
            <v>Perfumery</v>
          </cell>
          <cell r="D14237">
            <v>32419.15</v>
          </cell>
          <cell r="E14237">
            <v>15927.8</v>
          </cell>
          <cell r="F14237">
            <v>1532</v>
          </cell>
          <cell r="G14237">
            <v>26067.599999999999</v>
          </cell>
          <cell r="H14237">
            <v>11669.66</v>
          </cell>
          <cell r="I14237">
            <v>1244</v>
          </cell>
          <cell r="J14237">
            <v>8816</v>
          </cell>
          <cell r="K14237">
            <v>76765.2</v>
          </cell>
          <cell r="L14237">
            <v>23</v>
          </cell>
          <cell r="M14237" t="str">
            <v>Sept/Oct</v>
          </cell>
          <cell r="N14237">
            <v>3</v>
          </cell>
        </row>
        <row r="14238">
          <cell r="A14238" t="str">
            <v>2006/07 W23</v>
          </cell>
          <cell r="B14238" t="str">
            <v>510 - ABZ Main</v>
          </cell>
          <cell r="C14238" t="str">
            <v>Food</v>
          </cell>
          <cell r="D14238">
            <v>5636.62</v>
          </cell>
          <cell r="E14238">
            <v>2860.44</v>
          </cell>
          <cell r="F14238">
            <v>1541</v>
          </cell>
          <cell r="G14238">
            <v>3074.12</v>
          </cell>
          <cell r="H14238">
            <v>1393.53</v>
          </cell>
          <cell r="I14238">
            <v>857</v>
          </cell>
          <cell r="J14238">
            <v>4005</v>
          </cell>
          <cell r="K14238">
            <v>7635.72</v>
          </cell>
          <cell r="L14238">
            <v>23</v>
          </cell>
          <cell r="M14238" t="str">
            <v>Sept/Oct</v>
          </cell>
          <cell r="N14238">
            <v>4</v>
          </cell>
        </row>
        <row r="14239">
          <cell r="A14239" t="str">
            <v>2006/07 W23</v>
          </cell>
          <cell r="B14239" t="str">
            <v>510 - ABZ Main</v>
          </cell>
          <cell r="C14239" t="str">
            <v>Tax Free</v>
          </cell>
          <cell r="D14239">
            <v>4105.41</v>
          </cell>
          <cell r="E14239">
            <v>1913.38</v>
          </cell>
          <cell r="F14239">
            <v>400</v>
          </cell>
          <cell r="G14239">
            <v>3127.73</v>
          </cell>
          <cell r="H14239">
            <v>1376.57</v>
          </cell>
          <cell r="I14239">
            <v>234</v>
          </cell>
          <cell r="J14239">
            <v>4305</v>
          </cell>
          <cell r="K14239">
            <v>18551.21</v>
          </cell>
          <cell r="L14239">
            <v>23</v>
          </cell>
          <cell r="M14239" t="str">
            <v>Sept/Oct</v>
          </cell>
          <cell r="N14239">
            <v>5</v>
          </cell>
        </row>
        <row r="14240">
          <cell r="A14240" t="str">
            <v>2006/07 W23</v>
          </cell>
          <cell r="B14240" t="str">
            <v>510 - ABZ Main</v>
          </cell>
          <cell r="C14240" t="str">
            <v>Unclassified Products</v>
          </cell>
          <cell r="D14240">
            <v>0</v>
          </cell>
          <cell r="E14240">
            <v>0</v>
          </cell>
          <cell r="F14240">
            <v>0</v>
          </cell>
          <cell r="G14240">
            <v>0</v>
          </cell>
          <cell r="H14240">
            <v>0</v>
          </cell>
          <cell r="I14240">
            <v>0</v>
          </cell>
          <cell r="J14240">
            <v>0</v>
          </cell>
          <cell r="K14240" t="str">
            <v>/0</v>
          </cell>
          <cell r="L14240">
            <v>23</v>
          </cell>
          <cell r="M14240" t="str">
            <v>Sept/Oct</v>
          </cell>
          <cell r="N14240">
            <v>6</v>
          </cell>
        </row>
        <row r="14241">
          <cell r="A14241" t="str">
            <v>2006/07 W23</v>
          </cell>
          <cell r="B14241" t="str">
            <v>510 - ABZ Main</v>
          </cell>
          <cell r="C14241" t="str">
            <v>Spirits</v>
          </cell>
          <cell r="D14241">
            <v>21135.9</v>
          </cell>
          <cell r="E14241">
            <v>10743.08</v>
          </cell>
          <cell r="F14241">
            <v>1188</v>
          </cell>
          <cell r="G14241">
            <v>12057.05</v>
          </cell>
          <cell r="H14241">
            <v>3894.42</v>
          </cell>
          <cell r="I14241">
            <v>568</v>
          </cell>
          <cell r="J14241">
            <v>4227</v>
          </cell>
          <cell r="K14241">
            <v>23752.36</v>
          </cell>
          <cell r="L14241">
            <v>23</v>
          </cell>
          <cell r="M14241" t="str">
            <v>Sept/Oct</v>
          </cell>
          <cell r="N14241">
            <v>7</v>
          </cell>
        </row>
        <row r="14242">
          <cell r="A14242" t="str">
            <v>2006/07 W23</v>
          </cell>
          <cell r="B14242" t="str">
            <v>510 - ABZ Main</v>
          </cell>
          <cell r="C14242" t="str">
            <v>Fortified Wines</v>
          </cell>
          <cell r="D14242">
            <v>376.92</v>
          </cell>
          <cell r="E14242">
            <v>187.32</v>
          </cell>
          <cell r="F14242">
            <v>51</v>
          </cell>
          <cell r="G14242">
            <v>156.37</v>
          </cell>
          <cell r="H14242">
            <v>34.49</v>
          </cell>
          <cell r="I14242">
            <v>21</v>
          </cell>
          <cell r="J14242">
            <v>128</v>
          </cell>
          <cell r="K14242">
            <v>322.89</v>
          </cell>
          <cell r="L14242">
            <v>23</v>
          </cell>
          <cell r="M14242" t="str">
            <v>Sept/Oct</v>
          </cell>
          <cell r="N14242">
            <v>10</v>
          </cell>
        </row>
        <row r="14243">
          <cell r="A14243" t="str">
            <v>2006/07 W23</v>
          </cell>
          <cell r="B14243" t="str">
            <v>510 - ABZ Main</v>
          </cell>
          <cell r="C14243" t="str">
            <v>Others</v>
          </cell>
          <cell r="D14243">
            <v>0</v>
          </cell>
          <cell r="E14243">
            <v>0</v>
          </cell>
          <cell r="F14243">
            <v>0</v>
          </cell>
          <cell r="G14243">
            <v>0</v>
          </cell>
          <cell r="H14243">
            <v>0</v>
          </cell>
          <cell r="I14243">
            <v>0</v>
          </cell>
          <cell r="J14243">
            <v>0</v>
          </cell>
          <cell r="K14243" t="str">
            <v>/0</v>
          </cell>
          <cell r="L14243">
            <v>23</v>
          </cell>
          <cell r="M14243" t="str">
            <v>Sept/Oct</v>
          </cell>
          <cell r="N14243">
            <v>11</v>
          </cell>
        </row>
        <row r="14244">
          <cell r="A14244" t="str">
            <v>2006/07 W23</v>
          </cell>
          <cell r="B14244" t="str">
            <v>510 - ABZ Main</v>
          </cell>
          <cell r="C14244" t="str">
            <v>Champagne</v>
          </cell>
          <cell r="D14244">
            <v>2190.09</v>
          </cell>
          <cell r="E14244">
            <v>737.17</v>
          </cell>
          <cell r="F14244">
            <v>71</v>
          </cell>
          <cell r="G14244">
            <v>1755.63</v>
          </cell>
          <cell r="H14244">
            <v>536.20000000000005</v>
          </cell>
          <cell r="I14244">
            <v>57</v>
          </cell>
          <cell r="J14244">
            <v>247</v>
          </cell>
          <cell r="K14244">
            <v>4166.33</v>
          </cell>
          <cell r="L14244">
            <v>23</v>
          </cell>
          <cell r="M14244" t="str">
            <v>Sept/Oct</v>
          </cell>
          <cell r="N14244">
            <v>8</v>
          </cell>
        </row>
        <row r="14245">
          <cell r="A14245" t="str">
            <v>2006/07 W23</v>
          </cell>
          <cell r="B14245" t="str">
            <v>510 - ABZ Main</v>
          </cell>
          <cell r="C14245" t="str">
            <v>Wines</v>
          </cell>
          <cell r="D14245">
            <v>2859.67</v>
          </cell>
          <cell r="E14245">
            <v>1524.2</v>
          </cell>
          <cell r="F14245">
            <v>342</v>
          </cell>
          <cell r="G14245">
            <v>746.82</v>
          </cell>
          <cell r="H14245">
            <v>196.27</v>
          </cell>
          <cell r="I14245">
            <v>94</v>
          </cell>
          <cell r="J14245">
            <v>1163</v>
          </cell>
          <cell r="K14245">
            <v>4551.78</v>
          </cell>
          <cell r="L14245">
            <v>23</v>
          </cell>
          <cell r="M14245" t="str">
            <v>Sept/Oct</v>
          </cell>
          <cell r="N14245">
            <v>9</v>
          </cell>
        </row>
        <row r="14246">
          <cell r="A14246" t="str">
            <v>2006/07 W23</v>
          </cell>
          <cell r="B14246" t="str">
            <v>510 - ABZ Main</v>
          </cell>
          <cell r="C14246" t="str">
            <v>Unclassified Liquor</v>
          </cell>
          <cell r="D14246">
            <v>0</v>
          </cell>
          <cell r="E14246">
            <v>0</v>
          </cell>
          <cell r="F14246">
            <v>0</v>
          </cell>
          <cell r="G14246">
            <v>0</v>
          </cell>
          <cell r="H14246">
            <v>0</v>
          </cell>
          <cell r="I14246">
            <v>0</v>
          </cell>
          <cell r="J14246">
            <v>0</v>
          </cell>
          <cell r="K14246" t="str">
            <v>/0</v>
          </cell>
          <cell r="L14246">
            <v>23</v>
          </cell>
          <cell r="M14246" t="str">
            <v>Sept/Oct</v>
          </cell>
          <cell r="N14246">
            <v>12</v>
          </cell>
        </row>
        <row r="14247">
          <cell r="A14247" t="str">
            <v>2006/07 W23</v>
          </cell>
          <cell r="B14247" t="str">
            <v>510 - ABZ Main</v>
          </cell>
          <cell r="C14247" t="str">
            <v>Value - 2 for £15</v>
          </cell>
          <cell r="D14247">
            <v>1459.9</v>
          </cell>
          <cell r="E14247">
            <v>1207.72</v>
          </cell>
          <cell r="F14247">
            <v>180</v>
          </cell>
          <cell r="G14247">
            <v>36.67</v>
          </cell>
          <cell r="H14247">
            <v>7.24</v>
          </cell>
          <cell r="I14247">
            <v>2</v>
          </cell>
          <cell r="J14247">
            <v>408</v>
          </cell>
          <cell r="K14247">
            <v>1073.22</v>
          </cell>
          <cell r="L14247">
            <v>23</v>
          </cell>
          <cell r="M14247" t="str">
            <v>Sept/Oct</v>
          </cell>
          <cell r="N14247">
            <v>31</v>
          </cell>
        </row>
        <row r="14248">
          <cell r="A14248" t="str">
            <v>2006/07 W23</v>
          </cell>
          <cell r="B14248" t="str">
            <v>510 - ABZ Main</v>
          </cell>
          <cell r="C14248" t="str">
            <v>Value - 2 for £20 Bombay Saphire</v>
          </cell>
          <cell r="D14248">
            <v>244.26</v>
          </cell>
          <cell r="E14248">
            <v>179.52</v>
          </cell>
          <cell r="F14248">
            <v>22</v>
          </cell>
          <cell r="G14248">
            <v>20.329999999999998</v>
          </cell>
          <cell r="H14248">
            <v>5.33</v>
          </cell>
          <cell r="I14248">
            <v>1</v>
          </cell>
          <cell r="J14248">
            <v>34</v>
          </cell>
          <cell r="K14248">
            <v>94.52</v>
          </cell>
          <cell r="L14248">
            <v>23</v>
          </cell>
          <cell r="M14248" t="str">
            <v>Sept/Oct</v>
          </cell>
          <cell r="N14248">
            <v>45</v>
          </cell>
        </row>
        <row r="14249">
          <cell r="A14249" t="str">
            <v>2006/07 W23</v>
          </cell>
          <cell r="B14249" t="str">
            <v>510 - ABZ Main</v>
          </cell>
          <cell r="C14249" t="str">
            <v>Value - Baileys 2 for £20</v>
          </cell>
          <cell r="D14249">
            <v>662.68</v>
          </cell>
          <cell r="E14249">
            <v>444.53</v>
          </cell>
          <cell r="F14249">
            <v>59</v>
          </cell>
          <cell r="G14249">
            <v>67.88</v>
          </cell>
          <cell r="H14249">
            <v>25.22</v>
          </cell>
          <cell r="I14249">
            <v>4</v>
          </cell>
          <cell r="J14249">
            <v>127</v>
          </cell>
          <cell r="K14249">
            <v>612.12</v>
          </cell>
          <cell r="L14249">
            <v>23</v>
          </cell>
          <cell r="M14249" t="str">
            <v>Sept/Oct</v>
          </cell>
          <cell r="N14249">
            <v>39</v>
          </cell>
        </row>
        <row r="14250">
          <cell r="A14250" t="str">
            <v>2006/07 W23</v>
          </cell>
          <cell r="B14250" t="str">
            <v>510 - ABZ Main</v>
          </cell>
          <cell r="C14250" t="str">
            <v>Value - Baileys Twin @ £20</v>
          </cell>
          <cell r="D14250">
            <v>40</v>
          </cell>
          <cell r="E14250">
            <v>35.44</v>
          </cell>
          <cell r="F14250">
            <v>2</v>
          </cell>
          <cell r="G14250">
            <v>0</v>
          </cell>
          <cell r="H14250">
            <v>0</v>
          </cell>
          <cell r="I14250">
            <v>0</v>
          </cell>
          <cell r="J14250">
            <v>13</v>
          </cell>
          <cell r="K14250">
            <v>125.32</v>
          </cell>
          <cell r="L14250">
            <v>23</v>
          </cell>
          <cell r="M14250" t="str">
            <v>Sept/Oct</v>
          </cell>
          <cell r="N14250">
            <v>51</v>
          </cell>
        </row>
        <row r="14251">
          <cell r="A14251" t="str">
            <v>2006/07 W23</v>
          </cell>
          <cell r="B14251" t="str">
            <v>510 - ABZ Main</v>
          </cell>
          <cell r="C14251" t="str">
            <v>Value - Twins @ £15</v>
          </cell>
          <cell r="D14251">
            <v>0</v>
          </cell>
          <cell r="E14251">
            <v>0</v>
          </cell>
          <cell r="F14251">
            <v>0</v>
          </cell>
          <cell r="G14251">
            <v>0</v>
          </cell>
          <cell r="H14251">
            <v>0</v>
          </cell>
          <cell r="I14251">
            <v>0</v>
          </cell>
          <cell r="J14251">
            <v>0</v>
          </cell>
          <cell r="K14251" t="str">
            <v>/0</v>
          </cell>
          <cell r="L14251">
            <v>23</v>
          </cell>
          <cell r="M14251" t="str">
            <v>Sept/Oct</v>
          </cell>
          <cell r="N14251">
            <v>36</v>
          </cell>
        </row>
        <row r="14252">
          <cell r="A14252" t="str">
            <v>2006/07 W23</v>
          </cell>
          <cell r="B14252" t="str">
            <v>510 - ABZ Main</v>
          </cell>
          <cell r="C14252" t="str">
            <v>Malt - 2 For £45 (6 glenmorangie + 2)</v>
          </cell>
          <cell r="D14252">
            <v>3616.76</v>
          </cell>
          <cell r="E14252">
            <v>1697.57</v>
          </cell>
          <cell r="F14252">
            <v>156</v>
          </cell>
          <cell r="G14252">
            <v>2804.86</v>
          </cell>
          <cell r="H14252">
            <v>1007.61</v>
          </cell>
          <cell r="I14252">
            <v>122</v>
          </cell>
          <cell r="J14252">
            <v>222</v>
          </cell>
          <cell r="K14252">
            <v>1654.53</v>
          </cell>
          <cell r="L14252">
            <v>23</v>
          </cell>
          <cell r="M14252" t="str">
            <v>Sept/Oct</v>
          </cell>
          <cell r="N14252">
            <v>30</v>
          </cell>
        </row>
        <row r="14253">
          <cell r="A14253" t="str">
            <v>2006/07 W23</v>
          </cell>
          <cell r="B14253" t="str">
            <v>510 - ABZ Main</v>
          </cell>
          <cell r="C14253" t="str">
            <v>Malt - Save £5 Glenmorangie Traditional</v>
          </cell>
          <cell r="D14253">
            <v>139.96</v>
          </cell>
          <cell r="E14253">
            <v>101.74</v>
          </cell>
          <cell r="F14253">
            <v>4</v>
          </cell>
          <cell r="G14253">
            <v>69.98</v>
          </cell>
          <cell r="H14253">
            <v>35.54</v>
          </cell>
          <cell r="I14253">
            <v>2</v>
          </cell>
          <cell r="J14253">
            <v>29</v>
          </cell>
          <cell r="K14253">
            <v>331.47</v>
          </cell>
          <cell r="L14253">
            <v>23</v>
          </cell>
          <cell r="M14253" t="str">
            <v>Sept/Oct</v>
          </cell>
          <cell r="N14253">
            <v>44</v>
          </cell>
        </row>
        <row r="14254">
          <cell r="A14254" t="str">
            <v>2006/07 W23</v>
          </cell>
          <cell r="B14254" t="str">
            <v>510 - ABZ Main</v>
          </cell>
          <cell r="C14254" t="str">
            <v>Cognac - XO @ £45</v>
          </cell>
          <cell r="D14254">
            <v>270</v>
          </cell>
          <cell r="E14254">
            <v>265.33999999999997</v>
          </cell>
          <cell r="F14254">
            <v>6</v>
          </cell>
          <cell r="G14254">
            <v>135</v>
          </cell>
          <cell r="H14254">
            <v>103.89</v>
          </cell>
          <cell r="I14254">
            <v>3</v>
          </cell>
          <cell r="J14254">
            <v>68</v>
          </cell>
          <cell r="K14254">
            <v>1309</v>
          </cell>
          <cell r="L14254">
            <v>23</v>
          </cell>
          <cell r="M14254" t="str">
            <v>Sept/Oct</v>
          </cell>
          <cell r="N14254">
            <v>37</v>
          </cell>
        </row>
        <row r="14255">
          <cell r="A14255" t="str">
            <v>2006/07 W23</v>
          </cell>
          <cell r="B14255" t="str">
            <v>510 - ABZ Main</v>
          </cell>
          <cell r="C14255" t="str">
            <v>Cognac - VSOP 2 for £45</v>
          </cell>
          <cell r="D14255">
            <v>507.98</v>
          </cell>
          <cell r="E14255">
            <v>324.58</v>
          </cell>
          <cell r="F14255">
            <v>22</v>
          </cell>
          <cell r="G14255">
            <v>135</v>
          </cell>
          <cell r="H14255">
            <v>41.57</v>
          </cell>
          <cell r="I14255">
            <v>6</v>
          </cell>
          <cell r="J14255">
            <v>87</v>
          </cell>
          <cell r="K14255">
            <v>807.83</v>
          </cell>
          <cell r="L14255">
            <v>23</v>
          </cell>
          <cell r="M14255" t="str">
            <v>Sept/Oct</v>
          </cell>
          <cell r="N14255">
            <v>41</v>
          </cell>
        </row>
        <row r="14256">
          <cell r="A14256" t="str">
            <v>2006/07 W23</v>
          </cell>
          <cell r="B14256" t="str">
            <v>510 - ABZ Main</v>
          </cell>
          <cell r="C14256" t="str">
            <v>Cognac - Only £17_99 VS Especiale</v>
          </cell>
          <cell r="D14256">
            <v>143.91999999999999</v>
          </cell>
          <cell r="E14256">
            <v>71.56</v>
          </cell>
          <cell r="F14256">
            <v>8</v>
          </cell>
          <cell r="G14256">
            <v>107.94</v>
          </cell>
          <cell r="H14256">
            <v>46.08</v>
          </cell>
          <cell r="I14256">
            <v>6</v>
          </cell>
          <cell r="J14256">
            <v>10</v>
          </cell>
          <cell r="K14256">
            <v>52.5</v>
          </cell>
          <cell r="L14256">
            <v>23</v>
          </cell>
          <cell r="M14256" t="str">
            <v>Sept/Oct</v>
          </cell>
          <cell r="N14256">
            <v>42</v>
          </cell>
        </row>
        <row r="14257">
          <cell r="A14257" t="str">
            <v>2006/07 W23</v>
          </cell>
          <cell r="B14257" t="str">
            <v>510 - ABZ Main</v>
          </cell>
          <cell r="C14257" t="str">
            <v>Deluxe - Chivas 2 for £30</v>
          </cell>
          <cell r="D14257">
            <v>49.99</v>
          </cell>
          <cell r="E14257">
            <v>43.85</v>
          </cell>
          <cell r="F14257">
            <v>3</v>
          </cell>
          <cell r="G14257">
            <v>0</v>
          </cell>
          <cell r="H14257">
            <v>0</v>
          </cell>
          <cell r="I14257">
            <v>0</v>
          </cell>
          <cell r="J14257">
            <v>15</v>
          </cell>
          <cell r="K14257">
            <v>91.5</v>
          </cell>
          <cell r="L14257">
            <v>23</v>
          </cell>
          <cell r="M14257" t="str">
            <v>Sept/Oct</v>
          </cell>
          <cell r="N14257">
            <v>49</v>
          </cell>
        </row>
        <row r="14258">
          <cell r="A14258" t="str">
            <v>2006/07 W23</v>
          </cell>
          <cell r="B14258" t="str">
            <v>510 - ABZ Main</v>
          </cell>
          <cell r="C14258" t="str">
            <v>Deluxe - Chivas Twin for £30</v>
          </cell>
          <cell r="D14258">
            <v>0</v>
          </cell>
          <cell r="E14258">
            <v>0</v>
          </cell>
          <cell r="F14258">
            <v>0</v>
          </cell>
          <cell r="G14258">
            <v>0</v>
          </cell>
          <cell r="H14258">
            <v>0</v>
          </cell>
          <cell r="I14258">
            <v>0</v>
          </cell>
          <cell r="J14258">
            <v>0</v>
          </cell>
          <cell r="K14258" t="str">
            <v>/0</v>
          </cell>
          <cell r="L14258">
            <v>23</v>
          </cell>
          <cell r="M14258" t="str">
            <v>Sept/Oct</v>
          </cell>
          <cell r="N14258">
            <v>38</v>
          </cell>
        </row>
        <row r="14259">
          <cell r="A14259" t="str">
            <v>2006/07 W23</v>
          </cell>
          <cell r="B14259" t="str">
            <v>510 - ABZ Main</v>
          </cell>
          <cell r="C14259" t="str">
            <v>Deluxe - Chivas Triple Pack @ £45</v>
          </cell>
          <cell r="D14259">
            <v>0</v>
          </cell>
          <cell r="E14259">
            <v>0</v>
          </cell>
          <cell r="F14259">
            <v>0</v>
          </cell>
          <cell r="G14259">
            <v>0</v>
          </cell>
          <cell r="H14259">
            <v>0</v>
          </cell>
          <cell r="I14259">
            <v>0</v>
          </cell>
          <cell r="J14259">
            <v>0</v>
          </cell>
          <cell r="K14259" t="str">
            <v>/0</v>
          </cell>
          <cell r="L14259">
            <v>23</v>
          </cell>
          <cell r="M14259" t="str">
            <v>Sept/Oct</v>
          </cell>
          <cell r="N14259">
            <v>54</v>
          </cell>
        </row>
        <row r="14260">
          <cell r="A14260" t="str">
            <v>2006/07 W23</v>
          </cell>
          <cell r="B14260" t="str">
            <v>510 - ABZ Main</v>
          </cell>
          <cell r="C14260" t="str">
            <v>Deluxe - Chivas Save £5 18yo</v>
          </cell>
          <cell r="D14260">
            <v>0</v>
          </cell>
          <cell r="E14260">
            <v>0</v>
          </cell>
          <cell r="F14260">
            <v>0</v>
          </cell>
          <cell r="G14260">
            <v>0</v>
          </cell>
          <cell r="H14260">
            <v>0</v>
          </cell>
          <cell r="I14260">
            <v>0</v>
          </cell>
          <cell r="J14260">
            <v>0</v>
          </cell>
          <cell r="K14260" t="str">
            <v>/0</v>
          </cell>
          <cell r="L14260">
            <v>23</v>
          </cell>
          <cell r="M14260" t="str">
            <v>Sept/Oct</v>
          </cell>
          <cell r="N14260">
            <v>50</v>
          </cell>
        </row>
        <row r="14261">
          <cell r="A14261" t="str">
            <v>2006/07 W23</v>
          </cell>
          <cell r="B14261" t="str">
            <v>510 - ABZ Main</v>
          </cell>
          <cell r="C14261" t="str">
            <v>Deluxe - Chivas Royal Salute get Chivas 18yo</v>
          </cell>
          <cell r="D14261">
            <v>0</v>
          </cell>
          <cell r="E14261">
            <v>0</v>
          </cell>
          <cell r="F14261">
            <v>0</v>
          </cell>
          <cell r="G14261">
            <v>0</v>
          </cell>
          <cell r="H14261">
            <v>0</v>
          </cell>
          <cell r="I14261">
            <v>0</v>
          </cell>
          <cell r="J14261">
            <v>0</v>
          </cell>
          <cell r="K14261" t="str">
            <v>/0</v>
          </cell>
          <cell r="L14261">
            <v>23</v>
          </cell>
          <cell r="M14261" t="str">
            <v>Sept/Oct</v>
          </cell>
          <cell r="N14261">
            <v>57</v>
          </cell>
        </row>
        <row r="14262">
          <cell r="A14262" t="str">
            <v>2006/07 W23</v>
          </cell>
          <cell r="B14262" t="str">
            <v>510 - ABZ Main</v>
          </cell>
          <cell r="C14262" t="str">
            <v>Deluxe - Dewars 2 for £30 ATA</v>
          </cell>
          <cell r="D14262">
            <v>199.99</v>
          </cell>
          <cell r="E14262">
            <v>93.53</v>
          </cell>
          <cell r="F14262">
            <v>13</v>
          </cell>
          <cell r="G14262">
            <v>180</v>
          </cell>
          <cell r="H14262">
            <v>78.83</v>
          </cell>
          <cell r="I14262">
            <v>12</v>
          </cell>
          <cell r="J14262">
            <v>79</v>
          </cell>
          <cell r="K14262">
            <v>417.97</v>
          </cell>
          <cell r="L14262">
            <v>23</v>
          </cell>
          <cell r="M14262" t="str">
            <v>Sept/Oct</v>
          </cell>
          <cell r="N14262">
            <v>40</v>
          </cell>
        </row>
        <row r="14263">
          <cell r="A14263" t="str">
            <v>2006/07 W23</v>
          </cell>
          <cell r="B14263" t="str">
            <v>510 - ABZ Main</v>
          </cell>
          <cell r="C14263" t="str">
            <v>Deluxe - JW Blue get a free 20cl Gold (Sept Only)</v>
          </cell>
          <cell r="D14263">
            <v>99</v>
          </cell>
          <cell r="E14263">
            <v>44.02</v>
          </cell>
          <cell r="F14263">
            <v>1</v>
          </cell>
          <cell r="G14263">
            <v>99</v>
          </cell>
          <cell r="H14263">
            <v>44.02</v>
          </cell>
          <cell r="I14263">
            <v>1</v>
          </cell>
          <cell r="J14263">
            <v>2</v>
          </cell>
          <cell r="K14263">
            <v>63.66</v>
          </cell>
          <cell r="L14263">
            <v>23</v>
          </cell>
          <cell r="M14263" t="str">
            <v>Sept/Oct</v>
          </cell>
          <cell r="N14263">
            <v>46</v>
          </cell>
        </row>
        <row r="14264">
          <cell r="A14264" t="str">
            <v>2006/07 W23</v>
          </cell>
          <cell r="B14264" t="str">
            <v>510 - ABZ Main</v>
          </cell>
          <cell r="C14264" t="str">
            <v>Deluxe - Free 20cl bottle (linked to JW Blue) (Sept Only)</v>
          </cell>
          <cell r="D14264">
            <v>0</v>
          </cell>
          <cell r="E14264">
            <v>0</v>
          </cell>
          <cell r="F14264">
            <v>0</v>
          </cell>
          <cell r="G14264">
            <v>0</v>
          </cell>
          <cell r="H14264">
            <v>0</v>
          </cell>
          <cell r="I14264">
            <v>0</v>
          </cell>
          <cell r="J14264">
            <v>33</v>
          </cell>
          <cell r="K14264" t="str">
            <v>/0</v>
          </cell>
          <cell r="L14264">
            <v>23</v>
          </cell>
          <cell r="M14264" t="str">
            <v>Sept/Oct</v>
          </cell>
          <cell r="N14264">
            <v>47</v>
          </cell>
        </row>
        <row r="14265">
          <cell r="A14265" t="str">
            <v>2006/07 W23</v>
          </cell>
          <cell r="B14265" t="str">
            <v>510 - ABZ Main</v>
          </cell>
          <cell r="C14265" t="str">
            <v>Champagne - Piper Florens Louis 2 for £30</v>
          </cell>
          <cell r="D14265">
            <v>87.5</v>
          </cell>
          <cell r="E14265">
            <v>29.64</v>
          </cell>
          <cell r="F14265">
            <v>5</v>
          </cell>
          <cell r="G14265">
            <v>70</v>
          </cell>
          <cell r="H14265">
            <v>18.96</v>
          </cell>
          <cell r="I14265">
            <v>4</v>
          </cell>
          <cell r="J14265">
            <v>15</v>
          </cell>
          <cell r="K14265">
            <v>135.9</v>
          </cell>
          <cell r="L14265">
            <v>23</v>
          </cell>
          <cell r="M14265" t="str">
            <v>Sept/Oct</v>
          </cell>
          <cell r="N14265">
            <v>53</v>
          </cell>
        </row>
        <row r="14266">
          <cell r="A14266" t="str">
            <v>2006/07 W23</v>
          </cell>
          <cell r="B14266" t="str">
            <v>510 - ABZ Main</v>
          </cell>
          <cell r="C14266" t="str">
            <v>Champagne - Piper Florens Louis Twin for £30</v>
          </cell>
          <cell r="D14266">
            <v>750</v>
          </cell>
          <cell r="E14266">
            <v>268.45999999999998</v>
          </cell>
          <cell r="F14266">
            <v>25</v>
          </cell>
          <cell r="G14266">
            <v>630</v>
          </cell>
          <cell r="H14266">
            <v>221.62</v>
          </cell>
          <cell r="I14266">
            <v>21</v>
          </cell>
          <cell r="J14266">
            <v>40</v>
          </cell>
          <cell r="K14266">
            <v>731.6</v>
          </cell>
          <cell r="L14266">
            <v>23</v>
          </cell>
          <cell r="M14266" t="str">
            <v>Sept/Oct</v>
          </cell>
          <cell r="N14266">
            <v>33</v>
          </cell>
        </row>
        <row r="14267">
          <cell r="A14267" t="str">
            <v>2006/07 W23</v>
          </cell>
          <cell r="B14267" t="str">
            <v>510 - ABZ Main</v>
          </cell>
          <cell r="C14267" t="str">
            <v>Champagne - Charles Heidseick 2 for £35</v>
          </cell>
          <cell r="D14267">
            <v>0</v>
          </cell>
          <cell r="E14267">
            <v>5.22</v>
          </cell>
          <cell r="F14267">
            <v>0</v>
          </cell>
          <cell r="G14267">
            <v>0</v>
          </cell>
          <cell r="H14267">
            <v>5.22</v>
          </cell>
          <cell r="I14267">
            <v>0</v>
          </cell>
          <cell r="J14267">
            <v>6</v>
          </cell>
          <cell r="K14267" t="str">
            <v>/0</v>
          </cell>
          <cell r="L14267">
            <v>23</v>
          </cell>
          <cell r="M14267" t="str">
            <v>Sept/Oct</v>
          </cell>
          <cell r="N14267">
            <v>55</v>
          </cell>
        </row>
        <row r="14268">
          <cell r="A14268" t="str">
            <v>2006/07 W23</v>
          </cell>
          <cell r="B14268" t="str">
            <v>510 - ABZ Main</v>
          </cell>
          <cell r="C14268" t="str">
            <v>Champagne - Canard Twin for £25</v>
          </cell>
          <cell r="D14268">
            <v>25</v>
          </cell>
          <cell r="E14268">
            <v>11.63</v>
          </cell>
          <cell r="F14268">
            <v>1</v>
          </cell>
          <cell r="G14268">
            <v>25</v>
          </cell>
          <cell r="H14268">
            <v>11.63</v>
          </cell>
          <cell r="I14268">
            <v>1</v>
          </cell>
          <cell r="J14268">
            <v>15</v>
          </cell>
          <cell r="K14268">
            <v>240</v>
          </cell>
          <cell r="L14268">
            <v>23</v>
          </cell>
          <cell r="M14268" t="str">
            <v>Sept/Oct</v>
          </cell>
          <cell r="N14268">
            <v>52</v>
          </cell>
        </row>
        <row r="14269">
          <cell r="A14269" t="str">
            <v>2006/07 W23</v>
          </cell>
          <cell r="B14269" t="str">
            <v>510 - ABZ Main</v>
          </cell>
          <cell r="C14269" t="str">
            <v>Wine - Beringer 3 for £15</v>
          </cell>
          <cell r="D14269">
            <v>617.91</v>
          </cell>
          <cell r="E14269">
            <v>425.27</v>
          </cell>
          <cell r="F14269">
            <v>120</v>
          </cell>
          <cell r="G14269">
            <v>155.97</v>
          </cell>
          <cell r="H14269">
            <v>63.64</v>
          </cell>
          <cell r="I14269">
            <v>30</v>
          </cell>
          <cell r="J14269">
            <v>221</v>
          </cell>
          <cell r="K14269">
            <v>592.28</v>
          </cell>
          <cell r="L14269">
            <v>23</v>
          </cell>
          <cell r="M14269" t="str">
            <v>Sept/Oct</v>
          </cell>
          <cell r="N14269">
            <v>43</v>
          </cell>
        </row>
        <row r="14270">
          <cell r="A14270" t="str">
            <v>2006/07 W23</v>
          </cell>
          <cell r="B14270" t="str">
            <v>510 - ABZ Main</v>
          </cell>
          <cell r="C14270" t="str">
            <v>Wine - Rosemount BOGOF</v>
          </cell>
          <cell r="D14270">
            <v>0</v>
          </cell>
          <cell r="E14270">
            <v>14.64</v>
          </cell>
          <cell r="F14270">
            <v>0</v>
          </cell>
          <cell r="G14270">
            <v>0</v>
          </cell>
          <cell r="H14270">
            <v>7.32</v>
          </cell>
          <cell r="I14270">
            <v>0</v>
          </cell>
          <cell r="J14270">
            <v>74</v>
          </cell>
          <cell r="K14270" t="str">
            <v>/0</v>
          </cell>
          <cell r="L14270">
            <v>23</v>
          </cell>
          <cell r="M14270" t="str">
            <v>Sept/Oct</v>
          </cell>
          <cell r="N14270">
            <v>56</v>
          </cell>
        </row>
        <row r="14271">
          <cell r="A14271" t="str">
            <v>2006/07 W23</v>
          </cell>
          <cell r="B14271" t="str">
            <v>510 - ABZ Main</v>
          </cell>
          <cell r="C14271" t="str">
            <v>WOW - 2 for £45 Malt</v>
          </cell>
          <cell r="D14271">
            <v>607.79</v>
          </cell>
          <cell r="E14271">
            <v>207.07</v>
          </cell>
          <cell r="F14271">
            <v>21</v>
          </cell>
          <cell r="G14271">
            <v>489.83</v>
          </cell>
          <cell r="H14271">
            <v>121.85</v>
          </cell>
          <cell r="I14271">
            <v>17</v>
          </cell>
          <cell r="J14271">
            <v>75</v>
          </cell>
          <cell r="K14271">
            <v>580.17999999999995</v>
          </cell>
          <cell r="L14271">
            <v>23</v>
          </cell>
          <cell r="M14271" t="str">
            <v>Sept/Oct</v>
          </cell>
          <cell r="N14271">
            <v>34</v>
          </cell>
        </row>
        <row r="14272">
          <cell r="A14272" t="str">
            <v>2006/07 W23</v>
          </cell>
          <cell r="B14272" t="str">
            <v>510 - ABZ Main</v>
          </cell>
          <cell r="C14272" t="str">
            <v>WOW - Connemara 2 for £30</v>
          </cell>
          <cell r="D14272">
            <v>0</v>
          </cell>
          <cell r="E14272">
            <v>0</v>
          </cell>
          <cell r="F14272">
            <v>0</v>
          </cell>
          <cell r="G14272">
            <v>0</v>
          </cell>
          <cell r="H14272">
            <v>0</v>
          </cell>
          <cell r="I14272">
            <v>0</v>
          </cell>
          <cell r="J14272">
            <v>0</v>
          </cell>
          <cell r="K14272" t="str">
            <v>/0</v>
          </cell>
          <cell r="L14272">
            <v>23</v>
          </cell>
          <cell r="M14272" t="str">
            <v>Sept/Oct</v>
          </cell>
          <cell r="N14272">
            <v>60</v>
          </cell>
        </row>
        <row r="14273">
          <cell r="A14273" t="str">
            <v>2006/07 W23</v>
          </cell>
          <cell r="B14273" t="str">
            <v>510 - ABZ Main</v>
          </cell>
          <cell r="C14273" t="str">
            <v>Others - 2 for £25 (glayva, disaronno)</v>
          </cell>
          <cell r="D14273">
            <v>208.98</v>
          </cell>
          <cell r="E14273">
            <v>129.28</v>
          </cell>
          <cell r="F14273">
            <v>16</v>
          </cell>
          <cell r="G14273">
            <v>150</v>
          </cell>
          <cell r="H14273">
            <v>76.709999999999994</v>
          </cell>
          <cell r="I14273">
            <v>12</v>
          </cell>
          <cell r="J14273">
            <v>28</v>
          </cell>
          <cell r="K14273">
            <v>97.62</v>
          </cell>
          <cell r="L14273">
            <v>23</v>
          </cell>
          <cell r="M14273" t="str">
            <v>Sept/Oct</v>
          </cell>
          <cell r="N14273">
            <v>48</v>
          </cell>
        </row>
        <row r="14274">
          <cell r="A14274" t="str">
            <v>2006/07 W23</v>
          </cell>
          <cell r="B14274" t="str">
            <v>510 - ABZ Main</v>
          </cell>
          <cell r="C14274" t="str">
            <v>Others - Pimms 2 for £15 (70cl)</v>
          </cell>
          <cell r="D14274">
            <v>188.98</v>
          </cell>
          <cell r="E14274">
            <v>134.32</v>
          </cell>
          <cell r="F14274">
            <v>24</v>
          </cell>
          <cell r="G14274">
            <v>135</v>
          </cell>
          <cell r="H14274">
            <v>79.34</v>
          </cell>
          <cell r="I14274">
            <v>18</v>
          </cell>
          <cell r="J14274">
            <v>79</v>
          </cell>
          <cell r="K14274">
            <v>350.33</v>
          </cell>
          <cell r="L14274">
            <v>23</v>
          </cell>
          <cell r="M14274" t="str">
            <v>Sept/Oct</v>
          </cell>
          <cell r="N14274">
            <v>35</v>
          </cell>
        </row>
        <row r="14275">
          <cell r="A14275" t="str">
            <v>2006/07 W23</v>
          </cell>
          <cell r="B14275" t="str">
            <v>510 - ABZ Main</v>
          </cell>
          <cell r="C14275" t="str">
            <v>Other - 2 for £30 Sauza</v>
          </cell>
          <cell r="D14275">
            <v>18.989999999999998</v>
          </cell>
          <cell r="E14275">
            <v>4.28</v>
          </cell>
          <cell r="F14275">
            <v>1</v>
          </cell>
          <cell r="G14275">
            <v>18.989999999999998</v>
          </cell>
          <cell r="H14275">
            <v>4.28</v>
          </cell>
          <cell r="I14275">
            <v>1</v>
          </cell>
          <cell r="J14275">
            <v>16</v>
          </cell>
          <cell r="K14275">
            <v>71.2</v>
          </cell>
          <cell r="L14275">
            <v>23</v>
          </cell>
          <cell r="M14275" t="str">
            <v>Sept/Oct</v>
          </cell>
          <cell r="N14275">
            <v>58</v>
          </cell>
        </row>
        <row r="14276">
          <cell r="A14276" t="str">
            <v>2006/07 W23</v>
          </cell>
          <cell r="B14276" t="str">
            <v>510 - ABZ Main</v>
          </cell>
          <cell r="C14276" t="str">
            <v>Others - 2 for £20 ATA (70cl)</v>
          </cell>
          <cell r="D14276">
            <v>890.11</v>
          </cell>
          <cell r="E14276">
            <v>407.94</v>
          </cell>
          <cell r="F14276">
            <v>87</v>
          </cell>
          <cell r="G14276">
            <v>879.12</v>
          </cell>
          <cell r="H14276">
            <v>385.66</v>
          </cell>
          <cell r="I14276">
            <v>86</v>
          </cell>
          <cell r="J14276">
            <v>186</v>
          </cell>
          <cell r="K14276">
            <v>695.26</v>
          </cell>
          <cell r="L14276">
            <v>23</v>
          </cell>
          <cell r="M14276" t="str">
            <v>Sept/Oct</v>
          </cell>
          <cell r="N14276">
            <v>32</v>
          </cell>
        </row>
        <row r="14277">
          <cell r="A14277" t="str">
            <v>2006/07 W23</v>
          </cell>
          <cell r="B14277" t="str">
            <v>510 - ABZ Main</v>
          </cell>
          <cell r="C14277" t="str">
            <v>Others - 2 for £15 Fortified</v>
          </cell>
          <cell r="D14277">
            <v>0</v>
          </cell>
          <cell r="E14277">
            <v>0</v>
          </cell>
          <cell r="F14277">
            <v>0</v>
          </cell>
          <cell r="G14277">
            <v>0</v>
          </cell>
          <cell r="H14277">
            <v>0</v>
          </cell>
          <cell r="I14277">
            <v>0</v>
          </cell>
          <cell r="J14277">
            <v>0</v>
          </cell>
          <cell r="K14277" t="str">
            <v>/0</v>
          </cell>
          <cell r="L14277">
            <v>23</v>
          </cell>
          <cell r="M14277" t="str">
            <v>Sept/Oct</v>
          </cell>
          <cell r="N14277">
            <v>59</v>
          </cell>
        </row>
        <row r="14278">
          <cell r="A14278" t="str">
            <v>2006/07 W23</v>
          </cell>
          <cell r="B14278" t="str">
            <v>521 - EDI Common Lounge</v>
          </cell>
          <cell r="C14278" t="str">
            <v>Liquor</v>
          </cell>
          <cell r="D14278">
            <v>77349.52</v>
          </cell>
          <cell r="E14278">
            <v>26513.81</v>
          </cell>
          <cell r="F14278">
            <v>3844</v>
          </cell>
          <cell r="G14278">
            <v>72940.28</v>
          </cell>
          <cell r="H14278">
            <v>23148.880000000001</v>
          </cell>
          <cell r="I14278">
            <v>3661</v>
          </cell>
          <cell r="J14278">
            <v>9632</v>
          </cell>
          <cell r="K14278">
            <v>70529.84</v>
          </cell>
          <cell r="L14278">
            <v>23</v>
          </cell>
          <cell r="M14278" t="str">
            <v>Sept/Oct</v>
          </cell>
          <cell r="N14278">
            <v>1</v>
          </cell>
        </row>
        <row r="14279">
          <cell r="A14279" t="str">
            <v>2006/07 W23</v>
          </cell>
          <cell r="B14279" t="str">
            <v>521 - EDI Common Lounge</v>
          </cell>
          <cell r="C14279" t="str">
            <v>Tobacco</v>
          </cell>
          <cell r="D14279">
            <v>562.6</v>
          </cell>
          <cell r="E14279">
            <v>130.22999999999999</v>
          </cell>
          <cell r="F14279">
            <v>14</v>
          </cell>
          <cell r="G14279">
            <v>562.6</v>
          </cell>
          <cell r="H14279">
            <v>130.22999999999999</v>
          </cell>
          <cell r="I14279">
            <v>14</v>
          </cell>
          <cell r="J14279">
            <v>78</v>
          </cell>
          <cell r="K14279">
            <v>1204.1500000000001</v>
          </cell>
          <cell r="L14279">
            <v>23</v>
          </cell>
          <cell r="M14279" t="str">
            <v>Sept/Oct</v>
          </cell>
          <cell r="N14279">
            <v>2</v>
          </cell>
        </row>
        <row r="14280">
          <cell r="A14280" t="str">
            <v>2006/07 W23</v>
          </cell>
          <cell r="B14280" t="str">
            <v>521 - EDI Common Lounge</v>
          </cell>
          <cell r="C14280" t="str">
            <v>Perfumery</v>
          </cell>
          <cell r="D14280">
            <v>204916.45</v>
          </cell>
          <cell r="E14280">
            <v>97579.92</v>
          </cell>
          <cell r="F14280">
            <v>9934</v>
          </cell>
          <cell r="G14280">
            <v>193372.6</v>
          </cell>
          <cell r="H14280">
            <v>88554.49</v>
          </cell>
          <cell r="I14280">
            <v>9411</v>
          </cell>
          <cell r="J14280">
            <v>27642</v>
          </cell>
          <cell r="K14280">
            <v>230088.4</v>
          </cell>
          <cell r="L14280">
            <v>23</v>
          </cell>
          <cell r="M14280" t="str">
            <v>Sept/Oct</v>
          </cell>
          <cell r="N14280">
            <v>3</v>
          </cell>
        </row>
        <row r="14281">
          <cell r="A14281" t="str">
            <v>2006/07 W23</v>
          </cell>
          <cell r="B14281" t="str">
            <v>521 - EDI Common Lounge</v>
          </cell>
          <cell r="C14281" t="str">
            <v>Food</v>
          </cell>
          <cell r="D14281">
            <v>24342.95</v>
          </cell>
          <cell r="E14281">
            <v>11218.14</v>
          </cell>
          <cell r="F14281">
            <v>6103</v>
          </cell>
          <cell r="G14281">
            <v>21979.75</v>
          </cell>
          <cell r="H14281">
            <v>9701.35</v>
          </cell>
          <cell r="I14281">
            <v>5499</v>
          </cell>
          <cell r="J14281">
            <v>8003</v>
          </cell>
          <cell r="K14281">
            <v>15832.04</v>
          </cell>
          <cell r="L14281">
            <v>23</v>
          </cell>
          <cell r="M14281" t="str">
            <v>Sept/Oct</v>
          </cell>
          <cell r="N14281">
            <v>4</v>
          </cell>
        </row>
        <row r="14282">
          <cell r="A14282" t="str">
            <v>2006/07 W23</v>
          </cell>
          <cell r="B14282" t="str">
            <v>521 - EDI Common Lounge</v>
          </cell>
          <cell r="C14282" t="str">
            <v>Tax Free</v>
          </cell>
          <cell r="D14282">
            <v>40171.980000000003</v>
          </cell>
          <cell r="E14282">
            <v>18392.509999999998</v>
          </cell>
          <cell r="F14282">
            <v>2699</v>
          </cell>
          <cell r="G14282">
            <v>36583.54</v>
          </cell>
          <cell r="H14282">
            <v>16249.45</v>
          </cell>
          <cell r="I14282">
            <v>2438</v>
          </cell>
          <cell r="J14282">
            <v>8266</v>
          </cell>
          <cell r="K14282">
            <v>50097.26</v>
          </cell>
          <cell r="L14282">
            <v>23</v>
          </cell>
          <cell r="M14282" t="str">
            <v>Sept/Oct</v>
          </cell>
          <cell r="N14282">
            <v>5</v>
          </cell>
        </row>
        <row r="14283">
          <cell r="A14283" t="str">
            <v>2006/07 W23</v>
          </cell>
          <cell r="B14283" t="str">
            <v>521 - EDI Common Lounge</v>
          </cell>
          <cell r="C14283" t="str">
            <v>Unclassified Products</v>
          </cell>
          <cell r="D14283">
            <v>44</v>
          </cell>
          <cell r="E14283">
            <v>37.44</v>
          </cell>
          <cell r="F14283">
            <v>2</v>
          </cell>
          <cell r="G14283">
            <v>44</v>
          </cell>
          <cell r="H14283">
            <v>37.44</v>
          </cell>
          <cell r="I14283">
            <v>2</v>
          </cell>
          <cell r="J14283">
            <v>-6</v>
          </cell>
          <cell r="K14283">
            <v>0</v>
          </cell>
          <cell r="L14283">
            <v>23</v>
          </cell>
          <cell r="M14283" t="str">
            <v>Sept/Oct</v>
          </cell>
          <cell r="N14283">
            <v>6</v>
          </cell>
        </row>
        <row r="14284">
          <cell r="A14284" t="str">
            <v>2006/07 W23</v>
          </cell>
          <cell r="B14284" t="str">
            <v>521 - EDI Common Lounge</v>
          </cell>
          <cell r="C14284" t="str">
            <v>Spirits</v>
          </cell>
          <cell r="D14284">
            <v>63783.49</v>
          </cell>
          <cell r="E14284">
            <v>22304.02</v>
          </cell>
          <cell r="F14284">
            <v>3102</v>
          </cell>
          <cell r="G14284">
            <v>59822.63</v>
          </cell>
          <cell r="H14284">
            <v>19220.14</v>
          </cell>
          <cell r="I14284">
            <v>2942</v>
          </cell>
          <cell r="J14284">
            <v>7067</v>
          </cell>
          <cell r="K14284">
            <v>47129.96</v>
          </cell>
          <cell r="L14284">
            <v>23</v>
          </cell>
          <cell r="M14284" t="str">
            <v>Sept/Oct</v>
          </cell>
          <cell r="N14284">
            <v>7</v>
          </cell>
        </row>
        <row r="14285">
          <cell r="A14285" t="str">
            <v>2006/07 W23</v>
          </cell>
          <cell r="B14285" t="str">
            <v>521 - EDI Common Lounge</v>
          </cell>
          <cell r="C14285" t="str">
            <v>Fortified Wines</v>
          </cell>
          <cell r="D14285">
            <v>282.48</v>
          </cell>
          <cell r="E14285">
            <v>71.83</v>
          </cell>
          <cell r="F14285">
            <v>39</v>
          </cell>
          <cell r="G14285">
            <v>246.3</v>
          </cell>
          <cell r="H14285">
            <v>47.42</v>
          </cell>
          <cell r="I14285">
            <v>34</v>
          </cell>
          <cell r="J14285">
            <v>210</v>
          </cell>
          <cell r="K14285">
            <v>535.82000000000005</v>
          </cell>
          <cell r="L14285">
            <v>23</v>
          </cell>
          <cell r="M14285" t="str">
            <v>Sept/Oct</v>
          </cell>
          <cell r="N14285">
            <v>10</v>
          </cell>
        </row>
        <row r="14286">
          <cell r="A14286" t="str">
            <v>2006/07 W23</v>
          </cell>
          <cell r="B14286" t="str">
            <v>521 - EDI Common Lounge</v>
          </cell>
          <cell r="C14286" t="str">
            <v>Others</v>
          </cell>
          <cell r="D14286">
            <v>0</v>
          </cell>
          <cell r="E14286">
            <v>0</v>
          </cell>
          <cell r="F14286">
            <v>0</v>
          </cell>
          <cell r="G14286">
            <v>0</v>
          </cell>
          <cell r="H14286">
            <v>0</v>
          </cell>
          <cell r="I14286">
            <v>0</v>
          </cell>
          <cell r="J14286">
            <v>0</v>
          </cell>
          <cell r="K14286" t="str">
            <v>/0</v>
          </cell>
          <cell r="L14286">
            <v>23</v>
          </cell>
          <cell r="M14286" t="str">
            <v>Sept/Oct</v>
          </cell>
          <cell r="N14286">
            <v>11</v>
          </cell>
        </row>
        <row r="14287">
          <cell r="A14287" t="str">
            <v>2006/07 W23</v>
          </cell>
          <cell r="B14287" t="str">
            <v>521 - EDI Common Lounge</v>
          </cell>
          <cell r="C14287" t="str">
            <v>Champagne</v>
          </cell>
          <cell r="D14287">
            <v>10627.33</v>
          </cell>
          <cell r="E14287">
            <v>3246.83</v>
          </cell>
          <cell r="F14287">
            <v>357</v>
          </cell>
          <cell r="G14287">
            <v>10292.6</v>
          </cell>
          <cell r="H14287">
            <v>3057.36</v>
          </cell>
          <cell r="I14287">
            <v>349</v>
          </cell>
          <cell r="J14287">
            <v>1115</v>
          </cell>
          <cell r="K14287">
            <v>18717.7</v>
          </cell>
          <cell r="L14287">
            <v>23</v>
          </cell>
          <cell r="M14287" t="str">
            <v>Sept/Oct</v>
          </cell>
          <cell r="N14287">
            <v>8</v>
          </cell>
        </row>
        <row r="14288">
          <cell r="A14288" t="str">
            <v>2006/07 W23</v>
          </cell>
          <cell r="B14288" t="str">
            <v>521 - EDI Common Lounge</v>
          </cell>
          <cell r="C14288" t="str">
            <v>Wines</v>
          </cell>
          <cell r="D14288">
            <v>2656.22</v>
          </cell>
          <cell r="E14288">
            <v>891.13</v>
          </cell>
          <cell r="F14288">
            <v>346</v>
          </cell>
          <cell r="G14288">
            <v>2578.75</v>
          </cell>
          <cell r="H14288">
            <v>823.96</v>
          </cell>
          <cell r="I14288">
            <v>336</v>
          </cell>
          <cell r="J14288">
            <v>1240</v>
          </cell>
          <cell r="K14288">
            <v>4901.4799999999996</v>
          </cell>
          <cell r="L14288">
            <v>23</v>
          </cell>
          <cell r="M14288" t="str">
            <v>Sept/Oct</v>
          </cell>
          <cell r="N14288">
            <v>9</v>
          </cell>
        </row>
        <row r="14289">
          <cell r="A14289" t="str">
            <v>2006/07 W23</v>
          </cell>
          <cell r="B14289" t="str">
            <v>521 - EDI Common Lounge</v>
          </cell>
          <cell r="C14289" t="str">
            <v>Unclassified Liquor</v>
          </cell>
          <cell r="D14289">
            <v>0</v>
          </cell>
          <cell r="E14289">
            <v>0</v>
          </cell>
          <cell r="F14289">
            <v>0</v>
          </cell>
          <cell r="G14289">
            <v>0</v>
          </cell>
          <cell r="H14289">
            <v>0</v>
          </cell>
          <cell r="I14289">
            <v>0</v>
          </cell>
          <cell r="J14289">
            <v>0</v>
          </cell>
          <cell r="K14289" t="str">
            <v>/0</v>
          </cell>
          <cell r="L14289">
            <v>23</v>
          </cell>
          <cell r="M14289" t="str">
            <v>Sept/Oct</v>
          </cell>
          <cell r="N14289">
            <v>12</v>
          </cell>
        </row>
        <row r="14290">
          <cell r="A14290" t="str">
            <v>2006/07 W23</v>
          </cell>
          <cell r="B14290" t="str">
            <v>521 - EDI Common Lounge</v>
          </cell>
          <cell r="C14290" t="str">
            <v>Value - 2 for £15</v>
          </cell>
          <cell r="D14290">
            <v>0</v>
          </cell>
          <cell r="E14290">
            <v>0</v>
          </cell>
          <cell r="F14290">
            <v>0</v>
          </cell>
          <cell r="G14290">
            <v>0</v>
          </cell>
          <cell r="H14290">
            <v>0</v>
          </cell>
          <cell r="I14290">
            <v>0</v>
          </cell>
          <cell r="J14290">
            <v>0</v>
          </cell>
          <cell r="K14290" t="str">
            <v>/0</v>
          </cell>
          <cell r="L14290">
            <v>23</v>
          </cell>
          <cell r="M14290" t="str">
            <v>Sept/Oct</v>
          </cell>
          <cell r="N14290">
            <v>31</v>
          </cell>
        </row>
        <row r="14291">
          <cell r="A14291" t="str">
            <v>2006/07 W23</v>
          </cell>
          <cell r="B14291" t="str">
            <v>521 - EDI Common Lounge</v>
          </cell>
          <cell r="C14291" t="str">
            <v>Value - 2 for £20 Bombay Saphire</v>
          </cell>
          <cell r="D14291">
            <v>0</v>
          </cell>
          <cell r="E14291">
            <v>0</v>
          </cell>
          <cell r="F14291">
            <v>0</v>
          </cell>
          <cell r="G14291">
            <v>0</v>
          </cell>
          <cell r="H14291">
            <v>0</v>
          </cell>
          <cell r="I14291">
            <v>0</v>
          </cell>
          <cell r="J14291">
            <v>0</v>
          </cell>
          <cell r="K14291" t="str">
            <v>/0</v>
          </cell>
          <cell r="L14291">
            <v>23</v>
          </cell>
          <cell r="M14291" t="str">
            <v>Sept/Oct</v>
          </cell>
          <cell r="N14291">
            <v>45</v>
          </cell>
        </row>
        <row r="14292">
          <cell r="A14292" t="str">
            <v>2006/07 W23</v>
          </cell>
          <cell r="B14292" t="str">
            <v>521 - EDI Common Lounge</v>
          </cell>
          <cell r="C14292" t="str">
            <v>Value - Baileys 2 for £20</v>
          </cell>
          <cell r="D14292">
            <v>0</v>
          </cell>
          <cell r="E14292">
            <v>0</v>
          </cell>
          <cell r="F14292">
            <v>0</v>
          </cell>
          <cell r="G14292">
            <v>0</v>
          </cell>
          <cell r="H14292">
            <v>0</v>
          </cell>
          <cell r="I14292">
            <v>0</v>
          </cell>
          <cell r="J14292">
            <v>45</v>
          </cell>
          <cell r="K14292" t="str">
            <v>/0</v>
          </cell>
          <cell r="L14292">
            <v>23</v>
          </cell>
          <cell r="M14292" t="str">
            <v>Sept/Oct</v>
          </cell>
          <cell r="N14292">
            <v>39</v>
          </cell>
        </row>
        <row r="14293">
          <cell r="A14293" t="str">
            <v>2006/07 W23</v>
          </cell>
          <cell r="B14293" t="str">
            <v>521 - EDI Common Lounge</v>
          </cell>
          <cell r="C14293" t="str">
            <v>Value - Baileys Twin @ £20</v>
          </cell>
          <cell r="D14293">
            <v>0</v>
          </cell>
          <cell r="E14293">
            <v>0</v>
          </cell>
          <cell r="F14293">
            <v>0</v>
          </cell>
          <cell r="G14293">
            <v>0</v>
          </cell>
          <cell r="H14293">
            <v>0</v>
          </cell>
          <cell r="I14293">
            <v>0</v>
          </cell>
          <cell r="J14293">
            <v>0</v>
          </cell>
          <cell r="K14293" t="str">
            <v>/0</v>
          </cell>
          <cell r="L14293">
            <v>23</v>
          </cell>
          <cell r="M14293" t="str">
            <v>Sept/Oct</v>
          </cell>
          <cell r="N14293">
            <v>51</v>
          </cell>
        </row>
        <row r="14294">
          <cell r="A14294" t="str">
            <v>2006/07 W23</v>
          </cell>
          <cell r="B14294" t="str">
            <v>521 - EDI Common Lounge</v>
          </cell>
          <cell r="C14294" t="str">
            <v>Value - Twins @ £15</v>
          </cell>
          <cell r="D14294">
            <v>0</v>
          </cell>
          <cell r="E14294">
            <v>0</v>
          </cell>
          <cell r="F14294">
            <v>0</v>
          </cell>
          <cell r="G14294">
            <v>0</v>
          </cell>
          <cell r="H14294">
            <v>0</v>
          </cell>
          <cell r="I14294">
            <v>0</v>
          </cell>
          <cell r="J14294">
            <v>0</v>
          </cell>
          <cell r="K14294" t="str">
            <v>/0</v>
          </cell>
          <cell r="L14294">
            <v>23</v>
          </cell>
          <cell r="M14294" t="str">
            <v>Sept/Oct</v>
          </cell>
          <cell r="N14294">
            <v>36</v>
          </cell>
        </row>
        <row r="14295">
          <cell r="A14295" t="str">
            <v>2006/07 W23</v>
          </cell>
          <cell r="B14295" t="str">
            <v>521 - EDI Common Lounge</v>
          </cell>
          <cell r="C14295" t="str">
            <v>Malt - 2 For £45 (6 glenmorangie + 2)</v>
          </cell>
          <cell r="D14295">
            <v>11428.12</v>
          </cell>
          <cell r="E14295">
            <v>4872.17</v>
          </cell>
          <cell r="F14295">
            <v>488</v>
          </cell>
          <cell r="G14295">
            <v>10972.17</v>
          </cell>
          <cell r="H14295">
            <v>4416.7700000000004</v>
          </cell>
          <cell r="I14295">
            <v>469</v>
          </cell>
          <cell r="J14295">
            <v>793</v>
          </cell>
          <cell r="K14295">
            <v>5937.52</v>
          </cell>
          <cell r="L14295">
            <v>23</v>
          </cell>
          <cell r="M14295" t="str">
            <v>Sept/Oct</v>
          </cell>
          <cell r="N14295">
            <v>30</v>
          </cell>
        </row>
        <row r="14296">
          <cell r="A14296" t="str">
            <v>2006/07 W23</v>
          </cell>
          <cell r="B14296" t="str">
            <v>521 - EDI Common Lounge</v>
          </cell>
          <cell r="C14296" t="str">
            <v>Malt - Save £5 Glenmorangie Traditional</v>
          </cell>
          <cell r="D14296">
            <v>1644.53</v>
          </cell>
          <cell r="E14296">
            <v>608.15</v>
          </cell>
          <cell r="F14296">
            <v>47</v>
          </cell>
          <cell r="G14296">
            <v>1574.55</v>
          </cell>
          <cell r="H14296">
            <v>548.30999999999995</v>
          </cell>
          <cell r="I14296">
            <v>45</v>
          </cell>
          <cell r="J14296">
            <v>73</v>
          </cell>
          <cell r="K14296">
            <v>834.41</v>
          </cell>
          <cell r="L14296">
            <v>23</v>
          </cell>
          <cell r="M14296" t="str">
            <v>Sept/Oct</v>
          </cell>
          <cell r="N14296">
            <v>44</v>
          </cell>
        </row>
        <row r="14297">
          <cell r="A14297" t="str">
            <v>2006/07 W23</v>
          </cell>
          <cell r="B14297" t="str">
            <v>521 - EDI Common Lounge</v>
          </cell>
          <cell r="C14297" t="str">
            <v>Cognac - XO @ £45</v>
          </cell>
          <cell r="D14297">
            <v>1170</v>
          </cell>
          <cell r="E14297">
            <v>627.46</v>
          </cell>
          <cell r="F14297">
            <v>26</v>
          </cell>
          <cell r="G14297">
            <v>1080</v>
          </cell>
          <cell r="H14297">
            <v>563.33000000000004</v>
          </cell>
          <cell r="I14297">
            <v>24</v>
          </cell>
          <cell r="J14297">
            <v>33</v>
          </cell>
          <cell r="K14297">
            <v>635.25</v>
          </cell>
          <cell r="L14297">
            <v>23</v>
          </cell>
          <cell r="M14297" t="str">
            <v>Sept/Oct</v>
          </cell>
          <cell r="N14297">
            <v>37</v>
          </cell>
        </row>
        <row r="14298">
          <cell r="A14298" t="str">
            <v>2006/07 W23</v>
          </cell>
          <cell r="B14298" t="str">
            <v>521 - EDI Common Lounge</v>
          </cell>
          <cell r="C14298" t="str">
            <v>Cognac - VSOP 2 for £45</v>
          </cell>
          <cell r="D14298">
            <v>208.99</v>
          </cell>
          <cell r="E14298">
            <v>47.36</v>
          </cell>
          <cell r="F14298">
            <v>9</v>
          </cell>
          <cell r="G14298">
            <v>208.99</v>
          </cell>
          <cell r="H14298">
            <v>47.36</v>
          </cell>
          <cell r="I14298">
            <v>9</v>
          </cell>
          <cell r="J14298">
            <v>38</v>
          </cell>
          <cell r="K14298">
            <v>352.85</v>
          </cell>
          <cell r="L14298">
            <v>23</v>
          </cell>
          <cell r="M14298" t="str">
            <v>Sept/Oct</v>
          </cell>
          <cell r="N14298">
            <v>41</v>
          </cell>
        </row>
        <row r="14299">
          <cell r="A14299" t="str">
            <v>2006/07 W23</v>
          </cell>
          <cell r="B14299" t="str">
            <v>521 - EDI Common Lounge</v>
          </cell>
          <cell r="C14299" t="str">
            <v>Cognac - Only £17_99 VS Especiale</v>
          </cell>
          <cell r="D14299">
            <v>35.979999999999997</v>
          </cell>
          <cell r="E14299">
            <v>9.92</v>
          </cell>
          <cell r="F14299">
            <v>2</v>
          </cell>
          <cell r="G14299">
            <v>35.979999999999997</v>
          </cell>
          <cell r="H14299">
            <v>9.92</v>
          </cell>
          <cell r="I14299">
            <v>2</v>
          </cell>
          <cell r="J14299">
            <v>34</v>
          </cell>
          <cell r="K14299">
            <v>178.5</v>
          </cell>
          <cell r="L14299">
            <v>23</v>
          </cell>
          <cell r="M14299" t="str">
            <v>Sept/Oct</v>
          </cell>
          <cell r="N14299">
            <v>42</v>
          </cell>
        </row>
        <row r="14300">
          <cell r="A14300" t="str">
            <v>2006/07 W23</v>
          </cell>
          <cell r="B14300" t="str">
            <v>521 - EDI Common Lounge</v>
          </cell>
          <cell r="C14300" t="str">
            <v>Deluxe - Chivas 2 for £30</v>
          </cell>
          <cell r="D14300">
            <v>0</v>
          </cell>
          <cell r="E14300">
            <v>0</v>
          </cell>
          <cell r="F14300">
            <v>0</v>
          </cell>
          <cell r="G14300">
            <v>0</v>
          </cell>
          <cell r="H14300">
            <v>0</v>
          </cell>
          <cell r="I14300">
            <v>0</v>
          </cell>
          <cell r="J14300">
            <v>0</v>
          </cell>
          <cell r="K14300" t="str">
            <v>/0</v>
          </cell>
          <cell r="L14300">
            <v>23</v>
          </cell>
          <cell r="M14300" t="str">
            <v>Sept/Oct</v>
          </cell>
          <cell r="N14300">
            <v>49</v>
          </cell>
        </row>
        <row r="14301">
          <cell r="A14301" t="str">
            <v>2006/07 W23</v>
          </cell>
          <cell r="B14301" t="str">
            <v>521 - EDI Common Lounge</v>
          </cell>
          <cell r="C14301" t="str">
            <v>Deluxe - Chivas Twin for £30</v>
          </cell>
          <cell r="D14301">
            <v>0</v>
          </cell>
          <cell r="E14301">
            <v>0</v>
          </cell>
          <cell r="F14301">
            <v>0</v>
          </cell>
          <cell r="G14301">
            <v>0</v>
          </cell>
          <cell r="H14301">
            <v>0</v>
          </cell>
          <cell r="I14301">
            <v>0</v>
          </cell>
          <cell r="J14301">
            <v>0</v>
          </cell>
          <cell r="K14301" t="str">
            <v>/0</v>
          </cell>
          <cell r="L14301">
            <v>23</v>
          </cell>
          <cell r="M14301" t="str">
            <v>Sept/Oct</v>
          </cell>
          <cell r="N14301">
            <v>38</v>
          </cell>
        </row>
        <row r="14302">
          <cell r="A14302" t="str">
            <v>2006/07 W23</v>
          </cell>
          <cell r="B14302" t="str">
            <v>521 - EDI Common Lounge</v>
          </cell>
          <cell r="C14302" t="str">
            <v>Deluxe - Chivas Triple Pack @ £45</v>
          </cell>
          <cell r="D14302">
            <v>0</v>
          </cell>
          <cell r="E14302">
            <v>0</v>
          </cell>
          <cell r="F14302">
            <v>0</v>
          </cell>
          <cell r="G14302">
            <v>0</v>
          </cell>
          <cell r="H14302">
            <v>0</v>
          </cell>
          <cell r="I14302">
            <v>0</v>
          </cell>
          <cell r="J14302">
            <v>0</v>
          </cell>
          <cell r="K14302" t="str">
            <v>/0</v>
          </cell>
          <cell r="L14302">
            <v>23</v>
          </cell>
          <cell r="M14302" t="str">
            <v>Sept/Oct</v>
          </cell>
          <cell r="N14302">
            <v>54</v>
          </cell>
        </row>
        <row r="14303">
          <cell r="A14303" t="str">
            <v>2006/07 W23</v>
          </cell>
          <cell r="B14303" t="str">
            <v>521 - EDI Common Lounge</v>
          </cell>
          <cell r="C14303" t="str">
            <v>Deluxe - Chivas Save £5 18yo</v>
          </cell>
          <cell r="D14303">
            <v>329.89</v>
          </cell>
          <cell r="E14303">
            <v>202.75</v>
          </cell>
          <cell r="F14303">
            <v>11</v>
          </cell>
          <cell r="G14303">
            <v>299.89999999999998</v>
          </cell>
          <cell r="H14303">
            <v>183.82</v>
          </cell>
          <cell r="I14303">
            <v>10</v>
          </cell>
          <cell r="J14303">
            <v>42</v>
          </cell>
          <cell r="K14303">
            <v>464.52</v>
          </cell>
          <cell r="L14303">
            <v>23</v>
          </cell>
          <cell r="M14303" t="str">
            <v>Sept/Oct</v>
          </cell>
          <cell r="N14303">
            <v>50</v>
          </cell>
        </row>
        <row r="14304">
          <cell r="A14304" t="str">
            <v>2006/07 W23</v>
          </cell>
          <cell r="B14304" t="str">
            <v>521 - EDI Common Lounge</v>
          </cell>
          <cell r="C14304" t="str">
            <v>Deluxe - Chivas Royal Salute get Chivas 18yo</v>
          </cell>
          <cell r="D14304">
            <v>0</v>
          </cell>
          <cell r="E14304">
            <v>0</v>
          </cell>
          <cell r="F14304">
            <v>0</v>
          </cell>
          <cell r="G14304">
            <v>0</v>
          </cell>
          <cell r="H14304">
            <v>0</v>
          </cell>
          <cell r="I14304">
            <v>0</v>
          </cell>
          <cell r="J14304">
            <v>0</v>
          </cell>
          <cell r="K14304" t="str">
            <v>/0</v>
          </cell>
          <cell r="L14304">
            <v>23</v>
          </cell>
          <cell r="M14304" t="str">
            <v>Sept/Oct</v>
          </cell>
          <cell r="N14304">
            <v>57</v>
          </cell>
        </row>
        <row r="14305">
          <cell r="A14305" t="str">
            <v>2006/07 W23</v>
          </cell>
          <cell r="B14305" t="str">
            <v>521 - EDI Common Lounge</v>
          </cell>
          <cell r="C14305" t="str">
            <v>Deluxe - Dewars 2 for £30 ATA</v>
          </cell>
          <cell r="D14305">
            <v>1519.9</v>
          </cell>
          <cell r="E14305">
            <v>569.19000000000005</v>
          </cell>
          <cell r="F14305">
            <v>98</v>
          </cell>
          <cell r="G14305">
            <v>1409.91</v>
          </cell>
          <cell r="H14305">
            <v>463.05</v>
          </cell>
          <cell r="I14305">
            <v>91</v>
          </cell>
          <cell r="J14305">
            <v>82</v>
          </cell>
          <cell r="K14305">
            <v>433.78</v>
          </cell>
          <cell r="L14305">
            <v>23</v>
          </cell>
          <cell r="M14305" t="str">
            <v>Sept/Oct</v>
          </cell>
          <cell r="N14305">
            <v>40</v>
          </cell>
        </row>
        <row r="14306">
          <cell r="A14306" t="str">
            <v>2006/07 W23</v>
          </cell>
          <cell r="B14306" t="str">
            <v>521 - EDI Common Lounge</v>
          </cell>
          <cell r="C14306" t="str">
            <v>Deluxe - JW Blue get a free 20cl Gold (Sept Only)</v>
          </cell>
          <cell r="D14306">
            <v>495</v>
          </cell>
          <cell r="E14306">
            <v>234.84</v>
          </cell>
          <cell r="F14306">
            <v>5</v>
          </cell>
          <cell r="G14306">
            <v>396</v>
          </cell>
          <cell r="H14306">
            <v>167.67</v>
          </cell>
          <cell r="I14306">
            <v>4</v>
          </cell>
          <cell r="J14306">
            <v>24</v>
          </cell>
          <cell r="K14306">
            <v>763.92</v>
          </cell>
          <cell r="L14306">
            <v>23</v>
          </cell>
          <cell r="M14306" t="str">
            <v>Sept/Oct</v>
          </cell>
          <cell r="N14306">
            <v>46</v>
          </cell>
        </row>
        <row r="14307">
          <cell r="A14307" t="str">
            <v>2006/07 W23</v>
          </cell>
          <cell r="B14307" t="str">
            <v>521 - EDI Common Lounge</v>
          </cell>
          <cell r="C14307" t="str">
            <v>Deluxe - Free 20cl bottle (linked to JW Blue) (Sept Only)</v>
          </cell>
          <cell r="D14307">
            <v>67.959999999999994</v>
          </cell>
          <cell r="E14307">
            <v>51.4</v>
          </cell>
          <cell r="F14307">
            <v>4</v>
          </cell>
          <cell r="G14307">
            <v>67.959999999999994</v>
          </cell>
          <cell r="H14307">
            <v>51.4</v>
          </cell>
          <cell r="I14307">
            <v>4</v>
          </cell>
          <cell r="J14307">
            <v>135</v>
          </cell>
          <cell r="K14307">
            <v>808.65</v>
          </cell>
          <cell r="L14307">
            <v>23</v>
          </cell>
          <cell r="M14307" t="str">
            <v>Sept/Oct</v>
          </cell>
          <cell r="N14307">
            <v>47</v>
          </cell>
        </row>
        <row r="14308">
          <cell r="A14308" t="str">
            <v>2006/07 W23</v>
          </cell>
          <cell r="B14308" t="str">
            <v>521 - EDI Common Lounge</v>
          </cell>
          <cell r="C14308" t="str">
            <v>Champagne - Piper Florens Louis 2 for £30</v>
          </cell>
          <cell r="D14308">
            <v>317.5</v>
          </cell>
          <cell r="E14308">
            <v>67.58</v>
          </cell>
          <cell r="F14308">
            <v>21</v>
          </cell>
          <cell r="G14308">
            <v>317.5</v>
          </cell>
          <cell r="H14308">
            <v>67.58</v>
          </cell>
          <cell r="I14308">
            <v>21</v>
          </cell>
          <cell r="J14308">
            <v>96</v>
          </cell>
          <cell r="K14308">
            <v>870.22</v>
          </cell>
          <cell r="L14308">
            <v>23</v>
          </cell>
          <cell r="M14308" t="str">
            <v>Sept/Oct</v>
          </cell>
          <cell r="N14308">
            <v>53</v>
          </cell>
        </row>
        <row r="14309">
          <cell r="A14309" t="str">
            <v>2006/07 W23</v>
          </cell>
          <cell r="B14309" t="str">
            <v>521 - EDI Common Lounge</v>
          </cell>
          <cell r="C14309" t="str">
            <v>Champagne - Piper Florens Louis Twin for £30</v>
          </cell>
          <cell r="D14309">
            <v>3990</v>
          </cell>
          <cell r="E14309">
            <v>1355.83</v>
          </cell>
          <cell r="F14309">
            <v>137</v>
          </cell>
          <cell r="G14309">
            <v>3900</v>
          </cell>
          <cell r="H14309">
            <v>1291.9000000000001</v>
          </cell>
          <cell r="I14309">
            <v>134</v>
          </cell>
          <cell r="J14309">
            <v>246</v>
          </cell>
          <cell r="K14309">
            <v>4499.34</v>
          </cell>
          <cell r="L14309">
            <v>23</v>
          </cell>
          <cell r="M14309" t="str">
            <v>Sept/Oct</v>
          </cell>
          <cell r="N14309">
            <v>33</v>
          </cell>
        </row>
        <row r="14310">
          <cell r="A14310" t="str">
            <v>2006/07 W23</v>
          </cell>
          <cell r="B14310" t="str">
            <v>521 - EDI Common Lounge</v>
          </cell>
          <cell r="C14310" t="str">
            <v>Champagne - Charles Heidseick 2 for £35</v>
          </cell>
          <cell r="D14310">
            <v>245</v>
          </cell>
          <cell r="E14310">
            <v>113.25</v>
          </cell>
          <cell r="F14310">
            <v>14</v>
          </cell>
          <cell r="G14310">
            <v>245</v>
          </cell>
          <cell r="H14310">
            <v>113.25</v>
          </cell>
          <cell r="I14310">
            <v>14</v>
          </cell>
          <cell r="J14310">
            <v>83</v>
          </cell>
          <cell r="K14310">
            <v>768.17</v>
          </cell>
          <cell r="L14310">
            <v>23</v>
          </cell>
          <cell r="M14310" t="str">
            <v>Sept/Oct</v>
          </cell>
          <cell r="N14310">
            <v>55</v>
          </cell>
        </row>
        <row r="14311">
          <cell r="A14311" t="str">
            <v>2006/07 W23</v>
          </cell>
          <cell r="B14311" t="str">
            <v>521 - EDI Common Lounge</v>
          </cell>
          <cell r="C14311" t="str">
            <v>Champagne - Canard Twin for £25</v>
          </cell>
          <cell r="D14311">
            <v>275</v>
          </cell>
          <cell r="E14311">
            <v>81.91</v>
          </cell>
          <cell r="F14311">
            <v>11</v>
          </cell>
          <cell r="G14311">
            <v>275</v>
          </cell>
          <cell r="H14311">
            <v>81.91</v>
          </cell>
          <cell r="I14311">
            <v>11</v>
          </cell>
          <cell r="J14311">
            <v>20</v>
          </cell>
          <cell r="K14311">
            <v>320</v>
          </cell>
          <cell r="L14311">
            <v>23</v>
          </cell>
          <cell r="M14311" t="str">
            <v>Sept/Oct</v>
          </cell>
          <cell r="N14311">
            <v>52</v>
          </cell>
        </row>
        <row r="14312">
          <cell r="A14312" t="str">
            <v>2006/07 W23</v>
          </cell>
          <cell r="B14312" t="str">
            <v>521 - EDI Common Lounge</v>
          </cell>
          <cell r="C14312" t="str">
            <v>Wine - Beringer 3 for £15</v>
          </cell>
          <cell r="D14312">
            <v>526.89</v>
          </cell>
          <cell r="E14312">
            <v>178.66</v>
          </cell>
          <cell r="F14312">
            <v>101</v>
          </cell>
          <cell r="G14312">
            <v>496.89</v>
          </cell>
          <cell r="H14312">
            <v>155.97999999999999</v>
          </cell>
          <cell r="I14312">
            <v>95</v>
          </cell>
          <cell r="J14312">
            <v>278</v>
          </cell>
          <cell r="K14312">
            <v>745.04</v>
          </cell>
          <cell r="L14312">
            <v>23</v>
          </cell>
          <cell r="M14312" t="str">
            <v>Sept/Oct</v>
          </cell>
          <cell r="N14312">
            <v>43</v>
          </cell>
        </row>
        <row r="14313">
          <cell r="A14313" t="str">
            <v>2006/07 W23</v>
          </cell>
          <cell r="B14313" t="str">
            <v>521 - EDI Common Lounge</v>
          </cell>
          <cell r="C14313" t="str">
            <v>Wine - Rosemount BOGOF</v>
          </cell>
          <cell r="D14313">
            <v>167.88</v>
          </cell>
          <cell r="E14313">
            <v>191.74</v>
          </cell>
          <cell r="F14313">
            <v>23</v>
          </cell>
          <cell r="G14313">
            <v>167.88</v>
          </cell>
          <cell r="H14313">
            <v>177.1</v>
          </cell>
          <cell r="I14313">
            <v>23</v>
          </cell>
          <cell r="J14313">
            <v>68</v>
          </cell>
          <cell r="K14313">
            <v>500.75</v>
          </cell>
          <cell r="L14313">
            <v>23</v>
          </cell>
          <cell r="M14313" t="str">
            <v>Sept/Oct</v>
          </cell>
          <cell r="N14313">
            <v>56</v>
          </cell>
        </row>
        <row r="14314">
          <cell r="A14314" t="str">
            <v>2006/07 W23</v>
          </cell>
          <cell r="B14314" t="str">
            <v>521 - EDI Common Lounge</v>
          </cell>
          <cell r="C14314" t="str">
            <v>WOW - 2 for £45 Malt</v>
          </cell>
          <cell r="D14314">
            <v>7224.52</v>
          </cell>
          <cell r="E14314">
            <v>2688.96</v>
          </cell>
          <cell r="F14314">
            <v>308</v>
          </cell>
          <cell r="G14314">
            <v>6691.55</v>
          </cell>
          <cell r="H14314">
            <v>2231.9499999999998</v>
          </cell>
          <cell r="I14314">
            <v>285</v>
          </cell>
          <cell r="J14314">
            <v>388</v>
          </cell>
          <cell r="K14314">
            <v>3026.89</v>
          </cell>
          <cell r="L14314">
            <v>23</v>
          </cell>
          <cell r="M14314" t="str">
            <v>Sept/Oct</v>
          </cell>
          <cell r="N14314">
            <v>34</v>
          </cell>
        </row>
        <row r="14315">
          <cell r="A14315" t="str">
            <v>2006/07 W23</v>
          </cell>
          <cell r="B14315" t="str">
            <v>521 - EDI Common Lounge</v>
          </cell>
          <cell r="C14315" t="str">
            <v>WOW - Connemara 2 for £30</v>
          </cell>
          <cell r="D14315">
            <v>0</v>
          </cell>
          <cell r="E14315">
            <v>0</v>
          </cell>
          <cell r="F14315">
            <v>0</v>
          </cell>
          <cell r="G14315">
            <v>0</v>
          </cell>
          <cell r="H14315">
            <v>0</v>
          </cell>
          <cell r="I14315">
            <v>0</v>
          </cell>
          <cell r="J14315">
            <v>0</v>
          </cell>
          <cell r="K14315" t="str">
            <v>/0</v>
          </cell>
          <cell r="L14315">
            <v>23</v>
          </cell>
          <cell r="M14315" t="str">
            <v>Sept/Oct</v>
          </cell>
          <cell r="N14315">
            <v>60</v>
          </cell>
        </row>
        <row r="14316">
          <cell r="A14316" t="str">
            <v>2006/07 W23</v>
          </cell>
          <cell r="B14316" t="str">
            <v>521 - EDI Common Lounge</v>
          </cell>
          <cell r="C14316" t="str">
            <v>Others - 2 for £25 (glayva, disaronno)</v>
          </cell>
          <cell r="D14316">
            <v>825.97</v>
          </cell>
          <cell r="E14316">
            <v>351.2</v>
          </cell>
          <cell r="F14316">
            <v>65</v>
          </cell>
          <cell r="G14316">
            <v>800.97</v>
          </cell>
          <cell r="H14316">
            <v>325.64999999999998</v>
          </cell>
          <cell r="I14316">
            <v>63</v>
          </cell>
          <cell r="J14316">
            <v>27</v>
          </cell>
          <cell r="K14316">
            <v>94.08</v>
          </cell>
          <cell r="L14316">
            <v>23</v>
          </cell>
          <cell r="M14316" t="str">
            <v>Sept/Oct</v>
          </cell>
          <cell r="N14316">
            <v>48</v>
          </cell>
        </row>
        <row r="14317">
          <cell r="A14317" t="str">
            <v>2006/07 W23</v>
          </cell>
          <cell r="B14317" t="str">
            <v>521 - EDI Common Lounge</v>
          </cell>
          <cell r="C14317" t="str">
            <v>Others - Pimms 2 for £15 (70cl)</v>
          </cell>
          <cell r="D14317">
            <v>692.96</v>
          </cell>
          <cell r="E14317">
            <v>540.76</v>
          </cell>
          <cell r="F14317">
            <v>90</v>
          </cell>
          <cell r="G14317">
            <v>692.96</v>
          </cell>
          <cell r="H14317">
            <v>540.76</v>
          </cell>
          <cell r="I14317">
            <v>90</v>
          </cell>
          <cell r="J14317">
            <v>231</v>
          </cell>
          <cell r="K14317">
            <v>1024.3800000000001</v>
          </cell>
          <cell r="L14317">
            <v>23</v>
          </cell>
          <cell r="M14317" t="str">
            <v>Sept/Oct</v>
          </cell>
          <cell r="N14317">
            <v>35</v>
          </cell>
        </row>
        <row r="14318">
          <cell r="A14318" t="str">
            <v>2006/07 W23</v>
          </cell>
          <cell r="B14318" t="str">
            <v>521 - EDI Common Lounge</v>
          </cell>
          <cell r="C14318" t="str">
            <v>Other - 2 for £30 Sauza</v>
          </cell>
          <cell r="D14318">
            <v>0</v>
          </cell>
          <cell r="E14318">
            <v>0</v>
          </cell>
          <cell r="F14318">
            <v>0</v>
          </cell>
          <cell r="G14318">
            <v>0</v>
          </cell>
          <cell r="H14318">
            <v>0</v>
          </cell>
          <cell r="I14318">
            <v>0</v>
          </cell>
          <cell r="J14318">
            <v>34</v>
          </cell>
          <cell r="K14318" t="str">
            <v>/0</v>
          </cell>
          <cell r="L14318">
            <v>23</v>
          </cell>
          <cell r="M14318" t="str">
            <v>Sept/Oct</v>
          </cell>
          <cell r="N14318">
            <v>58</v>
          </cell>
        </row>
        <row r="14319">
          <cell r="A14319" t="str">
            <v>2006/07 W23</v>
          </cell>
          <cell r="B14319" t="str">
            <v>521 - EDI Common Lounge</v>
          </cell>
          <cell r="C14319" t="str">
            <v>Others - 2 for £20 ATA (70cl)</v>
          </cell>
          <cell r="D14319">
            <v>4941.58</v>
          </cell>
          <cell r="E14319">
            <v>1996.56</v>
          </cell>
          <cell r="F14319">
            <v>484</v>
          </cell>
          <cell r="G14319">
            <v>4889.83</v>
          </cell>
          <cell r="H14319">
            <v>1945.5</v>
          </cell>
          <cell r="I14319">
            <v>479</v>
          </cell>
          <cell r="J14319">
            <v>581</v>
          </cell>
          <cell r="K14319">
            <v>2172.5700000000002</v>
          </cell>
          <cell r="L14319">
            <v>23</v>
          </cell>
          <cell r="M14319" t="str">
            <v>Sept/Oct</v>
          </cell>
          <cell r="N14319">
            <v>32</v>
          </cell>
        </row>
        <row r="14320">
          <cell r="A14320" t="str">
            <v>2006/07 W23</v>
          </cell>
          <cell r="B14320" t="str">
            <v>521 - EDI Common Lounge</v>
          </cell>
          <cell r="C14320" t="str">
            <v>Others - 2 for £15 Fortified</v>
          </cell>
          <cell r="D14320">
            <v>0</v>
          </cell>
          <cell r="E14320">
            <v>0</v>
          </cell>
          <cell r="F14320">
            <v>0</v>
          </cell>
          <cell r="G14320">
            <v>0</v>
          </cell>
          <cell r="H14320">
            <v>0</v>
          </cell>
          <cell r="I14320">
            <v>0</v>
          </cell>
          <cell r="J14320">
            <v>21</v>
          </cell>
          <cell r="K14320" t="str">
            <v>/0</v>
          </cell>
          <cell r="L14320">
            <v>23</v>
          </cell>
          <cell r="M14320" t="str">
            <v>Sept/Oct</v>
          </cell>
          <cell r="N14320">
            <v>59</v>
          </cell>
        </row>
        <row r="14321">
          <cell r="A14321" t="str">
            <v>2006/07 W23</v>
          </cell>
          <cell r="B14321" t="str">
            <v>530 - GLA Main</v>
          </cell>
          <cell r="C14321" t="str">
            <v>Liquor</v>
          </cell>
          <cell r="D14321">
            <v>66780.19</v>
          </cell>
          <cell r="E14321">
            <v>41387.699999999997</v>
          </cell>
          <cell r="F14321">
            <v>5239</v>
          </cell>
          <cell r="G14321">
            <v>24109.26</v>
          </cell>
          <cell r="H14321">
            <v>7991.97</v>
          </cell>
          <cell r="I14321">
            <v>1439</v>
          </cell>
          <cell r="J14321">
            <v>15119</v>
          </cell>
          <cell r="K14321">
            <v>62846.04</v>
          </cell>
          <cell r="L14321">
            <v>23</v>
          </cell>
          <cell r="M14321" t="str">
            <v>Sept/Oct</v>
          </cell>
          <cell r="N14321">
            <v>1</v>
          </cell>
        </row>
        <row r="14322">
          <cell r="A14322" t="str">
            <v>2006/07 W23</v>
          </cell>
          <cell r="B14322" t="str">
            <v>530 - GLA Main</v>
          </cell>
          <cell r="C14322" t="str">
            <v>Tobacco</v>
          </cell>
          <cell r="D14322">
            <v>66816.92</v>
          </cell>
          <cell r="E14322">
            <v>49876.480000000003</v>
          </cell>
          <cell r="F14322">
            <v>2023</v>
          </cell>
          <cell r="G14322">
            <v>232.55</v>
          </cell>
          <cell r="H14322">
            <v>44.57</v>
          </cell>
          <cell r="I14322">
            <v>12</v>
          </cell>
          <cell r="J14322">
            <v>3879</v>
          </cell>
          <cell r="K14322">
            <v>32251.73</v>
          </cell>
          <cell r="L14322">
            <v>23</v>
          </cell>
          <cell r="M14322" t="str">
            <v>Sept/Oct</v>
          </cell>
          <cell r="N14322">
            <v>2</v>
          </cell>
        </row>
        <row r="14323">
          <cell r="A14323" t="str">
            <v>2006/07 W23</v>
          </cell>
          <cell r="B14323" t="str">
            <v>530 - GLA Main</v>
          </cell>
          <cell r="C14323" t="str">
            <v>Perfumery</v>
          </cell>
          <cell r="D14323">
            <v>252974.05</v>
          </cell>
          <cell r="E14323">
            <v>137229.82999999999</v>
          </cell>
          <cell r="F14323">
            <v>11672</v>
          </cell>
          <cell r="G14323">
            <v>142342.03</v>
          </cell>
          <cell r="H14323">
            <v>67700.539999999994</v>
          </cell>
          <cell r="I14323">
            <v>6557</v>
          </cell>
          <cell r="J14323">
            <v>32747</v>
          </cell>
          <cell r="K14323">
            <v>280170.95</v>
          </cell>
          <cell r="L14323">
            <v>23</v>
          </cell>
          <cell r="M14323" t="str">
            <v>Sept/Oct</v>
          </cell>
          <cell r="N14323">
            <v>3</v>
          </cell>
        </row>
        <row r="14324">
          <cell r="A14324" t="str">
            <v>2006/07 W23</v>
          </cell>
          <cell r="B14324" t="str">
            <v>530 - GLA Main</v>
          </cell>
          <cell r="C14324" t="str">
            <v>Food</v>
          </cell>
          <cell r="D14324">
            <v>9426.7000000000007</v>
          </cell>
          <cell r="E14324">
            <v>4779.8100000000004</v>
          </cell>
          <cell r="F14324">
            <v>3596</v>
          </cell>
          <cell r="G14324">
            <v>3532.05</v>
          </cell>
          <cell r="H14324">
            <v>1580.72</v>
          </cell>
          <cell r="I14324">
            <v>1405</v>
          </cell>
          <cell r="J14324">
            <v>4876</v>
          </cell>
          <cell r="K14324">
            <v>6362.16</v>
          </cell>
          <cell r="L14324">
            <v>23</v>
          </cell>
          <cell r="M14324" t="str">
            <v>Sept/Oct</v>
          </cell>
          <cell r="N14324">
            <v>4</v>
          </cell>
        </row>
        <row r="14325">
          <cell r="A14325" t="str">
            <v>2006/07 W23</v>
          </cell>
          <cell r="B14325" t="str">
            <v>530 - GLA Main</v>
          </cell>
          <cell r="C14325" t="str">
            <v>Tax Free</v>
          </cell>
          <cell r="D14325">
            <v>36194.25</v>
          </cell>
          <cell r="E14325">
            <v>17854.84</v>
          </cell>
          <cell r="F14325">
            <v>2781</v>
          </cell>
          <cell r="G14325">
            <v>18956.02</v>
          </cell>
          <cell r="H14325">
            <v>7887.91</v>
          </cell>
          <cell r="I14325">
            <v>1351</v>
          </cell>
          <cell r="J14325">
            <v>8197</v>
          </cell>
          <cell r="K14325">
            <v>45690.6</v>
          </cell>
          <cell r="L14325">
            <v>23</v>
          </cell>
          <cell r="M14325" t="str">
            <v>Sept/Oct</v>
          </cell>
          <cell r="N14325">
            <v>5</v>
          </cell>
        </row>
        <row r="14326">
          <cell r="A14326" t="str">
            <v>2006/07 W23</v>
          </cell>
          <cell r="B14326" t="str">
            <v>530 - GLA Main</v>
          </cell>
          <cell r="C14326" t="str">
            <v>Unclassified Products</v>
          </cell>
          <cell r="D14326">
            <v>0</v>
          </cell>
          <cell r="E14326">
            <v>0</v>
          </cell>
          <cell r="F14326">
            <v>0</v>
          </cell>
          <cell r="G14326">
            <v>0</v>
          </cell>
          <cell r="H14326">
            <v>0</v>
          </cell>
          <cell r="I14326">
            <v>0</v>
          </cell>
          <cell r="J14326">
            <v>0</v>
          </cell>
          <cell r="K14326" t="str">
            <v>/0</v>
          </cell>
          <cell r="L14326">
            <v>23</v>
          </cell>
          <cell r="M14326" t="str">
            <v>Sept/Oct</v>
          </cell>
          <cell r="N14326">
            <v>6</v>
          </cell>
        </row>
        <row r="14327">
          <cell r="A14327" t="str">
            <v>2006/07 W23</v>
          </cell>
          <cell r="B14327" t="str">
            <v>530 - GLA Main</v>
          </cell>
          <cell r="C14327" t="str">
            <v>Spirits</v>
          </cell>
          <cell r="D14327">
            <v>62300.800000000003</v>
          </cell>
          <cell r="E14327">
            <v>39598.339999999997</v>
          </cell>
          <cell r="F14327">
            <v>4944</v>
          </cell>
          <cell r="G14327">
            <v>21304.75</v>
          </cell>
          <cell r="H14327">
            <v>7199.39</v>
          </cell>
          <cell r="I14327">
            <v>1281</v>
          </cell>
          <cell r="J14327">
            <v>13394</v>
          </cell>
          <cell r="K14327">
            <v>52902.7</v>
          </cell>
          <cell r="L14327">
            <v>23</v>
          </cell>
          <cell r="M14327" t="str">
            <v>Sept/Oct</v>
          </cell>
          <cell r="N14327">
            <v>7</v>
          </cell>
        </row>
        <row r="14328">
          <cell r="A14328" t="str">
            <v>2006/07 W23</v>
          </cell>
          <cell r="B14328" t="str">
            <v>530 - GLA Main</v>
          </cell>
          <cell r="C14328" t="str">
            <v>Fortified Wines</v>
          </cell>
          <cell r="D14328">
            <v>359.63</v>
          </cell>
          <cell r="E14328">
            <v>166.9</v>
          </cell>
          <cell r="F14328">
            <v>51</v>
          </cell>
          <cell r="G14328">
            <v>169.55</v>
          </cell>
          <cell r="H14328">
            <v>33.24</v>
          </cell>
          <cell r="I14328">
            <v>25</v>
          </cell>
          <cell r="J14328">
            <v>155</v>
          </cell>
          <cell r="K14328">
            <v>398.44</v>
          </cell>
          <cell r="L14328">
            <v>23</v>
          </cell>
          <cell r="M14328" t="str">
            <v>Sept/Oct</v>
          </cell>
          <cell r="N14328">
            <v>10</v>
          </cell>
        </row>
        <row r="14329">
          <cell r="A14329" t="str">
            <v>2006/07 W23</v>
          </cell>
          <cell r="B14329" t="str">
            <v>530 - GLA Main</v>
          </cell>
          <cell r="C14329" t="str">
            <v>Others</v>
          </cell>
          <cell r="D14329">
            <v>0</v>
          </cell>
          <cell r="E14329">
            <v>0</v>
          </cell>
          <cell r="F14329">
            <v>0</v>
          </cell>
          <cell r="G14329">
            <v>0</v>
          </cell>
          <cell r="H14329">
            <v>0</v>
          </cell>
          <cell r="I14329">
            <v>0</v>
          </cell>
          <cell r="J14329">
            <v>0</v>
          </cell>
          <cell r="K14329" t="str">
            <v>/0</v>
          </cell>
          <cell r="L14329">
            <v>23</v>
          </cell>
          <cell r="M14329" t="str">
            <v>Sept/Oct</v>
          </cell>
          <cell r="N14329">
            <v>11</v>
          </cell>
        </row>
        <row r="14330">
          <cell r="A14330" t="str">
            <v>2006/07 W23</v>
          </cell>
          <cell r="B14330" t="str">
            <v>530 - GLA Main</v>
          </cell>
          <cell r="C14330" t="str">
            <v>Champagne</v>
          </cell>
          <cell r="D14330">
            <v>2895.59</v>
          </cell>
          <cell r="E14330">
            <v>991.01</v>
          </cell>
          <cell r="F14330">
            <v>101</v>
          </cell>
          <cell r="G14330">
            <v>2048.16</v>
          </cell>
          <cell r="H14330">
            <v>600.61</v>
          </cell>
          <cell r="I14330">
            <v>70</v>
          </cell>
          <cell r="J14330">
            <v>589</v>
          </cell>
          <cell r="K14330">
            <v>9458.8700000000008</v>
          </cell>
          <cell r="L14330">
            <v>23</v>
          </cell>
          <cell r="M14330" t="str">
            <v>Sept/Oct</v>
          </cell>
          <cell r="N14330">
            <v>8</v>
          </cell>
        </row>
        <row r="14331">
          <cell r="A14331" t="str">
            <v>2006/07 W23</v>
          </cell>
          <cell r="B14331" t="str">
            <v>530 - GLA Main</v>
          </cell>
          <cell r="C14331" t="str">
            <v>Wines</v>
          </cell>
          <cell r="D14331">
            <v>1224.17</v>
          </cell>
          <cell r="E14331">
            <v>631.45000000000005</v>
          </cell>
          <cell r="F14331">
            <v>143</v>
          </cell>
          <cell r="G14331">
            <v>586.79999999999995</v>
          </cell>
          <cell r="H14331">
            <v>158.72999999999999</v>
          </cell>
          <cell r="I14331">
            <v>63</v>
          </cell>
          <cell r="J14331">
            <v>981</v>
          </cell>
          <cell r="K14331">
            <v>3407.5</v>
          </cell>
          <cell r="L14331">
            <v>23</v>
          </cell>
          <cell r="M14331" t="str">
            <v>Sept/Oct</v>
          </cell>
          <cell r="N14331">
            <v>9</v>
          </cell>
        </row>
        <row r="14332">
          <cell r="A14332" t="str">
            <v>2006/07 W23</v>
          </cell>
          <cell r="B14332" t="str">
            <v>530 - GLA Main</v>
          </cell>
          <cell r="C14332" t="str">
            <v>Unclassified Liquor</v>
          </cell>
          <cell r="D14332">
            <v>0</v>
          </cell>
          <cell r="E14332">
            <v>0</v>
          </cell>
          <cell r="F14332">
            <v>0</v>
          </cell>
          <cell r="G14332">
            <v>0</v>
          </cell>
          <cell r="H14332">
            <v>0</v>
          </cell>
          <cell r="I14332">
            <v>0</v>
          </cell>
          <cell r="J14332">
            <v>0</v>
          </cell>
          <cell r="K14332" t="str">
            <v>/0</v>
          </cell>
          <cell r="L14332">
            <v>23</v>
          </cell>
          <cell r="M14332" t="str">
            <v>Sept/Oct</v>
          </cell>
          <cell r="N14332">
            <v>12</v>
          </cell>
        </row>
        <row r="14333">
          <cell r="A14333" t="str">
            <v>2006/07 W23</v>
          </cell>
          <cell r="B14333" t="str">
            <v>530 - GLA Main</v>
          </cell>
          <cell r="C14333" t="str">
            <v>Value - 2 for £15</v>
          </cell>
          <cell r="D14333">
            <v>14568.29</v>
          </cell>
          <cell r="E14333">
            <v>11970.42</v>
          </cell>
          <cell r="F14333">
            <v>1892</v>
          </cell>
          <cell r="G14333">
            <v>30.88</v>
          </cell>
          <cell r="H14333">
            <v>-8.68</v>
          </cell>
          <cell r="I14333">
            <v>3</v>
          </cell>
          <cell r="J14333">
            <v>2870</v>
          </cell>
          <cell r="K14333">
            <v>7502.26</v>
          </cell>
          <cell r="L14333">
            <v>23</v>
          </cell>
          <cell r="M14333" t="str">
            <v>Sept/Oct</v>
          </cell>
          <cell r="N14333">
            <v>31</v>
          </cell>
        </row>
        <row r="14334">
          <cell r="A14334" t="str">
            <v>2006/07 W23</v>
          </cell>
          <cell r="B14334" t="str">
            <v>530 - GLA Main</v>
          </cell>
          <cell r="C14334" t="str">
            <v>Value - 2 for £20 Bombay Saphire</v>
          </cell>
          <cell r="D14334">
            <v>460.08</v>
          </cell>
          <cell r="E14334">
            <v>347.22</v>
          </cell>
          <cell r="F14334">
            <v>40</v>
          </cell>
          <cell r="G14334">
            <v>20.329999999999998</v>
          </cell>
          <cell r="H14334">
            <v>5.33</v>
          </cell>
          <cell r="I14334">
            <v>1</v>
          </cell>
          <cell r="J14334">
            <v>100</v>
          </cell>
          <cell r="K14334">
            <v>278</v>
          </cell>
          <cell r="L14334">
            <v>23</v>
          </cell>
          <cell r="M14334" t="str">
            <v>Sept/Oct</v>
          </cell>
          <cell r="N14334">
            <v>45</v>
          </cell>
        </row>
        <row r="14335">
          <cell r="A14335" t="str">
            <v>2006/07 W23</v>
          </cell>
          <cell r="B14335" t="str">
            <v>530 - GLA Main</v>
          </cell>
          <cell r="C14335" t="str">
            <v>Value - Baileys 2 for £20</v>
          </cell>
          <cell r="D14335">
            <v>1358.7</v>
          </cell>
          <cell r="E14335">
            <v>972.03</v>
          </cell>
          <cell r="F14335">
            <v>126</v>
          </cell>
          <cell r="G14335">
            <v>0</v>
          </cell>
          <cell r="H14335">
            <v>0</v>
          </cell>
          <cell r="I14335">
            <v>0</v>
          </cell>
          <cell r="J14335">
            <v>278</v>
          </cell>
          <cell r="K14335">
            <v>1339.94</v>
          </cell>
          <cell r="L14335">
            <v>23</v>
          </cell>
          <cell r="M14335" t="str">
            <v>Sept/Oct</v>
          </cell>
          <cell r="N14335">
            <v>39</v>
          </cell>
        </row>
        <row r="14336">
          <cell r="A14336" t="str">
            <v>2006/07 W23</v>
          </cell>
          <cell r="B14336" t="str">
            <v>530 - GLA Main</v>
          </cell>
          <cell r="C14336" t="str">
            <v>Value - Baileys Twin @ £20</v>
          </cell>
          <cell r="D14336">
            <v>0</v>
          </cell>
          <cell r="E14336">
            <v>0</v>
          </cell>
          <cell r="F14336">
            <v>0</v>
          </cell>
          <cell r="G14336">
            <v>0</v>
          </cell>
          <cell r="H14336">
            <v>0</v>
          </cell>
          <cell r="I14336">
            <v>0</v>
          </cell>
          <cell r="J14336">
            <v>0</v>
          </cell>
          <cell r="K14336" t="str">
            <v>/0</v>
          </cell>
          <cell r="L14336">
            <v>23</v>
          </cell>
          <cell r="M14336" t="str">
            <v>Sept/Oct</v>
          </cell>
          <cell r="N14336">
            <v>51</v>
          </cell>
        </row>
        <row r="14337">
          <cell r="A14337" t="str">
            <v>2006/07 W23</v>
          </cell>
          <cell r="B14337" t="str">
            <v>530 - GLA Main</v>
          </cell>
          <cell r="C14337" t="str">
            <v>Value - Twins @ £15</v>
          </cell>
          <cell r="D14337">
            <v>2115</v>
          </cell>
          <cell r="E14337">
            <v>1784.86</v>
          </cell>
          <cell r="F14337">
            <v>141</v>
          </cell>
          <cell r="G14337">
            <v>0</v>
          </cell>
          <cell r="H14337">
            <v>0</v>
          </cell>
          <cell r="I14337">
            <v>0</v>
          </cell>
          <cell r="J14337">
            <v>260</v>
          </cell>
          <cell r="K14337">
            <v>1362.7</v>
          </cell>
          <cell r="L14337">
            <v>23</v>
          </cell>
          <cell r="M14337" t="str">
            <v>Sept/Oct</v>
          </cell>
          <cell r="N14337">
            <v>36</v>
          </cell>
        </row>
        <row r="14338">
          <cell r="A14338" t="str">
            <v>2006/07 W23</v>
          </cell>
          <cell r="B14338" t="str">
            <v>530 - GLA Main</v>
          </cell>
          <cell r="C14338" t="str">
            <v>Malt - 2 For £45 (6 glenmorangie + 2)</v>
          </cell>
          <cell r="D14338">
            <v>7215.43</v>
          </cell>
          <cell r="E14338">
            <v>4489.3500000000004</v>
          </cell>
          <cell r="F14338">
            <v>309</v>
          </cell>
          <cell r="G14338">
            <v>4118.74</v>
          </cell>
          <cell r="H14338">
            <v>1648.9</v>
          </cell>
          <cell r="I14338">
            <v>178</v>
          </cell>
          <cell r="J14338">
            <v>967</v>
          </cell>
          <cell r="K14338">
            <v>7077.34</v>
          </cell>
          <cell r="L14338">
            <v>23</v>
          </cell>
          <cell r="M14338" t="str">
            <v>Sept/Oct</v>
          </cell>
          <cell r="N14338">
            <v>30</v>
          </cell>
        </row>
        <row r="14339">
          <cell r="A14339" t="str">
            <v>2006/07 W23</v>
          </cell>
          <cell r="B14339" t="str">
            <v>530 - GLA Main</v>
          </cell>
          <cell r="C14339" t="str">
            <v>Malt - Save £5 Glenmorangie Traditional</v>
          </cell>
          <cell r="D14339">
            <v>664.81</v>
          </cell>
          <cell r="E14339">
            <v>335.74</v>
          </cell>
          <cell r="F14339">
            <v>19</v>
          </cell>
          <cell r="G14339">
            <v>419.88</v>
          </cell>
          <cell r="H14339">
            <v>126.3</v>
          </cell>
          <cell r="I14339">
            <v>12</v>
          </cell>
          <cell r="J14339">
            <v>90</v>
          </cell>
          <cell r="K14339">
            <v>1028.75</v>
          </cell>
          <cell r="L14339">
            <v>23</v>
          </cell>
          <cell r="M14339" t="str">
            <v>Sept/Oct</v>
          </cell>
          <cell r="N14339">
            <v>44</v>
          </cell>
        </row>
        <row r="14340">
          <cell r="A14340" t="str">
            <v>2006/07 W23</v>
          </cell>
          <cell r="B14340" t="str">
            <v>530 - GLA Main</v>
          </cell>
          <cell r="C14340" t="str">
            <v>Cognac - XO @ £45</v>
          </cell>
          <cell r="D14340">
            <v>450</v>
          </cell>
          <cell r="E14340">
            <v>243.85</v>
          </cell>
          <cell r="F14340">
            <v>10</v>
          </cell>
          <cell r="G14340">
            <v>315</v>
          </cell>
          <cell r="H14340">
            <v>132.91999999999999</v>
          </cell>
          <cell r="I14340">
            <v>7</v>
          </cell>
          <cell r="J14340">
            <v>121</v>
          </cell>
          <cell r="K14340">
            <v>2329.25</v>
          </cell>
          <cell r="L14340">
            <v>23</v>
          </cell>
          <cell r="M14340" t="str">
            <v>Sept/Oct</v>
          </cell>
          <cell r="N14340">
            <v>37</v>
          </cell>
        </row>
        <row r="14341">
          <cell r="A14341" t="str">
            <v>2006/07 W23</v>
          </cell>
          <cell r="B14341" t="str">
            <v>530 - GLA Main</v>
          </cell>
          <cell r="C14341" t="str">
            <v>Cognac - VSOP 2 for £45</v>
          </cell>
          <cell r="D14341">
            <v>298.99</v>
          </cell>
          <cell r="E14341">
            <v>174.88</v>
          </cell>
          <cell r="F14341">
            <v>13</v>
          </cell>
          <cell r="G14341">
            <v>180</v>
          </cell>
          <cell r="H14341">
            <v>78.88</v>
          </cell>
          <cell r="I14341">
            <v>8</v>
          </cell>
          <cell r="J14341">
            <v>106</v>
          </cell>
          <cell r="K14341">
            <v>984.25</v>
          </cell>
          <cell r="L14341">
            <v>23</v>
          </cell>
          <cell r="M14341" t="str">
            <v>Sept/Oct</v>
          </cell>
          <cell r="N14341">
            <v>41</v>
          </cell>
        </row>
        <row r="14342">
          <cell r="A14342" t="str">
            <v>2006/07 W23</v>
          </cell>
          <cell r="B14342" t="str">
            <v>530 - GLA Main</v>
          </cell>
          <cell r="C14342" t="str">
            <v>Cognac - Only £17_99 VS Especiale</v>
          </cell>
          <cell r="D14342">
            <v>1025.43</v>
          </cell>
          <cell r="E14342">
            <v>492.71</v>
          </cell>
          <cell r="F14342">
            <v>57</v>
          </cell>
          <cell r="G14342">
            <v>665.63</v>
          </cell>
          <cell r="H14342">
            <v>237.91</v>
          </cell>
          <cell r="I14342">
            <v>37</v>
          </cell>
          <cell r="J14342">
            <v>66</v>
          </cell>
          <cell r="K14342">
            <v>346.5</v>
          </cell>
          <cell r="L14342">
            <v>23</v>
          </cell>
          <cell r="M14342" t="str">
            <v>Sept/Oct</v>
          </cell>
          <cell r="N14342">
            <v>42</v>
          </cell>
        </row>
        <row r="14343">
          <cell r="A14343" t="str">
            <v>2006/07 W23</v>
          </cell>
          <cell r="B14343" t="str">
            <v>530 - GLA Main</v>
          </cell>
          <cell r="C14343" t="str">
            <v>Deluxe - Chivas 2 for £30</v>
          </cell>
          <cell r="D14343">
            <v>288.63</v>
          </cell>
          <cell r="E14343">
            <v>206.3</v>
          </cell>
          <cell r="F14343">
            <v>16</v>
          </cell>
          <cell r="G14343">
            <v>28.7</v>
          </cell>
          <cell r="H14343">
            <v>10.51</v>
          </cell>
          <cell r="I14343">
            <v>1</v>
          </cell>
          <cell r="J14343">
            <v>66</v>
          </cell>
          <cell r="K14343">
            <v>402.6</v>
          </cell>
          <cell r="L14343">
            <v>23</v>
          </cell>
          <cell r="M14343" t="str">
            <v>Sept/Oct</v>
          </cell>
          <cell r="N14343">
            <v>49</v>
          </cell>
        </row>
        <row r="14344">
          <cell r="A14344" t="str">
            <v>2006/07 W23</v>
          </cell>
          <cell r="B14344" t="str">
            <v>530 - GLA Main</v>
          </cell>
          <cell r="C14344" t="str">
            <v>Deluxe - Chivas Twin for £30</v>
          </cell>
          <cell r="D14344">
            <v>180</v>
          </cell>
          <cell r="E14344">
            <v>152.4</v>
          </cell>
          <cell r="F14344">
            <v>6</v>
          </cell>
          <cell r="G14344">
            <v>0</v>
          </cell>
          <cell r="H14344">
            <v>0</v>
          </cell>
          <cell r="I14344">
            <v>0</v>
          </cell>
          <cell r="J14344">
            <v>13</v>
          </cell>
          <cell r="K14344">
            <v>158.6</v>
          </cell>
          <cell r="L14344">
            <v>23</v>
          </cell>
          <cell r="M14344" t="str">
            <v>Sept/Oct</v>
          </cell>
          <cell r="N14344">
            <v>38</v>
          </cell>
        </row>
        <row r="14345">
          <cell r="A14345" t="str">
            <v>2006/07 W23</v>
          </cell>
          <cell r="B14345" t="str">
            <v>530 - GLA Main</v>
          </cell>
          <cell r="C14345" t="str">
            <v>Deluxe - Chivas Triple Pack @ £45</v>
          </cell>
          <cell r="D14345">
            <v>0</v>
          </cell>
          <cell r="E14345">
            <v>8.1999999999999993</v>
          </cell>
          <cell r="F14345">
            <v>0</v>
          </cell>
          <cell r="G14345">
            <v>0</v>
          </cell>
          <cell r="H14345">
            <v>0</v>
          </cell>
          <cell r="I14345">
            <v>0</v>
          </cell>
          <cell r="J14345">
            <v>12</v>
          </cell>
          <cell r="K14345" t="str">
            <v>/0</v>
          </cell>
          <cell r="L14345">
            <v>23</v>
          </cell>
          <cell r="M14345" t="str">
            <v>Sept/Oct</v>
          </cell>
          <cell r="N14345">
            <v>54</v>
          </cell>
        </row>
        <row r="14346">
          <cell r="A14346" t="str">
            <v>2006/07 W23</v>
          </cell>
          <cell r="B14346" t="str">
            <v>530 - GLA Main</v>
          </cell>
          <cell r="C14346" t="str">
            <v>Deluxe - Chivas Save £5 18yo</v>
          </cell>
          <cell r="D14346">
            <v>0</v>
          </cell>
          <cell r="E14346">
            <v>7.68</v>
          </cell>
          <cell r="F14346">
            <v>0</v>
          </cell>
          <cell r="G14346">
            <v>0</v>
          </cell>
          <cell r="H14346">
            <v>7.68</v>
          </cell>
          <cell r="I14346">
            <v>0</v>
          </cell>
          <cell r="J14346">
            <v>24</v>
          </cell>
          <cell r="K14346" t="str">
            <v>/0</v>
          </cell>
          <cell r="L14346">
            <v>23</v>
          </cell>
          <cell r="M14346" t="str">
            <v>Sept/Oct</v>
          </cell>
          <cell r="N14346">
            <v>50</v>
          </cell>
        </row>
        <row r="14347">
          <cell r="A14347" t="str">
            <v>2006/07 W23</v>
          </cell>
          <cell r="B14347" t="str">
            <v>530 - GLA Main</v>
          </cell>
          <cell r="C14347" t="str">
            <v>Deluxe - Chivas Royal Salute get Chivas 18yo</v>
          </cell>
          <cell r="D14347">
            <v>0</v>
          </cell>
          <cell r="E14347">
            <v>0</v>
          </cell>
          <cell r="F14347">
            <v>0</v>
          </cell>
          <cell r="G14347">
            <v>0</v>
          </cell>
          <cell r="H14347">
            <v>0</v>
          </cell>
          <cell r="I14347">
            <v>0</v>
          </cell>
          <cell r="J14347">
            <v>0</v>
          </cell>
          <cell r="K14347" t="str">
            <v>/0</v>
          </cell>
          <cell r="L14347">
            <v>23</v>
          </cell>
          <cell r="M14347" t="str">
            <v>Sept/Oct</v>
          </cell>
          <cell r="N14347">
            <v>57</v>
          </cell>
        </row>
        <row r="14348">
          <cell r="A14348" t="str">
            <v>2006/07 W23</v>
          </cell>
          <cell r="B14348" t="str">
            <v>530 - GLA Main</v>
          </cell>
          <cell r="C14348" t="str">
            <v>Deluxe - Dewars 2 for £30 ATA</v>
          </cell>
          <cell r="D14348">
            <v>339.98</v>
          </cell>
          <cell r="E14348">
            <v>183.59</v>
          </cell>
          <cell r="F14348">
            <v>22</v>
          </cell>
          <cell r="G14348">
            <v>210</v>
          </cell>
          <cell r="H14348">
            <v>72.23</v>
          </cell>
          <cell r="I14348">
            <v>14</v>
          </cell>
          <cell r="J14348">
            <v>79</v>
          </cell>
          <cell r="K14348">
            <v>417.91</v>
          </cell>
          <cell r="L14348">
            <v>23</v>
          </cell>
          <cell r="M14348" t="str">
            <v>Sept/Oct</v>
          </cell>
          <cell r="N14348">
            <v>40</v>
          </cell>
        </row>
        <row r="14349">
          <cell r="A14349" t="str">
            <v>2006/07 W23</v>
          </cell>
          <cell r="B14349" t="str">
            <v>530 - GLA Main</v>
          </cell>
          <cell r="C14349" t="str">
            <v>Deluxe - JW Blue get a free 20cl Gold (Sept Only)</v>
          </cell>
          <cell r="D14349">
            <v>0</v>
          </cell>
          <cell r="E14349">
            <v>0</v>
          </cell>
          <cell r="F14349">
            <v>0</v>
          </cell>
          <cell r="G14349">
            <v>0</v>
          </cell>
          <cell r="H14349">
            <v>0</v>
          </cell>
          <cell r="I14349">
            <v>0</v>
          </cell>
          <cell r="J14349">
            <v>13</v>
          </cell>
          <cell r="K14349" t="str">
            <v>/0</v>
          </cell>
          <cell r="L14349">
            <v>23</v>
          </cell>
          <cell r="M14349" t="str">
            <v>Sept/Oct</v>
          </cell>
          <cell r="N14349">
            <v>46</v>
          </cell>
        </row>
        <row r="14350">
          <cell r="A14350" t="str">
            <v>2006/07 W23</v>
          </cell>
          <cell r="B14350" t="str">
            <v>530 - GLA Main</v>
          </cell>
          <cell r="C14350" t="str">
            <v>Deluxe - Free 20cl bottle (linked to JW Blue) (Sept Only)</v>
          </cell>
          <cell r="D14350">
            <v>0</v>
          </cell>
          <cell r="E14350">
            <v>0</v>
          </cell>
          <cell r="F14350">
            <v>0</v>
          </cell>
          <cell r="G14350">
            <v>0</v>
          </cell>
          <cell r="H14350">
            <v>0</v>
          </cell>
          <cell r="I14350">
            <v>0</v>
          </cell>
          <cell r="J14350">
            <v>24</v>
          </cell>
          <cell r="K14350" t="str">
            <v>/0</v>
          </cell>
          <cell r="L14350">
            <v>23</v>
          </cell>
          <cell r="M14350" t="str">
            <v>Sept/Oct</v>
          </cell>
          <cell r="N14350">
            <v>47</v>
          </cell>
        </row>
        <row r="14351">
          <cell r="A14351" t="str">
            <v>2006/07 W23</v>
          </cell>
          <cell r="B14351" t="str">
            <v>530 - GLA Main</v>
          </cell>
          <cell r="C14351" t="str">
            <v>Champagne - Piper Florens Louis 2 for £30</v>
          </cell>
          <cell r="D14351">
            <v>35</v>
          </cell>
          <cell r="E14351">
            <v>14.86</v>
          </cell>
          <cell r="F14351">
            <v>2</v>
          </cell>
          <cell r="G14351">
            <v>17.5</v>
          </cell>
          <cell r="H14351">
            <v>4.18</v>
          </cell>
          <cell r="I14351">
            <v>1</v>
          </cell>
          <cell r="J14351">
            <v>120</v>
          </cell>
          <cell r="K14351">
            <v>1087.2</v>
          </cell>
          <cell r="L14351">
            <v>23</v>
          </cell>
          <cell r="M14351" t="str">
            <v>Sept/Oct</v>
          </cell>
          <cell r="N14351">
            <v>53</v>
          </cell>
        </row>
        <row r="14352">
          <cell r="A14352" t="str">
            <v>2006/07 W23</v>
          </cell>
          <cell r="B14352" t="str">
            <v>530 - GLA Main</v>
          </cell>
          <cell r="C14352" t="str">
            <v>Champagne - Piper Florens Louis Twin for £30</v>
          </cell>
          <cell r="D14352">
            <v>1080</v>
          </cell>
          <cell r="E14352">
            <v>380.52</v>
          </cell>
          <cell r="F14352">
            <v>36</v>
          </cell>
          <cell r="G14352">
            <v>660</v>
          </cell>
          <cell r="H14352">
            <v>216.58</v>
          </cell>
          <cell r="I14352">
            <v>22</v>
          </cell>
          <cell r="J14352">
            <v>108</v>
          </cell>
          <cell r="K14352">
            <v>1975.32</v>
          </cell>
          <cell r="L14352">
            <v>23</v>
          </cell>
          <cell r="M14352" t="str">
            <v>Sept/Oct</v>
          </cell>
          <cell r="N14352">
            <v>33</v>
          </cell>
        </row>
        <row r="14353">
          <cell r="A14353" t="str">
            <v>2006/07 W23</v>
          </cell>
          <cell r="B14353" t="str">
            <v>530 - GLA Main</v>
          </cell>
          <cell r="C14353" t="str">
            <v>Champagne - Charles Heidseick 2 for £35</v>
          </cell>
          <cell r="D14353">
            <v>56.99</v>
          </cell>
          <cell r="E14353">
            <v>29.51</v>
          </cell>
          <cell r="F14353">
            <v>3</v>
          </cell>
          <cell r="G14353">
            <v>21.99</v>
          </cell>
          <cell r="H14353">
            <v>7.8</v>
          </cell>
          <cell r="I14353">
            <v>1</v>
          </cell>
          <cell r="J14353">
            <v>16</v>
          </cell>
          <cell r="K14353">
            <v>148.11000000000001</v>
          </cell>
          <cell r="L14353">
            <v>23</v>
          </cell>
          <cell r="M14353" t="str">
            <v>Sept/Oct</v>
          </cell>
          <cell r="N14353">
            <v>55</v>
          </cell>
        </row>
        <row r="14354">
          <cell r="A14354" t="str">
            <v>2006/07 W23</v>
          </cell>
          <cell r="B14354" t="str">
            <v>530 - GLA Main</v>
          </cell>
          <cell r="C14354" t="str">
            <v>Champagne - Canard Twin for £25</v>
          </cell>
          <cell r="D14354">
            <v>325</v>
          </cell>
          <cell r="E14354">
            <v>134.04</v>
          </cell>
          <cell r="F14354">
            <v>13</v>
          </cell>
          <cell r="G14354">
            <v>200</v>
          </cell>
          <cell r="H14354">
            <v>61.04</v>
          </cell>
          <cell r="I14354">
            <v>8</v>
          </cell>
          <cell r="J14354">
            <v>40</v>
          </cell>
          <cell r="K14354">
            <v>640</v>
          </cell>
          <cell r="L14354">
            <v>23</v>
          </cell>
          <cell r="M14354" t="str">
            <v>Sept/Oct</v>
          </cell>
          <cell r="N14354">
            <v>52</v>
          </cell>
        </row>
        <row r="14355">
          <cell r="A14355" t="str">
            <v>2006/07 W23</v>
          </cell>
          <cell r="B14355" t="str">
            <v>530 - GLA Main</v>
          </cell>
          <cell r="C14355" t="str">
            <v>Wine - Beringer 3 for £15</v>
          </cell>
          <cell r="D14355">
            <v>111.99</v>
          </cell>
          <cell r="E14355">
            <v>83.87</v>
          </cell>
          <cell r="F14355">
            <v>22</v>
          </cell>
          <cell r="G14355">
            <v>21.99</v>
          </cell>
          <cell r="H14355">
            <v>9.26</v>
          </cell>
          <cell r="I14355">
            <v>4</v>
          </cell>
          <cell r="J14355">
            <v>271</v>
          </cell>
          <cell r="K14355">
            <v>726.28</v>
          </cell>
          <cell r="L14355">
            <v>23</v>
          </cell>
          <cell r="M14355" t="str">
            <v>Sept/Oct</v>
          </cell>
          <cell r="N14355">
            <v>43</v>
          </cell>
        </row>
        <row r="14356">
          <cell r="A14356" t="str">
            <v>2006/07 W23</v>
          </cell>
          <cell r="B14356" t="str">
            <v>530 - GLA Main</v>
          </cell>
          <cell r="C14356" t="str">
            <v>Wine - Rosemount BOGOF</v>
          </cell>
          <cell r="D14356">
            <v>27.98</v>
          </cell>
          <cell r="E14356">
            <v>47.68</v>
          </cell>
          <cell r="F14356">
            <v>4</v>
          </cell>
          <cell r="G14356">
            <v>13.99</v>
          </cell>
          <cell r="H14356">
            <v>4.5</v>
          </cell>
          <cell r="I14356">
            <v>2</v>
          </cell>
          <cell r="J14356">
            <v>35</v>
          </cell>
          <cell r="K14356">
            <v>257.77999999999997</v>
          </cell>
          <cell r="L14356">
            <v>23</v>
          </cell>
          <cell r="M14356" t="str">
            <v>Sept/Oct</v>
          </cell>
          <cell r="N14356">
            <v>56</v>
          </cell>
        </row>
        <row r="14357">
          <cell r="A14357" t="str">
            <v>2006/07 W23</v>
          </cell>
          <cell r="B14357" t="str">
            <v>530 - GLA Main</v>
          </cell>
          <cell r="C14357" t="str">
            <v>WOW - 2 for £45 Malt</v>
          </cell>
          <cell r="D14357">
            <v>2956.77</v>
          </cell>
          <cell r="E14357">
            <v>2021.99</v>
          </cell>
          <cell r="F14357">
            <v>125</v>
          </cell>
          <cell r="G14357">
            <v>1262.8900000000001</v>
          </cell>
          <cell r="H14357">
            <v>535.13</v>
          </cell>
          <cell r="I14357">
            <v>53</v>
          </cell>
          <cell r="J14357">
            <v>669</v>
          </cell>
          <cell r="K14357">
            <v>5222.59</v>
          </cell>
          <cell r="L14357">
            <v>23</v>
          </cell>
          <cell r="M14357" t="str">
            <v>Sept/Oct</v>
          </cell>
          <cell r="N14357">
            <v>34</v>
          </cell>
        </row>
        <row r="14358">
          <cell r="A14358" t="str">
            <v>2006/07 W23</v>
          </cell>
          <cell r="B14358" t="str">
            <v>530 - GLA Main</v>
          </cell>
          <cell r="C14358" t="str">
            <v>WOW - Connemara 2 for £30</v>
          </cell>
          <cell r="D14358">
            <v>0</v>
          </cell>
          <cell r="E14358">
            <v>2.46</v>
          </cell>
          <cell r="F14358">
            <v>0</v>
          </cell>
          <cell r="G14358">
            <v>0</v>
          </cell>
          <cell r="H14358">
            <v>2.46</v>
          </cell>
          <cell r="I14358">
            <v>0</v>
          </cell>
          <cell r="J14358">
            <v>50</v>
          </cell>
          <cell r="K14358" t="str">
            <v>/0</v>
          </cell>
          <cell r="L14358">
            <v>23</v>
          </cell>
          <cell r="M14358" t="str">
            <v>Sept/Oct</v>
          </cell>
          <cell r="N14358">
            <v>60</v>
          </cell>
        </row>
        <row r="14359">
          <cell r="A14359" t="str">
            <v>2006/07 W23</v>
          </cell>
          <cell r="B14359" t="str">
            <v>530 - GLA Main</v>
          </cell>
          <cell r="C14359" t="str">
            <v>Others - 2 for £25 (glayva, disaronno)</v>
          </cell>
          <cell r="D14359">
            <v>979.85</v>
          </cell>
          <cell r="E14359">
            <v>713.46</v>
          </cell>
          <cell r="F14359">
            <v>73</v>
          </cell>
          <cell r="G14359">
            <v>441.99</v>
          </cell>
          <cell r="H14359">
            <v>176.36</v>
          </cell>
          <cell r="I14359">
            <v>35</v>
          </cell>
          <cell r="J14359">
            <v>157</v>
          </cell>
          <cell r="K14359">
            <v>546.96</v>
          </cell>
          <cell r="L14359">
            <v>23</v>
          </cell>
          <cell r="M14359" t="str">
            <v>Sept/Oct</v>
          </cell>
          <cell r="N14359">
            <v>48</v>
          </cell>
        </row>
        <row r="14360">
          <cell r="A14360" t="str">
            <v>2006/07 W23</v>
          </cell>
          <cell r="B14360" t="str">
            <v>530 - GLA Main</v>
          </cell>
          <cell r="C14360" t="str">
            <v>Others - Pimms 2 for £15 (70cl)</v>
          </cell>
          <cell r="D14360">
            <v>98.98</v>
          </cell>
          <cell r="E14360">
            <v>59.35</v>
          </cell>
          <cell r="F14360">
            <v>12</v>
          </cell>
          <cell r="G14360">
            <v>56.99</v>
          </cell>
          <cell r="H14360">
            <v>30.33</v>
          </cell>
          <cell r="I14360">
            <v>7</v>
          </cell>
          <cell r="J14360">
            <v>45</v>
          </cell>
          <cell r="K14360">
            <v>199.54</v>
          </cell>
          <cell r="L14360">
            <v>23</v>
          </cell>
          <cell r="M14360" t="str">
            <v>Sept/Oct</v>
          </cell>
          <cell r="N14360">
            <v>35</v>
          </cell>
        </row>
        <row r="14361">
          <cell r="A14361" t="str">
            <v>2006/07 W23</v>
          </cell>
          <cell r="B14361" t="str">
            <v>530 - GLA Main</v>
          </cell>
          <cell r="C14361" t="str">
            <v>Other - 2 for £30 Sauza</v>
          </cell>
          <cell r="D14361">
            <v>0</v>
          </cell>
          <cell r="E14361">
            <v>0</v>
          </cell>
          <cell r="F14361">
            <v>0</v>
          </cell>
          <cell r="G14361">
            <v>0</v>
          </cell>
          <cell r="H14361">
            <v>0</v>
          </cell>
          <cell r="I14361">
            <v>0</v>
          </cell>
          <cell r="J14361">
            <v>0</v>
          </cell>
          <cell r="K14361" t="str">
            <v>/0</v>
          </cell>
          <cell r="L14361">
            <v>23</v>
          </cell>
          <cell r="M14361" t="str">
            <v>Sept/Oct</v>
          </cell>
          <cell r="N14361">
            <v>58</v>
          </cell>
        </row>
        <row r="14362">
          <cell r="A14362" t="str">
            <v>2006/07 W23</v>
          </cell>
          <cell r="B14362" t="str">
            <v>530 - GLA Main</v>
          </cell>
          <cell r="C14362" t="str">
            <v>Others - 2 for £20 ATA (70cl)</v>
          </cell>
          <cell r="D14362">
            <v>4453.5</v>
          </cell>
          <cell r="E14362">
            <v>1921.38</v>
          </cell>
          <cell r="F14362">
            <v>436</v>
          </cell>
          <cell r="G14362">
            <v>4158.32</v>
          </cell>
          <cell r="H14362">
            <v>1641.19</v>
          </cell>
          <cell r="I14362">
            <v>408</v>
          </cell>
          <cell r="J14362">
            <v>638</v>
          </cell>
          <cell r="K14362">
            <v>2198.8200000000002</v>
          </cell>
          <cell r="L14362">
            <v>23</v>
          </cell>
          <cell r="M14362" t="str">
            <v>Sept/Oct</v>
          </cell>
          <cell r="N14362">
            <v>32</v>
          </cell>
        </row>
        <row r="14363">
          <cell r="A14363" t="str">
            <v>2006/07 W23</v>
          </cell>
          <cell r="B14363" t="str">
            <v>530 - GLA Main</v>
          </cell>
          <cell r="C14363" t="str">
            <v>Others - 2 for £15 Fortified</v>
          </cell>
          <cell r="D14363">
            <v>0</v>
          </cell>
          <cell r="E14363">
            <v>0</v>
          </cell>
          <cell r="F14363">
            <v>0</v>
          </cell>
          <cell r="G14363">
            <v>0</v>
          </cell>
          <cell r="H14363">
            <v>0</v>
          </cell>
          <cell r="I14363">
            <v>0</v>
          </cell>
          <cell r="J14363">
            <v>0</v>
          </cell>
          <cell r="K14363" t="str">
            <v>/0</v>
          </cell>
          <cell r="L14363">
            <v>23</v>
          </cell>
          <cell r="M14363" t="str">
            <v>Sept/Oct</v>
          </cell>
          <cell r="N14363">
            <v>59</v>
          </cell>
        </row>
        <row r="14364">
          <cell r="A14364" t="str">
            <v>2006/07 W23</v>
          </cell>
          <cell r="B14364" t="str">
            <v>400 - SOTON Main</v>
          </cell>
          <cell r="C14364" t="str">
            <v>Liquor</v>
          </cell>
          <cell r="D14364">
            <v>15029.3</v>
          </cell>
          <cell r="E14364">
            <v>6904.88</v>
          </cell>
          <cell r="F14364">
            <v>1015</v>
          </cell>
          <cell r="G14364">
            <v>10006.6</v>
          </cell>
          <cell r="H14364">
            <v>3317.13</v>
          </cell>
          <cell r="I14364">
            <v>619</v>
          </cell>
          <cell r="J14364">
            <v>4103</v>
          </cell>
          <cell r="K14364">
            <v>22987.71</v>
          </cell>
          <cell r="L14364">
            <v>23</v>
          </cell>
          <cell r="M14364" t="str">
            <v>Sept/Oct</v>
          </cell>
          <cell r="N14364">
            <v>1</v>
          </cell>
        </row>
        <row r="14365">
          <cell r="A14365" t="str">
            <v>2006/07 W23</v>
          </cell>
          <cell r="B14365" t="str">
            <v>400 - SOTON Main</v>
          </cell>
          <cell r="C14365" t="str">
            <v>Tobacco</v>
          </cell>
          <cell r="D14365">
            <v>10424.66</v>
          </cell>
          <cell r="E14365">
            <v>7473.52</v>
          </cell>
          <cell r="F14365">
            <v>377</v>
          </cell>
          <cell r="G14365">
            <v>491.55</v>
          </cell>
          <cell r="H14365">
            <v>53.79</v>
          </cell>
          <cell r="I14365">
            <v>30</v>
          </cell>
          <cell r="J14365">
            <v>1477</v>
          </cell>
          <cell r="K14365">
            <v>10282.27</v>
          </cell>
          <cell r="L14365">
            <v>23</v>
          </cell>
          <cell r="M14365" t="str">
            <v>Sept/Oct</v>
          </cell>
          <cell r="N14365">
            <v>2</v>
          </cell>
        </row>
        <row r="14366">
          <cell r="A14366" t="str">
            <v>2006/07 W23</v>
          </cell>
          <cell r="B14366" t="str">
            <v>400 - SOTON Main</v>
          </cell>
          <cell r="C14366" t="str">
            <v>Perfumery</v>
          </cell>
          <cell r="D14366">
            <v>50325.11</v>
          </cell>
          <cell r="E14366">
            <v>24825.73</v>
          </cell>
          <cell r="F14366">
            <v>2334</v>
          </cell>
          <cell r="G14366">
            <v>40892.410000000003</v>
          </cell>
          <cell r="H14366">
            <v>18645.53</v>
          </cell>
          <cell r="I14366">
            <v>1927</v>
          </cell>
          <cell r="J14366">
            <v>9356</v>
          </cell>
          <cell r="K14366">
            <v>81719.33</v>
          </cell>
          <cell r="L14366">
            <v>23</v>
          </cell>
          <cell r="M14366" t="str">
            <v>Sept/Oct</v>
          </cell>
          <cell r="N14366">
            <v>3</v>
          </cell>
        </row>
        <row r="14367">
          <cell r="A14367" t="str">
            <v>2006/07 W23</v>
          </cell>
          <cell r="B14367" t="str">
            <v>400 - SOTON Main</v>
          </cell>
          <cell r="C14367" t="str">
            <v>Food</v>
          </cell>
          <cell r="D14367">
            <v>3106.65</v>
          </cell>
          <cell r="E14367">
            <v>1331.2</v>
          </cell>
          <cell r="F14367">
            <v>727</v>
          </cell>
          <cell r="G14367">
            <v>2535.6</v>
          </cell>
          <cell r="H14367">
            <v>1001.81</v>
          </cell>
          <cell r="I14367">
            <v>586</v>
          </cell>
          <cell r="J14367">
            <v>1658</v>
          </cell>
          <cell r="K14367">
            <v>3710.82</v>
          </cell>
          <cell r="L14367">
            <v>23</v>
          </cell>
          <cell r="M14367" t="str">
            <v>Sept/Oct</v>
          </cell>
          <cell r="N14367">
            <v>4</v>
          </cell>
        </row>
        <row r="14368">
          <cell r="A14368" t="str">
            <v>2006/07 W23</v>
          </cell>
          <cell r="B14368" t="str">
            <v>400 - SOTON Main</v>
          </cell>
          <cell r="C14368" t="str">
            <v>Tax Free</v>
          </cell>
          <cell r="D14368">
            <v>10296.379999999999</v>
          </cell>
          <cell r="E14368">
            <v>4697.3999999999996</v>
          </cell>
          <cell r="F14368">
            <v>1042</v>
          </cell>
          <cell r="G14368">
            <v>8665.33</v>
          </cell>
          <cell r="H14368">
            <v>3744.23</v>
          </cell>
          <cell r="I14368">
            <v>862</v>
          </cell>
          <cell r="J14368">
            <v>6214</v>
          </cell>
          <cell r="K14368">
            <v>26080.07</v>
          </cell>
          <cell r="L14368">
            <v>23</v>
          </cell>
          <cell r="M14368" t="str">
            <v>Sept/Oct</v>
          </cell>
          <cell r="N14368">
            <v>5</v>
          </cell>
        </row>
        <row r="14369">
          <cell r="A14369" t="str">
            <v>2006/07 W23</v>
          </cell>
          <cell r="B14369" t="str">
            <v>400 - SOTON Main</v>
          </cell>
          <cell r="C14369" t="str">
            <v>Unclassified Products</v>
          </cell>
          <cell r="D14369">
            <v>0</v>
          </cell>
          <cell r="E14369">
            <v>0</v>
          </cell>
          <cell r="F14369">
            <v>0</v>
          </cell>
          <cell r="G14369">
            <v>0</v>
          </cell>
          <cell r="H14369">
            <v>0</v>
          </cell>
          <cell r="I14369">
            <v>0</v>
          </cell>
          <cell r="J14369">
            <v>0</v>
          </cell>
          <cell r="K14369" t="str">
            <v>/0</v>
          </cell>
          <cell r="L14369">
            <v>23</v>
          </cell>
          <cell r="M14369" t="str">
            <v>Sept/Oct</v>
          </cell>
          <cell r="N14369">
            <v>6</v>
          </cell>
        </row>
        <row r="14370">
          <cell r="A14370" t="str">
            <v>2006/07 W23</v>
          </cell>
          <cell r="B14370" t="str">
            <v>400 - SOTON Main</v>
          </cell>
          <cell r="C14370" t="str">
            <v>Spirits</v>
          </cell>
          <cell r="D14370">
            <v>10672.58</v>
          </cell>
          <cell r="E14370">
            <v>5303.17</v>
          </cell>
          <cell r="F14370">
            <v>768</v>
          </cell>
          <cell r="G14370">
            <v>6850.92</v>
          </cell>
          <cell r="H14370">
            <v>2334.56</v>
          </cell>
          <cell r="I14370">
            <v>437</v>
          </cell>
          <cell r="J14370">
            <v>2720</v>
          </cell>
          <cell r="K14370">
            <v>12046.48</v>
          </cell>
          <cell r="L14370">
            <v>23</v>
          </cell>
          <cell r="M14370" t="str">
            <v>Sept/Oct</v>
          </cell>
          <cell r="N14370">
            <v>7</v>
          </cell>
        </row>
        <row r="14371">
          <cell r="A14371" t="str">
            <v>2006/07 W23</v>
          </cell>
          <cell r="B14371" t="str">
            <v>400 - SOTON Main</v>
          </cell>
          <cell r="C14371" t="str">
            <v>Fortified Wines</v>
          </cell>
          <cell r="D14371">
            <v>234.56</v>
          </cell>
          <cell r="E14371">
            <v>84.54</v>
          </cell>
          <cell r="F14371">
            <v>33</v>
          </cell>
          <cell r="G14371">
            <v>148.78</v>
          </cell>
          <cell r="H14371">
            <v>25.28</v>
          </cell>
          <cell r="I14371">
            <v>21</v>
          </cell>
          <cell r="J14371">
            <v>112</v>
          </cell>
          <cell r="K14371">
            <v>302.77</v>
          </cell>
          <cell r="L14371">
            <v>23</v>
          </cell>
          <cell r="M14371" t="str">
            <v>Sept/Oct</v>
          </cell>
          <cell r="N14371">
            <v>10</v>
          </cell>
        </row>
        <row r="14372">
          <cell r="A14372" t="str">
            <v>2006/07 W23</v>
          </cell>
          <cell r="B14372" t="str">
            <v>400 - SOTON Main</v>
          </cell>
          <cell r="C14372" t="str">
            <v>Others</v>
          </cell>
          <cell r="D14372">
            <v>0</v>
          </cell>
          <cell r="E14372">
            <v>0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 t="str">
            <v>/0</v>
          </cell>
          <cell r="L14372">
            <v>23</v>
          </cell>
          <cell r="M14372" t="str">
            <v>Sept/Oct</v>
          </cell>
          <cell r="N14372">
            <v>11</v>
          </cell>
        </row>
        <row r="14373">
          <cell r="A14373" t="str">
            <v>2006/07 W23</v>
          </cell>
          <cell r="B14373" t="str">
            <v>400 - SOTON Main</v>
          </cell>
          <cell r="C14373" t="str">
            <v>Champagne</v>
          </cell>
          <cell r="D14373">
            <v>3190.89</v>
          </cell>
          <cell r="E14373">
            <v>1136.98</v>
          </cell>
          <cell r="F14373">
            <v>108</v>
          </cell>
          <cell r="G14373">
            <v>2247.52</v>
          </cell>
          <cell r="H14373">
            <v>711.46</v>
          </cell>
          <cell r="I14373">
            <v>78</v>
          </cell>
          <cell r="J14373">
            <v>372</v>
          </cell>
          <cell r="K14373">
            <v>6017.86</v>
          </cell>
          <cell r="L14373">
            <v>23</v>
          </cell>
          <cell r="M14373" t="str">
            <v>Sept/Oct</v>
          </cell>
          <cell r="N14373">
            <v>8</v>
          </cell>
        </row>
        <row r="14374">
          <cell r="A14374" t="str">
            <v>2006/07 W23</v>
          </cell>
          <cell r="B14374" t="str">
            <v>400 - SOTON Main</v>
          </cell>
          <cell r="C14374" t="str">
            <v>Wines</v>
          </cell>
          <cell r="D14374">
            <v>931.27</v>
          </cell>
          <cell r="E14374">
            <v>380.19</v>
          </cell>
          <cell r="F14374">
            <v>106</v>
          </cell>
          <cell r="G14374">
            <v>759.38</v>
          </cell>
          <cell r="H14374">
            <v>245.83</v>
          </cell>
          <cell r="I14374">
            <v>83</v>
          </cell>
          <cell r="J14374">
            <v>899</v>
          </cell>
          <cell r="K14374">
            <v>3808.11</v>
          </cell>
          <cell r="L14374">
            <v>23</v>
          </cell>
          <cell r="M14374" t="str">
            <v>Sept/Oct</v>
          </cell>
          <cell r="N14374">
            <v>9</v>
          </cell>
        </row>
        <row r="14375">
          <cell r="A14375" t="str">
            <v>2006/07 W23</v>
          </cell>
          <cell r="B14375" t="str">
            <v>400 - SOTON Main</v>
          </cell>
          <cell r="C14375" t="str">
            <v>Unclassified Liquor</v>
          </cell>
          <cell r="D14375">
            <v>0</v>
          </cell>
          <cell r="E14375">
            <v>0</v>
          </cell>
          <cell r="F14375">
            <v>0</v>
          </cell>
          <cell r="G14375">
            <v>0</v>
          </cell>
          <cell r="H14375">
            <v>0</v>
          </cell>
          <cell r="I14375">
            <v>0</v>
          </cell>
          <cell r="J14375">
            <v>0</v>
          </cell>
          <cell r="K14375" t="str">
            <v>/0</v>
          </cell>
          <cell r="L14375">
            <v>23</v>
          </cell>
          <cell r="M14375" t="str">
            <v>Sept/Oct</v>
          </cell>
          <cell r="N14375">
            <v>12</v>
          </cell>
        </row>
        <row r="14376">
          <cell r="A14376" t="str">
            <v>2006/07 W23</v>
          </cell>
          <cell r="B14376" t="str">
            <v>400 - SOTON Main</v>
          </cell>
          <cell r="C14376" t="str">
            <v>Value - 2 for £15</v>
          </cell>
          <cell r="D14376">
            <v>1069.29</v>
          </cell>
          <cell r="E14376">
            <v>749.12</v>
          </cell>
          <cell r="F14376">
            <v>122</v>
          </cell>
          <cell r="G14376">
            <v>194.23</v>
          </cell>
          <cell r="H14376">
            <v>16.37</v>
          </cell>
          <cell r="I14376">
            <v>14</v>
          </cell>
          <cell r="J14376">
            <v>309</v>
          </cell>
          <cell r="K14376">
            <v>871.23</v>
          </cell>
          <cell r="L14376">
            <v>23</v>
          </cell>
          <cell r="M14376" t="str">
            <v>Sept/Oct</v>
          </cell>
          <cell r="N14376">
            <v>31</v>
          </cell>
        </row>
        <row r="14377">
          <cell r="A14377" t="str">
            <v>2006/07 W23</v>
          </cell>
          <cell r="B14377" t="str">
            <v>400 - SOTON Main</v>
          </cell>
          <cell r="C14377" t="str">
            <v>Value - 2 for £20 Bombay Saphire</v>
          </cell>
          <cell r="D14377">
            <v>427.28</v>
          </cell>
          <cell r="E14377">
            <v>177.74</v>
          </cell>
          <cell r="F14377">
            <v>37</v>
          </cell>
          <cell r="G14377">
            <v>198.38</v>
          </cell>
          <cell r="H14377">
            <v>1.26</v>
          </cell>
          <cell r="I14377">
            <v>14</v>
          </cell>
          <cell r="J14377">
            <v>23</v>
          </cell>
          <cell r="K14377">
            <v>63.94</v>
          </cell>
          <cell r="L14377">
            <v>23</v>
          </cell>
          <cell r="M14377" t="str">
            <v>Sept/Oct</v>
          </cell>
          <cell r="N14377">
            <v>45</v>
          </cell>
        </row>
        <row r="14378">
          <cell r="A14378" t="str">
            <v>2006/07 W23</v>
          </cell>
          <cell r="B14378" t="str">
            <v>400 - SOTON Main</v>
          </cell>
          <cell r="C14378" t="str">
            <v>Value - Baileys 2 for £20</v>
          </cell>
          <cell r="D14378">
            <v>217.53</v>
          </cell>
          <cell r="E14378">
            <v>136.26</v>
          </cell>
          <cell r="F14378">
            <v>19</v>
          </cell>
          <cell r="G14378">
            <v>74.94</v>
          </cell>
          <cell r="H14378">
            <v>23.07</v>
          </cell>
          <cell r="I14378">
            <v>5</v>
          </cell>
          <cell r="J14378">
            <v>47</v>
          </cell>
          <cell r="K14378">
            <v>226.54</v>
          </cell>
          <cell r="L14378">
            <v>23</v>
          </cell>
          <cell r="M14378" t="str">
            <v>Sept/Oct</v>
          </cell>
          <cell r="N14378">
            <v>39</v>
          </cell>
        </row>
        <row r="14379">
          <cell r="A14379" t="str">
            <v>2006/07 W23</v>
          </cell>
          <cell r="B14379" t="str">
            <v>400 - SOTON Main</v>
          </cell>
          <cell r="C14379" t="str">
            <v>Value - Baileys Twin @ £20</v>
          </cell>
          <cell r="D14379">
            <v>111.44</v>
          </cell>
          <cell r="E14379">
            <v>81.349999999999994</v>
          </cell>
          <cell r="F14379">
            <v>5</v>
          </cell>
          <cell r="G14379">
            <v>31.44</v>
          </cell>
          <cell r="H14379">
            <v>10.47</v>
          </cell>
          <cell r="I14379">
            <v>1</v>
          </cell>
          <cell r="J14379">
            <v>16</v>
          </cell>
          <cell r="K14379">
            <v>154.24</v>
          </cell>
          <cell r="L14379">
            <v>23</v>
          </cell>
          <cell r="M14379" t="str">
            <v>Sept/Oct</v>
          </cell>
          <cell r="N14379">
            <v>51</v>
          </cell>
        </row>
        <row r="14380">
          <cell r="A14380" t="str">
            <v>2006/07 W23</v>
          </cell>
          <cell r="B14380" t="str">
            <v>400 - SOTON Main</v>
          </cell>
          <cell r="C14380" t="str">
            <v>Value - Twins @ £15</v>
          </cell>
          <cell r="D14380">
            <v>585</v>
          </cell>
          <cell r="E14380">
            <v>477.57</v>
          </cell>
          <cell r="F14380">
            <v>39</v>
          </cell>
          <cell r="G14380">
            <v>0</v>
          </cell>
          <cell r="H14380">
            <v>0</v>
          </cell>
          <cell r="I14380">
            <v>0</v>
          </cell>
          <cell r="J14380">
            <v>102</v>
          </cell>
          <cell r="K14380">
            <v>514.32000000000005</v>
          </cell>
          <cell r="L14380">
            <v>23</v>
          </cell>
          <cell r="M14380" t="str">
            <v>Sept/Oct</v>
          </cell>
          <cell r="N14380">
            <v>36</v>
          </cell>
        </row>
        <row r="14381">
          <cell r="A14381" t="str">
            <v>2006/07 W23</v>
          </cell>
          <cell r="B14381" t="str">
            <v>400 - SOTON Main</v>
          </cell>
          <cell r="C14381" t="str">
            <v>Malt - 2 For £45 (6 glenmorangie + 2)</v>
          </cell>
          <cell r="D14381">
            <v>1035.8499999999999</v>
          </cell>
          <cell r="E14381">
            <v>455.49</v>
          </cell>
          <cell r="F14381">
            <v>43</v>
          </cell>
          <cell r="G14381">
            <v>945.85</v>
          </cell>
          <cell r="H14381">
            <v>373.47</v>
          </cell>
          <cell r="I14381">
            <v>39</v>
          </cell>
          <cell r="J14381">
            <v>127</v>
          </cell>
          <cell r="K14381">
            <v>921.84</v>
          </cell>
          <cell r="L14381">
            <v>23</v>
          </cell>
          <cell r="M14381" t="str">
            <v>Sept/Oct</v>
          </cell>
          <cell r="N14381">
            <v>30</v>
          </cell>
        </row>
        <row r="14382">
          <cell r="A14382" t="str">
            <v>2006/07 W23</v>
          </cell>
          <cell r="B14382" t="str">
            <v>400 - SOTON Main</v>
          </cell>
          <cell r="C14382" t="str">
            <v>Malt - Save £5 Glenmorangie Traditional</v>
          </cell>
          <cell r="D14382">
            <v>0</v>
          </cell>
          <cell r="E14382">
            <v>4.24</v>
          </cell>
          <cell r="F14382">
            <v>0</v>
          </cell>
          <cell r="G14382">
            <v>0</v>
          </cell>
          <cell r="H14382">
            <v>4.24</v>
          </cell>
          <cell r="I14382">
            <v>0</v>
          </cell>
          <cell r="J14382">
            <v>13</v>
          </cell>
          <cell r="K14382" t="str">
            <v>/0</v>
          </cell>
          <cell r="L14382">
            <v>23</v>
          </cell>
          <cell r="M14382" t="str">
            <v>Sept/Oct</v>
          </cell>
          <cell r="N14382">
            <v>44</v>
          </cell>
        </row>
        <row r="14383">
          <cell r="A14383" t="str">
            <v>2006/07 W23</v>
          </cell>
          <cell r="B14383" t="str">
            <v>400 - SOTON Main</v>
          </cell>
          <cell r="C14383" t="str">
            <v>Cognac - XO @ £45</v>
          </cell>
          <cell r="D14383">
            <v>180</v>
          </cell>
          <cell r="E14383">
            <v>117.47</v>
          </cell>
          <cell r="F14383">
            <v>4</v>
          </cell>
          <cell r="G14383">
            <v>180</v>
          </cell>
          <cell r="H14383">
            <v>113.26</v>
          </cell>
          <cell r="I14383">
            <v>4</v>
          </cell>
          <cell r="J14383">
            <v>20</v>
          </cell>
          <cell r="K14383">
            <v>385</v>
          </cell>
          <cell r="L14383">
            <v>23</v>
          </cell>
          <cell r="M14383" t="str">
            <v>Sept/Oct</v>
          </cell>
          <cell r="N14383">
            <v>37</v>
          </cell>
        </row>
        <row r="14384">
          <cell r="A14384" t="str">
            <v>2006/07 W23</v>
          </cell>
          <cell r="B14384" t="str">
            <v>400 - SOTON Main</v>
          </cell>
          <cell r="C14384" t="str">
            <v>Cognac - VSOP 2 for £45</v>
          </cell>
          <cell r="D14384">
            <v>73.989999999999995</v>
          </cell>
          <cell r="E14384">
            <v>17.510000000000002</v>
          </cell>
          <cell r="F14384">
            <v>3</v>
          </cell>
          <cell r="G14384">
            <v>73.989999999999995</v>
          </cell>
          <cell r="H14384">
            <v>17.510000000000002</v>
          </cell>
          <cell r="I14384">
            <v>3</v>
          </cell>
          <cell r="J14384">
            <v>23</v>
          </cell>
          <cell r="K14384">
            <v>213.59</v>
          </cell>
          <cell r="L14384">
            <v>23</v>
          </cell>
          <cell r="M14384" t="str">
            <v>Sept/Oct</v>
          </cell>
          <cell r="N14384">
            <v>41</v>
          </cell>
        </row>
        <row r="14385">
          <cell r="A14385" t="str">
            <v>2006/07 W23</v>
          </cell>
          <cell r="B14385" t="str">
            <v>400 - SOTON Main</v>
          </cell>
          <cell r="C14385" t="str">
            <v>Cognac - Only £17_99 VS Especiale</v>
          </cell>
          <cell r="D14385">
            <v>35.979999999999997</v>
          </cell>
          <cell r="E14385">
            <v>55.4</v>
          </cell>
          <cell r="F14385">
            <v>2</v>
          </cell>
          <cell r="G14385">
            <v>0</v>
          </cell>
          <cell r="H14385">
            <v>29.92</v>
          </cell>
          <cell r="I14385">
            <v>0</v>
          </cell>
          <cell r="J14385">
            <v>25</v>
          </cell>
          <cell r="K14385">
            <v>131.25</v>
          </cell>
          <cell r="L14385">
            <v>23</v>
          </cell>
          <cell r="M14385" t="str">
            <v>Sept/Oct</v>
          </cell>
          <cell r="N14385">
            <v>42</v>
          </cell>
        </row>
        <row r="14386">
          <cell r="A14386" t="str">
            <v>2006/07 W23</v>
          </cell>
          <cell r="B14386" t="str">
            <v>400 - SOTON Main</v>
          </cell>
          <cell r="C14386" t="str">
            <v>Deluxe - Chivas 2 for £30</v>
          </cell>
          <cell r="D14386">
            <v>31.7</v>
          </cell>
          <cell r="E14386">
            <v>13.06</v>
          </cell>
          <cell r="F14386">
            <v>1</v>
          </cell>
          <cell r="G14386">
            <v>31.7</v>
          </cell>
          <cell r="H14386">
            <v>13.06</v>
          </cell>
          <cell r="I14386">
            <v>1</v>
          </cell>
          <cell r="J14386">
            <v>19</v>
          </cell>
          <cell r="K14386">
            <v>115.9</v>
          </cell>
          <cell r="L14386">
            <v>23</v>
          </cell>
          <cell r="M14386" t="str">
            <v>Sept/Oct</v>
          </cell>
          <cell r="N14386">
            <v>49</v>
          </cell>
        </row>
        <row r="14387">
          <cell r="A14387" t="str">
            <v>2006/07 W23</v>
          </cell>
          <cell r="B14387" t="str">
            <v>400 - SOTON Main</v>
          </cell>
          <cell r="C14387" t="str">
            <v>Deluxe - Chivas Twin for £30</v>
          </cell>
          <cell r="D14387">
            <v>30</v>
          </cell>
          <cell r="E14387">
            <v>20.84</v>
          </cell>
          <cell r="F14387">
            <v>1</v>
          </cell>
          <cell r="G14387">
            <v>0</v>
          </cell>
          <cell r="H14387">
            <v>0</v>
          </cell>
          <cell r="I14387">
            <v>0</v>
          </cell>
          <cell r="J14387">
            <v>11</v>
          </cell>
          <cell r="K14387">
            <v>134.19999999999999</v>
          </cell>
          <cell r="L14387">
            <v>23</v>
          </cell>
          <cell r="M14387" t="str">
            <v>Sept/Oct</v>
          </cell>
          <cell r="N14387">
            <v>38</v>
          </cell>
        </row>
        <row r="14388">
          <cell r="A14388" t="str">
            <v>2006/07 W23</v>
          </cell>
          <cell r="B14388" t="str">
            <v>400 - SOTON Main</v>
          </cell>
          <cell r="C14388" t="str">
            <v>Deluxe - Chivas Triple Pack @ £45</v>
          </cell>
          <cell r="D14388">
            <v>0</v>
          </cell>
          <cell r="E14388">
            <v>0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8</v>
          </cell>
          <cell r="K14388" t="str">
            <v>/0</v>
          </cell>
          <cell r="L14388">
            <v>23</v>
          </cell>
          <cell r="M14388" t="str">
            <v>Sept/Oct</v>
          </cell>
          <cell r="N14388">
            <v>54</v>
          </cell>
        </row>
        <row r="14389">
          <cell r="A14389" t="str">
            <v>2006/07 W23</v>
          </cell>
          <cell r="B14389" t="str">
            <v>400 - SOTON Main</v>
          </cell>
          <cell r="C14389" t="str">
            <v>Deluxe - Chivas Save £5 18yo</v>
          </cell>
          <cell r="D14389">
            <v>0</v>
          </cell>
          <cell r="E14389">
            <v>11.52</v>
          </cell>
          <cell r="F14389">
            <v>0</v>
          </cell>
          <cell r="G14389">
            <v>0</v>
          </cell>
          <cell r="H14389">
            <v>11.52</v>
          </cell>
          <cell r="I14389">
            <v>0</v>
          </cell>
          <cell r="J14389">
            <v>20</v>
          </cell>
          <cell r="K14389" t="str">
            <v>/0</v>
          </cell>
          <cell r="L14389">
            <v>23</v>
          </cell>
          <cell r="M14389" t="str">
            <v>Sept/Oct</v>
          </cell>
          <cell r="N14389">
            <v>50</v>
          </cell>
        </row>
        <row r="14390">
          <cell r="A14390" t="str">
            <v>2006/07 W23</v>
          </cell>
          <cell r="B14390" t="str">
            <v>400 - SOTON Main</v>
          </cell>
          <cell r="C14390" t="str">
            <v>Deluxe - Chivas Royal Salute get Chivas 18yo</v>
          </cell>
          <cell r="D14390">
            <v>0</v>
          </cell>
          <cell r="E14390">
            <v>0</v>
          </cell>
          <cell r="F14390">
            <v>0</v>
          </cell>
          <cell r="G14390">
            <v>0</v>
          </cell>
          <cell r="H14390">
            <v>0</v>
          </cell>
          <cell r="I14390">
            <v>0</v>
          </cell>
          <cell r="J14390">
            <v>0</v>
          </cell>
          <cell r="K14390" t="str">
            <v>/0</v>
          </cell>
          <cell r="L14390">
            <v>23</v>
          </cell>
          <cell r="M14390" t="str">
            <v>Sept/Oct</v>
          </cell>
          <cell r="N14390">
            <v>57</v>
          </cell>
        </row>
        <row r="14391">
          <cell r="A14391" t="str">
            <v>2006/07 W23</v>
          </cell>
          <cell r="B14391" t="str">
            <v>400 - SOTON Main</v>
          </cell>
          <cell r="C14391" t="str">
            <v>Deluxe - Dewars 2 for £30 ATA</v>
          </cell>
          <cell r="D14391">
            <v>49.99</v>
          </cell>
          <cell r="E14391">
            <v>44.1</v>
          </cell>
          <cell r="F14391">
            <v>3</v>
          </cell>
          <cell r="G14391">
            <v>49.99</v>
          </cell>
          <cell r="H14391">
            <v>39.36</v>
          </cell>
          <cell r="I14391">
            <v>3</v>
          </cell>
          <cell r="J14391">
            <v>14</v>
          </cell>
          <cell r="K14391">
            <v>74.06</v>
          </cell>
          <cell r="L14391">
            <v>23</v>
          </cell>
          <cell r="M14391" t="str">
            <v>Sept/Oct</v>
          </cell>
          <cell r="N14391">
            <v>40</v>
          </cell>
        </row>
        <row r="14392">
          <cell r="A14392" t="str">
            <v>2006/07 W23</v>
          </cell>
          <cell r="B14392" t="str">
            <v>400 - SOTON Main</v>
          </cell>
          <cell r="C14392" t="str">
            <v>Deluxe - JW Blue get a free 20cl Gold (Sept Only)</v>
          </cell>
          <cell r="D14392">
            <v>0</v>
          </cell>
          <cell r="E14392">
            <v>0</v>
          </cell>
          <cell r="F14392">
            <v>0</v>
          </cell>
          <cell r="G14392">
            <v>0</v>
          </cell>
          <cell r="H14392">
            <v>0</v>
          </cell>
          <cell r="I14392">
            <v>0</v>
          </cell>
          <cell r="J14392">
            <v>0</v>
          </cell>
          <cell r="K14392" t="str">
            <v>/0</v>
          </cell>
          <cell r="L14392">
            <v>23</v>
          </cell>
          <cell r="M14392" t="str">
            <v>Sept/Oct</v>
          </cell>
          <cell r="N14392">
            <v>46</v>
          </cell>
        </row>
        <row r="14393">
          <cell r="A14393" t="str">
            <v>2006/07 W23</v>
          </cell>
          <cell r="B14393" t="str">
            <v>400 - SOTON Main</v>
          </cell>
          <cell r="C14393" t="str">
            <v>Deluxe - Free 20cl bottle (linked to JW Blue) (Sept Only)</v>
          </cell>
          <cell r="D14393">
            <v>0</v>
          </cell>
          <cell r="E14393">
            <v>0</v>
          </cell>
          <cell r="F14393">
            <v>0</v>
          </cell>
          <cell r="G14393">
            <v>0</v>
          </cell>
          <cell r="H14393">
            <v>0</v>
          </cell>
          <cell r="I14393">
            <v>0</v>
          </cell>
          <cell r="J14393">
            <v>0</v>
          </cell>
          <cell r="K14393" t="str">
            <v>/0</v>
          </cell>
          <cell r="L14393">
            <v>23</v>
          </cell>
          <cell r="M14393" t="str">
            <v>Sept/Oct</v>
          </cell>
          <cell r="N14393">
            <v>47</v>
          </cell>
        </row>
        <row r="14394">
          <cell r="A14394" t="str">
            <v>2006/07 W23</v>
          </cell>
          <cell r="B14394" t="str">
            <v>400 - SOTON Main</v>
          </cell>
          <cell r="C14394" t="str">
            <v>Champagne - Piper Florens Louis 2 for £30</v>
          </cell>
          <cell r="D14394">
            <v>70</v>
          </cell>
          <cell r="E14394">
            <v>32.18</v>
          </cell>
          <cell r="F14394">
            <v>4</v>
          </cell>
          <cell r="G14394">
            <v>52.5</v>
          </cell>
          <cell r="H14394">
            <v>23.74</v>
          </cell>
          <cell r="I14394">
            <v>3</v>
          </cell>
          <cell r="J14394">
            <v>42</v>
          </cell>
          <cell r="K14394">
            <v>380.52</v>
          </cell>
          <cell r="L14394">
            <v>23</v>
          </cell>
          <cell r="M14394" t="str">
            <v>Sept/Oct</v>
          </cell>
          <cell r="N14394">
            <v>53</v>
          </cell>
        </row>
        <row r="14395">
          <cell r="A14395" t="str">
            <v>2006/07 W23</v>
          </cell>
          <cell r="B14395" t="str">
            <v>400 - SOTON Main</v>
          </cell>
          <cell r="C14395" t="str">
            <v>Champagne - Piper Florens Louis Twin for £30</v>
          </cell>
          <cell r="D14395">
            <v>960</v>
          </cell>
          <cell r="E14395">
            <v>369.68</v>
          </cell>
          <cell r="F14395">
            <v>32</v>
          </cell>
          <cell r="G14395">
            <v>720</v>
          </cell>
          <cell r="H14395">
            <v>276</v>
          </cell>
          <cell r="I14395">
            <v>24</v>
          </cell>
          <cell r="J14395">
            <v>22</v>
          </cell>
          <cell r="K14395">
            <v>402.38</v>
          </cell>
          <cell r="L14395">
            <v>23</v>
          </cell>
          <cell r="M14395" t="str">
            <v>Sept/Oct</v>
          </cell>
          <cell r="N14395">
            <v>33</v>
          </cell>
        </row>
        <row r="14396">
          <cell r="A14396" t="str">
            <v>2006/07 W23</v>
          </cell>
          <cell r="B14396" t="str">
            <v>400 - SOTON Main</v>
          </cell>
          <cell r="C14396" t="str">
            <v>Champagne - Charles Heidseick 2 for £35</v>
          </cell>
          <cell r="D14396">
            <v>91.99</v>
          </cell>
          <cell r="E14396">
            <v>44.64</v>
          </cell>
          <cell r="F14396">
            <v>5</v>
          </cell>
          <cell r="G14396">
            <v>91.99</v>
          </cell>
          <cell r="H14396">
            <v>44.64</v>
          </cell>
          <cell r="I14396">
            <v>5</v>
          </cell>
          <cell r="J14396">
            <v>57</v>
          </cell>
          <cell r="K14396">
            <v>527.59</v>
          </cell>
          <cell r="L14396">
            <v>23</v>
          </cell>
          <cell r="M14396" t="str">
            <v>Sept/Oct</v>
          </cell>
          <cell r="N14396">
            <v>55</v>
          </cell>
        </row>
        <row r="14397">
          <cell r="A14397" t="str">
            <v>2006/07 W23</v>
          </cell>
          <cell r="B14397" t="str">
            <v>400 - SOTON Main</v>
          </cell>
          <cell r="C14397" t="str">
            <v>Champagne - Canard Twin for £25</v>
          </cell>
          <cell r="D14397">
            <v>0</v>
          </cell>
          <cell r="E14397">
            <v>0</v>
          </cell>
          <cell r="F14397">
            <v>0</v>
          </cell>
          <cell r="G14397">
            <v>0</v>
          </cell>
          <cell r="H14397">
            <v>0</v>
          </cell>
          <cell r="I14397">
            <v>0</v>
          </cell>
          <cell r="J14397">
            <v>0</v>
          </cell>
          <cell r="K14397" t="str">
            <v>/0</v>
          </cell>
          <cell r="L14397">
            <v>23</v>
          </cell>
          <cell r="M14397" t="str">
            <v>Sept/Oct</v>
          </cell>
          <cell r="N14397">
            <v>52</v>
          </cell>
        </row>
        <row r="14398">
          <cell r="A14398" t="str">
            <v>2006/07 W23</v>
          </cell>
          <cell r="B14398" t="str">
            <v>400 - SOTON Main</v>
          </cell>
          <cell r="C14398" t="str">
            <v>Wine - Beringer 3 for £15</v>
          </cell>
          <cell r="D14398">
            <v>49.95</v>
          </cell>
          <cell r="E14398">
            <v>48.07</v>
          </cell>
          <cell r="F14398">
            <v>8</v>
          </cell>
          <cell r="G14398">
            <v>28.98</v>
          </cell>
          <cell r="H14398">
            <v>22</v>
          </cell>
          <cell r="I14398">
            <v>5</v>
          </cell>
          <cell r="J14398">
            <v>101</v>
          </cell>
          <cell r="K14398">
            <v>270.68</v>
          </cell>
          <cell r="L14398">
            <v>23</v>
          </cell>
          <cell r="M14398" t="str">
            <v>Sept/Oct</v>
          </cell>
          <cell r="N14398">
            <v>43</v>
          </cell>
        </row>
        <row r="14399">
          <cell r="A14399" t="str">
            <v>2006/07 W23</v>
          </cell>
          <cell r="B14399" t="str">
            <v>400 - SOTON Main</v>
          </cell>
          <cell r="C14399" t="str">
            <v>Wine - Rosemount BOGOF</v>
          </cell>
          <cell r="D14399">
            <v>27.98</v>
          </cell>
          <cell r="E14399">
            <v>74.95</v>
          </cell>
          <cell r="F14399">
            <v>3</v>
          </cell>
          <cell r="G14399">
            <v>27.98</v>
          </cell>
          <cell r="H14399">
            <v>60.31</v>
          </cell>
          <cell r="I14399">
            <v>3</v>
          </cell>
          <cell r="J14399">
            <v>42</v>
          </cell>
          <cell r="K14399">
            <v>308.98</v>
          </cell>
          <cell r="L14399">
            <v>23</v>
          </cell>
          <cell r="M14399" t="str">
            <v>Sept/Oct</v>
          </cell>
          <cell r="N14399">
            <v>56</v>
          </cell>
        </row>
        <row r="14400">
          <cell r="A14400" t="str">
            <v>2006/07 W23</v>
          </cell>
          <cell r="B14400" t="str">
            <v>400 - SOTON Main</v>
          </cell>
          <cell r="C14400" t="str">
            <v>WOW - 2 for £45 Malt</v>
          </cell>
          <cell r="D14400">
            <v>141.94999999999999</v>
          </cell>
          <cell r="E14400">
            <v>47.06</v>
          </cell>
          <cell r="F14400">
            <v>5</v>
          </cell>
          <cell r="G14400">
            <v>114.96</v>
          </cell>
          <cell r="H14400">
            <v>27.4</v>
          </cell>
          <cell r="I14400">
            <v>4</v>
          </cell>
          <cell r="J14400">
            <v>73</v>
          </cell>
          <cell r="K14400">
            <v>547.21</v>
          </cell>
          <cell r="L14400">
            <v>23</v>
          </cell>
          <cell r="M14400" t="str">
            <v>Sept/Oct</v>
          </cell>
          <cell r="N14400">
            <v>34</v>
          </cell>
        </row>
        <row r="14401">
          <cell r="A14401" t="str">
            <v>2006/07 W23</v>
          </cell>
          <cell r="B14401" t="str">
            <v>400 - SOTON Main</v>
          </cell>
          <cell r="C14401" t="str">
            <v>WOW - Connemara 2 for £30</v>
          </cell>
          <cell r="D14401">
            <v>0</v>
          </cell>
          <cell r="E14401">
            <v>0</v>
          </cell>
          <cell r="F14401">
            <v>0</v>
          </cell>
          <cell r="G14401">
            <v>0</v>
          </cell>
          <cell r="H14401">
            <v>0</v>
          </cell>
          <cell r="I14401">
            <v>0</v>
          </cell>
          <cell r="J14401">
            <v>0</v>
          </cell>
          <cell r="K14401" t="str">
            <v>/0</v>
          </cell>
          <cell r="L14401">
            <v>23</v>
          </cell>
          <cell r="M14401" t="str">
            <v>Sept/Oct</v>
          </cell>
          <cell r="N14401">
            <v>60</v>
          </cell>
        </row>
        <row r="14402">
          <cell r="A14402" t="str">
            <v>2006/07 W23</v>
          </cell>
          <cell r="B14402" t="str">
            <v>400 - SOTON Main</v>
          </cell>
          <cell r="C14402" t="str">
            <v>Others - 2 for £25 (glayva, disaronno)</v>
          </cell>
          <cell r="D14402">
            <v>247.95</v>
          </cell>
          <cell r="E14402">
            <v>123.19</v>
          </cell>
          <cell r="F14402">
            <v>19</v>
          </cell>
          <cell r="G14402">
            <v>155.97999999999999</v>
          </cell>
          <cell r="H14402">
            <v>46.87</v>
          </cell>
          <cell r="I14402">
            <v>12</v>
          </cell>
          <cell r="J14402">
            <v>25</v>
          </cell>
          <cell r="K14402">
            <v>87.28</v>
          </cell>
          <cell r="L14402">
            <v>23</v>
          </cell>
          <cell r="M14402" t="str">
            <v>Sept/Oct</v>
          </cell>
          <cell r="N14402">
            <v>48</v>
          </cell>
        </row>
        <row r="14403">
          <cell r="A14403" t="str">
            <v>2006/07 W23</v>
          </cell>
          <cell r="B14403" t="str">
            <v>400 - SOTON Main</v>
          </cell>
          <cell r="C14403" t="str">
            <v>Others - Pimms 2 for £15 (70cl)</v>
          </cell>
          <cell r="D14403">
            <v>761.99</v>
          </cell>
          <cell r="E14403">
            <v>540.75</v>
          </cell>
          <cell r="F14403">
            <v>101</v>
          </cell>
          <cell r="G14403">
            <v>761.99</v>
          </cell>
          <cell r="H14403">
            <v>540.75</v>
          </cell>
          <cell r="I14403">
            <v>101</v>
          </cell>
          <cell r="J14403">
            <v>114</v>
          </cell>
          <cell r="K14403">
            <v>505.58</v>
          </cell>
          <cell r="L14403">
            <v>23</v>
          </cell>
          <cell r="M14403" t="str">
            <v>Sept/Oct</v>
          </cell>
          <cell r="N14403">
            <v>35</v>
          </cell>
        </row>
        <row r="14404">
          <cell r="A14404" t="str">
            <v>2006/07 W23</v>
          </cell>
          <cell r="B14404" t="str">
            <v>400 - SOTON Main</v>
          </cell>
          <cell r="C14404" t="str">
            <v>Other - 2 for £30 Sauza</v>
          </cell>
          <cell r="D14404">
            <v>0</v>
          </cell>
          <cell r="E14404">
            <v>0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24</v>
          </cell>
          <cell r="K14404" t="str">
            <v>/0</v>
          </cell>
          <cell r="L14404">
            <v>23</v>
          </cell>
          <cell r="M14404" t="str">
            <v>Sept/Oct</v>
          </cell>
          <cell r="N14404">
            <v>58</v>
          </cell>
        </row>
        <row r="14405">
          <cell r="A14405" t="str">
            <v>2006/07 W23</v>
          </cell>
          <cell r="B14405" t="str">
            <v>400 - SOTON Main</v>
          </cell>
          <cell r="C14405" t="str">
            <v>Others - 2 for £20 ATA (70cl)</v>
          </cell>
          <cell r="D14405">
            <v>763.6</v>
          </cell>
          <cell r="E14405">
            <v>270.48</v>
          </cell>
          <cell r="F14405">
            <v>74</v>
          </cell>
          <cell r="G14405">
            <v>752.61</v>
          </cell>
          <cell r="H14405">
            <v>263.51</v>
          </cell>
          <cell r="I14405">
            <v>73</v>
          </cell>
          <cell r="J14405">
            <v>43</v>
          </cell>
          <cell r="K14405">
            <v>181.08</v>
          </cell>
          <cell r="L14405">
            <v>23</v>
          </cell>
          <cell r="M14405" t="str">
            <v>Sept/Oct</v>
          </cell>
          <cell r="N14405">
            <v>32</v>
          </cell>
        </row>
        <row r="14406">
          <cell r="A14406" t="str">
            <v>2006/07 W23</v>
          </cell>
          <cell r="B14406" t="str">
            <v>400 - SOTON Main</v>
          </cell>
          <cell r="C14406" t="str">
            <v>Others - 2 for £15 Fortified</v>
          </cell>
          <cell r="D14406">
            <v>0</v>
          </cell>
          <cell r="E14406">
            <v>0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 t="str">
            <v>/0</v>
          </cell>
          <cell r="L14406">
            <v>23</v>
          </cell>
          <cell r="M14406" t="str">
            <v>Sept/Oct</v>
          </cell>
          <cell r="N14406">
            <v>59</v>
          </cell>
        </row>
        <row r="14407">
          <cell r="A14407" t="str">
            <v>2006/07 W23</v>
          </cell>
          <cell r="B14407" t="str">
            <v>112 - LHR T1 World of Whiskies</v>
          </cell>
          <cell r="C14407" t="str">
            <v>Liquor</v>
          </cell>
          <cell r="D14407">
            <v>26309.42</v>
          </cell>
          <cell r="E14407">
            <v>13363.52</v>
          </cell>
          <cell r="F14407">
            <v>1097</v>
          </cell>
          <cell r="G14407">
            <v>13252.92</v>
          </cell>
          <cell r="H14407">
            <v>4449</v>
          </cell>
          <cell r="I14407">
            <v>566</v>
          </cell>
          <cell r="J14407">
            <v>3555</v>
          </cell>
          <cell r="K14407">
            <v>29222.880000000001</v>
          </cell>
          <cell r="L14407">
            <v>23</v>
          </cell>
          <cell r="M14407" t="str">
            <v>Sept/Oct</v>
          </cell>
          <cell r="N14407">
            <v>1</v>
          </cell>
        </row>
        <row r="14408">
          <cell r="A14408" t="str">
            <v>2006/07 W23</v>
          </cell>
          <cell r="B14408" t="str">
            <v>112 - LHR T1 World of Whiskies</v>
          </cell>
          <cell r="C14408" t="str">
            <v>Tobacco</v>
          </cell>
          <cell r="D14408">
            <v>0</v>
          </cell>
          <cell r="E14408">
            <v>0</v>
          </cell>
          <cell r="F14408">
            <v>0</v>
          </cell>
          <cell r="G14408">
            <v>0</v>
          </cell>
          <cell r="H14408">
            <v>0</v>
          </cell>
          <cell r="I14408">
            <v>0</v>
          </cell>
          <cell r="J14408">
            <v>0</v>
          </cell>
          <cell r="K14408" t="str">
            <v>/0</v>
          </cell>
          <cell r="L14408">
            <v>23</v>
          </cell>
          <cell r="M14408" t="str">
            <v>Sept/Oct</v>
          </cell>
          <cell r="N14408">
            <v>2</v>
          </cell>
        </row>
        <row r="14409">
          <cell r="A14409" t="str">
            <v>2006/07 W23</v>
          </cell>
          <cell r="B14409" t="str">
            <v>112 - LHR T1 World of Whiskies</v>
          </cell>
          <cell r="C14409" t="str">
            <v>Perfumery</v>
          </cell>
          <cell r="D14409">
            <v>0</v>
          </cell>
          <cell r="E14409">
            <v>0</v>
          </cell>
          <cell r="F14409">
            <v>0</v>
          </cell>
          <cell r="G14409">
            <v>0</v>
          </cell>
          <cell r="H14409">
            <v>0</v>
          </cell>
          <cell r="I14409">
            <v>0</v>
          </cell>
          <cell r="J14409">
            <v>0</v>
          </cell>
          <cell r="K14409" t="str">
            <v>/0</v>
          </cell>
          <cell r="L14409">
            <v>23</v>
          </cell>
          <cell r="M14409" t="str">
            <v>Sept/Oct</v>
          </cell>
          <cell r="N14409">
            <v>3</v>
          </cell>
        </row>
        <row r="14410">
          <cell r="A14410" t="str">
            <v>2006/07 W23</v>
          </cell>
          <cell r="B14410" t="str">
            <v>112 - LHR T1 World of Whiskies</v>
          </cell>
          <cell r="C14410" t="str">
            <v>Food</v>
          </cell>
          <cell r="D14410">
            <v>0</v>
          </cell>
          <cell r="E14410">
            <v>0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 t="str">
            <v>/0</v>
          </cell>
          <cell r="L14410">
            <v>23</v>
          </cell>
          <cell r="M14410" t="str">
            <v>Sept/Oct</v>
          </cell>
          <cell r="N14410">
            <v>4</v>
          </cell>
        </row>
        <row r="14411">
          <cell r="A14411" t="str">
            <v>2006/07 W23</v>
          </cell>
          <cell r="B14411" t="str">
            <v>112 - LHR T1 World of Whiskies</v>
          </cell>
          <cell r="C14411" t="str">
            <v>Tax Free</v>
          </cell>
          <cell r="D14411">
            <v>0</v>
          </cell>
          <cell r="E14411">
            <v>0</v>
          </cell>
          <cell r="F14411">
            <v>1</v>
          </cell>
          <cell r="G14411">
            <v>0</v>
          </cell>
          <cell r="H14411">
            <v>0</v>
          </cell>
          <cell r="I14411">
            <v>1</v>
          </cell>
          <cell r="J14411">
            <v>159</v>
          </cell>
          <cell r="K14411">
            <v>0</v>
          </cell>
          <cell r="L14411">
            <v>23</v>
          </cell>
          <cell r="M14411" t="str">
            <v>Sept/Oct</v>
          </cell>
          <cell r="N14411">
            <v>5</v>
          </cell>
        </row>
        <row r="14412">
          <cell r="A14412" t="str">
            <v>2006/07 W23</v>
          </cell>
          <cell r="B14412" t="str">
            <v>112 - LHR T1 World of Whiskies</v>
          </cell>
          <cell r="C14412" t="str">
            <v>Unclassified Products</v>
          </cell>
          <cell r="D14412">
            <v>0</v>
          </cell>
          <cell r="E14412">
            <v>0</v>
          </cell>
          <cell r="F14412">
            <v>0</v>
          </cell>
          <cell r="G14412">
            <v>0</v>
          </cell>
          <cell r="H14412">
            <v>0</v>
          </cell>
          <cell r="I14412">
            <v>0</v>
          </cell>
          <cell r="J14412">
            <v>0</v>
          </cell>
          <cell r="K14412" t="str">
            <v>/0</v>
          </cell>
          <cell r="L14412">
            <v>23</v>
          </cell>
          <cell r="M14412" t="str">
            <v>Sept/Oct</v>
          </cell>
          <cell r="N14412">
            <v>6</v>
          </cell>
        </row>
        <row r="14413">
          <cell r="A14413" t="str">
            <v>2006/07 W23</v>
          </cell>
          <cell r="B14413" t="str">
            <v>112 - LHR T1 World of Whiskies</v>
          </cell>
          <cell r="C14413" t="str">
            <v>Spirits</v>
          </cell>
          <cell r="D14413">
            <v>26309.42</v>
          </cell>
          <cell r="E14413">
            <v>13363.52</v>
          </cell>
          <cell r="F14413">
            <v>1097</v>
          </cell>
          <cell r="G14413">
            <v>13252.92</v>
          </cell>
          <cell r="H14413">
            <v>4449</v>
          </cell>
          <cell r="I14413">
            <v>566</v>
          </cell>
          <cell r="J14413">
            <v>3555</v>
          </cell>
          <cell r="K14413">
            <v>29222.880000000001</v>
          </cell>
          <cell r="L14413">
            <v>23</v>
          </cell>
          <cell r="M14413" t="str">
            <v>Sept/Oct</v>
          </cell>
          <cell r="N14413">
            <v>7</v>
          </cell>
        </row>
        <row r="14414">
          <cell r="A14414" t="str">
            <v>2006/07 W23</v>
          </cell>
          <cell r="B14414" t="str">
            <v>112 - LHR T1 World of Whiskies</v>
          </cell>
          <cell r="C14414" t="str">
            <v>Fortified Wines</v>
          </cell>
          <cell r="D14414">
            <v>0</v>
          </cell>
          <cell r="E14414">
            <v>0</v>
          </cell>
          <cell r="F14414">
            <v>0</v>
          </cell>
          <cell r="G14414">
            <v>0</v>
          </cell>
          <cell r="H14414">
            <v>0</v>
          </cell>
          <cell r="I14414">
            <v>0</v>
          </cell>
          <cell r="J14414">
            <v>0</v>
          </cell>
          <cell r="K14414" t="str">
            <v>/0</v>
          </cell>
          <cell r="L14414">
            <v>23</v>
          </cell>
          <cell r="M14414" t="str">
            <v>Sept/Oct</v>
          </cell>
          <cell r="N14414">
            <v>10</v>
          </cell>
        </row>
        <row r="14415">
          <cell r="A14415" t="str">
            <v>2006/07 W23</v>
          </cell>
          <cell r="B14415" t="str">
            <v>112 - LHR T1 World of Whiskies</v>
          </cell>
          <cell r="C14415" t="str">
            <v>Others</v>
          </cell>
          <cell r="D14415">
            <v>0</v>
          </cell>
          <cell r="E14415">
            <v>0</v>
          </cell>
          <cell r="F14415">
            <v>0</v>
          </cell>
          <cell r="G14415">
            <v>0</v>
          </cell>
          <cell r="H14415">
            <v>0</v>
          </cell>
          <cell r="I14415">
            <v>0</v>
          </cell>
          <cell r="J14415">
            <v>0</v>
          </cell>
          <cell r="K14415" t="str">
            <v>/0</v>
          </cell>
          <cell r="L14415">
            <v>23</v>
          </cell>
          <cell r="M14415" t="str">
            <v>Sept/Oct</v>
          </cell>
          <cell r="N14415">
            <v>11</v>
          </cell>
        </row>
        <row r="14416">
          <cell r="A14416" t="str">
            <v>2006/07 W23</v>
          </cell>
          <cell r="B14416" t="str">
            <v>112 - LHR T1 World of Whiskies</v>
          </cell>
          <cell r="C14416" t="str">
            <v>Champagne</v>
          </cell>
          <cell r="D14416">
            <v>0</v>
          </cell>
          <cell r="E14416">
            <v>0</v>
          </cell>
          <cell r="F14416">
            <v>0</v>
          </cell>
          <cell r="G14416">
            <v>0</v>
          </cell>
          <cell r="H14416">
            <v>0</v>
          </cell>
          <cell r="I14416">
            <v>0</v>
          </cell>
          <cell r="J14416">
            <v>0</v>
          </cell>
          <cell r="K14416" t="str">
            <v>/0</v>
          </cell>
          <cell r="L14416">
            <v>23</v>
          </cell>
          <cell r="M14416" t="str">
            <v>Sept/Oct</v>
          </cell>
          <cell r="N14416">
            <v>8</v>
          </cell>
        </row>
        <row r="14417">
          <cell r="A14417" t="str">
            <v>2006/07 W23</v>
          </cell>
          <cell r="B14417" t="str">
            <v>112 - LHR T1 World of Whiskies</v>
          </cell>
          <cell r="C14417" t="str">
            <v>Wines</v>
          </cell>
          <cell r="D14417">
            <v>0</v>
          </cell>
          <cell r="E14417">
            <v>0</v>
          </cell>
          <cell r="F14417">
            <v>0</v>
          </cell>
          <cell r="G14417">
            <v>0</v>
          </cell>
          <cell r="H14417">
            <v>0</v>
          </cell>
          <cell r="I14417">
            <v>0</v>
          </cell>
          <cell r="J14417">
            <v>0</v>
          </cell>
          <cell r="K14417" t="str">
            <v>/0</v>
          </cell>
          <cell r="L14417">
            <v>23</v>
          </cell>
          <cell r="M14417" t="str">
            <v>Sept/Oct</v>
          </cell>
          <cell r="N14417">
            <v>9</v>
          </cell>
        </row>
        <row r="14418">
          <cell r="A14418" t="str">
            <v>2006/07 W23</v>
          </cell>
          <cell r="B14418" t="str">
            <v>112 - LHR T1 World of Whiskies</v>
          </cell>
          <cell r="C14418" t="str">
            <v>Unclassified Liquor</v>
          </cell>
          <cell r="D14418">
            <v>0</v>
          </cell>
          <cell r="E14418">
            <v>0</v>
          </cell>
          <cell r="F14418">
            <v>0</v>
          </cell>
          <cell r="G14418">
            <v>0</v>
          </cell>
          <cell r="H14418">
            <v>0</v>
          </cell>
          <cell r="I14418">
            <v>0</v>
          </cell>
          <cell r="J14418">
            <v>0</v>
          </cell>
          <cell r="K14418" t="str">
            <v>/0</v>
          </cell>
          <cell r="L14418">
            <v>23</v>
          </cell>
          <cell r="M14418" t="str">
            <v>Sept/Oct</v>
          </cell>
          <cell r="N14418">
            <v>12</v>
          </cell>
        </row>
        <row r="14419">
          <cell r="A14419" t="str">
            <v>2006/07 W23</v>
          </cell>
          <cell r="B14419" t="str">
            <v>112 - LHR T1 World of Whiskies</v>
          </cell>
          <cell r="C14419" t="str">
            <v>Value - 2 for £15</v>
          </cell>
          <cell r="D14419">
            <v>76.760000000000005</v>
          </cell>
          <cell r="E14419">
            <v>47.34</v>
          </cell>
          <cell r="F14419">
            <v>7</v>
          </cell>
          <cell r="G14419">
            <v>16.059999999999999</v>
          </cell>
          <cell r="H14419">
            <v>2.3199999999999998</v>
          </cell>
          <cell r="I14419">
            <v>1</v>
          </cell>
          <cell r="J14419">
            <v>78</v>
          </cell>
          <cell r="K14419">
            <v>228.43</v>
          </cell>
          <cell r="L14419">
            <v>23</v>
          </cell>
          <cell r="M14419" t="str">
            <v>Sept/Oct</v>
          </cell>
          <cell r="N14419">
            <v>31</v>
          </cell>
        </row>
        <row r="14420">
          <cell r="A14420" t="str">
            <v>2006/07 W23</v>
          </cell>
          <cell r="B14420" t="str">
            <v>112 - LHR T1 World of Whiskies</v>
          </cell>
          <cell r="C14420" t="str">
            <v>Value - 2 for £20 Bombay Saphire</v>
          </cell>
          <cell r="D14420">
            <v>0</v>
          </cell>
          <cell r="E14420">
            <v>0</v>
          </cell>
          <cell r="F14420">
            <v>0</v>
          </cell>
          <cell r="G14420">
            <v>0</v>
          </cell>
          <cell r="H14420">
            <v>0</v>
          </cell>
          <cell r="I14420">
            <v>0</v>
          </cell>
          <cell r="J14420">
            <v>0</v>
          </cell>
          <cell r="K14420" t="str">
            <v>/0</v>
          </cell>
          <cell r="L14420">
            <v>23</v>
          </cell>
          <cell r="M14420" t="str">
            <v>Sept/Oct</v>
          </cell>
          <cell r="N14420">
            <v>45</v>
          </cell>
        </row>
        <row r="14421">
          <cell r="A14421" t="str">
            <v>2006/07 W23</v>
          </cell>
          <cell r="B14421" t="str">
            <v>112 - LHR T1 World of Whiskies</v>
          </cell>
          <cell r="C14421" t="str">
            <v>Value - Baileys 2 for £20</v>
          </cell>
          <cell r="D14421">
            <v>0</v>
          </cell>
          <cell r="E14421">
            <v>0</v>
          </cell>
          <cell r="F14421">
            <v>0</v>
          </cell>
          <cell r="G14421">
            <v>0</v>
          </cell>
          <cell r="H14421">
            <v>0</v>
          </cell>
          <cell r="I14421">
            <v>0</v>
          </cell>
          <cell r="J14421">
            <v>0</v>
          </cell>
          <cell r="K14421" t="str">
            <v>/0</v>
          </cell>
          <cell r="L14421">
            <v>23</v>
          </cell>
          <cell r="M14421" t="str">
            <v>Sept/Oct</v>
          </cell>
          <cell r="N14421">
            <v>39</v>
          </cell>
        </row>
        <row r="14422">
          <cell r="A14422" t="str">
            <v>2006/07 W23</v>
          </cell>
          <cell r="B14422" t="str">
            <v>112 - LHR T1 World of Whiskies</v>
          </cell>
          <cell r="C14422" t="str">
            <v>Value - Baileys Twin @ £20</v>
          </cell>
          <cell r="D14422">
            <v>0</v>
          </cell>
          <cell r="E14422">
            <v>0</v>
          </cell>
          <cell r="F14422">
            <v>0</v>
          </cell>
          <cell r="G14422">
            <v>0</v>
          </cell>
          <cell r="H14422">
            <v>0</v>
          </cell>
          <cell r="I14422">
            <v>0</v>
          </cell>
          <cell r="J14422">
            <v>0</v>
          </cell>
          <cell r="K14422" t="str">
            <v>/0</v>
          </cell>
          <cell r="L14422">
            <v>23</v>
          </cell>
          <cell r="M14422" t="str">
            <v>Sept/Oct</v>
          </cell>
          <cell r="N14422">
            <v>51</v>
          </cell>
        </row>
        <row r="14423">
          <cell r="A14423" t="str">
            <v>2006/07 W23</v>
          </cell>
          <cell r="B14423" t="str">
            <v>112 - LHR T1 World of Whiskies</v>
          </cell>
          <cell r="C14423" t="str">
            <v>Value - Twins @ £15</v>
          </cell>
          <cell r="D14423">
            <v>0</v>
          </cell>
          <cell r="E14423">
            <v>0</v>
          </cell>
          <cell r="F14423">
            <v>0</v>
          </cell>
          <cell r="G14423">
            <v>0</v>
          </cell>
          <cell r="H14423">
            <v>0</v>
          </cell>
          <cell r="I14423">
            <v>0</v>
          </cell>
          <cell r="J14423">
            <v>0</v>
          </cell>
          <cell r="K14423" t="str">
            <v>/0</v>
          </cell>
          <cell r="L14423">
            <v>23</v>
          </cell>
          <cell r="M14423" t="str">
            <v>Sept/Oct</v>
          </cell>
          <cell r="N14423">
            <v>36</v>
          </cell>
        </row>
        <row r="14424">
          <cell r="A14424" t="str">
            <v>2006/07 W23</v>
          </cell>
          <cell r="B14424" t="str">
            <v>112 - LHR T1 World of Whiskies</v>
          </cell>
          <cell r="C14424" t="str">
            <v>Malt - 2 For £45 (6 glenmorangie + 2)</v>
          </cell>
          <cell r="D14424">
            <v>1098.68</v>
          </cell>
          <cell r="E14424">
            <v>571.67999999999995</v>
          </cell>
          <cell r="F14424">
            <v>42</v>
          </cell>
          <cell r="G14424">
            <v>642.80999999999995</v>
          </cell>
          <cell r="H14424">
            <v>226.98</v>
          </cell>
          <cell r="I14424">
            <v>25</v>
          </cell>
          <cell r="J14424">
            <v>58</v>
          </cell>
          <cell r="K14424">
            <v>414.8</v>
          </cell>
          <cell r="L14424">
            <v>23</v>
          </cell>
          <cell r="M14424" t="str">
            <v>Sept/Oct</v>
          </cell>
          <cell r="N14424">
            <v>30</v>
          </cell>
        </row>
        <row r="14425">
          <cell r="A14425" t="str">
            <v>2006/07 W23</v>
          </cell>
          <cell r="B14425" t="str">
            <v>112 - LHR T1 World of Whiskies</v>
          </cell>
          <cell r="C14425" t="str">
            <v>Malt - Save £5 Glenmorangie Traditional</v>
          </cell>
          <cell r="D14425">
            <v>419.88</v>
          </cell>
          <cell r="E14425">
            <v>186.09</v>
          </cell>
          <cell r="F14425">
            <v>12</v>
          </cell>
          <cell r="G14425">
            <v>314.91000000000003</v>
          </cell>
          <cell r="H14425">
            <v>102.69</v>
          </cell>
          <cell r="I14425">
            <v>9</v>
          </cell>
          <cell r="J14425">
            <v>11</v>
          </cell>
          <cell r="K14425">
            <v>125.73</v>
          </cell>
          <cell r="L14425">
            <v>23</v>
          </cell>
          <cell r="M14425" t="str">
            <v>Sept/Oct</v>
          </cell>
          <cell r="N14425">
            <v>44</v>
          </cell>
        </row>
        <row r="14426">
          <cell r="A14426" t="str">
            <v>2006/07 W23</v>
          </cell>
          <cell r="B14426" t="str">
            <v>112 - LHR T1 World of Whiskies</v>
          </cell>
          <cell r="C14426" t="str">
            <v>Cognac - XO @ £45</v>
          </cell>
          <cell r="D14426">
            <v>90</v>
          </cell>
          <cell r="E14426">
            <v>80.97</v>
          </cell>
          <cell r="F14426">
            <v>2</v>
          </cell>
          <cell r="G14426">
            <v>0</v>
          </cell>
          <cell r="H14426">
            <v>16.84</v>
          </cell>
          <cell r="I14426">
            <v>0</v>
          </cell>
          <cell r="J14426">
            <v>7</v>
          </cell>
          <cell r="K14426">
            <v>134.75</v>
          </cell>
          <cell r="L14426">
            <v>23</v>
          </cell>
          <cell r="M14426" t="str">
            <v>Sept/Oct</v>
          </cell>
          <cell r="N14426">
            <v>37</v>
          </cell>
        </row>
        <row r="14427">
          <cell r="A14427" t="str">
            <v>2006/07 W23</v>
          </cell>
          <cell r="B14427" t="str">
            <v>112 - LHR T1 World of Whiskies</v>
          </cell>
          <cell r="C14427" t="str">
            <v>Cognac - VSOP 2 for £45</v>
          </cell>
          <cell r="D14427">
            <v>0</v>
          </cell>
          <cell r="E14427">
            <v>0</v>
          </cell>
          <cell r="F14427">
            <v>0</v>
          </cell>
          <cell r="G14427">
            <v>0</v>
          </cell>
          <cell r="H14427">
            <v>0</v>
          </cell>
          <cell r="I14427">
            <v>0</v>
          </cell>
          <cell r="J14427">
            <v>0</v>
          </cell>
          <cell r="K14427" t="str">
            <v>/0</v>
          </cell>
          <cell r="L14427">
            <v>23</v>
          </cell>
          <cell r="M14427" t="str">
            <v>Sept/Oct</v>
          </cell>
          <cell r="N14427">
            <v>41</v>
          </cell>
        </row>
        <row r="14428">
          <cell r="A14428" t="str">
            <v>2006/07 W23</v>
          </cell>
          <cell r="B14428" t="str">
            <v>112 - LHR T1 World of Whiskies</v>
          </cell>
          <cell r="C14428" t="str">
            <v>Cognac - Only £17_99 VS Especiale</v>
          </cell>
          <cell r="D14428">
            <v>0</v>
          </cell>
          <cell r="E14428">
            <v>0</v>
          </cell>
          <cell r="F14428">
            <v>0</v>
          </cell>
          <cell r="G14428">
            <v>0</v>
          </cell>
          <cell r="H14428">
            <v>0</v>
          </cell>
          <cell r="I14428">
            <v>0</v>
          </cell>
          <cell r="J14428">
            <v>0</v>
          </cell>
          <cell r="K14428" t="str">
            <v>/0</v>
          </cell>
          <cell r="L14428">
            <v>23</v>
          </cell>
          <cell r="M14428" t="str">
            <v>Sept/Oct</v>
          </cell>
          <cell r="N14428">
            <v>42</v>
          </cell>
        </row>
        <row r="14429">
          <cell r="A14429" t="str">
            <v>2006/07 W23</v>
          </cell>
          <cell r="B14429" t="str">
            <v>112 - LHR T1 World of Whiskies</v>
          </cell>
          <cell r="C14429" t="str">
            <v>Deluxe - Chivas 2 for £30</v>
          </cell>
          <cell r="D14429">
            <v>270.81</v>
          </cell>
          <cell r="E14429">
            <v>233.74</v>
          </cell>
          <cell r="F14429">
            <v>17</v>
          </cell>
          <cell r="G14429">
            <v>30.81</v>
          </cell>
          <cell r="H14429">
            <v>12.3</v>
          </cell>
          <cell r="I14429">
            <v>1</v>
          </cell>
          <cell r="J14429">
            <v>22</v>
          </cell>
          <cell r="K14429">
            <v>134.19999999999999</v>
          </cell>
          <cell r="L14429">
            <v>23</v>
          </cell>
          <cell r="M14429" t="str">
            <v>Sept/Oct</v>
          </cell>
          <cell r="N14429">
            <v>49</v>
          </cell>
        </row>
        <row r="14430">
          <cell r="A14430" t="str">
            <v>2006/07 W23</v>
          </cell>
          <cell r="B14430" t="str">
            <v>112 - LHR T1 World of Whiskies</v>
          </cell>
          <cell r="C14430" t="str">
            <v>Deluxe - Chivas Twin for £30</v>
          </cell>
          <cell r="D14430">
            <v>0</v>
          </cell>
          <cell r="E14430">
            <v>0</v>
          </cell>
          <cell r="F14430">
            <v>0</v>
          </cell>
          <cell r="G14430">
            <v>0</v>
          </cell>
          <cell r="H14430">
            <v>0</v>
          </cell>
          <cell r="I14430">
            <v>0</v>
          </cell>
          <cell r="J14430">
            <v>0</v>
          </cell>
          <cell r="K14430" t="str">
            <v>/0</v>
          </cell>
          <cell r="L14430">
            <v>23</v>
          </cell>
          <cell r="M14430" t="str">
            <v>Sept/Oct</v>
          </cell>
          <cell r="N14430">
            <v>38</v>
          </cell>
        </row>
        <row r="14431">
          <cell r="A14431" t="str">
            <v>2006/07 W23</v>
          </cell>
          <cell r="B14431" t="str">
            <v>112 - LHR T1 World of Whiskies</v>
          </cell>
          <cell r="C14431" t="str">
            <v>Deluxe - Chivas Triple Pack @ £45</v>
          </cell>
          <cell r="D14431">
            <v>0</v>
          </cell>
          <cell r="E14431">
            <v>0</v>
          </cell>
          <cell r="F14431">
            <v>0</v>
          </cell>
          <cell r="G14431">
            <v>0</v>
          </cell>
          <cell r="H14431">
            <v>0</v>
          </cell>
          <cell r="I14431">
            <v>0</v>
          </cell>
          <cell r="J14431">
            <v>0</v>
          </cell>
          <cell r="K14431" t="str">
            <v>/0</v>
          </cell>
          <cell r="L14431">
            <v>23</v>
          </cell>
          <cell r="M14431" t="str">
            <v>Sept/Oct</v>
          </cell>
          <cell r="N14431">
            <v>54</v>
          </cell>
        </row>
        <row r="14432">
          <cell r="A14432" t="str">
            <v>2006/07 W23</v>
          </cell>
          <cell r="B14432" t="str">
            <v>112 - LHR T1 World of Whiskies</v>
          </cell>
          <cell r="C14432" t="str">
            <v>Deluxe - Chivas Save £5 18yo</v>
          </cell>
          <cell r="D14432">
            <v>0</v>
          </cell>
          <cell r="E14432">
            <v>0</v>
          </cell>
          <cell r="F14432">
            <v>0</v>
          </cell>
          <cell r="G14432">
            <v>0</v>
          </cell>
          <cell r="H14432">
            <v>0</v>
          </cell>
          <cell r="I14432">
            <v>0</v>
          </cell>
          <cell r="J14432">
            <v>0</v>
          </cell>
          <cell r="K14432" t="str">
            <v>/0</v>
          </cell>
          <cell r="L14432">
            <v>23</v>
          </cell>
          <cell r="M14432" t="str">
            <v>Sept/Oct</v>
          </cell>
          <cell r="N14432">
            <v>50</v>
          </cell>
        </row>
        <row r="14433">
          <cell r="A14433" t="str">
            <v>2006/07 W23</v>
          </cell>
          <cell r="B14433" t="str">
            <v>112 - LHR T1 World of Whiskies</v>
          </cell>
          <cell r="C14433" t="str">
            <v>Deluxe - Chivas Royal Salute get Chivas 18yo</v>
          </cell>
          <cell r="D14433">
            <v>233.75</v>
          </cell>
          <cell r="E14433">
            <v>106.52</v>
          </cell>
          <cell r="F14433">
            <v>5</v>
          </cell>
          <cell r="G14433">
            <v>140.25</v>
          </cell>
          <cell r="H14433">
            <v>55.56</v>
          </cell>
          <cell r="I14433">
            <v>3</v>
          </cell>
          <cell r="J14433">
            <v>2</v>
          </cell>
          <cell r="K14433">
            <v>42.54</v>
          </cell>
          <cell r="L14433">
            <v>23</v>
          </cell>
          <cell r="M14433" t="str">
            <v>Sept/Oct</v>
          </cell>
          <cell r="N14433">
            <v>57</v>
          </cell>
        </row>
        <row r="14434">
          <cell r="A14434" t="str">
            <v>2006/07 W23</v>
          </cell>
          <cell r="B14434" t="str">
            <v>112 - LHR T1 World of Whiskies</v>
          </cell>
          <cell r="C14434" t="str">
            <v>Deluxe - Dewars 2 for £30 ATA</v>
          </cell>
          <cell r="D14434">
            <v>369.98</v>
          </cell>
          <cell r="E14434">
            <v>118.77</v>
          </cell>
          <cell r="F14434">
            <v>24</v>
          </cell>
          <cell r="G14434">
            <v>369.98</v>
          </cell>
          <cell r="H14434">
            <v>90.33</v>
          </cell>
          <cell r="I14434">
            <v>24</v>
          </cell>
          <cell r="J14434">
            <v>9</v>
          </cell>
          <cell r="K14434">
            <v>47.61</v>
          </cell>
          <cell r="L14434">
            <v>23</v>
          </cell>
          <cell r="M14434" t="str">
            <v>Sept/Oct</v>
          </cell>
          <cell r="N14434">
            <v>40</v>
          </cell>
        </row>
        <row r="14435">
          <cell r="A14435" t="str">
            <v>2006/07 W23</v>
          </cell>
          <cell r="B14435" t="str">
            <v>112 - LHR T1 World of Whiskies</v>
          </cell>
          <cell r="C14435" t="str">
            <v>Deluxe - JW Blue get a free 20cl Gold (Sept Only)</v>
          </cell>
          <cell r="D14435">
            <v>297</v>
          </cell>
          <cell r="E14435">
            <v>132.06</v>
          </cell>
          <cell r="F14435">
            <v>3</v>
          </cell>
          <cell r="G14435">
            <v>297</v>
          </cell>
          <cell r="H14435">
            <v>132.06</v>
          </cell>
          <cell r="I14435">
            <v>3</v>
          </cell>
          <cell r="J14435">
            <v>2</v>
          </cell>
          <cell r="K14435">
            <v>63.66</v>
          </cell>
          <cell r="L14435">
            <v>23</v>
          </cell>
          <cell r="M14435" t="str">
            <v>Sept/Oct</v>
          </cell>
          <cell r="N14435">
            <v>46</v>
          </cell>
        </row>
        <row r="14436">
          <cell r="A14436" t="str">
            <v>2006/07 W23</v>
          </cell>
          <cell r="B14436" t="str">
            <v>112 - LHR T1 World of Whiskies</v>
          </cell>
          <cell r="C14436" t="str">
            <v>Deluxe - Free 20cl bottle (linked to JW Blue) (Sept Only)</v>
          </cell>
          <cell r="D14436">
            <v>16.989999999999998</v>
          </cell>
          <cell r="E14436">
            <v>18.920000000000002</v>
          </cell>
          <cell r="F14436">
            <v>1</v>
          </cell>
          <cell r="G14436">
            <v>0</v>
          </cell>
          <cell r="H14436">
            <v>0</v>
          </cell>
          <cell r="I14436">
            <v>0</v>
          </cell>
          <cell r="J14436">
            <v>37</v>
          </cell>
          <cell r="K14436">
            <v>221.63</v>
          </cell>
          <cell r="L14436">
            <v>23</v>
          </cell>
          <cell r="M14436" t="str">
            <v>Sept/Oct</v>
          </cell>
          <cell r="N14436">
            <v>47</v>
          </cell>
        </row>
        <row r="14437">
          <cell r="A14437" t="str">
            <v>2006/07 W23</v>
          </cell>
          <cell r="B14437" t="str">
            <v>112 - LHR T1 World of Whiskies</v>
          </cell>
          <cell r="C14437" t="str">
            <v>Champagne - Piper Florens Louis 2 for £30</v>
          </cell>
          <cell r="D14437">
            <v>0</v>
          </cell>
          <cell r="E14437">
            <v>0</v>
          </cell>
          <cell r="F14437">
            <v>0</v>
          </cell>
          <cell r="G14437">
            <v>0</v>
          </cell>
          <cell r="H14437">
            <v>0</v>
          </cell>
          <cell r="I14437">
            <v>0</v>
          </cell>
          <cell r="J14437">
            <v>0</v>
          </cell>
          <cell r="K14437" t="str">
            <v>/0</v>
          </cell>
          <cell r="L14437">
            <v>23</v>
          </cell>
          <cell r="M14437" t="str">
            <v>Sept/Oct</v>
          </cell>
          <cell r="N14437">
            <v>53</v>
          </cell>
        </row>
        <row r="14438">
          <cell r="A14438" t="str">
            <v>2006/07 W23</v>
          </cell>
          <cell r="B14438" t="str">
            <v>112 - LHR T1 World of Whiskies</v>
          </cell>
          <cell r="C14438" t="str">
            <v>Champagne - Piper Florens Louis Twin for £30</v>
          </cell>
          <cell r="D14438">
            <v>0</v>
          </cell>
          <cell r="E14438">
            <v>0</v>
          </cell>
          <cell r="F14438">
            <v>0</v>
          </cell>
          <cell r="G14438">
            <v>0</v>
          </cell>
          <cell r="H14438">
            <v>0</v>
          </cell>
          <cell r="I14438">
            <v>0</v>
          </cell>
          <cell r="J14438">
            <v>0</v>
          </cell>
          <cell r="K14438" t="str">
            <v>/0</v>
          </cell>
          <cell r="L14438">
            <v>23</v>
          </cell>
          <cell r="M14438" t="str">
            <v>Sept/Oct</v>
          </cell>
          <cell r="N14438">
            <v>33</v>
          </cell>
        </row>
        <row r="14439">
          <cell r="A14439" t="str">
            <v>2006/07 W23</v>
          </cell>
          <cell r="B14439" t="str">
            <v>112 - LHR T1 World of Whiskies</v>
          </cell>
          <cell r="C14439" t="str">
            <v>Champagne - Charles Heidseick 2 for £35</v>
          </cell>
          <cell r="D14439">
            <v>0</v>
          </cell>
          <cell r="E14439">
            <v>0</v>
          </cell>
          <cell r="F14439">
            <v>0</v>
          </cell>
          <cell r="G14439">
            <v>0</v>
          </cell>
          <cell r="H14439">
            <v>0</v>
          </cell>
          <cell r="I14439">
            <v>0</v>
          </cell>
          <cell r="J14439">
            <v>0</v>
          </cell>
          <cell r="K14439" t="str">
            <v>/0</v>
          </cell>
          <cell r="L14439">
            <v>23</v>
          </cell>
          <cell r="M14439" t="str">
            <v>Sept/Oct</v>
          </cell>
          <cell r="N14439">
            <v>55</v>
          </cell>
        </row>
        <row r="14440">
          <cell r="A14440" t="str">
            <v>2006/07 W23</v>
          </cell>
          <cell r="B14440" t="str">
            <v>112 - LHR T1 World of Whiskies</v>
          </cell>
          <cell r="C14440" t="str">
            <v>Champagne - Canard Twin for £25</v>
          </cell>
          <cell r="D14440">
            <v>0</v>
          </cell>
          <cell r="E14440">
            <v>0</v>
          </cell>
          <cell r="F14440">
            <v>0</v>
          </cell>
          <cell r="G14440">
            <v>0</v>
          </cell>
          <cell r="H14440">
            <v>0</v>
          </cell>
          <cell r="I14440">
            <v>0</v>
          </cell>
          <cell r="J14440">
            <v>0</v>
          </cell>
          <cell r="K14440" t="str">
            <v>/0</v>
          </cell>
          <cell r="L14440">
            <v>23</v>
          </cell>
          <cell r="M14440" t="str">
            <v>Sept/Oct</v>
          </cell>
          <cell r="N14440">
            <v>52</v>
          </cell>
        </row>
        <row r="14441">
          <cell r="A14441" t="str">
            <v>2006/07 W23</v>
          </cell>
          <cell r="B14441" t="str">
            <v>112 - LHR T1 World of Whiskies</v>
          </cell>
          <cell r="C14441" t="str">
            <v>Wine - Beringer 3 for £15</v>
          </cell>
          <cell r="D14441">
            <v>0</v>
          </cell>
          <cell r="E14441">
            <v>0</v>
          </cell>
          <cell r="F14441">
            <v>0</v>
          </cell>
          <cell r="G14441">
            <v>0</v>
          </cell>
          <cell r="H14441">
            <v>0</v>
          </cell>
          <cell r="I14441">
            <v>0</v>
          </cell>
          <cell r="J14441">
            <v>0</v>
          </cell>
          <cell r="K14441" t="str">
            <v>/0</v>
          </cell>
          <cell r="L14441">
            <v>23</v>
          </cell>
          <cell r="M14441" t="str">
            <v>Sept/Oct</v>
          </cell>
          <cell r="N14441">
            <v>43</v>
          </cell>
        </row>
        <row r="14442">
          <cell r="A14442" t="str">
            <v>2006/07 W23</v>
          </cell>
          <cell r="B14442" t="str">
            <v>112 - LHR T1 World of Whiskies</v>
          </cell>
          <cell r="C14442" t="str">
            <v>Wine - Rosemount BOGOF</v>
          </cell>
          <cell r="D14442">
            <v>0</v>
          </cell>
          <cell r="E14442">
            <v>0</v>
          </cell>
          <cell r="F14442">
            <v>0</v>
          </cell>
          <cell r="G14442">
            <v>0</v>
          </cell>
          <cell r="H14442">
            <v>0</v>
          </cell>
          <cell r="I14442">
            <v>0</v>
          </cell>
          <cell r="J14442">
            <v>0</v>
          </cell>
          <cell r="K14442" t="str">
            <v>/0</v>
          </cell>
          <cell r="L14442">
            <v>23</v>
          </cell>
          <cell r="M14442" t="str">
            <v>Sept/Oct</v>
          </cell>
          <cell r="N14442">
            <v>56</v>
          </cell>
        </row>
        <row r="14443">
          <cell r="A14443" t="str">
            <v>2006/07 W23</v>
          </cell>
          <cell r="B14443" t="str">
            <v>112 - LHR T1 World of Whiskies</v>
          </cell>
          <cell r="C14443" t="str">
            <v>WOW - 2 for £45 Malt</v>
          </cell>
          <cell r="D14443">
            <v>4054.79</v>
          </cell>
          <cell r="E14443">
            <v>2235.27</v>
          </cell>
          <cell r="F14443">
            <v>175</v>
          </cell>
          <cell r="G14443">
            <v>2611.87</v>
          </cell>
          <cell r="H14443">
            <v>1006.46</v>
          </cell>
          <cell r="I14443">
            <v>113</v>
          </cell>
          <cell r="J14443">
            <v>104</v>
          </cell>
          <cell r="K14443">
            <v>813.17</v>
          </cell>
          <cell r="L14443">
            <v>23</v>
          </cell>
          <cell r="M14443" t="str">
            <v>Sept/Oct</v>
          </cell>
          <cell r="N14443">
            <v>34</v>
          </cell>
        </row>
        <row r="14444">
          <cell r="A14444" t="str">
            <v>2006/07 W23</v>
          </cell>
          <cell r="B14444" t="str">
            <v>112 - LHR T1 World of Whiskies</v>
          </cell>
          <cell r="C14444" t="str">
            <v>WOW - Connemara 2 for £30</v>
          </cell>
          <cell r="D14444">
            <v>95.98</v>
          </cell>
          <cell r="E14444">
            <v>37.979999999999997</v>
          </cell>
          <cell r="F14444">
            <v>6</v>
          </cell>
          <cell r="G14444">
            <v>95.98</v>
          </cell>
          <cell r="H14444">
            <v>35.520000000000003</v>
          </cell>
          <cell r="I14444">
            <v>6</v>
          </cell>
          <cell r="J14444">
            <v>16</v>
          </cell>
          <cell r="K14444">
            <v>74.88</v>
          </cell>
          <cell r="L14444">
            <v>23</v>
          </cell>
          <cell r="M14444" t="str">
            <v>Sept/Oct</v>
          </cell>
          <cell r="N14444">
            <v>60</v>
          </cell>
        </row>
        <row r="14445">
          <cell r="A14445" t="str">
            <v>2006/07 W23</v>
          </cell>
          <cell r="B14445" t="str">
            <v>112 - LHR T1 World of Whiskies</v>
          </cell>
          <cell r="C14445" t="str">
            <v>Others - 2 for £25 (glayva, disaronno)</v>
          </cell>
          <cell r="D14445">
            <v>16.989999999999998</v>
          </cell>
          <cell r="E14445">
            <v>13.51</v>
          </cell>
          <cell r="F14445">
            <v>1</v>
          </cell>
          <cell r="G14445">
            <v>0</v>
          </cell>
          <cell r="H14445">
            <v>0</v>
          </cell>
          <cell r="I14445">
            <v>0</v>
          </cell>
          <cell r="J14445">
            <v>16</v>
          </cell>
          <cell r="K14445">
            <v>55.68</v>
          </cell>
          <cell r="L14445">
            <v>23</v>
          </cell>
          <cell r="M14445" t="str">
            <v>Sept/Oct</v>
          </cell>
          <cell r="N14445">
            <v>48</v>
          </cell>
        </row>
        <row r="14446">
          <cell r="A14446" t="str">
            <v>2006/07 W23</v>
          </cell>
          <cell r="B14446" t="str">
            <v>112 - LHR T1 World of Whiskies</v>
          </cell>
          <cell r="C14446" t="str">
            <v>Others - Pimms 2 for £15 (70cl)</v>
          </cell>
          <cell r="D14446">
            <v>0</v>
          </cell>
          <cell r="E14446">
            <v>0</v>
          </cell>
          <cell r="F14446">
            <v>0</v>
          </cell>
          <cell r="G14446">
            <v>0</v>
          </cell>
          <cell r="H14446">
            <v>0</v>
          </cell>
          <cell r="I14446">
            <v>0</v>
          </cell>
          <cell r="J14446">
            <v>0</v>
          </cell>
          <cell r="K14446" t="str">
            <v>/0</v>
          </cell>
          <cell r="L14446">
            <v>23</v>
          </cell>
          <cell r="M14446" t="str">
            <v>Sept/Oct</v>
          </cell>
          <cell r="N14446">
            <v>35</v>
          </cell>
        </row>
        <row r="14447">
          <cell r="A14447" t="str">
            <v>2006/07 W23</v>
          </cell>
          <cell r="B14447" t="str">
            <v>112 - LHR T1 World of Whiskies</v>
          </cell>
          <cell r="C14447" t="str">
            <v>Other - 2 for £30 Sauza</v>
          </cell>
          <cell r="D14447">
            <v>0</v>
          </cell>
          <cell r="E14447">
            <v>0</v>
          </cell>
          <cell r="F14447">
            <v>0</v>
          </cell>
          <cell r="G14447">
            <v>0</v>
          </cell>
          <cell r="H14447">
            <v>0</v>
          </cell>
          <cell r="I14447">
            <v>0</v>
          </cell>
          <cell r="J14447">
            <v>0</v>
          </cell>
          <cell r="K14447" t="str">
            <v>/0</v>
          </cell>
          <cell r="L14447">
            <v>23</v>
          </cell>
          <cell r="M14447" t="str">
            <v>Sept/Oct</v>
          </cell>
          <cell r="N14447">
            <v>58</v>
          </cell>
        </row>
        <row r="14448">
          <cell r="A14448" t="str">
            <v>2006/07 W23</v>
          </cell>
          <cell r="B14448" t="str">
            <v>112 - LHR T1 World of Whiskies</v>
          </cell>
          <cell r="C14448" t="str">
            <v>Others - 2 for £20 ATA (70cl)</v>
          </cell>
          <cell r="D14448">
            <v>0</v>
          </cell>
          <cell r="E14448">
            <v>0</v>
          </cell>
          <cell r="F14448">
            <v>0</v>
          </cell>
          <cell r="G14448">
            <v>0</v>
          </cell>
          <cell r="H14448">
            <v>0</v>
          </cell>
          <cell r="I14448">
            <v>0</v>
          </cell>
          <cell r="J14448">
            <v>0</v>
          </cell>
          <cell r="K14448" t="str">
            <v>/0</v>
          </cell>
          <cell r="L14448">
            <v>23</v>
          </cell>
          <cell r="M14448" t="str">
            <v>Sept/Oct</v>
          </cell>
          <cell r="N14448">
            <v>32</v>
          </cell>
        </row>
        <row r="14449">
          <cell r="A14449" t="str">
            <v>2006/07 W23</v>
          </cell>
          <cell r="B14449" t="str">
            <v>112 - LHR T1 World of Whiskies</v>
          </cell>
          <cell r="C14449" t="str">
            <v>Others - 2 for £15 Fortified</v>
          </cell>
          <cell r="D14449">
            <v>0</v>
          </cell>
          <cell r="E14449">
            <v>0</v>
          </cell>
          <cell r="F14449">
            <v>0</v>
          </cell>
          <cell r="G14449">
            <v>0</v>
          </cell>
          <cell r="H14449">
            <v>0</v>
          </cell>
          <cell r="I14449">
            <v>0</v>
          </cell>
          <cell r="J14449">
            <v>0</v>
          </cell>
          <cell r="K14449" t="str">
            <v>/0</v>
          </cell>
          <cell r="L14449">
            <v>23</v>
          </cell>
          <cell r="M14449" t="str">
            <v>Sept/Oct</v>
          </cell>
          <cell r="N14449">
            <v>59</v>
          </cell>
        </row>
        <row r="14450">
          <cell r="A14450" t="str">
            <v>2006/07 W23</v>
          </cell>
          <cell r="B14450" t="str">
            <v>122 - LHR T2 World Of Whiskies</v>
          </cell>
          <cell r="C14450" t="str">
            <v>Liquor</v>
          </cell>
          <cell r="D14450">
            <v>16012.42</v>
          </cell>
          <cell r="E14450">
            <v>8053.17</v>
          </cell>
          <cell r="F14450">
            <v>512</v>
          </cell>
          <cell r="G14450">
            <v>8389.6</v>
          </cell>
          <cell r="H14450">
            <v>2940.58</v>
          </cell>
          <cell r="I14450">
            <v>301</v>
          </cell>
          <cell r="J14450">
            <v>2318</v>
          </cell>
          <cell r="K14450">
            <v>25107.200000000001</v>
          </cell>
          <cell r="L14450">
            <v>23</v>
          </cell>
          <cell r="M14450" t="str">
            <v>Sept/Oct</v>
          </cell>
          <cell r="N14450">
            <v>1</v>
          </cell>
        </row>
        <row r="14451">
          <cell r="A14451" t="str">
            <v>2006/07 W23</v>
          </cell>
          <cell r="B14451" t="str">
            <v>122 - LHR T2 World Of Whiskies</v>
          </cell>
          <cell r="C14451" t="str">
            <v>Tobacco</v>
          </cell>
          <cell r="D14451">
            <v>1794.7</v>
          </cell>
          <cell r="E14451">
            <v>561.61</v>
          </cell>
          <cell r="F14451">
            <v>47</v>
          </cell>
          <cell r="G14451">
            <v>1400.35</v>
          </cell>
          <cell r="H14451">
            <v>325.39999999999998</v>
          </cell>
          <cell r="I14451">
            <v>30</v>
          </cell>
          <cell r="J14451">
            <v>197</v>
          </cell>
          <cell r="K14451">
            <v>2949.76</v>
          </cell>
          <cell r="L14451">
            <v>23</v>
          </cell>
          <cell r="M14451" t="str">
            <v>Sept/Oct</v>
          </cell>
          <cell r="N14451">
            <v>2</v>
          </cell>
        </row>
        <row r="14452">
          <cell r="A14452" t="str">
            <v>2006/07 W23</v>
          </cell>
          <cell r="B14452" t="str">
            <v>122 - LHR T2 World Of Whiskies</v>
          </cell>
          <cell r="C14452" t="str">
            <v>Perfumery</v>
          </cell>
          <cell r="D14452">
            <v>0</v>
          </cell>
          <cell r="E14452">
            <v>0</v>
          </cell>
          <cell r="F14452">
            <v>0</v>
          </cell>
          <cell r="G14452">
            <v>0</v>
          </cell>
          <cell r="H14452">
            <v>0</v>
          </cell>
          <cell r="I14452">
            <v>0</v>
          </cell>
          <cell r="J14452">
            <v>0</v>
          </cell>
          <cell r="K14452" t="str">
            <v>/0</v>
          </cell>
          <cell r="L14452">
            <v>23</v>
          </cell>
          <cell r="M14452" t="str">
            <v>Sept/Oct</v>
          </cell>
          <cell r="N14452">
            <v>3</v>
          </cell>
        </row>
        <row r="14453">
          <cell r="A14453" t="str">
            <v>2006/07 W23</v>
          </cell>
          <cell r="B14453" t="str">
            <v>122 - LHR T2 World Of Whiskies</v>
          </cell>
          <cell r="C14453" t="str">
            <v>Food</v>
          </cell>
          <cell r="D14453">
            <v>0</v>
          </cell>
          <cell r="E14453">
            <v>0</v>
          </cell>
          <cell r="F14453">
            <v>0</v>
          </cell>
          <cell r="G14453">
            <v>0</v>
          </cell>
          <cell r="H14453">
            <v>0</v>
          </cell>
          <cell r="I14453">
            <v>0</v>
          </cell>
          <cell r="J14453">
            <v>0</v>
          </cell>
          <cell r="K14453" t="str">
            <v>/0</v>
          </cell>
          <cell r="L14453">
            <v>23</v>
          </cell>
          <cell r="M14453" t="str">
            <v>Sept/Oct</v>
          </cell>
          <cell r="N14453">
            <v>4</v>
          </cell>
        </row>
        <row r="14454">
          <cell r="A14454" t="str">
            <v>2006/07 W23</v>
          </cell>
          <cell r="B14454" t="str">
            <v>122 - LHR T2 World Of Whiskies</v>
          </cell>
          <cell r="C14454" t="str">
            <v>Tax Free</v>
          </cell>
          <cell r="D14454">
            <v>74.400000000000006</v>
          </cell>
          <cell r="E14454">
            <v>37.869999999999997</v>
          </cell>
          <cell r="F14454">
            <v>61</v>
          </cell>
          <cell r="G14454">
            <v>62.64</v>
          </cell>
          <cell r="H14454">
            <v>30.17</v>
          </cell>
          <cell r="I14454">
            <v>47</v>
          </cell>
          <cell r="J14454">
            <v>51</v>
          </cell>
          <cell r="K14454">
            <v>22.57</v>
          </cell>
          <cell r="L14454">
            <v>23</v>
          </cell>
          <cell r="M14454" t="str">
            <v>Sept/Oct</v>
          </cell>
          <cell r="N14454">
            <v>5</v>
          </cell>
        </row>
        <row r="14455">
          <cell r="A14455" t="str">
            <v>2006/07 W23</v>
          </cell>
          <cell r="B14455" t="str">
            <v>122 - LHR T2 World Of Whiskies</v>
          </cell>
          <cell r="C14455" t="str">
            <v>Unclassified Products</v>
          </cell>
          <cell r="D14455">
            <v>0</v>
          </cell>
          <cell r="E14455">
            <v>0</v>
          </cell>
          <cell r="F14455">
            <v>0</v>
          </cell>
          <cell r="G14455">
            <v>0</v>
          </cell>
          <cell r="H14455">
            <v>0</v>
          </cell>
          <cell r="I14455">
            <v>0</v>
          </cell>
          <cell r="J14455">
            <v>0</v>
          </cell>
          <cell r="K14455" t="str">
            <v>/0</v>
          </cell>
          <cell r="L14455">
            <v>23</v>
          </cell>
          <cell r="M14455" t="str">
            <v>Sept/Oct</v>
          </cell>
          <cell r="N14455">
            <v>6</v>
          </cell>
        </row>
        <row r="14456">
          <cell r="A14456" t="str">
            <v>2006/07 W23</v>
          </cell>
          <cell r="B14456" t="str">
            <v>122 - LHR T2 World Of Whiskies</v>
          </cell>
          <cell r="C14456" t="str">
            <v>Spirits</v>
          </cell>
          <cell r="D14456">
            <v>16012.42</v>
          </cell>
          <cell r="E14456">
            <v>8053.17</v>
          </cell>
          <cell r="F14456">
            <v>512</v>
          </cell>
          <cell r="G14456">
            <v>8389.6</v>
          </cell>
          <cell r="H14456">
            <v>2940.58</v>
          </cell>
          <cell r="I14456">
            <v>301</v>
          </cell>
          <cell r="J14456">
            <v>2318</v>
          </cell>
          <cell r="K14456">
            <v>25107.200000000001</v>
          </cell>
          <cell r="L14456">
            <v>23</v>
          </cell>
          <cell r="M14456" t="str">
            <v>Sept/Oct</v>
          </cell>
          <cell r="N14456">
            <v>7</v>
          </cell>
        </row>
        <row r="14457">
          <cell r="A14457" t="str">
            <v>2006/07 W23</v>
          </cell>
          <cell r="B14457" t="str">
            <v>122 - LHR T2 World Of Whiskies</v>
          </cell>
          <cell r="C14457" t="str">
            <v>Fortified Wines</v>
          </cell>
          <cell r="D14457">
            <v>0</v>
          </cell>
          <cell r="E14457">
            <v>0</v>
          </cell>
          <cell r="F14457">
            <v>0</v>
          </cell>
          <cell r="G14457">
            <v>0</v>
          </cell>
          <cell r="H14457">
            <v>0</v>
          </cell>
          <cell r="I14457">
            <v>0</v>
          </cell>
          <cell r="J14457">
            <v>0</v>
          </cell>
          <cell r="K14457" t="str">
            <v>/0</v>
          </cell>
          <cell r="L14457">
            <v>23</v>
          </cell>
          <cell r="M14457" t="str">
            <v>Sept/Oct</v>
          </cell>
          <cell r="N14457">
            <v>10</v>
          </cell>
        </row>
        <row r="14458">
          <cell r="A14458" t="str">
            <v>2006/07 W23</v>
          </cell>
          <cell r="B14458" t="str">
            <v>122 - LHR T2 World Of Whiskies</v>
          </cell>
          <cell r="C14458" t="str">
            <v>Others</v>
          </cell>
          <cell r="D14458">
            <v>0</v>
          </cell>
          <cell r="E14458">
            <v>0</v>
          </cell>
          <cell r="F14458">
            <v>0</v>
          </cell>
          <cell r="G14458">
            <v>0</v>
          </cell>
          <cell r="H14458">
            <v>0</v>
          </cell>
          <cell r="I14458">
            <v>0</v>
          </cell>
          <cell r="J14458">
            <v>0</v>
          </cell>
          <cell r="K14458" t="str">
            <v>/0</v>
          </cell>
          <cell r="L14458">
            <v>23</v>
          </cell>
          <cell r="M14458" t="str">
            <v>Sept/Oct</v>
          </cell>
          <cell r="N14458">
            <v>11</v>
          </cell>
        </row>
        <row r="14459">
          <cell r="A14459" t="str">
            <v>2006/07 W23</v>
          </cell>
          <cell r="B14459" t="str">
            <v>122 - LHR T2 World Of Whiskies</v>
          </cell>
          <cell r="C14459" t="str">
            <v>Champagne</v>
          </cell>
          <cell r="D14459">
            <v>0</v>
          </cell>
          <cell r="E14459">
            <v>0</v>
          </cell>
          <cell r="F14459">
            <v>0</v>
          </cell>
          <cell r="G14459">
            <v>0</v>
          </cell>
          <cell r="H14459">
            <v>0</v>
          </cell>
          <cell r="I14459">
            <v>0</v>
          </cell>
          <cell r="J14459">
            <v>0</v>
          </cell>
          <cell r="K14459" t="str">
            <v>/0</v>
          </cell>
          <cell r="L14459">
            <v>23</v>
          </cell>
          <cell r="M14459" t="str">
            <v>Sept/Oct</v>
          </cell>
          <cell r="N14459">
            <v>8</v>
          </cell>
        </row>
        <row r="14460">
          <cell r="A14460" t="str">
            <v>2006/07 W23</v>
          </cell>
          <cell r="B14460" t="str">
            <v>122 - LHR T2 World Of Whiskies</v>
          </cell>
          <cell r="C14460" t="str">
            <v>Wines</v>
          </cell>
          <cell r="D14460">
            <v>0</v>
          </cell>
          <cell r="E14460">
            <v>0</v>
          </cell>
          <cell r="F14460">
            <v>0</v>
          </cell>
          <cell r="G14460">
            <v>0</v>
          </cell>
          <cell r="H14460">
            <v>0</v>
          </cell>
          <cell r="I14460">
            <v>0</v>
          </cell>
          <cell r="J14460">
            <v>0</v>
          </cell>
          <cell r="K14460" t="str">
            <v>/0</v>
          </cell>
          <cell r="L14460">
            <v>23</v>
          </cell>
          <cell r="M14460" t="str">
            <v>Sept/Oct</v>
          </cell>
          <cell r="N14460">
            <v>9</v>
          </cell>
        </row>
        <row r="14461">
          <cell r="A14461" t="str">
            <v>2006/07 W23</v>
          </cell>
          <cell r="B14461" t="str">
            <v>122 - LHR T2 World Of Whiskies</v>
          </cell>
          <cell r="C14461" t="str">
            <v>Unclassified Liquor</v>
          </cell>
          <cell r="D14461">
            <v>0</v>
          </cell>
          <cell r="E14461">
            <v>0</v>
          </cell>
          <cell r="F14461">
            <v>0</v>
          </cell>
          <cell r="G14461">
            <v>0</v>
          </cell>
          <cell r="H14461">
            <v>0</v>
          </cell>
          <cell r="I14461">
            <v>0</v>
          </cell>
          <cell r="J14461">
            <v>0</v>
          </cell>
          <cell r="K14461" t="str">
            <v>/0</v>
          </cell>
          <cell r="L14461">
            <v>23</v>
          </cell>
          <cell r="M14461" t="str">
            <v>Sept/Oct</v>
          </cell>
          <cell r="N14461">
            <v>12</v>
          </cell>
        </row>
        <row r="14462">
          <cell r="A14462" t="str">
            <v>2006/07 W23</v>
          </cell>
          <cell r="B14462" t="str">
            <v>122 - LHR T2 World Of Whiskies</v>
          </cell>
          <cell r="C14462" t="str">
            <v>Value - 2 for £15</v>
          </cell>
          <cell r="D14462">
            <v>41.4</v>
          </cell>
          <cell r="E14462">
            <v>37.83</v>
          </cell>
          <cell r="F14462">
            <v>5</v>
          </cell>
          <cell r="G14462">
            <v>0</v>
          </cell>
          <cell r="H14462">
            <v>0</v>
          </cell>
          <cell r="I14462">
            <v>0</v>
          </cell>
          <cell r="J14462">
            <v>17</v>
          </cell>
          <cell r="K14462">
            <v>50.49</v>
          </cell>
          <cell r="L14462">
            <v>23</v>
          </cell>
          <cell r="M14462" t="str">
            <v>Sept/Oct</v>
          </cell>
          <cell r="N14462">
            <v>31</v>
          </cell>
        </row>
        <row r="14463">
          <cell r="A14463" t="str">
            <v>2006/07 W23</v>
          </cell>
          <cell r="B14463" t="str">
            <v>122 - LHR T2 World Of Whiskies</v>
          </cell>
          <cell r="C14463" t="str">
            <v>Value - 2 for £20 Bombay Saphire</v>
          </cell>
          <cell r="D14463">
            <v>0</v>
          </cell>
          <cell r="E14463">
            <v>0</v>
          </cell>
          <cell r="F14463">
            <v>0</v>
          </cell>
          <cell r="G14463">
            <v>0</v>
          </cell>
          <cell r="H14463">
            <v>0</v>
          </cell>
          <cell r="I14463">
            <v>0</v>
          </cell>
          <cell r="J14463">
            <v>0</v>
          </cell>
          <cell r="K14463" t="str">
            <v>/0</v>
          </cell>
          <cell r="L14463">
            <v>23</v>
          </cell>
          <cell r="M14463" t="str">
            <v>Sept/Oct</v>
          </cell>
          <cell r="N14463">
            <v>45</v>
          </cell>
        </row>
        <row r="14464">
          <cell r="A14464" t="str">
            <v>2006/07 W23</v>
          </cell>
          <cell r="B14464" t="str">
            <v>122 - LHR T2 World Of Whiskies</v>
          </cell>
          <cell r="C14464" t="str">
            <v>Value - Baileys 2 for £20</v>
          </cell>
          <cell r="D14464">
            <v>0</v>
          </cell>
          <cell r="E14464">
            <v>0</v>
          </cell>
          <cell r="F14464">
            <v>0</v>
          </cell>
          <cell r="G14464">
            <v>0</v>
          </cell>
          <cell r="H14464">
            <v>0</v>
          </cell>
          <cell r="I14464">
            <v>0</v>
          </cell>
          <cell r="J14464">
            <v>0</v>
          </cell>
          <cell r="K14464" t="str">
            <v>/0</v>
          </cell>
          <cell r="L14464">
            <v>23</v>
          </cell>
          <cell r="M14464" t="str">
            <v>Sept/Oct</v>
          </cell>
          <cell r="N14464">
            <v>39</v>
          </cell>
        </row>
        <row r="14465">
          <cell r="A14465" t="str">
            <v>2006/07 W23</v>
          </cell>
          <cell r="B14465" t="str">
            <v>122 - LHR T2 World Of Whiskies</v>
          </cell>
          <cell r="C14465" t="str">
            <v>Value - Baileys Twin @ £20</v>
          </cell>
          <cell r="D14465">
            <v>0</v>
          </cell>
          <cell r="E14465">
            <v>0</v>
          </cell>
          <cell r="F14465">
            <v>0</v>
          </cell>
          <cell r="G14465">
            <v>0</v>
          </cell>
          <cell r="H14465">
            <v>0</v>
          </cell>
          <cell r="I14465">
            <v>0</v>
          </cell>
          <cell r="J14465">
            <v>0</v>
          </cell>
          <cell r="K14465" t="str">
            <v>/0</v>
          </cell>
          <cell r="L14465">
            <v>23</v>
          </cell>
          <cell r="M14465" t="str">
            <v>Sept/Oct</v>
          </cell>
          <cell r="N14465">
            <v>51</v>
          </cell>
        </row>
        <row r="14466">
          <cell r="A14466" t="str">
            <v>2006/07 W23</v>
          </cell>
          <cell r="B14466" t="str">
            <v>122 - LHR T2 World Of Whiskies</v>
          </cell>
          <cell r="C14466" t="str">
            <v>Value - Twins @ £15</v>
          </cell>
          <cell r="D14466">
            <v>0</v>
          </cell>
          <cell r="E14466">
            <v>0</v>
          </cell>
          <cell r="F14466">
            <v>0</v>
          </cell>
          <cell r="G14466">
            <v>0</v>
          </cell>
          <cell r="H14466">
            <v>0</v>
          </cell>
          <cell r="I14466">
            <v>0</v>
          </cell>
          <cell r="J14466">
            <v>0</v>
          </cell>
          <cell r="K14466" t="str">
            <v>/0</v>
          </cell>
          <cell r="L14466">
            <v>23</v>
          </cell>
          <cell r="M14466" t="str">
            <v>Sept/Oct</v>
          </cell>
          <cell r="N14466">
            <v>36</v>
          </cell>
        </row>
        <row r="14467">
          <cell r="A14467" t="str">
            <v>2006/07 W23</v>
          </cell>
          <cell r="B14467" t="str">
            <v>122 - LHR T2 World Of Whiskies</v>
          </cell>
          <cell r="C14467" t="str">
            <v>Malt - 2 For £45 (6 glenmorangie + 2)</v>
          </cell>
          <cell r="D14467">
            <v>889.72</v>
          </cell>
          <cell r="E14467">
            <v>503.76</v>
          </cell>
          <cell r="F14467">
            <v>34</v>
          </cell>
          <cell r="G14467">
            <v>549.80999999999995</v>
          </cell>
          <cell r="H14467">
            <v>242.38</v>
          </cell>
          <cell r="I14467">
            <v>21</v>
          </cell>
          <cell r="J14467">
            <v>52</v>
          </cell>
          <cell r="K14467">
            <v>342.94</v>
          </cell>
          <cell r="L14467">
            <v>23</v>
          </cell>
          <cell r="M14467" t="str">
            <v>Sept/Oct</v>
          </cell>
          <cell r="N14467">
            <v>30</v>
          </cell>
        </row>
        <row r="14468">
          <cell r="A14468" t="str">
            <v>2006/07 W23</v>
          </cell>
          <cell r="B14468" t="str">
            <v>122 - LHR T2 World Of Whiskies</v>
          </cell>
          <cell r="C14468" t="str">
            <v>Malt - Save £5 Glenmorangie Traditional</v>
          </cell>
          <cell r="D14468">
            <v>209.94</v>
          </cell>
          <cell r="E14468">
            <v>141.93</v>
          </cell>
          <cell r="F14468">
            <v>6</v>
          </cell>
          <cell r="G14468">
            <v>34.99</v>
          </cell>
          <cell r="H14468">
            <v>13.53</v>
          </cell>
          <cell r="I14468">
            <v>1</v>
          </cell>
          <cell r="J14468">
            <v>2</v>
          </cell>
          <cell r="K14468">
            <v>22.86</v>
          </cell>
          <cell r="L14468">
            <v>23</v>
          </cell>
          <cell r="M14468" t="str">
            <v>Sept/Oct</v>
          </cell>
          <cell r="N14468">
            <v>44</v>
          </cell>
        </row>
        <row r="14469">
          <cell r="A14469" t="str">
            <v>2006/07 W23</v>
          </cell>
          <cell r="B14469" t="str">
            <v>122 - LHR T2 World Of Whiskies</v>
          </cell>
          <cell r="C14469" t="str">
            <v>Cognac - XO @ £45</v>
          </cell>
          <cell r="D14469">
            <v>0</v>
          </cell>
          <cell r="E14469">
            <v>0</v>
          </cell>
          <cell r="F14469">
            <v>0</v>
          </cell>
          <cell r="G14469">
            <v>0</v>
          </cell>
          <cell r="H14469">
            <v>0</v>
          </cell>
          <cell r="I14469">
            <v>0</v>
          </cell>
          <cell r="J14469">
            <v>0</v>
          </cell>
          <cell r="K14469" t="str">
            <v>/0</v>
          </cell>
          <cell r="L14469">
            <v>23</v>
          </cell>
          <cell r="M14469" t="str">
            <v>Sept/Oct</v>
          </cell>
          <cell r="N14469">
            <v>37</v>
          </cell>
        </row>
        <row r="14470">
          <cell r="A14470" t="str">
            <v>2006/07 W23</v>
          </cell>
          <cell r="B14470" t="str">
            <v>122 - LHR T2 World Of Whiskies</v>
          </cell>
          <cell r="C14470" t="str">
            <v>Cognac - VSOP 2 for £45</v>
          </cell>
          <cell r="D14470">
            <v>0</v>
          </cell>
          <cell r="E14470">
            <v>0</v>
          </cell>
          <cell r="F14470">
            <v>0</v>
          </cell>
          <cell r="G14470">
            <v>0</v>
          </cell>
          <cell r="H14470">
            <v>0</v>
          </cell>
          <cell r="I14470">
            <v>0</v>
          </cell>
          <cell r="J14470">
            <v>0</v>
          </cell>
          <cell r="K14470" t="str">
            <v>/0</v>
          </cell>
          <cell r="L14470">
            <v>23</v>
          </cell>
          <cell r="M14470" t="str">
            <v>Sept/Oct</v>
          </cell>
          <cell r="N14470">
            <v>41</v>
          </cell>
        </row>
        <row r="14471">
          <cell r="A14471" t="str">
            <v>2006/07 W23</v>
          </cell>
          <cell r="B14471" t="str">
            <v>122 - LHR T2 World Of Whiskies</v>
          </cell>
          <cell r="C14471" t="str">
            <v>Cognac - Only £17_99 VS Especiale</v>
          </cell>
          <cell r="D14471">
            <v>0</v>
          </cell>
          <cell r="E14471">
            <v>0</v>
          </cell>
          <cell r="F14471">
            <v>0</v>
          </cell>
          <cell r="G14471">
            <v>0</v>
          </cell>
          <cell r="H14471">
            <v>0</v>
          </cell>
          <cell r="I14471">
            <v>0</v>
          </cell>
          <cell r="J14471">
            <v>0</v>
          </cell>
          <cell r="K14471" t="str">
            <v>/0</v>
          </cell>
          <cell r="L14471">
            <v>23</v>
          </cell>
          <cell r="M14471" t="str">
            <v>Sept/Oct</v>
          </cell>
          <cell r="N14471">
            <v>42</v>
          </cell>
        </row>
        <row r="14472">
          <cell r="A14472" t="str">
            <v>2006/07 W23</v>
          </cell>
          <cell r="B14472" t="str">
            <v>122 - LHR T2 World Of Whiskies</v>
          </cell>
          <cell r="C14472" t="str">
            <v>Deluxe - Chivas 2 for £30</v>
          </cell>
          <cell r="D14472">
            <v>30</v>
          </cell>
          <cell r="E14472">
            <v>29.96</v>
          </cell>
          <cell r="F14472">
            <v>2</v>
          </cell>
          <cell r="G14472">
            <v>0</v>
          </cell>
          <cell r="H14472">
            <v>0</v>
          </cell>
          <cell r="I14472">
            <v>0</v>
          </cell>
          <cell r="J14472">
            <v>11</v>
          </cell>
          <cell r="K14472">
            <v>67.099999999999994</v>
          </cell>
          <cell r="L14472">
            <v>23</v>
          </cell>
          <cell r="M14472" t="str">
            <v>Sept/Oct</v>
          </cell>
          <cell r="N14472">
            <v>49</v>
          </cell>
        </row>
        <row r="14473">
          <cell r="A14473" t="str">
            <v>2006/07 W23</v>
          </cell>
          <cell r="B14473" t="str">
            <v>122 - LHR T2 World Of Whiskies</v>
          </cell>
          <cell r="C14473" t="str">
            <v>Deluxe - Chivas Twin for £30</v>
          </cell>
          <cell r="D14473">
            <v>0</v>
          </cell>
          <cell r="E14473">
            <v>0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 t="str">
            <v>/0</v>
          </cell>
          <cell r="L14473">
            <v>23</v>
          </cell>
          <cell r="M14473" t="str">
            <v>Sept/Oct</v>
          </cell>
          <cell r="N14473">
            <v>38</v>
          </cell>
        </row>
        <row r="14474">
          <cell r="A14474" t="str">
            <v>2006/07 W23</v>
          </cell>
          <cell r="B14474" t="str">
            <v>122 - LHR T2 World Of Whiskies</v>
          </cell>
          <cell r="C14474" t="str">
            <v>Deluxe - Chivas Triple Pack @ £45</v>
          </cell>
          <cell r="D14474">
            <v>0</v>
          </cell>
          <cell r="E14474">
            <v>0</v>
          </cell>
          <cell r="F14474">
            <v>0</v>
          </cell>
          <cell r="G14474">
            <v>0</v>
          </cell>
          <cell r="H14474">
            <v>0</v>
          </cell>
          <cell r="I14474">
            <v>0</v>
          </cell>
          <cell r="J14474">
            <v>0</v>
          </cell>
          <cell r="K14474" t="str">
            <v>/0</v>
          </cell>
          <cell r="L14474">
            <v>23</v>
          </cell>
          <cell r="M14474" t="str">
            <v>Sept/Oct</v>
          </cell>
          <cell r="N14474">
            <v>54</v>
          </cell>
        </row>
        <row r="14475">
          <cell r="A14475" t="str">
            <v>2006/07 W23</v>
          </cell>
          <cell r="B14475" t="str">
            <v>122 - LHR T2 World Of Whiskies</v>
          </cell>
          <cell r="C14475" t="str">
            <v>Deluxe - Chivas Save £5 18yo</v>
          </cell>
          <cell r="D14475">
            <v>119.96</v>
          </cell>
          <cell r="E14475">
            <v>67.77</v>
          </cell>
          <cell r="F14475">
            <v>4</v>
          </cell>
          <cell r="G14475">
            <v>89.97</v>
          </cell>
          <cell r="H14475">
            <v>48.84</v>
          </cell>
          <cell r="I14475">
            <v>3</v>
          </cell>
          <cell r="J14475">
            <v>11</v>
          </cell>
          <cell r="K14475">
            <v>121.66</v>
          </cell>
          <cell r="L14475">
            <v>23</v>
          </cell>
          <cell r="M14475" t="str">
            <v>Sept/Oct</v>
          </cell>
          <cell r="N14475">
            <v>50</v>
          </cell>
        </row>
        <row r="14476">
          <cell r="A14476" t="str">
            <v>2006/07 W23</v>
          </cell>
          <cell r="B14476" t="str">
            <v>122 - LHR T2 World Of Whiskies</v>
          </cell>
          <cell r="C14476" t="str">
            <v>Deluxe - Chivas Royal Salute get Chivas 18yo</v>
          </cell>
          <cell r="D14476">
            <v>0</v>
          </cell>
          <cell r="E14476">
            <v>0</v>
          </cell>
          <cell r="F14476">
            <v>0</v>
          </cell>
          <cell r="G14476">
            <v>0</v>
          </cell>
          <cell r="H14476">
            <v>0</v>
          </cell>
          <cell r="I14476">
            <v>0</v>
          </cell>
          <cell r="J14476">
            <v>5</v>
          </cell>
          <cell r="K14476" t="str">
            <v>/0</v>
          </cell>
          <cell r="L14476">
            <v>23</v>
          </cell>
          <cell r="M14476" t="str">
            <v>Sept/Oct</v>
          </cell>
          <cell r="N14476">
            <v>57</v>
          </cell>
        </row>
        <row r="14477">
          <cell r="A14477" t="str">
            <v>2006/07 W23</v>
          </cell>
          <cell r="B14477" t="str">
            <v>122 - LHR T2 World Of Whiskies</v>
          </cell>
          <cell r="C14477" t="str">
            <v>Deluxe - Dewars 2 for £30 ATA</v>
          </cell>
          <cell r="D14477">
            <v>109.99</v>
          </cell>
          <cell r="E14477">
            <v>37.950000000000003</v>
          </cell>
          <cell r="F14477">
            <v>7</v>
          </cell>
          <cell r="G14477">
            <v>79.989999999999995</v>
          </cell>
          <cell r="H14477">
            <v>13.79</v>
          </cell>
          <cell r="I14477">
            <v>5</v>
          </cell>
          <cell r="J14477">
            <v>9</v>
          </cell>
          <cell r="K14477">
            <v>47.61</v>
          </cell>
          <cell r="L14477">
            <v>23</v>
          </cell>
          <cell r="M14477" t="str">
            <v>Sept/Oct</v>
          </cell>
          <cell r="N14477">
            <v>40</v>
          </cell>
        </row>
        <row r="14478">
          <cell r="A14478" t="str">
            <v>2006/07 W23</v>
          </cell>
          <cell r="B14478" t="str">
            <v>122 - LHR T2 World Of Whiskies</v>
          </cell>
          <cell r="C14478" t="str">
            <v>Deluxe - JW Blue get a free 20cl Gold (Sept Only)</v>
          </cell>
          <cell r="D14478">
            <v>99</v>
          </cell>
          <cell r="E14478">
            <v>44.02</v>
          </cell>
          <cell r="F14478">
            <v>1</v>
          </cell>
          <cell r="G14478">
            <v>99</v>
          </cell>
          <cell r="H14478">
            <v>44.02</v>
          </cell>
          <cell r="I14478">
            <v>1</v>
          </cell>
          <cell r="J14478">
            <v>8</v>
          </cell>
          <cell r="K14478">
            <v>254.64</v>
          </cell>
          <cell r="L14478">
            <v>23</v>
          </cell>
          <cell r="M14478" t="str">
            <v>Sept/Oct</v>
          </cell>
          <cell r="N14478">
            <v>46</v>
          </cell>
        </row>
        <row r="14479">
          <cell r="A14479" t="str">
            <v>2006/07 W23</v>
          </cell>
          <cell r="B14479" t="str">
            <v>122 - LHR T2 World Of Whiskies</v>
          </cell>
          <cell r="C14479" t="str">
            <v>Deluxe - Free 20cl bottle (linked to JW Blue) (Sept Only)</v>
          </cell>
          <cell r="D14479">
            <v>101.94</v>
          </cell>
          <cell r="E14479">
            <v>97.67</v>
          </cell>
          <cell r="F14479">
            <v>6</v>
          </cell>
          <cell r="G14479">
            <v>0</v>
          </cell>
          <cell r="H14479">
            <v>3.96</v>
          </cell>
          <cell r="I14479">
            <v>0</v>
          </cell>
          <cell r="J14479">
            <v>15</v>
          </cell>
          <cell r="K14479">
            <v>89.88</v>
          </cell>
          <cell r="L14479">
            <v>23</v>
          </cell>
          <cell r="M14479" t="str">
            <v>Sept/Oct</v>
          </cell>
          <cell r="N14479">
            <v>47</v>
          </cell>
        </row>
        <row r="14480">
          <cell r="A14480" t="str">
            <v>2006/07 W23</v>
          </cell>
          <cell r="B14480" t="str">
            <v>122 - LHR T2 World Of Whiskies</v>
          </cell>
          <cell r="C14480" t="str">
            <v>Champagne - Piper Florens Louis 2 for £30</v>
          </cell>
          <cell r="D14480">
            <v>0</v>
          </cell>
          <cell r="E14480">
            <v>0</v>
          </cell>
          <cell r="F14480">
            <v>0</v>
          </cell>
          <cell r="G14480">
            <v>0</v>
          </cell>
          <cell r="H14480">
            <v>0</v>
          </cell>
          <cell r="I14480">
            <v>0</v>
          </cell>
          <cell r="J14480">
            <v>0</v>
          </cell>
          <cell r="K14480" t="str">
            <v>/0</v>
          </cell>
          <cell r="L14480">
            <v>23</v>
          </cell>
          <cell r="M14480" t="str">
            <v>Sept/Oct</v>
          </cell>
          <cell r="N14480">
            <v>53</v>
          </cell>
        </row>
        <row r="14481">
          <cell r="A14481" t="str">
            <v>2006/07 W23</v>
          </cell>
          <cell r="B14481" t="str">
            <v>122 - LHR T2 World Of Whiskies</v>
          </cell>
          <cell r="C14481" t="str">
            <v>Champagne - Piper Florens Louis Twin for £30</v>
          </cell>
          <cell r="D14481">
            <v>0</v>
          </cell>
          <cell r="E14481">
            <v>0</v>
          </cell>
          <cell r="F14481">
            <v>0</v>
          </cell>
          <cell r="G14481">
            <v>0</v>
          </cell>
          <cell r="H14481">
            <v>0</v>
          </cell>
          <cell r="I14481">
            <v>0</v>
          </cell>
          <cell r="J14481">
            <v>0</v>
          </cell>
          <cell r="K14481" t="str">
            <v>/0</v>
          </cell>
          <cell r="L14481">
            <v>23</v>
          </cell>
          <cell r="M14481" t="str">
            <v>Sept/Oct</v>
          </cell>
          <cell r="N14481">
            <v>33</v>
          </cell>
        </row>
        <row r="14482">
          <cell r="A14482" t="str">
            <v>2006/07 W23</v>
          </cell>
          <cell r="B14482" t="str">
            <v>122 - LHR T2 World Of Whiskies</v>
          </cell>
          <cell r="C14482" t="str">
            <v>Champagne - Charles Heidseick 2 for £35</v>
          </cell>
          <cell r="D14482">
            <v>0</v>
          </cell>
          <cell r="E14482">
            <v>0</v>
          </cell>
          <cell r="F14482">
            <v>0</v>
          </cell>
          <cell r="G14482">
            <v>0</v>
          </cell>
          <cell r="H14482">
            <v>0</v>
          </cell>
          <cell r="I14482">
            <v>0</v>
          </cell>
          <cell r="J14482">
            <v>0</v>
          </cell>
          <cell r="K14482" t="str">
            <v>/0</v>
          </cell>
          <cell r="L14482">
            <v>23</v>
          </cell>
          <cell r="M14482" t="str">
            <v>Sept/Oct</v>
          </cell>
          <cell r="N14482">
            <v>55</v>
          </cell>
        </row>
        <row r="14483">
          <cell r="A14483" t="str">
            <v>2006/07 W23</v>
          </cell>
          <cell r="B14483" t="str">
            <v>122 - LHR T2 World Of Whiskies</v>
          </cell>
          <cell r="C14483" t="str">
            <v>Champagne - Canard Twin for £25</v>
          </cell>
          <cell r="D14483">
            <v>0</v>
          </cell>
          <cell r="E14483">
            <v>0</v>
          </cell>
          <cell r="F14483">
            <v>0</v>
          </cell>
          <cell r="G14483">
            <v>0</v>
          </cell>
          <cell r="H14483">
            <v>0</v>
          </cell>
          <cell r="I14483">
            <v>0</v>
          </cell>
          <cell r="J14483">
            <v>0</v>
          </cell>
          <cell r="K14483" t="str">
            <v>/0</v>
          </cell>
          <cell r="L14483">
            <v>23</v>
          </cell>
          <cell r="M14483" t="str">
            <v>Sept/Oct</v>
          </cell>
          <cell r="N14483">
            <v>52</v>
          </cell>
        </row>
        <row r="14484">
          <cell r="A14484" t="str">
            <v>2006/07 W23</v>
          </cell>
          <cell r="B14484" t="str">
            <v>122 - LHR T2 World Of Whiskies</v>
          </cell>
          <cell r="C14484" t="str">
            <v>Wine - Beringer 3 for £15</v>
          </cell>
          <cell r="D14484">
            <v>0</v>
          </cell>
          <cell r="E14484">
            <v>0</v>
          </cell>
          <cell r="F14484">
            <v>0</v>
          </cell>
          <cell r="G14484">
            <v>0</v>
          </cell>
          <cell r="H14484">
            <v>0</v>
          </cell>
          <cell r="I14484">
            <v>0</v>
          </cell>
          <cell r="J14484">
            <v>0</v>
          </cell>
          <cell r="K14484" t="str">
            <v>/0</v>
          </cell>
          <cell r="L14484">
            <v>23</v>
          </cell>
          <cell r="M14484" t="str">
            <v>Sept/Oct</v>
          </cell>
          <cell r="N14484">
            <v>43</v>
          </cell>
        </row>
        <row r="14485">
          <cell r="A14485" t="str">
            <v>2006/07 W23</v>
          </cell>
          <cell r="B14485" t="str">
            <v>122 - LHR T2 World Of Whiskies</v>
          </cell>
          <cell r="C14485" t="str">
            <v>Wine - Rosemount BOGOF</v>
          </cell>
          <cell r="D14485">
            <v>0</v>
          </cell>
          <cell r="E14485">
            <v>0</v>
          </cell>
          <cell r="F14485">
            <v>0</v>
          </cell>
          <cell r="G14485">
            <v>0</v>
          </cell>
          <cell r="H14485">
            <v>0</v>
          </cell>
          <cell r="I14485">
            <v>0</v>
          </cell>
          <cell r="J14485">
            <v>0</v>
          </cell>
          <cell r="K14485" t="str">
            <v>/0</v>
          </cell>
          <cell r="L14485">
            <v>23</v>
          </cell>
          <cell r="M14485" t="str">
            <v>Sept/Oct</v>
          </cell>
          <cell r="N14485">
            <v>56</v>
          </cell>
        </row>
        <row r="14486">
          <cell r="A14486" t="str">
            <v>2006/07 W23</v>
          </cell>
          <cell r="B14486" t="str">
            <v>122 - LHR T2 World Of Whiskies</v>
          </cell>
          <cell r="C14486" t="str">
            <v>WOW - 2 for £45 Malt</v>
          </cell>
          <cell r="D14486">
            <v>2112.84</v>
          </cell>
          <cell r="E14486">
            <v>1167.3699999999999</v>
          </cell>
          <cell r="F14486">
            <v>90</v>
          </cell>
          <cell r="G14486">
            <v>1418.91</v>
          </cell>
          <cell r="H14486">
            <v>588.98</v>
          </cell>
          <cell r="I14486">
            <v>61</v>
          </cell>
          <cell r="J14486">
            <v>142</v>
          </cell>
          <cell r="K14486">
            <v>1125.6300000000001</v>
          </cell>
          <cell r="L14486">
            <v>23</v>
          </cell>
          <cell r="M14486" t="str">
            <v>Sept/Oct</v>
          </cell>
          <cell r="N14486">
            <v>34</v>
          </cell>
        </row>
        <row r="14487">
          <cell r="A14487" t="str">
            <v>2006/07 W23</v>
          </cell>
          <cell r="B14487" t="str">
            <v>122 - LHR T2 World Of Whiskies</v>
          </cell>
          <cell r="C14487" t="str">
            <v>WOW - Connemara 2 for £30</v>
          </cell>
          <cell r="D14487">
            <v>113.97</v>
          </cell>
          <cell r="E14487">
            <v>67.59</v>
          </cell>
          <cell r="F14487">
            <v>7</v>
          </cell>
          <cell r="G14487">
            <v>60</v>
          </cell>
          <cell r="H14487">
            <v>22.74</v>
          </cell>
          <cell r="I14487">
            <v>4</v>
          </cell>
          <cell r="J14487">
            <v>18</v>
          </cell>
          <cell r="K14487">
            <v>84.24</v>
          </cell>
          <cell r="L14487">
            <v>23</v>
          </cell>
          <cell r="M14487" t="str">
            <v>Sept/Oct</v>
          </cell>
          <cell r="N14487">
            <v>60</v>
          </cell>
        </row>
        <row r="14488">
          <cell r="A14488" t="str">
            <v>2006/07 W23</v>
          </cell>
          <cell r="B14488" t="str">
            <v>122 - LHR T2 World Of Whiskies</v>
          </cell>
          <cell r="C14488" t="str">
            <v>Others - 2 for £25 (glayva, disaronno)</v>
          </cell>
          <cell r="D14488">
            <v>0</v>
          </cell>
          <cell r="E14488">
            <v>0</v>
          </cell>
          <cell r="F14488">
            <v>0</v>
          </cell>
          <cell r="G14488">
            <v>0</v>
          </cell>
          <cell r="H14488">
            <v>0</v>
          </cell>
          <cell r="I14488">
            <v>0</v>
          </cell>
          <cell r="J14488">
            <v>0</v>
          </cell>
          <cell r="K14488" t="str">
            <v>/0</v>
          </cell>
          <cell r="L14488">
            <v>23</v>
          </cell>
          <cell r="M14488" t="str">
            <v>Sept/Oct</v>
          </cell>
          <cell r="N14488">
            <v>48</v>
          </cell>
        </row>
        <row r="14489">
          <cell r="A14489" t="str">
            <v>2006/07 W23</v>
          </cell>
          <cell r="B14489" t="str">
            <v>122 - LHR T2 World Of Whiskies</v>
          </cell>
          <cell r="C14489" t="str">
            <v>Others - Pimms 2 for £15 (70cl)</v>
          </cell>
          <cell r="D14489">
            <v>0</v>
          </cell>
          <cell r="E14489">
            <v>0</v>
          </cell>
          <cell r="F14489">
            <v>0</v>
          </cell>
          <cell r="G14489">
            <v>0</v>
          </cell>
          <cell r="H14489">
            <v>0</v>
          </cell>
          <cell r="I14489">
            <v>0</v>
          </cell>
          <cell r="J14489">
            <v>0</v>
          </cell>
          <cell r="K14489" t="str">
            <v>/0</v>
          </cell>
          <cell r="L14489">
            <v>23</v>
          </cell>
          <cell r="M14489" t="str">
            <v>Sept/Oct</v>
          </cell>
          <cell r="N14489">
            <v>35</v>
          </cell>
        </row>
        <row r="14490">
          <cell r="A14490" t="str">
            <v>2006/07 W23</v>
          </cell>
          <cell r="B14490" t="str">
            <v>122 - LHR T2 World Of Whiskies</v>
          </cell>
          <cell r="C14490" t="str">
            <v>Other - 2 for £30 Sauza</v>
          </cell>
          <cell r="D14490">
            <v>0</v>
          </cell>
          <cell r="E14490">
            <v>0</v>
          </cell>
          <cell r="F14490">
            <v>0</v>
          </cell>
          <cell r="G14490">
            <v>0</v>
          </cell>
          <cell r="H14490">
            <v>0</v>
          </cell>
          <cell r="I14490">
            <v>0</v>
          </cell>
          <cell r="J14490">
            <v>0</v>
          </cell>
          <cell r="K14490" t="str">
            <v>/0</v>
          </cell>
          <cell r="L14490">
            <v>23</v>
          </cell>
          <cell r="M14490" t="str">
            <v>Sept/Oct</v>
          </cell>
          <cell r="N14490">
            <v>58</v>
          </cell>
        </row>
        <row r="14491">
          <cell r="A14491" t="str">
            <v>2006/07 W23</v>
          </cell>
          <cell r="B14491" t="str">
            <v>122 - LHR T2 World Of Whiskies</v>
          </cell>
          <cell r="C14491" t="str">
            <v>Others - 2 for £20 ATA (70cl)</v>
          </cell>
          <cell r="D14491">
            <v>0</v>
          </cell>
          <cell r="E14491">
            <v>0</v>
          </cell>
          <cell r="F14491">
            <v>0</v>
          </cell>
          <cell r="G14491">
            <v>0</v>
          </cell>
          <cell r="H14491">
            <v>0</v>
          </cell>
          <cell r="I14491">
            <v>0</v>
          </cell>
          <cell r="J14491">
            <v>0</v>
          </cell>
          <cell r="K14491" t="str">
            <v>/0</v>
          </cell>
          <cell r="L14491">
            <v>23</v>
          </cell>
          <cell r="M14491" t="str">
            <v>Sept/Oct</v>
          </cell>
          <cell r="N14491">
            <v>32</v>
          </cell>
        </row>
        <row r="14492">
          <cell r="A14492" t="str">
            <v>2006/07 W23</v>
          </cell>
          <cell r="B14492" t="str">
            <v>122 - LHR T2 World Of Whiskies</v>
          </cell>
          <cell r="C14492" t="str">
            <v>Others - 2 for £15 Fortified</v>
          </cell>
          <cell r="D14492">
            <v>0</v>
          </cell>
          <cell r="E14492">
            <v>0</v>
          </cell>
          <cell r="F14492">
            <v>0</v>
          </cell>
          <cell r="G14492">
            <v>0</v>
          </cell>
          <cell r="H14492">
            <v>0</v>
          </cell>
          <cell r="I14492">
            <v>0</v>
          </cell>
          <cell r="J14492">
            <v>0</v>
          </cell>
          <cell r="K14492" t="str">
            <v>/0</v>
          </cell>
          <cell r="L14492">
            <v>23</v>
          </cell>
          <cell r="M14492" t="str">
            <v>Sept/Oct</v>
          </cell>
          <cell r="N14492">
            <v>59</v>
          </cell>
        </row>
        <row r="14493">
          <cell r="A14493" t="str">
            <v>2006/07 W23</v>
          </cell>
          <cell r="B14493" t="str">
            <v>131 - LHR T3 World Of Whiskies</v>
          </cell>
          <cell r="C14493" t="str">
            <v>Liquor</v>
          </cell>
          <cell r="D14493">
            <v>21125.9</v>
          </cell>
          <cell r="E14493">
            <v>13531.14</v>
          </cell>
          <cell r="F14493">
            <v>716</v>
          </cell>
          <cell r="G14493">
            <v>3544.39</v>
          </cell>
          <cell r="H14493">
            <v>1191.5899999999999</v>
          </cell>
          <cell r="I14493">
            <v>128</v>
          </cell>
          <cell r="J14493">
            <v>2558</v>
          </cell>
          <cell r="K14493">
            <v>25758.81</v>
          </cell>
          <cell r="L14493">
            <v>23</v>
          </cell>
          <cell r="M14493" t="str">
            <v>Sept/Oct</v>
          </cell>
          <cell r="N14493">
            <v>1</v>
          </cell>
        </row>
        <row r="14494">
          <cell r="A14494" t="str">
            <v>2006/07 W23</v>
          </cell>
          <cell r="B14494" t="str">
            <v>131 - LHR T3 World Of Whiskies</v>
          </cell>
          <cell r="C14494" t="str">
            <v>Tobacco</v>
          </cell>
          <cell r="D14494">
            <v>6497.27</v>
          </cell>
          <cell r="E14494">
            <v>4046.51</v>
          </cell>
          <cell r="F14494">
            <v>254</v>
          </cell>
          <cell r="G14494">
            <v>231</v>
          </cell>
          <cell r="H14494">
            <v>51.39</v>
          </cell>
          <cell r="I14494">
            <v>22</v>
          </cell>
          <cell r="J14494">
            <v>3045</v>
          </cell>
          <cell r="K14494">
            <v>29465.77</v>
          </cell>
          <cell r="L14494">
            <v>23</v>
          </cell>
          <cell r="M14494" t="str">
            <v>Sept/Oct</v>
          </cell>
          <cell r="N14494">
            <v>2</v>
          </cell>
        </row>
        <row r="14495">
          <cell r="A14495" t="str">
            <v>2006/07 W23</v>
          </cell>
          <cell r="B14495" t="str">
            <v>131 - LHR T3 World Of Whiskies</v>
          </cell>
          <cell r="C14495" t="str">
            <v>Perfumery</v>
          </cell>
          <cell r="D14495">
            <v>0</v>
          </cell>
          <cell r="E14495">
            <v>0</v>
          </cell>
          <cell r="F14495">
            <v>0</v>
          </cell>
          <cell r="G14495">
            <v>0</v>
          </cell>
          <cell r="H14495">
            <v>0</v>
          </cell>
          <cell r="I14495">
            <v>0</v>
          </cell>
          <cell r="J14495">
            <v>47</v>
          </cell>
          <cell r="K14495" t="str">
            <v>/0</v>
          </cell>
          <cell r="L14495">
            <v>23</v>
          </cell>
          <cell r="M14495" t="str">
            <v>Sept/Oct</v>
          </cell>
          <cell r="N14495">
            <v>3</v>
          </cell>
        </row>
        <row r="14496">
          <cell r="A14496" t="str">
            <v>2006/07 W23</v>
          </cell>
          <cell r="B14496" t="str">
            <v>131 - LHR T3 World Of Whiskies</v>
          </cell>
          <cell r="C14496" t="str">
            <v>Food</v>
          </cell>
          <cell r="D14496">
            <v>0</v>
          </cell>
          <cell r="E14496">
            <v>0</v>
          </cell>
          <cell r="F14496">
            <v>0</v>
          </cell>
          <cell r="G14496">
            <v>0</v>
          </cell>
          <cell r="H14496">
            <v>0</v>
          </cell>
          <cell r="I14496">
            <v>0</v>
          </cell>
          <cell r="J14496">
            <v>0</v>
          </cell>
          <cell r="K14496" t="str">
            <v>/0</v>
          </cell>
          <cell r="L14496">
            <v>23</v>
          </cell>
          <cell r="M14496" t="str">
            <v>Sept/Oct</v>
          </cell>
          <cell r="N14496">
            <v>4</v>
          </cell>
        </row>
        <row r="14497">
          <cell r="A14497" t="str">
            <v>2006/07 W23</v>
          </cell>
          <cell r="B14497" t="str">
            <v>131 - LHR T3 World Of Whiskies</v>
          </cell>
          <cell r="C14497" t="str">
            <v>Tax Free</v>
          </cell>
          <cell r="D14497">
            <v>693.3</v>
          </cell>
          <cell r="E14497">
            <v>409.31</v>
          </cell>
          <cell r="F14497">
            <v>72</v>
          </cell>
          <cell r="G14497">
            <v>102.84</v>
          </cell>
          <cell r="H14497">
            <v>46.43</v>
          </cell>
          <cell r="I14497">
            <v>2</v>
          </cell>
          <cell r="J14497">
            <v>240025</v>
          </cell>
          <cell r="K14497">
            <v>895659.95</v>
          </cell>
          <cell r="L14497">
            <v>23</v>
          </cell>
          <cell r="M14497" t="str">
            <v>Sept/Oct</v>
          </cell>
          <cell r="N14497">
            <v>5</v>
          </cell>
        </row>
        <row r="14498">
          <cell r="A14498" t="str">
            <v>2006/07 W23</v>
          </cell>
          <cell r="B14498" t="str">
            <v>131 - LHR T3 World Of Whiskies</v>
          </cell>
          <cell r="C14498" t="str">
            <v>Unclassified Products</v>
          </cell>
          <cell r="D14498">
            <v>0</v>
          </cell>
          <cell r="E14498">
            <v>0</v>
          </cell>
          <cell r="F14498">
            <v>0</v>
          </cell>
          <cell r="G14498">
            <v>0</v>
          </cell>
          <cell r="H14498">
            <v>0</v>
          </cell>
          <cell r="I14498">
            <v>0</v>
          </cell>
          <cell r="J14498">
            <v>0</v>
          </cell>
          <cell r="K14498" t="str">
            <v>/0</v>
          </cell>
          <cell r="L14498">
            <v>23</v>
          </cell>
          <cell r="M14498" t="str">
            <v>Sept/Oct</v>
          </cell>
          <cell r="N14498">
            <v>6</v>
          </cell>
        </row>
        <row r="14499">
          <cell r="A14499" t="str">
            <v>2006/07 W23</v>
          </cell>
          <cell r="B14499" t="str">
            <v>131 - LHR T3 World Of Whiskies</v>
          </cell>
          <cell r="C14499" t="str">
            <v>Spirits</v>
          </cell>
          <cell r="D14499">
            <v>21125.9</v>
          </cell>
          <cell r="E14499">
            <v>13531.14</v>
          </cell>
          <cell r="F14499">
            <v>716</v>
          </cell>
          <cell r="G14499">
            <v>3544.39</v>
          </cell>
          <cell r="H14499">
            <v>1191.5899999999999</v>
          </cell>
          <cell r="I14499">
            <v>128</v>
          </cell>
          <cell r="J14499">
            <v>2558</v>
          </cell>
          <cell r="K14499">
            <v>25758.81</v>
          </cell>
          <cell r="L14499">
            <v>23</v>
          </cell>
          <cell r="M14499" t="str">
            <v>Sept/Oct</v>
          </cell>
          <cell r="N14499">
            <v>7</v>
          </cell>
        </row>
        <row r="14500">
          <cell r="A14500" t="str">
            <v>2006/07 W23</v>
          </cell>
          <cell r="B14500" t="str">
            <v>131 - LHR T3 World Of Whiskies</v>
          </cell>
          <cell r="C14500" t="str">
            <v>Fortified Wines</v>
          </cell>
          <cell r="D14500">
            <v>0</v>
          </cell>
          <cell r="E14500">
            <v>0</v>
          </cell>
          <cell r="F14500">
            <v>0</v>
          </cell>
          <cell r="G14500">
            <v>0</v>
          </cell>
          <cell r="H14500">
            <v>0</v>
          </cell>
          <cell r="I14500">
            <v>0</v>
          </cell>
          <cell r="J14500">
            <v>0</v>
          </cell>
          <cell r="K14500" t="str">
            <v>/0</v>
          </cell>
          <cell r="L14500">
            <v>23</v>
          </cell>
          <cell r="M14500" t="str">
            <v>Sept/Oct</v>
          </cell>
          <cell r="N14500">
            <v>10</v>
          </cell>
        </row>
        <row r="14501">
          <cell r="A14501" t="str">
            <v>2006/07 W23</v>
          </cell>
          <cell r="B14501" t="str">
            <v>131 - LHR T3 World Of Whiskies</v>
          </cell>
          <cell r="C14501" t="str">
            <v>Others</v>
          </cell>
          <cell r="D14501">
            <v>0</v>
          </cell>
          <cell r="E14501">
            <v>0</v>
          </cell>
          <cell r="F14501">
            <v>0</v>
          </cell>
          <cell r="G14501">
            <v>0</v>
          </cell>
          <cell r="H14501">
            <v>0</v>
          </cell>
          <cell r="I14501">
            <v>0</v>
          </cell>
          <cell r="J14501">
            <v>0</v>
          </cell>
          <cell r="K14501" t="str">
            <v>/0</v>
          </cell>
          <cell r="L14501">
            <v>23</v>
          </cell>
          <cell r="M14501" t="str">
            <v>Sept/Oct</v>
          </cell>
          <cell r="N14501">
            <v>11</v>
          </cell>
        </row>
        <row r="14502">
          <cell r="A14502" t="str">
            <v>2006/07 W23</v>
          </cell>
          <cell r="B14502" t="str">
            <v>131 - LHR T3 World Of Whiskies</v>
          </cell>
          <cell r="C14502" t="str">
            <v>Champagne</v>
          </cell>
          <cell r="D14502">
            <v>0</v>
          </cell>
          <cell r="E14502">
            <v>0</v>
          </cell>
          <cell r="F14502">
            <v>0</v>
          </cell>
          <cell r="G14502">
            <v>0</v>
          </cell>
          <cell r="H14502">
            <v>0</v>
          </cell>
          <cell r="I14502">
            <v>0</v>
          </cell>
          <cell r="J14502">
            <v>0</v>
          </cell>
          <cell r="K14502" t="str">
            <v>/0</v>
          </cell>
          <cell r="L14502">
            <v>23</v>
          </cell>
          <cell r="M14502" t="str">
            <v>Sept/Oct</v>
          </cell>
          <cell r="N14502">
            <v>8</v>
          </cell>
        </row>
        <row r="14503">
          <cell r="A14503" t="str">
            <v>2006/07 W23</v>
          </cell>
          <cell r="B14503" t="str">
            <v>131 - LHR T3 World Of Whiskies</v>
          </cell>
          <cell r="C14503" t="str">
            <v>Wines</v>
          </cell>
          <cell r="D14503">
            <v>0</v>
          </cell>
          <cell r="E14503">
            <v>0</v>
          </cell>
          <cell r="F14503">
            <v>0</v>
          </cell>
          <cell r="G14503">
            <v>0</v>
          </cell>
          <cell r="H14503">
            <v>0</v>
          </cell>
          <cell r="I14503">
            <v>0</v>
          </cell>
          <cell r="J14503">
            <v>0</v>
          </cell>
          <cell r="K14503" t="str">
            <v>/0</v>
          </cell>
          <cell r="L14503">
            <v>23</v>
          </cell>
          <cell r="M14503" t="str">
            <v>Sept/Oct</v>
          </cell>
          <cell r="N14503">
            <v>9</v>
          </cell>
        </row>
        <row r="14504">
          <cell r="A14504" t="str">
            <v>2006/07 W23</v>
          </cell>
          <cell r="B14504" t="str">
            <v>131 - LHR T3 World Of Whiskies</v>
          </cell>
          <cell r="C14504" t="str">
            <v>Unclassified Liquor</v>
          </cell>
          <cell r="D14504">
            <v>0</v>
          </cell>
          <cell r="E14504">
            <v>0</v>
          </cell>
          <cell r="F14504">
            <v>0</v>
          </cell>
          <cell r="G14504">
            <v>0</v>
          </cell>
          <cell r="H14504">
            <v>0</v>
          </cell>
          <cell r="I14504">
            <v>0</v>
          </cell>
          <cell r="J14504">
            <v>0</v>
          </cell>
          <cell r="K14504" t="str">
            <v>/0</v>
          </cell>
          <cell r="L14504">
            <v>23</v>
          </cell>
          <cell r="M14504" t="str">
            <v>Sept/Oct</v>
          </cell>
          <cell r="N14504">
            <v>12</v>
          </cell>
        </row>
        <row r="14505">
          <cell r="A14505" t="str">
            <v>2006/07 W23</v>
          </cell>
          <cell r="B14505" t="str">
            <v>131 - LHR T3 World Of Whiskies</v>
          </cell>
          <cell r="C14505" t="str">
            <v>Value - 2 for £15</v>
          </cell>
          <cell r="D14505">
            <v>23</v>
          </cell>
          <cell r="E14505">
            <v>17.579999999999998</v>
          </cell>
          <cell r="F14505">
            <v>2</v>
          </cell>
          <cell r="G14505">
            <v>0</v>
          </cell>
          <cell r="H14505">
            <v>0</v>
          </cell>
          <cell r="I14505">
            <v>0</v>
          </cell>
          <cell r="J14505">
            <v>10</v>
          </cell>
          <cell r="K14505">
            <v>27.1</v>
          </cell>
          <cell r="L14505">
            <v>23</v>
          </cell>
          <cell r="M14505" t="str">
            <v>Sept/Oct</v>
          </cell>
          <cell r="N14505">
            <v>31</v>
          </cell>
        </row>
        <row r="14506">
          <cell r="A14506" t="str">
            <v>2006/07 W23</v>
          </cell>
          <cell r="B14506" t="str">
            <v>131 - LHR T3 World Of Whiskies</v>
          </cell>
          <cell r="C14506" t="str">
            <v>Value - 2 for £20 Bombay Saphire</v>
          </cell>
          <cell r="D14506">
            <v>0</v>
          </cell>
          <cell r="E14506">
            <v>0</v>
          </cell>
          <cell r="F14506">
            <v>0</v>
          </cell>
          <cell r="G14506">
            <v>0</v>
          </cell>
          <cell r="H14506">
            <v>0</v>
          </cell>
          <cell r="I14506">
            <v>0</v>
          </cell>
          <cell r="J14506">
            <v>0</v>
          </cell>
          <cell r="K14506" t="str">
            <v>/0</v>
          </cell>
          <cell r="L14506">
            <v>23</v>
          </cell>
          <cell r="M14506" t="str">
            <v>Sept/Oct</v>
          </cell>
          <cell r="N14506">
            <v>45</v>
          </cell>
        </row>
        <row r="14507">
          <cell r="A14507" t="str">
            <v>2006/07 W23</v>
          </cell>
          <cell r="B14507" t="str">
            <v>131 - LHR T3 World Of Whiskies</v>
          </cell>
          <cell r="C14507" t="str">
            <v>Value - Baileys 2 for £20</v>
          </cell>
          <cell r="D14507">
            <v>0</v>
          </cell>
          <cell r="E14507">
            <v>0</v>
          </cell>
          <cell r="F14507">
            <v>0</v>
          </cell>
          <cell r="G14507">
            <v>0</v>
          </cell>
          <cell r="H14507">
            <v>0</v>
          </cell>
          <cell r="I14507">
            <v>0</v>
          </cell>
          <cell r="J14507">
            <v>0</v>
          </cell>
          <cell r="K14507" t="str">
            <v>/0</v>
          </cell>
          <cell r="L14507">
            <v>23</v>
          </cell>
          <cell r="M14507" t="str">
            <v>Sept/Oct</v>
          </cell>
          <cell r="N14507">
            <v>39</v>
          </cell>
        </row>
        <row r="14508">
          <cell r="A14508" t="str">
            <v>2006/07 W23</v>
          </cell>
          <cell r="B14508" t="str">
            <v>131 - LHR T3 World Of Whiskies</v>
          </cell>
          <cell r="C14508" t="str">
            <v>Value - Baileys Twin @ £20</v>
          </cell>
          <cell r="D14508">
            <v>0</v>
          </cell>
          <cell r="E14508">
            <v>0</v>
          </cell>
          <cell r="F14508">
            <v>0</v>
          </cell>
          <cell r="G14508">
            <v>0</v>
          </cell>
          <cell r="H14508">
            <v>0</v>
          </cell>
          <cell r="I14508">
            <v>0</v>
          </cell>
          <cell r="J14508">
            <v>0</v>
          </cell>
          <cell r="K14508" t="str">
            <v>/0</v>
          </cell>
          <cell r="L14508">
            <v>23</v>
          </cell>
          <cell r="M14508" t="str">
            <v>Sept/Oct</v>
          </cell>
          <cell r="N14508">
            <v>51</v>
          </cell>
        </row>
        <row r="14509">
          <cell r="A14509" t="str">
            <v>2006/07 W23</v>
          </cell>
          <cell r="B14509" t="str">
            <v>131 - LHR T3 World Of Whiskies</v>
          </cell>
          <cell r="C14509" t="str">
            <v>Value - Twins @ £15</v>
          </cell>
          <cell r="D14509">
            <v>0</v>
          </cell>
          <cell r="E14509">
            <v>0</v>
          </cell>
          <cell r="F14509">
            <v>0</v>
          </cell>
          <cell r="G14509">
            <v>0</v>
          </cell>
          <cell r="H14509">
            <v>0</v>
          </cell>
          <cell r="I14509">
            <v>0</v>
          </cell>
          <cell r="J14509">
            <v>0</v>
          </cell>
          <cell r="K14509" t="str">
            <v>/0</v>
          </cell>
          <cell r="L14509">
            <v>23</v>
          </cell>
          <cell r="M14509" t="str">
            <v>Sept/Oct</v>
          </cell>
          <cell r="N14509">
            <v>36</v>
          </cell>
        </row>
        <row r="14510">
          <cell r="A14510" t="str">
            <v>2006/07 W23</v>
          </cell>
          <cell r="B14510" t="str">
            <v>131 - LHR T3 World Of Whiskies</v>
          </cell>
          <cell r="C14510" t="str">
            <v>Malt - 2 For £45 (6 glenmorangie + 2)</v>
          </cell>
          <cell r="D14510">
            <v>781.78</v>
          </cell>
          <cell r="E14510">
            <v>522.29999999999995</v>
          </cell>
          <cell r="F14510">
            <v>30</v>
          </cell>
          <cell r="G14510">
            <v>218.97</v>
          </cell>
          <cell r="H14510">
            <v>96.12</v>
          </cell>
          <cell r="I14510">
            <v>9</v>
          </cell>
          <cell r="J14510">
            <v>85</v>
          </cell>
          <cell r="K14510">
            <v>620.02</v>
          </cell>
          <cell r="L14510">
            <v>23</v>
          </cell>
          <cell r="M14510" t="str">
            <v>Sept/Oct</v>
          </cell>
          <cell r="N14510">
            <v>30</v>
          </cell>
        </row>
        <row r="14511">
          <cell r="A14511" t="str">
            <v>2006/07 W23</v>
          </cell>
          <cell r="B14511" t="str">
            <v>131 - LHR T3 World Of Whiskies</v>
          </cell>
          <cell r="C14511" t="str">
            <v>Malt - Save £5 Glenmorangie Traditional</v>
          </cell>
          <cell r="D14511">
            <v>314.91000000000003</v>
          </cell>
          <cell r="E14511">
            <v>228.02</v>
          </cell>
          <cell r="F14511">
            <v>9</v>
          </cell>
          <cell r="G14511">
            <v>69.98</v>
          </cell>
          <cell r="H14511">
            <v>20.7</v>
          </cell>
          <cell r="I14511">
            <v>2</v>
          </cell>
          <cell r="J14511">
            <v>14</v>
          </cell>
          <cell r="K14511">
            <v>160.02000000000001</v>
          </cell>
          <cell r="L14511">
            <v>23</v>
          </cell>
          <cell r="M14511" t="str">
            <v>Sept/Oct</v>
          </cell>
          <cell r="N14511">
            <v>44</v>
          </cell>
        </row>
        <row r="14512">
          <cell r="A14512" t="str">
            <v>2006/07 W23</v>
          </cell>
          <cell r="B14512" t="str">
            <v>131 - LHR T3 World Of Whiskies</v>
          </cell>
          <cell r="C14512" t="str">
            <v>Cognac - XO @ £45</v>
          </cell>
          <cell r="D14512">
            <v>0</v>
          </cell>
          <cell r="E14512">
            <v>0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 t="str">
            <v>/0</v>
          </cell>
          <cell r="L14512">
            <v>23</v>
          </cell>
          <cell r="M14512" t="str">
            <v>Sept/Oct</v>
          </cell>
          <cell r="N14512">
            <v>37</v>
          </cell>
        </row>
        <row r="14513">
          <cell r="A14513" t="str">
            <v>2006/07 W23</v>
          </cell>
          <cell r="B14513" t="str">
            <v>131 - LHR T3 World Of Whiskies</v>
          </cell>
          <cell r="C14513" t="str">
            <v>Cognac - VSOP 2 for £45</v>
          </cell>
          <cell r="D14513">
            <v>0</v>
          </cell>
          <cell r="E14513">
            <v>0</v>
          </cell>
          <cell r="F14513">
            <v>0</v>
          </cell>
          <cell r="G14513">
            <v>0</v>
          </cell>
          <cell r="H14513">
            <v>0</v>
          </cell>
          <cell r="I14513">
            <v>0</v>
          </cell>
          <cell r="J14513">
            <v>0</v>
          </cell>
          <cell r="K14513" t="str">
            <v>/0</v>
          </cell>
          <cell r="L14513">
            <v>23</v>
          </cell>
          <cell r="M14513" t="str">
            <v>Sept/Oct</v>
          </cell>
          <cell r="N14513">
            <v>41</v>
          </cell>
        </row>
        <row r="14514">
          <cell r="A14514" t="str">
            <v>2006/07 W23</v>
          </cell>
          <cell r="B14514" t="str">
            <v>131 - LHR T3 World Of Whiskies</v>
          </cell>
          <cell r="C14514" t="str">
            <v>Cognac - Only £17_99 VS Especiale</v>
          </cell>
          <cell r="D14514">
            <v>0</v>
          </cell>
          <cell r="E14514">
            <v>0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 t="str">
            <v>/0</v>
          </cell>
          <cell r="L14514">
            <v>23</v>
          </cell>
          <cell r="M14514" t="str">
            <v>Sept/Oct</v>
          </cell>
          <cell r="N14514">
            <v>42</v>
          </cell>
        </row>
        <row r="14515">
          <cell r="A14515" t="str">
            <v>2006/07 W23</v>
          </cell>
          <cell r="B14515" t="str">
            <v>131 - LHR T3 World Of Whiskies</v>
          </cell>
          <cell r="C14515" t="str">
            <v>Deluxe - Chivas 2 for £30</v>
          </cell>
          <cell r="D14515">
            <v>319.99</v>
          </cell>
          <cell r="E14515">
            <v>261.81</v>
          </cell>
          <cell r="F14515">
            <v>21</v>
          </cell>
          <cell r="G14515">
            <v>0</v>
          </cell>
          <cell r="H14515">
            <v>0</v>
          </cell>
          <cell r="I14515">
            <v>0</v>
          </cell>
          <cell r="J14515">
            <v>43</v>
          </cell>
          <cell r="K14515">
            <v>262.3</v>
          </cell>
          <cell r="L14515">
            <v>23</v>
          </cell>
          <cell r="M14515" t="str">
            <v>Sept/Oct</v>
          </cell>
          <cell r="N14515">
            <v>49</v>
          </cell>
        </row>
        <row r="14516">
          <cell r="A14516" t="str">
            <v>2006/07 W23</v>
          </cell>
          <cell r="B14516" t="str">
            <v>131 - LHR T3 World Of Whiskies</v>
          </cell>
          <cell r="C14516" t="str">
            <v>Deluxe - Chivas Twin for £30</v>
          </cell>
          <cell r="D14516">
            <v>810</v>
          </cell>
          <cell r="E14516">
            <v>663</v>
          </cell>
          <cell r="F14516">
            <v>27</v>
          </cell>
          <cell r="G14516">
            <v>0</v>
          </cell>
          <cell r="H14516">
            <v>0</v>
          </cell>
          <cell r="I14516">
            <v>0</v>
          </cell>
          <cell r="J14516">
            <v>5</v>
          </cell>
          <cell r="K14516">
            <v>61</v>
          </cell>
          <cell r="L14516">
            <v>23</v>
          </cell>
          <cell r="M14516" t="str">
            <v>Sept/Oct</v>
          </cell>
          <cell r="N14516">
            <v>38</v>
          </cell>
        </row>
        <row r="14517">
          <cell r="A14517" t="str">
            <v>2006/07 W23</v>
          </cell>
          <cell r="B14517" t="str">
            <v>131 - LHR T3 World Of Whiskies</v>
          </cell>
          <cell r="C14517" t="str">
            <v>Deluxe - Chivas Triple Pack @ £45</v>
          </cell>
          <cell r="D14517">
            <v>180</v>
          </cell>
          <cell r="E14517">
            <v>139.63999999999999</v>
          </cell>
          <cell r="F14517">
            <v>4</v>
          </cell>
          <cell r="G14517">
            <v>0</v>
          </cell>
          <cell r="H14517">
            <v>0</v>
          </cell>
          <cell r="I14517">
            <v>0</v>
          </cell>
          <cell r="J14517">
            <v>8</v>
          </cell>
          <cell r="K14517">
            <v>146.32</v>
          </cell>
          <cell r="L14517">
            <v>23</v>
          </cell>
          <cell r="M14517" t="str">
            <v>Sept/Oct</v>
          </cell>
          <cell r="N14517">
            <v>54</v>
          </cell>
        </row>
        <row r="14518">
          <cell r="A14518" t="str">
            <v>2006/07 W23</v>
          </cell>
          <cell r="B14518" t="str">
            <v>131 - LHR T3 World Of Whiskies</v>
          </cell>
          <cell r="C14518" t="str">
            <v>Deluxe - Chivas Save £5 18yo</v>
          </cell>
          <cell r="D14518">
            <v>179.94</v>
          </cell>
          <cell r="E14518">
            <v>113.58</v>
          </cell>
          <cell r="F14518">
            <v>6</v>
          </cell>
          <cell r="G14518">
            <v>0</v>
          </cell>
          <cell r="H14518">
            <v>0</v>
          </cell>
          <cell r="I14518">
            <v>0</v>
          </cell>
          <cell r="J14518">
            <v>8</v>
          </cell>
          <cell r="K14518">
            <v>88.48</v>
          </cell>
          <cell r="L14518">
            <v>23</v>
          </cell>
          <cell r="M14518" t="str">
            <v>Sept/Oct</v>
          </cell>
          <cell r="N14518">
            <v>50</v>
          </cell>
        </row>
        <row r="14519">
          <cell r="A14519" t="str">
            <v>2006/07 W23</v>
          </cell>
          <cell r="B14519" t="str">
            <v>131 - LHR T3 World Of Whiskies</v>
          </cell>
          <cell r="C14519" t="str">
            <v>Deluxe - Chivas Royal Salute get Chivas 18yo</v>
          </cell>
          <cell r="D14519">
            <v>260.23</v>
          </cell>
          <cell r="E14519">
            <v>153.88</v>
          </cell>
          <cell r="F14519">
            <v>5</v>
          </cell>
          <cell r="G14519">
            <v>0</v>
          </cell>
          <cell r="H14519">
            <v>0</v>
          </cell>
          <cell r="I14519">
            <v>0</v>
          </cell>
          <cell r="J14519">
            <v>4</v>
          </cell>
          <cell r="K14519">
            <v>85.08</v>
          </cell>
          <cell r="L14519">
            <v>23</v>
          </cell>
          <cell r="M14519" t="str">
            <v>Sept/Oct</v>
          </cell>
          <cell r="N14519">
            <v>57</v>
          </cell>
        </row>
        <row r="14520">
          <cell r="A14520" t="str">
            <v>2006/07 W23</v>
          </cell>
          <cell r="B14520" t="str">
            <v>131 - LHR T3 World Of Whiskies</v>
          </cell>
          <cell r="C14520" t="str">
            <v>Deluxe - Dewars 2 for £30 ATA</v>
          </cell>
          <cell r="D14520">
            <v>150</v>
          </cell>
          <cell r="E14520">
            <v>71.150000000000006</v>
          </cell>
          <cell r="F14520">
            <v>10</v>
          </cell>
          <cell r="G14520">
            <v>90</v>
          </cell>
          <cell r="H14520">
            <v>18.09</v>
          </cell>
          <cell r="I14520">
            <v>6</v>
          </cell>
          <cell r="J14520">
            <v>23</v>
          </cell>
          <cell r="K14520">
            <v>121.67</v>
          </cell>
          <cell r="L14520">
            <v>23</v>
          </cell>
          <cell r="M14520" t="str">
            <v>Sept/Oct</v>
          </cell>
          <cell r="N14520">
            <v>40</v>
          </cell>
        </row>
        <row r="14521">
          <cell r="A14521" t="str">
            <v>2006/07 W23</v>
          </cell>
          <cell r="B14521" t="str">
            <v>131 - LHR T3 World Of Whiskies</v>
          </cell>
          <cell r="C14521" t="str">
            <v>Deluxe - JW Blue get a free 20cl Gold (Sept Only)</v>
          </cell>
          <cell r="D14521">
            <v>0</v>
          </cell>
          <cell r="E14521">
            <v>0</v>
          </cell>
          <cell r="F14521">
            <v>0</v>
          </cell>
          <cell r="G14521">
            <v>0</v>
          </cell>
          <cell r="H14521">
            <v>0</v>
          </cell>
          <cell r="I14521">
            <v>0</v>
          </cell>
          <cell r="J14521">
            <v>3</v>
          </cell>
          <cell r="K14521" t="str">
            <v>/0</v>
          </cell>
          <cell r="L14521">
            <v>23</v>
          </cell>
          <cell r="M14521" t="str">
            <v>Sept/Oct</v>
          </cell>
          <cell r="N14521">
            <v>46</v>
          </cell>
        </row>
        <row r="14522">
          <cell r="A14522" t="str">
            <v>2006/07 W23</v>
          </cell>
          <cell r="B14522" t="str">
            <v>131 - LHR T3 World Of Whiskies</v>
          </cell>
          <cell r="C14522" t="str">
            <v>Deluxe - Free 20cl bottle (linked to JW Blue) (Sept Only)</v>
          </cell>
          <cell r="D14522">
            <v>0</v>
          </cell>
          <cell r="E14522">
            <v>11.88</v>
          </cell>
          <cell r="F14522">
            <v>0</v>
          </cell>
          <cell r="G14522">
            <v>0</v>
          </cell>
          <cell r="H14522">
            <v>0</v>
          </cell>
          <cell r="I14522">
            <v>0</v>
          </cell>
          <cell r="J14522">
            <v>34</v>
          </cell>
          <cell r="K14522" t="str">
            <v>/0</v>
          </cell>
          <cell r="L14522">
            <v>23</v>
          </cell>
          <cell r="M14522" t="str">
            <v>Sept/Oct</v>
          </cell>
          <cell r="N14522">
            <v>47</v>
          </cell>
        </row>
        <row r="14523">
          <cell r="A14523" t="str">
            <v>2006/07 W23</v>
          </cell>
          <cell r="B14523" t="str">
            <v>131 - LHR T3 World Of Whiskies</v>
          </cell>
          <cell r="C14523" t="str">
            <v>Champagne - Piper Florens Louis 2 for £30</v>
          </cell>
          <cell r="D14523">
            <v>0</v>
          </cell>
          <cell r="E14523">
            <v>0</v>
          </cell>
          <cell r="F14523">
            <v>0</v>
          </cell>
          <cell r="G14523">
            <v>0</v>
          </cell>
          <cell r="H14523">
            <v>0</v>
          </cell>
          <cell r="I14523">
            <v>0</v>
          </cell>
          <cell r="J14523">
            <v>0</v>
          </cell>
          <cell r="K14523" t="str">
            <v>/0</v>
          </cell>
          <cell r="L14523">
            <v>23</v>
          </cell>
          <cell r="M14523" t="str">
            <v>Sept/Oct</v>
          </cell>
          <cell r="N14523">
            <v>53</v>
          </cell>
        </row>
        <row r="14524">
          <cell r="A14524" t="str">
            <v>2006/07 W23</v>
          </cell>
          <cell r="B14524" t="str">
            <v>131 - LHR T3 World Of Whiskies</v>
          </cell>
          <cell r="C14524" t="str">
            <v>Champagne - Piper Florens Louis Twin for £30</v>
          </cell>
          <cell r="D14524">
            <v>0</v>
          </cell>
          <cell r="E14524">
            <v>0</v>
          </cell>
          <cell r="F14524">
            <v>0</v>
          </cell>
          <cell r="G14524">
            <v>0</v>
          </cell>
          <cell r="H14524">
            <v>0</v>
          </cell>
          <cell r="I14524">
            <v>0</v>
          </cell>
          <cell r="J14524">
            <v>0</v>
          </cell>
          <cell r="K14524" t="str">
            <v>/0</v>
          </cell>
          <cell r="L14524">
            <v>23</v>
          </cell>
          <cell r="M14524" t="str">
            <v>Sept/Oct</v>
          </cell>
          <cell r="N14524">
            <v>33</v>
          </cell>
        </row>
        <row r="14525">
          <cell r="A14525" t="str">
            <v>2006/07 W23</v>
          </cell>
          <cell r="B14525" t="str">
            <v>131 - LHR T3 World Of Whiskies</v>
          </cell>
          <cell r="C14525" t="str">
            <v>Champagne - Charles Heidseick 2 for £35</v>
          </cell>
          <cell r="D14525">
            <v>0</v>
          </cell>
          <cell r="E14525">
            <v>0</v>
          </cell>
          <cell r="F14525">
            <v>0</v>
          </cell>
          <cell r="G14525">
            <v>0</v>
          </cell>
          <cell r="H14525">
            <v>0</v>
          </cell>
          <cell r="I14525">
            <v>0</v>
          </cell>
          <cell r="J14525">
            <v>0</v>
          </cell>
          <cell r="K14525" t="str">
            <v>/0</v>
          </cell>
          <cell r="L14525">
            <v>23</v>
          </cell>
          <cell r="M14525" t="str">
            <v>Sept/Oct</v>
          </cell>
          <cell r="N14525">
            <v>55</v>
          </cell>
        </row>
        <row r="14526">
          <cell r="A14526" t="str">
            <v>2006/07 W23</v>
          </cell>
          <cell r="B14526" t="str">
            <v>131 - LHR T3 World Of Whiskies</v>
          </cell>
          <cell r="C14526" t="str">
            <v>Champagne - Canard Twin for £25</v>
          </cell>
          <cell r="D14526">
            <v>0</v>
          </cell>
          <cell r="E14526">
            <v>0</v>
          </cell>
          <cell r="F14526">
            <v>0</v>
          </cell>
          <cell r="G14526">
            <v>0</v>
          </cell>
          <cell r="H14526">
            <v>0</v>
          </cell>
          <cell r="I14526">
            <v>0</v>
          </cell>
          <cell r="J14526">
            <v>0</v>
          </cell>
          <cell r="K14526" t="str">
            <v>/0</v>
          </cell>
          <cell r="L14526">
            <v>23</v>
          </cell>
          <cell r="M14526" t="str">
            <v>Sept/Oct</v>
          </cell>
          <cell r="N14526">
            <v>52</v>
          </cell>
        </row>
        <row r="14527">
          <cell r="A14527" t="str">
            <v>2006/07 W23</v>
          </cell>
          <cell r="B14527" t="str">
            <v>131 - LHR T3 World Of Whiskies</v>
          </cell>
          <cell r="C14527" t="str">
            <v>Wine - Beringer 3 for £15</v>
          </cell>
          <cell r="D14527">
            <v>0</v>
          </cell>
          <cell r="E14527">
            <v>0</v>
          </cell>
          <cell r="F14527">
            <v>0</v>
          </cell>
          <cell r="G14527">
            <v>0</v>
          </cell>
          <cell r="H14527">
            <v>0</v>
          </cell>
          <cell r="I14527">
            <v>0</v>
          </cell>
          <cell r="J14527">
            <v>0</v>
          </cell>
          <cell r="K14527" t="str">
            <v>/0</v>
          </cell>
          <cell r="L14527">
            <v>23</v>
          </cell>
          <cell r="M14527" t="str">
            <v>Sept/Oct</v>
          </cell>
          <cell r="N14527">
            <v>43</v>
          </cell>
        </row>
        <row r="14528">
          <cell r="A14528" t="str">
            <v>2006/07 W23</v>
          </cell>
          <cell r="B14528" t="str">
            <v>131 - LHR T3 World Of Whiskies</v>
          </cell>
          <cell r="C14528" t="str">
            <v>Wine - Rosemount BOGOF</v>
          </cell>
          <cell r="D14528">
            <v>0</v>
          </cell>
          <cell r="E14528">
            <v>0</v>
          </cell>
          <cell r="F14528">
            <v>0</v>
          </cell>
          <cell r="G14528">
            <v>0</v>
          </cell>
          <cell r="H14528">
            <v>0</v>
          </cell>
          <cell r="I14528">
            <v>0</v>
          </cell>
          <cell r="J14528">
            <v>0</v>
          </cell>
          <cell r="K14528" t="str">
            <v>/0</v>
          </cell>
          <cell r="L14528">
            <v>23</v>
          </cell>
          <cell r="M14528" t="str">
            <v>Sept/Oct</v>
          </cell>
          <cell r="N14528">
            <v>56</v>
          </cell>
        </row>
        <row r="14529">
          <cell r="A14529" t="str">
            <v>2006/07 W23</v>
          </cell>
          <cell r="B14529" t="str">
            <v>131 - LHR T3 World Of Whiskies</v>
          </cell>
          <cell r="C14529" t="str">
            <v>WOW - 2 for £45 Malt</v>
          </cell>
          <cell r="D14529">
            <v>2532.79</v>
          </cell>
          <cell r="E14529">
            <v>1728.08</v>
          </cell>
          <cell r="F14529">
            <v>107</v>
          </cell>
          <cell r="G14529">
            <v>968.96</v>
          </cell>
          <cell r="H14529">
            <v>354.06</v>
          </cell>
          <cell r="I14529">
            <v>42</v>
          </cell>
          <cell r="J14529">
            <v>124</v>
          </cell>
          <cell r="K14529">
            <v>980.82</v>
          </cell>
          <cell r="L14529">
            <v>23</v>
          </cell>
          <cell r="M14529" t="str">
            <v>Sept/Oct</v>
          </cell>
          <cell r="N14529">
            <v>34</v>
          </cell>
        </row>
        <row r="14530">
          <cell r="A14530" t="str">
            <v>2006/07 W23</v>
          </cell>
          <cell r="B14530" t="str">
            <v>131 - LHR T3 World Of Whiskies</v>
          </cell>
          <cell r="C14530" t="str">
            <v>WOW - Connemara 2 for £30</v>
          </cell>
          <cell r="D14530">
            <v>77.989999999999995</v>
          </cell>
          <cell r="E14530">
            <v>28.67</v>
          </cell>
          <cell r="F14530">
            <v>5</v>
          </cell>
          <cell r="G14530">
            <v>60</v>
          </cell>
          <cell r="H14530">
            <v>15.36</v>
          </cell>
          <cell r="I14530">
            <v>4</v>
          </cell>
          <cell r="J14530">
            <v>46</v>
          </cell>
          <cell r="K14530">
            <v>215.28</v>
          </cell>
          <cell r="L14530">
            <v>23</v>
          </cell>
          <cell r="M14530" t="str">
            <v>Sept/Oct</v>
          </cell>
          <cell r="N14530">
            <v>60</v>
          </cell>
        </row>
        <row r="14531">
          <cell r="A14531" t="str">
            <v>2006/07 W23</v>
          </cell>
          <cell r="B14531" t="str">
            <v>131 - LHR T3 World Of Whiskies</v>
          </cell>
          <cell r="C14531" t="str">
            <v>Others - 2 for £25 (glayva, disaronno)</v>
          </cell>
          <cell r="D14531">
            <v>0</v>
          </cell>
          <cell r="E14531">
            <v>0</v>
          </cell>
          <cell r="F14531">
            <v>0</v>
          </cell>
          <cell r="G14531">
            <v>0</v>
          </cell>
          <cell r="H14531">
            <v>0</v>
          </cell>
          <cell r="I14531">
            <v>0</v>
          </cell>
          <cell r="J14531">
            <v>0</v>
          </cell>
          <cell r="K14531" t="str">
            <v>/0</v>
          </cell>
          <cell r="L14531">
            <v>23</v>
          </cell>
          <cell r="M14531" t="str">
            <v>Sept/Oct</v>
          </cell>
          <cell r="N14531">
            <v>48</v>
          </cell>
        </row>
        <row r="14532">
          <cell r="A14532" t="str">
            <v>2006/07 W23</v>
          </cell>
          <cell r="B14532" t="str">
            <v>131 - LHR T3 World Of Whiskies</v>
          </cell>
          <cell r="C14532" t="str">
            <v>Others - Pimms 2 for £15 (70cl)</v>
          </cell>
          <cell r="D14532">
            <v>0</v>
          </cell>
          <cell r="E14532">
            <v>0</v>
          </cell>
          <cell r="F14532">
            <v>0</v>
          </cell>
          <cell r="G14532">
            <v>0</v>
          </cell>
          <cell r="H14532">
            <v>0</v>
          </cell>
          <cell r="I14532">
            <v>0</v>
          </cell>
          <cell r="J14532">
            <v>0</v>
          </cell>
          <cell r="K14532" t="str">
            <v>/0</v>
          </cell>
          <cell r="L14532">
            <v>23</v>
          </cell>
          <cell r="M14532" t="str">
            <v>Sept/Oct</v>
          </cell>
          <cell r="N14532">
            <v>35</v>
          </cell>
        </row>
        <row r="14533">
          <cell r="A14533" t="str">
            <v>2006/07 W23</v>
          </cell>
          <cell r="B14533" t="str">
            <v>131 - LHR T3 World Of Whiskies</v>
          </cell>
          <cell r="C14533" t="str">
            <v>Other - 2 for £30 Sauza</v>
          </cell>
          <cell r="D14533">
            <v>0</v>
          </cell>
          <cell r="E14533">
            <v>0</v>
          </cell>
          <cell r="F14533">
            <v>0</v>
          </cell>
          <cell r="G14533">
            <v>0</v>
          </cell>
          <cell r="H14533">
            <v>0</v>
          </cell>
          <cell r="I14533">
            <v>0</v>
          </cell>
          <cell r="J14533">
            <v>0</v>
          </cell>
          <cell r="K14533" t="str">
            <v>/0</v>
          </cell>
          <cell r="L14533">
            <v>23</v>
          </cell>
          <cell r="M14533" t="str">
            <v>Sept/Oct</v>
          </cell>
          <cell r="N14533">
            <v>58</v>
          </cell>
        </row>
        <row r="14534">
          <cell r="A14534" t="str">
            <v>2006/07 W23</v>
          </cell>
          <cell r="B14534" t="str">
            <v>131 - LHR T3 World Of Whiskies</v>
          </cell>
          <cell r="C14534" t="str">
            <v>Others - 2 for £20 ATA (70cl)</v>
          </cell>
          <cell r="D14534">
            <v>0</v>
          </cell>
          <cell r="E14534">
            <v>0</v>
          </cell>
          <cell r="F14534">
            <v>0</v>
          </cell>
          <cell r="G14534">
            <v>0</v>
          </cell>
          <cell r="H14534">
            <v>0</v>
          </cell>
          <cell r="I14534">
            <v>0</v>
          </cell>
          <cell r="J14534">
            <v>0</v>
          </cell>
          <cell r="K14534" t="str">
            <v>/0</v>
          </cell>
          <cell r="L14534">
            <v>23</v>
          </cell>
          <cell r="M14534" t="str">
            <v>Sept/Oct</v>
          </cell>
          <cell r="N14534">
            <v>32</v>
          </cell>
        </row>
        <row r="14535">
          <cell r="A14535" t="str">
            <v>2006/07 W23</v>
          </cell>
          <cell r="B14535" t="str">
            <v>131 - LHR T3 World Of Whiskies</v>
          </cell>
          <cell r="C14535" t="str">
            <v>Others - 2 for £15 Fortified</v>
          </cell>
          <cell r="D14535">
            <v>0</v>
          </cell>
          <cell r="E14535">
            <v>0</v>
          </cell>
          <cell r="F14535">
            <v>0</v>
          </cell>
          <cell r="G14535">
            <v>0</v>
          </cell>
          <cell r="H14535">
            <v>0</v>
          </cell>
          <cell r="I14535">
            <v>0</v>
          </cell>
          <cell r="J14535">
            <v>0</v>
          </cell>
          <cell r="K14535" t="str">
            <v>/0</v>
          </cell>
          <cell r="L14535">
            <v>23</v>
          </cell>
          <cell r="M14535" t="str">
            <v>Sept/Oct</v>
          </cell>
          <cell r="N14535">
            <v>59</v>
          </cell>
        </row>
        <row r="14536">
          <cell r="A14536" t="str">
            <v>2006/07 W23</v>
          </cell>
          <cell r="B14536" t="str">
            <v>142 - LHR T4 World Of Whiskies</v>
          </cell>
          <cell r="C14536" t="str">
            <v>Liquor</v>
          </cell>
          <cell r="D14536">
            <v>15057.04</v>
          </cell>
          <cell r="E14536">
            <v>10075.49</v>
          </cell>
          <cell r="F14536">
            <v>458</v>
          </cell>
          <cell r="G14536">
            <v>2257.3200000000002</v>
          </cell>
          <cell r="H14536">
            <v>889.78</v>
          </cell>
          <cell r="I14536">
            <v>75</v>
          </cell>
          <cell r="J14536">
            <v>3284</v>
          </cell>
          <cell r="K14536">
            <v>35218.39</v>
          </cell>
          <cell r="L14536">
            <v>23</v>
          </cell>
          <cell r="M14536" t="str">
            <v>Sept/Oct</v>
          </cell>
          <cell r="N14536">
            <v>1</v>
          </cell>
        </row>
        <row r="14537">
          <cell r="A14537" t="str">
            <v>2006/07 W23</v>
          </cell>
          <cell r="B14537" t="str">
            <v>142 - LHR T4 World Of Whiskies</v>
          </cell>
          <cell r="C14537" t="str">
            <v>Tobacco</v>
          </cell>
          <cell r="D14537">
            <v>19932.82</v>
          </cell>
          <cell r="E14537">
            <v>10751.98</v>
          </cell>
          <cell r="F14537">
            <v>510</v>
          </cell>
          <cell r="G14537">
            <v>3559.8</v>
          </cell>
          <cell r="H14537">
            <v>700.76</v>
          </cell>
          <cell r="I14537">
            <v>79</v>
          </cell>
          <cell r="J14537">
            <v>2295</v>
          </cell>
          <cell r="K14537">
            <v>36250.74</v>
          </cell>
          <cell r="L14537">
            <v>23</v>
          </cell>
          <cell r="M14537" t="str">
            <v>Sept/Oct</v>
          </cell>
          <cell r="N14537">
            <v>2</v>
          </cell>
        </row>
        <row r="14538">
          <cell r="A14538" t="str">
            <v>2006/07 W23</v>
          </cell>
          <cell r="B14538" t="str">
            <v>142 - LHR T4 World Of Whiskies</v>
          </cell>
          <cell r="C14538" t="str">
            <v>Perfumery</v>
          </cell>
          <cell r="D14538">
            <v>0</v>
          </cell>
          <cell r="E14538">
            <v>0</v>
          </cell>
          <cell r="F14538">
            <v>0</v>
          </cell>
          <cell r="G14538">
            <v>0</v>
          </cell>
          <cell r="H14538">
            <v>0</v>
          </cell>
          <cell r="I14538">
            <v>0</v>
          </cell>
          <cell r="J14538">
            <v>0</v>
          </cell>
          <cell r="K14538" t="str">
            <v>/0</v>
          </cell>
          <cell r="L14538">
            <v>23</v>
          </cell>
          <cell r="M14538" t="str">
            <v>Sept/Oct</v>
          </cell>
          <cell r="N14538">
            <v>3</v>
          </cell>
        </row>
        <row r="14539">
          <cell r="A14539" t="str">
            <v>2006/07 W23</v>
          </cell>
          <cell r="B14539" t="str">
            <v>142 - LHR T4 World Of Whiskies</v>
          </cell>
          <cell r="C14539" t="str">
            <v>Food</v>
          </cell>
          <cell r="D14539">
            <v>0</v>
          </cell>
          <cell r="E14539">
            <v>0</v>
          </cell>
          <cell r="F14539">
            <v>0</v>
          </cell>
          <cell r="G14539">
            <v>0</v>
          </cell>
          <cell r="H14539">
            <v>0</v>
          </cell>
          <cell r="I14539">
            <v>0</v>
          </cell>
          <cell r="J14539">
            <v>0</v>
          </cell>
          <cell r="K14539" t="str">
            <v>/0</v>
          </cell>
          <cell r="L14539">
            <v>23</v>
          </cell>
          <cell r="M14539" t="str">
            <v>Sept/Oct</v>
          </cell>
          <cell r="N14539">
            <v>4</v>
          </cell>
        </row>
        <row r="14540">
          <cell r="A14540" t="str">
            <v>2006/07 W23</v>
          </cell>
          <cell r="B14540" t="str">
            <v>142 - LHR T4 World Of Whiskies</v>
          </cell>
          <cell r="C14540" t="str">
            <v>Tax Free</v>
          </cell>
          <cell r="D14540">
            <v>1632.16</v>
          </cell>
          <cell r="E14540">
            <v>918.01</v>
          </cell>
          <cell r="F14540">
            <v>121</v>
          </cell>
          <cell r="G14540">
            <v>130.86000000000001</v>
          </cell>
          <cell r="H14540">
            <v>62.82</v>
          </cell>
          <cell r="I14540">
            <v>23</v>
          </cell>
          <cell r="J14540">
            <v>1404</v>
          </cell>
          <cell r="K14540">
            <v>8054.67</v>
          </cell>
          <cell r="L14540">
            <v>23</v>
          </cell>
          <cell r="M14540" t="str">
            <v>Sept/Oct</v>
          </cell>
          <cell r="N14540">
            <v>5</v>
          </cell>
        </row>
        <row r="14541">
          <cell r="A14541" t="str">
            <v>2006/07 W23</v>
          </cell>
          <cell r="B14541" t="str">
            <v>142 - LHR T4 World Of Whiskies</v>
          </cell>
          <cell r="C14541" t="str">
            <v>Unclassified Products</v>
          </cell>
          <cell r="D14541">
            <v>0</v>
          </cell>
          <cell r="E14541">
            <v>0</v>
          </cell>
          <cell r="F14541">
            <v>0</v>
          </cell>
          <cell r="G14541">
            <v>0</v>
          </cell>
          <cell r="H14541">
            <v>0</v>
          </cell>
          <cell r="I14541">
            <v>0</v>
          </cell>
          <cell r="J14541">
            <v>0</v>
          </cell>
          <cell r="K14541" t="str">
            <v>/0</v>
          </cell>
          <cell r="L14541">
            <v>23</v>
          </cell>
          <cell r="M14541" t="str">
            <v>Sept/Oct</v>
          </cell>
          <cell r="N14541">
            <v>6</v>
          </cell>
        </row>
        <row r="14542">
          <cell r="A14542" t="str">
            <v>2006/07 W23</v>
          </cell>
          <cell r="B14542" t="str">
            <v>142 - LHR T4 World Of Whiskies</v>
          </cell>
          <cell r="C14542" t="str">
            <v>Spirits</v>
          </cell>
          <cell r="D14542">
            <v>15057.04</v>
          </cell>
          <cell r="E14542">
            <v>10075.49</v>
          </cell>
          <cell r="F14542">
            <v>458</v>
          </cell>
          <cell r="G14542">
            <v>2257.3200000000002</v>
          </cell>
          <cell r="H14542">
            <v>889.78</v>
          </cell>
          <cell r="I14542">
            <v>75</v>
          </cell>
          <cell r="J14542">
            <v>3282</v>
          </cell>
          <cell r="K14542">
            <v>35196.94</v>
          </cell>
          <cell r="L14542">
            <v>23</v>
          </cell>
          <cell r="M14542" t="str">
            <v>Sept/Oct</v>
          </cell>
          <cell r="N14542">
            <v>7</v>
          </cell>
        </row>
        <row r="14543">
          <cell r="A14543" t="str">
            <v>2006/07 W23</v>
          </cell>
          <cell r="B14543" t="str">
            <v>142 - LHR T4 World Of Whiskies</v>
          </cell>
          <cell r="C14543" t="str">
            <v>Fortified Wines</v>
          </cell>
          <cell r="D14543">
            <v>0</v>
          </cell>
          <cell r="E14543">
            <v>0</v>
          </cell>
          <cell r="F14543">
            <v>0</v>
          </cell>
          <cell r="G14543">
            <v>0</v>
          </cell>
          <cell r="H14543">
            <v>0</v>
          </cell>
          <cell r="I14543">
            <v>0</v>
          </cell>
          <cell r="J14543">
            <v>0</v>
          </cell>
          <cell r="K14543" t="str">
            <v>/0</v>
          </cell>
          <cell r="L14543">
            <v>23</v>
          </cell>
          <cell r="M14543" t="str">
            <v>Sept/Oct</v>
          </cell>
          <cell r="N14543">
            <v>10</v>
          </cell>
        </row>
        <row r="14544">
          <cell r="A14544" t="str">
            <v>2006/07 W23</v>
          </cell>
          <cell r="B14544" t="str">
            <v>142 - LHR T4 World Of Whiskies</v>
          </cell>
          <cell r="C14544" t="str">
            <v>Others</v>
          </cell>
          <cell r="D14544">
            <v>0</v>
          </cell>
          <cell r="E14544">
            <v>0</v>
          </cell>
          <cell r="F14544">
            <v>0</v>
          </cell>
          <cell r="G14544">
            <v>0</v>
          </cell>
          <cell r="H14544">
            <v>0</v>
          </cell>
          <cell r="I14544">
            <v>0</v>
          </cell>
          <cell r="J14544">
            <v>0</v>
          </cell>
          <cell r="K14544" t="str">
            <v>/0</v>
          </cell>
          <cell r="L14544">
            <v>23</v>
          </cell>
          <cell r="M14544" t="str">
            <v>Sept/Oct</v>
          </cell>
          <cell r="N14544">
            <v>11</v>
          </cell>
        </row>
        <row r="14545">
          <cell r="A14545" t="str">
            <v>2006/07 W23</v>
          </cell>
          <cell r="B14545" t="str">
            <v>142 - LHR T4 World Of Whiskies</v>
          </cell>
          <cell r="C14545" t="str">
            <v>Champagne</v>
          </cell>
          <cell r="D14545">
            <v>0</v>
          </cell>
          <cell r="E14545">
            <v>0</v>
          </cell>
          <cell r="F14545">
            <v>0</v>
          </cell>
          <cell r="G14545">
            <v>0</v>
          </cell>
          <cell r="H14545">
            <v>0</v>
          </cell>
          <cell r="I14545">
            <v>0</v>
          </cell>
          <cell r="J14545">
            <v>2</v>
          </cell>
          <cell r="K14545" t="str">
            <v>/0</v>
          </cell>
          <cell r="L14545">
            <v>23</v>
          </cell>
          <cell r="M14545" t="str">
            <v>Sept/Oct</v>
          </cell>
          <cell r="N14545">
            <v>8</v>
          </cell>
        </row>
        <row r="14546">
          <cell r="A14546" t="str">
            <v>2006/07 W23</v>
          </cell>
          <cell r="B14546" t="str">
            <v>142 - LHR T4 World Of Whiskies</v>
          </cell>
          <cell r="C14546" t="str">
            <v>Wines</v>
          </cell>
          <cell r="D14546">
            <v>0</v>
          </cell>
          <cell r="E14546">
            <v>0</v>
          </cell>
          <cell r="F14546">
            <v>0</v>
          </cell>
          <cell r="G14546">
            <v>0</v>
          </cell>
          <cell r="H14546">
            <v>0</v>
          </cell>
          <cell r="I14546">
            <v>0</v>
          </cell>
          <cell r="J14546">
            <v>0</v>
          </cell>
          <cell r="K14546" t="str">
            <v>/0</v>
          </cell>
          <cell r="L14546">
            <v>23</v>
          </cell>
          <cell r="M14546" t="str">
            <v>Sept/Oct</v>
          </cell>
          <cell r="N14546">
            <v>9</v>
          </cell>
        </row>
        <row r="14547">
          <cell r="A14547" t="str">
            <v>2006/07 W23</v>
          </cell>
          <cell r="B14547" t="str">
            <v>142 - LHR T4 World Of Whiskies</v>
          </cell>
          <cell r="C14547" t="str">
            <v>Unclassified Liquor</v>
          </cell>
          <cell r="D14547">
            <v>0</v>
          </cell>
          <cell r="E14547">
            <v>0</v>
          </cell>
          <cell r="F14547">
            <v>0</v>
          </cell>
          <cell r="G14547">
            <v>0</v>
          </cell>
          <cell r="H14547">
            <v>0</v>
          </cell>
          <cell r="I14547">
            <v>0</v>
          </cell>
          <cell r="J14547">
            <v>0</v>
          </cell>
          <cell r="K14547" t="str">
            <v>/0</v>
          </cell>
          <cell r="L14547">
            <v>23</v>
          </cell>
          <cell r="M14547" t="str">
            <v>Sept/Oct</v>
          </cell>
          <cell r="N14547">
            <v>12</v>
          </cell>
        </row>
        <row r="14548">
          <cell r="A14548" t="str">
            <v>2006/07 W23</v>
          </cell>
          <cell r="B14548" t="str">
            <v>142 - LHR T4 World Of Whiskies</v>
          </cell>
          <cell r="C14548" t="str">
            <v>Value - 2 for £15</v>
          </cell>
          <cell r="D14548">
            <v>41.4</v>
          </cell>
          <cell r="E14548">
            <v>38.82</v>
          </cell>
          <cell r="F14548">
            <v>5</v>
          </cell>
          <cell r="G14548">
            <v>0</v>
          </cell>
          <cell r="H14548">
            <v>0</v>
          </cell>
          <cell r="I14548">
            <v>0</v>
          </cell>
          <cell r="J14548">
            <v>39</v>
          </cell>
          <cell r="K14548">
            <v>115.28</v>
          </cell>
          <cell r="L14548">
            <v>23</v>
          </cell>
          <cell r="M14548" t="str">
            <v>Sept/Oct</v>
          </cell>
          <cell r="N14548">
            <v>31</v>
          </cell>
        </row>
        <row r="14549">
          <cell r="A14549" t="str">
            <v>2006/07 W23</v>
          </cell>
          <cell r="B14549" t="str">
            <v>142 - LHR T4 World Of Whiskies</v>
          </cell>
          <cell r="C14549" t="str">
            <v>Value - 2 for £20 Bombay Saphire</v>
          </cell>
          <cell r="D14549">
            <v>0</v>
          </cell>
          <cell r="E14549">
            <v>0</v>
          </cell>
          <cell r="F14549">
            <v>0</v>
          </cell>
          <cell r="G14549">
            <v>0</v>
          </cell>
          <cell r="H14549">
            <v>0</v>
          </cell>
          <cell r="I14549">
            <v>0</v>
          </cell>
          <cell r="J14549">
            <v>0</v>
          </cell>
          <cell r="K14549" t="str">
            <v>/0</v>
          </cell>
          <cell r="L14549">
            <v>23</v>
          </cell>
          <cell r="M14549" t="str">
            <v>Sept/Oct</v>
          </cell>
          <cell r="N14549">
            <v>45</v>
          </cell>
        </row>
        <row r="14550">
          <cell r="A14550" t="str">
            <v>2006/07 W23</v>
          </cell>
          <cell r="B14550" t="str">
            <v>142 - LHR T4 World Of Whiskies</v>
          </cell>
          <cell r="C14550" t="str">
            <v>Value - Baileys 2 for £20</v>
          </cell>
          <cell r="D14550">
            <v>0</v>
          </cell>
          <cell r="E14550">
            <v>0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 t="str">
            <v>/0</v>
          </cell>
          <cell r="L14550">
            <v>23</v>
          </cell>
          <cell r="M14550" t="str">
            <v>Sept/Oct</v>
          </cell>
          <cell r="N14550">
            <v>39</v>
          </cell>
        </row>
        <row r="14551">
          <cell r="A14551" t="str">
            <v>2006/07 W23</v>
          </cell>
          <cell r="B14551" t="str">
            <v>142 - LHR T4 World Of Whiskies</v>
          </cell>
          <cell r="C14551" t="str">
            <v>Value - Baileys Twin @ £20</v>
          </cell>
          <cell r="D14551">
            <v>0</v>
          </cell>
          <cell r="E14551">
            <v>0</v>
          </cell>
          <cell r="F14551">
            <v>0</v>
          </cell>
          <cell r="G14551">
            <v>0</v>
          </cell>
          <cell r="H14551">
            <v>0</v>
          </cell>
          <cell r="I14551">
            <v>0</v>
          </cell>
          <cell r="J14551">
            <v>0</v>
          </cell>
          <cell r="K14551" t="str">
            <v>/0</v>
          </cell>
          <cell r="L14551">
            <v>23</v>
          </cell>
          <cell r="M14551" t="str">
            <v>Sept/Oct</v>
          </cell>
          <cell r="N14551">
            <v>51</v>
          </cell>
        </row>
        <row r="14552">
          <cell r="A14552" t="str">
            <v>2006/07 W23</v>
          </cell>
          <cell r="B14552" t="str">
            <v>142 - LHR T4 World Of Whiskies</v>
          </cell>
          <cell r="C14552" t="str">
            <v>Value - Twins @ £15</v>
          </cell>
          <cell r="D14552">
            <v>0</v>
          </cell>
          <cell r="E14552">
            <v>0</v>
          </cell>
          <cell r="F14552">
            <v>0</v>
          </cell>
          <cell r="G14552">
            <v>0</v>
          </cell>
          <cell r="H14552">
            <v>0</v>
          </cell>
          <cell r="I14552">
            <v>0</v>
          </cell>
          <cell r="J14552">
            <v>0</v>
          </cell>
          <cell r="K14552" t="str">
            <v>/0</v>
          </cell>
          <cell r="L14552">
            <v>23</v>
          </cell>
          <cell r="M14552" t="str">
            <v>Sept/Oct</v>
          </cell>
          <cell r="N14552">
            <v>36</v>
          </cell>
        </row>
        <row r="14553">
          <cell r="A14553" t="str">
            <v>2006/07 W23</v>
          </cell>
          <cell r="B14553" t="str">
            <v>142 - LHR T4 World Of Whiskies</v>
          </cell>
          <cell r="C14553" t="str">
            <v>Malt - 2 For £45 (6 glenmorangie + 2)</v>
          </cell>
          <cell r="D14553">
            <v>544.88</v>
          </cell>
          <cell r="E14553">
            <v>422.71</v>
          </cell>
          <cell r="F14553">
            <v>22</v>
          </cell>
          <cell r="G14553">
            <v>69.989999999999995</v>
          </cell>
          <cell r="H14553">
            <v>37.549999999999997</v>
          </cell>
          <cell r="I14553">
            <v>3</v>
          </cell>
          <cell r="J14553">
            <v>163</v>
          </cell>
          <cell r="K14553">
            <v>1099.1400000000001</v>
          </cell>
          <cell r="L14553">
            <v>23</v>
          </cell>
          <cell r="M14553" t="str">
            <v>Sept/Oct</v>
          </cell>
          <cell r="N14553">
            <v>30</v>
          </cell>
        </row>
        <row r="14554">
          <cell r="A14554" t="str">
            <v>2006/07 W23</v>
          </cell>
          <cell r="B14554" t="str">
            <v>142 - LHR T4 World Of Whiskies</v>
          </cell>
          <cell r="C14554" t="str">
            <v>Malt - Save £5 Glenmorangie Traditional</v>
          </cell>
          <cell r="D14554">
            <v>139.96</v>
          </cell>
          <cell r="E14554">
            <v>109.07</v>
          </cell>
          <cell r="F14554">
            <v>4</v>
          </cell>
          <cell r="G14554">
            <v>0</v>
          </cell>
          <cell r="H14554">
            <v>0</v>
          </cell>
          <cell r="I14554">
            <v>0</v>
          </cell>
          <cell r="J14554">
            <v>12</v>
          </cell>
          <cell r="K14554">
            <v>137.19</v>
          </cell>
          <cell r="L14554">
            <v>23</v>
          </cell>
          <cell r="M14554" t="str">
            <v>Sept/Oct</v>
          </cell>
          <cell r="N14554">
            <v>44</v>
          </cell>
        </row>
        <row r="14555">
          <cell r="A14555" t="str">
            <v>2006/07 W23</v>
          </cell>
          <cell r="B14555" t="str">
            <v>142 - LHR T4 World Of Whiskies</v>
          </cell>
          <cell r="C14555" t="str">
            <v>Cognac - XO @ £45</v>
          </cell>
          <cell r="D14555">
            <v>0</v>
          </cell>
          <cell r="E14555">
            <v>0</v>
          </cell>
          <cell r="F14555">
            <v>0</v>
          </cell>
          <cell r="G14555">
            <v>0</v>
          </cell>
          <cell r="H14555">
            <v>0</v>
          </cell>
          <cell r="I14555">
            <v>0</v>
          </cell>
          <cell r="J14555">
            <v>0</v>
          </cell>
          <cell r="K14555" t="str">
            <v>/0</v>
          </cell>
          <cell r="L14555">
            <v>23</v>
          </cell>
          <cell r="M14555" t="str">
            <v>Sept/Oct</v>
          </cell>
          <cell r="N14555">
            <v>37</v>
          </cell>
        </row>
        <row r="14556">
          <cell r="A14556" t="str">
            <v>2006/07 W23</v>
          </cell>
          <cell r="B14556" t="str">
            <v>142 - LHR T4 World Of Whiskies</v>
          </cell>
          <cell r="C14556" t="str">
            <v>Cognac - VSOP 2 for £45</v>
          </cell>
          <cell r="D14556">
            <v>0</v>
          </cell>
          <cell r="E14556">
            <v>0</v>
          </cell>
          <cell r="F14556">
            <v>0</v>
          </cell>
          <cell r="G14556">
            <v>0</v>
          </cell>
          <cell r="H14556">
            <v>0</v>
          </cell>
          <cell r="I14556">
            <v>0</v>
          </cell>
          <cell r="J14556">
            <v>0</v>
          </cell>
          <cell r="K14556" t="str">
            <v>/0</v>
          </cell>
          <cell r="L14556">
            <v>23</v>
          </cell>
          <cell r="M14556" t="str">
            <v>Sept/Oct</v>
          </cell>
          <cell r="N14556">
            <v>41</v>
          </cell>
        </row>
        <row r="14557">
          <cell r="A14557" t="str">
            <v>2006/07 W23</v>
          </cell>
          <cell r="B14557" t="str">
            <v>142 - LHR T4 World Of Whiskies</v>
          </cell>
          <cell r="C14557" t="str">
            <v>Cognac - Only £17_99 VS Especiale</v>
          </cell>
          <cell r="D14557">
            <v>0</v>
          </cell>
          <cell r="E14557">
            <v>0</v>
          </cell>
          <cell r="F14557">
            <v>0</v>
          </cell>
          <cell r="G14557">
            <v>0</v>
          </cell>
          <cell r="H14557">
            <v>0</v>
          </cell>
          <cell r="I14557">
            <v>0</v>
          </cell>
          <cell r="J14557">
            <v>0</v>
          </cell>
          <cell r="K14557" t="str">
            <v>/0</v>
          </cell>
          <cell r="L14557">
            <v>23</v>
          </cell>
          <cell r="M14557" t="str">
            <v>Sept/Oct</v>
          </cell>
          <cell r="N14557">
            <v>42</v>
          </cell>
        </row>
        <row r="14558">
          <cell r="A14558" t="str">
            <v>2006/07 W23</v>
          </cell>
          <cell r="B14558" t="str">
            <v>142 - LHR T4 World Of Whiskies</v>
          </cell>
          <cell r="C14558" t="str">
            <v>Deluxe - Chivas 2 for £30</v>
          </cell>
          <cell r="D14558">
            <v>109.99</v>
          </cell>
          <cell r="E14558">
            <v>82.49</v>
          </cell>
          <cell r="F14558">
            <v>7</v>
          </cell>
          <cell r="G14558">
            <v>0</v>
          </cell>
          <cell r="H14558">
            <v>0</v>
          </cell>
          <cell r="I14558">
            <v>0</v>
          </cell>
          <cell r="J14558">
            <v>24</v>
          </cell>
          <cell r="K14558">
            <v>146.4</v>
          </cell>
          <cell r="L14558">
            <v>23</v>
          </cell>
          <cell r="M14558" t="str">
            <v>Sept/Oct</v>
          </cell>
          <cell r="N14558">
            <v>49</v>
          </cell>
        </row>
        <row r="14559">
          <cell r="A14559" t="str">
            <v>2006/07 W23</v>
          </cell>
          <cell r="B14559" t="str">
            <v>142 - LHR T4 World Of Whiskies</v>
          </cell>
          <cell r="C14559" t="str">
            <v>Deluxe - Chivas Twin for £30</v>
          </cell>
          <cell r="D14559">
            <v>300</v>
          </cell>
          <cell r="E14559">
            <v>284.39999999999998</v>
          </cell>
          <cell r="F14559">
            <v>10</v>
          </cell>
          <cell r="G14559">
            <v>0</v>
          </cell>
          <cell r="H14559">
            <v>0</v>
          </cell>
          <cell r="I14559">
            <v>0</v>
          </cell>
          <cell r="J14559">
            <v>8</v>
          </cell>
          <cell r="K14559">
            <v>97.6</v>
          </cell>
          <cell r="L14559">
            <v>23</v>
          </cell>
          <cell r="M14559" t="str">
            <v>Sept/Oct</v>
          </cell>
          <cell r="N14559">
            <v>38</v>
          </cell>
        </row>
        <row r="14560">
          <cell r="A14560" t="str">
            <v>2006/07 W23</v>
          </cell>
          <cell r="B14560" t="str">
            <v>142 - LHR T4 World Of Whiskies</v>
          </cell>
          <cell r="C14560" t="str">
            <v>Deluxe - Chivas Triple Pack @ £45</v>
          </cell>
          <cell r="D14560">
            <v>45</v>
          </cell>
          <cell r="E14560">
            <v>30.81</v>
          </cell>
          <cell r="F14560">
            <v>1</v>
          </cell>
          <cell r="G14560">
            <v>0</v>
          </cell>
          <cell r="H14560">
            <v>0</v>
          </cell>
          <cell r="I14560">
            <v>0</v>
          </cell>
          <cell r="J14560">
            <v>10</v>
          </cell>
          <cell r="K14560">
            <v>182.9</v>
          </cell>
          <cell r="L14560">
            <v>23</v>
          </cell>
          <cell r="M14560" t="str">
            <v>Sept/Oct</v>
          </cell>
          <cell r="N14560">
            <v>54</v>
          </cell>
        </row>
        <row r="14561">
          <cell r="A14561" t="str">
            <v>2006/07 W23</v>
          </cell>
          <cell r="B14561" t="str">
            <v>142 - LHR T4 World Of Whiskies</v>
          </cell>
          <cell r="C14561" t="str">
            <v>Deluxe - Chivas Save £5 18yo</v>
          </cell>
          <cell r="D14561">
            <v>119.96</v>
          </cell>
          <cell r="E14561">
            <v>69.23</v>
          </cell>
          <cell r="F14561">
            <v>4</v>
          </cell>
          <cell r="G14561">
            <v>29.99</v>
          </cell>
          <cell r="H14561">
            <v>12.44</v>
          </cell>
          <cell r="I14561">
            <v>1</v>
          </cell>
          <cell r="J14561">
            <v>14</v>
          </cell>
          <cell r="K14561">
            <v>154.84</v>
          </cell>
          <cell r="L14561">
            <v>23</v>
          </cell>
          <cell r="M14561" t="str">
            <v>Sept/Oct</v>
          </cell>
          <cell r="N14561">
            <v>50</v>
          </cell>
        </row>
        <row r="14562">
          <cell r="A14562" t="str">
            <v>2006/07 W23</v>
          </cell>
          <cell r="B14562" t="str">
            <v>142 - LHR T4 World Of Whiskies</v>
          </cell>
          <cell r="C14562" t="str">
            <v>Deluxe - Chivas Royal Salute get Chivas 18yo</v>
          </cell>
          <cell r="D14562">
            <v>106.74</v>
          </cell>
          <cell r="E14562">
            <v>57.24</v>
          </cell>
          <cell r="F14562">
            <v>2</v>
          </cell>
          <cell r="G14562">
            <v>46.75</v>
          </cell>
          <cell r="H14562">
            <v>18.52</v>
          </cell>
          <cell r="I14562">
            <v>1</v>
          </cell>
          <cell r="J14562">
            <v>2</v>
          </cell>
          <cell r="K14562">
            <v>42.54</v>
          </cell>
          <cell r="L14562">
            <v>23</v>
          </cell>
          <cell r="M14562" t="str">
            <v>Sept/Oct</v>
          </cell>
          <cell r="N14562">
            <v>57</v>
          </cell>
        </row>
        <row r="14563">
          <cell r="A14563" t="str">
            <v>2006/07 W23</v>
          </cell>
          <cell r="B14563" t="str">
            <v>142 - LHR T4 World Of Whiskies</v>
          </cell>
          <cell r="C14563" t="str">
            <v>Deluxe - Dewars 2 for £30 ATA</v>
          </cell>
          <cell r="D14563">
            <v>49.99</v>
          </cell>
          <cell r="E14563">
            <v>27.05</v>
          </cell>
          <cell r="F14563">
            <v>3</v>
          </cell>
          <cell r="G14563">
            <v>30</v>
          </cell>
          <cell r="H14563">
            <v>7.61</v>
          </cell>
          <cell r="I14563">
            <v>2</v>
          </cell>
          <cell r="J14563">
            <v>14</v>
          </cell>
          <cell r="K14563">
            <v>74.06</v>
          </cell>
          <cell r="L14563">
            <v>23</v>
          </cell>
          <cell r="M14563" t="str">
            <v>Sept/Oct</v>
          </cell>
          <cell r="N14563">
            <v>40</v>
          </cell>
        </row>
        <row r="14564">
          <cell r="A14564" t="str">
            <v>2006/07 W23</v>
          </cell>
          <cell r="B14564" t="str">
            <v>142 - LHR T4 World Of Whiskies</v>
          </cell>
          <cell r="C14564" t="str">
            <v>Deluxe - JW Blue get a free 20cl Gold (Sept Only)</v>
          </cell>
          <cell r="D14564">
            <v>734</v>
          </cell>
          <cell r="E14564">
            <v>479.36</v>
          </cell>
          <cell r="F14564">
            <v>8</v>
          </cell>
          <cell r="G14564">
            <v>0</v>
          </cell>
          <cell r="H14564">
            <v>0</v>
          </cell>
          <cell r="I14564">
            <v>0</v>
          </cell>
          <cell r="J14564">
            <v>10</v>
          </cell>
          <cell r="K14564">
            <v>318.3</v>
          </cell>
          <cell r="L14564">
            <v>23</v>
          </cell>
          <cell r="M14564" t="str">
            <v>Sept/Oct</v>
          </cell>
          <cell r="N14564">
            <v>46</v>
          </cell>
        </row>
        <row r="14565">
          <cell r="A14565" t="str">
            <v>2006/07 W23</v>
          </cell>
          <cell r="B14565" t="str">
            <v>142 - LHR T4 World Of Whiskies</v>
          </cell>
          <cell r="C14565" t="str">
            <v>Deluxe - Free 20cl bottle (linked to JW Blue) (Sept Only)</v>
          </cell>
          <cell r="D14565">
            <v>58</v>
          </cell>
          <cell r="E14565">
            <v>49.86</v>
          </cell>
          <cell r="F14565">
            <v>4</v>
          </cell>
          <cell r="G14565">
            <v>0</v>
          </cell>
          <cell r="H14565">
            <v>0</v>
          </cell>
          <cell r="I14565">
            <v>0</v>
          </cell>
          <cell r="J14565">
            <v>15</v>
          </cell>
          <cell r="K14565">
            <v>89.93</v>
          </cell>
          <cell r="L14565">
            <v>23</v>
          </cell>
          <cell r="M14565" t="str">
            <v>Sept/Oct</v>
          </cell>
          <cell r="N14565">
            <v>47</v>
          </cell>
        </row>
        <row r="14566">
          <cell r="A14566" t="str">
            <v>2006/07 W23</v>
          </cell>
          <cell r="B14566" t="str">
            <v>142 - LHR T4 World Of Whiskies</v>
          </cell>
          <cell r="C14566" t="str">
            <v>Champagne - Piper Florens Louis 2 for £30</v>
          </cell>
          <cell r="D14566">
            <v>0</v>
          </cell>
          <cell r="E14566">
            <v>0</v>
          </cell>
          <cell r="F14566">
            <v>0</v>
          </cell>
          <cell r="G14566">
            <v>0</v>
          </cell>
          <cell r="H14566">
            <v>0</v>
          </cell>
          <cell r="I14566">
            <v>0</v>
          </cell>
          <cell r="J14566">
            <v>0</v>
          </cell>
          <cell r="K14566" t="str">
            <v>/0</v>
          </cell>
          <cell r="L14566">
            <v>23</v>
          </cell>
          <cell r="M14566" t="str">
            <v>Sept/Oct</v>
          </cell>
          <cell r="N14566">
            <v>53</v>
          </cell>
        </row>
        <row r="14567">
          <cell r="A14567" t="str">
            <v>2006/07 W23</v>
          </cell>
          <cell r="B14567" t="str">
            <v>142 - LHR T4 World Of Whiskies</v>
          </cell>
          <cell r="C14567" t="str">
            <v>Champagne - Piper Florens Louis Twin for £30</v>
          </cell>
          <cell r="D14567">
            <v>0</v>
          </cell>
          <cell r="E14567">
            <v>0</v>
          </cell>
          <cell r="F14567">
            <v>0</v>
          </cell>
          <cell r="G14567">
            <v>0</v>
          </cell>
          <cell r="H14567">
            <v>0</v>
          </cell>
          <cell r="I14567">
            <v>0</v>
          </cell>
          <cell r="J14567">
            <v>0</v>
          </cell>
          <cell r="K14567" t="str">
            <v>/0</v>
          </cell>
          <cell r="L14567">
            <v>23</v>
          </cell>
          <cell r="M14567" t="str">
            <v>Sept/Oct</v>
          </cell>
          <cell r="N14567">
            <v>33</v>
          </cell>
        </row>
        <row r="14568">
          <cell r="A14568" t="str">
            <v>2006/07 W23</v>
          </cell>
          <cell r="B14568" t="str">
            <v>142 - LHR T4 World Of Whiskies</v>
          </cell>
          <cell r="C14568" t="str">
            <v>Champagne - Charles Heidseick 2 for £35</v>
          </cell>
          <cell r="D14568">
            <v>0</v>
          </cell>
          <cell r="E14568">
            <v>0</v>
          </cell>
          <cell r="F14568">
            <v>0</v>
          </cell>
          <cell r="G14568">
            <v>0</v>
          </cell>
          <cell r="H14568">
            <v>0</v>
          </cell>
          <cell r="I14568">
            <v>0</v>
          </cell>
          <cell r="J14568">
            <v>0</v>
          </cell>
          <cell r="K14568" t="str">
            <v>/0</v>
          </cell>
          <cell r="L14568">
            <v>23</v>
          </cell>
          <cell r="M14568" t="str">
            <v>Sept/Oct</v>
          </cell>
          <cell r="N14568">
            <v>55</v>
          </cell>
        </row>
        <row r="14569">
          <cell r="A14569" t="str">
            <v>2006/07 W23</v>
          </cell>
          <cell r="B14569" t="str">
            <v>142 - LHR T4 World Of Whiskies</v>
          </cell>
          <cell r="C14569" t="str">
            <v>Champagne - Canard Twin for £25</v>
          </cell>
          <cell r="D14569">
            <v>0</v>
          </cell>
          <cell r="E14569">
            <v>0</v>
          </cell>
          <cell r="F14569">
            <v>0</v>
          </cell>
          <cell r="G14569">
            <v>0</v>
          </cell>
          <cell r="H14569">
            <v>0</v>
          </cell>
          <cell r="I14569">
            <v>0</v>
          </cell>
          <cell r="J14569">
            <v>0</v>
          </cell>
          <cell r="K14569" t="str">
            <v>/0</v>
          </cell>
          <cell r="L14569">
            <v>23</v>
          </cell>
          <cell r="M14569" t="str">
            <v>Sept/Oct</v>
          </cell>
          <cell r="N14569">
            <v>52</v>
          </cell>
        </row>
        <row r="14570">
          <cell r="A14570" t="str">
            <v>2006/07 W23</v>
          </cell>
          <cell r="B14570" t="str">
            <v>142 - LHR T4 World Of Whiskies</v>
          </cell>
          <cell r="C14570" t="str">
            <v>Wine - Beringer 3 for £15</v>
          </cell>
          <cell r="D14570">
            <v>0</v>
          </cell>
          <cell r="E14570">
            <v>0</v>
          </cell>
          <cell r="F14570">
            <v>0</v>
          </cell>
          <cell r="G14570">
            <v>0</v>
          </cell>
          <cell r="H14570">
            <v>0</v>
          </cell>
          <cell r="I14570">
            <v>0</v>
          </cell>
          <cell r="J14570">
            <v>0</v>
          </cell>
          <cell r="K14570" t="str">
            <v>/0</v>
          </cell>
          <cell r="L14570">
            <v>23</v>
          </cell>
          <cell r="M14570" t="str">
            <v>Sept/Oct</v>
          </cell>
          <cell r="N14570">
            <v>43</v>
          </cell>
        </row>
        <row r="14571">
          <cell r="A14571" t="str">
            <v>2006/07 W23</v>
          </cell>
          <cell r="B14571" t="str">
            <v>142 - LHR T4 World Of Whiskies</v>
          </cell>
          <cell r="C14571" t="str">
            <v>Wine - Rosemount BOGOF</v>
          </cell>
          <cell r="D14571">
            <v>0</v>
          </cell>
          <cell r="E14571">
            <v>0</v>
          </cell>
          <cell r="F14571">
            <v>0</v>
          </cell>
          <cell r="G14571">
            <v>0</v>
          </cell>
          <cell r="H14571">
            <v>0</v>
          </cell>
          <cell r="I14571">
            <v>0</v>
          </cell>
          <cell r="J14571">
            <v>0</v>
          </cell>
          <cell r="K14571" t="str">
            <v>/0</v>
          </cell>
          <cell r="L14571">
            <v>23</v>
          </cell>
          <cell r="M14571" t="str">
            <v>Sept/Oct</v>
          </cell>
          <cell r="N14571">
            <v>56</v>
          </cell>
        </row>
        <row r="14572">
          <cell r="A14572" t="str">
            <v>2006/07 W23</v>
          </cell>
          <cell r="B14572" t="str">
            <v>142 - LHR T4 World Of Whiskies</v>
          </cell>
          <cell r="C14572" t="str">
            <v>WOW - 2 for £45 Malt</v>
          </cell>
          <cell r="D14572">
            <v>1769.9</v>
          </cell>
          <cell r="E14572">
            <v>1410.54</v>
          </cell>
          <cell r="F14572">
            <v>76</v>
          </cell>
          <cell r="G14572">
            <v>445.97</v>
          </cell>
          <cell r="H14572">
            <v>223.28</v>
          </cell>
          <cell r="I14572">
            <v>19</v>
          </cell>
          <cell r="J14572">
            <v>144</v>
          </cell>
          <cell r="K14572">
            <v>1139.7</v>
          </cell>
          <cell r="L14572">
            <v>23</v>
          </cell>
          <cell r="M14572" t="str">
            <v>Sept/Oct</v>
          </cell>
          <cell r="N14572">
            <v>34</v>
          </cell>
        </row>
        <row r="14573">
          <cell r="A14573" t="str">
            <v>2006/07 W23</v>
          </cell>
          <cell r="B14573" t="str">
            <v>142 - LHR T4 World Of Whiskies</v>
          </cell>
          <cell r="C14573" t="str">
            <v>WOW - Connemara 2 for £30</v>
          </cell>
          <cell r="D14573">
            <v>113.97</v>
          </cell>
          <cell r="E14573">
            <v>75.98</v>
          </cell>
          <cell r="F14573">
            <v>7</v>
          </cell>
          <cell r="G14573">
            <v>35.979999999999997</v>
          </cell>
          <cell r="H14573">
            <v>12.78</v>
          </cell>
          <cell r="I14573">
            <v>2</v>
          </cell>
          <cell r="J14573">
            <v>26</v>
          </cell>
          <cell r="K14573">
            <v>121.68</v>
          </cell>
          <cell r="L14573">
            <v>23</v>
          </cell>
          <cell r="M14573" t="str">
            <v>Sept/Oct</v>
          </cell>
          <cell r="N14573">
            <v>60</v>
          </cell>
        </row>
        <row r="14574">
          <cell r="A14574" t="str">
            <v>2006/07 W23</v>
          </cell>
          <cell r="B14574" t="str">
            <v>142 - LHR T4 World Of Whiskies</v>
          </cell>
          <cell r="C14574" t="str">
            <v>Others - 2 for £25 (glayva, disaronno)</v>
          </cell>
          <cell r="D14574">
            <v>0</v>
          </cell>
          <cell r="E14574">
            <v>0</v>
          </cell>
          <cell r="F14574">
            <v>0</v>
          </cell>
          <cell r="G14574">
            <v>0</v>
          </cell>
          <cell r="H14574">
            <v>0</v>
          </cell>
          <cell r="I14574">
            <v>0</v>
          </cell>
          <cell r="J14574">
            <v>0</v>
          </cell>
          <cell r="K14574" t="str">
            <v>/0</v>
          </cell>
          <cell r="L14574">
            <v>23</v>
          </cell>
          <cell r="M14574" t="str">
            <v>Sept/Oct</v>
          </cell>
          <cell r="N14574">
            <v>48</v>
          </cell>
        </row>
        <row r="14575">
          <cell r="A14575" t="str">
            <v>2006/07 W23</v>
          </cell>
          <cell r="B14575" t="str">
            <v>142 - LHR T4 World Of Whiskies</v>
          </cell>
          <cell r="C14575" t="str">
            <v>Others - Pimms 2 for £15 (70cl)</v>
          </cell>
          <cell r="D14575">
            <v>0</v>
          </cell>
          <cell r="E14575">
            <v>0</v>
          </cell>
          <cell r="F14575">
            <v>0</v>
          </cell>
          <cell r="G14575">
            <v>0</v>
          </cell>
          <cell r="H14575">
            <v>0</v>
          </cell>
          <cell r="I14575">
            <v>0</v>
          </cell>
          <cell r="J14575">
            <v>0</v>
          </cell>
          <cell r="K14575" t="str">
            <v>/0</v>
          </cell>
          <cell r="L14575">
            <v>23</v>
          </cell>
          <cell r="M14575" t="str">
            <v>Sept/Oct</v>
          </cell>
          <cell r="N14575">
            <v>35</v>
          </cell>
        </row>
        <row r="14576">
          <cell r="A14576" t="str">
            <v>2006/07 W23</v>
          </cell>
          <cell r="B14576" t="str">
            <v>142 - LHR T4 World Of Whiskies</v>
          </cell>
          <cell r="C14576" t="str">
            <v>Other - 2 for £30 Sauza</v>
          </cell>
          <cell r="D14576">
            <v>0</v>
          </cell>
          <cell r="E14576">
            <v>0</v>
          </cell>
          <cell r="F14576">
            <v>0</v>
          </cell>
          <cell r="G14576">
            <v>0</v>
          </cell>
          <cell r="H14576">
            <v>0</v>
          </cell>
          <cell r="I14576">
            <v>0</v>
          </cell>
          <cell r="J14576">
            <v>0</v>
          </cell>
          <cell r="K14576" t="str">
            <v>/0</v>
          </cell>
          <cell r="L14576">
            <v>23</v>
          </cell>
          <cell r="M14576" t="str">
            <v>Sept/Oct</v>
          </cell>
          <cell r="N14576">
            <v>58</v>
          </cell>
        </row>
        <row r="14577">
          <cell r="A14577" t="str">
            <v>2006/07 W23</v>
          </cell>
          <cell r="B14577" t="str">
            <v>142 - LHR T4 World Of Whiskies</v>
          </cell>
          <cell r="C14577" t="str">
            <v>Others - 2 for £20 ATA (70cl)</v>
          </cell>
          <cell r="D14577">
            <v>0</v>
          </cell>
          <cell r="E14577">
            <v>0</v>
          </cell>
          <cell r="F14577">
            <v>0</v>
          </cell>
          <cell r="G14577">
            <v>0</v>
          </cell>
          <cell r="H14577">
            <v>0</v>
          </cell>
          <cell r="I14577">
            <v>0</v>
          </cell>
          <cell r="J14577">
            <v>0</v>
          </cell>
          <cell r="K14577" t="str">
            <v>/0</v>
          </cell>
          <cell r="L14577">
            <v>23</v>
          </cell>
          <cell r="M14577" t="str">
            <v>Sept/Oct</v>
          </cell>
          <cell r="N14577">
            <v>32</v>
          </cell>
        </row>
        <row r="14578">
          <cell r="A14578" t="str">
            <v>2006/07 W23</v>
          </cell>
          <cell r="B14578" t="str">
            <v>142 - LHR T4 World Of Whiskies</v>
          </cell>
          <cell r="C14578" t="str">
            <v>Others - 2 for £15 Fortified</v>
          </cell>
          <cell r="D14578">
            <v>0</v>
          </cell>
          <cell r="E14578">
            <v>0</v>
          </cell>
          <cell r="F14578">
            <v>0</v>
          </cell>
          <cell r="G14578">
            <v>0</v>
          </cell>
          <cell r="H14578">
            <v>0</v>
          </cell>
          <cell r="I14578">
            <v>0</v>
          </cell>
          <cell r="J14578">
            <v>0</v>
          </cell>
          <cell r="K14578" t="str">
            <v>/0</v>
          </cell>
          <cell r="L14578">
            <v>23</v>
          </cell>
          <cell r="M14578" t="str">
            <v>Sept/Oct</v>
          </cell>
          <cell r="N14578">
            <v>59</v>
          </cell>
        </row>
        <row r="14579">
          <cell r="A14579" t="str">
            <v>2006/07 W23</v>
          </cell>
          <cell r="B14579" t="str">
            <v>219 - LGW South World of Whiskies</v>
          </cell>
          <cell r="C14579" t="str">
            <v>Liquor</v>
          </cell>
          <cell r="D14579">
            <v>14341.31</v>
          </cell>
          <cell r="E14579">
            <v>6903.24</v>
          </cell>
          <cell r="F14579">
            <v>528</v>
          </cell>
          <cell r="G14579">
            <v>8171.8</v>
          </cell>
          <cell r="H14579">
            <v>2516.0100000000002</v>
          </cell>
          <cell r="I14579">
            <v>318</v>
          </cell>
          <cell r="J14579">
            <v>1879</v>
          </cell>
          <cell r="K14579">
            <v>16275.49</v>
          </cell>
          <cell r="L14579">
            <v>23</v>
          </cell>
          <cell r="M14579" t="str">
            <v>Sept/Oct</v>
          </cell>
          <cell r="N14579">
            <v>1</v>
          </cell>
        </row>
        <row r="14580">
          <cell r="A14580" t="str">
            <v>2006/07 W23</v>
          </cell>
          <cell r="B14580" t="str">
            <v>219 - LGW South World of Whiskies</v>
          </cell>
          <cell r="C14580" t="str">
            <v>Tobacco</v>
          </cell>
          <cell r="D14580">
            <v>2015.8</v>
          </cell>
          <cell r="E14580">
            <v>652.61</v>
          </cell>
          <cell r="F14580">
            <v>66</v>
          </cell>
          <cell r="G14580">
            <v>1430.8</v>
          </cell>
          <cell r="H14580">
            <v>313.31</v>
          </cell>
          <cell r="I14580">
            <v>51</v>
          </cell>
          <cell r="J14580">
            <v>235</v>
          </cell>
          <cell r="K14580">
            <v>2964.49</v>
          </cell>
          <cell r="L14580">
            <v>23</v>
          </cell>
          <cell r="M14580" t="str">
            <v>Sept/Oct</v>
          </cell>
          <cell r="N14580">
            <v>2</v>
          </cell>
        </row>
        <row r="14581">
          <cell r="A14581" t="str">
            <v>2006/07 W23</v>
          </cell>
          <cell r="B14581" t="str">
            <v>219 - LGW South World of Whiskies</v>
          </cell>
          <cell r="C14581" t="str">
            <v>Perfumery</v>
          </cell>
          <cell r="D14581">
            <v>0</v>
          </cell>
          <cell r="E14581">
            <v>0</v>
          </cell>
          <cell r="F14581">
            <v>0</v>
          </cell>
          <cell r="G14581">
            <v>0</v>
          </cell>
          <cell r="H14581">
            <v>0</v>
          </cell>
          <cell r="I14581">
            <v>0</v>
          </cell>
          <cell r="J14581">
            <v>0</v>
          </cell>
          <cell r="K14581" t="str">
            <v>/0</v>
          </cell>
          <cell r="L14581">
            <v>23</v>
          </cell>
          <cell r="M14581" t="str">
            <v>Sept/Oct</v>
          </cell>
          <cell r="N14581">
            <v>3</v>
          </cell>
        </row>
        <row r="14582">
          <cell r="A14582" t="str">
            <v>2006/07 W23</v>
          </cell>
          <cell r="B14582" t="str">
            <v>219 - LGW South World of Whiskies</v>
          </cell>
          <cell r="C14582" t="str">
            <v>Food</v>
          </cell>
          <cell r="D14582">
            <v>0</v>
          </cell>
          <cell r="E14582">
            <v>0</v>
          </cell>
          <cell r="F14582">
            <v>0</v>
          </cell>
          <cell r="G14582">
            <v>0</v>
          </cell>
          <cell r="H14582">
            <v>0</v>
          </cell>
          <cell r="I14582">
            <v>0</v>
          </cell>
          <cell r="J14582">
            <v>0</v>
          </cell>
          <cell r="K14582" t="str">
            <v>/0</v>
          </cell>
          <cell r="L14582">
            <v>23</v>
          </cell>
          <cell r="M14582" t="str">
            <v>Sept/Oct</v>
          </cell>
          <cell r="N14582">
            <v>4</v>
          </cell>
        </row>
        <row r="14583">
          <cell r="A14583" t="str">
            <v>2006/07 W23</v>
          </cell>
          <cell r="B14583" t="str">
            <v>219 - LGW South World of Whiskies</v>
          </cell>
          <cell r="C14583" t="str">
            <v>Tax Free</v>
          </cell>
          <cell r="D14583">
            <v>0</v>
          </cell>
          <cell r="E14583">
            <v>0</v>
          </cell>
          <cell r="F14583">
            <v>0</v>
          </cell>
          <cell r="G14583">
            <v>0</v>
          </cell>
          <cell r="H14583">
            <v>0</v>
          </cell>
          <cell r="I14583">
            <v>0</v>
          </cell>
          <cell r="J14583">
            <v>2</v>
          </cell>
          <cell r="K14583" t="str">
            <v>/0</v>
          </cell>
          <cell r="L14583">
            <v>23</v>
          </cell>
          <cell r="M14583" t="str">
            <v>Sept/Oct</v>
          </cell>
          <cell r="N14583">
            <v>5</v>
          </cell>
        </row>
        <row r="14584">
          <cell r="A14584" t="str">
            <v>2006/07 W23</v>
          </cell>
          <cell r="B14584" t="str">
            <v>219 - LGW South World of Whiskies</v>
          </cell>
          <cell r="C14584" t="str">
            <v>Unclassified Products</v>
          </cell>
          <cell r="D14584">
            <v>0</v>
          </cell>
          <cell r="E14584">
            <v>0</v>
          </cell>
          <cell r="F14584">
            <v>0</v>
          </cell>
          <cell r="G14584">
            <v>0</v>
          </cell>
          <cell r="H14584">
            <v>0</v>
          </cell>
          <cell r="I14584">
            <v>0</v>
          </cell>
          <cell r="J14584">
            <v>0</v>
          </cell>
          <cell r="K14584" t="str">
            <v>/0</v>
          </cell>
          <cell r="L14584">
            <v>23</v>
          </cell>
          <cell r="M14584" t="str">
            <v>Sept/Oct</v>
          </cell>
          <cell r="N14584">
            <v>6</v>
          </cell>
        </row>
        <row r="14585">
          <cell r="A14585" t="str">
            <v>2006/07 W23</v>
          </cell>
          <cell r="B14585" t="str">
            <v>219 - LGW South World of Whiskies</v>
          </cell>
          <cell r="C14585" t="str">
            <v>Spirits</v>
          </cell>
          <cell r="D14585">
            <v>14341.31</v>
          </cell>
          <cell r="E14585">
            <v>6903.24</v>
          </cell>
          <cell r="F14585">
            <v>528</v>
          </cell>
          <cell r="G14585">
            <v>8171.8</v>
          </cell>
          <cell r="H14585">
            <v>2516.0100000000002</v>
          </cell>
          <cell r="I14585">
            <v>318</v>
          </cell>
          <cell r="J14585">
            <v>1879</v>
          </cell>
          <cell r="K14585">
            <v>16275.49</v>
          </cell>
          <cell r="L14585">
            <v>23</v>
          </cell>
          <cell r="M14585" t="str">
            <v>Sept/Oct</v>
          </cell>
          <cell r="N14585">
            <v>7</v>
          </cell>
        </row>
        <row r="14586">
          <cell r="A14586" t="str">
            <v>2006/07 W23</v>
          </cell>
          <cell r="B14586" t="str">
            <v>219 - LGW South World of Whiskies</v>
          </cell>
          <cell r="C14586" t="str">
            <v>Fortified Wines</v>
          </cell>
          <cell r="D14586">
            <v>0</v>
          </cell>
          <cell r="E14586">
            <v>0</v>
          </cell>
          <cell r="F14586">
            <v>0</v>
          </cell>
          <cell r="G14586">
            <v>0</v>
          </cell>
          <cell r="H14586">
            <v>0</v>
          </cell>
          <cell r="I14586">
            <v>0</v>
          </cell>
          <cell r="J14586">
            <v>0</v>
          </cell>
          <cell r="K14586" t="str">
            <v>/0</v>
          </cell>
          <cell r="L14586">
            <v>23</v>
          </cell>
          <cell r="M14586" t="str">
            <v>Sept/Oct</v>
          </cell>
          <cell r="N14586">
            <v>10</v>
          </cell>
        </row>
        <row r="14587">
          <cell r="A14587" t="str">
            <v>2006/07 W23</v>
          </cell>
          <cell r="B14587" t="str">
            <v>219 - LGW South World of Whiskies</v>
          </cell>
          <cell r="C14587" t="str">
            <v>Others</v>
          </cell>
          <cell r="D14587">
            <v>0</v>
          </cell>
          <cell r="E14587">
            <v>0</v>
          </cell>
          <cell r="F14587">
            <v>0</v>
          </cell>
          <cell r="G14587">
            <v>0</v>
          </cell>
          <cell r="H14587">
            <v>0</v>
          </cell>
          <cell r="I14587">
            <v>0</v>
          </cell>
          <cell r="J14587">
            <v>0</v>
          </cell>
          <cell r="K14587" t="str">
            <v>/0</v>
          </cell>
          <cell r="L14587">
            <v>23</v>
          </cell>
          <cell r="M14587" t="str">
            <v>Sept/Oct</v>
          </cell>
          <cell r="N14587">
            <v>11</v>
          </cell>
        </row>
        <row r="14588">
          <cell r="A14588" t="str">
            <v>2006/07 W23</v>
          </cell>
          <cell r="B14588" t="str">
            <v>219 - LGW South World of Whiskies</v>
          </cell>
          <cell r="C14588" t="str">
            <v>Champagne</v>
          </cell>
          <cell r="D14588">
            <v>0</v>
          </cell>
          <cell r="E14588">
            <v>0</v>
          </cell>
          <cell r="F14588">
            <v>0</v>
          </cell>
          <cell r="G14588">
            <v>0</v>
          </cell>
          <cell r="H14588">
            <v>0</v>
          </cell>
          <cell r="I14588">
            <v>0</v>
          </cell>
          <cell r="J14588">
            <v>0</v>
          </cell>
          <cell r="K14588" t="str">
            <v>/0</v>
          </cell>
          <cell r="L14588">
            <v>23</v>
          </cell>
          <cell r="M14588" t="str">
            <v>Sept/Oct</v>
          </cell>
          <cell r="N14588">
            <v>8</v>
          </cell>
        </row>
        <row r="14589">
          <cell r="A14589" t="str">
            <v>2006/07 W23</v>
          </cell>
          <cell r="B14589" t="str">
            <v>219 - LGW South World of Whiskies</v>
          </cell>
          <cell r="C14589" t="str">
            <v>Wines</v>
          </cell>
          <cell r="D14589">
            <v>0</v>
          </cell>
          <cell r="E14589">
            <v>0</v>
          </cell>
          <cell r="F14589">
            <v>0</v>
          </cell>
          <cell r="G14589">
            <v>0</v>
          </cell>
          <cell r="H14589">
            <v>0</v>
          </cell>
          <cell r="I14589">
            <v>0</v>
          </cell>
          <cell r="J14589">
            <v>0</v>
          </cell>
          <cell r="K14589" t="str">
            <v>/0</v>
          </cell>
          <cell r="L14589">
            <v>23</v>
          </cell>
          <cell r="M14589" t="str">
            <v>Sept/Oct</v>
          </cell>
          <cell r="N14589">
            <v>9</v>
          </cell>
        </row>
        <row r="14590">
          <cell r="A14590" t="str">
            <v>2006/07 W23</v>
          </cell>
          <cell r="B14590" t="str">
            <v>219 - LGW South World of Whiskies</v>
          </cell>
          <cell r="C14590" t="str">
            <v>Unclassified Liquor</v>
          </cell>
          <cell r="D14590">
            <v>0</v>
          </cell>
          <cell r="E14590">
            <v>0</v>
          </cell>
          <cell r="F14590">
            <v>0</v>
          </cell>
          <cell r="G14590">
            <v>0</v>
          </cell>
          <cell r="H14590">
            <v>0</v>
          </cell>
          <cell r="I14590">
            <v>0</v>
          </cell>
          <cell r="J14590">
            <v>0</v>
          </cell>
          <cell r="K14590" t="str">
            <v>/0</v>
          </cell>
          <cell r="L14590">
            <v>23</v>
          </cell>
          <cell r="M14590" t="str">
            <v>Sept/Oct</v>
          </cell>
          <cell r="N14590">
            <v>12</v>
          </cell>
        </row>
        <row r="14591">
          <cell r="A14591" t="str">
            <v>2006/07 W23</v>
          </cell>
          <cell r="B14591" t="str">
            <v>219 - LGW South World of Whiskies</v>
          </cell>
          <cell r="C14591" t="str">
            <v>Value - 2 for £15</v>
          </cell>
          <cell r="D14591">
            <v>0</v>
          </cell>
          <cell r="E14591">
            <v>0</v>
          </cell>
          <cell r="F14591">
            <v>0</v>
          </cell>
          <cell r="G14591">
            <v>0</v>
          </cell>
          <cell r="H14591">
            <v>0</v>
          </cell>
          <cell r="I14591">
            <v>0</v>
          </cell>
          <cell r="J14591">
            <v>0</v>
          </cell>
          <cell r="K14591" t="str">
            <v>/0</v>
          </cell>
          <cell r="L14591">
            <v>23</v>
          </cell>
          <cell r="M14591" t="str">
            <v>Sept/Oct</v>
          </cell>
          <cell r="N14591">
            <v>31</v>
          </cell>
        </row>
        <row r="14592">
          <cell r="A14592" t="str">
            <v>2006/07 W23</v>
          </cell>
          <cell r="B14592" t="str">
            <v>219 - LGW South World of Whiskies</v>
          </cell>
          <cell r="C14592" t="str">
            <v>Value - 2 for £20 Bombay Saphire</v>
          </cell>
          <cell r="D14592">
            <v>0</v>
          </cell>
          <cell r="E14592">
            <v>0</v>
          </cell>
          <cell r="F14592">
            <v>0</v>
          </cell>
          <cell r="G14592">
            <v>0</v>
          </cell>
          <cell r="H14592">
            <v>0</v>
          </cell>
          <cell r="I14592">
            <v>0</v>
          </cell>
          <cell r="J14592">
            <v>0</v>
          </cell>
          <cell r="K14592" t="str">
            <v>/0</v>
          </cell>
          <cell r="L14592">
            <v>23</v>
          </cell>
          <cell r="M14592" t="str">
            <v>Sept/Oct</v>
          </cell>
          <cell r="N14592">
            <v>45</v>
          </cell>
        </row>
        <row r="14593">
          <cell r="A14593" t="str">
            <v>2006/07 W23</v>
          </cell>
          <cell r="B14593" t="str">
            <v>219 - LGW South World of Whiskies</v>
          </cell>
          <cell r="C14593" t="str">
            <v>Value - Baileys 2 for £20</v>
          </cell>
          <cell r="D14593">
            <v>0</v>
          </cell>
          <cell r="E14593">
            <v>0</v>
          </cell>
          <cell r="F14593">
            <v>0</v>
          </cell>
          <cell r="G14593">
            <v>0</v>
          </cell>
          <cell r="H14593">
            <v>0</v>
          </cell>
          <cell r="I14593">
            <v>0</v>
          </cell>
          <cell r="J14593">
            <v>0</v>
          </cell>
          <cell r="K14593" t="str">
            <v>/0</v>
          </cell>
          <cell r="L14593">
            <v>23</v>
          </cell>
          <cell r="M14593" t="str">
            <v>Sept/Oct</v>
          </cell>
          <cell r="N14593">
            <v>39</v>
          </cell>
        </row>
        <row r="14594">
          <cell r="A14594" t="str">
            <v>2006/07 W23</v>
          </cell>
          <cell r="B14594" t="str">
            <v>219 - LGW South World of Whiskies</v>
          </cell>
          <cell r="C14594" t="str">
            <v>Value - Baileys Twin @ £20</v>
          </cell>
          <cell r="D14594">
            <v>0</v>
          </cell>
          <cell r="E14594">
            <v>0</v>
          </cell>
          <cell r="F14594">
            <v>0</v>
          </cell>
          <cell r="G14594">
            <v>0</v>
          </cell>
          <cell r="H14594">
            <v>0</v>
          </cell>
          <cell r="I14594">
            <v>0</v>
          </cell>
          <cell r="J14594">
            <v>0</v>
          </cell>
          <cell r="K14594" t="str">
            <v>/0</v>
          </cell>
          <cell r="L14594">
            <v>23</v>
          </cell>
          <cell r="M14594" t="str">
            <v>Sept/Oct</v>
          </cell>
          <cell r="N14594">
            <v>51</v>
          </cell>
        </row>
        <row r="14595">
          <cell r="A14595" t="str">
            <v>2006/07 W23</v>
          </cell>
          <cell r="B14595" t="str">
            <v>219 - LGW South World of Whiskies</v>
          </cell>
          <cell r="C14595" t="str">
            <v>Value - Twins @ £15</v>
          </cell>
          <cell r="D14595">
            <v>0</v>
          </cell>
          <cell r="E14595">
            <v>0</v>
          </cell>
          <cell r="F14595">
            <v>0</v>
          </cell>
          <cell r="G14595">
            <v>0</v>
          </cell>
          <cell r="H14595">
            <v>0</v>
          </cell>
          <cell r="I14595">
            <v>0</v>
          </cell>
          <cell r="J14595">
            <v>0</v>
          </cell>
          <cell r="K14595" t="str">
            <v>/0</v>
          </cell>
          <cell r="L14595">
            <v>23</v>
          </cell>
          <cell r="M14595" t="str">
            <v>Sept/Oct</v>
          </cell>
          <cell r="N14595">
            <v>36</v>
          </cell>
        </row>
        <row r="14596">
          <cell r="A14596" t="str">
            <v>2006/07 W23</v>
          </cell>
          <cell r="B14596" t="str">
            <v>219 - LGW South World of Whiskies</v>
          </cell>
          <cell r="C14596" t="str">
            <v>Malt - 2 For £45 (6 glenmorangie + 2)</v>
          </cell>
          <cell r="D14596">
            <v>662.79</v>
          </cell>
          <cell r="E14596">
            <v>385.85</v>
          </cell>
          <cell r="F14596">
            <v>25</v>
          </cell>
          <cell r="G14596">
            <v>340.89</v>
          </cell>
          <cell r="H14596">
            <v>138.97999999999999</v>
          </cell>
          <cell r="I14596">
            <v>13</v>
          </cell>
          <cell r="J14596">
            <v>60</v>
          </cell>
          <cell r="K14596">
            <v>431.98</v>
          </cell>
          <cell r="L14596">
            <v>23</v>
          </cell>
          <cell r="M14596" t="str">
            <v>Sept/Oct</v>
          </cell>
          <cell r="N14596">
            <v>30</v>
          </cell>
        </row>
        <row r="14597">
          <cell r="A14597" t="str">
            <v>2006/07 W23</v>
          </cell>
          <cell r="B14597" t="str">
            <v>219 - LGW South World of Whiskies</v>
          </cell>
          <cell r="C14597" t="str">
            <v>Malt - Save £5 Glenmorangie Traditional</v>
          </cell>
          <cell r="D14597">
            <v>139.96</v>
          </cell>
          <cell r="E14597">
            <v>103.29</v>
          </cell>
          <cell r="F14597">
            <v>4</v>
          </cell>
          <cell r="G14597">
            <v>34.99</v>
          </cell>
          <cell r="H14597">
            <v>24.13</v>
          </cell>
          <cell r="I14597">
            <v>1</v>
          </cell>
          <cell r="J14597">
            <v>31</v>
          </cell>
          <cell r="K14597">
            <v>354.33</v>
          </cell>
          <cell r="L14597">
            <v>23</v>
          </cell>
          <cell r="M14597" t="str">
            <v>Sept/Oct</v>
          </cell>
          <cell r="N14597">
            <v>44</v>
          </cell>
        </row>
        <row r="14598">
          <cell r="A14598" t="str">
            <v>2006/07 W23</v>
          </cell>
          <cell r="B14598" t="str">
            <v>219 - LGW South World of Whiskies</v>
          </cell>
          <cell r="C14598" t="str">
            <v>Cognac - XO @ £45</v>
          </cell>
          <cell r="D14598">
            <v>0</v>
          </cell>
          <cell r="E14598">
            <v>0</v>
          </cell>
          <cell r="F14598">
            <v>0</v>
          </cell>
          <cell r="G14598">
            <v>0</v>
          </cell>
          <cell r="H14598">
            <v>0</v>
          </cell>
          <cell r="I14598">
            <v>0</v>
          </cell>
          <cell r="J14598">
            <v>0</v>
          </cell>
          <cell r="K14598" t="str">
            <v>/0</v>
          </cell>
          <cell r="L14598">
            <v>23</v>
          </cell>
          <cell r="M14598" t="str">
            <v>Sept/Oct</v>
          </cell>
          <cell r="N14598">
            <v>37</v>
          </cell>
        </row>
        <row r="14599">
          <cell r="A14599" t="str">
            <v>2006/07 W23</v>
          </cell>
          <cell r="B14599" t="str">
            <v>219 - LGW South World of Whiskies</v>
          </cell>
          <cell r="C14599" t="str">
            <v>Cognac - VSOP 2 for £45</v>
          </cell>
          <cell r="D14599">
            <v>0</v>
          </cell>
          <cell r="E14599">
            <v>0</v>
          </cell>
          <cell r="F14599">
            <v>0</v>
          </cell>
          <cell r="G14599">
            <v>0</v>
          </cell>
          <cell r="H14599">
            <v>0</v>
          </cell>
          <cell r="I14599">
            <v>0</v>
          </cell>
          <cell r="J14599">
            <v>0</v>
          </cell>
          <cell r="K14599" t="str">
            <v>/0</v>
          </cell>
          <cell r="L14599">
            <v>23</v>
          </cell>
          <cell r="M14599" t="str">
            <v>Sept/Oct</v>
          </cell>
          <cell r="N14599">
            <v>41</v>
          </cell>
        </row>
        <row r="14600">
          <cell r="A14600" t="str">
            <v>2006/07 W23</v>
          </cell>
          <cell r="B14600" t="str">
            <v>219 - LGW South World of Whiskies</v>
          </cell>
          <cell r="C14600" t="str">
            <v>Cognac - Only £17_99 VS Especiale</v>
          </cell>
          <cell r="D14600">
            <v>0</v>
          </cell>
          <cell r="E14600">
            <v>0</v>
          </cell>
          <cell r="F14600">
            <v>0</v>
          </cell>
          <cell r="G14600">
            <v>0</v>
          </cell>
          <cell r="H14600">
            <v>0</v>
          </cell>
          <cell r="I14600">
            <v>0</v>
          </cell>
          <cell r="J14600">
            <v>0</v>
          </cell>
          <cell r="K14600" t="str">
            <v>/0</v>
          </cell>
          <cell r="L14600">
            <v>23</v>
          </cell>
          <cell r="M14600" t="str">
            <v>Sept/Oct</v>
          </cell>
          <cell r="N14600">
            <v>42</v>
          </cell>
        </row>
        <row r="14601">
          <cell r="A14601" t="str">
            <v>2006/07 W23</v>
          </cell>
          <cell r="B14601" t="str">
            <v>219 - LGW South World of Whiskies</v>
          </cell>
          <cell r="C14601" t="str">
            <v>Deluxe - Chivas 2 for £30</v>
          </cell>
          <cell r="D14601">
            <v>0</v>
          </cell>
          <cell r="E14601">
            <v>0</v>
          </cell>
          <cell r="F14601">
            <v>0</v>
          </cell>
          <cell r="G14601">
            <v>0</v>
          </cell>
          <cell r="H14601">
            <v>0</v>
          </cell>
          <cell r="I14601">
            <v>0</v>
          </cell>
          <cell r="J14601">
            <v>12</v>
          </cell>
          <cell r="K14601" t="str">
            <v>/0</v>
          </cell>
          <cell r="L14601">
            <v>23</v>
          </cell>
          <cell r="M14601" t="str">
            <v>Sept/Oct</v>
          </cell>
          <cell r="N14601">
            <v>49</v>
          </cell>
        </row>
        <row r="14602">
          <cell r="A14602" t="str">
            <v>2006/07 W23</v>
          </cell>
          <cell r="B14602" t="str">
            <v>219 - LGW South World of Whiskies</v>
          </cell>
          <cell r="C14602" t="str">
            <v>Deluxe - Chivas Twin for £30</v>
          </cell>
          <cell r="D14602">
            <v>0</v>
          </cell>
          <cell r="E14602">
            <v>0</v>
          </cell>
          <cell r="F14602">
            <v>0</v>
          </cell>
          <cell r="G14602">
            <v>0</v>
          </cell>
          <cell r="H14602">
            <v>0</v>
          </cell>
          <cell r="I14602">
            <v>0</v>
          </cell>
          <cell r="J14602">
            <v>0</v>
          </cell>
          <cell r="K14602" t="str">
            <v>/0</v>
          </cell>
          <cell r="L14602">
            <v>23</v>
          </cell>
          <cell r="M14602" t="str">
            <v>Sept/Oct</v>
          </cell>
          <cell r="N14602">
            <v>38</v>
          </cell>
        </row>
        <row r="14603">
          <cell r="A14603" t="str">
            <v>2006/07 W23</v>
          </cell>
          <cell r="B14603" t="str">
            <v>219 - LGW South World of Whiskies</v>
          </cell>
          <cell r="C14603" t="str">
            <v>Deluxe - Chivas Triple Pack @ £45</v>
          </cell>
          <cell r="D14603">
            <v>0</v>
          </cell>
          <cell r="E14603">
            <v>0</v>
          </cell>
          <cell r="F14603">
            <v>0</v>
          </cell>
          <cell r="G14603">
            <v>0</v>
          </cell>
          <cell r="H14603">
            <v>0</v>
          </cell>
          <cell r="I14603">
            <v>0</v>
          </cell>
          <cell r="J14603">
            <v>0</v>
          </cell>
          <cell r="K14603" t="str">
            <v>/0</v>
          </cell>
          <cell r="L14603">
            <v>23</v>
          </cell>
          <cell r="M14603" t="str">
            <v>Sept/Oct</v>
          </cell>
          <cell r="N14603">
            <v>54</v>
          </cell>
        </row>
        <row r="14604">
          <cell r="A14604" t="str">
            <v>2006/07 W23</v>
          </cell>
          <cell r="B14604" t="str">
            <v>219 - LGW South World of Whiskies</v>
          </cell>
          <cell r="C14604" t="str">
            <v>Deluxe - Chivas Save £5 18yo</v>
          </cell>
          <cell r="D14604">
            <v>29.99</v>
          </cell>
          <cell r="E14604">
            <v>31.64</v>
          </cell>
          <cell r="F14604">
            <v>1</v>
          </cell>
          <cell r="G14604">
            <v>29.99</v>
          </cell>
          <cell r="H14604">
            <v>31.64</v>
          </cell>
          <cell r="I14604">
            <v>1</v>
          </cell>
          <cell r="J14604">
            <v>3</v>
          </cell>
          <cell r="K14604">
            <v>33.18</v>
          </cell>
          <cell r="L14604">
            <v>23</v>
          </cell>
          <cell r="M14604" t="str">
            <v>Sept/Oct</v>
          </cell>
          <cell r="N14604">
            <v>50</v>
          </cell>
        </row>
        <row r="14605">
          <cell r="A14605" t="str">
            <v>2006/07 W23</v>
          </cell>
          <cell r="B14605" t="str">
            <v>219 - LGW South World of Whiskies</v>
          </cell>
          <cell r="C14605" t="str">
            <v>Deluxe - Chivas Royal Salute get Chivas 18yo</v>
          </cell>
          <cell r="D14605">
            <v>0</v>
          </cell>
          <cell r="E14605">
            <v>0</v>
          </cell>
          <cell r="F14605">
            <v>0</v>
          </cell>
          <cell r="G14605">
            <v>0</v>
          </cell>
          <cell r="H14605">
            <v>0</v>
          </cell>
          <cell r="I14605">
            <v>0</v>
          </cell>
          <cell r="J14605">
            <v>6</v>
          </cell>
          <cell r="K14605" t="str">
            <v>/0</v>
          </cell>
          <cell r="L14605">
            <v>23</v>
          </cell>
          <cell r="M14605" t="str">
            <v>Sept/Oct</v>
          </cell>
          <cell r="N14605">
            <v>57</v>
          </cell>
        </row>
        <row r="14606">
          <cell r="A14606" t="str">
            <v>2006/07 W23</v>
          </cell>
          <cell r="B14606" t="str">
            <v>219 - LGW South World of Whiskies</v>
          </cell>
          <cell r="C14606" t="str">
            <v>Deluxe - Dewars 2 for £30 ATA</v>
          </cell>
          <cell r="D14606">
            <v>99.98</v>
          </cell>
          <cell r="E14606">
            <v>43.13</v>
          </cell>
          <cell r="F14606">
            <v>6</v>
          </cell>
          <cell r="G14606">
            <v>69.98</v>
          </cell>
          <cell r="H14606">
            <v>14.23</v>
          </cell>
          <cell r="I14606">
            <v>4</v>
          </cell>
          <cell r="J14606">
            <v>5</v>
          </cell>
          <cell r="K14606">
            <v>26.45</v>
          </cell>
          <cell r="L14606">
            <v>23</v>
          </cell>
          <cell r="M14606" t="str">
            <v>Sept/Oct</v>
          </cell>
          <cell r="N14606">
            <v>40</v>
          </cell>
        </row>
        <row r="14607">
          <cell r="A14607" t="str">
            <v>2006/07 W23</v>
          </cell>
          <cell r="B14607" t="str">
            <v>219 - LGW South World of Whiskies</v>
          </cell>
          <cell r="C14607" t="str">
            <v>Deluxe - JW Blue get a free 20cl Gold (Sept Only)</v>
          </cell>
          <cell r="D14607">
            <v>338</v>
          </cell>
          <cell r="E14607">
            <v>189.68</v>
          </cell>
          <cell r="F14607">
            <v>4</v>
          </cell>
          <cell r="G14607">
            <v>84.5</v>
          </cell>
          <cell r="H14607">
            <v>31.67</v>
          </cell>
          <cell r="I14607">
            <v>1</v>
          </cell>
          <cell r="J14607">
            <v>3</v>
          </cell>
          <cell r="K14607">
            <v>95.49</v>
          </cell>
          <cell r="L14607">
            <v>23</v>
          </cell>
          <cell r="M14607" t="str">
            <v>Sept/Oct</v>
          </cell>
          <cell r="N14607">
            <v>46</v>
          </cell>
        </row>
        <row r="14608">
          <cell r="A14608" t="str">
            <v>2006/07 W23</v>
          </cell>
          <cell r="B14608" t="str">
            <v>219 - LGW South World of Whiskies</v>
          </cell>
          <cell r="C14608" t="str">
            <v>Deluxe - Free 20cl bottle (linked to JW Blue) (Sept Only)</v>
          </cell>
          <cell r="D14608">
            <v>58</v>
          </cell>
          <cell r="E14608">
            <v>50.12</v>
          </cell>
          <cell r="F14608">
            <v>4</v>
          </cell>
          <cell r="G14608">
            <v>14.5</v>
          </cell>
          <cell r="H14608">
            <v>12.71</v>
          </cell>
          <cell r="I14608">
            <v>1</v>
          </cell>
          <cell r="J14608">
            <v>19</v>
          </cell>
          <cell r="K14608">
            <v>113.81</v>
          </cell>
          <cell r="L14608">
            <v>23</v>
          </cell>
          <cell r="M14608" t="str">
            <v>Sept/Oct</v>
          </cell>
          <cell r="N14608">
            <v>47</v>
          </cell>
        </row>
        <row r="14609">
          <cell r="A14609" t="str">
            <v>2006/07 W23</v>
          </cell>
          <cell r="B14609" t="str">
            <v>219 - LGW South World of Whiskies</v>
          </cell>
          <cell r="C14609" t="str">
            <v>Champagne - Piper Florens Louis 2 for £30</v>
          </cell>
          <cell r="D14609">
            <v>0</v>
          </cell>
          <cell r="E14609">
            <v>0</v>
          </cell>
          <cell r="F14609">
            <v>0</v>
          </cell>
          <cell r="G14609">
            <v>0</v>
          </cell>
          <cell r="H14609">
            <v>0</v>
          </cell>
          <cell r="I14609">
            <v>0</v>
          </cell>
          <cell r="J14609">
            <v>0</v>
          </cell>
          <cell r="K14609" t="str">
            <v>/0</v>
          </cell>
          <cell r="L14609">
            <v>23</v>
          </cell>
          <cell r="M14609" t="str">
            <v>Sept/Oct</v>
          </cell>
          <cell r="N14609">
            <v>53</v>
          </cell>
        </row>
        <row r="14610">
          <cell r="A14610" t="str">
            <v>2006/07 W23</v>
          </cell>
          <cell r="B14610" t="str">
            <v>219 - LGW South World of Whiskies</v>
          </cell>
          <cell r="C14610" t="str">
            <v>Champagne - Piper Florens Louis Twin for £30</v>
          </cell>
          <cell r="D14610">
            <v>0</v>
          </cell>
          <cell r="E14610">
            <v>0</v>
          </cell>
          <cell r="F14610">
            <v>0</v>
          </cell>
          <cell r="G14610">
            <v>0</v>
          </cell>
          <cell r="H14610">
            <v>0</v>
          </cell>
          <cell r="I14610">
            <v>0</v>
          </cell>
          <cell r="J14610">
            <v>0</v>
          </cell>
          <cell r="K14610" t="str">
            <v>/0</v>
          </cell>
          <cell r="L14610">
            <v>23</v>
          </cell>
          <cell r="M14610" t="str">
            <v>Sept/Oct</v>
          </cell>
          <cell r="N14610">
            <v>33</v>
          </cell>
        </row>
        <row r="14611">
          <cell r="A14611" t="str">
            <v>2006/07 W23</v>
          </cell>
          <cell r="B14611" t="str">
            <v>219 - LGW South World of Whiskies</v>
          </cell>
          <cell r="C14611" t="str">
            <v>Champagne - Charles Heidseick 2 for £35</v>
          </cell>
          <cell r="D14611">
            <v>0</v>
          </cell>
          <cell r="E14611">
            <v>0</v>
          </cell>
          <cell r="F14611">
            <v>0</v>
          </cell>
          <cell r="G14611">
            <v>0</v>
          </cell>
          <cell r="H14611">
            <v>0</v>
          </cell>
          <cell r="I14611">
            <v>0</v>
          </cell>
          <cell r="J14611">
            <v>0</v>
          </cell>
          <cell r="K14611" t="str">
            <v>/0</v>
          </cell>
          <cell r="L14611">
            <v>23</v>
          </cell>
          <cell r="M14611" t="str">
            <v>Sept/Oct</v>
          </cell>
          <cell r="N14611">
            <v>55</v>
          </cell>
        </row>
        <row r="14612">
          <cell r="A14612" t="str">
            <v>2006/07 W23</v>
          </cell>
          <cell r="B14612" t="str">
            <v>219 - LGW South World of Whiskies</v>
          </cell>
          <cell r="C14612" t="str">
            <v>Champagne - Canard Twin for £25</v>
          </cell>
          <cell r="D14612">
            <v>0</v>
          </cell>
          <cell r="E14612">
            <v>0</v>
          </cell>
          <cell r="F14612">
            <v>0</v>
          </cell>
          <cell r="G14612">
            <v>0</v>
          </cell>
          <cell r="H14612">
            <v>0</v>
          </cell>
          <cell r="I14612">
            <v>0</v>
          </cell>
          <cell r="J14612">
            <v>0</v>
          </cell>
          <cell r="K14612" t="str">
            <v>/0</v>
          </cell>
          <cell r="L14612">
            <v>23</v>
          </cell>
          <cell r="M14612" t="str">
            <v>Sept/Oct</v>
          </cell>
          <cell r="N14612">
            <v>52</v>
          </cell>
        </row>
        <row r="14613">
          <cell r="A14613" t="str">
            <v>2006/07 W23</v>
          </cell>
          <cell r="B14613" t="str">
            <v>219 - LGW South World of Whiskies</v>
          </cell>
          <cell r="C14613" t="str">
            <v>Wine - Beringer 3 for £15</v>
          </cell>
          <cell r="D14613">
            <v>0</v>
          </cell>
          <cell r="E14613">
            <v>0</v>
          </cell>
          <cell r="F14613">
            <v>0</v>
          </cell>
          <cell r="G14613">
            <v>0</v>
          </cell>
          <cell r="H14613">
            <v>0</v>
          </cell>
          <cell r="I14613">
            <v>0</v>
          </cell>
          <cell r="J14613">
            <v>0</v>
          </cell>
          <cell r="K14613" t="str">
            <v>/0</v>
          </cell>
          <cell r="L14613">
            <v>23</v>
          </cell>
          <cell r="M14613" t="str">
            <v>Sept/Oct</v>
          </cell>
          <cell r="N14613">
            <v>43</v>
          </cell>
        </row>
        <row r="14614">
          <cell r="A14614" t="str">
            <v>2006/07 W23</v>
          </cell>
          <cell r="B14614" t="str">
            <v>219 - LGW South World of Whiskies</v>
          </cell>
          <cell r="C14614" t="str">
            <v>Wine - Rosemount BOGOF</v>
          </cell>
          <cell r="D14614">
            <v>0</v>
          </cell>
          <cell r="E14614">
            <v>0</v>
          </cell>
          <cell r="F14614">
            <v>0</v>
          </cell>
          <cell r="G14614">
            <v>0</v>
          </cell>
          <cell r="H14614">
            <v>0</v>
          </cell>
          <cell r="I14614">
            <v>0</v>
          </cell>
          <cell r="J14614">
            <v>0</v>
          </cell>
          <cell r="K14614" t="str">
            <v>/0</v>
          </cell>
          <cell r="L14614">
            <v>23</v>
          </cell>
          <cell r="M14614" t="str">
            <v>Sept/Oct</v>
          </cell>
          <cell r="N14614">
            <v>56</v>
          </cell>
        </row>
        <row r="14615">
          <cell r="A14615" t="str">
            <v>2006/07 W23</v>
          </cell>
          <cell r="B14615" t="str">
            <v>219 - LGW South World of Whiskies</v>
          </cell>
          <cell r="C14615" t="str">
            <v>WOW - 2 for £45 Malt</v>
          </cell>
          <cell r="D14615">
            <v>1829.83</v>
          </cell>
          <cell r="E14615">
            <v>956.83</v>
          </cell>
          <cell r="F14615">
            <v>77</v>
          </cell>
          <cell r="G14615">
            <v>1290.9100000000001</v>
          </cell>
          <cell r="H14615">
            <v>478.83</v>
          </cell>
          <cell r="I14615">
            <v>55</v>
          </cell>
          <cell r="J14615">
            <v>122</v>
          </cell>
          <cell r="K14615">
            <v>957.81</v>
          </cell>
          <cell r="L14615">
            <v>23</v>
          </cell>
          <cell r="M14615" t="str">
            <v>Sept/Oct</v>
          </cell>
          <cell r="N14615">
            <v>34</v>
          </cell>
        </row>
        <row r="14616">
          <cell r="A14616" t="str">
            <v>2006/07 W23</v>
          </cell>
          <cell r="B14616" t="str">
            <v>219 - LGW South World of Whiskies</v>
          </cell>
          <cell r="C14616" t="str">
            <v>WOW - Connemara 2 for £30</v>
          </cell>
          <cell r="D14616">
            <v>539.95000000000005</v>
          </cell>
          <cell r="E14616">
            <v>264.02999999999997</v>
          </cell>
          <cell r="F14616">
            <v>35</v>
          </cell>
          <cell r="G14616">
            <v>365.98</v>
          </cell>
          <cell r="H14616">
            <v>126.78</v>
          </cell>
          <cell r="I14616">
            <v>24</v>
          </cell>
          <cell r="J14616">
            <v>37</v>
          </cell>
          <cell r="K14616">
            <v>173.16</v>
          </cell>
          <cell r="L14616">
            <v>23</v>
          </cell>
          <cell r="M14616" t="str">
            <v>Sept/Oct</v>
          </cell>
          <cell r="N14616">
            <v>60</v>
          </cell>
        </row>
        <row r="14617">
          <cell r="A14617" t="str">
            <v>2006/07 W23</v>
          </cell>
          <cell r="B14617" t="str">
            <v>219 - LGW South World of Whiskies</v>
          </cell>
          <cell r="C14617" t="str">
            <v>Others - 2 for £25 (glayva, disaronno)</v>
          </cell>
          <cell r="D14617">
            <v>0</v>
          </cell>
          <cell r="E14617">
            <v>0</v>
          </cell>
          <cell r="F14617">
            <v>0</v>
          </cell>
          <cell r="G14617">
            <v>0</v>
          </cell>
          <cell r="H14617">
            <v>0</v>
          </cell>
          <cell r="I14617">
            <v>0</v>
          </cell>
          <cell r="J14617">
            <v>0</v>
          </cell>
          <cell r="K14617" t="str">
            <v>/0</v>
          </cell>
          <cell r="L14617">
            <v>23</v>
          </cell>
          <cell r="M14617" t="str">
            <v>Sept/Oct</v>
          </cell>
          <cell r="N14617">
            <v>48</v>
          </cell>
        </row>
        <row r="14618">
          <cell r="A14618" t="str">
            <v>2006/07 W23</v>
          </cell>
          <cell r="B14618" t="str">
            <v>219 - LGW South World of Whiskies</v>
          </cell>
          <cell r="C14618" t="str">
            <v>Others - Pimms 2 for £15 (70cl)</v>
          </cell>
          <cell r="D14618">
            <v>0</v>
          </cell>
          <cell r="E14618">
            <v>0</v>
          </cell>
          <cell r="F14618">
            <v>0</v>
          </cell>
          <cell r="G14618">
            <v>0</v>
          </cell>
          <cell r="H14618">
            <v>0</v>
          </cell>
          <cell r="I14618">
            <v>0</v>
          </cell>
          <cell r="J14618">
            <v>0</v>
          </cell>
          <cell r="K14618" t="str">
            <v>/0</v>
          </cell>
          <cell r="L14618">
            <v>23</v>
          </cell>
          <cell r="M14618" t="str">
            <v>Sept/Oct</v>
          </cell>
          <cell r="N14618">
            <v>35</v>
          </cell>
        </row>
        <row r="14619">
          <cell r="A14619" t="str">
            <v>2006/07 W23</v>
          </cell>
          <cell r="B14619" t="str">
            <v>219 - LGW South World of Whiskies</v>
          </cell>
          <cell r="C14619" t="str">
            <v>Other - 2 for £30 Sauza</v>
          </cell>
          <cell r="D14619">
            <v>0</v>
          </cell>
          <cell r="E14619">
            <v>0</v>
          </cell>
          <cell r="F14619">
            <v>0</v>
          </cell>
          <cell r="G14619">
            <v>0</v>
          </cell>
          <cell r="H14619">
            <v>0</v>
          </cell>
          <cell r="I14619">
            <v>0</v>
          </cell>
          <cell r="J14619">
            <v>0</v>
          </cell>
          <cell r="K14619" t="str">
            <v>/0</v>
          </cell>
          <cell r="L14619">
            <v>23</v>
          </cell>
          <cell r="M14619" t="str">
            <v>Sept/Oct</v>
          </cell>
          <cell r="N14619">
            <v>58</v>
          </cell>
        </row>
        <row r="14620">
          <cell r="A14620" t="str">
            <v>2006/07 W23</v>
          </cell>
          <cell r="B14620" t="str">
            <v>219 - LGW South World of Whiskies</v>
          </cell>
          <cell r="C14620" t="str">
            <v>Others - 2 for £20 ATA (70cl)</v>
          </cell>
          <cell r="D14620">
            <v>0</v>
          </cell>
          <cell r="E14620">
            <v>0</v>
          </cell>
          <cell r="F14620">
            <v>0</v>
          </cell>
          <cell r="G14620">
            <v>0</v>
          </cell>
          <cell r="H14620">
            <v>0</v>
          </cell>
          <cell r="I14620">
            <v>0</v>
          </cell>
          <cell r="J14620">
            <v>0</v>
          </cell>
          <cell r="K14620" t="str">
            <v>/0</v>
          </cell>
          <cell r="L14620">
            <v>23</v>
          </cell>
          <cell r="M14620" t="str">
            <v>Sept/Oct</v>
          </cell>
          <cell r="N14620">
            <v>32</v>
          </cell>
        </row>
        <row r="14621">
          <cell r="A14621" t="str">
            <v>2006/07 W23</v>
          </cell>
          <cell r="B14621" t="str">
            <v>219 - LGW South World of Whiskies</v>
          </cell>
          <cell r="C14621" t="str">
            <v>Others - 2 for £15 Fortified</v>
          </cell>
          <cell r="D14621">
            <v>0</v>
          </cell>
          <cell r="E14621">
            <v>0</v>
          </cell>
          <cell r="F14621">
            <v>0</v>
          </cell>
          <cell r="G14621">
            <v>0</v>
          </cell>
          <cell r="H14621">
            <v>0</v>
          </cell>
          <cell r="I14621">
            <v>0</v>
          </cell>
          <cell r="J14621">
            <v>0</v>
          </cell>
          <cell r="K14621" t="str">
            <v>/0</v>
          </cell>
          <cell r="L14621">
            <v>23</v>
          </cell>
          <cell r="M14621" t="str">
            <v>Sept/Oct</v>
          </cell>
          <cell r="N14621">
            <v>59</v>
          </cell>
        </row>
        <row r="14622">
          <cell r="A14622" t="str">
            <v>2006/07 W23</v>
          </cell>
          <cell r="B14622" t="str">
            <v>222 - LGW North World Of Whiskies</v>
          </cell>
          <cell r="C14622" t="str">
            <v>Liquor</v>
          </cell>
          <cell r="D14622">
            <v>13059.62</v>
          </cell>
          <cell r="E14622">
            <v>6142.32</v>
          </cell>
          <cell r="F14622">
            <v>502</v>
          </cell>
          <cell r="G14622">
            <v>8499.56</v>
          </cell>
          <cell r="H14622">
            <v>2819.29</v>
          </cell>
          <cell r="I14622">
            <v>344</v>
          </cell>
          <cell r="J14622">
            <v>2831</v>
          </cell>
          <cell r="K14622">
            <v>23828.5</v>
          </cell>
          <cell r="L14622">
            <v>23</v>
          </cell>
          <cell r="M14622" t="str">
            <v>Sept/Oct</v>
          </cell>
          <cell r="N14622">
            <v>1</v>
          </cell>
        </row>
        <row r="14623">
          <cell r="A14623" t="str">
            <v>2006/07 W23</v>
          </cell>
          <cell r="B14623" t="str">
            <v>222 - LGW North World Of Whiskies</v>
          </cell>
          <cell r="C14623" t="str">
            <v>Tobacco</v>
          </cell>
          <cell r="D14623">
            <v>2240.85</v>
          </cell>
          <cell r="E14623">
            <v>840.52</v>
          </cell>
          <cell r="F14623">
            <v>91</v>
          </cell>
          <cell r="G14623">
            <v>1428.05</v>
          </cell>
          <cell r="H14623">
            <v>337.19</v>
          </cell>
          <cell r="I14623">
            <v>51</v>
          </cell>
          <cell r="J14623">
            <v>398</v>
          </cell>
          <cell r="K14623">
            <v>3777.11</v>
          </cell>
          <cell r="L14623">
            <v>23</v>
          </cell>
          <cell r="M14623" t="str">
            <v>Sept/Oct</v>
          </cell>
          <cell r="N14623">
            <v>2</v>
          </cell>
        </row>
        <row r="14624">
          <cell r="A14624" t="str">
            <v>2006/07 W23</v>
          </cell>
          <cell r="B14624" t="str">
            <v>222 - LGW North World Of Whiskies</v>
          </cell>
          <cell r="C14624" t="str">
            <v>Perfumery</v>
          </cell>
          <cell r="D14624">
            <v>0</v>
          </cell>
          <cell r="E14624">
            <v>0</v>
          </cell>
          <cell r="F14624">
            <v>0</v>
          </cell>
          <cell r="G14624">
            <v>0</v>
          </cell>
          <cell r="H14624">
            <v>0</v>
          </cell>
          <cell r="I14624">
            <v>0</v>
          </cell>
          <cell r="J14624">
            <v>0</v>
          </cell>
          <cell r="K14624" t="str">
            <v>/0</v>
          </cell>
          <cell r="L14624">
            <v>23</v>
          </cell>
          <cell r="M14624" t="str">
            <v>Sept/Oct</v>
          </cell>
          <cell r="N14624">
            <v>3</v>
          </cell>
        </row>
        <row r="14625">
          <cell r="A14625" t="str">
            <v>2006/07 W23</v>
          </cell>
          <cell r="B14625" t="str">
            <v>222 - LGW North World Of Whiskies</v>
          </cell>
          <cell r="C14625" t="str">
            <v>Food</v>
          </cell>
          <cell r="D14625">
            <v>0</v>
          </cell>
          <cell r="E14625">
            <v>0</v>
          </cell>
          <cell r="F14625">
            <v>0</v>
          </cell>
          <cell r="G14625">
            <v>0</v>
          </cell>
          <cell r="H14625">
            <v>0</v>
          </cell>
          <cell r="I14625">
            <v>0</v>
          </cell>
          <cell r="J14625">
            <v>0</v>
          </cell>
          <cell r="K14625" t="str">
            <v>/0</v>
          </cell>
          <cell r="L14625">
            <v>23</v>
          </cell>
          <cell r="M14625" t="str">
            <v>Sept/Oct</v>
          </cell>
          <cell r="N14625">
            <v>4</v>
          </cell>
        </row>
        <row r="14626">
          <cell r="A14626" t="str">
            <v>2006/07 W23</v>
          </cell>
          <cell r="B14626" t="str">
            <v>222 - LGW North World Of Whiskies</v>
          </cell>
          <cell r="C14626" t="str">
            <v>Tax Free</v>
          </cell>
          <cell r="D14626">
            <v>30.24</v>
          </cell>
          <cell r="E14626">
            <v>16.440000000000001</v>
          </cell>
          <cell r="F14626">
            <v>36</v>
          </cell>
          <cell r="G14626">
            <v>21.84</v>
          </cell>
          <cell r="H14626">
            <v>10.94</v>
          </cell>
          <cell r="I14626">
            <v>26</v>
          </cell>
          <cell r="J14626">
            <v>134</v>
          </cell>
          <cell r="K14626">
            <v>38.86</v>
          </cell>
          <cell r="L14626">
            <v>23</v>
          </cell>
          <cell r="M14626" t="str">
            <v>Sept/Oct</v>
          </cell>
          <cell r="N14626">
            <v>5</v>
          </cell>
        </row>
        <row r="14627">
          <cell r="A14627" t="str">
            <v>2006/07 W23</v>
          </cell>
          <cell r="B14627" t="str">
            <v>222 - LGW North World Of Whiskies</v>
          </cell>
          <cell r="C14627" t="str">
            <v>Unclassified Products</v>
          </cell>
          <cell r="D14627">
            <v>0</v>
          </cell>
          <cell r="E14627">
            <v>0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 t="str">
            <v>/0</v>
          </cell>
          <cell r="L14627">
            <v>23</v>
          </cell>
          <cell r="M14627" t="str">
            <v>Sept/Oct</v>
          </cell>
          <cell r="N14627">
            <v>6</v>
          </cell>
        </row>
        <row r="14628">
          <cell r="A14628" t="str">
            <v>2006/07 W23</v>
          </cell>
          <cell r="B14628" t="str">
            <v>222 - LGW North World Of Whiskies</v>
          </cell>
          <cell r="C14628" t="str">
            <v>Spirits</v>
          </cell>
          <cell r="D14628">
            <v>13059.62</v>
          </cell>
          <cell r="E14628">
            <v>6142.32</v>
          </cell>
          <cell r="F14628">
            <v>502</v>
          </cell>
          <cell r="G14628">
            <v>8499.56</v>
          </cell>
          <cell r="H14628">
            <v>2819.29</v>
          </cell>
          <cell r="I14628">
            <v>344</v>
          </cell>
          <cell r="J14628">
            <v>2831</v>
          </cell>
          <cell r="K14628">
            <v>23828.5</v>
          </cell>
          <cell r="L14628">
            <v>23</v>
          </cell>
          <cell r="M14628" t="str">
            <v>Sept/Oct</v>
          </cell>
          <cell r="N14628">
            <v>7</v>
          </cell>
        </row>
        <row r="14629">
          <cell r="A14629" t="str">
            <v>2006/07 W23</v>
          </cell>
          <cell r="B14629" t="str">
            <v>222 - LGW North World Of Whiskies</v>
          </cell>
          <cell r="C14629" t="str">
            <v>Fortified Wines</v>
          </cell>
          <cell r="D14629">
            <v>0</v>
          </cell>
          <cell r="E14629">
            <v>0</v>
          </cell>
          <cell r="F14629">
            <v>0</v>
          </cell>
          <cell r="G14629">
            <v>0</v>
          </cell>
          <cell r="H14629">
            <v>0</v>
          </cell>
          <cell r="I14629">
            <v>0</v>
          </cell>
          <cell r="J14629">
            <v>0</v>
          </cell>
          <cell r="K14629" t="str">
            <v>/0</v>
          </cell>
          <cell r="L14629">
            <v>23</v>
          </cell>
          <cell r="M14629" t="str">
            <v>Sept/Oct</v>
          </cell>
          <cell r="N14629">
            <v>10</v>
          </cell>
        </row>
        <row r="14630">
          <cell r="A14630" t="str">
            <v>2006/07 W23</v>
          </cell>
          <cell r="B14630" t="str">
            <v>222 - LGW North World Of Whiskies</v>
          </cell>
          <cell r="C14630" t="str">
            <v>Others</v>
          </cell>
          <cell r="D14630">
            <v>0</v>
          </cell>
          <cell r="E14630">
            <v>0</v>
          </cell>
          <cell r="F14630">
            <v>0</v>
          </cell>
          <cell r="G14630">
            <v>0</v>
          </cell>
          <cell r="H14630">
            <v>0</v>
          </cell>
          <cell r="I14630">
            <v>0</v>
          </cell>
          <cell r="J14630">
            <v>0</v>
          </cell>
          <cell r="K14630" t="str">
            <v>/0</v>
          </cell>
          <cell r="L14630">
            <v>23</v>
          </cell>
          <cell r="M14630" t="str">
            <v>Sept/Oct</v>
          </cell>
          <cell r="N14630">
            <v>11</v>
          </cell>
        </row>
        <row r="14631">
          <cell r="A14631" t="str">
            <v>2006/07 W23</v>
          </cell>
          <cell r="B14631" t="str">
            <v>222 - LGW North World Of Whiskies</v>
          </cell>
          <cell r="C14631" t="str">
            <v>Champagne</v>
          </cell>
          <cell r="D14631">
            <v>0</v>
          </cell>
          <cell r="E14631">
            <v>0</v>
          </cell>
          <cell r="F14631">
            <v>0</v>
          </cell>
          <cell r="G14631">
            <v>0</v>
          </cell>
          <cell r="H14631">
            <v>0</v>
          </cell>
          <cell r="I14631">
            <v>0</v>
          </cell>
          <cell r="J14631">
            <v>0</v>
          </cell>
          <cell r="K14631" t="str">
            <v>/0</v>
          </cell>
          <cell r="L14631">
            <v>23</v>
          </cell>
          <cell r="M14631" t="str">
            <v>Sept/Oct</v>
          </cell>
          <cell r="N14631">
            <v>8</v>
          </cell>
        </row>
        <row r="14632">
          <cell r="A14632" t="str">
            <v>2006/07 W23</v>
          </cell>
          <cell r="B14632" t="str">
            <v>222 - LGW North World Of Whiskies</v>
          </cell>
          <cell r="C14632" t="str">
            <v>Wines</v>
          </cell>
          <cell r="D14632">
            <v>0</v>
          </cell>
          <cell r="E14632">
            <v>0</v>
          </cell>
          <cell r="F14632">
            <v>0</v>
          </cell>
          <cell r="G14632">
            <v>0</v>
          </cell>
          <cell r="H14632">
            <v>0</v>
          </cell>
          <cell r="I14632">
            <v>0</v>
          </cell>
          <cell r="J14632">
            <v>0</v>
          </cell>
          <cell r="K14632" t="str">
            <v>/0</v>
          </cell>
          <cell r="L14632">
            <v>23</v>
          </cell>
          <cell r="M14632" t="str">
            <v>Sept/Oct</v>
          </cell>
          <cell r="N14632">
            <v>9</v>
          </cell>
        </row>
        <row r="14633">
          <cell r="A14633" t="str">
            <v>2006/07 W23</v>
          </cell>
          <cell r="B14633" t="str">
            <v>222 - LGW North World Of Whiskies</v>
          </cell>
          <cell r="C14633" t="str">
            <v>Unclassified Liquor</v>
          </cell>
          <cell r="D14633">
            <v>0</v>
          </cell>
          <cell r="E14633">
            <v>0</v>
          </cell>
          <cell r="F14633">
            <v>0</v>
          </cell>
          <cell r="G14633">
            <v>0</v>
          </cell>
          <cell r="H14633">
            <v>0</v>
          </cell>
          <cell r="I14633">
            <v>0</v>
          </cell>
          <cell r="J14633">
            <v>0</v>
          </cell>
          <cell r="K14633" t="str">
            <v>/0</v>
          </cell>
          <cell r="L14633">
            <v>23</v>
          </cell>
          <cell r="M14633" t="str">
            <v>Sept/Oct</v>
          </cell>
          <cell r="N14633">
            <v>12</v>
          </cell>
        </row>
        <row r="14634">
          <cell r="A14634" t="str">
            <v>2006/07 W23</v>
          </cell>
          <cell r="B14634" t="str">
            <v>222 - LGW North World Of Whiskies</v>
          </cell>
          <cell r="C14634" t="str">
            <v>Value - 2 for £15</v>
          </cell>
          <cell r="D14634">
            <v>0</v>
          </cell>
          <cell r="E14634">
            <v>0</v>
          </cell>
          <cell r="F14634">
            <v>0</v>
          </cell>
          <cell r="G14634">
            <v>0</v>
          </cell>
          <cell r="H14634">
            <v>0</v>
          </cell>
          <cell r="I14634">
            <v>0</v>
          </cell>
          <cell r="J14634">
            <v>0</v>
          </cell>
          <cell r="K14634" t="str">
            <v>/0</v>
          </cell>
          <cell r="L14634">
            <v>23</v>
          </cell>
          <cell r="M14634" t="str">
            <v>Sept/Oct</v>
          </cell>
          <cell r="N14634">
            <v>31</v>
          </cell>
        </row>
        <row r="14635">
          <cell r="A14635" t="str">
            <v>2006/07 W23</v>
          </cell>
          <cell r="B14635" t="str">
            <v>222 - LGW North World Of Whiskies</v>
          </cell>
          <cell r="C14635" t="str">
            <v>Value - 2 for £20 Bombay Saphire</v>
          </cell>
          <cell r="D14635">
            <v>0</v>
          </cell>
          <cell r="E14635">
            <v>0</v>
          </cell>
          <cell r="F14635">
            <v>0</v>
          </cell>
          <cell r="G14635">
            <v>0</v>
          </cell>
          <cell r="H14635">
            <v>0</v>
          </cell>
          <cell r="I14635">
            <v>0</v>
          </cell>
          <cell r="J14635">
            <v>0</v>
          </cell>
          <cell r="K14635" t="str">
            <v>/0</v>
          </cell>
          <cell r="L14635">
            <v>23</v>
          </cell>
          <cell r="M14635" t="str">
            <v>Sept/Oct</v>
          </cell>
          <cell r="N14635">
            <v>45</v>
          </cell>
        </row>
        <row r="14636">
          <cell r="A14636" t="str">
            <v>2006/07 W23</v>
          </cell>
          <cell r="B14636" t="str">
            <v>222 - LGW North World Of Whiskies</v>
          </cell>
          <cell r="C14636" t="str">
            <v>Value - Baileys 2 for £20</v>
          </cell>
          <cell r="D14636">
            <v>0</v>
          </cell>
          <cell r="E14636">
            <v>0</v>
          </cell>
          <cell r="F14636">
            <v>0</v>
          </cell>
          <cell r="G14636">
            <v>0</v>
          </cell>
          <cell r="H14636">
            <v>0</v>
          </cell>
          <cell r="I14636">
            <v>0</v>
          </cell>
          <cell r="J14636">
            <v>0</v>
          </cell>
          <cell r="K14636" t="str">
            <v>/0</v>
          </cell>
          <cell r="L14636">
            <v>23</v>
          </cell>
          <cell r="M14636" t="str">
            <v>Sept/Oct</v>
          </cell>
          <cell r="N14636">
            <v>39</v>
          </cell>
        </row>
        <row r="14637">
          <cell r="A14637" t="str">
            <v>2006/07 W23</v>
          </cell>
          <cell r="B14637" t="str">
            <v>222 - LGW North World Of Whiskies</v>
          </cell>
          <cell r="C14637" t="str">
            <v>Value - Baileys Twin @ £20</v>
          </cell>
          <cell r="D14637">
            <v>0</v>
          </cell>
          <cell r="E14637">
            <v>0</v>
          </cell>
          <cell r="F14637">
            <v>0</v>
          </cell>
          <cell r="G14637">
            <v>0</v>
          </cell>
          <cell r="H14637">
            <v>0</v>
          </cell>
          <cell r="I14637">
            <v>0</v>
          </cell>
          <cell r="J14637">
            <v>0</v>
          </cell>
          <cell r="K14637" t="str">
            <v>/0</v>
          </cell>
          <cell r="L14637">
            <v>23</v>
          </cell>
          <cell r="M14637" t="str">
            <v>Sept/Oct</v>
          </cell>
          <cell r="N14637">
            <v>51</v>
          </cell>
        </row>
        <row r="14638">
          <cell r="A14638" t="str">
            <v>2006/07 W23</v>
          </cell>
          <cell r="B14638" t="str">
            <v>222 - LGW North World Of Whiskies</v>
          </cell>
          <cell r="C14638" t="str">
            <v>Value - Twins @ £15</v>
          </cell>
          <cell r="D14638">
            <v>0</v>
          </cell>
          <cell r="E14638">
            <v>0</v>
          </cell>
          <cell r="F14638">
            <v>0</v>
          </cell>
          <cell r="G14638">
            <v>0</v>
          </cell>
          <cell r="H14638">
            <v>0</v>
          </cell>
          <cell r="I14638">
            <v>0</v>
          </cell>
          <cell r="J14638">
            <v>0</v>
          </cell>
          <cell r="K14638" t="str">
            <v>/0</v>
          </cell>
          <cell r="L14638">
            <v>23</v>
          </cell>
          <cell r="M14638" t="str">
            <v>Sept/Oct</v>
          </cell>
          <cell r="N14638">
            <v>36</v>
          </cell>
        </row>
        <row r="14639">
          <cell r="A14639" t="str">
            <v>2006/07 W23</v>
          </cell>
          <cell r="B14639" t="str">
            <v>222 - LGW North World Of Whiskies</v>
          </cell>
          <cell r="C14639" t="str">
            <v>Malt - 2 For £45 (6 glenmorangie + 2)</v>
          </cell>
          <cell r="D14639">
            <v>341.91</v>
          </cell>
          <cell r="E14639">
            <v>200.43</v>
          </cell>
          <cell r="F14639">
            <v>13</v>
          </cell>
          <cell r="G14639">
            <v>155.96</v>
          </cell>
          <cell r="H14639">
            <v>56.44</v>
          </cell>
          <cell r="I14639">
            <v>6</v>
          </cell>
          <cell r="J14639">
            <v>94</v>
          </cell>
          <cell r="K14639">
            <v>728.36</v>
          </cell>
          <cell r="L14639">
            <v>23</v>
          </cell>
          <cell r="M14639" t="str">
            <v>Sept/Oct</v>
          </cell>
          <cell r="N14639">
            <v>30</v>
          </cell>
        </row>
        <row r="14640">
          <cell r="A14640" t="str">
            <v>2006/07 W23</v>
          </cell>
          <cell r="B14640" t="str">
            <v>222 - LGW North World Of Whiskies</v>
          </cell>
          <cell r="C14640" t="str">
            <v>Malt - Save £5 Glenmorangie Traditional</v>
          </cell>
          <cell r="D14640">
            <v>104.97</v>
          </cell>
          <cell r="E14640">
            <v>54.86</v>
          </cell>
          <cell r="F14640">
            <v>3</v>
          </cell>
          <cell r="G14640">
            <v>69.98</v>
          </cell>
          <cell r="H14640">
            <v>27.06</v>
          </cell>
          <cell r="I14640">
            <v>2</v>
          </cell>
          <cell r="J14640">
            <v>8</v>
          </cell>
          <cell r="K14640">
            <v>91.44</v>
          </cell>
          <cell r="L14640">
            <v>23</v>
          </cell>
          <cell r="M14640" t="str">
            <v>Sept/Oct</v>
          </cell>
          <cell r="N14640">
            <v>44</v>
          </cell>
        </row>
        <row r="14641">
          <cell r="A14641" t="str">
            <v>2006/07 W23</v>
          </cell>
          <cell r="B14641" t="str">
            <v>222 - LGW North World Of Whiskies</v>
          </cell>
          <cell r="C14641" t="str">
            <v>Cognac - XO @ £45</v>
          </cell>
          <cell r="D14641">
            <v>0</v>
          </cell>
          <cell r="E14641">
            <v>0</v>
          </cell>
          <cell r="F14641">
            <v>0</v>
          </cell>
          <cell r="G14641">
            <v>0</v>
          </cell>
          <cell r="H14641">
            <v>0</v>
          </cell>
          <cell r="I14641">
            <v>0</v>
          </cell>
          <cell r="J14641">
            <v>0</v>
          </cell>
          <cell r="K14641" t="str">
            <v>/0</v>
          </cell>
          <cell r="L14641">
            <v>23</v>
          </cell>
          <cell r="M14641" t="str">
            <v>Sept/Oct</v>
          </cell>
          <cell r="N14641">
            <v>37</v>
          </cell>
        </row>
        <row r="14642">
          <cell r="A14642" t="str">
            <v>2006/07 W23</v>
          </cell>
          <cell r="B14642" t="str">
            <v>222 - LGW North World Of Whiskies</v>
          </cell>
          <cell r="C14642" t="str">
            <v>Cognac - VSOP 2 for £45</v>
          </cell>
          <cell r="D14642">
            <v>0</v>
          </cell>
          <cell r="E14642">
            <v>0</v>
          </cell>
          <cell r="F14642">
            <v>0</v>
          </cell>
          <cell r="G14642">
            <v>0</v>
          </cell>
          <cell r="H14642">
            <v>0</v>
          </cell>
          <cell r="I14642">
            <v>0</v>
          </cell>
          <cell r="J14642">
            <v>0</v>
          </cell>
          <cell r="K14642" t="str">
            <v>/0</v>
          </cell>
          <cell r="L14642">
            <v>23</v>
          </cell>
          <cell r="M14642" t="str">
            <v>Sept/Oct</v>
          </cell>
          <cell r="N14642">
            <v>41</v>
          </cell>
        </row>
        <row r="14643">
          <cell r="A14643" t="str">
            <v>2006/07 W23</v>
          </cell>
          <cell r="B14643" t="str">
            <v>222 - LGW North World Of Whiskies</v>
          </cell>
          <cell r="C14643" t="str">
            <v>Cognac - Only £17_99 VS Especiale</v>
          </cell>
          <cell r="D14643">
            <v>0</v>
          </cell>
          <cell r="E14643">
            <v>0</v>
          </cell>
          <cell r="F14643">
            <v>0</v>
          </cell>
          <cell r="G14643">
            <v>0</v>
          </cell>
          <cell r="H14643">
            <v>0</v>
          </cell>
          <cell r="I14643">
            <v>0</v>
          </cell>
          <cell r="J14643">
            <v>0</v>
          </cell>
          <cell r="K14643" t="str">
            <v>/0</v>
          </cell>
          <cell r="L14643">
            <v>23</v>
          </cell>
          <cell r="M14643" t="str">
            <v>Sept/Oct</v>
          </cell>
          <cell r="N14643">
            <v>42</v>
          </cell>
        </row>
        <row r="14644">
          <cell r="A14644" t="str">
            <v>2006/07 W23</v>
          </cell>
          <cell r="B14644" t="str">
            <v>222 - LGW North World Of Whiskies</v>
          </cell>
          <cell r="C14644" t="str">
            <v>Deluxe - Chivas 2 for £30</v>
          </cell>
          <cell r="D14644">
            <v>0</v>
          </cell>
          <cell r="E14644">
            <v>0</v>
          </cell>
          <cell r="F14644">
            <v>0</v>
          </cell>
          <cell r="G14644">
            <v>0</v>
          </cell>
          <cell r="H14644">
            <v>0</v>
          </cell>
          <cell r="I14644">
            <v>0</v>
          </cell>
          <cell r="J14644">
            <v>0</v>
          </cell>
          <cell r="K14644" t="str">
            <v>/0</v>
          </cell>
          <cell r="L14644">
            <v>23</v>
          </cell>
          <cell r="M14644" t="str">
            <v>Sept/Oct</v>
          </cell>
          <cell r="N14644">
            <v>49</v>
          </cell>
        </row>
        <row r="14645">
          <cell r="A14645" t="str">
            <v>2006/07 W23</v>
          </cell>
          <cell r="B14645" t="str">
            <v>222 - LGW North World Of Whiskies</v>
          </cell>
          <cell r="C14645" t="str">
            <v>Deluxe - Chivas Twin for £30</v>
          </cell>
          <cell r="D14645">
            <v>0</v>
          </cell>
          <cell r="E14645">
            <v>0</v>
          </cell>
          <cell r="F14645">
            <v>0</v>
          </cell>
          <cell r="G14645">
            <v>0</v>
          </cell>
          <cell r="H14645">
            <v>0</v>
          </cell>
          <cell r="I14645">
            <v>0</v>
          </cell>
          <cell r="J14645">
            <v>0</v>
          </cell>
          <cell r="K14645" t="str">
            <v>/0</v>
          </cell>
          <cell r="L14645">
            <v>23</v>
          </cell>
          <cell r="M14645" t="str">
            <v>Sept/Oct</v>
          </cell>
          <cell r="N14645">
            <v>38</v>
          </cell>
        </row>
        <row r="14646">
          <cell r="A14646" t="str">
            <v>2006/07 W23</v>
          </cell>
          <cell r="B14646" t="str">
            <v>222 - LGW North World Of Whiskies</v>
          </cell>
          <cell r="C14646" t="str">
            <v>Deluxe - Chivas Triple Pack @ £45</v>
          </cell>
          <cell r="D14646">
            <v>0</v>
          </cell>
          <cell r="E14646">
            <v>0</v>
          </cell>
          <cell r="F14646">
            <v>0</v>
          </cell>
          <cell r="G14646">
            <v>0</v>
          </cell>
          <cell r="H14646">
            <v>0</v>
          </cell>
          <cell r="I14646">
            <v>0</v>
          </cell>
          <cell r="J14646">
            <v>0</v>
          </cell>
          <cell r="K14646" t="str">
            <v>/0</v>
          </cell>
          <cell r="L14646">
            <v>23</v>
          </cell>
          <cell r="M14646" t="str">
            <v>Sept/Oct</v>
          </cell>
          <cell r="N14646">
            <v>54</v>
          </cell>
        </row>
        <row r="14647">
          <cell r="A14647" t="str">
            <v>2006/07 W23</v>
          </cell>
          <cell r="B14647" t="str">
            <v>222 - LGW North World Of Whiskies</v>
          </cell>
          <cell r="C14647" t="str">
            <v>Deluxe - Chivas Save £5 18yo</v>
          </cell>
          <cell r="D14647">
            <v>59.98</v>
          </cell>
          <cell r="E14647">
            <v>54.41</v>
          </cell>
          <cell r="F14647">
            <v>2</v>
          </cell>
          <cell r="G14647">
            <v>29.99</v>
          </cell>
          <cell r="H14647">
            <v>35.479999999999997</v>
          </cell>
          <cell r="I14647">
            <v>1</v>
          </cell>
          <cell r="J14647">
            <v>11</v>
          </cell>
          <cell r="K14647">
            <v>121.66</v>
          </cell>
          <cell r="L14647">
            <v>23</v>
          </cell>
          <cell r="M14647" t="str">
            <v>Sept/Oct</v>
          </cell>
          <cell r="N14647">
            <v>50</v>
          </cell>
        </row>
        <row r="14648">
          <cell r="A14648" t="str">
            <v>2006/07 W23</v>
          </cell>
          <cell r="B14648" t="str">
            <v>222 - LGW North World Of Whiskies</v>
          </cell>
          <cell r="C14648" t="str">
            <v>Deluxe - Chivas Royal Salute get Chivas 18yo</v>
          </cell>
          <cell r="D14648">
            <v>0</v>
          </cell>
          <cell r="E14648">
            <v>0</v>
          </cell>
          <cell r="F14648">
            <v>0</v>
          </cell>
          <cell r="G14648">
            <v>0</v>
          </cell>
          <cell r="H14648">
            <v>0</v>
          </cell>
          <cell r="I14648">
            <v>0</v>
          </cell>
          <cell r="J14648">
            <v>4</v>
          </cell>
          <cell r="K14648" t="str">
            <v>/0</v>
          </cell>
          <cell r="L14648">
            <v>23</v>
          </cell>
          <cell r="M14648" t="str">
            <v>Sept/Oct</v>
          </cell>
          <cell r="N14648">
            <v>57</v>
          </cell>
        </row>
        <row r="14649">
          <cell r="A14649" t="str">
            <v>2006/07 W23</v>
          </cell>
          <cell r="B14649" t="str">
            <v>222 - LGW North World Of Whiskies</v>
          </cell>
          <cell r="C14649" t="str">
            <v>Deluxe - Dewars 2 for £30 ATA</v>
          </cell>
          <cell r="D14649">
            <v>289.99</v>
          </cell>
          <cell r="E14649">
            <v>135.65</v>
          </cell>
          <cell r="F14649">
            <v>19</v>
          </cell>
          <cell r="G14649">
            <v>199.99</v>
          </cell>
          <cell r="H14649">
            <v>63.18</v>
          </cell>
          <cell r="I14649">
            <v>13</v>
          </cell>
          <cell r="J14649">
            <v>8</v>
          </cell>
          <cell r="K14649">
            <v>42.33</v>
          </cell>
          <cell r="L14649">
            <v>23</v>
          </cell>
          <cell r="M14649" t="str">
            <v>Sept/Oct</v>
          </cell>
          <cell r="N14649">
            <v>40</v>
          </cell>
        </row>
        <row r="14650">
          <cell r="A14650" t="str">
            <v>2006/07 W23</v>
          </cell>
          <cell r="B14650" t="str">
            <v>222 - LGW North World Of Whiskies</v>
          </cell>
          <cell r="C14650" t="str">
            <v>Deluxe - JW Blue get a free 20cl Gold (Sept Only)</v>
          </cell>
          <cell r="D14650">
            <v>198</v>
          </cell>
          <cell r="E14650">
            <v>88.04</v>
          </cell>
          <cell r="F14650">
            <v>2</v>
          </cell>
          <cell r="G14650">
            <v>198</v>
          </cell>
          <cell r="H14650">
            <v>88.04</v>
          </cell>
          <cell r="I14650">
            <v>2</v>
          </cell>
          <cell r="J14650">
            <v>4</v>
          </cell>
          <cell r="K14650">
            <v>127.32</v>
          </cell>
          <cell r="L14650">
            <v>23</v>
          </cell>
          <cell r="M14650" t="str">
            <v>Sept/Oct</v>
          </cell>
          <cell r="N14650">
            <v>46</v>
          </cell>
        </row>
        <row r="14651">
          <cell r="A14651" t="str">
            <v>2006/07 W23</v>
          </cell>
          <cell r="B14651" t="str">
            <v>222 - LGW North World Of Whiskies</v>
          </cell>
          <cell r="C14651" t="str">
            <v>Deluxe - Free 20cl bottle (linked to JW Blue) (Sept Only)</v>
          </cell>
          <cell r="D14651">
            <v>16.989999999999998</v>
          </cell>
          <cell r="E14651">
            <v>18.920000000000002</v>
          </cell>
          <cell r="F14651">
            <v>1</v>
          </cell>
          <cell r="G14651">
            <v>0</v>
          </cell>
          <cell r="H14651">
            <v>3.96</v>
          </cell>
          <cell r="I14651">
            <v>0</v>
          </cell>
          <cell r="J14651">
            <v>25</v>
          </cell>
          <cell r="K14651">
            <v>149.75</v>
          </cell>
          <cell r="L14651">
            <v>23</v>
          </cell>
          <cell r="M14651" t="str">
            <v>Sept/Oct</v>
          </cell>
          <cell r="N14651">
            <v>47</v>
          </cell>
        </row>
        <row r="14652">
          <cell r="A14652" t="str">
            <v>2006/07 W23</v>
          </cell>
          <cell r="B14652" t="str">
            <v>222 - LGW North World Of Whiskies</v>
          </cell>
          <cell r="C14652" t="str">
            <v>Champagne - Piper Florens Louis 2 for £30</v>
          </cell>
          <cell r="D14652">
            <v>0</v>
          </cell>
          <cell r="E14652">
            <v>0</v>
          </cell>
          <cell r="F14652">
            <v>0</v>
          </cell>
          <cell r="G14652">
            <v>0</v>
          </cell>
          <cell r="H14652">
            <v>0</v>
          </cell>
          <cell r="I14652">
            <v>0</v>
          </cell>
          <cell r="J14652">
            <v>0</v>
          </cell>
          <cell r="K14652" t="str">
            <v>/0</v>
          </cell>
          <cell r="L14652">
            <v>23</v>
          </cell>
          <cell r="M14652" t="str">
            <v>Sept/Oct</v>
          </cell>
          <cell r="N14652">
            <v>53</v>
          </cell>
        </row>
        <row r="14653">
          <cell r="A14653" t="str">
            <v>2006/07 W23</v>
          </cell>
          <cell r="B14653" t="str">
            <v>222 - LGW North World Of Whiskies</v>
          </cell>
          <cell r="C14653" t="str">
            <v>Champagne - Piper Florens Louis Twin for £30</v>
          </cell>
          <cell r="D14653">
            <v>0</v>
          </cell>
          <cell r="E14653">
            <v>0</v>
          </cell>
          <cell r="F14653">
            <v>0</v>
          </cell>
          <cell r="G14653">
            <v>0</v>
          </cell>
          <cell r="H14653">
            <v>0</v>
          </cell>
          <cell r="I14653">
            <v>0</v>
          </cell>
          <cell r="J14653">
            <v>0</v>
          </cell>
          <cell r="K14653" t="str">
            <v>/0</v>
          </cell>
          <cell r="L14653">
            <v>23</v>
          </cell>
          <cell r="M14653" t="str">
            <v>Sept/Oct</v>
          </cell>
          <cell r="N14653">
            <v>33</v>
          </cell>
        </row>
        <row r="14654">
          <cell r="A14654" t="str">
            <v>2006/07 W23</v>
          </cell>
          <cell r="B14654" t="str">
            <v>222 - LGW North World Of Whiskies</v>
          </cell>
          <cell r="C14654" t="str">
            <v>Champagne - Charles Heidseick 2 for £35</v>
          </cell>
          <cell r="D14654">
            <v>0</v>
          </cell>
          <cell r="E14654">
            <v>0</v>
          </cell>
          <cell r="F14654">
            <v>0</v>
          </cell>
          <cell r="G14654">
            <v>0</v>
          </cell>
          <cell r="H14654">
            <v>0</v>
          </cell>
          <cell r="I14654">
            <v>0</v>
          </cell>
          <cell r="J14654">
            <v>0</v>
          </cell>
          <cell r="K14654" t="str">
            <v>/0</v>
          </cell>
          <cell r="L14654">
            <v>23</v>
          </cell>
          <cell r="M14654" t="str">
            <v>Sept/Oct</v>
          </cell>
          <cell r="N14654">
            <v>55</v>
          </cell>
        </row>
        <row r="14655">
          <cell r="A14655" t="str">
            <v>2006/07 W23</v>
          </cell>
          <cell r="B14655" t="str">
            <v>222 - LGW North World Of Whiskies</v>
          </cell>
          <cell r="C14655" t="str">
            <v>Champagne - Canard Twin for £25</v>
          </cell>
          <cell r="D14655">
            <v>0</v>
          </cell>
          <cell r="E14655">
            <v>0</v>
          </cell>
          <cell r="F14655">
            <v>0</v>
          </cell>
          <cell r="G14655">
            <v>0</v>
          </cell>
          <cell r="H14655">
            <v>0</v>
          </cell>
          <cell r="I14655">
            <v>0</v>
          </cell>
          <cell r="J14655">
            <v>0</v>
          </cell>
          <cell r="K14655" t="str">
            <v>/0</v>
          </cell>
          <cell r="L14655">
            <v>23</v>
          </cell>
          <cell r="M14655" t="str">
            <v>Sept/Oct</v>
          </cell>
          <cell r="N14655">
            <v>52</v>
          </cell>
        </row>
        <row r="14656">
          <cell r="A14656" t="str">
            <v>2006/07 W23</v>
          </cell>
          <cell r="B14656" t="str">
            <v>222 - LGW North World Of Whiskies</v>
          </cell>
          <cell r="C14656" t="str">
            <v>Wine - Beringer 3 for £15</v>
          </cell>
          <cell r="D14656">
            <v>0</v>
          </cell>
          <cell r="E14656">
            <v>0</v>
          </cell>
          <cell r="F14656">
            <v>0</v>
          </cell>
          <cell r="G14656">
            <v>0</v>
          </cell>
          <cell r="H14656">
            <v>0</v>
          </cell>
          <cell r="I14656">
            <v>0</v>
          </cell>
          <cell r="J14656">
            <v>0</v>
          </cell>
          <cell r="K14656" t="str">
            <v>/0</v>
          </cell>
          <cell r="L14656">
            <v>23</v>
          </cell>
          <cell r="M14656" t="str">
            <v>Sept/Oct</v>
          </cell>
          <cell r="N14656">
            <v>43</v>
          </cell>
        </row>
        <row r="14657">
          <cell r="A14657" t="str">
            <v>2006/07 W23</v>
          </cell>
          <cell r="B14657" t="str">
            <v>222 - LGW North World Of Whiskies</v>
          </cell>
          <cell r="C14657" t="str">
            <v>Wine - Rosemount BOGOF</v>
          </cell>
          <cell r="D14657">
            <v>0</v>
          </cell>
          <cell r="E14657">
            <v>0</v>
          </cell>
          <cell r="F14657">
            <v>0</v>
          </cell>
          <cell r="G14657">
            <v>0</v>
          </cell>
          <cell r="H14657">
            <v>0</v>
          </cell>
          <cell r="I14657">
            <v>0</v>
          </cell>
          <cell r="J14657">
            <v>0</v>
          </cell>
          <cell r="K14657" t="str">
            <v>/0</v>
          </cell>
          <cell r="L14657">
            <v>23</v>
          </cell>
          <cell r="M14657" t="str">
            <v>Sept/Oct</v>
          </cell>
          <cell r="N14657">
            <v>56</v>
          </cell>
        </row>
        <row r="14658">
          <cell r="A14658" t="str">
            <v>2006/07 W23</v>
          </cell>
          <cell r="B14658" t="str">
            <v>222 - LGW North World Of Whiskies</v>
          </cell>
          <cell r="C14658" t="str">
            <v>WOW - 2 for £45 Malt</v>
          </cell>
          <cell r="D14658">
            <v>2011.8</v>
          </cell>
          <cell r="E14658">
            <v>1103.32</v>
          </cell>
          <cell r="F14658">
            <v>84</v>
          </cell>
          <cell r="G14658">
            <v>1359.87</v>
          </cell>
          <cell r="H14658">
            <v>514.29999999999995</v>
          </cell>
          <cell r="I14658">
            <v>57</v>
          </cell>
          <cell r="J14658">
            <v>326</v>
          </cell>
          <cell r="K14658">
            <v>2566.09</v>
          </cell>
          <cell r="L14658">
            <v>23</v>
          </cell>
          <cell r="M14658" t="str">
            <v>Sept/Oct</v>
          </cell>
          <cell r="N14658">
            <v>34</v>
          </cell>
        </row>
        <row r="14659">
          <cell r="A14659" t="str">
            <v>2006/07 W23</v>
          </cell>
          <cell r="B14659" t="str">
            <v>222 - LGW North World Of Whiskies</v>
          </cell>
          <cell r="C14659" t="str">
            <v>WOW - Connemara 2 for £30</v>
          </cell>
          <cell r="D14659">
            <v>77.989999999999995</v>
          </cell>
          <cell r="E14659">
            <v>22.98</v>
          </cell>
          <cell r="F14659">
            <v>5</v>
          </cell>
          <cell r="G14659">
            <v>77.989999999999995</v>
          </cell>
          <cell r="H14659">
            <v>22.98</v>
          </cell>
          <cell r="I14659">
            <v>5</v>
          </cell>
          <cell r="J14659">
            <v>2</v>
          </cell>
          <cell r="K14659">
            <v>9.36</v>
          </cell>
          <cell r="L14659">
            <v>23</v>
          </cell>
          <cell r="M14659" t="str">
            <v>Sept/Oct</v>
          </cell>
          <cell r="N14659">
            <v>60</v>
          </cell>
        </row>
        <row r="14660">
          <cell r="A14660" t="str">
            <v>2006/07 W23</v>
          </cell>
          <cell r="B14660" t="str">
            <v>222 - LGW North World Of Whiskies</v>
          </cell>
          <cell r="C14660" t="str">
            <v>Others - 2 for £25 (glayva, disaronno)</v>
          </cell>
          <cell r="D14660">
            <v>0</v>
          </cell>
          <cell r="E14660">
            <v>0</v>
          </cell>
          <cell r="F14660">
            <v>0</v>
          </cell>
          <cell r="G14660">
            <v>0</v>
          </cell>
          <cell r="H14660">
            <v>0</v>
          </cell>
          <cell r="I14660">
            <v>0</v>
          </cell>
          <cell r="J14660">
            <v>0</v>
          </cell>
          <cell r="K14660" t="str">
            <v>/0</v>
          </cell>
          <cell r="L14660">
            <v>23</v>
          </cell>
          <cell r="M14660" t="str">
            <v>Sept/Oct</v>
          </cell>
          <cell r="N14660">
            <v>48</v>
          </cell>
        </row>
        <row r="14661">
          <cell r="A14661" t="str">
            <v>2006/07 W23</v>
          </cell>
          <cell r="B14661" t="str">
            <v>222 - LGW North World Of Whiskies</v>
          </cell>
          <cell r="C14661" t="str">
            <v>Others - Pimms 2 for £15 (70cl)</v>
          </cell>
          <cell r="D14661">
            <v>0</v>
          </cell>
          <cell r="E14661">
            <v>0</v>
          </cell>
          <cell r="F14661">
            <v>0</v>
          </cell>
          <cell r="G14661">
            <v>0</v>
          </cell>
          <cell r="H14661">
            <v>0</v>
          </cell>
          <cell r="I14661">
            <v>0</v>
          </cell>
          <cell r="J14661">
            <v>0</v>
          </cell>
          <cell r="K14661" t="str">
            <v>/0</v>
          </cell>
          <cell r="L14661">
            <v>23</v>
          </cell>
          <cell r="M14661" t="str">
            <v>Sept/Oct</v>
          </cell>
          <cell r="N14661">
            <v>35</v>
          </cell>
        </row>
        <row r="14662">
          <cell r="A14662" t="str">
            <v>2006/07 W23</v>
          </cell>
          <cell r="B14662" t="str">
            <v>222 - LGW North World Of Whiskies</v>
          </cell>
          <cell r="C14662" t="str">
            <v>Other - 2 for £30 Sauza</v>
          </cell>
          <cell r="D14662">
            <v>0</v>
          </cell>
          <cell r="E14662">
            <v>0</v>
          </cell>
          <cell r="F14662">
            <v>0</v>
          </cell>
          <cell r="G14662">
            <v>0</v>
          </cell>
          <cell r="H14662">
            <v>0</v>
          </cell>
          <cell r="I14662">
            <v>0</v>
          </cell>
          <cell r="J14662">
            <v>0</v>
          </cell>
          <cell r="K14662" t="str">
            <v>/0</v>
          </cell>
          <cell r="L14662">
            <v>23</v>
          </cell>
          <cell r="M14662" t="str">
            <v>Sept/Oct</v>
          </cell>
          <cell r="N14662">
            <v>58</v>
          </cell>
        </row>
        <row r="14663">
          <cell r="A14663" t="str">
            <v>2006/07 W23</v>
          </cell>
          <cell r="B14663" t="str">
            <v>222 - LGW North World Of Whiskies</v>
          </cell>
          <cell r="C14663" t="str">
            <v>Others - 2 for £20 ATA (70cl)</v>
          </cell>
          <cell r="D14663">
            <v>0</v>
          </cell>
          <cell r="E14663">
            <v>0</v>
          </cell>
          <cell r="F14663">
            <v>0</v>
          </cell>
          <cell r="G14663">
            <v>0</v>
          </cell>
          <cell r="H14663">
            <v>0</v>
          </cell>
          <cell r="I14663">
            <v>0</v>
          </cell>
          <cell r="J14663">
            <v>0</v>
          </cell>
          <cell r="K14663" t="str">
            <v>/0</v>
          </cell>
          <cell r="L14663">
            <v>23</v>
          </cell>
          <cell r="M14663" t="str">
            <v>Sept/Oct</v>
          </cell>
          <cell r="N14663">
            <v>32</v>
          </cell>
        </row>
        <row r="14664">
          <cell r="A14664" t="str">
            <v>2006/07 W23</v>
          </cell>
          <cell r="B14664" t="str">
            <v>222 - LGW North World Of Whiskies</v>
          </cell>
          <cell r="C14664" t="str">
            <v>Others - 2 for £15 Fortified</v>
          </cell>
          <cell r="D14664">
            <v>0</v>
          </cell>
          <cell r="E14664">
            <v>0</v>
          </cell>
          <cell r="F14664">
            <v>0</v>
          </cell>
          <cell r="G14664">
            <v>0</v>
          </cell>
          <cell r="H14664">
            <v>0</v>
          </cell>
          <cell r="I14664">
            <v>0</v>
          </cell>
          <cell r="J14664">
            <v>0</v>
          </cell>
          <cell r="K14664" t="str">
            <v>/0</v>
          </cell>
          <cell r="L14664">
            <v>23</v>
          </cell>
          <cell r="M14664" t="str">
            <v>Sept/Oct</v>
          </cell>
          <cell r="N14664">
            <v>59</v>
          </cell>
        </row>
        <row r="14665">
          <cell r="A14665" t="str">
            <v>2006/07 W24</v>
          </cell>
          <cell r="B14665" t="str">
            <v>UK Airports</v>
          </cell>
          <cell r="C14665" t="str">
            <v>Liquor</v>
          </cell>
          <cell r="D14665">
            <v>1471620.19</v>
          </cell>
          <cell r="E14665">
            <v>660033.85</v>
          </cell>
          <cell r="F14665">
            <v>92270</v>
          </cell>
          <cell r="G14665">
            <v>754860.9</v>
          </cell>
          <cell r="H14665">
            <v>178861.37</v>
          </cell>
          <cell r="I14665">
            <v>43599</v>
          </cell>
          <cell r="J14665">
            <v>194997</v>
          </cell>
          <cell r="K14665">
            <v>1154556.02</v>
          </cell>
          <cell r="L14665">
            <v>24</v>
          </cell>
          <cell r="M14665" t="str">
            <v>Sept/Oct</v>
          </cell>
          <cell r="N14665">
            <v>1</v>
          </cell>
        </row>
        <row r="14666">
          <cell r="A14666" t="str">
            <v>2006/07 W24</v>
          </cell>
          <cell r="B14666" t="str">
            <v>UK Airports</v>
          </cell>
          <cell r="C14666" t="str">
            <v>Tobacco</v>
          </cell>
          <cell r="D14666">
            <v>820746.86</v>
          </cell>
          <cell r="E14666">
            <v>584023.4</v>
          </cell>
          <cell r="F14666">
            <v>26693</v>
          </cell>
          <cell r="G14666">
            <v>41498.47</v>
          </cell>
          <cell r="H14666">
            <v>7943.06</v>
          </cell>
          <cell r="I14666">
            <v>1637</v>
          </cell>
          <cell r="J14666">
            <v>81680</v>
          </cell>
          <cell r="K14666">
            <v>671219.67</v>
          </cell>
          <cell r="L14666">
            <v>24</v>
          </cell>
          <cell r="M14666" t="str">
            <v>Sept/Oct</v>
          </cell>
          <cell r="N14666">
            <v>2</v>
          </cell>
        </row>
        <row r="14667">
          <cell r="A14667" t="str">
            <v>2006/07 W24</v>
          </cell>
          <cell r="B14667" t="str">
            <v>UK Airports</v>
          </cell>
          <cell r="C14667" t="str">
            <v>Perfumery</v>
          </cell>
          <cell r="D14667">
            <v>4810856.41</v>
          </cell>
          <cell r="E14667">
            <v>2755575.71</v>
          </cell>
          <cell r="F14667">
            <v>204450</v>
          </cell>
          <cell r="G14667">
            <v>2700053.73</v>
          </cell>
          <cell r="H14667">
            <v>1359686.56</v>
          </cell>
          <cell r="I14667">
            <v>116204</v>
          </cell>
          <cell r="J14667">
            <v>644265</v>
          </cell>
          <cell r="K14667">
            <v>5537656.7999999998</v>
          </cell>
          <cell r="L14667">
            <v>24</v>
          </cell>
          <cell r="M14667" t="str">
            <v>Sept/Oct</v>
          </cell>
          <cell r="N14667">
            <v>3</v>
          </cell>
        </row>
        <row r="14668">
          <cell r="A14668" t="str">
            <v>2006/07 W24</v>
          </cell>
          <cell r="B14668" t="str">
            <v>UK Airports</v>
          </cell>
          <cell r="C14668" t="str">
            <v>Food</v>
          </cell>
          <cell r="D14668">
            <v>606174.47</v>
          </cell>
          <cell r="E14668">
            <v>299767.65999999997</v>
          </cell>
          <cell r="F14668">
            <v>170779</v>
          </cell>
          <cell r="G14668">
            <v>243408.37</v>
          </cell>
          <cell r="H14668">
            <v>108396.96</v>
          </cell>
          <cell r="I14668">
            <v>74335</v>
          </cell>
          <cell r="J14668">
            <v>209443</v>
          </cell>
          <cell r="K14668">
            <v>401030.49</v>
          </cell>
          <cell r="L14668">
            <v>24</v>
          </cell>
          <cell r="M14668" t="str">
            <v>Sept/Oct</v>
          </cell>
          <cell r="N14668">
            <v>4</v>
          </cell>
        </row>
        <row r="14669">
          <cell r="A14669" t="str">
            <v>2006/07 W24</v>
          </cell>
          <cell r="B14669" t="str">
            <v>UK Airports</v>
          </cell>
          <cell r="C14669" t="str">
            <v>Tax Free</v>
          </cell>
          <cell r="D14669">
            <v>657628</v>
          </cell>
          <cell r="E14669">
            <v>333068.25</v>
          </cell>
          <cell r="F14669">
            <v>44019</v>
          </cell>
          <cell r="G14669">
            <v>326701.46999999997</v>
          </cell>
          <cell r="H14669">
            <v>140555.91</v>
          </cell>
          <cell r="I14669">
            <v>21932</v>
          </cell>
          <cell r="J14669">
            <v>452869</v>
          </cell>
          <cell r="K14669">
            <v>2840293.98</v>
          </cell>
          <cell r="L14669">
            <v>24</v>
          </cell>
          <cell r="M14669" t="str">
            <v>Sept/Oct</v>
          </cell>
          <cell r="N14669">
            <v>5</v>
          </cell>
        </row>
        <row r="14670">
          <cell r="A14670" t="str">
            <v>2006/07 W24</v>
          </cell>
          <cell r="B14670" t="str">
            <v>UK Airports</v>
          </cell>
          <cell r="C14670" t="str">
            <v>Unclassified Products</v>
          </cell>
          <cell r="D14670">
            <v>29.99</v>
          </cell>
          <cell r="E14670">
            <v>25.52</v>
          </cell>
          <cell r="F14670">
            <v>1</v>
          </cell>
          <cell r="G14670">
            <v>29.99</v>
          </cell>
          <cell r="H14670">
            <v>25.52</v>
          </cell>
          <cell r="I14670">
            <v>1</v>
          </cell>
          <cell r="J14670">
            <v>-5</v>
          </cell>
          <cell r="K14670">
            <v>0</v>
          </cell>
          <cell r="L14670">
            <v>24</v>
          </cell>
          <cell r="M14670" t="str">
            <v>Sept/Oct</v>
          </cell>
          <cell r="N14670">
            <v>6</v>
          </cell>
        </row>
        <row r="14671">
          <cell r="A14671" t="str">
            <v>2006/07 W24</v>
          </cell>
          <cell r="B14671" t="str">
            <v>UK Airports</v>
          </cell>
          <cell r="C14671" t="str">
            <v>Spirits</v>
          </cell>
          <cell r="D14671">
            <v>1158908.1399999999</v>
          </cell>
          <cell r="E14671">
            <v>554191.55000000005</v>
          </cell>
          <cell r="F14671">
            <v>73407</v>
          </cell>
          <cell r="G14671">
            <v>557029.31999999995</v>
          </cell>
          <cell r="H14671">
            <v>131311.84</v>
          </cell>
          <cell r="I14671">
            <v>32386</v>
          </cell>
          <cell r="J14671">
            <v>150354</v>
          </cell>
          <cell r="K14671">
            <v>784800.93</v>
          </cell>
          <cell r="L14671">
            <v>24</v>
          </cell>
          <cell r="M14671" t="str">
            <v>Sept/Oct</v>
          </cell>
          <cell r="N14671">
            <v>7</v>
          </cell>
        </row>
        <row r="14672">
          <cell r="A14672" t="str">
            <v>2006/07 W24</v>
          </cell>
          <cell r="B14672" t="str">
            <v>UK Airports</v>
          </cell>
          <cell r="C14672" t="str">
            <v>Fortified Wines</v>
          </cell>
          <cell r="D14672">
            <v>16268.04</v>
          </cell>
          <cell r="E14672">
            <v>6966.3</v>
          </cell>
          <cell r="F14672">
            <v>2011</v>
          </cell>
          <cell r="G14672">
            <v>7480.56</v>
          </cell>
          <cell r="H14672">
            <v>1557.09</v>
          </cell>
          <cell r="I14672">
            <v>969</v>
          </cell>
          <cell r="J14672">
            <v>3642</v>
          </cell>
          <cell r="K14672">
            <v>11581.42</v>
          </cell>
          <cell r="L14672">
            <v>24</v>
          </cell>
          <cell r="M14672" t="str">
            <v>Sept/Oct</v>
          </cell>
          <cell r="N14672">
            <v>10</v>
          </cell>
        </row>
        <row r="14673">
          <cell r="A14673" t="str">
            <v>2006/07 W24</v>
          </cell>
          <cell r="B14673" t="str">
            <v>UK Airports</v>
          </cell>
          <cell r="C14673" t="str">
            <v>Others</v>
          </cell>
          <cell r="D14673">
            <v>0</v>
          </cell>
          <cell r="E14673">
            <v>0</v>
          </cell>
          <cell r="F14673">
            <v>0</v>
          </cell>
          <cell r="G14673">
            <v>0</v>
          </cell>
          <cell r="H14673">
            <v>0</v>
          </cell>
          <cell r="I14673">
            <v>0</v>
          </cell>
          <cell r="J14673">
            <v>0</v>
          </cell>
          <cell r="K14673" t="str">
            <v>/0</v>
          </cell>
          <cell r="L14673">
            <v>24</v>
          </cell>
          <cell r="M14673" t="str">
            <v>Sept/Oct</v>
          </cell>
          <cell r="N14673">
            <v>11</v>
          </cell>
        </row>
        <row r="14674">
          <cell r="A14674" t="str">
            <v>2006/07 W24</v>
          </cell>
          <cell r="B14674" t="str">
            <v>UK Airports</v>
          </cell>
          <cell r="C14674" t="str">
            <v>Champagne</v>
          </cell>
          <cell r="D14674">
            <v>204495.23</v>
          </cell>
          <cell r="E14674">
            <v>64297.58</v>
          </cell>
          <cell r="F14674">
            <v>6629</v>
          </cell>
          <cell r="G14674">
            <v>143731.4</v>
          </cell>
          <cell r="H14674">
            <v>36004.06</v>
          </cell>
          <cell r="I14674">
            <v>4675</v>
          </cell>
          <cell r="J14674">
            <v>17611</v>
          </cell>
          <cell r="K14674">
            <v>297275.73</v>
          </cell>
          <cell r="L14674">
            <v>24</v>
          </cell>
          <cell r="M14674" t="str">
            <v>Sept/Oct</v>
          </cell>
          <cell r="N14674">
            <v>8</v>
          </cell>
        </row>
        <row r="14675">
          <cell r="A14675" t="str">
            <v>2006/07 W24</v>
          </cell>
          <cell r="B14675" t="str">
            <v>UK Airports</v>
          </cell>
          <cell r="C14675" t="str">
            <v>Wines</v>
          </cell>
          <cell r="D14675">
            <v>91948.78</v>
          </cell>
          <cell r="E14675">
            <v>34578.42</v>
          </cell>
          <cell r="F14675">
            <v>10223</v>
          </cell>
          <cell r="G14675">
            <v>46619.62</v>
          </cell>
          <cell r="H14675">
            <v>9988.3799999999992</v>
          </cell>
          <cell r="I14675">
            <v>5569</v>
          </cell>
          <cell r="J14675">
            <v>23389</v>
          </cell>
          <cell r="K14675">
            <v>102647.62</v>
          </cell>
          <cell r="L14675">
            <v>24</v>
          </cell>
          <cell r="M14675" t="str">
            <v>Sept/Oct</v>
          </cell>
          <cell r="N14675">
            <v>9</v>
          </cell>
        </row>
        <row r="14676">
          <cell r="A14676" t="str">
            <v>2006/07 W24</v>
          </cell>
          <cell r="B14676" t="str">
            <v>UK Airports</v>
          </cell>
          <cell r="C14676" t="str">
            <v>Unclassified Liquor</v>
          </cell>
          <cell r="D14676">
            <v>0</v>
          </cell>
          <cell r="E14676">
            <v>0</v>
          </cell>
          <cell r="F14676">
            <v>0</v>
          </cell>
          <cell r="G14676">
            <v>0</v>
          </cell>
          <cell r="H14676">
            <v>0</v>
          </cell>
          <cell r="I14676">
            <v>0</v>
          </cell>
          <cell r="J14676">
            <v>1</v>
          </cell>
          <cell r="K14676" t="str">
            <v>/0</v>
          </cell>
          <cell r="L14676">
            <v>24</v>
          </cell>
          <cell r="M14676" t="str">
            <v>Sept/Oct</v>
          </cell>
          <cell r="N14676">
            <v>12</v>
          </cell>
        </row>
        <row r="14677">
          <cell r="A14677" t="str">
            <v>2006/07 W24</v>
          </cell>
          <cell r="B14677" t="str">
            <v>UK Airports</v>
          </cell>
          <cell r="C14677" t="str">
            <v>Value - 2 for £15</v>
          </cell>
          <cell r="D14677">
            <v>90580.52</v>
          </cell>
          <cell r="E14677">
            <v>63145.96</v>
          </cell>
          <cell r="F14677">
            <v>11255</v>
          </cell>
          <cell r="G14677">
            <v>4081.51</v>
          </cell>
          <cell r="H14677">
            <v>592.82000000000005</v>
          </cell>
          <cell r="I14677">
            <v>264</v>
          </cell>
          <cell r="J14677">
            <v>16239</v>
          </cell>
          <cell r="K14677">
            <v>45246.77</v>
          </cell>
          <cell r="L14677">
            <v>24</v>
          </cell>
          <cell r="M14677" t="str">
            <v>Sept/Oct</v>
          </cell>
          <cell r="N14677">
            <v>31</v>
          </cell>
        </row>
        <row r="14678">
          <cell r="A14678" t="str">
            <v>2006/07 W24</v>
          </cell>
          <cell r="B14678" t="str">
            <v>UK Airports</v>
          </cell>
          <cell r="C14678" t="str">
            <v>Value - 2 for £20 Bombay Saphire</v>
          </cell>
          <cell r="D14678">
            <v>9759</v>
          </cell>
          <cell r="E14678">
            <v>6962.26</v>
          </cell>
          <cell r="F14678">
            <v>841</v>
          </cell>
          <cell r="G14678">
            <v>945.32</v>
          </cell>
          <cell r="H14678">
            <v>194.06</v>
          </cell>
          <cell r="I14678">
            <v>51</v>
          </cell>
          <cell r="J14678">
            <v>857</v>
          </cell>
          <cell r="K14678">
            <v>2382.46</v>
          </cell>
          <cell r="L14678">
            <v>24</v>
          </cell>
          <cell r="M14678" t="str">
            <v>Sept/Oct</v>
          </cell>
          <cell r="N14678">
            <v>45</v>
          </cell>
        </row>
        <row r="14679">
          <cell r="A14679" t="str">
            <v>2006/07 W24</v>
          </cell>
          <cell r="B14679" t="str">
            <v>UK Airports</v>
          </cell>
          <cell r="C14679" t="str">
            <v>Value - Baileys 2 for £20</v>
          </cell>
          <cell r="D14679">
            <v>24120.67</v>
          </cell>
          <cell r="E14679">
            <v>14126.64</v>
          </cell>
          <cell r="F14679">
            <v>2210</v>
          </cell>
          <cell r="G14679">
            <v>2052.04</v>
          </cell>
          <cell r="H14679">
            <v>663.38</v>
          </cell>
          <cell r="I14679">
            <v>133</v>
          </cell>
          <cell r="J14679">
            <v>2680</v>
          </cell>
          <cell r="K14679">
            <v>12917.39</v>
          </cell>
          <cell r="L14679">
            <v>24</v>
          </cell>
          <cell r="M14679" t="str">
            <v>Sept/Oct</v>
          </cell>
          <cell r="N14679">
            <v>39</v>
          </cell>
        </row>
        <row r="14680">
          <cell r="A14680" t="str">
            <v>2006/07 W24</v>
          </cell>
          <cell r="B14680" t="str">
            <v>UK Airports</v>
          </cell>
          <cell r="C14680" t="str">
            <v>Value - Baileys Twin @ £20</v>
          </cell>
          <cell r="D14680">
            <v>5705.44</v>
          </cell>
          <cell r="E14680">
            <v>3467.33</v>
          </cell>
          <cell r="F14680">
            <v>284</v>
          </cell>
          <cell r="G14680">
            <v>65.44</v>
          </cell>
          <cell r="H14680">
            <v>23.12</v>
          </cell>
          <cell r="I14680">
            <v>2</v>
          </cell>
          <cell r="J14680">
            <v>256</v>
          </cell>
          <cell r="K14680">
            <v>2467.7199999999998</v>
          </cell>
          <cell r="L14680">
            <v>24</v>
          </cell>
          <cell r="M14680" t="str">
            <v>Sept/Oct</v>
          </cell>
          <cell r="N14680">
            <v>51</v>
          </cell>
        </row>
        <row r="14681">
          <cell r="A14681" t="str">
            <v>2006/07 W24</v>
          </cell>
          <cell r="B14681" t="str">
            <v>UK Airports</v>
          </cell>
          <cell r="C14681" t="str">
            <v>Value - Twins @ £15</v>
          </cell>
          <cell r="D14681">
            <v>32442.1</v>
          </cell>
          <cell r="E14681">
            <v>22894.86</v>
          </cell>
          <cell r="F14681">
            <v>2140</v>
          </cell>
          <cell r="G14681">
            <v>687.1</v>
          </cell>
          <cell r="H14681">
            <v>56.13</v>
          </cell>
          <cell r="I14681">
            <v>23</v>
          </cell>
          <cell r="J14681">
            <v>2070</v>
          </cell>
          <cell r="K14681">
            <v>10905.51</v>
          </cell>
          <cell r="L14681">
            <v>24</v>
          </cell>
          <cell r="M14681" t="str">
            <v>Sept/Oct</v>
          </cell>
          <cell r="N14681">
            <v>36</v>
          </cell>
        </row>
        <row r="14682">
          <cell r="A14682" t="str">
            <v>2006/07 W24</v>
          </cell>
          <cell r="B14682" t="str">
            <v>UK Airports</v>
          </cell>
          <cell r="C14682" t="str">
            <v>Malt - 2 For £45 (6 glenmorangie + 2)</v>
          </cell>
          <cell r="D14682">
            <v>112935.67999999999</v>
          </cell>
          <cell r="E14682">
            <v>55774.33</v>
          </cell>
          <cell r="F14682">
            <v>4772</v>
          </cell>
          <cell r="G14682">
            <v>69611.88</v>
          </cell>
          <cell r="H14682">
            <v>22144.09</v>
          </cell>
          <cell r="I14682">
            <v>2962</v>
          </cell>
          <cell r="J14682">
            <v>10572</v>
          </cell>
          <cell r="K14682">
            <v>75510.070000000007</v>
          </cell>
          <cell r="L14682">
            <v>24</v>
          </cell>
          <cell r="M14682" t="str">
            <v>Sept/Oct</v>
          </cell>
          <cell r="N14682">
            <v>30</v>
          </cell>
        </row>
        <row r="14683">
          <cell r="A14683" t="str">
            <v>2006/07 W24</v>
          </cell>
          <cell r="B14683" t="str">
            <v>UK Airports</v>
          </cell>
          <cell r="C14683" t="str">
            <v>Malt - Save £5 Glenmorangie Traditional</v>
          </cell>
          <cell r="D14683">
            <v>10462.01</v>
          </cell>
          <cell r="E14683">
            <v>5125.7</v>
          </cell>
          <cell r="F14683">
            <v>299</v>
          </cell>
          <cell r="G14683">
            <v>5353.47</v>
          </cell>
          <cell r="H14683">
            <v>1376.48</v>
          </cell>
          <cell r="I14683">
            <v>153</v>
          </cell>
          <cell r="J14683">
            <v>715</v>
          </cell>
          <cell r="K14683">
            <v>8172.78</v>
          </cell>
          <cell r="L14683">
            <v>24</v>
          </cell>
          <cell r="M14683" t="str">
            <v>Sept/Oct</v>
          </cell>
          <cell r="N14683">
            <v>44</v>
          </cell>
        </row>
        <row r="14684">
          <cell r="A14684" t="str">
            <v>2006/07 W24</v>
          </cell>
          <cell r="B14684" t="str">
            <v>UK Airports</v>
          </cell>
          <cell r="C14684" t="str">
            <v>Cognac - XO @ £45</v>
          </cell>
          <cell r="D14684">
            <v>27045</v>
          </cell>
          <cell r="E14684">
            <v>13881.13</v>
          </cell>
          <cell r="F14684">
            <v>601</v>
          </cell>
          <cell r="G14684">
            <v>15210</v>
          </cell>
          <cell r="H14684">
            <v>6001.65</v>
          </cell>
          <cell r="I14684">
            <v>338</v>
          </cell>
          <cell r="J14684">
            <v>2673</v>
          </cell>
          <cell r="K14684">
            <v>51455.25</v>
          </cell>
          <cell r="L14684">
            <v>24</v>
          </cell>
          <cell r="M14684" t="str">
            <v>Sept/Oct</v>
          </cell>
          <cell r="N14684">
            <v>37</v>
          </cell>
        </row>
        <row r="14685">
          <cell r="A14685" t="str">
            <v>2006/07 W24</v>
          </cell>
          <cell r="B14685" t="str">
            <v>UK Airports</v>
          </cell>
          <cell r="C14685" t="str">
            <v>Cognac - VSOP 2 for £45</v>
          </cell>
          <cell r="D14685">
            <v>15273.14</v>
          </cell>
          <cell r="E14685">
            <v>6924.41</v>
          </cell>
          <cell r="F14685">
            <v>654</v>
          </cell>
          <cell r="G14685">
            <v>8105.61</v>
          </cell>
          <cell r="H14685">
            <v>1827.25</v>
          </cell>
          <cell r="I14685">
            <v>349</v>
          </cell>
          <cell r="J14685">
            <v>1236</v>
          </cell>
          <cell r="K14685">
            <v>11477.15</v>
          </cell>
          <cell r="L14685">
            <v>24</v>
          </cell>
          <cell r="M14685" t="str">
            <v>Sept/Oct</v>
          </cell>
          <cell r="N14685">
            <v>41</v>
          </cell>
        </row>
        <row r="14686">
          <cell r="A14686" t="str">
            <v>2006/07 W24</v>
          </cell>
          <cell r="B14686" t="str">
            <v>UK Airports</v>
          </cell>
          <cell r="C14686" t="str">
            <v>Cognac - Only £17_99 VS Especiale</v>
          </cell>
          <cell r="D14686">
            <v>16137.03</v>
          </cell>
          <cell r="E14686">
            <v>7561.04</v>
          </cell>
          <cell r="F14686">
            <v>897</v>
          </cell>
          <cell r="G14686">
            <v>8905.0499999999993</v>
          </cell>
          <cell r="H14686">
            <v>2439.56</v>
          </cell>
          <cell r="I14686">
            <v>495</v>
          </cell>
          <cell r="J14686">
            <v>766</v>
          </cell>
          <cell r="K14686">
            <v>4021.5</v>
          </cell>
          <cell r="L14686">
            <v>24</v>
          </cell>
          <cell r="M14686" t="str">
            <v>Sept/Oct</v>
          </cell>
          <cell r="N14686">
            <v>42</v>
          </cell>
        </row>
        <row r="14687">
          <cell r="A14687" t="str">
            <v>2006/07 W24</v>
          </cell>
          <cell r="B14687" t="str">
            <v>UK Airports</v>
          </cell>
          <cell r="C14687" t="str">
            <v>Deluxe - Chivas 2 for £30</v>
          </cell>
          <cell r="D14687">
            <v>7522.23</v>
          </cell>
          <cell r="E14687">
            <v>5126.22</v>
          </cell>
          <cell r="F14687">
            <v>450</v>
          </cell>
          <cell r="G14687">
            <v>273.56</v>
          </cell>
          <cell r="H14687">
            <v>79.69</v>
          </cell>
          <cell r="I14687">
            <v>11</v>
          </cell>
          <cell r="J14687">
            <v>1203</v>
          </cell>
          <cell r="K14687">
            <v>7338.3</v>
          </cell>
          <cell r="L14687">
            <v>24</v>
          </cell>
          <cell r="M14687" t="str">
            <v>Sept/Oct</v>
          </cell>
          <cell r="N14687">
            <v>49</v>
          </cell>
        </row>
        <row r="14688">
          <cell r="A14688" t="str">
            <v>2006/07 W24</v>
          </cell>
          <cell r="B14688" t="str">
            <v>UK Airports</v>
          </cell>
          <cell r="C14688" t="str">
            <v>Deluxe - Chivas Twin for £30</v>
          </cell>
          <cell r="D14688">
            <v>21663.24</v>
          </cell>
          <cell r="E14688">
            <v>14896.56</v>
          </cell>
          <cell r="F14688">
            <v>720</v>
          </cell>
          <cell r="G14688">
            <v>273.24</v>
          </cell>
          <cell r="H14688">
            <v>37.65</v>
          </cell>
          <cell r="I14688">
            <v>7</v>
          </cell>
          <cell r="J14688">
            <v>422</v>
          </cell>
          <cell r="K14688">
            <v>5148.41</v>
          </cell>
          <cell r="L14688">
            <v>24</v>
          </cell>
          <cell r="M14688" t="str">
            <v>Sept/Oct</v>
          </cell>
          <cell r="N14688">
            <v>38</v>
          </cell>
        </row>
        <row r="14689">
          <cell r="A14689" t="str">
            <v>2006/07 W24</v>
          </cell>
          <cell r="B14689" t="str">
            <v>UK Airports</v>
          </cell>
          <cell r="C14689" t="str">
            <v>Deluxe - Chivas Triple Pack @ £45</v>
          </cell>
          <cell r="D14689">
            <v>5355</v>
          </cell>
          <cell r="E14689">
            <v>3632.12</v>
          </cell>
          <cell r="F14689">
            <v>119</v>
          </cell>
          <cell r="G14689">
            <v>45</v>
          </cell>
          <cell r="H14689">
            <v>-3.46</v>
          </cell>
          <cell r="I14689">
            <v>1</v>
          </cell>
          <cell r="J14689">
            <v>236</v>
          </cell>
          <cell r="K14689">
            <v>4316.4399999999996</v>
          </cell>
          <cell r="L14689">
            <v>24</v>
          </cell>
          <cell r="M14689" t="str">
            <v>Sept/Oct</v>
          </cell>
          <cell r="N14689">
            <v>54</v>
          </cell>
        </row>
        <row r="14690">
          <cell r="A14690" t="str">
            <v>2006/07 W24</v>
          </cell>
          <cell r="B14690" t="str">
            <v>UK Airports</v>
          </cell>
          <cell r="C14690" t="str">
            <v>Deluxe - Chivas Save £5 18yo</v>
          </cell>
          <cell r="D14690">
            <v>4798.3999999999996</v>
          </cell>
          <cell r="E14690">
            <v>2684.83</v>
          </cell>
          <cell r="F14690">
            <v>160</v>
          </cell>
          <cell r="G14690">
            <v>1589.47</v>
          </cell>
          <cell r="H14690">
            <v>659.32</v>
          </cell>
          <cell r="I14690">
            <v>53</v>
          </cell>
          <cell r="J14690">
            <v>385</v>
          </cell>
          <cell r="K14690">
            <v>4258.1000000000004</v>
          </cell>
          <cell r="L14690">
            <v>24</v>
          </cell>
          <cell r="M14690" t="str">
            <v>Sept/Oct</v>
          </cell>
          <cell r="N14690">
            <v>50</v>
          </cell>
        </row>
        <row r="14691">
          <cell r="A14691" t="str">
            <v>2006/07 W24</v>
          </cell>
          <cell r="B14691" t="str">
            <v>UK Airports</v>
          </cell>
          <cell r="C14691" t="str">
            <v>Deluxe - Chivas Royal Salute get Chivas 18yo</v>
          </cell>
          <cell r="D14691">
            <v>2240.7199999999998</v>
          </cell>
          <cell r="E14691">
            <v>1290.08</v>
          </cell>
          <cell r="F14691">
            <v>40</v>
          </cell>
          <cell r="G14691">
            <v>486.95</v>
          </cell>
          <cell r="H14691">
            <v>195.68</v>
          </cell>
          <cell r="I14691">
            <v>9</v>
          </cell>
          <cell r="J14691">
            <v>88</v>
          </cell>
          <cell r="K14691">
            <v>1871.76</v>
          </cell>
          <cell r="L14691">
            <v>24</v>
          </cell>
          <cell r="M14691" t="str">
            <v>Sept/Oct</v>
          </cell>
          <cell r="N14691">
            <v>57</v>
          </cell>
        </row>
        <row r="14692">
          <cell r="A14692" t="str">
            <v>2006/07 W24</v>
          </cell>
          <cell r="B14692" t="str">
            <v>UK Airports</v>
          </cell>
          <cell r="C14692" t="str">
            <v>Deluxe - Dewars 2 for £30 ATA</v>
          </cell>
          <cell r="D14692">
            <v>24413.99</v>
          </cell>
          <cell r="E14692">
            <v>3217.61</v>
          </cell>
          <cell r="F14692">
            <v>1594</v>
          </cell>
          <cell r="G14692">
            <v>23324.07</v>
          </cell>
          <cell r="H14692">
            <v>2351.06</v>
          </cell>
          <cell r="I14692">
            <v>1524</v>
          </cell>
          <cell r="J14692">
            <v>1828</v>
          </cell>
          <cell r="K14692">
            <v>9670.58</v>
          </cell>
          <cell r="L14692">
            <v>24</v>
          </cell>
          <cell r="M14692" t="str">
            <v>Sept/Oct</v>
          </cell>
          <cell r="N14692">
            <v>40</v>
          </cell>
        </row>
        <row r="14693">
          <cell r="A14693" t="str">
            <v>2006/07 W24</v>
          </cell>
          <cell r="B14693" t="str">
            <v>UK Airports</v>
          </cell>
          <cell r="C14693" t="str">
            <v>Deluxe - JW Blue get a free 20cl Gold (Sept Only)</v>
          </cell>
          <cell r="D14693">
            <v>8291.5</v>
          </cell>
          <cell r="E14693">
            <v>4554.51</v>
          </cell>
          <cell r="F14693">
            <v>88</v>
          </cell>
          <cell r="G14693">
            <v>3969.5</v>
          </cell>
          <cell r="H14693">
            <v>1696.69</v>
          </cell>
          <cell r="I14693">
            <v>42</v>
          </cell>
          <cell r="J14693">
            <v>308</v>
          </cell>
          <cell r="K14693">
            <v>9803.64</v>
          </cell>
          <cell r="L14693">
            <v>24</v>
          </cell>
          <cell r="M14693" t="str">
            <v>Sept/Oct</v>
          </cell>
          <cell r="N14693">
            <v>46</v>
          </cell>
        </row>
        <row r="14694">
          <cell r="A14694" t="str">
            <v>2006/07 W24</v>
          </cell>
          <cell r="B14694" t="str">
            <v>UK Airports</v>
          </cell>
          <cell r="C14694" t="str">
            <v>Deluxe - Free 20cl bottle (linked to JW Blue) (Sept Only)</v>
          </cell>
          <cell r="D14694">
            <v>1210.06</v>
          </cell>
          <cell r="E14694">
            <v>926.38</v>
          </cell>
          <cell r="F14694">
            <v>79</v>
          </cell>
          <cell r="G14694">
            <v>502.34</v>
          </cell>
          <cell r="H14694">
            <v>314.14</v>
          </cell>
          <cell r="I14694">
            <v>32</v>
          </cell>
          <cell r="J14694">
            <v>938</v>
          </cell>
          <cell r="K14694">
            <v>5619.93</v>
          </cell>
          <cell r="L14694">
            <v>24</v>
          </cell>
          <cell r="M14694" t="str">
            <v>Sept/Oct</v>
          </cell>
          <cell r="N14694">
            <v>47</v>
          </cell>
        </row>
        <row r="14695">
          <cell r="A14695" t="str">
            <v>2006/07 W24</v>
          </cell>
          <cell r="B14695" t="str">
            <v>UK Airports</v>
          </cell>
          <cell r="C14695" t="str">
            <v>Champagne - Piper Florens Louis 2 for £30</v>
          </cell>
          <cell r="D14695">
            <v>5310</v>
          </cell>
          <cell r="E14695">
            <v>1563.11</v>
          </cell>
          <cell r="F14695">
            <v>324</v>
          </cell>
          <cell r="G14695">
            <v>3897.5</v>
          </cell>
          <cell r="H14695">
            <v>888.37</v>
          </cell>
          <cell r="I14695">
            <v>239</v>
          </cell>
          <cell r="J14695">
            <v>1393</v>
          </cell>
          <cell r="K14695">
            <v>12623.55</v>
          </cell>
          <cell r="L14695">
            <v>24</v>
          </cell>
          <cell r="M14695" t="str">
            <v>Sept/Oct</v>
          </cell>
          <cell r="N14695">
            <v>53</v>
          </cell>
        </row>
        <row r="14696">
          <cell r="A14696" t="str">
            <v>2006/07 W24</v>
          </cell>
          <cell r="B14696" t="str">
            <v>UK Airports</v>
          </cell>
          <cell r="C14696" t="str">
            <v>Champagne - Piper Florens Louis Twin for £30</v>
          </cell>
          <cell r="D14696">
            <v>62700</v>
          </cell>
          <cell r="E14696">
            <v>15318.61</v>
          </cell>
          <cell r="F14696">
            <v>2094</v>
          </cell>
          <cell r="G14696">
            <v>49170</v>
          </cell>
          <cell r="H14696">
            <v>10037.4</v>
          </cell>
          <cell r="I14696">
            <v>1643</v>
          </cell>
          <cell r="J14696">
            <v>3805</v>
          </cell>
          <cell r="K14696">
            <v>69593.45</v>
          </cell>
          <cell r="L14696">
            <v>24</v>
          </cell>
          <cell r="M14696" t="str">
            <v>Sept/Oct</v>
          </cell>
          <cell r="N14696">
            <v>33</v>
          </cell>
        </row>
        <row r="14697">
          <cell r="A14697" t="str">
            <v>2006/07 W24</v>
          </cell>
          <cell r="B14697" t="str">
            <v>UK Airports</v>
          </cell>
          <cell r="C14697" t="str">
            <v>Champagne - Charles Heidseick 2 for £35</v>
          </cell>
          <cell r="D14697">
            <v>4261.59</v>
          </cell>
          <cell r="E14697">
            <v>1890.69</v>
          </cell>
          <cell r="F14697">
            <v>233</v>
          </cell>
          <cell r="G14697">
            <v>3047.76</v>
          </cell>
          <cell r="H14697">
            <v>1145.4100000000001</v>
          </cell>
          <cell r="I14697">
            <v>168</v>
          </cell>
          <cell r="J14697">
            <v>1399</v>
          </cell>
          <cell r="K14697">
            <v>12948.98</v>
          </cell>
          <cell r="L14697">
            <v>24</v>
          </cell>
          <cell r="M14697" t="str">
            <v>Sept/Oct</v>
          </cell>
          <cell r="N14697">
            <v>55</v>
          </cell>
        </row>
        <row r="14698">
          <cell r="A14698" t="str">
            <v>2006/07 W24</v>
          </cell>
          <cell r="B14698" t="str">
            <v>UK Airports</v>
          </cell>
          <cell r="C14698" t="str">
            <v>Champagne - Canard Twin for £25</v>
          </cell>
          <cell r="D14698">
            <v>8094</v>
          </cell>
          <cell r="E14698">
            <v>2334.96</v>
          </cell>
          <cell r="F14698">
            <v>324</v>
          </cell>
          <cell r="G14698">
            <v>5544</v>
          </cell>
          <cell r="H14698">
            <v>1220.96</v>
          </cell>
          <cell r="I14698">
            <v>222</v>
          </cell>
          <cell r="J14698">
            <v>315</v>
          </cell>
          <cell r="K14698">
            <v>5040</v>
          </cell>
          <cell r="L14698">
            <v>24</v>
          </cell>
          <cell r="M14698" t="str">
            <v>Sept/Oct</v>
          </cell>
          <cell r="N14698">
            <v>52</v>
          </cell>
        </row>
        <row r="14699">
          <cell r="A14699" t="str">
            <v>2006/07 W24</v>
          </cell>
          <cell r="B14699" t="str">
            <v>UK Airports</v>
          </cell>
          <cell r="C14699" t="str">
            <v>Wine - Beringer 3 for £15</v>
          </cell>
          <cell r="D14699">
            <v>11731.91</v>
          </cell>
          <cell r="E14699">
            <v>4181.6400000000003</v>
          </cell>
          <cell r="F14699">
            <v>2223</v>
          </cell>
          <cell r="G14699">
            <v>7005.2</v>
          </cell>
          <cell r="H14699">
            <v>1350.07</v>
          </cell>
          <cell r="I14699">
            <v>1329</v>
          </cell>
          <cell r="J14699">
            <v>3674</v>
          </cell>
          <cell r="K14699">
            <v>9846.32</v>
          </cell>
          <cell r="L14699">
            <v>24</v>
          </cell>
          <cell r="M14699" t="str">
            <v>Sept/Oct</v>
          </cell>
          <cell r="N14699">
            <v>43</v>
          </cell>
        </row>
        <row r="14700">
          <cell r="A14700" t="str">
            <v>2006/07 W24</v>
          </cell>
          <cell r="B14700" t="str">
            <v>UK Airports</v>
          </cell>
          <cell r="C14700" t="str">
            <v>Wine - Rosemount BOGOF</v>
          </cell>
          <cell r="D14700">
            <v>2308.35</v>
          </cell>
          <cell r="E14700">
            <v>790.01</v>
          </cell>
          <cell r="F14700">
            <v>308</v>
          </cell>
          <cell r="G14700">
            <v>727.48</v>
          </cell>
          <cell r="H14700">
            <v>146.29</v>
          </cell>
          <cell r="I14700">
            <v>95</v>
          </cell>
          <cell r="J14700">
            <v>1343</v>
          </cell>
          <cell r="K14700">
            <v>9879.42</v>
          </cell>
          <cell r="L14700">
            <v>24</v>
          </cell>
          <cell r="M14700" t="str">
            <v>Sept/Oct</v>
          </cell>
          <cell r="N14700">
            <v>56</v>
          </cell>
        </row>
        <row r="14701">
          <cell r="A14701" t="str">
            <v>2006/07 W24</v>
          </cell>
          <cell r="B14701" t="str">
            <v>UK Airports</v>
          </cell>
          <cell r="C14701" t="str">
            <v>WOW - 2 for £45 Malt</v>
          </cell>
          <cell r="D14701">
            <v>41114.050000000003</v>
          </cell>
          <cell r="E14701">
            <v>14207.96</v>
          </cell>
          <cell r="F14701">
            <v>1697</v>
          </cell>
          <cell r="G14701">
            <v>29756.81</v>
          </cell>
          <cell r="H14701">
            <v>5792.99</v>
          </cell>
          <cell r="I14701">
            <v>1239</v>
          </cell>
          <cell r="J14701">
            <v>3819</v>
          </cell>
          <cell r="K14701">
            <v>29988.29</v>
          </cell>
          <cell r="L14701">
            <v>24</v>
          </cell>
          <cell r="M14701" t="str">
            <v>Sept/Oct</v>
          </cell>
          <cell r="N14701">
            <v>34</v>
          </cell>
        </row>
        <row r="14702">
          <cell r="A14702" t="str">
            <v>2006/07 W24</v>
          </cell>
          <cell r="B14702" t="str">
            <v>UK Airports</v>
          </cell>
          <cell r="C14702" t="str">
            <v>WOW - Connemara 2 for £30</v>
          </cell>
          <cell r="D14702">
            <v>1724.65</v>
          </cell>
          <cell r="E14702">
            <v>717.13</v>
          </cell>
          <cell r="F14702">
            <v>108</v>
          </cell>
          <cell r="G14702">
            <v>1124.8</v>
          </cell>
          <cell r="H14702">
            <v>265.83999999999997</v>
          </cell>
          <cell r="I14702">
            <v>71</v>
          </cell>
          <cell r="J14702">
            <v>297</v>
          </cell>
          <cell r="K14702">
            <v>1389.96</v>
          </cell>
          <cell r="L14702">
            <v>24</v>
          </cell>
          <cell r="M14702" t="str">
            <v>Sept/Oct</v>
          </cell>
          <cell r="N14702">
            <v>60</v>
          </cell>
        </row>
        <row r="14703">
          <cell r="A14703" t="str">
            <v>2006/07 W24</v>
          </cell>
          <cell r="B14703" t="str">
            <v>UK Airports</v>
          </cell>
          <cell r="C14703" t="str">
            <v>Others - 2 for £25 (glayva, disaronno)</v>
          </cell>
          <cell r="D14703">
            <v>7114.44</v>
          </cell>
          <cell r="E14703">
            <v>2972.12</v>
          </cell>
          <cell r="F14703">
            <v>534</v>
          </cell>
          <cell r="G14703">
            <v>4384.24</v>
          </cell>
          <cell r="H14703">
            <v>756.31</v>
          </cell>
          <cell r="I14703">
            <v>334</v>
          </cell>
          <cell r="J14703">
            <v>936</v>
          </cell>
          <cell r="K14703">
            <v>3265.38</v>
          </cell>
          <cell r="L14703">
            <v>24</v>
          </cell>
          <cell r="M14703" t="str">
            <v>Sept/Oct</v>
          </cell>
          <cell r="N14703">
            <v>48</v>
          </cell>
        </row>
        <row r="14704">
          <cell r="A14704" t="str">
            <v>2006/07 W24</v>
          </cell>
          <cell r="B14704" t="str">
            <v>UK Airports</v>
          </cell>
          <cell r="C14704" t="str">
            <v>Others - Pimms 2 for £15 (70cl)</v>
          </cell>
          <cell r="D14704">
            <v>26637.52</v>
          </cell>
          <cell r="E14704">
            <v>2434.2199999999998</v>
          </cell>
          <cell r="F14704">
            <v>3493</v>
          </cell>
          <cell r="G14704">
            <v>25992.67</v>
          </cell>
          <cell r="H14704">
            <v>2011.18</v>
          </cell>
          <cell r="I14704">
            <v>3416</v>
          </cell>
          <cell r="J14704">
            <v>6264</v>
          </cell>
          <cell r="K14704">
            <v>27779.29</v>
          </cell>
          <cell r="L14704">
            <v>24</v>
          </cell>
          <cell r="M14704" t="str">
            <v>Sept/Oct</v>
          </cell>
          <cell r="N14704">
            <v>35</v>
          </cell>
        </row>
        <row r="14705">
          <cell r="A14705" t="str">
            <v>2006/07 W24</v>
          </cell>
          <cell r="B14705" t="str">
            <v>UK Airports</v>
          </cell>
          <cell r="C14705" t="str">
            <v>Other - 2 for £30 Sauza</v>
          </cell>
          <cell r="D14705">
            <v>1489.5</v>
          </cell>
          <cell r="E14705">
            <v>696.85</v>
          </cell>
          <cell r="F14705">
            <v>86</v>
          </cell>
          <cell r="G14705">
            <v>706.77</v>
          </cell>
          <cell r="H14705">
            <v>114.37</v>
          </cell>
          <cell r="I14705">
            <v>41</v>
          </cell>
          <cell r="J14705">
            <v>360</v>
          </cell>
          <cell r="K14705">
            <v>1602</v>
          </cell>
          <cell r="L14705">
            <v>24</v>
          </cell>
          <cell r="M14705" t="str">
            <v>Sept/Oct</v>
          </cell>
          <cell r="N14705">
            <v>58</v>
          </cell>
        </row>
        <row r="14706">
          <cell r="A14706" t="str">
            <v>2006/07 W24</v>
          </cell>
          <cell r="B14706" t="str">
            <v>UK Airports</v>
          </cell>
          <cell r="C14706" t="str">
            <v>Others - 2 for £20 ATA (70cl)</v>
          </cell>
          <cell r="D14706">
            <v>71886.94</v>
          </cell>
          <cell r="E14706">
            <v>12531.94</v>
          </cell>
          <cell r="F14706">
            <v>6982</v>
          </cell>
          <cell r="G14706">
            <v>69571.839999999997</v>
          </cell>
          <cell r="H14706">
            <v>10814.35</v>
          </cell>
          <cell r="I14706">
            <v>6762</v>
          </cell>
          <cell r="J14706">
            <v>6423</v>
          </cell>
          <cell r="K14706">
            <v>26431.759999999998</v>
          </cell>
          <cell r="L14706">
            <v>24</v>
          </cell>
          <cell r="M14706" t="str">
            <v>Sept/Oct</v>
          </cell>
          <cell r="N14706">
            <v>32</v>
          </cell>
        </row>
        <row r="14707">
          <cell r="A14707" t="str">
            <v>2006/07 W24</v>
          </cell>
          <cell r="B14707" t="str">
            <v>UK Airports</v>
          </cell>
          <cell r="C14707" t="str">
            <v>Others - 2 for £15 Fortified</v>
          </cell>
          <cell r="D14707">
            <v>1327.71</v>
          </cell>
          <cell r="E14707">
            <v>611.76</v>
          </cell>
          <cell r="F14707">
            <v>167</v>
          </cell>
          <cell r="G14707">
            <v>600.63</v>
          </cell>
          <cell r="H14707">
            <v>180.98</v>
          </cell>
          <cell r="I14707">
            <v>77</v>
          </cell>
          <cell r="J14707">
            <v>428</v>
          </cell>
          <cell r="K14707">
            <v>1712</v>
          </cell>
          <cell r="L14707">
            <v>24</v>
          </cell>
          <cell r="M14707" t="str">
            <v>Sept/Oct</v>
          </cell>
          <cell r="N14707">
            <v>59</v>
          </cell>
        </row>
        <row r="14708">
          <cell r="A14708" t="str">
            <v>2006/07 W24</v>
          </cell>
          <cell r="B14708" t="str">
            <v>LHR Terminal 1</v>
          </cell>
          <cell r="C14708" t="str">
            <v>Liquor</v>
          </cell>
          <cell r="D14708">
            <v>205605.56</v>
          </cell>
          <cell r="E14708">
            <v>77665.17</v>
          </cell>
          <cell r="F14708">
            <v>11674</v>
          </cell>
          <cell r="G14708">
            <v>138347.35</v>
          </cell>
          <cell r="H14708">
            <v>33106.68</v>
          </cell>
          <cell r="I14708">
            <v>7877</v>
          </cell>
          <cell r="J14708">
            <v>29451</v>
          </cell>
          <cell r="K14708">
            <v>202096.85</v>
          </cell>
          <cell r="L14708">
            <v>24</v>
          </cell>
          <cell r="M14708" t="str">
            <v>Sept/Oct</v>
          </cell>
          <cell r="N14708">
            <v>1</v>
          </cell>
        </row>
        <row r="14709">
          <cell r="A14709" t="str">
            <v>2006/07 W24</v>
          </cell>
          <cell r="B14709" t="str">
            <v>LHR Terminal 1</v>
          </cell>
          <cell r="C14709" t="str">
            <v>Tobacco</v>
          </cell>
          <cell r="D14709">
            <v>62061.32</v>
          </cell>
          <cell r="E14709">
            <v>36419.33</v>
          </cell>
          <cell r="F14709">
            <v>2002</v>
          </cell>
          <cell r="G14709">
            <v>15584.9</v>
          </cell>
          <cell r="H14709">
            <v>2830.78</v>
          </cell>
          <cell r="I14709">
            <v>503</v>
          </cell>
          <cell r="J14709">
            <v>11847</v>
          </cell>
          <cell r="K14709">
            <v>112896.7</v>
          </cell>
          <cell r="L14709">
            <v>24</v>
          </cell>
          <cell r="M14709" t="str">
            <v>Sept/Oct</v>
          </cell>
          <cell r="N14709">
            <v>2</v>
          </cell>
        </row>
        <row r="14710">
          <cell r="A14710" t="str">
            <v>2006/07 W24</v>
          </cell>
          <cell r="B14710" t="str">
            <v>LHR Terminal 1</v>
          </cell>
          <cell r="C14710" t="str">
            <v>Perfumery</v>
          </cell>
          <cell r="D14710">
            <v>612654.92000000004</v>
          </cell>
          <cell r="E14710">
            <v>343403.34</v>
          </cell>
          <cell r="F14710">
            <v>25487</v>
          </cell>
          <cell r="G14710">
            <v>404669.83</v>
          </cell>
          <cell r="H14710">
            <v>203551.47</v>
          </cell>
          <cell r="I14710">
            <v>16912</v>
          </cell>
          <cell r="J14710">
            <v>101648</v>
          </cell>
          <cell r="K14710">
            <v>891906.02</v>
          </cell>
          <cell r="L14710">
            <v>24</v>
          </cell>
          <cell r="M14710" t="str">
            <v>Sept/Oct</v>
          </cell>
          <cell r="N14710">
            <v>3</v>
          </cell>
        </row>
        <row r="14711">
          <cell r="A14711" t="str">
            <v>2006/07 W24</v>
          </cell>
          <cell r="B14711" t="str">
            <v>LHR Terminal 1</v>
          </cell>
          <cell r="C14711" t="str">
            <v>Food</v>
          </cell>
          <cell r="D14711">
            <v>71754.600000000006</v>
          </cell>
          <cell r="E14711">
            <v>33277.89</v>
          </cell>
          <cell r="F14711">
            <v>17350</v>
          </cell>
          <cell r="G14711">
            <v>40742.22</v>
          </cell>
          <cell r="H14711">
            <v>16200.49</v>
          </cell>
          <cell r="I14711">
            <v>9751</v>
          </cell>
          <cell r="J14711">
            <v>38201</v>
          </cell>
          <cell r="K14711">
            <v>87211.03</v>
          </cell>
          <cell r="L14711">
            <v>24</v>
          </cell>
          <cell r="M14711" t="str">
            <v>Sept/Oct</v>
          </cell>
          <cell r="N14711">
            <v>4</v>
          </cell>
        </row>
        <row r="14712">
          <cell r="A14712" t="str">
            <v>2006/07 W24</v>
          </cell>
          <cell r="B14712" t="str">
            <v>LHR Terminal 1</v>
          </cell>
          <cell r="C14712" t="str">
            <v>Tax Free</v>
          </cell>
          <cell r="D14712">
            <v>81766.34</v>
          </cell>
          <cell r="E14712">
            <v>38754.230000000003</v>
          </cell>
          <cell r="F14712">
            <v>3636</v>
          </cell>
          <cell r="G14712">
            <v>49976.73</v>
          </cell>
          <cell r="H14712">
            <v>20804.73</v>
          </cell>
          <cell r="I14712">
            <v>2419</v>
          </cell>
          <cell r="J14712">
            <v>28221</v>
          </cell>
          <cell r="K14712">
            <v>276046.94</v>
          </cell>
          <cell r="L14712">
            <v>24</v>
          </cell>
          <cell r="M14712" t="str">
            <v>Sept/Oct</v>
          </cell>
          <cell r="N14712">
            <v>5</v>
          </cell>
        </row>
        <row r="14713">
          <cell r="A14713" t="str">
            <v>2006/07 W24</v>
          </cell>
          <cell r="B14713" t="str">
            <v>LHR Terminal 1</v>
          </cell>
          <cell r="C14713" t="str">
            <v>Unclassified Products</v>
          </cell>
          <cell r="D14713">
            <v>0</v>
          </cell>
          <cell r="E14713">
            <v>0</v>
          </cell>
          <cell r="F14713">
            <v>0</v>
          </cell>
          <cell r="G14713">
            <v>0</v>
          </cell>
          <cell r="H14713">
            <v>0</v>
          </cell>
          <cell r="I14713">
            <v>0</v>
          </cell>
          <cell r="J14713">
            <v>0</v>
          </cell>
          <cell r="K14713" t="str">
            <v>/0</v>
          </cell>
          <cell r="L14713">
            <v>24</v>
          </cell>
          <cell r="M14713" t="str">
            <v>Sept/Oct</v>
          </cell>
          <cell r="N14713">
            <v>6</v>
          </cell>
        </row>
        <row r="14714">
          <cell r="A14714" t="str">
            <v>2006/07 W24</v>
          </cell>
          <cell r="B14714" t="str">
            <v>LHR Terminal 1</v>
          </cell>
          <cell r="C14714" t="str">
            <v>Spirits</v>
          </cell>
          <cell r="D14714">
            <v>145859.24</v>
          </cell>
          <cell r="E14714">
            <v>60062.5</v>
          </cell>
          <cell r="F14714">
            <v>8335</v>
          </cell>
          <cell r="G14714">
            <v>90410.42</v>
          </cell>
          <cell r="H14714">
            <v>21406.78</v>
          </cell>
          <cell r="I14714">
            <v>5171</v>
          </cell>
          <cell r="J14714">
            <v>21686</v>
          </cell>
          <cell r="K14714">
            <v>126910.39999999999</v>
          </cell>
          <cell r="L14714">
            <v>24</v>
          </cell>
          <cell r="M14714" t="str">
            <v>Sept/Oct</v>
          </cell>
          <cell r="N14714">
            <v>7</v>
          </cell>
        </row>
        <row r="14715">
          <cell r="A14715" t="str">
            <v>2006/07 W24</v>
          </cell>
          <cell r="B14715" t="str">
            <v>LHR Terminal 1</v>
          </cell>
          <cell r="C14715" t="str">
            <v>Fortified Wines</v>
          </cell>
          <cell r="D14715">
            <v>1698.62</v>
          </cell>
          <cell r="E14715">
            <v>630.69000000000005</v>
          </cell>
          <cell r="F14715">
            <v>187</v>
          </cell>
          <cell r="G14715">
            <v>1128.8499999999999</v>
          </cell>
          <cell r="H14715">
            <v>270.81</v>
          </cell>
          <cell r="I14715">
            <v>122</v>
          </cell>
          <cell r="J14715">
            <v>378</v>
          </cell>
          <cell r="K14715">
            <v>1364.66</v>
          </cell>
          <cell r="L14715">
            <v>24</v>
          </cell>
          <cell r="M14715" t="str">
            <v>Sept/Oct</v>
          </cell>
          <cell r="N14715">
            <v>10</v>
          </cell>
        </row>
        <row r="14716">
          <cell r="A14716" t="str">
            <v>2006/07 W24</v>
          </cell>
          <cell r="B14716" t="str">
            <v>LHR Terminal 1</v>
          </cell>
          <cell r="C14716" t="str">
            <v>Others</v>
          </cell>
          <cell r="D14716">
            <v>0</v>
          </cell>
          <cell r="E14716">
            <v>0</v>
          </cell>
          <cell r="F14716">
            <v>0</v>
          </cell>
          <cell r="G14716">
            <v>0</v>
          </cell>
          <cell r="H14716">
            <v>0</v>
          </cell>
          <cell r="I14716">
            <v>0</v>
          </cell>
          <cell r="J14716">
            <v>0</v>
          </cell>
          <cell r="K14716" t="str">
            <v>/0</v>
          </cell>
          <cell r="L14716">
            <v>24</v>
          </cell>
          <cell r="M14716" t="str">
            <v>Sept/Oct</v>
          </cell>
          <cell r="N14716">
            <v>11</v>
          </cell>
        </row>
        <row r="14717">
          <cell r="A14717" t="str">
            <v>2006/07 W24</v>
          </cell>
          <cell r="B14717" t="str">
            <v>LHR Terminal 1</v>
          </cell>
          <cell r="C14717" t="str">
            <v>Champagne</v>
          </cell>
          <cell r="D14717">
            <v>41365.089999999997</v>
          </cell>
          <cell r="E14717">
            <v>12118.52</v>
          </cell>
          <cell r="F14717">
            <v>1317</v>
          </cell>
          <cell r="G14717">
            <v>34214.78</v>
          </cell>
          <cell r="H14717">
            <v>8719.5400000000009</v>
          </cell>
          <cell r="I14717">
            <v>1105</v>
          </cell>
          <cell r="J14717">
            <v>3083</v>
          </cell>
          <cell r="K14717">
            <v>52691.05</v>
          </cell>
          <cell r="L14717">
            <v>24</v>
          </cell>
          <cell r="M14717" t="str">
            <v>Sept/Oct</v>
          </cell>
          <cell r="N14717">
            <v>8</v>
          </cell>
        </row>
        <row r="14718">
          <cell r="A14718" t="str">
            <v>2006/07 W24</v>
          </cell>
          <cell r="B14718" t="str">
            <v>LHR Terminal 1</v>
          </cell>
          <cell r="C14718" t="str">
            <v>Wines</v>
          </cell>
          <cell r="D14718">
            <v>16682.61</v>
          </cell>
          <cell r="E14718">
            <v>4853.46</v>
          </cell>
          <cell r="F14718">
            <v>1835</v>
          </cell>
          <cell r="G14718">
            <v>12593.3</v>
          </cell>
          <cell r="H14718">
            <v>2709.55</v>
          </cell>
          <cell r="I14718">
            <v>1479</v>
          </cell>
          <cell r="J14718">
            <v>4304</v>
          </cell>
          <cell r="K14718">
            <v>19108.68</v>
          </cell>
          <cell r="L14718">
            <v>24</v>
          </cell>
          <cell r="M14718" t="str">
            <v>Sept/Oct</v>
          </cell>
          <cell r="N14718">
            <v>9</v>
          </cell>
        </row>
        <row r="14719">
          <cell r="A14719" t="str">
            <v>2006/07 W24</v>
          </cell>
          <cell r="B14719" t="str">
            <v>LHR Terminal 1</v>
          </cell>
          <cell r="C14719" t="str">
            <v>Unclassified Liquor</v>
          </cell>
          <cell r="D14719">
            <v>0</v>
          </cell>
          <cell r="E14719">
            <v>0</v>
          </cell>
          <cell r="F14719">
            <v>0</v>
          </cell>
          <cell r="G14719">
            <v>0</v>
          </cell>
          <cell r="H14719">
            <v>0</v>
          </cell>
          <cell r="I14719">
            <v>0</v>
          </cell>
          <cell r="J14719">
            <v>0</v>
          </cell>
          <cell r="K14719" t="str">
            <v>/0</v>
          </cell>
          <cell r="L14719">
            <v>24</v>
          </cell>
          <cell r="M14719" t="str">
            <v>Sept/Oct</v>
          </cell>
          <cell r="N14719">
            <v>12</v>
          </cell>
        </row>
        <row r="14720">
          <cell r="A14720" t="str">
            <v>2006/07 W24</v>
          </cell>
          <cell r="B14720" t="str">
            <v>LHR Terminal 1</v>
          </cell>
          <cell r="C14720" t="str">
            <v>Value - 2 for £15</v>
          </cell>
          <cell r="D14720">
            <v>5336.22</v>
          </cell>
          <cell r="E14720">
            <v>3624.78</v>
          </cell>
          <cell r="F14720">
            <v>641</v>
          </cell>
          <cell r="G14720">
            <v>508.57</v>
          </cell>
          <cell r="H14720">
            <v>104.13</v>
          </cell>
          <cell r="I14720">
            <v>29</v>
          </cell>
          <cell r="J14720">
            <v>1464</v>
          </cell>
          <cell r="K14720">
            <v>4240.3500000000004</v>
          </cell>
          <cell r="L14720">
            <v>24</v>
          </cell>
          <cell r="M14720" t="str">
            <v>Sept/Oct</v>
          </cell>
          <cell r="N14720">
            <v>31</v>
          </cell>
        </row>
        <row r="14721">
          <cell r="A14721" t="str">
            <v>2006/07 W24</v>
          </cell>
          <cell r="B14721" t="str">
            <v>LHR Terminal 1</v>
          </cell>
          <cell r="C14721" t="str">
            <v>Value - 2 for £20 Bombay Saphire</v>
          </cell>
          <cell r="D14721">
            <v>794.14</v>
          </cell>
          <cell r="E14721">
            <v>561.28</v>
          </cell>
          <cell r="F14721">
            <v>69</v>
          </cell>
          <cell r="G14721">
            <v>102.4</v>
          </cell>
          <cell r="H14721">
            <v>27.3</v>
          </cell>
          <cell r="I14721">
            <v>5</v>
          </cell>
          <cell r="J14721">
            <v>64</v>
          </cell>
          <cell r="K14721">
            <v>177.92</v>
          </cell>
          <cell r="L14721">
            <v>24</v>
          </cell>
          <cell r="M14721" t="str">
            <v>Sept/Oct</v>
          </cell>
          <cell r="N14721">
            <v>45</v>
          </cell>
        </row>
        <row r="14722">
          <cell r="A14722" t="str">
            <v>2006/07 W24</v>
          </cell>
          <cell r="B14722" t="str">
            <v>LHR Terminal 1</v>
          </cell>
          <cell r="C14722" t="str">
            <v>Value - Baileys 2 for £20</v>
          </cell>
          <cell r="D14722">
            <v>1767.72</v>
          </cell>
          <cell r="E14722">
            <v>1062.8599999999999</v>
          </cell>
          <cell r="F14722">
            <v>164</v>
          </cell>
          <cell r="G14722">
            <v>164.72</v>
          </cell>
          <cell r="H14722">
            <v>58.75</v>
          </cell>
          <cell r="I14722">
            <v>10</v>
          </cell>
          <cell r="J14722">
            <v>474</v>
          </cell>
          <cell r="K14722">
            <v>2284.59</v>
          </cell>
          <cell r="L14722">
            <v>24</v>
          </cell>
          <cell r="M14722" t="str">
            <v>Sept/Oct</v>
          </cell>
          <cell r="N14722">
            <v>39</v>
          </cell>
        </row>
        <row r="14723">
          <cell r="A14723" t="str">
            <v>2006/07 W24</v>
          </cell>
          <cell r="B14723" t="str">
            <v>LHR Terminal 1</v>
          </cell>
          <cell r="C14723" t="str">
            <v>Value - Baileys Twin @ £20</v>
          </cell>
          <cell r="D14723">
            <v>160</v>
          </cell>
          <cell r="E14723">
            <v>97.6</v>
          </cell>
          <cell r="F14723">
            <v>8</v>
          </cell>
          <cell r="G14723">
            <v>0</v>
          </cell>
          <cell r="H14723">
            <v>0</v>
          </cell>
          <cell r="I14723">
            <v>0</v>
          </cell>
          <cell r="J14723">
            <v>35</v>
          </cell>
          <cell r="K14723">
            <v>337.4</v>
          </cell>
          <cell r="L14723">
            <v>24</v>
          </cell>
          <cell r="M14723" t="str">
            <v>Sept/Oct</v>
          </cell>
          <cell r="N14723">
            <v>51</v>
          </cell>
        </row>
        <row r="14724">
          <cell r="A14724" t="str">
            <v>2006/07 W24</v>
          </cell>
          <cell r="B14724" t="str">
            <v>LHR Terminal 1</v>
          </cell>
          <cell r="C14724" t="str">
            <v>Value - Twins @ £15</v>
          </cell>
          <cell r="D14724">
            <v>1877.9</v>
          </cell>
          <cell r="E14724">
            <v>1281.76</v>
          </cell>
          <cell r="F14724">
            <v>122</v>
          </cell>
          <cell r="G14724">
            <v>92.9</v>
          </cell>
          <cell r="H14724">
            <v>11.33</v>
          </cell>
          <cell r="I14724">
            <v>3</v>
          </cell>
          <cell r="J14724">
            <v>701</v>
          </cell>
          <cell r="K14724">
            <v>3844.64</v>
          </cell>
          <cell r="L14724">
            <v>24</v>
          </cell>
          <cell r="M14724" t="str">
            <v>Sept/Oct</v>
          </cell>
          <cell r="N14724">
            <v>36</v>
          </cell>
        </row>
        <row r="14725">
          <cell r="A14725" t="str">
            <v>2006/07 W24</v>
          </cell>
          <cell r="B14725" t="str">
            <v>LHR Terminal 1</v>
          </cell>
          <cell r="C14725" t="str">
            <v>Malt - 2 For £45 (6 glenmorangie + 2)</v>
          </cell>
          <cell r="D14725">
            <v>15090.27</v>
          </cell>
          <cell r="E14725">
            <v>7261.72</v>
          </cell>
          <cell r="F14725">
            <v>637</v>
          </cell>
          <cell r="G14725">
            <v>9821.86</v>
          </cell>
          <cell r="H14725">
            <v>3210.29</v>
          </cell>
          <cell r="I14725">
            <v>416</v>
          </cell>
          <cell r="J14725">
            <v>1219</v>
          </cell>
          <cell r="K14725">
            <v>8858.5300000000007</v>
          </cell>
          <cell r="L14725">
            <v>24</v>
          </cell>
          <cell r="M14725" t="str">
            <v>Sept/Oct</v>
          </cell>
          <cell r="N14725">
            <v>30</v>
          </cell>
        </row>
        <row r="14726">
          <cell r="A14726" t="str">
            <v>2006/07 W24</v>
          </cell>
          <cell r="B14726" t="str">
            <v>LHR Terminal 1</v>
          </cell>
          <cell r="C14726" t="str">
            <v>Malt - Save £5 Glenmorangie Traditional</v>
          </cell>
          <cell r="D14726">
            <v>1749.5</v>
          </cell>
          <cell r="E14726">
            <v>710.33</v>
          </cell>
          <cell r="F14726">
            <v>50</v>
          </cell>
          <cell r="G14726">
            <v>1224.6500000000001</v>
          </cell>
          <cell r="H14726">
            <v>325.13</v>
          </cell>
          <cell r="I14726">
            <v>35</v>
          </cell>
          <cell r="J14726">
            <v>120</v>
          </cell>
          <cell r="K14726">
            <v>1371.62</v>
          </cell>
          <cell r="L14726">
            <v>24</v>
          </cell>
          <cell r="M14726" t="str">
            <v>Sept/Oct</v>
          </cell>
          <cell r="N14726">
            <v>44</v>
          </cell>
        </row>
        <row r="14727">
          <cell r="A14727" t="str">
            <v>2006/07 W24</v>
          </cell>
          <cell r="B14727" t="str">
            <v>LHR Terminal 1</v>
          </cell>
          <cell r="C14727" t="str">
            <v>Cognac - XO @ £45</v>
          </cell>
          <cell r="D14727">
            <v>3870</v>
          </cell>
          <cell r="E14727">
            <v>1821.97</v>
          </cell>
          <cell r="F14727">
            <v>86</v>
          </cell>
          <cell r="G14727">
            <v>2790</v>
          </cell>
          <cell r="H14727">
            <v>1102.93</v>
          </cell>
          <cell r="I14727">
            <v>62</v>
          </cell>
          <cell r="J14727">
            <v>414</v>
          </cell>
          <cell r="K14727">
            <v>7969.5</v>
          </cell>
          <cell r="L14727">
            <v>24</v>
          </cell>
          <cell r="M14727" t="str">
            <v>Sept/Oct</v>
          </cell>
          <cell r="N14727">
            <v>37</v>
          </cell>
        </row>
        <row r="14728">
          <cell r="A14728" t="str">
            <v>2006/07 W24</v>
          </cell>
          <cell r="B14728" t="str">
            <v>LHR Terminal 1</v>
          </cell>
          <cell r="C14728" t="str">
            <v>Cognac - VSOP 2 for £45</v>
          </cell>
          <cell r="D14728">
            <v>1449.95</v>
          </cell>
          <cell r="E14728">
            <v>590.08000000000004</v>
          </cell>
          <cell r="F14728">
            <v>63</v>
          </cell>
          <cell r="G14728">
            <v>925.96</v>
          </cell>
          <cell r="H14728">
            <v>215.2</v>
          </cell>
          <cell r="I14728">
            <v>40</v>
          </cell>
          <cell r="J14728">
            <v>233</v>
          </cell>
          <cell r="K14728">
            <v>2163.5300000000002</v>
          </cell>
          <cell r="L14728">
            <v>24</v>
          </cell>
          <cell r="M14728" t="str">
            <v>Sept/Oct</v>
          </cell>
          <cell r="N14728">
            <v>41</v>
          </cell>
        </row>
        <row r="14729">
          <cell r="A14729" t="str">
            <v>2006/07 W24</v>
          </cell>
          <cell r="B14729" t="str">
            <v>LHR Terminal 1</v>
          </cell>
          <cell r="C14729" t="str">
            <v>Cognac - Only £17_99 VS Especiale</v>
          </cell>
          <cell r="D14729">
            <v>809.55</v>
          </cell>
          <cell r="E14729">
            <v>394.36</v>
          </cell>
          <cell r="F14729">
            <v>45</v>
          </cell>
          <cell r="G14729">
            <v>413.77</v>
          </cell>
          <cell r="H14729">
            <v>114.08</v>
          </cell>
          <cell r="I14729">
            <v>23</v>
          </cell>
          <cell r="J14729">
            <v>51</v>
          </cell>
          <cell r="K14729">
            <v>267.75</v>
          </cell>
          <cell r="L14729">
            <v>24</v>
          </cell>
          <cell r="M14729" t="str">
            <v>Sept/Oct</v>
          </cell>
          <cell r="N14729">
            <v>42</v>
          </cell>
        </row>
        <row r="14730">
          <cell r="A14730" t="str">
            <v>2006/07 W24</v>
          </cell>
          <cell r="B14730" t="str">
            <v>LHR Terminal 1</v>
          </cell>
          <cell r="C14730" t="str">
            <v>Deluxe - Chivas 2 for £30</v>
          </cell>
          <cell r="D14730">
            <v>2082.3200000000002</v>
          </cell>
          <cell r="E14730">
            <v>1426.85</v>
          </cell>
          <cell r="F14730">
            <v>132</v>
          </cell>
          <cell r="G14730">
            <v>92.43</v>
          </cell>
          <cell r="H14730">
            <v>36.9</v>
          </cell>
          <cell r="I14730">
            <v>3</v>
          </cell>
          <cell r="J14730">
            <v>185</v>
          </cell>
          <cell r="K14730">
            <v>1128.5</v>
          </cell>
          <cell r="L14730">
            <v>24</v>
          </cell>
          <cell r="M14730" t="str">
            <v>Sept/Oct</v>
          </cell>
          <cell r="N14730">
            <v>49</v>
          </cell>
        </row>
        <row r="14731">
          <cell r="A14731" t="str">
            <v>2006/07 W24</v>
          </cell>
          <cell r="B14731" t="str">
            <v>LHR Terminal 1</v>
          </cell>
          <cell r="C14731" t="str">
            <v>Deluxe - Chivas Twin for £30</v>
          </cell>
          <cell r="D14731">
            <v>1590</v>
          </cell>
          <cell r="E14731">
            <v>1081.3699999999999</v>
          </cell>
          <cell r="F14731">
            <v>53</v>
          </cell>
          <cell r="G14731">
            <v>30</v>
          </cell>
          <cell r="H14731">
            <v>-2.31</v>
          </cell>
          <cell r="I14731">
            <v>1</v>
          </cell>
          <cell r="J14731">
            <v>38</v>
          </cell>
          <cell r="K14731">
            <v>463.6</v>
          </cell>
          <cell r="L14731">
            <v>24</v>
          </cell>
          <cell r="M14731" t="str">
            <v>Sept/Oct</v>
          </cell>
          <cell r="N14731">
            <v>38</v>
          </cell>
        </row>
        <row r="14732">
          <cell r="A14732" t="str">
            <v>2006/07 W24</v>
          </cell>
          <cell r="B14732" t="str">
            <v>LHR Terminal 1</v>
          </cell>
          <cell r="C14732" t="str">
            <v>Deluxe - Chivas Triple Pack @ £45</v>
          </cell>
          <cell r="D14732">
            <v>540</v>
          </cell>
          <cell r="E14732">
            <v>369.72</v>
          </cell>
          <cell r="F14732">
            <v>12</v>
          </cell>
          <cell r="G14732">
            <v>0</v>
          </cell>
          <cell r="H14732">
            <v>0</v>
          </cell>
          <cell r="I14732">
            <v>0</v>
          </cell>
          <cell r="J14732">
            <v>18</v>
          </cell>
          <cell r="K14732">
            <v>329.22</v>
          </cell>
          <cell r="L14732">
            <v>24</v>
          </cell>
          <cell r="M14732" t="str">
            <v>Sept/Oct</v>
          </cell>
          <cell r="N14732">
            <v>54</v>
          </cell>
        </row>
        <row r="14733">
          <cell r="A14733" t="str">
            <v>2006/07 W24</v>
          </cell>
          <cell r="B14733" t="str">
            <v>LHR Terminal 1</v>
          </cell>
          <cell r="C14733" t="str">
            <v>Deluxe - Chivas Save £5 18yo</v>
          </cell>
          <cell r="D14733">
            <v>629.79</v>
          </cell>
          <cell r="E14733">
            <v>358.59</v>
          </cell>
          <cell r="F14733">
            <v>21</v>
          </cell>
          <cell r="G14733">
            <v>179.94</v>
          </cell>
          <cell r="H14733">
            <v>74.64</v>
          </cell>
          <cell r="I14733">
            <v>6</v>
          </cell>
          <cell r="J14733">
            <v>29</v>
          </cell>
          <cell r="K14733">
            <v>320.74</v>
          </cell>
          <cell r="L14733">
            <v>24</v>
          </cell>
          <cell r="M14733" t="str">
            <v>Sept/Oct</v>
          </cell>
          <cell r="N14733">
            <v>50</v>
          </cell>
        </row>
        <row r="14734">
          <cell r="A14734" t="str">
            <v>2006/07 W24</v>
          </cell>
          <cell r="B14734" t="str">
            <v>LHR Terminal 1</v>
          </cell>
          <cell r="C14734" t="str">
            <v>Deluxe - Chivas Royal Salute get Chivas 18yo</v>
          </cell>
          <cell r="D14734">
            <v>380.21</v>
          </cell>
          <cell r="E14734">
            <v>202.52</v>
          </cell>
          <cell r="F14734">
            <v>7</v>
          </cell>
          <cell r="G14734">
            <v>119.98</v>
          </cell>
          <cell r="H14734">
            <v>48.64</v>
          </cell>
          <cell r="I14734">
            <v>2</v>
          </cell>
          <cell r="J14734">
            <v>17</v>
          </cell>
          <cell r="K14734">
            <v>361.59</v>
          </cell>
          <cell r="L14734">
            <v>24</v>
          </cell>
          <cell r="M14734" t="str">
            <v>Sept/Oct</v>
          </cell>
          <cell r="N14734">
            <v>57</v>
          </cell>
        </row>
        <row r="14735">
          <cell r="A14735" t="str">
            <v>2006/07 W24</v>
          </cell>
          <cell r="B14735" t="str">
            <v>LHR Terminal 1</v>
          </cell>
          <cell r="C14735" t="str">
            <v>Deluxe - Dewars 2 for £30 ATA</v>
          </cell>
          <cell r="D14735">
            <v>3769.81</v>
          </cell>
          <cell r="E14735">
            <v>483.76</v>
          </cell>
          <cell r="F14735">
            <v>245</v>
          </cell>
          <cell r="G14735">
            <v>3659.82</v>
          </cell>
          <cell r="H14735">
            <v>396.58</v>
          </cell>
          <cell r="I14735">
            <v>238</v>
          </cell>
          <cell r="J14735">
            <v>405</v>
          </cell>
          <cell r="K14735">
            <v>2142.5</v>
          </cell>
          <cell r="L14735">
            <v>24</v>
          </cell>
          <cell r="M14735" t="str">
            <v>Sept/Oct</v>
          </cell>
          <cell r="N14735">
            <v>40</v>
          </cell>
        </row>
        <row r="14736">
          <cell r="A14736" t="str">
            <v>2006/07 W24</v>
          </cell>
          <cell r="B14736" t="str">
            <v>LHR Terminal 1</v>
          </cell>
          <cell r="C14736" t="str">
            <v>Deluxe - JW Blue get a free 20cl Gold (Sept Only)</v>
          </cell>
          <cell r="D14736">
            <v>1214.5</v>
          </cell>
          <cell r="E14736">
            <v>632.53</v>
          </cell>
          <cell r="F14736">
            <v>13</v>
          </cell>
          <cell r="G14736">
            <v>734</v>
          </cell>
          <cell r="H14736">
            <v>311.18</v>
          </cell>
          <cell r="I14736">
            <v>8</v>
          </cell>
          <cell r="J14736">
            <v>67</v>
          </cell>
          <cell r="K14736">
            <v>2132.61</v>
          </cell>
          <cell r="L14736">
            <v>24</v>
          </cell>
          <cell r="M14736" t="str">
            <v>Sept/Oct</v>
          </cell>
          <cell r="N14736">
            <v>46</v>
          </cell>
        </row>
        <row r="14737">
          <cell r="A14737" t="str">
            <v>2006/07 W24</v>
          </cell>
          <cell r="B14737" t="str">
            <v>LHR Terminal 1</v>
          </cell>
          <cell r="C14737" t="str">
            <v>Deluxe - Free 20cl bottle (linked to JW Blue) (Sept Only)</v>
          </cell>
          <cell r="D14737">
            <v>378.32</v>
          </cell>
          <cell r="E14737">
            <v>314.17</v>
          </cell>
          <cell r="F14737">
            <v>23</v>
          </cell>
          <cell r="G14737">
            <v>74.989999999999995</v>
          </cell>
          <cell r="H14737">
            <v>47.42</v>
          </cell>
          <cell r="I14737">
            <v>5</v>
          </cell>
          <cell r="J14737">
            <v>233</v>
          </cell>
          <cell r="K14737">
            <v>1396.18</v>
          </cell>
          <cell r="L14737">
            <v>24</v>
          </cell>
          <cell r="M14737" t="str">
            <v>Sept/Oct</v>
          </cell>
          <cell r="N14737">
            <v>47</v>
          </cell>
        </row>
        <row r="14738">
          <cell r="A14738" t="str">
            <v>2006/07 W24</v>
          </cell>
          <cell r="B14738" t="str">
            <v>LHR Terminal 1</v>
          </cell>
          <cell r="C14738" t="str">
            <v>Champagne - Piper Florens Louis 2 for £30</v>
          </cell>
          <cell r="D14738">
            <v>907.5</v>
          </cell>
          <cell r="E14738">
            <v>236.07</v>
          </cell>
          <cell r="F14738">
            <v>55</v>
          </cell>
          <cell r="G14738">
            <v>825</v>
          </cell>
          <cell r="H14738">
            <v>195.52</v>
          </cell>
          <cell r="I14738">
            <v>50</v>
          </cell>
          <cell r="J14738">
            <v>398</v>
          </cell>
          <cell r="K14738">
            <v>3606.68</v>
          </cell>
          <cell r="L14738">
            <v>24</v>
          </cell>
          <cell r="M14738" t="str">
            <v>Sept/Oct</v>
          </cell>
          <cell r="N14738">
            <v>53</v>
          </cell>
        </row>
        <row r="14739">
          <cell r="A14739" t="str">
            <v>2006/07 W24</v>
          </cell>
          <cell r="B14739" t="str">
            <v>LHR Terminal 1</v>
          </cell>
          <cell r="C14739" t="str">
            <v>Champagne - Piper Florens Louis Twin for £30</v>
          </cell>
          <cell r="D14739">
            <v>13020</v>
          </cell>
          <cell r="E14739">
            <v>2947.35</v>
          </cell>
          <cell r="F14739">
            <v>434</v>
          </cell>
          <cell r="G14739">
            <v>11580</v>
          </cell>
          <cell r="H14739">
            <v>2385.27</v>
          </cell>
          <cell r="I14739">
            <v>386</v>
          </cell>
          <cell r="J14739">
            <v>697</v>
          </cell>
          <cell r="K14739">
            <v>12748.13</v>
          </cell>
          <cell r="L14739">
            <v>24</v>
          </cell>
          <cell r="M14739" t="str">
            <v>Sept/Oct</v>
          </cell>
          <cell r="N14739">
            <v>33</v>
          </cell>
        </row>
        <row r="14740">
          <cell r="A14740" t="str">
            <v>2006/07 W24</v>
          </cell>
          <cell r="B14740" t="str">
            <v>LHR Terminal 1</v>
          </cell>
          <cell r="C14740" t="str">
            <v>Champagne - Charles Heidseick 2 for £35</v>
          </cell>
          <cell r="D14740">
            <v>1103.8800000000001</v>
          </cell>
          <cell r="E14740">
            <v>484.73</v>
          </cell>
          <cell r="F14740">
            <v>60</v>
          </cell>
          <cell r="G14740">
            <v>853.93</v>
          </cell>
          <cell r="H14740">
            <v>326.41000000000003</v>
          </cell>
          <cell r="I14740">
            <v>47</v>
          </cell>
          <cell r="J14740">
            <v>261</v>
          </cell>
          <cell r="K14740">
            <v>2415.8200000000002</v>
          </cell>
          <cell r="L14740">
            <v>24</v>
          </cell>
          <cell r="M14740" t="str">
            <v>Sept/Oct</v>
          </cell>
          <cell r="N14740">
            <v>55</v>
          </cell>
        </row>
        <row r="14741">
          <cell r="A14741" t="str">
            <v>2006/07 W24</v>
          </cell>
          <cell r="B14741" t="str">
            <v>LHR Terminal 1</v>
          </cell>
          <cell r="C14741" t="str">
            <v>Champagne - Canard Twin for £25</v>
          </cell>
          <cell r="D14741">
            <v>1675</v>
          </cell>
          <cell r="E14741">
            <v>424.85</v>
          </cell>
          <cell r="F14741">
            <v>67</v>
          </cell>
          <cell r="G14741">
            <v>1425</v>
          </cell>
          <cell r="H14741">
            <v>314.85000000000002</v>
          </cell>
          <cell r="I14741">
            <v>57</v>
          </cell>
          <cell r="J14741">
            <v>48</v>
          </cell>
          <cell r="K14741">
            <v>768</v>
          </cell>
          <cell r="L14741">
            <v>24</v>
          </cell>
          <cell r="M14741" t="str">
            <v>Sept/Oct</v>
          </cell>
          <cell r="N14741">
            <v>52</v>
          </cell>
        </row>
        <row r="14742">
          <cell r="A14742" t="str">
            <v>2006/07 W24</v>
          </cell>
          <cell r="B14742" t="str">
            <v>LHR Terminal 1</v>
          </cell>
          <cell r="C14742" t="str">
            <v>Wine - Beringer 3 for £15</v>
          </cell>
          <cell r="D14742">
            <v>1938.59</v>
          </cell>
          <cell r="E14742">
            <v>505.43</v>
          </cell>
          <cell r="F14742">
            <v>371</v>
          </cell>
          <cell r="G14742">
            <v>1627.67</v>
          </cell>
          <cell r="H14742">
            <v>314.67</v>
          </cell>
          <cell r="I14742">
            <v>312</v>
          </cell>
          <cell r="J14742">
            <v>443</v>
          </cell>
          <cell r="K14742">
            <v>1187.24</v>
          </cell>
          <cell r="L14742">
            <v>24</v>
          </cell>
          <cell r="M14742" t="str">
            <v>Sept/Oct</v>
          </cell>
          <cell r="N14742">
            <v>43</v>
          </cell>
        </row>
        <row r="14743">
          <cell r="A14743" t="str">
            <v>2006/07 W24</v>
          </cell>
          <cell r="B14743" t="str">
            <v>LHR Terminal 1</v>
          </cell>
          <cell r="C14743" t="str">
            <v>Wine - Rosemount BOGOF</v>
          </cell>
          <cell r="D14743">
            <v>97.93</v>
          </cell>
          <cell r="E14743">
            <v>36.68</v>
          </cell>
          <cell r="F14743">
            <v>8</v>
          </cell>
          <cell r="G14743">
            <v>55.96</v>
          </cell>
          <cell r="H14743">
            <v>16.78</v>
          </cell>
          <cell r="I14743">
            <v>5</v>
          </cell>
          <cell r="J14743">
            <v>187</v>
          </cell>
          <cell r="K14743">
            <v>1376.09</v>
          </cell>
          <cell r="L14743">
            <v>24</v>
          </cell>
          <cell r="M14743" t="str">
            <v>Sept/Oct</v>
          </cell>
          <cell r="N14743">
            <v>56</v>
          </cell>
        </row>
        <row r="14744">
          <cell r="A14744" t="str">
            <v>2006/07 W24</v>
          </cell>
          <cell r="B14744" t="str">
            <v>LHR Terminal 1</v>
          </cell>
          <cell r="C14744" t="str">
            <v>WOW - 2 for £45 Malt</v>
          </cell>
          <cell r="D14744">
            <v>6936.25</v>
          </cell>
          <cell r="E14744">
            <v>2479.33</v>
          </cell>
          <cell r="F14744">
            <v>289</v>
          </cell>
          <cell r="G14744">
            <v>5137.49</v>
          </cell>
          <cell r="H14744">
            <v>1124.5</v>
          </cell>
          <cell r="I14744">
            <v>215</v>
          </cell>
          <cell r="J14744">
            <v>519</v>
          </cell>
          <cell r="K14744">
            <v>4047.14</v>
          </cell>
          <cell r="L14744">
            <v>24</v>
          </cell>
          <cell r="M14744" t="str">
            <v>Sept/Oct</v>
          </cell>
          <cell r="N14744">
            <v>34</v>
          </cell>
        </row>
        <row r="14745">
          <cell r="A14745" t="str">
            <v>2006/07 W24</v>
          </cell>
          <cell r="B14745" t="str">
            <v>LHR Terminal 1</v>
          </cell>
          <cell r="C14745" t="str">
            <v>WOW - Connemara 2 for £30</v>
          </cell>
          <cell r="D14745">
            <v>143.97</v>
          </cell>
          <cell r="E14745">
            <v>51.48</v>
          </cell>
          <cell r="F14745">
            <v>9</v>
          </cell>
          <cell r="G14745">
            <v>113.97</v>
          </cell>
          <cell r="H14745">
            <v>30.84</v>
          </cell>
          <cell r="I14745">
            <v>7</v>
          </cell>
          <cell r="J14745">
            <v>36</v>
          </cell>
          <cell r="K14745">
            <v>168.48</v>
          </cell>
          <cell r="L14745">
            <v>24</v>
          </cell>
          <cell r="M14745" t="str">
            <v>Sept/Oct</v>
          </cell>
          <cell r="N14745">
            <v>60</v>
          </cell>
        </row>
        <row r="14746">
          <cell r="A14746" t="str">
            <v>2006/07 W24</v>
          </cell>
          <cell r="B14746" t="str">
            <v>LHR Terminal 1</v>
          </cell>
          <cell r="C14746" t="str">
            <v>Others - 2 for £25 (glayva, disaronno)</v>
          </cell>
          <cell r="D14746">
            <v>574.83000000000004</v>
          </cell>
          <cell r="E14746">
            <v>218.41</v>
          </cell>
          <cell r="F14746">
            <v>43</v>
          </cell>
          <cell r="G14746">
            <v>395.88</v>
          </cell>
          <cell r="H14746">
            <v>73.52</v>
          </cell>
          <cell r="I14746">
            <v>30</v>
          </cell>
          <cell r="J14746">
            <v>110</v>
          </cell>
          <cell r="K14746">
            <v>384.08</v>
          </cell>
          <cell r="L14746">
            <v>24</v>
          </cell>
          <cell r="M14746" t="str">
            <v>Sept/Oct</v>
          </cell>
          <cell r="N14746">
            <v>48</v>
          </cell>
        </row>
        <row r="14747">
          <cell r="A14747" t="str">
            <v>2006/07 W24</v>
          </cell>
          <cell r="B14747" t="str">
            <v>LHR Terminal 1</v>
          </cell>
          <cell r="C14747" t="str">
            <v>Others - Pimms 2 for £15 (70cl)</v>
          </cell>
          <cell r="D14747">
            <v>3734.9</v>
          </cell>
          <cell r="E14747">
            <v>290.13</v>
          </cell>
          <cell r="F14747">
            <v>492</v>
          </cell>
          <cell r="G14747">
            <v>3734.9</v>
          </cell>
          <cell r="H14747">
            <v>290.13</v>
          </cell>
          <cell r="I14747">
            <v>492</v>
          </cell>
          <cell r="J14747">
            <v>1397</v>
          </cell>
          <cell r="K14747">
            <v>6195.47</v>
          </cell>
          <cell r="L14747">
            <v>24</v>
          </cell>
          <cell r="M14747" t="str">
            <v>Sept/Oct</v>
          </cell>
          <cell r="N14747">
            <v>35</v>
          </cell>
        </row>
        <row r="14748">
          <cell r="A14748" t="str">
            <v>2006/07 W24</v>
          </cell>
          <cell r="B14748" t="str">
            <v>LHR Terminal 1</v>
          </cell>
          <cell r="C14748" t="str">
            <v>Other - 2 for £30 Sauza</v>
          </cell>
          <cell r="D14748">
            <v>241.92</v>
          </cell>
          <cell r="E14748">
            <v>119.25</v>
          </cell>
          <cell r="F14748">
            <v>14</v>
          </cell>
          <cell r="G14748">
            <v>105.96</v>
          </cell>
          <cell r="H14748">
            <v>18.89</v>
          </cell>
          <cell r="I14748">
            <v>6</v>
          </cell>
          <cell r="J14748">
            <v>68</v>
          </cell>
          <cell r="K14748">
            <v>302.60000000000002</v>
          </cell>
          <cell r="L14748">
            <v>24</v>
          </cell>
          <cell r="M14748" t="str">
            <v>Sept/Oct</v>
          </cell>
          <cell r="N14748">
            <v>58</v>
          </cell>
        </row>
        <row r="14749">
          <cell r="A14749" t="str">
            <v>2006/07 W24</v>
          </cell>
          <cell r="B14749" t="str">
            <v>LHR Terminal 1</v>
          </cell>
          <cell r="C14749" t="str">
            <v>Others - 2 for £20 ATA (70cl)</v>
          </cell>
          <cell r="D14749">
            <v>12617.69</v>
          </cell>
          <cell r="E14749">
            <v>2039.14</v>
          </cell>
          <cell r="F14749">
            <v>1225</v>
          </cell>
          <cell r="G14749">
            <v>12473.73</v>
          </cell>
          <cell r="H14749">
            <v>1931.05</v>
          </cell>
          <cell r="I14749">
            <v>1211</v>
          </cell>
          <cell r="J14749">
            <v>586</v>
          </cell>
          <cell r="K14749">
            <v>2405.4</v>
          </cell>
          <cell r="L14749">
            <v>24</v>
          </cell>
          <cell r="M14749" t="str">
            <v>Sept/Oct</v>
          </cell>
          <cell r="N14749">
            <v>32</v>
          </cell>
        </row>
        <row r="14750">
          <cell r="A14750" t="str">
            <v>2006/07 W24</v>
          </cell>
          <cell r="B14750" t="str">
            <v>LHR Terminal 1</v>
          </cell>
          <cell r="C14750" t="str">
            <v>Others - 2 for £15 Fortified</v>
          </cell>
          <cell r="D14750">
            <v>140.16</v>
          </cell>
          <cell r="E14750">
            <v>60.99</v>
          </cell>
          <cell r="F14750">
            <v>18</v>
          </cell>
          <cell r="G14750">
            <v>83.79</v>
          </cell>
          <cell r="H14750">
            <v>24.38</v>
          </cell>
          <cell r="I14750">
            <v>11</v>
          </cell>
          <cell r="J14750">
            <v>60</v>
          </cell>
          <cell r="K14750">
            <v>240</v>
          </cell>
          <cell r="L14750">
            <v>24</v>
          </cell>
          <cell r="M14750" t="str">
            <v>Sept/Oct</v>
          </cell>
          <cell r="N14750">
            <v>59</v>
          </cell>
        </row>
        <row r="14751">
          <cell r="A14751" t="str">
            <v>2006/07 W24</v>
          </cell>
          <cell r="B14751" t="str">
            <v>LHR Terminal 2</v>
          </cell>
          <cell r="C14751" t="str">
            <v>Liquor</v>
          </cell>
          <cell r="D14751">
            <v>86064.83</v>
          </cell>
          <cell r="E14751">
            <v>43319.89</v>
          </cell>
          <cell r="F14751">
            <v>4802</v>
          </cell>
          <cell r="G14751">
            <v>35605.47</v>
          </cell>
          <cell r="H14751">
            <v>9546.74</v>
          </cell>
          <cell r="I14751">
            <v>1581</v>
          </cell>
          <cell r="J14751">
            <v>13476</v>
          </cell>
          <cell r="K14751">
            <v>88121.2</v>
          </cell>
          <cell r="L14751">
            <v>24</v>
          </cell>
          <cell r="M14751" t="str">
            <v>Sept/Oct</v>
          </cell>
          <cell r="N14751">
            <v>1</v>
          </cell>
        </row>
        <row r="14752">
          <cell r="A14752" t="str">
            <v>2006/07 W24</v>
          </cell>
          <cell r="B14752" t="str">
            <v>LHR Terminal 2</v>
          </cell>
          <cell r="C14752" t="str">
            <v>Tobacco</v>
          </cell>
          <cell r="D14752">
            <v>32995.230000000003</v>
          </cell>
          <cell r="E14752">
            <v>22430.76</v>
          </cell>
          <cell r="F14752">
            <v>1141</v>
          </cell>
          <cell r="G14752">
            <v>3617.97</v>
          </cell>
          <cell r="H14752">
            <v>585.86</v>
          </cell>
          <cell r="I14752">
            <v>163</v>
          </cell>
          <cell r="J14752">
            <v>5658</v>
          </cell>
          <cell r="K14752">
            <v>43956.26</v>
          </cell>
          <cell r="L14752">
            <v>24</v>
          </cell>
          <cell r="M14752" t="str">
            <v>Sept/Oct</v>
          </cell>
          <cell r="N14752">
            <v>2</v>
          </cell>
        </row>
        <row r="14753">
          <cell r="A14753" t="str">
            <v>2006/07 W24</v>
          </cell>
          <cell r="B14753" t="str">
            <v>LHR Terminal 2</v>
          </cell>
          <cell r="C14753" t="str">
            <v>Perfumery</v>
          </cell>
          <cell r="D14753">
            <v>289017.67</v>
          </cell>
          <cell r="E14753">
            <v>164604.41</v>
          </cell>
          <cell r="F14753">
            <v>11575</v>
          </cell>
          <cell r="G14753">
            <v>181778.01</v>
          </cell>
          <cell r="H14753">
            <v>92666.38</v>
          </cell>
          <cell r="I14753">
            <v>7358</v>
          </cell>
          <cell r="J14753">
            <v>53270</v>
          </cell>
          <cell r="K14753">
            <v>470419.48</v>
          </cell>
          <cell r="L14753">
            <v>24</v>
          </cell>
          <cell r="M14753" t="str">
            <v>Sept/Oct</v>
          </cell>
          <cell r="N14753">
            <v>3</v>
          </cell>
        </row>
        <row r="14754">
          <cell r="A14754" t="str">
            <v>2006/07 W24</v>
          </cell>
          <cell r="B14754" t="str">
            <v>LHR Terminal 2</v>
          </cell>
          <cell r="C14754" t="str">
            <v>Food</v>
          </cell>
          <cell r="D14754">
            <v>43103.4</v>
          </cell>
          <cell r="E14754">
            <v>20737.86</v>
          </cell>
          <cell r="F14754">
            <v>10034</v>
          </cell>
          <cell r="G14754">
            <v>24071.040000000001</v>
          </cell>
          <cell r="H14754">
            <v>10346.290000000001</v>
          </cell>
          <cell r="I14754">
            <v>5610</v>
          </cell>
          <cell r="J14754">
            <v>15328</v>
          </cell>
          <cell r="K14754">
            <v>34647.629999999997</v>
          </cell>
          <cell r="L14754">
            <v>24</v>
          </cell>
          <cell r="M14754" t="str">
            <v>Sept/Oct</v>
          </cell>
          <cell r="N14754">
            <v>4</v>
          </cell>
        </row>
        <row r="14755">
          <cell r="A14755" t="str">
            <v>2006/07 W24</v>
          </cell>
          <cell r="B14755" t="str">
            <v>LHR Terminal 2</v>
          </cell>
          <cell r="C14755" t="str">
            <v>Tax Free</v>
          </cell>
          <cell r="D14755">
            <v>34443.199999999997</v>
          </cell>
          <cell r="E14755">
            <v>17198.34</v>
          </cell>
          <cell r="F14755">
            <v>3286</v>
          </cell>
          <cell r="G14755">
            <v>22555.68</v>
          </cell>
          <cell r="H14755">
            <v>10108.379999999999</v>
          </cell>
          <cell r="I14755">
            <v>2061</v>
          </cell>
          <cell r="J14755">
            <v>18006</v>
          </cell>
          <cell r="K14755">
            <v>76488.179999999993</v>
          </cell>
          <cell r="L14755">
            <v>24</v>
          </cell>
          <cell r="M14755" t="str">
            <v>Sept/Oct</v>
          </cell>
          <cell r="N14755">
            <v>5</v>
          </cell>
        </row>
        <row r="14756">
          <cell r="A14756" t="str">
            <v>2006/07 W24</v>
          </cell>
          <cell r="B14756" t="str">
            <v>LHR Terminal 2</v>
          </cell>
          <cell r="C14756" t="str">
            <v>Unclassified Products</v>
          </cell>
          <cell r="D14756">
            <v>29.99</v>
          </cell>
          <cell r="E14756">
            <v>25.52</v>
          </cell>
          <cell r="F14756">
            <v>1</v>
          </cell>
          <cell r="G14756">
            <v>29.99</v>
          </cell>
          <cell r="H14756">
            <v>25.52</v>
          </cell>
          <cell r="I14756">
            <v>1</v>
          </cell>
          <cell r="J14756">
            <v>-1</v>
          </cell>
          <cell r="K14756">
            <v>0</v>
          </cell>
          <cell r="L14756">
            <v>24</v>
          </cell>
          <cell r="M14756" t="str">
            <v>Sept/Oct</v>
          </cell>
          <cell r="N14756">
            <v>6</v>
          </cell>
        </row>
        <row r="14757">
          <cell r="A14757" t="str">
            <v>2006/07 W24</v>
          </cell>
          <cell r="B14757" t="str">
            <v>LHR Terminal 2</v>
          </cell>
          <cell r="C14757" t="str">
            <v>Spirits</v>
          </cell>
          <cell r="D14757">
            <v>73810.179999999993</v>
          </cell>
          <cell r="E14757">
            <v>38661.26</v>
          </cell>
          <cell r="F14757">
            <v>4065</v>
          </cell>
          <cell r="G14757">
            <v>29465.72</v>
          </cell>
          <cell r="H14757">
            <v>7974.96</v>
          </cell>
          <cell r="I14757">
            <v>1265</v>
          </cell>
          <cell r="J14757">
            <v>10543</v>
          </cell>
          <cell r="K14757">
            <v>65158.57</v>
          </cell>
          <cell r="L14757">
            <v>24</v>
          </cell>
          <cell r="M14757" t="str">
            <v>Sept/Oct</v>
          </cell>
          <cell r="N14757">
            <v>7</v>
          </cell>
        </row>
        <row r="14758">
          <cell r="A14758" t="str">
            <v>2006/07 W24</v>
          </cell>
          <cell r="B14758" t="str">
            <v>LHR Terminal 2</v>
          </cell>
          <cell r="C14758" t="str">
            <v>Fortified Wines</v>
          </cell>
          <cell r="D14758">
            <v>970.06</v>
          </cell>
          <cell r="E14758">
            <v>464.78</v>
          </cell>
          <cell r="F14758">
            <v>111</v>
          </cell>
          <cell r="G14758">
            <v>329.04</v>
          </cell>
          <cell r="H14758">
            <v>74.61</v>
          </cell>
          <cell r="I14758">
            <v>37</v>
          </cell>
          <cell r="J14758">
            <v>211</v>
          </cell>
          <cell r="K14758">
            <v>730.88</v>
          </cell>
          <cell r="L14758">
            <v>24</v>
          </cell>
          <cell r="M14758" t="str">
            <v>Sept/Oct</v>
          </cell>
          <cell r="N14758">
            <v>10</v>
          </cell>
        </row>
        <row r="14759">
          <cell r="A14759" t="str">
            <v>2006/07 W24</v>
          </cell>
          <cell r="B14759" t="str">
            <v>LHR Terminal 2</v>
          </cell>
          <cell r="C14759" t="str">
            <v>Others</v>
          </cell>
          <cell r="D14759">
            <v>0</v>
          </cell>
          <cell r="E14759">
            <v>0</v>
          </cell>
          <cell r="F14759">
            <v>0</v>
          </cell>
          <cell r="G14759">
            <v>0</v>
          </cell>
          <cell r="H14759">
            <v>0</v>
          </cell>
          <cell r="I14759">
            <v>0</v>
          </cell>
          <cell r="J14759">
            <v>0</v>
          </cell>
          <cell r="K14759" t="str">
            <v>/0</v>
          </cell>
          <cell r="L14759">
            <v>24</v>
          </cell>
          <cell r="M14759" t="str">
            <v>Sept/Oct</v>
          </cell>
          <cell r="N14759">
            <v>11</v>
          </cell>
        </row>
        <row r="14760">
          <cell r="A14760" t="str">
            <v>2006/07 W24</v>
          </cell>
          <cell r="B14760" t="str">
            <v>LHR Terminal 2</v>
          </cell>
          <cell r="C14760" t="str">
            <v>Champagne</v>
          </cell>
          <cell r="D14760">
            <v>7920.61</v>
          </cell>
          <cell r="E14760">
            <v>2766.81</v>
          </cell>
          <cell r="F14760">
            <v>246</v>
          </cell>
          <cell r="G14760">
            <v>4650.95</v>
          </cell>
          <cell r="H14760">
            <v>1230.7</v>
          </cell>
          <cell r="I14760">
            <v>148</v>
          </cell>
          <cell r="J14760">
            <v>1502</v>
          </cell>
          <cell r="K14760">
            <v>25613.13</v>
          </cell>
          <cell r="L14760">
            <v>24</v>
          </cell>
          <cell r="M14760" t="str">
            <v>Sept/Oct</v>
          </cell>
          <cell r="N14760">
            <v>8</v>
          </cell>
        </row>
        <row r="14761">
          <cell r="A14761" t="str">
            <v>2006/07 W24</v>
          </cell>
          <cell r="B14761" t="str">
            <v>LHR Terminal 2</v>
          </cell>
          <cell r="C14761" t="str">
            <v>Wines</v>
          </cell>
          <cell r="D14761">
            <v>3363.98</v>
          </cell>
          <cell r="E14761">
            <v>1427.04</v>
          </cell>
          <cell r="F14761">
            <v>380</v>
          </cell>
          <cell r="G14761">
            <v>1159.76</v>
          </cell>
          <cell r="H14761">
            <v>266.47000000000003</v>
          </cell>
          <cell r="I14761">
            <v>131</v>
          </cell>
          <cell r="J14761">
            <v>1220</v>
          </cell>
          <cell r="K14761">
            <v>5453.46</v>
          </cell>
          <cell r="L14761">
            <v>24</v>
          </cell>
          <cell r="M14761" t="str">
            <v>Sept/Oct</v>
          </cell>
          <cell r="N14761">
            <v>9</v>
          </cell>
        </row>
        <row r="14762">
          <cell r="A14762" t="str">
            <v>2006/07 W24</v>
          </cell>
          <cell r="B14762" t="str">
            <v>LHR Terminal 2</v>
          </cell>
          <cell r="C14762" t="str">
            <v>Unclassified Liquor</v>
          </cell>
          <cell r="D14762">
            <v>0</v>
          </cell>
          <cell r="E14762">
            <v>0</v>
          </cell>
          <cell r="F14762">
            <v>0</v>
          </cell>
          <cell r="G14762">
            <v>0</v>
          </cell>
          <cell r="H14762">
            <v>0</v>
          </cell>
          <cell r="I14762">
            <v>0</v>
          </cell>
          <cell r="J14762">
            <v>0</v>
          </cell>
          <cell r="K14762" t="str">
            <v>/0</v>
          </cell>
          <cell r="L14762">
            <v>24</v>
          </cell>
          <cell r="M14762" t="str">
            <v>Sept/Oct</v>
          </cell>
          <cell r="N14762">
            <v>12</v>
          </cell>
        </row>
        <row r="14763">
          <cell r="A14763" t="str">
            <v>2006/07 W24</v>
          </cell>
          <cell r="B14763" t="str">
            <v>LHR Terminal 2</v>
          </cell>
          <cell r="C14763" t="str">
            <v>Value - 2 for £15</v>
          </cell>
          <cell r="D14763">
            <v>4404.71</v>
          </cell>
          <cell r="E14763">
            <v>3065.86</v>
          </cell>
          <cell r="F14763">
            <v>548</v>
          </cell>
          <cell r="G14763">
            <v>156.04</v>
          </cell>
          <cell r="H14763">
            <v>-6.42</v>
          </cell>
          <cell r="I14763">
            <v>13</v>
          </cell>
          <cell r="J14763">
            <v>1047</v>
          </cell>
          <cell r="K14763">
            <v>2990.89</v>
          </cell>
          <cell r="L14763">
            <v>24</v>
          </cell>
          <cell r="M14763" t="str">
            <v>Sept/Oct</v>
          </cell>
          <cell r="N14763">
            <v>31</v>
          </cell>
        </row>
        <row r="14764">
          <cell r="A14764" t="str">
            <v>2006/07 W24</v>
          </cell>
          <cell r="B14764" t="str">
            <v>LHR Terminal 2</v>
          </cell>
          <cell r="C14764" t="str">
            <v>Value - 2 for £20 Bombay Saphire</v>
          </cell>
          <cell r="D14764">
            <v>495.67</v>
          </cell>
          <cell r="E14764">
            <v>369.95</v>
          </cell>
          <cell r="F14764">
            <v>43</v>
          </cell>
          <cell r="G14764">
            <v>11.99</v>
          </cell>
          <cell r="H14764">
            <v>-1.77</v>
          </cell>
          <cell r="I14764">
            <v>1</v>
          </cell>
          <cell r="J14764">
            <v>107</v>
          </cell>
          <cell r="K14764">
            <v>297.45999999999998</v>
          </cell>
          <cell r="L14764">
            <v>24</v>
          </cell>
          <cell r="M14764" t="str">
            <v>Sept/Oct</v>
          </cell>
          <cell r="N14764">
            <v>45</v>
          </cell>
        </row>
        <row r="14765">
          <cell r="A14765" t="str">
            <v>2006/07 W24</v>
          </cell>
          <cell r="B14765" t="str">
            <v>LHR Terminal 2</v>
          </cell>
          <cell r="C14765" t="str">
            <v>Value - Baileys 2 for £20</v>
          </cell>
          <cell r="D14765">
            <v>1745.93</v>
          </cell>
          <cell r="E14765">
            <v>1028.26</v>
          </cell>
          <cell r="F14765">
            <v>162</v>
          </cell>
          <cell r="G14765">
            <v>119.28</v>
          </cell>
          <cell r="H14765">
            <v>36.369999999999997</v>
          </cell>
          <cell r="I14765">
            <v>8</v>
          </cell>
          <cell r="J14765">
            <v>163</v>
          </cell>
          <cell r="K14765">
            <v>785.66</v>
          </cell>
          <cell r="L14765">
            <v>24</v>
          </cell>
          <cell r="M14765" t="str">
            <v>Sept/Oct</v>
          </cell>
          <cell r="N14765">
            <v>39</v>
          </cell>
        </row>
        <row r="14766">
          <cell r="A14766" t="str">
            <v>2006/07 W24</v>
          </cell>
          <cell r="B14766" t="str">
            <v>LHR Terminal 2</v>
          </cell>
          <cell r="C14766" t="str">
            <v>Value - Baileys Twin @ £20</v>
          </cell>
          <cell r="D14766">
            <v>540</v>
          </cell>
          <cell r="E14766">
            <v>329.41</v>
          </cell>
          <cell r="F14766">
            <v>27</v>
          </cell>
          <cell r="G14766">
            <v>0</v>
          </cell>
          <cell r="H14766">
            <v>0</v>
          </cell>
          <cell r="I14766">
            <v>0</v>
          </cell>
          <cell r="J14766">
            <v>29</v>
          </cell>
          <cell r="K14766">
            <v>279.55</v>
          </cell>
          <cell r="L14766">
            <v>24</v>
          </cell>
          <cell r="M14766" t="str">
            <v>Sept/Oct</v>
          </cell>
          <cell r="N14766">
            <v>51</v>
          </cell>
        </row>
        <row r="14767">
          <cell r="A14767" t="str">
            <v>2006/07 W24</v>
          </cell>
          <cell r="B14767" t="str">
            <v>LHR Terminal 2</v>
          </cell>
          <cell r="C14767" t="str">
            <v>Value - Twins @ £15</v>
          </cell>
          <cell r="D14767">
            <v>2565</v>
          </cell>
          <cell r="E14767">
            <v>1735.82</v>
          </cell>
          <cell r="F14767">
            <v>171</v>
          </cell>
          <cell r="G14767">
            <v>60</v>
          </cell>
          <cell r="H14767">
            <v>-39.85</v>
          </cell>
          <cell r="I14767">
            <v>4</v>
          </cell>
          <cell r="J14767">
            <v>106</v>
          </cell>
          <cell r="K14767">
            <v>588.72</v>
          </cell>
          <cell r="L14767">
            <v>24</v>
          </cell>
          <cell r="M14767" t="str">
            <v>Sept/Oct</v>
          </cell>
          <cell r="N14767">
            <v>36</v>
          </cell>
        </row>
        <row r="14768">
          <cell r="A14768" t="str">
            <v>2006/07 W24</v>
          </cell>
          <cell r="B14768" t="str">
            <v>LHR Terminal 2</v>
          </cell>
          <cell r="C14768" t="str">
            <v>Malt - 2 For £45 (6 glenmorangie + 2)</v>
          </cell>
          <cell r="D14768">
            <v>6431.16</v>
          </cell>
          <cell r="E14768">
            <v>3254.76</v>
          </cell>
          <cell r="F14768">
            <v>270</v>
          </cell>
          <cell r="G14768">
            <v>3529.51</v>
          </cell>
          <cell r="H14768">
            <v>1009.86</v>
          </cell>
          <cell r="I14768">
            <v>147</v>
          </cell>
          <cell r="J14768">
            <v>463</v>
          </cell>
          <cell r="K14768">
            <v>3386.26</v>
          </cell>
          <cell r="L14768">
            <v>24</v>
          </cell>
          <cell r="M14768" t="str">
            <v>Sept/Oct</v>
          </cell>
          <cell r="N14768">
            <v>30</v>
          </cell>
        </row>
        <row r="14769">
          <cell r="A14769" t="str">
            <v>2006/07 W24</v>
          </cell>
          <cell r="B14769" t="str">
            <v>LHR Terminal 2</v>
          </cell>
          <cell r="C14769" t="str">
            <v>Malt - Save £5 Glenmorangie Traditional</v>
          </cell>
          <cell r="D14769">
            <v>1014.71</v>
          </cell>
          <cell r="E14769">
            <v>580.76</v>
          </cell>
          <cell r="F14769">
            <v>29</v>
          </cell>
          <cell r="G14769">
            <v>349.9</v>
          </cell>
          <cell r="H14769">
            <v>92.86</v>
          </cell>
          <cell r="I14769">
            <v>10</v>
          </cell>
          <cell r="J14769">
            <v>31</v>
          </cell>
          <cell r="K14769">
            <v>354.37</v>
          </cell>
          <cell r="L14769">
            <v>24</v>
          </cell>
          <cell r="M14769" t="str">
            <v>Sept/Oct</v>
          </cell>
          <cell r="N14769">
            <v>44</v>
          </cell>
        </row>
        <row r="14770">
          <cell r="A14770" t="str">
            <v>2006/07 W24</v>
          </cell>
          <cell r="B14770" t="str">
            <v>LHR Terminal 2</v>
          </cell>
          <cell r="C14770" t="str">
            <v>Cognac - XO @ £45</v>
          </cell>
          <cell r="D14770">
            <v>1710</v>
          </cell>
          <cell r="E14770">
            <v>955.91</v>
          </cell>
          <cell r="F14770">
            <v>38</v>
          </cell>
          <cell r="G14770">
            <v>675</v>
          </cell>
          <cell r="H14770">
            <v>266.83</v>
          </cell>
          <cell r="I14770">
            <v>15</v>
          </cell>
          <cell r="J14770">
            <v>165</v>
          </cell>
          <cell r="K14770">
            <v>3176.25</v>
          </cell>
          <cell r="L14770">
            <v>24</v>
          </cell>
          <cell r="M14770" t="str">
            <v>Sept/Oct</v>
          </cell>
          <cell r="N14770">
            <v>37</v>
          </cell>
        </row>
        <row r="14771">
          <cell r="A14771" t="str">
            <v>2006/07 W24</v>
          </cell>
          <cell r="B14771" t="str">
            <v>LHR Terminal 2</v>
          </cell>
          <cell r="C14771" t="str">
            <v>Cognac - VSOP 2 for £45</v>
          </cell>
          <cell r="D14771">
            <v>642.98</v>
          </cell>
          <cell r="E14771">
            <v>369.81</v>
          </cell>
          <cell r="F14771">
            <v>28</v>
          </cell>
          <cell r="G14771">
            <v>180</v>
          </cell>
          <cell r="H14771">
            <v>39.799999999999997</v>
          </cell>
          <cell r="I14771">
            <v>8</v>
          </cell>
          <cell r="J14771">
            <v>112</v>
          </cell>
          <cell r="K14771">
            <v>1039.96</v>
          </cell>
          <cell r="L14771">
            <v>24</v>
          </cell>
          <cell r="M14771" t="str">
            <v>Sept/Oct</v>
          </cell>
          <cell r="N14771">
            <v>41</v>
          </cell>
        </row>
        <row r="14772">
          <cell r="A14772" t="str">
            <v>2006/07 W24</v>
          </cell>
          <cell r="B14772" t="str">
            <v>LHR Terminal 2</v>
          </cell>
          <cell r="C14772" t="str">
            <v>Cognac - Only £17_99 VS Especiale</v>
          </cell>
          <cell r="D14772">
            <v>341.81</v>
          </cell>
          <cell r="E14772">
            <v>164.26</v>
          </cell>
          <cell r="F14772">
            <v>19</v>
          </cell>
          <cell r="G14772">
            <v>179.9</v>
          </cell>
          <cell r="H14772">
            <v>49.6</v>
          </cell>
          <cell r="I14772">
            <v>10</v>
          </cell>
          <cell r="J14772">
            <v>68</v>
          </cell>
          <cell r="K14772">
            <v>357</v>
          </cell>
          <cell r="L14772">
            <v>24</v>
          </cell>
          <cell r="M14772" t="str">
            <v>Sept/Oct</v>
          </cell>
          <cell r="N14772">
            <v>42</v>
          </cell>
        </row>
        <row r="14773">
          <cell r="A14773" t="str">
            <v>2006/07 W24</v>
          </cell>
          <cell r="B14773" t="str">
            <v>LHR Terminal 2</v>
          </cell>
          <cell r="C14773" t="str">
            <v>Deluxe - Chivas 2 for £30</v>
          </cell>
          <cell r="D14773">
            <v>559.84</v>
          </cell>
          <cell r="E14773">
            <v>365.81</v>
          </cell>
          <cell r="F14773">
            <v>32</v>
          </cell>
          <cell r="G14773">
            <v>30</v>
          </cell>
          <cell r="H14773">
            <v>-2.31</v>
          </cell>
          <cell r="I14773">
            <v>2</v>
          </cell>
          <cell r="J14773">
            <v>99</v>
          </cell>
          <cell r="K14773">
            <v>603.9</v>
          </cell>
          <cell r="L14773">
            <v>24</v>
          </cell>
          <cell r="M14773" t="str">
            <v>Sept/Oct</v>
          </cell>
          <cell r="N14773">
            <v>49</v>
          </cell>
        </row>
        <row r="14774">
          <cell r="A14774" t="str">
            <v>2006/07 W24</v>
          </cell>
          <cell r="B14774" t="str">
            <v>LHR Terminal 2</v>
          </cell>
          <cell r="C14774" t="str">
            <v>Deluxe - Chivas Twin for £30</v>
          </cell>
          <cell r="D14774">
            <v>2790</v>
          </cell>
          <cell r="E14774">
            <v>1845.52</v>
          </cell>
          <cell r="F14774">
            <v>93</v>
          </cell>
          <cell r="G14774">
            <v>120</v>
          </cell>
          <cell r="H14774">
            <v>-9.24</v>
          </cell>
          <cell r="I14774">
            <v>4</v>
          </cell>
          <cell r="J14774">
            <v>60</v>
          </cell>
          <cell r="K14774">
            <v>732</v>
          </cell>
          <cell r="L14774">
            <v>24</v>
          </cell>
          <cell r="M14774" t="str">
            <v>Sept/Oct</v>
          </cell>
          <cell r="N14774">
            <v>38</v>
          </cell>
        </row>
        <row r="14775">
          <cell r="A14775" t="str">
            <v>2006/07 W24</v>
          </cell>
          <cell r="B14775" t="str">
            <v>LHR Terminal 2</v>
          </cell>
          <cell r="C14775" t="str">
            <v>Deluxe - Chivas Triple Pack @ £45</v>
          </cell>
          <cell r="D14775">
            <v>450</v>
          </cell>
          <cell r="E14775">
            <v>273.83</v>
          </cell>
          <cell r="F14775">
            <v>10</v>
          </cell>
          <cell r="G14775">
            <v>45</v>
          </cell>
          <cell r="H14775">
            <v>-3.46</v>
          </cell>
          <cell r="I14775">
            <v>1</v>
          </cell>
          <cell r="J14775">
            <v>25</v>
          </cell>
          <cell r="K14775">
            <v>457.25</v>
          </cell>
          <cell r="L14775">
            <v>24</v>
          </cell>
          <cell r="M14775" t="str">
            <v>Sept/Oct</v>
          </cell>
          <cell r="N14775">
            <v>54</v>
          </cell>
        </row>
        <row r="14776">
          <cell r="A14776" t="str">
            <v>2006/07 W24</v>
          </cell>
          <cell r="B14776" t="str">
            <v>LHR Terminal 2</v>
          </cell>
          <cell r="C14776" t="str">
            <v>Deluxe - Chivas Save £5 18yo</v>
          </cell>
          <cell r="D14776">
            <v>719.76</v>
          </cell>
          <cell r="E14776">
            <v>382.93</v>
          </cell>
          <cell r="F14776">
            <v>24</v>
          </cell>
          <cell r="G14776">
            <v>329.89</v>
          </cell>
          <cell r="H14776">
            <v>136.84</v>
          </cell>
          <cell r="I14776">
            <v>11</v>
          </cell>
          <cell r="J14776">
            <v>53</v>
          </cell>
          <cell r="K14776">
            <v>586.17999999999995</v>
          </cell>
          <cell r="L14776">
            <v>24</v>
          </cell>
          <cell r="M14776" t="str">
            <v>Sept/Oct</v>
          </cell>
          <cell r="N14776">
            <v>50</v>
          </cell>
        </row>
        <row r="14777">
          <cell r="A14777" t="str">
            <v>2006/07 W24</v>
          </cell>
          <cell r="B14777" t="str">
            <v>LHR Terminal 2</v>
          </cell>
          <cell r="C14777" t="str">
            <v>Deluxe - Chivas Royal Salute get Chivas 18yo</v>
          </cell>
          <cell r="D14777">
            <v>153.49</v>
          </cell>
          <cell r="E14777">
            <v>75.760000000000005</v>
          </cell>
          <cell r="F14777">
            <v>3</v>
          </cell>
          <cell r="G14777">
            <v>93.5</v>
          </cell>
          <cell r="H14777">
            <v>37.04</v>
          </cell>
          <cell r="I14777">
            <v>2</v>
          </cell>
          <cell r="J14777">
            <v>8</v>
          </cell>
          <cell r="K14777">
            <v>170.16</v>
          </cell>
          <cell r="L14777">
            <v>24</v>
          </cell>
          <cell r="M14777" t="str">
            <v>Sept/Oct</v>
          </cell>
          <cell r="N14777">
            <v>57</v>
          </cell>
        </row>
        <row r="14778">
          <cell r="A14778" t="str">
            <v>2006/07 W24</v>
          </cell>
          <cell r="B14778" t="str">
            <v>LHR Terminal 2</v>
          </cell>
          <cell r="C14778" t="str">
            <v>Deluxe - Dewars 2 for £30 ATA</v>
          </cell>
          <cell r="D14778">
            <v>579.98</v>
          </cell>
          <cell r="E14778">
            <v>58.27</v>
          </cell>
          <cell r="F14778">
            <v>38</v>
          </cell>
          <cell r="G14778">
            <v>579.98</v>
          </cell>
          <cell r="H14778">
            <v>58.27</v>
          </cell>
          <cell r="I14778">
            <v>38</v>
          </cell>
          <cell r="J14778">
            <v>31</v>
          </cell>
          <cell r="K14778">
            <v>164.01</v>
          </cell>
          <cell r="L14778">
            <v>24</v>
          </cell>
          <cell r="M14778" t="str">
            <v>Sept/Oct</v>
          </cell>
          <cell r="N14778">
            <v>40</v>
          </cell>
        </row>
        <row r="14779">
          <cell r="A14779" t="str">
            <v>2006/07 W24</v>
          </cell>
          <cell r="B14779" t="str">
            <v>LHR Terminal 2</v>
          </cell>
          <cell r="C14779" t="str">
            <v>Deluxe - JW Blue get a free 20cl Gold (Sept Only)</v>
          </cell>
          <cell r="D14779">
            <v>198</v>
          </cell>
          <cell r="E14779">
            <v>111.19</v>
          </cell>
          <cell r="F14779">
            <v>2</v>
          </cell>
          <cell r="G14779">
            <v>99</v>
          </cell>
          <cell r="H14779">
            <v>44.02</v>
          </cell>
          <cell r="I14779">
            <v>1</v>
          </cell>
          <cell r="J14779">
            <v>26</v>
          </cell>
          <cell r="K14779">
            <v>827.58</v>
          </cell>
          <cell r="L14779">
            <v>24</v>
          </cell>
          <cell r="M14779" t="str">
            <v>Sept/Oct</v>
          </cell>
          <cell r="N14779">
            <v>46</v>
          </cell>
        </row>
        <row r="14780">
          <cell r="A14780" t="str">
            <v>2006/07 W24</v>
          </cell>
          <cell r="B14780" t="str">
            <v>LHR Terminal 2</v>
          </cell>
          <cell r="C14780" t="str">
            <v>Deluxe - Free 20cl bottle (linked to JW Blue) (Sept Only)</v>
          </cell>
          <cell r="D14780">
            <v>50.97</v>
          </cell>
          <cell r="E14780">
            <v>36.700000000000003</v>
          </cell>
          <cell r="F14780">
            <v>3</v>
          </cell>
          <cell r="G14780">
            <v>33.979999999999997</v>
          </cell>
          <cell r="H14780">
            <v>21.74</v>
          </cell>
          <cell r="I14780">
            <v>2</v>
          </cell>
          <cell r="J14780">
            <v>83</v>
          </cell>
          <cell r="K14780">
            <v>497.17</v>
          </cell>
          <cell r="L14780">
            <v>24</v>
          </cell>
          <cell r="M14780" t="str">
            <v>Sept/Oct</v>
          </cell>
          <cell r="N14780">
            <v>47</v>
          </cell>
        </row>
        <row r="14781">
          <cell r="A14781" t="str">
            <v>2006/07 W24</v>
          </cell>
          <cell r="B14781" t="str">
            <v>LHR Terminal 2</v>
          </cell>
          <cell r="C14781" t="str">
            <v>Champagne - Piper Florens Louis 2 for £30</v>
          </cell>
          <cell r="D14781">
            <v>105</v>
          </cell>
          <cell r="E14781">
            <v>33.6</v>
          </cell>
          <cell r="F14781">
            <v>6</v>
          </cell>
          <cell r="G14781">
            <v>70</v>
          </cell>
          <cell r="H14781">
            <v>16.72</v>
          </cell>
          <cell r="I14781">
            <v>4</v>
          </cell>
          <cell r="J14781">
            <v>88</v>
          </cell>
          <cell r="K14781">
            <v>797.28</v>
          </cell>
          <cell r="L14781">
            <v>24</v>
          </cell>
          <cell r="M14781" t="str">
            <v>Sept/Oct</v>
          </cell>
          <cell r="N14781">
            <v>53</v>
          </cell>
        </row>
        <row r="14782">
          <cell r="A14782" t="str">
            <v>2006/07 W24</v>
          </cell>
          <cell r="B14782" t="str">
            <v>LHR Terminal 2</v>
          </cell>
          <cell r="C14782" t="str">
            <v>Champagne - Piper Florens Louis Twin for £30</v>
          </cell>
          <cell r="D14782">
            <v>990</v>
          </cell>
          <cell r="E14782">
            <v>281.35000000000002</v>
          </cell>
          <cell r="F14782">
            <v>33</v>
          </cell>
          <cell r="G14782">
            <v>570</v>
          </cell>
          <cell r="H14782">
            <v>117.41</v>
          </cell>
          <cell r="I14782">
            <v>19</v>
          </cell>
          <cell r="J14782">
            <v>118</v>
          </cell>
          <cell r="K14782">
            <v>2158.2199999999998</v>
          </cell>
          <cell r="L14782">
            <v>24</v>
          </cell>
          <cell r="M14782" t="str">
            <v>Sept/Oct</v>
          </cell>
          <cell r="N14782">
            <v>33</v>
          </cell>
        </row>
        <row r="14783">
          <cell r="A14783" t="str">
            <v>2006/07 W24</v>
          </cell>
          <cell r="B14783" t="str">
            <v>LHR Terminal 2</v>
          </cell>
          <cell r="C14783" t="str">
            <v>Champagne - Charles Heidseick 2 for £35</v>
          </cell>
          <cell r="D14783">
            <v>0</v>
          </cell>
          <cell r="E14783">
            <v>0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151</v>
          </cell>
          <cell r="K14783" t="str">
            <v>/0</v>
          </cell>
          <cell r="L14783">
            <v>24</v>
          </cell>
          <cell r="M14783" t="str">
            <v>Sept/Oct</v>
          </cell>
          <cell r="N14783">
            <v>55</v>
          </cell>
        </row>
        <row r="14784">
          <cell r="A14784" t="str">
            <v>2006/07 W24</v>
          </cell>
          <cell r="B14784" t="str">
            <v>LHR Terminal 2</v>
          </cell>
          <cell r="C14784" t="str">
            <v>Champagne - Canard Twin for £25</v>
          </cell>
          <cell r="D14784">
            <v>275</v>
          </cell>
          <cell r="E14784">
            <v>81.400000000000006</v>
          </cell>
          <cell r="F14784">
            <v>11</v>
          </cell>
          <cell r="G14784">
            <v>175</v>
          </cell>
          <cell r="H14784">
            <v>39.4</v>
          </cell>
          <cell r="I14784">
            <v>7</v>
          </cell>
          <cell r="J14784">
            <v>13</v>
          </cell>
          <cell r="K14784">
            <v>208</v>
          </cell>
          <cell r="L14784">
            <v>24</v>
          </cell>
          <cell r="M14784" t="str">
            <v>Sept/Oct</v>
          </cell>
          <cell r="N14784">
            <v>52</v>
          </cell>
        </row>
        <row r="14785">
          <cell r="A14785" t="str">
            <v>2006/07 W24</v>
          </cell>
          <cell r="B14785" t="str">
            <v>LHR Terminal 2</v>
          </cell>
          <cell r="C14785" t="str">
            <v>Wine - Beringer 3 for £15</v>
          </cell>
          <cell r="D14785">
            <v>505.77</v>
          </cell>
          <cell r="E14785">
            <v>230.59</v>
          </cell>
          <cell r="F14785">
            <v>92</v>
          </cell>
          <cell r="G14785">
            <v>159.9</v>
          </cell>
          <cell r="H14785">
            <v>31.42</v>
          </cell>
          <cell r="I14785">
            <v>28</v>
          </cell>
          <cell r="J14785">
            <v>176</v>
          </cell>
          <cell r="K14785">
            <v>471.68</v>
          </cell>
          <cell r="L14785">
            <v>24</v>
          </cell>
          <cell r="M14785" t="str">
            <v>Sept/Oct</v>
          </cell>
          <cell r="N14785">
            <v>43</v>
          </cell>
        </row>
        <row r="14786">
          <cell r="A14786" t="str">
            <v>2006/07 W24</v>
          </cell>
          <cell r="B14786" t="str">
            <v>LHR Terminal 2</v>
          </cell>
          <cell r="C14786" t="str">
            <v>Wine - Rosemount BOGOF</v>
          </cell>
          <cell r="D14786">
            <v>237.83</v>
          </cell>
          <cell r="E14786">
            <v>79.59</v>
          </cell>
          <cell r="F14786">
            <v>30</v>
          </cell>
          <cell r="G14786">
            <v>55.96</v>
          </cell>
          <cell r="H14786">
            <v>15.52</v>
          </cell>
          <cell r="I14786">
            <v>6</v>
          </cell>
          <cell r="J14786">
            <v>93</v>
          </cell>
          <cell r="K14786">
            <v>683.4</v>
          </cell>
          <cell r="L14786">
            <v>24</v>
          </cell>
          <cell r="M14786" t="str">
            <v>Sept/Oct</v>
          </cell>
          <cell r="N14786">
            <v>56</v>
          </cell>
        </row>
        <row r="14787">
          <cell r="A14787" t="str">
            <v>2006/07 W24</v>
          </cell>
          <cell r="B14787" t="str">
            <v>LHR Terminal 2</v>
          </cell>
          <cell r="C14787" t="str">
            <v>WOW - 2 for £45 Malt</v>
          </cell>
          <cell r="D14787">
            <v>2539.69</v>
          </cell>
          <cell r="E14787">
            <v>853</v>
          </cell>
          <cell r="F14787">
            <v>105</v>
          </cell>
          <cell r="G14787">
            <v>1953.77</v>
          </cell>
          <cell r="H14787">
            <v>419.3</v>
          </cell>
          <cell r="I14787">
            <v>81</v>
          </cell>
          <cell r="J14787">
            <v>254</v>
          </cell>
          <cell r="K14787">
            <v>1986.21</v>
          </cell>
          <cell r="L14787">
            <v>24</v>
          </cell>
          <cell r="M14787" t="str">
            <v>Sept/Oct</v>
          </cell>
          <cell r="N14787">
            <v>34</v>
          </cell>
        </row>
        <row r="14788">
          <cell r="A14788" t="str">
            <v>2006/07 W24</v>
          </cell>
          <cell r="B14788" t="str">
            <v>LHR Terminal 2</v>
          </cell>
          <cell r="C14788" t="str">
            <v>WOW - Connemara 2 for £30</v>
          </cell>
          <cell r="D14788">
            <v>143.97</v>
          </cell>
          <cell r="E14788">
            <v>69.36</v>
          </cell>
          <cell r="F14788">
            <v>9</v>
          </cell>
          <cell r="G14788">
            <v>83.97</v>
          </cell>
          <cell r="H14788">
            <v>23.16</v>
          </cell>
          <cell r="I14788">
            <v>5</v>
          </cell>
          <cell r="J14788">
            <v>21</v>
          </cell>
          <cell r="K14788">
            <v>98.28</v>
          </cell>
          <cell r="L14788">
            <v>24</v>
          </cell>
          <cell r="M14788" t="str">
            <v>Sept/Oct</v>
          </cell>
          <cell r="N14788">
            <v>60</v>
          </cell>
        </row>
        <row r="14789">
          <cell r="A14789" t="str">
            <v>2006/07 W24</v>
          </cell>
          <cell r="B14789" t="str">
            <v>LHR Terminal 2</v>
          </cell>
          <cell r="C14789" t="str">
            <v>Others - 2 for £25 (glayva, disaronno)</v>
          </cell>
          <cell r="D14789">
            <v>139.94</v>
          </cell>
          <cell r="E14789">
            <v>86.03</v>
          </cell>
          <cell r="F14789">
            <v>10</v>
          </cell>
          <cell r="G14789">
            <v>41.99</v>
          </cell>
          <cell r="H14789">
            <v>8.77</v>
          </cell>
          <cell r="I14789">
            <v>3</v>
          </cell>
          <cell r="J14789">
            <v>30</v>
          </cell>
          <cell r="K14789">
            <v>104.79</v>
          </cell>
          <cell r="L14789">
            <v>24</v>
          </cell>
          <cell r="M14789" t="str">
            <v>Sept/Oct</v>
          </cell>
          <cell r="N14789">
            <v>48</v>
          </cell>
        </row>
        <row r="14790">
          <cell r="A14790" t="str">
            <v>2006/07 W24</v>
          </cell>
          <cell r="B14790" t="str">
            <v>LHR Terminal 2</v>
          </cell>
          <cell r="C14790" t="str">
            <v>Others - Pimms 2 for £15 (70cl)</v>
          </cell>
          <cell r="D14790">
            <v>653.92999999999995</v>
          </cell>
          <cell r="E14790">
            <v>51.8</v>
          </cell>
          <cell r="F14790">
            <v>83</v>
          </cell>
          <cell r="G14790">
            <v>638.92999999999995</v>
          </cell>
          <cell r="H14790">
            <v>41.07</v>
          </cell>
          <cell r="I14790">
            <v>81</v>
          </cell>
          <cell r="J14790">
            <v>402</v>
          </cell>
          <cell r="K14790">
            <v>1782.7</v>
          </cell>
          <cell r="L14790">
            <v>24</v>
          </cell>
          <cell r="M14790" t="str">
            <v>Sept/Oct</v>
          </cell>
          <cell r="N14790">
            <v>35</v>
          </cell>
        </row>
        <row r="14791">
          <cell r="A14791" t="str">
            <v>2006/07 W24</v>
          </cell>
          <cell r="B14791" t="str">
            <v>LHR Terminal 2</v>
          </cell>
          <cell r="C14791" t="str">
            <v>Other - 2 for £30 Sauza</v>
          </cell>
          <cell r="D14791">
            <v>94.95</v>
          </cell>
          <cell r="E14791">
            <v>62.44</v>
          </cell>
          <cell r="F14791">
            <v>5</v>
          </cell>
          <cell r="G14791">
            <v>18.989999999999998</v>
          </cell>
          <cell r="H14791">
            <v>4.28</v>
          </cell>
          <cell r="I14791">
            <v>1</v>
          </cell>
          <cell r="J14791">
            <v>22</v>
          </cell>
          <cell r="K14791">
            <v>97.9</v>
          </cell>
          <cell r="L14791">
            <v>24</v>
          </cell>
          <cell r="M14791" t="str">
            <v>Sept/Oct</v>
          </cell>
          <cell r="N14791">
            <v>58</v>
          </cell>
        </row>
        <row r="14792">
          <cell r="A14792" t="str">
            <v>2006/07 W24</v>
          </cell>
          <cell r="B14792" t="str">
            <v>LHR Terminal 2</v>
          </cell>
          <cell r="C14792" t="str">
            <v>Others - 2 for £20 ATA (70cl)</v>
          </cell>
          <cell r="D14792">
            <v>1346.4</v>
          </cell>
          <cell r="E14792">
            <v>287.8</v>
          </cell>
          <cell r="F14792">
            <v>128</v>
          </cell>
          <cell r="G14792">
            <v>1205.97</v>
          </cell>
          <cell r="H14792">
            <v>186.61</v>
          </cell>
          <cell r="I14792">
            <v>115</v>
          </cell>
          <cell r="J14792">
            <v>406</v>
          </cell>
          <cell r="K14792">
            <v>1751.22</v>
          </cell>
          <cell r="L14792">
            <v>24</v>
          </cell>
          <cell r="M14792" t="str">
            <v>Sept/Oct</v>
          </cell>
          <cell r="N14792">
            <v>32</v>
          </cell>
        </row>
        <row r="14793">
          <cell r="A14793" t="str">
            <v>2006/07 W24</v>
          </cell>
          <cell r="B14793" t="str">
            <v>LHR Terminal 2</v>
          </cell>
          <cell r="C14793" t="str">
            <v>Others - 2 for £15 Fortified</v>
          </cell>
          <cell r="D14793">
            <v>87.72</v>
          </cell>
          <cell r="E14793">
            <v>43.35</v>
          </cell>
          <cell r="F14793">
            <v>10</v>
          </cell>
          <cell r="G14793">
            <v>26.37</v>
          </cell>
          <cell r="H14793">
            <v>8.16</v>
          </cell>
          <cell r="I14793">
            <v>3</v>
          </cell>
          <cell r="J14793">
            <v>54</v>
          </cell>
          <cell r="K14793">
            <v>216</v>
          </cell>
          <cell r="L14793">
            <v>24</v>
          </cell>
          <cell r="M14793" t="str">
            <v>Sept/Oct</v>
          </cell>
          <cell r="N14793">
            <v>59</v>
          </cell>
        </row>
        <row r="14794">
          <cell r="A14794" t="str">
            <v>2006/07 W24</v>
          </cell>
          <cell r="B14794" t="str">
            <v>LHR Terminal 3</v>
          </cell>
          <cell r="C14794" t="str">
            <v>Liquor</v>
          </cell>
          <cell r="D14794">
            <v>261174.99</v>
          </cell>
          <cell r="E14794">
            <v>144067.92000000001</v>
          </cell>
          <cell r="F14794">
            <v>14980</v>
          </cell>
          <cell r="G14794">
            <v>69836.7</v>
          </cell>
          <cell r="H14794">
            <v>17336.55</v>
          </cell>
          <cell r="I14794">
            <v>3846</v>
          </cell>
          <cell r="J14794">
            <v>28418</v>
          </cell>
          <cell r="K14794">
            <v>182222.25</v>
          </cell>
          <cell r="L14794">
            <v>24</v>
          </cell>
          <cell r="M14794" t="str">
            <v>Sept/Oct</v>
          </cell>
          <cell r="N14794">
            <v>1</v>
          </cell>
        </row>
        <row r="14795">
          <cell r="A14795" t="str">
            <v>2006/07 W24</v>
          </cell>
          <cell r="B14795" t="str">
            <v>LHR Terminal 3</v>
          </cell>
          <cell r="C14795" t="str">
            <v>Tobacco</v>
          </cell>
          <cell r="D14795">
            <v>160272.28</v>
          </cell>
          <cell r="E14795">
            <v>116176.12</v>
          </cell>
          <cell r="F14795">
            <v>5469</v>
          </cell>
          <cell r="G14795">
            <v>1746.75</v>
          </cell>
          <cell r="H14795">
            <v>359.05</v>
          </cell>
          <cell r="I14795">
            <v>60</v>
          </cell>
          <cell r="J14795">
            <v>19352</v>
          </cell>
          <cell r="K14795">
            <v>155070.67000000001</v>
          </cell>
          <cell r="L14795">
            <v>24</v>
          </cell>
          <cell r="M14795" t="str">
            <v>Sept/Oct</v>
          </cell>
          <cell r="N14795">
            <v>2</v>
          </cell>
        </row>
        <row r="14796">
          <cell r="A14796" t="str">
            <v>2006/07 W24</v>
          </cell>
          <cell r="B14796" t="str">
            <v>LHR Terminal 3</v>
          </cell>
          <cell r="C14796" t="str">
            <v>Perfumery</v>
          </cell>
          <cell r="D14796">
            <v>683412.62</v>
          </cell>
          <cell r="E14796">
            <v>431099.51</v>
          </cell>
          <cell r="F14796">
            <v>28189</v>
          </cell>
          <cell r="G14796">
            <v>87007</v>
          </cell>
          <cell r="H14796">
            <v>47276.03</v>
          </cell>
          <cell r="I14796">
            <v>3631</v>
          </cell>
          <cell r="J14796">
            <v>98036</v>
          </cell>
          <cell r="K14796">
            <v>868138.5</v>
          </cell>
          <cell r="L14796">
            <v>24</v>
          </cell>
          <cell r="M14796" t="str">
            <v>Sept/Oct</v>
          </cell>
          <cell r="N14796">
            <v>3</v>
          </cell>
        </row>
        <row r="14797">
          <cell r="A14797" t="str">
            <v>2006/07 W24</v>
          </cell>
          <cell r="B14797" t="str">
            <v>LHR Terminal 3</v>
          </cell>
          <cell r="C14797" t="str">
            <v>Food</v>
          </cell>
          <cell r="D14797">
            <v>186871.55</v>
          </cell>
          <cell r="E14797">
            <v>99573.58</v>
          </cell>
          <cell r="F14797">
            <v>44125</v>
          </cell>
          <cell r="G14797">
            <v>12070.5</v>
          </cell>
          <cell r="H14797">
            <v>10034.6</v>
          </cell>
          <cell r="I14797">
            <v>2898</v>
          </cell>
          <cell r="J14797">
            <v>41447</v>
          </cell>
          <cell r="K14797">
            <v>95664.54</v>
          </cell>
          <cell r="L14797">
            <v>24</v>
          </cell>
          <cell r="M14797" t="str">
            <v>Sept/Oct</v>
          </cell>
          <cell r="N14797">
            <v>4</v>
          </cell>
        </row>
        <row r="14798">
          <cell r="A14798" t="str">
            <v>2006/07 W24</v>
          </cell>
          <cell r="B14798" t="str">
            <v>LHR Terminal 3</v>
          </cell>
          <cell r="C14798" t="str">
            <v>Tax Free</v>
          </cell>
          <cell r="D14798">
            <v>109186.97</v>
          </cell>
          <cell r="E14798">
            <v>62870.42</v>
          </cell>
          <cell r="F14798">
            <v>7242</v>
          </cell>
          <cell r="G14798">
            <v>4826.0600000000004</v>
          </cell>
          <cell r="H14798">
            <v>1942.65</v>
          </cell>
          <cell r="I14798">
            <v>747</v>
          </cell>
          <cell r="J14798">
            <v>284366</v>
          </cell>
          <cell r="K14798">
            <v>1790593.65</v>
          </cell>
          <cell r="L14798">
            <v>24</v>
          </cell>
          <cell r="M14798" t="str">
            <v>Sept/Oct</v>
          </cell>
          <cell r="N14798">
            <v>5</v>
          </cell>
        </row>
        <row r="14799">
          <cell r="A14799" t="str">
            <v>2006/07 W24</v>
          </cell>
          <cell r="B14799" t="str">
            <v>LHR Terminal 3</v>
          </cell>
          <cell r="C14799" t="str">
            <v>Unclassified Products</v>
          </cell>
          <cell r="D14799">
            <v>0</v>
          </cell>
          <cell r="E14799">
            <v>0</v>
          </cell>
          <cell r="F14799">
            <v>0</v>
          </cell>
          <cell r="G14799">
            <v>0</v>
          </cell>
          <cell r="H14799">
            <v>0</v>
          </cell>
          <cell r="I14799">
            <v>0</v>
          </cell>
          <cell r="J14799">
            <v>0</v>
          </cell>
          <cell r="K14799" t="str">
            <v>/0</v>
          </cell>
          <cell r="L14799">
            <v>24</v>
          </cell>
          <cell r="M14799" t="str">
            <v>Sept/Oct</v>
          </cell>
          <cell r="N14799">
            <v>6</v>
          </cell>
        </row>
        <row r="14800">
          <cell r="A14800" t="str">
            <v>2006/07 W24</v>
          </cell>
          <cell r="B14800" t="str">
            <v>LHR Terminal 3</v>
          </cell>
          <cell r="C14800" t="str">
            <v>Spirits</v>
          </cell>
          <cell r="D14800">
            <v>211840.78</v>
          </cell>
          <cell r="E14800">
            <v>123517.03</v>
          </cell>
          <cell r="F14800">
            <v>11932</v>
          </cell>
          <cell r="G14800">
            <v>53171.519999999997</v>
          </cell>
          <cell r="H14800">
            <v>13177.19</v>
          </cell>
          <cell r="I14800">
            <v>2884</v>
          </cell>
          <cell r="J14800">
            <v>22939</v>
          </cell>
          <cell r="K14800">
            <v>135470.37</v>
          </cell>
          <cell r="L14800">
            <v>24</v>
          </cell>
          <cell r="M14800" t="str">
            <v>Sept/Oct</v>
          </cell>
          <cell r="N14800">
            <v>7</v>
          </cell>
        </row>
        <row r="14801">
          <cell r="A14801" t="str">
            <v>2006/07 W24</v>
          </cell>
          <cell r="B14801" t="str">
            <v>LHR Terminal 3</v>
          </cell>
          <cell r="C14801" t="str">
            <v>Fortified Wines</v>
          </cell>
          <cell r="D14801">
            <v>3196.2</v>
          </cell>
          <cell r="E14801">
            <v>1574.52</v>
          </cell>
          <cell r="F14801">
            <v>377</v>
          </cell>
          <cell r="G14801">
            <v>773.54</v>
          </cell>
          <cell r="H14801">
            <v>152.43</v>
          </cell>
          <cell r="I14801">
            <v>111</v>
          </cell>
          <cell r="J14801">
            <v>419</v>
          </cell>
          <cell r="K14801">
            <v>1470.36</v>
          </cell>
          <cell r="L14801">
            <v>24</v>
          </cell>
          <cell r="M14801" t="str">
            <v>Sept/Oct</v>
          </cell>
          <cell r="N14801">
            <v>10</v>
          </cell>
        </row>
        <row r="14802">
          <cell r="A14802" t="str">
            <v>2006/07 W24</v>
          </cell>
          <cell r="B14802" t="str">
            <v>LHR Terminal 3</v>
          </cell>
          <cell r="C14802" t="str">
            <v>Others</v>
          </cell>
          <cell r="D14802">
            <v>0</v>
          </cell>
          <cell r="E14802">
            <v>0</v>
          </cell>
          <cell r="F14802">
            <v>0</v>
          </cell>
          <cell r="G14802">
            <v>0</v>
          </cell>
          <cell r="H14802">
            <v>0</v>
          </cell>
          <cell r="I14802">
            <v>0</v>
          </cell>
          <cell r="J14802">
            <v>0</v>
          </cell>
          <cell r="K14802" t="str">
            <v>/0</v>
          </cell>
          <cell r="L14802">
            <v>24</v>
          </cell>
          <cell r="M14802" t="str">
            <v>Sept/Oct</v>
          </cell>
          <cell r="N14802">
            <v>11</v>
          </cell>
        </row>
        <row r="14803">
          <cell r="A14803" t="str">
            <v>2006/07 W24</v>
          </cell>
          <cell r="B14803" t="str">
            <v>LHR Terminal 3</v>
          </cell>
          <cell r="C14803" t="str">
            <v>Champagne</v>
          </cell>
          <cell r="D14803">
            <v>26652.06</v>
          </cell>
          <cell r="E14803">
            <v>10256.67</v>
          </cell>
          <cell r="F14803">
            <v>842</v>
          </cell>
          <cell r="G14803">
            <v>11270.55</v>
          </cell>
          <cell r="H14803">
            <v>2980.88</v>
          </cell>
          <cell r="I14803">
            <v>349</v>
          </cell>
          <cell r="J14803">
            <v>2538</v>
          </cell>
          <cell r="K14803">
            <v>42973.19</v>
          </cell>
          <cell r="L14803">
            <v>24</v>
          </cell>
          <cell r="M14803" t="str">
            <v>Sept/Oct</v>
          </cell>
          <cell r="N14803">
            <v>8</v>
          </cell>
        </row>
        <row r="14804">
          <cell r="A14804" t="str">
            <v>2006/07 W24</v>
          </cell>
          <cell r="B14804" t="str">
            <v>LHR Terminal 3</v>
          </cell>
          <cell r="C14804" t="str">
            <v>Wines</v>
          </cell>
          <cell r="D14804">
            <v>19485.95</v>
          </cell>
          <cell r="E14804">
            <v>8719.7000000000007</v>
          </cell>
          <cell r="F14804">
            <v>1829</v>
          </cell>
          <cell r="G14804">
            <v>4621.09</v>
          </cell>
          <cell r="H14804">
            <v>1026.05</v>
          </cell>
          <cell r="I14804">
            <v>502</v>
          </cell>
          <cell r="J14804">
            <v>2522</v>
          </cell>
          <cell r="K14804">
            <v>13801.01</v>
          </cell>
          <cell r="L14804">
            <v>24</v>
          </cell>
          <cell r="M14804" t="str">
            <v>Sept/Oct</v>
          </cell>
          <cell r="N14804">
            <v>9</v>
          </cell>
        </row>
        <row r="14805">
          <cell r="A14805" t="str">
            <v>2006/07 W24</v>
          </cell>
          <cell r="B14805" t="str">
            <v>LHR Terminal 3</v>
          </cell>
          <cell r="C14805" t="str">
            <v>Unclassified Liquor</v>
          </cell>
          <cell r="D14805">
            <v>0</v>
          </cell>
          <cell r="E14805">
            <v>0</v>
          </cell>
          <cell r="F14805">
            <v>0</v>
          </cell>
          <cell r="G14805">
            <v>0</v>
          </cell>
          <cell r="H14805">
            <v>0</v>
          </cell>
          <cell r="I14805">
            <v>0</v>
          </cell>
          <cell r="J14805">
            <v>0</v>
          </cell>
          <cell r="K14805" t="str">
            <v>/0</v>
          </cell>
          <cell r="L14805">
            <v>24</v>
          </cell>
          <cell r="M14805" t="str">
            <v>Sept/Oct</v>
          </cell>
          <cell r="N14805">
            <v>12</v>
          </cell>
        </row>
        <row r="14806">
          <cell r="A14806" t="str">
            <v>2006/07 W24</v>
          </cell>
          <cell r="B14806" t="str">
            <v>LHR Terminal 3</v>
          </cell>
          <cell r="C14806" t="str">
            <v>Value - 2 for £15</v>
          </cell>
          <cell r="D14806">
            <v>12504.98</v>
          </cell>
          <cell r="E14806">
            <v>8880.27</v>
          </cell>
          <cell r="F14806">
            <v>1548</v>
          </cell>
          <cell r="G14806">
            <v>202.9</v>
          </cell>
          <cell r="H14806">
            <v>31.41</v>
          </cell>
          <cell r="I14806">
            <v>13</v>
          </cell>
          <cell r="J14806">
            <v>2100</v>
          </cell>
          <cell r="K14806">
            <v>5976.2</v>
          </cell>
          <cell r="L14806">
            <v>24</v>
          </cell>
          <cell r="M14806" t="str">
            <v>Sept/Oct</v>
          </cell>
          <cell r="N14806">
            <v>31</v>
          </cell>
        </row>
        <row r="14807">
          <cell r="A14807" t="str">
            <v>2006/07 W24</v>
          </cell>
          <cell r="B14807" t="str">
            <v>LHR Terminal 3</v>
          </cell>
          <cell r="C14807" t="str">
            <v>Value - 2 for £20 Bombay Saphire</v>
          </cell>
          <cell r="D14807">
            <v>1597.8</v>
          </cell>
          <cell r="E14807">
            <v>1166.04</v>
          </cell>
          <cell r="F14807">
            <v>132</v>
          </cell>
          <cell r="G14807">
            <v>122.88</v>
          </cell>
          <cell r="H14807">
            <v>32.76</v>
          </cell>
          <cell r="I14807">
            <v>6</v>
          </cell>
          <cell r="J14807">
            <v>219</v>
          </cell>
          <cell r="K14807">
            <v>608.82000000000005</v>
          </cell>
          <cell r="L14807">
            <v>24</v>
          </cell>
          <cell r="M14807" t="str">
            <v>Sept/Oct</v>
          </cell>
          <cell r="N14807">
            <v>45</v>
          </cell>
        </row>
        <row r="14808">
          <cell r="A14808" t="str">
            <v>2006/07 W24</v>
          </cell>
          <cell r="B14808" t="str">
            <v>LHR Terminal 3</v>
          </cell>
          <cell r="C14808" t="str">
            <v>Value - Baileys 2 for £20</v>
          </cell>
          <cell r="D14808">
            <v>4645.8999999999996</v>
          </cell>
          <cell r="E14808">
            <v>2795.7</v>
          </cell>
          <cell r="F14808">
            <v>434</v>
          </cell>
          <cell r="G14808">
            <v>86</v>
          </cell>
          <cell r="H14808">
            <v>24.33</v>
          </cell>
          <cell r="I14808">
            <v>6</v>
          </cell>
          <cell r="J14808">
            <v>306</v>
          </cell>
          <cell r="K14808">
            <v>1474.9</v>
          </cell>
          <cell r="L14808">
            <v>24</v>
          </cell>
          <cell r="M14808" t="str">
            <v>Sept/Oct</v>
          </cell>
          <cell r="N14808">
            <v>39</v>
          </cell>
        </row>
        <row r="14809">
          <cell r="A14809" t="str">
            <v>2006/07 W24</v>
          </cell>
          <cell r="B14809" t="str">
            <v>LHR Terminal 3</v>
          </cell>
          <cell r="C14809" t="str">
            <v>Value - Baileys Twin @ £20</v>
          </cell>
          <cell r="D14809">
            <v>1180</v>
          </cell>
          <cell r="E14809">
            <v>719.83</v>
          </cell>
          <cell r="F14809">
            <v>59</v>
          </cell>
          <cell r="G14809">
            <v>0</v>
          </cell>
          <cell r="H14809">
            <v>0</v>
          </cell>
          <cell r="I14809">
            <v>0</v>
          </cell>
          <cell r="J14809">
            <v>41</v>
          </cell>
          <cell r="K14809">
            <v>395.22</v>
          </cell>
          <cell r="L14809">
            <v>24</v>
          </cell>
          <cell r="M14809" t="str">
            <v>Sept/Oct</v>
          </cell>
          <cell r="N14809">
            <v>51</v>
          </cell>
        </row>
        <row r="14810">
          <cell r="A14810" t="str">
            <v>2006/07 W24</v>
          </cell>
          <cell r="B14810" t="str">
            <v>LHR Terminal 3</v>
          </cell>
          <cell r="C14810" t="str">
            <v>Value - Twins @ £15</v>
          </cell>
          <cell r="D14810">
            <v>6759.36</v>
          </cell>
          <cell r="E14810">
            <v>4818.72</v>
          </cell>
          <cell r="F14810">
            <v>449</v>
          </cell>
          <cell r="G14810">
            <v>39.36</v>
          </cell>
          <cell r="H14810">
            <v>9.2200000000000006</v>
          </cell>
          <cell r="I14810">
            <v>1</v>
          </cell>
          <cell r="J14810">
            <v>323</v>
          </cell>
          <cell r="K14810">
            <v>1725.8</v>
          </cell>
          <cell r="L14810">
            <v>24</v>
          </cell>
          <cell r="M14810" t="str">
            <v>Sept/Oct</v>
          </cell>
          <cell r="N14810">
            <v>36</v>
          </cell>
        </row>
        <row r="14811">
          <cell r="A14811" t="str">
            <v>2006/07 W24</v>
          </cell>
          <cell r="B14811" t="str">
            <v>LHR Terminal 3</v>
          </cell>
          <cell r="C14811" t="str">
            <v>Malt - 2 For £45 (6 glenmorangie + 2)</v>
          </cell>
          <cell r="D14811">
            <v>22021.24</v>
          </cell>
          <cell r="E14811">
            <v>13256.68</v>
          </cell>
          <cell r="F14811">
            <v>932</v>
          </cell>
          <cell r="G14811">
            <v>9245.23</v>
          </cell>
          <cell r="H14811">
            <v>3279.3</v>
          </cell>
          <cell r="I14811">
            <v>399</v>
          </cell>
          <cell r="J14811">
            <v>2147</v>
          </cell>
          <cell r="K14811">
            <v>14869.29</v>
          </cell>
          <cell r="L14811">
            <v>24</v>
          </cell>
          <cell r="M14811" t="str">
            <v>Sept/Oct</v>
          </cell>
          <cell r="N14811">
            <v>30</v>
          </cell>
        </row>
        <row r="14812">
          <cell r="A14812" t="str">
            <v>2006/07 W24</v>
          </cell>
          <cell r="B14812" t="str">
            <v>LHR Terminal 3</v>
          </cell>
          <cell r="C14812" t="str">
            <v>Malt - Save £5 Glenmorangie Traditional</v>
          </cell>
          <cell r="D14812">
            <v>3009.14</v>
          </cell>
          <cell r="E14812">
            <v>1880.62</v>
          </cell>
          <cell r="F14812">
            <v>86</v>
          </cell>
          <cell r="G14812">
            <v>699.8</v>
          </cell>
          <cell r="H14812">
            <v>185.76</v>
          </cell>
          <cell r="I14812">
            <v>20</v>
          </cell>
          <cell r="J14812">
            <v>85</v>
          </cell>
          <cell r="K14812">
            <v>971.59</v>
          </cell>
          <cell r="L14812">
            <v>24</v>
          </cell>
          <cell r="M14812" t="str">
            <v>Sept/Oct</v>
          </cell>
          <cell r="N14812">
            <v>44</v>
          </cell>
        </row>
        <row r="14813">
          <cell r="A14813" t="str">
            <v>2006/07 W24</v>
          </cell>
          <cell r="B14813" t="str">
            <v>LHR Terminal 3</v>
          </cell>
          <cell r="C14813" t="str">
            <v>Cognac - XO @ £45</v>
          </cell>
          <cell r="D14813">
            <v>5490</v>
          </cell>
          <cell r="E14813">
            <v>3168.28</v>
          </cell>
          <cell r="F14813">
            <v>122</v>
          </cell>
          <cell r="G14813">
            <v>1800</v>
          </cell>
          <cell r="H14813">
            <v>711.56</v>
          </cell>
          <cell r="I14813">
            <v>40</v>
          </cell>
          <cell r="J14813">
            <v>680</v>
          </cell>
          <cell r="K14813">
            <v>13090</v>
          </cell>
          <cell r="L14813">
            <v>24</v>
          </cell>
          <cell r="M14813" t="str">
            <v>Sept/Oct</v>
          </cell>
          <cell r="N14813">
            <v>37</v>
          </cell>
        </row>
        <row r="14814">
          <cell r="A14814" t="str">
            <v>2006/07 W24</v>
          </cell>
          <cell r="B14814" t="str">
            <v>LHR Terminal 3</v>
          </cell>
          <cell r="C14814" t="str">
            <v>Cognac - VSOP 2 for £45</v>
          </cell>
          <cell r="D14814">
            <v>2276.8200000000002</v>
          </cell>
          <cell r="E14814">
            <v>1037.45</v>
          </cell>
          <cell r="F14814">
            <v>96</v>
          </cell>
          <cell r="G14814">
            <v>1192.93</v>
          </cell>
          <cell r="H14814">
            <v>271.82</v>
          </cell>
          <cell r="I14814">
            <v>51</v>
          </cell>
          <cell r="J14814">
            <v>160</v>
          </cell>
          <cell r="K14814">
            <v>1485.75</v>
          </cell>
          <cell r="L14814">
            <v>24</v>
          </cell>
          <cell r="M14814" t="str">
            <v>Sept/Oct</v>
          </cell>
          <cell r="N14814">
            <v>41</v>
          </cell>
        </row>
        <row r="14815">
          <cell r="A14815" t="str">
            <v>2006/07 W24</v>
          </cell>
          <cell r="B14815" t="str">
            <v>LHR Terminal 3</v>
          </cell>
          <cell r="C14815" t="str">
            <v>Cognac - Only £17_99 VS Especiale</v>
          </cell>
          <cell r="D14815">
            <v>1403.22</v>
          </cell>
          <cell r="E14815">
            <v>877.02</v>
          </cell>
          <cell r="F14815">
            <v>78</v>
          </cell>
          <cell r="G14815">
            <v>269.85000000000002</v>
          </cell>
          <cell r="H14815">
            <v>74.400000000000006</v>
          </cell>
          <cell r="I14815">
            <v>15</v>
          </cell>
          <cell r="J14815">
            <v>106</v>
          </cell>
          <cell r="K14815">
            <v>556.5</v>
          </cell>
          <cell r="L14815">
            <v>24</v>
          </cell>
          <cell r="M14815" t="str">
            <v>Sept/Oct</v>
          </cell>
          <cell r="N14815">
            <v>42</v>
          </cell>
        </row>
        <row r="14816">
          <cell r="A14816" t="str">
            <v>2006/07 W24</v>
          </cell>
          <cell r="B14816" t="str">
            <v>LHR Terminal 3</v>
          </cell>
          <cell r="C14816" t="str">
            <v>Deluxe - Chivas 2 for £30</v>
          </cell>
          <cell r="D14816">
            <v>910.4</v>
          </cell>
          <cell r="E14816">
            <v>623.47</v>
          </cell>
          <cell r="F14816">
            <v>46</v>
          </cell>
          <cell r="G14816">
            <v>30.81</v>
          </cell>
          <cell r="H14816">
            <v>12.3</v>
          </cell>
          <cell r="I14816">
            <v>1</v>
          </cell>
          <cell r="J14816">
            <v>355</v>
          </cell>
          <cell r="K14816">
            <v>2165.5</v>
          </cell>
          <cell r="L14816">
            <v>24</v>
          </cell>
          <cell r="M14816" t="str">
            <v>Sept/Oct</v>
          </cell>
          <cell r="N14816">
            <v>49</v>
          </cell>
        </row>
        <row r="14817">
          <cell r="A14817" t="str">
            <v>2006/07 W24</v>
          </cell>
          <cell r="B14817" t="str">
            <v>LHR Terminal 3</v>
          </cell>
          <cell r="C14817" t="str">
            <v>Deluxe - Chivas Twin for £30</v>
          </cell>
          <cell r="D14817">
            <v>10441.620000000001</v>
          </cell>
          <cell r="E14817">
            <v>7235.23</v>
          </cell>
          <cell r="F14817">
            <v>347</v>
          </cell>
          <cell r="G14817">
            <v>61.62</v>
          </cell>
          <cell r="H14817">
            <v>24.6</v>
          </cell>
          <cell r="I14817">
            <v>1</v>
          </cell>
          <cell r="J14817">
            <v>141</v>
          </cell>
          <cell r="K14817">
            <v>1720.2</v>
          </cell>
          <cell r="L14817">
            <v>24</v>
          </cell>
          <cell r="M14817" t="str">
            <v>Sept/Oct</v>
          </cell>
          <cell r="N14817">
            <v>38</v>
          </cell>
        </row>
        <row r="14818">
          <cell r="A14818" t="str">
            <v>2006/07 W24</v>
          </cell>
          <cell r="B14818" t="str">
            <v>LHR Terminal 3</v>
          </cell>
          <cell r="C14818" t="str">
            <v>Deluxe - Chivas Triple Pack @ £45</v>
          </cell>
          <cell r="D14818">
            <v>2385</v>
          </cell>
          <cell r="E14818">
            <v>1632.93</v>
          </cell>
          <cell r="F14818">
            <v>53</v>
          </cell>
          <cell r="G14818">
            <v>0</v>
          </cell>
          <cell r="H14818">
            <v>0</v>
          </cell>
          <cell r="I14818">
            <v>0</v>
          </cell>
          <cell r="J14818">
            <v>70</v>
          </cell>
          <cell r="K14818">
            <v>1280.3</v>
          </cell>
          <cell r="L14818">
            <v>24</v>
          </cell>
          <cell r="M14818" t="str">
            <v>Sept/Oct</v>
          </cell>
          <cell r="N14818">
            <v>54</v>
          </cell>
        </row>
        <row r="14819">
          <cell r="A14819" t="str">
            <v>2006/07 W24</v>
          </cell>
          <cell r="B14819" t="str">
            <v>LHR Terminal 3</v>
          </cell>
          <cell r="C14819" t="str">
            <v>Deluxe - Chivas Save £5 18yo</v>
          </cell>
          <cell r="D14819">
            <v>1619.46</v>
          </cell>
          <cell r="E14819">
            <v>989.77</v>
          </cell>
          <cell r="F14819">
            <v>54</v>
          </cell>
          <cell r="G14819">
            <v>149.94999999999999</v>
          </cell>
          <cell r="H14819">
            <v>62.2</v>
          </cell>
          <cell r="I14819">
            <v>5</v>
          </cell>
          <cell r="J14819">
            <v>141</v>
          </cell>
          <cell r="K14819">
            <v>1559.46</v>
          </cell>
          <cell r="L14819">
            <v>24</v>
          </cell>
          <cell r="M14819" t="str">
            <v>Sept/Oct</v>
          </cell>
          <cell r="N14819">
            <v>50</v>
          </cell>
        </row>
        <row r="14820">
          <cell r="A14820" t="str">
            <v>2006/07 W24</v>
          </cell>
          <cell r="B14820" t="str">
            <v>LHR Terminal 3</v>
          </cell>
          <cell r="C14820" t="str">
            <v>Deluxe - Chivas Royal Salute get Chivas 18yo</v>
          </cell>
          <cell r="D14820">
            <v>940.39</v>
          </cell>
          <cell r="E14820">
            <v>571.84</v>
          </cell>
          <cell r="F14820">
            <v>17</v>
          </cell>
          <cell r="G14820">
            <v>46.75</v>
          </cell>
          <cell r="H14820">
            <v>18.52</v>
          </cell>
          <cell r="I14820">
            <v>1</v>
          </cell>
          <cell r="J14820">
            <v>14</v>
          </cell>
          <cell r="K14820">
            <v>297.77999999999997</v>
          </cell>
          <cell r="L14820">
            <v>24</v>
          </cell>
          <cell r="M14820" t="str">
            <v>Sept/Oct</v>
          </cell>
          <cell r="N14820">
            <v>57</v>
          </cell>
        </row>
        <row r="14821">
          <cell r="A14821" t="str">
            <v>2006/07 W24</v>
          </cell>
          <cell r="B14821" t="str">
            <v>LHR Terminal 3</v>
          </cell>
          <cell r="C14821" t="str">
            <v>Deluxe - Dewars 2 for £30 ATA</v>
          </cell>
          <cell r="D14821">
            <v>4819.87</v>
          </cell>
          <cell r="E14821">
            <v>544.54999999999995</v>
          </cell>
          <cell r="F14821">
            <v>317</v>
          </cell>
          <cell r="G14821">
            <v>4719.8900000000003</v>
          </cell>
          <cell r="H14821">
            <v>466.83</v>
          </cell>
          <cell r="I14821">
            <v>311</v>
          </cell>
          <cell r="J14821">
            <v>450</v>
          </cell>
          <cell r="K14821">
            <v>2380.66</v>
          </cell>
          <cell r="L14821">
            <v>24</v>
          </cell>
          <cell r="M14821" t="str">
            <v>Sept/Oct</v>
          </cell>
          <cell r="N14821">
            <v>40</v>
          </cell>
        </row>
        <row r="14822">
          <cell r="A14822" t="str">
            <v>2006/07 W24</v>
          </cell>
          <cell r="B14822" t="str">
            <v>LHR Terminal 3</v>
          </cell>
          <cell r="C14822" t="str">
            <v>Deluxe - JW Blue get a free 20cl Gold (Sept Only)</v>
          </cell>
          <cell r="D14822">
            <v>3064</v>
          </cell>
          <cell r="E14822">
            <v>1805.25</v>
          </cell>
          <cell r="F14822">
            <v>33</v>
          </cell>
          <cell r="G14822">
            <v>891</v>
          </cell>
          <cell r="H14822">
            <v>396.17</v>
          </cell>
          <cell r="I14822">
            <v>9</v>
          </cell>
          <cell r="J14822">
            <v>51</v>
          </cell>
          <cell r="K14822">
            <v>1623.33</v>
          </cell>
          <cell r="L14822">
            <v>24</v>
          </cell>
          <cell r="M14822" t="str">
            <v>Sept/Oct</v>
          </cell>
          <cell r="N14822">
            <v>46</v>
          </cell>
        </row>
        <row r="14823">
          <cell r="A14823" t="str">
            <v>2006/07 W24</v>
          </cell>
          <cell r="B14823" t="str">
            <v>LHR Terminal 3</v>
          </cell>
          <cell r="C14823" t="str">
            <v>Deluxe - Free 20cl bottle (linked to JW Blue) (Sept Only)</v>
          </cell>
          <cell r="D14823">
            <v>338.92</v>
          </cell>
          <cell r="E14823">
            <v>288.14</v>
          </cell>
          <cell r="F14823">
            <v>25</v>
          </cell>
          <cell r="G14823">
            <v>0</v>
          </cell>
          <cell r="H14823">
            <v>0</v>
          </cell>
          <cell r="I14823">
            <v>0</v>
          </cell>
          <cell r="J14823">
            <v>145</v>
          </cell>
          <cell r="K14823">
            <v>868.72</v>
          </cell>
          <cell r="L14823">
            <v>24</v>
          </cell>
          <cell r="M14823" t="str">
            <v>Sept/Oct</v>
          </cell>
          <cell r="N14823">
            <v>47</v>
          </cell>
        </row>
        <row r="14824">
          <cell r="A14824" t="str">
            <v>2006/07 W24</v>
          </cell>
          <cell r="B14824" t="str">
            <v>LHR Terminal 3</v>
          </cell>
          <cell r="C14824" t="str">
            <v>Champagne - Piper Florens Louis 2 for £30</v>
          </cell>
          <cell r="D14824">
            <v>577.5</v>
          </cell>
          <cell r="E14824">
            <v>197.32</v>
          </cell>
          <cell r="F14824">
            <v>35</v>
          </cell>
          <cell r="G14824">
            <v>317.5</v>
          </cell>
          <cell r="H14824">
            <v>73.36</v>
          </cell>
          <cell r="I14824">
            <v>19</v>
          </cell>
          <cell r="J14824">
            <v>124</v>
          </cell>
          <cell r="K14824">
            <v>1123.69</v>
          </cell>
          <cell r="L14824">
            <v>24</v>
          </cell>
          <cell r="M14824" t="str">
            <v>Sept/Oct</v>
          </cell>
          <cell r="N14824">
            <v>53</v>
          </cell>
        </row>
        <row r="14825">
          <cell r="A14825" t="str">
            <v>2006/07 W24</v>
          </cell>
          <cell r="B14825" t="str">
            <v>LHR Terminal 3</v>
          </cell>
          <cell r="C14825" t="str">
            <v>Champagne - Piper Florens Louis Twin for £30</v>
          </cell>
          <cell r="D14825">
            <v>5430</v>
          </cell>
          <cell r="E14825">
            <v>1511.13</v>
          </cell>
          <cell r="F14825">
            <v>181</v>
          </cell>
          <cell r="G14825">
            <v>3300</v>
          </cell>
          <cell r="H14825">
            <v>679.72</v>
          </cell>
          <cell r="I14825">
            <v>110</v>
          </cell>
          <cell r="J14825">
            <v>575</v>
          </cell>
          <cell r="K14825">
            <v>10516.75</v>
          </cell>
          <cell r="L14825">
            <v>24</v>
          </cell>
          <cell r="M14825" t="str">
            <v>Sept/Oct</v>
          </cell>
          <cell r="N14825">
            <v>33</v>
          </cell>
        </row>
        <row r="14826">
          <cell r="A14826" t="str">
            <v>2006/07 W24</v>
          </cell>
          <cell r="B14826" t="str">
            <v>LHR Terminal 3</v>
          </cell>
          <cell r="C14826" t="str">
            <v>Champagne - Charles Heidseick 2 for £35</v>
          </cell>
          <cell r="D14826">
            <v>656.94</v>
          </cell>
          <cell r="E14826">
            <v>324.08999999999997</v>
          </cell>
          <cell r="F14826">
            <v>36</v>
          </cell>
          <cell r="G14826">
            <v>323.98</v>
          </cell>
          <cell r="H14826">
            <v>121.2</v>
          </cell>
          <cell r="I14826">
            <v>18</v>
          </cell>
          <cell r="J14826">
            <v>162</v>
          </cell>
          <cell r="K14826">
            <v>1499.45</v>
          </cell>
          <cell r="L14826">
            <v>24</v>
          </cell>
          <cell r="M14826" t="str">
            <v>Sept/Oct</v>
          </cell>
          <cell r="N14826">
            <v>55</v>
          </cell>
        </row>
        <row r="14827">
          <cell r="A14827" t="str">
            <v>2006/07 W24</v>
          </cell>
          <cell r="B14827" t="str">
            <v>LHR Terminal 3</v>
          </cell>
          <cell r="C14827" t="str">
            <v>Champagne - Canard Twin for £25</v>
          </cell>
          <cell r="D14827">
            <v>1125</v>
          </cell>
          <cell r="E14827">
            <v>347.98</v>
          </cell>
          <cell r="F14827">
            <v>45</v>
          </cell>
          <cell r="G14827">
            <v>675</v>
          </cell>
          <cell r="H14827">
            <v>149.97999999999999</v>
          </cell>
          <cell r="I14827">
            <v>27</v>
          </cell>
          <cell r="J14827">
            <v>40</v>
          </cell>
          <cell r="K14827">
            <v>640</v>
          </cell>
          <cell r="L14827">
            <v>24</v>
          </cell>
          <cell r="M14827" t="str">
            <v>Sept/Oct</v>
          </cell>
          <cell r="N14827">
            <v>52</v>
          </cell>
        </row>
        <row r="14828">
          <cell r="A14828" t="str">
            <v>2006/07 W24</v>
          </cell>
          <cell r="B14828" t="str">
            <v>LHR Terminal 3</v>
          </cell>
          <cell r="C14828" t="str">
            <v>Wine - Beringer 3 for £15</v>
          </cell>
          <cell r="D14828">
            <v>1463.58</v>
          </cell>
          <cell r="E14828">
            <v>629.61</v>
          </cell>
          <cell r="F14828">
            <v>276</v>
          </cell>
          <cell r="G14828">
            <v>612.80999999999995</v>
          </cell>
          <cell r="H14828">
            <v>113.96</v>
          </cell>
          <cell r="I14828">
            <v>115</v>
          </cell>
          <cell r="J14828">
            <v>304</v>
          </cell>
          <cell r="K14828">
            <v>814.72</v>
          </cell>
          <cell r="L14828">
            <v>24</v>
          </cell>
          <cell r="M14828" t="str">
            <v>Sept/Oct</v>
          </cell>
          <cell r="N14828">
            <v>43</v>
          </cell>
        </row>
        <row r="14829">
          <cell r="A14829" t="str">
            <v>2006/07 W24</v>
          </cell>
          <cell r="B14829" t="str">
            <v>LHR Terminal 3</v>
          </cell>
          <cell r="C14829" t="str">
            <v>Wine - Rosemount BOGOF</v>
          </cell>
          <cell r="D14829">
            <v>811.42</v>
          </cell>
          <cell r="E14829">
            <v>315.58999999999997</v>
          </cell>
          <cell r="F14829">
            <v>112</v>
          </cell>
          <cell r="G14829">
            <v>139.9</v>
          </cell>
          <cell r="H14829">
            <v>20.98</v>
          </cell>
          <cell r="I14829">
            <v>20</v>
          </cell>
          <cell r="J14829">
            <v>222</v>
          </cell>
          <cell r="K14829">
            <v>1633.84</v>
          </cell>
          <cell r="L14829">
            <v>24</v>
          </cell>
          <cell r="M14829" t="str">
            <v>Sept/Oct</v>
          </cell>
          <cell r="N14829">
            <v>56</v>
          </cell>
        </row>
        <row r="14830">
          <cell r="A14830" t="str">
            <v>2006/07 W24</v>
          </cell>
          <cell r="B14830" t="str">
            <v>LHR Terminal 3</v>
          </cell>
          <cell r="C14830" t="str">
            <v>WOW - 2 for £45 Malt</v>
          </cell>
          <cell r="D14830">
            <v>3831.32</v>
          </cell>
          <cell r="E14830">
            <v>2118.09</v>
          </cell>
          <cell r="F14830">
            <v>152</v>
          </cell>
          <cell r="G14830">
            <v>1392.7</v>
          </cell>
          <cell r="H14830">
            <v>300.45999999999998</v>
          </cell>
          <cell r="I14830">
            <v>54</v>
          </cell>
          <cell r="J14830">
            <v>331</v>
          </cell>
          <cell r="K14830">
            <v>2593.8000000000002</v>
          </cell>
          <cell r="L14830">
            <v>24</v>
          </cell>
          <cell r="M14830" t="str">
            <v>Sept/Oct</v>
          </cell>
          <cell r="N14830">
            <v>34</v>
          </cell>
        </row>
        <row r="14831">
          <cell r="A14831" t="str">
            <v>2006/07 W24</v>
          </cell>
          <cell r="B14831" t="str">
            <v>LHR Terminal 3</v>
          </cell>
          <cell r="C14831" t="str">
            <v>WOW - Connemara 2 for £30</v>
          </cell>
          <cell r="D14831">
            <v>209.9</v>
          </cell>
          <cell r="E14831">
            <v>132.63</v>
          </cell>
          <cell r="F14831">
            <v>12</v>
          </cell>
          <cell r="G14831">
            <v>47.99</v>
          </cell>
          <cell r="H14831">
            <v>12.84</v>
          </cell>
          <cell r="I14831">
            <v>3</v>
          </cell>
          <cell r="J14831">
            <v>80</v>
          </cell>
          <cell r="K14831">
            <v>374.4</v>
          </cell>
          <cell r="L14831">
            <v>24</v>
          </cell>
          <cell r="M14831" t="str">
            <v>Sept/Oct</v>
          </cell>
          <cell r="N14831">
            <v>60</v>
          </cell>
        </row>
        <row r="14832">
          <cell r="A14832" t="str">
            <v>2006/07 W24</v>
          </cell>
          <cell r="B14832" t="str">
            <v>LHR Terminal 3</v>
          </cell>
          <cell r="C14832" t="str">
            <v>Others - 2 for £25 (glayva, disaronno)</v>
          </cell>
          <cell r="D14832">
            <v>696.72</v>
          </cell>
          <cell r="E14832">
            <v>384.61</v>
          </cell>
          <cell r="F14832">
            <v>50</v>
          </cell>
          <cell r="G14832">
            <v>284.89</v>
          </cell>
          <cell r="H14832">
            <v>58.85</v>
          </cell>
          <cell r="I14832">
            <v>21</v>
          </cell>
          <cell r="J14832">
            <v>147</v>
          </cell>
          <cell r="K14832">
            <v>513.38</v>
          </cell>
          <cell r="L14832">
            <v>24</v>
          </cell>
          <cell r="M14832" t="str">
            <v>Sept/Oct</v>
          </cell>
          <cell r="N14832">
            <v>48</v>
          </cell>
        </row>
        <row r="14833">
          <cell r="A14833" t="str">
            <v>2006/07 W24</v>
          </cell>
          <cell r="B14833" t="str">
            <v>LHR Terminal 3</v>
          </cell>
          <cell r="C14833" t="str">
            <v>Others - Pimms 2 for £15 (70cl)</v>
          </cell>
          <cell r="D14833">
            <v>698.93</v>
          </cell>
          <cell r="E14833">
            <v>81</v>
          </cell>
          <cell r="F14833">
            <v>89</v>
          </cell>
          <cell r="G14833">
            <v>659.95</v>
          </cell>
          <cell r="H14833">
            <v>55.15</v>
          </cell>
          <cell r="I14833">
            <v>85</v>
          </cell>
          <cell r="J14833">
            <v>34</v>
          </cell>
          <cell r="K14833">
            <v>150.78</v>
          </cell>
          <cell r="L14833">
            <v>24</v>
          </cell>
          <cell r="M14833" t="str">
            <v>Sept/Oct</v>
          </cell>
          <cell r="N14833">
            <v>35</v>
          </cell>
        </row>
        <row r="14834">
          <cell r="A14834" t="str">
            <v>2006/07 W24</v>
          </cell>
          <cell r="B14834" t="str">
            <v>LHR Terminal 3</v>
          </cell>
          <cell r="C14834" t="str">
            <v>Other - 2 for £30 Sauza</v>
          </cell>
          <cell r="D14834">
            <v>181.92</v>
          </cell>
          <cell r="E14834">
            <v>127.16</v>
          </cell>
          <cell r="F14834">
            <v>10</v>
          </cell>
          <cell r="G14834">
            <v>18.989999999999998</v>
          </cell>
          <cell r="H14834">
            <v>4.28</v>
          </cell>
          <cell r="I14834">
            <v>1</v>
          </cell>
          <cell r="J14834">
            <v>64</v>
          </cell>
          <cell r="K14834">
            <v>284.8</v>
          </cell>
          <cell r="L14834">
            <v>24</v>
          </cell>
          <cell r="M14834" t="str">
            <v>Sept/Oct</v>
          </cell>
          <cell r="N14834">
            <v>58</v>
          </cell>
        </row>
        <row r="14835">
          <cell r="A14835" t="str">
            <v>2006/07 W24</v>
          </cell>
          <cell r="B14835" t="str">
            <v>LHR Terminal 3</v>
          </cell>
          <cell r="C14835" t="str">
            <v>Others - 2 for £20 ATA (70cl)</v>
          </cell>
          <cell r="D14835">
            <v>6771.97</v>
          </cell>
          <cell r="E14835">
            <v>1061.6099999999999</v>
          </cell>
          <cell r="F14835">
            <v>663</v>
          </cell>
          <cell r="G14835">
            <v>6748.47</v>
          </cell>
          <cell r="H14835">
            <v>1043.1099999999999</v>
          </cell>
          <cell r="I14835">
            <v>661</v>
          </cell>
          <cell r="J14835">
            <v>744</v>
          </cell>
          <cell r="K14835">
            <v>3088.88</v>
          </cell>
          <cell r="L14835">
            <v>24</v>
          </cell>
          <cell r="M14835" t="str">
            <v>Sept/Oct</v>
          </cell>
          <cell r="N14835">
            <v>32</v>
          </cell>
        </row>
        <row r="14836">
          <cell r="A14836" t="str">
            <v>2006/07 W24</v>
          </cell>
          <cell r="B14836" t="str">
            <v>LHR Terminal 3</v>
          </cell>
          <cell r="C14836" t="str">
            <v>Others - 2 for £15 Fortified</v>
          </cell>
          <cell r="D14836">
            <v>277.70999999999998</v>
          </cell>
          <cell r="E14836">
            <v>147.49</v>
          </cell>
          <cell r="F14836">
            <v>35</v>
          </cell>
          <cell r="G14836">
            <v>60</v>
          </cell>
          <cell r="H14836">
            <v>21.4</v>
          </cell>
          <cell r="I14836">
            <v>8</v>
          </cell>
          <cell r="J14836">
            <v>83</v>
          </cell>
          <cell r="K14836">
            <v>332</v>
          </cell>
          <cell r="L14836">
            <v>24</v>
          </cell>
          <cell r="M14836" t="str">
            <v>Sept/Oct</v>
          </cell>
          <cell r="N14836">
            <v>59</v>
          </cell>
        </row>
        <row r="14837">
          <cell r="A14837" t="str">
            <v>2006/07 W24</v>
          </cell>
          <cell r="B14837" t="str">
            <v>LHR Terminal 4</v>
          </cell>
          <cell r="C14837" t="str">
            <v>Liquor</v>
          </cell>
          <cell r="D14837">
            <v>186002.26</v>
          </cell>
          <cell r="E14837">
            <v>101802.59</v>
          </cell>
          <cell r="F14837">
            <v>10824</v>
          </cell>
          <cell r="G14837">
            <v>52092.84</v>
          </cell>
          <cell r="H14837">
            <v>12738.89</v>
          </cell>
          <cell r="I14837">
            <v>2884</v>
          </cell>
          <cell r="J14837">
            <v>20790</v>
          </cell>
          <cell r="K14837">
            <v>134021.13</v>
          </cell>
          <cell r="L14837">
            <v>24</v>
          </cell>
          <cell r="M14837" t="str">
            <v>Sept/Oct</v>
          </cell>
          <cell r="N14837">
            <v>1</v>
          </cell>
        </row>
        <row r="14838">
          <cell r="A14838" t="str">
            <v>2006/07 W24</v>
          </cell>
          <cell r="B14838" t="str">
            <v>LHR Terminal 4</v>
          </cell>
          <cell r="C14838" t="str">
            <v>Tobacco</v>
          </cell>
          <cell r="D14838">
            <v>111890.44</v>
          </cell>
          <cell r="E14838">
            <v>79422.22</v>
          </cell>
          <cell r="F14838">
            <v>3743</v>
          </cell>
          <cell r="G14838">
            <v>3771.8</v>
          </cell>
          <cell r="H14838">
            <v>885.56</v>
          </cell>
          <cell r="I14838">
            <v>120</v>
          </cell>
          <cell r="J14838">
            <v>10110</v>
          </cell>
          <cell r="K14838">
            <v>84427.66</v>
          </cell>
          <cell r="L14838">
            <v>24</v>
          </cell>
          <cell r="M14838" t="str">
            <v>Sept/Oct</v>
          </cell>
          <cell r="N14838">
            <v>2</v>
          </cell>
        </row>
        <row r="14839">
          <cell r="A14839" t="str">
            <v>2006/07 W24</v>
          </cell>
          <cell r="B14839" t="str">
            <v>LHR Terminal 4</v>
          </cell>
          <cell r="C14839" t="str">
            <v>Perfumery</v>
          </cell>
          <cell r="D14839">
            <v>550175.76</v>
          </cell>
          <cell r="E14839">
            <v>344512.58</v>
          </cell>
          <cell r="F14839">
            <v>23331</v>
          </cell>
          <cell r="G14839">
            <v>120189.61</v>
          </cell>
          <cell r="H14839">
            <v>64422.37</v>
          </cell>
          <cell r="I14839">
            <v>5203</v>
          </cell>
          <cell r="J14839">
            <v>81135</v>
          </cell>
          <cell r="K14839">
            <v>693716.35</v>
          </cell>
          <cell r="L14839">
            <v>24</v>
          </cell>
          <cell r="M14839" t="str">
            <v>Sept/Oct</v>
          </cell>
          <cell r="N14839">
            <v>3</v>
          </cell>
        </row>
        <row r="14840">
          <cell r="A14840" t="str">
            <v>2006/07 W24</v>
          </cell>
          <cell r="B14840" t="str">
            <v>LHR Terminal 4</v>
          </cell>
          <cell r="C14840" t="str">
            <v>Food</v>
          </cell>
          <cell r="D14840">
            <v>70511.460000000006</v>
          </cell>
          <cell r="E14840">
            <v>36341.72</v>
          </cell>
          <cell r="F14840">
            <v>18544</v>
          </cell>
          <cell r="G14840">
            <v>11671.39</v>
          </cell>
          <cell r="H14840">
            <v>6540.9</v>
          </cell>
          <cell r="I14840">
            <v>2766</v>
          </cell>
          <cell r="J14840">
            <v>24783</v>
          </cell>
          <cell r="K14840">
            <v>52576.63</v>
          </cell>
          <cell r="L14840">
            <v>24</v>
          </cell>
          <cell r="M14840" t="str">
            <v>Sept/Oct</v>
          </cell>
          <cell r="N14840">
            <v>4</v>
          </cell>
        </row>
        <row r="14841">
          <cell r="A14841" t="str">
            <v>2006/07 W24</v>
          </cell>
          <cell r="B14841" t="str">
            <v>LHR Terminal 4</v>
          </cell>
          <cell r="C14841" t="str">
            <v>Tax Free</v>
          </cell>
          <cell r="D14841">
            <v>64837.31</v>
          </cell>
          <cell r="E14841">
            <v>35929.4</v>
          </cell>
          <cell r="F14841">
            <v>4699</v>
          </cell>
          <cell r="G14841">
            <v>9745.43</v>
          </cell>
          <cell r="H14841">
            <v>4035.83</v>
          </cell>
          <cell r="I14841">
            <v>812</v>
          </cell>
          <cell r="J14841">
            <v>20891</v>
          </cell>
          <cell r="K14841">
            <v>122123.79</v>
          </cell>
          <cell r="L14841">
            <v>24</v>
          </cell>
          <cell r="M14841" t="str">
            <v>Sept/Oct</v>
          </cell>
          <cell r="N14841">
            <v>5</v>
          </cell>
        </row>
        <row r="14842">
          <cell r="A14842" t="str">
            <v>2006/07 W24</v>
          </cell>
          <cell r="B14842" t="str">
            <v>LHR Terminal 4</v>
          </cell>
          <cell r="C14842" t="str">
            <v>Unclassified Products</v>
          </cell>
          <cell r="D14842">
            <v>0</v>
          </cell>
          <cell r="E14842">
            <v>0</v>
          </cell>
          <cell r="F14842">
            <v>0</v>
          </cell>
          <cell r="G14842">
            <v>0</v>
          </cell>
          <cell r="H14842">
            <v>0</v>
          </cell>
          <cell r="I14842">
            <v>0</v>
          </cell>
          <cell r="J14842">
            <v>0</v>
          </cell>
          <cell r="K14842" t="str">
            <v>/0</v>
          </cell>
          <cell r="L14842">
            <v>24</v>
          </cell>
          <cell r="M14842" t="str">
            <v>Sept/Oct</v>
          </cell>
          <cell r="N14842">
            <v>6</v>
          </cell>
        </row>
        <row r="14843">
          <cell r="A14843" t="str">
            <v>2006/07 W24</v>
          </cell>
          <cell r="B14843" t="str">
            <v>LHR Terminal 4</v>
          </cell>
          <cell r="C14843" t="str">
            <v>Spirits</v>
          </cell>
          <cell r="D14843">
            <v>147856.29999999999</v>
          </cell>
          <cell r="E14843">
            <v>86638.61</v>
          </cell>
          <cell r="F14843">
            <v>8688</v>
          </cell>
          <cell r="G14843">
            <v>37657.480000000003</v>
          </cell>
          <cell r="H14843">
            <v>9224.83</v>
          </cell>
          <cell r="I14843">
            <v>2141</v>
          </cell>
          <cell r="J14843">
            <v>16616</v>
          </cell>
          <cell r="K14843">
            <v>94777.99</v>
          </cell>
          <cell r="L14843">
            <v>24</v>
          </cell>
          <cell r="M14843" t="str">
            <v>Sept/Oct</v>
          </cell>
          <cell r="N14843">
            <v>7</v>
          </cell>
        </row>
        <row r="14844">
          <cell r="A14844" t="str">
            <v>2006/07 W24</v>
          </cell>
          <cell r="B14844" t="str">
            <v>LHR Terminal 4</v>
          </cell>
          <cell r="C14844" t="str">
            <v>Fortified Wines</v>
          </cell>
          <cell r="D14844">
            <v>2139.7399999999998</v>
          </cell>
          <cell r="E14844">
            <v>1125.97</v>
          </cell>
          <cell r="F14844">
            <v>226</v>
          </cell>
          <cell r="G14844">
            <v>342.83</v>
          </cell>
          <cell r="H14844">
            <v>79.28</v>
          </cell>
          <cell r="I14844">
            <v>39</v>
          </cell>
          <cell r="J14844">
            <v>382</v>
          </cell>
          <cell r="K14844">
            <v>1538.77</v>
          </cell>
          <cell r="L14844">
            <v>24</v>
          </cell>
          <cell r="M14844" t="str">
            <v>Sept/Oct</v>
          </cell>
          <cell r="N14844">
            <v>10</v>
          </cell>
        </row>
        <row r="14845">
          <cell r="A14845" t="str">
            <v>2006/07 W24</v>
          </cell>
          <cell r="B14845" t="str">
            <v>LHR Terminal 4</v>
          </cell>
          <cell r="C14845" t="str">
            <v>Others</v>
          </cell>
          <cell r="D14845">
            <v>0</v>
          </cell>
          <cell r="E14845">
            <v>0</v>
          </cell>
          <cell r="F14845">
            <v>0</v>
          </cell>
          <cell r="G14845">
            <v>0</v>
          </cell>
          <cell r="H14845">
            <v>0</v>
          </cell>
          <cell r="I14845">
            <v>0</v>
          </cell>
          <cell r="J14845">
            <v>0</v>
          </cell>
          <cell r="K14845" t="str">
            <v>/0</v>
          </cell>
          <cell r="L14845">
            <v>24</v>
          </cell>
          <cell r="M14845" t="str">
            <v>Sept/Oct</v>
          </cell>
          <cell r="N14845">
            <v>11</v>
          </cell>
        </row>
        <row r="14846">
          <cell r="A14846" t="str">
            <v>2006/07 W24</v>
          </cell>
          <cell r="B14846" t="str">
            <v>LHR Terminal 4</v>
          </cell>
          <cell r="C14846" t="str">
            <v>Champagne</v>
          </cell>
          <cell r="D14846">
            <v>25438.12</v>
          </cell>
          <cell r="E14846">
            <v>9420.0499999999993</v>
          </cell>
          <cell r="F14846">
            <v>795</v>
          </cell>
          <cell r="G14846">
            <v>11016.87</v>
          </cell>
          <cell r="H14846">
            <v>2755.56</v>
          </cell>
          <cell r="I14846">
            <v>341</v>
          </cell>
          <cell r="J14846">
            <v>1595</v>
          </cell>
          <cell r="K14846">
            <v>27870.03</v>
          </cell>
          <cell r="L14846">
            <v>24</v>
          </cell>
          <cell r="M14846" t="str">
            <v>Sept/Oct</v>
          </cell>
          <cell r="N14846">
            <v>8</v>
          </cell>
        </row>
        <row r="14847">
          <cell r="A14847" t="str">
            <v>2006/07 W24</v>
          </cell>
          <cell r="B14847" t="str">
            <v>LHR Terminal 4</v>
          </cell>
          <cell r="C14847" t="str">
            <v>Wines</v>
          </cell>
          <cell r="D14847">
            <v>10568.1</v>
          </cell>
          <cell r="E14847">
            <v>4617.96</v>
          </cell>
          <cell r="F14847">
            <v>1115</v>
          </cell>
          <cell r="G14847">
            <v>3075.66</v>
          </cell>
          <cell r="H14847">
            <v>679.22</v>
          </cell>
          <cell r="I14847">
            <v>363</v>
          </cell>
          <cell r="J14847">
            <v>2196</v>
          </cell>
          <cell r="K14847">
            <v>10670.51</v>
          </cell>
          <cell r="L14847">
            <v>24</v>
          </cell>
          <cell r="M14847" t="str">
            <v>Sept/Oct</v>
          </cell>
          <cell r="N14847">
            <v>9</v>
          </cell>
        </row>
        <row r="14848">
          <cell r="A14848" t="str">
            <v>2006/07 W24</v>
          </cell>
          <cell r="B14848" t="str">
            <v>LHR Terminal 4</v>
          </cell>
          <cell r="C14848" t="str">
            <v>Unclassified Liquor</v>
          </cell>
          <cell r="D14848">
            <v>0</v>
          </cell>
          <cell r="E14848">
            <v>0</v>
          </cell>
          <cell r="F14848">
            <v>0</v>
          </cell>
          <cell r="G14848">
            <v>0</v>
          </cell>
          <cell r="H14848">
            <v>0</v>
          </cell>
          <cell r="I14848">
            <v>0</v>
          </cell>
          <cell r="J14848">
            <v>1</v>
          </cell>
          <cell r="K14848" t="str">
            <v>/0</v>
          </cell>
          <cell r="L14848">
            <v>24</v>
          </cell>
          <cell r="M14848" t="str">
            <v>Sept/Oct</v>
          </cell>
          <cell r="N14848">
            <v>12</v>
          </cell>
        </row>
        <row r="14849">
          <cell r="A14849" t="str">
            <v>2006/07 W24</v>
          </cell>
          <cell r="B14849" t="str">
            <v>LHR Terminal 4</v>
          </cell>
          <cell r="C14849" t="str">
            <v>Value - 2 for £15</v>
          </cell>
          <cell r="D14849">
            <v>10140.799999999999</v>
          </cell>
          <cell r="E14849">
            <v>7251.44</v>
          </cell>
          <cell r="F14849">
            <v>1266</v>
          </cell>
          <cell r="G14849">
            <v>116.34</v>
          </cell>
          <cell r="H14849">
            <v>25.78</v>
          </cell>
          <cell r="I14849">
            <v>7</v>
          </cell>
          <cell r="J14849">
            <v>1849</v>
          </cell>
          <cell r="K14849">
            <v>5263.27</v>
          </cell>
          <cell r="L14849">
            <v>24</v>
          </cell>
          <cell r="M14849" t="str">
            <v>Sept/Oct</v>
          </cell>
          <cell r="N14849">
            <v>31</v>
          </cell>
        </row>
        <row r="14850">
          <cell r="A14850" t="str">
            <v>2006/07 W24</v>
          </cell>
          <cell r="B14850" t="str">
            <v>LHR Terminal 4</v>
          </cell>
          <cell r="C14850" t="str">
            <v>Value - 2 for £20 Bombay Saphire</v>
          </cell>
          <cell r="D14850">
            <v>1534.92</v>
          </cell>
          <cell r="E14850">
            <v>1176.7</v>
          </cell>
          <cell r="F14850">
            <v>133</v>
          </cell>
          <cell r="G14850">
            <v>0</v>
          </cell>
          <cell r="H14850">
            <v>0</v>
          </cell>
          <cell r="I14850">
            <v>0</v>
          </cell>
          <cell r="J14850">
            <v>80</v>
          </cell>
          <cell r="K14850">
            <v>222.4</v>
          </cell>
          <cell r="L14850">
            <v>24</v>
          </cell>
          <cell r="M14850" t="str">
            <v>Sept/Oct</v>
          </cell>
          <cell r="N14850">
            <v>45</v>
          </cell>
        </row>
        <row r="14851">
          <cell r="A14851" t="str">
            <v>2006/07 W24</v>
          </cell>
          <cell r="B14851" t="str">
            <v>LHR Terminal 4</v>
          </cell>
          <cell r="C14851" t="str">
            <v>Value - Baileys 2 for £20</v>
          </cell>
          <cell r="D14851">
            <v>3697.34</v>
          </cell>
          <cell r="E14851">
            <v>2239.38</v>
          </cell>
          <cell r="F14851">
            <v>349</v>
          </cell>
          <cell r="G14851">
            <v>82.64</v>
          </cell>
          <cell r="H14851">
            <v>29.62</v>
          </cell>
          <cell r="I14851">
            <v>5</v>
          </cell>
          <cell r="J14851">
            <v>290</v>
          </cell>
          <cell r="K14851">
            <v>1397.78</v>
          </cell>
          <cell r="L14851">
            <v>24</v>
          </cell>
          <cell r="M14851" t="str">
            <v>Sept/Oct</v>
          </cell>
          <cell r="N14851">
            <v>39</v>
          </cell>
        </row>
        <row r="14852">
          <cell r="A14852" t="str">
            <v>2006/07 W24</v>
          </cell>
          <cell r="B14852" t="str">
            <v>LHR Terminal 4</v>
          </cell>
          <cell r="C14852" t="str">
            <v>Value - Baileys Twin @ £20</v>
          </cell>
          <cell r="D14852">
            <v>660</v>
          </cell>
          <cell r="E14852">
            <v>402.64</v>
          </cell>
          <cell r="F14852">
            <v>33</v>
          </cell>
          <cell r="G14852">
            <v>0</v>
          </cell>
          <cell r="H14852">
            <v>0</v>
          </cell>
          <cell r="I14852">
            <v>0</v>
          </cell>
          <cell r="J14852">
            <v>14</v>
          </cell>
          <cell r="K14852">
            <v>134.94</v>
          </cell>
          <cell r="L14852">
            <v>24</v>
          </cell>
          <cell r="M14852" t="str">
            <v>Sept/Oct</v>
          </cell>
          <cell r="N14852">
            <v>51</v>
          </cell>
        </row>
        <row r="14853">
          <cell r="A14853" t="str">
            <v>2006/07 W24</v>
          </cell>
          <cell r="B14853" t="str">
            <v>LHR Terminal 4</v>
          </cell>
          <cell r="C14853" t="str">
            <v>Value - Twins @ £15</v>
          </cell>
          <cell r="D14853">
            <v>6117.36</v>
          </cell>
          <cell r="E14853">
            <v>4331.46</v>
          </cell>
          <cell r="F14853">
            <v>404</v>
          </cell>
          <cell r="G14853">
            <v>102.36</v>
          </cell>
          <cell r="H14853">
            <v>17.489999999999998</v>
          </cell>
          <cell r="I14853">
            <v>3</v>
          </cell>
          <cell r="J14853">
            <v>130</v>
          </cell>
          <cell r="K14853">
            <v>696.9</v>
          </cell>
          <cell r="L14853">
            <v>24</v>
          </cell>
          <cell r="M14853" t="str">
            <v>Sept/Oct</v>
          </cell>
          <cell r="N14853">
            <v>36</v>
          </cell>
        </row>
        <row r="14854">
          <cell r="A14854" t="str">
            <v>2006/07 W24</v>
          </cell>
          <cell r="B14854" t="str">
            <v>LHR Terminal 4</v>
          </cell>
          <cell r="C14854" t="str">
            <v>Malt - 2 For £45 (6 glenmorangie + 2)</v>
          </cell>
          <cell r="D14854">
            <v>17130.13</v>
          </cell>
          <cell r="E14854">
            <v>10806.21</v>
          </cell>
          <cell r="F14854">
            <v>725</v>
          </cell>
          <cell r="G14854">
            <v>5487.5</v>
          </cell>
          <cell r="H14854">
            <v>1726.5</v>
          </cell>
          <cell r="I14854">
            <v>234</v>
          </cell>
          <cell r="J14854">
            <v>1199</v>
          </cell>
          <cell r="K14854">
            <v>8629.77</v>
          </cell>
          <cell r="L14854">
            <v>24</v>
          </cell>
          <cell r="M14854" t="str">
            <v>Sept/Oct</v>
          </cell>
          <cell r="N14854">
            <v>30</v>
          </cell>
        </row>
        <row r="14855">
          <cell r="A14855" t="str">
            <v>2006/07 W24</v>
          </cell>
          <cell r="B14855" t="str">
            <v>LHR Terminal 4</v>
          </cell>
          <cell r="C14855" t="str">
            <v>Malt - Save £5 Glenmorangie Traditional</v>
          </cell>
          <cell r="D14855">
            <v>769.78</v>
          </cell>
          <cell r="E14855">
            <v>482.98</v>
          </cell>
          <cell r="F14855">
            <v>22</v>
          </cell>
          <cell r="G14855">
            <v>174.95</v>
          </cell>
          <cell r="H14855">
            <v>46.43</v>
          </cell>
          <cell r="I14855">
            <v>5</v>
          </cell>
          <cell r="J14855">
            <v>93</v>
          </cell>
          <cell r="K14855">
            <v>1063.07</v>
          </cell>
          <cell r="L14855">
            <v>24</v>
          </cell>
          <cell r="M14855" t="str">
            <v>Sept/Oct</v>
          </cell>
          <cell r="N14855">
            <v>44</v>
          </cell>
        </row>
        <row r="14856">
          <cell r="A14856" t="str">
            <v>2006/07 W24</v>
          </cell>
          <cell r="B14856" t="str">
            <v>LHR Terminal 4</v>
          </cell>
          <cell r="C14856" t="str">
            <v>Cognac - XO @ £45</v>
          </cell>
          <cell r="D14856">
            <v>4680</v>
          </cell>
          <cell r="E14856">
            <v>2531.6</v>
          </cell>
          <cell r="F14856">
            <v>104</v>
          </cell>
          <cell r="G14856">
            <v>2160</v>
          </cell>
          <cell r="H14856">
            <v>853.84</v>
          </cell>
          <cell r="I14856">
            <v>48</v>
          </cell>
          <cell r="J14856">
            <v>605</v>
          </cell>
          <cell r="K14856">
            <v>11646.25</v>
          </cell>
          <cell r="L14856">
            <v>24</v>
          </cell>
          <cell r="M14856" t="str">
            <v>Sept/Oct</v>
          </cell>
          <cell r="N14856">
            <v>37</v>
          </cell>
        </row>
        <row r="14857">
          <cell r="A14857" t="str">
            <v>2006/07 W24</v>
          </cell>
          <cell r="B14857" t="str">
            <v>LHR Terminal 4</v>
          </cell>
          <cell r="C14857" t="str">
            <v>Cognac - VSOP 2 for £45</v>
          </cell>
          <cell r="D14857">
            <v>2414.85</v>
          </cell>
          <cell r="E14857">
            <v>1405.48</v>
          </cell>
          <cell r="F14857">
            <v>103</v>
          </cell>
          <cell r="G14857">
            <v>655.96</v>
          </cell>
          <cell r="H14857">
            <v>149.63999999999999</v>
          </cell>
          <cell r="I14857">
            <v>28</v>
          </cell>
          <cell r="J14857">
            <v>88</v>
          </cell>
          <cell r="K14857">
            <v>817.14</v>
          </cell>
          <cell r="L14857">
            <v>24</v>
          </cell>
          <cell r="M14857" t="str">
            <v>Sept/Oct</v>
          </cell>
          <cell r="N14857">
            <v>41</v>
          </cell>
        </row>
        <row r="14858">
          <cell r="A14858" t="str">
            <v>2006/07 W24</v>
          </cell>
          <cell r="B14858" t="str">
            <v>LHR Terminal 4</v>
          </cell>
          <cell r="C14858" t="str">
            <v>Cognac - Only £17_99 VS Especiale</v>
          </cell>
          <cell r="D14858">
            <v>2050.86</v>
          </cell>
          <cell r="E14858">
            <v>970</v>
          </cell>
          <cell r="F14858">
            <v>114</v>
          </cell>
          <cell r="G14858">
            <v>1115.3800000000001</v>
          </cell>
          <cell r="H14858">
            <v>307.52</v>
          </cell>
          <cell r="I14858">
            <v>62</v>
          </cell>
          <cell r="J14858">
            <v>85</v>
          </cell>
          <cell r="K14858">
            <v>446.25</v>
          </cell>
          <cell r="L14858">
            <v>24</v>
          </cell>
          <cell r="M14858" t="str">
            <v>Sept/Oct</v>
          </cell>
          <cell r="N14858">
            <v>42</v>
          </cell>
        </row>
        <row r="14859">
          <cell r="A14859" t="str">
            <v>2006/07 W24</v>
          </cell>
          <cell r="B14859" t="str">
            <v>LHR Terminal 4</v>
          </cell>
          <cell r="C14859" t="str">
            <v>Deluxe - Chivas 2 for £30</v>
          </cell>
          <cell r="D14859">
            <v>1779.71</v>
          </cell>
          <cell r="E14859">
            <v>1239.45</v>
          </cell>
          <cell r="F14859">
            <v>109</v>
          </cell>
          <cell r="G14859">
            <v>0</v>
          </cell>
          <cell r="H14859">
            <v>0</v>
          </cell>
          <cell r="I14859">
            <v>0</v>
          </cell>
          <cell r="J14859">
            <v>157</v>
          </cell>
          <cell r="K14859">
            <v>957.7</v>
          </cell>
          <cell r="L14859">
            <v>24</v>
          </cell>
          <cell r="M14859" t="str">
            <v>Sept/Oct</v>
          </cell>
          <cell r="N14859">
            <v>49</v>
          </cell>
        </row>
        <row r="14860">
          <cell r="A14860" t="str">
            <v>2006/07 W24</v>
          </cell>
          <cell r="B14860" t="str">
            <v>LHR Terminal 4</v>
          </cell>
          <cell r="C14860" t="str">
            <v>Deluxe - Chivas Twin for £30</v>
          </cell>
          <cell r="D14860">
            <v>4950</v>
          </cell>
          <cell r="E14860">
            <v>3438.6</v>
          </cell>
          <cell r="F14860">
            <v>165</v>
          </cell>
          <cell r="G14860">
            <v>0</v>
          </cell>
          <cell r="H14860">
            <v>0</v>
          </cell>
          <cell r="I14860">
            <v>0</v>
          </cell>
          <cell r="J14860">
            <v>88</v>
          </cell>
          <cell r="K14860">
            <v>1073.5999999999999</v>
          </cell>
          <cell r="L14860">
            <v>24</v>
          </cell>
          <cell r="M14860" t="str">
            <v>Sept/Oct</v>
          </cell>
          <cell r="N14860">
            <v>38</v>
          </cell>
        </row>
        <row r="14861">
          <cell r="A14861" t="str">
            <v>2006/07 W24</v>
          </cell>
          <cell r="B14861" t="str">
            <v>LHR Terminal 4</v>
          </cell>
          <cell r="C14861" t="str">
            <v>Deluxe - Chivas Triple Pack @ £45</v>
          </cell>
          <cell r="D14861">
            <v>1440</v>
          </cell>
          <cell r="E14861">
            <v>985.92</v>
          </cell>
          <cell r="F14861">
            <v>32</v>
          </cell>
          <cell r="G14861">
            <v>0</v>
          </cell>
          <cell r="H14861">
            <v>0</v>
          </cell>
          <cell r="I14861">
            <v>0</v>
          </cell>
          <cell r="J14861">
            <v>66</v>
          </cell>
          <cell r="K14861">
            <v>1207.1400000000001</v>
          </cell>
          <cell r="L14861">
            <v>24</v>
          </cell>
          <cell r="M14861" t="str">
            <v>Sept/Oct</v>
          </cell>
          <cell r="N14861">
            <v>54</v>
          </cell>
        </row>
        <row r="14862">
          <cell r="A14862" t="str">
            <v>2006/07 W24</v>
          </cell>
          <cell r="B14862" t="str">
            <v>LHR Terminal 4</v>
          </cell>
          <cell r="C14862" t="str">
            <v>Deluxe - Chivas Save £5 18yo</v>
          </cell>
          <cell r="D14862">
            <v>629.79</v>
          </cell>
          <cell r="E14862">
            <v>384.55</v>
          </cell>
          <cell r="F14862">
            <v>21</v>
          </cell>
          <cell r="G14862">
            <v>59.98</v>
          </cell>
          <cell r="H14862">
            <v>24.88</v>
          </cell>
          <cell r="I14862">
            <v>2</v>
          </cell>
          <cell r="J14862">
            <v>31</v>
          </cell>
          <cell r="K14862">
            <v>342.86</v>
          </cell>
          <cell r="L14862">
            <v>24</v>
          </cell>
          <cell r="M14862" t="str">
            <v>Sept/Oct</v>
          </cell>
          <cell r="N14862">
            <v>50</v>
          </cell>
        </row>
        <row r="14863">
          <cell r="A14863" t="str">
            <v>2006/07 W24</v>
          </cell>
          <cell r="B14863" t="str">
            <v>LHR Terminal 4</v>
          </cell>
          <cell r="C14863" t="str">
            <v>Deluxe - Chivas Royal Salute get Chivas 18yo</v>
          </cell>
          <cell r="D14863">
            <v>479.92</v>
          </cell>
          <cell r="E14863">
            <v>295.36</v>
          </cell>
          <cell r="F14863">
            <v>8</v>
          </cell>
          <cell r="G14863">
            <v>59.99</v>
          </cell>
          <cell r="H14863">
            <v>24.32</v>
          </cell>
          <cell r="I14863">
            <v>1</v>
          </cell>
          <cell r="J14863">
            <v>14</v>
          </cell>
          <cell r="K14863">
            <v>297.77999999999997</v>
          </cell>
          <cell r="L14863">
            <v>24</v>
          </cell>
          <cell r="M14863" t="str">
            <v>Sept/Oct</v>
          </cell>
          <cell r="N14863">
            <v>57</v>
          </cell>
        </row>
        <row r="14864">
          <cell r="A14864" t="str">
            <v>2006/07 W24</v>
          </cell>
          <cell r="B14864" t="str">
            <v>LHR Terminal 4</v>
          </cell>
          <cell r="C14864" t="str">
            <v>Deluxe - Dewars 2 for £30 ATA</v>
          </cell>
          <cell r="D14864">
            <v>3839.88</v>
          </cell>
          <cell r="E14864">
            <v>447.93</v>
          </cell>
          <cell r="F14864">
            <v>252</v>
          </cell>
          <cell r="G14864">
            <v>3749.88</v>
          </cell>
          <cell r="H14864">
            <v>375.45</v>
          </cell>
          <cell r="I14864">
            <v>246</v>
          </cell>
          <cell r="J14864">
            <v>96</v>
          </cell>
          <cell r="K14864">
            <v>507.87</v>
          </cell>
          <cell r="L14864">
            <v>24</v>
          </cell>
          <cell r="M14864" t="str">
            <v>Sept/Oct</v>
          </cell>
          <cell r="N14864">
            <v>40</v>
          </cell>
        </row>
        <row r="14865">
          <cell r="A14865" t="str">
            <v>2006/07 W24</v>
          </cell>
          <cell r="B14865" t="str">
            <v>LHR Terminal 4</v>
          </cell>
          <cell r="C14865" t="str">
            <v>Deluxe - JW Blue get a free 20cl Gold (Sept Only)</v>
          </cell>
          <cell r="D14865">
            <v>1526</v>
          </cell>
          <cell r="E14865">
            <v>886.43</v>
          </cell>
          <cell r="F14865">
            <v>16</v>
          </cell>
          <cell r="G14865">
            <v>536</v>
          </cell>
          <cell r="H14865">
            <v>214.73</v>
          </cell>
          <cell r="I14865">
            <v>6</v>
          </cell>
          <cell r="J14865">
            <v>44</v>
          </cell>
          <cell r="K14865">
            <v>1400.52</v>
          </cell>
          <cell r="L14865">
            <v>24</v>
          </cell>
          <cell r="M14865" t="str">
            <v>Sept/Oct</v>
          </cell>
          <cell r="N14865">
            <v>46</v>
          </cell>
        </row>
        <row r="14866">
          <cell r="A14866" t="str">
            <v>2006/07 W24</v>
          </cell>
          <cell r="B14866" t="str">
            <v>LHR Terminal 4</v>
          </cell>
          <cell r="C14866" t="str">
            <v>Deluxe - Free 20cl bottle (linked to JW Blue) (Sept Only)</v>
          </cell>
          <cell r="D14866">
            <v>108.97</v>
          </cell>
          <cell r="E14866">
            <v>71.69</v>
          </cell>
          <cell r="F14866">
            <v>7</v>
          </cell>
          <cell r="G14866">
            <v>91.98</v>
          </cell>
          <cell r="H14866">
            <v>56.73</v>
          </cell>
          <cell r="I14866">
            <v>6</v>
          </cell>
          <cell r="J14866">
            <v>67</v>
          </cell>
          <cell r="K14866">
            <v>401.43</v>
          </cell>
          <cell r="L14866">
            <v>24</v>
          </cell>
          <cell r="M14866" t="str">
            <v>Sept/Oct</v>
          </cell>
          <cell r="N14866">
            <v>47</v>
          </cell>
        </row>
        <row r="14867">
          <cell r="A14867" t="str">
            <v>2006/07 W24</v>
          </cell>
          <cell r="B14867" t="str">
            <v>LHR Terminal 4</v>
          </cell>
          <cell r="C14867" t="str">
            <v>Champagne - Piper Florens Louis 2 for £30</v>
          </cell>
          <cell r="D14867">
            <v>482.5</v>
          </cell>
          <cell r="E14867">
            <v>185.55</v>
          </cell>
          <cell r="F14867">
            <v>29</v>
          </cell>
          <cell r="G14867">
            <v>182.5</v>
          </cell>
          <cell r="H14867">
            <v>41.94</v>
          </cell>
          <cell r="I14867">
            <v>11</v>
          </cell>
          <cell r="J14867">
            <v>91</v>
          </cell>
          <cell r="K14867">
            <v>824.62</v>
          </cell>
          <cell r="L14867">
            <v>24</v>
          </cell>
          <cell r="M14867" t="str">
            <v>Sept/Oct</v>
          </cell>
          <cell r="N14867">
            <v>53</v>
          </cell>
        </row>
        <row r="14868">
          <cell r="A14868" t="str">
            <v>2006/07 W24</v>
          </cell>
          <cell r="B14868" t="str">
            <v>LHR Terminal 4</v>
          </cell>
          <cell r="C14868" t="str">
            <v>Champagne - Piper Florens Louis Twin for £30</v>
          </cell>
          <cell r="D14868">
            <v>8280</v>
          </cell>
          <cell r="E14868">
            <v>2435.5300000000002</v>
          </cell>
          <cell r="F14868">
            <v>276</v>
          </cell>
          <cell r="G14868">
            <v>4320</v>
          </cell>
          <cell r="H14868">
            <v>889.81</v>
          </cell>
          <cell r="I14868">
            <v>144</v>
          </cell>
          <cell r="J14868">
            <v>483</v>
          </cell>
          <cell r="K14868">
            <v>8834.07</v>
          </cell>
          <cell r="L14868">
            <v>24</v>
          </cell>
          <cell r="M14868" t="str">
            <v>Sept/Oct</v>
          </cell>
          <cell r="N14868">
            <v>33</v>
          </cell>
        </row>
        <row r="14869">
          <cell r="A14869" t="str">
            <v>2006/07 W24</v>
          </cell>
          <cell r="B14869" t="str">
            <v>LHR Terminal 4</v>
          </cell>
          <cell r="C14869" t="str">
            <v>Champagne - Charles Heidseick 2 for £35</v>
          </cell>
          <cell r="D14869">
            <v>564.95000000000005</v>
          </cell>
          <cell r="E14869">
            <v>288.54000000000002</v>
          </cell>
          <cell r="F14869">
            <v>31</v>
          </cell>
          <cell r="G14869">
            <v>240.97</v>
          </cell>
          <cell r="H14869">
            <v>89.4</v>
          </cell>
          <cell r="I14869">
            <v>13</v>
          </cell>
          <cell r="J14869">
            <v>50</v>
          </cell>
          <cell r="K14869">
            <v>462.79</v>
          </cell>
          <cell r="L14869">
            <v>24</v>
          </cell>
          <cell r="M14869" t="str">
            <v>Sept/Oct</v>
          </cell>
          <cell r="N14869">
            <v>55</v>
          </cell>
        </row>
        <row r="14870">
          <cell r="A14870" t="str">
            <v>2006/07 W24</v>
          </cell>
          <cell r="B14870" t="str">
            <v>LHR Terminal 4</v>
          </cell>
          <cell r="C14870" t="str">
            <v>Champagne - Canard Twin for £25</v>
          </cell>
          <cell r="D14870">
            <v>275</v>
          </cell>
          <cell r="E14870">
            <v>104.89</v>
          </cell>
          <cell r="F14870">
            <v>11</v>
          </cell>
          <cell r="G14870">
            <v>75</v>
          </cell>
          <cell r="H14870">
            <v>16.89</v>
          </cell>
          <cell r="I14870">
            <v>3</v>
          </cell>
          <cell r="J14870">
            <v>16</v>
          </cell>
          <cell r="K14870">
            <v>256</v>
          </cell>
          <cell r="L14870">
            <v>24</v>
          </cell>
          <cell r="M14870" t="str">
            <v>Sept/Oct</v>
          </cell>
          <cell r="N14870">
            <v>52</v>
          </cell>
        </row>
        <row r="14871">
          <cell r="A14871" t="str">
            <v>2006/07 W24</v>
          </cell>
          <cell r="B14871" t="str">
            <v>LHR Terminal 4</v>
          </cell>
          <cell r="C14871" t="str">
            <v>Wine - Beringer 3 for £15</v>
          </cell>
          <cell r="D14871">
            <v>1823.58</v>
          </cell>
          <cell r="E14871">
            <v>748.08</v>
          </cell>
          <cell r="F14871">
            <v>348</v>
          </cell>
          <cell r="G14871">
            <v>851.79</v>
          </cell>
          <cell r="H14871">
            <v>165.27</v>
          </cell>
          <cell r="I14871">
            <v>162</v>
          </cell>
          <cell r="J14871">
            <v>333</v>
          </cell>
          <cell r="K14871">
            <v>892.44</v>
          </cell>
          <cell r="L14871">
            <v>24</v>
          </cell>
          <cell r="M14871" t="str">
            <v>Sept/Oct</v>
          </cell>
          <cell r="N14871">
            <v>43</v>
          </cell>
        </row>
        <row r="14872">
          <cell r="A14872" t="str">
            <v>2006/07 W24</v>
          </cell>
          <cell r="B14872" t="str">
            <v>LHR Terminal 4</v>
          </cell>
          <cell r="C14872" t="str">
            <v>Wine - Rosemount BOGOF</v>
          </cell>
          <cell r="D14872">
            <v>475.66</v>
          </cell>
          <cell r="E14872">
            <v>166.83</v>
          </cell>
          <cell r="F14872">
            <v>66</v>
          </cell>
          <cell r="G14872">
            <v>27.98</v>
          </cell>
          <cell r="H14872">
            <v>6.52</v>
          </cell>
          <cell r="I14872">
            <v>4</v>
          </cell>
          <cell r="J14872">
            <v>108</v>
          </cell>
          <cell r="K14872">
            <v>793.78</v>
          </cell>
          <cell r="L14872">
            <v>24</v>
          </cell>
          <cell r="M14872" t="str">
            <v>Sept/Oct</v>
          </cell>
          <cell r="N14872">
            <v>56</v>
          </cell>
        </row>
        <row r="14873">
          <cell r="A14873" t="str">
            <v>2006/07 W24</v>
          </cell>
          <cell r="B14873" t="str">
            <v>LHR Terminal 4</v>
          </cell>
          <cell r="C14873" t="str">
            <v>WOW - 2 for £45 Malt</v>
          </cell>
          <cell r="D14873">
            <v>3807.29</v>
          </cell>
          <cell r="E14873">
            <v>2122.2399999999998</v>
          </cell>
          <cell r="F14873">
            <v>151</v>
          </cell>
          <cell r="G14873">
            <v>1363.74</v>
          </cell>
          <cell r="H14873">
            <v>325.72000000000003</v>
          </cell>
          <cell r="I14873">
            <v>54</v>
          </cell>
          <cell r="J14873">
            <v>292</v>
          </cell>
          <cell r="K14873">
            <v>2326.25</v>
          </cell>
          <cell r="L14873">
            <v>24</v>
          </cell>
          <cell r="M14873" t="str">
            <v>Sept/Oct</v>
          </cell>
          <cell r="N14873">
            <v>34</v>
          </cell>
        </row>
        <row r="14874">
          <cell r="A14874" t="str">
            <v>2006/07 W24</v>
          </cell>
          <cell r="B14874" t="str">
            <v>LHR Terminal 4</v>
          </cell>
          <cell r="C14874" t="str">
            <v>WOW - Connemara 2 for £30</v>
          </cell>
          <cell r="D14874">
            <v>77.989999999999995</v>
          </cell>
          <cell r="E14874">
            <v>44.09</v>
          </cell>
          <cell r="F14874">
            <v>5</v>
          </cell>
          <cell r="G14874">
            <v>30</v>
          </cell>
          <cell r="H14874">
            <v>7.68</v>
          </cell>
          <cell r="I14874">
            <v>2</v>
          </cell>
          <cell r="J14874">
            <v>27</v>
          </cell>
          <cell r="K14874">
            <v>126.36</v>
          </cell>
          <cell r="L14874">
            <v>24</v>
          </cell>
          <cell r="M14874" t="str">
            <v>Sept/Oct</v>
          </cell>
          <cell r="N14874">
            <v>60</v>
          </cell>
        </row>
        <row r="14875">
          <cell r="A14875" t="str">
            <v>2006/07 W24</v>
          </cell>
          <cell r="B14875" t="str">
            <v>LHR Terminal 4</v>
          </cell>
          <cell r="C14875" t="str">
            <v>Others - 2 for £25 (glayva, disaronno)</v>
          </cell>
          <cell r="D14875">
            <v>321.89</v>
          </cell>
          <cell r="E14875">
            <v>247.33</v>
          </cell>
          <cell r="F14875">
            <v>23</v>
          </cell>
          <cell r="G14875">
            <v>30.98</v>
          </cell>
          <cell r="H14875">
            <v>7.08</v>
          </cell>
          <cell r="I14875">
            <v>2</v>
          </cell>
          <cell r="J14875">
            <v>57</v>
          </cell>
          <cell r="K14875">
            <v>198.76</v>
          </cell>
          <cell r="L14875">
            <v>24</v>
          </cell>
          <cell r="M14875" t="str">
            <v>Sept/Oct</v>
          </cell>
          <cell r="N14875">
            <v>48</v>
          </cell>
        </row>
        <row r="14876">
          <cell r="A14876" t="str">
            <v>2006/07 W24</v>
          </cell>
          <cell r="B14876" t="str">
            <v>LHR Terminal 4</v>
          </cell>
          <cell r="C14876" t="str">
            <v>Others - Pimms 2 for £15 (70cl)</v>
          </cell>
          <cell r="D14876">
            <v>1643.98</v>
          </cell>
          <cell r="E14876">
            <v>133.34</v>
          </cell>
          <cell r="F14876">
            <v>218</v>
          </cell>
          <cell r="G14876">
            <v>1643.98</v>
          </cell>
          <cell r="H14876">
            <v>133.34</v>
          </cell>
          <cell r="I14876">
            <v>218</v>
          </cell>
          <cell r="J14876">
            <v>462</v>
          </cell>
          <cell r="K14876">
            <v>2048.86</v>
          </cell>
          <cell r="L14876">
            <v>24</v>
          </cell>
          <cell r="M14876" t="str">
            <v>Sept/Oct</v>
          </cell>
          <cell r="N14876">
            <v>35</v>
          </cell>
        </row>
        <row r="14877">
          <cell r="A14877" t="str">
            <v>2006/07 W24</v>
          </cell>
          <cell r="B14877" t="str">
            <v>LHR Terminal 4</v>
          </cell>
          <cell r="C14877" t="str">
            <v>Other - 2 for £30 Sauza</v>
          </cell>
          <cell r="D14877">
            <v>173.94</v>
          </cell>
          <cell r="E14877">
            <v>129.44</v>
          </cell>
          <cell r="F14877">
            <v>10</v>
          </cell>
          <cell r="G14877">
            <v>0</v>
          </cell>
          <cell r="H14877">
            <v>0</v>
          </cell>
          <cell r="I14877">
            <v>0</v>
          </cell>
          <cell r="J14877">
            <v>43</v>
          </cell>
          <cell r="K14877">
            <v>191.35</v>
          </cell>
          <cell r="L14877">
            <v>24</v>
          </cell>
          <cell r="M14877" t="str">
            <v>Sept/Oct</v>
          </cell>
          <cell r="N14877">
            <v>58</v>
          </cell>
        </row>
        <row r="14878">
          <cell r="A14878" t="str">
            <v>2006/07 W24</v>
          </cell>
          <cell r="B14878" t="str">
            <v>LHR Terminal 4</v>
          </cell>
          <cell r="C14878" t="str">
            <v>Others - 2 for £20 ATA (70cl)</v>
          </cell>
          <cell r="D14878">
            <v>4371.42</v>
          </cell>
          <cell r="E14878">
            <v>738.09</v>
          </cell>
          <cell r="F14878">
            <v>424</v>
          </cell>
          <cell r="G14878">
            <v>4264.72</v>
          </cell>
          <cell r="H14878">
            <v>668.49</v>
          </cell>
          <cell r="I14878">
            <v>414</v>
          </cell>
          <cell r="J14878">
            <v>364</v>
          </cell>
          <cell r="K14878">
            <v>1586.58</v>
          </cell>
          <cell r="L14878">
            <v>24</v>
          </cell>
          <cell r="M14878" t="str">
            <v>Sept/Oct</v>
          </cell>
          <cell r="N14878">
            <v>32</v>
          </cell>
        </row>
        <row r="14879">
          <cell r="A14879" t="str">
            <v>2006/07 W24</v>
          </cell>
          <cell r="B14879" t="str">
            <v>LHR Terminal 4</v>
          </cell>
          <cell r="C14879" t="str">
            <v>Others - 2 for £15 Fortified</v>
          </cell>
          <cell r="D14879">
            <v>173.94</v>
          </cell>
          <cell r="E14879">
            <v>100.92</v>
          </cell>
          <cell r="F14879">
            <v>22</v>
          </cell>
          <cell r="G14879">
            <v>30</v>
          </cell>
          <cell r="H14879">
            <v>16.62</v>
          </cell>
          <cell r="I14879">
            <v>4</v>
          </cell>
          <cell r="J14879">
            <v>37</v>
          </cell>
          <cell r="K14879">
            <v>148</v>
          </cell>
          <cell r="L14879">
            <v>24</v>
          </cell>
          <cell r="M14879" t="str">
            <v>Sept/Oct</v>
          </cell>
          <cell r="N14879">
            <v>59</v>
          </cell>
        </row>
        <row r="14880">
          <cell r="A14880" t="str">
            <v>2006/07 W24</v>
          </cell>
          <cell r="B14880" t="str">
            <v>LGW South</v>
          </cell>
          <cell r="C14880" t="str">
            <v>Liquor</v>
          </cell>
          <cell r="D14880">
            <v>213301.08</v>
          </cell>
          <cell r="E14880">
            <v>97283.98</v>
          </cell>
          <cell r="F14880">
            <v>15498</v>
          </cell>
          <cell r="G14880">
            <v>105259.96</v>
          </cell>
          <cell r="H14880">
            <v>23337.35</v>
          </cell>
          <cell r="I14880">
            <v>6767</v>
          </cell>
          <cell r="J14880">
            <v>24013</v>
          </cell>
          <cell r="K14880">
            <v>122092.41</v>
          </cell>
          <cell r="L14880">
            <v>24</v>
          </cell>
          <cell r="M14880" t="str">
            <v>Sept/Oct</v>
          </cell>
          <cell r="N14880">
            <v>1</v>
          </cell>
        </row>
        <row r="14881">
          <cell r="A14881" t="str">
            <v>2006/07 W24</v>
          </cell>
          <cell r="B14881" t="str">
            <v>LGW South</v>
          </cell>
          <cell r="C14881" t="str">
            <v>Tobacco</v>
          </cell>
          <cell r="D14881">
            <v>223960.59</v>
          </cell>
          <cell r="E14881">
            <v>165405.37</v>
          </cell>
          <cell r="F14881">
            <v>6962</v>
          </cell>
          <cell r="G14881">
            <v>4558.1000000000004</v>
          </cell>
          <cell r="H14881">
            <v>860.63</v>
          </cell>
          <cell r="I14881">
            <v>260</v>
          </cell>
          <cell r="J14881">
            <v>13125</v>
          </cell>
          <cell r="K14881">
            <v>106468.39</v>
          </cell>
          <cell r="L14881">
            <v>24</v>
          </cell>
          <cell r="M14881" t="str">
            <v>Sept/Oct</v>
          </cell>
          <cell r="N14881">
            <v>2</v>
          </cell>
        </row>
        <row r="14882">
          <cell r="A14882" t="str">
            <v>2006/07 W24</v>
          </cell>
          <cell r="B14882" t="str">
            <v>LGW South</v>
          </cell>
          <cell r="C14882" t="str">
            <v>Perfumery</v>
          </cell>
          <cell r="D14882">
            <v>951708.65</v>
          </cell>
          <cell r="E14882">
            <v>537275.25</v>
          </cell>
          <cell r="F14882">
            <v>42384</v>
          </cell>
          <cell r="G14882">
            <v>583441.13</v>
          </cell>
          <cell r="H14882">
            <v>292758.23</v>
          </cell>
          <cell r="I14882">
            <v>26293</v>
          </cell>
          <cell r="J14882">
            <v>82195</v>
          </cell>
          <cell r="K14882">
            <v>679863.25</v>
          </cell>
          <cell r="L14882">
            <v>24</v>
          </cell>
          <cell r="M14882" t="str">
            <v>Sept/Oct</v>
          </cell>
          <cell r="N14882">
            <v>3</v>
          </cell>
        </row>
        <row r="14883">
          <cell r="A14883" t="str">
            <v>2006/07 W24</v>
          </cell>
          <cell r="B14883" t="str">
            <v>LGW South</v>
          </cell>
          <cell r="C14883" t="str">
            <v>Food</v>
          </cell>
          <cell r="D14883">
            <v>73946.34</v>
          </cell>
          <cell r="E14883">
            <v>36152.949999999997</v>
          </cell>
          <cell r="F14883">
            <v>28942</v>
          </cell>
          <cell r="G14883">
            <v>40107.769999999997</v>
          </cell>
          <cell r="H14883">
            <v>17550.02</v>
          </cell>
          <cell r="I14883">
            <v>15874</v>
          </cell>
          <cell r="J14883">
            <v>22959</v>
          </cell>
          <cell r="K14883">
            <v>30235.27</v>
          </cell>
          <cell r="L14883">
            <v>24</v>
          </cell>
          <cell r="M14883" t="str">
            <v>Sept/Oct</v>
          </cell>
          <cell r="N14883">
            <v>4</v>
          </cell>
        </row>
        <row r="14884">
          <cell r="A14884" t="str">
            <v>2006/07 W24</v>
          </cell>
          <cell r="B14884" t="str">
            <v>LGW South</v>
          </cell>
          <cell r="C14884" t="str">
            <v>Tax Free</v>
          </cell>
          <cell r="D14884">
            <v>150797.88</v>
          </cell>
          <cell r="E14884">
            <v>75585.570000000007</v>
          </cell>
          <cell r="F14884">
            <v>10083</v>
          </cell>
          <cell r="G14884">
            <v>78035.17</v>
          </cell>
          <cell r="H14884">
            <v>33238.58</v>
          </cell>
          <cell r="I14884">
            <v>4954</v>
          </cell>
          <cell r="J14884">
            <v>35310</v>
          </cell>
          <cell r="K14884">
            <v>222752.42</v>
          </cell>
          <cell r="L14884">
            <v>24</v>
          </cell>
          <cell r="M14884" t="str">
            <v>Sept/Oct</v>
          </cell>
          <cell r="N14884">
            <v>5</v>
          </cell>
        </row>
        <row r="14885">
          <cell r="A14885" t="str">
            <v>2006/07 W24</v>
          </cell>
          <cell r="B14885" t="str">
            <v>LGW South</v>
          </cell>
          <cell r="C14885" t="str">
            <v>Unclassified Products</v>
          </cell>
          <cell r="D14885">
            <v>0</v>
          </cell>
          <cell r="E14885">
            <v>0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 t="str">
            <v>/0</v>
          </cell>
          <cell r="L14885">
            <v>24</v>
          </cell>
          <cell r="M14885" t="str">
            <v>Sept/Oct</v>
          </cell>
          <cell r="N14885">
            <v>6</v>
          </cell>
        </row>
        <row r="14886">
          <cell r="A14886" t="str">
            <v>2006/07 W24</v>
          </cell>
          <cell r="B14886" t="str">
            <v>LGW South</v>
          </cell>
          <cell r="C14886" t="str">
            <v>Spirits</v>
          </cell>
          <cell r="D14886">
            <v>170371.95</v>
          </cell>
          <cell r="E14886">
            <v>83001.08</v>
          </cell>
          <cell r="F14886">
            <v>13000</v>
          </cell>
          <cell r="G14886">
            <v>75876.740000000005</v>
          </cell>
          <cell r="H14886">
            <v>16133.1</v>
          </cell>
          <cell r="I14886">
            <v>5175</v>
          </cell>
          <cell r="J14886">
            <v>19853</v>
          </cell>
          <cell r="K14886">
            <v>86763.69</v>
          </cell>
          <cell r="L14886">
            <v>24</v>
          </cell>
          <cell r="M14886" t="str">
            <v>Sept/Oct</v>
          </cell>
          <cell r="N14886">
            <v>7</v>
          </cell>
        </row>
        <row r="14887">
          <cell r="A14887" t="str">
            <v>2006/07 W24</v>
          </cell>
          <cell r="B14887" t="str">
            <v>LGW South</v>
          </cell>
          <cell r="C14887" t="str">
            <v>Fortified Wines</v>
          </cell>
          <cell r="D14887">
            <v>2301.4699999999998</v>
          </cell>
          <cell r="E14887">
            <v>1035.0899999999999</v>
          </cell>
          <cell r="F14887">
            <v>301</v>
          </cell>
          <cell r="G14887">
            <v>973.72</v>
          </cell>
          <cell r="H14887">
            <v>181.69</v>
          </cell>
          <cell r="I14887">
            <v>127</v>
          </cell>
          <cell r="J14887">
            <v>368</v>
          </cell>
          <cell r="K14887">
            <v>1072.05</v>
          </cell>
          <cell r="L14887">
            <v>24</v>
          </cell>
          <cell r="M14887" t="str">
            <v>Sept/Oct</v>
          </cell>
          <cell r="N14887">
            <v>10</v>
          </cell>
        </row>
        <row r="14888">
          <cell r="A14888" t="str">
            <v>2006/07 W24</v>
          </cell>
          <cell r="B14888" t="str">
            <v>LGW South</v>
          </cell>
          <cell r="C14888" t="str">
            <v>Others</v>
          </cell>
          <cell r="D14888">
            <v>0</v>
          </cell>
          <cell r="E14888">
            <v>0</v>
          </cell>
          <cell r="F14888">
            <v>0</v>
          </cell>
          <cell r="G14888">
            <v>0</v>
          </cell>
          <cell r="H14888">
            <v>0</v>
          </cell>
          <cell r="I14888">
            <v>0</v>
          </cell>
          <cell r="J14888">
            <v>0</v>
          </cell>
          <cell r="K14888" t="str">
            <v>/0</v>
          </cell>
          <cell r="L14888">
            <v>24</v>
          </cell>
          <cell r="M14888" t="str">
            <v>Sept/Oct</v>
          </cell>
          <cell r="N14888">
            <v>11</v>
          </cell>
        </row>
        <row r="14889">
          <cell r="A14889" t="str">
            <v>2006/07 W24</v>
          </cell>
          <cell r="B14889" t="str">
            <v>LGW South</v>
          </cell>
          <cell r="C14889" t="str">
            <v>Champagne</v>
          </cell>
          <cell r="D14889">
            <v>29726.37</v>
          </cell>
          <cell r="E14889">
            <v>9220.5499999999993</v>
          </cell>
          <cell r="F14889">
            <v>976</v>
          </cell>
          <cell r="G14889">
            <v>21755.88</v>
          </cell>
          <cell r="H14889">
            <v>5528.98</v>
          </cell>
          <cell r="I14889">
            <v>699</v>
          </cell>
          <cell r="J14889">
            <v>1592</v>
          </cell>
          <cell r="K14889">
            <v>26566.63</v>
          </cell>
          <cell r="L14889">
            <v>24</v>
          </cell>
          <cell r="M14889" t="str">
            <v>Sept/Oct</v>
          </cell>
          <cell r="N14889">
            <v>8</v>
          </cell>
        </row>
        <row r="14890">
          <cell r="A14890" t="str">
            <v>2006/07 W24</v>
          </cell>
          <cell r="B14890" t="str">
            <v>LGW South</v>
          </cell>
          <cell r="C14890" t="str">
            <v>Wines</v>
          </cell>
          <cell r="D14890">
            <v>10901.29</v>
          </cell>
          <cell r="E14890">
            <v>4027.26</v>
          </cell>
          <cell r="F14890">
            <v>1221</v>
          </cell>
          <cell r="G14890">
            <v>6653.62</v>
          </cell>
          <cell r="H14890">
            <v>1493.58</v>
          </cell>
          <cell r="I14890">
            <v>766</v>
          </cell>
          <cell r="J14890">
            <v>2200</v>
          </cell>
          <cell r="K14890">
            <v>8685.69</v>
          </cell>
          <cell r="L14890">
            <v>24</v>
          </cell>
          <cell r="M14890" t="str">
            <v>Sept/Oct</v>
          </cell>
          <cell r="N14890">
            <v>9</v>
          </cell>
        </row>
        <row r="14891">
          <cell r="A14891" t="str">
            <v>2006/07 W24</v>
          </cell>
          <cell r="B14891" t="str">
            <v>LGW South</v>
          </cell>
          <cell r="C14891" t="str">
            <v>Unclassified Liquor</v>
          </cell>
          <cell r="D14891">
            <v>0</v>
          </cell>
          <cell r="E14891">
            <v>0</v>
          </cell>
          <cell r="F14891">
            <v>0</v>
          </cell>
          <cell r="G14891">
            <v>0</v>
          </cell>
          <cell r="H14891">
            <v>0</v>
          </cell>
          <cell r="I14891">
            <v>0</v>
          </cell>
          <cell r="J14891">
            <v>0</v>
          </cell>
          <cell r="K14891" t="str">
            <v>/0</v>
          </cell>
          <cell r="L14891">
            <v>24</v>
          </cell>
          <cell r="M14891" t="str">
            <v>Sept/Oct</v>
          </cell>
          <cell r="N14891">
            <v>12</v>
          </cell>
        </row>
        <row r="14892">
          <cell r="A14892" t="str">
            <v>2006/07 W24</v>
          </cell>
          <cell r="B14892" t="str">
            <v>LGW South</v>
          </cell>
          <cell r="C14892" t="str">
            <v>Value - 2 for £15</v>
          </cell>
          <cell r="D14892">
            <v>21029.34</v>
          </cell>
          <cell r="E14892">
            <v>14275.58</v>
          </cell>
          <cell r="F14892">
            <v>2593</v>
          </cell>
          <cell r="G14892">
            <v>1329.4</v>
          </cell>
          <cell r="H14892">
            <v>110.5</v>
          </cell>
          <cell r="I14892">
            <v>94</v>
          </cell>
          <cell r="J14892">
            <v>3255</v>
          </cell>
          <cell r="K14892">
            <v>9181.56</v>
          </cell>
          <cell r="L14892">
            <v>24</v>
          </cell>
          <cell r="M14892" t="str">
            <v>Sept/Oct</v>
          </cell>
          <cell r="N14892">
            <v>31</v>
          </cell>
        </row>
        <row r="14893">
          <cell r="A14893" t="str">
            <v>2006/07 W24</v>
          </cell>
          <cell r="B14893" t="str">
            <v>LGW South</v>
          </cell>
          <cell r="C14893" t="str">
            <v>Value - 2 for £20 Bombay Saphire</v>
          </cell>
          <cell r="D14893">
            <v>1493.4</v>
          </cell>
          <cell r="E14893">
            <v>1014.02</v>
          </cell>
          <cell r="F14893">
            <v>119</v>
          </cell>
          <cell r="G14893">
            <v>266.24</v>
          </cell>
          <cell r="H14893">
            <v>70.98</v>
          </cell>
          <cell r="I14893">
            <v>13</v>
          </cell>
          <cell r="J14893">
            <v>119</v>
          </cell>
          <cell r="K14893">
            <v>330.82</v>
          </cell>
          <cell r="L14893">
            <v>24</v>
          </cell>
          <cell r="M14893" t="str">
            <v>Sept/Oct</v>
          </cell>
          <cell r="N14893">
            <v>45</v>
          </cell>
        </row>
        <row r="14894">
          <cell r="A14894" t="str">
            <v>2006/07 W24</v>
          </cell>
          <cell r="B14894" t="str">
            <v>LGW South</v>
          </cell>
          <cell r="C14894" t="str">
            <v>Value - Baileys 2 for £20</v>
          </cell>
          <cell r="D14894">
            <v>4418.99</v>
          </cell>
          <cell r="E14894">
            <v>2429.35</v>
          </cell>
          <cell r="F14894">
            <v>385</v>
          </cell>
          <cell r="G14894">
            <v>776.64</v>
          </cell>
          <cell r="H14894">
            <v>245.68</v>
          </cell>
          <cell r="I14894">
            <v>51</v>
          </cell>
          <cell r="J14894">
            <v>350</v>
          </cell>
          <cell r="K14894">
            <v>1687</v>
          </cell>
          <cell r="L14894">
            <v>24</v>
          </cell>
          <cell r="M14894" t="str">
            <v>Sept/Oct</v>
          </cell>
          <cell r="N14894">
            <v>39</v>
          </cell>
        </row>
        <row r="14895">
          <cell r="A14895" t="str">
            <v>2006/07 W24</v>
          </cell>
          <cell r="B14895" t="str">
            <v>LGW South</v>
          </cell>
          <cell r="C14895" t="str">
            <v>Value - Baileys Twin @ £20</v>
          </cell>
          <cell r="D14895">
            <v>2532.7199999999998</v>
          </cell>
          <cell r="E14895">
            <v>1540.29</v>
          </cell>
          <cell r="F14895">
            <v>126</v>
          </cell>
          <cell r="G14895">
            <v>32.72</v>
          </cell>
          <cell r="H14895">
            <v>11.56</v>
          </cell>
          <cell r="I14895">
            <v>1</v>
          </cell>
          <cell r="J14895">
            <v>60</v>
          </cell>
          <cell r="K14895">
            <v>578.38</v>
          </cell>
          <cell r="L14895">
            <v>24</v>
          </cell>
          <cell r="M14895" t="str">
            <v>Sept/Oct</v>
          </cell>
          <cell r="N14895">
            <v>51</v>
          </cell>
        </row>
        <row r="14896">
          <cell r="A14896" t="str">
            <v>2006/07 W24</v>
          </cell>
          <cell r="B14896" t="str">
            <v>LGW South</v>
          </cell>
          <cell r="C14896" t="str">
            <v>Value - Twins @ £15</v>
          </cell>
          <cell r="D14896">
            <v>8466</v>
          </cell>
          <cell r="E14896">
            <v>5925.5</v>
          </cell>
          <cell r="F14896">
            <v>553</v>
          </cell>
          <cell r="G14896">
            <v>321</v>
          </cell>
          <cell r="H14896">
            <v>43.66</v>
          </cell>
          <cell r="I14896">
            <v>10</v>
          </cell>
          <cell r="J14896">
            <v>323</v>
          </cell>
          <cell r="K14896">
            <v>1649.05</v>
          </cell>
          <cell r="L14896">
            <v>24</v>
          </cell>
          <cell r="M14896" t="str">
            <v>Sept/Oct</v>
          </cell>
          <cell r="N14896">
            <v>36</v>
          </cell>
        </row>
        <row r="14897">
          <cell r="A14897" t="str">
            <v>2006/07 W24</v>
          </cell>
          <cell r="B14897" t="str">
            <v>LGW South</v>
          </cell>
          <cell r="C14897" t="str">
            <v>Malt - 2 For £45 (6 glenmorangie + 2)</v>
          </cell>
          <cell r="D14897">
            <v>9221.5499999999993</v>
          </cell>
          <cell r="E14897">
            <v>4916.3999999999996</v>
          </cell>
          <cell r="F14897">
            <v>383</v>
          </cell>
          <cell r="G14897">
            <v>4890.4399999999996</v>
          </cell>
          <cell r="H14897">
            <v>1581.55</v>
          </cell>
          <cell r="I14897">
            <v>206</v>
          </cell>
          <cell r="J14897">
            <v>1194</v>
          </cell>
          <cell r="K14897">
            <v>8396.69</v>
          </cell>
          <cell r="L14897">
            <v>24</v>
          </cell>
          <cell r="M14897" t="str">
            <v>Sept/Oct</v>
          </cell>
          <cell r="N14897">
            <v>30</v>
          </cell>
        </row>
        <row r="14898">
          <cell r="A14898" t="str">
            <v>2006/07 W24</v>
          </cell>
          <cell r="B14898" t="str">
            <v>LGW South</v>
          </cell>
          <cell r="C14898" t="str">
            <v>Malt - Save £5 Glenmorangie Traditional</v>
          </cell>
          <cell r="D14898">
            <v>629.82000000000005</v>
          </cell>
          <cell r="E14898">
            <v>314.73</v>
          </cell>
          <cell r="F14898">
            <v>18</v>
          </cell>
          <cell r="G14898">
            <v>314.91000000000003</v>
          </cell>
          <cell r="H14898">
            <v>83.61</v>
          </cell>
          <cell r="I14898">
            <v>9</v>
          </cell>
          <cell r="J14898">
            <v>71</v>
          </cell>
          <cell r="K14898">
            <v>811.53</v>
          </cell>
          <cell r="L14898">
            <v>24</v>
          </cell>
          <cell r="M14898" t="str">
            <v>Sept/Oct</v>
          </cell>
          <cell r="N14898">
            <v>44</v>
          </cell>
        </row>
        <row r="14899">
          <cell r="A14899" t="str">
            <v>2006/07 W24</v>
          </cell>
          <cell r="B14899" t="str">
            <v>LGW South</v>
          </cell>
          <cell r="C14899" t="str">
            <v>Cognac - XO @ £45</v>
          </cell>
          <cell r="D14899">
            <v>3555</v>
          </cell>
          <cell r="E14899">
            <v>1819.12</v>
          </cell>
          <cell r="F14899">
            <v>79</v>
          </cell>
          <cell r="G14899">
            <v>2025</v>
          </cell>
          <cell r="H14899">
            <v>800.48</v>
          </cell>
          <cell r="I14899">
            <v>45</v>
          </cell>
          <cell r="J14899">
            <v>129</v>
          </cell>
          <cell r="K14899">
            <v>2483.25</v>
          </cell>
          <cell r="L14899">
            <v>24</v>
          </cell>
          <cell r="M14899" t="str">
            <v>Sept/Oct</v>
          </cell>
          <cell r="N14899">
            <v>37</v>
          </cell>
        </row>
        <row r="14900">
          <cell r="A14900" t="str">
            <v>2006/07 W24</v>
          </cell>
          <cell r="B14900" t="str">
            <v>LGW South</v>
          </cell>
          <cell r="C14900" t="str">
            <v>Cognac - VSOP 2 for £45</v>
          </cell>
          <cell r="D14900">
            <v>3346.87</v>
          </cell>
          <cell r="E14900">
            <v>1499.94</v>
          </cell>
          <cell r="F14900">
            <v>145</v>
          </cell>
          <cell r="G14900">
            <v>1809.95</v>
          </cell>
          <cell r="H14900">
            <v>405.93</v>
          </cell>
          <cell r="I14900">
            <v>79</v>
          </cell>
          <cell r="J14900">
            <v>127</v>
          </cell>
          <cell r="K14900">
            <v>1179.26</v>
          </cell>
          <cell r="L14900">
            <v>24</v>
          </cell>
          <cell r="M14900" t="str">
            <v>Sept/Oct</v>
          </cell>
          <cell r="N14900">
            <v>41</v>
          </cell>
        </row>
        <row r="14901">
          <cell r="A14901" t="str">
            <v>2006/07 W24</v>
          </cell>
          <cell r="B14901" t="str">
            <v>LGW South</v>
          </cell>
          <cell r="C14901" t="str">
            <v>Cognac - Only £17_99 VS Especiale</v>
          </cell>
          <cell r="D14901">
            <v>5684.84</v>
          </cell>
          <cell r="E14901">
            <v>2648.78</v>
          </cell>
          <cell r="F14901">
            <v>316</v>
          </cell>
          <cell r="G14901">
            <v>3184.23</v>
          </cell>
          <cell r="H14901">
            <v>877.92</v>
          </cell>
          <cell r="I14901">
            <v>177</v>
          </cell>
          <cell r="J14901">
            <v>194</v>
          </cell>
          <cell r="K14901">
            <v>1018.5</v>
          </cell>
          <cell r="L14901">
            <v>24</v>
          </cell>
          <cell r="M14901" t="str">
            <v>Sept/Oct</v>
          </cell>
          <cell r="N14901">
            <v>42</v>
          </cell>
        </row>
        <row r="14902">
          <cell r="A14902" t="str">
            <v>2006/07 W24</v>
          </cell>
          <cell r="B14902" t="str">
            <v>LGW South</v>
          </cell>
          <cell r="C14902" t="str">
            <v>Deluxe - Chivas 2 for £30</v>
          </cell>
          <cell r="D14902">
            <v>1049.82</v>
          </cell>
          <cell r="E14902">
            <v>706.19</v>
          </cell>
          <cell r="F14902">
            <v>64</v>
          </cell>
          <cell r="G14902">
            <v>30</v>
          </cell>
          <cell r="H14902">
            <v>-2.31</v>
          </cell>
          <cell r="I14902">
            <v>2</v>
          </cell>
          <cell r="J14902">
            <v>150</v>
          </cell>
          <cell r="K14902">
            <v>915</v>
          </cell>
          <cell r="L14902">
            <v>24</v>
          </cell>
          <cell r="M14902" t="str">
            <v>Sept/Oct</v>
          </cell>
          <cell r="N14902">
            <v>49</v>
          </cell>
        </row>
        <row r="14903">
          <cell r="A14903" t="str">
            <v>2006/07 W24</v>
          </cell>
          <cell r="B14903" t="str">
            <v>LGW South</v>
          </cell>
          <cell r="C14903" t="str">
            <v>Deluxe - Chivas Twin for £30</v>
          </cell>
          <cell r="D14903">
            <v>1321.62</v>
          </cell>
          <cell r="E14903">
            <v>899.88</v>
          </cell>
          <cell r="F14903">
            <v>43</v>
          </cell>
          <cell r="G14903">
            <v>61.62</v>
          </cell>
          <cell r="H14903">
            <v>24.6</v>
          </cell>
          <cell r="I14903">
            <v>1</v>
          </cell>
          <cell r="J14903">
            <v>26</v>
          </cell>
          <cell r="K14903">
            <v>317.2</v>
          </cell>
          <cell r="L14903">
            <v>24</v>
          </cell>
          <cell r="M14903" t="str">
            <v>Sept/Oct</v>
          </cell>
          <cell r="N14903">
            <v>38</v>
          </cell>
        </row>
        <row r="14904">
          <cell r="A14904" t="str">
            <v>2006/07 W24</v>
          </cell>
          <cell r="B14904" t="str">
            <v>LGW South</v>
          </cell>
          <cell r="C14904" t="str">
            <v>Deluxe - Chivas Triple Pack @ £45</v>
          </cell>
          <cell r="D14904">
            <v>315</v>
          </cell>
          <cell r="E14904">
            <v>215.67</v>
          </cell>
          <cell r="F14904">
            <v>7</v>
          </cell>
          <cell r="G14904">
            <v>0</v>
          </cell>
          <cell r="H14904">
            <v>0</v>
          </cell>
          <cell r="I14904">
            <v>0</v>
          </cell>
          <cell r="J14904">
            <v>9</v>
          </cell>
          <cell r="K14904">
            <v>164.61</v>
          </cell>
          <cell r="L14904">
            <v>24</v>
          </cell>
          <cell r="M14904" t="str">
            <v>Sept/Oct</v>
          </cell>
          <cell r="N14904">
            <v>54</v>
          </cell>
        </row>
        <row r="14905">
          <cell r="A14905" t="str">
            <v>2006/07 W24</v>
          </cell>
          <cell r="B14905" t="str">
            <v>LGW South</v>
          </cell>
          <cell r="C14905" t="str">
            <v>Deluxe - Chivas Save £5 18yo</v>
          </cell>
          <cell r="D14905">
            <v>179.94</v>
          </cell>
          <cell r="E14905">
            <v>94.11</v>
          </cell>
          <cell r="F14905">
            <v>6</v>
          </cell>
          <cell r="G14905">
            <v>89.97</v>
          </cell>
          <cell r="H14905">
            <v>37.32</v>
          </cell>
          <cell r="I14905">
            <v>3</v>
          </cell>
          <cell r="J14905">
            <v>25</v>
          </cell>
          <cell r="K14905">
            <v>276.5</v>
          </cell>
          <cell r="L14905">
            <v>24</v>
          </cell>
          <cell r="M14905" t="str">
            <v>Sept/Oct</v>
          </cell>
          <cell r="N14905">
            <v>50</v>
          </cell>
        </row>
        <row r="14906">
          <cell r="A14906" t="str">
            <v>2006/07 W24</v>
          </cell>
          <cell r="B14906" t="str">
            <v>LGW South</v>
          </cell>
          <cell r="C14906" t="str">
            <v>Deluxe - Chivas Royal Salute get Chivas 18yo</v>
          </cell>
          <cell r="D14906">
            <v>106.74</v>
          </cell>
          <cell r="E14906">
            <v>57.24</v>
          </cell>
          <cell r="F14906">
            <v>2</v>
          </cell>
          <cell r="G14906">
            <v>46.75</v>
          </cell>
          <cell r="H14906">
            <v>18.52</v>
          </cell>
          <cell r="I14906">
            <v>1</v>
          </cell>
          <cell r="J14906">
            <v>25</v>
          </cell>
          <cell r="K14906">
            <v>531.75</v>
          </cell>
          <cell r="L14906">
            <v>24</v>
          </cell>
          <cell r="M14906" t="str">
            <v>Sept/Oct</v>
          </cell>
          <cell r="N14906">
            <v>57</v>
          </cell>
        </row>
        <row r="14907">
          <cell r="A14907" t="str">
            <v>2006/07 W24</v>
          </cell>
          <cell r="B14907" t="str">
            <v>LGW South</v>
          </cell>
          <cell r="C14907" t="str">
            <v>Deluxe - Dewars 2 for £30 ATA</v>
          </cell>
          <cell r="D14907">
            <v>3004.93</v>
          </cell>
          <cell r="E14907">
            <v>433.98</v>
          </cell>
          <cell r="F14907">
            <v>198</v>
          </cell>
          <cell r="G14907">
            <v>2804.94</v>
          </cell>
          <cell r="H14907">
            <v>274.32</v>
          </cell>
          <cell r="I14907">
            <v>185</v>
          </cell>
          <cell r="J14907">
            <v>257</v>
          </cell>
          <cell r="K14907">
            <v>1359.58</v>
          </cell>
          <cell r="L14907">
            <v>24</v>
          </cell>
          <cell r="M14907" t="str">
            <v>Sept/Oct</v>
          </cell>
          <cell r="N14907">
            <v>40</v>
          </cell>
        </row>
        <row r="14908">
          <cell r="A14908" t="str">
            <v>2006/07 W24</v>
          </cell>
          <cell r="B14908" t="str">
            <v>LGW South</v>
          </cell>
          <cell r="C14908" t="str">
            <v>Deluxe - JW Blue get a free 20cl Gold (Sept Only)</v>
          </cell>
          <cell r="D14908">
            <v>664</v>
          </cell>
          <cell r="E14908">
            <v>304.43</v>
          </cell>
          <cell r="F14908">
            <v>7</v>
          </cell>
          <cell r="G14908">
            <v>579.5</v>
          </cell>
          <cell r="H14908">
            <v>251.76</v>
          </cell>
          <cell r="I14908">
            <v>6</v>
          </cell>
          <cell r="J14908">
            <v>15</v>
          </cell>
          <cell r="K14908">
            <v>477.45</v>
          </cell>
          <cell r="L14908">
            <v>24</v>
          </cell>
          <cell r="M14908" t="str">
            <v>Sept/Oct</v>
          </cell>
          <cell r="N14908">
            <v>46</v>
          </cell>
        </row>
        <row r="14909">
          <cell r="A14909" t="str">
            <v>2006/07 W24</v>
          </cell>
          <cell r="B14909" t="str">
            <v>LGW South</v>
          </cell>
          <cell r="C14909" t="str">
            <v>Deluxe - Free 20cl bottle (linked to JW Blue) (Sept Only)</v>
          </cell>
          <cell r="D14909">
            <v>62.98</v>
          </cell>
          <cell r="E14909">
            <v>42.96</v>
          </cell>
          <cell r="F14909">
            <v>4</v>
          </cell>
          <cell r="G14909">
            <v>48.48</v>
          </cell>
          <cell r="H14909">
            <v>30.49</v>
          </cell>
          <cell r="I14909">
            <v>3</v>
          </cell>
          <cell r="J14909">
            <v>68</v>
          </cell>
          <cell r="K14909">
            <v>407.32</v>
          </cell>
          <cell r="L14909">
            <v>24</v>
          </cell>
          <cell r="M14909" t="str">
            <v>Sept/Oct</v>
          </cell>
          <cell r="N14909">
            <v>47</v>
          </cell>
        </row>
        <row r="14910">
          <cell r="A14910" t="str">
            <v>2006/07 W24</v>
          </cell>
          <cell r="B14910" t="str">
            <v>LGW South</v>
          </cell>
          <cell r="C14910" t="str">
            <v>Champagne - Piper Florens Louis 2 for £30</v>
          </cell>
          <cell r="D14910">
            <v>847.5</v>
          </cell>
          <cell r="E14910">
            <v>285.52</v>
          </cell>
          <cell r="F14910">
            <v>51</v>
          </cell>
          <cell r="G14910">
            <v>465</v>
          </cell>
          <cell r="H14910">
            <v>104.71</v>
          </cell>
          <cell r="I14910">
            <v>28</v>
          </cell>
          <cell r="J14910">
            <v>159</v>
          </cell>
          <cell r="K14910">
            <v>1440.76</v>
          </cell>
          <cell r="L14910">
            <v>24</v>
          </cell>
          <cell r="M14910" t="str">
            <v>Sept/Oct</v>
          </cell>
          <cell r="N14910">
            <v>53</v>
          </cell>
        </row>
        <row r="14911">
          <cell r="A14911" t="str">
            <v>2006/07 W24</v>
          </cell>
          <cell r="B14911" t="str">
            <v>LGW South</v>
          </cell>
          <cell r="C14911" t="str">
            <v>Champagne - Piper Florens Louis Twin for £30</v>
          </cell>
          <cell r="D14911">
            <v>8190</v>
          </cell>
          <cell r="E14911">
            <v>2029.86</v>
          </cell>
          <cell r="F14911">
            <v>273</v>
          </cell>
          <cell r="G14911">
            <v>6330</v>
          </cell>
          <cell r="H14911">
            <v>1303.8399999999999</v>
          </cell>
          <cell r="I14911">
            <v>211</v>
          </cell>
          <cell r="J14911">
            <v>418</v>
          </cell>
          <cell r="K14911">
            <v>7645.22</v>
          </cell>
          <cell r="L14911">
            <v>24</v>
          </cell>
          <cell r="M14911" t="str">
            <v>Sept/Oct</v>
          </cell>
          <cell r="N14911">
            <v>33</v>
          </cell>
        </row>
        <row r="14912">
          <cell r="A14912" t="str">
            <v>2006/07 W24</v>
          </cell>
          <cell r="B14912" t="str">
            <v>LGW South</v>
          </cell>
          <cell r="C14912" t="str">
            <v>Champagne - Charles Heidseick 2 for £35</v>
          </cell>
          <cell r="D14912">
            <v>345.97</v>
          </cell>
          <cell r="E14912">
            <v>159.46</v>
          </cell>
          <cell r="F14912">
            <v>19</v>
          </cell>
          <cell r="G14912">
            <v>218.98</v>
          </cell>
          <cell r="H14912">
            <v>81.599999999999994</v>
          </cell>
          <cell r="I14912">
            <v>12</v>
          </cell>
          <cell r="J14912">
            <v>103</v>
          </cell>
          <cell r="K14912">
            <v>953.35</v>
          </cell>
          <cell r="L14912">
            <v>24</v>
          </cell>
          <cell r="M14912" t="str">
            <v>Sept/Oct</v>
          </cell>
          <cell r="N14912">
            <v>55</v>
          </cell>
        </row>
        <row r="14913">
          <cell r="A14913" t="str">
            <v>2006/07 W24</v>
          </cell>
          <cell r="B14913" t="str">
            <v>LGW South</v>
          </cell>
          <cell r="C14913" t="str">
            <v>Champagne - Canard Twin for £25</v>
          </cell>
          <cell r="D14913">
            <v>2569</v>
          </cell>
          <cell r="E14913">
            <v>758.7</v>
          </cell>
          <cell r="F14913">
            <v>103</v>
          </cell>
          <cell r="G14913">
            <v>1694</v>
          </cell>
          <cell r="H14913">
            <v>373.7</v>
          </cell>
          <cell r="I14913">
            <v>68</v>
          </cell>
          <cell r="J14913">
            <v>43</v>
          </cell>
          <cell r="K14913">
            <v>688</v>
          </cell>
          <cell r="L14913">
            <v>24</v>
          </cell>
          <cell r="M14913" t="str">
            <v>Sept/Oct</v>
          </cell>
          <cell r="N14913">
            <v>52</v>
          </cell>
        </row>
        <row r="14914">
          <cell r="A14914" t="str">
            <v>2006/07 W24</v>
          </cell>
          <cell r="B14914" t="str">
            <v>LGW South</v>
          </cell>
          <cell r="C14914" t="str">
            <v>Wine - Beringer 3 for £15</v>
          </cell>
          <cell r="D14914">
            <v>1193.58</v>
          </cell>
          <cell r="E14914">
            <v>369.65</v>
          </cell>
          <cell r="F14914">
            <v>222</v>
          </cell>
          <cell r="G14914">
            <v>832.71</v>
          </cell>
          <cell r="H14914">
            <v>159.87</v>
          </cell>
          <cell r="I14914">
            <v>155</v>
          </cell>
          <cell r="J14914">
            <v>298</v>
          </cell>
          <cell r="K14914">
            <v>798.64</v>
          </cell>
          <cell r="L14914">
            <v>24</v>
          </cell>
          <cell r="M14914" t="str">
            <v>Sept/Oct</v>
          </cell>
          <cell r="N14914">
            <v>43</v>
          </cell>
        </row>
        <row r="14915">
          <cell r="A14915" t="str">
            <v>2006/07 W24</v>
          </cell>
          <cell r="B14915" t="str">
            <v>LGW South</v>
          </cell>
          <cell r="C14915" t="str">
            <v>Wine - Rosemount BOGOF</v>
          </cell>
          <cell r="D14915">
            <v>41.97</v>
          </cell>
          <cell r="E14915">
            <v>9.42</v>
          </cell>
          <cell r="F14915">
            <v>3</v>
          </cell>
          <cell r="G14915">
            <v>41.97</v>
          </cell>
          <cell r="H14915">
            <v>9.42</v>
          </cell>
          <cell r="I14915">
            <v>3</v>
          </cell>
          <cell r="J14915">
            <v>134</v>
          </cell>
          <cell r="K14915">
            <v>990.26</v>
          </cell>
          <cell r="L14915">
            <v>24</v>
          </cell>
          <cell r="M14915" t="str">
            <v>Sept/Oct</v>
          </cell>
          <cell r="N14915">
            <v>56</v>
          </cell>
        </row>
        <row r="14916">
          <cell r="A14916" t="str">
            <v>2006/07 W24</v>
          </cell>
          <cell r="B14916" t="str">
            <v>LGW South</v>
          </cell>
          <cell r="C14916" t="str">
            <v>WOW - 2 for £45 Malt</v>
          </cell>
          <cell r="D14916">
            <v>2792.57</v>
          </cell>
          <cell r="E14916">
            <v>1141.72</v>
          </cell>
          <cell r="F14916">
            <v>113</v>
          </cell>
          <cell r="G14916">
            <v>1792.7</v>
          </cell>
          <cell r="H14916">
            <v>390.99</v>
          </cell>
          <cell r="I14916">
            <v>72</v>
          </cell>
          <cell r="J14916">
            <v>277</v>
          </cell>
          <cell r="K14916">
            <v>2177.9299999999998</v>
          </cell>
          <cell r="L14916">
            <v>24</v>
          </cell>
          <cell r="M14916" t="str">
            <v>Sept/Oct</v>
          </cell>
          <cell r="N14916">
            <v>34</v>
          </cell>
        </row>
        <row r="14917">
          <cell r="A14917" t="str">
            <v>2006/07 W24</v>
          </cell>
          <cell r="B14917" t="str">
            <v>LGW South</v>
          </cell>
          <cell r="C14917" t="str">
            <v>WOW - Connemara 2 for £30</v>
          </cell>
          <cell r="D14917">
            <v>596.96</v>
          </cell>
          <cell r="E14917">
            <v>270.68</v>
          </cell>
          <cell r="F14917">
            <v>39</v>
          </cell>
          <cell r="G14917">
            <v>350.98</v>
          </cell>
          <cell r="H14917">
            <v>82.36</v>
          </cell>
          <cell r="I14917">
            <v>23</v>
          </cell>
          <cell r="J14917">
            <v>34</v>
          </cell>
          <cell r="K14917">
            <v>159.12</v>
          </cell>
          <cell r="L14917">
            <v>24</v>
          </cell>
          <cell r="M14917" t="str">
            <v>Sept/Oct</v>
          </cell>
          <cell r="N14917">
            <v>60</v>
          </cell>
        </row>
        <row r="14918">
          <cell r="A14918" t="str">
            <v>2006/07 W24</v>
          </cell>
          <cell r="B14918" t="str">
            <v>LGW South</v>
          </cell>
          <cell r="C14918" t="str">
            <v>Others - 2 for £25 (glayva, disaronno)</v>
          </cell>
          <cell r="D14918">
            <v>1205.7</v>
          </cell>
          <cell r="E14918">
            <v>655.25</v>
          </cell>
          <cell r="F14918">
            <v>90</v>
          </cell>
          <cell r="G14918">
            <v>501.9</v>
          </cell>
          <cell r="H14918">
            <v>95.16</v>
          </cell>
          <cell r="I14918">
            <v>38</v>
          </cell>
          <cell r="J14918">
            <v>59</v>
          </cell>
          <cell r="K14918">
            <v>205.99</v>
          </cell>
          <cell r="L14918">
            <v>24</v>
          </cell>
          <cell r="M14918" t="str">
            <v>Sept/Oct</v>
          </cell>
          <cell r="N14918">
            <v>48</v>
          </cell>
        </row>
        <row r="14919">
          <cell r="A14919" t="str">
            <v>2006/07 W24</v>
          </cell>
          <cell r="B14919" t="str">
            <v>LGW South</v>
          </cell>
          <cell r="C14919" t="str">
            <v>Others - Pimms 2 for £15 (70cl)</v>
          </cell>
          <cell r="D14919">
            <v>8029.34</v>
          </cell>
          <cell r="E14919">
            <v>674.35</v>
          </cell>
          <cell r="F14919">
            <v>1061</v>
          </cell>
          <cell r="G14919">
            <v>7906.38</v>
          </cell>
          <cell r="H14919">
            <v>590.46</v>
          </cell>
          <cell r="I14919">
            <v>1047</v>
          </cell>
          <cell r="J14919">
            <v>1331</v>
          </cell>
          <cell r="K14919">
            <v>5902.77</v>
          </cell>
          <cell r="L14919">
            <v>24</v>
          </cell>
          <cell r="M14919" t="str">
            <v>Sept/Oct</v>
          </cell>
          <cell r="N14919">
            <v>35</v>
          </cell>
        </row>
        <row r="14920">
          <cell r="A14920" t="str">
            <v>2006/07 W24</v>
          </cell>
          <cell r="B14920" t="str">
            <v>LGW South</v>
          </cell>
          <cell r="C14920" t="str">
            <v>Other - 2 for £30 Sauza</v>
          </cell>
          <cell r="D14920">
            <v>195.96</v>
          </cell>
          <cell r="E14920">
            <v>83.38</v>
          </cell>
          <cell r="F14920">
            <v>12</v>
          </cell>
          <cell r="G14920">
            <v>97.98</v>
          </cell>
          <cell r="H14920">
            <v>12.1</v>
          </cell>
          <cell r="I14920">
            <v>6</v>
          </cell>
          <cell r="J14920">
            <v>19</v>
          </cell>
          <cell r="K14920">
            <v>84.55</v>
          </cell>
          <cell r="L14920">
            <v>24</v>
          </cell>
          <cell r="M14920" t="str">
            <v>Sept/Oct</v>
          </cell>
          <cell r="N14920">
            <v>58</v>
          </cell>
        </row>
        <row r="14921">
          <cell r="A14921" t="str">
            <v>2006/07 W24</v>
          </cell>
          <cell r="B14921" t="str">
            <v>LGW South</v>
          </cell>
          <cell r="C14921" t="str">
            <v>Others - 2 for £20 ATA (70cl)</v>
          </cell>
          <cell r="D14921">
            <v>13153.39</v>
          </cell>
          <cell r="E14921">
            <v>2298.37</v>
          </cell>
          <cell r="F14921">
            <v>1279</v>
          </cell>
          <cell r="G14921">
            <v>12735.79</v>
          </cell>
          <cell r="H14921">
            <v>1985.05</v>
          </cell>
          <cell r="I14921">
            <v>1239</v>
          </cell>
          <cell r="J14921">
            <v>855</v>
          </cell>
          <cell r="K14921">
            <v>3512.66</v>
          </cell>
          <cell r="L14921">
            <v>24</v>
          </cell>
          <cell r="M14921" t="str">
            <v>Sept/Oct</v>
          </cell>
          <cell r="N14921">
            <v>32</v>
          </cell>
        </row>
        <row r="14922">
          <cell r="A14922" t="str">
            <v>2006/07 W24</v>
          </cell>
          <cell r="B14922" t="str">
            <v>LGW South</v>
          </cell>
          <cell r="C14922" t="str">
            <v>Others - 2 for £15 Fortified</v>
          </cell>
          <cell r="D14922">
            <v>123.78</v>
          </cell>
          <cell r="E14922">
            <v>50.28</v>
          </cell>
          <cell r="F14922">
            <v>16</v>
          </cell>
          <cell r="G14922">
            <v>60</v>
          </cell>
          <cell r="H14922">
            <v>14.56</v>
          </cell>
          <cell r="I14922">
            <v>8</v>
          </cell>
          <cell r="J14922">
            <v>34</v>
          </cell>
          <cell r="K14922">
            <v>136</v>
          </cell>
          <cell r="L14922">
            <v>24</v>
          </cell>
          <cell r="M14922" t="str">
            <v>Sept/Oct</v>
          </cell>
          <cell r="N14922">
            <v>59</v>
          </cell>
        </row>
        <row r="14923">
          <cell r="A14923" t="str">
            <v>2006/07 W24</v>
          </cell>
          <cell r="B14923" t="str">
            <v>LGW North</v>
          </cell>
          <cell r="C14923" t="str">
            <v>Liquor</v>
          </cell>
          <cell r="D14923">
            <v>128667.95</v>
          </cell>
          <cell r="E14923">
            <v>55196.97</v>
          </cell>
          <cell r="F14923">
            <v>8674</v>
          </cell>
          <cell r="G14923">
            <v>73015.59</v>
          </cell>
          <cell r="H14923">
            <v>17674.27</v>
          </cell>
          <cell r="I14923">
            <v>4201</v>
          </cell>
          <cell r="J14923">
            <v>19935</v>
          </cell>
          <cell r="K14923">
            <v>112219.87</v>
          </cell>
          <cell r="L14923">
            <v>24</v>
          </cell>
          <cell r="M14923" t="str">
            <v>Sept/Oct</v>
          </cell>
          <cell r="N14923">
            <v>1</v>
          </cell>
        </row>
        <row r="14924">
          <cell r="A14924" t="str">
            <v>2006/07 W24</v>
          </cell>
          <cell r="B14924" t="str">
            <v>LGW North</v>
          </cell>
          <cell r="C14924" t="str">
            <v>Tobacco</v>
          </cell>
          <cell r="D14924">
            <v>101218.39</v>
          </cell>
          <cell r="E14924">
            <v>71710.929999999993</v>
          </cell>
          <cell r="F14924">
            <v>3107</v>
          </cell>
          <cell r="G14924">
            <v>6449.55</v>
          </cell>
          <cell r="H14924">
            <v>1260.78</v>
          </cell>
          <cell r="I14924">
            <v>228</v>
          </cell>
          <cell r="J14924">
            <v>9198</v>
          </cell>
          <cell r="K14924">
            <v>78671.44</v>
          </cell>
          <cell r="L14924">
            <v>24</v>
          </cell>
          <cell r="M14924" t="str">
            <v>Sept/Oct</v>
          </cell>
          <cell r="N14924">
            <v>2</v>
          </cell>
        </row>
        <row r="14925">
          <cell r="A14925" t="str">
            <v>2006/07 W24</v>
          </cell>
          <cell r="B14925" t="str">
            <v>LGW North</v>
          </cell>
          <cell r="C14925" t="str">
            <v>Perfumery</v>
          </cell>
          <cell r="D14925">
            <v>605874.36</v>
          </cell>
          <cell r="E14925">
            <v>342358.2</v>
          </cell>
          <cell r="F14925">
            <v>25833</v>
          </cell>
          <cell r="G14925">
            <v>395708.23</v>
          </cell>
          <cell r="H14925">
            <v>200608.89</v>
          </cell>
          <cell r="I14925">
            <v>17077</v>
          </cell>
          <cell r="J14925">
            <v>88576</v>
          </cell>
          <cell r="K14925">
            <v>751171.83</v>
          </cell>
          <cell r="L14925">
            <v>24</v>
          </cell>
          <cell r="M14925" t="str">
            <v>Sept/Oct</v>
          </cell>
          <cell r="N14925">
            <v>3</v>
          </cell>
        </row>
        <row r="14926">
          <cell r="A14926" t="str">
            <v>2006/07 W24</v>
          </cell>
          <cell r="B14926" t="str">
            <v>LGW North</v>
          </cell>
          <cell r="C14926" t="str">
            <v>Food</v>
          </cell>
          <cell r="D14926">
            <v>37878.03</v>
          </cell>
          <cell r="E14926">
            <v>18078.55</v>
          </cell>
          <cell r="F14926">
            <v>11590</v>
          </cell>
          <cell r="G14926">
            <v>20846.18</v>
          </cell>
          <cell r="H14926">
            <v>8818.32</v>
          </cell>
          <cell r="I14926">
            <v>6509</v>
          </cell>
          <cell r="J14926">
            <v>22105</v>
          </cell>
          <cell r="K14926">
            <v>39760.050000000003</v>
          </cell>
          <cell r="L14926">
            <v>24</v>
          </cell>
          <cell r="M14926" t="str">
            <v>Sept/Oct</v>
          </cell>
          <cell r="N14926">
            <v>4</v>
          </cell>
        </row>
        <row r="14927">
          <cell r="A14927" t="str">
            <v>2006/07 W24</v>
          </cell>
          <cell r="B14927" t="str">
            <v>LGW North</v>
          </cell>
          <cell r="C14927" t="str">
            <v>Tax Free</v>
          </cell>
          <cell r="D14927">
            <v>50069.41</v>
          </cell>
          <cell r="E14927">
            <v>25070.45</v>
          </cell>
          <cell r="F14927">
            <v>3930</v>
          </cell>
          <cell r="G14927">
            <v>28949.16</v>
          </cell>
          <cell r="H14927">
            <v>12534.69</v>
          </cell>
          <cell r="I14927">
            <v>2358</v>
          </cell>
          <cell r="J14927">
            <v>21390</v>
          </cell>
          <cell r="K14927">
            <v>112496.43</v>
          </cell>
          <cell r="L14927">
            <v>24</v>
          </cell>
          <cell r="M14927" t="str">
            <v>Sept/Oct</v>
          </cell>
          <cell r="N14927">
            <v>5</v>
          </cell>
        </row>
        <row r="14928">
          <cell r="A14928" t="str">
            <v>2006/07 W24</v>
          </cell>
          <cell r="B14928" t="str">
            <v>LGW North</v>
          </cell>
          <cell r="C14928" t="str">
            <v>Unclassified Products</v>
          </cell>
          <cell r="D14928">
            <v>0</v>
          </cell>
          <cell r="E14928">
            <v>0</v>
          </cell>
          <cell r="F14928">
            <v>0</v>
          </cell>
          <cell r="G14928">
            <v>0</v>
          </cell>
          <cell r="H14928">
            <v>0</v>
          </cell>
          <cell r="I14928">
            <v>0</v>
          </cell>
          <cell r="J14928">
            <v>0</v>
          </cell>
          <cell r="K14928" t="str">
            <v>/0</v>
          </cell>
          <cell r="L14928">
            <v>24</v>
          </cell>
          <cell r="M14928" t="str">
            <v>Sept/Oct</v>
          </cell>
          <cell r="N14928">
            <v>6</v>
          </cell>
        </row>
        <row r="14929">
          <cell r="A14929" t="str">
            <v>2006/07 W24</v>
          </cell>
          <cell r="B14929" t="str">
            <v>LGW North</v>
          </cell>
          <cell r="C14929" t="str">
            <v>Spirits</v>
          </cell>
          <cell r="D14929">
            <v>94543.27</v>
          </cell>
          <cell r="E14929">
            <v>44310.09</v>
          </cell>
          <cell r="F14929">
            <v>6876</v>
          </cell>
          <cell r="G14929">
            <v>48651.199999999997</v>
          </cell>
          <cell r="H14929">
            <v>11744.02</v>
          </cell>
          <cell r="I14929">
            <v>3000</v>
          </cell>
          <cell r="J14929">
            <v>14830</v>
          </cell>
          <cell r="K14929">
            <v>66458.13</v>
          </cell>
          <cell r="L14929">
            <v>24</v>
          </cell>
          <cell r="M14929" t="str">
            <v>Sept/Oct</v>
          </cell>
          <cell r="N14929">
            <v>7</v>
          </cell>
        </row>
        <row r="14930">
          <cell r="A14930" t="str">
            <v>2006/07 W24</v>
          </cell>
          <cell r="B14930" t="str">
            <v>LGW North</v>
          </cell>
          <cell r="C14930" t="str">
            <v>Fortified Wines</v>
          </cell>
          <cell r="D14930">
            <v>1379.46</v>
          </cell>
          <cell r="E14930">
            <v>564.59</v>
          </cell>
          <cell r="F14930">
            <v>177</v>
          </cell>
          <cell r="G14930">
            <v>767.52</v>
          </cell>
          <cell r="H14930">
            <v>163.38</v>
          </cell>
          <cell r="I14930">
            <v>96</v>
          </cell>
          <cell r="J14930">
            <v>344</v>
          </cell>
          <cell r="K14930">
            <v>1021.76</v>
          </cell>
          <cell r="L14930">
            <v>24</v>
          </cell>
          <cell r="M14930" t="str">
            <v>Sept/Oct</v>
          </cell>
          <cell r="N14930">
            <v>10</v>
          </cell>
        </row>
        <row r="14931">
          <cell r="A14931" t="str">
            <v>2006/07 W24</v>
          </cell>
          <cell r="B14931" t="str">
            <v>LGW North</v>
          </cell>
          <cell r="C14931" t="str">
            <v>Others</v>
          </cell>
          <cell r="D14931">
            <v>0</v>
          </cell>
          <cell r="E14931">
            <v>0</v>
          </cell>
          <cell r="F14931">
            <v>0</v>
          </cell>
          <cell r="G14931">
            <v>0</v>
          </cell>
          <cell r="H14931">
            <v>0</v>
          </cell>
          <cell r="I14931">
            <v>0</v>
          </cell>
          <cell r="J14931">
            <v>0</v>
          </cell>
          <cell r="K14931" t="str">
            <v>/0</v>
          </cell>
          <cell r="L14931">
            <v>24</v>
          </cell>
          <cell r="M14931" t="str">
            <v>Sept/Oct</v>
          </cell>
          <cell r="N14931">
            <v>11</v>
          </cell>
        </row>
        <row r="14932">
          <cell r="A14932" t="str">
            <v>2006/07 W24</v>
          </cell>
          <cell r="B14932" t="str">
            <v>LGW North</v>
          </cell>
          <cell r="C14932" t="str">
            <v>Champagne</v>
          </cell>
          <cell r="D14932">
            <v>26575.37</v>
          </cell>
          <cell r="E14932">
            <v>8116.85</v>
          </cell>
          <cell r="F14932">
            <v>862</v>
          </cell>
          <cell r="G14932">
            <v>20026.02</v>
          </cell>
          <cell r="H14932">
            <v>5107.51</v>
          </cell>
          <cell r="I14932">
            <v>647</v>
          </cell>
          <cell r="J14932">
            <v>2495</v>
          </cell>
          <cell r="K14932">
            <v>41948.1</v>
          </cell>
          <cell r="L14932">
            <v>24</v>
          </cell>
          <cell r="M14932" t="str">
            <v>Sept/Oct</v>
          </cell>
          <cell r="N14932">
            <v>8</v>
          </cell>
        </row>
        <row r="14933">
          <cell r="A14933" t="str">
            <v>2006/07 W24</v>
          </cell>
          <cell r="B14933" t="str">
            <v>LGW North</v>
          </cell>
          <cell r="C14933" t="str">
            <v>Wines</v>
          </cell>
          <cell r="D14933">
            <v>6169.85</v>
          </cell>
          <cell r="E14933">
            <v>2205.44</v>
          </cell>
          <cell r="F14933">
            <v>759</v>
          </cell>
          <cell r="G14933">
            <v>3570.85</v>
          </cell>
          <cell r="H14933">
            <v>659.36</v>
          </cell>
          <cell r="I14933">
            <v>458</v>
          </cell>
          <cell r="J14933">
            <v>2266</v>
          </cell>
          <cell r="K14933">
            <v>8945.77</v>
          </cell>
          <cell r="L14933">
            <v>24</v>
          </cell>
          <cell r="M14933" t="str">
            <v>Sept/Oct</v>
          </cell>
          <cell r="N14933">
            <v>9</v>
          </cell>
        </row>
        <row r="14934">
          <cell r="A14934" t="str">
            <v>2006/07 W24</v>
          </cell>
          <cell r="B14934" t="str">
            <v>LGW North</v>
          </cell>
          <cell r="C14934" t="str">
            <v>Unclassified Liquor</v>
          </cell>
          <cell r="D14934">
            <v>0</v>
          </cell>
          <cell r="E14934">
            <v>0</v>
          </cell>
          <cell r="F14934">
            <v>0</v>
          </cell>
          <cell r="G14934">
            <v>0</v>
          </cell>
          <cell r="H14934">
            <v>0</v>
          </cell>
          <cell r="I14934">
            <v>0</v>
          </cell>
          <cell r="J14934">
            <v>0</v>
          </cell>
          <cell r="K14934" t="str">
            <v>/0</v>
          </cell>
          <cell r="L14934">
            <v>24</v>
          </cell>
          <cell r="M14934" t="str">
            <v>Sept/Oct</v>
          </cell>
          <cell r="N14934">
            <v>12</v>
          </cell>
        </row>
        <row r="14935">
          <cell r="A14935" t="str">
            <v>2006/07 W24</v>
          </cell>
          <cell r="B14935" t="str">
            <v>LGW North</v>
          </cell>
          <cell r="C14935" t="str">
            <v>Value - 2 for £15</v>
          </cell>
          <cell r="D14935">
            <v>12605.04</v>
          </cell>
          <cell r="E14935">
            <v>8582.76</v>
          </cell>
          <cell r="F14935">
            <v>1548</v>
          </cell>
          <cell r="G14935">
            <v>981.34</v>
          </cell>
          <cell r="H14935">
            <v>207.56</v>
          </cell>
          <cell r="I14935">
            <v>58</v>
          </cell>
          <cell r="J14935">
            <v>1699</v>
          </cell>
          <cell r="K14935">
            <v>4712.3100000000004</v>
          </cell>
          <cell r="L14935">
            <v>24</v>
          </cell>
          <cell r="M14935" t="str">
            <v>Sept/Oct</v>
          </cell>
          <cell r="N14935">
            <v>31</v>
          </cell>
        </row>
        <row r="14936">
          <cell r="A14936" t="str">
            <v>2006/07 W24</v>
          </cell>
          <cell r="B14936" t="str">
            <v>LGW North</v>
          </cell>
          <cell r="C14936" t="str">
            <v>Value - 2 for £20 Bombay Saphire</v>
          </cell>
          <cell r="D14936">
            <v>1539.46</v>
          </cell>
          <cell r="E14936">
            <v>1080.7</v>
          </cell>
          <cell r="F14936">
            <v>138</v>
          </cell>
          <cell r="G14936">
            <v>183.84</v>
          </cell>
          <cell r="H14936">
            <v>36.76</v>
          </cell>
          <cell r="I14936">
            <v>10</v>
          </cell>
          <cell r="J14936">
            <v>80</v>
          </cell>
          <cell r="K14936">
            <v>222.4</v>
          </cell>
          <cell r="L14936">
            <v>24</v>
          </cell>
          <cell r="M14936" t="str">
            <v>Sept/Oct</v>
          </cell>
          <cell r="N14936">
            <v>45</v>
          </cell>
        </row>
        <row r="14937">
          <cell r="A14937" t="str">
            <v>2006/07 W24</v>
          </cell>
          <cell r="B14937" t="str">
            <v>LGW North</v>
          </cell>
          <cell r="C14937" t="str">
            <v>Value - Baileys 2 for £20</v>
          </cell>
          <cell r="D14937">
            <v>2318.62</v>
          </cell>
          <cell r="E14937">
            <v>1373.73</v>
          </cell>
          <cell r="F14937">
            <v>216</v>
          </cell>
          <cell r="G14937">
            <v>168.92</v>
          </cell>
          <cell r="H14937">
            <v>54.19</v>
          </cell>
          <cell r="I14937">
            <v>11</v>
          </cell>
          <cell r="J14937">
            <v>403</v>
          </cell>
          <cell r="K14937">
            <v>1942.42</v>
          </cell>
          <cell r="L14937">
            <v>24</v>
          </cell>
          <cell r="M14937" t="str">
            <v>Sept/Oct</v>
          </cell>
          <cell r="N14937">
            <v>39</v>
          </cell>
        </row>
        <row r="14938">
          <cell r="A14938" t="str">
            <v>2006/07 W24</v>
          </cell>
          <cell r="B14938" t="str">
            <v>LGW North</v>
          </cell>
          <cell r="C14938" t="str">
            <v>Value - Baileys Twin @ £20</v>
          </cell>
          <cell r="D14938">
            <v>532.72</v>
          </cell>
          <cell r="E14938">
            <v>316.56</v>
          </cell>
          <cell r="F14938">
            <v>26</v>
          </cell>
          <cell r="G14938">
            <v>32.72</v>
          </cell>
          <cell r="H14938">
            <v>11.56</v>
          </cell>
          <cell r="I14938">
            <v>1</v>
          </cell>
          <cell r="J14938">
            <v>48</v>
          </cell>
          <cell r="K14938">
            <v>462.72</v>
          </cell>
          <cell r="L14938">
            <v>24</v>
          </cell>
          <cell r="M14938" t="str">
            <v>Sept/Oct</v>
          </cell>
          <cell r="N14938">
            <v>51</v>
          </cell>
        </row>
        <row r="14939">
          <cell r="A14939" t="str">
            <v>2006/07 W24</v>
          </cell>
          <cell r="B14939" t="str">
            <v>LGW North</v>
          </cell>
          <cell r="C14939" t="str">
            <v>Value - Twins @ £15</v>
          </cell>
          <cell r="D14939">
            <v>2861.48</v>
          </cell>
          <cell r="E14939">
            <v>2042.67</v>
          </cell>
          <cell r="F14939">
            <v>188</v>
          </cell>
          <cell r="G14939">
            <v>71.48</v>
          </cell>
          <cell r="H14939">
            <v>14.28</v>
          </cell>
          <cell r="I14939">
            <v>2</v>
          </cell>
          <cell r="J14939">
            <v>191</v>
          </cell>
          <cell r="K14939">
            <v>974.74</v>
          </cell>
          <cell r="L14939">
            <v>24</v>
          </cell>
          <cell r="M14939" t="str">
            <v>Sept/Oct</v>
          </cell>
          <cell r="N14939">
            <v>36</v>
          </cell>
        </row>
        <row r="14940">
          <cell r="A14940" t="str">
            <v>2006/07 W24</v>
          </cell>
          <cell r="B14940" t="str">
            <v>LGW North</v>
          </cell>
          <cell r="C14940" t="str">
            <v>Malt - 2 For £45 (6 glenmorangie + 2)</v>
          </cell>
          <cell r="D14940">
            <v>6588.05</v>
          </cell>
          <cell r="E14940">
            <v>3112.62</v>
          </cell>
          <cell r="F14940">
            <v>277</v>
          </cell>
          <cell r="G14940">
            <v>4735.3599999999997</v>
          </cell>
          <cell r="H14940">
            <v>1663.8</v>
          </cell>
          <cell r="I14940">
            <v>200</v>
          </cell>
          <cell r="J14940">
            <v>988</v>
          </cell>
          <cell r="K14940">
            <v>6779.39</v>
          </cell>
          <cell r="L14940">
            <v>24</v>
          </cell>
          <cell r="M14940" t="str">
            <v>Sept/Oct</v>
          </cell>
          <cell r="N14940">
            <v>30</v>
          </cell>
        </row>
        <row r="14941">
          <cell r="A14941" t="str">
            <v>2006/07 W24</v>
          </cell>
          <cell r="B14941" t="str">
            <v>LGW North</v>
          </cell>
          <cell r="C14941" t="str">
            <v>Malt - Save £5 Glenmorangie Traditional</v>
          </cell>
          <cell r="D14941">
            <v>139.96</v>
          </cell>
          <cell r="E14941">
            <v>69.94</v>
          </cell>
          <cell r="F14941">
            <v>4</v>
          </cell>
          <cell r="G14941">
            <v>69.98</v>
          </cell>
          <cell r="H14941">
            <v>18.579999999999998</v>
          </cell>
          <cell r="I14941">
            <v>2</v>
          </cell>
          <cell r="J14941">
            <v>37</v>
          </cell>
          <cell r="K14941">
            <v>422.91</v>
          </cell>
          <cell r="L14941">
            <v>24</v>
          </cell>
          <cell r="M14941" t="str">
            <v>Sept/Oct</v>
          </cell>
          <cell r="N14941">
            <v>44</v>
          </cell>
        </row>
        <row r="14942">
          <cell r="A14942" t="str">
            <v>2006/07 W24</v>
          </cell>
          <cell r="B14942" t="str">
            <v>LGW North</v>
          </cell>
          <cell r="C14942" t="str">
            <v>Cognac - XO @ £45</v>
          </cell>
          <cell r="D14942">
            <v>2610</v>
          </cell>
          <cell r="E14942">
            <v>1189.97</v>
          </cell>
          <cell r="F14942">
            <v>58</v>
          </cell>
          <cell r="G14942">
            <v>2025</v>
          </cell>
          <cell r="H14942">
            <v>800.49</v>
          </cell>
          <cell r="I14942">
            <v>45</v>
          </cell>
          <cell r="J14942">
            <v>251</v>
          </cell>
          <cell r="K14942">
            <v>4831.75</v>
          </cell>
          <cell r="L14942">
            <v>24</v>
          </cell>
          <cell r="M14942" t="str">
            <v>Sept/Oct</v>
          </cell>
          <cell r="N14942">
            <v>37</v>
          </cell>
        </row>
        <row r="14943">
          <cell r="A14943" t="str">
            <v>2006/07 W24</v>
          </cell>
          <cell r="B14943" t="str">
            <v>LGW North</v>
          </cell>
          <cell r="C14943" t="str">
            <v>Cognac - VSOP 2 for £45</v>
          </cell>
          <cell r="D14943">
            <v>838.99</v>
          </cell>
          <cell r="E14943">
            <v>410.06</v>
          </cell>
          <cell r="F14943">
            <v>37</v>
          </cell>
          <cell r="G14943">
            <v>388.99</v>
          </cell>
          <cell r="H14943">
            <v>87.16</v>
          </cell>
          <cell r="I14943">
            <v>17</v>
          </cell>
          <cell r="J14943">
            <v>112</v>
          </cell>
          <cell r="K14943">
            <v>1039.94</v>
          </cell>
          <cell r="L14943">
            <v>24</v>
          </cell>
          <cell r="M14943" t="str">
            <v>Sept/Oct</v>
          </cell>
          <cell r="N14943">
            <v>41</v>
          </cell>
        </row>
        <row r="14944">
          <cell r="A14944" t="str">
            <v>2006/07 W24</v>
          </cell>
          <cell r="B14944" t="str">
            <v>LGW North</v>
          </cell>
          <cell r="C14944" t="str">
            <v>Cognac - Only £17_99 VS Especiale</v>
          </cell>
          <cell r="D14944">
            <v>2356.69</v>
          </cell>
          <cell r="E14944">
            <v>1069.8800000000001</v>
          </cell>
          <cell r="F14944">
            <v>131</v>
          </cell>
          <cell r="G14944">
            <v>1385.23</v>
          </cell>
          <cell r="H14944">
            <v>381.92</v>
          </cell>
          <cell r="I14944">
            <v>77</v>
          </cell>
          <cell r="J14944">
            <v>89</v>
          </cell>
          <cell r="K14944">
            <v>467.25</v>
          </cell>
          <cell r="L14944">
            <v>24</v>
          </cell>
          <cell r="M14944" t="str">
            <v>Sept/Oct</v>
          </cell>
          <cell r="N14944">
            <v>42</v>
          </cell>
        </row>
        <row r="14945">
          <cell r="A14945" t="str">
            <v>2006/07 W24</v>
          </cell>
          <cell r="B14945" t="str">
            <v>LGW North</v>
          </cell>
          <cell r="C14945" t="str">
            <v>Deluxe - Chivas 2 for £30</v>
          </cell>
          <cell r="D14945">
            <v>271.52999999999997</v>
          </cell>
          <cell r="E14945">
            <v>170.45</v>
          </cell>
          <cell r="F14945">
            <v>13</v>
          </cell>
          <cell r="G14945">
            <v>61.62</v>
          </cell>
          <cell r="H14945">
            <v>24.6</v>
          </cell>
          <cell r="I14945">
            <v>2</v>
          </cell>
          <cell r="J14945">
            <v>100</v>
          </cell>
          <cell r="K14945">
            <v>610</v>
          </cell>
          <cell r="L14945">
            <v>24</v>
          </cell>
          <cell r="M14945" t="str">
            <v>Sept/Oct</v>
          </cell>
          <cell r="N14945">
            <v>49</v>
          </cell>
        </row>
        <row r="14946">
          <cell r="A14946" t="str">
            <v>2006/07 W24</v>
          </cell>
          <cell r="B14946" t="str">
            <v>LGW North</v>
          </cell>
          <cell r="C14946" t="str">
            <v>Deluxe - Chivas Twin for £30</v>
          </cell>
          <cell r="D14946">
            <v>390</v>
          </cell>
          <cell r="E14946">
            <v>270.92</v>
          </cell>
          <cell r="F14946">
            <v>13</v>
          </cell>
          <cell r="G14946">
            <v>0</v>
          </cell>
          <cell r="H14946">
            <v>0</v>
          </cell>
          <cell r="I14946">
            <v>0</v>
          </cell>
          <cell r="J14946">
            <v>39</v>
          </cell>
          <cell r="K14946">
            <v>475.8</v>
          </cell>
          <cell r="L14946">
            <v>24</v>
          </cell>
          <cell r="M14946" t="str">
            <v>Sept/Oct</v>
          </cell>
          <cell r="N14946">
            <v>38</v>
          </cell>
        </row>
        <row r="14947">
          <cell r="A14947" t="str">
            <v>2006/07 W24</v>
          </cell>
          <cell r="B14947" t="str">
            <v>LGW North</v>
          </cell>
          <cell r="C14947" t="str">
            <v>Deluxe - Chivas Triple Pack @ £45</v>
          </cell>
          <cell r="D14947">
            <v>90</v>
          </cell>
          <cell r="E14947">
            <v>61.62</v>
          </cell>
          <cell r="F14947">
            <v>2</v>
          </cell>
          <cell r="G14947">
            <v>0</v>
          </cell>
          <cell r="H14947">
            <v>0</v>
          </cell>
          <cell r="I14947">
            <v>0</v>
          </cell>
          <cell r="J14947">
            <v>26</v>
          </cell>
          <cell r="K14947">
            <v>475.54</v>
          </cell>
          <cell r="L14947">
            <v>24</v>
          </cell>
          <cell r="M14947" t="str">
            <v>Sept/Oct</v>
          </cell>
          <cell r="N14947">
            <v>54</v>
          </cell>
        </row>
        <row r="14948">
          <cell r="A14948" t="str">
            <v>2006/07 W24</v>
          </cell>
          <cell r="B14948" t="str">
            <v>LGW North</v>
          </cell>
          <cell r="C14948" t="str">
            <v>Deluxe - Chivas Save £5 18yo</v>
          </cell>
          <cell r="D14948">
            <v>389.87</v>
          </cell>
          <cell r="E14948">
            <v>187.68</v>
          </cell>
          <cell r="F14948">
            <v>13</v>
          </cell>
          <cell r="G14948">
            <v>269.91000000000003</v>
          </cell>
          <cell r="H14948">
            <v>111.96</v>
          </cell>
          <cell r="I14948">
            <v>9</v>
          </cell>
          <cell r="J14948">
            <v>41</v>
          </cell>
          <cell r="K14948">
            <v>453.46</v>
          </cell>
          <cell r="L14948">
            <v>24</v>
          </cell>
          <cell r="M14948" t="str">
            <v>Sept/Oct</v>
          </cell>
          <cell r="N14948">
            <v>50</v>
          </cell>
        </row>
        <row r="14949">
          <cell r="A14949" t="str">
            <v>2006/07 W24</v>
          </cell>
          <cell r="B14949" t="str">
            <v>LGW North</v>
          </cell>
          <cell r="C14949" t="str">
            <v>Deluxe - Chivas Royal Salute get Chivas 18yo</v>
          </cell>
          <cell r="D14949">
            <v>0</v>
          </cell>
          <cell r="E14949">
            <v>0</v>
          </cell>
          <cell r="F14949">
            <v>0</v>
          </cell>
          <cell r="G14949">
            <v>0</v>
          </cell>
          <cell r="H14949">
            <v>0</v>
          </cell>
          <cell r="I14949">
            <v>0</v>
          </cell>
          <cell r="J14949">
            <v>4</v>
          </cell>
          <cell r="K14949" t="str">
            <v>/0</v>
          </cell>
          <cell r="L14949">
            <v>24</v>
          </cell>
          <cell r="M14949" t="str">
            <v>Sept/Oct</v>
          </cell>
          <cell r="N14949">
            <v>57</v>
          </cell>
        </row>
        <row r="14950">
          <cell r="A14950" t="str">
            <v>2006/07 W24</v>
          </cell>
          <cell r="B14950" t="str">
            <v>LGW North</v>
          </cell>
          <cell r="C14950" t="str">
            <v>Deluxe - Dewars 2 for £30 ATA</v>
          </cell>
          <cell r="D14950">
            <v>1589.97</v>
          </cell>
          <cell r="E14950">
            <v>305.29000000000002</v>
          </cell>
          <cell r="F14950">
            <v>105</v>
          </cell>
          <cell r="G14950">
            <v>1379.97</v>
          </cell>
          <cell r="H14950">
            <v>136.18</v>
          </cell>
          <cell r="I14950">
            <v>91</v>
          </cell>
          <cell r="J14950">
            <v>174</v>
          </cell>
          <cell r="K14950">
            <v>920.53</v>
          </cell>
          <cell r="L14950">
            <v>24</v>
          </cell>
          <cell r="M14950" t="str">
            <v>Sept/Oct</v>
          </cell>
          <cell r="N14950">
            <v>40</v>
          </cell>
        </row>
        <row r="14951">
          <cell r="A14951" t="str">
            <v>2006/07 W24</v>
          </cell>
          <cell r="B14951" t="str">
            <v>LGW North</v>
          </cell>
          <cell r="C14951" t="str">
            <v>Deluxe - JW Blue get a free 20cl Gold (Sept Only)</v>
          </cell>
          <cell r="D14951">
            <v>495</v>
          </cell>
          <cell r="E14951">
            <v>289.55</v>
          </cell>
          <cell r="F14951">
            <v>5</v>
          </cell>
          <cell r="G14951">
            <v>198</v>
          </cell>
          <cell r="H14951">
            <v>88.04</v>
          </cell>
          <cell r="I14951">
            <v>2</v>
          </cell>
          <cell r="J14951">
            <v>46</v>
          </cell>
          <cell r="K14951">
            <v>1464.18</v>
          </cell>
          <cell r="L14951">
            <v>24</v>
          </cell>
          <cell r="M14951" t="str">
            <v>Sept/Oct</v>
          </cell>
          <cell r="N14951">
            <v>46</v>
          </cell>
        </row>
        <row r="14952">
          <cell r="A14952" t="str">
            <v>2006/07 W24</v>
          </cell>
          <cell r="B14952" t="str">
            <v>LGW North</v>
          </cell>
          <cell r="C14952" t="str">
            <v>Deluxe - Free 20cl bottle (linked to JW Blue) (Sept Only)</v>
          </cell>
          <cell r="D14952">
            <v>177.92</v>
          </cell>
          <cell r="E14952">
            <v>115.98</v>
          </cell>
          <cell r="F14952">
            <v>11</v>
          </cell>
          <cell r="G14952">
            <v>160.93</v>
          </cell>
          <cell r="H14952">
            <v>101.02</v>
          </cell>
          <cell r="I14952">
            <v>10</v>
          </cell>
          <cell r="J14952">
            <v>96</v>
          </cell>
          <cell r="K14952">
            <v>575.21</v>
          </cell>
          <cell r="L14952">
            <v>24</v>
          </cell>
          <cell r="M14952" t="str">
            <v>Sept/Oct</v>
          </cell>
          <cell r="N14952">
            <v>47</v>
          </cell>
        </row>
        <row r="14953">
          <cell r="A14953" t="str">
            <v>2006/07 W24</v>
          </cell>
          <cell r="B14953" t="str">
            <v>LGW North</v>
          </cell>
          <cell r="C14953" t="str">
            <v>Champagne - Piper Florens Louis 2 for £30</v>
          </cell>
          <cell r="D14953">
            <v>572.5</v>
          </cell>
          <cell r="E14953">
            <v>178.52</v>
          </cell>
          <cell r="F14953">
            <v>33</v>
          </cell>
          <cell r="G14953">
            <v>397.5</v>
          </cell>
          <cell r="H14953">
            <v>94.12</v>
          </cell>
          <cell r="I14953">
            <v>23</v>
          </cell>
          <cell r="J14953">
            <v>106</v>
          </cell>
          <cell r="K14953">
            <v>960.39</v>
          </cell>
          <cell r="L14953">
            <v>24</v>
          </cell>
          <cell r="M14953" t="str">
            <v>Sept/Oct</v>
          </cell>
          <cell r="N14953">
            <v>53</v>
          </cell>
        </row>
        <row r="14954">
          <cell r="A14954" t="str">
            <v>2006/07 W24</v>
          </cell>
          <cell r="B14954" t="str">
            <v>LGW North</v>
          </cell>
          <cell r="C14954" t="str">
            <v>Champagne - Piper Florens Louis Twin for £30</v>
          </cell>
          <cell r="D14954">
            <v>8130</v>
          </cell>
          <cell r="E14954">
            <v>2023.02</v>
          </cell>
          <cell r="F14954">
            <v>271</v>
          </cell>
          <cell r="G14954">
            <v>6240</v>
          </cell>
          <cell r="H14954">
            <v>1285.29</v>
          </cell>
          <cell r="I14954">
            <v>208</v>
          </cell>
          <cell r="J14954">
            <v>483</v>
          </cell>
          <cell r="K14954">
            <v>8834.07</v>
          </cell>
          <cell r="L14954">
            <v>24</v>
          </cell>
          <cell r="M14954" t="str">
            <v>Sept/Oct</v>
          </cell>
          <cell r="N14954">
            <v>33</v>
          </cell>
        </row>
        <row r="14955">
          <cell r="A14955" t="str">
            <v>2006/07 W24</v>
          </cell>
          <cell r="B14955" t="str">
            <v>LGW North</v>
          </cell>
          <cell r="C14955" t="str">
            <v>Champagne - Charles Heidseick 2 for £35</v>
          </cell>
          <cell r="D14955">
            <v>704.95</v>
          </cell>
          <cell r="E14955">
            <v>285.35000000000002</v>
          </cell>
          <cell r="F14955">
            <v>39</v>
          </cell>
          <cell r="G14955">
            <v>612.96</v>
          </cell>
          <cell r="H14955">
            <v>229.2</v>
          </cell>
          <cell r="I14955">
            <v>34</v>
          </cell>
          <cell r="J14955">
            <v>395</v>
          </cell>
          <cell r="K14955">
            <v>3655.98</v>
          </cell>
          <cell r="L14955">
            <v>24</v>
          </cell>
          <cell r="M14955" t="str">
            <v>Sept/Oct</v>
          </cell>
          <cell r="N14955">
            <v>55</v>
          </cell>
        </row>
        <row r="14956">
          <cell r="A14956" t="str">
            <v>2006/07 W24</v>
          </cell>
          <cell r="B14956" t="str">
            <v>LGW North</v>
          </cell>
          <cell r="C14956" t="str">
            <v>Champagne - Canard Twin for £25</v>
          </cell>
          <cell r="D14956">
            <v>1125</v>
          </cell>
          <cell r="E14956">
            <v>309.79000000000002</v>
          </cell>
          <cell r="F14956">
            <v>45</v>
          </cell>
          <cell r="G14956">
            <v>825</v>
          </cell>
          <cell r="H14956">
            <v>181.79</v>
          </cell>
          <cell r="I14956">
            <v>33</v>
          </cell>
          <cell r="J14956">
            <v>72</v>
          </cell>
          <cell r="K14956">
            <v>1152</v>
          </cell>
          <cell r="L14956">
            <v>24</v>
          </cell>
          <cell r="M14956" t="str">
            <v>Sept/Oct</v>
          </cell>
          <cell r="N14956">
            <v>52</v>
          </cell>
        </row>
        <row r="14957">
          <cell r="A14957" t="str">
            <v>2006/07 W24</v>
          </cell>
          <cell r="B14957" t="str">
            <v>LGW North</v>
          </cell>
          <cell r="C14957" t="str">
            <v>Wine - Beringer 3 for £15</v>
          </cell>
          <cell r="D14957">
            <v>815.67</v>
          </cell>
          <cell r="E14957">
            <v>332.52</v>
          </cell>
          <cell r="F14957">
            <v>150</v>
          </cell>
          <cell r="G14957">
            <v>402.81</v>
          </cell>
          <cell r="H14957">
            <v>83.68</v>
          </cell>
          <cell r="I14957">
            <v>73</v>
          </cell>
          <cell r="J14957">
            <v>421</v>
          </cell>
          <cell r="K14957">
            <v>1128.28</v>
          </cell>
          <cell r="L14957">
            <v>24</v>
          </cell>
          <cell r="M14957" t="str">
            <v>Sept/Oct</v>
          </cell>
          <cell r="N14957">
            <v>43</v>
          </cell>
        </row>
        <row r="14958">
          <cell r="A14958" t="str">
            <v>2006/07 W24</v>
          </cell>
          <cell r="B14958" t="str">
            <v>LGW North</v>
          </cell>
          <cell r="C14958" t="str">
            <v>Wine - Rosemount BOGOF</v>
          </cell>
          <cell r="D14958">
            <v>279.8</v>
          </cell>
          <cell r="E14958">
            <v>100.25</v>
          </cell>
          <cell r="F14958">
            <v>38</v>
          </cell>
          <cell r="G14958">
            <v>111.92</v>
          </cell>
          <cell r="H14958">
            <v>28.34</v>
          </cell>
          <cell r="I14958">
            <v>15</v>
          </cell>
          <cell r="J14958">
            <v>176</v>
          </cell>
          <cell r="K14958">
            <v>1294.1600000000001</v>
          </cell>
          <cell r="L14958">
            <v>24</v>
          </cell>
          <cell r="M14958" t="str">
            <v>Sept/Oct</v>
          </cell>
          <cell r="N14958">
            <v>56</v>
          </cell>
        </row>
        <row r="14959">
          <cell r="A14959" t="str">
            <v>2006/07 W24</v>
          </cell>
          <cell r="B14959" t="str">
            <v>LGW North</v>
          </cell>
          <cell r="C14959" t="str">
            <v>WOW - 2 for £45 Malt</v>
          </cell>
          <cell r="D14959">
            <v>2897.55</v>
          </cell>
          <cell r="E14959">
            <v>971.54</v>
          </cell>
          <cell r="F14959">
            <v>117</v>
          </cell>
          <cell r="G14959">
            <v>2260.6799999999998</v>
          </cell>
          <cell r="H14959">
            <v>515.30999999999995</v>
          </cell>
          <cell r="I14959">
            <v>92</v>
          </cell>
          <cell r="J14959">
            <v>591</v>
          </cell>
          <cell r="K14959">
            <v>4607.93</v>
          </cell>
          <cell r="L14959">
            <v>24</v>
          </cell>
          <cell r="M14959" t="str">
            <v>Sept/Oct</v>
          </cell>
          <cell r="N14959">
            <v>34</v>
          </cell>
        </row>
        <row r="14960">
          <cell r="A14960" t="str">
            <v>2006/07 W24</v>
          </cell>
          <cell r="B14960" t="str">
            <v>LGW North</v>
          </cell>
          <cell r="C14960" t="str">
            <v>WOW - Connemara 2 for £30</v>
          </cell>
          <cell r="D14960">
            <v>71.959999999999994</v>
          </cell>
          <cell r="E14960">
            <v>36.94</v>
          </cell>
          <cell r="F14960">
            <v>4</v>
          </cell>
          <cell r="G14960">
            <v>35.979999999999997</v>
          </cell>
          <cell r="H14960">
            <v>10.32</v>
          </cell>
          <cell r="I14960">
            <v>2</v>
          </cell>
          <cell r="J14960">
            <v>4</v>
          </cell>
          <cell r="K14960">
            <v>18.72</v>
          </cell>
          <cell r="L14960">
            <v>24</v>
          </cell>
          <cell r="M14960" t="str">
            <v>Sept/Oct</v>
          </cell>
          <cell r="N14960">
            <v>60</v>
          </cell>
        </row>
        <row r="14961">
          <cell r="A14961" t="str">
            <v>2006/07 W24</v>
          </cell>
          <cell r="B14961" t="str">
            <v>LGW North</v>
          </cell>
          <cell r="C14961" t="str">
            <v>Others - 2 for £25 (glayva, disaronno)</v>
          </cell>
          <cell r="D14961">
            <v>710.82</v>
          </cell>
          <cell r="E14961">
            <v>304.66000000000003</v>
          </cell>
          <cell r="F14961">
            <v>54</v>
          </cell>
          <cell r="G14961">
            <v>417.92</v>
          </cell>
          <cell r="H14961">
            <v>72.28</v>
          </cell>
          <cell r="I14961">
            <v>32</v>
          </cell>
          <cell r="J14961">
            <v>34</v>
          </cell>
          <cell r="K14961">
            <v>118.76</v>
          </cell>
          <cell r="L14961">
            <v>24</v>
          </cell>
          <cell r="M14961" t="str">
            <v>Sept/Oct</v>
          </cell>
          <cell r="N14961">
            <v>48</v>
          </cell>
        </row>
        <row r="14962">
          <cell r="A14962" t="str">
            <v>2006/07 W24</v>
          </cell>
          <cell r="B14962" t="str">
            <v>LGW North</v>
          </cell>
          <cell r="C14962" t="str">
            <v>Others - Pimms 2 for £15 (70cl)</v>
          </cell>
          <cell r="D14962">
            <v>3770.87</v>
          </cell>
          <cell r="E14962">
            <v>335.15</v>
          </cell>
          <cell r="F14962">
            <v>495</v>
          </cell>
          <cell r="G14962">
            <v>3659.9</v>
          </cell>
          <cell r="H14962">
            <v>277.20999999999998</v>
          </cell>
          <cell r="I14962">
            <v>482</v>
          </cell>
          <cell r="J14962">
            <v>700</v>
          </cell>
          <cell r="K14962">
            <v>3104.32</v>
          </cell>
          <cell r="L14962">
            <v>24</v>
          </cell>
          <cell r="M14962" t="str">
            <v>Sept/Oct</v>
          </cell>
          <cell r="N14962">
            <v>35</v>
          </cell>
        </row>
        <row r="14963">
          <cell r="A14963" t="str">
            <v>2006/07 W24</v>
          </cell>
          <cell r="B14963" t="str">
            <v>LGW North</v>
          </cell>
          <cell r="C14963" t="str">
            <v>Other - 2 for £30 Sauza</v>
          </cell>
          <cell r="D14963">
            <v>67.98</v>
          </cell>
          <cell r="E14963">
            <v>39.92</v>
          </cell>
          <cell r="F14963">
            <v>4</v>
          </cell>
          <cell r="G14963">
            <v>18.989999999999998</v>
          </cell>
          <cell r="H14963">
            <v>4.28</v>
          </cell>
          <cell r="I14963">
            <v>1</v>
          </cell>
          <cell r="J14963">
            <v>17</v>
          </cell>
          <cell r="K14963">
            <v>75.650000000000006</v>
          </cell>
          <cell r="L14963">
            <v>24</v>
          </cell>
          <cell r="M14963" t="str">
            <v>Sept/Oct</v>
          </cell>
          <cell r="N14963">
            <v>58</v>
          </cell>
        </row>
        <row r="14964">
          <cell r="A14964" t="str">
            <v>2006/07 W24</v>
          </cell>
          <cell r="B14964" t="str">
            <v>LGW North</v>
          </cell>
          <cell r="C14964" t="str">
            <v>Others - 2 for £20 ATA (70cl)</v>
          </cell>
          <cell r="D14964">
            <v>6028.65</v>
          </cell>
          <cell r="E14964">
            <v>1112.08</v>
          </cell>
          <cell r="F14964">
            <v>577</v>
          </cell>
          <cell r="G14964">
            <v>5735.25</v>
          </cell>
          <cell r="H14964">
            <v>889.85</v>
          </cell>
          <cell r="I14964">
            <v>549</v>
          </cell>
          <cell r="J14964">
            <v>555</v>
          </cell>
          <cell r="K14964">
            <v>2221.77</v>
          </cell>
          <cell r="L14964">
            <v>24</v>
          </cell>
          <cell r="M14964" t="str">
            <v>Sept/Oct</v>
          </cell>
          <cell r="N14964">
            <v>32</v>
          </cell>
        </row>
        <row r="14965">
          <cell r="A14965" t="str">
            <v>2006/07 W24</v>
          </cell>
          <cell r="B14965" t="str">
            <v>LGW North</v>
          </cell>
          <cell r="C14965" t="str">
            <v>Others - 2 for £15 Fortified</v>
          </cell>
          <cell r="D14965">
            <v>131.52000000000001</v>
          </cell>
          <cell r="E14965">
            <v>54.5</v>
          </cell>
          <cell r="F14965">
            <v>16</v>
          </cell>
          <cell r="G14965">
            <v>80.16</v>
          </cell>
          <cell r="H14965">
            <v>23.72</v>
          </cell>
          <cell r="I14965">
            <v>10</v>
          </cell>
          <cell r="J14965">
            <v>46</v>
          </cell>
          <cell r="K14965">
            <v>184</v>
          </cell>
          <cell r="L14965">
            <v>24</v>
          </cell>
          <cell r="M14965" t="str">
            <v>Sept/Oct</v>
          </cell>
          <cell r="N14965">
            <v>59</v>
          </cell>
        </row>
        <row r="14966">
          <cell r="A14966" t="str">
            <v>2006/07 W24</v>
          </cell>
          <cell r="B14966" t="str">
            <v>Stansted</v>
          </cell>
          <cell r="C14966" t="str">
            <v>Liquor</v>
          </cell>
          <cell r="D14966">
            <v>165881.25</v>
          </cell>
          <cell r="E14966">
            <v>52510.68</v>
          </cell>
          <cell r="F14966">
            <v>11410</v>
          </cell>
          <cell r="G14966">
            <v>129965.46</v>
          </cell>
          <cell r="H14966">
            <v>28634.77</v>
          </cell>
          <cell r="I14966">
            <v>8311</v>
          </cell>
          <cell r="J14966">
            <v>17996</v>
          </cell>
          <cell r="K14966">
            <v>97941.25</v>
          </cell>
          <cell r="L14966">
            <v>24</v>
          </cell>
          <cell r="M14966" t="str">
            <v>Sept/Oct</v>
          </cell>
          <cell r="N14966">
            <v>1</v>
          </cell>
        </row>
        <row r="14967">
          <cell r="A14967" t="str">
            <v>2006/07 W24</v>
          </cell>
          <cell r="B14967" t="str">
            <v>Stansted</v>
          </cell>
          <cell r="C14967" t="str">
            <v>Tobacco</v>
          </cell>
          <cell r="D14967">
            <v>29624.37</v>
          </cell>
          <cell r="E14967">
            <v>19589.16</v>
          </cell>
          <cell r="F14967">
            <v>1165</v>
          </cell>
          <cell r="G14967">
            <v>4534.6499999999996</v>
          </cell>
          <cell r="H14967">
            <v>876.27</v>
          </cell>
          <cell r="I14967">
            <v>246</v>
          </cell>
          <cell r="J14967">
            <v>3636</v>
          </cell>
          <cell r="K14967">
            <v>24781.48</v>
          </cell>
          <cell r="L14967">
            <v>24</v>
          </cell>
          <cell r="M14967" t="str">
            <v>Sept/Oct</v>
          </cell>
          <cell r="N14967">
            <v>2</v>
          </cell>
        </row>
        <row r="14968">
          <cell r="A14968" t="str">
            <v>2006/07 W24</v>
          </cell>
          <cell r="B14968" t="str">
            <v>Stansted</v>
          </cell>
          <cell r="C14968" t="str">
            <v>Perfumery</v>
          </cell>
          <cell r="D14968">
            <v>560532.63</v>
          </cell>
          <cell r="E14968">
            <v>295502.96999999997</v>
          </cell>
          <cell r="F14968">
            <v>24237</v>
          </cell>
          <cell r="G14968">
            <v>494175.19</v>
          </cell>
          <cell r="H14968">
            <v>246136.63</v>
          </cell>
          <cell r="I14968">
            <v>21389</v>
          </cell>
          <cell r="J14968">
            <v>44802</v>
          </cell>
          <cell r="K14968">
            <v>379747.46</v>
          </cell>
          <cell r="L14968">
            <v>24</v>
          </cell>
          <cell r="M14968" t="str">
            <v>Sept/Oct</v>
          </cell>
          <cell r="N14968">
            <v>3</v>
          </cell>
        </row>
        <row r="14969">
          <cell r="A14969" t="str">
            <v>2006/07 W24</v>
          </cell>
          <cell r="B14969" t="str">
            <v>Stansted</v>
          </cell>
          <cell r="C14969" t="str">
            <v>Food</v>
          </cell>
          <cell r="D14969">
            <v>73203.03</v>
          </cell>
          <cell r="E14969">
            <v>32390.959999999999</v>
          </cell>
          <cell r="F14969">
            <v>26304</v>
          </cell>
          <cell r="G14969">
            <v>57194.85</v>
          </cell>
          <cell r="H14969">
            <v>22845.87</v>
          </cell>
          <cell r="I14969">
            <v>21030</v>
          </cell>
          <cell r="J14969">
            <v>23514</v>
          </cell>
          <cell r="K14969">
            <v>35627.360000000001</v>
          </cell>
          <cell r="L14969">
            <v>24</v>
          </cell>
          <cell r="M14969" t="str">
            <v>Sept/Oct</v>
          </cell>
          <cell r="N14969">
            <v>4</v>
          </cell>
        </row>
        <row r="14970">
          <cell r="A14970" t="str">
            <v>2006/07 W24</v>
          </cell>
          <cell r="B14970" t="str">
            <v>Stansted</v>
          </cell>
          <cell r="C14970" t="str">
            <v>Tax Free</v>
          </cell>
          <cell r="D14970">
            <v>67346.03</v>
          </cell>
          <cell r="E14970">
            <v>31076.3</v>
          </cell>
          <cell r="F14970">
            <v>3979</v>
          </cell>
          <cell r="G14970">
            <v>58676.67</v>
          </cell>
          <cell r="H14970">
            <v>25998.29</v>
          </cell>
          <cell r="I14970">
            <v>3501</v>
          </cell>
          <cell r="J14970">
            <v>15330</v>
          </cell>
          <cell r="K14970">
            <v>105998.49</v>
          </cell>
          <cell r="L14970">
            <v>24</v>
          </cell>
          <cell r="M14970" t="str">
            <v>Sept/Oct</v>
          </cell>
          <cell r="N14970">
            <v>5</v>
          </cell>
        </row>
        <row r="14971">
          <cell r="A14971" t="str">
            <v>2006/07 W24</v>
          </cell>
          <cell r="B14971" t="str">
            <v>Stansted</v>
          </cell>
          <cell r="C14971" t="str">
            <v>Unclassified Products</v>
          </cell>
          <cell r="D14971">
            <v>0</v>
          </cell>
          <cell r="E14971">
            <v>0</v>
          </cell>
          <cell r="F14971">
            <v>0</v>
          </cell>
          <cell r="G14971">
            <v>0</v>
          </cell>
          <cell r="H14971">
            <v>0</v>
          </cell>
          <cell r="I14971">
            <v>0</v>
          </cell>
          <cell r="J14971">
            <v>2</v>
          </cell>
          <cell r="K14971" t="str">
            <v>/0</v>
          </cell>
          <cell r="L14971">
            <v>24</v>
          </cell>
          <cell r="M14971" t="str">
            <v>Sept/Oct</v>
          </cell>
          <cell r="N14971">
            <v>6</v>
          </cell>
        </row>
        <row r="14972">
          <cell r="A14972" t="str">
            <v>2006/07 W24</v>
          </cell>
          <cell r="B14972" t="str">
            <v>Stansted</v>
          </cell>
          <cell r="C14972" t="str">
            <v>Spirits</v>
          </cell>
          <cell r="D14972">
            <v>127503.48</v>
          </cell>
          <cell r="E14972">
            <v>40951.79</v>
          </cell>
          <cell r="F14972">
            <v>8588</v>
          </cell>
          <cell r="G14972">
            <v>100177.7</v>
          </cell>
          <cell r="H14972">
            <v>21749.759999999998</v>
          </cell>
          <cell r="I14972">
            <v>6394</v>
          </cell>
          <cell r="J14972">
            <v>12622</v>
          </cell>
          <cell r="K14972">
            <v>62290.38</v>
          </cell>
          <cell r="L14972">
            <v>24</v>
          </cell>
          <cell r="M14972" t="str">
            <v>Sept/Oct</v>
          </cell>
          <cell r="N14972">
            <v>7</v>
          </cell>
        </row>
        <row r="14973">
          <cell r="A14973" t="str">
            <v>2006/07 W24</v>
          </cell>
          <cell r="B14973" t="str">
            <v>Stansted</v>
          </cell>
          <cell r="C14973" t="str">
            <v>Fortified Wines</v>
          </cell>
          <cell r="D14973">
            <v>2983.34</v>
          </cell>
          <cell r="E14973">
            <v>953.65</v>
          </cell>
          <cell r="F14973">
            <v>413</v>
          </cell>
          <cell r="G14973">
            <v>2241.96</v>
          </cell>
          <cell r="H14973">
            <v>462.91</v>
          </cell>
          <cell r="I14973">
            <v>309</v>
          </cell>
          <cell r="J14973">
            <v>872</v>
          </cell>
          <cell r="K14973">
            <v>2355.54</v>
          </cell>
          <cell r="L14973">
            <v>24</v>
          </cell>
          <cell r="M14973" t="str">
            <v>Sept/Oct</v>
          </cell>
          <cell r="N14973">
            <v>10</v>
          </cell>
        </row>
        <row r="14974">
          <cell r="A14974" t="str">
            <v>2006/07 W24</v>
          </cell>
          <cell r="B14974" t="str">
            <v>Stansted</v>
          </cell>
          <cell r="C14974" t="str">
            <v>Others</v>
          </cell>
          <cell r="D14974">
            <v>0</v>
          </cell>
          <cell r="E14974">
            <v>0</v>
          </cell>
          <cell r="F14974">
            <v>0</v>
          </cell>
          <cell r="G14974">
            <v>0</v>
          </cell>
          <cell r="H14974">
            <v>0</v>
          </cell>
          <cell r="I14974">
            <v>0</v>
          </cell>
          <cell r="J14974">
            <v>0</v>
          </cell>
          <cell r="K14974" t="str">
            <v>/0</v>
          </cell>
          <cell r="L14974">
            <v>24</v>
          </cell>
          <cell r="M14974" t="str">
            <v>Sept/Oct</v>
          </cell>
          <cell r="N14974">
            <v>11</v>
          </cell>
        </row>
        <row r="14975">
          <cell r="A14975" t="str">
            <v>2006/07 W24</v>
          </cell>
          <cell r="B14975" t="str">
            <v>Stansted</v>
          </cell>
          <cell r="C14975" t="str">
            <v>Champagne</v>
          </cell>
          <cell r="D14975">
            <v>22217.4</v>
          </cell>
          <cell r="E14975">
            <v>5812.69</v>
          </cell>
          <cell r="F14975">
            <v>740</v>
          </cell>
          <cell r="G14975">
            <v>20030.830000000002</v>
          </cell>
          <cell r="H14975">
            <v>4820.1899999999996</v>
          </cell>
          <cell r="I14975">
            <v>664</v>
          </cell>
          <cell r="J14975">
            <v>1754</v>
          </cell>
          <cell r="K14975">
            <v>29219.15</v>
          </cell>
          <cell r="L14975">
            <v>24</v>
          </cell>
          <cell r="M14975" t="str">
            <v>Sept/Oct</v>
          </cell>
          <cell r="N14975">
            <v>8</v>
          </cell>
        </row>
        <row r="14976">
          <cell r="A14976" t="str">
            <v>2006/07 W24</v>
          </cell>
          <cell r="B14976" t="str">
            <v>Stansted</v>
          </cell>
          <cell r="C14976" t="str">
            <v>Wines</v>
          </cell>
          <cell r="D14976">
            <v>13177.03</v>
          </cell>
          <cell r="E14976">
            <v>4792.55</v>
          </cell>
          <cell r="F14976">
            <v>1669</v>
          </cell>
          <cell r="G14976">
            <v>7514.97</v>
          </cell>
          <cell r="H14976">
            <v>1601.91</v>
          </cell>
          <cell r="I14976">
            <v>944</v>
          </cell>
          <cell r="J14976">
            <v>2748</v>
          </cell>
          <cell r="K14976">
            <v>10327.39</v>
          </cell>
          <cell r="L14976">
            <v>24</v>
          </cell>
          <cell r="M14976" t="str">
            <v>Sept/Oct</v>
          </cell>
          <cell r="N14976">
            <v>9</v>
          </cell>
        </row>
        <row r="14977">
          <cell r="A14977" t="str">
            <v>2006/07 W24</v>
          </cell>
          <cell r="B14977" t="str">
            <v>Stansted</v>
          </cell>
          <cell r="C14977" t="str">
            <v>Unclassified Liquor</v>
          </cell>
          <cell r="D14977">
            <v>0</v>
          </cell>
          <cell r="E14977">
            <v>0</v>
          </cell>
          <cell r="F14977">
            <v>0</v>
          </cell>
          <cell r="G14977">
            <v>0</v>
          </cell>
          <cell r="H14977">
            <v>0</v>
          </cell>
          <cell r="I14977">
            <v>0</v>
          </cell>
          <cell r="J14977">
            <v>0</v>
          </cell>
          <cell r="K14977" t="str">
            <v>/0</v>
          </cell>
          <cell r="L14977">
            <v>24</v>
          </cell>
          <cell r="M14977" t="str">
            <v>Sept/Oct</v>
          </cell>
          <cell r="N14977">
            <v>12</v>
          </cell>
        </row>
        <row r="14978">
          <cell r="A14978" t="str">
            <v>2006/07 W24</v>
          </cell>
          <cell r="B14978" t="str">
            <v>Stansted</v>
          </cell>
          <cell r="C14978" t="str">
            <v>Value - 2 for £15</v>
          </cell>
          <cell r="D14978">
            <v>6193.76</v>
          </cell>
          <cell r="E14978">
            <v>4226.87</v>
          </cell>
          <cell r="F14978">
            <v>764</v>
          </cell>
          <cell r="G14978">
            <v>446.91</v>
          </cell>
          <cell r="H14978">
            <v>67.41</v>
          </cell>
          <cell r="I14978">
            <v>28</v>
          </cell>
          <cell r="J14978">
            <v>644</v>
          </cell>
          <cell r="K14978">
            <v>1780.66</v>
          </cell>
          <cell r="L14978">
            <v>24</v>
          </cell>
          <cell r="M14978" t="str">
            <v>Sept/Oct</v>
          </cell>
          <cell r="N14978">
            <v>31</v>
          </cell>
        </row>
        <row r="14979">
          <cell r="A14979" t="str">
            <v>2006/07 W24</v>
          </cell>
          <cell r="B14979" t="str">
            <v>Stansted</v>
          </cell>
          <cell r="C14979" t="str">
            <v>Value - 2 for £20 Bombay Saphire</v>
          </cell>
          <cell r="D14979">
            <v>561.14</v>
          </cell>
          <cell r="E14979">
            <v>400.48</v>
          </cell>
          <cell r="F14979">
            <v>47</v>
          </cell>
          <cell r="G14979">
            <v>61.44</v>
          </cell>
          <cell r="H14979">
            <v>16.38</v>
          </cell>
          <cell r="I14979">
            <v>3</v>
          </cell>
          <cell r="J14979">
            <v>32</v>
          </cell>
          <cell r="K14979">
            <v>88.96</v>
          </cell>
          <cell r="L14979">
            <v>24</v>
          </cell>
          <cell r="M14979" t="str">
            <v>Sept/Oct</v>
          </cell>
          <cell r="N14979">
            <v>45</v>
          </cell>
        </row>
        <row r="14980">
          <cell r="A14980" t="str">
            <v>2006/07 W24</v>
          </cell>
          <cell r="B14980" t="str">
            <v>Stansted</v>
          </cell>
          <cell r="C14980" t="str">
            <v>Value - Baileys 2 for £20</v>
          </cell>
          <cell r="D14980">
            <v>2485.2399999999998</v>
          </cell>
          <cell r="E14980">
            <v>1395.02</v>
          </cell>
          <cell r="F14980">
            <v>219</v>
          </cell>
          <cell r="G14980">
            <v>495.84</v>
          </cell>
          <cell r="H14980">
            <v>177.68</v>
          </cell>
          <cell r="I14980">
            <v>30</v>
          </cell>
          <cell r="J14980">
            <v>158</v>
          </cell>
          <cell r="K14980">
            <v>761.53</v>
          </cell>
          <cell r="L14980">
            <v>24</v>
          </cell>
          <cell r="M14980" t="str">
            <v>Sept/Oct</v>
          </cell>
          <cell r="N14980">
            <v>39</v>
          </cell>
        </row>
        <row r="14981">
          <cell r="A14981" t="str">
            <v>2006/07 W24</v>
          </cell>
          <cell r="B14981" t="str">
            <v>Stansted</v>
          </cell>
          <cell r="C14981" t="str">
            <v>Value - Baileys Twin @ £20</v>
          </cell>
          <cell r="D14981">
            <v>0</v>
          </cell>
          <cell r="E14981">
            <v>0</v>
          </cell>
          <cell r="F14981">
            <v>0</v>
          </cell>
          <cell r="G14981">
            <v>0</v>
          </cell>
          <cell r="H14981">
            <v>0</v>
          </cell>
          <cell r="I14981">
            <v>0</v>
          </cell>
          <cell r="J14981">
            <v>0</v>
          </cell>
          <cell r="K14981" t="str">
            <v>/0</v>
          </cell>
          <cell r="L14981">
            <v>24</v>
          </cell>
          <cell r="M14981" t="str">
            <v>Sept/Oct</v>
          </cell>
          <cell r="N14981">
            <v>51</v>
          </cell>
        </row>
        <row r="14982">
          <cell r="A14982" t="str">
            <v>2006/07 W24</v>
          </cell>
          <cell r="B14982" t="str">
            <v>Stansted</v>
          </cell>
          <cell r="C14982" t="str">
            <v>Value - Twins @ £15</v>
          </cell>
          <cell r="D14982">
            <v>0</v>
          </cell>
          <cell r="E14982">
            <v>0</v>
          </cell>
          <cell r="F14982">
            <v>0</v>
          </cell>
          <cell r="G14982">
            <v>0</v>
          </cell>
          <cell r="H14982">
            <v>0</v>
          </cell>
          <cell r="I14982">
            <v>0</v>
          </cell>
          <cell r="J14982">
            <v>0</v>
          </cell>
          <cell r="K14982" t="str">
            <v>/0</v>
          </cell>
          <cell r="L14982">
            <v>24</v>
          </cell>
          <cell r="M14982" t="str">
            <v>Sept/Oct</v>
          </cell>
          <cell r="N14982">
            <v>36</v>
          </cell>
        </row>
        <row r="14983">
          <cell r="A14983" t="str">
            <v>2006/07 W24</v>
          </cell>
          <cell r="B14983" t="str">
            <v>Stansted</v>
          </cell>
          <cell r="C14983" t="str">
            <v>Malt - 2 For £45 (6 glenmorangie + 2)</v>
          </cell>
          <cell r="D14983">
            <v>8967.77</v>
          </cell>
          <cell r="E14983">
            <v>2991.24</v>
          </cell>
          <cell r="F14983">
            <v>375</v>
          </cell>
          <cell r="G14983">
            <v>8145.92</v>
          </cell>
          <cell r="H14983">
            <v>2371.66</v>
          </cell>
          <cell r="I14983">
            <v>342</v>
          </cell>
          <cell r="J14983">
            <v>712</v>
          </cell>
          <cell r="K14983">
            <v>5157.75</v>
          </cell>
          <cell r="L14983">
            <v>24</v>
          </cell>
          <cell r="M14983" t="str">
            <v>Sept/Oct</v>
          </cell>
          <cell r="N14983">
            <v>30</v>
          </cell>
        </row>
        <row r="14984">
          <cell r="A14984" t="str">
            <v>2006/07 W24</v>
          </cell>
          <cell r="B14984" t="str">
            <v>Stansted</v>
          </cell>
          <cell r="C14984" t="str">
            <v>Malt - Save £5 Glenmorangie Traditional</v>
          </cell>
          <cell r="D14984">
            <v>594.83000000000004</v>
          </cell>
          <cell r="E14984">
            <v>190.69</v>
          </cell>
          <cell r="F14984">
            <v>17</v>
          </cell>
          <cell r="G14984">
            <v>524.85</v>
          </cell>
          <cell r="H14984">
            <v>139.33000000000001</v>
          </cell>
          <cell r="I14984">
            <v>15</v>
          </cell>
          <cell r="J14984">
            <v>25</v>
          </cell>
          <cell r="K14984">
            <v>285.76</v>
          </cell>
          <cell r="L14984">
            <v>24</v>
          </cell>
          <cell r="M14984" t="str">
            <v>Sept/Oct</v>
          </cell>
          <cell r="N14984">
            <v>44</v>
          </cell>
        </row>
        <row r="14985">
          <cell r="A14985" t="str">
            <v>2006/07 W24</v>
          </cell>
          <cell r="B14985" t="str">
            <v>Stansted</v>
          </cell>
          <cell r="C14985" t="str">
            <v>Cognac - XO @ £45</v>
          </cell>
          <cell r="D14985">
            <v>2160</v>
          </cell>
          <cell r="E14985">
            <v>1036.42</v>
          </cell>
          <cell r="F14985">
            <v>48</v>
          </cell>
          <cell r="G14985">
            <v>1485</v>
          </cell>
          <cell r="H14985">
            <v>587.02</v>
          </cell>
          <cell r="I14985">
            <v>33</v>
          </cell>
          <cell r="J14985">
            <v>134</v>
          </cell>
          <cell r="K14985">
            <v>2579.5</v>
          </cell>
          <cell r="L14985">
            <v>24</v>
          </cell>
          <cell r="M14985" t="str">
            <v>Sept/Oct</v>
          </cell>
          <cell r="N14985">
            <v>37</v>
          </cell>
        </row>
        <row r="14986">
          <cell r="A14986" t="str">
            <v>2006/07 W24</v>
          </cell>
          <cell r="B14986" t="str">
            <v>Stansted</v>
          </cell>
          <cell r="C14986" t="str">
            <v>Cognac - VSOP 2 for £45</v>
          </cell>
          <cell r="D14986">
            <v>2195.91</v>
          </cell>
          <cell r="E14986">
            <v>767.83</v>
          </cell>
          <cell r="F14986">
            <v>95</v>
          </cell>
          <cell r="G14986">
            <v>1629.95</v>
          </cell>
          <cell r="H14986">
            <v>366.13</v>
          </cell>
          <cell r="I14986">
            <v>71</v>
          </cell>
          <cell r="J14986">
            <v>92</v>
          </cell>
          <cell r="K14986">
            <v>854.27</v>
          </cell>
          <cell r="L14986">
            <v>24</v>
          </cell>
          <cell r="M14986" t="str">
            <v>Sept/Oct</v>
          </cell>
          <cell r="N14986">
            <v>41</v>
          </cell>
        </row>
        <row r="14987">
          <cell r="A14987" t="str">
            <v>2006/07 W24</v>
          </cell>
          <cell r="B14987" t="str">
            <v>Stansted</v>
          </cell>
          <cell r="C14987" t="str">
            <v>Cognac - Only £17_99 VS Especiale</v>
          </cell>
          <cell r="D14987">
            <v>1691.06</v>
          </cell>
          <cell r="E14987">
            <v>598.5</v>
          </cell>
          <cell r="F14987">
            <v>94</v>
          </cell>
          <cell r="G14987">
            <v>1385.23</v>
          </cell>
          <cell r="H14987">
            <v>381.92</v>
          </cell>
          <cell r="I14987">
            <v>77</v>
          </cell>
          <cell r="J14987">
            <v>46</v>
          </cell>
          <cell r="K14987">
            <v>241.5</v>
          </cell>
          <cell r="L14987">
            <v>24</v>
          </cell>
          <cell r="M14987" t="str">
            <v>Sept/Oct</v>
          </cell>
          <cell r="N14987">
            <v>42</v>
          </cell>
        </row>
        <row r="14988">
          <cell r="A14988" t="str">
            <v>2006/07 W24</v>
          </cell>
          <cell r="B14988" t="str">
            <v>Stansted</v>
          </cell>
          <cell r="C14988" t="str">
            <v>Deluxe - Chivas 2 for £30</v>
          </cell>
          <cell r="D14988">
            <v>539.97</v>
          </cell>
          <cell r="E14988">
            <v>375.11</v>
          </cell>
          <cell r="F14988">
            <v>35</v>
          </cell>
          <cell r="G14988">
            <v>0</v>
          </cell>
          <cell r="H14988">
            <v>0</v>
          </cell>
          <cell r="I14988">
            <v>0</v>
          </cell>
          <cell r="J14988">
            <v>27</v>
          </cell>
          <cell r="K14988">
            <v>164.7</v>
          </cell>
          <cell r="L14988">
            <v>24</v>
          </cell>
          <cell r="M14988" t="str">
            <v>Sept/Oct</v>
          </cell>
          <cell r="N14988">
            <v>49</v>
          </cell>
        </row>
        <row r="14989">
          <cell r="A14989" t="str">
            <v>2006/07 W24</v>
          </cell>
          <cell r="B14989" t="str">
            <v>Stansted</v>
          </cell>
          <cell r="C14989" t="str">
            <v>Deluxe - Chivas Twin for £30</v>
          </cell>
          <cell r="D14989">
            <v>0</v>
          </cell>
          <cell r="E14989">
            <v>0</v>
          </cell>
          <cell r="F14989">
            <v>0</v>
          </cell>
          <cell r="G14989">
            <v>0</v>
          </cell>
          <cell r="H14989">
            <v>0</v>
          </cell>
          <cell r="I14989">
            <v>0</v>
          </cell>
          <cell r="J14989">
            <v>6</v>
          </cell>
          <cell r="K14989" t="str">
            <v>/0</v>
          </cell>
          <cell r="L14989">
            <v>24</v>
          </cell>
          <cell r="M14989" t="str">
            <v>Sept/Oct</v>
          </cell>
          <cell r="N14989">
            <v>38</v>
          </cell>
        </row>
        <row r="14990">
          <cell r="A14990" t="str">
            <v>2006/07 W24</v>
          </cell>
          <cell r="B14990" t="str">
            <v>Stansted</v>
          </cell>
          <cell r="C14990" t="str">
            <v>Deluxe - Chivas Triple Pack @ £45</v>
          </cell>
          <cell r="D14990">
            <v>90</v>
          </cell>
          <cell r="E14990">
            <v>61.62</v>
          </cell>
          <cell r="F14990">
            <v>2</v>
          </cell>
          <cell r="G14990">
            <v>0</v>
          </cell>
          <cell r="H14990">
            <v>0</v>
          </cell>
          <cell r="I14990">
            <v>0</v>
          </cell>
          <cell r="J14990">
            <v>3</v>
          </cell>
          <cell r="K14990">
            <v>54.87</v>
          </cell>
          <cell r="L14990">
            <v>24</v>
          </cell>
          <cell r="M14990" t="str">
            <v>Sept/Oct</v>
          </cell>
          <cell r="N14990">
            <v>54</v>
          </cell>
        </row>
        <row r="14991">
          <cell r="A14991" t="str">
            <v>2006/07 W24</v>
          </cell>
          <cell r="B14991" t="str">
            <v>Stansted</v>
          </cell>
          <cell r="C14991" t="str">
            <v>Deluxe - Chivas Save £5 18yo</v>
          </cell>
          <cell r="D14991">
            <v>269.91000000000003</v>
          </cell>
          <cell r="E14991">
            <v>124.94</v>
          </cell>
          <cell r="F14991">
            <v>9</v>
          </cell>
          <cell r="G14991">
            <v>209.93</v>
          </cell>
          <cell r="H14991">
            <v>87.08</v>
          </cell>
          <cell r="I14991">
            <v>7</v>
          </cell>
          <cell r="J14991">
            <v>2</v>
          </cell>
          <cell r="K14991">
            <v>22.12</v>
          </cell>
          <cell r="L14991">
            <v>24</v>
          </cell>
          <cell r="M14991" t="str">
            <v>Sept/Oct</v>
          </cell>
          <cell r="N14991">
            <v>50</v>
          </cell>
        </row>
        <row r="14992">
          <cell r="A14992" t="str">
            <v>2006/07 W24</v>
          </cell>
          <cell r="B14992" t="str">
            <v>Stansted</v>
          </cell>
          <cell r="C14992" t="str">
            <v>Deluxe - Chivas Royal Salute get Chivas 18yo</v>
          </cell>
          <cell r="D14992">
            <v>179.97</v>
          </cell>
          <cell r="E14992">
            <v>87.36</v>
          </cell>
          <cell r="F14992">
            <v>3</v>
          </cell>
          <cell r="G14992">
            <v>119.98</v>
          </cell>
          <cell r="H14992">
            <v>48.64</v>
          </cell>
          <cell r="I14992">
            <v>2</v>
          </cell>
          <cell r="J14992">
            <v>6</v>
          </cell>
          <cell r="K14992">
            <v>127.62</v>
          </cell>
          <cell r="L14992">
            <v>24</v>
          </cell>
          <cell r="M14992" t="str">
            <v>Sept/Oct</v>
          </cell>
          <cell r="N14992">
            <v>57</v>
          </cell>
        </row>
        <row r="14993">
          <cell r="A14993" t="str">
            <v>2006/07 W24</v>
          </cell>
          <cell r="B14993" t="str">
            <v>Stansted</v>
          </cell>
          <cell r="C14993" t="str">
            <v>Deluxe - Dewars 2 for £30 ATA</v>
          </cell>
          <cell r="D14993">
            <v>3539.7</v>
          </cell>
          <cell r="E14993">
            <v>493.22</v>
          </cell>
          <cell r="F14993">
            <v>226</v>
          </cell>
          <cell r="G14993">
            <v>3379.72</v>
          </cell>
          <cell r="H14993">
            <v>367.18</v>
          </cell>
          <cell r="I14993">
            <v>216</v>
          </cell>
          <cell r="J14993">
            <v>115</v>
          </cell>
          <cell r="K14993">
            <v>608.36</v>
          </cell>
          <cell r="L14993">
            <v>24</v>
          </cell>
          <cell r="M14993" t="str">
            <v>Sept/Oct</v>
          </cell>
          <cell r="N14993">
            <v>40</v>
          </cell>
        </row>
        <row r="14994">
          <cell r="A14994" t="str">
            <v>2006/07 W24</v>
          </cell>
          <cell r="B14994" t="str">
            <v>Stansted</v>
          </cell>
          <cell r="C14994" t="str">
            <v>Deluxe - JW Blue get a free 20cl Gold (Sept Only)</v>
          </cell>
          <cell r="D14994">
            <v>253.5</v>
          </cell>
          <cell r="E14994">
            <v>95.01</v>
          </cell>
          <cell r="F14994">
            <v>3</v>
          </cell>
          <cell r="G14994">
            <v>253.5</v>
          </cell>
          <cell r="H14994">
            <v>95.01</v>
          </cell>
          <cell r="I14994">
            <v>3</v>
          </cell>
          <cell r="J14994">
            <v>17</v>
          </cell>
          <cell r="K14994">
            <v>541.11</v>
          </cell>
          <cell r="L14994">
            <v>24</v>
          </cell>
          <cell r="M14994" t="str">
            <v>Sept/Oct</v>
          </cell>
          <cell r="N14994">
            <v>46</v>
          </cell>
        </row>
        <row r="14995">
          <cell r="A14995" t="str">
            <v>2006/07 W24</v>
          </cell>
          <cell r="B14995" t="str">
            <v>Stansted</v>
          </cell>
          <cell r="C14995" t="str">
            <v>Deluxe - Free 20cl bottle (linked to JW Blue) (Sept Only)</v>
          </cell>
          <cell r="D14995">
            <v>60.49</v>
          </cell>
          <cell r="E14995">
            <v>37.119999999999997</v>
          </cell>
          <cell r="F14995">
            <v>4</v>
          </cell>
          <cell r="G14995">
            <v>60.49</v>
          </cell>
          <cell r="H14995">
            <v>37.119999999999997</v>
          </cell>
          <cell r="I14995">
            <v>4</v>
          </cell>
          <cell r="J14995">
            <v>30</v>
          </cell>
          <cell r="K14995">
            <v>179.7</v>
          </cell>
          <cell r="L14995">
            <v>24</v>
          </cell>
          <cell r="M14995" t="str">
            <v>Sept/Oct</v>
          </cell>
          <cell r="N14995">
            <v>47</v>
          </cell>
        </row>
        <row r="14996">
          <cell r="A14996" t="str">
            <v>2006/07 W24</v>
          </cell>
          <cell r="B14996" t="str">
            <v>Stansted</v>
          </cell>
          <cell r="C14996" t="str">
            <v>Champagne - Piper Florens Louis 2 for £30</v>
          </cell>
          <cell r="D14996">
            <v>492.5</v>
          </cell>
          <cell r="E14996">
            <v>123.68</v>
          </cell>
          <cell r="F14996">
            <v>29</v>
          </cell>
          <cell r="G14996">
            <v>457.5</v>
          </cell>
          <cell r="H14996">
            <v>106.8</v>
          </cell>
          <cell r="I14996">
            <v>27</v>
          </cell>
          <cell r="J14996">
            <v>72</v>
          </cell>
          <cell r="K14996">
            <v>652.39</v>
          </cell>
          <cell r="L14996">
            <v>24</v>
          </cell>
          <cell r="M14996" t="str">
            <v>Sept/Oct</v>
          </cell>
          <cell r="N14996">
            <v>53</v>
          </cell>
        </row>
        <row r="14997">
          <cell r="A14997" t="str">
            <v>2006/07 W24</v>
          </cell>
          <cell r="B14997" t="str">
            <v>Stansted</v>
          </cell>
          <cell r="C14997" t="str">
            <v>Champagne - Piper Florens Louis Twin for £30</v>
          </cell>
          <cell r="D14997">
            <v>8130</v>
          </cell>
          <cell r="E14997">
            <v>1812.94</v>
          </cell>
          <cell r="F14997">
            <v>271</v>
          </cell>
          <cell r="G14997">
            <v>7380</v>
          </cell>
          <cell r="H14997">
            <v>1520.19</v>
          </cell>
          <cell r="I14997">
            <v>246</v>
          </cell>
          <cell r="J14997">
            <v>537</v>
          </cell>
          <cell r="K14997">
            <v>9821.73</v>
          </cell>
          <cell r="L14997">
            <v>24</v>
          </cell>
          <cell r="M14997" t="str">
            <v>Sept/Oct</v>
          </cell>
          <cell r="N14997">
            <v>33</v>
          </cell>
        </row>
        <row r="14998">
          <cell r="A14998" t="str">
            <v>2006/07 W24</v>
          </cell>
          <cell r="B14998" t="str">
            <v>Stansted</v>
          </cell>
          <cell r="C14998" t="str">
            <v>Champagne - Charles Heidseick 2 for £35</v>
          </cell>
          <cell r="D14998">
            <v>192.96</v>
          </cell>
          <cell r="E14998">
            <v>75.73</v>
          </cell>
          <cell r="F14998">
            <v>10</v>
          </cell>
          <cell r="G14998">
            <v>170.97</v>
          </cell>
          <cell r="H14998">
            <v>63</v>
          </cell>
          <cell r="I14998">
            <v>9</v>
          </cell>
          <cell r="J14998">
            <v>34</v>
          </cell>
          <cell r="K14998">
            <v>314.74</v>
          </cell>
          <cell r="L14998">
            <v>24</v>
          </cell>
          <cell r="M14998" t="str">
            <v>Sept/Oct</v>
          </cell>
          <cell r="N14998">
            <v>55</v>
          </cell>
        </row>
        <row r="14999">
          <cell r="A14999" t="str">
            <v>2006/07 W24</v>
          </cell>
          <cell r="B14999" t="str">
            <v>Stansted</v>
          </cell>
          <cell r="C14999" t="str">
            <v>Champagne - Canard Twin for £25</v>
          </cell>
          <cell r="D14999">
            <v>300</v>
          </cell>
          <cell r="E14999">
            <v>95.78</v>
          </cell>
          <cell r="F14999">
            <v>12</v>
          </cell>
          <cell r="G14999">
            <v>150</v>
          </cell>
          <cell r="H14999">
            <v>31.78</v>
          </cell>
          <cell r="I14999">
            <v>6</v>
          </cell>
          <cell r="J14999">
            <v>20</v>
          </cell>
          <cell r="K14999">
            <v>320</v>
          </cell>
          <cell r="L14999">
            <v>24</v>
          </cell>
          <cell r="M14999" t="str">
            <v>Sept/Oct</v>
          </cell>
          <cell r="N14999">
            <v>52</v>
          </cell>
        </row>
        <row r="15000">
          <cell r="A15000" t="str">
            <v>2006/07 W24</v>
          </cell>
          <cell r="B15000" t="str">
            <v>Stansted</v>
          </cell>
          <cell r="C15000" t="str">
            <v>Wine - Beringer 3 for £15</v>
          </cell>
          <cell r="D15000">
            <v>2120.52</v>
          </cell>
          <cell r="E15000">
            <v>779.2</v>
          </cell>
          <cell r="F15000">
            <v>405</v>
          </cell>
          <cell r="G15000">
            <v>1203.78</v>
          </cell>
          <cell r="H15000">
            <v>234.12</v>
          </cell>
          <cell r="I15000">
            <v>232</v>
          </cell>
          <cell r="J15000">
            <v>451</v>
          </cell>
          <cell r="K15000">
            <v>1208.68</v>
          </cell>
          <cell r="L15000">
            <v>24</v>
          </cell>
          <cell r="M15000" t="str">
            <v>Sept/Oct</v>
          </cell>
          <cell r="N15000">
            <v>43</v>
          </cell>
        </row>
        <row r="15001">
          <cell r="A15001" t="str">
            <v>2006/07 W24</v>
          </cell>
          <cell r="B15001" t="str">
            <v>Stansted</v>
          </cell>
          <cell r="C15001" t="str">
            <v>Wine - Rosemount BOGOF</v>
          </cell>
          <cell r="D15001">
            <v>125.91</v>
          </cell>
          <cell r="E15001">
            <v>29.3</v>
          </cell>
          <cell r="F15001">
            <v>18</v>
          </cell>
          <cell r="G15001">
            <v>125.91</v>
          </cell>
          <cell r="H15001">
            <v>29.3</v>
          </cell>
          <cell r="I15001">
            <v>18</v>
          </cell>
          <cell r="J15001">
            <v>34</v>
          </cell>
          <cell r="K15001">
            <v>250.22</v>
          </cell>
          <cell r="L15001">
            <v>24</v>
          </cell>
          <cell r="M15001" t="str">
            <v>Sept/Oct</v>
          </cell>
          <cell r="N15001">
            <v>56</v>
          </cell>
        </row>
        <row r="15002">
          <cell r="A15002" t="str">
            <v>2006/07 W24</v>
          </cell>
          <cell r="B15002" t="str">
            <v>Stansted</v>
          </cell>
          <cell r="C15002" t="str">
            <v>WOW - 2 for £45 Malt</v>
          </cell>
          <cell r="D15002">
            <v>7070.57</v>
          </cell>
          <cell r="E15002">
            <v>1183.58</v>
          </cell>
          <cell r="F15002">
            <v>303</v>
          </cell>
          <cell r="G15002">
            <v>6568.65</v>
          </cell>
          <cell r="H15002">
            <v>838.01</v>
          </cell>
          <cell r="I15002">
            <v>283</v>
          </cell>
          <cell r="J15002">
            <v>287</v>
          </cell>
          <cell r="K15002">
            <v>2276.16</v>
          </cell>
          <cell r="L15002">
            <v>24</v>
          </cell>
          <cell r="M15002" t="str">
            <v>Sept/Oct</v>
          </cell>
          <cell r="N15002">
            <v>34</v>
          </cell>
        </row>
        <row r="15003">
          <cell r="A15003" t="str">
            <v>2006/07 W24</v>
          </cell>
          <cell r="B15003" t="str">
            <v>Stansted</v>
          </cell>
          <cell r="C15003" t="str">
            <v>WOW - Connemara 2 for £30</v>
          </cell>
          <cell r="D15003">
            <v>461.91</v>
          </cell>
          <cell r="E15003">
            <v>98.64</v>
          </cell>
          <cell r="F15003">
            <v>29</v>
          </cell>
          <cell r="G15003">
            <v>461.91</v>
          </cell>
          <cell r="H15003">
            <v>98.64</v>
          </cell>
          <cell r="I15003">
            <v>29</v>
          </cell>
          <cell r="J15003">
            <v>46</v>
          </cell>
          <cell r="K15003">
            <v>215.28</v>
          </cell>
          <cell r="L15003">
            <v>24</v>
          </cell>
          <cell r="M15003" t="str">
            <v>Sept/Oct</v>
          </cell>
          <cell r="N15003">
            <v>60</v>
          </cell>
        </row>
        <row r="15004">
          <cell r="A15004" t="str">
            <v>2006/07 W24</v>
          </cell>
          <cell r="B15004" t="str">
            <v>Stansted</v>
          </cell>
          <cell r="C15004" t="str">
            <v>Others - 2 for £25 (glayva, disaronno)</v>
          </cell>
          <cell r="D15004">
            <v>618.85</v>
          </cell>
          <cell r="E15004">
            <v>207.68</v>
          </cell>
          <cell r="F15004">
            <v>47</v>
          </cell>
          <cell r="G15004">
            <v>459.89</v>
          </cell>
          <cell r="H15004">
            <v>78.03</v>
          </cell>
          <cell r="I15004">
            <v>35</v>
          </cell>
          <cell r="J15004">
            <v>91</v>
          </cell>
          <cell r="K15004">
            <v>317.67</v>
          </cell>
          <cell r="L15004">
            <v>24</v>
          </cell>
          <cell r="M15004" t="str">
            <v>Sept/Oct</v>
          </cell>
          <cell r="N15004">
            <v>48</v>
          </cell>
        </row>
        <row r="15005">
          <cell r="A15005" t="str">
            <v>2006/07 W24</v>
          </cell>
          <cell r="B15005" t="str">
            <v>Stansted</v>
          </cell>
          <cell r="C15005" t="str">
            <v>Others - Pimms 2 for £15 (70cl)</v>
          </cell>
          <cell r="D15005">
            <v>6497.61</v>
          </cell>
          <cell r="E15005">
            <v>721.14</v>
          </cell>
          <cell r="F15005">
            <v>843</v>
          </cell>
          <cell r="G15005">
            <v>6170.67</v>
          </cell>
          <cell r="H15005">
            <v>497.97</v>
          </cell>
          <cell r="I15005">
            <v>803</v>
          </cell>
          <cell r="J15005">
            <v>1287</v>
          </cell>
          <cell r="K15005">
            <v>5707.36</v>
          </cell>
          <cell r="L15005">
            <v>24</v>
          </cell>
          <cell r="M15005" t="str">
            <v>Sept/Oct</v>
          </cell>
          <cell r="N15005">
            <v>35</v>
          </cell>
        </row>
        <row r="15006">
          <cell r="A15006" t="str">
            <v>2006/07 W24</v>
          </cell>
          <cell r="B15006" t="str">
            <v>Stansted</v>
          </cell>
          <cell r="C15006" t="str">
            <v>Other - 2 for £30 Sauza</v>
          </cell>
          <cell r="D15006">
            <v>513.84</v>
          </cell>
          <cell r="E15006">
            <v>120.72</v>
          </cell>
          <cell r="F15006">
            <v>30</v>
          </cell>
          <cell r="G15006">
            <v>445.86</v>
          </cell>
          <cell r="H15006">
            <v>70.540000000000006</v>
          </cell>
          <cell r="I15006">
            <v>26</v>
          </cell>
          <cell r="J15006">
            <v>72</v>
          </cell>
          <cell r="K15006">
            <v>320.39999999999998</v>
          </cell>
          <cell r="L15006">
            <v>24</v>
          </cell>
          <cell r="M15006" t="str">
            <v>Sept/Oct</v>
          </cell>
          <cell r="N15006">
            <v>58</v>
          </cell>
        </row>
        <row r="15007">
          <cell r="A15007" t="str">
            <v>2006/07 W24</v>
          </cell>
          <cell r="B15007" t="str">
            <v>Stansted</v>
          </cell>
          <cell r="C15007" t="str">
            <v>Others - 2 for £20 ATA (70cl)</v>
          </cell>
          <cell r="D15007">
            <v>14366.16</v>
          </cell>
          <cell r="E15007">
            <v>2748.24</v>
          </cell>
          <cell r="F15007">
            <v>1392</v>
          </cell>
          <cell r="G15007">
            <v>13514.03</v>
          </cell>
          <cell r="H15007">
            <v>2126.14</v>
          </cell>
          <cell r="I15007">
            <v>1311</v>
          </cell>
          <cell r="J15007">
            <v>1183</v>
          </cell>
          <cell r="K15007">
            <v>5237.5200000000004</v>
          </cell>
          <cell r="L15007">
            <v>24</v>
          </cell>
          <cell r="M15007" t="str">
            <v>Sept/Oct</v>
          </cell>
          <cell r="N15007">
            <v>32</v>
          </cell>
        </row>
        <row r="15008">
          <cell r="A15008" t="str">
            <v>2006/07 W24</v>
          </cell>
          <cell r="B15008" t="str">
            <v>Stansted</v>
          </cell>
          <cell r="C15008" t="str">
            <v>Others - 2 for £15 Fortified</v>
          </cell>
          <cell r="D15008">
            <v>392.88</v>
          </cell>
          <cell r="E15008">
            <v>154.22999999999999</v>
          </cell>
          <cell r="F15008">
            <v>50</v>
          </cell>
          <cell r="G15008">
            <v>260.31</v>
          </cell>
          <cell r="H15008">
            <v>72.14</v>
          </cell>
          <cell r="I15008">
            <v>33</v>
          </cell>
          <cell r="J15008">
            <v>93</v>
          </cell>
          <cell r="K15008">
            <v>372</v>
          </cell>
          <cell r="L15008">
            <v>24</v>
          </cell>
          <cell r="M15008" t="str">
            <v>Sept/Oct</v>
          </cell>
          <cell r="N15008">
            <v>59</v>
          </cell>
        </row>
        <row r="15009">
          <cell r="A15009" t="str">
            <v>2006/07 W24</v>
          </cell>
          <cell r="B15009" t="str">
            <v>Aberdeen</v>
          </cell>
          <cell r="C15009" t="str">
            <v>Liquor</v>
          </cell>
          <cell r="D15009">
            <v>28585.3</v>
          </cell>
          <cell r="E15009">
            <v>13933.77</v>
          </cell>
          <cell r="F15009">
            <v>1836</v>
          </cell>
          <cell r="G15009">
            <v>12656.73</v>
          </cell>
          <cell r="H15009">
            <v>3357.02</v>
          </cell>
          <cell r="I15009">
            <v>610</v>
          </cell>
          <cell r="J15009">
            <v>5511</v>
          </cell>
          <cell r="K15009">
            <v>30148.44</v>
          </cell>
          <cell r="L15009">
            <v>24</v>
          </cell>
          <cell r="M15009" t="str">
            <v>Sept/Oct</v>
          </cell>
          <cell r="N15009">
            <v>1</v>
          </cell>
        </row>
        <row r="15010">
          <cell r="A15010" t="str">
            <v>2006/07 W24</v>
          </cell>
          <cell r="B15010" t="str">
            <v>Aberdeen</v>
          </cell>
          <cell r="C15010" t="str">
            <v>Tobacco</v>
          </cell>
          <cell r="D15010">
            <v>12365.19</v>
          </cell>
          <cell r="E15010">
            <v>9100.68</v>
          </cell>
          <cell r="F15010">
            <v>511</v>
          </cell>
          <cell r="G15010">
            <v>69.3</v>
          </cell>
          <cell r="H15010">
            <v>16.600000000000001</v>
          </cell>
          <cell r="I15010">
            <v>4</v>
          </cell>
          <cell r="J15010">
            <v>1440</v>
          </cell>
          <cell r="K15010">
            <v>9107.39</v>
          </cell>
          <cell r="L15010">
            <v>24</v>
          </cell>
          <cell r="M15010" t="str">
            <v>Sept/Oct</v>
          </cell>
          <cell r="N15010">
            <v>2</v>
          </cell>
        </row>
        <row r="15011">
          <cell r="A15011" t="str">
            <v>2006/07 W24</v>
          </cell>
          <cell r="B15011" t="str">
            <v>Aberdeen</v>
          </cell>
          <cell r="C15011" t="str">
            <v>Perfumery</v>
          </cell>
          <cell r="D15011">
            <v>31317.88</v>
          </cell>
          <cell r="E15011">
            <v>16421.990000000002</v>
          </cell>
          <cell r="F15011">
            <v>1328</v>
          </cell>
          <cell r="G15011">
            <v>22707.63</v>
          </cell>
          <cell r="H15011">
            <v>10769.81</v>
          </cell>
          <cell r="I15011">
            <v>965</v>
          </cell>
          <cell r="J15011">
            <v>8216</v>
          </cell>
          <cell r="K15011">
            <v>74985.600000000006</v>
          </cell>
          <cell r="L15011">
            <v>24</v>
          </cell>
          <cell r="M15011" t="str">
            <v>Sept/Oct</v>
          </cell>
          <cell r="N15011">
            <v>3</v>
          </cell>
        </row>
        <row r="15012">
          <cell r="A15012" t="str">
            <v>2006/07 W24</v>
          </cell>
          <cell r="B15012" t="str">
            <v>Aberdeen</v>
          </cell>
          <cell r="C15012" t="str">
            <v>Food</v>
          </cell>
          <cell r="D15012">
            <v>6320.86</v>
          </cell>
          <cell r="E15012">
            <v>3267.79</v>
          </cell>
          <cell r="F15012">
            <v>1723</v>
          </cell>
          <cell r="G15012">
            <v>2924.82</v>
          </cell>
          <cell r="H15012">
            <v>1343.14</v>
          </cell>
          <cell r="I15012">
            <v>812</v>
          </cell>
          <cell r="J15012">
            <v>3575</v>
          </cell>
          <cell r="K15012">
            <v>6829.76</v>
          </cell>
          <cell r="L15012">
            <v>24</v>
          </cell>
          <cell r="M15012" t="str">
            <v>Sept/Oct</v>
          </cell>
          <cell r="N15012">
            <v>4</v>
          </cell>
        </row>
        <row r="15013">
          <cell r="A15013" t="str">
            <v>2006/07 W24</v>
          </cell>
          <cell r="B15013" t="str">
            <v>Aberdeen</v>
          </cell>
          <cell r="C15013" t="str">
            <v>Tax Free</v>
          </cell>
          <cell r="D15013">
            <v>4182.28</v>
          </cell>
          <cell r="E15013">
            <v>1902.11</v>
          </cell>
          <cell r="F15013">
            <v>393</v>
          </cell>
          <cell r="G15013">
            <v>3034.42</v>
          </cell>
          <cell r="H15013">
            <v>1264.94</v>
          </cell>
          <cell r="I15013">
            <v>218</v>
          </cell>
          <cell r="J15013">
            <v>3986</v>
          </cell>
          <cell r="K15013">
            <v>18527.09</v>
          </cell>
          <cell r="L15013">
            <v>24</v>
          </cell>
          <cell r="M15013" t="str">
            <v>Sept/Oct</v>
          </cell>
          <cell r="N15013">
            <v>5</v>
          </cell>
        </row>
        <row r="15014">
          <cell r="A15014" t="str">
            <v>2006/07 W24</v>
          </cell>
          <cell r="B15014" t="str">
            <v>Aberdeen</v>
          </cell>
          <cell r="C15014" t="str">
            <v>Unclassified Products</v>
          </cell>
          <cell r="D15014">
            <v>0</v>
          </cell>
          <cell r="E15014">
            <v>0</v>
          </cell>
          <cell r="F15014">
            <v>0</v>
          </cell>
          <cell r="G15014">
            <v>0</v>
          </cell>
          <cell r="H15014">
            <v>0</v>
          </cell>
          <cell r="I15014">
            <v>0</v>
          </cell>
          <cell r="J15014">
            <v>0</v>
          </cell>
          <cell r="K15014" t="str">
            <v>/0</v>
          </cell>
          <cell r="L15014">
            <v>24</v>
          </cell>
          <cell r="M15014" t="str">
            <v>Sept/Oct</v>
          </cell>
          <cell r="N15014">
            <v>6</v>
          </cell>
        </row>
        <row r="15015">
          <cell r="A15015" t="str">
            <v>2006/07 W24</v>
          </cell>
          <cell r="B15015" t="str">
            <v>Aberdeen</v>
          </cell>
          <cell r="C15015" t="str">
            <v>Spirits</v>
          </cell>
          <cell r="D15015">
            <v>22973.56</v>
          </cell>
          <cell r="E15015">
            <v>11418.67</v>
          </cell>
          <cell r="F15015">
            <v>1339</v>
          </cell>
          <cell r="G15015">
            <v>10961.51</v>
          </cell>
          <cell r="H15015">
            <v>2980.26</v>
          </cell>
          <cell r="I15015">
            <v>503</v>
          </cell>
          <cell r="J15015">
            <v>3987</v>
          </cell>
          <cell r="K15015">
            <v>21758.87</v>
          </cell>
          <cell r="L15015">
            <v>24</v>
          </cell>
          <cell r="M15015" t="str">
            <v>Sept/Oct</v>
          </cell>
          <cell r="N15015">
            <v>7</v>
          </cell>
        </row>
        <row r="15016">
          <cell r="A15016" t="str">
            <v>2006/07 W24</v>
          </cell>
          <cell r="B15016" t="str">
            <v>Aberdeen</v>
          </cell>
          <cell r="C15016" t="str">
            <v>Fortified Wines</v>
          </cell>
          <cell r="D15016">
            <v>344.15</v>
          </cell>
          <cell r="E15016">
            <v>162.9</v>
          </cell>
          <cell r="F15016">
            <v>42</v>
          </cell>
          <cell r="G15016">
            <v>121.14</v>
          </cell>
          <cell r="H15016">
            <v>20.21</v>
          </cell>
          <cell r="I15016">
            <v>15</v>
          </cell>
          <cell r="J15016">
            <v>110</v>
          </cell>
          <cell r="K15016">
            <v>344.14</v>
          </cell>
          <cell r="L15016">
            <v>24</v>
          </cell>
          <cell r="M15016" t="str">
            <v>Sept/Oct</v>
          </cell>
          <cell r="N15016">
            <v>10</v>
          </cell>
        </row>
        <row r="15017">
          <cell r="A15017" t="str">
            <v>2006/07 W24</v>
          </cell>
          <cell r="B15017" t="str">
            <v>Aberdeen</v>
          </cell>
          <cell r="C15017" t="str">
            <v>Others</v>
          </cell>
          <cell r="D15017">
            <v>0</v>
          </cell>
          <cell r="E15017">
            <v>0</v>
          </cell>
          <cell r="F15017">
            <v>0</v>
          </cell>
          <cell r="G15017">
            <v>0</v>
          </cell>
          <cell r="H15017">
            <v>0</v>
          </cell>
          <cell r="I15017">
            <v>0</v>
          </cell>
          <cell r="J15017">
            <v>0</v>
          </cell>
          <cell r="K15017" t="str">
            <v>/0</v>
          </cell>
          <cell r="L15017">
            <v>24</v>
          </cell>
          <cell r="M15017" t="str">
            <v>Sept/Oct</v>
          </cell>
          <cell r="N15017">
            <v>11</v>
          </cell>
        </row>
        <row r="15018">
          <cell r="A15018" t="str">
            <v>2006/07 W24</v>
          </cell>
          <cell r="B15018" t="str">
            <v>Aberdeen</v>
          </cell>
          <cell r="C15018" t="str">
            <v>Champagne</v>
          </cell>
          <cell r="D15018">
            <v>1788.77</v>
          </cell>
          <cell r="E15018">
            <v>568.03</v>
          </cell>
          <cell r="F15018">
            <v>62</v>
          </cell>
          <cell r="G15018">
            <v>1081.33</v>
          </cell>
          <cell r="H15018">
            <v>247.07</v>
          </cell>
          <cell r="I15018">
            <v>38</v>
          </cell>
          <cell r="J15018">
            <v>271</v>
          </cell>
          <cell r="K15018">
            <v>4400.6499999999996</v>
          </cell>
          <cell r="L15018">
            <v>24</v>
          </cell>
          <cell r="M15018" t="str">
            <v>Sept/Oct</v>
          </cell>
          <cell r="N15018">
            <v>8</v>
          </cell>
        </row>
        <row r="15019">
          <cell r="A15019" t="str">
            <v>2006/07 W24</v>
          </cell>
          <cell r="B15019" t="str">
            <v>Aberdeen</v>
          </cell>
          <cell r="C15019" t="str">
            <v>Wines</v>
          </cell>
          <cell r="D15019">
            <v>3478.82</v>
          </cell>
          <cell r="E15019">
            <v>1784.17</v>
          </cell>
          <cell r="F15019">
            <v>393</v>
          </cell>
          <cell r="G15019">
            <v>492.75</v>
          </cell>
          <cell r="H15019">
            <v>109.48</v>
          </cell>
          <cell r="I15019">
            <v>54</v>
          </cell>
          <cell r="J15019">
            <v>1143</v>
          </cell>
          <cell r="K15019">
            <v>4648.46</v>
          </cell>
          <cell r="L15019">
            <v>24</v>
          </cell>
          <cell r="M15019" t="str">
            <v>Sept/Oct</v>
          </cell>
          <cell r="N15019">
            <v>9</v>
          </cell>
        </row>
        <row r="15020">
          <cell r="A15020" t="str">
            <v>2006/07 W24</v>
          </cell>
          <cell r="B15020" t="str">
            <v>Aberdeen</v>
          </cell>
          <cell r="C15020" t="str">
            <v>Unclassified Liquor</v>
          </cell>
          <cell r="D15020">
            <v>0</v>
          </cell>
          <cell r="E15020">
            <v>0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 t="str">
            <v>/0</v>
          </cell>
          <cell r="L15020">
            <v>24</v>
          </cell>
          <cell r="M15020" t="str">
            <v>Sept/Oct</v>
          </cell>
          <cell r="N15020">
            <v>12</v>
          </cell>
        </row>
        <row r="15021">
          <cell r="A15021" t="str">
            <v>2006/07 W24</v>
          </cell>
          <cell r="B15021" t="str">
            <v>Aberdeen</v>
          </cell>
          <cell r="C15021" t="str">
            <v>Value - 2 for £15</v>
          </cell>
          <cell r="D15021">
            <v>1844.88</v>
          </cell>
          <cell r="E15021">
            <v>1349.11</v>
          </cell>
          <cell r="F15021">
            <v>231</v>
          </cell>
          <cell r="G15021">
            <v>31.76</v>
          </cell>
          <cell r="H15021">
            <v>3.42</v>
          </cell>
          <cell r="I15021">
            <v>2</v>
          </cell>
          <cell r="J15021">
            <v>324</v>
          </cell>
          <cell r="K15021">
            <v>835.04</v>
          </cell>
          <cell r="L15021">
            <v>24</v>
          </cell>
          <cell r="M15021" t="str">
            <v>Sept/Oct</v>
          </cell>
          <cell r="N15021">
            <v>31</v>
          </cell>
        </row>
        <row r="15022">
          <cell r="A15022" t="str">
            <v>2006/07 W24</v>
          </cell>
          <cell r="B15022" t="str">
            <v>Aberdeen</v>
          </cell>
          <cell r="C15022" t="str">
            <v>Value - 2 for £20 Bombay Saphire</v>
          </cell>
          <cell r="D15022">
            <v>300.18</v>
          </cell>
          <cell r="E15022">
            <v>220.48</v>
          </cell>
          <cell r="F15022">
            <v>26</v>
          </cell>
          <cell r="G15022">
            <v>20.329999999999998</v>
          </cell>
          <cell r="H15022">
            <v>5.33</v>
          </cell>
          <cell r="I15022">
            <v>1</v>
          </cell>
          <cell r="J15022">
            <v>32</v>
          </cell>
          <cell r="K15022">
            <v>88.96</v>
          </cell>
          <cell r="L15022">
            <v>24</v>
          </cell>
          <cell r="M15022" t="str">
            <v>Sept/Oct</v>
          </cell>
          <cell r="N15022">
            <v>45</v>
          </cell>
        </row>
        <row r="15023">
          <cell r="A15023" t="str">
            <v>2006/07 W24</v>
          </cell>
          <cell r="B15023" t="str">
            <v>Aberdeen</v>
          </cell>
          <cell r="C15023" t="str">
            <v>Value - Baileys 2 for £20</v>
          </cell>
          <cell r="D15023">
            <v>830.15</v>
          </cell>
          <cell r="E15023">
            <v>502.79</v>
          </cell>
          <cell r="F15023">
            <v>76</v>
          </cell>
          <cell r="G15023">
            <v>16.95</v>
          </cell>
          <cell r="H15023">
            <v>6.29</v>
          </cell>
          <cell r="I15023">
            <v>1</v>
          </cell>
          <cell r="J15023">
            <v>89</v>
          </cell>
          <cell r="K15023">
            <v>428.98</v>
          </cell>
          <cell r="L15023">
            <v>24</v>
          </cell>
          <cell r="M15023" t="str">
            <v>Sept/Oct</v>
          </cell>
          <cell r="N15023">
            <v>39</v>
          </cell>
        </row>
        <row r="15024">
          <cell r="A15024" t="str">
            <v>2006/07 W24</v>
          </cell>
          <cell r="B15024" t="str">
            <v>Aberdeen</v>
          </cell>
          <cell r="C15024" t="str">
            <v>Value - Baileys Twin @ £20</v>
          </cell>
          <cell r="D15024">
            <v>60</v>
          </cell>
          <cell r="E15024">
            <v>36.6</v>
          </cell>
          <cell r="F15024">
            <v>3</v>
          </cell>
          <cell r="G15024">
            <v>0</v>
          </cell>
          <cell r="H15024">
            <v>0</v>
          </cell>
          <cell r="I15024">
            <v>0</v>
          </cell>
          <cell r="J15024">
            <v>15</v>
          </cell>
          <cell r="K15024">
            <v>144.6</v>
          </cell>
          <cell r="L15024">
            <v>24</v>
          </cell>
          <cell r="M15024" t="str">
            <v>Sept/Oct</v>
          </cell>
          <cell r="N15024">
            <v>51</v>
          </cell>
        </row>
        <row r="15025">
          <cell r="A15025" t="str">
            <v>2006/07 W24</v>
          </cell>
          <cell r="B15025" t="str">
            <v>Aberdeen</v>
          </cell>
          <cell r="C15025" t="str">
            <v>Value - Twins @ £15</v>
          </cell>
          <cell r="D15025">
            <v>0</v>
          </cell>
          <cell r="E15025">
            <v>0</v>
          </cell>
          <cell r="F15025">
            <v>0</v>
          </cell>
          <cell r="G15025">
            <v>0</v>
          </cell>
          <cell r="H15025">
            <v>0</v>
          </cell>
          <cell r="I15025">
            <v>0</v>
          </cell>
          <cell r="J15025">
            <v>0</v>
          </cell>
          <cell r="K15025" t="str">
            <v>/0</v>
          </cell>
          <cell r="L15025">
            <v>24</v>
          </cell>
          <cell r="M15025" t="str">
            <v>Sept/Oct</v>
          </cell>
          <cell r="N15025">
            <v>36</v>
          </cell>
        </row>
        <row r="15026">
          <cell r="A15026" t="str">
            <v>2006/07 W24</v>
          </cell>
          <cell r="B15026" t="str">
            <v>Aberdeen</v>
          </cell>
          <cell r="C15026" t="str">
            <v>Malt - 2 For £45 (6 glenmorangie + 2)</v>
          </cell>
          <cell r="D15026">
            <v>3713.69</v>
          </cell>
          <cell r="E15026">
            <v>1383.2</v>
          </cell>
          <cell r="F15026">
            <v>159</v>
          </cell>
          <cell r="G15026">
            <v>3065.83</v>
          </cell>
          <cell r="H15026">
            <v>897.58</v>
          </cell>
          <cell r="I15026">
            <v>133</v>
          </cell>
          <cell r="J15026">
            <v>266</v>
          </cell>
          <cell r="K15026">
            <v>1927.35</v>
          </cell>
          <cell r="L15026">
            <v>24</v>
          </cell>
          <cell r="M15026" t="str">
            <v>Sept/Oct</v>
          </cell>
          <cell r="N15026">
            <v>30</v>
          </cell>
        </row>
        <row r="15027">
          <cell r="A15027" t="str">
            <v>2006/07 W24</v>
          </cell>
          <cell r="B15027" t="str">
            <v>Aberdeen</v>
          </cell>
          <cell r="C15027" t="str">
            <v>Malt - Save £5 Glenmorangie Traditional</v>
          </cell>
          <cell r="D15027">
            <v>139.96</v>
          </cell>
          <cell r="E15027">
            <v>69.94</v>
          </cell>
          <cell r="F15027">
            <v>4</v>
          </cell>
          <cell r="G15027">
            <v>69.98</v>
          </cell>
          <cell r="H15027">
            <v>18.579999999999998</v>
          </cell>
          <cell r="I15027">
            <v>2</v>
          </cell>
          <cell r="J15027">
            <v>26</v>
          </cell>
          <cell r="K15027">
            <v>297.18</v>
          </cell>
          <cell r="L15027">
            <v>24</v>
          </cell>
          <cell r="M15027" t="str">
            <v>Sept/Oct</v>
          </cell>
          <cell r="N15027">
            <v>44</v>
          </cell>
        </row>
        <row r="15028">
          <cell r="A15028" t="str">
            <v>2006/07 W24</v>
          </cell>
          <cell r="B15028" t="str">
            <v>Aberdeen</v>
          </cell>
          <cell r="C15028" t="str">
            <v>Cognac - XO @ £45</v>
          </cell>
          <cell r="D15028">
            <v>810</v>
          </cell>
          <cell r="E15028">
            <v>454.09</v>
          </cell>
          <cell r="F15028">
            <v>18</v>
          </cell>
          <cell r="G15028">
            <v>315</v>
          </cell>
          <cell r="H15028">
            <v>124.53</v>
          </cell>
          <cell r="I15028">
            <v>7</v>
          </cell>
          <cell r="J15028">
            <v>62</v>
          </cell>
          <cell r="K15028">
            <v>1193.5</v>
          </cell>
          <cell r="L15028">
            <v>24</v>
          </cell>
          <cell r="M15028" t="str">
            <v>Sept/Oct</v>
          </cell>
          <cell r="N15028">
            <v>37</v>
          </cell>
        </row>
        <row r="15029">
          <cell r="A15029" t="str">
            <v>2006/07 W24</v>
          </cell>
          <cell r="B15029" t="str">
            <v>Aberdeen</v>
          </cell>
          <cell r="C15029" t="str">
            <v>Cognac - VSOP 2 for £45</v>
          </cell>
          <cell r="D15029">
            <v>652.92999999999995</v>
          </cell>
          <cell r="E15029">
            <v>381.64</v>
          </cell>
          <cell r="F15029">
            <v>27</v>
          </cell>
          <cell r="G15029">
            <v>163.99</v>
          </cell>
          <cell r="H15029">
            <v>37.409999999999997</v>
          </cell>
          <cell r="I15029">
            <v>7</v>
          </cell>
          <cell r="J15029">
            <v>84</v>
          </cell>
          <cell r="K15029">
            <v>780.05</v>
          </cell>
          <cell r="L15029">
            <v>24</v>
          </cell>
          <cell r="M15029" t="str">
            <v>Sept/Oct</v>
          </cell>
          <cell r="N15029">
            <v>41</v>
          </cell>
        </row>
        <row r="15030">
          <cell r="A15030" t="str">
            <v>2006/07 W24</v>
          </cell>
          <cell r="B15030" t="str">
            <v>Aberdeen</v>
          </cell>
          <cell r="C15030" t="str">
            <v>Cognac - Only £17_99 VS Especiale</v>
          </cell>
          <cell r="D15030">
            <v>143.91999999999999</v>
          </cell>
          <cell r="E15030">
            <v>94.14</v>
          </cell>
          <cell r="F15030">
            <v>8</v>
          </cell>
          <cell r="G15030">
            <v>17.989999999999998</v>
          </cell>
          <cell r="H15030">
            <v>4.96</v>
          </cell>
          <cell r="I15030">
            <v>1</v>
          </cell>
          <cell r="J15030">
            <v>8</v>
          </cell>
          <cell r="K15030">
            <v>42</v>
          </cell>
          <cell r="L15030">
            <v>24</v>
          </cell>
          <cell r="M15030" t="str">
            <v>Sept/Oct</v>
          </cell>
          <cell r="N15030">
            <v>42</v>
          </cell>
        </row>
        <row r="15031">
          <cell r="A15031" t="str">
            <v>2006/07 W24</v>
          </cell>
          <cell r="B15031" t="str">
            <v>Aberdeen</v>
          </cell>
          <cell r="C15031" t="str">
            <v>Deluxe - Chivas 2 for £30</v>
          </cell>
          <cell r="D15031">
            <v>88.67</v>
          </cell>
          <cell r="E15031">
            <v>52.18</v>
          </cell>
          <cell r="F15031">
            <v>4</v>
          </cell>
          <cell r="G15031">
            <v>28.7</v>
          </cell>
          <cell r="H15031">
            <v>10.51</v>
          </cell>
          <cell r="I15031">
            <v>1</v>
          </cell>
          <cell r="J15031">
            <v>11</v>
          </cell>
          <cell r="K15031">
            <v>67.099999999999994</v>
          </cell>
          <cell r="L15031">
            <v>24</v>
          </cell>
          <cell r="M15031" t="str">
            <v>Sept/Oct</v>
          </cell>
          <cell r="N15031">
            <v>49</v>
          </cell>
        </row>
        <row r="15032">
          <cell r="A15032" t="str">
            <v>2006/07 W24</v>
          </cell>
          <cell r="B15032" t="str">
            <v>Aberdeen</v>
          </cell>
          <cell r="C15032" t="str">
            <v>Deluxe - Chivas Twin for £30</v>
          </cell>
          <cell r="D15032">
            <v>0</v>
          </cell>
          <cell r="E15032">
            <v>0</v>
          </cell>
          <cell r="F15032">
            <v>0</v>
          </cell>
          <cell r="G15032">
            <v>0</v>
          </cell>
          <cell r="H15032">
            <v>0</v>
          </cell>
          <cell r="I15032">
            <v>0</v>
          </cell>
          <cell r="J15032">
            <v>0</v>
          </cell>
          <cell r="K15032" t="str">
            <v>/0</v>
          </cell>
          <cell r="L15032">
            <v>24</v>
          </cell>
          <cell r="M15032" t="str">
            <v>Sept/Oct</v>
          </cell>
          <cell r="N15032">
            <v>38</v>
          </cell>
        </row>
        <row r="15033">
          <cell r="A15033" t="str">
            <v>2006/07 W24</v>
          </cell>
          <cell r="B15033" t="str">
            <v>Aberdeen</v>
          </cell>
          <cell r="C15033" t="str">
            <v>Deluxe - Chivas Triple Pack @ £45</v>
          </cell>
          <cell r="D15033">
            <v>0</v>
          </cell>
          <cell r="E15033">
            <v>0</v>
          </cell>
          <cell r="F15033">
            <v>0</v>
          </cell>
          <cell r="G15033">
            <v>0</v>
          </cell>
          <cell r="H15033">
            <v>0</v>
          </cell>
          <cell r="I15033">
            <v>0</v>
          </cell>
          <cell r="J15033">
            <v>0</v>
          </cell>
          <cell r="K15033" t="str">
            <v>/0</v>
          </cell>
          <cell r="L15033">
            <v>24</v>
          </cell>
          <cell r="M15033" t="str">
            <v>Sept/Oct</v>
          </cell>
          <cell r="N15033">
            <v>54</v>
          </cell>
        </row>
        <row r="15034">
          <cell r="A15034" t="str">
            <v>2006/07 W24</v>
          </cell>
          <cell r="B15034" t="str">
            <v>Aberdeen</v>
          </cell>
          <cell r="C15034" t="str">
            <v>Deluxe - Chivas Save £5 18yo</v>
          </cell>
          <cell r="D15034">
            <v>0</v>
          </cell>
          <cell r="E15034">
            <v>0</v>
          </cell>
          <cell r="F15034">
            <v>0</v>
          </cell>
          <cell r="G15034">
            <v>0</v>
          </cell>
          <cell r="H15034">
            <v>0</v>
          </cell>
          <cell r="I15034">
            <v>0</v>
          </cell>
          <cell r="J15034">
            <v>0</v>
          </cell>
          <cell r="K15034" t="str">
            <v>/0</v>
          </cell>
          <cell r="L15034">
            <v>24</v>
          </cell>
          <cell r="M15034" t="str">
            <v>Sept/Oct</v>
          </cell>
          <cell r="N15034">
            <v>50</v>
          </cell>
        </row>
        <row r="15035">
          <cell r="A15035" t="str">
            <v>2006/07 W24</v>
          </cell>
          <cell r="B15035" t="str">
            <v>Aberdeen</v>
          </cell>
          <cell r="C15035" t="str">
            <v>Deluxe - Chivas Royal Salute get Chivas 18yo</v>
          </cell>
          <cell r="D15035">
            <v>0</v>
          </cell>
          <cell r="E15035">
            <v>0</v>
          </cell>
          <cell r="F15035">
            <v>0</v>
          </cell>
          <cell r="G15035">
            <v>0</v>
          </cell>
          <cell r="H15035">
            <v>0</v>
          </cell>
          <cell r="I15035">
            <v>0</v>
          </cell>
          <cell r="J15035">
            <v>0</v>
          </cell>
          <cell r="K15035" t="str">
            <v>/0</v>
          </cell>
          <cell r="L15035">
            <v>24</v>
          </cell>
          <cell r="M15035" t="str">
            <v>Sept/Oct</v>
          </cell>
          <cell r="N15035">
            <v>57</v>
          </cell>
        </row>
        <row r="15036">
          <cell r="A15036" t="str">
            <v>2006/07 W24</v>
          </cell>
          <cell r="B15036" t="str">
            <v>Aberdeen</v>
          </cell>
          <cell r="C15036" t="str">
            <v>Deluxe - Dewars 2 for £30 ATA</v>
          </cell>
          <cell r="D15036">
            <v>349.96</v>
          </cell>
          <cell r="E15036">
            <v>61.83</v>
          </cell>
          <cell r="F15036">
            <v>22</v>
          </cell>
          <cell r="G15036">
            <v>309.98</v>
          </cell>
          <cell r="H15036">
            <v>32.43</v>
          </cell>
          <cell r="I15036">
            <v>20</v>
          </cell>
          <cell r="J15036">
            <v>63</v>
          </cell>
          <cell r="K15036">
            <v>333.33</v>
          </cell>
          <cell r="L15036">
            <v>24</v>
          </cell>
          <cell r="M15036" t="str">
            <v>Sept/Oct</v>
          </cell>
          <cell r="N15036">
            <v>40</v>
          </cell>
        </row>
        <row r="15037">
          <cell r="A15037" t="str">
            <v>2006/07 W24</v>
          </cell>
          <cell r="B15037" t="str">
            <v>Aberdeen</v>
          </cell>
          <cell r="C15037" t="str">
            <v>Deluxe - JW Blue get a free 20cl Gold (Sept Only)</v>
          </cell>
          <cell r="D15037">
            <v>99</v>
          </cell>
          <cell r="E15037">
            <v>67.17</v>
          </cell>
          <cell r="F15037">
            <v>1</v>
          </cell>
          <cell r="G15037">
            <v>0</v>
          </cell>
          <cell r="H15037">
            <v>0</v>
          </cell>
          <cell r="I15037">
            <v>0</v>
          </cell>
          <cell r="J15037">
            <v>7</v>
          </cell>
          <cell r="K15037">
            <v>222.81</v>
          </cell>
          <cell r="L15037">
            <v>24</v>
          </cell>
          <cell r="M15037" t="str">
            <v>Sept/Oct</v>
          </cell>
          <cell r="N15037">
            <v>46</v>
          </cell>
        </row>
        <row r="15038">
          <cell r="A15038" t="str">
            <v>2006/07 W24</v>
          </cell>
          <cell r="B15038" t="str">
            <v>Aberdeen</v>
          </cell>
          <cell r="C15038" t="str">
            <v>Deluxe - Free 20cl bottle (linked to JW Blue) (Sept Only)</v>
          </cell>
          <cell r="D15038">
            <v>16.989999999999998</v>
          </cell>
          <cell r="E15038">
            <v>10.87</v>
          </cell>
          <cell r="F15038">
            <v>1</v>
          </cell>
          <cell r="G15038">
            <v>16.989999999999998</v>
          </cell>
          <cell r="H15038">
            <v>10.87</v>
          </cell>
          <cell r="I15038">
            <v>1</v>
          </cell>
          <cell r="J15038">
            <v>32</v>
          </cell>
          <cell r="K15038">
            <v>191.68</v>
          </cell>
          <cell r="L15038">
            <v>24</v>
          </cell>
          <cell r="M15038" t="str">
            <v>Sept/Oct</v>
          </cell>
          <cell r="N15038">
            <v>47</v>
          </cell>
        </row>
        <row r="15039">
          <cell r="A15039" t="str">
            <v>2006/07 W24</v>
          </cell>
          <cell r="B15039" t="str">
            <v>Aberdeen</v>
          </cell>
          <cell r="C15039" t="str">
            <v>Champagne - Piper Florens Louis 2 for £30</v>
          </cell>
          <cell r="D15039">
            <v>65</v>
          </cell>
          <cell r="E15039">
            <v>18.96</v>
          </cell>
          <cell r="F15039">
            <v>4</v>
          </cell>
          <cell r="G15039">
            <v>47.5</v>
          </cell>
          <cell r="H15039">
            <v>10.52</v>
          </cell>
          <cell r="I15039">
            <v>3</v>
          </cell>
          <cell r="J15039">
            <v>17</v>
          </cell>
          <cell r="K15039">
            <v>154.06</v>
          </cell>
          <cell r="L15039">
            <v>24</v>
          </cell>
          <cell r="M15039" t="str">
            <v>Sept/Oct</v>
          </cell>
          <cell r="N15039">
            <v>53</v>
          </cell>
        </row>
        <row r="15040">
          <cell r="A15040" t="str">
            <v>2006/07 W24</v>
          </cell>
          <cell r="B15040" t="str">
            <v>Aberdeen</v>
          </cell>
          <cell r="C15040" t="str">
            <v>Champagne - Piper Florens Louis Twin for £30</v>
          </cell>
          <cell r="D15040">
            <v>780</v>
          </cell>
          <cell r="E15040">
            <v>204.9</v>
          </cell>
          <cell r="F15040">
            <v>26</v>
          </cell>
          <cell r="G15040">
            <v>540</v>
          </cell>
          <cell r="H15040">
            <v>111.22</v>
          </cell>
          <cell r="I15040">
            <v>18</v>
          </cell>
          <cell r="J15040">
            <v>39</v>
          </cell>
          <cell r="K15040">
            <v>713.31</v>
          </cell>
          <cell r="L15040">
            <v>24</v>
          </cell>
          <cell r="M15040" t="str">
            <v>Sept/Oct</v>
          </cell>
          <cell r="N15040">
            <v>33</v>
          </cell>
        </row>
        <row r="15041">
          <cell r="A15041" t="str">
            <v>2006/07 W24</v>
          </cell>
          <cell r="B15041" t="str">
            <v>Aberdeen</v>
          </cell>
          <cell r="C15041" t="str">
            <v>Champagne - Charles Heidseick 2 for £35</v>
          </cell>
          <cell r="D15041">
            <v>56.99</v>
          </cell>
          <cell r="E15041">
            <v>25.93</v>
          </cell>
          <cell r="F15041">
            <v>3</v>
          </cell>
          <cell r="G15041">
            <v>35</v>
          </cell>
          <cell r="H15041">
            <v>13.2</v>
          </cell>
          <cell r="I15041">
            <v>2</v>
          </cell>
          <cell r="J15041">
            <v>3</v>
          </cell>
          <cell r="K15041">
            <v>27.77</v>
          </cell>
          <cell r="L15041">
            <v>24</v>
          </cell>
          <cell r="M15041" t="str">
            <v>Sept/Oct</v>
          </cell>
          <cell r="N15041">
            <v>55</v>
          </cell>
        </row>
        <row r="15042">
          <cell r="A15042" t="str">
            <v>2006/07 W24</v>
          </cell>
          <cell r="B15042" t="str">
            <v>Aberdeen</v>
          </cell>
          <cell r="C15042" t="str">
            <v>Champagne - Canard Twin for £25</v>
          </cell>
          <cell r="D15042">
            <v>50</v>
          </cell>
          <cell r="E15042">
            <v>14.63</v>
          </cell>
          <cell r="F15042">
            <v>2</v>
          </cell>
          <cell r="G15042">
            <v>25</v>
          </cell>
          <cell r="H15042">
            <v>3.63</v>
          </cell>
          <cell r="I15042">
            <v>1</v>
          </cell>
          <cell r="J15042">
            <v>7</v>
          </cell>
          <cell r="K15042">
            <v>112</v>
          </cell>
          <cell r="L15042">
            <v>24</v>
          </cell>
          <cell r="M15042" t="str">
            <v>Sept/Oct</v>
          </cell>
          <cell r="N15042">
            <v>52</v>
          </cell>
        </row>
        <row r="15043">
          <cell r="A15043" t="str">
            <v>2006/07 W24</v>
          </cell>
          <cell r="B15043" t="str">
            <v>Aberdeen</v>
          </cell>
          <cell r="C15043" t="str">
            <v>Wine - Beringer 3 for £15</v>
          </cell>
          <cell r="D15043">
            <v>415.92</v>
          </cell>
          <cell r="E15043">
            <v>227.2</v>
          </cell>
          <cell r="F15043">
            <v>80</v>
          </cell>
          <cell r="G15043">
            <v>58.98</v>
          </cell>
          <cell r="H15043">
            <v>9.92</v>
          </cell>
          <cell r="I15043">
            <v>11</v>
          </cell>
          <cell r="J15043">
            <v>243</v>
          </cell>
          <cell r="K15043">
            <v>651.24</v>
          </cell>
          <cell r="L15043">
            <v>24</v>
          </cell>
          <cell r="M15043" t="str">
            <v>Sept/Oct</v>
          </cell>
          <cell r="N15043">
            <v>43</v>
          </cell>
        </row>
        <row r="15044">
          <cell r="A15044" t="str">
            <v>2006/07 W24</v>
          </cell>
          <cell r="B15044" t="str">
            <v>Aberdeen</v>
          </cell>
          <cell r="C15044" t="str">
            <v>Wine - Rosemount BOGOF</v>
          </cell>
          <cell r="D15044">
            <v>27.98</v>
          </cell>
          <cell r="E15044">
            <v>13.18</v>
          </cell>
          <cell r="F15044">
            <v>3</v>
          </cell>
          <cell r="G15044">
            <v>0</v>
          </cell>
          <cell r="H15044">
            <v>0</v>
          </cell>
          <cell r="I15044">
            <v>0</v>
          </cell>
          <cell r="J15044">
            <v>70</v>
          </cell>
          <cell r="K15044">
            <v>516.13</v>
          </cell>
          <cell r="L15044">
            <v>24</v>
          </cell>
          <cell r="M15044" t="str">
            <v>Sept/Oct</v>
          </cell>
          <cell r="N15044">
            <v>56</v>
          </cell>
        </row>
        <row r="15045">
          <cell r="A15045" t="str">
            <v>2006/07 W24</v>
          </cell>
          <cell r="B15045" t="str">
            <v>Aberdeen</v>
          </cell>
          <cell r="C15045" t="str">
            <v>WOW - 2 for £45 Malt</v>
          </cell>
          <cell r="D15045">
            <v>482.83</v>
          </cell>
          <cell r="E15045">
            <v>214.61</v>
          </cell>
          <cell r="F15045">
            <v>17</v>
          </cell>
          <cell r="G15045">
            <v>305.89</v>
          </cell>
          <cell r="H15045">
            <v>83.26</v>
          </cell>
          <cell r="I15045">
            <v>11</v>
          </cell>
          <cell r="J15045">
            <v>95</v>
          </cell>
          <cell r="K15045">
            <v>724.79</v>
          </cell>
          <cell r="L15045">
            <v>24</v>
          </cell>
          <cell r="M15045" t="str">
            <v>Sept/Oct</v>
          </cell>
          <cell r="N15045">
            <v>34</v>
          </cell>
        </row>
        <row r="15046">
          <cell r="A15046" t="str">
            <v>2006/07 W24</v>
          </cell>
          <cell r="B15046" t="str">
            <v>Aberdeen</v>
          </cell>
          <cell r="C15046" t="str">
            <v>WOW - Connemara 2 for £30</v>
          </cell>
          <cell r="D15046">
            <v>0</v>
          </cell>
          <cell r="E15046">
            <v>0</v>
          </cell>
          <cell r="F15046">
            <v>0</v>
          </cell>
          <cell r="G15046">
            <v>0</v>
          </cell>
          <cell r="H15046">
            <v>0</v>
          </cell>
          <cell r="I15046">
            <v>0</v>
          </cell>
          <cell r="J15046">
            <v>0</v>
          </cell>
          <cell r="K15046" t="str">
            <v>/0</v>
          </cell>
          <cell r="L15046">
            <v>24</v>
          </cell>
          <cell r="M15046" t="str">
            <v>Sept/Oct</v>
          </cell>
          <cell r="N15046">
            <v>60</v>
          </cell>
        </row>
        <row r="15047">
          <cell r="A15047" t="str">
            <v>2006/07 W24</v>
          </cell>
          <cell r="B15047" t="str">
            <v>Aberdeen</v>
          </cell>
          <cell r="C15047" t="str">
            <v>Others - 2 for £25 (glayva, disaronno)</v>
          </cell>
          <cell r="D15047">
            <v>289.95999999999998</v>
          </cell>
          <cell r="E15047">
            <v>112.87</v>
          </cell>
          <cell r="F15047">
            <v>22</v>
          </cell>
          <cell r="G15047">
            <v>197.97</v>
          </cell>
          <cell r="H15047">
            <v>33.99</v>
          </cell>
          <cell r="I15047">
            <v>15</v>
          </cell>
          <cell r="J15047">
            <v>30</v>
          </cell>
          <cell r="K15047">
            <v>104.59</v>
          </cell>
          <cell r="L15047">
            <v>24</v>
          </cell>
          <cell r="M15047" t="str">
            <v>Sept/Oct</v>
          </cell>
          <cell r="N15047">
            <v>48</v>
          </cell>
        </row>
        <row r="15048">
          <cell r="A15048" t="str">
            <v>2006/07 W24</v>
          </cell>
          <cell r="B15048" t="str">
            <v>Aberdeen</v>
          </cell>
          <cell r="C15048" t="str">
            <v>Others - Pimms 2 for £15 (70cl)</v>
          </cell>
          <cell r="D15048">
            <v>45</v>
          </cell>
          <cell r="E15048">
            <v>9.4499999999999993</v>
          </cell>
          <cell r="F15048">
            <v>6</v>
          </cell>
          <cell r="G15048">
            <v>30</v>
          </cell>
          <cell r="H15048">
            <v>-1.28</v>
          </cell>
          <cell r="I15048">
            <v>4</v>
          </cell>
          <cell r="J15048">
            <v>97</v>
          </cell>
          <cell r="K15048">
            <v>430.19</v>
          </cell>
          <cell r="L15048">
            <v>24</v>
          </cell>
          <cell r="M15048" t="str">
            <v>Sept/Oct</v>
          </cell>
          <cell r="N15048">
            <v>35</v>
          </cell>
        </row>
        <row r="15049">
          <cell r="A15049" t="str">
            <v>2006/07 W24</v>
          </cell>
          <cell r="B15049" t="str">
            <v>Aberdeen</v>
          </cell>
          <cell r="C15049" t="str">
            <v>Other - 2 for £30 Sauza</v>
          </cell>
          <cell r="D15049">
            <v>18.989999999999998</v>
          </cell>
          <cell r="E15049">
            <v>14.54</v>
          </cell>
          <cell r="F15049">
            <v>1</v>
          </cell>
          <cell r="G15049">
            <v>0</v>
          </cell>
          <cell r="H15049">
            <v>0</v>
          </cell>
          <cell r="I15049">
            <v>0</v>
          </cell>
          <cell r="J15049">
            <v>21</v>
          </cell>
          <cell r="K15049">
            <v>93.45</v>
          </cell>
          <cell r="L15049">
            <v>24</v>
          </cell>
          <cell r="M15049" t="str">
            <v>Sept/Oct</v>
          </cell>
          <cell r="N15049">
            <v>58</v>
          </cell>
        </row>
        <row r="15050">
          <cell r="A15050" t="str">
            <v>2006/07 W24</v>
          </cell>
          <cell r="B15050" t="str">
            <v>Aberdeen</v>
          </cell>
          <cell r="C15050" t="str">
            <v>Others - 2 for £20 ATA (70cl)</v>
          </cell>
          <cell r="D15050">
            <v>834.55</v>
          </cell>
          <cell r="E15050">
            <v>176.25</v>
          </cell>
          <cell r="F15050">
            <v>81</v>
          </cell>
          <cell r="G15050">
            <v>755.86</v>
          </cell>
          <cell r="H15050">
            <v>117.36</v>
          </cell>
          <cell r="I15050">
            <v>74</v>
          </cell>
          <cell r="J15050">
            <v>158</v>
          </cell>
          <cell r="K15050">
            <v>629.85</v>
          </cell>
          <cell r="L15050">
            <v>24</v>
          </cell>
          <cell r="M15050" t="str">
            <v>Sept/Oct</v>
          </cell>
          <cell r="N15050">
            <v>32</v>
          </cell>
        </row>
        <row r="15051">
          <cell r="A15051" t="str">
            <v>2006/07 W24</v>
          </cell>
          <cell r="B15051" t="str">
            <v>Aberdeen</v>
          </cell>
          <cell r="C15051" t="str">
            <v>Others - 2 for £15 Fortified</v>
          </cell>
          <cell r="D15051">
            <v>0</v>
          </cell>
          <cell r="E15051">
            <v>0</v>
          </cell>
          <cell r="F15051">
            <v>0</v>
          </cell>
          <cell r="G15051">
            <v>0</v>
          </cell>
          <cell r="H15051">
            <v>0</v>
          </cell>
          <cell r="I15051">
            <v>0</v>
          </cell>
          <cell r="J15051">
            <v>0</v>
          </cell>
          <cell r="K15051" t="str">
            <v>/0</v>
          </cell>
          <cell r="L15051">
            <v>24</v>
          </cell>
          <cell r="M15051" t="str">
            <v>Sept/Oct</v>
          </cell>
          <cell r="N15051">
            <v>59</v>
          </cell>
        </row>
        <row r="15052">
          <cell r="A15052" t="str">
            <v>2006/07 W24</v>
          </cell>
          <cell r="B15052" t="str">
            <v>Edinburgh</v>
          </cell>
          <cell r="C15052" t="str">
            <v>Liquor</v>
          </cell>
          <cell r="D15052">
            <v>84552.93</v>
          </cell>
          <cell r="E15052">
            <v>23866.58</v>
          </cell>
          <cell r="F15052">
            <v>4502</v>
          </cell>
          <cell r="G15052">
            <v>76191.05</v>
          </cell>
          <cell r="H15052">
            <v>17884.060000000001</v>
          </cell>
          <cell r="I15052">
            <v>3923</v>
          </cell>
          <cell r="J15052">
            <v>11448</v>
          </cell>
          <cell r="K15052">
            <v>75060.41</v>
          </cell>
          <cell r="L15052">
            <v>24</v>
          </cell>
          <cell r="M15052" t="str">
            <v>Sept/Oct</v>
          </cell>
          <cell r="N15052">
            <v>1</v>
          </cell>
        </row>
        <row r="15053">
          <cell r="A15053" t="str">
            <v>2006/07 W24</v>
          </cell>
          <cell r="B15053" t="str">
            <v>Edinburgh</v>
          </cell>
          <cell r="C15053" t="str">
            <v>Tobacco</v>
          </cell>
          <cell r="D15053">
            <v>8492.27</v>
          </cell>
          <cell r="E15053">
            <v>6113.98</v>
          </cell>
          <cell r="F15053">
            <v>279</v>
          </cell>
          <cell r="G15053">
            <v>575.9</v>
          </cell>
          <cell r="H15053">
            <v>145.97999999999999</v>
          </cell>
          <cell r="I15053">
            <v>20</v>
          </cell>
          <cell r="J15053">
            <v>1901</v>
          </cell>
          <cell r="K15053">
            <v>14848.1</v>
          </cell>
          <cell r="L15053">
            <v>24</v>
          </cell>
          <cell r="M15053" t="str">
            <v>Sept/Oct</v>
          </cell>
          <cell r="N15053">
            <v>2</v>
          </cell>
        </row>
        <row r="15054">
          <cell r="A15054" t="str">
            <v>2006/07 W24</v>
          </cell>
          <cell r="B15054" t="str">
            <v>Edinburgh</v>
          </cell>
          <cell r="C15054" t="str">
            <v>Perfumery</v>
          </cell>
          <cell r="D15054">
            <v>196564.63</v>
          </cell>
          <cell r="E15054">
            <v>99111</v>
          </cell>
          <cell r="F15054">
            <v>8619</v>
          </cell>
          <cell r="G15054">
            <v>184709.93</v>
          </cell>
          <cell r="H15054">
            <v>89666.97</v>
          </cell>
          <cell r="I15054">
            <v>8139</v>
          </cell>
          <cell r="J15054">
            <v>30021</v>
          </cell>
          <cell r="K15054">
            <v>257201.01</v>
          </cell>
          <cell r="L15054">
            <v>24</v>
          </cell>
          <cell r="M15054" t="str">
            <v>Sept/Oct</v>
          </cell>
          <cell r="N15054">
            <v>3</v>
          </cell>
        </row>
        <row r="15055">
          <cell r="A15055" t="str">
            <v>2006/07 W24</v>
          </cell>
          <cell r="B15055" t="str">
            <v>Edinburgh</v>
          </cell>
          <cell r="C15055" t="str">
            <v>Food</v>
          </cell>
          <cell r="D15055">
            <v>26123.05</v>
          </cell>
          <cell r="E15055">
            <v>12087.55</v>
          </cell>
          <cell r="F15055">
            <v>6545</v>
          </cell>
          <cell r="G15055">
            <v>23515.45</v>
          </cell>
          <cell r="H15055">
            <v>10405.299999999999</v>
          </cell>
          <cell r="I15055">
            <v>5864</v>
          </cell>
          <cell r="J15055">
            <v>8904</v>
          </cell>
          <cell r="K15055">
            <v>17507.810000000001</v>
          </cell>
          <cell r="L15055">
            <v>24</v>
          </cell>
          <cell r="M15055" t="str">
            <v>Sept/Oct</v>
          </cell>
          <cell r="N15055">
            <v>4</v>
          </cell>
        </row>
        <row r="15056">
          <cell r="A15056" t="str">
            <v>2006/07 W24</v>
          </cell>
          <cell r="B15056" t="str">
            <v>Edinburgh</v>
          </cell>
          <cell r="C15056" t="str">
            <v>Tax Free</v>
          </cell>
          <cell r="D15056">
            <v>43776.3</v>
          </cell>
          <cell r="E15056">
            <v>20078.060000000001</v>
          </cell>
          <cell r="F15056">
            <v>2836</v>
          </cell>
          <cell r="G15056">
            <v>38827.47</v>
          </cell>
          <cell r="H15056">
            <v>17127.68</v>
          </cell>
          <cell r="I15056">
            <v>2465</v>
          </cell>
          <cell r="J15056">
            <v>11271</v>
          </cell>
          <cell r="K15056">
            <v>71339.95</v>
          </cell>
          <cell r="L15056">
            <v>24</v>
          </cell>
          <cell r="M15056" t="str">
            <v>Sept/Oct</v>
          </cell>
          <cell r="N15056">
            <v>5</v>
          </cell>
        </row>
        <row r="15057">
          <cell r="A15057" t="str">
            <v>2006/07 W24</v>
          </cell>
          <cell r="B15057" t="str">
            <v>Edinburgh</v>
          </cell>
          <cell r="C15057" t="str">
            <v>Unclassified Products</v>
          </cell>
          <cell r="D15057">
            <v>0</v>
          </cell>
          <cell r="E15057">
            <v>0</v>
          </cell>
          <cell r="F15057">
            <v>0</v>
          </cell>
          <cell r="G15057">
            <v>0</v>
          </cell>
          <cell r="H15057">
            <v>0</v>
          </cell>
          <cell r="I15057">
            <v>0</v>
          </cell>
          <cell r="J15057">
            <v>-6</v>
          </cell>
          <cell r="K15057" t="str">
            <v>/0</v>
          </cell>
          <cell r="L15057">
            <v>24</v>
          </cell>
          <cell r="M15057" t="str">
            <v>Sept/Oct</v>
          </cell>
          <cell r="N15057">
            <v>6</v>
          </cell>
        </row>
        <row r="15058">
          <cell r="A15058" t="str">
            <v>2006/07 W24</v>
          </cell>
          <cell r="B15058" t="str">
            <v>Edinburgh</v>
          </cell>
          <cell r="C15058" t="str">
            <v>Spirits</v>
          </cell>
          <cell r="D15058">
            <v>73073.679999999993</v>
          </cell>
          <cell r="E15058">
            <v>21130.97</v>
          </cell>
          <cell r="F15058">
            <v>3810</v>
          </cell>
          <cell r="G15058">
            <v>65280.97</v>
          </cell>
          <cell r="H15058">
            <v>15428.6</v>
          </cell>
          <cell r="I15058">
            <v>3272</v>
          </cell>
          <cell r="J15058">
            <v>8689</v>
          </cell>
          <cell r="K15058">
            <v>53058.41</v>
          </cell>
          <cell r="L15058">
            <v>24</v>
          </cell>
          <cell r="M15058" t="str">
            <v>Sept/Oct</v>
          </cell>
          <cell r="N15058">
            <v>7</v>
          </cell>
        </row>
        <row r="15059">
          <cell r="A15059" t="str">
            <v>2006/07 W24</v>
          </cell>
          <cell r="B15059" t="str">
            <v>Edinburgh</v>
          </cell>
          <cell r="C15059" t="str">
            <v>Fortified Wines</v>
          </cell>
          <cell r="D15059">
            <v>405.91</v>
          </cell>
          <cell r="E15059">
            <v>82.74</v>
          </cell>
          <cell r="F15059">
            <v>56</v>
          </cell>
          <cell r="G15059">
            <v>391.81</v>
          </cell>
          <cell r="H15059">
            <v>73.86</v>
          </cell>
          <cell r="I15059">
            <v>54</v>
          </cell>
          <cell r="J15059">
            <v>308</v>
          </cell>
          <cell r="K15059">
            <v>825.5</v>
          </cell>
          <cell r="L15059">
            <v>24</v>
          </cell>
          <cell r="M15059" t="str">
            <v>Sept/Oct</v>
          </cell>
          <cell r="N15059">
            <v>10</v>
          </cell>
        </row>
        <row r="15060">
          <cell r="A15060" t="str">
            <v>2006/07 W24</v>
          </cell>
          <cell r="B15060" t="str">
            <v>Edinburgh</v>
          </cell>
          <cell r="C15060" t="str">
            <v>Others</v>
          </cell>
          <cell r="D15060">
            <v>0</v>
          </cell>
          <cell r="E15060">
            <v>0</v>
          </cell>
          <cell r="F15060">
            <v>0</v>
          </cell>
          <cell r="G15060">
            <v>0</v>
          </cell>
          <cell r="H15060">
            <v>0</v>
          </cell>
          <cell r="I15060">
            <v>0</v>
          </cell>
          <cell r="J15060">
            <v>0</v>
          </cell>
          <cell r="K15060" t="str">
            <v>/0</v>
          </cell>
          <cell r="L15060">
            <v>24</v>
          </cell>
          <cell r="M15060" t="str">
            <v>Sept/Oct</v>
          </cell>
          <cell r="N15060">
            <v>11</v>
          </cell>
        </row>
        <row r="15061">
          <cell r="A15061" t="str">
            <v>2006/07 W24</v>
          </cell>
          <cell r="B15061" t="str">
            <v>Edinburgh</v>
          </cell>
          <cell r="C15061" t="str">
            <v>Champagne</v>
          </cell>
          <cell r="D15061">
            <v>8241.32</v>
          </cell>
          <cell r="E15061">
            <v>2017.26</v>
          </cell>
          <cell r="F15061">
            <v>279</v>
          </cell>
          <cell r="G15061">
            <v>7877.47</v>
          </cell>
          <cell r="H15061">
            <v>1849.64</v>
          </cell>
          <cell r="I15061">
            <v>267</v>
          </cell>
          <cell r="J15061">
            <v>1190</v>
          </cell>
          <cell r="K15061">
            <v>19897.740000000002</v>
          </cell>
          <cell r="L15061">
            <v>24</v>
          </cell>
          <cell r="M15061" t="str">
            <v>Sept/Oct</v>
          </cell>
          <cell r="N15061">
            <v>8</v>
          </cell>
        </row>
        <row r="15062">
          <cell r="A15062" t="str">
            <v>2006/07 W24</v>
          </cell>
          <cell r="B15062" t="str">
            <v>Edinburgh</v>
          </cell>
          <cell r="C15062" t="str">
            <v>Wines</v>
          </cell>
          <cell r="D15062">
            <v>2832.02</v>
          </cell>
          <cell r="E15062">
            <v>635.61</v>
          </cell>
          <cell r="F15062">
            <v>357</v>
          </cell>
          <cell r="G15062">
            <v>2640.8</v>
          </cell>
          <cell r="H15062">
            <v>531.96</v>
          </cell>
          <cell r="I15062">
            <v>330</v>
          </cell>
          <cell r="J15062">
            <v>1261</v>
          </cell>
          <cell r="K15062">
            <v>5077.41</v>
          </cell>
          <cell r="L15062">
            <v>24</v>
          </cell>
          <cell r="M15062" t="str">
            <v>Sept/Oct</v>
          </cell>
          <cell r="N15062">
            <v>9</v>
          </cell>
        </row>
        <row r="15063">
          <cell r="A15063" t="str">
            <v>2006/07 W24</v>
          </cell>
          <cell r="B15063" t="str">
            <v>Edinburgh</v>
          </cell>
          <cell r="C15063" t="str">
            <v>Unclassified Liquor</v>
          </cell>
          <cell r="D15063">
            <v>0</v>
          </cell>
          <cell r="E15063">
            <v>0</v>
          </cell>
          <cell r="F15063">
            <v>0</v>
          </cell>
          <cell r="G15063">
            <v>0</v>
          </cell>
          <cell r="H15063">
            <v>0</v>
          </cell>
          <cell r="I15063">
            <v>0</v>
          </cell>
          <cell r="J15063">
            <v>0</v>
          </cell>
          <cell r="K15063" t="str">
            <v>/0</v>
          </cell>
          <cell r="L15063">
            <v>24</v>
          </cell>
          <cell r="M15063" t="str">
            <v>Sept/Oct</v>
          </cell>
          <cell r="N15063">
            <v>12</v>
          </cell>
        </row>
        <row r="15064">
          <cell r="A15064" t="str">
            <v>2006/07 W24</v>
          </cell>
          <cell r="B15064" t="str">
            <v>Edinburgh</v>
          </cell>
          <cell r="C15064" t="str">
            <v>Value - 2 for £15</v>
          </cell>
          <cell r="D15064">
            <v>1398.44</v>
          </cell>
          <cell r="E15064">
            <v>1013.15</v>
          </cell>
          <cell r="F15064">
            <v>177</v>
          </cell>
          <cell r="G15064">
            <v>40.25</v>
          </cell>
          <cell r="H15064">
            <v>11.82</v>
          </cell>
          <cell r="I15064">
            <v>2</v>
          </cell>
          <cell r="J15064">
            <v>691</v>
          </cell>
          <cell r="K15064">
            <v>1861.52</v>
          </cell>
          <cell r="L15064">
            <v>24</v>
          </cell>
          <cell r="M15064" t="str">
            <v>Sept/Oct</v>
          </cell>
          <cell r="N15064">
            <v>31</v>
          </cell>
        </row>
        <row r="15065">
          <cell r="A15065" t="str">
            <v>2006/07 W24</v>
          </cell>
          <cell r="B15065" t="str">
            <v>Edinburgh</v>
          </cell>
          <cell r="C15065" t="str">
            <v>Value - 2 for £20 Bombay Saphire</v>
          </cell>
          <cell r="D15065">
            <v>75.97</v>
          </cell>
          <cell r="E15065">
            <v>58.43</v>
          </cell>
          <cell r="F15065">
            <v>7</v>
          </cell>
          <cell r="G15065">
            <v>0</v>
          </cell>
          <cell r="H15065">
            <v>0</v>
          </cell>
          <cell r="I15065">
            <v>0</v>
          </cell>
          <cell r="J15065">
            <v>20</v>
          </cell>
          <cell r="K15065">
            <v>55.6</v>
          </cell>
          <cell r="L15065">
            <v>24</v>
          </cell>
          <cell r="M15065" t="str">
            <v>Sept/Oct</v>
          </cell>
          <cell r="N15065">
            <v>45</v>
          </cell>
        </row>
        <row r="15066">
          <cell r="A15066" t="str">
            <v>2006/07 W24</v>
          </cell>
          <cell r="B15066" t="str">
            <v>Edinburgh</v>
          </cell>
          <cell r="C15066" t="str">
            <v>Value - Baileys 2 for £20</v>
          </cell>
          <cell r="D15066">
            <v>156.44999999999999</v>
          </cell>
          <cell r="E15066">
            <v>92.09</v>
          </cell>
          <cell r="F15066">
            <v>14</v>
          </cell>
          <cell r="G15066">
            <v>16.95</v>
          </cell>
          <cell r="H15066">
            <v>6.29</v>
          </cell>
          <cell r="I15066">
            <v>1</v>
          </cell>
          <cell r="J15066">
            <v>109</v>
          </cell>
          <cell r="K15066">
            <v>525.38</v>
          </cell>
          <cell r="L15066">
            <v>24</v>
          </cell>
          <cell r="M15066" t="str">
            <v>Sept/Oct</v>
          </cell>
          <cell r="N15066">
            <v>39</v>
          </cell>
        </row>
        <row r="15067">
          <cell r="A15067" t="str">
            <v>2006/07 W24</v>
          </cell>
          <cell r="B15067" t="str">
            <v>Edinburgh</v>
          </cell>
          <cell r="C15067" t="str">
            <v>Value - Baileys Twin @ £20</v>
          </cell>
          <cell r="D15067">
            <v>0</v>
          </cell>
          <cell r="E15067">
            <v>0</v>
          </cell>
          <cell r="F15067">
            <v>0</v>
          </cell>
          <cell r="G15067">
            <v>0</v>
          </cell>
          <cell r="H15067">
            <v>0</v>
          </cell>
          <cell r="I15067">
            <v>0</v>
          </cell>
          <cell r="J15067">
            <v>0</v>
          </cell>
          <cell r="K15067" t="str">
            <v>/0</v>
          </cell>
          <cell r="L15067">
            <v>24</v>
          </cell>
          <cell r="M15067" t="str">
            <v>Sept/Oct</v>
          </cell>
          <cell r="N15067">
            <v>51</v>
          </cell>
        </row>
        <row r="15068">
          <cell r="A15068" t="str">
            <v>2006/07 W24</v>
          </cell>
          <cell r="B15068" t="str">
            <v>Edinburgh</v>
          </cell>
          <cell r="C15068" t="str">
            <v>Value - Twins @ £15</v>
          </cell>
          <cell r="D15068">
            <v>135</v>
          </cell>
          <cell r="E15068">
            <v>94.89</v>
          </cell>
          <cell r="F15068">
            <v>9</v>
          </cell>
          <cell r="G15068">
            <v>0</v>
          </cell>
          <cell r="H15068">
            <v>0</v>
          </cell>
          <cell r="I15068">
            <v>0</v>
          </cell>
          <cell r="J15068">
            <v>12</v>
          </cell>
          <cell r="K15068">
            <v>61.96</v>
          </cell>
          <cell r="L15068">
            <v>24</v>
          </cell>
          <cell r="M15068" t="str">
            <v>Sept/Oct</v>
          </cell>
          <cell r="N15068">
            <v>36</v>
          </cell>
        </row>
        <row r="15069">
          <cell r="A15069" t="str">
            <v>2006/07 W24</v>
          </cell>
          <cell r="B15069" t="str">
            <v>Edinburgh</v>
          </cell>
          <cell r="C15069" t="str">
            <v>Malt - 2 For £45 (6 glenmorangie + 2)</v>
          </cell>
          <cell r="D15069">
            <v>12419.89</v>
          </cell>
          <cell r="E15069">
            <v>3855.95</v>
          </cell>
          <cell r="F15069">
            <v>529</v>
          </cell>
          <cell r="G15069">
            <v>11724.98</v>
          </cell>
          <cell r="H15069">
            <v>3321.95</v>
          </cell>
          <cell r="I15069">
            <v>500</v>
          </cell>
          <cell r="J15069">
            <v>914</v>
          </cell>
          <cell r="K15069">
            <v>6755.95</v>
          </cell>
          <cell r="L15069">
            <v>24</v>
          </cell>
          <cell r="M15069" t="str">
            <v>Sept/Oct</v>
          </cell>
          <cell r="N15069">
            <v>30</v>
          </cell>
        </row>
        <row r="15070">
          <cell r="A15070" t="str">
            <v>2006/07 W24</v>
          </cell>
          <cell r="B15070" t="str">
            <v>Edinburgh</v>
          </cell>
          <cell r="C15070" t="str">
            <v>Malt - Save £5 Glenmorangie Traditional</v>
          </cell>
          <cell r="D15070">
            <v>1574.55</v>
          </cell>
          <cell r="E15070">
            <v>438.85</v>
          </cell>
          <cell r="F15070">
            <v>45</v>
          </cell>
          <cell r="G15070">
            <v>1434.59</v>
          </cell>
          <cell r="H15070">
            <v>336.14</v>
          </cell>
          <cell r="I15070">
            <v>41</v>
          </cell>
          <cell r="J15070">
            <v>91</v>
          </cell>
          <cell r="K15070">
            <v>1040.17</v>
          </cell>
          <cell r="L15070">
            <v>24</v>
          </cell>
          <cell r="M15070" t="str">
            <v>Sept/Oct</v>
          </cell>
          <cell r="N15070">
            <v>44</v>
          </cell>
        </row>
        <row r="15071">
          <cell r="A15071" t="str">
            <v>2006/07 W24</v>
          </cell>
          <cell r="B15071" t="str">
            <v>Edinburgh</v>
          </cell>
          <cell r="C15071" t="str">
            <v>Cognac - XO @ £45</v>
          </cell>
          <cell r="D15071">
            <v>900</v>
          </cell>
          <cell r="E15071">
            <v>369.16</v>
          </cell>
          <cell r="F15071">
            <v>20</v>
          </cell>
          <cell r="G15071">
            <v>810</v>
          </cell>
          <cell r="H15071">
            <v>309.24</v>
          </cell>
          <cell r="I15071">
            <v>18</v>
          </cell>
          <cell r="J15071">
            <v>51</v>
          </cell>
          <cell r="K15071">
            <v>981.75</v>
          </cell>
          <cell r="L15071">
            <v>24</v>
          </cell>
          <cell r="M15071" t="str">
            <v>Sept/Oct</v>
          </cell>
          <cell r="N15071">
            <v>37</v>
          </cell>
        </row>
        <row r="15072">
          <cell r="A15072" t="str">
            <v>2006/07 W24</v>
          </cell>
          <cell r="B15072" t="str">
            <v>Edinburgh</v>
          </cell>
          <cell r="C15072" t="str">
            <v>Cognac - VSOP 2 for £45</v>
          </cell>
          <cell r="D15072">
            <v>520.96</v>
          </cell>
          <cell r="E15072">
            <v>150.77000000000001</v>
          </cell>
          <cell r="F15072">
            <v>22</v>
          </cell>
          <cell r="G15072">
            <v>417.98</v>
          </cell>
          <cell r="H15072">
            <v>79.08</v>
          </cell>
          <cell r="I15072">
            <v>18</v>
          </cell>
          <cell r="J15072">
            <v>64</v>
          </cell>
          <cell r="K15072">
            <v>594.29999999999995</v>
          </cell>
          <cell r="L15072">
            <v>24</v>
          </cell>
          <cell r="M15072" t="str">
            <v>Sept/Oct</v>
          </cell>
          <cell r="N15072">
            <v>41</v>
          </cell>
        </row>
        <row r="15073">
          <cell r="A15073" t="str">
            <v>2006/07 W24</v>
          </cell>
          <cell r="B15073" t="str">
            <v>Edinburgh</v>
          </cell>
          <cell r="C15073" t="str">
            <v>Cognac - Only £17_99 VS Especiale</v>
          </cell>
          <cell r="D15073">
            <v>755.58</v>
          </cell>
          <cell r="E15073">
            <v>247.14</v>
          </cell>
          <cell r="F15073">
            <v>42</v>
          </cell>
          <cell r="G15073">
            <v>629.65</v>
          </cell>
          <cell r="H15073">
            <v>157.96</v>
          </cell>
          <cell r="I15073">
            <v>35</v>
          </cell>
          <cell r="J15073">
            <v>25</v>
          </cell>
          <cell r="K15073">
            <v>131.25</v>
          </cell>
          <cell r="L15073">
            <v>24</v>
          </cell>
          <cell r="M15073" t="str">
            <v>Sept/Oct</v>
          </cell>
          <cell r="N15073">
            <v>42</v>
          </cell>
        </row>
        <row r="15074">
          <cell r="A15074" t="str">
            <v>2006/07 W24</v>
          </cell>
          <cell r="B15074" t="str">
            <v>Edinburgh</v>
          </cell>
          <cell r="C15074" t="str">
            <v>Deluxe - Chivas 2 for £30</v>
          </cell>
          <cell r="D15074">
            <v>30</v>
          </cell>
          <cell r="E15074">
            <v>20.84</v>
          </cell>
          <cell r="F15074">
            <v>2</v>
          </cell>
          <cell r="G15074">
            <v>0</v>
          </cell>
          <cell r="H15074">
            <v>0</v>
          </cell>
          <cell r="I15074">
            <v>0</v>
          </cell>
          <cell r="J15074">
            <v>33</v>
          </cell>
          <cell r="K15074">
            <v>201.3</v>
          </cell>
          <cell r="L15074">
            <v>24</v>
          </cell>
          <cell r="M15074" t="str">
            <v>Sept/Oct</v>
          </cell>
          <cell r="N15074">
            <v>49</v>
          </cell>
        </row>
        <row r="15075">
          <cell r="A15075" t="str">
            <v>2006/07 W24</v>
          </cell>
          <cell r="B15075" t="str">
            <v>Edinburgh</v>
          </cell>
          <cell r="C15075" t="str">
            <v>Deluxe - Chivas Twin for £30</v>
          </cell>
          <cell r="D15075">
            <v>0</v>
          </cell>
          <cell r="E15075">
            <v>0</v>
          </cell>
          <cell r="F15075">
            <v>0</v>
          </cell>
          <cell r="G15075">
            <v>0</v>
          </cell>
          <cell r="H15075">
            <v>0</v>
          </cell>
          <cell r="I15075">
            <v>0</v>
          </cell>
          <cell r="J15075">
            <v>0</v>
          </cell>
          <cell r="K15075" t="str">
            <v>/0</v>
          </cell>
          <cell r="L15075">
            <v>24</v>
          </cell>
          <cell r="M15075" t="str">
            <v>Sept/Oct</v>
          </cell>
          <cell r="N15075">
            <v>38</v>
          </cell>
        </row>
        <row r="15076">
          <cell r="A15076" t="str">
            <v>2006/07 W24</v>
          </cell>
          <cell r="B15076" t="str">
            <v>Edinburgh</v>
          </cell>
          <cell r="C15076" t="str">
            <v>Deluxe - Chivas Triple Pack @ £45</v>
          </cell>
          <cell r="D15076">
            <v>0</v>
          </cell>
          <cell r="E15076">
            <v>0</v>
          </cell>
          <cell r="F15076">
            <v>0</v>
          </cell>
          <cell r="G15076">
            <v>0</v>
          </cell>
          <cell r="H15076">
            <v>0</v>
          </cell>
          <cell r="I15076">
            <v>0</v>
          </cell>
          <cell r="J15076">
            <v>0</v>
          </cell>
          <cell r="K15076" t="str">
            <v>/0</v>
          </cell>
          <cell r="L15076">
            <v>24</v>
          </cell>
          <cell r="M15076" t="str">
            <v>Sept/Oct</v>
          </cell>
          <cell r="N15076">
            <v>54</v>
          </cell>
        </row>
        <row r="15077">
          <cell r="A15077" t="str">
            <v>2006/07 W24</v>
          </cell>
          <cell r="B15077" t="str">
            <v>Edinburgh</v>
          </cell>
          <cell r="C15077" t="str">
            <v>Deluxe - Chivas Save £5 18yo</v>
          </cell>
          <cell r="D15077">
            <v>269.91000000000003</v>
          </cell>
          <cell r="E15077">
            <v>111.96</v>
          </cell>
          <cell r="F15077">
            <v>9</v>
          </cell>
          <cell r="G15077">
            <v>269.91000000000003</v>
          </cell>
          <cell r="H15077">
            <v>111.96</v>
          </cell>
          <cell r="I15077">
            <v>9</v>
          </cell>
          <cell r="J15077">
            <v>39</v>
          </cell>
          <cell r="K15077">
            <v>431.34</v>
          </cell>
          <cell r="L15077">
            <v>24</v>
          </cell>
          <cell r="M15077" t="str">
            <v>Sept/Oct</v>
          </cell>
          <cell r="N15077">
            <v>50</v>
          </cell>
        </row>
        <row r="15078">
          <cell r="A15078" t="str">
            <v>2006/07 W24</v>
          </cell>
          <cell r="B15078" t="str">
            <v>Edinburgh</v>
          </cell>
          <cell r="C15078" t="str">
            <v>Deluxe - Chivas Royal Salute get Chivas 18yo</v>
          </cell>
          <cell r="D15078">
            <v>0</v>
          </cell>
          <cell r="E15078">
            <v>0</v>
          </cell>
          <cell r="F15078">
            <v>0</v>
          </cell>
          <cell r="G15078">
            <v>0</v>
          </cell>
          <cell r="H15078">
            <v>0</v>
          </cell>
          <cell r="I15078">
            <v>0</v>
          </cell>
          <cell r="J15078">
            <v>0</v>
          </cell>
          <cell r="K15078" t="str">
            <v>/0</v>
          </cell>
          <cell r="L15078">
            <v>24</v>
          </cell>
          <cell r="M15078" t="str">
            <v>Sept/Oct</v>
          </cell>
          <cell r="N15078">
            <v>57</v>
          </cell>
        </row>
        <row r="15079">
          <cell r="A15079" t="str">
            <v>2006/07 W24</v>
          </cell>
          <cell r="B15079" t="str">
            <v>Edinburgh</v>
          </cell>
          <cell r="C15079" t="str">
            <v>Deluxe - Dewars 2 for £30 ATA</v>
          </cell>
          <cell r="D15079">
            <v>1499.94</v>
          </cell>
          <cell r="E15079">
            <v>182.11</v>
          </cell>
          <cell r="F15079">
            <v>98</v>
          </cell>
          <cell r="G15079">
            <v>1409.94</v>
          </cell>
          <cell r="H15079">
            <v>109.63</v>
          </cell>
          <cell r="I15079">
            <v>92</v>
          </cell>
          <cell r="J15079">
            <v>98</v>
          </cell>
          <cell r="K15079">
            <v>518.42999999999995</v>
          </cell>
          <cell r="L15079">
            <v>24</v>
          </cell>
          <cell r="M15079" t="str">
            <v>Sept/Oct</v>
          </cell>
          <cell r="N15079">
            <v>40</v>
          </cell>
        </row>
        <row r="15080">
          <cell r="A15080" t="str">
            <v>2006/07 W24</v>
          </cell>
          <cell r="B15080" t="str">
            <v>Edinburgh</v>
          </cell>
          <cell r="C15080" t="str">
            <v>Deluxe - JW Blue get a free 20cl Gold (Sept Only)</v>
          </cell>
          <cell r="D15080">
            <v>480.5</v>
          </cell>
          <cell r="E15080">
            <v>207.74</v>
          </cell>
          <cell r="F15080">
            <v>5</v>
          </cell>
          <cell r="G15080">
            <v>480.5</v>
          </cell>
          <cell r="H15080">
            <v>207.74</v>
          </cell>
          <cell r="I15080">
            <v>5</v>
          </cell>
          <cell r="J15080">
            <v>19</v>
          </cell>
          <cell r="K15080">
            <v>604.77</v>
          </cell>
          <cell r="L15080">
            <v>24</v>
          </cell>
          <cell r="M15080" t="str">
            <v>Sept/Oct</v>
          </cell>
          <cell r="N15080">
            <v>46</v>
          </cell>
        </row>
        <row r="15081">
          <cell r="A15081" t="str">
            <v>2006/07 W24</v>
          </cell>
          <cell r="B15081" t="str">
            <v>Edinburgh</v>
          </cell>
          <cell r="C15081" t="str">
            <v>Deluxe - Free 20cl bottle (linked to JW Blue) (Sept Only)</v>
          </cell>
          <cell r="D15081">
            <v>14.5</v>
          </cell>
          <cell r="E15081">
            <v>8.75</v>
          </cell>
          <cell r="F15081">
            <v>1</v>
          </cell>
          <cell r="G15081">
            <v>14.5</v>
          </cell>
          <cell r="H15081">
            <v>8.75</v>
          </cell>
          <cell r="I15081">
            <v>1</v>
          </cell>
          <cell r="J15081">
            <v>135</v>
          </cell>
          <cell r="K15081">
            <v>808.65</v>
          </cell>
          <cell r="L15081">
            <v>24</v>
          </cell>
          <cell r="M15081" t="str">
            <v>Sept/Oct</v>
          </cell>
          <cell r="N15081">
            <v>47</v>
          </cell>
        </row>
        <row r="15082">
          <cell r="A15082" t="str">
            <v>2006/07 W24</v>
          </cell>
          <cell r="B15082" t="str">
            <v>Edinburgh</v>
          </cell>
          <cell r="C15082" t="str">
            <v>Champagne - Piper Florens Louis 2 for £30</v>
          </cell>
          <cell r="D15082">
            <v>232.5</v>
          </cell>
          <cell r="E15082">
            <v>50.58</v>
          </cell>
          <cell r="F15082">
            <v>15</v>
          </cell>
          <cell r="G15082">
            <v>232.5</v>
          </cell>
          <cell r="H15082">
            <v>50.58</v>
          </cell>
          <cell r="I15082">
            <v>15</v>
          </cell>
          <cell r="J15082">
            <v>111</v>
          </cell>
          <cell r="K15082">
            <v>1006.1</v>
          </cell>
          <cell r="L15082">
            <v>24</v>
          </cell>
          <cell r="M15082" t="str">
            <v>Sept/Oct</v>
          </cell>
          <cell r="N15082">
            <v>53</v>
          </cell>
        </row>
        <row r="15083">
          <cell r="A15083" t="str">
            <v>2006/07 W24</v>
          </cell>
          <cell r="B15083" t="str">
            <v>Edinburgh</v>
          </cell>
          <cell r="C15083" t="str">
            <v>Champagne - Piper Florens Louis Twin for £30</v>
          </cell>
          <cell r="D15083">
            <v>3390</v>
          </cell>
          <cell r="E15083">
            <v>629.72</v>
          </cell>
          <cell r="F15083">
            <v>117</v>
          </cell>
          <cell r="G15083">
            <v>3270</v>
          </cell>
          <cell r="H15083">
            <v>582.88</v>
          </cell>
          <cell r="I15083">
            <v>113</v>
          </cell>
          <cell r="J15083">
            <v>269</v>
          </cell>
          <cell r="K15083">
            <v>4920.01</v>
          </cell>
          <cell r="L15083">
            <v>24</v>
          </cell>
          <cell r="M15083" t="str">
            <v>Sept/Oct</v>
          </cell>
          <cell r="N15083">
            <v>33</v>
          </cell>
        </row>
        <row r="15084">
          <cell r="A15084" t="str">
            <v>2006/07 W24</v>
          </cell>
          <cell r="B15084" t="str">
            <v>Edinburgh</v>
          </cell>
          <cell r="C15084" t="str">
            <v>Champagne - Charles Heidseick 2 for £35</v>
          </cell>
          <cell r="D15084">
            <v>175</v>
          </cell>
          <cell r="E15084">
            <v>66</v>
          </cell>
          <cell r="F15084">
            <v>10</v>
          </cell>
          <cell r="G15084">
            <v>175</v>
          </cell>
          <cell r="H15084">
            <v>66</v>
          </cell>
          <cell r="I15084">
            <v>10</v>
          </cell>
          <cell r="J15084">
            <v>85</v>
          </cell>
          <cell r="K15084">
            <v>786.68</v>
          </cell>
          <cell r="L15084">
            <v>24</v>
          </cell>
          <cell r="M15084" t="str">
            <v>Sept/Oct</v>
          </cell>
          <cell r="N15084">
            <v>55</v>
          </cell>
        </row>
        <row r="15085">
          <cell r="A15085" t="str">
            <v>2006/07 W24</v>
          </cell>
          <cell r="B15085" t="str">
            <v>Edinburgh</v>
          </cell>
          <cell r="C15085" t="str">
            <v>Champagne - Canard Twin for £25</v>
          </cell>
          <cell r="D15085">
            <v>300</v>
          </cell>
          <cell r="E15085">
            <v>69.28</v>
          </cell>
          <cell r="F15085">
            <v>12</v>
          </cell>
          <cell r="G15085">
            <v>275</v>
          </cell>
          <cell r="H15085">
            <v>58.28</v>
          </cell>
          <cell r="I15085">
            <v>11</v>
          </cell>
          <cell r="J15085">
            <v>17</v>
          </cell>
          <cell r="K15085">
            <v>272</v>
          </cell>
          <cell r="L15085">
            <v>24</v>
          </cell>
          <cell r="M15085" t="str">
            <v>Sept/Oct</v>
          </cell>
          <cell r="N15085">
            <v>52</v>
          </cell>
        </row>
        <row r="15086">
          <cell r="A15086" t="str">
            <v>2006/07 W24</v>
          </cell>
          <cell r="B15086" t="str">
            <v>Edinburgh</v>
          </cell>
          <cell r="C15086" t="str">
            <v>Wine - Beringer 3 for £15</v>
          </cell>
          <cell r="D15086">
            <v>436.89</v>
          </cell>
          <cell r="E15086">
            <v>93.13</v>
          </cell>
          <cell r="F15086">
            <v>83</v>
          </cell>
          <cell r="G15086">
            <v>399.9</v>
          </cell>
          <cell r="H15086">
            <v>70.52</v>
          </cell>
          <cell r="I15086">
            <v>76</v>
          </cell>
          <cell r="J15086">
            <v>279</v>
          </cell>
          <cell r="K15086">
            <v>747.72</v>
          </cell>
          <cell r="L15086">
            <v>24</v>
          </cell>
          <cell r="M15086" t="str">
            <v>Sept/Oct</v>
          </cell>
          <cell r="N15086">
            <v>43</v>
          </cell>
        </row>
        <row r="15087">
          <cell r="A15087" t="str">
            <v>2006/07 W24</v>
          </cell>
          <cell r="B15087" t="str">
            <v>Edinburgh</v>
          </cell>
          <cell r="C15087" t="str">
            <v>Wine - Rosemount BOGOF</v>
          </cell>
          <cell r="D15087">
            <v>125.91</v>
          </cell>
          <cell r="E15087">
            <v>20.45</v>
          </cell>
          <cell r="F15087">
            <v>18</v>
          </cell>
          <cell r="G15087">
            <v>97.93</v>
          </cell>
          <cell r="H15087">
            <v>7.29</v>
          </cell>
          <cell r="I15087">
            <v>14</v>
          </cell>
          <cell r="J15087">
            <v>96</v>
          </cell>
          <cell r="K15087">
            <v>707.31</v>
          </cell>
          <cell r="L15087">
            <v>24</v>
          </cell>
          <cell r="M15087" t="str">
            <v>Sept/Oct</v>
          </cell>
          <cell r="N15087">
            <v>56</v>
          </cell>
        </row>
        <row r="15088">
          <cell r="A15088" t="str">
            <v>2006/07 W24</v>
          </cell>
          <cell r="B15088" t="str">
            <v>Edinburgh</v>
          </cell>
          <cell r="C15088" t="str">
            <v>WOW - 2 for £45 Malt</v>
          </cell>
          <cell r="D15088">
            <v>7392.51</v>
          </cell>
          <cell r="E15088">
            <v>1695.18</v>
          </cell>
          <cell r="F15088">
            <v>315</v>
          </cell>
          <cell r="G15088">
            <v>6929.53</v>
          </cell>
          <cell r="H15088">
            <v>1344.01</v>
          </cell>
          <cell r="I15088">
            <v>295</v>
          </cell>
          <cell r="J15088">
            <v>343</v>
          </cell>
          <cell r="K15088">
            <v>2689.5</v>
          </cell>
          <cell r="L15088">
            <v>24</v>
          </cell>
          <cell r="M15088" t="str">
            <v>Sept/Oct</v>
          </cell>
          <cell r="N15088">
            <v>34</v>
          </cell>
        </row>
        <row r="15089">
          <cell r="A15089" t="str">
            <v>2006/07 W24</v>
          </cell>
          <cell r="B15089" t="str">
            <v>Edinburgh</v>
          </cell>
          <cell r="C15089" t="str">
            <v>WOW - Connemara 2 for £30</v>
          </cell>
          <cell r="D15089">
            <v>0</v>
          </cell>
          <cell r="E15089">
            <v>0</v>
          </cell>
          <cell r="F15089">
            <v>0</v>
          </cell>
          <cell r="G15089">
            <v>0</v>
          </cell>
          <cell r="H15089">
            <v>0</v>
          </cell>
          <cell r="I15089">
            <v>0</v>
          </cell>
          <cell r="J15089">
            <v>0</v>
          </cell>
          <cell r="K15089" t="str">
            <v>/0</v>
          </cell>
          <cell r="L15089">
            <v>24</v>
          </cell>
          <cell r="M15089" t="str">
            <v>Sept/Oct</v>
          </cell>
          <cell r="N15089">
            <v>60</v>
          </cell>
        </row>
        <row r="15090">
          <cell r="A15090" t="str">
            <v>2006/07 W24</v>
          </cell>
          <cell r="B15090" t="str">
            <v>Edinburgh</v>
          </cell>
          <cell r="C15090" t="str">
            <v>Others - 2 for £25 (glayva, disaronno)</v>
          </cell>
          <cell r="D15090">
            <v>884.95</v>
          </cell>
          <cell r="E15090">
            <v>157.06</v>
          </cell>
          <cell r="F15090">
            <v>69</v>
          </cell>
          <cell r="G15090">
            <v>859.95</v>
          </cell>
          <cell r="H15090">
            <v>135.27000000000001</v>
          </cell>
          <cell r="I15090">
            <v>67</v>
          </cell>
          <cell r="J15090">
            <v>44</v>
          </cell>
          <cell r="K15090">
            <v>153.31</v>
          </cell>
          <cell r="L15090">
            <v>24</v>
          </cell>
          <cell r="M15090" t="str">
            <v>Sept/Oct</v>
          </cell>
          <cell r="N15090">
            <v>48</v>
          </cell>
        </row>
        <row r="15091">
          <cell r="A15091" t="str">
            <v>2006/07 W24</v>
          </cell>
          <cell r="B15091" t="str">
            <v>Edinburgh</v>
          </cell>
          <cell r="C15091" t="str">
            <v>Others - Pimms 2 for £15 (70cl)</v>
          </cell>
          <cell r="D15091">
            <v>665.97</v>
          </cell>
          <cell r="E15091">
            <v>74.38</v>
          </cell>
          <cell r="F15091">
            <v>87</v>
          </cell>
          <cell r="G15091">
            <v>650.97</v>
          </cell>
          <cell r="H15091">
            <v>63.65</v>
          </cell>
          <cell r="I15091">
            <v>85</v>
          </cell>
          <cell r="J15091">
            <v>234</v>
          </cell>
          <cell r="K15091">
            <v>1037.7</v>
          </cell>
          <cell r="L15091">
            <v>24</v>
          </cell>
          <cell r="M15091" t="str">
            <v>Sept/Oct</v>
          </cell>
          <cell r="N15091">
            <v>35</v>
          </cell>
        </row>
        <row r="15092">
          <cell r="A15092" t="str">
            <v>2006/07 W24</v>
          </cell>
          <cell r="B15092" t="str">
            <v>Edinburgh</v>
          </cell>
          <cell r="C15092" t="str">
            <v>Other - 2 for £30 Sauza</v>
          </cell>
          <cell r="D15092">
            <v>0</v>
          </cell>
          <cell r="E15092">
            <v>0</v>
          </cell>
          <cell r="F15092">
            <v>0</v>
          </cell>
          <cell r="G15092">
            <v>0</v>
          </cell>
          <cell r="H15092">
            <v>0</v>
          </cell>
          <cell r="I15092">
            <v>0</v>
          </cell>
          <cell r="J15092">
            <v>34</v>
          </cell>
          <cell r="K15092" t="str">
            <v>/0</v>
          </cell>
          <cell r="L15092">
            <v>24</v>
          </cell>
          <cell r="M15092" t="str">
            <v>Sept/Oct</v>
          </cell>
          <cell r="N15092">
            <v>58</v>
          </cell>
        </row>
        <row r="15093">
          <cell r="A15093" t="str">
            <v>2006/07 W24</v>
          </cell>
          <cell r="B15093" t="str">
            <v>Edinburgh</v>
          </cell>
          <cell r="C15093" t="str">
            <v>Others - 2 for £20 ATA (70cl)</v>
          </cell>
          <cell r="D15093">
            <v>5221.2</v>
          </cell>
          <cell r="E15093">
            <v>831.55</v>
          </cell>
          <cell r="F15093">
            <v>512</v>
          </cell>
          <cell r="G15093">
            <v>5076.24</v>
          </cell>
          <cell r="H15093">
            <v>715.28</v>
          </cell>
          <cell r="I15093">
            <v>498</v>
          </cell>
          <cell r="J15093">
            <v>634</v>
          </cell>
          <cell r="K15093">
            <v>2464.35</v>
          </cell>
          <cell r="L15093">
            <v>24</v>
          </cell>
          <cell r="M15093" t="str">
            <v>Sept/Oct</v>
          </cell>
          <cell r="N15093">
            <v>32</v>
          </cell>
        </row>
        <row r="15094">
          <cell r="A15094" t="str">
            <v>2006/07 W24</v>
          </cell>
          <cell r="B15094" t="str">
            <v>Edinburgh</v>
          </cell>
          <cell r="C15094" t="str">
            <v>Others - 2 for £15 Fortified</v>
          </cell>
          <cell r="D15094">
            <v>0</v>
          </cell>
          <cell r="E15094">
            <v>0</v>
          </cell>
          <cell r="F15094">
            <v>0</v>
          </cell>
          <cell r="G15094">
            <v>0</v>
          </cell>
          <cell r="H15094">
            <v>0</v>
          </cell>
          <cell r="I15094">
            <v>0</v>
          </cell>
          <cell r="J15094">
            <v>21</v>
          </cell>
          <cell r="K15094" t="str">
            <v>/0</v>
          </cell>
          <cell r="L15094">
            <v>24</v>
          </cell>
          <cell r="M15094" t="str">
            <v>Sept/Oct</v>
          </cell>
          <cell r="N15094">
            <v>59</v>
          </cell>
        </row>
        <row r="15095">
          <cell r="A15095" t="str">
            <v>2006/07 W24</v>
          </cell>
          <cell r="B15095" t="str">
            <v>Glasgow</v>
          </cell>
          <cell r="C15095" t="str">
            <v>Liquor</v>
          </cell>
          <cell r="D15095">
            <v>96594.01</v>
          </cell>
          <cell r="E15095">
            <v>44877.57</v>
          </cell>
          <cell r="F15095">
            <v>7065</v>
          </cell>
          <cell r="G15095">
            <v>51868.02</v>
          </cell>
          <cell r="H15095">
            <v>12998.75</v>
          </cell>
          <cell r="I15095">
            <v>3002</v>
          </cell>
          <cell r="J15095">
            <v>20624</v>
          </cell>
          <cell r="K15095">
            <v>98565.64</v>
          </cell>
          <cell r="L15095">
            <v>24</v>
          </cell>
          <cell r="M15095" t="str">
            <v>Sept/Oct</v>
          </cell>
          <cell r="N15095">
            <v>1</v>
          </cell>
        </row>
        <row r="15096">
          <cell r="A15096" t="str">
            <v>2006/07 W24</v>
          </cell>
          <cell r="B15096" t="str">
            <v>Glasgow</v>
          </cell>
          <cell r="C15096" t="str">
            <v>Tobacco</v>
          </cell>
          <cell r="D15096">
            <v>68812.509999999995</v>
          </cell>
          <cell r="E15096">
            <v>51117.01</v>
          </cell>
          <cell r="F15096">
            <v>1992</v>
          </cell>
          <cell r="G15096">
            <v>130.4</v>
          </cell>
          <cell r="H15096">
            <v>32.22</v>
          </cell>
          <cell r="I15096">
            <v>11</v>
          </cell>
          <cell r="J15096">
            <v>3882</v>
          </cell>
          <cell r="K15096">
            <v>34363.550000000003</v>
          </cell>
          <cell r="L15096">
            <v>24</v>
          </cell>
          <cell r="M15096" t="str">
            <v>Sept/Oct</v>
          </cell>
          <cell r="N15096">
            <v>2</v>
          </cell>
        </row>
        <row r="15097">
          <cell r="A15097" t="str">
            <v>2006/07 W24</v>
          </cell>
          <cell r="B15097" t="str">
            <v>Glasgow</v>
          </cell>
          <cell r="C15097" t="str">
            <v>Perfumery</v>
          </cell>
          <cell r="D15097">
            <v>284043.40000000002</v>
          </cell>
          <cell r="E15097">
            <v>157263.31</v>
          </cell>
          <cell r="F15097">
            <v>11683</v>
          </cell>
          <cell r="G15097">
            <v>187536.93</v>
          </cell>
          <cell r="H15097">
            <v>92982.56</v>
          </cell>
          <cell r="I15097">
            <v>7743</v>
          </cell>
          <cell r="J15097">
            <v>47075</v>
          </cell>
          <cell r="K15097">
            <v>421282.85</v>
          </cell>
          <cell r="L15097">
            <v>24</v>
          </cell>
          <cell r="M15097" t="str">
            <v>Sept/Oct</v>
          </cell>
          <cell r="N15097">
            <v>3</v>
          </cell>
        </row>
        <row r="15098">
          <cell r="A15098" t="str">
            <v>2006/07 W24</v>
          </cell>
          <cell r="B15098" t="str">
            <v>Glasgow</v>
          </cell>
          <cell r="C15098" t="str">
            <v>Food</v>
          </cell>
          <cell r="D15098">
            <v>13246.05</v>
          </cell>
          <cell r="E15098">
            <v>6445.52</v>
          </cell>
          <cell r="F15098">
            <v>4842</v>
          </cell>
          <cell r="G15098">
            <v>7665.05</v>
          </cell>
          <cell r="H15098">
            <v>3268.49</v>
          </cell>
          <cell r="I15098">
            <v>2587</v>
          </cell>
          <cell r="J15098">
            <v>7116</v>
          </cell>
          <cell r="K15098">
            <v>10060.48</v>
          </cell>
          <cell r="L15098">
            <v>24</v>
          </cell>
          <cell r="M15098" t="str">
            <v>Sept/Oct</v>
          </cell>
          <cell r="N15098">
            <v>4</v>
          </cell>
        </row>
        <row r="15099">
          <cell r="A15099" t="str">
            <v>2006/07 W24</v>
          </cell>
          <cell r="B15099" t="str">
            <v>Glasgow</v>
          </cell>
          <cell r="C15099" t="str">
            <v>Tax Free</v>
          </cell>
          <cell r="D15099">
            <v>37352.86</v>
          </cell>
          <cell r="E15099">
            <v>18589.330000000002</v>
          </cell>
          <cell r="F15099">
            <v>2749</v>
          </cell>
          <cell r="G15099">
            <v>19873.86</v>
          </cell>
          <cell r="H15099">
            <v>8422.31</v>
          </cell>
          <cell r="I15099">
            <v>1383</v>
          </cell>
          <cell r="J15099">
            <v>8182</v>
          </cell>
          <cell r="K15099">
            <v>47015.16</v>
          </cell>
          <cell r="L15099">
            <v>24</v>
          </cell>
          <cell r="M15099" t="str">
            <v>Sept/Oct</v>
          </cell>
          <cell r="N15099">
            <v>5</v>
          </cell>
        </row>
        <row r="15100">
          <cell r="A15100" t="str">
            <v>2006/07 W24</v>
          </cell>
          <cell r="B15100" t="str">
            <v>Glasgow</v>
          </cell>
          <cell r="C15100" t="str">
            <v>Unclassified Products</v>
          </cell>
          <cell r="D15100">
            <v>0</v>
          </cell>
          <cell r="E15100">
            <v>0</v>
          </cell>
          <cell r="F15100">
            <v>0</v>
          </cell>
          <cell r="G15100">
            <v>0</v>
          </cell>
          <cell r="H15100">
            <v>0</v>
          </cell>
          <cell r="I15100">
            <v>0</v>
          </cell>
          <cell r="J15100">
            <v>0</v>
          </cell>
          <cell r="K15100" t="str">
            <v>/0</v>
          </cell>
          <cell r="L15100">
            <v>24</v>
          </cell>
          <cell r="M15100" t="str">
            <v>Sept/Oct</v>
          </cell>
          <cell r="N15100">
            <v>6</v>
          </cell>
        </row>
        <row r="15101">
          <cell r="A15101" t="str">
            <v>2006/07 W24</v>
          </cell>
          <cell r="B15101" t="str">
            <v>Glasgow</v>
          </cell>
          <cell r="C15101" t="str">
            <v>Spirits</v>
          </cell>
          <cell r="D15101">
            <v>81056.28</v>
          </cell>
          <cell r="E15101">
            <v>40571.89</v>
          </cell>
          <cell r="F15101">
            <v>6059</v>
          </cell>
          <cell r="G15101">
            <v>38803.97</v>
          </cell>
          <cell r="H15101">
            <v>10036.950000000001</v>
          </cell>
          <cell r="I15101">
            <v>2185</v>
          </cell>
          <cell r="J15101">
            <v>16310</v>
          </cell>
          <cell r="K15101">
            <v>68589.11</v>
          </cell>
          <cell r="L15101">
            <v>24</v>
          </cell>
          <cell r="M15101" t="str">
            <v>Sept/Oct</v>
          </cell>
          <cell r="N15101">
            <v>7</v>
          </cell>
        </row>
        <row r="15102">
          <cell r="A15102" t="str">
            <v>2006/07 W24</v>
          </cell>
          <cell r="B15102" t="str">
            <v>Glasgow</v>
          </cell>
          <cell r="C15102" t="str">
            <v>Fortified Wines</v>
          </cell>
          <cell r="D15102">
            <v>598.22</v>
          </cell>
          <cell r="E15102">
            <v>282.45999999999998</v>
          </cell>
          <cell r="F15102">
            <v>84</v>
          </cell>
          <cell r="G15102">
            <v>256.77999999999997</v>
          </cell>
          <cell r="H15102">
            <v>51.32</v>
          </cell>
          <cell r="I15102">
            <v>37</v>
          </cell>
          <cell r="J15102">
            <v>133</v>
          </cell>
          <cell r="K15102">
            <v>331.66</v>
          </cell>
          <cell r="L15102">
            <v>24</v>
          </cell>
          <cell r="M15102" t="str">
            <v>Sept/Oct</v>
          </cell>
          <cell r="N15102">
            <v>10</v>
          </cell>
        </row>
        <row r="15103">
          <cell r="A15103" t="str">
            <v>2006/07 W24</v>
          </cell>
          <cell r="B15103" t="str">
            <v>Glasgow</v>
          </cell>
          <cell r="C15103" t="str">
            <v>Others</v>
          </cell>
          <cell r="D15103">
            <v>0</v>
          </cell>
          <cell r="E15103">
            <v>0</v>
          </cell>
          <cell r="F15103">
            <v>0</v>
          </cell>
          <cell r="G15103">
            <v>0</v>
          </cell>
          <cell r="H15103">
            <v>0</v>
          </cell>
          <cell r="I15103">
            <v>0</v>
          </cell>
          <cell r="J15103">
            <v>0</v>
          </cell>
          <cell r="K15103" t="str">
            <v>/0</v>
          </cell>
          <cell r="L15103">
            <v>24</v>
          </cell>
          <cell r="M15103" t="str">
            <v>Sept/Oct</v>
          </cell>
          <cell r="N15103">
            <v>11</v>
          </cell>
        </row>
        <row r="15104">
          <cell r="A15104" t="str">
            <v>2006/07 W24</v>
          </cell>
          <cell r="B15104" t="str">
            <v>Glasgow</v>
          </cell>
          <cell r="C15104" t="str">
            <v>Champagne</v>
          </cell>
          <cell r="D15104">
            <v>10657.39</v>
          </cell>
          <cell r="E15104">
            <v>2785.74</v>
          </cell>
          <cell r="F15104">
            <v>378</v>
          </cell>
          <cell r="G15104">
            <v>9290.64</v>
          </cell>
          <cell r="H15104">
            <v>2152.71</v>
          </cell>
          <cell r="I15104">
            <v>331</v>
          </cell>
          <cell r="J15104">
            <v>1249</v>
          </cell>
          <cell r="K15104">
            <v>20101.8</v>
          </cell>
          <cell r="L15104">
            <v>24</v>
          </cell>
          <cell r="M15104" t="str">
            <v>Sept/Oct</v>
          </cell>
          <cell r="N15104">
            <v>8</v>
          </cell>
        </row>
        <row r="15105">
          <cell r="A15105" t="str">
            <v>2006/07 W24</v>
          </cell>
          <cell r="B15105" t="str">
            <v>Glasgow</v>
          </cell>
          <cell r="C15105" t="str">
            <v>Wines</v>
          </cell>
          <cell r="D15105">
            <v>4282.12</v>
          </cell>
          <cell r="E15105">
            <v>1237.48</v>
          </cell>
          <cell r="F15105">
            <v>544</v>
          </cell>
          <cell r="G15105">
            <v>3516.63</v>
          </cell>
          <cell r="H15105">
            <v>757.77</v>
          </cell>
          <cell r="I15105">
            <v>449</v>
          </cell>
          <cell r="J15105">
            <v>2932</v>
          </cell>
          <cell r="K15105">
            <v>10733.98</v>
          </cell>
          <cell r="L15105">
            <v>24</v>
          </cell>
          <cell r="M15105" t="str">
            <v>Sept/Oct</v>
          </cell>
          <cell r="N15105">
            <v>9</v>
          </cell>
        </row>
        <row r="15106">
          <cell r="A15106" t="str">
            <v>2006/07 W24</v>
          </cell>
          <cell r="B15106" t="str">
            <v>Glasgow</v>
          </cell>
          <cell r="C15106" t="str">
            <v>Unclassified Liquor</v>
          </cell>
          <cell r="D15106">
            <v>0</v>
          </cell>
          <cell r="E15106">
            <v>0</v>
          </cell>
          <cell r="F15106">
            <v>0</v>
          </cell>
          <cell r="G15106">
            <v>0</v>
          </cell>
          <cell r="H15106">
            <v>0</v>
          </cell>
          <cell r="I15106">
            <v>0</v>
          </cell>
          <cell r="J15106">
            <v>0</v>
          </cell>
          <cell r="K15106" t="str">
            <v>/0</v>
          </cell>
          <cell r="L15106">
            <v>24</v>
          </cell>
          <cell r="M15106" t="str">
            <v>Sept/Oct</v>
          </cell>
          <cell r="N15106">
            <v>12</v>
          </cell>
        </row>
        <row r="15107">
          <cell r="A15107" t="str">
            <v>2006/07 W24</v>
          </cell>
          <cell r="B15107" t="str">
            <v>Glasgow</v>
          </cell>
          <cell r="C15107" t="str">
            <v>Value - 2 for £15</v>
          </cell>
          <cell r="D15107">
            <v>13980.55</v>
          </cell>
          <cell r="E15107">
            <v>10177.5</v>
          </cell>
          <cell r="F15107">
            <v>1808</v>
          </cell>
          <cell r="G15107">
            <v>65.36</v>
          </cell>
          <cell r="H15107">
            <v>12.81</v>
          </cell>
          <cell r="I15107">
            <v>4</v>
          </cell>
          <cell r="J15107">
            <v>2850</v>
          </cell>
          <cell r="K15107">
            <v>7539.95</v>
          </cell>
          <cell r="L15107">
            <v>24</v>
          </cell>
          <cell r="M15107" t="str">
            <v>Sept/Oct</v>
          </cell>
          <cell r="N15107">
            <v>31</v>
          </cell>
        </row>
        <row r="15108">
          <cell r="A15108" t="str">
            <v>2006/07 W24</v>
          </cell>
          <cell r="B15108" t="str">
            <v>Glasgow</v>
          </cell>
          <cell r="C15108" t="str">
            <v>Value - 2 for £20 Bombay Saphire</v>
          </cell>
          <cell r="D15108">
            <v>936.05</v>
          </cell>
          <cell r="E15108">
            <v>709.81</v>
          </cell>
          <cell r="F15108">
            <v>87</v>
          </cell>
          <cell r="G15108">
            <v>20.329999999999998</v>
          </cell>
          <cell r="H15108">
            <v>5.33</v>
          </cell>
          <cell r="I15108">
            <v>1</v>
          </cell>
          <cell r="J15108">
            <v>72</v>
          </cell>
          <cell r="K15108">
            <v>200.16</v>
          </cell>
          <cell r="L15108">
            <v>24</v>
          </cell>
          <cell r="M15108" t="str">
            <v>Sept/Oct</v>
          </cell>
          <cell r="N15108">
            <v>45</v>
          </cell>
        </row>
        <row r="15109">
          <cell r="A15109" t="str">
            <v>2006/07 W24</v>
          </cell>
          <cell r="B15109" t="str">
            <v>Glasgow</v>
          </cell>
          <cell r="C15109" t="str">
            <v>Value - Baileys 2 for £20</v>
          </cell>
          <cell r="D15109">
            <v>1824.9</v>
          </cell>
          <cell r="E15109">
            <v>1092.8800000000001</v>
          </cell>
          <cell r="F15109">
            <v>171</v>
          </cell>
          <cell r="G15109">
            <v>51.6</v>
          </cell>
          <cell r="H15109">
            <v>3.19</v>
          </cell>
          <cell r="I15109">
            <v>5</v>
          </cell>
          <cell r="J15109">
            <v>314</v>
          </cell>
          <cell r="K15109">
            <v>1513.42</v>
          </cell>
          <cell r="L15109">
            <v>24</v>
          </cell>
          <cell r="M15109" t="str">
            <v>Sept/Oct</v>
          </cell>
          <cell r="N15109">
            <v>39</v>
          </cell>
        </row>
        <row r="15110">
          <cell r="A15110" t="str">
            <v>2006/07 W24</v>
          </cell>
          <cell r="B15110" t="str">
            <v>Glasgow</v>
          </cell>
          <cell r="C15110" t="str">
            <v>Value - Baileys Twin @ £20</v>
          </cell>
          <cell r="D15110">
            <v>0</v>
          </cell>
          <cell r="E15110">
            <v>0</v>
          </cell>
          <cell r="F15110">
            <v>0</v>
          </cell>
          <cell r="G15110">
            <v>0</v>
          </cell>
          <cell r="H15110">
            <v>0</v>
          </cell>
          <cell r="I15110">
            <v>0</v>
          </cell>
          <cell r="J15110">
            <v>0</v>
          </cell>
          <cell r="K15110" t="str">
            <v>/0</v>
          </cell>
          <cell r="L15110">
            <v>24</v>
          </cell>
          <cell r="M15110" t="str">
            <v>Sept/Oct</v>
          </cell>
          <cell r="N15110">
            <v>51</v>
          </cell>
        </row>
        <row r="15111">
          <cell r="A15111" t="str">
            <v>2006/07 W24</v>
          </cell>
          <cell r="B15111" t="str">
            <v>Glasgow</v>
          </cell>
          <cell r="C15111" t="str">
            <v>Value - Twins @ £15</v>
          </cell>
          <cell r="D15111">
            <v>2940</v>
          </cell>
          <cell r="E15111">
            <v>2148.77</v>
          </cell>
          <cell r="F15111">
            <v>196</v>
          </cell>
          <cell r="G15111">
            <v>0</v>
          </cell>
          <cell r="H15111">
            <v>0</v>
          </cell>
          <cell r="I15111">
            <v>0</v>
          </cell>
          <cell r="J15111">
            <v>244</v>
          </cell>
          <cell r="K15111">
            <v>1260.75</v>
          </cell>
          <cell r="L15111">
            <v>24</v>
          </cell>
          <cell r="M15111" t="str">
            <v>Sept/Oct</v>
          </cell>
          <cell r="N15111">
            <v>36</v>
          </cell>
        </row>
        <row r="15112">
          <cell r="A15112" t="str">
            <v>2006/07 W24</v>
          </cell>
          <cell r="B15112" t="str">
            <v>Glasgow</v>
          </cell>
          <cell r="C15112" t="str">
            <v>Malt - 2 For £45 (6 glenmorangie + 2)</v>
          </cell>
          <cell r="D15112">
            <v>9941.14</v>
          </cell>
          <cell r="E15112">
            <v>4498</v>
          </cell>
          <cell r="F15112">
            <v>426</v>
          </cell>
          <cell r="G15112">
            <v>7606.44</v>
          </cell>
          <cell r="H15112">
            <v>2683.63</v>
          </cell>
          <cell r="I15112">
            <v>328</v>
          </cell>
          <cell r="J15112">
            <v>1341</v>
          </cell>
          <cell r="K15112">
            <v>9494.56</v>
          </cell>
          <cell r="L15112">
            <v>24</v>
          </cell>
          <cell r="M15112" t="str">
            <v>Sept/Oct</v>
          </cell>
          <cell r="N15112">
            <v>30</v>
          </cell>
        </row>
        <row r="15113">
          <cell r="A15113" t="str">
            <v>2006/07 W24</v>
          </cell>
          <cell r="B15113" t="str">
            <v>Glasgow</v>
          </cell>
          <cell r="C15113" t="str">
            <v>Malt - Save £5 Glenmorangie Traditional</v>
          </cell>
          <cell r="D15113">
            <v>839.76</v>
          </cell>
          <cell r="E15113">
            <v>386.86</v>
          </cell>
          <cell r="F15113">
            <v>24</v>
          </cell>
          <cell r="G15113">
            <v>489.86</v>
          </cell>
          <cell r="H15113">
            <v>130.06</v>
          </cell>
          <cell r="I15113">
            <v>14</v>
          </cell>
          <cell r="J15113">
            <v>132</v>
          </cell>
          <cell r="K15113">
            <v>1508.76</v>
          </cell>
          <cell r="L15113">
            <v>24</v>
          </cell>
          <cell r="M15113" t="str">
            <v>Sept/Oct</v>
          </cell>
          <cell r="N15113">
            <v>44</v>
          </cell>
        </row>
        <row r="15114">
          <cell r="A15114" t="str">
            <v>2006/07 W24</v>
          </cell>
          <cell r="B15114" t="str">
            <v>Glasgow</v>
          </cell>
          <cell r="C15114" t="str">
            <v>Cognac - XO @ £45</v>
          </cell>
          <cell r="D15114">
            <v>900</v>
          </cell>
          <cell r="E15114">
            <v>392.29</v>
          </cell>
          <cell r="F15114">
            <v>20</v>
          </cell>
          <cell r="G15114">
            <v>765</v>
          </cell>
          <cell r="H15114">
            <v>302.41000000000003</v>
          </cell>
          <cell r="I15114">
            <v>17</v>
          </cell>
          <cell r="J15114">
            <v>159</v>
          </cell>
          <cell r="K15114">
            <v>3060.75</v>
          </cell>
          <cell r="L15114">
            <v>24</v>
          </cell>
          <cell r="M15114" t="str">
            <v>Sept/Oct</v>
          </cell>
          <cell r="N15114">
            <v>37</v>
          </cell>
        </row>
        <row r="15115">
          <cell r="A15115" t="str">
            <v>2006/07 W24</v>
          </cell>
          <cell r="B15115" t="str">
            <v>Glasgow</v>
          </cell>
          <cell r="C15115" t="str">
            <v>Cognac - VSOP 2 for £45</v>
          </cell>
          <cell r="D15115">
            <v>668.94</v>
          </cell>
          <cell r="E15115">
            <v>233.95</v>
          </cell>
          <cell r="F15115">
            <v>28</v>
          </cell>
          <cell r="G15115">
            <v>504.95</v>
          </cell>
          <cell r="H15115">
            <v>117.38</v>
          </cell>
          <cell r="I15115">
            <v>21</v>
          </cell>
          <cell r="J15115">
            <v>151</v>
          </cell>
          <cell r="K15115">
            <v>1402.25</v>
          </cell>
          <cell r="L15115">
            <v>24</v>
          </cell>
          <cell r="M15115" t="str">
            <v>Sept/Oct</v>
          </cell>
          <cell r="N15115">
            <v>41</v>
          </cell>
        </row>
        <row r="15116">
          <cell r="A15116" t="str">
            <v>2006/07 W24</v>
          </cell>
          <cell r="B15116" t="str">
            <v>Glasgow</v>
          </cell>
          <cell r="C15116" t="str">
            <v>Cognac - Only £17_99 VS Especiale</v>
          </cell>
          <cell r="D15116">
            <v>881.51</v>
          </cell>
          <cell r="E15116">
            <v>492</v>
          </cell>
          <cell r="F15116">
            <v>49</v>
          </cell>
          <cell r="G15116">
            <v>305.83</v>
          </cell>
          <cell r="H15116">
            <v>84.32</v>
          </cell>
          <cell r="I15116">
            <v>17</v>
          </cell>
          <cell r="J15116">
            <v>71</v>
          </cell>
          <cell r="K15116">
            <v>372.75</v>
          </cell>
          <cell r="L15116">
            <v>24</v>
          </cell>
          <cell r="M15116" t="str">
            <v>Sept/Oct</v>
          </cell>
          <cell r="N15116">
            <v>42</v>
          </cell>
        </row>
        <row r="15117">
          <cell r="A15117" t="str">
            <v>2006/07 W24</v>
          </cell>
          <cell r="B15117" t="str">
            <v>Glasgow</v>
          </cell>
          <cell r="C15117" t="str">
            <v>Deluxe - Chivas 2 for £30</v>
          </cell>
          <cell r="D15117">
            <v>209.97</v>
          </cell>
          <cell r="E15117">
            <v>145.87</v>
          </cell>
          <cell r="F15117">
            <v>13</v>
          </cell>
          <cell r="G15117">
            <v>0</v>
          </cell>
          <cell r="H15117">
            <v>0</v>
          </cell>
          <cell r="I15117">
            <v>0</v>
          </cell>
          <cell r="J15117">
            <v>65</v>
          </cell>
          <cell r="K15117">
            <v>396.5</v>
          </cell>
          <cell r="L15117">
            <v>24</v>
          </cell>
          <cell r="M15117" t="str">
            <v>Sept/Oct</v>
          </cell>
          <cell r="N15117">
            <v>49</v>
          </cell>
        </row>
        <row r="15118">
          <cell r="A15118" t="str">
            <v>2006/07 W24</v>
          </cell>
          <cell r="B15118" t="str">
            <v>Glasgow</v>
          </cell>
          <cell r="C15118" t="str">
            <v>Deluxe - Chivas Twin for £30</v>
          </cell>
          <cell r="D15118">
            <v>180</v>
          </cell>
          <cell r="E15118">
            <v>125.04</v>
          </cell>
          <cell r="F15118">
            <v>6</v>
          </cell>
          <cell r="G15118">
            <v>0</v>
          </cell>
          <cell r="H15118">
            <v>0</v>
          </cell>
          <cell r="I15118">
            <v>0</v>
          </cell>
          <cell r="J15118">
            <v>13</v>
          </cell>
          <cell r="K15118">
            <v>158.6</v>
          </cell>
          <cell r="L15118">
            <v>24</v>
          </cell>
          <cell r="M15118" t="str">
            <v>Sept/Oct</v>
          </cell>
          <cell r="N15118">
            <v>38</v>
          </cell>
        </row>
        <row r="15119">
          <cell r="A15119" t="str">
            <v>2006/07 W24</v>
          </cell>
          <cell r="B15119" t="str">
            <v>Glasgow</v>
          </cell>
          <cell r="C15119" t="str">
            <v>Deluxe - Chivas Triple Pack @ £45</v>
          </cell>
          <cell r="D15119">
            <v>45</v>
          </cell>
          <cell r="E15119">
            <v>30.81</v>
          </cell>
          <cell r="F15119">
            <v>1</v>
          </cell>
          <cell r="G15119">
            <v>0</v>
          </cell>
          <cell r="H15119">
            <v>0</v>
          </cell>
          <cell r="I15119">
            <v>0</v>
          </cell>
          <cell r="J15119">
            <v>11</v>
          </cell>
          <cell r="K15119">
            <v>201.19</v>
          </cell>
          <cell r="L15119">
            <v>24</v>
          </cell>
          <cell r="M15119" t="str">
            <v>Sept/Oct</v>
          </cell>
          <cell r="N15119">
            <v>54</v>
          </cell>
        </row>
        <row r="15120">
          <cell r="A15120" t="str">
            <v>2006/07 W24</v>
          </cell>
          <cell r="B15120" t="str">
            <v>Glasgow</v>
          </cell>
          <cell r="C15120" t="str">
            <v>Deluxe - Chivas Save £5 18yo</v>
          </cell>
          <cell r="D15120">
            <v>89.97</v>
          </cell>
          <cell r="E15120">
            <v>50.3</v>
          </cell>
          <cell r="F15120">
            <v>3</v>
          </cell>
          <cell r="G15120">
            <v>29.99</v>
          </cell>
          <cell r="H15120">
            <v>12.44</v>
          </cell>
          <cell r="I15120">
            <v>1</v>
          </cell>
          <cell r="J15120">
            <v>21</v>
          </cell>
          <cell r="K15120">
            <v>232.26</v>
          </cell>
          <cell r="L15120">
            <v>24</v>
          </cell>
          <cell r="M15120" t="str">
            <v>Sept/Oct</v>
          </cell>
          <cell r="N15120">
            <v>50</v>
          </cell>
        </row>
        <row r="15121">
          <cell r="A15121" t="str">
            <v>2006/07 W24</v>
          </cell>
          <cell r="B15121" t="str">
            <v>Glasgow</v>
          </cell>
          <cell r="C15121" t="str">
            <v>Deluxe - Chivas Royal Salute get Chivas 18yo</v>
          </cell>
          <cell r="D15121">
            <v>0</v>
          </cell>
          <cell r="E15121">
            <v>0</v>
          </cell>
          <cell r="F15121">
            <v>0</v>
          </cell>
          <cell r="G15121">
            <v>0</v>
          </cell>
          <cell r="H15121">
            <v>0</v>
          </cell>
          <cell r="I15121">
            <v>0</v>
          </cell>
          <cell r="J15121">
            <v>0</v>
          </cell>
          <cell r="K15121" t="str">
            <v>/0</v>
          </cell>
          <cell r="L15121">
            <v>24</v>
          </cell>
          <cell r="M15121" t="str">
            <v>Sept/Oct</v>
          </cell>
          <cell r="N15121">
            <v>57</v>
          </cell>
        </row>
        <row r="15122">
          <cell r="A15122" t="str">
            <v>2006/07 W24</v>
          </cell>
          <cell r="B15122" t="str">
            <v>Glasgow</v>
          </cell>
          <cell r="C15122" t="str">
            <v>Deluxe - Dewars 2 for £30 ATA</v>
          </cell>
          <cell r="D15122">
            <v>1269.95</v>
          </cell>
          <cell r="E15122">
            <v>192.33</v>
          </cell>
          <cell r="F15122">
            <v>83</v>
          </cell>
          <cell r="G15122">
            <v>1179.95</v>
          </cell>
          <cell r="H15122">
            <v>119.85</v>
          </cell>
          <cell r="I15122">
            <v>77</v>
          </cell>
          <cell r="J15122">
            <v>123</v>
          </cell>
          <cell r="K15122">
            <v>650.71</v>
          </cell>
          <cell r="L15122">
            <v>24</v>
          </cell>
          <cell r="M15122" t="str">
            <v>Sept/Oct</v>
          </cell>
          <cell r="N15122">
            <v>40</v>
          </cell>
        </row>
        <row r="15123">
          <cell r="A15123" t="str">
            <v>2006/07 W24</v>
          </cell>
          <cell r="B15123" t="str">
            <v>Glasgow</v>
          </cell>
          <cell r="C15123" t="str">
            <v>Deluxe - JW Blue get a free 20cl Gold (Sept Only)</v>
          </cell>
          <cell r="D15123">
            <v>297</v>
          </cell>
          <cell r="E15123">
            <v>155.21</v>
          </cell>
          <cell r="F15123">
            <v>3</v>
          </cell>
          <cell r="G15123">
            <v>198</v>
          </cell>
          <cell r="H15123">
            <v>88.04</v>
          </cell>
          <cell r="I15123">
            <v>2</v>
          </cell>
          <cell r="J15123">
            <v>16</v>
          </cell>
          <cell r="K15123">
            <v>509.28</v>
          </cell>
          <cell r="L15123">
            <v>24</v>
          </cell>
          <cell r="M15123" t="str">
            <v>Sept/Oct</v>
          </cell>
          <cell r="N15123">
            <v>46</v>
          </cell>
        </row>
        <row r="15124">
          <cell r="A15124" t="str">
            <v>2006/07 W24</v>
          </cell>
          <cell r="B15124" t="str">
            <v>Glasgow</v>
          </cell>
          <cell r="C15124" t="str">
            <v>Deluxe - Free 20cl bottle (linked to JW Blue) (Sept Only)</v>
          </cell>
          <cell r="D15124">
            <v>0</v>
          </cell>
          <cell r="E15124">
            <v>0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49</v>
          </cell>
          <cell r="K15124" t="str">
            <v>/0</v>
          </cell>
          <cell r="L15124">
            <v>24</v>
          </cell>
          <cell r="M15124" t="str">
            <v>Sept/Oct</v>
          </cell>
          <cell r="N15124">
            <v>47</v>
          </cell>
        </row>
        <row r="15125">
          <cell r="A15125" t="str">
            <v>2006/07 W24</v>
          </cell>
          <cell r="B15125" t="str">
            <v>Glasgow</v>
          </cell>
          <cell r="C15125" t="str">
            <v>Champagne - Piper Florens Louis 2 for £30</v>
          </cell>
          <cell r="D15125">
            <v>902.5</v>
          </cell>
          <cell r="E15125">
            <v>225.93</v>
          </cell>
          <cell r="F15125">
            <v>59</v>
          </cell>
          <cell r="G15125">
            <v>777.5</v>
          </cell>
          <cell r="H15125">
            <v>166.72</v>
          </cell>
          <cell r="I15125">
            <v>51</v>
          </cell>
          <cell r="J15125">
            <v>187</v>
          </cell>
          <cell r="K15125">
            <v>1695.01</v>
          </cell>
          <cell r="L15125">
            <v>24</v>
          </cell>
          <cell r="M15125" t="str">
            <v>Sept/Oct</v>
          </cell>
          <cell r="N15125">
            <v>53</v>
          </cell>
        </row>
        <row r="15126">
          <cell r="A15126" t="str">
            <v>2006/07 W24</v>
          </cell>
          <cell r="B15126" t="str">
            <v>Glasgow</v>
          </cell>
          <cell r="C15126" t="str">
            <v>Champagne - Piper Florens Louis Twin for £30</v>
          </cell>
          <cell r="D15126">
            <v>4980</v>
          </cell>
          <cell r="E15126">
            <v>1070.05</v>
          </cell>
          <cell r="F15126">
            <v>166</v>
          </cell>
          <cell r="G15126">
            <v>4740</v>
          </cell>
          <cell r="H15126">
            <v>976.37</v>
          </cell>
          <cell r="I15126">
            <v>158</v>
          </cell>
          <cell r="J15126">
            <v>180</v>
          </cell>
          <cell r="K15126">
            <v>3292.2</v>
          </cell>
          <cell r="L15126">
            <v>24</v>
          </cell>
          <cell r="M15126" t="str">
            <v>Sept/Oct</v>
          </cell>
          <cell r="N15126">
            <v>33</v>
          </cell>
        </row>
        <row r="15127">
          <cell r="A15127" t="str">
            <v>2006/07 W24</v>
          </cell>
          <cell r="B15127" t="str">
            <v>Glasgow</v>
          </cell>
          <cell r="C15127" t="str">
            <v>Champagne - Charles Heidseick 2 for £35</v>
          </cell>
          <cell r="D15127">
            <v>380.97</v>
          </cell>
          <cell r="E15127">
            <v>142.19999999999999</v>
          </cell>
          <cell r="F15127">
            <v>21</v>
          </cell>
          <cell r="G15127">
            <v>380.97</v>
          </cell>
          <cell r="H15127">
            <v>142.19999999999999</v>
          </cell>
          <cell r="I15127">
            <v>21</v>
          </cell>
          <cell r="J15127">
            <v>96</v>
          </cell>
          <cell r="K15127">
            <v>888.55</v>
          </cell>
          <cell r="L15127">
            <v>24</v>
          </cell>
          <cell r="M15127" t="str">
            <v>Sept/Oct</v>
          </cell>
          <cell r="N15127">
            <v>55</v>
          </cell>
        </row>
        <row r="15128">
          <cell r="A15128" t="str">
            <v>2006/07 W24</v>
          </cell>
          <cell r="B15128" t="str">
            <v>Glasgow</v>
          </cell>
          <cell r="C15128" t="str">
            <v>Champagne - Canard Twin for £25</v>
          </cell>
          <cell r="D15128">
            <v>400</v>
          </cell>
          <cell r="E15128">
            <v>127.66</v>
          </cell>
          <cell r="F15128">
            <v>16</v>
          </cell>
          <cell r="G15128">
            <v>225</v>
          </cell>
          <cell r="H15128">
            <v>50.66</v>
          </cell>
          <cell r="I15128">
            <v>9</v>
          </cell>
          <cell r="J15128">
            <v>39</v>
          </cell>
          <cell r="K15128">
            <v>624</v>
          </cell>
          <cell r="L15128">
            <v>24</v>
          </cell>
          <cell r="M15128" t="str">
            <v>Sept/Oct</v>
          </cell>
          <cell r="N15128">
            <v>52</v>
          </cell>
        </row>
        <row r="15129">
          <cell r="A15129" t="str">
            <v>2006/07 W24</v>
          </cell>
          <cell r="B15129" t="str">
            <v>Glasgow</v>
          </cell>
          <cell r="C15129" t="str">
            <v>Wine - Beringer 3 for £15</v>
          </cell>
          <cell r="D15129">
            <v>840.87</v>
          </cell>
          <cell r="E15129">
            <v>216.45</v>
          </cell>
          <cell r="F15129">
            <v>163</v>
          </cell>
          <cell r="G15129">
            <v>721.89</v>
          </cell>
          <cell r="H15129">
            <v>143.78</v>
          </cell>
          <cell r="I15129">
            <v>140</v>
          </cell>
          <cell r="J15129">
            <v>628</v>
          </cell>
          <cell r="K15129">
            <v>1683.04</v>
          </cell>
          <cell r="L15129">
            <v>24</v>
          </cell>
          <cell r="M15129" t="str">
            <v>Sept/Oct</v>
          </cell>
          <cell r="N15129">
            <v>43</v>
          </cell>
        </row>
        <row r="15130">
          <cell r="A15130" t="str">
            <v>2006/07 W24</v>
          </cell>
          <cell r="B15130" t="str">
            <v>Glasgow</v>
          </cell>
          <cell r="C15130" t="str">
            <v>Wine - Rosemount BOGOF</v>
          </cell>
          <cell r="D15130">
            <v>69.95</v>
          </cell>
          <cell r="E15130">
            <v>16.75</v>
          </cell>
          <cell r="F15130">
            <v>10</v>
          </cell>
          <cell r="G15130">
            <v>55.96</v>
          </cell>
          <cell r="H15130">
            <v>10.17</v>
          </cell>
          <cell r="I15130">
            <v>8</v>
          </cell>
          <cell r="J15130">
            <v>183</v>
          </cell>
          <cell r="K15130">
            <v>1345.97</v>
          </cell>
          <cell r="L15130">
            <v>24</v>
          </cell>
          <cell r="M15130" t="str">
            <v>Sept/Oct</v>
          </cell>
          <cell r="N15130">
            <v>56</v>
          </cell>
        </row>
        <row r="15131">
          <cell r="A15131" t="str">
            <v>2006/07 W24</v>
          </cell>
          <cell r="B15131" t="str">
            <v>Glasgow</v>
          </cell>
          <cell r="C15131" t="str">
            <v>WOW - 2 for £45 Malt</v>
          </cell>
          <cell r="D15131">
            <v>3191.53</v>
          </cell>
          <cell r="E15131">
            <v>1384.64</v>
          </cell>
          <cell r="F15131">
            <v>129</v>
          </cell>
          <cell r="G15131">
            <v>1879.72</v>
          </cell>
          <cell r="H15131">
            <v>407.4</v>
          </cell>
          <cell r="I15131">
            <v>76</v>
          </cell>
          <cell r="J15131">
            <v>764</v>
          </cell>
          <cell r="K15131">
            <v>5967.37</v>
          </cell>
          <cell r="L15131">
            <v>24</v>
          </cell>
          <cell r="M15131" t="str">
            <v>Sept/Oct</v>
          </cell>
          <cell r="N15131">
            <v>34</v>
          </cell>
        </row>
        <row r="15132">
          <cell r="A15132" t="str">
            <v>2006/07 W24</v>
          </cell>
          <cell r="B15132" t="str">
            <v>Glasgow</v>
          </cell>
          <cell r="C15132" t="str">
            <v>WOW - Connemara 2 for £30</v>
          </cell>
          <cell r="D15132">
            <v>17.989999999999998</v>
          </cell>
          <cell r="E15132">
            <v>13.31</v>
          </cell>
          <cell r="F15132">
            <v>1</v>
          </cell>
          <cell r="G15132">
            <v>0</v>
          </cell>
          <cell r="H15132">
            <v>0</v>
          </cell>
          <cell r="I15132">
            <v>0</v>
          </cell>
          <cell r="J15132">
            <v>49</v>
          </cell>
          <cell r="K15132">
            <v>229.32</v>
          </cell>
          <cell r="L15132">
            <v>24</v>
          </cell>
          <cell r="M15132" t="str">
            <v>Sept/Oct</v>
          </cell>
          <cell r="N15132">
            <v>60</v>
          </cell>
        </row>
        <row r="15133">
          <cell r="A15133" t="str">
            <v>2006/07 W24</v>
          </cell>
          <cell r="B15133" t="str">
            <v>Glasgow</v>
          </cell>
          <cell r="C15133" t="str">
            <v>Others - 2 for £25 (glayva, disaronno)</v>
          </cell>
          <cell r="D15133">
            <v>1561.8</v>
          </cell>
          <cell r="E15133">
            <v>576.79999999999995</v>
          </cell>
          <cell r="F15133">
            <v>118</v>
          </cell>
          <cell r="G15133">
            <v>1083.8900000000001</v>
          </cell>
          <cell r="H15133">
            <v>171.94</v>
          </cell>
          <cell r="I15133">
            <v>83</v>
          </cell>
          <cell r="J15133">
            <v>319</v>
          </cell>
          <cell r="K15133">
            <v>1111.5</v>
          </cell>
          <cell r="L15133">
            <v>24</v>
          </cell>
          <cell r="M15133" t="str">
            <v>Sept/Oct</v>
          </cell>
          <cell r="N15133">
            <v>48</v>
          </cell>
        </row>
        <row r="15134">
          <cell r="A15134" t="str">
            <v>2006/07 W24</v>
          </cell>
          <cell r="B15134" t="str">
            <v>Glasgow</v>
          </cell>
          <cell r="C15134" t="str">
            <v>Others - Pimms 2 for £15 (70cl)</v>
          </cell>
          <cell r="D15134">
            <v>285</v>
          </cell>
          <cell r="E15134">
            <v>26.93</v>
          </cell>
          <cell r="F15134">
            <v>38</v>
          </cell>
          <cell r="G15134">
            <v>285</v>
          </cell>
          <cell r="H15134">
            <v>26.93</v>
          </cell>
          <cell r="I15134">
            <v>38</v>
          </cell>
          <cell r="J15134">
            <v>234</v>
          </cell>
          <cell r="K15134">
            <v>1037.73</v>
          </cell>
          <cell r="L15134">
            <v>24</v>
          </cell>
          <cell r="M15134" t="str">
            <v>Sept/Oct</v>
          </cell>
          <cell r="N15134">
            <v>35</v>
          </cell>
        </row>
        <row r="15135">
          <cell r="A15135" t="str">
            <v>2006/07 W24</v>
          </cell>
          <cell r="B15135" t="str">
            <v>Glasgow</v>
          </cell>
          <cell r="C15135" t="str">
            <v>Other - 2 for £30 Sauza</v>
          </cell>
          <cell r="D15135">
            <v>0</v>
          </cell>
          <cell r="E15135">
            <v>0</v>
          </cell>
          <cell r="F15135">
            <v>0</v>
          </cell>
          <cell r="G15135">
            <v>0</v>
          </cell>
          <cell r="H15135">
            <v>0</v>
          </cell>
          <cell r="I15135">
            <v>0</v>
          </cell>
          <cell r="J15135">
            <v>0</v>
          </cell>
          <cell r="K15135" t="str">
            <v>/0</v>
          </cell>
          <cell r="L15135">
            <v>24</v>
          </cell>
          <cell r="M15135" t="str">
            <v>Sept/Oct</v>
          </cell>
          <cell r="N15135">
            <v>58</v>
          </cell>
        </row>
        <row r="15136">
          <cell r="A15136" t="str">
            <v>2006/07 W24</v>
          </cell>
          <cell r="B15136" t="str">
            <v>Glasgow</v>
          </cell>
          <cell r="C15136" t="str">
            <v>Others - 2 for £20 ATA (70cl)</v>
          </cell>
          <cell r="D15136">
            <v>6660.89</v>
          </cell>
          <cell r="E15136">
            <v>1138.17</v>
          </cell>
          <cell r="F15136">
            <v>651</v>
          </cell>
          <cell r="G15136">
            <v>6578.15</v>
          </cell>
          <cell r="H15136">
            <v>1075.67</v>
          </cell>
          <cell r="I15136">
            <v>643</v>
          </cell>
          <cell r="J15136">
            <v>901</v>
          </cell>
          <cell r="K15136">
            <v>3183.69</v>
          </cell>
          <cell r="L15136">
            <v>24</v>
          </cell>
          <cell r="M15136" t="str">
            <v>Sept/Oct</v>
          </cell>
          <cell r="N15136">
            <v>32</v>
          </cell>
        </row>
        <row r="15137">
          <cell r="A15137" t="str">
            <v>2006/07 W24</v>
          </cell>
          <cell r="B15137" t="str">
            <v>Glasgow</v>
          </cell>
          <cell r="C15137" t="str">
            <v>Others - 2 for £15 Fortified</v>
          </cell>
          <cell r="D15137">
            <v>0</v>
          </cell>
          <cell r="E15137">
            <v>0</v>
          </cell>
          <cell r="F15137">
            <v>0</v>
          </cell>
          <cell r="G15137">
            <v>0</v>
          </cell>
          <cell r="H15137">
            <v>0</v>
          </cell>
          <cell r="I15137">
            <v>0</v>
          </cell>
          <cell r="J15137">
            <v>0</v>
          </cell>
          <cell r="K15137" t="str">
            <v>/0</v>
          </cell>
          <cell r="L15137">
            <v>24</v>
          </cell>
          <cell r="M15137" t="str">
            <v>Sept/Oct</v>
          </cell>
          <cell r="N15137">
            <v>59</v>
          </cell>
        </row>
        <row r="15138">
          <cell r="A15138" t="str">
            <v>2006/07 W24</v>
          </cell>
          <cell r="B15138" t="str">
            <v>Southampton</v>
          </cell>
          <cell r="C15138" t="str">
            <v>Liquor</v>
          </cell>
          <cell r="D15138">
            <v>15190.03</v>
          </cell>
          <cell r="E15138">
            <v>5508.73</v>
          </cell>
          <cell r="F15138">
            <v>1005</v>
          </cell>
          <cell r="G15138">
            <v>10021.73</v>
          </cell>
          <cell r="H15138">
            <v>2246.29</v>
          </cell>
          <cell r="I15138">
            <v>597</v>
          </cell>
          <cell r="J15138">
            <v>3335</v>
          </cell>
          <cell r="K15138">
            <v>19673.78</v>
          </cell>
          <cell r="L15138">
            <v>24</v>
          </cell>
          <cell r="M15138" t="str">
            <v>Sept/Oct</v>
          </cell>
          <cell r="N15138">
            <v>1</v>
          </cell>
        </row>
        <row r="15139">
          <cell r="A15139" t="str">
            <v>2006/07 W24</v>
          </cell>
          <cell r="B15139" t="str">
            <v>Southampton</v>
          </cell>
          <cell r="C15139" t="str">
            <v>Tobacco</v>
          </cell>
          <cell r="D15139">
            <v>9054.27</v>
          </cell>
          <cell r="E15139">
            <v>6537.84</v>
          </cell>
          <cell r="F15139">
            <v>322</v>
          </cell>
          <cell r="G15139">
            <v>459.15</v>
          </cell>
          <cell r="H15139">
            <v>89.33</v>
          </cell>
          <cell r="I15139">
            <v>22</v>
          </cell>
          <cell r="J15139">
            <v>1531</v>
          </cell>
          <cell r="K15139">
            <v>10920.07</v>
          </cell>
          <cell r="L15139">
            <v>24</v>
          </cell>
          <cell r="M15139" t="str">
            <v>Sept/Oct</v>
          </cell>
          <cell r="N15139">
            <v>2</v>
          </cell>
        </row>
        <row r="15140">
          <cell r="A15140" t="str">
            <v>2006/07 W24</v>
          </cell>
          <cell r="B15140" t="str">
            <v>Southampton</v>
          </cell>
          <cell r="C15140" t="str">
            <v>Perfumery</v>
          </cell>
          <cell r="D15140">
            <v>45553.89</v>
          </cell>
          <cell r="E15140">
            <v>24023.15</v>
          </cell>
          <cell r="F15140">
            <v>1784</v>
          </cell>
          <cell r="G15140">
            <v>38130.239999999998</v>
          </cell>
          <cell r="H15140">
            <v>18847.22</v>
          </cell>
          <cell r="I15140">
            <v>1494</v>
          </cell>
          <cell r="J15140">
            <v>9291</v>
          </cell>
          <cell r="K15140">
            <v>87240.98</v>
          </cell>
          <cell r="L15140">
            <v>24</v>
          </cell>
          <cell r="M15140" t="str">
            <v>Sept/Oct</v>
          </cell>
          <cell r="N15140">
            <v>3</v>
          </cell>
        </row>
        <row r="15141">
          <cell r="A15141" t="str">
            <v>2006/07 W24</v>
          </cell>
          <cell r="B15141" t="str">
            <v>Southampton</v>
          </cell>
          <cell r="C15141" t="str">
            <v>Food</v>
          </cell>
          <cell r="D15141">
            <v>3216.1</v>
          </cell>
          <cell r="E15141">
            <v>1413.29</v>
          </cell>
          <cell r="F15141">
            <v>780</v>
          </cell>
          <cell r="G15141">
            <v>2599.1</v>
          </cell>
          <cell r="H15141">
            <v>1043.54</v>
          </cell>
          <cell r="I15141">
            <v>634</v>
          </cell>
          <cell r="J15141">
            <v>1511</v>
          </cell>
          <cell r="K15141">
            <v>3292.53</v>
          </cell>
          <cell r="L15141">
            <v>24</v>
          </cell>
          <cell r="M15141" t="str">
            <v>Sept/Oct</v>
          </cell>
          <cell r="N15141">
            <v>4</v>
          </cell>
        </row>
        <row r="15142">
          <cell r="A15142" t="str">
            <v>2006/07 W24</v>
          </cell>
          <cell r="B15142" t="str">
            <v>Southampton</v>
          </cell>
          <cell r="C15142" t="str">
            <v>Tax Free</v>
          </cell>
          <cell r="D15142">
            <v>13869.42</v>
          </cell>
          <cell r="E15142">
            <v>6014.04</v>
          </cell>
          <cell r="F15142">
            <v>1186</v>
          </cell>
          <cell r="G15142">
            <v>12200.82</v>
          </cell>
          <cell r="H15142">
            <v>5077.83</v>
          </cell>
          <cell r="I15142">
            <v>1014</v>
          </cell>
          <cell r="J15142">
            <v>5916</v>
          </cell>
          <cell r="K15142">
            <v>30521.42</v>
          </cell>
          <cell r="L15142">
            <v>24</v>
          </cell>
          <cell r="M15142" t="str">
            <v>Sept/Oct</v>
          </cell>
          <cell r="N15142">
            <v>5</v>
          </cell>
        </row>
        <row r="15143">
          <cell r="A15143" t="str">
            <v>2006/07 W24</v>
          </cell>
          <cell r="B15143" t="str">
            <v>Southampton</v>
          </cell>
          <cell r="C15143" t="str">
            <v>Unclassified Products</v>
          </cell>
          <cell r="D15143">
            <v>0</v>
          </cell>
          <cell r="E15143">
            <v>0</v>
          </cell>
          <cell r="F15143">
            <v>0</v>
          </cell>
          <cell r="G15143">
            <v>0</v>
          </cell>
          <cell r="H15143">
            <v>0</v>
          </cell>
          <cell r="I15143">
            <v>0</v>
          </cell>
          <cell r="J15143">
            <v>0</v>
          </cell>
          <cell r="K15143" t="str">
            <v>/0</v>
          </cell>
          <cell r="L15143">
            <v>24</v>
          </cell>
          <cell r="M15143" t="str">
            <v>Sept/Oct</v>
          </cell>
          <cell r="N15143">
            <v>6</v>
          </cell>
        </row>
        <row r="15144">
          <cell r="A15144" t="str">
            <v>2006/07 W24</v>
          </cell>
          <cell r="B15144" t="str">
            <v>Southampton</v>
          </cell>
          <cell r="C15144" t="str">
            <v>Spirits</v>
          </cell>
          <cell r="D15144">
            <v>10019.42</v>
          </cell>
          <cell r="E15144">
            <v>3927.66</v>
          </cell>
          <cell r="F15144">
            <v>715</v>
          </cell>
          <cell r="G15144">
            <v>6572.09</v>
          </cell>
          <cell r="H15144">
            <v>1455.39</v>
          </cell>
          <cell r="I15144">
            <v>396</v>
          </cell>
          <cell r="J15144">
            <v>2279</v>
          </cell>
          <cell r="K15144">
            <v>10119.56</v>
          </cell>
          <cell r="L15144">
            <v>24</v>
          </cell>
          <cell r="M15144" t="str">
            <v>Sept/Oct</v>
          </cell>
          <cell r="N15144">
            <v>7</v>
          </cell>
        </row>
        <row r="15145">
          <cell r="A15145" t="str">
            <v>2006/07 W24</v>
          </cell>
          <cell r="B15145" t="str">
            <v>Southampton</v>
          </cell>
          <cell r="C15145" t="str">
            <v>Fortified Wines</v>
          </cell>
          <cell r="D15145">
            <v>250.87</v>
          </cell>
          <cell r="E15145">
            <v>88.91</v>
          </cell>
          <cell r="F15145">
            <v>37</v>
          </cell>
          <cell r="G15145">
            <v>153.37</v>
          </cell>
          <cell r="H15145">
            <v>26.59</v>
          </cell>
          <cell r="I15145">
            <v>22</v>
          </cell>
          <cell r="J15145">
            <v>117</v>
          </cell>
          <cell r="K15145">
            <v>293.32</v>
          </cell>
          <cell r="L15145">
            <v>24</v>
          </cell>
          <cell r="M15145" t="str">
            <v>Sept/Oct</v>
          </cell>
          <cell r="N15145">
            <v>10</v>
          </cell>
        </row>
        <row r="15146">
          <cell r="A15146" t="str">
            <v>2006/07 W24</v>
          </cell>
          <cell r="B15146" t="str">
            <v>Southampton</v>
          </cell>
          <cell r="C15146" t="str">
            <v>Others</v>
          </cell>
          <cell r="D15146">
            <v>0</v>
          </cell>
          <cell r="E15146">
            <v>0</v>
          </cell>
          <cell r="F15146">
            <v>0</v>
          </cell>
          <cell r="G15146">
            <v>0</v>
          </cell>
          <cell r="H15146">
            <v>0</v>
          </cell>
          <cell r="I15146">
            <v>0</v>
          </cell>
          <cell r="J15146">
            <v>0</v>
          </cell>
          <cell r="K15146" t="str">
            <v>/0</v>
          </cell>
          <cell r="L15146">
            <v>24</v>
          </cell>
          <cell r="M15146" t="str">
            <v>Sept/Oct</v>
          </cell>
          <cell r="N15146">
            <v>11</v>
          </cell>
        </row>
        <row r="15147">
          <cell r="A15147" t="str">
            <v>2006/07 W24</v>
          </cell>
          <cell r="B15147" t="str">
            <v>Southampton</v>
          </cell>
          <cell r="C15147" t="str">
            <v>Champagne</v>
          </cell>
          <cell r="D15147">
            <v>3912.73</v>
          </cell>
          <cell r="E15147">
            <v>1214.4100000000001</v>
          </cell>
          <cell r="F15147">
            <v>132</v>
          </cell>
          <cell r="G15147">
            <v>2516.08</v>
          </cell>
          <cell r="H15147">
            <v>611.28</v>
          </cell>
          <cell r="I15147">
            <v>86</v>
          </cell>
          <cell r="J15147">
            <v>342</v>
          </cell>
          <cell r="K15147">
            <v>5658.65</v>
          </cell>
          <cell r="L15147">
            <v>24</v>
          </cell>
          <cell r="M15147" t="str">
            <v>Sept/Oct</v>
          </cell>
          <cell r="N15147">
            <v>8</v>
          </cell>
        </row>
        <row r="15148">
          <cell r="A15148" t="str">
            <v>2006/07 W24</v>
          </cell>
          <cell r="B15148" t="str">
            <v>Southampton</v>
          </cell>
          <cell r="C15148" t="str">
            <v>Wines</v>
          </cell>
          <cell r="D15148">
            <v>1007.01</v>
          </cell>
          <cell r="E15148">
            <v>277.75</v>
          </cell>
          <cell r="F15148">
            <v>121</v>
          </cell>
          <cell r="G15148">
            <v>780.19</v>
          </cell>
          <cell r="H15148">
            <v>153.03</v>
          </cell>
          <cell r="I15148">
            <v>93</v>
          </cell>
          <cell r="J15148">
            <v>597</v>
          </cell>
          <cell r="K15148">
            <v>2353.61</v>
          </cell>
          <cell r="L15148">
            <v>24</v>
          </cell>
          <cell r="M15148" t="str">
            <v>Sept/Oct</v>
          </cell>
          <cell r="N15148">
            <v>9</v>
          </cell>
        </row>
        <row r="15149">
          <cell r="A15149" t="str">
            <v>2006/07 W24</v>
          </cell>
          <cell r="B15149" t="str">
            <v>Southampton</v>
          </cell>
          <cell r="C15149" t="str">
            <v>Unclassified Liquor</v>
          </cell>
          <cell r="D15149">
            <v>0</v>
          </cell>
          <cell r="E15149">
            <v>0</v>
          </cell>
          <cell r="F15149">
            <v>0</v>
          </cell>
          <cell r="G15149">
            <v>0</v>
          </cell>
          <cell r="H15149">
            <v>0</v>
          </cell>
          <cell r="I15149">
            <v>0</v>
          </cell>
          <cell r="J15149">
            <v>0</v>
          </cell>
          <cell r="K15149" t="str">
            <v>/0</v>
          </cell>
          <cell r="L15149">
            <v>24</v>
          </cell>
          <cell r="M15149" t="str">
            <v>Sept/Oct</v>
          </cell>
          <cell r="N15149">
            <v>12</v>
          </cell>
        </row>
        <row r="15150">
          <cell r="A15150" t="str">
            <v>2006/07 W24</v>
          </cell>
          <cell r="B15150" t="str">
            <v>Southampton</v>
          </cell>
          <cell r="C15150" t="str">
            <v>Value - 2 for £15</v>
          </cell>
          <cell r="D15150">
            <v>1141.8</v>
          </cell>
          <cell r="E15150">
            <v>698.64</v>
          </cell>
          <cell r="F15150">
            <v>131</v>
          </cell>
          <cell r="G15150">
            <v>202.64</v>
          </cell>
          <cell r="H15150">
            <v>24.4</v>
          </cell>
          <cell r="I15150">
            <v>14</v>
          </cell>
          <cell r="J15150">
            <v>316</v>
          </cell>
          <cell r="K15150">
            <v>851.92</v>
          </cell>
          <cell r="L15150">
            <v>24</v>
          </cell>
          <cell r="M15150" t="str">
            <v>Sept/Oct</v>
          </cell>
          <cell r="N15150">
            <v>31</v>
          </cell>
        </row>
        <row r="15151">
          <cell r="A15151" t="str">
            <v>2006/07 W24</v>
          </cell>
          <cell r="B15151" t="str">
            <v>Southampton</v>
          </cell>
          <cell r="C15151" t="str">
            <v>Value - 2 for £20 Bombay Saphire</v>
          </cell>
          <cell r="D15151">
            <v>430.27</v>
          </cell>
          <cell r="E15151">
            <v>204.37</v>
          </cell>
          <cell r="F15151">
            <v>40</v>
          </cell>
          <cell r="G15151">
            <v>155.87</v>
          </cell>
          <cell r="H15151">
            <v>0.99</v>
          </cell>
          <cell r="I15151">
            <v>11</v>
          </cell>
          <cell r="J15151">
            <v>32</v>
          </cell>
          <cell r="K15151">
            <v>88.96</v>
          </cell>
          <cell r="L15151">
            <v>24</v>
          </cell>
          <cell r="M15151" t="str">
            <v>Sept/Oct</v>
          </cell>
          <cell r="N15151">
            <v>45</v>
          </cell>
        </row>
        <row r="15152">
          <cell r="A15152" t="str">
            <v>2006/07 W24</v>
          </cell>
          <cell r="B15152" t="str">
            <v>Southampton</v>
          </cell>
          <cell r="C15152" t="str">
            <v>Value - Baileys 2 for £20</v>
          </cell>
          <cell r="D15152">
            <v>229.43</v>
          </cell>
          <cell r="E15152">
            <v>114.58</v>
          </cell>
          <cell r="F15152">
            <v>20</v>
          </cell>
          <cell r="G15152">
            <v>72.5</v>
          </cell>
          <cell r="H15152">
            <v>20.99</v>
          </cell>
          <cell r="I15152">
            <v>5</v>
          </cell>
          <cell r="J15152">
            <v>24</v>
          </cell>
          <cell r="K15152">
            <v>115.68</v>
          </cell>
          <cell r="L15152">
            <v>24</v>
          </cell>
          <cell r="M15152" t="str">
            <v>Sept/Oct</v>
          </cell>
          <cell r="N15152">
            <v>39</v>
          </cell>
        </row>
        <row r="15153">
          <cell r="A15153" t="str">
            <v>2006/07 W24</v>
          </cell>
          <cell r="B15153" t="str">
            <v>Southampton</v>
          </cell>
          <cell r="C15153" t="str">
            <v>Value - Baileys Twin @ £20</v>
          </cell>
          <cell r="D15153">
            <v>40</v>
          </cell>
          <cell r="E15153">
            <v>24.4</v>
          </cell>
          <cell r="F15153">
            <v>2</v>
          </cell>
          <cell r="G15153">
            <v>0</v>
          </cell>
          <cell r="H15153">
            <v>0</v>
          </cell>
          <cell r="I15153">
            <v>0</v>
          </cell>
          <cell r="J15153">
            <v>14</v>
          </cell>
          <cell r="K15153">
            <v>134.96</v>
          </cell>
          <cell r="L15153">
            <v>24</v>
          </cell>
          <cell r="M15153" t="str">
            <v>Sept/Oct</v>
          </cell>
          <cell r="N15153">
            <v>51</v>
          </cell>
        </row>
        <row r="15154">
          <cell r="A15154" t="str">
            <v>2006/07 W24</v>
          </cell>
          <cell r="B15154" t="str">
            <v>Southampton</v>
          </cell>
          <cell r="C15154" t="str">
            <v>Value - Twins @ £15</v>
          </cell>
          <cell r="D15154">
            <v>720</v>
          </cell>
          <cell r="E15154">
            <v>515.27</v>
          </cell>
          <cell r="F15154">
            <v>48</v>
          </cell>
          <cell r="G15154">
            <v>0</v>
          </cell>
          <cell r="H15154">
            <v>0</v>
          </cell>
          <cell r="I15154">
            <v>0</v>
          </cell>
          <cell r="J15154">
            <v>40</v>
          </cell>
          <cell r="K15154">
            <v>207.31</v>
          </cell>
          <cell r="L15154">
            <v>24</v>
          </cell>
          <cell r="M15154" t="str">
            <v>Sept/Oct</v>
          </cell>
          <cell r="N15154">
            <v>36</v>
          </cell>
        </row>
        <row r="15155">
          <cell r="A15155" t="str">
            <v>2006/07 W24</v>
          </cell>
          <cell r="B15155" t="str">
            <v>Southampton</v>
          </cell>
          <cell r="C15155" t="str">
            <v>Malt - 2 For £45 (6 glenmorangie + 2)</v>
          </cell>
          <cell r="D15155">
            <v>1410.79</v>
          </cell>
          <cell r="E15155">
            <v>437.55</v>
          </cell>
          <cell r="F15155">
            <v>59</v>
          </cell>
          <cell r="G15155">
            <v>1358.81</v>
          </cell>
          <cell r="H15155">
            <v>397.97</v>
          </cell>
          <cell r="I15155">
            <v>57</v>
          </cell>
          <cell r="J15155">
            <v>129</v>
          </cell>
          <cell r="K15155">
            <v>914.22</v>
          </cell>
          <cell r="L15155">
            <v>24</v>
          </cell>
          <cell r="M15155" t="str">
            <v>Sept/Oct</v>
          </cell>
          <cell r="N15155">
            <v>30</v>
          </cell>
        </row>
        <row r="15156">
          <cell r="A15156" t="str">
            <v>2006/07 W24</v>
          </cell>
          <cell r="B15156" t="str">
            <v>Southampton</v>
          </cell>
          <cell r="C15156" t="str">
            <v>Malt - Save £5 Glenmorangie Traditional</v>
          </cell>
          <cell r="D15156">
            <v>0</v>
          </cell>
          <cell r="E15156">
            <v>0</v>
          </cell>
          <cell r="F15156">
            <v>0</v>
          </cell>
          <cell r="G15156">
            <v>0</v>
          </cell>
          <cell r="H15156">
            <v>0</v>
          </cell>
          <cell r="I15156">
            <v>0</v>
          </cell>
          <cell r="J15156">
            <v>4</v>
          </cell>
          <cell r="K15156" t="str">
            <v>/0</v>
          </cell>
          <cell r="L15156">
            <v>24</v>
          </cell>
          <cell r="M15156" t="str">
            <v>Sept/Oct</v>
          </cell>
          <cell r="N15156">
            <v>44</v>
          </cell>
        </row>
        <row r="15157">
          <cell r="A15157" t="str">
            <v>2006/07 W24</v>
          </cell>
          <cell r="B15157" t="str">
            <v>Southampton</v>
          </cell>
          <cell r="C15157" t="str">
            <v>Cognac - XO @ £45</v>
          </cell>
          <cell r="D15157">
            <v>360</v>
          </cell>
          <cell r="E15157">
            <v>142.32</v>
          </cell>
          <cell r="F15157">
            <v>8</v>
          </cell>
          <cell r="G15157">
            <v>360</v>
          </cell>
          <cell r="H15157">
            <v>142.32</v>
          </cell>
          <cell r="I15157">
            <v>8</v>
          </cell>
          <cell r="J15157">
            <v>23</v>
          </cell>
          <cell r="K15157">
            <v>442.75</v>
          </cell>
          <cell r="L15157">
            <v>24</v>
          </cell>
          <cell r="M15157" t="str">
            <v>Sept/Oct</v>
          </cell>
          <cell r="N15157">
            <v>37</v>
          </cell>
        </row>
        <row r="15158">
          <cell r="A15158" t="str">
            <v>2006/07 W24</v>
          </cell>
          <cell r="B15158" t="str">
            <v>Southampton</v>
          </cell>
          <cell r="C15158" t="str">
            <v>Cognac - VSOP 2 for £45</v>
          </cell>
          <cell r="D15158">
            <v>263.94</v>
          </cell>
          <cell r="E15158">
            <v>77.400000000000006</v>
          </cell>
          <cell r="F15158">
            <v>10</v>
          </cell>
          <cell r="G15158">
            <v>234.95</v>
          </cell>
          <cell r="H15158">
            <v>57.7</v>
          </cell>
          <cell r="I15158">
            <v>9</v>
          </cell>
          <cell r="J15158">
            <v>13</v>
          </cell>
          <cell r="K15158">
            <v>120.74</v>
          </cell>
          <cell r="L15158">
            <v>24</v>
          </cell>
          <cell r="M15158" t="str">
            <v>Sept/Oct</v>
          </cell>
          <cell r="N15158">
            <v>41</v>
          </cell>
        </row>
        <row r="15159">
          <cell r="A15159" t="str">
            <v>2006/07 W24</v>
          </cell>
          <cell r="B15159" t="str">
            <v>Southampton</v>
          </cell>
          <cell r="C15159" t="str">
            <v>Cognac - Only £17_99 VS Especiale</v>
          </cell>
          <cell r="D15159">
            <v>17.989999999999998</v>
          </cell>
          <cell r="E15159">
            <v>4.96</v>
          </cell>
          <cell r="F15159">
            <v>1</v>
          </cell>
          <cell r="G15159">
            <v>17.989999999999998</v>
          </cell>
          <cell r="H15159">
            <v>4.96</v>
          </cell>
          <cell r="I15159">
            <v>1</v>
          </cell>
          <cell r="J15159">
            <v>23</v>
          </cell>
          <cell r="K15159">
            <v>120.75</v>
          </cell>
          <cell r="L15159">
            <v>24</v>
          </cell>
          <cell r="M15159" t="str">
            <v>Sept/Oct</v>
          </cell>
          <cell r="N15159">
            <v>42</v>
          </cell>
        </row>
        <row r="15160">
          <cell r="A15160" t="str">
            <v>2006/07 W24</v>
          </cell>
          <cell r="B15160" t="str">
            <v>Southampton</v>
          </cell>
          <cell r="C15160" t="str">
            <v>Deluxe - Chivas 2 for £30</v>
          </cell>
          <cell r="D15160">
            <v>0</v>
          </cell>
          <cell r="E15160">
            <v>0</v>
          </cell>
          <cell r="F15160">
            <v>0</v>
          </cell>
          <cell r="G15160">
            <v>0</v>
          </cell>
          <cell r="H15160">
            <v>0</v>
          </cell>
          <cell r="I15160">
            <v>0</v>
          </cell>
          <cell r="J15160">
            <v>21</v>
          </cell>
          <cell r="K15160" t="str">
            <v>/0</v>
          </cell>
          <cell r="L15160">
            <v>24</v>
          </cell>
          <cell r="M15160" t="str">
            <v>Sept/Oct</v>
          </cell>
          <cell r="N15160">
            <v>49</v>
          </cell>
        </row>
        <row r="15161">
          <cell r="A15161" t="str">
            <v>2006/07 W24</v>
          </cell>
          <cell r="B15161" t="str">
            <v>Southampton</v>
          </cell>
          <cell r="C15161" t="str">
            <v>Deluxe - Chivas Twin for £30</v>
          </cell>
          <cell r="D15161">
            <v>0</v>
          </cell>
          <cell r="E15161">
            <v>0</v>
          </cell>
          <cell r="F15161">
            <v>0</v>
          </cell>
          <cell r="G15161">
            <v>0</v>
          </cell>
          <cell r="H15161">
            <v>0</v>
          </cell>
          <cell r="I15161">
            <v>0</v>
          </cell>
          <cell r="J15161">
            <v>11</v>
          </cell>
          <cell r="K15161" t="str">
            <v>/0</v>
          </cell>
          <cell r="L15161">
            <v>24</v>
          </cell>
          <cell r="M15161" t="str">
            <v>Sept/Oct</v>
          </cell>
          <cell r="N15161">
            <v>38</v>
          </cell>
        </row>
        <row r="15162">
          <cell r="A15162" t="str">
            <v>2006/07 W24</v>
          </cell>
          <cell r="B15162" t="str">
            <v>Southampton</v>
          </cell>
          <cell r="C15162" t="str">
            <v>Deluxe - Chivas Triple Pack @ £45</v>
          </cell>
          <cell r="D15162">
            <v>0</v>
          </cell>
          <cell r="E15162">
            <v>0</v>
          </cell>
          <cell r="F15162">
            <v>0</v>
          </cell>
          <cell r="G15162">
            <v>0</v>
          </cell>
          <cell r="H15162">
            <v>0</v>
          </cell>
          <cell r="I15162">
            <v>0</v>
          </cell>
          <cell r="J15162">
            <v>8</v>
          </cell>
          <cell r="K15162" t="str">
            <v>/0</v>
          </cell>
          <cell r="L15162">
            <v>24</v>
          </cell>
          <cell r="M15162" t="str">
            <v>Sept/Oct</v>
          </cell>
          <cell r="N15162">
            <v>54</v>
          </cell>
        </row>
        <row r="15163">
          <cell r="A15163" t="str">
            <v>2006/07 W24</v>
          </cell>
          <cell r="B15163" t="str">
            <v>Southampton</v>
          </cell>
          <cell r="C15163" t="str">
            <v>Deluxe - Chivas Save £5 18yo</v>
          </cell>
          <cell r="D15163">
            <v>0</v>
          </cell>
          <cell r="E15163">
            <v>0</v>
          </cell>
          <cell r="F15163">
            <v>0</v>
          </cell>
          <cell r="G15163">
            <v>0</v>
          </cell>
          <cell r="H15163">
            <v>0</v>
          </cell>
          <cell r="I15163">
            <v>0</v>
          </cell>
          <cell r="J15163">
            <v>3</v>
          </cell>
          <cell r="K15163" t="str">
            <v>/0</v>
          </cell>
          <cell r="L15163">
            <v>24</v>
          </cell>
          <cell r="M15163" t="str">
            <v>Sept/Oct</v>
          </cell>
          <cell r="N15163">
            <v>50</v>
          </cell>
        </row>
        <row r="15164">
          <cell r="A15164" t="str">
            <v>2006/07 W24</v>
          </cell>
          <cell r="B15164" t="str">
            <v>Southampton</v>
          </cell>
          <cell r="C15164" t="str">
            <v>Deluxe - Chivas Royal Salute get Chivas 18yo</v>
          </cell>
          <cell r="D15164">
            <v>0</v>
          </cell>
          <cell r="E15164">
            <v>0</v>
          </cell>
          <cell r="F15164">
            <v>0</v>
          </cell>
          <cell r="G15164">
            <v>0</v>
          </cell>
          <cell r="H15164">
            <v>0</v>
          </cell>
          <cell r="I15164">
            <v>0</v>
          </cell>
          <cell r="J15164">
            <v>0</v>
          </cell>
          <cell r="K15164" t="str">
            <v>/0</v>
          </cell>
          <cell r="L15164">
            <v>24</v>
          </cell>
          <cell r="M15164" t="str">
            <v>Sept/Oct</v>
          </cell>
          <cell r="N15164">
            <v>57</v>
          </cell>
        </row>
        <row r="15165">
          <cell r="A15165" t="str">
            <v>2006/07 W24</v>
          </cell>
          <cell r="B15165" t="str">
            <v>Southampton</v>
          </cell>
          <cell r="C15165" t="str">
            <v>Deluxe - Dewars 2 for £30 ATA</v>
          </cell>
          <cell r="D15165">
            <v>150</v>
          </cell>
          <cell r="E15165">
            <v>14.34</v>
          </cell>
          <cell r="F15165">
            <v>10</v>
          </cell>
          <cell r="G15165">
            <v>150</v>
          </cell>
          <cell r="H15165">
            <v>14.34</v>
          </cell>
          <cell r="I15165">
            <v>10</v>
          </cell>
          <cell r="J15165">
            <v>16</v>
          </cell>
          <cell r="K15165">
            <v>84.66</v>
          </cell>
          <cell r="L15165">
            <v>24</v>
          </cell>
          <cell r="M15165" t="str">
            <v>Sept/Oct</v>
          </cell>
          <cell r="N15165">
            <v>40</v>
          </cell>
        </row>
        <row r="15166">
          <cell r="A15166" t="str">
            <v>2006/07 W24</v>
          </cell>
          <cell r="B15166" t="str">
            <v>Southampton</v>
          </cell>
          <cell r="C15166" t="str">
            <v>Deluxe - JW Blue get a free 20cl Gold (Sept Only)</v>
          </cell>
          <cell r="D15166">
            <v>0</v>
          </cell>
          <cell r="E15166">
            <v>0</v>
          </cell>
          <cell r="F15166">
            <v>0</v>
          </cell>
          <cell r="G15166">
            <v>0</v>
          </cell>
          <cell r="H15166">
            <v>0</v>
          </cell>
          <cell r="I15166">
            <v>0</v>
          </cell>
          <cell r="J15166">
            <v>0</v>
          </cell>
          <cell r="K15166" t="str">
            <v>/0</v>
          </cell>
          <cell r="L15166">
            <v>24</v>
          </cell>
          <cell r="M15166" t="str">
            <v>Sept/Oct</v>
          </cell>
          <cell r="N15166">
            <v>46</v>
          </cell>
        </row>
        <row r="15167">
          <cell r="A15167" t="str">
            <v>2006/07 W24</v>
          </cell>
          <cell r="B15167" t="str">
            <v>Southampton</v>
          </cell>
          <cell r="C15167" t="str">
            <v>Deluxe - Free 20cl bottle (linked to JW Blue) (Sept Only)</v>
          </cell>
          <cell r="D15167">
            <v>0</v>
          </cell>
          <cell r="E15167">
            <v>0</v>
          </cell>
          <cell r="F15167">
            <v>0</v>
          </cell>
          <cell r="G15167">
            <v>0</v>
          </cell>
          <cell r="H15167">
            <v>0</v>
          </cell>
          <cell r="I15167">
            <v>0</v>
          </cell>
          <cell r="J15167">
            <v>0</v>
          </cell>
          <cell r="K15167" t="str">
            <v>/0</v>
          </cell>
          <cell r="L15167">
            <v>24</v>
          </cell>
          <cell r="M15167" t="str">
            <v>Sept/Oct</v>
          </cell>
          <cell r="N15167">
            <v>47</v>
          </cell>
        </row>
        <row r="15168">
          <cell r="A15168" t="str">
            <v>2006/07 W24</v>
          </cell>
          <cell r="B15168" t="str">
            <v>Southampton</v>
          </cell>
          <cell r="C15168" t="str">
            <v>Champagne - Piper Florens Louis 2 for £30</v>
          </cell>
          <cell r="D15168">
            <v>125</v>
          </cell>
          <cell r="E15168">
            <v>27.38</v>
          </cell>
          <cell r="F15168">
            <v>8</v>
          </cell>
          <cell r="G15168">
            <v>125</v>
          </cell>
          <cell r="H15168">
            <v>27.38</v>
          </cell>
          <cell r="I15168">
            <v>8</v>
          </cell>
          <cell r="J15168">
            <v>40</v>
          </cell>
          <cell r="K15168">
            <v>362.55</v>
          </cell>
          <cell r="L15168">
            <v>24</v>
          </cell>
          <cell r="M15168" t="str">
            <v>Sept/Oct</v>
          </cell>
          <cell r="N15168">
            <v>53</v>
          </cell>
        </row>
        <row r="15169">
          <cell r="A15169" t="str">
            <v>2006/07 W24</v>
          </cell>
          <cell r="B15169" t="str">
            <v>Southampton</v>
          </cell>
          <cell r="C15169" t="str">
            <v>Champagne - Piper Florens Louis Twin for £30</v>
          </cell>
          <cell r="D15169">
            <v>1380</v>
          </cell>
          <cell r="E15169">
            <v>372.76</v>
          </cell>
          <cell r="F15169">
            <v>46</v>
          </cell>
          <cell r="G15169">
            <v>900</v>
          </cell>
          <cell r="H15169">
            <v>185.4</v>
          </cell>
          <cell r="I15169">
            <v>30</v>
          </cell>
          <cell r="J15169">
            <v>6</v>
          </cell>
          <cell r="K15169">
            <v>109.74</v>
          </cell>
          <cell r="L15169">
            <v>24</v>
          </cell>
          <cell r="M15169" t="str">
            <v>Sept/Oct</v>
          </cell>
          <cell r="N15169">
            <v>33</v>
          </cell>
        </row>
        <row r="15170">
          <cell r="A15170" t="str">
            <v>2006/07 W24</v>
          </cell>
          <cell r="B15170" t="str">
            <v>Southampton</v>
          </cell>
          <cell r="C15170" t="str">
            <v>Champagne - Charles Heidseick 2 for £35</v>
          </cell>
          <cell r="D15170">
            <v>78.98</v>
          </cell>
          <cell r="E15170">
            <v>38.659999999999997</v>
          </cell>
          <cell r="F15170">
            <v>4</v>
          </cell>
          <cell r="G15170">
            <v>35</v>
          </cell>
          <cell r="H15170">
            <v>13.2</v>
          </cell>
          <cell r="I15170">
            <v>2</v>
          </cell>
          <cell r="J15170">
            <v>59</v>
          </cell>
          <cell r="K15170">
            <v>546.19000000000005</v>
          </cell>
          <cell r="L15170">
            <v>24</v>
          </cell>
          <cell r="M15170" t="str">
            <v>Sept/Oct</v>
          </cell>
          <cell r="N15170">
            <v>55</v>
          </cell>
        </row>
        <row r="15171">
          <cell r="A15171" t="str">
            <v>2006/07 W24</v>
          </cell>
          <cell r="B15171" t="str">
            <v>Southampton</v>
          </cell>
          <cell r="C15171" t="str">
            <v>Champagne - Canard Twin for £25</v>
          </cell>
          <cell r="D15171">
            <v>0</v>
          </cell>
          <cell r="E15171">
            <v>0</v>
          </cell>
          <cell r="F15171">
            <v>0</v>
          </cell>
          <cell r="G15171">
            <v>0</v>
          </cell>
          <cell r="H15171">
            <v>0</v>
          </cell>
          <cell r="I15171">
            <v>0</v>
          </cell>
          <cell r="J15171">
            <v>0</v>
          </cell>
          <cell r="K15171" t="str">
            <v>/0</v>
          </cell>
          <cell r="L15171">
            <v>24</v>
          </cell>
          <cell r="M15171" t="str">
            <v>Sept/Oct</v>
          </cell>
          <cell r="N15171">
            <v>52</v>
          </cell>
        </row>
        <row r="15172">
          <cell r="A15172" t="str">
            <v>2006/07 W24</v>
          </cell>
          <cell r="B15172" t="str">
            <v>Southampton</v>
          </cell>
          <cell r="C15172" t="str">
            <v>Wine - Beringer 3 for £15</v>
          </cell>
          <cell r="D15172">
            <v>176.94</v>
          </cell>
          <cell r="E15172">
            <v>49.78</v>
          </cell>
          <cell r="F15172">
            <v>33</v>
          </cell>
          <cell r="G15172">
            <v>132.96</v>
          </cell>
          <cell r="H15172">
            <v>22.86</v>
          </cell>
          <cell r="I15172">
            <v>25</v>
          </cell>
          <cell r="J15172">
            <v>98</v>
          </cell>
          <cell r="K15172">
            <v>262.64</v>
          </cell>
          <cell r="L15172">
            <v>24</v>
          </cell>
          <cell r="M15172" t="str">
            <v>Sept/Oct</v>
          </cell>
          <cell r="N15172">
            <v>43</v>
          </cell>
        </row>
        <row r="15173">
          <cell r="A15173" t="str">
            <v>2006/07 W24</v>
          </cell>
          <cell r="B15173" t="str">
            <v>Southampton</v>
          </cell>
          <cell r="C15173" t="str">
            <v>Wine - Rosemount BOGOF</v>
          </cell>
          <cell r="D15173">
            <v>13.99</v>
          </cell>
          <cell r="E15173">
            <v>1.97</v>
          </cell>
          <cell r="F15173">
            <v>2</v>
          </cell>
          <cell r="G15173">
            <v>13.99</v>
          </cell>
          <cell r="H15173">
            <v>1.97</v>
          </cell>
          <cell r="I15173">
            <v>2</v>
          </cell>
          <cell r="J15173">
            <v>40</v>
          </cell>
          <cell r="K15173">
            <v>293.60000000000002</v>
          </cell>
          <cell r="L15173">
            <v>24</v>
          </cell>
          <cell r="M15173" t="str">
            <v>Sept/Oct</v>
          </cell>
          <cell r="N15173">
            <v>56</v>
          </cell>
        </row>
        <row r="15174">
          <cell r="A15174" t="str">
            <v>2006/07 W24</v>
          </cell>
          <cell r="B15174" t="str">
            <v>Southampton</v>
          </cell>
          <cell r="C15174" t="str">
            <v>WOW - 2 for £45 Malt</v>
          </cell>
          <cell r="D15174">
            <v>171.94</v>
          </cell>
          <cell r="E15174">
            <v>44.03</v>
          </cell>
          <cell r="F15174">
            <v>6</v>
          </cell>
          <cell r="G15174">
            <v>171.94</v>
          </cell>
          <cell r="H15174">
            <v>44.03</v>
          </cell>
          <cell r="I15174">
            <v>6</v>
          </cell>
          <cell r="J15174">
            <v>66</v>
          </cell>
          <cell r="K15174">
            <v>503.58</v>
          </cell>
          <cell r="L15174">
            <v>24</v>
          </cell>
          <cell r="M15174" t="str">
            <v>Sept/Oct</v>
          </cell>
          <cell r="N15174">
            <v>34</v>
          </cell>
        </row>
        <row r="15175">
          <cell r="A15175" t="str">
            <v>2006/07 W24</v>
          </cell>
          <cell r="B15175" t="str">
            <v>Southampton</v>
          </cell>
          <cell r="C15175" t="str">
            <v>WOW - Connemara 2 for £30</v>
          </cell>
          <cell r="D15175">
            <v>0</v>
          </cell>
          <cell r="E15175">
            <v>0</v>
          </cell>
          <cell r="F15175">
            <v>0</v>
          </cell>
          <cell r="G15175">
            <v>0</v>
          </cell>
          <cell r="H15175">
            <v>0</v>
          </cell>
          <cell r="I15175">
            <v>0</v>
          </cell>
          <cell r="J15175">
            <v>0</v>
          </cell>
          <cell r="K15175" t="str">
            <v>/0</v>
          </cell>
          <cell r="L15175">
            <v>24</v>
          </cell>
          <cell r="M15175" t="str">
            <v>Sept/Oct</v>
          </cell>
          <cell r="N15175">
            <v>60</v>
          </cell>
        </row>
        <row r="15176">
          <cell r="A15176" t="str">
            <v>2006/07 W24</v>
          </cell>
          <cell r="B15176" t="str">
            <v>Southampton</v>
          </cell>
          <cell r="C15176" t="str">
            <v>Others - 2 for £25 (glayva, disaronno)</v>
          </cell>
          <cell r="D15176">
            <v>108.98</v>
          </cell>
          <cell r="E15176">
            <v>21.42</v>
          </cell>
          <cell r="F15176">
            <v>8</v>
          </cell>
          <cell r="G15176">
            <v>108.98</v>
          </cell>
          <cell r="H15176">
            <v>21.42</v>
          </cell>
          <cell r="I15176">
            <v>8</v>
          </cell>
          <cell r="J15176">
            <v>15</v>
          </cell>
          <cell r="K15176">
            <v>52.26</v>
          </cell>
          <cell r="L15176">
            <v>24</v>
          </cell>
          <cell r="M15176" t="str">
            <v>Sept/Oct</v>
          </cell>
          <cell r="N15176">
            <v>48</v>
          </cell>
        </row>
        <row r="15177">
          <cell r="A15177" t="str">
            <v>2006/07 W24</v>
          </cell>
          <cell r="B15177" t="str">
            <v>Southampton</v>
          </cell>
          <cell r="C15177" t="str">
            <v>Others - Pimms 2 for £15 (70cl)</v>
          </cell>
          <cell r="D15177">
            <v>611.99</v>
          </cell>
          <cell r="E15177">
            <v>36.549999999999997</v>
          </cell>
          <cell r="F15177">
            <v>81</v>
          </cell>
          <cell r="G15177">
            <v>611.99</v>
          </cell>
          <cell r="H15177">
            <v>36.549999999999997</v>
          </cell>
          <cell r="I15177">
            <v>81</v>
          </cell>
          <cell r="J15177">
            <v>86</v>
          </cell>
          <cell r="K15177">
            <v>381.4</v>
          </cell>
          <cell r="L15177">
            <v>24</v>
          </cell>
          <cell r="M15177" t="str">
            <v>Sept/Oct</v>
          </cell>
          <cell r="N15177">
            <v>35</v>
          </cell>
        </row>
        <row r="15178">
          <cell r="A15178" t="str">
            <v>2006/07 W24</v>
          </cell>
          <cell r="B15178" t="str">
            <v>Southampton</v>
          </cell>
          <cell r="C15178" t="str">
            <v>Other - 2 for £30 Sauza</v>
          </cell>
          <cell r="D15178">
            <v>0</v>
          </cell>
          <cell r="E15178">
            <v>0</v>
          </cell>
          <cell r="F15178">
            <v>0</v>
          </cell>
          <cell r="G15178">
            <v>0</v>
          </cell>
          <cell r="H15178">
            <v>0</v>
          </cell>
          <cell r="I15178">
            <v>0</v>
          </cell>
          <cell r="J15178">
            <v>0</v>
          </cell>
          <cell r="K15178" t="str">
            <v>/0</v>
          </cell>
          <cell r="L15178">
            <v>24</v>
          </cell>
          <cell r="M15178" t="str">
            <v>Sept/Oct</v>
          </cell>
          <cell r="N15178">
            <v>58</v>
          </cell>
        </row>
        <row r="15179">
          <cell r="A15179" t="str">
            <v>2006/07 W24</v>
          </cell>
          <cell r="B15179" t="str">
            <v>Southampton</v>
          </cell>
          <cell r="C15179" t="str">
            <v>Others - 2 for £20 ATA (70cl)</v>
          </cell>
          <cell r="D15179">
            <v>514.62</v>
          </cell>
          <cell r="E15179">
            <v>100.64</v>
          </cell>
          <cell r="F15179">
            <v>50</v>
          </cell>
          <cell r="G15179">
            <v>483.63</v>
          </cell>
          <cell r="H15179">
            <v>75.739999999999995</v>
          </cell>
          <cell r="I15179">
            <v>47</v>
          </cell>
          <cell r="J15179">
            <v>37</v>
          </cell>
          <cell r="K15179">
            <v>155.65</v>
          </cell>
          <cell r="L15179">
            <v>24</v>
          </cell>
          <cell r="M15179" t="str">
            <v>Sept/Oct</v>
          </cell>
          <cell r="N15179">
            <v>32</v>
          </cell>
        </row>
        <row r="15180">
          <cell r="A15180" t="str">
            <v>2006/07 W24</v>
          </cell>
          <cell r="B15180" t="str">
            <v>Southampton</v>
          </cell>
          <cell r="C15180" t="str">
            <v>Others - 2 for £15 Fortified</v>
          </cell>
          <cell r="D15180">
            <v>0</v>
          </cell>
          <cell r="E15180">
            <v>0</v>
          </cell>
          <cell r="F15180">
            <v>0</v>
          </cell>
          <cell r="G15180">
            <v>0</v>
          </cell>
          <cell r="H15180">
            <v>0</v>
          </cell>
          <cell r="I15180">
            <v>0</v>
          </cell>
          <cell r="J15180">
            <v>0</v>
          </cell>
          <cell r="K15180" t="str">
            <v>/0</v>
          </cell>
          <cell r="L15180">
            <v>24</v>
          </cell>
          <cell r="M15180" t="str">
            <v>Sept/Oct</v>
          </cell>
          <cell r="N15180">
            <v>59</v>
          </cell>
        </row>
        <row r="15181">
          <cell r="A15181" t="str">
            <v>2006/07 W24</v>
          </cell>
          <cell r="B15181" t="str">
            <v>110 - LHR T1 Main</v>
          </cell>
          <cell r="C15181" t="str">
            <v>Liquor</v>
          </cell>
          <cell r="D15181">
            <v>68100.94</v>
          </cell>
          <cell r="E15181">
            <v>31059.52</v>
          </cell>
          <cell r="F15181">
            <v>3922</v>
          </cell>
          <cell r="G15181">
            <v>34029.03</v>
          </cell>
          <cell r="H15181">
            <v>8443.06</v>
          </cell>
          <cell r="I15181">
            <v>1919</v>
          </cell>
          <cell r="J15181">
            <v>6504</v>
          </cell>
          <cell r="K15181">
            <v>42559.96</v>
          </cell>
          <cell r="L15181">
            <v>24</v>
          </cell>
          <cell r="M15181" t="str">
            <v>Sept/Oct</v>
          </cell>
          <cell r="N15181">
            <v>1</v>
          </cell>
        </row>
        <row r="15182">
          <cell r="A15182" t="str">
            <v>2006/07 W24</v>
          </cell>
          <cell r="B15182" t="str">
            <v>110 - LHR T1 Main</v>
          </cell>
          <cell r="C15182" t="str">
            <v>Tobacco</v>
          </cell>
          <cell r="D15182">
            <v>33870.959999999999</v>
          </cell>
          <cell r="E15182">
            <v>24273.360000000001</v>
          </cell>
          <cell r="F15182">
            <v>1170</v>
          </cell>
          <cell r="G15182">
            <v>1785.2</v>
          </cell>
          <cell r="H15182">
            <v>313.83</v>
          </cell>
          <cell r="I15182">
            <v>90</v>
          </cell>
          <cell r="J15182">
            <v>5032</v>
          </cell>
          <cell r="K15182">
            <v>37409.480000000003</v>
          </cell>
          <cell r="L15182">
            <v>24</v>
          </cell>
          <cell r="M15182" t="str">
            <v>Sept/Oct</v>
          </cell>
          <cell r="N15182">
            <v>2</v>
          </cell>
        </row>
        <row r="15183">
          <cell r="A15183" t="str">
            <v>2006/07 W24</v>
          </cell>
          <cell r="B15183" t="str">
            <v>110 - LHR T1 Main</v>
          </cell>
          <cell r="C15183" t="str">
            <v>Perfumery</v>
          </cell>
          <cell r="D15183">
            <v>395547.84</v>
          </cell>
          <cell r="E15183">
            <v>227910.97</v>
          </cell>
          <cell r="F15183">
            <v>16677</v>
          </cell>
          <cell r="G15183">
            <v>231437.83</v>
          </cell>
          <cell r="H15183">
            <v>117878.85</v>
          </cell>
          <cell r="I15183">
            <v>10056</v>
          </cell>
          <cell r="J15183">
            <v>47202</v>
          </cell>
          <cell r="K15183">
            <v>406696.13</v>
          </cell>
          <cell r="L15183">
            <v>24</v>
          </cell>
          <cell r="M15183" t="str">
            <v>Sept/Oct</v>
          </cell>
          <cell r="N15183">
            <v>3</v>
          </cell>
        </row>
        <row r="15184">
          <cell r="A15184" t="str">
            <v>2006/07 W24</v>
          </cell>
          <cell r="B15184" t="str">
            <v>110 - LHR T1 Main</v>
          </cell>
          <cell r="C15184" t="str">
            <v>Food</v>
          </cell>
          <cell r="D15184">
            <v>38148.230000000003</v>
          </cell>
          <cell r="E15184">
            <v>19093.689999999999</v>
          </cell>
          <cell r="F15184">
            <v>8419</v>
          </cell>
          <cell r="G15184">
            <v>16492.939999999999</v>
          </cell>
          <cell r="H15184">
            <v>7320.72</v>
          </cell>
          <cell r="I15184">
            <v>3693</v>
          </cell>
          <cell r="J15184">
            <v>10444</v>
          </cell>
          <cell r="K15184">
            <v>24810.67</v>
          </cell>
          <cell r="L15184">
            <v>24</v>
          </cell>
          <cell r="M15184" t="str">
            <v>Sept/Oct</v>
          </cell>
          <cell r="N15184">
            <v>4</v>
          </cell>
        </row>
        <row r="15185">
          <cell r="A15185" t="str">
            <v>2006/07 W24</v>
          </cell>
          <cell r="B15185" t="str">
            <v>110 - LHR T1 Main</v>
          </cell>
          <cell r="C15185" t="str">
            <v>Tax Free</v>
          </cell>
          <cell r="D15185">
            <v>27424.71</v>
          </cell>
          <cell r="E15185">
            <v>14314.87</v>
          </cell>
          <cell r="F15185">
            <v>1222</v>
          </cell>
          <cell r="G15185">
            <v>13282.27</v>
          </cell>
          <cell r="H15185">
            <v>5954.41</v>
          </cell>
          <cell r="I15185">
            <v>603</v>
          </cell>
          <cell r="J15185">
            <v>11148</v>
          </cell>
          <cell r="K15185">
            <v>101544.87</v>
          </cell>
          <cell r="L15185">
            <v>24</v>
          </cell>
          <cell r="M15185" t="str">
            <v>Sept/Oct</v>
          </cell>
          <cell r="N15185">
            <v>5</v>
          </cell>
        </row>
        <row r="15186">
          <cell r="A15186" t="str">
            <v>2006/07 W24</v>
          </cell>
          <cell r="B15186" t="str">
            <v>110 - LHR T1 Main</v>
          </cell>
          <cell r="C15186" t="str">
            <v>Unclassified Products</v>
          </cell>
          <cell r="D15186">
            <v>0</v>
          </cell>
          <cell r="E15186">
            <v>0</v>
          </cell>
          <cell r="F15186">
            <v>0</v>
          </cell>
          <cell r="G15186">
            <v>0</v>
          </cell>
          <cell r="H15186">
            <v>0</v>
          </cell>
          <cell r="I15186">
            <v>0</v>
          </cell>
          <cell r="J15186">
            <v>0</v>
          </cell>
          <cell r="K15186" t="str">
            <v>/0</v>
          </cell>
          <cell r="L15186">
            <v>24</v>
          </cell>
          <cell r="M15186" t="str">
            <v>Sept/Oct</v>
          </cell>
          <cell r="N15186">
            <v>6</v>
          </cell>
        </row>
        <row r="15187">
          <cell r="A15187" t="str">
            <v>2006/07 W24</v>
          </cell>
          <cell r="B15187" t="str">
            <v>110 - LHR T1 Main</v>
          </cell>
          <cell r="C15187" t="str">
            <v>Spirits</v>
          </cell>
          <cell r="D15187">
            <v>51643.91</v>
          </cell>
          <cell r="E15187">
            <v>25501.96</v>
          </cell>
          <cell r="F15187">
            <v>2963</v>
          </cell>
          <cell r="G15187">
            <v>23696.63</v>
          </cell>
          <cell r="H15187">
            <v>5914.64</v>
          </cell>
          <cell r="I15187">
            <v>1319</v>
          </cell>
          <cell r="J15187">
            <v>4814</v>
          </cell>
          <cell r="K15187">
            <v>27665.08</v>
          </cell>
          <cell r="L15187">
            <v>24</v>
          </cell>
          <cell r="M15187" t="str">
            <v>Sept/Oct</v>
          </cell>
          <cell r="N15187">
            <v>7</v>
          </cell>
        </row>
        <row r="15188">
          <cell r="A15188" t="str">
            <v>2006/07 W24</v>
          </cell>
          <cell r="B15188" t="str">
            <v>110 - LHR T1 Main</v>
          </cell>
          <cell r="C15188" t="str">
            <v>Fortified Wines</v>
          </cell>
          <cell r="D15188">
            <v>1149.21</v>
          </cell>
          <cell r="E15188">
            <v>482.34</v>
          </cell>
          <cell r="F15188">
            <v>129</v>
          </cell>
          <cell r="G15188">
            <v>648.85</v>
          </cell>
          <cell r="H15188">
            <v>165.63</v>
          </cell>
          <cell r="I15188">
            <v>71</v>
          </cell>
          <cell r="J15188">
            <v>155</v>
          </cell>
          <cell r="K15188">
            <v>548.80999999999995</v>
          </cell>
          <cell r="L15188">
            <v>24</v>
          </cell>
          <cell r="M15188" t="str">
            <v>Sept/Oct</v>
          </cell>
          <cell r="N15188">
            <v>10</v>
          </cell>
        </row>
        <row r="15189">
          <cell r="A15189" t="str">
            <v>2006/07 W24</v>
          </cell>
          <cell r="B15189" t="str">
            <v>110 - LHR T1 Main</v>
          </cell>
          <cell r="C15189" t="str">
            <v>Others</v>
          </cell>
          <cell r="D15189">
            <v>0</v>
          </cell>
          <cell r="E15189">
            <v>0</v>
          </cell>
          <cell r="F15189">
            <v>0</v>
          </cell>
          <cell r="G15189">
            <v>0</v>
          </cell>
          <cell r="H15189">
            <v>0</v>
          </cell>
          <cell r="I15189">
            <v>0</v>
          </cell>
          <cell r="J15189">
            <v>0</v>
          </cell>
          <cell r="K15189" t="str">
            <v>/0</v>
          </cell>
          <cell r="L15189">
            <v>24</v>
          </cell>
          <cell r="M15189" t="str">
            <v>Sept/Oct</v>
          </cell>
          <cell r="N15189">
            <v>11</v>
          </cell>
        </row>
        <row r="15190">
          <cell r="A15190" t="str">
            <v>2006/07 W24</v>
          </cell>
          <cell r="B15190" t="str">
            <v>110 - LHR T1 Main</v>
          </cell>
          <cell r="C15190" t="str">
            <v>Champagne</v>
          </cell>
          <cell r="D15190">
            <v>11137.54</v>
          </cell>
          <cell r="E15190">
            <v>3656.26</v>
          </cell>
          <cell r="F15190">
            <v>374</v>
          </cell>
          <cell r="G15190">
            <v>7162.85</v>
          </cell>
          <cell r="H15190">
            <v>1811.77</v>
          </cell>
          <cell r="I15190">
            <v>250</v>
          </cell>
          <cell r="J15190">
            <v>815</v>
          </cell>
          <cell r="K15190">
            <v>13326.17</v>
          </cell>
          <cell r="L15190">
            <v>24</v>
          </cell>
          <cell r="M15190" t="str">
            <v>Sept/Oct</v>
          </cell>
          <cell r="N15190">
            <v>8</v>
          </cell>
        </row>
        <row r="15191">
          <cell r="A15191" t="str">
            <v>2006/07 W24</v>
          </cell>
          <cell r="B15191" t="str">
            <v>110 - LHR T1 Main</v>
          </cell>
          <cell r="C15191" t="str">
            <v>Wines</v>
          </cell>
          <cell r="D15191">
            <v>4170.28</v>
          </cell>
          <cell r="E15191">
            <v>1418.96</v>
          </cell>
          <cell r="F15191">
            <v>456</v>
          </cell>
          <cell r="G15191">
            <v>2520.6999999999998</v>
          </cell>
          <cell r="H15191">
            <v>551.02</v>
          </cell>
          <cell r="I15191">
            <v>279</v>
          </cell>
          <cell r="J15191">
            <v>720</v>
          </cell>
          <cell r="K15191">
            <v>3259.58</v>
          </cell>
          <cell r="L15191">
            <v>24</v>
          </cell>
          <cell r="M15191" t="str">
            <v>Sept/Oct</v>
          </cell>
          <cell r="N15191">
            <v>9</v>
          </cell>
        </row>
        <row r="15192">
          <cell r="A15192" t="str">
            <v>2006/07 W24</v>
          </cell>
          <cell r="B15192" t="str">
            <v>110 - LHR T1 Main</v>
          </cell>
          <cell r="C15192" t="str">
            <v>Unclassified Liquor</v>
          </cell>
          <cell r="D15192">
            <v>0</v>
          </cell>
          <cell r="E15192">
            <v>0</v>
          </cell>
          <cell r="F15192">
            <v>0</v>
          </cell>
          <cell r="G15192">
            <v>0</v>
          </cell>
          <cell r="H15192">
            <v>0</v>
          </cell>
          <cell r="I15192">
            <v>0</v>
          </cell>
          <cell r="J15192">
            <v>0</v>
          </cell>
          <cell r="K15192" t="str">
            <v>/0</v>
          </cell>
          <cell r="L15192">
            <v>24</v>
          </cell>
          <cell r="M15192" t="str">
            <v>Sept/Oct</v>
          </cell>
          <cell r="N15192">
            <v>12</v>
          </cell>
        </row>
        <row r="15193">
          <cell r="A15193" t="str">
            <v>2006/07 W24</v>
          </cell>
          <cell r="B15193" t="str">
            <v>110 - LHR T1 Main</v>
          </cell>
          <cell r="C15193" t="str">
            <v>Value - 2 for £15</v>
          </cell>
          <cell r="D15193">
            <v>2947.94</v>
          </cell>
          <cell r="E15193">
            <v>1960.46</v>
          </cell>
          <cell r="F15193">
            <v>343</v>
          </cell>
          <cell r="G15193">
            <v>360.71</v>
          </cell>
          <cell r="H15193">
            <v>81.13</v>
          </cell>
          <cell r="I15193">
            <v>20</v>
          </cell>
          <cell r="J15193">
            <v>584</v>
          </cell>
          <cell r="K15193">
            <v>1689.43</v>
          </cell>
          <cell r="L15193">
            <v>24</v>
          </cell>
          <cell r="M15193" t="str">
            <v>Sept/Oct</v>
          </cell>
          <cell r="N15193">
            <v>31</v>
          </cell>
        </row>
        <row r="15194">
          <cell r="A15194" t="str">
            <v>2006/07 W24</v>
          </cell>
          <cell r="B15194" t="str">
            <v>110 - LHR T1 Main</v>
          </cell>
          <cell r="C15194" t="str">
            <v>Value - 2 for £20 Bombay Saphire</v>
          </cell>
          <cell r="D15194">
            <v>492.32</v>
          </cell>
          <cell r="E15194">
            <v>368.42</v>
          </cell>
          <cell r="F15194">
            <v>45</v>
          </cell>
          <cell r="G15194">
            <v>20.48</v>
          </cell>
          <cell r="H15194">
            <v>5.46</v>
          </cell>
          <cell r="I15194">
            <v>1</v>
          </cell>
          <cell r="J15194">
            <v>8</v>
          </cell>
          <cell r="K15194">
            <v>22.24</v>
          </cell>
          <cell r="L15194">
            <v>24</v>
          </cell>
          <cell r="M15194" t="str">
            <v>Sept/Oct</v>
          </cell>
          <cell r="N15194">
            <v>45</v>
          </cell>
        </row>
        <row r="15195">
          <cell r="A15195" t="str">
            <v>2006/07 W24</v>
          </cell>
          <cell r="B15195" t="str">
            <v>110 - LHR T1 Main</v>
          </cell>
          <cell r="C15195" t="str">
            <v>Value - Baileys 2 for £20</v>
          </cell>
          <cell r="D15195">
            <v>983.39</v>
          </cell>
          <cell r="E15195">
            <v>575.20000000000005</v>
          </cell>
          <cell r="F15195">
            <v>90</v>
          </cell>
          <cell r="G15195">
            <v>115.64</v>
          </cell>
          <cell r="H15195">
            <v>41.41</v>
          </cell>
          <cell r="I15195">
            <v>7</v>
          </cell>
          <cell r="J15195">
            <v>112</v>
          </cell>
          <cell r="K15195">
            <v>539.82000000000005</v>
          </cell>
          <cell r="L15195">
            <v>24</v>
          </cell>
          <cell r="M15195" t="str">
            <v>Sept/Oct</v>
          </cell>
          <cell r="N15195">
            <v>39</v>
          </cell>
        </row>
        <row r="15196">
          <cell r="A15196" t="str">
            <v>2006/07 W24</v>
          </cell>
          <cell r="B15196" t="str">
            <v>110 - LHR T1 Main</v>
          </cell>
          <cell r="C15196" t="str">
            <v>Value - Baileys Twin @ £20</v>
          </cell>
          <cell r="D15196">
            <v>160</v>
          </cell>
          <cell r="E15196">
            <v>97.6</v>
          </cell>
          <cell r="F15196">
            <v>8</v>
          </cell>
          <cell r="G15196">
            <v>0</v>
          </cell>
          <cell r="H15196">
            <v>0</v>
          </cell>
          <cell r="I15196">
            <v>0</v>
          </cell>
          <cell r="J15196">
            <v>10</v>
          </cell>
          <cell r="K15196">
            <v>96.4</v>
          </cell>
          <cell r="L15196">
            <v>24</v>
          </cell>
          <cell r="M15196" t="str">
            <v>Sept/Oct</v>
          </cell>
          <cell r="N15196">
            <v>51</v>
          </cell>
        </row>
        <row r="15197">
          <cell r="A15197" t="str">
            <v>2006/07 W24</v>
          </cell>
          <cell r="B15197" t="str">
            <v>110 - LHR T1 Main</v>
          </cell>
          <cell r="C15197" t="str">
            <v>Value - Twins @ £15</v>
          </cell>
          <cell r="D15197">
            <v>1307.1199999999999</v>
          </cell>
          <cell r="E15197">
            <v>908.56</v>
          </cell>
          <cell r="F15197">
            <v>86</v>
          </cell>
          <cell r="G15197">
            <v>32.119999999999997</v>
          </cell>
          <cell r="H15197">
            <v>5.0599999999999996</v>
          </cell>
          <cell r="I15197">
            <v>1</v>
          </cell>
          <cell r="J15197">
            <v>32</v>
          </cell>
          <cell r="K15197">
            <v>177.57</v>
          </cell>
          <cell r="L15197">
            <v>24</v>
          </cell>
          <cell r="M15197" t="str">
            <v>Sept/Oct</v>
          </cell>
          <cell r="N15197">
            <v>36</v>
          </cell>
        </row>
        <row r="15198">
          <cell r="A15198" t="str">
            <v>2006/07 W24</v>
          </cell>
          <cell r="B15198" t="str">
            <v>110 - LHR T1 Main</v>
          </cell>
          <cell r="C15198" t="str">
            <v>Malt - 2 For £45 (6 glenmorangie + 2)</v>
          </cell>
          <cell r="D15198">
            <v>7874.22</v>
          </cell>
          <cell r="E15198">
            <v>4163.83</v>
          </cell>
          <cell r="F15198">
            <v>334</v>
          </cell>
          <cell r="G15198">
            <v>4177.53</v>
          </cell>
          <cell r="H15198">
            <v>1337.17</v>
          </cell>
          <cell r="I15198">
            <v>177</v>
          </cell>
          <cell r="J15198">
            <v>503</v>
          </cell>
          <cell r="K15198">
            <v>3708.89</v>
          </cell>
          <cell r="L15198">
            <v>24</v>
          </cell>
          <cell r="M15198" t="str">
            <v>Sept/Oct</v>
          </cell>
          <cell r="N15198">
            <v>30</v>
          </cell>
        </row>
        <row r="15199">
          <cell r="A15199" t="str">
            <v>2006/07 W24</v>
          </cell>
          <cell r="B15199" t="str">
            <v>110 - LHR T1 Main</v>
          </cell>
          <cell r="C15199" t="str">
            <v>Malt - Save £5 Glenmorangie Traditional</v>
          </cell>
          <cell r="D15199">
            <v>734.79</v>
          </cell>
          <cell r="E15199">
            <v>326.19</v>
          </cell>
          <cell r="F15199">
            <v>21</v>
          </cell>
          <cell r="G15199">
            <v>454.87</v>
          </cell>
          <cell r="H15199">
            <v>120.75</v>
          </cell>
          <cell r="I15199">
            <v>13</v>
          </cell>
          <cell r="J15199">
            <v>65</v>
          </cell>
          <cell r="K15199">
            <v>742.98</v>
          </cell>
          <cell r="L15199">
            <v>24</v>
          </cell>
          <cell r="M15199" t="str">
            <v>Sept/Oct</v>
          </cell>
          <cell r="N15199">
            <v>44</v>
          </cell>
        </row>
        <row r="15200">
          <cell r="A15200" t="str">
            <v>2006/07 W24</v>
          </cell>
          <cell r="B15200" t="str">
            <v>110 - LHR T1 Main</v>
          </cell>
          <cell r="C15200" t="str">
            <v>Cognac - XO @ £45</v>
          </cell>
          <cell r="D15200">
            <v>1530</v>
          </cell>
          <cell r="E15200">
            <v>836.07</v>
          </cell>
          <cell r="F15200">
            <v>34</v>
          </cell>
          <cell r="G15200">
            <v>675</v>
          </cell>
          <cell r="H15200">
            <v>266.83</v>
          </cell>
          <cell r="I15200">
            <v>15</v>
          </cell>
          <cell r="J15200">
            <v>39</v>
          </cell>
          <cell r="K15200">
            <v>750.75</v>
          </cell>
          <cell r="L15200">
            <v>24</v>
          </cell>
          <cell r="M15200" t="str">
            <v>Sept/Oct</v>
          </cell>
          <cell r="N15200">
            <v>37</v>
          </cell>
        </row>
        <row r="15201">
          <cell r="A15201" t="str">
            <v>2006/07 W24</v>
          </cell>
          <cell r="B15201" t="str">
            <v>110 - LHR T1 Main</v>
          </cell>
          <cell r="C15201" t="str">
            <v>Cognac - VSOP 2 for £45</v>
          </cell>
          <cell r="D15201">
            <v>658.99</v>
          </cell>
          <cell r="E15201">
            <v>347.91</v>
          </cell>
          <cell r="F15201">
            <v>29</v>
          </cell>
          <cell r="G15201">
            <v>253.99</v>
          </cell>
          <cell r="H15201">
            <v>57.31</v>
          </cell>
          <cell r="I15201">
            <v>11</v>
          </cell>
          <cell r="J15201">
            <v>41</v>
          </cell>
          <cell r="K15201">
            <v>380.71</v>
          </cell>
          <cell r="L15201">
            <v>24</v>
          </cell>
          <cell r="M15201" t="str">
            <v>Sept/Oct</v>
          </cell>
          <cell r="N15201">
            <v>41</v>
          </cell>
        </row>
        <row r="15202">
          <cell r="A15202" t="str">
            <v>2006/07 W24</v>
          </cell>
          <cell r="B15202" t="str">
            <v>110 - LHR T1 Main</v>
          </cell>
          <cell r="C15202" t="str">
            <v>Cognac - Only £17_99 VS Especiale</v>
          </cell>
          <cell r="D15202">
            <v>629.65</v>
          </cell>
          <cell r="E15202">
            <v>290.3</v>
          </cell>
          <cell r="F15202">
            <v>35</v>
          </cell>
          <cell r="G15202">
            <v>359.8</v>
          </cell>
          <cell r="H15202">
            <v>99.2</v>
          </cell>
          <cell r="I15202">
            <v>20</v>
          </cell>
          <cell r="J15202">
            <v>25</v>
          </cell>
          <cell r="K15202">
            <v>131.25</v>
          </cell>
          <cell r="L15202">
            <v>24</v>
          </cell>
          <cell r="M15202" t="str">
            <v>Sept/Oct</v>
          </cell>
          <cell r="N15202">
            <v>42</v>
          </cell>
        </row>
        <row r="15203">
          <cell r="A15203" t="str">
            <v>2006/07 W24</v>
          </cell>
          <cell r="B15203" t="str">
            <v>110 - LHR T1 Main</v>
          </cell>
          <cell r="C15203" t="str">
            <v>Deluxe - Chivas 2 for £30</v>
          </cell>
          <cell r="D15203">
            <v>99.95</v>
          </cell>
          <cell r="E15203">
            <v>69.45</v>
          </cell>
          <cell r="F15203">
            <v>5</v>
          </cell>
          <cell r="G15203">
            <v>0</v>
          </cell>
          <cell r="H15203">
            <v>0</v>
          </cell>
          <cell r="I15203">
            <v>0</v>
          </cell>
          <cell r="J15203">
            <v>32</v>
          </cell>
          <cell r="K15203">
            <v>195.2</v>
          </cell>
          <cell r="L15203">
            <v>24</v>
          </cell>
          <cell r="M15203" t="str">
            <v>Sept/Oct</v>
          </cell>
          <cell r="N15203">
            <v>49</v>
          </cell>
        </row>
        <row r="15204">
          <cell r="A15204" t="str">
            <v>2006/07 W24</v>
          </cell>
          <cell r="B15204" t="str">
            <v>110 - LHR T1 Main</v>
          </cell>
          <cell r="C15204" t="str">
            <v>Deluxe - Chivas Twin for £30</v>
          </cell>
          <cell r="D15204">
            <v>1410</v>
          </cell>
          <cell r="E15204">
            <v>979.48</v>
          </cell>
          <cell r="F15204">
            <v>47</v>
          </cell>
          <cell r="G15204">
            <v>0</v>
          </cell>
          <cell r="H15204">
            <v>0</v>
          </cell>
          <cell r="I15204">
            <v>0</v>
          </cell>
          <cell r="J15204">
            <v>18</v>
          </cell>
          <cell r="K15204">
            <v>219.6</v>
          </cell>
          <cell r="L15204">
            <v>24</v>
          </cell>
          <cell r="M15204" t="str">
            <v>Sept/Oct</v>
          </cell>
          <cell r="N15204">
            <v>38</v>
          </cell>
        </row>
        <row r="15205">
          <cell r="A15205" t="str">
            <v>2006/07 W24</v>
          </cell>
          <cell r="B15205" t="str">
            <v>110 - LHR T1 Main</v>
          </cell>
          <cell r="C15205" t="str">
            <v>Deluxe - Chivas Triple Pack @ £45</v>
          </cell>
          <cell r="D15205">
            <v>540</v>
          </cell>
          <cell r="E15205">
            <v>369.72</v>
          </cell>
          <cell r="F15205">
            <v>12</v>
          </cell>
          <cell r="G15205">
            <v>0</v>
          </cell>
          <cell r="H15205">
            <v>0</v>
          </cell>
          <cell r="I15205">
            <v>0</v>
          </cell>
          <cell r="J15205">
            <v>10</v>
          </cell>
          <cell r="K15205">
            <v>182.9</v>
          </cell>
          <cell r="L15205">
            <v>24</v>
          </cell>
          <cell r="M15205" t="str">
            <v>Sept/Oct</v>
          </cell>
          <cell r="N15205">
            <v>54</v>
          </cell>
        </row>
        <row r="15206">
          <cell r="A15206" t="str">
            <v>2006/07 W24</v>
          </cell>
          <cell r="B15206" t="str">
            <v>110 - LHR T1 Main</v>
          </cell>
          <cell r="C15206" t="str">
            <v>Deluxe - Chivas Save £5 18yo</v>
          </cell>
          <cell r="D15206">
            <v>479.84</v>
          </cell>
          <cell r="E15206">
            <v>270.43</v>
          </cell>
          <cell r="F15206">
            <v>16</v>
          </cell>
          <cell r="G15206">
            <v>149.94999999999999</v>
          </cell>
          <cell r="H15206">
            <v>62.2</v>
          </cell>
          <cell r="I15206">
            <v>5</v>
          </cell>
          <cell r="J15206">
            <v>17</v>
          </cell>
          <cell r="K15206">
            <v>188.02</v>
          </cell>
          <cell r="L15206">
            <v>24</v>
          </cell>
          <cell r="M15206" t="str">
            <v>Sept/Oct</v>
          </cell>
          <cell r="N15206">
            <v>50</v>
          </cell>
        </row>
        <row r="15207">
          <cell r="A15207" t="str">
            <v>2006/07 W24</v>
          </cell>
          <cell r="B15207" t="str">
            <v>110 - LHR T1 Main</v>
          </cell>
          <cell r="C15207" t="str">
            <v>Deluxe - Chivas Royal Salute get Chivas 18yo</v>
          </cell>
          <cell r="D15207">
            <v>239.96</v>
          </cell>
          <cell r="E15207">
            <v>140.47999999999999</v>
          </cell>
          <cell r="F15207">
            <v>4</v>
          </cell>
          <cell r="G15207">
            <v>59.99</v>
          </cell>
          <cell r="H15207">
            <v>24.32</v>
          </cell>
          <cell r="I15207">
            <v>1</v>
          </cell>
          <cell r="J15207">
            <v>3</v>
          </cell>
          <cell r="K15207">
            <v>63.81</v>
          </cell>
          <cell r="L15207">
            <v>24</v>
          </cell>
          <cell r="M15207" t="str">
            <v>Sept/Oct</v>
          </cell>
          <cell r="N15207">
            <v>57</v>
          </cell>
        </row>
        <row r="15208">
          <cell r="A15208" t="str">
            <v>2006/07 W24</v>
          </cell>
          <cell r="B15208" t="str">
            <v>110 - LHR T1 Main</v>
          </cell>
          <cell r="C15208" t="str">
            <v>Deluxe - Dewars 2 for £30 ATA</v>
          </cell>
          <cell r="D15208">
            <v>499.99</v>
          </cell>
          <cell r="E15208">
            <v>60.61</v>
          </cell>
          <cell r="F15208">
            <v>33</v>
          </cell>
          <cell r="G15208">
            <v>480</v>
          </cell>
          <cell r="H15208">
            <v>45.91</v>
          </cell>
          <cell r="I15208">
            <v>32</v>
          </cell>
          <cell r="J15208">
            <v>31</v>
          </cell>
          <cell r="K15208">
            <v>164</v>
          </cell>
          <cell r="L15208">
            <v>24</v>
          </cell>
          <cell r="M15208" t="str">
            <v>Sept/Oct</v>
          </cell>
          <cell r="N15208">
            <v>40</v>
          </cell>
        </row>
        <row r="15209">
          <cell r="A15209" t="str">
            <v>2006/07 W24</v>
          </cell>
          <cell r="B15209" t="str">
            <v>110 - LHR T1 Main</v>
          </cell>
          <cell r="C15209" t="str">
            <v>Deluxe - JW Blue get a free 20cl Gold (Sept Only)</v>
          </cell>
          <cell r="D15209">
            <v>635</v>
          </cell>
          <cell r="E15209">
            <v>334.46</v>
          </cell>
          <cell r="F15209">
            <v>7</v>
          </cell>
          <cell r="G15209">
            <v>352.5</v>
          </cell>
          <cell r="H15209">
            <v>147.44999999999999</v>
          </cell>
          <cell r="I15209">
            <v>4</v>
          </cell>
          <cell r="J15209">
            <v>2</v>
          </cell>
          <cell r="K15209">
            <v>63.66</v>
          </cell>
          <cell r="L15209">
            <v>24</v>
          </cell>
          <cell r="M15209" t="str">
            <v>Sept/Oct</v>
          </cell>
          <cell r="N15209">
            <v>46</v>
          </cell>
        </row>
        <row r="15210">
          <cell r="A15210" t="str">
            <v>2006/07 W24</v>
          </cell>
          <cell r="B15210" t="str">
            <v>110 - LHR T1 Main</v>
          </cell>
          <cell r="C15210" t="str">
            <v>Deluxe - Free 20cl bottle (linked to JW Blue) (Sept Only)</v>
          </cell>
          <cell r="D15210">
            <v>363.82</v>
          </cell>
          <cell r="E15210">
            <v>305.42</v>
          </cell>
          <cell r="F15210">
            <v>22</v>
          </cell>
          <cell r="G15210">
            <v>60.49</v>
          </cell>
          <cell r="H15210">
            <v>38.67</v>
          </cell>
          <cell r="I15210">
            <v>4</v>
          </cell>
          <cell r="J15210">
            <v>25</v>
          </cell>
          <cell r="K15210">
            <v>149.81</v>
          </cell>
          <cell r="L15210">
            <v>24</v>
          </cell>
          <cell r="M15210" t="str">
            <v>Sept/Oct</v>
          </cell>
          <cell r="N15210">
            <v>47</v>
          </cell>
        </row>
        <row r="15211">
          <cell r="A15211" t="str">
            <v>2006/07 W24</v>
          </cell>
          <cell r="B15211" t="str">
            <v>110 - LHR T1 Main</v>
          </cell>
          <cell r="C15211" t="str">
            <v>Champagne - Piper Florens Louis 2 for £30</v>
          </cell>
          <cell r="D15211">
            <v>230</v>
          </cell>
          <cell r="E15211">
            <v>60.98</v>
          </cell>
          <cell r="F15211">
            <v>14</v>
          </cell>
          <cell r="G15211">
            <v>195</v>
          </cell>
          <cell r="H15211">
            <v>44.1</v>
          </cell>
          <cell r="I15211">
            <v>12</v>
          </cell>
          <cell r="J15211">
            <v>118</v>
          </cell>
          <cell r="K15211">
            <v>1069.33</v>
          </cell>
          <cell r="L15211">
            <v>24</v>
          </cell>
          <cell r="M15211" t="str">
            <v>Sept/Oct</v>
          </cell>
          <cell r="N15211">
            <v>53</v>
          </cell>
        </row>
        <row r="15212">
          <cell r="A15212" t="str">
            <v>2006/07 W24</v>
          </cell>
          <cell r="B15212" t="str">
            <v>110 - LHR T1 Main</v>
          </cell>
          <cell r="C15212" t="str">
            <v>Champagne - Piper Florens Louis Twin for £30</v>
          </cell>
          <cell r="D15212">
            <v>2370</v>
          </cell>
          <cell r="E15212">
            <v>626.46</v>
          </cell>
          <cell r="F15212">
            <v>79</v>
          </cell>
          <cell r="G15212">
            <v>1620</v>
          </cell>
          <cell r="H15212">
            <v>333.71</v>
          </cell>
          <cell r="I15212">
            <v>54</v>
          </cell>
          <cell r="J15212">
            <v>120</v>
          </cell>
          <cell r="K15212">
            <v>2194.8000000000002</v>
          </cell>
          <cell r="L15212">
            <v>24</v>
          </cell>
          <cell r="M15212" t="str">
            <v>Sept/Oct</v>
          </cell>
          <cell r="N15212">
            <v>33</v>
          </cell>
        </row>
        <row r="15213">
          <cell r="A15213" t="str">
            <v>2006/07 W24</v>
          </cell>
          <cell r="B15213" t="str">
            <v>110 - LHR T1 Main</v>
          </cell>
          <cell r="C15213" t="str">
            <v>Champagne - Charles Heidseick 2 for £35</v>
          </cell>
          <cell r="D15213">
            <v>402.96</v>
          </cell>
          <cell r="E15213">
            <v>168.35</v>
          </cell>
          <cell r="F15213">
            <v>22</v>
          </cell>
          <cell r="G15213">
            <v>323.98</v>
          </cell>
          <cell r="H15213">
            <v>121.18</v>
          </cell>
          <cell r="I15213">
            <v>18</v>
          </cell>
          <cell r="J15213">
            <v>114</v>
          </cell>
          <cell r="K15213">
            <v>1055.17</v>
          </cell>
          <cell r="L15213">
            <v>24</v>
          </cell>
          <cell r="M15213" t="str">
            <v>Sept/Oct</v>
          </cell>
          <cell r="N15213">
            <v>55</v>
          </cell>
        </row>
        <row r="15214">
          <cell r="A15214" t="str">
            <v>2006/07 W24</v>
          </cell>
          <cell r="B15214" t="str">
            <v>110 - LHR T1 Main</v>
          </cell>
          <cell r="C15214" t="str">
            <v>Champagne - Canard Twin for £25</v>
          </cell>
          <cell r="D15214">
            <v>1000</v>
          </cell>
          <cell r="E15214">
            <v>278.85000000000002</v>
          </cell>
          <cell r="F15214">
            <v>40</v>
          </cell>
          <cell r="G15214">
            <v>750</v>
          </cell>
          <cell r="H15214">
            <v>168.85</v>
          </cell>
          <cell r="I15214">
            <v>30</v>
          </cell>
          <cell r="J15214">
            <v>28</v>
          </cell>
          <cell r="K15214">
            <v>448</v>
          </cell>
          <cell r="L15214">
            <v>24</v>
          </cell>
          <cell r="M15214" t="str">
            <v>Sept/Oct</v>
          </cell>
          <cell r="N15214">
            <v>52</v>
          </cell>
        </row>
        <row r="15215">
          <cell r="A15215" t="str">
            <v>2006/07 W24</v>
          </cell>
          <cell r="B15215" t="str">
            <v>110 - LHR T1 Main</v>
          </cell>
          <cell r="C15215" t="str">
            <v>Wine - Beringer 3 for £15</v>
          </cell>
          <cell r="D15215">
            <v>578.88</v>
          </cell>
          <cell r="E15215">
            <v>192.8</v>
          </cell>
          <cell r="F15215">
            <v>111</v>
          </cell>
          <cell r="G15215">
            <v>378.93</v>
          </cell>
          <cell r="H15215">
            <v>70.599999999999994</v>
          </cell>
          <cell r="I15215">
            <v>73</v>
          </cell>
          <cell r="J15215">
            <v>64</v>
          </cell>
          <cell r="K15215">
            <v>171.52</v>
          </cell>
          <cell r="L15215">
            <v>24</v>
          </cell>
          <cell r="M15215" t="str">
            <v>Sept/Oct</v>
          </cell>
          <cell r="N15215">
            <v>43</v>
          </cell>
        </row>
        <row r="15216">
          <cell r="A15216" t="str">
            <v>2006/07 W24</v>
          </cell>
          <cell r="B15216" t="str">
            <v>110 - LHR T1 Main</v>
          </cell>
          <cell r="C15216" t="str">
            <v>Wine - Rosemount BOGOF</v>
          </cell>
          <cell r="D15216">
            <v>41.97</v>
          </cell>
          <cell r="E15216">
            <v>14.36</v>
          </cell>
          <cell r="F15216">
            <v>3</v>
          </cell>
          <cell r="G15216">
            <v>27.98</v>
          </cell>
          <cell r="H15216">
            <v>7.71</v>
          </cell>
          <cell r="I15216">
            <v>2</v>
          </cell>
          <cell r="J15216">
            <v>40</v>
          </cell>
          <cell r="K15216">
            <v>294.27</v>
          </cell>
          <cell r="L15216">
            <v>24</v>
          </cell>
          <cell r="M15216" t="str">
            <v>Sept/Oct</v>
          </cell>
          <cell r="N15216">
            <v>56</v>
          </cell>
        </row>
        <row r="15217">
          <cell r="A15217" t="str">
            <v>2006/07 W24</v>
          </cell>
          <cell r="B15217" t="str">
            <v>110 - LHR T1 Main</v>
          </cell>
          <cell r="C15217" t="str">
            <v>WOW - 2 for £45 Malt</v>
          </cell>
          <cell r="D15217">
            <v>679.76</v>
          </cell>
          <cell r="E15217">
            <v>355.24</v>
          </cell>
          <cell r="F15217">
            <v>24</v>
          </cell>
          <cell r="G15217">
            <v>285.89999999999998</v>
          </cell>
          <cell r="H15217">
            <v>68.86</v>
          </cell>
          <cell r="I15217">
            <v>10</v>
          </cell>
          <cell r="J15217">
            <v>86</v>
          </cell>
          <cell r="K15217">
            <v>657.4</v>
          </cell>
          <cell r="L15217">
            <v>24</v>
          </cell>
          <cell r="M15217" t="str">
            <v>Sept/Oct</v>
          </cell>
          <cell r="N15217">
            <v>34</v>
          </cell>
        </row>
        <row r="15218">
          <cell r="A15218" t="str">
            <v>2006/07 W24</v>
          </cell>
          <cell r="B15218" t="str">
            <v>110 - LHR T1 Main</v>
          </cell>
          <cell r="C15218" t="str">
            <v>WOW - Connemara 2 for £30</v>
          </cell>
          <cell r="D15218">
            <v>0</v>
          </cell>
          <cell r="E15218">
            <v>0</v>
          </cell>
          <cell r="F15218">
            <v>0</v>
          </cell>
          <cell r="G15218">
            <v>0</v>
          </cell>
          <cell r="H15218">
            <v>0</v>
          </cell>
          <cell r="I15218">
            <v>0</v>
          </cell>
          <cell r="J15218">
            <v>0</v>
          </cell>
          <cell r="K15218" t="str">
            <v>/0</v>
          </cell>
          <cell r="L15218">
            <v>24</v>
          </cell>
          <cell r="M15218" t="str">
            <v>Sept/Oct</v>
          </cell>
          <cell r="N15218">
            <v>60</v>
          </cell>
        </row>
        <row r="15219">
          <cell r="A15219" t="str">
            <v>2006/07 W24</v>
          </cell>
          <cell r="B15219" t="str">
            <v>110 - LHR T1 Main</v>
          </cell>
          <cell r="C15219" t="str">
            <v>Others - 2 for £25 (glayva, disaronno)</v>
          </cell>
          <cell r="D15219">
            <v>273.89999999999998</v>
          </cell>
          <cell r="E15219">
            <v>142.80000000000001</v>
          </cell>
          <cell r="F15219">
            <v>20</v>
          </cell>
          <cell r="G15219">
            <v>119.95</v>
          </cell>
          <cell r="H15219">
            <v>19.7</v>
          </cell>
          <cell r="I15219">
            <v>9</v>
          </cell>
          <cell r="J15219">
            <v>35</v>
          </cell>
          <cell r="K15219">
            <v>122.17</v>
          </cell>
          <cell r="L15219">
            <v>24</v>
          </cell>
          <cell r="M15219" t="str">
            <v>Sept/Oct</v>
          </cell>
          <cell r="N15219">
            <v>48</v>
          </cell>
        </row>
        <row r="15220">
          <cell r="A15220" t="str">
            <v>2006/07 W24</v>
          </cell>
          <cell r="B15220" t="str">
            <v>110 - LHR T1 Main</v>
          </cell>
          <cell r="C15220" t="str">
            <v>Others - Pimms 2 for £15 (70cl)</v>
          </cell>
          <cell r="D15220">
            <v>1097.96</v>
          </cell>
          <cell r="E15220">
            <v>93.39</v>
          </cell>
          <cell r="F15220">
            <v>144</v>
          </cell>
          <cell r="G15220">
            <v>1097.96</v>
          </cell>
          <cell r="H15220">
            <v>93.39</v>
          </cell>
          <cell r="I15220">
            <v>144</v>
          </cell>
          <cell r="J15220">
            <v>373</v>
          </cell>
          <cell r="K15220">
            <v>1654.18</v>
          </cell>
          <cell r="L15220">
            <v>24</v>
          </cell>
          <cell r="M15220" t="str">
            <v>Sept/Oct</v>
          </cell>
          <cell r="N15220">
            <v>35</v>
          </cell>
        </row>
        <row r="15221">
          <cell r="A15221" t="str">
            <v>2006/07 W24</v>
          </cell>
          <cell r="B15221" t="str">
            <v>110 - LHR T1 Main</v>
          </cell>
          <cell r="C15221" t="str">
            <v>Other - 2 for £30 Sauza</v>
          </cell>
          <cell r="D15221">
            <v>154.94999999999999</v>
          </cell>
          <cell r="E15221">
            <v>104.64</v>
          </cell>
          <cell r="F15221">
            <v>9</v>
          </cell>
          <cell r="G15221">
            <v>18.989999999999998</v>
          </cell>
          <cell r="H15221">
            <v>4.28</v>
          </cell>
          <cell r="I15221">
            <v>1</v>
          </cell>
          <cell r="J15221">
            <v>27</v>
          </cell>
          <cell r="K15221">
            <v>120.15</v>
          </cell>
          <cell r="L15221">
            <v>24</v>
          </cell>
          <cell r="M15221" t="str">
            <v>Sept/Oct</v>
          </cell>
          <cell r="N15221">
            <v>58</v>
          </cell>
        </row>
        <row r="15222">
          <cell r="A15222" t="str">
            <v>2006/07 W24</v>
          </cell>
          <cell r="B15222" t="str">
            <v>110 - LHR T1 Main</v>
          </cell>
          <cell r="C15222" t="str">
            <v>Others - 2 for £20 ATA (70cl)</v>
          </cell>
          <cell r="D15222">
            <v>2355.0500000000002</v>
          </cell>
          <cell r="E15222">
            <v>427.61</v>
          </cell>
          <cell r="F15222">
            <v>227</v>
          </cell>
          <cell r="G15222">
            <v>2253.0700000000002</v>
          </cell>
          <cell r="H15222">
            <v>353</v>
          </cell>
          <cell r="I15222">
            <v>217</v>
          </cell>
          <cell r="J15222">
            <v>129</v>
          </cell>
          <cell r="K15222">
            <v>560.5</v>
          </cell>
          <cell r="L15222">
            <v>24</v>
          </cell>
          <cell r="M15222" t="str">
            <v>Sept/Oct</v>
          </cell>
          <cell r="N15222">
            <v>32</v>
          </cell>
        </row>
        <row r="15223">
          <cell r="A15223" t="str">
            <v>2006/07 W24</v>
          </cell>
          <cell r="B15223" t="str">
            <v>110 - LHR T1 Main</v>
          </cell>
          <cell r="C15223" t="str">
            <v>Others - 2 for £15 Fortified</v>
          </cell>
          <cell r="D15223">
            <v>131.37</v>
          </cell>
          <cell r="E15223">
            <v>56.2</v>
          </cell>
          <cell r="F15223">
            <v>17</v>
          </cell>
          <cell r="G15223">
            <v>83.79</v>
          </cell>
          <cell r="H15223">
            <v>24.38</v>
          </cell>
          <cell r="I15223">
            <v>11</v>
          </cell>
          <cell r="J15223">
            <v>34</v>
          </cell>
          <cell r="K15223">
            <v>136</v>
          </cell>
          <cell r="L15223">
            <v>24</v>
          </cell>
          <cell r="M15223" t="str">
            <v>Sept/Oct</v>
          </cell>
          <cell r="N15223">
            <v>59</v>
          </cell>
        </row>
        <row r="15224">
          <cell r="A15224" t="str">
            <v>2006/07 W24</v>
          </cell>
          <cell r="B15224" t="str">
            <v>120 - LHR T2 Main</v>
          </cell>
          <cell r="C15224" t="str">
            <v>Liquor</v>
          </cell>
          <cell r="D15224">
            <v>58999.27</v>
          </cell>
          <cell r="E15224">
            <v>30778.71</v>
          </cell>
          <cell r="F15224">
            <v>3431</v>
          </cell>
          <cell r="G15224">
            <v>20693.66</v>
          </cell>
          <cell r="H15224">
            <v>5282.39</v>
          </cell>
          <cell r="I15224">
            <v>961</v>
          </cell>
          <cell r="J15224">
            <v>7915</v>
          </cell>
          <cell r="K15224">
            <v>50751.83</v>
          </cell>
          <cell r="L15224">
            <v>24</v>
          </cell>
          <cell r="M15224" t="str">
            <v>Sept/Oct</v>
          </cell>
          <cell r="N15224">
            <v>1</v>
          </cell>
        </row>
        <row r="15225">
          <cell r="A15225" t="str">
            <v>2006/07 W24</v>
          </cell>
          <cell r="B15225" t="str">
            <v>120 - LHR T2 Main</v>
          </cell>
          <cell r="C15225" t="str">
            <v>Tobacco</v>
          </cell>
          <cell r="D15225">
            <v>25759.58</v>
          </cell>
          <cell r="E15225">
            <v>17832.11</v>
          </cell>
          <cell r="F15225">
            <v>903</v>
          </cell>
          <cell r="G15225">
            <v>2499.8200000000002</v>
          </cell>
          <cell r="H15225">
            <v>518.48</v>
          </cell>
          <cell r="I15225">
            <v>107</v>
          </cell>
          <cell r="J15225">
            <v>4188</v>
          </cell>
          <cell r="K15225">
            <v>31967.1</v>
          </cell>
          <cell r="L15225">
            <v>24</v>
          </cell>
          <cell r="M15225" t="str">
            <v>Sept/Oct</v>
          </cell>
          <cell r="N15225">
            <v>2</v>
          </cell>
        </row>
        <row r="15226">
          <cell r="A15226" t="str">
            <v>2006/07 W24</v>
          </cell>
          <cell r="B15226" t="str">
            <v>120 - LHR T2 Main</v>
          </cell>
          <cell r="C15226" t="str">
            <v>Perfumery</v>
          </cell>
          <cell r="D15226">
            <v>254151.34</v>
          </cell>
          <cell r="E15226">
            <v>145870.35</v>
          </cell>
          <cell r="F15226">
            <v>10313</v>
          </cell>
          <cell r="G15226">
            <v>156080.76</v>
          </cell>
          <cell r="H15226">
            <v>80061.95</v>
          </cell>
          <cell r="I15226">
            <v>6430</v>
          </cell>
          <cell r="J15226">
            <v>36450</v>
          </cell>
          <cell r="K15226">
            <v>315672.83</v>
          </cell>
          <cell r="L15226">
            <v>24</v>
          </cell>
          <cell r="M15226" t="str">
            <v>Sept/Oct</v>
          </cell>
          <cell r="N15226">
            <v>3</v>
          </cell>
        </row>
        <row r="15227">
          <cell r="A15227" t="str">
            <v>2006/07 W24</v>
          </cell>
          <cell r="B15227" t="str">
            <v>120 - LHR T2 Main</v>
          </cell>
          <cell r="C15227" t="str">
            <v>Food</v>
          </cell>
          <cell r="D15227">
            <v>32788.800000000003</v>
          </cell>
          <cell r="E15227">
            <v>15901.9</v>
          </cell>
          <cell r="F15227">
            <v>7582</v>
          </cell>
          <cell r="G15227">
            <v>17358.54</v>
          </cell>
          <cell r="H15227">
            <v>7505.7</v>
          </cell>
          <cell r="I15227">
            <v>4017</v>
          </cell>
          <cell r="J15227">
            <v>10938</v>
          </cell>
          <cell r="K15227">
            <v>24809.02</v>
          </cell>
          <cell r="L15227">
            <v>24</v>
          </cell>
          <cell r="M15227" t="str">
            <v>Sept/Oct</v>
          </cell>
          <cell r="N15227">
            <v>4</v>
          </cell>
        </row>
        <row r="15228">
          <cell r="A15228" t="str">
            <v>2006/07 W24</v>
          </cell>
          <cell r="B15228" t="str">
            <v>120 - LHR T2 Main</v>
          </cell>
          <cell r="C15228" t="str">
            <v>Tax Free</v>
          </cell>
          <cell r="D15228">
            <v>26755.47</v>
          </cell>
          <cell r="E15228">
            <v>13499.05</v>
          </cell>
          <cell r="F15228">
            <v>2378</v>
          </cell>
          <cell r="G15228">
            <v>17308.150000000001</v>
          </cell>
          <cell r="H15228">
            <v>7861.43</v>
          </cell>
          <cell r="I15228">
            <v>1438</v>
          </cell>
          <cell r="J15228">
            <v>14453</v>
          </cell>
          <cell r="K15228">
            <v>65273.29</v>
          </cell>
          <cell r="L15228">
            <v>24</v>
          </cell>
          <cell r="M15228" t="str">
            <v>Sept/Oct</v>
          </cell>
          <cell r="N15228">
            <v>5</v>
          </cell>
        </row>
        <row r="15229">
          <cell r="A15229" t="str">
            <v>2006/07 W24</v>
          </cell>
          <cell r="B15229" t="str">
            <v>120 - LHR T2 Main</v>
          </cell>
          <cell r="C15229" t="str">
            <v>Unclassified Products</v>
          </cell>
          <cell r="D15229">
            <v>0</v>
          </cell>
          <cell r="E15229">
            <v>0</v>
          </cell>
          <cell r="F15229">
            <v>0</v>
          </cell>
          <cell r="G15229">
            <v>0</v>
          </cell>
          <cell r="H15229">
            <v>0</v>
          </cell>
          <cell r="I15229">
            <v>0</v>
          </cell>
          <cell r="J15229">
            <v>0</v>
          </cell>
          <cell r="K15229" t="str">
            <v>/0</v>
          </cell>
          <cell r="L15229">
            <v>24</v>
          </cell>
          <cell r="M15229" t="str">
            <v>Sept/Oct</v>
          </cell>
          <cell r="N15229">
            <v>6</v>
          </cell>
        </row>
        <row r="15230">
          <cell r="A15230" t="str">
            <v>2006/07 W24</v>
          </cell>
          <cell r="B15230" t="str">
            <v>120 - LHR T2 Main</v>
          </cell>
          <cell r="C15230" t="str">
            <v>Spirits</v>
          </cell>
          <cell r="D15230">
            <v>48773.46</v>
          </cell>
          <cell r="E15230">
            <v>26818.06</v>
          </cell>
          <cell r="F15230">
            <v>2843</v>
          </cell>
          <cell r="G15230">
            <v>15826.19</v>
          </cell>
          <cell r="H15230">
            <v>4032.46</v>
          </cell>
          <cell r="I15230">
            <v>721</v>
          </cell>
          <cell r="J15230">
            <v>5791</v>
          </cell>
          <cell r="K15230">
            <v>34135.33</v>
          </cell>
          <cell r="L15230">
            <v>24</v>
          </cell>
          <cell r="M15230" t="str">
            <v>Sept/Oct</v>
          </cell>
          <cell r="N15230">
            <v>7</v>
          </cell>
        </row>
        <row r="15231">
          <cell r="A15231" t="str">
            <v>2006/07 W24</v>
          </cell>
          <cell r="B15231" t="str">
            <v>120 - LHR T2 Main</v>
          </cell>
          <cell r="C15231" t="str">
            <v>Fortified Wines</v>
          </cell>
          <cell r="D15231">
            <v>908.79</v>
          </cell>
          <cell r="E15231">
            <v>440.75</v>
          </cell>
          <cell r="F15231">
            <v>103</v>
          </cell>
          <cell r="G15231">
            <v>296.36</v>
          </cell>
          <cell r="H15231">
            <v>67.81</v>
          </cell>
          <cell r="I15231">
            <v>33</v>
          </cell>
          <cell r="J15231">
            <v>150</v>
          </cell>
          <cell r="K15231">
            <v>522.79</v>
          </cell>
          <cell r="L15231">
            <v>24</v>
          </cell>
          <cell r="M15231" t="str">
            <v>Sept/Oct</v>
          </cell>
          <cell r="N15231">
            <v>10</v>
          </cell>
        </row>
        <row r="15232">
          <cell r="A15232" t="str">
            <v>2006/07 W24</v>
          </cell>
          <cell r="B15232" t="str">
            <v>120 - LHR T2 Main</v>
          </cell>
          <cell r="C15232" t="str">
            <v>Others</v>
          </cell>
          <cell r="D15232">
            <v>0</v>
          </cell>
          <cell r="E15232">
            <v>0</v>
          </cell>
          <cell r="F15232">
            <v>0</v>
          </cell>
          <cell r="G15232">
            <v>0</v>
          </cell>
          <cell r="H15232">
            <v>0</v>
          </cell>
          <cell r="I15232">
            <v>0</v>
          </cell>
          <cell r="J15232">
            <v>0</v>
          </cell>
          <cell r="K15232" t="str">
            <v>/0</v>
          </cell>
          <cell r="L15232">
            <v>24</v>
          </cell>
          <cell r="M15232" t="str">
            <v>Sept/Oct</v>
          </cell>
          <cell r="N15232">
            <v>11</v>
          </cell>
        </row>
        <row r="15233">
          <cell r="A15233" t="str">
            <v>2006/07 W24</v>
          </cell>
          <cell r="B15233" t="str">
            <v>120 - LHR T2 Main</v>
          </cell>
          <cell r="C15233" t="str">
            <v>Champagne</v>
          </cell>
          <cell r="D15233">
            <v>6560.84</v>
          </cell>
          <cell r="E15233">
            <v>2337.5300000000002</v>
          </cell>
          <cell r="F15233">
            <v>202</v>
          </cell>
          <cell r="G15233">
            <v>3685.53</v>
          </cell>
          <cell r="H15233">
            <v>972.09</v>
          </cell>
          <cell r="I15233">
            <v>118</v>
          </cell>
          <cell r="J15233">
            <v>1078</v>
          </cell>
          <cell r="K15233">
            <v>18516.41</v>
          </cell>
          <cell r="L15233">
            <v>24</v>
          </cell>
          <cell r="M15233" t="str">
            <v>Sept/Oct</v>
          </cell>
          <cell r="N15233">
            <v>8</v>
          </cell>
        </row>
        <row r="15234">
          <cell r="A15234" t="str">
            <v>2006/07 W24</v>
          </cell>
          <cell r="B15234" t="str">
            <v>120 - LHR T2 Main</v>
          </cell>
          <cell r="C15234" t="str">
            <v>Wines</v>
          </cell>
          <cell r="D15234">
            <v>2756.18</v>
          </cell>
          <cell r="E15234">
            <v>1182.3699999999999</v>
          </cell>
          <cell r="F15234">
            <v>283</v>
          </cell>
          <cell r="G15234">
            <v>885.58</v>
          </cell>
          <cell r="H15234">
            <v>210.03</v>
          </cell>
          <cell r="I15234">
            <v>89</v>
          </cell>
          <cell r="J15234">
            <v>896</v>
          </cell>
          <cell r="K15234">
            <v>4473.92</v>
          </cell>
          <cell r="L15234">
            <v>24</v>
          </cell>
          <cell r="M15234" t="str">
            <v>Sept/Oct</v>
          </cell>
          <cell r="N15234">
            <v>9</v>
          </cell>
        </row>
        <row r="15235">
          <cell r="A15235" t="str">
            <v>2006/07 W24</v>
          </cell>
          <cell r="B15235" t="str">
            <v>120 - LHR T2 Main</v>
          </cell>
          <cell r="C15235" t="str">
            <v>Unclassified Liquor</v>
          </cell>
          <cell r="D15235">
            <v>0</v>
          </cell>
          <cell r="E15235">
            <v>0</v>
          </cell>
          <cell r="F15235">
            <v>0</v>
          </cell>
          <cell r="G15235">
            <v>0</v>
          </cell>
          <cell r="H15235">
            <v>0</v>
          </cell>
          <cell r="I15235">
            <v>0</v>
          </cell>
          <cell r="J15235">
            <v>0</v>
          </cell>
          <cell r="K15235" t="str">
            <v>/0</v>
          </cell>
          <cell r="L15235">
            <v>24</v>
          </cell>
          <cell r="M15235" t="str">
            <v>Sept/Oct</v>
          </cell>
          <cell r="N15235">
            <v>12</v>
          </cell>
        </row>
        <row r="15236">
          <cell r="A15236" t="str">
            <v>2006/07 W24</v>
          </cell>
          <cell r="B15236" t="str">
            <v>120 - LHR T2 Main</v>
          </cell>
          <cell r="C15236" t="str">
            <v>Value - 2 for £15</v>
          </cell>
          <cell r="D15236">
            <v>3241.32</v>
          </cell>
          <cell r="E15236">
            <v>2263.02</v>
          </cell>
          <cell r="F15236">
            <v>402</v>
          </cell>
          <cell r="G15236">
            <v>101.07</v>
          </cell>
          <cell r="H15236">
            <v>-2.34</v>
          </cell>
          <cell r="I15236">
            <v>8</v>
          </cell>
          <cell r="J15236">
            <v>753</v>
          </cell>
          <cell r="K15236">
            <v>2149.6799999999998</v>
          </cell>
          <cell r="L15236">
            <v>24</v>
          </cell>
          <cell r="M15236" t="str">
            <v>Sept/Oct</v>
          </cell>
          <cell r="N15236">
            <v>31</v>
          </cell>
        </row>
        <row r="15237">
          <cell r="A15237" t="str">
            <v>2006/07 W24</v>
          </cell>
          <cell r="B15237" t="str">
            <v>120 - LHR T2 Main</v>
          </cell>
          <cell r="C15237" t="str">
            <v>Value - 2 for £20 Bombay Saphire</v>
          </cell>
          <cell r="D15237">
            <v>355.77</v>
          </cell>
          <cell r="E15237">
            <v>262.45</v>
          </cell>
          <cell r="F15237">
            <v>31</v>
          </cell>
          <cell r="G15237">
            <v>11.99</v>
          </cell>
          <cell r="H15237">
            <v>-1.77</v>
          </cell>
          <cell r="I15237">
            <v>1</v>
          </cell>
          <cell r="J15237">
            <v>64</v>
          </cell>
          <cell r="K15237">
            <v>177.92</v>
          </cell>
          <cell r="L15237">
            <v>24</v>
          </cell>
          <cell r="M15237" t="str">
            <v>Sept/Oct</v>
          </cell>
          <cell r="N15237">
            <v>45</v>
          </cell>
        </row>
        <row r="15238">
          <cell r="A15238" t="str">
            <v>2006/07 W24</v>
          </cell>
          <cell r="B15238" t="str">
            <v>120 - LHR T2 Main</v>
          </cell>
          <cell r="C15238" t="str">
            <v>Value - Baileys 2 for £20</v>
          </cell>
          <cell r="D15238">
            <v>1304.3900000000001</v>
          </cell>
          <cell r="E15238">
            <v>772.24</v>
          </cell>
          <cell r="F15238">
            <v>122</v>
          </cell>
          <cell r="G15238">
            <v>69.64</v>
          </cell>
          <cell r="H15238">
            <v>18.55</v>
          </cell>
          <cell r="I15238">
            <v>5</v>
          </cell>
          <cell r="J15238">
            <v>101</v>
          </cell>
          <cell r="K15238">
            <v>486.82</v>
          </cell>
          <cell r="L15238">
            <v>24</v>
          </cell>
          <cell r="M15238" t="str">
            <v>Sept/Oct</v>
          </cell>
          <cell r="N15238">
            <v>39</v>
          </cell>
        </row>
        <row r="15239">
          <cell r="A15239" t="str">
            <v>2006/07 W24</v>
          </cell>
          <cell r="B15239" t="str">
            <v>120 - LHR T2 Main</v>
          </cell>
          <cell r="C15239" t="str">
            <v>Value - Baileys Twin @ £20</v>
          </cell>
          <cell r="D15239">
            <v>400</v>
          </cell>
          <cell r="E15239">
            <v>244.01</v>
          </cell>
          <cell r="F15239">
            <v>20</v>
          </cell>
          <cell r="G15239">
            <v>0</v>
          </cell>
          <cell r="H15239">
            <v>0</v>
          </cell>
          <cell r="I15239">
            <v>0</v>
          </cell>
          <cell r="J15239">
            <v>14</v>
          </cell>
          <cell r="K15239">
            <v>134.94999999999999</v>
          </cell>
          <cell r="L15239">
            <v>24</v>
          </cell>
          <cell r="M15239" t="str">
            <v>Sept/Oct</v>
          </cell>
          <cell r="N15239">
            <v>51</v>
          </cell>
        </row>
        <row r="15240">
          <cell r="A15240" t="str">
            <v>2006/07 W24</v>
          </cell>
          <cell r="B15240" t="str">
            <v>120 - LHR T2 Main</v>
          </cell>
          <cell r="C15240" t="str">
            <v>Value - Twins @ £15</v>
          </cell>
          <cell r="D15240">
            <v>2565</v>
          </cell>
          <cell r="E15240">
            <v>1735.82</v>
          </cell>
          <cell r="F15240">
            <v>171</v>
          </cell>
          <cell r="G15240">
            <v>60</v>
          </cell>
          <cell r="H15240">
            <v>-39.85</v>
          </cell>
          <cell r="I15240">
            <v>4</v>
          </cell>
          <cell r="J15240">
            <v>106</v>
          </cell>
          <cell r="K15240">
            <v>588.72</v>
          </cell>
          <cell r="L15240">
            <v>24</v>
          </cell>
          <cell r="M15240" t="str">
            <v>Sept/Oct</v>
          </cell>
          <cell r="N15240">
            <v>36</v>
          </cell>
        </row>
        <row r="15241">
          <cell r="A15241" t="str">
            <v>2006/07 W24</v>
          </cell>
          <cell r="B15241" t="str">
            <v>120 - LHR T2 Main</v>
          </cell>
          <cell r="C15241" t="str">
            <v>Malt - 2 For £45 (6 glenmorangie + 2)</v>
          </cell>
          <cell r="D15241">
            <v>5048.53</v>
          </cell>
          <cell r="E15241">
            <v>2577.2800000000002</v>
          </cell>
          <cell r="F15241">
            <v>215</v>
          </cell>
          <cell r="G15241">
            <v>2641.74</v>
          </cell>
          <cell r="H15241">
            <v>718.5</v>
          </cell>
          <cell r="I15241">
            <v>112</v>
          </cell>
          <cell r="J15241">
            <v>219</v>
          </cell>
          <cell r="K15241">
            <v>1634.91</v>
          </cell>
          <cell r="L15241">
            <v>24</v>
          </cell>
          <cell r="M15241" t="str">
            <v>Sept/Oct</v>
          </cell>
          <cell r="N15241">
            <v>30</v>
          </cell>
        </row>
        <row r="15242">
          <cell r="A15242" t="str">
            <v>2006/07 W24</v>
          </cell>
          <cell r="B15242" t="str">
            <v>120 - LHR T2 Main</v>
          </cell>
          <cell r="C15242" t="str">
            <v>Malt - Save £5 Glenmorangie Traditional</v>
          </cell>
          <cell r="D15242">
            <v>489.86</v>
          </cell>
          <cell r="E15242">
            <v>277.55</v>
          </cell>
          <cell r="F15242">
            <v>14</v>
          </cell>
          <cell r="G15242">
            <v>174.95</v>
          </cell>
          <cell r="H15242">
            <v>46.43</v>
          </cell>
          <cell r="I15242">
            <v>5</v>
          </cell>
          <cell r="J15242">
            <v>22</v>
          </cell>
          <cell r="K15242">
            <v>251.48</v>
          </cell>
          <cell r="L15242">
            <v>24</v>
          </cell>
          <cell r="M15242" t="str">
            <v>Sept/Oct</v>
          </cell>
          <cell r="N15242">
            <v>44</v>
          </cell>
        </row>
        <row r="15243">
          <cell r="A15243" t="str">
            <v>2006/07 W24</v>
          </cell>
          <cell r="B15243" t="str">
            <v>120 - LHR T2 Main</v>
          </cell>
          <cell r="C15243" t="str">
            <v>Cognac - XO @ £45</v>
          </cell>
          <cell r="D15243">
            <v>1485</v>
          </cell>
          <cell r="E15243">
            <v>854.79</v>
          </cell>
          <cell r="F15243">
            <v>33</v>
          </cell>
          <cell r="G15243">
            <v>495</v>
          </cell>
          <cell r="H15243">
            <v>195.67</v>
          </cell>
          <cell r="I15243">
            <v>11</v>
          </cell>
          <cell r="J15243">
            <v>101</v>
          </cell>
          <cell r="K15243">
            <v>1944.25</v>
          </cell>
          <cell r="L15243">
            <v>24</v>
          </cell>
          <cell r="M15243" t="str">
            <v>Sept/Oct</v>
          </cell>
          <cell r="N15243">
            <v>37</v>
          </cell>
        </row>
        <row r="15244">
          <cell r="A15244" t="str">
            <v>2006/07 W24</v>
          </cell>
          <cell r="B15244" t="str">
            <v>120 - LHR T2 Main</v>
          </cell>
          <cell r="C15244" t="str">
            <v>Cognac - VSOP 2 for £45</v>
          </cell>
          <cell r="D15244">
            <v>552.98</v>
          </cell>
          <cell r="E15244">
            <v>305.23</v>
          </cell>
          <cell r="F15244">
            <v>24</v>
          </cell>
          <cell r="G15244">
            <v>180</v>
          </cell>
          <cell r="H15244">
            <v>39.799999999999997</v>
          </cell>
          <cell r="I15244">
            <v>8</v>
          </cell>
          <cell r="J15244">
            <v>76</v>
          </cell>
          <cell r="K15244">
            <v>705.69</v>
          </cell>
          <cell r="L15244">
            <v>24</v>
          </cell>
          <cell r="M15244" t="str">
            <v>Sept/Oct</v>
          </cell>
          <cell r="N15244">
            <v>41</v>
          </cell>
        </row>
        <row r="15245">
          <cell r="A15245" t="str">
            <v>2006/07 W24</v>
          </cell>
          <cell r="B15245" t="str">
            <v>120 - LHR T2 Main</v>
          </cell>
          <cell r="C15245" t="str">
            <v>Cognac - Only £17_99 VS Especiale</v>
          </cell>
          <cell r="D15245">
            <v>341.81</v>
          </cell>
          <cell r="E15245">
            <v>164.26</v>
          </cell>
          <cell r="F15245">
            <v>19</v>
          </cell>
          <cell r="G15245">
            <v>179.9</v>
          </cell>
          <cell r="H15245">
            <v>49.6</v>
          </cell>
          <cell r="I15245">
            <v>10</v>
          </cell>
          <cell r="J15245">
            <v>68</v>
          </cell>
          <cell r="K15245">
            <v>357</v>
          </cell>
          <cell r="L15245">
            <v>24</v>
          </cell>
          <cell r="M15245" t="str">
            <v>Sept/Oct</v>
          </cell>
          <cell r="N15245">
            <v>42</v>
          </cell>
        </row>
        <row r="15246">
          <cell r="A15246" t="str">
            <v>2006/07 W24</v>
          </cell>
          <cell r="B15246" t="str">
            <v>120 - LHR T2 Main</v>
          </cell>
          <cell r="C15246" t="str">
            <v>Deluxe - Chivas 2 for £30</v>
          </cell>
          <cell r="D15246">
            <v>369.89</v>
          </cell>
          <cell r="E15246">
            <v>233.84</v>
          </cell>
          <cell r="F15246">
            <v>21</v>
          </cell>
          <cell r="G15246">
            <v>30</v>
          </cell>
          <cell r="H15246">
            <v>-2.31</v>
          </cell>
          <cell r="I15246">
            <v>2</v>
          </cell>
          <cell r="J15246">
            <v>43</v>
          </cell>
          <cell r="K15246">
            <v>262.3</v>
          </cell>
          <cell r="L15246">
            <v>24</v>
          </cell>
          <cell r="M15246" t="str">
            <v>Sept/Oct</v>
          </cell>
          <cell r="N15246">
            <v>49</v>
          </cell>
        </row>
        <row r="15247">
          <cell r="A15247" t="str">
            <v>2006/07 W24</v>
          </cell>
          <cell r="B15247" t="str">
            <v>120 - LHR T2 Main</v>
          </cell>
          <cell r="C15247" t="str">
            <v>Deluxe - Chivas Twin for £30</v>
          </cell>
          <cell r="D15247">
            <v>2370</v>
          </cell>
          <cell r="E15247">
            <v>1576.91</v>
          </cell>
          <cell r="F15247">
            <v>79</v>
          </cell>
          <cell r="G15247">
            <v>90</v>
          </cell>
          <cell r="H15247">
            <v>-6.93</v>
          </cell>
          <cell r="I15247">
            <v>3</v>
          </cell>
          <cell r="J15247">
            <v>33</v>
          </cell>
          <cell r="K15247">
            <v>402.6</v>
          </cell>
          <cell r="L15247">
            <v>24</v>
          </cell>
          <cell r="M15247" t="str">
            <v>Sept/Oct</v>
          </cell>
          <cell r="N15247">
            <v>38</v>
          </cell>
        </row>
        <row r="15248">
          <cell r="A15248" t="str">
            <v>2006/07 W24</v>
          </cell>
          <cell r="B15248" t="str">
            <v>120 - LHR T2 Main</v>
          </cell>
          <cell r="C15248" t="str">
            <v>Deluxe - Chivas Triple Pack @ £45</v>
          </cell>
          <cell r="D15248">
            <v>450</v>
          </cell>
          <cell r="E15248">
            <v>273.83</v>
          </cell>
          <cell r="F15248">
            <v>10</v>
          </cell>
          <cell r="G15248">
            <v>45</v>
          </cell>
          <cell r="H15248">
            <v>-3.46</v>
          </cell>
          <cell r="I15248">
            <v>1</v>
          </cell>
          <cell r="J15248">
            <v>20</v>
          </cell>
          <cell r="K15248">
            <v>365.8</v>
          </cell>
          <cell r="L15248">
            <v>24</v>
          </cell>
          <cell r="M15248" t="str">
            <v>Sept/Oct</v>
          </cell>
          <cell r="N15248">
            <v>54</v>
          </cell>
        </row>
        <row r="15249">
          <cell r="A15249" t="str">
            <v>2006/07 W24</v>
          </cell>
          <cell r="B15249" t="str">
            <v>120 - LHR T2 Main</v>
          </cell>
          <cell r="C15249" t="str">
            <v>Deluxe - Chivas Save £5 18yo</v>
          </cell>
          <cell r="D15249">
            <v>359.88</v>
          </cell>
          <cell r="E15249">
            <v>207.69</v>
          </cell>
          <cell r="F15249">
            <v>12</v>
          </cell>
          <cell r="G15249">
            <v>89.97</v>
          </cell>
          <cell r="H15249">
            <v>37.32</v>
          </cell>
          <cell r="I15249">
            <v>3</v>
          </cell>
          <cell r="J15249">
            <v>28</v>
          </cell>
          <cell r="K15249">
            <v>309.68</v>
          </cell>
          <cell r="L15249">
            <v>24</v>
          </cell>
          <cell r="M15249" t="str">
            <v>Sept/Oct</v>
          </cell>
          <cell r="N15249">
            <v>50</v>
          </cell>
        </row>
        <row r="15250">
          <cell r="A15250" t="str">
            <v>2006/07 W24</v>
          </cell>
          <cell r="B15250" t="str">
            <v>120 - LHR T2 Main</v>
          </cell>
          <cell r="C15250" t="str">
            <v>Deluxe - Chivas Royal Salute get Chivas 18yo</v>
          </cell>
          <cell r="D15250">
            <v>59.99</v>
          </cell>
          <cell r="E15250">
            <v>38.72</v>
          </cell>
          <cell r="F15250">
            <v>1</v>
          </cell>
          <cell r="G15250">
            <v>0</v>
          </cell>
          <cell r="H15250">
            <v>0</v>
          </cell>
          <cell r="I15250">
            <v>0</v>
          </cell>
          <cell r="J15250">
            <v>5</v>
          </cell>
          <cell r="K15250">
            <v>106.35</v>
          </cell>
          <cell r="L15250">
            <v>24</v>
          </cell>
          <cell r="M15250" t="str">
            <v>Sept/Oct</v>
          </cell>
          <cell r="N15250">
            <v>57</v>
          </cell>
        </row>
        <row r="15251">
          <cell r="A15251" t="str">
            <v>2006/07 W24</v>
          </cell>
          <cell r="B15251" t="str">
            <v>120 - LHR T2 Main</v>
          </cell>
          <cell r="C15251" t="str">
            <v>Deluxe - Dewars 2 for £30 ATA</v>
          </cell>
          <cell r="D15251">
            <v>499.99</v>
          </cell>
          <cell r="E15251">
            <v>49.22</v>
          </cell>
          <cell r="F15251">
            <v>33</v>
          </cell>
          <cell r="G15251">
            <v>499.99</v>
          </cell>
          <cell r="H15251">
            <v>49.22</v>
          </cell>
          <cell r="I15251">
            <v>33</v>
          </cell>
          <cell r="J15251">
            <v>7</v>
          </cell>
          <cell r="K15251">
            <v>37.03</v>
          </cell>
          <cell r="L15251">
            <v>24</v>
          </cell>
          <cell r="M15251" t="str">
            <v>Sept/Oct</v>
          </cell>
          <cell r="N15251">
            <v>40</v>
          </cell>
        </row>
        <row r="15252">
          <cell r="A15252" t="str">
            <v>2006/07 W24</v>
          </cell>
          <cell r="B15252" t="str">
            <v>120 - LHR T2 Main</v>
          </cell>
          <cell r="C15252" t="str">
            <v>Deluxe - JW Blue get a free 20cl Gold (Sept Only)</v>
          </cell>
          <cell r="D15252">
            <v>198</v>
          </cell>
          <cell r="E15252">
            <v>111.19</v>
          </cell>
          <cell r="F15252">
            <v>2</v>
          </cell>
          <cell r="G15252">
            <v>99</v>
          </cell>
          <cell r="H15252">
            <v>44.02</v>
          </cell>
          <cell r="I15252">
            <v>1</v>
          </cell>
          <cell r="J15252">
            <v>8</v>
          </cell>
          <cell r="K15252">
            <v>254.64</v>
          </cell>
          <cell r="L15252">
            <v>24</v>
          </cell>
          <cell r="M15252" t="str">
            <v>Sept/Oct</v>
          </cell>
          <cell r="N15252">
            <v>46</v>
          </cell>
        </row>
        <row r="15253">
          <cell r="A15253" t="str">
            <v>2006/07 W24</v>
          </cell>
          <cell r="B15253" t="str">
            <v>120 - LHR T2 Main</v>
          </cell>
          <cell r="C15253" t="str">
            <v>Deluxe - Free 20cl bottle (linked to JW Blue) (Sept Only)</v>
          </cell>
          <cell r="D15253">
            <v>33.979999999999997</v>
          </cell>
          <cell r="E15253">
            <v>25.83</v>
          </cell>
          <cell r="F15253">
            <v>2</v>
          </cell>
          <cell r="G15253">
            <v>16.989999999999998</v>
          </cell>
          <cell r="H15253">
            <v>10.87</v>
          </cell>
          <cell r="I15253">
            <v>1</v>
          </cell>
          <cell r="J15253">
            <v>46</v>
          </cell>
          <cell r="K15253">
            <v>275.54000000000002</v>
          </cell>
          <cell r="L15253">
            <v>24</v>
          </cell>
          <cell r="M15253" t="str">
            <v>Sept/Oct</v>
          </cell>
          <cell r="N15253">
            <v>47</v>
          </cell>
        </row>
        <row r="15254">
          <cell r="A15254" t="str">
            <v>2006/07 W24</v>
          </cell>
          <cell r="B15254" t="str">
            <v>120 - LHR T2 Main</v>
          </cell>
          <cell r="C15254" t="str">
            <v>Champagne - Piper Florens Louis 2 for £30</v>
          </cell>
          <cell r="D15254">
            <v>52.5</v>
          </cell>
          <cell r="E15254">
            <v>12.54</v>
          </cell>
          <cell r="F15254">
            <v>3</v>
          </cell>
          <cell r="G15254">
            <v>52.5</v>
          </cell>
          <cell r="H15254">
            <v>12.54</v>
          </cell>
          <cell r="I15254">
            <v>3</v>
          </cell>
          <cell r="J15254">
            <v>71</v>
          </cell>
          <cell r="K15254">
            <v>643.26</v>
          </cell>
          <cell r="L15254">
            <v>24</v>
          </cell>
          <cell r="M15254" t="str">
            <v>Sept/Oct</v>
          </cell>
          <cell r="N15254">
            <v>53</v>
          </cell>
        </row>
        <row r="15255">
          <cell r="A15255" t="str">
            <v>2006/07 W24</v>
          </cell>
          <cell r="B15255" t="str">
            <v>120 - LHR T2 Main</v>
          </cell>
          <cell r="C15255" t="str">
            <v>Champagne - Piper Florens Louis Twin for £30</v>
          </cell>
          <cell r="D15255">
            <v>690</v>
          </cell>
          <cell r="E15255">
            <v>191.91</v>
          </cell>
          <cell r="F15255">
            <v>23</v>
          </cell>
          <cell r="G15255">
            <v>420</v>
          </cell>
          <cell r="H15255">
            <v>86.52</v>
          </cell>
          <cell r="I15255">
            <v>14</v>
          </cell>
          <cell r="J15255">
            <v>57</v>
          </cell>
          <cell r="K15255">
            <v>1042.53</v>
          </cell>
          <cell r="L15255">
            <v>24</v>
          </cell>
          <cell r="M15255" t="str">
            <v>Sept/Oct</v>
          </cell>
          <cell r="N15255">
            <v>33</v>
          </cell>
        </row>
        <row r="15256">
          <cell r="A15256" t="str">
            <v>2006/07 W24</v>
          </cell>
          <cell r="B15256" t="str">
            <v>120 - LHR T2 Main</v>
          </cell>
          <cell r="C15256" t="str">
            <v>Champagne - Charles Heidseick 2 for £35</v>
          </cell>
          <cell r="D15256">
            <v>0</v>
          </cell>
          <cell r="E15256">
            <v>0</v>
          </cell>
          <cell r="F15256">
            <v>0</v>
          </cell>
          <cell r="G15256">
            <v>0</v>
          </cell>
          <cell r="H15256">
            <v>0</v>
          </cell>
          <cell r="I15256">
            <v>0</v>
          </cell>
          <cell r="J15256">
            <v>70</v>
          </cell>
          <cell r="K15256" t="str">
            <v>/0</v>
          </cell>
          <cell r="L15256">
            <v>24</v>
          </cell>
          <cell r="M15256" t="str">
            <v>Sept/Oct</v>
          </cell>
          <cell r="N15256">
            <v>55</v>
          </cell>
        </row>
        <row r="15257">
          <cell r="A15257" t="str">
            <v>2006/07 W24</v>
          </cell>
          <cell r="B15257" t="str">
            <v>120 - LHR T2 Main</v>
          </cell>
          <cell r="C15257" t="str">
            <v>Champagne - Canard Twin for £25</v>
          </cell>
          <cell r="D15257">
            <v>275</v>
          </cell>
          <cell r="E15257">
            <v>81.400000000000006</v>
          </cell>
          <cell r="F15257">
            <v>11</v>
          </cell>
          <cell r="G15257">
            <v>175</v>
          </cell>
          <cell r="H15257">
            <v>39.4</v>
          </cell>
          <cell r="I15257">
            <v>7</v>
          </cell>
          <cell r="J15257">
            <v>13</v>
          </cell>
          <cell r="K15257">
            <v>208</v>
          </cell>
          <cell r="L15257">
            <v>24</v>
          </cell>
          <cell r="M15257" t="str">
            <v>Sept/Oct</v>
          </cell>
          <cell r="N15257">
            <v>52</v>
          </cell>
        </row>
        <row r="15258">
          <cell r="A15258" t="str">
            <v>2006/07 W24</v>
          </cell>
          <cell r="B15258" t="str">
            <v>120 - LHR T2 Main</v>
          </cell>
          <cell r="C15258" t="str">
            <v>Wine - Beringer 3 for £15</v>
          </cell>
          <cell r="D15258">
            <v>246.84</v>
          </cell>
          <cell r="E15258">
            <v>120.79</v>
          </cell>
          <cell r="F15258">
            <v>43</v>
          </cell>
          <cell r="G15258">
            <v>64.95</v>
          </cell>
          <cell r="H15258">
            <v>15.17</v>
          </cell>
          <cell r="I15258">
            <v>11</v>
          </cell>
          <cell r="J15258">
            <v>88</v>
          </cell>
          <cell r="K15258">
            <v>235.84</v>
          </cell>
          <cell r="L15258">
            <v>24</v>
          </cell>
          <cell r="M15258" t="str">
            <v>Sept/Oct</v>
          </cell>
          <cell r="N15258">
            <v>43</v>
          </cell>
        </row>
        <row r="15259">
          <cell r="A15259" t="str">
            <v>2006/07 W24</v>
          </cell>
          <cell r="B15259" t="str">
            <v>120 - LHR T2 Main</v>
          </cell>
          <cell r="C15259" t="str">
            <v>Wine - Rosemount BOGOF</v>
          </cell>
          <cell r="D15259">
            <v>237.83</v>
          </cell>
          <cell r="E15259">
            <v>79.59</v>
          </cell>
          <cell r="F15259">
            <v>30</v>
          </cell>
          <cell r="G15259">
            <v>55.96</v>
          </cell>
          <cell r="H15259">
            <v>15.52</v>
          </cell>
          <cell r="I15259">
            <v>6</v>
          </cell>
          <cell r="J15259">
            <v>85</v>
          </cell>
          <cell r="K15259">
            <v>624.61</v>
          </cell>
          <cell r="L15259">
            <v>24</v>
          </cell>
          <cell r="M15259" t="str">
            <v>Sept/Oct</v>
          </cell>
          <cell r="N15259">
            <v>56</v>
          </cell>
        </row>
        <row r="15260">
          <cell r="A15260" t="str">
            <v>2006/07 W24</v>
          </cell>
          <cell r="B15260" t="str">
            <v>120 - LHR T2 Main</v>
          </cell>
          <cell r="C15260" t="str">
            <v>WOW - 2 for £45 Malt</v>
          </cell>
          <cell r="D15260">
            <v>341.88</v>
          </cell>
          <cell r="E15260">
            <v>153.33000000000001</v>
          </cell>
          <cell r="F15260">
            <v>12</v>
          </cell>
          <cell r="G15260">
            <v>197.93</v>
          </cell>
          <cell r="H15260">
            <v>48.69</v>
          </cell>
          <cell r="I15260">
            <v>7</v>
          </cell>
          <cell r="J15260">
            <v>47</v>
          </cell>
          <cell r="K15260">
            <v>362.17</v>
          </cell>
          <cell r="L15260">
            <v>24</v>
          </cell>
          <cell r="M15260" t="str">
            <v>Sept/Oct</v>
          </cell>
          <cell r="N15260">
            <v>34</v>
          </cell>
        </row>
        <row r="15261">
          <cell r="A15261" t="str">
            <v>2006/07 W24</v>
          </cell>
          <cell r="B15261" t="str">
            <v>120 - LHR T2 Main</v>
          </cell>
          <cell r="C15261" t="str">
            <v>WOW - Connemara 2 for £30</v>
          </cell>
          <cell r="D15261">
            <v>0</v>
          </cell>
          <cell r="E15261">
            <v>0</v>
          </cell>
          <cell r="F15261">
            <v>0</v>
          </cell>
          <cell r="G15261">
            <v>0</v>
          </cell>
          <cell r="H15261">
            <v>0</v>
          </cell>
          <cell r="I15261">
            <v>0</v>
          </cell>
          <cell r="J15261">
            <v>0</v>
          </cell>
          <cell r="K15261" t="str">
            <v>/0</v>
          </cell>
          <cell r="L15261">
            <v>24</v>
          </cell>
          <cell r="M15261" t="str">
            <v>Sept/Oct</v>
          </cell>
          <cell r="N15261">
            <v>60</v>
          </cell>
        </row>
        <row r="15262">
          <cell r="A15262" t="str">
            <v>2006/07 W24</v>
          </cell>
          <cell r="B15262" t="str">
            <v>120 - LHR T2 Main</v>
          </cell>
          <cell r="C15262" t="str">
            <v>Others - 2 for £25 (glayva, disaronno)</v>
          </cell>
          <cell r="D15262">
            <v>139.94</v>
          </cell>
          <cell r="E15262">
            <v>86.03</v>
          </cell>
          <cell r="F15262">
            <v>10</v>
          </cell>
          <cell r="G15262">
            <v>41.99</v>
          </cell>
          <cell r="H15262">
            <v>8.77</v>
          </cell>
          <cell r="I15262">
            <v>3</v>
          </cell>
          <cell r="J15262">
            <v>30</v>
          </cell>
          <cell r="K15262">
            <v>104.79</v>
          </cell>
          <cell r="L15262">
            <v>24</v>
          </cell>
          <cell r="M15262" t="str">
            <v>Sept/Oct</v>
          </cell>
          <cell r="N15262">
            <v>48</v>
          </cell>
        </row>
        <row r="15263">
          <cell r="A15263" t="str">
            <v>2006/07 W24</v>
          </cell>
          <cell r="B15263" t="str">
            <v>120 - LHR T2 Main</v>
          </cell>
          <cell r="C15263" t="str">
            <v>Others - Pimms 2 for £15 (70cl)</v>
          </cell>
          <cell r="D15263">
            <v>482.96</v>
          </cell>
          <cell r="E15263">
            <v>39.01</v>
          </cell>
          <cell r="F15263">
            <v>62</v>
          </cell>
          <cell r="G15263">
            <v>467.96</v>
          </cell>
          <cell r="H15263">
            <v>28.28</v>
          </cell>
          <cell r="I15263">
            <v>60</v>
          </cell>
          <cell r="J15263">
            <v>324</v>
          </cell>
          <cell r="K15263">
            <v>1436.84</v>
          </cell>
          <cell r="L15263">
            <v>24</v>
          </cell>
          <cell r="M15263" t="str">
            <v>Sept/Oct</v>
          </cell>
          <cell r="N15263">
            <v>35</v>
          </cell>
        </row>
        <row r="15264">
          <cell r="A15264" t="str">
            <v>2006/07 W24</v>
          </cell>
          <cell r="B15264" t="str">
            <v>120 - LHR T2 Main</v>
          </cell>
          <cell r="C15264" t="str">
            <v>Other - 2 for £30 Sauza</v>
          </cell>
          <cell r="D15264">
            <v>94.95</v>
          </cell>
          <cell r="E15264">
            <v>62.44</v>
          </cell>
          <cell r="F15264">
            <v>5</v>
          </cell>
          <cell r="G15264">
            <v>18.989999999999998</v>
          </cell>
          <cell r="H15264">
            <v>4.28</v>
          </cell>
          <cell r="I15264">
            <v>1</v>
          </cell>
          <cell r="J15264">
            <v>22</v>
          </cell>
          <cell r="K15264">
            <v>97.9</v>
          </cell>
          <cell r="L15264">
            <v>24</v>
          </cell>
          <cell r="M15264" t="str">
            <v>Sept/Oct</v>
          </cell>
          <cell r="N15264">
            <v>58</v>
          </cell>
        </row>
        <row r="15265">
          <cell r="A15265" t="str">
            <v>2006/07 W24</v>
          </cell>
          <cell r="B15265" t="str">
            <v>120 - LHR T2 Main</v>
          </cell>
          <cell r="C15265" t="str">
            <v>Others - 2 for £20 ATA (70cl)</v>
          </cell>
          <cell r="D15265">
            <v>933.96</v>
          </cell>
          <cell r="E15265">
            <v>208.61</v>
          </cell>
          <cell r="F15265">
            <v>90</v>
          </cell>
          <cell r="G15265">
            <v>826.5</v>
          </cell>
          <cell r="H15265">
            <v>125.6</v>
          </cell>
          <cell r="I15265">
            <v>80</v>
          </cell>
          <cell r="J15265">
            <v>277</v>
          </cell>
          <cell r="K15265">
            <v>1149.6400000000001</v>
          </cell>
          <cell r="L15265">
            <v>24</v>
          </cell>
          <cell r="M15265" t="str">
            <v>Sept/Oct</v>
          </cell>
          <cell r="N15265">
            <v>32</v>
          </cell>
        </row>
        <row r="15266">
          <cell r="A15266" t="str">
            <v>2006/07 W24</v>
          </cell>
          <cell r="B15266" t="str">
            <v>120 - LHR T2 Main</v>
          </cell>
          <cell r="C15266" t="str">
            <v>Others - 2 for £15 Fortified</v>
          </cell>
          <cell r="D15266">
            <v>61.35</v>
          </cell>
          <cell r="E15266">
            <v>33.880000000000003</v>
          </cell>
          <cell r="F15266">
            <v>7</v>
          </cell>
          <cell r="G15266">
            <v>8.7899999999999991</v>
          </cell>
          <cell r="H15266">
            <v>3.48</v>
          </cell>
          <cell r="I15266">
            <v>1</v>
          </cell>
          <cell r="J15266">
            <v>25</v>
          </cell>
          <cell r="K15266">
            <v>100</v>
          </cell>
          <cell r="L15266">
            <v>24</v>
          </cell>
          <cell r="M15266" t="str">
            <v>Sept/Oct</v>
          </cell>
          <cell r="N15266">
            <v>59</v>
          </cell>
        </row>
        <row r="15267">
          <cell r="A15267" t="str">
            <v>2006/07 W24</v>
          </cell>
          <cell r="B15267" t="str">
            <v>130 - LHR T3 Main</v>
          </cell>
          <cell r="C15267" t="str">
            <v>Liquor</v>
          </cell>
          <cell r="D15267">
            <v>191285.55</v>
          </cell>
          <cell r="E15267">
            <v>117017.47</v>
          </cell>
          <cell r="F15267">
            <v>11411</v>
          </cell>
          <cell r="G15267">
            <v>24496.43</v>
          </cell>
          <cell r="H15267">
            <v>6897.55</v>
          </cell>
          <cell r="I15267">
            <v>1316</v>
          </cell>
          <cell r="J15267">
            <v>19710</v>
          </cell>
          <cell r="K15267">
            <v>120858.59</v>
          </cell>
          <cell r="L15267">
            <v>24</v>
          </cell>
          <cell r="M15267" t="str">
            <v>Sept/Oct</v>
          </cell>
          <cell r="N15267">
            <v>1</v>
          </cell>
        </row>
        <row r="15268">
          <cell r="A15268" t="str">
            <v>2006/07 W24</v>
          </cell>
          <cell r="B15268" t="str">
            <v>130 - LHR T3 Main</v>
          </cell>
          <cell r="C15268" t="str">
            <v>Tobacco</v>
          </cell>
          <cell r="D15268">
            <v>140607.4</v>
          </cell>
          <cell r="E15268">
            <v>103083.67</v>
          </cell>
          <cell r="F15268">
            <v>4768</v>
          </cell>
          <cell r="G15268">
            <v>669.65</v>
          </cell>
          <cell r="H15268">
            <v>123.74</v>
          </cell>
          <cell r="I15268">
            <v>24</v>
          </cell>
          <cell r="J15268">
            <v>13500</v>
          </cell>
          <cell r="K15268">
            <v>106212.5</v>
          </cell>
          <cell r="L15268">
            <v>24</v>
          </cell>
          <cell r="M15268" t="str">
            <v>Sept/Oct</v>
          </cell>
          <cell r="N15268">
            <v>2</v>
          </cell>
        </row>
        <row r="15269">
          <cell r="A15269" t="str">
            <v>2006/07 W24</v>
          </cell>
          <cell r="B15269" t="str">
            <v>130 - LHR T3 Main</v>
          </cell>
          <cell r="C15269" t="str">
            <v>Perfumery</v>
          </cell>
          <cell r="D15269">
            <v>573726.34</v>
          </cell>
          <cell r="E15269">
            <v>373153.54</v>
          </cell>
          <cell r="F15269">
            <v>23053</v>
          </cell>
          <cell r="G15269">
            <v>36221.800000000003</v>
          </cell>
          <cell r="H15269">
            <v>22601.84</v>
          </cell>
          <cell r="I15269">
            <v>1652</v>
          </cell>
          <cell r="J15269">
            <v>69596</v>
          </cell>
          <cell r="K15269">
            <v>616225.41</v>
          </cell>
          <cell r="L15269">
            <v>24</v>
          </cell>
          <cell r="M15269" t="str">
            <v>Sept/Oct</v>
          </cell>
          <cell r="N15269">
            <v>3</v>
          </cell>
        </row>
        <row r="15270">
          <cell r="A15270" t="str">
            <v>2006/07 W24</v>
          </cell>
          <cell r="B15270" t="str">
            <v>130 - LHR T3 Main</v>
          </cell>
          <cell r="C15270" t="str">
            <v>Food</v>
          </cell>
          <cell r="D15270">
            <v>180610.02</v>
          </cell>
          <cell r="E15270">
            <v>96856.960000000006</v>
          </cell>
          <cell r="F15270">
            <v>42602</v>
          </cell>
          <cell r="G15270">
            <v>8163.52</v>
          </cell>
          <cell r="H15270">
            <v>8615.5</v>
          </cell>
          <cell r="I15270">
            <v>1940</v>
          </cell>
          <cell r="J15270">
            <v>35114</v>
          </cell>
          <cell r="K15270">
            <v>80948.2</v>
          </cell>
          <cell r="L15270">
            <v>24</v>
          </cell>
          <cell r="M15270" t="str">
            <v>Sept/Oct</v>
          </cell>
          <cell r="N15270">
            <v>4</v>
          </cell>
        </row>
        <row r="15271">
          <cell r="A15271" t="str">
            <v>2006/07 W24</v>
          </cell>
          <cell r="B15271" t="str">
            <v>130 - LHR T3 Main</v>
          </cell>
          <cell r="C15271" t="str">
            <v>Tax Free</v>
          </cell>
          <cell r="D15271">
            <v>104177.69</v>
          </cell>
          <cell r="E15271">
            <v>60280.36</v>
          </cell>
          <cell r="F15271">
            <v>6441</v>
          </cell>
          <cell r="G15271">
            <v>2786.43</v>
          </cell>
          <cell r="H15271">
            <v>1183.6500000000001</v>
          </cell>
          <cell r="I15271">
            <v>261</v>
          </cell>
          <cell r="J15271">
            <v>38323</v>
          </cell>
          <cell r="K15271">
            <v>258735.64</v>
          </cell>
          <cell r="L15271">
            <v>24</v>
          </cell>
          <cell r="M15271" t="str">
            <v>Sept/Oct</v>
          </cell>
          <cell r="N15271">
            <v>5</v>
          </cell>
        </row>
        <row r="15272">
          <cell r="A15272" t="str">
            <v>2006/07 W24</v>
          </cell>
          <cell r="B15272" t="str">
            <v>130 - LHR T3 Main</v>
          </cell>
          <cell r="C15272" t="str">
            <v>Unclassified Products</v>
          </cell>
          <cell r="D15272">
            <v>0</v>
          </cell>
          <cell r="E15272">
            <v>0</v>
          </cell>
          <cell r="F15272">
            <v>0</v>
          </cell>
          <cell r="G15272">
            <v>0</v>
          </cell>
          <cell r="H15272">
            <v>0</v>
          </cell>
          <cell r="I15272">
            <v>0</v>
          </cell>
          <cell r="J15272">
            <v>0</v>
          </cell>
          <cell r="K15272" t="str">
            <v>/0</v>
          </cell>
          <cell r="L15272">
            <v>24</v>
          </cell>
          <cell r="M15272" t="str">
            <v>Sept/Oct</v>
          </cell>
          <cell r="N15272">
            <v>6</v>
          </cell>
        </row>
        <row r="15273">
          <cell r="A15273" t="str">
            <v>2006/07 W24</v>
          </cell>
          <cell r="B15273" t="str">
            <v>130 - LHR T3 Main</v>
          </cell>
          <cell r="C15273" t="str">
            <v>Spirits</v>
          </cell>
          <cell r="D15273">
            <v>154068.79</v>
          </cell>
          <cell r="E15273">
            <v>99687.24</v>
          </cell>
          <cell r="F15273">
            <v>8976</v>
          </cell>
          <cell r="G15273">
            <v>19282.919999999998</v>
          </cell>
          <cell r="H15273">
            <v>5634.67</v>
          </cell>
          <cell r="I15273">
            <v>929</v>
          </cell>
          <cell r="J15273">
            <v>15626</v>
          </cell>
          <cell r="K15273">
            <v>88335.57</v>
          </cell>
          <cell r="L15273">
            <v>24</v>
          </cell>
          <cell r="M15273" t="str">
            <v>Sept/Oct</v>
          </cell>
          <cell r="N15273">
            <v>7</v>
          </cell>
        </row>
        <row r="15274">
          <cell r="A15274" t="str">
            <v>2006/07 W24</v>
          </cell>
          <cell r="B15274" t="str">
            <v>130 - LHR T3 Main</v>
          </cell>
          <cell r="C15274" t="str">
            <v>Fortified Wines</v>
          </cell>
          <cell r="D15274">
            <v>2945.52</v>
          </cell>
          <cell r="E15274">
            <v>1516.63</v>
          </cell>
          <cell r="F15274">
            <v>348</v>
          </cell>
          <cell r="G15274">
            <v>560.44000000000005</v>
          </cell>
          <cell r="H15274">
            <v>116.84</v>
          </cell>
          <cell r="I15274">
            <v>86</v>
          </cell>
          <cell r="J15274">
            <v>361</v>
          </cell>
          <cell r="K15274">
            <v>1263.01</v>
          </cell>
          <cell r="L15274">
            <v>24</v>
          </cell>
          <cell r="M15274" t="str">
            <v>Sept/Oct</v>
          </cell>
          <cell r="N15274">
            <v>10</v>
          </cell>
        </row>
        <row r="15275">
          <cell r="A15275" t="str">
            <v>2006/07 W24</v>
          </cell>
          <cell r="B15275" t="str">
            <v>130 - LHR T3 Main</v>
          </cell>
          <cell r="C15275" t="str">
            <v>Others</v>
          </cell>
          <cell r="D15275">
            <v>0</v>
          </cell>
          <cell r="E15275">
            <v>0</v>
          </cell>
          <cell r="F15275">
            <v>0</v>
          </cell>
          <cell r="G15275">
            <v>0</v>
          </cell>
          <cell r="H15275">
            <v>0</v>
          </cell>
          <cell r="I15275">
            <v>0</v>
          </cell>
          <cell r="J15275">
            <v>0</v>
          </cell>
          <cell r="K15275" t="str">
            <v>/0</v>
          </cell>
          <cell r="L15275">
            <v>24</v>
          </cell>
          <cell r="M15275" t="str">
            <v>Sept/Oct</v>
          </cell>
          <cell r="N15275">
            <v>11</v>
          </cell>
        </row>
        <row r="15276">
          <cell r="A15276" t="str">
            <v>2006/07 W24</v>
          </cell>
          <cell r="B15276" t="str">
            <v>130 - LHR T3 Main</v>
          </cell>
          <cell r="C15276" t="str">
            <v>Champagne</v>
          </cell>
          <cell r="D15276">
            <v>17111.91</v>
          </cell>
          <cell r="E15276">
            <v>7622.98</v>
          </cell>
          <cell r="F15276">
            <v>555</v>
          </cell>
          <cell r="G15276">
            <v>2255.64</v>
          </cell>
          <cell r="H15276">
            <v>588.27</v>
          </cell>
          <cell r="I15276">
            <v>77</v>
          </cell>
          <cell r="J15276">
            <v>1716</v>
          </cell>
          <cell r="K15276">
            <v>28228.73</v>
          </cell>
          <cell r="L15276">
            <v>24</v>
          </cell>
          <cell r="M15276" t="str">
            <v>Sept/Oct</v>
          </cell>
          <cell r="N15276">
            <v>8</v>
          </cell>
        </row>
        <row r="15277">
          <cell r="A15277" t="str">
            <v>2006/07 W24</v>
          </cell>
          <cell r="B15277" t="str">
            <v>130 - LHR T3 Main</v>
          </cell>
          <cell r="C15277" t="str">
            <v>Wines</v>
          </cell>
          <cell r="D15277">
            <v>17159.330000000002</v>
          </cell>
          <cell r="E15277">
            <v>8190.62</v>
          </cell>
          <cell r="F15277">
            <v>1532</v>
          </cell>
          <cell r="G15277">
            <v>2397.4299999999998</v>
          </cell>
          <cell r="H15277">
            <v>557.77</v>
          </cell>
          <cell r="I15277">
            <v>224</v>
          </cell>
          <cell r="J15277">
            <v>2007</v>
          </cell>
          <cell r="K15277">
            <v>11634.09</v>
          </cell>
          <cell r="L15277">
            <v>24</v>
          </cell>
          <cell r="M15277" t="str">
            <v>Sept/Oct</v>
          </cell>
          <cell r="N15277">
            <v>9</v>
          </cell>
        </row>
        <row r="15278">
          <cell r="A15278" t="str">
            <v>2006/07 W24</v>
          </cell>
          <cell r="B15278" t="str">
            <v>130 - LHR T3 Main</v>
          </cell>
          <cell r="C15278" t="str">
            <v>Unclassified Liquor</v>
          </cell>
          <cell r="D15278">
            <v>0</v>
          </cell>
          <cell r="E15278">
            <v>0</v>
          </cell>
          <cell r="F15278">
            <v>0</v>
          </cell>
          <cell r="G15278">
            <v>0</v>
          </cell>
          <cell r="H15278">
            <v>0</v>
          </cell>
          <cell r="I15278">
            <v>0</v>
          </cell>
          <cell r="J15278">
            <v>0</v>
          </cell>
          <cell r="K15278" t="str">
            <v>/0</v>
          </cell>
          <cell r="L15278">
            <v>24</v>
          </cell>
          <cell r="M15278" t="str">
            <v>Sept/Oct</v>
          </cell>
          <cell r="N15278">
            <v>12</v>
          </cell>
        </row>
        <row r="15279">
          <cell r="A15279" t="str">
            <v>2006/07 W24</v>
          </cell>
          <cell r="B15279" t="str">
            <v>130 - LHR T3 Main</v>
          </cell>
          <cell r="C15279" t="str">
            <v>Value - 2 for £15</v>
          </cell>
          <cell r="D15279">
            <v>11129.19</v>
          </cell>
          <cell r="E15279">
            <v>7919.26</v>
          </cell>
          <cell r="F15279">
            <v>1376</v>
          </cell>
          <cell r="G15279">
            <v>156.58000000000001</v>
          </cell>
          <cell r="H15279">
            <v>27.39</v>
          </cell>
          <cell r="I15279">
            <v>10</v>
          </cell>
          <cell r="J15279">
            <v>1529</v>
          </cell>
          <cell r="K15279">
            <v>4357.3500000000004</v>
          </cell>
          <cell r="L15279">
            <v>24</v>
          </cell>
          <cell r="M15279" t="str">
            <v>Sept/Oct</v>
          </cell>
          <cell r="N15279">
            <v>31</v>
          </cell>
        </row>
        <row r="15280">
          <cell r="A15280" t="str">
            <v>2006/07 W24</v>
          </cell>
          <cell r="B15280" t="str">
            <v>130 - LHR T3 Main</v>
          </cell>
          <cell r="C15280" t="str">
            <v>Value - 2 for £20 Bombay Saphire</v>
          </cell>
          <cell r="D15280">
            <v>1513.87</v>
          </cell>
          <cell r="E15280">
            <v>1101.57</v>
          </cell>
          <cell r="F15280">
            <v>125</v>
          </cell>
          <cell r="G15280">
            <v>122.88</v>
          </cell>
          <cell r="H15280">
            <v>32.76</v>
          </cell>
          <cell r="I15280">
            <v>6</v>
          </cell>
          <cell r="J15280">
            <v>180</v>
          </cell>
          <cell r="K15280">
            <v>500.4</v>
          </cell>
          <cell r="L15280">
            <v>24</v>
          </cell>
          <cell r="M15280" t="str">
            <v>Sept/Oct</v>
          </cell>
          <cell r="N15280">
            <v>45</v>
          </cell>
        </row>
        <row r="15281">
          <cell r="A15281" t="str">
            <v>2006/07 W24</v>
          </cell>
          <cell r="B15281" t="str">
            <v>130 - LHR T3 Main</v>
          </cell>
          <cell r="C15281" t="str">
            <v>Value - Baileys 2 for £20</v>
          </cell>
          <cell r="D15281">
            <v>4252.8</v>
          </cell>
          <cell r="E15281">
            <v>2556.3000000000002</v>
          </cell>
          <cell r="F15281">
            <v>397</v>
          </cell>
          <cell r="G15281">
            <v>86</v>
          </cell>
          <cell r="H15281">
            <v>24.33</v>
          </cell>
          <cell r="I15281">
            <v>6</v>
          </cell>
          <cell r="J15281">
            <v>148</v>
          </cell>
          <cell r="K15281">
            <v>713.35</v>
          </cell>
          <cell r="L15281">
            <v>24</v>
          </cell>
          <cell r="M15281" t="str">
            <v>Sept/Oct</v>
          </cell>
          <cell r="N15281">
            <v>39</v>
          </cell>
        </row>
        <row r="15282">
          <cell r="A15282" t="str">
            <v>2006/07 W24</v>
          </cell>
          <cell r="B15282" t="str">
            <v>130 - LHR T3 Main</v>
          </cell>
          <cell r="C15282" t="str">
            <v>Value - Baileys Twin @ £20</v>
          </cell>
          <cell r="D15282">
            <v>1180</v>
          </cell>
          <cell r="E15282">
            <v>719.83</v>
          </cell>
          <cell r="F15282">
            <v>59</v>
          </cell>
          <cell r="G15282">
            <v>0</v>
          </cell>
          <cell r="H15282">
            <v>0</v>
          </cell>
          <cell r="I15282">
            <v>0</v>
          </cell>
          <cell r="J15282">
            <v>41</v>
          </cell>
          <cell r="K15282">
            <v>395.22</v>
          </cell>
          <cell r="L15282">
            <v>24</v>
          </cell>
          <cell r="M15282" t="str">
            <v>Sept/Oct</v>
          </cell>
          <cell r="N15282">
            <v>51</v>
          </cell>
        </row>
        <row r="15283">
          <cell r="A15283" t="str">
            <v>2006/07 W24</v>
          </cell>
          <cell r="B15283" t="str">
            <v>130 - LHR T3 Main</v>
          </cell>
          <cell r="C15283" t="str">
            <v>Value - Twins @ £15</v>
          </cell>
          <cell r="D15283">
            <v>6399.36</v>
          </cell>
          <cell r="E15283">
            <v>4567.4399999999996</v>
          </cell>
          <cell r="F15283">
            <v>425</v>
          </cell>
          <cell r="G15283">
            <v>39.36</v>
          </cell>
          <cell r="H15283">
            <v>9.2200000000000006</v>
          </cell>
          <cell r="I15283">
            <v>1</v>
          </cell>
          <cell r="J15283">
            <v>289</v>
          </cell>
          <cell r="K15283">
            <v>1538.85</v>
          </cell>
          <cell r="L15283">
            <v>24</v>
          </cell>
          <cell r="M15283" t="str">
            <v>Sept/Oct</v>
          </cell>
          <cell r="N15283">
            <v>36</v>
          </cell>
        </row>
        <row r="15284">
          <cell r="A15284" t="str">
            <v>2006/07 W24</v>
          </cell>
          <cell r="B15284" t="str">
            <v>130 - LHR T3 Main</v>
          </cell>
          <cell r="C15284" t="str">
            <v>Malt - 2 For £45 (6 glenmorangie + 2)</v>
          </cell>
          <cell r="D15284">
            <v>19172.71</v>
          </cell>
          <cell r="E15284">
            <v>11834.42</v>
          </cell>
          <cell r="F15284">
            <v>813</v>
          </cell>
          <cell r="G15284">
            <v>7521.46</v>
          </cell>
          <cell r="H15284">
            <v>2724.14</v>
          </cell>
          <cell r="I15284">
            <v>326</v>
          </cell>
          <cell r="J15284">
            <v>1834</v>
          </cell>
          <cell r="K15284">
            <v>12726.16</v>
          </cell>
          <cell r="L15284">
            <v>24</v>
          </cell>
          <cell r="M15284" t="str">
            <v>Sept/Oct</v>
          </cell>
          <cell r="N15284">
            <v>30</v>
          </cell>
        </row>
        <row r="15285">
          <cell r="A15285" t="str">
            <v>2006/07 W24</v>
          </cell>
          <cell r="B15285" t="str">
            <v>130 - LHR T3 Main</v>
          </cell>
          <cell r="C15285" t="str">
            <v>Malt - Save £5 Glenmorangie Traditional</v>
          </cell>
          <cell r="D15285">
            <v>2519.2800000000002</v>
          </cell>
          <cell r="E15285">
            <v>1685.04</v>
          </cell>
          <cell r="F15285">
            <v>72</v>
          </cell>
          <cell r="G15285">
            <v>349.9</v>
          </cell>
          <cell r="H15285">
            <v>92.9</v>
          </cell>
          <cell r="I15285">
            <v>10</v>
          </cell>
          <cell r="J15285">
            <v>53</v>
          </cell>
          <cell r="K15285">
            <v>605.79999999999995</v>
          </cell>
          <cell r="L15285">
            <v>24</v>
          </cell>
          <cell r="M15285" t="str">
            <v>Sept/Oct</v>
          </cell>
          <cell r="N15285">
            <v>44</v>
          </cell>
        </row>
        <row r="15286">
          <cell r="A15286" t="str">
            <v>2006/07 W24</v>
          </cell>
          <cell r="B15286" t="str">
            <v>130 - LHR T3 Main</v>
          </cell>
          <cell r="C15286" t="str">
            <v>Cognac - XO @ £45</v>
          </cell>
          <cell r="D15286">
            <v>3600</v>
          </cell>
          <cell r="E15286">
            <v>2360.29</v>
          </cell>
          <cell r="F15286">
            <v>80</v>
          </cell>
          <cell r="G15286">
            <v>135</v>
          </cell>
          <cell r="H15286">
            <v>53.37</v>
          </cell>
          <cell r="I15286">
            <v>3</v>
          </cell>
          <cell r="J15286">
            <v>333</v>
          </cell>
          <cell r="K15286">
            <v>6410.25</v>
          </cell>
          <cell r="L15286">
            <v>24</v>
          </cell>
          <cell r="M15286" t="str">
            <v>Sept/Oct</v>
          </cell>
          <cell r="N15286">
            <v>37</v>
          </cell>
        </row>
        <row r="15287">
          <cell r="A15287" t="str">
            <v>2006/07 W24</v>
          </cell>
          <cell r="B15287" t="str">
            <v>130 - LHR T3 Main</v>
          </cell>
          <cell r="C15287" t="str">
            <v>Cognac - VSOP 2 for £45</v>
          </cell>
          <cell r="D15287">
            <v>1292.8800000000001</v>
          </cell>
          <cell r="E15287">
            <v>800.85</v>
          </cell>
          <cell r="F15287">
            <v>54</v>
          </cell>
          <cell r="G15287">
            <v>237.98</v>
          </cell>
          <cell r="H15287">
            <v>54.92</v>
          </cell>
          <cell r="I15287">
            <v>10</v>
          </cell>
          <cell r="J15287">
            <v>127</v>
          </cell>
          <cell r="K15287">
            <v>1179.3399999999999</v>
          </cell>
          <cell r="L15287">
            <v>24</v>
          </cell>
          <cell r="M15287" t="str">
            <v>Sept/Oct</v>
          </cell>
          <cell r="N15287">
            <v>41</v>
          </cell>
        </row>
        <row r="15288">
          <cell r="A15288" t="str">
            <v>2006/07 W24</v>
          </cell>
          <cell r="B15288" t="str">
            <v>130 - LHR T3 Main</v>
          </cell>
          <cell r="C15288" t="str">
            <v>Cognac - Only £17_99 VS Especiale</v>
          </cell>
          <cell r="D15288">
            <v>1313.27</v>
          </cell>
          <cell r="E15288">
            <v>813.32</v>
          </cell>
          <cell r="F15288">
            <v>73</v>
          </cell>
          <cell r="G15288">
            <v>269.85000000000002</v>
          </cell>
          <cell r="H15288">
            <v>74.400000000000006</v>
          </cell>
          <cell r="I15288">
            <v>15</v>
          </cell>
          <cell r="J15288">
            <v>89</v>
          </cell>
          <cell r="K15288">
            <v>467.25</v>
          </cell>
          <cell r="L15288">
            <v>24</v>
          </cell>
          <cell r="M15288" t="str">
            <v>Sept/Oct</v>
          </cell>
          <cell r="N15288">
            <v>42</v>
          </cell>
        </row>
        <row r="15289">
          <cell r="A15289" t="str">
            <v>2006/07 W24</v>
          </cell>
          <cell r="B15289" t="str">
            <v>130 - LHR T3 Main</v>
          </cell>
          <cell r="C15289" t="str">
            <v>Deluxe - Chivas 2 for £30</v>
          </cell>
          <cell r="D15289">
            <v>690.48</v>
          </cell>
          <cell r="E15289">
            <v>470.67</v>
          </cell>
          <cell r="F15289">
            <v>34</v>
          </cell>
          <cell r="G15289">
            <v>30.81</v>
          </cell>
          <cell r="H15289">
            <v>12.3</v>
          </cell>
          <cell r="I15289">
            <v>1</v>
          </cell>
          <cell r="J15289">
            <v>253</v>
          </cell>
          <cell r="K15289">
            <v>1543.3</v>
          </cell>
          <cell r="L15289">
            <v>24</v>
          </cell>
          <cell r="M15289" t="str">
            <v>Sept/Oct</v>
          </cell>
          <cell r="N15289">
            <v>49</v>
          </cell>
        </row>
        <row r="15290">
          <cell r="A15290" t="str">
            <v>2006/07 W24</v>
          </cell>
          <cell r="B15290" t="str">
            <v>130 - LHR T3 Main</v>
          </cell>
          <cell r="C15290" t="str">
            <v>Deluxe - Chivas Twin for £30</v>
          </cell>
          <cell r="D15290">
            <v>9211.6200000000008</v>
          </cell>
          <cell r="E15290">
            <v>6380.79</v>
          </cell>
          <cell r="F15290">
            <v>306</v>
          </cell>
          <cell r="G15290">
            <v>61.62</v>
          </cell>
          <cell r="H15290">
            <v>24.6</v>
          </cell>
          <cell r="I15290">
            <v>1</v>
          </cell>
          <cell r="J15290">
            <v>105</v>
          </cell>
          <cell r="K15290">
            <v>1281</v>
          </cell>
          <cell r="L15290">
            <v>24</v>
          </cell>
          <cell r="M15290" t="str">
            <v>Sept/Oct</v>
          </cell>
          <cell r="N15290">
            <v>38</v>
          </cell>
        </row>
        <row r="15291">
          <cell r="A15291" t="str">
            <v>2006/07 W24</v>
          </cell>
          <cell r="B15291" t="str">
            <v>130 - LHR T3 Main</v>
          </cell>
          <cell r="C15291" t="str">
            <v>Deluxe - Chivas Triple Pack @ £45</v>
          </cell>
          <cell r="D15291">
            <v>2205</v>
          </cell>
          <cell r="E15291">
            <v>1509.69</v>
          </cell>
          <cell r="F15291">
            <v>49</v>
          </cell>
          <cell r="G15291">
            <v>0</v>
          </cell>
          <cell r="H15291">
            <v>0</v>
          </cell>
          <cell r="I15291">
            <v>0</v>
          </cell>
          <cell r="J15291">
            <v>49</v>
          </cell>
          <cell r="K15291">
            <v>896.21</v>
          </cell>
          <cell r="L15291">
            <v>24</v>
          </cell>
          <cell r="M15291" t="str">
            <v>Sept/Oct</v>
          </cell>
          <cell r="N15291">
            <v>54</v>
          </cell>
        </row>
        <row r="15292">
          <cell r="A15292" t="str">
            <v>2006/07 W24</v>
          </cell>
          <cell r="B15292" t="str">
            <v>130 - LHR T3 Main</v>
          </cell>
          <cell r="C15292" t="str">
            <v>Deluxe - Chivas Save £5 18yo</v>
          </cell>
          <cell r="D15292">
            <v>1379.54</v>
          </cell>
          <cell r="E15292">
            <v>838.33</v>
          </cell>
          <cell r="F15292">
            <v>46</v>
          </cell>
          <cell r="G15292">
            <v>149.94999999999999</v>
          </cell>
          <cell r="H15292">
            <v>62.2</v>
          </cell>
          <cell r="I15292">
            <v>5</v>
          </cell>
          <cell r="J15292">
            <v>120</v>
          </cell>
          <cell r="K15292">
            <v>1327.2</v>
          </cell>
          <cell r="L15292">
            <v>24</v>
          </cell>
          <cell r="M15292" t="str">
            <v>Sept/Oct</v>
          </cell>
          <cell r="N15292">
            <v>50</v>
          </cell>
        </row>
        <row r="15293">
          <cell r="A15293" t="str">
            <v>2006/07 W24</v>
          </cell>
          <cell r="B15293" t="str">
            <v>130 - LHR T3 Main</v>
          </cell>
          <cell r="C15293" t="str">
            <v>Deluxe - Chivas Royal Salute get Chivas 18yo</v>
          </cell>
          <cell r="D15293">
            <v>893.64</v>
          </cell>
          <cell r="E15293">
            <v>546.36</v>
          </cell>
          <cell r="F15293">
            <v>16</v>
          </cell>
          <cell r="G15293">
            <v>46.75</v>
          </cell>
          <cell r="H15293">
            <v>18.52</v>
          </cell>
          <cell r="I15293">
            <v>1</v>
          </cell>
          <cell r="J15293">
            <v>11</v>
          </cell>
          <cell r="K15293">
            <v>233.97</v>
          </cell>
          <cell r="L15293">
            <v>24</v>
          </cell>
          <cell r="M15293" t="str">
            <v>Sept/Oct</v>
          </cell>
          <cell r="N15293">
            <v>57</v>
          </cell>
        </row>
        <row r="15294">
          <cell r="A15294" t="str">
            <v>2006/07 W24</v>
          </cell>
          <cell r="B15294" t="str">
            <v>130 - LHR T3 Main</v>
          </cell>
          <cell r="C15294" t="str">
            <v>Deluxe - Dewars 2 for £30 ATA</v>
          </cell>
          <cell r="D15294">
            <v>249.98</v>
          </cell>
          <cell r="E15294">
            <v>80.680000000000007</v>
          </cell>
          <cell r="F15294">
            <v>16</v>
          </cell>
          <cell r="G15294">
            <v>169.99</v>
          </cell>
          <cell r="H15294">
            <v>17.66</v>
          </cell>
          <cell r="I15294">
            <v>11</v>
          </cell>
          <cell r="J15294">
            <v>76</v>
          </cell>
          <cell r="K15294">
            <v>402.04</v>
          </cell>
          <cell r="L15294">
            <v>24</v>
          </cell>
          <cell r="M15294" t="str">
            <v>Sept/Oct</v>
          </cell>
          <cell r="N15294">
            <v>40</v>
          </cell>
        </row>
        <row r="15295">
          <cell r="A15295" t="str">
            <v>2006/07 W24</v>
          </cell>
          <cell r="B15295" t="str">
            <v>130 - LHR T3 Main</v>
          </cell>
          <cell r="C15295" t="str">
            <v>Deluxe - JW Blue get a free 20cl Gold (Sept Only)</v>
          </cell>
          <cell r="D15295">
            <v>1820.5</v>
          </cell>
          <cell r="E15295">
            <v>1183.9000000000001</v>
          </cell>
          <cell r="F15295">
            <v>20</v>
          </cell>
          <cell r="G15295">
            <v>0</v>
          </cell>
          <cell r="H15295">
            <v>0</v>
          </cell>
          <cell r="I15295">
            <v>0</v>
          </cell>
          <cell r="J15295">
            <v>18</v>
          </cell>
          <cell r="K15295">
            <v>572.94000000000005</v>
          </cell>
          <cell r="L15295">
            <v>24</v>
          </cell>
          <cell r="M15295" t="str">
            <v>Sept/Oct</v>
          </cell>
          <cell r="N15295">
            <v>46</v>
          </cell>
        </row>
        <row r="15296">
          <cell r="A15296" t="str">
            <v>2006/07 W24</v>
          </cell>
          <cell r="B15296" t="str">
            <v>130 - LHR T3 Main</v>
          </cell>
          <cell r="C15296" t="str">
            <v>Deluxe - Free 20cl bottle (linked to JW Blue) (Sept Only)</v>
          </cell>
          <cell r="D15296">
            <v>210.47</v>
          </cell>
          <cell r="E15296">
            <v>171.89</v>
          </cell>
          <cell r="F15296">
            <v>19</v>
          </cell>
          <cell r="G15296">
            <v>0</v>
          </cell>
          <cell r="H15296">
            <v>0</v>
          </cell>
          <cell r="I15296">
            <v>0</v>
          </cell>
          <cell r="J15296">
            <v>47</v>
          </cell>
          <cell r="K15296">
            <v>281.55</v>
          </cell>
          <cell r="L15296">
            <v>24</v>
          </cell>
          <cell r="M15296" t="str">
            <v>Sept/Oct</v>
          </cell>
          <cell r="N15296">
            <v>47</v>
          </cell>
        </row>
        <row r="15297">
          <cell r="A15297" t="str">
            <v>2006/07 W24</v>
          </cell>
          <cell r="B15297" t="str">
            <v>130 - LHR T3 Main</v>
          </cell>
          <cell r="C15297" t="str">
            <v>Champagne - Piper Florens Louis 2 for £30</v>
          </cell>
          <cell r="D15297">
            <v>242.5</v>
          </cell>
          <cell r="E15297">
            <v>115.52</v>
          </cell>
          <cell r="F15297">
            <v>15</v>
          </cell>
          <cell r="G15297">
            <v>0</v>
          </cell>
          <cell r="H15297">
            <v>0</v>
          </cell>
          <cell r="I15297">
            <v>0</v>
          </cell>
          <cell r="J15297">
            <v>73</v>
          </cell>
          <cell r="K15297">
            <v>661.57</v>
          </cell>
          <cell r="L15297">
            <v>24</v>
          </cell>
          <cell r="M15297" t="str">
            <v>Sept/Oct</v>
          </cell>
          <cell r="N15297">
            <v>53</v>
          </cell>
        </row>
        <row r="15298">
          <cell r="A15298" t="str">
            <v>2006/07 W24</v>
          </cell>
          <cell r="B15298" t="str">
            <v>130 - LHR T3 Main</v>
          </cell>
          <cell r="C15298" t="str">
            <v>Champagne - Piper Florens Louis Twin for £30</v>
          </cell>
          <cell r="D15298">
            <v>2550</v>
          </cell>
          <cell r="E15298">
            <v>884.75</v>
          </cell>
          <cell r="F15298">
            <v>85</v>
          </cell>
          <cell r="G15298">
            <v>600</v>
          </cell>
          <cell r="H15298">
            <v>123.6</v>
          </cell>
          <cell r="I15298">
            <v>20</v>
          </cell>
          <cell r="J15298">
            <v>289</v>
          </cell>
          <cell r="K15298">
            <v>5285.81</v>
          </cell>
          <cell r="L15298">
            <v>24</v>
          </cell>
          <cell r="M15298" t="str">
            <v>Sept/Oct</v>
          </cell>
          <cell r="N15298">
            <v>33</v>
          </cell>
        </row>
        <row r="15299">
          <cell r="A15299" t="str">
            <v>2006/07 W24</v>
          </cell>
          <cell r="B15299" t="str">
            <v>130 - LHR T3 Main</v>
          </cell>
          <cell r="C15299" t="str">
            <v>Champagne - Charles Heidseick 2 for £35</v>
          </cell>
          <cell r="D15299">
            <v>380.97</v>
          </cell>
          <cell r="E15299">
            <v>216.56</v>
          </cell>
          <cell r="F15299">
            <v>21</v>
          </cell>
          <cell r="G15299">
            <v>70</v>
          </cell>
          <cell r="H15299">
            <v>26.4</v>
          </cell>
          <cell r="I15299">
            <v>4</v>
          </cell>
          <cell r="J15299">
            <v>140</v>
          </cell>
          <cell r="K15299">
            <v>1295.8</v>
          </cell>
          <cell r="L15299">
            <v>24</v>
          </cell>
          <cell r="M15299" t="str">
            <v>Sept/Oct</v>
          </cell>
          <cell r="N15299">
            <v>55</v>
          </cell>
        </row>
        <row r="15300">
          <cell r="A15300" t="str">
            <v>2006/07 W24</v>
          </cell>
          <cell r="B15300" t="str">
            <v>130 - LHR T3 Main</v>
          </cell>
          <cell r="C15300" t="str">
            <v>Champagne - Canard Twin for £25</v>
          </cell>
          <cell r="D15300">
            <v>625</v>
          </cell>
          <cell r="E15300">
            <v>237.41</v>
          </cell>
          <cell r="F15300">
            <v>25</v>
          </cell>
          <cell r="G15300">
            <v>175</v>
          </cell>
          <cell r="H15300">
            <v>39.409999999999997</v>
          </cell>
          <cell r="I15300">
            <v>7</v>
          </cell>
          <cell r="J15300">
            <v>33</v>
          </cell>
          <cell r="K15300">
            <v>528</v>
          </cell>
          <cell r="L15300">
            <v>24</v>
          </cell>
          <cell r="M15300" t="str">
            <v>Sept/Oct</v>
          </cell>
          <cell r="N15300">
            <v>52</v>
          </cell>
        </row>
        <row r="15301">
          <cell r="A15301" t="str">
            <v>2006/07 W24</v>
          </cell>
          <cell r="B15301" t="str">
            <v>130 - LHR T3 Main</v>
          </cell>
          <cell r="C15301" t="str">
            <v>Wine - Beringer 3 for £15</v>
          </cell>
          <cell r="D15301">
            <v>984.75</v>
          </cell>
          <cell r="E15301">
            <v>502.84</v>
          </cell>
          <cell r="F15301">
            <v>187</v>
          </cell>
          <cell r="G15301">
            <v>236.94</v>
          </cell>
          <cell r="H15301">
            <v>47.99</v>
          </cell>
          <cell r="I15301">
            <v>45</v>
          </cell>
          <cell r="J15301">
            <v>136</v>
          </cell>
          <cell r="K15301">
            <v>364.48</v>
          </cell>
          <cell r="L15301">
            <v>24</v>
          </cell>
          <cell r="M15301" t="str">
            <v>Sept/Oct</v>
          </cell>
          <cell r="N15301">
            <v>43</v>
          </cell>
        </row>
        <row r="15302">
          <cell r="A15302" t="str">
            <v>2006/07 W24</v>
          </cell>
          <cell r="B15302" t="str">
            <v>130 - LHR T3 Main</v>
          </cell>
          <cell r="C15302" t="str">
            <v>Wine - Rosemount BOGOF</v>
          </cell>
          <cell r="D15302">
            <v>797.43</v>
          </cell>
          <cell r="E15302">
            <v>313.62</v>
          </cell>
          <cell r="F15302">
            <v>110</v>
          </cell>
          <cell r="G15302">
            <v>125.91</v>
          </cell>
          <cell r="H15302">
            <v>19.010000000000002</v>
          </cell>
          <cell r="I15302">
            <v>18</v>
          </cell>
          <cell r="J15302">
            <v>206</v>
          </cell>
          <cell r="K15302">
            <v>1516.16</v>
          </cell>
          <cell r="L15302">
            <v>24</v>
          </cell>
          <cell r="M15302" t="str">
            <v>Sept/Oct</v>
          </cell>
          <cell r="N15302">
            <v>56</v>
          </cell>
        </row>
        <row r="15303">
          <cell r="A15303" t="str">
            <v>2006/07 W24</v>
          </cell>
          <cell r="B15303" t="str">
            <v>130 - LHR T3 Main</v>
          </cell>
          <cell r="C15303" t="str">
            <v>WOW - 2 for £45 Malt</v>
          </cell>
          <cell r="D15303">
            <v>887.69</v>
          </cell>
          <cell r="E15303">
            <v>501.32</v>
          </cell>
          <cell r="F15303">
            <v>31</v>
          </cell>
          <cell r="G15303">
            <v>317.89</v>
          </cell>
          <cell r="H15303">
            <v>88</v>
          </cell>
          <cell r="I15303">
            <v>11</v>
          </cell>
          <cell r="J15303">
            <v>125</v>
          </cell>
          <cell r="K15303">
            <v>991.73</v>
          </cell>
          <cell r="L15303">
            <v>24</v>
          </cell>
          <cell r="M15303" t="str">
            <v>Sept/Oct</v>
          </cell>
          <cell r="N15303">
            <v>34</v>
          </cell>
        </row>
        <row r="15304">
          <cell r="A15304" t="str">
            <v>2006/07 W24</v>
          </cell>
          <cell r="B15304" t="str">
            <v>130 - LHR T3 Main</v>
          </cell>
          <cell r="C15304" t="str">
            <v>WOW - Connemara 2 for £30</v>
          </cell>
          <cell r="D15304">
            <v>161.91</v>
          </cell>
          <cell r="E15304">
            <v>111.64</v>
          </cell>
          <cell r="F15304">
            <v>9</v>
          </cell>
          <cell r="G15304">
            <v>17.989999999999998</v>
          </cell>
          <cell r="H15304">
            <v>5.16</v>
          </cell>
          <cell r="I15304">
            <v>1</v>
          </cell>
          <cell r="J15304">
            <v>31</v>
          </cell>
          <cell r="K15304">
            <v>145.08000000000001</v>
          </cell>
          <cell r="L15304">
            <v>24</v>
          </cell>
          <cell r="M15304" t="str">
            <v>Sept/Oct</v>
          </cell>
          <cell r="N15304">
            <v>60</v>
          </cell>
        </row>
        <row r="15305">
          <cell r="A15305" t="str">
            <v>2006/07 W24</v>
          </cell>
          <cell r="B15305" t="str">
            <v>130 - LHR T3 Main</v>
          </cell>
          <cell r="C15305" t="str">
            <v>Others - 2 for £25 (glayva, disaronno)</v>
          </cell>
          <cell r="D15305">
            <v>525.79999999999995</v>
          </cell>
          <cell r="E15305">
            <v>333.5</v>
          </cell>
          <cell r="F15305">
            <v>38</v>
          </cell>
          <cell r="G15305">
            <v>147.94999999999999</v>
          </cell>
          <cell r="H15305">
            <v>34.76</v>
          </cell>
          <cell r="I15305">
            <v>11</v>
          </cell>
          <cell r="J15305">
            <v>81</v>
          </cell>
          <cell r="K15305">
            <v>282.88</v>
          </cell>
          <cell r="L15305">
            <v>24</v>
          </cell>
          <cell r="M15305" t="str">
            <v>Sept/Oct</v>
          </cell>
          <cell r="N15305">
            <v>48</v>
          </cell>
        </row>
        <row r="15306">
          <cell r="A15306" t="str">
            <v>2006/07 W24</v>
          </cell>
          <cell r="B15306" t="str">
            <v>130 - LHR T3 Main</v>
          </cell>
          <cell r="C15306" t="str">
            <v>Others - Pimms 2 for £15 (70cl)</v>
          </cell>
          <cell r="D15306">
            <v>185.97</v>
          </cell>
          <cell r="E15306">
            <v>38.54</v>
          </cell>
          <cell r="F15306">
            <v>23</v>
          </cell>
          <cell r="G15306">
            <v>146.99</v>
          </cell>
          <cell r="H15306">
            <v>12.69</v>
          </cell>
          <cell r="I15306">
            <v>19</v>
          </cell>
          <cell r="J15306">
            <v>28</v>
          </cell>
          <cell r="K15306">
            <v>124.16</v>
          </cell>
          <cell r="L15306">
            <v>24</v>
          </cell>
          <cell r="M15306" t="str">
            <v>Sept/Oct</v>
          </cell>
          <cell r="N15306">
            <v>35</v>
          </cell>
        </row>
        <row r="15307">
          <cell r="A15307" t="str">
            <v>2006/07 W24</v>
          </cell>
          <cell r="B15307" t="str">
            <v>130 - LHR T3 Main</v>
          </cell>
          <cell r="C15307" t="str">
            <v>Other - 2 for £30 Sauza</v>
          </cell>
          <cell r="D15307">
            <v>181.92</v>
          </cell>
          <cell r="E15307">
            <v>127.16</v>
          </cell>
          <cell r="F15307">
            <v>10</v>
          </cell>
          <cell r="G15307">
            <v>18.989999999999998</v>
          </cell>
          <cell r="H15307">
            <v>4.28</v>
          </cell>
          <cell r="I15307">
            <v>1</v>
          </cell>
          <cell r="J15307">
            <v>64</v>
          </cell>
          <cell r="K15307">
            <v>284.8</v>
          </cell>
          <cell r="L15307">
            <v>24</v>
          </cell>
          <cell r="M15307" t="str">
            <v>Sept/Oct</v>
          </cell>
          <cell r="N15307">
            <v>58</v>
          </cell>
        </row>
        <row r="15308">
          <cell r="A15308" t="str">
            <v>2006/07 W24</v>
          </cell>
          <cell r="B15308" t="str">
            <v>130 - LHR T3 Main</v>
          </cell>
          <cell r="C15308" t="str">
            <v>Others - 2 for £20 ATA (70cl)</v>
          </cell>
          <cell r="D15308">
            <v>43.5</v>
          </cell>
          <cell r="E15308">
            <v>22.26</v>
          </cell>
          <cell r="F15308">
            <v>4</v>
          </cell>
          <cell r="G15308">
            <v>20</v>
          </cell>
          <cell r="H15308">
            <v>3.76</v>
          </cell>
          <cell r="I15308">
            <v>2</v>
          </cell>
          <cell r="J15308">
            <v>20</v>
          </cell>
          <cell r="K15308">
            <v>50</v>
          </cell>
          <cell r="L15308">
            <v>24</v>
          </cell>
          <cell r="M15308" t="str">
            <v>Sept/Oct</v>
          </cell>
          <cell r="N15308">
            <v>32</v>
          </cell>
        </row>
        <row r="15309">
          <cell r="A15309" t="str">
            <v>2006/07 W24</v>
          </cell>
          <cell r="B15309" t="str">
            <v>130 - LHR T3 Main</v>
          </cell>
          <cell r="C15309" t="str">
            <v>Others - 2 for £15 Fortified</v>
          </cell>
          <cell r="D15309">
            <v>277.70999999999998</v>
          </cell>
          <cell r="E15309">
            <v>147.49</v>
          </cell>
          <cell r="F15309">
            <v>35</v>
          </cell>
          <cell r="G15309">
            <v>60</v>
          </cell>
          <cell r="H15309">
            <v>21.4</v>
          </cell>
          <cell r="I15309">
            <v>8</v>
          </cell>
          <cell r="J15309">
            <v>83</v>
          </cell>
          <cell r="K15309">
            <v>332</v>
          </cell>
          <cell r="L15309">
            <v>24</v>
          </cell>
          <cell r="M15309" t="str">
            <v>Sept/Oct</v>
          </cell>
          <cell r="N15309">
            <v>59</v>
          </cell>
        </row>
        <row r="15310">
          <cell r="A15310" t="str">
            <v>2006/07 W24</v>
          </cell>
          <cell r="B15310" t="str">
            <v>140 - LHR T4 Main</v>
          </cell>
          <cell r="C15310" t="str">
            <v>Liquor</v>
          </cell>
          <cell r="D15310">
            <v>110260.81</v>
          </cell>
          <cell r="E15310">
            <v>67101.87</v>
          </cell>
          <cell r="F15310">
            <v>6644</v>
          </cell>
          <cell r="G15310">
            <v>15149.36</v>
          </cell>
          <cell r="H15310">
            <v>4160.3</v>
          </cell>
          <cell r="I15310">
            <v>779</v>
          </cell>
          <cell r="J15310">
            <v>9733</v>
          </cell>
          <cell r="K15310">
            <v>59994.64</v>
          </cell>
          <cell r="L15310">
            <v>24</v>
          </cell>
          <cell r="M15310" t="str">
            <v>Sept/Oct</v>
          </cell>
          <cell r="N15310">
            <v>1</v>
          </cell>
        </row>
        <row r="15311">
          <cell r="A15311" t="str">
            <v>2006/07 W24</v>
          </cell>
          <cell r="B15311" t="str">
            <v>140 - LHR T4 Main</v>
          </cell>
          <cell r="C15311" t="str">
            <v>Tobacco</v>
          </cell>
          <cell r="D15311">
            <v>66670.37</v>
          </cell>
          <cell r="E15311">
            <v>49456.83</v>
          </cell>
          <cell r="F15311">
            <v>2305</v>
          </cell>
          <cell r="G15311">
            <v>542.75</v>
          </cell>
          <cell r="H15311">
            <v>126.26</v>
          </cell>
          <cell r="I15311">
            <v>21</v>
          </cell>
          <cell r="J15311">
            <v>4139</v>
          </cell>
          <cell r="K15311">
            <v>30531.040000000001</v>
          </cell>
          <cell r="L15311">
            <v>24</v>
          </cell>
          <cell r="M15311" t="str">
            <v>Sept/Oct</v>
          </cell>
          <cell r="N15311">
            <v>2</v>
          </cell>
        </row>
        <row r="15312">
          <cell r="A15312" t="str">
            <v>2006/07 W24</v>
          </cell>
          <cell r="B15312" t="str">
            <v>140 - LHR T4 Main</v>
          </cell>
          <cell r="C15312" t="str">
            <v>Perfumery</v>
          </cell>
          <cell r="D15312">
            <v>424664.6</v>
          </cell>
          <cell r="E15312">
            <v>270424.58</v>
          </cell>
          <cell r="F15312">
            <v>16351</v>
          </cell>
          <cell r="G15312">
            <v>75470.23</v>
          </cell>
          <cell r="H15312">
            <v>40717.58</v>
          </cell>
          <cell r="I15312">
            <v>2987</v>
          </cell>
          <cell r="J15312">
            <v>39281</v>
          </cell>
          <cell r="K15312">
            <v>358906.9</v>
          </cell>
          <cell r="L15312">
            <v>24</v>
          </cell>
          <cell r="M15312" t="str">
            <v>Sept/Oct</v>
          </cell>
          <cell r="N15312">
            <v>3</v>
          </cell>
        </row>
        <row r="15313">
          <cell r="A15313" t="str">
            <v>2006/07 W24</v>
          </cell>
          <cell r="B15313" t="str">
            <v>140 - LHR T4 Main</v>
          </cell>
          <cell r="C15313" t="str">
            <v>Food</v>
          </cell>
          <cell r="D15313">
            <v>48797.83</v>
          </cell>
          <cell r="E15313">
            <v>25551.8</v>
          </cell>
          <cell r="F15313">
            <v>13056</v>
          </cell>
          <cell r="G15313">
            <v>5757.84</v>
          </cell>
          <cell r="H15313">
            <v>3749.22</v>
          </cell>
          <cell r="I15313">
            <v>1473</v>
          </cell>
          <cell r="J15313">
            <v>13027</v>
          </cell>
          <cell r="K15313">
            <v>26909.47</v>
          </cell>
          <cell r="L15313">
            <v>24</v>
          </cell>
          <cell r="M15313" t="str">
            <v>Sept/Oct</v>
          </cell>
          <cell r="N15313">
            <v>4</v>
          </cell>
        </row>
        <row r="15314">
          <cell r="A15314" t="str">
            <v>2006/07 W24</v>
          </cell>
          <cell r="B15314" t="str">
            <v>140 - LHR T4 Main</v>
          </cell>
          <cell r="C15314" t="str">
            <v>Tax Free</v>
          </cell>
          <cell r="D15314">
            <v>42037.93</v>
          </cell>
          <cell r="E15314">
            <v>23248.45</v>
          </cell>
          <cell r="F15314">
            <v>3038</v>
          </cell>
          <cell r="G15314">
            <v>5380.4</v>
          </cell>
          <cell r="H15314">
            <v>2286.21</v>
          </cell>
          <cell r="I15314">
            <v>395</v>
          </cell>
          <cell r="J15314">
            <v>11847</v>
          </cell>
          <cell r="K15314">
            <v>70163.14</v>
          </cell>
          <cell r="L15314">
            <v>24</v>
          </cell>
          <cell r="M15314" t="str">
            <v>Sept/Oct</v>
          </cell>
          <cell r="N15314">
            <v>5</v>
          </cell>
        </row>
        <row r="15315">
          <cell r="A15315" t="str">
            <v>2006/07 W24</v>
          </cell>
          <cell r="B15315" t="str">
            <v>140 - LHR T4 Main</v>
          </cell>
          <cell r="C15315" t="str">
            <v>Unclassified Products</v>
          </cell>
          <cell r="D15315">
            <v>0</v>
          </cell>
          <cell r="E15315">
            <v>0</v>
          </cell>
          <cell r="F15315">
            <v>0</v>
          </cell>
          <cell r="G15315">
            <v>0</v>
          </cell>
          <cell r="H15315">
            <v>0</v>
          </cell>
          <cell r="I15315">
            <v>0</v>
          </cell>
          <cell r="J15315">
            <v>0</v>
          </cell>
          <cell r="K15315" t="str">
            <v>/0</v>
          </cell>
          <cell r="L15315">
            <v>24</v>
          </cell>
          <cell r="M15315" t="str">
            <v>Sept/Oct</v>
          </cell>
          <cell r="N15315">
            <v>6</v>
          </cell>
        </row>
        <row r="15316">
          <cell r="A15316" t="str">
            <v>2006/07 W24</v>
          </cell>
          <cell r="B15316" t="str">
            <v>140 - LHR T4 Main</v>
          </cell>
          <cell r="C15316" t="str">
            <v>Spirits</v>
          </cell>
          <cell r="D15316">
            <v>87347.13</v>
          </cell>
          <cell r="E15316">
            <v>56661.48</v>
          </cell>
          <cell r="F15316">
            <v>5304</v>
          </cell>
          <cell r="G15316">
            <v>11594.43</v>
          </cell>
          <cell r="H15316">
            <v>3261.11</v>
          </cell>
          <cell r="I15316">
            <v>595</v>
          </cell>
          <cell r="J15316">
            <v>7558</v>
          </cell>
          <cell r="K15316">
            <v>41244.69</v>
          </cell>
          <cell r="L15316">
            <v>24</v>
          </cell>
          <cell r="M15316" t="str">
            <v>Sept/Oct</v>
          </cell>
          <cell r="N15316">
            <v>7</v>
          </cell>
        </row>
        <row r="15317">
          <cell r="A15317" t="str">
            <v>2006/07 W24</v>
          </cell>
          <cell r="B15317" t="str">
            <v>140 - LHR T4 Main</v>
          </cell>
          <cell r="C15317" t="str">
            <v>Fortified Wines</v>
          </cell>
          <cell r="D15317">
            <v>1937.61</v>
          </cell>
          <cell r="E15317">
            <v>1053.6600000000001</v>
          </cell>
          <cell r="F15317">
            <v>202</v>
          </cell>
          <cell r="G15317">
            <v>235.38</v>
          </cell>
          <cell r="H15317">
            <v>62.83</v>
          </cell>
          <cell r="I15317">
            <v>26</v>
          </cell>
          <cell r="J15317">
            <v>234</v>
          </cell>
          <cell r="K15317">
            <v>957.27</v>
          </cell>
          <cell r="L15317">
            <v>24</v>
          </cell>
          <cell r="M15317" t="str">
            <v>Sept/Oct</v>
          </cell>
          <cell r="N15317">
            <v>10</v>
          </cell>
        </row>
        <row r="15318">
          <cell r="A15318" t="str">
            <v>2006/07 W24</v>
          </cell>
          <cell r="B15318" t="str">
            <v>140 - LHR T4 Main</v>
          </cell>
          <cell r="C15318" t="str">
            <v>Others</v>
          </cell>
          <cell r="D15318">
            <v>0</v>
          </cell>
          <cell r="E15318">
            <v>0</v>
          </cell>
          <cell r="F15318">
            <v>0</v>
          </cell>
          <cell r="G15318">
            <v>0</v>
          </cell>
          <cell r="H15318">
            <v>0</v>
          </cell>
          <cell r="I15318">
            <v>0</v>
          </cell>
          <cell r="J15318">
            <v>0</v>
          </cell>
          <cell r="K15318" t="str">
            <v>/0</v>
          </cell>
          <cell r="L15318">
            <v>24</v>
          </cell>
          <cell r="M15318" t="str">
            <v>Sept/Oct</v>
          </cell>
          <cell r="N15318">
            <v>11</v>
          </cell>
        </row>
        <row r="15319">
          <cell r="A15319" t="str">
            <v>2006/07 W24</v>
          </cell>
          <cell r="B15319" t="str">
            <v>140 - LHR T4 Main</v>
          </cell>
          <cell r="C15319" t="str">
            <v>Champagne</v>
          </cell>
          <cell r="D15319">
            <v>13257.71</v>
          </cell>
          <cell r="E15319">
            <v>5707.52</v>
          </cell>
          <cell r="F15319">
            <v>424</v>
          </cell>
          <cell r="G15319">
            <v>2193.23</v>
          </cell>
          <cell r="H15319">
            <v>564.87</v>
          </cell>
          <cell r="I15319">
            <v>70</v>
          </cell>
          <cell r="J15319">
            <v>781</v>
          </cell>
          <cell r="K15319">
            <v>13159.43</v>
          </cell>
          <cell r="L15319">
            <v>24</v>
          </cell>
          <cell r="M15319" t="str">
            <v>Sept/Oct</v>
          </cell>
          <cell r="N15319">
            <v>8</v>
          </cell>
        </row>
        <row r="15320">
          <cell r="A15320" t="str">
            <v>2006/07 W24</v>
          </cell>
          <cell r="B15320" t="str">
            <v>140 - LHR T4 Main</v>
          </cell>
          <cell r="C15320" t="str">
            <v>Wines</v>
          </cell>
          <cell r="D15320">
            <v>7718.36</v>
          </cell>
          <cell r="E15320">
            <v>3679.21</v>
          </cell>
          <cell r="F15320">
            <v>714</v>
          </cell>
          <cell r="G15320">
            <v>1126.32</v>
          </cell>
          <cell r="H15320">
            <v>271.49</v>
          </cell>
          <cell r="I15320">
            <v>88</v>
          </cell>
          <cell r="J15320">
            <v>1159</v>
          </cell>
          <cell r="K15320">
            <v>6556.26</v>
          </cell>
          <cell r="L15320">
            <v>24</v>
          </cell>
          <cell r="M15320" t="str">
            <v>Sept/Oct</v>
          </cell>
          <cell r="N15320">
            <v>9</v>
          </cell>
        </row>
        <row r="15321">
          <cell r="A15321" t="str">
            <v>2006/07 W24</v>
          </cell>
          <cell r="B15321" t="str">
            <v>140 - LHR T4 Main</v>
          </cell>
          <cell r="C15321" t="str">
            <v>Unclassified Liquor</v>
          </cell>
          <cell r="D15321">
            <v>0</v>
          </cell>
          <cell r="E15321">
            <v>0</v>
          </cell>
          <cell r="F15321">
            <v>0</v>
          </cell>
          <cell r="G15321">
            <v>0</v>
          </cell>
          <cell r="H15321">
            <v>0</v>
          </cell>
          <cell r="I15321">
            <v>0</v>
          </cell>
          <cell r="J15321">
            <v>1</v>
          </cell>
          <cell r="K15321" t="str">
            <v>/0</v>
          </cell>
          <cell r="L15321">
            <v>24</v>
          </cell>
          <cell r="M15321" t="str">
            <v>Sept/Oct</v>
          </cell>
          <cell r="N15321">
            <v>12</v>
          </cell>
        </row>
        <row r="15322">
          <cell r="A15322" t="str">
            <v>2006/07 W24</v>
          </cell>
          <cell r="B15322" t="str">
            <v>140 - LHR T4 Main</v>
          </cell>
          <cell r="C15322" t="str">
            <v>Value - 2 for £15</v>
          </cell>
          <cell r="D15322">
            <v>6287.2</v>
          </cell>
          <cell r="E15322">
            <v>4465.7</v>
          </cell>
          <cell r="F15322">
            <v>776</v>
          </cell>
          <cell r="G15322">
            <v>85.41</v>
          </cell>
          <cell r="H15322">
            <v>19.41</v>
          </cell>
          <cell r="I15322">
            <v>5</v>
          </cell>
          <cell r="J15322">
            <v>764</v>
          </cell>
          <cell r="K15322">
            <v>2180.4499999999998</v>
          </cell>
          <cell r="L15322">
            <v>24</v>
          </cell>
          <cell r="M15322" t="str">
            <v>Sept/Oct</v>
          </cell>
          <cell r="N15322">
            <v>31</v>
          </cell>
        </row>
        <row r="15323">
          <cell r="A15323" t="str">
            <v>2006/07 W24</v>
          </cell>
          <cell r="B15323" t="str">
            <v>140 - LHR T4 Main</v>
          </cell>
          <cell r="C15323" t="str">
            <v>Value - 2 for £20 Bombay Saphire</v>
          </cell>
          <cell r="D15323">
            <v>987.31</v>
          </cell>
          <cell r="E15323">
            <v>758.69</v>
          </cell>
          <cell r="F15323">
            <v>85</v>
          </cell>
          <cell r="G15323">
            <v>0</v>
          </cell>
          <cell r="H15323">
            <v>0</v>
          </cell>
          <cell r="I15323">
            <v>0</v>
          </cell>
          <cell r="J15323">
            <v>26</v>
          </cell>
          <cell r="K15323">
            <v>72.28</v>
          </cell>
          <cell r="L15323">
            <v>24</v>
          </cell>
          <cell r="M15323" t="str">
            <v>Sept/Oct</v>
          </cell>
          <cell r="N15323">
            <v>45</v>
          </cell>
        </row>
        <row r="15324">
          <cell r="A15324" t="str">
            <v>2006/07 W24</v>
          </cell>
          <cell r="B15324" t="str">
            <v>140 - LHR T4 Main</v>
          </cell>
          <cell r="C15324" t="str">
            <v>Value - Baileys 2 for £20</v>
          </cell>
          <cell r="D15324">
            <v>2779.92</v>
          </cell>
          <cell r="E15324">
            <v>1687.52</v>
          </cell>
          <cell r="F15324">
            <v>263</v>
          </cell>
          <cell r="G15324">
            <v>49.92</v>
          </cell>
          <cell r="H15324">
            <v>18.059999999999999</v>
          </cell>
          <cell r="I15324">
            <v>3</v>
          </cell>
          <cell r="J15324">
            <v>174</v>
          </cell>
          <cell r="K15324">
            <v>838.67</v>
          </cell>
          <cell r="L15324">
            <v>24</v>
          </cell>
          <cell r="M15324" t="str">
            <v>Sept/Oct</v>
          </cell>
          <cell r="N15324">
            <v>39</v>
          </cell>
        </row>
        <row r="15325">
          <cell r="A15325" t="str">
            <v>2006/07 W24</v>
          </cell>
          <cell r="B15325" t="str">
            <v>140 - LHR T4 Main</v>
          </cell>
          <cell r="C15325" t="str">
            <v>Value - Baileys Twin @ £20</v>
          </cell>
          <cell r="D15325">
            <v>600</v>
          </cell>
          <cell r="E15325">
            <v>366.03</v>
          </cell>
          <cell r="F15325">
            <v>30</v>
          </cell>
          <cell r="G15325">
            <v>0</v>
          </cell>
          <cell r="H15325">
            <v>0</v>
          </cell>
          <cell r="I15325">
            <v>0</v>
          </cell>
          <cell r="J15325">
            <v>8</v>
          </cell>
          <cell r="K15325">
            <v>77.11</v>
          </cell>
          <cell r="L15325">
            <v>24</v>
          </cell>
          <cell r="M15325" t="str">
            <v>Sept/Oct</v>
          </cell>
          <cell r="N15325">
            <v>51</v>
          </cell>
        </row>
        <row r="15326">
          <cell r="A15326" t="str">
            <v>2006/07 W24</v>
          </cell>
          <cell r="B15326" t="str">
            <v>140 - LHR T4 Main</v>
          </cell>
          <cell r="C15326" t="str">
            <v>Value - Twins @ £15</v>
          </cell>
          <cell r="D15326">
            <v>5320.24</v>
          </cell>
          <cell r="E15326">
            <v>3773.58</v>
          </cell>
          <cell r="F15326">
            <v>352</v>
          </cell>
          <cell r="G15326">
            <v>70.239999999999995</v>
          </cell>
          <cell r="H15326">
            <v>12.43</v>
          </cell>
          <cell r="I15326">
            <v>2</v>
          </cell>
          <cell r="J15326">
            <v>91</v>
          </cell>
          <cell r="K15326">
            <v>488.42</v>
          </cell>
          <cell r="L15326">
            <v>24</v>
          </cell>
          <cell r="M15326" t="str">
            <v>Sept/Oct</v>
          </cell>
          <cell r="N15326">
            <v>36</v>
          </cell>
        </row>
        <row r="15327">
          <cell r="A15327" t="str">
            <v>2006/07 W24</v>
          </cell>
          <cell r="B15327" t="str">
            <v>140 - LHR T4 Main</v>
          </cell>
          <cell r="C15327" t="str">
            <v>Malt - 2 For £45 (6 glenmorangie + 2)</v>
          </cell>
          <cell r="D15327">
            <v>13996.52</v>
          </cell>
          <cell r="E15327">
            <v>9083.6</v>
          </cell>
          <cell r="F15327">
            <v>594</v>
          </cell>
          <cell r="G15327">
            <v>3982.67</v>
          </cell>
          <cell r="H15327">
            <v>1252.58</v>
          </cell>
          <cell r="I15327">
            <v>171</v>
          </cell>
          <cell r="J15327">
            <v>789</v>
          </cell>
          <cell r="K15327">
            <v>5656.77</v>
          </cell>
          <cell r="L15327">
            <v>24</v>
          </cell>
          <cell r="M15327" t="str">
            <v>Sept/Oct</v>
          </cell>
          <cell r="N15327">
            <v>30</v>
          </cell>
        </row>
        <row r="15328">
          <cell r="A15328" t="str">
            <v>2006/07 W24</v>
          </cell>
          <cell r="B15328" t="str">
            <v>140 - LHR T4 Main</v>
          </cell>
          <cell r="C15328" t="str">
            <v>Malt - Save £5 Glenmorangie Traditional</v>
          </cell>
          <cell r="D15328">
            <v>629.82000000000005</v>
          </cell>
          <cell r="E15328">
            <v>380.27</v>
          </cell>
          <cell r="F15328">
            <v>18</v>
          </cell>
          <cell r="G15328">
            <v>174.95</v>
          </cell>
          <cell r="H15328">
            <v>46.43</v>
          </cell>
          <cell r="I15328">
            <v>5</v>
          </cell>
          <cell r="J15328">
            <v>66</v>
          </cell>
          <cell r="K15328">
            <v>754.42</v>
          </cell>
          <cell r="L15328">
            <v>24</v>
          </cell>
          <cell r="M15328" t="str">
            <v>Sept/Oct</v>
          </cell>
          <cell r="N15328">
            <v>44</v>
          </cell>
        </row>
        <row r="15329">
          <cell r="A15329" t="str">
            <v>2006/07 W24</v>
          </cell>
          <cell r="B15329" t="str">
            <v>140 - LHR T4 Main</v>
          </cell>
          <cell r="C15329" t="str">
            <v>Cognac - XO @ £45</v>
          </cell>
          <cell r="D15329">
            <v>2700</v>
          </cell>
          <cell r="E15329">
            <v>1675.88</v>
          </cell>
          <cell r="F15329">
            <v>60</v>
          </cell>
          <cell r="G15329">
            <v>450</v>
          </cell>
          <cell r="H15329">
            <v>177.88</v>
          </cell>
          <cell r="I15329">
            <v>10</v>
          </cell>
          <cell r="J15329">
            <v>184</v>
          </cell>
          <cell r="K15329">
            <v>3542</v>
          </cell>
          <cell r="L15329">
            <v>24</v>
          </cell>
          <cell r="M15329" t="str">
            <v>Sept/Oct</v>
          </cell>
          <cell r="N15329">
            <v>37</v>
          </cell>
        </row>
        <row r="15330">
          <cell r="A15330" t="str">
            <v>2006/07 W24</v>
          </cell>
          <cell r="B15330" t="str">
            <v>140 - LHR T4 Main</v>
          </cell>
          <cell r="C15330" t="str">
            <v>Cognac - VSOP 2 for £45</v>
          </cell>
          <cell r="D15330">
            <v>1713.89</v>
          </cell>
          <cell r="E15330">
            <v>1144.3900000000001</v>
          </cell>
          <cell r="F15330">
            <v>73</v>
          </cell>
          <cell r="G15330">
            <v>163.99</v>
          </cell>
          <cell r="H15330">
            <v>37.409999999999997</v>
          </cell>
          <cell r="I15330">
            <v>7</v>
          </cell>
          <cell r="J15330">
            <v>48</v>
          </cell>
          <cell r="K15330">
            <v>445.72</v>
          </cell>
          <cell r="L15330">
            <v>24</v>
          </cell>
          <cell r="M15330" t="str">
            <v>Sept/Oct</v>
          </cell>
          <cell r="N15330">
            <v>41</v>
          </cell>
        </row>
        <row r="15331">
          <cell r="A15331" t="str">
            <v>2006/07 W24</v>
          </cell>
          <cell r="B15331" t="str">
            <v>140 - LHR T4 Main</v>
          </cell>
          <cell r="C15331" t="str">
            <v>Cognac - Only £17_99 VS Especiale</v>
          </cell>
          <cell r="D15331">
            <v>917.49</v>
          </cell>
          <cell r="E15331">
            <v>587.5</v>
          </cell>
          <cell r="F15331">
            <v>51</v>
          </cell>
          <cell r="G15331">
            <v>143.91999999999999</v>
          </cell>
          <cell r="H15331">
            <v>39.68</v>
          </cell>
          <cell r="I15331">
            <v>8</v>
          </cell>
          <cell r="J15331">
            <v>66</v>
          </cell>
          <cell r="K15331">
            <v>346.5</v>
          </cell>
          <cell r="L15331">
            <v>24</v>
          </cell>
          <cell r="M15331" t="str">
            <v>Sept/Oct</v>
          </cell>
          <cell r="N15331">
            <v>42</v>
          </cell>
        </row>
        <row r="15332">
          <cell r="A15332" t="str">
            <v>2006/07 W24</v>
          </cell>
          <cell r="B15332" t="str">
            <v>140 - LHR T4 Main</v>
          </cell>
          <cell r="C15332" t="str">
            <v>Deluxe - Chivas 2 for £30</v>
          </cell>
          <cell r="D15332">
            <v>1459.78</v>
          </cell>
          <cell r="E15332">
            <v>1017.18</v>
          </cell>
          <cell r="F15332">
            <v>90</v>
          </cell>
          <cell r="G15332">
            <v>0</v>
          </cell>
          <cell r="H15332">
            <v>0</v>
          </cell>
          <cell r="I15332">
            <v>0</v>
          </cell>
          <cell r="J15332">
            <v>82</v>
          </cell>
          <cell r="K15332">
            <v>500.2</v>
          </cell>
          <cell r="L15332">
            <v>24</v>
          </cell>
          <cell r="M15332" t="str">
            <v>Sept/Oct</v>
          </cell>
          <cell r="N15332">
            <v>49</v>
          </cell>
        </row>
        <row r="15333">
          <cell r="A15333" t="str">
            <v>2006/07 W24</v>
          </cell>
          <cell r="B15333" t="str">
            <v>140 - LHR T4 Main</v>
          </cell>
          <cell r="C15333" t="str">
            <v>Deluxe - Chivas Twin for £30</v>
          </cell>
          <cell r="D15333">
            <v>3060</v>
          </cell>
          <cell r="E15333">
            <v>2125.6799999999998</v>
          </cell>
          <cell r="F15333">
            <v>102</v>
          </cell>
          <cell r="G15333">
            <v>0</v>
          </cell>
          <cell r="H15333">
            <v>0</v>
          </cell>
          <cell r="I15333">
            <v>0</v>
          </cell>
          <cell r="J15333">
            <v>44</v>
          </cell>
          <cell r="K15333">
            <v>536.79999999999995</v>
          </cell>
          <cell r="L15333">
            <v>24</v>
          </cell>
          <cell r="M15333" t="str">
            <v>Sept/Oct</v>
          </cell>
          <cell r="N15333">
            <v>38</v>
          </cell>
        </row>
        <row r="15334">
          <cell r="A15334" t="str">
            <v>2006/07 W24</v>
          </cell>
          <cell r="B15334" t="str">
            <v>140 - LHR T4 Main</v>
          </cell>
          <cell r="C15334" t="str">
            <v>Deluxe - Chivas Triple Pack @ £45</v>
          </cell>
          <cell r="D15334">
            <v>1395</v>
          </cell>
          <cell r="E15334">
            <v>955.11</v>
          </cell>
          <cell r="F15334">
            <v>31</v>
          </cell>
          <cell r="G15334">
            <v>0</v>
          </cell>
          <cell r="H15334">
            <v>0</v>
          </cell>
          <cell r="I15334">
            <v>0</v>
          </cell>
          <cell r="J15334">
            <v>41</v>
          </cell>
          <cell r="K15334">
            <v>749.89</v>
          </cell>
          <cell r="L15334">
            <v>24</v>
          </cell>
          <cell r="M15334" t="str">
            <v>Sept/Oct</v>
          </cell>
          <cell r="N15334">
            <v>54</v>
          </cell>
        </row>
        <row r="15335">
          <cell r="A15335" t="str">
            <v>2006/07 W24</v>
          </cell>
          <cell r="B15335" t="str">
            <v>140 - LHR T4 Main</v>
          </cell>
          <cell r="C15335" t="str">
            <v>Deluxe - Chivas Save £5 18yo</v>
          </cell>
          <cell r="D15335">
            <v>239.92</v>
          </cell>
          <cell r="E15335">
            <v>151.44</v>
          </cell>
          <cell r="F15335">
            <v>8</v>
          </cell>
          <cell r="G15335">
            <v>0</v>
          </cell>
          <cell r="H15335">
            <v>0</v>
          </cell>
          <cell r="I15335">
            <v>0</v>
          </cell>
          <cell r="J15335">
            <v>9</v>
          </cell>
          <cell r="K15335">
            <v>99.54</v>
          </cell>
          <cell r="L15335">
            <v>24</v>
          </cell>
          <cell r="M15335" t="str">
            <v>Sept/Oct</v>
          </cell>
          <cell r="N15335">
            <v>50</v>
          </cell>
        </row>
        <row r="15336">
          <cell r="A15336" t="str">
            <v>2006/07 W24</v>
          </cell>
          <cell r="B15336" t="str">
            <v>140 - LHR T4 Main</v>
          </cell>
          <cell r="C15336" t="str">
            <v>Deluxe - Chivas Royal Salute get Chivas 18yo</v>
          </cell>
          <cell r="D15336">
            <v>239.96</v>
          </cell>
          <cell r="E15336">
            <v>140.47999999999999</v>
          </cell>
          <cell r="F15336">
            <v>4</v>
          </cell>
          <cell r="G15336">
            <v>59.99</v>
          </cell>
          <cell r="H15336">
            <v>24.32</v>
          </cell>
          <cell r="I15336">
            <v>1</v>
          </cell>
          <cell r="J15336">
            <v>10</v>
          </cell>
          <cell r="K15336">
            <v>212.7</v>
          </cell>
          <cell r="L15336">
            <v>24</v>
          </cell>
          <cell r="M15336" t="str">
            <v>Sept/Oct</v>
          </cell>
          <cell r="N15336">
            <v>57</v>
          </cell>
        </row>
        <row r="15337">
          <cell r="A15337" t="str">
            <v>2006/07 W24</v>
          </cell>
          <cell r="B15337" t="str">
            <v>140 - LHR T4 Main</v>
          </cell>
          <cell r="C15337" t="str">
            <v>Deluxe - Dewars 2 for £30 ATA</v>
          </cell>
          <cell r="D15337">
            <v>30</v>
          </cell>
          <cell r="E15337">
            <v>24.16</v>
          </cell>
          <cell r="F15337">
            <v>2</v>
          </cell>
          <cell r="G15337">
            <v>0</v>
          </cell>
          <cell r="H15337">
            <v>0</v>
          </cell>
          <cell r="I15337">
            <v>0</v>
          </cell>
          <cell r="J15337">
            <v>20</v>
          </cell>
          <cell r="K15337">
            <v>105.8</v>
          </cell>
          <cell r="L15337">
            <v>24</v>
          </cell>
          <cell r="M15337" t="str">
            <v>Sept/Oct</v>
          </cell>
          <cell r="N15337">
            <v>40</v>
          </cell>
        </row>
        <row r="15338">
          <cell r="A15338" t="str">
            <v>2006/07 W24</v>
          </cell>
          <cell r="B15338" t="str">
            <v>140 - LHR T4 Main</v>
          </cell>
          <cell r="C15338" t="str">
            <v>Deluxe - JW Blue get a free 20cl Gold (Sept Only)</v>
          </cell>
          <cell r="D15338">
            <v>693</v>
          </cell>
          <cell r="E15338">
            <v>470.19</v>
          </cell>
          <cell r="F15338">
            <v>7</v>
          </cell>
          <cell r="G15338">
            <v>0</v>
          </cell>
          <cell r="H15338">
            <v>0</v>
          </cell>
          <cell r="I15338">
            <v>0</v>
          </cell>
          <cell r="J15338">
            <v>15</v>
          </cell>
          <cell r="K15338">
            <v>477.45</v>
          </cell>
          <cell r="L15338">
            <v>24</v>
          </cell>
          <cell r="M15338" t="str">
            <v>Sept/Oct</v>
          </cell>
          <cell r="N15338">
            <v>46</v>
          </cell>
        </row>
        <row r="15339">
          <cell r="A15339" t="str">
            <v>2006/07 W24</v>
          </cell>
          <cell r="B15339" t="str">
            <v>140 - LHR T4 Main</v>
          </cell>
          <cell r="C15339" t="str">
            <v>Deluxe - Free 20cl bottle (linked to JW Blue) (Sept Only)</v>
          </cell>
          <cell r="D15339">
            <v>0</v>
          </cell>
          <cell r="E15339">
            <v>0</v>
          </cell>
          <cell r="F15339">
            <v>0</v>
          </cell>
          <cell r="G15339">
            <v>0</v>
          </cell>
          <cell r="H15339">
            <v>0</v>
          </cell>
          <cell r="I15339">
            <v>0</v>
          </cell>
          <cell r="J15339">
            <v>16</v>
          </cell>
          <cell r="K15339" t="str">
            <v>/0</v>
          </cell>
          <cell r="L15339">
            <v>24</v>
          </cell>
          <cell r="M15339" t="str">
            <v>Sept/Oct</v>
          </cell>
          <cell r="N15339">
            <v>47</v>
          </cell>
        </row>
        <row r="15340">
          <cell r="A15340" t="str">
            <v>2006/07 W24</v>
          </cell>
          <cell r="B15340" t="str">
            <v>140 - LHR T4 Main</v>
          </cell>
          <cell r="C15340" t="str">
            <v>Champagne - Piper Florens Louis 2 for £30</v>
          </cell>
          <cell r="D15340">
            <v>240</v>
          </cell>
          <cell r="E15340">
            <v>106.87</v>
          </cell>
          <cell r="F15340">
            <v>14</v>
          </cell>
          <cell r="G15340">
            <v>35</v>
          </cell>
          <cell r="H15340">
            <v>8.36</v>
          </cell>
          <cell r="I15340">
            <v>2</v>
          </cell>
          <cell r="J15340">
            <v>58</v>
          </cell>
          <cell r="K15340">
            <v>525.52</v>
          </cell>
          <cell r="L15340">
            <v>24</v>
          </cell>
          <cell r="M15340" t="str">
            <v>Sept/Oct</v>
          </cell>
          <cell r="N15340">
            <v>53</v>
          </cell>
        </row>
        <row r="15341">
          <cell r="A15341" t="str">
            <v>2006/07 W24</v>
          </cell>
          <cell r="B15341" t="str">
            <v>140 - LHR T4 Main</v>
          </cell>
          <cell r="C15341" t="str">
            <v>Champagne - Piper Florens Louis Twin for £30</v>
          </cell>
          <cell r="D15341">
            <v>3000</v>
          </cell>
          <cell r="E15341">
            <v>1115.7</v>
          </cell>
          <cell r="F15341">
            <v>100</v>
          </cell>
          <cell r="G15341">
            <v>300</v>
          </cell>
          <cell r="H15341">
            <v>61.8</v>
          </cell>
          <cell r="I15341">
            <v>10</v>
          </cell>
          <cell r="J15341">
            <v>130</v>
          </cell>
          <cell r="K15341">
            <v>2377.6999999999998</v>
          </cell>
          <cell r="L15341">
            <v>24</v>
          </cell>
          <cell r="M15341" t="str">
            <v>Sept/Oct</v>
          </cell>
          <cell r="N15341">
            <v>33</v>
          </cell>
        </row>
        <row r="15342">
          <cell r="A15342" t="str">
            <v>2006/07 W24</v>
          </cell>
          <cell r="B15342" t="str">
            <v>140 - LHR T4 Main</v>
          </cell>
          <cell r="C15342" t="str">
            <v>Champagne - Charles Heidseick 2 for £35</v>
          </cell>
          <cell r="D15342">
            <v>231.99</v>
          </cell>
          <cell r="E15342">
            <v>142.99</v>
          </cell>
          <cell r="F15342">
            <v>13</v>
          </cell>
          <cell r="G15342">
            <v>0</v>
          </cell>
          <cell r="H15342">
            <v>0</v>
          </cell>
          <cell r="I15342">
            <v>0</v>
          </cell>
          <cell r="J15342">
            <v>9</v>
          </cell>
          <cell r="K15342">
            <v>83.3</v>
          </cell>
          <cell r="L15342">
            <v>24</v>
          </cell>
          <cell r="M15342" t="str">
            <v>Sept/Oct</v>
          </cell>
          <cell r="N15342">
            <v>55</v>
          </cell>
        </row>
        <row r="15343">
          <cell r="A15343" t="str">
            <v>2006/07 W24</v>
          </cell>
          <cell r="B15343" t="str">
            <v>140 - LHR T4 Main</v>
          </cell>
          <cell r="C15343" t="str">
            <v>Champagne - Canard Twin for £25</v>
          </cell>
          <cell r="D15343">
            <v>250</v>
          </cell>
          <cell r="E15343">
            <v>99.26</v>
          </cell>
          <cell r="F15343">
            <v>10</v>
          </cell>
          <cell r="G15343">
            <v>50</v>
          </cell>
          <cell r="H15343">
            <v>11.26</v>
          </cell>
          <cell r="I15343">
            <v>2</v>
          </cell>
          <cell r="J15343">
            <v>5</v>
          </cell>
          <cell r="K15343">
            <v>80</v>
          </cell>
          <cell r="L15343">
            <v>24</v>
          </cell>
          <cell r="M15343" t="str">
            <v>Sept/Oct</v>
          </cell>
          <cell r="N15343">
            <v>52</v>
          </cell>
        </row>
        <row r="15344">
          <cell r="A15344" t="str">
            <v>2006/07 W24</v>
          </cell>
          <cell r="B15344" t="str">
            <v>140 - LHR T4 Main</v>
          </cell>
          <cell r="C15344" t="str">
            <v>Wine - Beringer 3 for £15</v>
          </cell>
          <cell r="D15344">
            <v>702.81</v>
          </cell>
          <cell r="E15344">
            <v>398.39</v>
          </cell>
          <cell r="F15344">
            <v>133</v>
          </cell>
          <cell r="G15344">
            <v>57.96</v>
          </cell>
          <cell r="H15344">
            <v>13.1</v>
          </cell>
          <cell r="I15344">
            <v>10</v>
          </cell>
          <cell r="J15344">
            <v>58</v>
          </cell>
          <cell r="K15344">
            <v>155.44</v>
          </cell>
          <cell r="L15344">
            <v>24</v>
          </cell>
          <cell r="M15344" t="str">
            <v>Sept/Oct</v>
          </cell>
          <cell r="N15344">
            <v>43</v>
          </cell>
        </row>
        <row r="15345">
          <cell r="A15345" t="str">
            <v>2006/07 W24</v>
          </cell>
          <cell r="B15345" t="str">
            <v>140 - LHR T4 Main</v>
          </cell>
          <cell r="C15345" t="str">
            <v>Wine - Rosemount BOGOF</v>
          </cell>
          <cell r="D15345">
            <v>475.66</v>
          </cell>
          <cell r="E15345">
            <v>166.83</v>
          </cell>
          <cell r="F15345">
            <v>66</v>
          </cell>
          <cell r="G15345">
            <v>27.98</v>
          </cell>
          <cell r="H15345">
            <v>6.52</v>
          </cell>
          <cell r="I15345">
            <v>4</v>
          </cell>
          <cell r="J15345">
            <v>78</v>
          </cell>
          <cell r="K15345">
            <v>573.29</v>
          </cell>
          <cell r="L15345">
            <v>24</v>
          </cell>
          <cell r="M15345" t="str">
            <v>Sept/Oct</v>
          </cell>
          <cell r="N15345">
            <v>56</v>
          </cell>
        </row>
        <row r="15346">
          <cell r="A15346" t="str">
            <v>2006/07 W24</v>
          </cell>
          <cell r="B15346" t="str">
            <v>140 - LHR T4 Main</v>
          </cell>
          <cell r="C15346" t="str">
            <v>WOW - 2 for £45 Malt</v>
          </cell>
          <cell r="D15346">
            <v>699.75</v>
          </cell>
          <cell r="E15346">
            <v>469.48</v>
          </cell>
          <cell r="F15346">
            <v>25</v>
          </cell>
          <cell r="G15346">
            <v>80.97</v>
          </cell>
          <cell r="H15346">
            <v>21.69</v>
          </cell>
          <cell r="I15346">
            <v>3</v>
          </cell>
          <cell r="J15346">
            <v>77</v>
          </cell>
          <cell r="K15346">
            <v>594.38</v>
          </cell>
          <cell r="L15346">
            <v>24</v>
          </cell>
          <cell r="M15346" t="str">
            <v>Sept/Oct</v>
          </cell>
          <cell r="N15346">
            <v>34</v>
          </cell>
        </row>
        <row r="15347">
          <cell r="A15347" t="str">
            <v>2006/07 W24</v>
          </cell>
          <cell r="B15347" t="str">
            <v>140 - LHR T4 Main</v>
          </cell>
          <cell r="C15347" t="str">
            <v>WOW - Connemara 2 for £30</v>
          </cell>
          <cell r="D15347">
            <v>0</v>
          </cell>
          <cell r="E15347">
            <v>0</v>
          </cell>
          <cell r="F15347">
            <v>0</v>
          </cell>
          <cell r="G15347">
            <v>0</v>
          </cell>
          <cell r="H15347">
            <v>0</v>
          </cell>
          <cell r="I15347">
            <v>0</v>
          </cell>
          <cell r="J15347">
            <v>0</v>
          </cell>
          <cell r="K15347" t="str">
            <v>/0</v>
          </cell>
          <cell r="L15347">
            <v>24</v>
          </cell>
          <cell r="M15347" t="str">
            <v>Sept/Oct</v>
          </cell>
          <cell r="N15347">
            <v>60</v>
          </cell>
        </row>
        <row r="15348">
          <cell r="A15348" t="str">
            <v>2006/07 W24</v>
          </cell>
          <cell r="B15348" t="str">
            <v>140 - LHR T4 Main</v>
          </cell>
          <cell r="C15348" t="str">
            <v>Others - 2 for £25 (glayva, disaronno)</v>
          </cell>
          <cell r="D15348">
            <v>262.91000000000003</v>
          </cell>
          <cell r="E15348">
            <v>207.89</v>
          </cell>
          <cell r="F15348">
            <v>19</v>
          </cell>
          <cell r="G15348">
            <v>13.99</v>
          </cell>
          <cell r="H15348">
            <v>2.94</v>
          </cell>
          <cell r="I15348">
            <v>1</v>
          </cell>
          <cell r="J15348">
            <v>30</v>
          </cell>
          <cell r="K15348">
            <v>104.64</v>
          </cell>
          <cell r="L15348">
            <v>24</v>
          </cell>
          <cell r="M15348" t="str">
            <v>Sept/Oct</v>
          </cell>
          <cell r="N15348">
            <v>48</v>
          </cell>
        </row>
        <row r="15349">
          <cell r="A15349" t="str">
            <v>2006/07 W24</v>
          </cell>
          <cell r="B15349" t="str">
            <v>140 - LHR T4 Main</v>
          </cell>
          <cell r="C15349" t="str">
            <v>Others - Pimms 2 for £15 (70cl)</v>
          </cell>
          <cell r="D15349">
            <v>101.99</v>
          </cell>
          <cell r="E15349">
            <v>12.3</v>
          </cell>
          <cell r="F15349">
            <v>13</v>
          </cell>
          <cell r="G15349">
            <v>101.99</v>
          </cell>
          <cell r="H15349">
            <v>12.3</v>
          </cell>
          <cell r="I15349">
            <v>13</v>
          </cell>
          <cell r="J15349">
            <v>199</v>
          </cell>
          <cell r="K15349">
            <v>882.34</v>
          </cell>
          <cell r="L15349">
            <v>24</v>
          </cell>
          <cell r="M15349" t="str">
            <v>Sept/Oct</v>
          </cell>
          <cell r="N15349">
            <v>35</v>
          </cell>
        </row>
        <row r="15350">
          <cell r="A15350" t="str">
            <v>2006/07 W24</v>
          </cell>
          <cell r="B15350" t="str">
            <v>140 - LHR T4 Main</v>
          </cell>
          <cell r="C15350" t="str">
            <v>Other - 2 for £30 Sauza</v>
          </cell>
          <cell r="D15350">
            <v>135.96</v>
          </cell>
          <cell r="E15350">
            <v>100.36</v>
          </cell>
          <cell r="F15350">
            <v>8</v>
          </cell>
          <cell r="G15350">
            <v>0</v>
          </cell>
          <cell r="H15350">
            <v>0</v>
          </cell>
          <cell r="I15350">
            <v>0</v>
          </cell>
          <cell r="J15350">
            <v>18</v>
          </cell>
          <cell r="K15350">
            <v>80.099999999999994</v>
          </cell>
          <cell r="L15350">
            <v>24</v>
          </cell>
          <cell r="M15350" t="str">
            <v>Sept/Oct</v>
          </cell>
          <cell r="N15350">
            <v>58</v>
          </cell>
        </row>
        <row r="15351">
          <cell r="A15351" t="str">
            <v>2006/07 W24</v>
          </cell>
          <cell r="B15351" t="str">
            <v>140 - LHR T4 Main</v>
          </cell>
          <cell r="C15351" t="str">
            <v>Others - 2 for £20 ATA (70cl)</v>
          </cell>
          <cell r="D15351">
            <v>472.61</v>
          </cell>
          <cell r="E15351">
            <v>122.48</v>
          </cell>
          <cell r="F15351">
            <v>45</v>
          </cell>
          <cell r="G15351">
            <v>376.9</v>
          </cell>
          <cell r="H15351">
            <v>61.54</v>
          </cell>
          <cell r="I15351">
            <v>36</v>
          </cell>
          <cell r="J15351">
            <v>136</v>
          </cell>
          <cell r="K15351">
            <v>550.53</v>
          </cell>
          <cell r="L15351">
            <v>24</v>
          </cell>
          <cell r="M15351" t="str">
            <v>Sept/Oct</v>
          </cell>
          <cell r="N15351">
            <v>32</v>
          </cell>
        </row>
        <row r="15352">
          <cell r="A15352" t="str">
            <v>2006/07 W24</v>
          </cell>
          <cell r="B15352" t="str">
            <v>140 - LHR T4 Main</v>
          </cell>
          <cell r="C15352" t="str">
            <v>Others - 2 for £15 Fortified</v>
          </cell>
          <cell r="D15352">
            <v>173.94</v>
          </cell>
          <cell r="E15352">
            <v>100.92</v>
          </cell>
          <cell r="F15352">
            <v>22</v>
          </cell>
          <cell r="G15352">
            <v>30</v>
          </cell>
          <cell r="H15352">
            <v>16.62</v>
          </cell>
          <cell r="I15352">
            <v>4</v>
          </cell>
          <cell r="J15352">
            <v>37</v>
          </cell>
          <cell r="K15352">
            <v>148</v>
          </cell>
          <cell r="L15352">
            <v>24</v>
          </cell>
          <cell r="M15352" t="str">
            <v>Sept/Oct</v>
          </cell>
          <cell r="N15352">
            <v>59</v>
          </cell>
        </row>
        <row r="15353">
          <cell r="A15353" t="str">
            <v>2006/07 W24</v>
          </cell>
          <cell r="B15353" t="str">
            <v>210 - LGW South Main</v>
          </cell>
          <cell r="C15353" t="str">
            <v>Liquor</v>
          </cell>
          <cell r="D15353">
            <v>149267.28</v>
          </cell>
          <cell r="E15353">
            <v>74967.490000000005</v>
          </cell>
          <cell r="F15353">
            <v>11321</v>
          </cell>
          <cell r="G15353">
            <v>58798.11</v>
          </cell>
          <cell r="H15353">
            <v>13202.14</v>
          </cell>
          <cell r="I15353">
            <v>3861</v>
          </cell>
          <cell r="J15353">
            <v>15325</v>
          </cell>
          <cell r="K15353">
            <v>73840.78</v>
          </cell>
          <cell r="L15353">
            <v>24</v>
          </cell>
          <cell r="M15353" t="str">
            <v>Sept/Oct</v>
          </cell>
          <cell r="N15353">
            <v>1</v>
          </cell>
        </row>
        <row r="15354">
          <cell r="A15354" t="str">
            <v>2006/07 W24</v>
          </cell>
          <cell r="B15354" t="str">
            <v>210 - LGW South Main</v>
          </cell>
          <cell r="C15354" t="str">
            <v>Tobacco</v>
          </cell>
          <cell r="D15354">
            <v>167652.79999999999</v>
          </cell>
          <cell r="E15354">
            <v>123955.53</v>
          </cell>
          <cell r="F15354">
            <v>5193</v>
          </cell>
          <cell r="G15354">
            <v>2977.3</v>
          </cell>
          <cell r="H15354">
            <v>528.28</v>
          </cell>
          <cell r="I15354">
            <v>179</v>
          </cell>
          <cell r="J15354">
            <v>8612</v>
          </cell>
          <cell r="K15354">
            <v>70034.83</v>
          </cell>
          <cell r="L15354">
            <v>24</v>
          </cell>
          <cell r="M15354" t="str">
            <v>Sept/Oct</v>
          </cell>
          <cell r="N15354">
            <v>2</v>
          </cell>
        </row>
        <row r="15355">
          <cell r="A15355" t="str">
            <v>2006/07 W24</v>
          </cell>
          <cell r="B15355" t="str">
            <v>210 - LGW South Main</v>
          </cell>
          <cell r="C15355" t="str">
            <v>Perfumery</v>
          </cell>
          <cell r="D15355">
            <v>849039.9</v>
          </cell>
          <cell r="E15355">
            <v>483849.87</v>
          </cell>
          <cell r="F15355">
            <v>38036</v>
          </cell>
          <cell r="G15355">
            <v>504193.03</v>
          </cell>
          <cell r="H15355">
            <v>254669.91</v>
          </cell>
          <cell r="I15355">
            <v>22927</v>
          </cell>
          <cell r="J15355">
            <v>65847</v>
          </cell>
          <cell r="K15355">
            <v>539373.54</v>
          </cell>
          <cell r="L15355">
            <v>24</v>
          </cell>
          <cell r="M15355" t="str">
            <v>Sept/Oct</v>
          </cell>
          <cell r="N15355">
            <v>3</v>
          </cell>
        </row>
        <row r="15356">
          <cell r="A15356" t="str">
            <v>2006/07 W24</v>
          </cell>
          <cell r="B15356" t="str">
            <v>210 - LGW South Main</v>
          </cell>
          <cell r="C15356" t="str">
            <v>Food</v>
          </cell>
          <cell r="D15356">
            <v>48775.41</v>
          </cell>
          <cell r="E15356">
            <v>23984.05</v>
          </cell>
          <cell r="F15356">
            <v>18700</v>
          </cell>
          <cell r="G15356">
            <v>25080.03</v>
          </cell>
          <cell r="H15356">
            <v>11090.87</v>
          </cell>
          <cell r="I15356">
            <v>9853</v>
          </cell>
          <cell r="J15356">
            <v>15928</v>
          </cell>
          <cell r="K15356">
            <v>21483.29</v>
          </cell>
          <cell r="L15356">
            <v>24</v>
          </cell>
          <cell r="M15356" t="str">
            <v>Sept/Oct</v>
          </cell>
          <cell r="N15356">
            <v>4</v>
          </cell>
        </row>
        <row r="15357">
          <cell r="A15357" t="str">
            <v>2006/07 W24</v>
          </cell>
          <cell r="B15357" t="str">
            <v>210 - LGW South Main</v>
          </cell>
          <cell r="C15357" t="str">
            <v>Tax Free</v>
          </cell>
          <cell r="D15357">
            <v>96141.32</v>
          </cell>
          <cell r="E15357">
            <v>48046.9</v>
          </cell>
          <cell r="F15357">
            <v>7113</v>
          </cell>
          <cell r="G15357">
            <v>48784.28</v>
          </cell>
          <cell r="H15357">
            <v>20791.05</v>
          </cell>
          <cell r="I15357">
            <v>3450</v>
          </cell>
          <cell r="J15357">
            <v>28152</v>
          </cell>
          <cell r="K15357">
            <v>161666.73000000001</v>
          </cell>
          <cell r="L15357">
            <v>24</v>
          </cell>
          <cell r="M15357" t="str">
            <v>Sept/Oct</v>
          </cell>
          <cell r="N15357">
            <v>5</v>
          </cell>
        </row>
        <row r="15358">
          <cell r="A15358" t="str">
            <v>2006/07 W24</v>
          </cell>
          <cell r="B15358" t="str">
            <v>210 - LGW South Main</v>
          </cell>
          <cell r="C15358" t="str">
            <v>Unclassified Products</v>
          </cell>
          <cell r="D15358">
            <v>0</v>
          </cell>
          <cell r="E15358">
            <v>0</v>
          </cell>
          <cell r="F15358">
            <v>0</v>
          </cell>
          <cell r="G15358">
            <v>0</v>
          </cell>
          <cell r="H15358">
            <v>0</v>
          </cell>
          <cell r="I15358">
            <v>0</v>
          </cell>
          <cell r="J15358">
            <v>0</v>
          </cell>
          <cell r="K15358" t="str">
            <v>/0</v>
          </cell>
          <cell r="L15358">
            <v>24</v>
          </cell>
          <cell r="M15358" t="str">
            <v>Sept/Oct</v>
          </cell>
          <cell r="N15358">
            <v>6</v>
          </cell>
        </row>
        <row r="15359">
          <cell r="A15359" t="str">
            <v>2006/07 W24</v>
          </cell>
          <cell r="B15359" t="str">
            <v>210 - LGW South Main</v>
          </cell>
          <cell r="C15359" t="str">
            <v>Spirits</v>
          </cell>
          <cell r="D15359">
            <v>118249.88</v>
          </cell>
          <cell r="E15359">
            <v>63789.77</v>
          </cell>
          <cell r="F15359">
            <v>9426</v>
          </cell>
          <cell r="G15359">
            <v>40270.94</v>
          </cell>
          <cell r="H15359">
            <v>8601.08</v>
          </cell>
          <cell r="I15359">
            <v>2825</v>
          </cell>
          <cell r="J15359">
            <v>12583</v>
          </cell>
          <cell r="K15359">
            <v>52013.87</v>
          </cell>
          <cell r="L15359">
            <v>24</v>
          </cell>
          <cell r="M15359" t="str">
            <v>Sept/Oct</v>
          </cell>
          <cell r="N15359">
            <v>7</v>
          </cell>
        </row>
        <row r="15360">
          <cell r="A15360" t="str">
            <v>2006/07 W24</v>
          </cell>
          <cell r="B15360" t="str">
            <v>210 - LGW South Main</v>
          </cell>
          <cell r="C15360" t="str">
            <v>Fortified Wines</v>
          </cell>
          <cell r="D15360">
            <v>2026.67</v>
          </cell>
          <cell r="E15360">
            <v>978.03</v>
          </cell>
          <cell r="F15360">
            <v>268</v>
          </cell>
          <cell r="G15360">
            <v>737.62</v>
          </cell>
          <cell r="H15360">
            <v>147.33000000000001</v>
          </cell>
          <cell r="I15360">
            <v>99</v>
          </cell>
          <cell r="J15360">
            <v>294</v>
          </cell>
          <cell r="K15360">
            <v>832.11</v>
          </cell>
          <cell r="L15360">
            <v>24</v>
          </cell>
          <cell r="M15360" t="str">
            <v>Sept/Oct</v>
          </cell>
          <cell r="N15360">
            <v>10</v>
          </cell>
        </row>
        <row r="15361">
          <cell r="A15361" t="str">
            <v>2006/07 W24</v>
          </cell>
          <cell r="B15361" t="str">
            <v>210 - LGW South Main</v>
          </cell>
          <cell r="C15361" t="str">
            <v>Others</v>
          </cell>
          <cell r="D15361">
            <v>0</v>
          </cell>
          <cell r="E15361">
            <v>0</v>
          </cell>
          <cell r="F15361">
            <v>0</v>
          </cell>
          <cell r="G15361">
            <v>0</v>
          </cell>
          <cell r="H15361">
            <v>0</v>
          </cell>
          <cell r="I15361">
            <v>0</v>
          </cell>
          <cell r="J15361">
            <v>0</v>
          </cell>
          <cell r="K15361" t="str">
            <v>/0</v>
          </cell>
          <cell r="L15361">
            <v>24</v>
          </cell>
          <cell r="M15361" t="str">
            <v>Sept/Oct</v>
          </cell>
          <cell r="N15361">
            <v>11</v>
          </cell>
        </row>
        <row r="15362">
          <cell r="A15362" t="str">
            <v>2006/07 W24</v>
          </cell>
          <cell r="B15362" t="str">
            <v>210 - LGW South Main</v>
          </cell>
          <cell r="C15362" t="str">
            <v>Champagne</v>
          </cell>
          <cell r="D15362">
            <v>20118.45</v>
          </cell>
          <cell r="E15362">
            <v>6620.54</v>
          </cell>
          <cell r="F15362">
            <v>678</v>
          </cell>
          <cell r="G15362">
            <v>13091.98</v>
          </cell>
          <cell r="H15362">
            <v>3363.57</v>
          </cell>
          <cell r="I15362">
            <v>430</v>
          </cell>
          <cell r="J15362">
            <v>988</v>
          </cell>
          <cell r="K15362">
            <v>16040.19</v>
          </cell>
          <cell r="L15362">
            <v>24</v>
          </cell>
          <cell r="M15362" t="str">
            <v>Sept/Oct</v>
          </cell>
          <cell r="N15362">
            <v>8</v>
          </cell>
        </row>
        <row r="15363">
          <cell r="A15363" t="str">
            <v>2006/07 W24</v>
          </cell>
          <cell r="B15363" t="str">
            <v>210 - LGW South Main</v>
          </cell>
          <cell r="C15363" t="str">
            <v>Wines</v>
          </cell>
          <cell r="D15363">
            <v>8872.2800000000007</v>
          </cell>
          <cell r="E15363">
            <v>3579.15</v>
          </cell>
          <cell r="F15363">
            <v>949</v>
          </cell>
          <cell r="G15363">
            <v>4697.57</v>
          </cell>
          <cell r="H15363">
            <v>1090.1600000000001</v>
          </cell>
          <cell r="I15363">
            <v>507</v>
          </cell>
          <cell r="J15363">
            <v>1460</v>
          </cell>
          <cell r="K15363">
            <v>5874.55</v>
          </cell>
          <cell r="L15363">
            <v>24</v>
          </cell>
          <cell r="M15363" t="str">
            <v>Sept/Oct</v>
          </cell>
          <cell r="N15363">
            <v>9</v>
          </cell>
        </row>
        <row r="15364">
          <cell r="A15364" t="str">
            <v>2006/07 W24</v>
          </cell>
          <cell r="B15364" t="str">
            <v>210 - LGW South Main</v>
          </cell>
          <cell r="C15364" t="str">
            <v>Unclassified Liquor</v>
          </cell>
          <cell r="D15364">
            <v>0</v>
          </cell>
          <cell r="E15364">
            <v>0</v>
          </cell>
          <cell r="F15364">
            <v>0</v>
          </cell>
          <cell r="G15364">
            <v>0</v>
          </cell>
          <cell r="H15364">
            <v>0</v>
          </cell>
          <cell r="I15364">
            <v>0</v>
          </cell>
          <cell r="J15364">
            <v>0</v>
          </cell>
          <cell r="K15364" t="str">
            <v>/0</v>
          </cell>
          <cell r="L15364">
            <v>24</v>
          </cell>
          <cell r="M15364" t="str">
            <v>Sept/Oct</v>
          </cell>
          <cell r="N15364">
            <v>12</v>
          </cell>
        </row>
        <row r="15365">
          <cell r="A15365" t="str">
            <v>2006/07 W24</v>
          </cell>
          <cell r="B15365" t="str">
            <v>210 - LGW South Main</v>
          </cell>
          <cell r="C15365" t="str">
            <v>Value - 2 for £15</v>
          </cell>
          <cell r="D15365">
            <v>18263.55</v>
          </cell>
          <cell r="E15365">
            <v>12426.83</v>
          </cell>
          <cell r="F15365">
            <v>2279</v>
          </cell>
          <cell r="G15365">
            <v>1044.72</v>
          </cell>
          <cell r="H15365">
            <v>62.83</v>
          </cell>
          <cell r="I15365">
            <v>76</v>
          </cell>
          <cell r="J15365">
            <v>2175</v>
          </cell>
          <cell r="K15365">
            <v>6133.27</v>
          </cell>
          <cell r="L15365">
            <v>24</v>
          </cell>
          <cell r="M15365" t="str">
            <v>Sept/Oct</v>
          </cell>
          <cell r="N15365">
            <v>31</v>
          </cell>
        </row>
        <row r="15366">
          <cell r="A15366" t="str">
            <v>2006/07 W24</v>
          </cell>
          <cell r="B15366" t="str">
            <v>210 - LGW South Main</v>
          </cell>
          <cell r="C15366" t="str">
            <v>Value - 2 for £20 Bombay Saphire</v>
          </cell>
          <cell r="D15366">
            <v>1329.04</v>
          </cell>
          <cell r="E15366">
            <v>898.04</v>
          </cell>
          <cell r="F15366">
            <v>106</v>
          </cell>
          <cell r="G15366">
            <v>245.76</v>
          </cell>
          <cell r="H15366">
            <v>65.52</v>
          </cell>
          <cell r="I15366">
            <v>12</v>
          </cell>
          <cell r="J15366">
            <v>69</v>
          </cell>
          <cell r="K15366">
            <v>191.82</v>
          </cell>
          <cell r="L15366">
            <v>24</v>
          </cell>
          <cell r="M15366" t="str">
            <v>Sept/Oct</v>
          </cell>
          <cell r="N15366">
            <v>45</v>
          </cell>
        </row>
        <row r="15367">
          <cell r="A15367" t="str">
            <v>2006/07 W24</v>
          </cell>
          <cell r="B15367" t="str">
            <v>210 - LGW South Main</v>
          </cell>
          <cell r="C15367" t="str">
            <v>Value - Baileys 2 for £20</v>
          </cell>
          <cell r="D15367">
            <v>3218.04</v>
          </cell>
          <cell r="E15367">
            <v>1782.05</v>
          </cell>
          <cell r="F15367">
            <v>276</v>
          </cell>
          <cell r="G15367">
            <v>514.44000000000005</v>
          </cell>
          <cell r="H15367">
            <v>177.25</v>
          </cell>
          <cell r="I15367">
            <v>32</v>
          </cell>
          <cell r="J15367">
            <v>138</v>
          </cell>
          <cell r="K15367">
            <v>665.16</v>
          </cell>
          <cell r="L15367">
            <v>24</v>
          </cell>
          <cell r="M15367" t="str">
            <v>Sept/Oct</v>
          </cell>
          <cell r="N15367">
            <v>39</v>
          </cell>
        </row>
        <row r="15368">
          <cell r="A15368" t="str">
            <v>2006/07 W24</v>
          </cell>
          <cell r="B15368" t="str">
            <v>210 - LGW South Main</v>
          </cell>
          <cell r="C15368" t="str">
            <v>Value - Baileys Twin @ £20</v>
          </cell>
          <cell r="D15368">
            <v>2352.7199999999998</v>
          </cell>
          <cell r="E15368">
            <v>1426.81</v>
          </cell>
          <cell r="F15368">
            <v>117</v>
          </cell>
          <cell r="G15368">
            <v>32.72</v>
          </cell>
          <cell r="H15368">
            <v>11.56</v>
          </cell>
          <cell r="I15368">
            <v>1</v>
          </cell>
          <cell r="J15368">
            <v>37</v>
          </cell>
          <cell r="K15368">
            <v>356.66</v>
          </cell>
          <cell r="L15368">
            <v>24</v>
          </cell>
          <cell r="M15368" t="str">
            <v>Sept/Oct</v>
          </cell>
          <cell r="N15368">
            <v>51</v>
          </cell>
        </row>
        <row r="15369">
          <cell r="A15369" t="str">
            <v>2006/07 W24</v>
          </cell>
          <cell r="B15369" t="str">
            <v>210 - LGW South Main</v>
          </cell>
          <cell r="C15369" t="str">
            <v>Value - Twins @ £15</v>
          </cell>
          <cell r="D15369">
            <v>7534.24</v>
          </cell>
          <cell r="E15369">
            <v>5286.35</v>
          </cell>
          <cell r="F15369">
            <v>493</v>
          </cell>
          <cell r="G15369">
            <v>259.24</v>
          </cell>
          <cell r="H15369">
            <v>37.24</v>
          </cell>
          <cell r="I15369">
            <v>8</v>
          </cell>
          <cell r="J15369">
            <v>263</v>
          </cell>
          <cell r="K15369">
            <v>1346.95</v>
          </cell>
          <cell r="L15369">
            <v>24</v>
          </cell>
          <cell r="M15369" t="str">
            <v>Sept/Oct</v>
          </cell>
          <cell r="N15369">
            <v>36</v>
          </cell>
        </row>
        <row r="15370">
          <cell r="A15370" t="str">
            <v>2006/07 W24</v>
          </cell>
          <cell r="B15370" t="str">
            <v>210 - LGW South Main</v>
          </cell>
          <cell r="C15370" t="str">
            <v>Malt - 2 For £45 (6 glenmorangie + 2)</v>
          </cell>
          <cell r="D15370">
            <v>6795.98</v>
          </cell>
          <cell r="E15370">
            <v>3891.18</v>
          </cell>
          <cell r="F15370">
            <v>284</v>
          </cell>
          <cell r="G15370">
            <v>3255.64</v>
          </cell>
          <cell r="H15370">
            <v>1142.8800000000001</v>
          </cell>
          <cell r="I15370">
            <v>138</v>
          </cell>
          <cell r="J15370">
            <v>961</v>
          </cell>
          <cell r="K15370">
            <v>6610.06</v>
          </cell>
          <cell r="L15370">
            <v>24</v>
          </cell>
          <cell r="M15370" t="str">
            <v>Sept/Oct</v>
          </cell>
          <cell r="N15370">
            <v>30</v>
          </cell>
        </row>
        <row r="15371">
          <cell r="A15371" t="str">
            <v>2006/07 W24</v>
          </cell>
          <cell r="B15371" t="str">
            <v>210 - LGW South Main</v>
          </cell>
          <cell r="C15371" t="str">
            <v>Malt - Save £5 Glenmorangie Traditional</v>
          </cell>
          <cell r="D15371">
            <v>209.94</v>
          </cell>
          <cell r="E15371">
            <v>137.69</v>
          </cell>
          <cell r="F15371">
            <v>6</v>
          </cell>
          <cell r="G15371">
            <v>34.99</v>
          </cell>
          <cell r="H15371">
            <v>9.2899999999999991</v>
          </cell>
          <cell r="I15371">
            <v>1</v>
          </cell>
          <cell r="J15371">
            <v>46</v>
          </cell>
          <cell r="K15371">
            <v>525.78</v>
          </cell>
          <cell r="L15371">
            <v>24</v>
          </cell>
          <cell r="M15371" t="str">
            <v>Sept/Oct</v>
          </cell>
          <cell r="N15371">
            <v>44</v>
          </cell>
        </row>
        <row r="15372">
          <cell r="A15372" t="str">
            <v>2006/07 W24</v>
          </cell>
          <cell r="B15372" t="str">
            <v>210 - LGW South Main</v>
          </cell>
          <cell r="C15372" t="str">
            <v>Cognac - XO @ £45</v>
          </cell>
          <cell r="D15372">
            <v>2160</v>
          </cell>
          <cell r="E15372">
            <v>1231.18</v>
          </cell>
          <cell r="F15372">
            <v>48</v>
          </cell>
          <cell r="G15372">
            <v>765</v>
          </cell>
          <cell r="H15372">
            <v>302.42</v>
          </cell>
          <cell r="I15372">
            <v>17</v>
          </cell>
          <cell r="J15372">
            <v>88</v>
          </cell>
          <cell r="K15372">
            <v>1694</v>
          </cell>
          <cell r="L15372">
            <v>24</v>
          </cell>
          <cell r="M15372" t="str">
            <v>Sept/Oct</v>
          </cell>
          <cell r="N15372">
            <v>37</v>
          </cell>
        </row>
        <row r="15373">
          <cell r="A15373" t="str">
            <v>2006/07 W24</v>
          </cell>
          <cell r="B15373" t="str">
            <v>210 - LGW South Main</v>
          </cell>
          <cell r="C15373" t="str">
            <v>Cognac - VSOP 2 for £45</v>
          </cell>
          <cell r="D15373">
            <v>2584.9</v>
          </cell>
          <cell r="E15373">
            <v>1281.3900000000001</v>
          </cell>
          <cell r="F15373">
            <v>112</v>
          </cell>
          <cell r="G15373">
            <v>1150.96</v>
          </cell>
          <cell r="H15373">
            <v>259.07</v>
          </cell>
          <cell r="I15373">
            <v>50</v>
          </cell>
          <cell r="J15373">
            <v>70</v>
          </cell>
          <cell r="K15373">
            <v>649.99</v>
          </cell>
          <cell r="L15373">
            <v>24</v>
          </cell>
          <cell r="M15373" t="str">
            <v>Sept/Oct</v>
          </cell>
          <cell r="N15373">
            <v>41</v>
          </cell>
        </row>
        <row r="15374">
          <cell r="A15374" t="str">
            <v>2006/07 W24</v>
          </cell>
          <cell r="B15374" t="str">
            <v>210 - LGW South Main</v>
          </cell>
          <cell r="C15374" t="str">
            <v>Cognac - Only £17_99 VS Especiale</v>
          </cell>
          <cell r="D15374">
            <v>3544.03</v>
          </cell>
          <cell r="E15374">
            <v>1941.84</v>
          </cell>
          <cell r="F15374">
            <v>197</v>
          </cell>
          <cell r="G15374">
            <v>1313.27</v>
          </cell>
          <cell r="H15374">
            <v>362.08</v>
          </cell>
          <cell r="I15374">
            <v>73</v>
          </cell>
          <cell r="J15374">
            <v>126</v>
          </cell>
          <cell r="K15374">
            <v>661.5</v>
          </cell>
          <cell r="L15374">
            <v>24</v>
          </cell>
          <cell r="M15374" t="str">
            <v>Sept/Oct</v>
          </cell>
          <cell r="N15374">
            <v>42</v>
          </cell>
        </row>
        <row r="15375">
          <cell r="A15375" t="str">
            <v>2006/07 W24</v>
          </cell>
          <cell r="B15375" t="str">
            <v>210 - LGW South Main</v>
          </cell>
          <cell r="C15375" t="str">
            <v>Deluxe - Chivas 2 for £30</v>
          </cell>
          <cell r="D15375">
            <v>549.86</v>
          </cell>
          <cell r="E15375">
            <v>382.02</v>
          </cell>
          <cell r="F15375">
            <v>32</v>
          </cell>
          <cell r="G15375">
            <v>0</v>
          </cell>
          <cell r="H15375">
            <v>0</v>
          </cell>
          <cell r="I15375">
            <v>0</v>
          </cell>
          <cell r="J15375">
            <v>40</v>
          </cell>
          <cell r="K15375">
            <v>244</v>
          </cell>
          <cell r="L15375">
            <v>24</v>
          </cell>
          <cell r="M15375" t="str">
            <v>Sept/Oct</v>
          </cell>
          <cell r="N15375">
            <v>49</v>
          </cell>
        </row>
        <row r="15376">
          <cell r="A15376" t="str">
            <v>2006/07 W24</v>
          </cell>
          <cell r="B15376" t="str">
            <v>210 - LGW South Main</v>
          </cell>
          <cell r="C15376" t="str">
            <v>Deluxe - Chivas Twin for £30</v>
          </cell>
          <cell r="D15376">
            <v>1321.62</v>
          </cell>
          <cell r="E15376">
            <v>899.88</v>
          </cell>
          <cell r="F15376">
            <v>43</v>
          </cell>
          <cell r="G15376">
            <v>61.62</v>
          </cell>
          <cell r="H15376">
            <v>24.6</v>
          </cell>
          <cell r="I15376">
            <v>1</v>
          </cell>
          <cell r="J15376">
            <v>26</v>
          </cell>
          <cell r="K15376">
            <v>317.2</v>
          </cell>
          <cell r="L15376">
            <v>24</v>
          </cell>
          <cell r="M15376" t="str">
            <v>Sept/Oct</v>
          </cell>
          <cell r="N15376">
            <v>38</v>
          </cell>
        </row>
        <row r="15377">
          <cell r="A15377" t="str">
            <v>2006/07 W24</v>
          </cell>
          <cell r="B15377" t="str">
            <v>210 - LGW South Main</v>
          </cell>
          <cell r="C15377" t="str">
            <v>Deluxe - Chivas Triple Pack @ £45</v>
          </cell>
          <cell r="D15377">
            <v>315</v>
          </cell>
          <cell r="E15377">
            <v>215.67</v>
          </cell>
          <cell r="F15377">
            <v>7</v>
          </cell>
          <cell r="G15377">
            <v>0</v>
          </cell>
          <cell r="H15377">
            <v>0</v>
          </cell>
          <cell r="I15377">
            <v>0</v>
          </cell>
          <cell r="J15377">
            <v>9</v>
          </cell>
          <cell r="K15377">
            <v>164.61</v>
          </cell>
          <cell r="L15377">
            <v>24</v>
          </cell>
          <cell r="M15377" t="str">
            <v>Sept/Oct</v>
          </cell>
          <cell r="N15377">
            <v>54</v>
          </cell>
        </row>
        <row r="15378">
          <cell r="A15378" t="str">
            <v>2006/07 W24</v>
          </cell>
          <cell r="B15378" t="str">
            <v>210 - LGW South Main</v>
          </cell>
          <cell r="C15378" t="str">
            <v>Deluxe - Chivas Save £5 18yo</v>
          </cell>
          <cell r="D15378">
            <v>119.96</v>
          </cell>
          <cell r="E15378">
            <v>56.25</v>
          </cell>
          <cell r="F15378">
            <v>4</v>
          </cell>
          <cell r="G15378">
            <v>89.97</v>
          </cell>
          <cell r="H15378">
            <v>37.32</v>
          </cell>
          <cell r="I15378">
            <v>3</v>
          </cell>
          <cell r="J15378">
            <v>17</v>
          </cell>
          <cell r="K15378">
            <v>188.02</v>
          </cell>
          <cell r="L15378">
            <v>24</v>
          </cell>
          <cell r="M15378" t="str">
            <v>Sept/Oct</v>
          </cell>
          <cell r="N15378">
            <v>50</v>
          </cell>
        </row>
        <row r="15379">
          <cell r="A15379" t="str">
            <v>2006/07 W24</v>
          </cell>
          <cell r="B15379" t="str">
            <v>210 - LGW South Main</v>
          </cell>
          <cell r="C15379" t="str">
            <v>Deluxe - Chivas Royal Salute get Chivas 18yo</v>
          </cell>
          <cell r="D15379">
            <v>46.75</v>
          </cell>
          <cell r="E15379">
            <v>18.52</v>
          </cell>
          <cell r="F15379">
            <v>1</v>
          </cell>
          <cell r="G15379">
            <v>46.75</v>
          </cell>
          <cell r="H15379">
            <v>18.52</v>
          </cell>
          <cell r="I15379">
            <v>1</v>
          </cell>
          <cell r="J15379">
            <v>20</v>
          </cell>
          <cell r="K15379">
            <v>425.4</v>
          </cell>
          <cell r="L15379">
            <v>24</v>
          </cell>
          <cell r="M15379" t="str">
            <v>Sept/Oct</v>
          </cell>
          <cell r="N15379">
            <v>57</v>
          </cell>
        </row>
        <row r="15380">
          <cell r="A15380" t="str">
            <v>2006/07 W24</v>
          </cell>
          <cell r="B15380" t="str">
            <v>210 - LGW South Main</v>
          </cell>
          <cell r="C15380" t="str">
            <v>Deluxe - Dewars 2 for £30 ATA</v>
          </cell>
          <cell r="D15380">
            <v>479.97</v>
          </cell>
          <cell r="E15380">
            <v>104.07</v>
          </cell>
          <cell r="F15380">
            <v>31</v>
          </cell>
          <cell r="G15380">
            <v>399.98</v>
          </cell>
          <cell r="H15380">
            <v>41.05</v>
          </cell>
          <cell r="I15380">
            <v>26</v>
          </cell>
          <cell r="J15380">
            <v>54</v>
          </cell>
          <cell r="K15380">
            <v>285.68</v>
          </cell>
          <cell r="L15380">
            <v>24</v>
          </cell>
          <cell r="M15380" t="str">
            <v>Sept/Oct</v>
          </cell>
          <cell r="N15380">
            <v>40</v>
          </cell>
        </row>
        <row r="15381">
          <cell r="A15381" t="str">
            <v>2006/07 W24</v>
          </cell>
          <cell r="B15381" t="str">
            <v>210 - LGW South Main</v>
          </cell>
          <cell r="C15381" t="str">
            <v>Deluxe - JW Blue get a free 20cl Gold (Sept Only)</v>
          </cell>
          <cell r="D15381">
            <v>99</v>
          </cell>
          <cell r="E15381">
            <v>44.02</v>
          </cell>
          <cell r="F15381">
            <v>1</v>
          </cell>
          <cell r="G15381">
            <v>99</v>
          </cell>
          <cell r="H15381">
            <v>44.02</v>
          </cell>
          <cell r="I15381">
            <v>1</v>
          </cell>
          <cell r="J15381">
            <v>4</v>
          </cell>
          <cell r="K15381">
            <v>127.32</v>
          </cell>
          <cell r="L15381">
            <v>24</v>
          </cell>
          <cell r="M15381" t="str">
            <v>Sept/Oct</v>
          </cell>
          <cell r="N15381">
            <v>46</v>
          </cell>
        </row>
        <row r="15382">
          <cell r="A15382" t="str">
            <v>2006/07 W24</v>
          </cell>
          <cell r="B15382" t="str">
            <v>210 - LGW South Main</v>
          </cell>
          <cell r="C15382" t="str">
            <v>Deluxe - Free 20cl bottle (linked to JW Blue) (Sept Only)</v>
          </cell>
          <cell r="D15382">
            <v>16.989999999999998</v>
          </cell>
          <cell r="E15382">
            <v>10.87</v>
          </cell>
          <cell r="F15382">
            <v>1</v>
          </cell>
          <cell r="G15382">
            <v>16.989999999999998</v>
          </cell>
          <cell r="H15382">
            <v>10.87</v>
          </cell>
          <cell r="I15382">
            <v>1</v>
          </cell>
          <cell r="J15382">
            <v>31</v>
          </cell>
          <cell r="K15382">
            <v>185.69</v>
          </cell>
          <cell r="L15382">
            <v>24</v>
          </cell>
          <cell r="M15382" t="str">
            <v>Sept/Oct</v>
          </cell>
          <cell r="N15382">
            <v>47</v>
          </cell>
        </row>
        <row r="15383">
          <cell r="A15383" t="str">
            <v>2006/07 W24</v>
          </cell>
          <cell r="B15383" t="str">
            <v>210 - LGW South Main</v>
          </cell>
          <cell r="C15383" t="str">
            <v>Champagne - Piper Florens Louis 2 for £30</v>
          </cell>
          <cell r="D15383">
            <v>782.5</v>
          </cell>
          <cell r="E15383">
            <v>270.82</v>
          </cell>
          <cell r="F15383">
            <v>47</v>
          </cell>
          <cell r="G15383">
            <v>400</v>
          </cell>
          <cell r="H15383">
            <v>90.01</v>
          </cell>
          <cell r="I15383">
            <v>24</v>
          </cell>
          <cell r="J15383">
            <v>96</v>
          </cell>
          <cell r="K15383">
            <v>869.88</v>
          </cell>
          <cell r="L15383">
            <v>24</v>
          </cell>
          <cell r="M15383" t="str">
            <v>Sept/Oct</v>
          </cell>
          <cell r="N15383">
            <v>53</v>
          </cell>
        </row>
        <row r="15384">
          <cell r="A15384" t="str">
            <v>2006/07 W24</v>
          </cell>
          <cell r="B15384" t="str">
            <v>210 - LGW South Main</v>
          </cell>
          <cell r="C15384" t="str">
            <v>Champagne - Piper Florens Louis Twin for £30</v>
          </cell>
          <cell r="D15384">
            <v>4650</v>
          </cell>
          <cell r="E15384">
            <v>1256.47</v>
          </cell>
          <cell r="F15384">
            <v>155</v>
          </cell>
          <cell r="G15384">
            <v>3030</v>
          </cell>
          <cell r="H15384">
            <v>624.13</v>
          </cell>
          <cell r="I15384">
            <v>101</v>
          </cell>
          <cell r="J15384">
            <v>269</v>
          </cell>
          <cell r="K15384">
            <v>4920.01</v>
          </cell>
          <cell r="L15384">
            <v>24</v>
          </cell>
          <cell r="M15384" t="str">
            <v>Sept/Oct</v>
          </cell>
          <cell r="N15384">
            <v>33</v>
          </cell>
        </row>
        <row r="15385">
          <cell r="A15385" t="str">
            <v>2006/07 W24</v>
          </cell>
          <cell r="B15385" t="str">
            <v>210 - LGW South Main</v>
          </cell>
          <cell r="C15385" t="str">
            <v>Champagne - Charles Heidseick 2 for £35</v>
          </cell>
          <cell r="D15385">
            <v>345.97</v>
          </cell>
          <cell r="E15385">
            <v>159.46</v>
          </cell>
          <cell r="F15385">
            <v>19</v>
          </cell>
          <cell r="G15385">
            <v>218.98</v>
          </cell>
          <cell r="H15385">
            <v>81.599999999999994</v>
          </cell>
          <cell r="I15385">
            <v>12</v>
          </cell>
          <cell r="J15385">
            <v>74</v>
          </cell>
          <cell r="K15385">
            <v>684.93</v>
          </cell>
          <cell r="L15385">
            <v>24</v>
          </cell>
          <cell r="M15385" t="str">
            <v>Sept/Oct</v>
          </cell>
          <cell r="N15385">
            <v>55</v>
          </cell>
        </row>
        <row r="15386">
          <cell r="A15386" t="str">
            <v>2006/07 W24</v>
          </cell>
          <cell r="B15386" t="str">
            <v>210 - LGW South Main</v>
          </cell>
          <cell r="C15386" t="str">
            <v>Champagne - Canard Twin for £25</v>
          </cell>
          <cell r="D15386">
            <v>1944</v>
          </cell>
          <cell r="E15386">
            <v>616.6</v>
          </cell>
          <cell r="F15386">
            <v>78</v>
          </cell>
          <cell r="G15386">
            <v>1094</v>
          </cell>
          <cell r="H15386">
            <v>242.6</v>
          </cell>
          <cell r="I15386">
            <v>44</v>
          </cell>
          <cell r="J15386">
            <v>34</v>
          </cell>
          <cell r="K15386">
            <v>544</v>
          </cell>
          <cell r="L15386">
            <v>24</v>
          </cell>
          <cell r="M15386" t="str">
            <v>Sept/Oct</v>
          </cell>
          <cell r="N15386">
            <v>52</v>
          </cell>
        </row>
        <row r="15387">
          <cell r="A15387" t="str">
            <v>2006/07 W24</v>
          </cell>
          <cell r="B15387" t="str">
            <v>210 - LGW South Main</v>
          </cell>
          <cell r="C15387" t="str">
            <v>Wine - Beringer 3 for £15</v>
          </cell>
          <cell r="D15387">
            <v>502.86</v>
          </cell>
          <cell r="E15387">
            <v>207.95</v>
          </cell>
          <cell r="F15387">
            <v>95</v>
          </cell>
          <cell r="G15387">
            <v>214.95</v>
          </cell>
          <cell r="H15387">
            <v>42.86</v>
          </cell>
          <cell r="I15387">
            <v>41</v>
          </cell>
          <cell r="J15387">
            <v>30</v>
          </cell>
          <cell r="K15387">
            <v>80.400000000000006</v>
          </cell>
          <cell r="L15387">
            <v>24</v>
          </cell>
          <cell r="M15387" t="str">
            <v>Sept/Oct</v>
          </cell>
          <cell r="N15387">
            <v>43</v>
          </cell>
        </row>
        <row r="15388">
          <cell r="A15388" t="str">
            <v>2006/07 W24</v>
          </cell>
          <cell r="B15388" t="str">
            <v>210 - LGW South Main</v>
          </cell>
          <cell r="C15388" t="str">
            <v>Wine - Rosemount BOGOF</v>
          </cell>
          <cell r="D15388">
            <v>41.97</v>
          </cell>
          <cell r="E15388">
            <v>9.42</v>
          </cell>
          <cell r="F15388">
            <v>3</v>
          </cell>
          <cell r="G15388">
            <v>41.97</v>
          </cell>
          <cell r="H15388">
            <v>9.42</v>
          </cell>
          <cell r="I15388">
            <v>3</v>
          </cell>
          <cell r="J15388">
            <v>129</v>
          </cell>
          <cell r="K15388">
            <v>953.31</v>
          </cell>
          <cell r="L15388">
            <v>24</v>
          </cell>
          <cell r="M15388" t="str">
            <v>Sept/Oct</v>
          </cell>
          <cell r="N15388">
            <v>56</v>
          </cell>
        </row>
        <row r="15389">
          <cell r="A15389" t="str">
            <v>2006/07 W24</v>
          </cell>
          <cell r="B15389" t="str">
            <v>210 - LGW South Main</v>
          </cell>
          <cell r="C15389" t="str">
            <v>WOW - 2 for £45 Malt</v>
          </cell>
          <cell r="D15389">
            <v>623.78</v>
          </cell>
          <cell r="E15389">
            <v>290.58999999999997</v>
          </cell>
          <cell r="F15389">
            <v>22</v>
          </cell>
          <cell r="G15389">
            <v>337.88</v>
          </cell>
          <cell r="H15389">
            <v>83.68</v>
          </cell>
          <cell r="I15389">
            <v>12</v>
          </cell>
          <cell r="J15389">
            <v>104</v>
          </cell>
          <cell r="K15389">
            <v>814.89</v>
          </cell>
          <cell r="L15389">
            <v>24</v>
          </cell>
          <cell r="M15389" t="str">
            <v>Sept/Oct</v>
          </cell>
          <cell r="N15389">
            <v>34</v>
          </cell>
        </row>
        <row r="15390">
          <cell r="A15390" t="str">
            <v>2006/07 W24</v>
          </cell>
          <cell r="B15390" t="str">
            <v>210 - LGW South Main</v>
          </cell>
          <cell r="C15390" t="str">
            <v>WOW - Connemara 2 for £30</v>
          </cell>
          <cell r="D15390">
            <v>0</v>
          </cell>
          <cell r="E15390">
            <v>0</v>
          </cell>
          <cell r="F15390">
            <v>0</v>
          </cell>
          <cell r="G15390">
            <v>0</v>
          </cell>
          <cell r="H15390">
            <v>0</v>
          </cell>
          <cell r="I15390">
            <v>0</v>
          </cell>
          <cell r="J15390">
            <v>0</v>
          </cell>
          <cell r="K15390" t="str">
            <v>/0</v>
          </cell>
          <cell r="L15390">
            <v>24</v>
          </cell>
          <cell r="M15390" t="str">
            <v>Sept/Oct</v>
          </cell>
          <cell r="N15390">
            <v>60</v>
          </cell>
        </row>
        <row r="15391">
          <cell r="A15391" t="str">
            <v>2006/07 W24</v>
          </cell>
          <cell r="B15391" t="str">
            <v>210 - LGW South Main</v>
          </cell>
          <cell r="C15391" t="str">
            <v>Others - 2 for £25 (glayva, disaronno)</v>
          </cell>
          <cell r="D15391">
            <v>1059.76</v>
          </cell>
          <cell r="E15391">
            <v>583.62</v>
          </cell>
          <cell r="F15391">
            <v>80</v>
          </cell>
          <cell r="G15391">
            <v>422.95</v>
          </cell>
          <cell r="H15391">
            <v>76.86</v>
          </cell>
          <cell r="I15391">
            <v>33</v>
          </cell>
          <cell r="J15391">
            <v>45</v>
          </cell>
          <cell r="K15391">
            <v>157.13999999999999</v>
          </cell>
          <cell r="L15391">
            <v>24</v>
          </cell>
          <cell r="M15391" t="str">
            <v>Sept/Oct</v>
          </cell>
          <cell r="N15391">
            <v>48</v>
          </cell>
        </row>
        <row r="15392">
          <cell r="A15392" t="str">
            <v>2006/07 W24</v>
          </cell>
          <cell r="B15392" t="str">
            <v>210 - LGW South Main</v>
          </cell>
          <cell r="C15392" t="str">
            <v>Others - Pimms 2 for £15 (70cl)</v>
          </cell>
          <cell r="D15392">
            <v>4754.8500000000004</v>
          </cell>
          <cell r="E15392">
            <v>446.83</v>
          </cell>
          <cell r="F15392">
            <v>625</v>
          </cell>
          <cell r="G15392">
            <v>4646.8900000000003</v>
          </cell>
          <cell r="H15392">
            <v>373.67</v>
          </cell>
          <cell r="I15392">
            <v>613</v>
          </cell>
          <cell r="J15392">
            <v>827</v>
          </cell>
          <cell r="K15392">
            <v>3667.59</v>
          </cell>
          <cell r="L15392">
            <v>24</v>
          </cell>
          <cell r="M15392" t="str">
            <v>Sept/Oct</v>
          </cell>
          <cell r="N15392">
            <v>35</v>
          </cell>
        </row>
        <row r="15393">
          <cell r="A15393" t="str">
            <v>2006/07 W24</v>
          </cell>
          <cell r="B15393" t="str">
            <v>210 - LGW South Main</v>
          </cell>
          <cell r="C15393" t="str">
            <v>Other - 2 for £30 Sauza</v>
          </cell>
          <cell r="D15393">
            <v>195.96</v>
          </cell>
          <cell r="E15393">
            <v>83.38</v>
          </cell>
          <cell r="F15393">
            <v>12</v>
          </cell>
          <cell r="G15393">
            <v>97.98</v>
          </cell>
          <cell r="H15393">
            <v>12.1</v>
          </cell>
          <cell r="I15393">
            <v>6</v>
          </cell>
          <cell r="J15393">
            <v>19</v>
          </cell>
          <cell r="K15393">
            <v>84.55</v>
          </cell>
          <cell r="L15393">
            <v>24</v>
          </cell>
          <cell r="M15393" t="str">
            <v>Sept/Oct</v>
          </cell>
          <cell r="N15393">
            <v>58</v>
          </cell>
        </row>
        <row r="15394">
          <cell r="A15394" t="str">
            <v>2006/07 W24</v>
          </cell>
          <cell r="B15394" t="str">
            <v>210 - LGW South Main</v>
          </cell>
          <cell r="C15394" t="str">
            <v>Others - 2 for £20 ATA (70cl)</v>
          </cell>
          <cell r="D15394">
            <v>6270.75</v>
          </cell>
          <cell r="E15394">
            <v>1194.53</v>
          </cell>
          <cell r="F15394">
            <v>607</v>
          </cell>
          <cell r="G15394">
            <v>5906.12</v>
          </cell>
          <cell r="H15394">
            <v>926.05</v>
          </cell>
          <cell r="I15394">
            <v>572</v>
          </cell>
          <cell r="J15394">
            <v>224</v>
          </cell>
          <cell r="K15394">
            <v>878.99</v>
          </cell>
          <cell r="L15394">
            <v>24</v>
          </cell>
          <cell r="M15394" t="str">
            <v>Sept/Oct</v>
          </cell>
          <cell r="N15394">
            <v>32</v>
          </cell>
        </row>
        <row r="15395">
          <cell r="A15395" t="str">
            <v>2006/07 W24</v>
          </cell>
          <cell r="B15395" t="str">
            <v>210 - LGW South Main</v>
          </cell>
          <cell r="C15395" t="str">
            <v>Others - 2 for £15 Fortified</v>
          </cell>
          <cell r="D15395">
            <v>123.78</v>
          </cell>
          <cell r="E15395">
            <v>50.28</v>
          </cell>
          <cell r="F15395">
            <v>16</v>
          </cell>
          <cell r="G15395">
            <v>60</v>
          </cell>
          <cell r="H15395">
            <v>14.56</v>
          </cell>
          <cell r="I15395">
            <v>8</v>
          </cell>
          <cell r="J15395">
            <v>34</v>
          </cell>
          <cell r="K15395">
            <v>136</v>
          </cell>
          <cell r="L15395">
            <v>24</v>
          </cell>
          <cell r="M15395" t="str">
            <v>Sept/Oct</v>
          </cell>
          <cell r="N15395">
            <v>59</v>
          </cell>
        </row>
        <row r="15396">
          <cell r="A15396" t="str">
            <v>2006/07 W24</v>
          </cell>
          <cell r="B15396" t="str">
            <v>220 - LGW North Main</v>
          </cell>
          <cell r="C15396" t="str">
            <v>Liquor</v>
          </cell>
          <cell r="D15396">
            <v>70041.95</v>
          </cell>
          <cell r="E15396">
            <v>33273.35</v>
          </cell>
          <cell r="F15396">
            <v>4852</v>
          </cell>
          <cell r="G15396">
            <v>33229.5</v>
          </cell>
          <cell r="H15396">
            <v>8473.59</v>
          </cell>
          <cell r="I15396">
            <v>1886</v>
          </cell>
          <cell r="J15396">
            <v>8112</v>
          </cell>
          <cell r="K15396">
            <v>43256.44</v>
          </cell>
          <cell r="L15396">
            <v>24</v>
          </cell>
          <cell r="M15396" t="str">
            <v>Sept/Oct</v>
          </cell>
          <cell r="N15396">
            <v>1</v>
          </cell>
        </row>
        <row r="15397">
          <cell r="A15397" t="str">
            <v>2006/07 W24</v>
          </cell>
          <cell r="B15397" t="str">
            <v>220 - LGW North Main</v>
          </cell>
          <cell r="C15397" t="str">
            <v>Tobacco</v>
          </cell>
          <cell r="D15397">
            <v>75675.5</v>
          </cell>
          <cell r="E15397">
            <v>53947.58</v>
          </cell>
          <cell r="F15397">
            <v>2308</v>
          </cell>
          <cell r="G15397">
            <v>4148.6000000000004</v>
          </cell>
          <cell r="H15397">
            <v>730.39</v>
          </cell>
          <cell r="I15397">
            <v>150</v>
          </cell>
          <cell r="J15397">
            <v>5076</v>
          </cell>
          <cell r="K15397">
            <v>43278.49</v>
          </cell>
          <cell r="L15397">
            <v>24</v>
          </cell>
          <cell r="M15397" t="str">
            <v>Sept/Oct</v>
          </cell>
          <cell r="N15397">
            <v>2</v>
          </cell>
        </row>
        <row r="15398">
          <cell r="A15398" t="str">
            <v>2006/07 W24</v>
          </cell>
          <cell r="B15398" t="str">
            <v>220 - LGW North Main</v>
          </cell>
          <cell r="C15398" t="str">
            <v>Perfumery</v>
          </cell>
          <cell r="D15398">
            <v>382317.36</v>
          </cell>
          <cell r="E15398">
            <v>218469.64</v>
          </cell>
          <cell r="F15398">
            <v>16310</v>
          </cell>
          <cell r="G15398">
            <v>241158.28</v>
          </cell>
          <cell r="H15398">
            <v>123143.45</v>
          </cell>
          <cell r="I15398">
            <v>10440</v>
          </cell>
          <cell r="J15398">
            <v>45981</v>
          </cell>
          <cell r="K15398">
            <v>389615.37</v>
          </cell>
          <cell r="L15398">
            <v>24</v>
          </cell>
          <cell r="M15398" t="str">
            <v>Sept/Oct</v>
          </cell>
          <cell r="N15398">
            <v>3</v>
          </cell>
        </row>
        <row r="15399">
          <cell r="A15399" t="str">
            <v>2006/07 W24</v>
          </cell>
          <cell r="B15399" t="str">
            <v>220 - LGW North Main</v>
          </cell>
          <cell r="C15399" t="str">
            <v>Food</v>
          </cell>
          <cell r="D15399">
            <v>16150.54</v>
          </cell>
          <cell r="E15399">
            <v>7747.33</v>
          </cell>
          <cell r="F15399">
            <v>4508</v>
          </cell>
          <cell r="G15399">
            <v>8837.41</v>
          </cell>
          <cell r="H15399">
            <v>3823.77</v>
          </cell>
          <cell r="I15399">
            <v>2393</v>
          </cell>
          <cell r="J15399">
            <v>10687</v>
          </cell>
          <cell r="K15399">
            <v>20688.689999999999</v>
          </cell>
          <cell r="L15399">
            <v>24</v>
          </cell>
          <cell r="M15399" t="str">
            <v>Sept/Oct</v>
          </cell>
          <cell r="N15399">
            <v>4</v>
          </cell>
        </row>
        <row r="15400">
          <cell r="A15400" t="str">
            <v>2006/07 W24</v>
          </cell>
          <cell r="B15400" t="str">
            <v>220 - LGW North Main</v>
          </cell>
          <cell r="C15400" t="str">
            <v>Tax Free</v>
          </cell>
          <cell r="D15400">
            <v>19473.55</v>
          </cell>
          <cell r="E15400">
            <v>9979</v>
          </cell>
          <cell r="F15400">
            <v>1521</v>
          </cell>
          <cell r="G15400">
            <v>10076.82</v>
          </cell>
          <cell r="H15400">
            <v>4415.68</v>
          </cell>
          <cell r="I15400">
            <v>770</v>
          </cell>
          <cell r="J15400">
            <v>12323</v>
          </cell>
          <cell r="K15400">
            <v>64772.39</v>
          </cell>
          <cell r="L15400">
            <v>24</v>
          </cell>
          <cell r="M15400" t="str">
            <v>Sept/Oct</v>
          </cell>
          <cell r="N15400">
            <v>5</v>
          </cell>
        </row>
        <row r="15401">
          <cell r="A15401" t="str">
            <v>2006/07 W24</v>
          </cell>
          <cell r="B15401" t="str">
            <v>220 - LGW North Main</v>
          </cell>
          <cell r="C15401" t="str">
            <v>Unclassified Products</v>
          </cell>
          <cell r="D15401">
            <v>0</v>
          </cell>
          <cell r="E15401">
            <v>0</v>
          </cell>
          <cell r="F15401">
            <v>0</v>
          </cell>
          <cell r="G15401">
            <v>0</v>
          </cell>
          <cell r="H15401">
            <v>0</v>
          </cell>
          <cell r="I15401">
            <v>0</v>
          </cell>
          <cell r="J15401">
            <v>0</v>
          </cell>
          <cell r="K15401" t="str">
            <v>/0</v>
          </cell>
          <cell r="L15401">
            <v>24</v>
          </cell>
          <cell r="M15401" t="str">
            <v>Sept/Oct</v>
          </cell>
          <cell r="N15401">
            <v>6</v>
          </cell>
        </row>
        <row r="15402">
          <cell r="A15402" t="str">
            <v>2006/07 W24</v>
          </cell>
          <cell r="B15402" t="str">
            <v>220 - LGW North Main</v>
          </cell>
          <cell r="C15402" t="str">
            <v>Spirits</v>
          </cell>
          <cell r="D15402">
            <v>51568.17</v>
          </cell>
          <cell r="E15402">
            <v>26758.75</v>
          </cell>
          <cell r="F15402">
            <v>3846</v>
          </cell>
          <cell r="G15402">
            <v>21890.55</v>
          </cell>
          <cell r="H15402">
            <v>5621.62</v>
          </cell>
          <cell r="I15402">
            <v>1322</v>
          </cell>
          <cell r="J15402">
            <v>5596</v>
          </cell>
          <cell r="K15402">
            <v>23741.08</v>
          </cell>
          <cell r="L15402">
            <v>24</v>
          </cell>
          <cell r="M15402" t="str">
            <v>Sept/Oct</v>
          </cell>
          <cell r="N15402">
            <v>7</v>
          </cell>
        </row>
        <row r="15403">
          <cell r="A15403" t="str">
            <v>2006/07 W24</v>
          </cell>
          <cell r="B15403" t="str">
            <v>220 - LGW North Main</v>
          </cell>
          <cell r="C15403" t="str">
            <v>Fortified Wines</v>
          </cell>
          <cell r="D15403">
            <v>940.38</v>
          </cell>
          <cell r="E15403">
            <v>415.49</v>
          </cell>
          <cell r="F15403">
            <v>114</v>
          </cell>
          <cell r="G15403">
            <v>451.89</v>
          </cell>
          <cell r="H15403">
            <v>104.12</v>
          </cell>
          <cell r="I15403">
            <v>55</v>
          </cell>
          <cell r="J15403">
            <v>170</v>
          </cell>
          <cell r="K15403">
            <v>546.64</v>
          </cell>
          <cell r="L15403">
            <v>24</v>
          </cell>
          <cell r="M15403" t="str">
            <v>Sept/Oct</v>
          </cell>
          <cell r="N15403">
            <v>10</v>
          </cell>
        </row>
        <row r="15404">
          <cell r="A15404" t="str">
            <v>2006/07 W24</v>
          </cell>
          <cell r="B15404" t="str">
            <v>220 - LGW North Main</v>
          </cell>
          <cell r="C15404" t="str">
            <v>Others</v>
          </cell>
          <cell r="D15404">
            <v>0</v>
          </cell>
          <cell r="E15404">
            <v>0</v>
          </cell>
          <cell r="F15404">
            <v>0</v>
          </cell>
          <cell r="G15404">
            <v>0</v>
          </cell>
          <cell r="H15404">
            <v>0</v>
          </cell>
          <cell r="I15404">
            <v>0</v>
          </cell>
          <cell r="J15404">
            <v>0</v>
          </cell>
          <cell r="K15404" t="str">
            <v>/0</v>
          </cell>
          <cell r="L15404">
            <v>24</v>
          </cell>
          <cell r="M15404" t="str">
            <v>Sept/Oct</v>
          </cell>
          <cell r="N15404">
            <v>11</v>
          </cell>
        </row>
        <row r="15405">
          <cell r="A15405" t="str">
            <v>2006/07 W24</v>
          </cell>
          <cell r="B15405" t="str">
            <v>220 - LGW North Main</v>
          </cell>
          <cell r="C15405" t="str">
            <v>Champagne</v>
          </cell>
          <cell r="D15405">
            <v>13370.49</v>
          </cell>
          <cell r="E15405">
            <v>4341.0200000000004</v>
          </cell>
          <cell r="F15405">
            <v>440</v>
          </cell>
          <cell r="G15405">
            <v>8842.35</v>
          </cell>
          <cell r="H15405">
            <v>2255.27</v>
          </cell>
          <cell r="I15405">
            <v>292</v>
          </cell>
          <cell r="J15405">
            <v>1189</v>
          </cell>
          <cell r="K15405">
            <v>19692.330000000002</v>
          </cell>
          <cell r="L15405">
            <v>24</v>
          </cell>
          <cell r="M15405" t="str">
            <v>Sept/Oct</v>
          </cell>
          <cell r="N15405">
            <v>8</v>
          </cell>
        </row>
        <row r="15406">
          <cell r="A15406" t="str">
            <v>2006/07 W24</v>
          </cell>
          <cell r="B15406" t="str">
            <v>220 - LGW North Main</v>
          </cell>
          <cell r="C15406" t="str">
            <v>Wines</v>
          </cell>
          <cell r="D15406">
            <v>4162.91</v>
          </cell>
          <cell r="E15406">
            <v>1758.09</v>
          </cell>
          <cell r="F15406">
            <v>452</v>
          </cell>
          <cell r="G15406">
            <v>2044.71</v>
          </cell>
          <cell r="H15406">
            <v>492.58</v>
          </cell>
          <cell r="I15406">
            <v>217</v>
          </cell>
          <cell r="J15406">
            <v>1157</v>
          </cell>
          <cell r="K15406">
            <v>4869.2</v>
          </cell>
          <cell r="L15406">
            <v>24</v>
          </cell>
          <cell r="M15406" t="str">
            <v>Sept/Oct</v>
          </cell>
          <cell r="N15406">
            <v>9</v>
          </cell>
        </row>
        <row r="15407">
          <cell r="A15407" t="str">
            <v>2006/07 W24</v>
          </cell>
          <cell r="B15407" t="str">
            <v>220 - LGW North Main</v>
          </cell>
          <cell r="C15407" t="str">
            <v>Unclassified Liquor</v>
          </cell>
          <cell r="D15407">
            <v>0</v>
          </cell>
          <cell r="E15407">
            <v>0</v>
          </cell>
          <cell r="F15407">
            <v>0</v>
          </cell>
          <cell r="G15407">
            <v>0</v>
          </cell>
          <cell r="H15407">
            <v>0</v>
          </cell>
          <cell r="I15407">
            <v>0</v>
          </cell>
          <cell r="J15407">
            <v>0</v>
          </cell>
          <cell r="K15407" t="str">
            <v>/0</v>
          </cell>
          <cell r="L15407">
            <v>24</v>
          </cell>
          <cell r="M15407" t="str">
            <v>Sept/Oct</v>
          </cell>
          <cell r="N15407">
            <v>12</v>
          </cell>
        </row>
        <row r="15408">
          <cell r="A15408" t="str">
            <v>2006/07 W24</v>
          </cell>
          <cell r="B15408" t="str">
            <v>220 - LGW North Main</v>
          </cell>
          <cell r="C15408" t="str">
            <v>Value - 2 for £15</v>
          </cell>
          <cell r="D15408">
            <v>7457.75</v>
          </cell>
          <cell r="E15408">
            <v>5063.24</v>
          </cell>
          <cell r="F15408">
            <v>916</v>
          </cell>
          <cell r="G15408">
            <v>549.02</v>
          </cell>
          <cell r="H15408">
            <v>113.96</v>
          </cell>
          <cell r="I15408">
            <v>33</v>
          </cell>
          <cell r="J15408">
            <v>833</v>
          </cell>
          <cell r="K15408">
            <v>2317.7800000000002</v>
          </cell>
          <cell r="L15408">
            <v>24</v>
          </cell>
          <cell r="M15408" t="str">
            <v>Sept/Oct</v>
          </cell>
          <cell r="N15408">
            <v>31</v>
          </cell>
        </row>
        <row r="15409">
          <cell r="A15409" t="str">
            <v>2006/07 W24</v>
          </cell>
          <cell r="B15409" t="str">
            <v>220 - LGW North Main</v>
          </cell>
          <cell r="C15409" t="str">
            <v>Value - 2 for £20 Bombay Saphire</v>
          </cell>
          <cell r="D15409">
            <v>1167.0899999999999</v>
          </cell>
          <cell r="E15409">
            <v>804.53</v>
          </cell>
          <cell r="F15409">
            <v>104</v>
          </cell>
          <cell r="G15409">
            <v>163.36000000000001</v>
          </cell>
          <cell r="H15409">
            <v>31.3</v>
          </cell>
          <cell r="I15409">
            <v>9</v>
          </cell>
          <cell r="J15409">
            <v>6</v>
          </cell>
          <cell r="K15409">
            <v>16.68</v>
          </cell>
          <cell r="L15409">
            <v>24</v>
          </cell>
          <cell r="M15409" t="str">
            <v>Sept/Oct</v>
          </cell>
          <cell r="N15409">
            <v>45</v>
          </cell>
        </row>
        <row r="15410">
          <cell r="A15410" t="str">
            <v>2006/07 W24</v>
          </cell>
          <cell r="B15410" t="str">
            <v>220 - LGW North Main</v>
          </cell>
          <cell r="C15410" t="str">
            <v>Value - Baileys 2 for £20</v>
          </cell>
          <cell r="D15410">
            <v>1485.62</v>
          </cell>
          <cell r="E15410">
            <v>873.71</v>
          </cell>
          <cell r="F15410">
            <v>138</v>
          </cell>
          <cell r="G15410">
            <v>102.92</v>
          </cell>
          <cell r="H15410">
            <v>30.59</v>
          </cell>
          <cell r="I15410">
            <v>7</v>
          </cell>
          <cell r="J15410">
            <v>187</v>
          </cell>
          <cell r="K15410">
            <v>901.34</v>
          </cell>
          <cell r="L15410">
            <v>24</v>
          </cell>
          <cell r="M15410" t="str">
            <v>Sept/Oct</v>
          </cell>
          <cell r="N15410">
            <v>39</v>
          </cell>
        </row>
        <row r="15411">
          <cell r="A15411" t="str">
            <v>2006/07 W24</v>
          </cell>
          <cell r="B15411" t="str">
            <v>220 - LGW North Main</v>
          </cell>
          <cell r="C15411" t="str">
            <v>Value - Baileys Twin @ £20</v>
          </cell>
          <cell r="D15411">
            <v>432.72</v>
          </cell>
          <cell r="E15411">
            <v>255.56</v>
          </cell>
          <cell r="F15411">
            <v>21</v>
          </cell>
          <cell r="G15411">
            <v>32.72</v>
          </cell>
          <cell r="H15411">
            <v>11.56</v>
          </cell>
          <cell r="I15411">
            <v>1</v>
          </cell>
          <cell r="J15411">
            <v>27</v>
          </cell>
          <cell r="K15411">
            <v>260.27999999999997</v>
          </cell>
          <cell r="L15411">
            <v>24</v>
          </cell>
          <cell r="M15411" t="str">
            <v>Sept/Oct</v>
          </cell>
          <cell r="N15411">
            <v>51</v>
          </cell>
        </row>
        <row r="15412">
          <cell r="A15412" t="str">
            <v>2006/07 W24</v>
          </cell>
          <cell r="B15412" t="str">
            <v>220 - LGW North Main</v>
          </cell>
          <cell r="C15412" t="str">
            <v>Value - Twins @ £15</v>
          </cell>
          <cell r="D15412">
            <v>2861.48</v>
          </cell>
          <cell r="E15412">
            <v>2042.67</v>
          </cell>
          <cell r="F15412">
            <v>188</v>
          </cell>
          <cell r="G15412">
            <v>71.48</v>
          </cell>
          <cell r="H15412">
            <v>14.28</v>
          </cell>
          <cell r="I15412">
            <v>2</v>
          </cell>
          <cell r="J15412">
            <v>191</v>
          </cell>
          <cell r="K15412">
            <v>974.74</v>
          </cell>
          <cell r="L15412">
            <v>24</v>
          </cell>
          <cell r="M15412" t="str">
            <v>Sept/Oct</v>
          </cell>
          <cell r="N15412">
            <v>36</v>
          </cell>
        </row>
        <row r="15413">
          <cell r="A15413" t="str">
            <v>2006/07 W24</v>
          </cell>
          <cell r="B15413" t="str">
            <v>220 - LGW North Main</v>
          </cell>
          <cell r="C15413" t="str">
            <v>Malt - 2 For £45 (6 glenmorangie + 2)</v>
          </cell>
          <cell r="D15413">
            <v>4255.41</v>
          </cell>
          <cell r="E15413">
            <v>2153.5700000000002</v>
          </cell>
          <cell r="F15413">
            <v>179</v>
          </cell>
          <cell r="G15413">
            <v>2928.64</v>
          </cell>
          <cell r="H15413">
            <v>1105.03</v>
          </cell>
          <cell r="I15413">
            <v>124</v>
          </cell>
          <cell r="J15413">
            <v>526</v>
          </cell>
          <cell r="K15413">
            <v>3530.87</v>
          </cell>
          <cell r="L15413">
            <v>24</v>
          </cell>
          <cell r="M15413" t="str">
            <v>Sept/Oct</v>
          </cell>
          <cell r="N15413">
            <v>30</v>
          </cell>
        </row>
        <row r="15414">
          <cell r="A15414" t="str">
            <v>2006/07 W24</v>
          </cell>
          <cell r="B15414" t="str">
            <v>220 - LGW North Main</v>
          </cell>
          <cell r="C15414" t="str">
            <v>Malt - Save £5 Glenmorangie Traditional</v>
          </cell>
          <cell r="D15414">
            <v>0</v>
          </cell>
          <cell r="E15414">
            <v>0</v>
          </cell>
          <cell r="F15414">
            <v>0</v>
          </cell>
          <cell r="G15414">
            <v>0</v>
          </cell>
          <cell r="H15414">
            <v>0</v>
          </cell>
          <cell r="I15414">
            <v>0</v>
          </cell>
          <cell r="J15414">
            <v>13</v>
          </cell>
          <cell r="K15414" t="str">
            <v>/0</v>
          </cell>
          <cell r="L15414">
            <v>24</v>
          </cell>
          <cell r="M15414" t="str">
            <v>Sept/Oct</v>
          </cell>
          <cell r="N15414">
            <v>44</v>
          </cell>
        </row>
        <row r="15415">
          <cell r="A15415" t="str">
            <v>2006/07 W24</v>
          </cell>
          <cell r="B15415" t="str">
            <v>220 - LGW North Main</v>
          </cell>
          <cell r="C15415" t="str">
            <v>Cognac - XO @ £45</v>
          </cell>
          <cell r="D15415">
            <v>1620</v>
          </cell>
          <cell r="E15415">
            <v>762.11</v>
          </cell>
          <cell r="F15415">
            <v>36</v>
          </cell>
          <cell r="G15415">
            <v>1170</v>
          </cell>
          <cell r="H15415">
            <v>462.51</v>
          </cell>
          <cell r="I15415">
            <v>26</v>
          </cell>
          <cell r="J15415">
            <v>78</v>
          </cell>
          <cell r="K15415">
            <v>1501.5</v>
          </cell>
          <cell r="L15415">
            <v>24</v>
          </cell>
          <cell r="M15415" t="str">
            <v>Sept/Oct</v>
          </cell>
          <cell r="N15415">
            <v>37</v>
          </cell>
        </row>
        <row r="15416">
          <cell r="A15416" t="str">
            <v>2006/07 W24</v>
          </cell>
          <cell r="B15416" t="str">
            <v>220 - LGW North Main</v>
          </cell>
          <cell r="C15416" t="str">
            <v>Cognac - VSOP 2 for £45</v>
          </cell>
          <cell r="D15416">
            <v>810</v>
          </cell>
          <cell r="E15416">
            <v>402.5</v>
          </cell>
          <cell r="F15416">
            <v>36</v>
          </cell>
          <cell r="G15416">
            <v>360</v>
          </cell>
          <cell r="H15416">
            <v>79.599999999999994</v>
          </cell>
          <cell r="I15416">
            <v>16</v>
          </cell>
          <cell r="J15416">
            <v>71</v>
          </cell>
          <cell r="K15416">
            <v>659.24</v>
          </cell>
          <cell r="L15416">
            <v>24</v>
          </cell>
          <cell r="M15416" t="str">
            <v>Sept/Oct</v>
          </cell>
          <cell r="N15416">
            <v>41</v>
          </cell>
        </row>
        <row r="15417">
          <cell r="A15417" t="str">
            <v>2006/07 W24</v>
          </cell>
          <cell r="B15417" t="str">
            <v>220 - LGW North Main</v>
          </cell>
          <cell r="C15417" t="str">
            <v>Cognac - Only £17_99 VS Especiale</v>
          </cell>
          <cell r="D15417">
            <v>1331.26</v>
          </cell>
          <cell r="E15417">
            <v>693.8</v>
          </cell>
          <cell r="F15417">
            <v>74</v>
          </cell>
          <cell r="G15417">
            <v>575.67999999999995</v>
          </cell>
          <cell r="H15417">
            <v>158.72</v>
          </cell>
          <cell r="I15417">
            <v>32</v>
          </cell>
          <cell r="J15417">
            <v>8</v>
          </cell>
          <cell r="K15417">
            <v>42</v>
          </cell>
          <cell r="L15417">
            <v>24</v>
          </cell>
          <cell r="M15417" t="str">
            <v>Sept/Oct</v>
          </cell>
          <cell r="N15417">
            <v>42</v>
          </cell>
        </row>
        <row r="15418">
          <cell r="A15418" t="str">
            <v>2006/07 W24</v>
          </cell>
          <cell r="B15418" t="str">
            <v>220 - LGW North Main</v>
          </cell>
          <cell r="C15418" t="str">
            <v>Deluxe - Chivas 2 for £30</v>
          </cell>
          <cell r="D15418">
            <v>160.76</v>
          </cell>
          <cell r="E15418">
            <v>102.59</v>
          </cell>
          <cell r="F15418">
            <v>8</v>
          </cell>
          <cell r="G15418">
            <v>30.81</v>
          </cell>
          <cell r="H15418">
            <v>12.3</v>
          </cell>
          <cell r="I15418">
            <v>1</v>
          </cell>
          <cell r="J15418">
            <v>52</v>
          </cell>
          <cell r="K15418">
            <v>317.2</v>
          </cell>
          <cell r="L15418">
            <v>24</v>
          </cell>
          <cell r="M15418" t="str">
            <v>Sept/Oct</v>
          </cell>
          <cell r="N15418">
            <v>49</v>
          </cell>
        </row>
        <row r="15419">
          <cell r="A15419" t="str">
            <v>2006/07 W24</v>
          </cell>
          <cell r="B15419" t="str">
            <v>220 - LGW North Main</v>
          </cell>
          <cell r="C15419" t="str">
            <v>Deluxe - Chivas Twin for £30</v>
          </cell>
          <cell r="D15419">
            <v>270</v>
          </cell>
          <cell r="E15419">
            <v>187.56</v>
          </cell>
          <cell r="F15419">
            <v>9</v>
          </cell>
          <cell r="G15419">
            <v>0</v>
          </cell>
          <cell r="H15419">
            <v>0</v>
          </cell>
          <cell r="I15419">
            <v>0</v>
          </cell>
          <cell r="J15419">
            <v>27</v>
          </cell>
          <cell r="K15419">
            <v>329.4</v>
          </cell>
          <cell r="L15419">
            <v>24</v>
          </cell>
          <cell r="M15419" t="str">
            <v>Sept/Oct</v>
          </cell>
          <cell r="N15419">
            <v>38</v>
          </cell>
        </row>
        <row r="15420">
          <cell r="A15420" t="str">
            <v>2006/07 W24</v>
          </cell>
          <cell r="B15420" t="str">
            <v>220 - LGW North Main</v>
          </cell>
          <cell r="C15420" t="str">
            <v>Deluxe - Chivas Triple Pack @ £45</v>
          </cell>
          <cell r="D15420">
            <v>90</v>
          </cell>
          <cell r="E15420">
            <v>61.62</v>
          </cell>
          <cell r="F15420">
            <v>2</v>
          </cell>
          <cell r="G15420">
            <v>0</v>
          </cell>
          <cell r="H15420">
            <v>0</v>
          </cell>
          <cell r="I15420">
            <v>0</v>
          </cell>
          <cell r="J15420">
            <v>16</v>
          </cell>
          <cell r="K15420">
            <v>292.64</v>
          </cell>
          <cell r="L15420">
            <v>24</v>
          </cell>
          <cell r="M15420" t="str">
            <v>Sept/Oct</v>
          </cell>
          <cell r="N15420">
            <v>54</v>
          </cell>
        </row>
        <row r="15421">
          <cell r="A15421" t="str">
            <v>2006/07 W24</v>
          </cell>
          <cell r="B15421" t="str">
            <v>220 - LGW North Main</v>
          </cell>
          <cell r="C15421" t="str">
            <v>Deluxe - Chivas Save £5 18yo</v>
          </cell>
          <cell r="D15421">
            <v>239.92</v>
          </cell>
          <cell r="E15421">
            <v>118.99</v>
          </cell>
          <cell r="F15421">
            <v>8</v>
          </cell>
          <cell r="G15421">
            <v>149.94999999999999</v>
          </cell>
          <cell r="H15421">
            <v>62.2</v>
          </cell>
          <cell r="I15421">
            <v>5</v>
          </cell>
          <cell r="J15421">
            <v>19</v>
          </cell>
          <cell r="K15421">
            <v>210.14</v>
          </cell>
          <cell r="L15421">
            <v>24</v>
          </cell>
          <cell r="M15421" t="str">
            <v>Sept/Oct</v>
          </cell>
          <cell r="N15421">
            <v>50</v>
          </cell>
        </row>
        <row r="15422">
          <cell r="A15422" t="str">
            <v>2006/07 W24</v>
          </cell>
          <cell r="B15422" t="str">
            <v>220 - LGW North Main</v>
          </cell>
          <cell r="C15422" t="str">
            <v>Deluxe - Chivas Royal Salute get Chivas 18yo</v>
          </cell>
          <cell r="D15422">
            <v>0</v>
          </cell>
          <cell r="E15422">
            <v>0</v>
          </cell>
          <cell r="F15422">
            <v>0</v>
          </cell>
          <cell r="G15422">
            <v>0</v>
          </cell>
          <cell r="H15422">
            <v>0</v>
          </cell>
          <cell r="I15422">
            <v>0</v>
          </cell>
          <cell r="J15422">
            <v>0</v>
          </cell>
          <cell r="K15422" t="str">
            <v>/0</v>
          </cell>
          <cell r="L15422">
            <v>24</v>
          </cell>
          <cell r="M15422" t="str">
            <v>Sept/Oct</v>
          </cell>
          <cell r="N15422">
            <v>57</v>
          </cell>
        </row>
        <row r="15423">
          <cell r="A15423" t="str">
            <v>2006/07 W24</v>
          </cell>
          <cell r="B15423" t="str">
            <v>220 - LGW North Main</v>
          </cell>
          <cell r="C15423" t="str">
            <v>Deluxe - Dewars 2 for £30 ATA</v>
          </cell>
          <cell r="D15423">
            <v>150</v>
          </cell>
          <cell r="E15423">
            <v>14.35</v>
          </cell>
          <cell r="F15423">
            <v>10</v>
          </cell>
          <cell r="G15423">
            <v>150</v>
          </cell>
          <cell r="H15423">
            <v>14.35</v>
          </cell>
          <cell r="I15423">
            <v>10</v>
          </cell>
          <cell r="J15423">
            <v>17</v>
          </cell>
          <cell r="K15423">
            <v>89.93</v>
          </cell>
          <cell r="L15423">
            <v>24</v>
          </cell>
          <cell r="M15423" t="str">
            <v>Sept/Oct</v>
          </cell>
          <cell r="N15423">
            <v>40</v>
          </cell>
        </row>
        <row r="15424">
          <cell r="A15424" t="str">
            <v>2006/07 W24</v>
          </cell>
          <cell r="B15424" t="str">
            <v>220 - LGW North Main</v>
          </cell>
          <cell r="C15424" t="str">
            <v>Deluxe - JW Blue get a free 20cl Gold (Sept Only)</v>
          </cell>
          <cell r="D15424">
            <v>495</v>
          </cell>
          <cell r="E15424">
            <v>289.55</v>
          </cell>
          <cell r="F15424">
            <v>5</v>
          </cell>
          <cell r="G15424">
            <v>198</v>
          </cell>
          <cell r="H15424">
            <v>88.04</v>
          </cell>
          <cell r="I15424">
            <v>2</v>
          </cell>
          <cell r="J15424">
            <v>28</v>
          </cell>
          <cell r="K15424">
            <v>891.24</v>
          </cell>
          <cell r="L15424">
            <v>24</v>
          </cell>
          <cell r="M15424" t="str">
            <v>Sept/Oct</v>
          </cell>
          <cell r="N15424">
            <v>46</v>
          </cell>
        </row>
        <row r="15425">
          <cell r="A15425" t="str">
            <v>2006/07 W24</v>
          </cell>
          <cell r="B15425" t="str">
            <v>220 - LGW North Main</v>
          </cell>
          <cell r="C15425" t="str">
            <v>Deluxe - Free 20cl bottle (linked to JW Blue) (Sept Only)</v>
          </cell>
          <cell r="D15425">
            <v>101.94</v>
          </cell>
          <cell r="E15425">
            <v>69.290000000000006</v>
          </cell>
          <cell r="F15425">
            <v>6</v>
          </cell>
          <cell r="G15425">
            <v>84.95</v>
          </cell>
          <cell r="H15425">
            <v>54.33</v>
          </cell>
          <cell r="I15425">
            <v>5</v>
          </cell>
          <cell r="J15425">
            <v>56</v>
          </cell>
          <cell r="K15425">
            <v>335.53</v>
          </cell>
          <cell r="L15425">
            <v>24</v>
          </cell>
          <cell r="M15425" t="str">
            <v>Sept/Oct</v>
          </cell>
          <cell r="N15425">
            <v>47</v>
          </cell>
        </row>
        <row r="15426">
          <cell r="A15426" t="str">
            <v>2006/07 W24</v>
          </cell>
          <cell r="B15426" t="str">
            <v>220 - LGW North Main</v>
          </cell>
          <cell r="C15426" t="str">
            <v>Champagne - Piper Florens Louis 2 for £30</v>
          </cell>
          <cell r="D15426">
            <v>227.5</v>
          </cell>
          <cell r="E15426">
            <v>71.38</v>
          </cell>
          <cell r="F15426">
            <v>13</v>
          </cell>
          <cell r="G15426">
            <v>157.5</v>
          </cell>
          <cell r="H15426">
            <v>37.619999999999997</v>
          </cell>
          <cell r="I15426">
            <v>9</v>
          </cell>
          <cell r="J15426">
            <v>29</v>
          </cell>
          <cell r="K15426">
            <v>262.74</v>
          </cell>
          <cell r="L15426">
            <v>24</v>
          </cell>
          <cell r="M15426" t="str">
            <v>Sept/Oct</v>
          </cell>
          <cell r="N15426">
            <v>53</v>
          </cell>
        </row>
        <row r="15427">
          <cell r="A15427" t="str">
            <v>2006/07 W24</v>
          </cell>
          <cell r="B15427" t="str">
            <v>220 - LGW North Main</v>
          </cell>
          <cell r="C15427" t="str">
            <v>Champagne - Piper Florens Louis Twin for £30</v>
          </cell>
          <cell r="D15427">
            <v>3450</v>
          </cell>
          <cell r="E15427">
            <v>953.99</v>
          </cell>
          <cell r="F15427">
            <v>115</v>
          </cell>
          <cell r="G15427">
            <v>2130</v>
          </cell>
          <cell r="H15427">
            <v>438.75</v>
          </cell>
          <cell r="I15427">
            <v>71</v>
          </cell>
          <cell r="J15427">
            <v>273</v>
          </cell>
          <cell r="K15427">
            <v>4993.17</v>
          </cell>
          <cell r="L15427">
            <v>24</v>
          </cell>
          <cell r="M15427" t="str">
            <v>Sept/Oct</v>
          </cell>
          <cell r="N15427">
            <v>33</v>
          </cell>
        </row>
        <row r="15428">
          <cell r="A15428" t="str">
            <v>2006/07 W24</v>
          </cell>
          <cell r="B15428" t="str">
            <v>220 - LGW North Main</v>
          </cell>
          <cell r="C15428" t="str">
            <v>Champagne - Charles Heidseick 2 for £35</v>
          </cell>
          <cell r="D15428">
            <v>371.99</v>
          </cell>
          <cell r="E15428">
            <v>161.75</v>
          </cell>
          <cell r="F15428">
            <v>21</v>
          </cell>
          <cell r="G15428">
            <v>280</v>
          </cell>
          <cell r="H15428">
            <v>105.6</v>
          </cell>
          <cell r="I15428">
            <v>16</v>
          </cell>
          <cell r="J15428">
            <v>237</v>
          </cell>
          <cell r="K15428">
            <v>2193.4899999999998</v>
          </cell>
          <cell r="L15428">
            <v>24</v>
          </cell>
          <cell r="M15428" t="str">
            <v>Sept/Oct</v>
          </cell>
          <cell r="N15428">
            <v>55</v>
          </cell>
        </row>
        <row r="15429">
          <cell r="A15429" t="str">
            <v>2006/07 W24</v>
          </cell>
          <cell r="B15429" t="str">
            <v>220 - LGW North Main</v>
          </cell>
          <cell r="C15429" t="str">
            <v>Champagne - Canard Twin for £25</v>
          </cell>
          <cell r="D15429">
            <v>650</v>
          </cell>
          <cell r="E15429">
            <v>192.08</v>
          </cell>
          <cell r="F15429">
            <v>26</v>
          </cell>
          <cell r="G15429">
            <v>400</v>
          </cell>
          <cell r="H15429">
            <v>86.08</v>
          </cell>
          <cell r="I15429">
            <v>16</v>
          </cell>
          <cell r="J15429">
            <v>32</v>
          </cell>
          <cell r="K15429">
            <v>512</v>
          </cell>
          <cell r="L15429">
            <v>24</v>
          </cell>
          <cell r="M15429" t="str">
            <v>Sept/Oct</v>
          </cell>
          <cell r="N15429">
            <v>52</v>
          </cell>
        </row>
        <row r="15430">
          <cell r="A15430" t="str">
            <v>2006/07 W24</v>
          </cell>
          <cell r="B15430" t="str">
            <v>220 - LGW North Main</v>
          </cell>
          <cell r="C15430" t="str">
            <v>Wine - Beringer 3 for £15</v>
          </cell>
          <cell r="D15430">
            <v>449.85</v>
          </cell>
          <cell r="E15430">
            <v>189.48</v>
          </cell>
          <cell r="F15430">
            <v>84</v>
          </cell>
          <cell r="G15430">
            <v>198.93</v>
          </cell>
          <cell r="H15430">
            <v>40.43</v>
          </cell>
          <cell r="I15430">
            <v>37</v>
          </cell>
          <cell r="J15430">
            <v>163</v>
          </cell>
          <cell r="K15430">
            <v>436.84</v>
          </cell>
          <cell r="L15430">
            <v>24</v>
          </cell>
          <cell r="M15430" t="str">
            <v>Sept/Oct</v>
          </cell>
          <cell r="N15430">
            <v>43</v>
          </cell>
        </row>
        <row r="15431">
          <cell r="A15431" t="str">
            <v>2006/07 W24</v>
          </cell>
          <cell r="B15431" t="str">
            <v>220 - LGW North Main</v>
          </cell>
          <cell r="C15431" t="str">
            <v>Wine - Rosemount BOGOF</v>
          </cell>
          <cell r="D15431">
            <v>195.86</v>
          </cell>
          <cell r="E15431">
            <v>64.760000000000005</v>
          </cell>
          <cell r="F15431">
            <v>27</v>
          </cell>
          <cell r="G15431">
            <v>83.94</v>
          </cell>
          <cell r="H15431">
            <v>19.27</v>
          </cell>
          <cell r="I15431">
            <v>12</v>
          </cell>
          <cell r="J15431">
            <v>56</v>
          </cell>
          <cell r="K15431">
            <v>411.77</v>
          </cell>
          <cell r="L15431">
            <v>24</v>
          </cell>
          <cell r="M15431" t="str">
            <v>Sept/Oct</v>
          </cell>
          <cell r="N15431">
            <v>56</v>
          </cell>
        </row>
        <row r="15432">
          <cell r="A15432" t="str">
            <v>2006/07 W24</v>
          </cell>
          <cell r="B15432" t="str">
            <v>220 - LGW North Main</v>
          </cell>
          <cell r="C15432" t="str">
            <v>WOW - 2 for £45 Malt</v>
          </cell>
          <cell r="D15432">
            <v>340.88</v>
          </cell>
          <cell r="E15432">
            <v>178.39</v>
          </cell>
          <cell r="F15432">
            <v>12</v>
          </cell>
          <cell r="G15432">
            <v>142.94999999999999</v>
          </cell>
          <cell r="H15432">
            <v>34.43</v>
          </cell>
          <cell r="I15432">
            <v>5</v>
          </cell>
          <cell r="J15432">
            <v>93</v>
          </cell>
          <cell r="K15432">
            <v>712.69</v>
          </cell>
          <cell r="L15432">
            <v>24</v>
          </cell>
          <cell r="M15432" t="str">
            <v>Sept/Oct</v>
          </cell>
          <cell r="N15432">
            <v>34</v>
          </cell>
        </row>
        <row r="15433">
          <cell r="A15433" t="str">
            <v>2006/07 W24</v>
          </cell>
          <cell r="B15433" t="str">
            <v>220 - LGW North Main</v>
          </cell>
          <cell r="C15433" t="str">
            <v>WOW - Connemara 2 for £30</v>
          </cell>
          <cell r="D15433">
            <v>0</v>
          </cell>
          <cell r="E15433">
            <v>0</v>
          </cell>
          <cell r="F15433">
            <v>0</v>
          </cell>
          <cell r="G15433">
            <v>0</v>
          </cell>
          <cell r="H15433">
            <v>0</v>
          </cell>
          <cell r="I15433">
            <v>0</v>
          </cell>
          <cell r="J15433">
            <v>0</v>
          </cell>
          <cell r="K15433" t="str">
            <v>/0</v>
          </cell>
          <cell r="L15433">
            <v>24</v>
          </cell>
          <cell r="M15433" t="str">
            <v>Sept/Oct</v>
          </cell>
          <cell r="N15433">
            <v>60</v>
          </cell>
        </row>
        <row r="15434">
          <cell r="A15434" t="str">
            <v>2006/07 W24</v>
          </cell>
          <cell r="B15434" t="str">
            <v>220 - LGW North Main</v>
          </cell>
          <cell r="C15434" t="str">
            <v>Others - 2 for £25 (glayva, disaronno)</v>
          </cell>
          <cell r="D15434">
            <v>610.82000000000005</v>
          </cell>
          <cell r="E15434">
            <v>273.49</v>
          </cell>
          <cell r="F15434">
            <v>46</v>
          </cell>
          <cell r="G15434">
            <v>342.92</v>
          </cell>
          <cell r="H15434">
            <v>62.9</v>
          </cell>
          <cell r="I15434">
            <v>26</v>
          </cell>
          <cell r="J15434">
            <v>8</v>
          </cell>
          <cell r="K15434">
            <v>27.95</v>
          </cell>
          <cell r="L15434">
            <v>24</v>
          </cell>
          <cell r="M15434" t="str">
            <v>Sept/Oct</v>
          </cell>
          <cell r="N15434">
            <v>48</v>
          </cell>
        </row>
        <row r="15435">
          <cell r="A15435" t="str">
            <v>2006/07 W24</v>
          </cell>
          <cell r="B15435" t="str">
            <v>220 - LGW North Main</v>
          </cell>
          <cell r="C15435" t="str">
            <v>Others - Pimms 2 for £15 (70cl)</v>
          </cell>
          <cell r="D15435">
            <v>1196.8900000000001</v>
          </cell>
          <cell r="E15435">
            <v>126.38</v>
          </cell>
          <cell r="F15435">
            <v>153</v>
          </cell>
          <cell r="G15435">
            <v>1157.9100000000001</v>
          </cell>
          <cell r="H15435">
            <v>105.13</v>
          </cell>
          <cell r="I15435">
            <v>149</v>
          </cell>
          <cell r="J15435">
            <v>138</v>
          </cell>
          <cell r="K15435">
            <v>611.96</v>
          </cell>
          <cell r="L15435">
            <v>24</v>
          </cell>
          <cell r="M15435" t="str">
            <v>Sept/Oct</v>
          </cell>
          <cell r="N15435">
            <v>35</v>
          </cell>
        </row>
        <row r="15436">
          <cell r="A15436" t="str">
            <v>2006/07 W24</v>
          </cell>
          <cell r="B15436" t="str">
            <v>220 - LGW North Main</v>
          </cell>
          <cell r="C15436" t="str">
            <v>Other - 2 for £30 Sauza</v>
          </cell>
          <cell r="D15436">
            <v>67.98</v>
          </cell>
          <cell r="E15436">
            <v>39.92</v>
          </cell>
          <cell r="F15436">
            <v>4</v>
          </cell>
          <cell r="G15436">
            <v>18.989999999999998</v>
          </cell>
          <cell r="H15436">
            <v>4.28</v>
          </cell>
          <cell r="I15436">
            <v>1</v>
          </cell>
          <cell r="J15436">
            <v>17</v>
          </cell>
          <cell r="K15436">
            <v>75.650000000000006</v>
          </cell>
          <cell r="L15436">
            <v>24</v>
          </cell>
          <cell r="M15436" t="str">
            <v>Sept/Oct</v>
          </cell>
          <cell r="N15436">
            <v>58</v>
          </cell>
        </row>
        <row r="15437">
          <cell r="A15437" t="str">
            <v>2006/07 W24</v>
          </cell>
          <cell r="B15437" t="str">
            <v>220 - LGW North Main</v>
          </cell>
          <cell r="C15437" t="str">
            <v>Others - 2 for £20 ATA (70cl)</v>
          </cell>
          <cell r="D15437">
            <v>2553.04</v>
          </cell>
          <cell r="E15437">
            <v>448.96</v>
          </cell>
          <cell r="F15437">
            <v>246</v>
          </cell>
          <cell r="G15437">
            <v>2457.33</v>
          </cell>
          <cell r="H15437">
            <v>378.22</v>
          </cell>
          <cell r="I15437">
            <v>237</v>
          </cell>
          <cell r="J15437">
            <v>148</v>
          </cell>
          <cell r="K15437">
            <v>595.35</v>
          </cell>
          <cell r="L15437">
            <v>24</v>
          </cell>
          <cell r="M15437" t="str">
            <v>Sept/Oct</v>
          </cell>
          <cell r="N15437">
            <v>32</v>
          </cell>
        </row>
        <row r="15438">
          <cell r="A15438" t="str">
            <v>2006/07 W24</v>
          </cell>
          <cell r="B15438" t="str">
            <v>220 - LGW North Main</v>
          </cell>
          <cell r="C15438" t="str">
            <v>Others - 2 for £15 Fortified</v>
          </cell>
          <cell r="D15438">
            <v>131.52000000000001</v>
          </cell>
          <cell r="E15438">
            <v>54.5</v>
          </cell>
          <cell r="F15438">
            <v>16</v>
          </cell>
          <cell r="G15438">
            <v>80.16</v>
          </cell>
          <cell r="H15438">
            <v>23.72</v>
          </cell>
          <cell r="I15438">
            <v>10</v>
          </cell>
          <cell r="J15438">
            <v>32</v>
          </cell>
          <cell r="K15438">
            <v>128</v>
          </cell>
          <cell r="L15438">
            <v>24</v>
          </cell>
          <cell r="M15438" t="str">
            <v>Sept/Oct</v>
          </cell>
          <cell r="N15438">
            <v>59</v>
          </cell>
        </row>
        <row r="15439">
          <cell r="A15439" t="str">
            <v>2006/07 W24</v>
          </cell>
          <cell r="B15439" t="str">
            <v>227 - LGW North Transfer</v>
          </cell>
          <cell r="C15439" t="str">
            <v>Liquor</v>
          </cell>
          <cell r="D15439">
            <v>23582.67</v>
          </cell>
          <cell r="E15439">
            <v>11235.04</v>
          </cell>
          <cell r="F15439">
            <v>1791</v>
          </cell>
          <cell r="G15439">
            <v>10801.74</v>
          </cell>
          <cell r="H15439">
            <v>2530.46</v>
          </cell>
          <cell r="I15439">
            <v>586</v>
          </cell>
          <cell r="J15439">
            <v>3515</v>
          </cell>
          <cell r="K15439">
            <v>17462.990000000002</v>
          </cell>
          <cell r="L15439">
            <v>24</v>
          </cell>
          <cell r="M15439" t="str">
            <v>Sept/Oct</v>
          </cell>
          <cell r="N15439">
            <v>1</v>
          </cell>
        </row>
        <row r="15440">
          <cell r="A15440" t="str">
            <v>2006/07 W24</v>
          </cell>
          <cell r="B15440" t="str">
            <v>227 - LGW North Transfer</v>
          </cell>
          <cell r="C15440" t="str">
            <v>Tobacco</v>
          </cell>
          <cell r="D15440">
            <v>21112.09</v>
          </cell>
          <cell r="E15440">
            <v>15617.49</v>
          </cell>
          <cell r="F15440">
            <v>656</v>
          </cell>
          <cell r="G15440">
            <v>322</v>
          </cell>
          <cell r="H15440">
            <v>51.45</v>
          </cell>
          <cell r="I15440">
            <v>15</v>
          </cell>
          <cell r="J15440">
            <v>2895</v>
          </cell>
          <cell r="K15440">
            <v>23681.59</v>
          </cell>
          <cell r="L15440">
            <v>24</v>
          </cell>
          <cell r="M15440" t="str">
            <v>Sept/Oct</v>
          </cell>
          <cell r="N15440">
            <v>2</v>
          </cell>
        </row>
        <row r="15441">
          <cell r="A15441" t="str">
            <v>2006/07 W24</v>
          </cell>
          <cell r="B15441" t="str">
            <v>227 - LGW North Transfer</v>
          </cell>
          <cell r="C15441" t="str">
            <v>Perfumery</v>
          </cell>
          <cell r="D15441">
            <v>177964.1</v>
          </cell>
          <cell r="E15441">
            <v>100065.69</v>
          </cell>
          <cell r="F15441">
            <v>7443</v>
          </cell>
          <cell r="G15441">
            <v>115174.85</v>
          </cell>
          <cell r="H15441">
            <v>58190.080000000002</v>
          </cell>
          <cell r="I15441">
            <v>4891</v>
          </cell>
          <cell r="J15441">
            <v>29814</v>
          </cell>
          <cell r="K15441">
            <v>255381.93</v>
          </cell>
          <cell r="L15441">
            <v>24</v>
          </cell>
          <cell r="M15441" t="str">
            <v>Sept/Oct</v>
          </cell>
          <cell r="N15441">
            <v>3</v>
          </cell>
        </row>
        <row r="15442">
          <cell r="A15442" t="str">
            <v>2006/07 W24</v>
          </cell>
          <cell r="B15442" t="str">
            <v>227 - LGW North Transfer</v>
          </cell>
          <cell r="C15442" t="str">
            <v>Food</v>
          </cell>
          <cell r="D15442">
            <v>5947.57</v>
          </cell>
          <cell r="E15442">
            <v>2762.44</v>
          </cell>
          <cell r="F15442">
            <v>2583</v>
          </cell>
          <cell r="G15442">
            <v>3112.17</v>
          </cell>
          <cell r="H15442">
            <v>1301.3</v>
          </cell>
          <cell r="I15442">
            <v>1508</v>
          </cell>
          <cell r="J15442">
            <v>3204</v>
          </cell>
          <cell r="K15442">
            <v>4323.2700000000004</v>
          </cell>
          <cell r="L15442">
            <v>24</v>
          </cell>
          <cell r="M15442" t="str">
            <v>Sept/Oct</v>
          </cell>
          <cell r="N15442">
            <v>4</v>
          </cell>
        </row>
        <row r="15443">
          <cell r="A15443" t="str">
            <v>2006/07 W24</v>
          </cell>
          <cell r="B15443" t="str">
            <v>227 - LGW North Transfer</v>
          </cell>
          <cell r="C15443" t="str">
            <v>Tax Free</v>
          </cell>
          <cell r="D15443">
            <v>27514.48</v>
          </cell>
          <cell r="E15443">
            <v>13820.1</v>
          </cell>
          <cell r="F15443">
            <v>1844</v>
          </cell>
          <cell r="G15443">
            <v>16260.8</v>
          </cell>
          <cell r="H15443">
            <v>7094.32</v>
          </cell>
          <cell r="I15443">
            <v>1105</v>
          </cell>
          <cell r="J15443">
            <v>5805</v>
          </cell>
          <cell r="K15443">
            <v>35428.79</v>
          </cell>
          <cell r="L15443">
            <v>24</v>
          </cell>
          <cell r="M15443" t="str">
            <v>Sept/Oct</v>
          </cell>
          <cell r="N15443">
            <v>5</v>
          </cell>
        </row>
        <row r="15444">
          <cell r="A15444" t="str">
            <v>2006/07 W24</v>
          </cell>
          <cell r="B15444" t="str">
            <v>227 - LGW North Transfer</v>
          </cell>
          <cell r="C15444" t="str">
            <v>Unclassified Products</v>
          </cell>
          <cell r="D15444">
            <v>0</v>
          </cell>
          <cell r="E15444">
            <v>0</v>
          </cell>
          <cell r="F15444">
            <v>0</v>
          </cell>
          <cell r="G15444">
            <v>0</v>
          </cell>
          <cell r="H15444">
            <v>0</v>
          </cell>
          <cell r="I15444">
            <v>0</v>
          </cell>
          <cell r="J15444">
            <v>0</v>
          </cell>
          <cell r="K15444" t="str">
            <v>/0</v>
          </cell>
          <cell r="L15444">
            <v>24</v>
          </cell>
          <cell r="M15444" t="str">
            <v>Sept/Oct</v>
          </cell>
          <cell r="N15444">
            <v>6</v>
          </cell>
        </row>
        <row r="15445">
          <cell r="A15445" t="str">
            <v>2006/07 W24</v>
          </cell>
          <cell r="B15445" t="str">
            <v>227 - LGW North Transfer</v>
          </cell>
          <cell r="C15445" t="str">
            <v>Spirits</v>
          </cell>
          <cell r="D15445">
            <v>17317.75</v>
          </cell>
          <cell r="E15445">
            <v>9129.9599999999991</v>
          </cell>
          <cell r="F15445">
            <v>1504</v>
          </cell>
          <cell r="G15445">
            <v>6540.38</v>
          </cell>
          <cell r="H15445">
            <v>1419.1</v>
          </cell>
          <cell r="I15445">
            <v>421</v>
          </cell>
          <cell r="J15445">
            <v>2827</v>
          </cell>
          <cell r="K15445">
            <v>10463.450000000001</v>
          </cell>
          <cell r="L15445">
            <v>24</v>
          </cell>
          <cell r="M15445" t="str">
            <v>Sept/Oct</v>
          </cell>
          <cell r="N15445">
            <v>7</v>
          </cell>
        </row>
        <row r="15446">
          <cell r="A15446" t="str">
            <v>2006/07 W24</v>
          </cell>
          <cell r="B15446" t="str">
            <v>227 - LGW North Transfer</v>
          </cell>
          <cell r="C15446" t="str">
            <v>Fortified Wines</v>
          </cell>
          <cell r="D15446">
            <v>241.31</v>
          </cell>
          <cell r="E15446">
            <v>112.9</v>
          </cell>
          <cell r="F15446">
            <v>39</v>
          </cell>
          <cell r="G15446">
            <v>117.86</v>
          </cell>
          <cell r="H15446">
            <v>23.06</v>
          </cell>
          <cell r="I15446">
            <v>17</v>
          </cell>
          <cell r="J15446">
            <v>90</v>
          </cell>
          <cell r="K15446">
            <v>182.77</v>
          </cell>
          <cell r="L15446">
            <v>24</v>
          </cell>
          <cell r="M15446" t="str">
            <v>Sept/Oct</v>
          </cell>
          <cell r="N15446">
            <v>10</v>
          </cell>
        </row>
        <row r="15447">
          <cell r="A15447" t="str">
            <v>2006/07 W24</v>
          </cell>
          <cell r="B15447" t="str">
            <v>227 - LGW North Transfer</v>
          </cell>
          <cell r="C15447" t="str">
            <v>Others</v>
          </cell>
          <cell r="D15447">
            <v>0</v>
          </cell>
          <cell r="E15447">
            <v>0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 t="str">
            <v>/0</v>
          </cell>
          <cell r="L15447">
            <v>24</v>
          </cell>
          <cell r="M15447" t="str">
            <v>Sept/Oct</v>
          </cell>
          <cell r="N15447">
            <v>11</v>
          </cell>
        </row>
        <row r="15448">
          <cell r="A15448" t="str">
            <v>2006/07 W24</v>
          </cell>
          <cell r="B15448" t="str">
            <v>227 - LGW North Transfer</v>
          </cell>
          <cell r="C15448" t="str">
            <v>Champagne</v>
          </cell>
          <cell r="D15448">
            <v>5542.24</v>
          </cell>
          <cell r="E15448">
            <v>1765.55</v>
          </cell>
          <cell r="F15448">
            <v>182</v>
          </cell>
          <cell r="G15448">
            <v>3990</v>
          </cell>
          <cell r="H15448">
            <v>1056.05</v>
          </cell>
          <cell r="I15448">
            <v>128</v>
          </cell>
          <cell r="J15448">
            <v>349</v>
          </cell>
          <cell r="K15448">
            <v>5725.69</v>
          </cell>
          <cell r="L15448">
            <v>24</v>
          </cell>
          <cell r="M15448" t="str">
            <v>Sept/Oct</v>
          </cell>
          <cell r="N15448">
            <v>8</v>
          </cell>
        </row>
        <row r="15449">
          <cell r="A15449" t="str">
            <v>2006/07 W24</v>
          </cell>
          <cell r="B15449" t="str">
            <v>227 - LGW North Transfer</v>
          </cell>
          <cell r="C15449" t="str">
            <v>Wines</v>
          </cell>
          <cell r="D15449">
            <v>481.37</v>
          </cell>
          <cell r="E15449">
            <v>226.63</v>
          </cell>
          <cell r="F15449">
            <v>66</v>
          </cell>
          <cell r="G15449">
            <v>153.5</v>
          </cell>
          <cell r="H15449">
            <v>32.25</v>
          </cell>
          <cell r="I15449">
            <v>20</v>
          </cell>
          <cell r="J15449">
            <v>249</v>
          </cell>
          <cell r="K15449">
            <v>1004.11</v>
          </cell>
          <cell r="L15449">
            <v>24</v>
          </cell>
          <cell r="M15449" t="str">
            <v>Sept/Oct</v>
          </cell>
          <cell r="N15449">
            <v>9</v>
          </cell>
        </row>
        <row r="15450">
          <cell r="A15450" t="str">
            <v>2006/07 W24</v>
          </cell>
          <cell r="B15450" t="str">
            <v>227 - LGW North Transfer</v>
          </cell>
          <cell r="C15450" t="str">
            <v>Unclassified Liquor</v>
          </cell>
          <cell r="D15450">
            <v>0</v>
          </cell>
          <cell r="E15450">
            <v>0</v>
          </cell>
          <cell r="F15450">
            <v>0</v>
          </cell>
          <cell r="G15450">
            <v>0</v>
          </cell>
          <cell r="H15450">
            <v>0</v>
          </cell>
          <cell r="I15450">
            <v>0</v>
          </cell>
          <cell r="J15450">
            <v>0</v>
          </cell>
          <cell r="K15450" t="str">
            <v>/0</v>
          </cell>
          <cell r="L15450">
            <v>24</v>
          </cell>
          <cell r="M15450" t="str">
            <v>Sept/Oct</v>
          </cell>
          <cell r="N15450">
            <v>12</v>
          </cell>
        </row>
        <row r="15451">
          <cell r="A15451" t="str">
            <v>2006/07 W24</v>
          </cell>
          <cell r="B15451" t="str">
            <v>227 - LGW North Transfer</v>
          </cell>
          <cell r="C15451" t="str">
            <v>Value - 2 for £15</v>
          </cell>
          <cell r="D15451">
            <v>4728.71</v>
          </cell>
          <cell r="E15451">
            <v>3211.28</v>
          </cell>
          <cell r="F15451">
            <v>578</v>
          </cell>
          <cell r="G15451">
            <v>432.32</v>
          </cell>
          <cell r="H15451">
            <v>93.6</v>
          </cell>
          <cell r="I15451">
            <v>25</v>
          </cell>
          <cell r="J15451">
            <v>592</v>
          </cell>
          <cell r="K15451">
            <v>1633.66</v>
          </cell>
          <cell r="L15451">
            <v>24</v>
          </cell>
          <cell r="M15451" t="str">
            <v>Sept/Oct</v>
          </cell>
          <cell r="N15451">
            <v>31</v>
          </cell>
        </row>
        <row r="15452">
          <cell r="A15452" t="str">
            <v>2006/07 W24</v>
          </cell>
          <cell r="B15452" t="str">
            <v>227 - LGW North Transfer</v>
          </cell>
          <cell r="C15452" t="str">
            <v>Value - 2 for £20 Bombay Saphire</v>
          </cell>
          <cell r="D15452">
            <v>288.39</v>
          </cell>
          <cell r="E15452">
            <v>211.55</v>
          </cell>
          <cell r="F15452">
            <v>26</v>
          </cell>
          <cell r="G15452">
            <v>20.48</v>
          </cell>
          <cell r="H15452">
            <v>5.46</v>
          </cell>
          <cell r="I15452">
            <v>1</v>
          </cell>
          <cell r="J15452">
            <v>37</v>
          </cell>
          <cell r="K15452">
            <v>102.86</v>
          </cell>
          <cell r="L15452">
            <v>24</v>
          </cell>
          <cell r="M15452" t="str">
            <v>Sept/Oct</v>
          </cell>
          <cell r="N15452">
            <v>45</v>
          </cell>
        </row>
        <row r="15453">
          <cell r="A15453" t="str">
            <v>2006/07 W24</v>
          </cell>
          <cell r="B15453" t="str">
            <v>227 - LGW North Transfer</v>
          </cell>
          <cell r="C15453" t="str">
            <v>Value - Baileys 2 for £20</v>
          </cell>
          <cell r="D15453">
            <v>727.05</v>
          </cell>
          <cell r="E15453">
            <v>435.55</v>
          </cell>
          <cell r="F15453">
            <v>68</v>
          </cell>
          <cell r="G15453">
            <v>66</v>
          </cell>
          <cell r="H15453">
            <v>23.6</v>
          </cell>
          <cell r="I15453">
            <v>4</v>
          </cell>
          <cell r="J15453">
            <v>81</v>
          </cell>
          <cell r="K15453">
            <v>390.4</v>
          </cell>
          <cell r="L15453">
            <v>24</v>
          </cell>
          <cell r="M15453" t="str">
            <v>Sept/Oct</v>
          </cell>
          <cell r="N15453">
            <v>39</v>
          </cell>
        </row>
        <row r="15454">
          <cell r="A15454" t="str">
            <v>2006/07 W24</v>
          </cell>
          <cell r="B15454" t="str">
            <v>227 - LGW North Transfer</v>
          </cell>
          <cell r="C15454" t="str">
            <v>Value - Baileys Twin @ £20</v>
          </cell>
          <cell r="D15454">
            <v>60</v>
          </cell>
          <cell r="E15454">
            <v>36.6</v>
          </cell>
          <cell r="F15454">
            <v>3</v>
          </cell>
          <cell r="G15454">
            <v>0</v>
          </cell>
          <cell r="H15454">
            <v>0</v>
          </cell>
          <cell r="I15454">
            <v>0</v>
          </cell>
          <cell r="J15454">
            <v>8</v>
          </cell>
          <cell r="K15454">
            <v>77.12</v>
          </cell>
          <cell r="L15454">
            <v>24</v>
          </cell>
          <cell r="M15454" t="str">
            <v>Sept/Oct</v>
          </cell>
          <cell r="N15454">
            <v>51</v>
          </cell>
        </row>
        <row r="15455">
          <cell r="A15455" t="str">
            <v>2006/07 W24</v>
          </cell>
          <cell r="B15455" t="str">
            <v>227 - LGW North Transfer</v>
          </cell>
          <cell r="C15455" t="str">
            <v>Value - Twins @ £15</v>
          </cell>
          <cell r="D15455">
            <v>0</v>
          </cell>
          <cell r="E15455">
            <v>0</v>
          </cell>
          <cell r="F15455">
            <v>0</v>
          </cell>
          <cell r="G15455">
            <v>0</v>
          </cell>
          <cell r="H15455">
            <v>0</v>
          </cell>
          <cell r="I15455">
            <v>0</v>
          </cell>
          <cell r="J15455">
            <v>0</v>
          </cell>
          <cell r="K15455" t="str">
            <v>/0</v>
          </cell>
          <cell r="L15455">
            <v>24</v>
          </cell>
          <cell r="M15455" t="str">
            <v>Sept/Oct</v>
          </cell>
          <cell r="N15455">
            <v>36</v>
          </cell>
        </row>
        <row r="15456">
          <cell r="A15456" t="str">
            <v>2006/07 W24</v>
          </cell>
          <cell r="B15456" t="str">
            <v>227 - LGW North Transfer</v>
          </cell>
          <cell r="C15456" t="str">
            <v>Malt - 2 For £45 (6 glenmorangie + 2)</v>
          </cell>
          <cell r="D15456">
            <v>640.89</v>
          </cell>
          <cell r="E15456">
            <v>254.4</v>
          </cell>
          <cell r="F15456">
            <v>27</v>
          </cell>
          <cell r="G15456">
            <v>475.92</v>
          </cell>
          <cell r="H15456">
            <v>127.01</v>
          </cell>
          <cell r="I15456">
            <v>20</v>
          </cell>
          <cell r="J15456">
            <v>99</v>
          </cell>
          <cell r="K15456">
            <v>689.59</v>
          </cell>
          <cell r="L15456">
            <v>24</v>
          </cell>
          <cell r="M15456" t="str">
            <v>Sept/Oct</v>
          </cell>
          <cell r="N15456">
            <v>30</v>
          </cell>
        </row>
        <row r="15457">
          <cell r="A15457" t="str">
            <v>2006/07 W24</v>
          </cell>
          <cell r="B15457" t="str">
            <v>227 - LGW North Transfer</v>
          </cell>
          <cell r="C15457" t="str">
            <v>Malt - Save £5 Glenmorangie Traditional</v>
          </cell>
          <cell r="D15457">
            <v>69.98</v>
          </cell>
          <cell r="E15457">
            <v>34.97</v>
          </cell>
          <cell r="F15457">
            <v>2</v>
          </cell>
          <cell r="G15457">
            <v>34.99</v>
          </cell>
          <cell r="H15457">
            <v>9.2899999999999991</v>
          </cell>
          <cell r="I15457">
            <v>1</v>
          </cell>
          <cell r="J15457">
            <v>12</v>
          </cell>
          <cell r="K15457">
            <v>137.16</v>
          </cell>
          <cell r="L15457">
            <v>24</v>
          </cell>
          <cell r="M15457" t="str">
            <v>Sept/Oct</v>
          </cell>
          <cell r="N15457">
            <v>44</v>
          </cell>
        </row>
        <row r="15458">
          <cell r="A15458" t="str">
            <v>2006/07 W24</v>
          </cell>
          <cell r="B15458" t="str">
            <v>227 - LGW North Transfer</v>
          </cell>
          <cell r="C15458" t="str">
            <v>Cognac - XO @ £45</v>
          </cell>
          <cell r="D15458">
            <v>225</v>
          </cell>
          <cell r="E15458">
            <v>125.46</v>
          </cell>
          <cell r="F15458">
            <v>5</v>
          </cell>
          <cell r="G15458">
            <v>90</v>
          </cell>
          <cell r="H15458">
            <v>35.58</v>
          </cell>
          <cell r="I15458">
            <v>2</v>
          </cell>
          <cell r="J15458">
            <v>32</v>
          </cell>
          <cell r="K15458">
            <v>616</v>
          </cell>
          <cell r="L15458">
            <v>24</v>
          </cell>
          <cell r="M15458" t="str">
            <v>Sept/Oct</v>
          </cell>
          <cell r="N15458">
            <v>37</v>
          </cell>
        </row>
        <row r="15459">
          <cell r="A15459" t="str">
            <v>2006/07 W24</v>
          </cell>
          <cell r="B15459" t="str">
            <v>227 - LGW North Transfer</v>
          </cell>
          <cell r="C15459" t="str">
            <v>Cognac - VSOP 2 for £45</v>
          </cell>
          <cell r="D15459">
            <v>0</v>
          </cell>
          <cell r="E15459">
            <v>0</v>
          </cell>
          <cell r="F15459">
            <v>0</v>
          </cell>
          <cell r="G15459">
            <v>0</v>
          </cell>
          <cell r="H15459">
            <v>0</v>
          </cell>
          <cell r="I15459">
            <v>0</v>
          </cell>
          <cell r="J15459">
            <v>14</v>
          </cell>
          <cell r="K15459" t="str">
            <v>/0</v>
          </cell>
          <cell r="L15459">
            <v>24</v>
          </cell>
          <cell r="M15459" t="str">
            <v>Sept/Oct</v>
          </cell>
          <cell r="N15459">
            <v>41</v>
          </cell>
        </row>
        <row r="15460">
          <cell r="A15460" t="str">
            <v>2006/07 W24</v>
          </cell>
          <cell r="B15460" t="str">
            <v>227 - LGW North Transfer</v>
          </cell>
          <cell r="C15460" t="str">
            <v>Cognac - Only £17_99 VS Especiale</v>
          </cell>
          <cell r="D15460">
            <v>377.79</v>
          </cell>
          <cell r="E15460">
            <v>189.74</v>
          </cell>
          <cell r="F15460">
            <v>21</v>
          </cell>
          <cell r="G15460">
            <v>179.9</v>
          </cell>
          <cell r="H15460">
            <v>49.6</v>
          </cell>
          <cell r="I15460">
            <v>10</v>
          </cell>
          <cell r="J15460">
            <v>31</v>
          </cell>
          <cell r="K15460">
            <v>162.75</v>
          </cell>
          <cell r="L15460">
            <v>24</v>
          </cell>
          <cell r="M15460" t="str">
            <v>Sept/Oct</v>
          </cell>
          <cell r="N15460">
            <v>42</v>
          </cell>
        </row>
        <row r="15461">
          <cell r="A15461" t="str">
            <v>2006/07 W24</v>
          </cell>
          <cell r="B15461" t="str">
            <v>227 - LGW North Transfer</v>
          </cell>
          <cell r="C15461" t="str">
            <v>Deluxe - Chivas 2 for £30</v>
          </cell>
          <cell r="D15461">
            <v>110.77</v>
          </cell>
          <cell r="E15461">
            <v>67.86</v>
          </cell>
          <cell r="F15461">
            <v>5</v>
          </cell>
          <cell r="G15461">
            <v>30.81</v>
          </cell>
          <cell r="H15461">
            <v>12.3</v>
          </cell>
          <cell r="I15461">
            <v>1</v>
          </cell>
          <cell r="J15461">
            <v>28</v>
          </cell>
          <cell r="K15461">
            <v>170.8</v>
          </cell>
          <cell r="L15461">
            <v>24</v>
          </cell>
          <cell r="M15461" t="str">
            <v>Sept/Oct</v>
          </cell>
          <cell r="N15461">
            <v>49</v>
          </cell>
        </row>
        <row r="15462">
          <cell r="A15462" t="str">
            <v>2006/07 W24</v>
          </cell>
          <cell r="B15462" t="str">
            <v>227 - LGW North Transfer</v>
          </cell>
          <cell r="C15462" t="str">
            <v>Deluxe - Chivas Twin for £30</v>
          </cell>
          <cell r="D15462">
            <v>120</v>
          </cell>
          <cell r="E15462">
            <v>83.36</v>
          </cell>
          <cell r="F15462">
            <v>4</v>
          </cell>
          <cell r="G15462">
            <v>0</v>
          </cell>
          <cell r="H15462">
            <v>0</v>
          </cell>
          <cell r="I15462">
            <v>0</v>
          </cell>
          <cell r="J15462">
            <v>12</v>
          </cell>
          <cell r="K15462">
            <v>146.4</v>
          </cell>
          <cell r="L15462">
            <v>24</v>
          </cell>
          <cell r="M15462" t="str">
            <v>Sept/Oct</v>
          </cell>
          <cell r="N15462">
            <v>38</v>
          </cell>
        </row>
        <row r="15463">
          <cell r="A15463" t="str">
            <v>2006/07 W24</v>
          </cell>
          <cell r="B15463" t="str">
            <v>227 - LGW North Transfer</v>
          </cell>
          <cell r="C15463" t="str">
            <v>Deluxe - Chivas Triple Pack @ £45</v>
          </cell>
          <cell r="D15463">
            <v>0</v>
          </cell>
          <cell r="E15463">
            <v>0</v>
          </cell>
          <cell r="F15463">
            <v>0</v>
          </cell>
          <cell r="G15463">
            <v>0</v>
          </cell>
          <cell r="H15463">
            <v>0</v>
          </cell>
          <cell r="I15463">
            <v>0</v>
          </cell>
          <cell r="J15463">
            <v>10</v>
          </cell>
          <cell r="K15463" t="str">
            <v>/0</v>
          </cell>
          <cell r="L15463">
            <v>24</v>
          </cell>
          <cell r="M15463" t="str">
            <v>Sept/Oct</v>
          </cell>
          <cell r="N15463">
            <v>54</v>
          </cell>
        </row>
        <row r="15464">
          <cell r="A15464" t="str">
            <v>2006/07 W24</v>
          </cell>
          <cell r="B15464" t="str">
            <v>227 - LGW North Transfer</v>
          </cell>
          <cell r="C15464" t="str">
            <v>Deluxe - Chivas Save £5 18yo</v>
          </cell>
          <cell r="D15464">
            <v>0</v>
          </cell>
          <cell r="E15464">
            <v>0</v>
          </cell>
          <cell r="F15464">
            <v>0</v>
          </cell>
          <cell r="G15464">
            <v>0</v>
          </cell>
          <cell r="H15464">
            <v>0</v>
          </cell>
          <cell r="I15464">
            <v>0</v>
          </cell>
          <cell r="J15464">
            <v>0</v>
          </cell>
          <cell r="K15464" t="str">
            <v>/0</v>
          </cell>
          <cell r="L15464">
            <v>24</v>
          </cell>
          <cell r="M15464" t="str">
            <v>Sept/Oct</v>
          </cell>
          <cell r="N15464">
            <v>50</v>
          </cell>
        </row>
        <row r="15465">
          <cell r="A15465" t="str">
            <v>2006/07 W24</v>
          </cell>
          <cell r="B15465" t="str">
            <v>227 - LGW North Transfer</v>
          </cell>
          <cell r="C15465" t="str">
            <v>Deluxe - Chivas Royal Salute get Chivas 18yo</v>
          </cell>
          <cell r="D15465">
            <v>0</v>
          </cell>
          <cell r="E15465">
            <v>0</v>
          </cell>
          <cell r="F15465">
            <v>0</v>
          </cell>
          <cell r="G15465">
            <v>0</v>
          </cell>
          <cell r="H15465">
            <v>0</v>
          </cell>
          <cell r="I15465">
            <v>0</v>
          </cell>
          <cell r="J15465">
            <v>0</v>
          </cell>
          <cell r="K15465" t="str">
            <v>/0</v>
          </cell>
          <cell r="L15465">
            <v>24</v>
          </cell>
          <cell r="M15465" t="str">
            <v>Sept/Oct</v>
          </cell>
          <cell r="N15465">
            <v>57</v>
          </cell>
        </row>
        <row r="15466">
          <cell r="A15466" t="str">
            <v>2006/07 W24</v>
          </cell>
          <cell r="B15466" t="str">
            <v>227 - LGW North Transfer</v>
          </cell>
          <cell r="C15466" t="str">
            <v>Deluxe - Dewars 2 for £30 ATA</v>
          </cell>
          <cell r="D15466">
            <v>240</v>
          </cell>
          <cell r="E15466">
            <v>86.83</v>
          </cell>
          <cell r="F15466">
            <v>16</v>
          </cell>
          <cell r="G15466">
            <v>150</v>
          </cell>
          <cell r="H15466">
            <v>14.35</v>
          </cell>
          <cell r="I15466">
            <v>10</v>
          </cell>
          <cell r="J15466">
            <v>31</v>
          </cell>
          <cell r="K15466">
            <v>163.99</v>
          </cell>
          <cell r="L15466">
            <v>24</v>
          </cell>
          <cell r="M15466" t="str">
            <v>Sept/Oct</v>
          </cell>
          <cell r="N15466">
            <v>40</v>
          </cell>
        </row>
        <row r="15467">
          <cell r="A15467" t="str">
            <v>2006/07 W24</v>
          </cell>
          <cell r="B15467" t="str">
            <v>227 - LGW North Transfer</v>
          </cell>
          <cell r="C15467" t="str">
            <v>Deluxe - JW Blue get a free 20cl Gold (Sept Only)</v>
          </cell>
          <cell r="D15467">
            <v>0</v>
          </cell>
          <cell r="E15467">
            <v>0</v>
          </cell>
          <cell r="F15467">
            <v>0</v>
          </cell>
          <cell r="G15467">
            <v>0</v>
          </cell>
          <cell r="H15467">
            <v>0</v>
          </cell>
          <cell r="I15467">
            <v>0</v>
          </cell>
          <cell r="J15467">
            <v>0</v>
          </cell>
          <cell r="K15467" t="str">
            <v>/0</v>
          </cell>
          <cell r="L15467">
            <v>24</v>
          </cell>
          <cell r="M15467" t="str">
            <v>Sept/Oct</v>
          </cell>
          <cell r="N15467">
            <v>46</v>
          </cell>
        </row>
        <row r="15468">
          <cell r="A15468" t="str">
            <v>2006/07 W24</v>
          </cell>
          <cell r="B15468" t="str">
            <v>227 - LGW North Transfer</v>
          </cell>
          <cell r="C15468" t="str">
            <v>Deluxe - Free 20cl bottle (linked to JW Blue) (Sept Only)</v>
          </cell>
          <cell r="D15468">
            <v>0</v>
          </cell>
          <cell r="E15468">
            <v>0</v>
          </cell>
          <cell r="F15468">
            <v>0</v>
          </cell>
          <cell r="G15468">
            <v>0</v>
          </cell>
          <cell r="H15468">
            <v>0</v>
          </cell>
          <cell r="I15468">
            <v>0</v>
          </cell>
          <cell r="J15468">
            <v>0</v>
          </cell>
          <cell r="K15468" t="str">
            <v>/0</v>
          </cell>
          <cell r="L15468">
            <v>24</v>
          </cell>
          <cell r="M15468" t="str">
            <v>Sept/Oct</v>
          </cell>
          <cell r="N15468">
            <v>47</v>
          </cell>
        </row>
        <row r="15469">
          <cell r="A15469" t="str">
            <v>2006/07 W24</v>
          </cell>
          <cell r="B15469" t="str">
            <v>227 - LGW North Transfer</v>
          </cell>
          <cell r="C15469" t="str">
            <v>Champagne - Piper Florens Louis 2 for £30</v>
          </cell>
          <cell r="D15469">
            <v>210</v>
          </cell>
          <cell r="E15469">
            <v>75.72</v>
          </cell>
          <cell r="F15469">
            <v>12</v>
          </cell>
          <cell r="G15469">
            <v>105</v>
          </cell>
          <cell r="H15469">
            <v>25.08</v>
          </cell>
          <cell r="I15469">
            <v>6</v>
          </cell>
          <cell r="J15469">
            <v>10</v>
          </cell>
          <cell r="K15469">
            <v>90.6</v>
          </cell>
          <cell r="L15469">
            <v>24</v>
          </cell>
          <cell r="M15469" t="str">
            <v>Sept/Oct</v>
          </cell>
          <cell r="N15469">
            <v>53</v>
          </cell>
        </row>
        <row r="15470">
          <cell r="A15470" t="str">
            <v>2006/07 W24</v>
          </cell>
          <cell r="B15470" t="str">
            <v>227 - LGW North Transfer</v>
          </cell>
          <cell r="C15470" t="str">
            <v>Champagne - Piper Florens Louis Twin for £30</v>
          </cell>
          <cell r="D15470">
            <v>1800</v>
          </cell>
          <cell r="E15470">
            <v>453.73</v>
          </cell>
          <cell r="F15470">
            <v>60</v>
          </cell>
          <cell r="G15470">
            <v>1350</v>
          </cell>
          <cell r="H15470">
            <v>278.08</v>
          </cell>
          <cell r="I15470">
            <v>45</v>
          </cell>
          <cell r="J15470">
            <v>61</v>
          </cell>
          <cell r="K15470">
            <v>1115.69</v>
          </cell>
          <cell r="L15470">
            <v>24</v>
          </cell>
          <cell r="M15470" t="str">
            <v>Sept/Oct</v>
          </cell>
          <cell r="N15470">
            <v>33</v>
          </cell>
        </row>
        <row r="15471">
          <cell r="A15471" t="str">
            <v>2006/07 W24</v>
          </cell>
          <cell r="B15471" t="str">
            <v>227 - LGW North Transfer</v>
          </cell>
          <cell r="C15471" t="str">
            <v>Champagne - Charles Heidseick 2 for £35</v>
          </cell>
          <cell r="D15471">
            <v>253.98</v>
          </cell>
          <cell r="E15471">
            <v>94.8</v>
          </cell>
          <cell r="F15471">
            <v>14</v>
          </cell>
          <cell r="G15471">
            <v>253.98</v>
          </cell>
          <cell r="H15471">
            <v>94.8</v>
          </cell>
          <cell r="I15471">
            <v>14</v>
          </cell>
          <cell r="J15471">
            <v>78</v>
          </cell>
          <cell r="K15471">
            <v>721.95</v>
          </cell>
          <cell r="L15471">
            <v>24</v>
          </cell>
          <cell r="M15471" t="str">
            <v>Sept/Oct</v>
          </cell>
          <cell r="N15471">
            <v>55</v>
          </cell>
        </row>
        <row r="15472">
          <cell r="A15472" t="str">
            <v>2006/07 W24</v>
          </cell>
          <cell r="B15472" t="str">
            <v>227 - LGW North Transfer</v>
          </cell>
          <cell r="C15472" t="str">
            <v>Champagne - Canard Twin for £25</v>
          </cell>
          <cell r="D15472">
            <v>0</v>
          </cell>
          <cell r="E15472">
            <v>0</v>
          </cell>
          <cell r="F15472">
            <v>0</v>
          </cell>
          <cell r="G15472">
            <v>0</v>
          </cell>
          <cell r="H15472">
            <v>0</v>
          </cell>
          <cell r="I15472">
            <v>0</v>
          </cell>
          <cell r="J15472">
            <v>0</v>
          </cell>
          <cell r="K15472" t="str">
            <v>/0</v>
          </cell>
          <cell r="L15472">
            <v>24</v>
          </cell>
          <cell r="M15472" t="str">
            <v>Sept/Oct</v>
          </cell>
          <cell r="N15472">
            <v>52</v>
          </cell>
        </row>
        <row r="15473">
          <cell r="A15473" t="str">
            <v>2006/07 W24</v>
          </cell>
          <cell r="B15473" t="str">
            <v>227 - LGW North Transfer</v>
          </cell>
          <cell r="C15473" t="str">
            <v>Wine - Beringer 3 for £15</v>
          </cell>
          <cell r="D15473">
            <v>168.93</v>
          </cell>
          <cell r="E15473">
            <v>88.02</v>
          </cell>
          <cell r="F15473">
            <v>31</v>
          </cell>
          <cell r="G15473">
            <v>42.96</v>
          </cell>
          <cell r="H15473">
            <v>10.31</v>
          </cell>
          <cell r="I15473">
            <v>7</v>
          </cell>
          <cell r="J15473">
            <v>46</v>
          </cell>
          <cell r="K15473">
            <v>123.28</v>
          </cell>
          <cell r="L15473">
            <v>24</v>
          </cell>
          <cell r="M15473" t="str">
            <v>Sept/Oct</v>
          </cell>
          <cell r="N15473">
            <v>43</v>
          </cell>
        </row>
        <row r="15474">
          <cell r="A15474" t="str">
            <v>2006/07 W24</v>
          </cell>
          <cell r="B15474" t="str">
            <v>227 - LGW North Transfer</v>
          </cell>
          <cell r="C15474" t="str">
            <v>Wine - Rosemount BOGOF</v>
          </cell>
          <cell r="D15474">
            <v>69.95</v>
          </cell>
          <cell r="E15474">
            <v>30.92</v>
          </cell>
          <cell r="F15474">
            <v>10</v>
          </cell>
          <cell r="G15474">
            <v>13.99</v>
          </cell>
          <cell r="H15474">
            <v>4.5</v>
          </cell>
          <cell r="I15474">
            <v>2</v>
          </cell>
          <cell r="J15474">
            <v>56</v>
          </cell>
          <cell r="K15474">
            <v>411.88</v>
          </cell>
          <cell r="L15474">
            <v>24</v>
          </cell>
          <cell r="M15474" t="str">
            <v>Sept/Oct</v>
          </cell>
          <cell r="N15474">
            <v>56</v>
          </cell>
        </row>
        <row r="15475">
          <cell r="A15475" t="str">
            <v>2006/07 W24</v>
          </cell>
          <cell r="B15475" t="str">
            <v>227 - LGW North Transfer</v>
          </cell>
          <cell r="C15475" t="str">
            <v>WOW - 2 for £45 Malt</v>
          </cell>
          <cell r="D15475">
            <v>227.92</v>
          </cell>
          <cell r="E15475">
            <v>84.37</v>
          </cell>
          <cell r="F15475">
            <v>8</v>
          </cell>
          <cell r="G15475">
            <v>169.94</v>
          </cell>
          <cell r="H15475">
            <v>41.72</v>
          </cell>
          <cell r="I15475">
            <v>6</v>
          </cell>
          <cell r="J15475">
            <v>57</v>
          </cell>
          <cell r="K15475">
            <v>441.89</v>
          </cell>
          <cell r="L15475">
            <v>24</v>
          </cell>
          <cell r="M15475" t="str">
            <v>Sept/Oct</v>
          </cell>
          <cell r="N15475">
            <v>34</v>
          </cell>
        </row>
        <row r="15476">
          <cell r="A15476" t="str">
            <v>2006/07 W24</v>
          </cell>
          <cell r="B15476" t="str">
            <v>227 - LGW North Transfer</v>
          </cell>
          <cell r="C15476" t="str">
            <v>WOW - Connemara 2 for £30</v>
          </cell>
          <cell r="D15476">
            <v>0</v>
          </cell>
          <cell r="E15476">
            <v>0</v>
          </cell>
          <cell r="F15476">
            <v>0</v>
          </cell>
          <cell r="G15476">
            <v>0</v>
          </cell>
          <cell r="H15476">
            <v>0</v>
          </cell>
          <cell r="I15476">
            <v>0</v>
          </cell>
          <cell r="J15476">
            <v>0</v>
          </cell>
          <cell r="K15476" t="str">
            <v>/0</v>
          </cell>
          <cell r="L15476">
            <v>24</v>
          </cell>
          <cell r="M15476" t="str">
            <v>Sept/Oct</v>
          </cell>
          <cell r="N15476">
            <v>60</v>
          </cell>
        </row>
        <row r="15477">
          <cell r="A15477" t="str">
            <v>2006/07 W24</v>
          </cell>
          <cell r="B15477" t="str">
            <v>227 - LGW North Transfer</v>
          </cell>
          <cell r="C15477" t="str">
            <v>Others - 2 for £25 (glayva, disaronno)</v>
          </cell>
          <cell r="D15477">
            <v>100</v>
          </cell>
          <cell r="E15477">
            <v>31.17</v>
          </cell>
          <cell r="F15477">
            <v>8</v>
          </cell>
          <cell r="G15477">
            <v>75</v>
          </cell>
          <cell r="H15477">
            <v>9.3800000000000008</v>
          </cell>
          <cell r="I15477">
            <v>6</v>
          </cell>
          <cell r="J15477">
            <v>26</v>
          </cell>
          <cell r="K15477">
            <v>90.61</v>
          </cell>
          <cell r="L15477">
            <v>24</v>
          </cell>
          <cell r="M15477" t="str">
            <v>Sept/Oct</v>
          </cell>
          <cell r="N15477">
            <v>48</v>
          </cell>
        </row>
        <row r="15478">
          <cell r="A15478" t="str">
            <v>2006/07 W24</v>
          </cell>
          <cell r="B15478" t="str">
            <v>227 - LGW North Transfer</v>
          </cell>
          <cell r="C15478" t="str">
            <v>Others - Pimms 2 for £15 (70cl)</v>
          </cell>
          <cell r="D15478">
            <v>503.98</v>
          </cell>
          <cell r="E15478">
            <v>71.709999999999994</v>
          </cell>
          <cell r="F15478">
            <v>66</v>
          </cell>
          <cell r="G15478">
            <v>431.99</v>
          </cell>
          <cell r="H15478">
            <v>35.020000000000003</v>
          </cell>
          <cell r="I15478">
            <v>57</v>
          </cell>
          <cell r="J15478">
            <v>102</v>
          </cell>
          <cell r="K15478">
            <v>452.32</v>
          </cell>
          <cell r="L15478">
            <v>24</v>
          </cell>
          <cell r="M15478" t="str">
            <v>Sept/Oct</v>
          </cell>
          <cell r="N15478">
            <v>35</v>
          </cell>
        </row>
        <row r="15479">
          <cell r="A15479" t="str">
            <v>2006/07 W24</v>
          </cell>
          <cell r="B15479" t="str">
            <v>227 - LGW North Transfer</v>
          </cell>
          <cell r="C15479" t="str">
            <v>Other - 2 for £30 Sauza</v>
          </cell>
          <cell r="D15479">
            <v>0</v>
          </cell>
          <cell r="E15479">
            <v>0</v>
          </cell>
          <cell r="F15479">
            <v>0</v>
          </cell>
          <cell r="G15479">
            <v>0</v>
          </cell>
          <cell r="H15479">
            <v>0</v>
          </cell>
          <cell r="I15479">
            <v>0</v>
          </cell>
          <cell r="J15479">
            <v>0</v>
          </cell>
          <cell r="K15479" t="str">
            <v>/0</v>
          </cell>
          <cell r="L15479">
            <v>24</v>
          </cell>
          <cell r="M15479" t="str">
            <v>Sept/Oct</v>
          </cell>
          <cell r="N15479">
            <v>58</v>
          </cell>
        </row>
        <row r="15480">
          <cell r="A15480" t="str">
            <v>2006/07 W24</v>
          </cell>
          <cell r="B15480" t="str">
            <v>227 - LGW North Transfer</v>
          </cell>
          <cell r="C15480" t="str">
            <v>Others - 2 for £20 ATA (70cl)</v>
          </cell>
          <cell r="D15480">
            <v>1265.05</v>
          </cell>
          <cell r="E15480">
            <v>296.5</v>
          </cell>
          <cell r="F15480">
            <v>121</v>
          </cell>
          <cell r="G15480">
            <v>1101.0899999999999</v>
          </cell>
          <cell r="H15480">
            <v>168.97</v>
          </cell>
          <cell r="I15480">
            <v>105</v>
          </cell>
          <cell r="J15480">
            <v>136</v>
          </cell>
          <cell r="K15480">
            <v>522.91</v>
          </cell>
          <cell r="L15480">
            <v>24</v>
          </cell>
          <cell r="M15480" t="str">
            <v>Sept/Oct</v>
          </cell>
          <cell r="N15480">
            <v>32</v>
          </cell>
        </row>
        <row r="15481">
          <cell r="A15481" t="str">
            <v>2006/07 W24</v>
          </cell>
          <cell r="B15481" t="str">
            <v>227 - LGW North Transfer</v>
          </cell>
          <cell r="C15481" t="str">
            <v>Others - 2 for £15 Fortified</v>
          </cell>
          <cell r="D15481">
            <v>0</v>
          </cell>
          <cell r="E15481">
            <v>0</v>
          </cell>
          <cell r="F15481">
            <v>0</v>
          </cell>
          <cell r="G15481">
            <v>0</v>
          </cell>
          <cell r="H15481">
            <v>0</v>
          </cell>
          <cell r="I15481">
            <v>0</v>
          </cell>
          <cell r="J15481">
            <v>0</v>
          </cell>
          <cell r="K15481" t="str">
            <v>/0</v>
          </cell>
          <cell r="L15481">
            <v>24</v>
          </cell>
          <cell r="M15481" t="str">
            <v>Sept/Oct</v>
          </cell>
          <cell r="N15481">
            <v>59</v>
          </cell>
        </row>
        <row r="15482">
          <cell r="A15482" t="str">
            <v>2006/07 W24</v>
          </cell>
          <cell r="B15482" t="str">
            <v>350 - STN Duty Free</v>
          </cell>
          <cell r="C15482" t="str">
            <v>Liquor</v>
          </cell>
          <cell r="D15482">
            <v>108409.03</v>
          </cell>
          <cell r="E15482">
            <v>36888.26</v>
          </cell>
          <cell r="F15482">
            <v>7235</v>
          </cell>
          <cell r="G15482">
            <v>80942.48</v>
          </cell>
          <cell r="H15482">
            <v>18450.91</v>
          </cell>
          <cell r="I15482">
            <v>4842</v>
          </cell>
          <cell r="J15482">
            <v>9060</v>
          </cell>
          <cell r="K15482">
            <v>48267.15</v>
          </cell>
          <cell r="L15482">
            <v>24</v>
          </cell>
          <cell r="M15482" t="str">
            <v>Sept/Oct</v>
          </cell>
          <cell r="N15482">
            <v>1</v>
          </cell>
        </row>
        <row r="15483">
          <cell r="A15483" t="str">
            <v>2006/07 W24</v>
          </cell>
          <cell r="B15483" t="str">
            <v>350 - STN Duty Free</v>
          </cell>
          <cell r="C15483" t="str">
            <v>Tobacco</v>
          </cell>
          <cell r="D15483">
            <v>29624.37</v>
          </cell>
          <cell r="E15483">
            <v>19589.16</v>
          </cell>
          <cell r="F15483">
            <v>1165</v>
          </cell>
          <cell r="G15483">
            <v>4534.6499999999996</v>
          </cell>
          <cell r="H15483">
            <v>876.27</v>
          </cell>
          <cell r="I15483">
            <v>246</v>
          </cell>
          <cell r="J15483">
            <v>3561</v>
          </cell>
          <cell r="K15483">
            <v>24270.31</v>
          </cell>
          <cell r="L15483">
            <v>24</v>
          </cell>
          <cell r="M15483" t="str">
            <v>Sept/Oct</v>
          </cell>
          <cell r="N15483">
            <v>2</v>
          </cell>
        </row>
        <row r="15484">
          <cell r="A15484" t="str">
            <v>2006/07 W24</v>
          </cell>
          <cell r="B15484" t="str">
            <v>350 - STN Duty Free</v>
          </cell>
          <cell r="C15484" t="str">
            <v>Perfumery</v>
          </cell>
          <cell r="D15484">
            <v>0</v>
          </cell>
          <cell r="E15484">
            <v>0</v>
          </cell>
          <cell r="F15484">
            <v>0</v>
          </cell>
          <cell r="G15484">
            <v>0</v>
          </cell>
          <cell r="H15484">
            <v>0</v>
          </cell>
          <cell r="I15484">
            <v>0</v>
          </cell>
          <cell r="J15484">
            <v>0</v>
          </cell>
          <cell r="K15484" t="str">
            <v>/0</v>
          </cell>
          <cell r="L15484">
            <v>24</v>
          </cell>
          <cell r="M15484" t="str">
            <v>Sept/Oct</v>
          </cell>
          <cell r="N15484">
            <v>3</v>
          </cell>
        </row>
        <row r="15485">
          <cell r="A15485" t="str">
            <v>2006/07 W24</v>
          </cell>
          <cell r="B15485" t="str">
            <v>350 - STN Duty Free</v>
          </cell>
          <cell r="C15485" t="str">
            <v>Food</v>
          </cell>
          <cell r="D15485">
            <v>52820.76</v>
          </cell>
          <cell r="E15485">
            <v>23477.73</v>
          </cell>
          <cell r="F15485">
            <v>17225</v>
          </cell>
          <cell r="G15485">
            <v>40302.199999999997</v>
          </cell>
          <cell r="H15485">
            <v>16135.39</v>
          </cell>
          <cell r="I15485">
            <v>13232</v>
          </cell>
          <cell r="J15485">
            <v>14790</v>
          </cell>
          <cell r="K15485">
            <v>24712.53</v>
          </cell>
          <cell r="L15485">
            <v>24</v>
          </cell>
          <cell r="M15485" t="str">
            <v>Sept/Oct</v>
          </cell>
          <cell r="N15485">
            <v>4</v>
          </cell>
        </row>
        <row r="15486">
          <cell r="A15486" t="str">
            <v>2006/07 W24</v>
          </cell>
          <cell r="B15486" t="str">
            <v>350 - STN Duty Free</v>
          </cell>
          <cell r="C15486" t="str">
            <v>Tax Free</v>
          </cell>
          <cell r="D15486">
            <v>556.72</v>
          </cell>
          <cell r="E15486">
            <v>290.19</v>
          </cell>
          <cell r="F15486">
            <v>606</v>
          </cell>
          <cell r="G15486">
            <v>464.21</v>
          </cell>
          <cell r="H15486">
            <v>230.05</v>
          </cell>
          <cell r="I15486">
            <v>501</v>
          </cell>
          <cell r="J15486">
            <v>5081</v>
          </cell>
          <cell r="K15486">
            <v>1637.07</v>
          </cell>
          <cell r="L15486">
            <v>24</v>
          </cell>
          <cell r="M15486" t="str">
            <v>Sept/Oct</v>
          </cell>
          <cell r="N15486">
            <v>5</v>
          </cell>
        </row>
        <row r="15487">
          <cell r="A15487" t="str">
            <v>2006/07 W24</v>
          </cell>
          <cell r="B15487" t="str">
            <v>350 - STN Duty Free</v>
          </cell>
          <cell r="C15487" t="str">
            <v>Unclassified Products</v>
          </cell>
          <cell r="D15487">
            <v>0</v>
          </cell>
          <cell r="E15487">
            <v>0</v>
          </cell>
          <cell r="F15487">
            <v>0</v>
          </cell>
          <cell r="G15487">
            <v>0</v>
          </cell>
          <cell r="H15487">
            <v>0</v>
          </cell>
          <cell r="I15487">
            <v>0</v>
          </cell>
          <cell r="J15487">
            <v>0</v>
          </cell>
          <cell r="K15487" t="str">
            <v>/0</v>
          </cell>
          <cell r="L15487">
            <v>24</v>
          </cell>
          <cell r="M15487" t="str">
            <v>Sept/Oct</v>
          </cell>
          <cell r="N15487">
            <v>6</v>
          </cell>
        </row>
        <row r="15488">
          <cell r="A15488" t="str">
            <v>2006/07 W24</v>
          </cell>
          <cell r="B15488" t="str">
            <v>350 - STN Duty Free</v>
          </cell>
          <cell r="C15488" t="str">
            <v>Spirits</v>
          </cell>
          <cell r="D15488">
            <v>90915.51</v>
          </cell>
          <cell r="E15488">
            <v>31129.73</v>
          </cell>
          <cell r="F15488">
            <v>5848</v>
          </cell>
          <cell r="G15488">
            <v>68725.320000000007</v>
          </cell>
          <cell r="H15488">
            <v>15595.22</v>
          </cell>
          <cell r="I15488">
            <v>4014</v>
          </cell>
          <cell r="J15488">
            <v>6815</v>
          </cell>
          <cell r="K15488">
            <v>34762.21</v>
          </cell>
          <cell r="L15488">
            <v>24</v>
          </cell>
          <cell r="M15488" t="str">
            <v>Sept/Oct</v>
          </cell>
          <cell r="N15488">
            <v>7</v>
          </cell>
        </row>
        <row r="15489">
          <cell r="A15489" t="str">
            <v>2006/07 W24</v>
          </cell>
          <cell r="B15489" t="str">
            <v>350 - STN Duty Free</v>
          </cell>
          <cell r="C15489" t="str">
            <v>Fortified Wines</v>
          </cell>
          <cell r="D15489">
            <v>1732.81</v>
          </cell>
          <cell r="E15489">
            <v>579.08000000000004</v>
          </cell>
          <cell r="F15489">
            <v>230</v>
          </cell>
          <cell r="G15489">
            <v>1249.21</v>
          </cell>
          <cell r="H15489">
            <v>264.33</v>
          </cell>
          <cell r="I15489">
            <v>167</v>
          </cell>
          <cell r="J15489">
            <v>339</v>
          </cell>
          <cell r="K15489">
            <v>959.68</v>
          </cell>
          <cell r="L15489">
            <v>24</v>
          </cell>
          <cell r="M15489" t="str">
            <v>Sept/Oct</v>
          </cell>
          <cell r="N15489">
            <v>10</v>
          </cell>
        </row>
        <row r="15490">
          <cell r="A15490" t="str">
            <v>2006/07 W24</v>
          </cell>
          <cell r="B15490" t="str">
            <v>350 - STN Duty Free</v>
          </cell>
          <cell r="C15490" t="str">
            <v>Others</v>
          </cell>
          <cell r="D15490">
            <v>0</v>
          </cell>
          <cell r="E15490">
            <v>0</v>
          </cell>
          <cell r="F15490">
            <v>0</v>
          </cell>
          <cell r="G15490">
            <v>0</v>
          </cell>
          <cell r="H15490">
            <v>0</v>
          </cell>
          <cell r="I15490">
            <v>0</v>
          </cell>
          <cell r="J15490">
            <v>0</v>
          </cell>
          <cell r="K15490" t="str">
            <v>/0</v>
          </cell>
          <cell r="L15490">
            <v>24</v>
          </cell>
          <cell r="M15490" t="str">
            <v>Sept/Oct</v>
          </cell>
          <cell r="N15490">
            <v>11</v>
          </cell>
        </row>
        <row r="15491">
          <cell r="A15491" t="str">
            <v>2006/07 W24</v>
          </cell>
          <cell r="B15491" t="str">
            <v>350 - STN Duty Free</v>
          </cell>
          <cell r="C15491" t="str">
            <v>Champagne</v>
          </cell>
          <cell r="D15491">
            <v>8482.57</v>
          </cell>
          <cell r="E15491">
            <v>2314.42</v>
          </cell>
          <cell r="F15491">
            <v>270</v>
          </cell>
          <cell r="G15491">
            <v>7442.87</v>
          </cell>
          <cell r="H15491">
            <v>1836.49</v>
          </cell>
          <cell r="I15491">
            <v>235</v>
          </cell>
          <cell r="J15491">
            <v>626</v>
          </cell>
          <cell r="K15491">
            <v>10810.67</v>
          </cell>
          <cell r="L15491">
            <v>24</v>
          </cell>
          <cell r="M15491" t="str">
            <v>Sept/Oct</v>
          </cell>
          <cell r="N15491">
            <v>8</v>
          </cell>
        </row>
        <row r="15492">
          <cell r="A15492" t="str">
            <v>2006/07 W24</v>
          </cell>
          <cell r="B15492" t="str">
            <v>350 - STN Duty Free</v>
          </cell>
          <cell r="C15492" t="str">
            <v>Wines</v>
          </cell>
          <cell r="D15492">
            <v>7278.14</v>
          </cell>
          <cell r="E15492">
            <v>2865.03</v>
          </cell>
          <cell r="F15492">
            <v>887</v>
          </cell>
          <cell r="G15492">
            <v>3525.08</v>
          </cell>
          <cell r="H15492">
            <v>754.87</v>
          </cell>
          <cell r="I15492">
            <v>426</v>
          </cell>
          <cell r="J15492">
            <v>1280</v>
          </cell>
          <cell r="K15492">
            <v>4907.72</v>
          </cell>
          <cell r="L15492">
            <v>24</v>
          </cell>
          <cell r="M15492" t="str">
            <v>Sept/Oct</v>
          </cell>
          <cell r="N15492">
            <v>9</v>
          </cell>
        </row>
        <row r="15493">
          <cell r="A15493" t="str">
            <v>2006/07 W24</v>
          </cell>
          <cell r="B15493" t="str">
            <v>350 - STN Duty Free</v>
          </cell>
          <cell r="C15493" t="str">
            <v>Unclassified Liquor</v>
          </cell>
          <cell r="D15493">
            <v>0</v>
          </cell>
          <cell r="E15493">
            <v>0</v>
          </cell>
          <cell r="F15493">
            <v>0</v>
          </cell>
          <cell r="G15493">
            <v>0</v>
          </cell>
          <cell r="H15493">
            <v>0</v>
          </cell>
          <cell r="I15493">
            <v>0</v>
          </cell>
          <cell r="J15493">
            <v>0</v>
          </cell>
          <cell r="K15493" t="str">
            <v>/0</v>
          </cell>
          <cell r="L15493">
            <v>24</v>
          </cell>
          <cell r="M15493" t="str">
            <v>Sept/Oct</v>
          </cell>
          <cell r="N15493">
            <v>12</v>
          </cell>
        </row>
        <row r="15494">
          <cell r="A15494" t="str">
            <v>2006/07 W24</v>
          </cell>
          <cell r="B15494" t="str">
            <v>350 - STN Duty Free</v>
          </cell>
          <cell r="C15494" t="str">
            <v>Value - 2 for £15</v>
          </cell>
          <cell r="D15494">
            <v>5685.74</v>
          </cell>
          <cell r="E15494">
            <v>3899.89</v>
          </cell>
          <cell r="F15494">
            <v>701</v>
          </cell>
          <cell r="G15494">
            <v>394.02</v>
          </cell>
          <cell r="H15494">
            <v>70.489999999999995</v>
          </cell>
          <cell r="I15494">
            <v>23</v>
          </cell>
          <cell r="J15494">
            <v>440</v>
          </cell>
          <cell r="K15494">
            <v>1212.56</v>
          </cell>
          <cell r="L15494">
            <v>24</v>
          </cell>
          <cell r="M15494" t="str">
            <v>Sept/Oct</v>
          </cell>
          <cell r="N15494">
            <v>31</v>
          </cell>
        </row>
        <row r="15495">
          <cell r="A15495" t="str">
            <v>2006/07 W24</v>
          </cell>
          <cell r="B15495" t="str">
            <v>350 - STN Duty Free</v>
          </cell>
          <cell r="C15495" t="str">
            <v>Value - 2 for £20 Bombay Saphire</v>
          </cell>
          <cell r="D15495">
            <v>561.14</v>
          </cell>
          <cell r="E15495">
            <v>400.48</v>
          </cell>
          <cell r="F15495">
            <v>47</v>
          </cell>
          <cell r="G15495">
            <v>61.44</v>
          </cell>
          <cell r="H15495">
            <v>16.38</v>
          </cell>
          <cell r="I15495">
            <v>3</v>
          </cell>
          <cell r="J15495">
            <v>32</v>
          </cell>
          <cell r="K15495">
            <v>88.96</v>
          </cell>
          <cell r="L15495">
            <v>24</v>
          </cell>
          <cell r="M15495" t="str">
            <v>Sept/Oct</v>
          </cell>
          <cell r="N15495">
            <v>45</v>
          </cell>
        </row>
        <row r="15496">
          <cell r="A15496" t="str">
            <v>2006/07 W24</v>
          </cell>
          <cell r="B15496" t="str">
            <v>350 - STN Duty Free</v>
          </cell>
          <cell r="C15496" t="str">
            <v>Value - Baileys 2 for £20</v>
          </cell>
          <cell r="D15496">
            <v>2190.25</v>
          </cell>
          <cell r="E15496">
            <v>1236.01</v>
          </cell>
          <cell r="F15496">
            <v>194</v>
          </cell>
          <cell r="G15496">
            <v>413.2</v>
          </cell>
          <cell r="H15496">
            <v>148.06</v>
          </cell>
          <cell r="I15496">
            <v>25</v>
          </cell>
          <cell r="J15496">
            <v>78</v>
          </cell>
          <cell r="K15496">
            <v>375.94</v>
          </cell>
          <cell r="L15496">
            <v>24</v>
          </cell>
          <cell r="M15496" t="str">
            <v>Sept/Oct</v>
          </cell>
          <cell r="N15496">
            <v>39</v>
          </cell>
        </row>
        <row r="15497">
          <cell r="A15497" t="str">
            <v>2006/07 W24</v>
          </cell>
          <cell r="B15497" t="str">
            <v>350 - STN Duty Free</v>
          </cell>
          <cell r="C15497" t="str">
            <v>Value - Baileys Twin @ £20</v>
          </cell>
          <cell r="D15497">
            <v>0</v>
          </cell>
          <cell r="E15497">
            <v>0</v>
          </cell>
          <cell r="F15497">
            <v>0</v>
          </cell>
          <cell r="G15497">
            <v>0</v>
          </cell>
          <cell r="H15497">
            <v>0</v>
          </cell>
          <cell r="I15497">
            <v>0</v>
          </cell>
          <cell r="J15497">
            <v>0</v>
          </cell>
          <cell r="K15497" t="str">
            <v>/0</v>
          </cell>
          <cell r="L15497">
            <v>24</v>
          </cell>
          <cell r="M15497" t="str">
            <v>Sept/Oct</v>
          </cell>
          <cell r="N15497">
            <v>51</v>
          </cell>
        </row>
        <row r="15498">
          <cell r="A15498" t="str">
            <v>2006/07 W24</v>
          </cell>
          <cell r="B15498" t="str">
            <v>350 - STN Duty Free</v>
          </cell>
          <cell r="C15498" t="str">
            <v>Value - Twins @ £15</v>
          </cell>
          <cell r="D15498">
            <v>0</v>
          </cell>
          <cell r="E15498">
            <v>0</v>
          </cell>
          <cell r="F15498">
            <v>0</v>
          </cell>
          <cell r="G15498">
            <v>0</v>
          </cell>
          <cell r="H15498">
            <v>0</v>
          </cell>
          <cell r="I15498">
            <v>0</v>
          </cell>
          <cell r="J15498">
            <v>0</v>
          </cell>
          <cell r="K15498" t="str">
            <v>/0</v>
          </cell>
          <cell r="L15498">
            <v>24</v>
          </cell>
          <cell r="M15498" t="str">
            <v>Sept/Oct</v>
          </cell>
          <cell r="N15498">
            <v>36</v>
          </cell>
        </row>
        <row r="15499">
          <cell r="A15499" t="str">
            <v>2006/07 W24</v>
          </cell>
          <cell r="B15499" t="str">
            <v>350 - STN Duty Free</v>
          </cell>
          <cell r="C15499" t="str">
            <v>Malt - 2 For £45 (6 glenmorangie + 2)</v>
          </cell>
          <cell r="D15499">
            <v>6481.01</v>
          </cell>
          <cell r="E15499">
            <v>2082.62</v>
          </cell>
          <cell r="F15499">
            <v>269</v>
          </cell>
          <cell r="G15499">
            <v>5966.13</v>
          </cell>
          <cell r="H15499">
            <v>1697.4</v>
          </cell>
          <cell r="I15499">
            <v>249</v>
          </cell>
          <cell r="J15499">
            <v>328</v>
          </cell>
          <cell r="K15499">
            <v>2370.16</v>
          </cell>
          <cell r="L15499">
            <v>24</v>
          </cell>
          <cell r="M15499" t="str">
            <v>Sept/Oct</v>
          </cell>
          <cell r="N15499">
            <v>30</v>
          </cell>
        </row>
        <row r="15500">
          <cell r="A15500" t="str">
            <v>2006/07 W24</v>
          </cell>
          <cell r="B15500" t="str">
            <v>350 - STN Duty Free</v>
          </cell>
          <cell r="C15500" t="str">
            <v>Malt - Save £5 Glenmorangie Traditional</v>
          </cell>
          <cell r="D15500">
            <v>594.83000000000004</v>
          </cell>
          <cell r="E15500">
            <v>190.69</v>
          </cell>
          <cell r="F15500">
            <v>17</v>
          </cell>
          <cell r="G15500">
            <v>524.85</v>
          </cell>
          <cell r="H15500">
            <v>139.33000000000001</v>
          </cell>
          <cell r="I15500">
            <v>15</v>
          </cell>
          <cell r="J15500">
            <v>25</v>
          </cell>
          <cell r="K15500">
            <v>285.76</v>
          </cell>
          <cell r="L15500">
            <v>24</v>
          </cell>
          <cell r="M15500" t="str">
            <v>Sept/Oct</v>
          </cell>
          <cell r="N15500">
            <v>44</v>
          </cell>
        </row>
        <row r="15501">
          <cell r="A15501" t="str">
            <v>2006/07 W24</v>
          </cell>
          <cell r="B15501" t="str">
            <v>350 - STN Duty Free</v>
          </cell>
          <cell r="C15501" t="str">
            <v>Cognac - XO @ £45</v>
          </cell>
          <cell r="D15501">
            <v>1215</v>
          </cell>
          <cell r="E15501">
            <v>626.33000000000004</v>
          </cell>
          <cell r="F15501">
            <v>27</v>
          </cell>
          <cell r="G15501">
            <v>675</v>
          </cell>
          <cell r="H15501">
            <v>266.81</v>
          </cell>
          <cell r="I15501">
            <v>15</v>
          </cell>
          <cell r="J15501">
            <v>55</v>
          </cell>
          <cell r="K15501">
            <v>1058.75</v>
          </cell>
          <cell r="L15501">
            <v>24</v>
          </cell>
          <cell r="M15501" t="str">
            <v>Sept/Oct</v>
          </cell>
          <cell r="N15501">
            <v>37</v>
          </cell>
        </row>
        <row r="15502">
          <cell r="A15502" t="str">
            <v>2006/07 W24</v>
          </cell>
          <cell r="B15502" t="str">
            <v>350 - STN Duty Free</v>
          </cell>
          <cell r="C15502" t="str">
            <v>Cognac - VSOP 2 for £45</v>
          </cell>
          <cell r="D15502">
            <v>1854.95</v>
          </cell>
          <cell r="E15502">
            <v>641.22</v>
          </cell>
          <cell r="F15502">
            <v>81</v>
          </cell>
          <cell r="G15502">
            <v>1391.97</v>
          </cell>
          <cell r="H15502">
            <v>311.20999999999998</v>
          </cell>
          <cell r="I15502">
            <v>61</v>
          </cell>
          <cell r="J15502">
            <v>36</v>
          </cell>
          <cell r="K15502">
            <v>334.28</v>
          </cell>
          <cell r="L15502">
            <v>24</v>
          </cell>
          <cell r="M15502" t="str">
            <v>Sept/Oct</v>
          </cell>
          <cell r="N15502">
            <v>41</v>
          </cell>
        </row>
        <row r="15503">
          <cell r="A15503" t="str">
            <v>2006/07 W24</v>
          </cell>
          <cell r="B15503" t="str">
            <v>350 - STN Duty Free</v>
          </cell>
          <cell r="C15503" t="str">
            <v>Cognac - Only £17_99 VS Especiale</v>
          </cell>
          <cell r="D15503">
            <v>989.45</v>
          </cell>
          <cell r="E15503">
            <v>373.94</v>
          </cell>
          <cell r="F15503">
            <v>55</v>
          </cell>
          <cell r="G15503">
            <v>755.58</v>
          </cell>
          <cell r="H15503">
            <v>208.32</v>
          </cell>
          <cell r="I15503">
            <v>42</v>
          </cell>
          <cell r="J15503">
            <v>33</v>
          </cell>
          <cell r="K15503">
            <v>173.25</v>
          </cell>
          <cell r="L15503">
            <v>24</v>
          </cell>
          <cell r="M15503" t="str">
            <v>Sept/Oct</v>
          </cell>
          <cell r="N15503">
            <v>42</v>
          </cell>
        </row>
        <row r="15504">
          <cell r="A15504" t="str">
            <v>2006/07 W24</v>
          </cell>
          <cell r="B15504" t="str">
            <v>350 - STN Duty Free</v>
          </cell>
          <cell r="C15504" t="str">
            <v>Deluxe - Chivas 2 for £30</v>
          </cell>
          <cell r="D15504">
            <v>389.97</v>
          </cell>
          <cell r="E15504">
            <v>270.91000000000003</v>
          </cell>
          <cell r="F15504">
            <v>25</v>
          </cell>
          <cell r="G15504">
            <v>0</v>
          </cell>
          <cell r="H15504">
            <v>0</v>
          </cell>
          <cell r="I15504">
            <v>0</v>
          </cell>
          <cell r="J15504">
            <v>14</v>
          </cell>
          <cell r="K15504">
            <v>85.4</v>
          </cell>
          <cell r="L15504">
            <v>24</v>
          </cell>
          <cell r="M15504" t="str">
            <v>Sept/Oct</v>
          </cell>
          <cell r="N15504">
            <v>49</v>
          </cell>
        </row>
        <row r="15505">
          <cell r="A15505" t="str">
            <v>2006/07 W24</v>
          </cell>
          <cell r="B15505" t="str">
            <v>350 - STN Duty Free</v>
          </cell>
          <cell r="C15505" t="str">
            <v>Deluxe - Chivas Twin for £30</v>
          </cell>
          <cell r="D15505">
            <v>0</v>
          </cell>
          <cell r="E15505">
            <v>0</v>
          </cell>
          <cell r="F15505">
            <v>0</v>
          </cell>
          <cell r="G15505">
            <v>0</v>
          </cell>
          <cell r="H15505">
            <v>0</v>
          </cell>
          <cell r="I15505">
            <v>0</v>
          </cell>
          <cell r="J15505">
            <v>6</v>
          </cell>
          <cell r="K15505" t="str">
            <v>/0</v>
          </cell>
          <cell r="L15505">
            <v>24</v>
          </cell>
          <cell r="M15505" t="str">
            <v>Sept/Oct</v>
          </cell>
          <cell r="N15505">
            <v>38</v>
          </cell>
        </row>
        <row r="15506">
          <cell r="A15506" t="str">
            <v>2006/07 W24</v>
          </cell>
          <cell r="B15506" t="str">
            <v>350 - STN Duty Free</v>
          </cell>
          <cell r="C15506" t="str">
            <v>Deluxe - Chivas Triple Pack @ £45</v>
          </cell>
          <cell r="D15506">
            <v>90</v>
          </cell>
          <cell r="E15506">
            <v>61.62</v>
          </cell>
          <cell r="F15506">
            <v>2</v>
          </cell>
          <cell r="G15506">
            <v>0</v>
          </cell>
          <cell r="H15506">
            <v>0</v>
          </cell>
          <cell r="I15506">
            <v>0</v>
          </cell>
          <cell r="J15506">
            <v>3</v>
          </cell>
          <cell r="K15506">
            <v>54.87</v>
          </cell>
          <cell r="L15506">
            <v>24</v>
          </cell>
          <cell r="M15506" t="str">
            <v>Sept/Oct</v>
          </cell>
          <cell r="N15506">
            <v>54</v>
          </cell>
        </row>
        <row r="15507">
          <cell r="A15507" t="str">
            <v>2006/07 W24</v>
          </cell>
          <cell r="B15507" t="str">
            <v>350 - STN Duty Free</v>
          </cell>
          <cell r="C15507" t="str">
            <v>Deluxe - Chivas Save £5 18yo</v>
          </cell>
          <cell r="D15507">
            <v>269.91000000000003</v>
          </cell>
          <cell r="E15507">
            <v>124.94</v>
          </cell>
          <cell r="F15507">
            <v>9</v>
          </cell>
          <cell r="G15507">
            <v>209.93</v>
          </cell>
          <cell r="H15507">
            <v>87.08</v>
          </cell>
          <cell r="I15507">
            <v>7</v>
          </cell>
          <cell r="J15507">
            <v>2</v>
          </cell>
          <cell r="K15507">
            <v>22.12</v>
          </cell>
          <cell r="L15507">
            <v>24</v>
          </cell>
          <cell r="M15507" t="str">
            <v>Sept/Oct</v>
          </cell>
          <cell r="N15507">
            <v>50</v>
          </cell>
        </row>
        <row r="15508">
          <cell r="A15508" t="str">
            <v>2006/07 W24</v>
          </cell>
          <cell r="B15508" t="str">
            <v>350 - STN Duty Free</v>
          </cell>
          <cell r="C15508" t="str">
            <v>Deluxe - Chivas Royal Salute get Chivas 18yo</v>
          </cell>
          <cell r="D15508">
            <v>179.97</v>
          </cell>
          <cell r="E15508">
            <v>87.36</v>
          </cell>
          <cell r="F15508">
            <v>3</v>
          </cell>
          <cell r="G15508">
            <v>119.98</v>
          </cell>
          <cell r="H15508">
            <v>48.64</v>
          </cell>
          <cell r="I15508">
            <v>2</v>
          </cell>
          <cell r="J15508">
            <v>6</v>
          </cell>
          <cell r="K15508">
            <v>127.62</v>
          </cell>
          <cell r="L15508">
            <v>24</v>
          </cell>
          <cell r="M15508" t="str">
            <v>Sept/Oct</v>
          </cell>
          <cell r="N15508">
            <v>57</v>
          </cell>
        </row>
        <row r="15509">
          <cell r="A15509" t="str">
            <v>2006/07 W24</v>
          </cell>
          <cell r="B15509" t="str">
            <v>350 - STN Duty Free</v>
          </cell>
          <cell r="C15509" t="str">
            <v>Deluxe - Dewars 2 for £30 ATA</v>
          </cell>
          <cell r="D15509">
            <v>2559.83</v>
          </cell>
          <cell r="E15509">
            <v>333.99</v>
          </cell>
          <cell r="F15509">
            <v>165</v>
          </cell>
          <cell r="G15509">
            <v>2459.85</v>
          </cell>
          <cell r="H15509">
            <v>256.27</v>
          </cell>
          <cell r="I15509">
            <v>159</v>
          </cell>
          <cell r="J15509">
            <v>56</v>
          </cell>
          <cell r="K15509">
            <v>296.25</v>
          </cell>
          <cell r="L15509">
            <v>24</v>
          </cell>
          <cell r="M15509" t="str">
            <v>Sept/Oct</v>
          </cell>
          <cell r="N15509">
            <v>40</v>
          </cell>
        </row>
        <row r="15510">
          <cell r="A15510" t="str">
            <v>2006/07 W24</v>
          </cell>
          <cell r="B15510" t="str">
            <v>350 - STN Duty Free</v>
          </cell>
          <cell r="C15510" t="str">
            <v>Deluxe - JW Blue get a free 20cl Gold (Sept Only)</v>
          </cell>
          <cell r="D15510">
            <v>253.5</v>
          </cell>
          <cell r="E15510">
            <v>95.01</v>
          </cell>
          <cell r="F15510">
            <v>3</v>
          </cell>
          <cell r="G15510">
            <v>253.5</v>
          </cell>
          <cell r="H15510">
            <v>95.01</v>
          </cell>
          <cell r="I15510">
            <v>3</v>
          </cell>
          <cell r="J15510">
            <v>17</v>
          </cell>
          <cell r="K15510">
            <v>541.11</v>
          </cell>
          <cell r="L15510">
            <v>24</v>
          </cell>
          <cell r="M15510" t="str">
            <v>Sept/Oct</v>
          </cell>
          <cell r="N15510">
            <v>46</v>
          </cell>
        </row>
        <row r="15511">
          <cell r="A15511" t="str">
            <v>2006/07 W24</v>
          </cell>
          <cell r="B15511" t="str">
            <v>350 - STN Duty Free</v>
          </cell>
          <cell r="C15511" t="str">
            <v>Deluxe - Free 20cl bottle (linked to JW Blue) (Sept Only)</v>
          </cell>
          <cell r="D15511">
            <v>60.49</v>
          </cell>
          <cell r="E15511">
            <v>37.119999999999997</v>
          </cell>
          <cell r="F15511">
            <v>4</v>
          </cell>
          <cell r="G15511">
            <v>60.49</v>
          </cell>
          <cell r="H15511">
            <v>37.119999999999997</v>
          </cell>
          <cell r="I15511">
            <v>4</v>
          </cell>
          <cell r="J15511">
            <v>30</v>
          </cell>
          <cell r="K15511">
            <v>179.7</v>
          </cell>
          <cell r="L15511">
            <v>24</v>
          </cell>
          <cell r="M15511" t="str">
            <v>Sept/Oct</v>
          </cell>
          <cell r="N15511">
            <v>47</v>
          </cell>
        </row>
        <row r="15512">
          <cell r="A15512" t="str">
            <v>2006/07 W24</v>
          </cell>
          <cell r="B15512" t="str">
            <v>350 - STN Duty Free</v>
          </cell>
          <cell r="C15512" t="str">
            <v>Champagne - Piper Florens Louis 2 for £30</v>
          </cell>
          <cell r="D15512">
            <v>130</v>
          </cell>
          <cell r="E15512">
            <v>33.659999999999997</v>
          </cell>
          <cell r="F15512">
            <v>8</v>
          </cell>
          <cell r="G15512">
            <v>112.5</v>
          </cell>
          <cell r="H15512">
            <v>25.22</v>
          </cell>
          <cell r="I15512">
            <v>7</v>
          </cell>
          <cell r="J15512">
            <v>21</v>
          </cell>
          <cell r="K15512">
            <v>190.31</v>
          </cell>
          <cell r="L15512">
            <v>24</v>
          </cell>
          <cell r="M15512" t="str">
            <v>Sept/Oct</v>
          </cell>
          <cell r="N15512">
            <v>53</v>
          </cell>
        </row>
        <row r="15513">
          <cell r="A15513" t="str">
            <v>2006/07 W24</v>
          </cell>
          <cell r="B15513" t="str">
            <v>350 - STN Duty Free</v>
          </cell>
          <cell r="C15513" t="str">
            <v>Champagne - Piper Florens Louis Twin for £30</v>
          </cell>
          <cell r="D15513">
            <v>2550</v>
          </cell>
          <cell r="E15513">
            <v>575.04</v>
          </cell>
          <cell r="F15513">
            <v>85</v>
          </cell>
          <cell r="G15513">
            <v>2280</v>
          </cell>
          <cell r="H15513">
            <v>469.65</v>
          </cell>
          <cell r="I15513">
            <v>76</v>
          </cell>
          <cell r="J15513">
            <v>130</v>
          </cell>
          <cell r="K15513">
            <v>2377.6999999999998</v>
          </cell>
          <cell r="L15513">
            <v>24</v>
          </cell>
          <cell r="M15513" t="str">
            <v>Sept/Oct</v>
          </cell>
          <cell r="N15513">
            <v>33</v>
          </cell>
        </row>
        <row r="15514">
          <cell r="A15514" t="str">
            <v>2006/07 W24</v>
          </cell>
          <cell r="B15514" t="str">
            <v>350 - STN Duty Free</v>
          </cell>
          <cell r="C15514" t="str">
            <v>Champagne - Charles Heidseick 2 for £35</v>
          </cell>
          <cell r="D15514">
            <v>56.99</v>
          </cell>
          <cell r="E15514">
            <v>21</v>
          </cell>
          <cell r="F15514">
            <v>3</v>
          </cell>
          <cell r="G15514">
            <v>56.99</v>
          </cell>
          <cell r="H15514">
            <v>21</v>
          </cell>
          <cell r="I15514">
            <v>3</v>
          </cell>
          <cell r="J15514">
            <v>20</v>
          </cell>
          <cell r="K15514">
            <v>185.13</v>
          </cell>
          <cell r="L15514">
            <v>24</v>
          </cell>
          <cell r="M15514" t="str">
            <v>Sept/Oct</v>
          </cell>
          <cell r="N15514">
            <v>55</v>
          </cell>
        </row>
        <row r="15515">
          <cell r="A15515" t="str">
            <v>2006/07 W24</v>
          </cell>
          <cell r="B15515" t="str">
            <v>350 - STN Duty Free</v>
          </cell>
          <cell r="C15515" t="str">
            <v>Champagne - Canard Twin for £25</v>
          </cell>
          <cell r="D15515">
            <v>175</v>
          </cell>
          <cell r="E15515">
            <v>62.26</v>
          </cell>
          <cell r="F15515">
            <v>7</v>
          </cell>
          <cell r="G15515">
            <v>50</v>
          </cell>
          <cell r="H15515">
            <v>9.26</v>
          </cell>
          <cell r="I15515">
            <v>2</v>
          </cell>
          <cell r="J15515">
            <v>10</v>
          </cell>
          <cell r="K15515">
            <v>160</v>
          </cell>
          <cell r="L15515">
            <v>24</v>
          </cell>
          <cell r="M15515" t="str">
            <v>Sept/Oct</v>
          </cell>
          <cell r="N15515">
            <v>52</v>
          </cell>
        </row>
        <row r="15516">
          <cell r="A15516" t="str">
            <v>2006/07 W24</v>
          </cell>
          <cell r="B15516" t="str">
            <v>350 - STN Duty Free</v>
          </cell>
          <cell r="C15516" t="str">
            <v>Wine - Beringer 3 for £15</v>
          </cell>
          <cell r="D15516">
            <v>824.85</v>
          </cell>
          <cell r="E15516">
            <v>338.66</v>
          </cell>
          <cell r="F15516">
            <v>159</v>
          </cell>
          <cell r="G15516">
            <v>364.95</v>
          </cell>
          <cell r="H15516">
            <v>70.8</v>
          </cell>
          <cell r="I15516">
            <v>71</v>
          </cell>
          <cell r="J15516">
            <v>49</v>
          </cell>
          <cell r="K15516">
            <v>131.32</v>
          </cell>
          <cell r="L15516">
            <v>24</v>
          </cell>
          <cell r="M15516" t="str">
            <v>Sept/Oct</v>
          </cell>
          <cell r="N15516">
            <v>43</v>
          </cell>
        </row>
        <row r="15517">
          <cell r="A15517" t="str">
            <v>2006/07 W24</v>
          </cell>
          <cell r="B15517" t="str">
            <v>350 - STN Duty Free</v>
          </cell>
          <cell r="C15517" t="str">
            <v>Wine - Rosemount BOGOF</v>
          </cell>
          <cell r="D15517">
            <v>0</v>
          </cell>
          <cell r="E15517">
            <v>0</v>
          </cell>
          <cell r="F15517">
            <v>0</v>
          </cell>
          <cell r="G15517">
            <v>0</v>
          </cell>
          <cell r="H15517">
            <v>0</v>
          </cell>
          <cell r="I15517">
            <v>0</v>
          </cell>
          <cell r="J15517">
            <v>0</v>
          </cell>
          <cell r="K15517" t="str">
            <v>/0</v>
          </cell>
          <cell r="L15517">
            <v>24</v>
          </cell>
          <cell r="M15517" t="str">
            <v>Sept/Oct</v>
          </cell>
          <cell r="N15517">
            <v>56</v>
          </cell>
        </row>
        <row r="15518">
          <cell r="A15518" t="str">
            <v>2006/07 W24</v>
          </cell>
          <cell r="B15518" t="str">
            <v>350 - STN Duty Free</v>
          </cell>
          <cell r="C15518" t="str">
            <v>WOW - 2 for £45 Malt</v>
          </cell>
          <cell r="D15518">
            <v>6729.69</v>
          </cell>
          <cell r="E15518">
            <v>1040.24</v>
          </cell>
          <cell r="F15518">
            <v>291</v>
          </cell>
          <cell r="G15518">
            <v>6344.73</v>
          </cell>
          <cell r="H15518">
            <v>781.83</v>
          </cell>
          <cell r="I15518">
            <v>275</v>
          </cell>
          <cell r="J15518">
            <v>153</v>
          </cell>
          <cell r="K15518">
            <v>1215.54</v>
          </cell>
          <cell r="L15518">
            <v>24</v>
          </cell>
          <cell r="M15518" t="str">
            <v>Sept/Oct</v>
          </cell>
          <cell r="N15518">
            <v>34</v>
          </cell>
        </row>
        <row r="15519">
          <cell r="A15519" t="str">
            <v>2006/07 W24</v>
          </cell>
          <cell r="B15519" t="str">
            <v>350 - STN Duty Free</v>
          </cell>
          <cell r="C15519" t="str">
            <v>WOW - Connemara 2 for £30</v>
          </cell>
          <cell r="D15519">
            <v>425.93</v>
          </cell>
          <cell r="E15519">
            <v>88.32</v>
          </cell>
          <cell r="F15519">
            <v>27</v>
          </cell>
          <cell r="G15519">
            <v>425.93</v>
          </cell>
          <cell r="H15519">
            <v>88.32</v>
          </cell>
          <cell r="I15519">
            <v>27</v>
          </cell>
          <cell r="J15519">
            <v>38</v>
          </cell>
          <cell r="K15519">
            <v>177.84</v>
          </cell>
          <cell r="L15519">
            <v>24</v>
          </cell>
          <cell r="M15519" t="str">
            <v>Sept/Oct</v>
          </cell>
          <cell r="N15519">
            <v>60</v>
          </cell>
        </row>
        <row r="15520">
          <cell r="A15520" t="str">
            <v>2006/07 W24</v>
          </cell>
          <cell r="B15520" t="str">
            <v>350 - STN Duty Free</v>
          </cell>
          <cell r="C15520" t="str">
            <v>Others - 2 for £25 (glayva, disaronno)</v>
          </cell>
          <cell r="D15520">
            <v>562.87</v>
          </cell>
          <cell r="E15520">
            <v>190.61</v>
          </cell>
          <cell r="F15520">
            <v>43</v>
          </cell>
          <cell r="G15520">
            <v>420.9</v>
          </cell>
          <cell r="H15520">
            <v>74.47</v>
          </cell>
          <cell r="I15520">
            <v>32</v>
          </cell>
          <cell r="J15520">
            <v>24</v>
          </cell>
          <cell r="K15520">
            <v>83.79</v>
          </cell>
          <cell r="L15520">
            <v>24</v>
          </cell>
          <cell r="M15520" t="str">
            <v>Sept/Oct</v>
          </cell>
          <cell r="N15520">
            <v>48</v>
          </cell>
        </row>
        <row r="15521">
          <cell r="A15521" t="str">
            <v>2006/07 W24</v>
          </cell>
          <cell r="B15521" t="str">
            <v>350 - STN Duty Free</v>
          </cell>
          <cell r="C15521" t="str">
            <v>Others - Pimms 2 for £15 (70cl)</v>
          </cell>
          <cell r="D15521">
            <v>3518.83</v>
          </cell>
          <cell r="E15521">
            <v>335.33</v>
          </cell>
          <cell r="F15521">
            <v>459</v>
          </cell>
          <cell r="G15521">
            <v>3431.84</v>
          </cell>
          <cell r="H15521">
            <v>274.12</v>
          </cell>
          <cell r="I15521">
            <v>448</v>
          </cell>
          <cell r="J15521">
            <v>653</v>
          </cell>
          <cell r="K15521">
            <v>2895.83</v>
          </cell>
          <cell r="L15521">
            <v>24</v>
          </cell>
          <cell r="M15521" t="str">
            <v>Sept/Oct</v>
          </cell>
          <cell r="N15521">
            <v>35</v>
          </cell>
        </row>
        <row r="15522">
          <cell r="A15522" t="str">
            <v>2006/07 W24</v>
          </cell>
          <cell r="B15522" t="str">
            <v>350 - STN Duty Free</v>
          </cell>
          <cell r="C15522" t="str">
            <v>Other - 2 for £30 Sauza</v>
          </cell>
          <cell r="D15522">
            <v>290.91000000000003</v>
          </cell>
          <cell r="E15522">
            <v>85.45</v>
          </cell>
          <cell r="F15522">
            <v>17</v>
          </cell>
          <cell r="G15522">
            <v>222.93</v>
          </cell>
          <cell r="H15522">
            <v>35.270000000000003</v>
          </cell>
          <cell r="I15522">
            <v>13</v>
          </cell>
          <cell r="J15522">
            <v>28</v>
          </cell>
          <cell r="K15522">
            <v>124.6</v>
          </cell>
          <cell r="L15522">
            <v>24</v>
          </cell>
          <cell r="M15522" t="str">
            <v>Sept/Oct</v>
          </cell>
          <cell r="N15522">
            <v>58</v>
          </cell>
        </row>
        <row r="15523">
          <cell r="A15523" t="str">
            <v>2006/07 W24</v>
          </cell>
          <cell r="B15523" t="str">
            <v>350 - STN Duty Free</v>
          </cell>
          <cell r="C15523" t="str">
            <v>Others - 2 for £20 ATA (70cl)</v>
          </cell>
          <cell r="D15523">
            <v>5684.78</v>
          </cell>
          <cell r="E15523">
            <v>927.25</v>
          </cell>
          <cell r="F15523">
            <v>552</v>
          </cell>
          <cell r="G15523">
            <v>5640.82</v>
          </cell>
          <cell r="H15523">
            <v>896.81</v>
          </cell>
          <cell r="I15523">
            <v>548</v>
          </cell>
          <cell r="J15523">
            <v>346</v>
          </cell>
          <cell r="K15523">
            <v>1626.07</v>
          </cell>
          <cell r="L15523">
            <v>24</v>
          </cell>
          <cell r="M15523" t="str">
            <v>Sept/Oct</v>
          </cell>
          <cell r="N15523">
            <v>32</v>
          </cell>
        </row>
        <row r="15524">
          <cell r="A15524" t="str">
            <v>2006/07 W24</v>
          </cell>
          <cell r="B15524" t="str">
            <v>350 - STN Duty Free</v>
          </cell>
          <cell r="C15524" t="str">
            <v>Others - 2 for £15 Fortified</v>
          </cell>
          <cell r="D15524">
            <v>203.94</v>
          </cell>
          <cell r="E15524">
            <v>91.02</v>
          </cell>
          <cell r="F15524">
            <v>26</v>
          </cell>
          <cell r="G15524">
            <v>110.16</v>
          </cell>
          <cell r="H15524">
            <v>32.799999999999997</v>
          </cell>
          <cell r="I15524">
            <v>14</v>
          </cell>
          <cell r="J15524">
            <v>20</v>
          </cell>
          <cell r="K15524">
            <v>80</v>
          </cell>
          <cell r="L15524">
            <v>24</v>
          </cell>
          <cell r="M15524" t="str">
            <v>Sept/Oct</v>
          </cell>
          <cell r="N15524">
            <v>59</v>
          </cell>
        </row>
        <row r="15525">
          <cell r="A15525" t="str">
            <v>2006/07 W24</v>
          </cell>
          <cell r="B15525" t="str">
            <v>360 - STN Main</v>
          </cell>
          <cell r="C15525" t="str">
            <v>Liquor</v>
          </cell>
          <cell r="D15525">
            <v>40602.35</v>
          </cell>
          <cell r="E15525">
            <v>10772.81</v>
          </cell>
          <cell r="F15525">
            <v>2738</v>
          </cell>
          <cell r="G15525">
            <v>35138.01</v>
          </cell>
          <cell r="H15525">
            <v>7353.65</v>
          </cell>
          <cell r="I15525">
            <v>2321</v>
          </cell>
          <cell r="J15525">
            <v>4678</v>
          </cell>
          <cell r="K15525">
            <v>28885.81</v>
          </cell>
          <cell r="L15525">
            <v>24</v>
          </cell>
          <cell r="M15525" t="str">
            <v>Sept/Oct</v>
          </cell>
          <cell r="N15525">
            <v>1</v>
          </cell>
        </row>
        <row r="15526">
          <cell r="A15526" t="str">
            <v>2006/07 W24</v>
          </cell>
          <cell r="B15526" t="str">
            <v>360 - STN Main</v>
          </cell>
          <cell r="C15526" t="str">
            <v>Tobacco</v>
          </cell>
          <cell r="D15526">
            <v>0</v>
          </cell>
          <cell r="E15526">
            <v>0</v>
          </cell>
          <cell r="F15526">
            <v>0</v>
          </cell>
          <cell r="G15526">
            <v>0</v>
          </cell>
          <cell r="H15526">
            <v>0</v>
          </cell>
          <cell r="I15526">
            <v>0</v>
          </cell>
          <cell r="J15526">
            <v>2</v>
          </cell>
          <cell r="K15526" t="str">
            <v>/0</v>
          </cell>
          <cell r="L15526">
            <v>24</v>
          </cell>
          <cell r="M15526" t="str">
            <v>Sept/Oct</v>
          </cell>
          <cell r="N15526">
            <v>2</v>
          </cell>
        </row>
        <row r="15527">
          <cell r="A15527" t="str">
            <v>2006/07 W24</v>
          </cell>
          <cell r="B15527" t="str">
            <v>360 - STN Main</v>
          </cell>
          <cell r="C15527" t="str">
            <v>Perfumery</v>
          </cell>
          <cell r="D15527">
            <v>536081.24</v>
          </cell>
          <cell r="E15527">
            <v>283472.3</v>
          </cell>
          <cell r="F15527">
            <v>23282</v>
          </cell>
          <cell r="G15527">
            <v>471899.75</v>
          </cell>
          <cell r="H15527">
            <v>235605.39</v>
          </cell>
          <cell r="I15527">
            <v>20520</v>
          </cell>
          <cell r="J15527">
            <v>39590</v>
          </cell>
          <cell r="K15527">
            <v>333234.92</v>
          </cell>
          <cell r="L15527">
            <v>24</v>
          </cell>
          <cell r="M15527" t="str">
            <v>Sept/Oct</v>
          </cell>
          <cell r="N15527">
            <v>3</v>
          </cell>
        </row>
        <row r="15528">
          <cell r="A15528" t="str">
            <v>2006/07 W24</v>
          </cell>
          <cell r="B15528" t="str">
            <v>360 - STN Main</v>
          </cell>
          <cell r="C15528" t="str">
            <v>Food</v>
          </cell>
          <cell r="D15528">
            <v>8516.2000000000007</v>
          </cell>
          <cell r="E15528">
            <v>3668.54</v>
          </cell>
          <cell r="F15528">
            <v>4203</v>
          </cell>
          <cell r="G15528">
            <v>7087.61</v>
          </cell>
          <cell r="H15528">
            <v>2762.65</v>
          </cell>
          <cell r="I15528">
            <v>3648</v>
          </cell>
          <cell r="J15528">
            <v>2815</v>
          </cell>
          <cell r="K15528">
            <v>3274.76</v>
          </cell>
          <cell r="L15528">
            <v>24</v>
          </cell>
          <cell r="M15528" t="str">
            <v>Sept/Oct</v>
          </cell>
          <cell r="N15528">
            <v>4</v>
          </cell>
        </row>
        <row r="15529">
          <cell r="A15529" t="str">
            <v>2006/07 W24</v>
          </cell>
          <cell r="B15529" t="str">
            <v>360 - STN Main</v>
          </cell>
          <cell r="C15529" t="str">
            <v>Tax Free</v>
          </cell>
          <cell r="D15529">
            <v>62075.91</v>
          </cell>
          <cell r="E15529">
            <v>28843.71</v>
          </cell>
          <cell r="F15529">
            <v>2564</v>
          </cell>
          <cell r="G15529">
            <v>53878.62</v>
          </cell>
          <cell r="H15529">
            <v>24038.27</v>
          </cell>
          <cell r="I15529">
            <v>2267</v>
          </cell>
          <cell r="J15529">
            <v>8024</v>
          </cell>
          <cell r="K15529">
            <v>78838.77</v>
          </cell>
          <cell r="L15529">
            <v>24</v>
          </cell>
          <cell r="M15529" t="str">
            <v>Sept/Oct</v>
          </cell>
          <cell r="N15529">
            <v>5</v>
          </cell>
        </row>
        <row r="15530">
          <cell r="A15530" t="str">
            <v>2006/07 W24</v>
          </cell>
          <cell r="B15530" t="str">
            <v>360 - STN Main</v>
          </cell>
          <cell r="C15530" t="str">
            <v>Unclassified Products</v>
          </cell>
          <cell r="D15530">
            <v>0</v>
          </cell>
          <cell r="E15530">
            <v>0</v>
          </cell>
          <cell r="F15530">
            <v>0</v>
          </cell>
          <cell r="G15530">
            <v>0</v>
          </cell>
          <cell r="H15530">
            <v>0</v>
          </cell>
          <cell r="I15530">
            <v>0</v>
          </cell>
          <cell r="J15530">
            <v>0</v>
          </cell>
          <cell r="K15530" t="str">
            <v>/0</v>
          </cell>
          <cell r="L15530">
            <v>24</v>
          </cell>
          <cell r="M15530" t="str">
            <v>Sept/Oct</v>
          </cell>
          <cell r="N15530">
            <v>6</v>
          </cell>
        </row>
        <row r="15531">
          <cell r="A15531" t="str">
            <v>2006/07 W24</v>
          </cell>
          <cell r="B15531" t="str">
            <v>360 - STN Main</v>
          </cell>
          <cell r="C15531" t="str">
            <v>Spirits</v>
          </cell>
          <cell r="D15531">
            <v>24179.57</v>
          </cell>
          <cell r="E15531">
            <v>6283.53</v>
          </cell>
          <cell r="F15531">
            <v>1681</v>
          </cell>
          <cell r="G15531">
            <v>21184.880000000001</v>
          </cell>
          <cell r="H15531">
            <v>4145.49</v>
          </cell>
          <cell r="I15531">
            <v>1502</v>
          </cell>
          <cell r="J15531">
            <v>2712</v>
          </cell>
          <cell r="K15531">
            <v>13197.91</v>
          </cell>
          <cell r="L15531">
            <v>24</v>
          </cell>
          <cell r="M15531" t="str">
            <v>Sept/Oct</v>
          </cell>
          <cell r="N15531">
            <v>7</v>
          </cell>
        </row>
        <row r="15532">
          <cell r="A15532" t="str">
            <v>2006/07 W24</v>
          </cell>
          <cell r="B15532" t="str">
            <v>360 - STN Main</v>
          </cell>
          <cell r="C15532" t="str">
            <v>Fortified Wines</v>
          </cell>
          <cell r="D15532">
            <v>866.15</v>
          </cell>
          <cell r="E15532">
            <v>260.81</v>
          </cell>
          <cell r="F15532">
            <v>116</v>
          </cell>
          <cell r="G15532">
            <v>693.96</v>
          </cell>
          <cell r="H15532">
            <v>148.15</v>
          </cell>
          <cell r="I15532">
            <v>91</v>
          </cell>
          <cell r="J15532">
            <v>224</v>
          </cell>
          <cell r="K15532">
            <v>661.38</v>
          </cell>
          <cell r="L15532">
            <v>24</v>
          </cell>
          <cell r="M15532" t="str">
            <v>Sept/Oct</v>
          </cell>
          <cell r="N15532">
            <v>10</v>
          </cell>
        </row>
        <row r="15533">
          <cell r="A15533" t="str">
            <v>2006/07 W24</v>
          </cell>
          <cell r="B15533" t="str">
            <v>360 - STN Main</v>
          </cell>
          <cell r="C15533" t="str">
            <v>Others</v>
          </cell>
          <cell r="D15533">
            <v>0</v>
          </cell>
          <cell r="E15533">
            <v>0</v>
          </cell>
          <cell r="F15533">
            <v>0</v>
          </cell>
          <cell r="G15533">
            <v>0</v>
          </cell>
          <cell r="H15533">
            <v>0</v>
          </cell>
          <cell r="I15533">
            <v>0</v>
          </cell>
          <cell r="J15533">
            <v>0</v>
          </cell>
          <cell r="K15533" t="str">
            <v>/0</v>
          </cell>
          <cell r="L15533">
            <v>24</v>
          </cell>
          <cell r="M15533" t="str">
            <v>Sept/Oct</v>
          </cell>
          <cell r="N15533">
            <v>11</v>
          </cell>
        </row>
        <row r="15534">
          <cell r="A15534" t="str">
            <v>2006/07 W24</v>
          </cell>
          <cell r="B15534" t="str">
            <v>360 - STN Main</v>
          </cell>
          <cell r="C15534" t="str">
            <v>Champagne</v>
          </cell>
          <cell r="D15534">
            <v>11067.38</v>
          </cell>
          <cell r="E15534">
            <v>2809.7</v>
          </cell>
          <cell r="F15534">
            <v>384</v>
          </cell>
          <cell r="G15534">
            <v>10112.41</v>
          </cell>
          <cell r="H15534">
            <v>2387.09</v>
          </cell>
          <cell r="I15534">
            <v>349</v>
          </cell>
          <cell r="J15534">
            <v>801</v>
          </cell>
          <cell r="K15534">
            <v>12917.11</v>
          </cell>
          <cell r="L15534">
            <v>24</v>
          </cell>
          <cell r="M15534" t="str">
            <v>Sept/Oct</v>
          </cell>
          <cell r="N15534">
            <v>8</v>
          </cell>
        </row>
        <row r="15535">
          <cell r="A15535" t="str">
            <v>2006/07 W24</v>
          </cell>
          <cell r="B15535" t="str">
            <v>360 - STN Main</v>
          </cell>
          <cell r="C15535" t="str">
            <v>Wines</v>
          </cell>
          <cell r="D15535">
            <v>4489.25</v>
          </cell>
          <cell r="E15535">
            <v>1418.77</v>
          </cell>
          <cell r="F15535">
            <v>557</v>
          </cell>
          <cell r="G15535">
            <v>3146.76</v>
          </cell>
          <cell r="H15535">
            <v>672.92</v>
          </cell>
          <cell r="I15535">
            <v>379</v>
          </cell>
          <cell r="J15535">
            <v>941</v>
          </cell>
          <cell r="K15535">
            <v>3701.71</v>
          </cell>
          <cell r="L15535">
            <v>24</v>
          </cell>
          <cell r="M15535" t="str">
            <v>Sept/Oct</v>
          </cell>
          <cell r="N15535">
            <v>9</v>
          </cell>
        </row>
        <row r="15536">
          <cell r="A15536" t="str">
            <v>2006/07 W24</v>
          </cell>
          <cell r="B15536" t="str">
            <v>360 - STN Main</v>
          </cell>
          <cell r="C15536" t="str">
            <v>Unclassified Liquor</v>
          </cell>
          <cell r="D15536">
            <v>0</v>
          </cell>
          <cell r="E15536">
            <v>0</v>
          </cell>
          <cell r="F15536">
            <v>0</v>
          </cell>
          <cell r="G15536">
            <v>0</v>
          </cell>
          <cell r="H15536">
            <v>0</v>
          </cell>
          <cell r="I15536">
            <v>0</v>
          </cell>
          <cell r="J15536">
            <v>0</v>
          </cell>
          <cell r="K15536" t="str">
            <v>/0</v>
          </cell>
          <cell r="L15536">
            <v>24</v>
          </cell>
          <cell r="M15536" t="str">
            <v>Sept/Oct</v>
          </cell>
          <cell r="N15536">
            <v>12</v>
          </cell>
        </row>
        <row r="15537">
          <cell r="A15537" t="str">
            <v>2006/07 W24</v>
          </cell>
          <cell r="B15537" t="str">
            <v>360 - STN Main</v>
          </cell>
          <cell r="C15537" t="str">
            <v>Value - 2 for £15</v>
          </cell>
          <cell r="D15537">
            <v>0</v>
          </cell>
          <cell r="E15537">
            <v>0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 t="str">
            <v>/0</v>
          </cell>
          <cell r="L15537">
            <v>24</v>
          </cell>
          <cell r="M15537" t="str">
            <v>Sept/Oct</v>
          </cell>
          <cell r="N15537">
            <v>31</v>
          </cell>
        </row>
        <row r="15538">
          <cell r="A15538" t="str">
            <v>2006/07 W24</v>
          </cell>
          <cell r="B15538" t="str">
            <v>360 - STN Main</v>
          </cell>
          <cell r="C15538" t="str">
            <v>Value - 2 for £20 Bombay Saphire</v>
          </cell>
          <cell r="D15538">
            <v>0</v>
          </cell>
          <cell r="E15538">
            <v>0</v>
          </cell>
          <cell r="F15538">
            <v>0</v>
          </cell>
          <cell r="G15538">
            <v>0</v>
          </cell>
          <cell r="H15538">
            <v>0</v>
          </cell>
          <cell r="I15538">
            <v>0</v>
          </cell>
          <cell r="J15538">
            <v>0</v>
          </cell>
          <cell r="K15538" t="str">
            <v>/0</v>
          </cell>
          <cell r="L15538">
            <v>24</v>
          </cell>
          <cell r="M15538" t="str">
            <v>Sept/Oct</v>
          </cell>
          <cell r="N15538">
            <v>45</v>
          </cell>
        </row>
        <row r="15539">
          <cell r="A15539" t="str">
            <v>2006/07 W24</v>
          </cell>
          <cell r="B15539" t="str">
            <v>360 - STN Main</v>
          </cell>
          <cell r="C15539" t="str">
            <v>Value - Baileys 2 for £20</v>
          </cell>
          <cell r="D15539">
            <v>0</v>
          </cell>
          <cell r="E15539">
            <v>0</v>
          </cell>
          <cell r="F15539">
            <v>0</v>
          </cell>
          <cell r="G15539">
            <v>0</v>
          </cell>
          <cell r="H15539">
            <v>0</v>
          </cell>
          <cell r="I15539">
            <v>0</v>
          </cell>
          <cell r="J15539">
            <v>0</v>
          </cell>
          <cell r="K15539" t="str">
            <v>/0</v>
          </cell>
          <cell r="L15539">
            <v>24</v>
          </cell>
          <cell r="M15539" t="str">
            <v>Sept/Oct</v>
          </cell>
          <cell r="N15539">
            <v>39</v>
          </cell>
        </row>
        <row r="15540">
          <cell r="A15540" t="str">
            <v>2006/07 W24</v>
          </cell>
          <cell r="B15540" t="str">
            <v>360 - STN Main</v>
          </cell>
          <cell r="C15540" t="str">
            <v>Value - Baileys Twin @ £20</v>
          </cell>
          <cell r="D15540">
            <v>0</v>
          </cell>
          <cell r="E15540">
            <v>0</v>
          </cell>
          <cell r="F15540">
            <v>0</v>
          </cell>
          <cell r="G15540">
            <v>0</v>
          </cell>
          <cell r="H15540">
            <v>0</v>
          </cell>
          <cell r="I15540">
            <v>0</v>
          </cell>
          <cell r="J15540">
            <v>0</v>
          </cell>
          <cell r="K15540" t="str">
            <v>/0</v>
          </cell>
          <cell r="L15540">
            <v>24</v>
          </cell>
          <cell r="M15540" t="str">
            <v>Sept/Oct</v>
          </cell>
          <cell r="N15540">
            <v>51</v>
          </cell>
        </row>
        <row r="15541">
          <cell r="A15541" t="str">
            <v>2006/07 W24</v>
          </cell>
          <cell r="B15541" t="str">
            <v>360 - STN Main</v>
          </cell>
          <cell r="C15541" t="str">
            <v>Value - Twins @ £15</v>
          </cell>
          <cell r="D15541">
            <v>0</v>
          </cell>
          <cell r="E15541">
            <v>0</v>
          </cell>
          <cell r="F15541">
            <v>0</v>
          </cell>
          <cell r="G15541">
            <v>0</v>
          </cell>
          <cell r="H15541">
            <v>0</v>
          </cell>
          <cell r="I15541">
            <v>0</v>
          </cell>
          <cell r="J15541">
            <v>0</v>
          </cell>
          <cell r="K15541" t="str">
            <v>/0</v>
          </cell>
          <cell r="L15541">
            <v>24</v>
          </cell>
          <cell r="M15541" t="str">
            <v>Sept/Oct</v>
          </cell>
          <cell r="N15541">
            <v>36</v>
          </cell>
        </row>
        <row r="15542">
          <cell r="A15542" t="str">
            <v>2006/07 W24</v>
          </cell>
          <cell r="B15542" t="str">
            <v>360 - STN Main</v>
          </cell>
          <cell r="C15542" t="str">
            <v>Malt - 2 For £45 (6 glenmorangie + 2)</v>
          </cell>
          <cell r="D15542">
            <v>2079.81</v>
          </cell>
          <cell r="E15542">
            <v>744.22</v>
          </cell>
          <cell r="F15542">
            <v>89</v>
          </cell>
          <cell r="G15542">
            <v>1772.84</v>
          </cell>
          <cell r="H15542">
            <v>509.86</v>
          </cell>
          <cell r="I15542">
            <v>76</v>
          </cell>
          <cell r="J15542">
            <v>301</v>
          </cell>
          <cell r="K15542">
            <v>2213.16</v>
          </cell>
          <cell r="L15542">
            <v>24</v>
          </cell>
          <cell r="M15542" t="str">
            <v>Sept/Oct</v>
          </cell>
          <cell r="N15542">
            <v>30</v>
          </cell>
        </row>
        <row r="15543">
          <cell r="A15543" t="str">
            <v>2006/07 W24</v>
          </cell>
          <cell r="B15543" t="str">
            <v>360 - STN Main</v>
          </cell>
          <cell r="C15543" t="str">
            <v>Malt - Save £5 Glenmorangie Traditional</v>
          </cell>
          <cell r="D15543">
            <v>0</v>
          </cell>
          <cell r="E15543">
            <v>0</v>
          </cell>
          <cell r="F15543">
            <v>0</v>
          </cell>
          <cell r="G15543">
            <v>0</v>
          </cell>
          <cell r="H15543">
            <v>0</v>
          </cell>
          <cell r="I15543">
            <v>0</v>
          </cell>
          <cell r="J15543">
            <v>0</v>
          </cell>
          <cell r="K15543" t="str">
            <v>/0</v>
          </cell>
          <cell r="L15543">
            <v>24</v>
          </cell>
          <cell r="M15543" t="str">
            <v>Sept/Oct</v>
          </cell>
          <cell r="N15543">
            <v>44</v>
          </cell>
        </row>
        <row r="15544">
          <cell r="A15544" t="str">
            <v>2006/07 W24</v>
          </cell>
          <cell r="B15544" t="str">
            <v>360 - STN Main</v>
          </cell>
          <cell r="C15544" t="str">
            <v>Cognac - XO @ £45</v>
          </cell>
          <cell r="D15544">
            <v>630</v>
          </cell>
          <cell r="E15544">
            <v>273.39999999999998</v>
          </cell>
          <cell r="F15544">
            <v>14</v>
          </cell>
          <cell r="G15544">
            <v>540</v>
          </cell>
          <cell r="H15544">
            <v>213.48</v>
          </cell>
          <cell r="I15544">
            <v>12</v>
          </cell>
          <cell r="J15544">
            <v>58</v>
          </cell>
          <cell r="K15544">
            <v>1116.5</v>
          </cell>
          <cell r="L15544">
            <v>24</v>
          </cell>
          <cell r="M15544" t="str">
            <v>Sept/Oct</v>
          </cell>
          <cell r="N15544">
            <v>37</v>
          </cell>
        </row>
        <row r="15545">
          <cell r="A15545" t="str">
            <v>2006/07 W24</v>
          </cell>
          <cell r="B15545" t="str">
            <v>360 - STN Main</v>
          </cell>
          <cell r="C15545" t="str">
            <v>Cognac - VSOP 2 for £45</v>
          </cell>
          <cell r="D15545">
            <v>192.98</v>
          </cell>
          <cell r="E15545">
            <v>79.45</v>
          </cell>
          <cell r="F15545">
            <v>8</v>
          </cell>
          <cell r="G15545">
            <v>118.99</v>
          </cell>
          <cell r="H15545">
            <v>27.46</v>
          </cell>
          <cell r="I15545">
            <v>5</v>
          </cell>
          <cell r="J15545">
            <v>20</v>
          </cell>
          <cell r="K15545">
            <v>185.73</v>
          </cell>
          <cell r="L15545">
            <v>24</v>
          </cell>
          <cell r="M15545" t="str">
            <v>Sept/Oct</v>
          </cell>
          <cell r="N15545">
            <v>41</v>
          </cell>
        </row>
        <row r="15546">
          <cell r="A15546" t="str">
            <v>2006/07 W24</v>
          </cell>
          <cell r="B15546" t="str">
            <v>360 - STN Main</v>
          </cell>
          <cell r="C15546" t="str">
            <v>Cognac - Only £17_99 VS Especiale</v>
          </cell>
          <cell r="D15546">
            <v>701.61</v>
          </cell>
          <cell r="E15546">
            <v>224.56</v>
          </cell>
          <cell r="F15546">
            <v>39</v>
          </cell>
          <cell r="G15546">
            <v>629.65</v>
          </cell>
          <cell r="H15546">
            <v>173.6</v>
          </cell>
          <cell r="I15546">
            <v>35</v>
          </cell>
          <cell r="J15546">
            <v>13</v>
          </cell>
          <cell r="K15546">
            <v>68.25</v>
          </cell>
          <cell r="L15546">
            <v>24</v>
          </cell>
          <cell r="M15546" t="str">
            <v>Sept/Oct</v>
          </cell>
          <cell r="N15546">
            <v>42</v>
          </cell>
        </row>
        <row r="15547">
          <cell r="A15547" t="str">
            <v>2006/07 W24</v>
          </cell>
          <cell r="B15547" t="str">
            <v>360 - STN Main</v>
          </cell>
          <cell r="C15547" t="str">
            <v>Deluxe - Chivas 2 for £30</v>
          </cell>
          <cell r="D15547">
            <v>0</v>
          </cell>
          <cell r="E15547">
            <v>0</v>
          </cell>
          <cell r="F15547">
            <v>0</v>
          </cell>
          <cell r="G15547">
            <v>0</v>
          </cell>
          <cell r="H15547">
            <v>0</v>
          </cell>
          <cell r="I15547">
            <v>0</v>
          </cell>
          <cell r="J15547">
            <v>0</v>
          </cell>
          <cell r="K15547" t="str">
            <v>/0</v>
          </cell>
          <cell r="L15547">
            <v>24</v>
          </cell>
          <cell r="M15547" t="str">
            <v>Sept/Oct</v>
          </cell>
          <cell r="N15547">
            <v>49</v>
          </cell>
        </row>
        <row r="15548">
          <cell r="A15548" t="str">
            <v>2006/07 W24</v>
          </cell>
          <cell r="B15548" t="str">
            <v>360 - STN Main</v>
          </cell>
          <cell r="C15548" t="str">
            <v>Deluxe - Chivas Twin for £30</v>
          </cell>
          <cell r="D15548">
            <v>0</v>
          </cell>
          <cell r="E15548">
            <v>0</v>
          </cell>
          <cell r="F15548">
            <v>0</v>
          </cell>
          <cell r="G15548">
            <v>0</v>
          </cell>
          <cell r="H15548">
            <v>0</v>
          </cell>
          <cell r="I15548">
            <v>0</v>
          </cell>
          <cell r="J15548">
            <v>0</v>
          </cell>
          <cell r="K15548" t="str">
            <v>/0</v>
          </cell>
          <cell r="L15548">
            <v>24</v>
          </cell>
          <cell r="M15548" t="str">
            <v>Sept/Oct</v>
          </cell>
          <cell r="N15548">
            <v>38</v>
          </cell>
        </row>
        <row r="15549">
          <cell r="A15549" t="str">
            <v>2006/07 W24</v>
          </cell>
          <cell r="B15549" t="str">
            <v>360 - STN Main</v>
          </cell>
          <cell r="C15549" t="str">
            <v>Deluxe - Chivas Triple Pack @ £45</v>
          </cell>
          <cell r="D15549">
            <v>0</v>
          </cell>
          <cell r="E15549">
            <v>0</v>
          </cell>
          <cell r="F15549">
            <v>0</v>
          </cell>
          <cell r="G15549">
            <v>0</v>
          </cell>
          <cell r="H15549">
            <v>0</v>
          </cell>
          <cell r="I15549">
            <v>0</v>
          </cell>
          <cell r="J15549">
            <v>0</v>
          </cell>
          <cell r="K15549" t="str">
            <v>/0</v>
          </cell>
          <cell r="L15549">
            <v>24</v>
          </cell>
          <cell r="M15549" t="str">
            <v>Sept/Oct</v>
          </cell>
          <cell r="N15549">
            <v>54</v>
          </cell>
        </row>
        <row r="15550">
          <cell r="A15550" t="str">
            <v>2006/07 W24</v>
          </cell>
          <cell r="B15550" t="str">
            <v>360 - STN Main</v>
          </cell>
          <cell r="C15550" t="str">
            <v>Deluxe - Chivas Save £5 18yo</v>
          </cell>
          <cell r="D15550">
            <v>0</v>
          </cell>
          <cell r="E15550">
            <v>0</v>
          </cell>
          <cell r="F15550">
            <v>0</v>
          </cell>
          <cell r="G15550">
            <v>0</v>
          </cell>
          <cell r="H15550">
            <v>0</v>
          </cell>
          <cell r="I15550">
            <v>0</v>
          </cell>
          <cell r="J15550">
            <v>0</v>
          </cell>
          <cell r="K15550" t="str">
            <v>/0</v>
          </cell>
          <cell r="L15550">
            <v>24</v>
          </cell>
          <cell r="M15550" t="str">
            <v>Sept/Oct</v>
          </cell>
          <cell r="N15550">
            <v>50</v>
          </cell>
        </row>
        <row r="15551">
          <cell r="A15551" t="str">
            <v>2006/07 W24</v>
          </cell>
          <cell r="B15551" t="str">
            <v>360 - STN Main</v>
          </cell>
          <cell r="C15551" t="str">
            <v>Deluxe - Chivas Royal Salute get Chivas 18yo</v>
          </cell>
          <cell r="D15551">
            <v>0</v>
          </cell>
          <cell r="E15551">
            <v>0</v>
          </cell>
          <cell r="F15551">
            <v>0</v>
          </cell>
          <cell r="G15551">
            <v>0</v>
          </cell>
          <cell r="H15551">
            <v>0</v>
          </cell>
          <cell r="I15551">
            <v>0</v>
          </cell>
          <cell r="J15551">
            <v>0</v>
          </cell>
          <cell r="K15551" t="str">
            <v>/0</v>
          </cell>
          <cell r="L15551">
            <v>24</v>
          </cell>
          <cell r="M15551" t="str">
            <v>Sept/Oct</v>
          </cell>
          <cell r="N15551">
            <v>57</v>
          </cell>
        </row>
        <row r="15552">
          <cell r="A15552" t="str">
            <v>2006/07 W24</v>
          </cell>
          <cell r="B15552" t="str">
            <v>360 - STN Main</v>
          </cell>
          <cell r="C15552" t="str">
            <v>Deluxe - Dewars 2 for £30 ATA</v>
          </cell>
          <cell r="D15552">
            <v>689.91</v>
          </cell>
          <cell r="E15552">
            <v>104.61</v>
          </cell>
          <cell r="F15552">
            <v>43</v>
          </cell>
          <cell r="G15552">
            <v>659.91</v>
          </cell>
          <cell r="H15552">
            <v>80.45</v>
          </cell>
          <cell r="I15552">
            <v>41</v>
          </cell>
          <cell r="J15552">
            <v>29</v>
          </cell>
          <cell r="K15552">
            <v>153.41</v>
          </cell>
          <cell r="L15552">
            <v>24</v>
          </cell>
          <cell r="M15552" t="str">
            <v>Sept/Oct</v>
          </cell>
          <cell r="N15552">
            <v>40</v>
          </cell>
        </row>
        <row r="15553">
          <cell r="A15553" t="str">
            <v>2006/07 W24</v>
          </cell>
          <cell r="B15553" t="str">
            <v>360 - STN Main</v>
          </cell>
          <cell r="C15553" t="str">
            <v>Deluxe - JW Blue get a free 20cl Gold (Sept Only)</v>
          </cell>
          <cell r="D15553">
            <v>0</v>
          </cell>
          <cell r="E15553">
            <v>0</v>
          </cell>
          <cell r="F15553">
            <v>0</v>
          </cell>
          <cell r="G15553">
            <v>0</v>
          </cell>
          <cell r="H15553">
            <v>0</v>
          </cell>
          <cell r="I15553">
            <v>0</v>
          </cell>
          <cell r="J15553">
            <v>0</v>
          </cell>
          <cell r="K15553" t="str">
            <v>/0</v>
          </cell>
          <cell r="L15553">
            <v>24</v>
          </cell>
          <cell r="M15553" t="str">
            <v>Sept/Oct</v>
          </cell>
          <cell r="N15553">
            <v>46</v>
          </cell>
        </row>
        <row r="15554">
          <cell r="A15554" t="str">
            <v>2006/07 W24</v>
          </cell>
          <cell r="B15554" t="str">
            <v>360 - STN Main</v>
          </cell>
          <cell r="C15554" t="str">
            <v>Deluxe - Free 20cl bottle (linked to JW Blue) (Sept Only)</v>
          </cell>
          <cell r="D15554">
            <v>0</v>
          </cell>
          <cell r="E15554">
            <v>0</v>
          </cell>
          <cell r="F15554">
            <v>0</v>
          </cell>
          <cell r="G15554">
            <v>0</v>
          </cell>
          <cell r="H15554">
            <v>0</v>
          </cell>
          <cell r="I15554">
            <v>0</v>
          </cell>
          <cell r="J15554">
            <v>0</v>
          </cell>
          <cell r="K15554" t="str">
            <v>/0</v>
          </cell>
          <cell r="L15554">
            <v>24</v>
          </cell>
          <cell r="M15554" t="str">
            <v>Sept/Oct</v>
          </cell>
          <cell r="N15554">
            <v>47</v>
          </cell>
        </row>
        <row r="15555">
          <cell r="A15555" t="str">
            <v>2006/07 W24</v>
          </cell>
          <cell r="B15555" t="str">
            <v>360 - STN Main</v>
          </cell>
          <cell r="C15555" t="str">
            <v>Champagne - Piper Florens Louis 2 for £30</v>
          </cell>
          <cell r="D15555">
            <v>210</v>
          </cell>
          <cell r="E15555">
            <v>54.42</v>
          </cell>
          <cell r="F15555">
            <v>12</v>
          </cell>
          <cell r="G15555">
            <v>192.5</v>
          </cell>
          <cell r="H15555">
            <v>45.98</v>
          </cell>
          <cell r="I15555">
            <v>11</v>
          </cell>
          <cell r="J15555">
            <v>17</v>
          </cell>
          <cell r="K15555">
            <v>154.02000000000001</v>
          </cell>
          <cell r="L15555">
            <v>24</v>
          </cell>
          <cell r="M15555" t="str">
            <v>Sept/Oct</v>
          </cell>
          <cell r="N15555">
            <v>53</v>
          </cell>
        </row>
        <row r="15556">
          <cell r="A15556" t="str">
            <v>2006/07 W24</v>
          </cell>
          <cell r="B15556" t="str">
            <v>360 - STN Main</v>
          </cell>
          <cell r="C15556" t="str">
            <v>Champagne - Piper Florens Louis Twin for £30</v>
          </cell>
          <cell r="D15556">
            <v>4260</v>
          </cell>
          <cell r="E15556">
            <v>954.92</v>
          </cell>
          <cell r="F15556">
            <v>142</v>
          </cell>
          <cell r="G15556">
            <v>3840</v>
          </cell>
          <cell r="H15556">
            <v>790.98</v>
          </cell>
          <cell r="I15556">
            <v>128</v>
          </cell>
          <cell r="J15556">
            <v>246</v>
          </cell>
          <cell r="K15556">
            <v>4499.34</v>
          </cell>
          <cell r="L15556">
            <v>24</v>
          </cell>
          <cell r="M15556" t="str">
            <v>Sept/Oct</v>
          </cell>
          <cell r="N15556">
            <v>33</v>
          </cell>
        </row>
        <row r="15557">
          <cell r="A15557" t="str">
            <v>2006/07 W24</v>
          </cell>
          <cell r="B15557" t="str">
            <v>360 - STN Main</v>
          </cell>
          <cell r="C15557" t="str">
            <v>Champagne - Charles Heidseick 2 for £35</v>
          </cell>
          <cell r="D15557">
            <v>135.97</v>
          </cell>
          <cell r="E15557">
            <v>54.73</v>
          </cell>
          <cell r="F15557">
            <v>7</v>
          </cell>
          <cell r="G15557">
            <v>113.98</v>
          </cell>
          <cell r="H15557">
            <v>42</v>
          </cell>
          <cell r="I15557">
            <v>6</v>
          </cell>
          <cell r="J15557">
            <v>14</v>
          </cell>
          <cell r="K15557">
            <v>129.6</v>
          </cell>
          <cell r="L15557">
            <v>24</v>
          </cell>
          <cell r="M15557" t="str">
            <v>Sept/Oct</v>
          </cell>
          <cell r="N15557">
            <v>55</v>
          </cell>
        </row>
        <row r="15558">
          <cell r="A15558" t="str">
            <v>2006/07 W24</v>
          </cell>
          <cell r="B15558" t="str">
            <v>360 - STN Main</v>
          </cell>
          <cell r="C15558" t="str">
            <v>Champagne - Canard Twin for £25</v>
          </cell>
          <cell r="D15558">
            <v>125</v>
          </cell>
          <cell r="E15558">
            <v>33.520000000000003</v>
          </cell>
          <cell r="F15558">
            <v>5</v>
          </cell>
          <cell r="G15558">
            <v>100</v>
          </cell>
          <cell r="H15558">
            <v>22.52</v>
          </cell>
          <cell r="I15558">
            <v>4</v>
          </cell>
          <cell r="J15558">
            <v>10</v>
          </cell>
          <cell r="K15558">
            <v>160</v>
          </cell>
          <cell r="L15558">
            <v>24</v>
          </cell>
          <cell r="M15558" t="str">
            <v>Sept/Oct</v>
          </cell>
          <cell r="N15558">
            <v>52</v>
          </cell>
        </row>
        <row r="15559">
          <cell r="A15559" t="str">
            <v>2006/07 W24</v>
          </cell>
          <cell r="B15559" t="str">
            <v>360 - STN Main</v>
          </cell>
          <cell r="C15559" t="str">
            <v>Wine - Beringer 3 for £15</v>
          </cell>
          <cell r="D15559">
            <v>422.91</v>
          </cell>
          <cell r="E15559">
            <v>149.56</v>
          </cell>
          <cell r="F15559">
            <v>81</v>
          </cell>
          <cell r="G15559">
            <v>260.97000000000003</v>
          </cell>
          <cell r="H15559">
            <v>50.5</v>
          </cell>
          <cell r="I15559">
            <v>51</v>
          </cell>
          <cell r="J15559">
            <v>175</v>
          </cell>
          <cell r="K15559">
            <v>469</v>
          </cell>
          <cell r="L15559">
            <v>24</v>
          </cell>
          <cell r="M15559" t="str">
            <v>Sept/Oct</v>
          </cell>
          <cell r="N15559">
            <v>43</v>
          </cell>
        </row>
        <row r="15560">
          <cell r="A15560" t="str">
            <v>2006/07 W24</v>
          </cell>
          <cell r="B15560" t="str">
            <v>360 - STN Main</v>
          </cell>
          <cell r="C15560" t="str">
            <v>Wine - Rosemount BOGOF</v>
          </cell>
          <cell r="D15560">
            <v>125.91</v>
          </cell>
          <cell r="E15560">
            <v>29.3</v>
          </cell>
          <cell r="F15560">
            <v>18</v>
          </cell>
          <cell r="G15560">
            <v>125.91</v>
          </cell>
          <cell r="H15560">
            <v>29.3</v>
          </cell>
          <cell r="I15560">
            <v>18</v>
          </cell>
          <cell r="J15560">
            <v>34</v>
          </cell>
          <cell r="K15560">
            <v>250.22</v>
          </cell>
          <cell r="L15560">
            <v>24</v>
          </cell>
          <cell r="M15560" t="str">
            <v>Sept/Oct</v>
          </cell>
          <cell r="N15560">
            <v>56</v>
          </cell>
        </row>
        <row r="15561">
          <cell r="A15561" t="str">
            <v>2006/07 W24</v>
          </cell>
          <cell r="B15561" t="str">
            <v>360 - STN Main</v>
          </cell>
          <cell r="C15561" t="str">
            <v>WOW - 2 for £45 Malt</v>
          </cell>
          <cell r="D15561">
            <v>252.91</v>
          </cell>
          <cell r="E15561">
            <v>91.31</v>
          </cell>
          <cell r="F15561">
            <v>9</v>
          </cell>
          <cell r="G15561">
            <v>195.93</v>
          </cell>
          <cell r="H15561">
            <v>49.15</v>
          </cell>
          <cell r="I15561">
            <v>7</v>
          </cell>
          <cell r="J15561">
            <v>91</v>
          </cell>
          <cell r="K15561">
            <v>690.89</v>
          </cell>
          <cell r="L15561">
            <v>24</v>
          </cell>
          <cell r="M15561" t="str">
            <v>Sept/Oct</v>
          </cell>
          <cell r="N15561">
            <v>34</v>
          </cell>
        </row>
        <row r="15562">
          <cell r="A15562" t="str">
            <v>2006/07 W24</v>
          </cell>
          <cell r="B15562" t="str">
            <v>360 - STN Main</v>
          </cell>
          <cell r="C15562" t="str">
            <v>WOW - Connemara 2 for £30</v>
          </cell>
          <cell r="D15562">
            <v>0</v>
          </cell>
          <cell r="E15562">
            <v>0</v>
          </cell>
          <cell r="F15562">
            <v>0</v>
          </cell>
          <cell r="G15562">
            <v>0</v>
          </cell>
          <cell r="H15562">
            <v>0</v>
          </cell>
          <cell r="I15562">
            <v>0</v>
          </cell>
          <cell r="J15562">
            <v>0</v>
          </cell>
          <cell r="K15562" t="str">
            <v>/0</v>
          </cell>
          <cell r="L15562">
            <v>24</v>
          </cell>
          <cell r="M15562" t="str">
            <v>Sept/Oct</v>
          </cell>
          <cell r="N15562">
            <v>60</v>
          </cell>
        </row>
        <row r="15563">
          <cell r="A15563" t="str">
            <v>2006/07 W24</v>
          </cell>
          <cell r="B15563" t="str">
            <v>360 - STN Main</v>
          </cell>
          <cell r="C15563" t="str">
            <v>Others - 2 for £25 (glayva, disaronno)</v>
          </cell>
          <cell r="D15563">
            <v>0</v>
          </cell>
          <cell r="E15563">
            <v>0</v>
          </cell>
          <cell r="F15563">
            <v>0</v>
          </cell>
          <cell r="G15563">
            <v>0</v>
          </cell>
          <cell r="H15563">
            <v>0</v>
          </cell>
          <cell r="I15563">
            <v>0</v>
          </cell>
          <cell r="J15563">
            <v>0</v>
          </cell>
          <cell r="K15563" t="str">
            <v>/0</v>
          </cell>
          <cell r="L15563">
            <v>24</v>
          </cell>
          <cell r="M15563" t="str">
            <v>Sept/Oct</v>
          </cell>
          <cell r="N15563">
            <v>48</v>
          </cell>
        </row>
        <row r="15564">
          <cell r="A15564" t="str">
            <v>2006/07 W24</v>
          </cell>
          <cell r="B15564" t="str">
            <v>360 - STN Main</v>
          </cell>
          <cell r="C15564" t="str">
            <v>Others - Pimms 2 for £15 (70cl)</v>
          </cell>
          <cell r="D15564">
            <v>1733.88</v>
          </cell>
          <cell r="E15564">
            <v>237.48</v>
          </cell>
          <cell r="F15564">
            <v>224</v>
          </cell>
          <cell r="G15564">
            <v>1535.92</v>
          </cell>
          <cell r="H15564">
            <v>104.54</v>
          </cell>
          <cell r="I15564">
            <v>200</v>
          </cell>
          <cell r="J15564">
            <v>304</v>
          </cell>
          <cell r="K15564">
            <v>1348.12</v>
          </cell>
          <cell r="L15564">
            <v>24</v>
          </cell>
          <cell r="M15564" t="str">
            <v>Sept/Oct</v>
          </cell>
          <cell r="N15564">
            <v>35</v>
          </cell>
        </row>
        <row r="15565">
          <cell r="A15565" t="str">
            <v>2006/07 W24</v>
          </cell>
          <cell r="B15565" t="str">
            <v>360 - STN Main</v>
          </cell>
          <cell r="C15565" t="str">
            <v>Other - 2 for £30 Sauza</v>
          </cell>
          <cell r="D15565">
            <v>143.94</v>
          </cell>
          <cell r="E15565">
            <v>27.45</v>
          </cell>
          <cell r="F15565">
            <v>8</v>
          </cell>
          <cell r="G15565">
            <v>143.94</v>
          </cell>
          <cell r="H15565">
            <v>27.45</v>
          </cell>
          <cell r="I15565">
            <v>8</v>
          </cell>
          <cell r="J15565">
            <v>19</v>
          </cell>
          <cell r="K15565">
            <v>84.55</v>
          </cell>
          <cell r="L15565">
            <v>24</v>
          </cell>
          <cell r="M15565" t="str">
            <v>Sept/Oct</v>
          </cell>
          <cell r="N15565">
            <v>58</v>
          </cell>
        </row>
        <row r="15566">
          <cell r="A15566" t="str">
            <v>2006/07 W24</v>
          </cell>
          <cell r="B15566" t="str">
            <v>360 - STN Main</v>
          </cell>
          <cell r="C15566" t="str">
            <v>Others - 2 for £20 ATA (70cl)</v>
          </cell>
          <cell r="D15566">
            <v>5836.73</v>
          </cell>
          <cell r="E15566">
            <v>1199.56</v>
          </cell>
          <cell r="F15566">
            <v>565</v>
          </cell>
          <cell r="G15566">
            <v>5316.15</v>
          </cell>
          <cell r="H15566">
            <v>829.63</v>
          </cell>
          <cell r="I15566">
            <v>515</v>
          </cell>
          <cell r="J15566">
            <v>478</v>
          </cell>
          <cell r="K15566">
            <v>1994.71</v>
          </cell>
          <cell r="L15566">
            <v>24</v>
          </cell>
          <cell r="M15566" t="str">
            <v>Sept/Oct</v>
          </cell>
          <cell r="N15566">
            <v>32</v>
          </cell>
        </row>
        <row r="15567">
          <cell r="A15567" t="str">
            <v>2006/07 W24</v>
          </cell>
          <cell r="B15567" t="str">
            <v>360 - STN Main</v>
          </cell>
          <cell r="C15567" t="str">
            <v>Others - 2 for £15 Fortified</v>
          </cell>
          <cell r="D15567">
            <v>180.15</v>
          </cell>
          <cell r="E15567">
            <v>58.42</v>
          </cell>
          <cell r="F15567">
            <v>23</v>
          </cell>
          <cell r="G15567">
            <v>150.15</v>
          </cell>
          <cell r="H15567">
            <v>39.340000000000003</v>
          </cell>
          <cell r="I15567">
            <v>19</v>
          </cell>
          <cell r="J15567">
            <v>47</v>
          </cell>
          <cell r="K15567">
            <v>188</v>
          </cell>
          <cell r="L15567">
            <v>24</v>
          </cell>
          <cell r="M15567" t="str">
            <v>Sept/Oct</v>
          </cell>
          <cell r="N15567">
            <v>59</v>
          </cell>
        </row>
        <row r="15568">
          <cell r="A15568" t="str">
            <v>2006/07 W24</v>
          </cell>
          <cell r="B15568" t="str">
            <v>510 - ABZ Main</v>
          </cell>
          <cell r="C15568" t="str">
            <v>Liquor</v>
          </cell>
          <cell r="D15568">
            <v>28585.3</v>
          </cell>
          <cell r="E15568">
            <v>13933.77</v>
          </cell>
          <cell r="F15568">
            <v>1836</v>
          </cell>
          <cell r="G15568">
            <v>12656.73</v>
          </cell>
          <cell r="H15568">
            <v>3357.02</v>
          </cell>
          <cell r="I15568">
            <v>610</v>
          </cell>
          <cell r="J15568">
            <v>5511</v>
          </cell>
          <cell r="K15568">
            <v>30148.44</v>
          </cell>
          <cell r="L15568">
            <v>24</v>
          </cell>
          <cell r="M15568" t="str">
            <v>Sept/Oct</v>
          </cell>
          <cell r="N15568">
            <v>1</v>
          </cell>
        </row>
        <row r="15569">
          <cell r="A15569" t="str">
            <v>2006/07 W24</v>
          </cell>
          <cell r="B15569" t="str">
            <v>510 - ABZ Main</v>
          </cell>
          <cell r="C15569" t="str">
            <v>Tobacco</v>
          </cell>
          <cell r="D15569">
            <v>12365.19</v>
          </cell>
          <cell r="E15569">
            <v>9100.68</v>
          </cell>
          <cell r="F15569">
            <v>511</v>
          </cell>
          <cell r="G15569">
            <v>69.3</v>
          </cell>
          <cell r="H15569">
            <v>16.600000000000001</v>
          </cell>
          <cell r="I15569">
            <v>4</v>
          </cell>
          <cell r="J15569">
            <v>1440</v>
          </cell>
          <cell r="K15569">
            <v>9107.39</v>
          </cell>
          <cell r="L15569">
            <v>24</v>
          </cell>
          <cell r="M15569" t="str">
            <v>Sept/Oct</v>
          </cell>
          <cell r="N15569">
            <v>2</v>
          </cell>
        </row>
        <row r="15570">
          <cell r="A15570" t="str">
            <v>2006/07 W24</v>
          </cell>
          <cell r="B15570" t="str">
            <v>510 - ABZ Main</v>
          </cell>
          <cell r="C15570" t="str">
            <v>Perfumery</v>
          </cell>
          <cell r="D15570">
            <v>31317.88</v>
          </cell>
          <cell r="E15570">
            <v>16421.990000000002</v>
          </cell>
          <cell r="F15570">
            <v>1328</v>
          </cell>
          <cell r="G15570">
            <v>22707.63</v>
          </cell>
          <cell r="H15570">
            <v>10769.81</v>
          </cell>
          <cell r="I15570">
            <v>965</v>
          </cell>
          <cell r="J15570">
            <v>8216</v>
          </cell>
          <cell r="K15570">
            <v>74985.600000000006</v>
          </cell>
          <cell r="L15570">
            <v>24</v>
          </cell>
          <cell r="M15570" t="str">
            <v>Sept/Oct</v>
          </cell>
          <cell r="N15570">
            <v>3</v>
          </cell>
        </row>
        <row r="15571">
          <cell r="A15571" t="str">
            <v>2006/07 W24</v>
          </cell>
          <cell r="B15571" t="str">
            <v>510 - ABZ Main</v>
          </cell>
          <cell r="C15571" t="str">
            <v>Food</v>
          </cell>
          <cell r="D15571">
            <v>6320.86</v>
          </cell>
          <cell r="E15571">
            <v>3267.79</v>
          </cell>
          <cell r="F15571">
            <v>1723</v>
          </cell>
          <cell r="G15571">
            <v>2924.82</v>
          </cell>
          <cell r="H15571">
            <v>1343.14</v>
          </cell>
          <cell r="I15571">
            <v>812</v>
          </cell>
          <cell r="J15571">
            <v>3575</v>
          </cell>
          <cell r="K15571">
            <v>6829.76</v>
          </cell>
          <cell r="L15571">
            <v>24</v>
          </cell>
          <cell r="M15571" t="str">
            <v>Sept/Oct</v>
          </cell>
          <cell r="N15571">
            <v>4</v>
          </cell>
        </row>
        <row r="15572">
          <cell r="A15572" t="str">
            <v>2006/07 W24</v>
          </cell>
          <cell r="B15572" t="str">
            <v>510 - ABZ Main</v>
          </cell>
          <cell r="C15572" t="str">
            <v>Tax Free</v>
          </cell>
          <cell r="D15572">
            <v>4182.28</v>
          </cell>
          <cell r="E15572">
            <v>1902.11</v>
          </cell>
          <cell r="F15572">
            <v>393</v>
          </cell>
          <cell r="G15572">
            <v>3034.42</v>
          </cell>
          <cell r="H15572">
            <v>1264.94</v>
          </cell>
          <cell r="I15572">
            <v>218</v>
          </cell>
          <cell r="J15572">
            <v>3986</v>
          </cell>
          <cell r="K15572">
            <v>18527.09</v>
          </cell>
          <cell r="L15572">
            <v>24</v>
          </cell>
          <cell r="M15572" t="str">
            <v>Sept/Oct</v>
          </cell>
          <cell r="N15572">
            <v>5</v>
          </cell>
        </row>
        <row r="15573">
          <cell r="A15573" t="str">
            <v>2006/07 W24</v>
          </cell>
          <cell r="B15573" t="str">
            <v>510 - ABZ Main</v>
          </cell>
          <cell r="C15573" t="str">
            <v>Unclassified Products</v>
          </cell>
          <cell r="D15573">
            <v>0</v>
          </cell>
          <cell r="E15573">
            <v>0</v>
          </cell>
          <cell r="F15573">
            <v>0</v>
          </cell>
          <cell r="G15573">
            <v>0</v>
          </cell>
          <cell r="H15573">
            <v>0</v>
          </cell>
          <cell r="I15573">
            <v>0</v>
          </cell>
          <cell r="J15573">
            <v>0</v>
          </cell>
          <cell r="K15573" t="str">
            <v>/0</v>
          </cell>
          <cell r="L15573">
            <v>24</v>
          </cell>
          <cell r="M15573" t="str">
            <v>Sept/Oct</v>
          </cell>
          <cell r="N15573">
            <v>6</v>
          </cell>
        </row>
        <row r="15574">
          <cell r="A15574" t="str">
            <v>2006/07 W24</v>
          </cell>
          <cell r="B15574" t="str">
            <v>510 - ABZ Main</v>
          </cell>
          <cell r="C15574" t="str">
            <v>Spirits</v>
          </cell>
          <cell r="D15574">
            <v>22973.56</v>
          </cell>
          <cell r="E15574">
            <v>11418.67</v>
          </cell>
          <cell r="F15574">
            <v>1339</v>
          </cell>
          <cell r="G15574">
            <v>10961.51</v>
          </cell>
          <cell r="H15574">
            <v>2980.26</v>
          </cell>
          <cell r="I15574">
            <v>503</v>
          </cell>
          <cell r="J15574">
            <v>3987</v>
          </cell>
          <cell r="K15574">
            <v>21758.87</v>
          </cell>
          <cell r="L15574">
            <v>24</v>
          </cell>
          <cell r="M15574" t="str">
            <v>Sept/Oct</v>
          </cell>
          <cell r="N15574">
            <v>7</v>
          </cell>
        </row>
        <row r="15575">
          <cell r="A15575" t="str">
            <v>2006/07 W24</v>
          </cell>
          <cell r="B15575" t="str">
            <v>510 - ABZ Main</v>
          </cell>
          <cell r="C15575" t="str">
            <v>Fortified Wines</v>
          </cell>
          <cell r="D15575">
            <v>344.15</v>
          </cell>
          <cell r="E15575">
            <v>162.9</v>
          </cell>
          <cell r="F15575">
            <v>42</v>
          </cell>
          <cell r="G15575">
            <v>121.14</v>
          </cell>
          <cell r="H15575">
            <v>20.21</v>
          </cell>
          <cell r="I15575">
            <v>15</v>
          </cell>
          <cell r="J15575">
            <v>110</v>
          </cell>
          <cell r="K15575">
            <v>344.14</v>
          </cell>
          <cell r="L15575">
            <v>24</v>
          </cell>
          <cell r="M15575" t="str">
            <v>Sept/Oct</v>
          </cell>
          <cell r="N15575">
            <v>10</v>
          </cell>
        </row>
        <row r="15576">
          <cell r="A15576" t="str">
            <v>2006/07 W24</v>
          </cell>
          <cell r="B15576" t="str">
            <v>510 - ABZ Main</v>
          </cell>
          <cell r="C15576" t="str">
            <v>Others</v>
          </cell>
          <cell r="D15576">
            <v>0</v>
          </cell>
          <cell r="E15576">
            <v>0</v>
          </cell>
          <cell r="F15576">
            <v>0</v>
          </cell>
          <cell r="G15576">
            <v>0</v>
          </cell>
          <cell r="H15576">
            <v>0</v>
          </cell>
          <cell r="I15576">
            <v>0</v>
          </cell>
          <cell r="J15576">
            <v>0</v>
          </cell>
          <cell r="K15576" t="str">
            <v>/0</v>
          </cell>
          <cell r="L15576">
            <v>24</v>
          </cell>
          <cell r="M15576" t="str">
            <v>Sept/Oct</v>
          </cell>
          <cell r="N15576">
            <v>11</v>
          </cell>
        </row>
        <row r="15577">
          <cell r="A15577" t="str">
            <v>2006/07 W24</v>
          </cell>
          <cell r="B15577" t="str">
            <v>510 - ABZ Main</v>
          </cell>
          <cell r="C15577" t="str">
            <v>Champagne</v>
          </cell>
          <cell r="D15577">
            <v>1788.77</v>
          </cell>
          <cell r="E15577">
            <v>568.03</v>
          </cell>
          <cell r="F15577">
            <v>62</v>
          </cell>
          <cell r="G15577">
            <v>1081.33</v>
          </cell>
          <cell r="H15577">
            <v>247.07</v>
          </cell>
          <cell r="I15577">
            <v>38</v>
          </cell>
          <cell r="J15577">
            <v>271</v>
          </cell>
          <cell r="K15577">
            <v>4400.6499999999996</v>
          </cell>
          <cell r="L15577">
            <v>24</v>
          </cell>
          <cell r="M15577" t="str">
            <v>Sept/Oct</v>
          </cell>
          <cell r="N15577">
            <v>8</v>
          </cell>
        </row>
        <row r="15578">
          <cell r="A15578" t="str">
            <v>2006/07 W24</v>
          </cell>
          <cell r="B15578" t="str">
            <v>510 - ABZ Main</v>
          </cell>
          <cell r="C15578" t="str">
            <v>Wines</v>
          </cell>
          <cell r="D15578">
            <v>3478.82</v>
          </cell>
          <cell r="E15578">
            <v>1784.17</v>
          </cell>
          <cell r="F15578">
            <v>393</v>
          </cell>
          <cell r="G15578">
            <v>492.75</v>
          </cell>
          <cell r="H15578">
            <v>109.48</v>
          </cell>
          <cell r="I15578">
            <v>54</v>
          </cell>
          <cell r="J15578">
            <v>1143</v>
          </cell>
          <cell r="K15578">
            <v>4648.46</v>
          </cell>
          <cell r="L15578">
            <v>24</v>
          </cell>
          <cell r="M15578" t="str">
            <v>Sept/Oct</v>
          </cell>
          <cell r="N15578">
            <v>9</v>
          </cell>
        </row>
        <row r="15579">
          <cell r="A15579" t="str">
            <v>2006/07 W24</v>
          </cell>
          <cell r="B15579" t="str">
            <v>510 - ABZ Main</v>
          </cell>
          <cell r="C15579" t="str">
            <v>Unclassified Liquor</v>
          </cell>
          <cell r="D15579">
            <v>0</v>
          </cell>
          <cell r="E15579">
            <v>0</v>
          </cell>
          <cell r="F15579">
            <v>0</v>
          </cell>
          <cell r="G15579">
            <v>0</v>
          </cell>
          <cell r="H15579">
            <v>0</v>
          </cell>
          <cell r="I15579">
            <v>0</v>
          </cell>
          <cell r="J15579">
            <v>0</v>
          </cell>
          <cell r="K15579" t="str">
            <v>/0</v>
          </cell>
          <cell r="L15579">
            <v>24</v>
          </cell>
          <cell r="M15579" t="str">
            <v>Sept/Oct</v>
          </cell>
          <cell r="N15579">
            <v>12</v>
          </cell>
        </row>
        <row r="15580">
          <cell r="A15580" t="str">
            <v>2006/07 W24</v>
          </cell>
          <cell r="B15580" t="str">
            <v>510 - ABZ Main</v>
          </cell>
          <cell r="C15580" t="str">
            <v>Value - 2 for £15</v>
          </cell>
          <cell r="D15580">
            <v>1844.88</v>
          </cell>
          <cell r="E15580">
            <v>1349.11</v>
          </cell>
          <cell r="F15580">
            <v>231</v>
          </cell>
          <cell r="G15580">
            <v>31.76</v>
          </cell>
          <cell r="H15580">
            <v>3.42</v>
          </cell>
          <cell r="I15580">
            <v>2</v>
          </cell>
          <cell r="J15580">
            <v>324</v>
          </cell>
          <cell r="K15580">
            <v>835.04</v>
          </cell>
          <cell r="L15580">
            <v>24</v>
          </cell>
          <cell r="M15580" t="str">
            <v>Sept/Oct</v>
          </cell>
          <cell r="N15580">
            <v>31</v>
          </cell>
        </row>
        <row r="15581">
          <cell r="A15581" t="str">
            <v>2006/07 W24</v>
          </cell>
          <cell r="B15581" t="str">
            <v>510 - ABZ Main</v>
          </cell>
          <cell r="C15581" t="str">
            <v>Value - 2 for £20 Bombay Saphire</v>
          </cell>
          <cell r="D15581">
            <v>300.18</v>
          </cell>
          <cell r="E15581">
            <v>220.48</v>
          </cell>
          <cell r="F15581">
            <v>26</v>
          </cell>
          <cell r="G15581">
            <v>20.329999999999998</v>
          </cell>
          <cell r="H15581">
            <v>5.33</v>
          </cell>
          <cell r="I15581">
            <v>1</v>
          </cell>
          <cell r="J15581">
            <v>32</v>
          </cell>
          <cell r="K15581">
            <v>88.96</v>
          </cell>
          <cell r="L15581">
            <v>24</v>
          </cell>
          <cell r="M15581" t="str">
            <v>Sept/Oct</v>
          </cell>
          <cell r="N15581">
            <v>45</v>
          </cell>
        </row>
        <row r="15582">
          <cell r="A15582" t="str">
            <v>2006/07 W24</v>
          </cell>
          <cell r="B15582" t="str">
            <v>510 - ABZ Main</v>
          </cell>
          <cell r="C15582" t="str">
            <v>Value - Baileys 2 for £20</v>
          </cell>
          <cell r="D15582">
            <v>830.15</v>
          </cell>
          <cell r="E15582">
            <v>502.79</v>
          </cell>
          <cell r="F15582">
            <v>76</v>
          </cell>
          <cell r="G15582">
            <v>16.95</v>
          </cell>
          <cell r="H15582">
            <v>6.29</v>
          </cell>
          <cell r="I15582">
            <v>1</v>
          </cell>
          <cell r="J15582">
            <v>89</v>
          </cell>
          <cell r="K15582">
            <v>428.98</v>
          </cell>
          <cell r="L15582">
            <v>24</v>
          </cell>
          <cell r="M15582" t="str">
            <v>Sept/Oct</v>
          </cell>
          <cell r="N15582">
            <v>39</v>
          </cell>
        </row>
        <row r="15583">
          <cell r="A15583" t="str">
            <v>2006/07 W24</v>
          </cell>
          <cell r="B15583" t="str">
            <v>510 - ABZ Main</v>
          </cell>
          <cell r="C15583" t="str">
            <v>Value - Baileys Twin @ £20</v>
          </cell>
          <cell r="D15583">
            <v>60</v>
          </cell>
          <cell r="E15583">
            <v>36.6</v>
          </cell>
          <cell r="F15583">
            <v>3</v>
          </cell>
          <cell r="G15583">
            <v>0</v>
          </cell>
          <cell r="H15583">
            <v>0</v>
          </cell>
          <cell r="I15583">
            <v>0</v>
          </cell>
          <cell r="J15583">
            <v>15</v>
          </cell>
          <cell r="K15583">
            <v>144.6</v>
          </cell>
          <cell r="L15583">
            <v>24</v>
          </cell>
          <cell r="M15583" t="str">
            <v>Sept/Oct</v>
          </cell>
          <cell r="N15583">
            <v>51</v>
          </cell>
        </row>
        <row r="15584">
          <cell r="A15584" t="str">
            <v>2006/07 W24</v>
          </cell>
          <cell r="B15584" t="str">
            <v>510 - ABZ Main</v>
          </cell>
          <cell r="C15584" t="str">
            <v>Value - Twins @ £15</v>
          </cell>
          <cell r="D15584">
            <v>0</v>
          </cell>
          <cell r="E15584">
            <v>0</v>
          </cell>
          <cell r="F15584">
            <v>0</v>
          </cell>
          <cell r="G15584">
            <v>0</v>
          </cell>
          <cell r="H15584">
            <v>0</v>
          </cell>
          <cell r="I15584">
            <v>0</v>
          </cell>
          <cell r="J15584">
            <v>0</v>
          </cell>
          <cell r="K15584" t="str">
            <v>/0</v>
          </cell>
          <cell r="L15584">
            <v>24</v>
          </cell>
          <cell r="M15584" t="str">
            <v>Sept/Oct</v>
          </cell>
          <cell r="N15584">
            <v>36</v>
          </cell>
        </row>
        <row r="15585">
          <cell r="A15585" t="str">
            <v>2006/07 W24</v>
          </cell>
          <cell r="B15585" t="str">
            <v>510 - ABZ Main</v>
          </cell>
          <cell r="C15585" t="str">
            <v>Malt - 2 For £45 (6 glenmorangie + 2)</v>
          </cell>
          <cell r="D15585">
            <v>3713.69</v>
          </cell>
          <cell r="E15585">
            <v>1383.2</v>
          </cell>
          <cell r="F15585">
            <v>159</v>
          </cell>
          <cell r="G15585">
            <v>3065.83</v>
          </cell>
          <cell r="H15585">
            <v>897.58</v>
          </cell>
          <cell r="I15585">
            <v>133</v>
          </cell>
          <cell r="J15585">
            <v>266</v>
          </cell>
          <cell r="K15585">
            <v>1927.35</v>
          </cell>
          <cell r="L15585">
            <v>24</v>
          </cell>
          <cell r="M15585" t="str">
            <v>Sept/Oct</v>
          </cell>
          <cell r="N15585">
            <v>30</v>
          </cell>
        </row>
        <row r="15586">
          <cell r="A15586" t="str">
            <v>2006/07 W24</v>
          </cell>
          <cell r="B15586" t="str">
            <v>510 - ABZ Main</v>
          </cell>
          <cell r="C15586" t="str">
            <v>Malt - Save £5 Glenmorangie Traditional</v>
          </cell>
          <cell r="D15586">
            <v>139.96</v>
          </cell>
          <cell r="E15586">
            <v>69.94</v>
          </cell>
          <cell r="F15586">
            <v>4</v>
          </cell>
          <cell r="G15586">
            <v>69.98</v>
          </cell>
          <cell r="H15586">
            <v>18.579999999999998</v>
          </cell>
          <cell r="I15586">
            <v>2</v>
          </cell>
          <cell r="J15586">
            <v>26</v>
          </cell>
          <cell r="K15586">
            <v>297.18</v>
          </cell>
          <cell r="L15586">
            <v>24</v>
          </cell>
          <cell r="M15586" t="str">
            <v>Sept/Oct</v>
          </cell>
          <cell r="N15586">
            <v>44</v>
          </cell>
        </row>
        <row r="15587">
          <cell r="A15587" t="str">
            <v>2006/07 W24</v>
          </cell>
          <cell r="B15587" t="str">
            <v>510 - ABZ Main</v>
          </cell>
          <cell r="C15587" t="str">
            <v>Cognac - XO @ £45</v>
          </cell>
          <cell r="D15587">
            <v>810</v>
          </cell>
          <cell r="E15587">
            <v>454.09</v>
          </cell>
          <cell r="F15587">
            <v>18</v>
          </cell>
          <cell r="G15587">
            <v>315</v>
          </cell>
          <cell r="H15587">
            <v>124.53</v>
          </cell>
          <cell r="I15587">
            <v>7</v>
          </cell>
          <cell r="J15587">
            <v>62</v>
          </cell>
          <cell r="K15587">
            <v>1193.5</v>
          </cell>
          <cell r="L15587">
            <v>24</v>
          </cell>
          <cell r="M15587" t="str">
            <v>Sept/Oct</v>
          </cell>
          <cell r="N15587">
            <v>37</v>
          </cell>
        </row>
        <row r="15588">
          <cell r="A15588" t="str">
            <v>2006/07 W24</v>
          </cell>
          <cell r="B15588" t="str">
            <v>510 - ABZ Main</v>
          </cell>
          <cell r="C15588" t="str">
            <v>Cognac - VSOP 2 for £45</v>
          </cell>
          <cell r="D15588">
            <v>652.92999999999995</v>
          </cell>
          <cell r="E15588">
            <v>381.64</v>
          </cell>
          <cell r="F15588">
            <v>27</v>
          </cell>
          <cell r="G15588">
            <v>163.99</v>
          </cell>
          <cell r="H15588">
            <v>37.409999999999997</v>
          </cell>
          <cell r="I15588">
            <v>7</v>
          </cell>
          <cell r="J15588">
            <v>84</v>
          </cell>
          <cell r="K15588">
            <v>780.05</v>
          </cell>
          <cell r="L15588">
            <v>24</v>
          </cell>
          <cell r="M15588" t="str">
            <v>Sept/Oct</v>
          </cell>
          <cell r="N15588">
            <v>41</v>
          </cell>
        </row>
        <row r="15589">
          <cell r="A15589" t="str">
            <v>2006/07 W24</v>
          </cell>
          <cell r="B15589" t="str">
            <v>510 - ABZ Main</v>
          </cell>
          <cell r="C15589" t="str">
            <v>Cognac - Only £17_99 VS Especiale</v>
          </cell>
          <cell r="D15589">
            <v>143.91999999999999</v>
          </cell>
          <cell r="E15589">
            <v>94.14</v>
          </cell>
          <cell r="F15589">
            <v>8</v>
          </cell>
          <cell r="G15589">
            <v>17.989999999999998</v>
          </cell>
          <cell r="H15589">
            <v>4.96</v>
          </cell>
          <cell r="I15589">
            <v>1</v>
          </cell>
          <cell r="J15589">
            <v>8</v>
          </cell>
          <cell r="K15589">
            <v>42</v>
          </cell>
          <cell r="L15589">
            <v>24</v>
          </cell>
          <cell r="M15589" t="str">
            <v>Sept/Oct</v>
          </cell>
          <cell r="N15589">
            <v>42</v>
          </cell>
        </row>
        <row r="15590">
          <cell r="A15590" t="str">
            <v>2006/07 W24</v>
          </cell>
          <cell r="B15590" t="str">
            <v>510 - ABZ Main</v>
          </cell>
          <cell r="C15590" t="str">
            <v>Deluxe - Chivas 2 for £30</v>
          </cell>
          <cell r="D15590">
            <v>88.67</v>
          </cell>
          <cell r="E15590">
            <v>52.18</v>
          </cell>
          <cell r="F15590">
            <v>4</v>
          </cell>
          <cell r="G15590">
            <v>28.7</v>
          </cell>
          <cell r="H15590">
            <v>10.51</v>
          </cell>
          <cell r="I15590">
            <v>1</v>
          </cell>
          <cell r="J15590">
            <v>11</v>
          </cell>
          <cell r="K15590">
            <v>67.099999999999994</v>
          </cell>
          <cell r="L15590">
            <v>24</v>
          </cell>
          <cell r="M15590" t="str">
            <v>Sept/Oct</v>
          </cell>
          <cell r="N15590">
            <v>49</v>
          </cell>
        </row>
        <row r="15591">
          <cell r="A15591" t="str">
            <v>2006/07 W24</v>
          </cell>
          <cell r="B15591" t="str">
            <v>510 - ABZ Main</v>
          </cell>
          <cell r="C15591" t="str">
            <v>Deluxe - Chivas Twin for £30</v>
          </cell>
          <cell r="D15591">
            <v>0</v>
          </cell>
          <cell r="E15591">
            <v>0</v>
          </cell>
          <cell r="F15591">
            <v>0</v>
          </cell>
          <cell r="G15591">
            <v>0</v>
          </cell>
          <cell r="H15591">
            <v>0</v>
          </cell>
          <cell r="I15591">
            <v>0</v>
          </cell>
          <cell r="J15591">
            <v>0</v>
          </cell>
          <cell r="K15591" t="str">
            <v>/0</v>
          </cell>
          <cell r="L15591">
            <v>24</v>
          </cell>
          <cell r="M15591" t="str">
            <v>Sept/Oct</v>
          </cell>
          <cell r="N15591">
            <v>38</v>
          </cell>
        </row>
        <row r="15592">
          <cell r="A15592" t="str">
            <v>2006/07 W24</v>
          </cell>
          <cell r="B15592" t="str">
            <v>510 - ABZ Main</v>
          </cell>
          <cell r="C15592" t="str">
            <v>Deluxe - Chivas Triple Pack @ £45</v>
          </cell>
          <cell r="D15592">
            <v>0</v>
          </cell>
          <cell r="E15592">
            <v>0</v>
          </cell>
          <cell r="F15592">
            <v>0</v>
          </cell>
          <cell r="G15592">
            <v>0</v>
          </cell>
          <cell r="H15592">
            <v>0</v>
          </cell>
          <cell r="I15592">
            <v>0</v>
          </cell>
          <cell r="J15592">
            <v>0</v>
          </cell>
          <cell r="K15592" t="str">
            <v>/0</v>
          </cell>
          <cell r="L15592">
            <v>24</v>
          </cell>
          <cell r="M15592" t="str">
            <v>Sept/Oct</v>
          </cell>
          <cell r="N15592">
            <v>54</v>
          </cell>
        </row>
        <row r="15593">
          <cell r="A15593" t="str">
            <v>2006/07 W24</v>
          </cell>
          <cell r="B15593" t="str">
            <v>510 - ABZ Main</v>
          </cell>
          <cell r="C15593" t="str">
            <v>Deluxe - Chivas Save £5 18yo</v>
          </cell>
          <cell r="D15593">
            <v>0</v>
          </cell>
          <cell r="E15593">
            <v>0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 t="str">
            <v>/0</v>
          </cell>
          <cell r="L15593">
            <v>24</v>
          </cell>
          <cell r="M15593" t="str">
            <v>Sept/Oct</v>
          </cell>
          <cell r="N15593">
            <v>50</v>
          </cell>
        </row>
        <row r="15594">
          <cell r="A15594" t="str">
            <v>2006/07 W24</v>
          </cell>
          <cell r="B15594" t="str">
            <v>510 - ABZ Main</v>
          </cell>
          <cell r="C15594" t="str">
            <v>Deluxe - Chivas Royal Salute get Chivas 18yo</v>
          </cell>
          <cell r="D15594">
            <v>0</v>
          </cell>
          <cell r="E15594">
            <v>0</v>
          </cell>
          <cell r="F15594">
            <v>0</v>
          </cell>
          <cell r="G15594">
            <v>0</v>
          </cell>
          <cell r="H15594">
            <v>0</v>
          </cell>
          <cell r="I15594">
            <v>0</v>
          </cell>
          <cell r="J15594">
            <v>0</v>
          </cell>
          <cell r="K15594" t="str">
            <v>/0</v>
          </cell>
          <cell r="L15594">
            <v>24</v>
          </cell>
          <cell r="M15594" t="str">
            <v>Sept/Oct</v>
          </cell>
          <cell r="N15594">
            <v>57</v>
          </cell>
        </row>
        <row r="15595">
          <cell r="A15595" t="str">
            <v>2006/07 W24</v>
          </cell>
          <cell r="B15595" t="str">
            <v>510 - ABZ Main</v>
          </cell>
          <cell r="C15595" t="str">
            <v>Deluxe - Dewars 2 for £30 ATA</v>
          </cell>
          <cell r="D15595">
            <v>349.96</v>
          </cell>
          <cell r="E15595">
            <v>61.83</v>
          </cell>
          <cell r="F15595">
            <v>22</v>
          </cell>
          <cell r="G15595">
            <v>309.98</v>
          </cell>
          <cell r="H15595">
            <v>32.43</v>
          </cell>
          <cell r="I15595">
            <v>20</v>
          </cell>
          <cell r="J15595">
            <v>63</v>
          </cell>
          <cell r="K15595">
            <v>333.33</v>
          </cell>
          <cell r="L15595">
            <v>24</v>
          </cell>
          <cell r="M15595" t="str">
            <v>Sept/Oct</v>
          </cell>
          <cell r="N15595">
            <v>40</v>
          </cell>
        </row>
        <row r="15596">
          <cell r="A15596" t="str">
            <v>2006/07 W24</v>
          </cell>
          <cell r="B15596" t="str">
            <v>510 - ABZ Main</v>
          </cell>
          <cell r="C15596" t="str">
            <v>Deluxe - JW Blue get a free 20cl Gold (Sept Only)</v>
          </cell>
          <cell r="D15596">
            <v>99</v>
          </cell>
          <cell r="E15596">
            <v>67.17</v>
          </cell>
          <cell r="F15596">
            <v>1</v>
          </cell>
          <cell r="G15596">
            <v>0</v>
          </cell>
          <cell r="H15596">
            <v>0</v>
          </cell>
          <cell r="I15596">
            <v>0</v>
          </cell>
          <cell r="J15596">
            <v>7</v>
          </cell>
          <cell r="K15596">
            <v>222.81</v>
          </cell>
          <cell r="L15596">
            <v>24</v>
          </cell>
          <cell r="M15596" t="str">
            <v>Sept/Oct</v>
          </cell>
          <cell r="N15596">
            <v>46</v>
          </cell>
        </row>
        <row r="15597">
          <cell r="A15597" t="str">
            <v>2006/07 W24</v>
          </cell>
          <cell r="B15597" t="str">
            <v>510 - ABZ Main</v>
          </cell>
          <cell r="C15597" t="str">
            <v>Deluxe - Free 20cl bottle (linked to JW Blue) (Sept Only)</v>
          </cell>
          <cell r="D15597">
            <v>16.989999999999998</v>
          </cell>
          <cell r="E15597">
            <v>10.87</v>
          </cell>
          <cell r="F15597">
            <v>1</v>
          </cell>
          <cell r="G15597">
            <v>16.989999999999998</v>
          </cell>
          <cell r="H15597">
            <v>10.87</v>
          </cell>
          <cell r="I15597">
            <v>1</v>
          </cell>
          <cell r="J15597">
            <v>32</v>
          </cell>
          <cell r="K15597">
            <v>191.68</v>
          </cell>
          <cell r="L15597">
            <v>24</v>
          </cell>
          <cell r="M15597" t="str">
            <v>Sept/Oct</v>
          </cell>
          <cell r="N15597">
            <v>47</v>
          </cell>
        </row>
        <row r="15598">
          <cell r="A15598" t="str">
            <v>2006/07 W24</v>
          </cell>
          <cell r="B15598" t="str">
            <v>510 - ABZ Main</v>
          </cell>
          <cell r="C15598" t="str">
            <v>Champagne - Piper Florens Louis 2 for £30</v>
          </cell>
          <cell r="D15598">
            <v>65</v>
          </cell>
          <cell r="E15598">
            <v>18.96</v>
          </cell>
          <cell r="F15598">
            <v>4</v>
          </cell>
          <cell r="G15598">
            <v>47.5</v>
          </cell>
          <cell r="H15598">
            <v>10.52</v>
          </cell>
          <cell r="I15598">
            <v>3</v>
          </cell>
          <cell r="J15598">
            <v>17</v>
          </cell>
          <cell r="K15598">
            <v>154.06</v>
          </cell>
          <cell r="L15598">
            <v>24</v>
          </cell>
          <cell r="M15598" t="str">
            <v>Sept/Oct</v>
          </cell>
          <cell r="N15598">
            <v>53</v>
          </cell>
        </row>
        <row r="15599">
          <cell r="A15599" t="str">
            <v>2006/07 W24</v>
          </cell>
          <cell r="B15599" t="str">
            <v>510 - ABZ Main</v>
          </cell>
          <cell r="C15599" t="str">
            <v>Champagne - Piper Florens Louis Twin for £30</v>
          </cell>
          <cell r="D15599">
            <v>780</v>
          </cell>
          <cell r="E15599">
            <v>204.9</v>
          </cell>
          <cell r="F15599">
            <v>26</v>
          </cell>
          <cell r="G15599">
            <v>540</v>
          </cell>
          <cell r="H15599">
            <v>111.22</v>
          </cell>
          <cell r="I15599">
            <v>18</v>
          </cell>
          <cell r="J15599">
            <v>39</v>
          </cell>
          <cell r="K15599">
            <v>713.31</v>
          </cell>
          <cell r="L15599">
            <v>24</v>
          </cell>
          <cell r="M15599" t="str">
            <v>Sept/Oct</v>
          </cell>
          <cell r="N15599">
            <v>33</v>
          </cell>
        </row>
        <row r="15600">
          <cell r="A15600" t="str">
            <v>2006/07 W24</v>
          </cell>
          <cell r="B15600" t="str">
            <v>510 - ABZ Main</v>
          </cell>
          <cell r="C15600" t="str">
            <v>Champagne - Charles Heidseick 2 for £35</v>
          </cell>
          <cell r="D15600">
            <v>56.99</v>
          </cell>
          <cell r="E15600">
            <v>25.93</v>
          </cell>
          <cell r="F15600">
            <v>3</v>
          </cell>
          <cell r="G15600">
            <v>35</v>
          </cell>
          <cell r="H15600">
            <v>13.2</v>
          </cell>
          <cell r="I15600">
            <v>2</v>
          </cell>
          <cell r="J15600">
            <v>3</v>
          </cell>
          <cell r="K15600">
            <v>27.77</v>
          </cell>
          <cell r="L15600">
            <v>24</v>
          </cell>
          <cell r="M15600" t="str">
            <v>Sept/Oct</v>
          </cell>
          <cell r="N15600">
            <v>55</v>
          </cell>
        </row>
        <row r="15601">
          <cell r="A15601" t="str">
            <v>2006/07 W24</v>
          </cell>
          <cell r="B15601" t="str">
            <v>510 - ABZ Main</v>
          </cell>
          <cell r="C15601" t="str">
            <v>Champagne - Canard Twin for £25</v>
          </cell>
          <cell r="D15601">
            <v>50</v>
          </cell>
          <cell r="E15601">
            <v>14.63</v>
          </cell>
          <cell r="F15601">
            <v>2</v>
          </cell>
          <cell r="G15601">
            <v>25</v>
          </cell>
          <cell r="H15601">
            <v>3.63</v>
          </cell>
          <cell r="I15601">
            <v>1</v>
          </cell>
          <cell r="J15601">
            <v>7</v>
          </cell>
          <cell r="K15601">
            <v>112</v>
          </cell>
          <cell r="L15601">
            <v>24</v>
          </cell>
          <cell r="M15601" t="str">
            <v>Sept/Oct</v>
          </cell>
          <cell r="N15601">
            <v>52</v>
          </cell>
        </row>
        <row r="15602">
          <cell r="A15602" t="str">
            <v>2006/07 W24</v>
          </cell>
          <cell r="B15602" t="str">
            <v>510 - ABZ Main</v>
          </cell>
          <cell r="C15602" t="str">
            <v>Wine - Beringer 3 for £15</v>
          </cell>
          <cell r="D15602">
            <v>415.92</v>
          </cell>
          <cell r="E15602">
            <v>227.2</v>
          </cell>
          <cell r="F15602">
            <v>80</v>
          </cell>
          <cell r="G15602">
            <v>58.98</v>
          </cell>
          <cell r="H15602">
            <v>9.92</v>
          </cell>
          <cell r="I15602">
            <v>11</v>
          </cell>
          <cell r="J15602">
            <v>243</v>
          </cell>
          <cell r="K15602">
            <v>651.24</v>
          </cell>
          <cell r="L15602">
            <v>24</v>
          </cell>
          <cell r="M15602" t="str">
            <v>Sept/Oct</v>
          </cell>
          <cell r="N15602">
            <v>43</v>
          </cell>
        </row>
        <row r="15603">
          <cell r="A15603" t="str">
            <v>2006/07 W24</v>
          </cell>
          <cell r="B15603" t="str">
            <v>510 - ABZ Main</v>
          </cell>
          <cell r="C15603" t="str">
            <v>Wine - Rosemount BOGOF</v>
          </cell>
          <cell r="D15603">
            <v>27.98</v>
          </cell>
          <cell r="E15603">
            <v>13.18</v>
          </cell>
          <cell r="F15603">
            <v>3</v>
          </cell>
          <cell r="G15603">
            <v>0</v>
          </cell>
          <cell r="H15603">
            <v>0</v>
          </cell>
          <cell r="I15603">
            <v>0</v>
          </cell>
          <cell r="J15603">
            <v>70</v>
          </cell>
          <cell r="K15603">
            <v>516.13</v>
          </cell>
          <cell r="L15603">
            <v>24</v>
          </cell>
          <cell r="M15603" t="str">
            <v>Sept/Oct</v>
          </cell>
          <cell r="N15603">
            <v>56</v>
          </cell>
        </row>
        <row r="15604">
          <cell r="A15604" t="str">
            <v>2006/07 W24</v>
          </cell>
          <cell r="B15604" t="str">
            <v>510 - ABZ Main</v>
          </cell>
          <cell r="C15604" t="str">
            <v>WOW - 2 for £45 Malt</v>
          </cell>
          <cell r="D15604">
            <v>482.83</v>
          </cell>
          <cell r="E15604">
            <v>214.61</v>
          </cell>
          <cell r="F15604">
            <v>17</v>
          </cell>
          <cell r="G15604">
            <v>305.89</v>
          </cell>
          <cell r="H15604">
            <v>83.26</v>
          </cell>
          <cell r="I15604">
            <v>11</v>
          </cell>
          <cell r="J15604">
            <v>95</v>
          </cell>
          <cell r="K15604">
            <v>724.79</v>
          </cell>
          <cell r="L15604">
            <v>24</v>
          </cell>
          <cell r="M15604" t="str">
            <v>Sept/Oct</v>
          </cell>
          <cell r="N15604">
            <v>34</v>
          </cell>
        </row>
        <row r="15605">
          <cell r="A15605" t="str">
            <v>2006/07 W24</v>
          </cell>
          <cell r="B15605" t="str">
            <v>510 - ABZ Main</v>
          </cell>
          <cell r="C15605" t="str">
            <v>WOW - Connemara 2 for £30</v>
          </cell>
          <cell r="D15605">
            <v>0</v>
          </cell>
          <cell r="E15605">
            <v>0</v>
          </cell>
          <cell r="F15605">
            <v>0</v>
          </cell>
          <cell r="G15605">
            <v>0</v>
          </cell>
          <cell r="H15605">
            <v>0</v>
          </cell>
          <cell r="I15605">
            <v>0</v>
          </cell>
          <cell r="J15605">
            <v>0</v>
          </cell>
          <cell r="K15605" t="str">
            <v>/0</v>
          </cell>
          <cell r="L15605">
            <v>24</v>
          </cell>
          <cell r="M15605" t="str">
            <v>Sept/Oct</v>
          </cell>
          <cell r="N15605">
            <v>60</v>
          </cell>
        </row>
        <row r="15606">
          <cell r="A15606" t="str">
            <v>2006/07 W24</v>
          </cell>
          <cell r="B15606" t="str">
            <v>510 - ABZ Main</v>
          </cell>
          <cell r="C15606" t="str">
            <v>Others - 2 for £25 (glayva, disaronno)</v>
          </cell>
          <cell r="D15606">
            <v>289.95999999999998</v>
          </cell>
          <cell r="E15606">
            <v>112.87</v>
          </cell>
          <cell r="F15606">
            <v>22</v>
          </cell>
          <cell r="G15606">
            <v>197.97</v>
          </cell>
          <cell r="H15606">
            <v>33.99</v>
          </cell>
          <cell r="I15606">
            <v>15</v>
          </cell>
          <cell r="J15606">
            <v>30</v>
          </cell>
          <cell r="K15606">
            <v>104.59</v>
          </cell>
          <cell r="L15606">
            <v>24</v>
          </cell>
          <cell r="M15606" t="str">
            <v>Sept/Oct</v>
          </cell>
          <cell r="N15606">
            <v>48</v>
          </cell>
        </row>
        <row r="15607">
          <cell r="A15607" t="str">
            <v>2006/07 W24</v>
          </cell>
          <cell r="B15607" t="str">
            <v>510 - ABZ Main</v>
          </cell>
          <cell r="C15607" t="str">
            <v>Others - Pimms 2 for £15 (70cl)</v>
          </cell>
          <cell r="D15607">
            <v>45</v>
          </cell>
          <cell r="E15607">
            <v>9.4499999999999993</v>
          </cell>
          <cell r="F15607">
            <v>6</v>
          </cell>
          <cell r="G15607">
            <v>30</v>
          </cell>
          <cell r="H15607">
            <v>-1.28</v>
          </cell>
          <cell r="I15607">
            <v>4</v>
          </cell>
          <cell r="J15607">
            <v>97</v>
          </cell>
          <cell r="K15607">
            <v>430.19</v>
          </cell>
          <cell r="L15607">
            <v>24</v>
          </cell>
          <cell r="M15607" t="str">
            <v>Sept/Oct</v>
          </cell>
          <cell r="N15607">
            <v>35</v>
          </cell>
        </row>
        <row r="15608">
          <cell r="A15608" t="str">
            <v>2006/07 W24</v>
          </cell>
          <cell r="B15608" t="str">
            <v>510 - ABZ Main</v>
          </cell>
          <cell r="C15608" t="str">
            <v>Other - 2 for £30 Sauza</v>
          </cell>
          <cell r="D15608">
            <v>18.989999999999998</v>
          </cell>
          <cell r="E15608">
            <v>14.54</v>
          </cell>
          <cell r="F15608">
            <v>1</v>
          </cell>
          <cell r="G15608">
            <v>0</v>
          </cell>
          <cell r="H15608">
            <v>0</v>
          </cell>
          <cell r="I15608">
            <v>0</v>
          </cell>
          <cell r="J15608">
            <v>21</v>
          </cell>
          <cell r="K15608">
            <v>93.45</v>
          </cell>
          <cell r="L15608">
            <v>24</v>
          </cell>
          <cell r="M15608" t="str">
            <v>Sept/Oct</v>
          </cell>
          <cell r="N15608">
            <v>58</v>
          </cell>
        </row>
        <row r="15609">
          <cell r="A15609" t="str">
            <v>2006/07 W24</v>
          </cell>
          <cell r="B15609" t="str">
            <v>510 - ABZ Main</v>
          </cell>
          <cell r="C15609" t="str">
            <v>Others - 2 for £20 ATA (70cl)</v>
          </cell>
          <cell r="D15609">
            <v>834.55</v>
          </cell>
          <cell r="E15609">
            <v>176.25</v>
          </cell>
          <cell r="F15609">
            <v>81</v>
          </cell>
          <cell r="G15609">
            <v>755.86</v>
          </cell>
          <cell r="H15609">
            <v>117.36</v>
          </cell>
          <cell r="I15609">
            <v>74</v>
          </cell>
          <cell r="J15609">
            <v>158</v>
          </cell>
          <cell r="K15609">
            <v>629.85</v>
          </cell>
          <cell r="L15609">
            <v>24</v>
          </cell>
          <cell r="M15609" t="str">
            <v>Sept/Oct</v>
          </cell>
          <cell r="N15609">
            <v>32</v>
          </cell>
        </row>
        <row r="15610">
          <cell r="A15610" t="str">
            <v>2006/07 W24</v>
          </cell>
          <cell r="B15610" t="str">
            <v>510 - ABZ Main</v>
          </cell>
          <cell r="C15610" t="str">
            <v>Others - 2 for £15 Fortified</v>
          </cell>
          <cell r="D15610">
            <v>0</v>
          </cell>
          <cell r="E15610">
            <v>0</v>
          </cell>
          <cell r="F15610">
            <v>0</v>
          </cell>
          <cell r="G15610">
            <v>0</v>
          </cell>
          <cell r="H15610">
            <v>0</v>
          </cell>
          <cell r="I15610">
            <v>0</v>
          </cell>
          <cell r="J15610">
            <v>0</v>
          </cell>
          <cell r="K15610" t="str">
            <v>/0</v>
          </cell>
          <cell r="L15610">
            <v>24</v>
          </cell>
          <cell r="M15610" t="str">
            <v>Sept/Oct</v>
          </cell>
          <cell r="N15610">
            <v>59</v>
          </cell>
        </row>
        <row r="15611">
          <cell r="A15611" t="str">
            <v>2006/07 W24</v>
          </cell>
          <cell r="B15611" t="str">
            <v>521 - EDI Common Lounge</v>
          </cell>
          <cell r="C15611" t="str">
            <v>Liquor</v>
          </cell>
          <cell r="D15611">
            <v>77978.759999999995</v>
          </cell>
          <cell r="E15611">
            <v>20475.91</v>
          </cell>
          <cell r="F15611">
            <v>3985</v>
          </cell>
          <cell r="G15611">
            <v>73318.850000000006</v>
          </cell>
          <cell r="H15611">
            <v>17177.310000000001</v>
          </cell>
          <cell r="I15611">
            <v>3764</v>
          </cell>
          <cell r="J15611">
            <v>8783</v>
          </cell>
          <cell r="K15611">
            <v>60417.52</v>
          </cell>
          <cell r="L15611">
            <v>24</v>
          </cell>
          <cell r="M15611" t="str">
            <v>Sept/Oct</v>
          </cell>
          <cell r="N15611">
            <v>1</v>
          </cell>
        </row>
        <row r="15612">
          <cell r="A15612" t="str">
            <v>2006/07 W24</v>
          </cell>
          <cell r="B15612" t="str">
            <v>521 - EDI Common Lounge</v>
          </cell>
          <cell r="C15612" t="str">
            <v>Tobacco</v>
          </cell>
          <cell r="D15612">
            <v>405.7</v>
          </cell>
          <cell r="E15612">
            <v>100.75</v>
          </cell>
          <cell r="F15612">
            <v>15</v>
          </cell>
          <cell r="G15612">
            <v>405.7</v>
          </cell>
          <cell r="H15612">
            <v>100.75</v>
          </cell>
          <cell r="I15612">
            <v>15</v>
          </cell>
          <cell r="J15612">
            <v>88</v>
          </cell>
          <cell r="K15612">
            <v>969</v>
          </cell>
          <cell r="L15612">
            <v>24</v>
          </cell>
          <cell r="M15612" t="str">
            <v>Sept/Oct</v>
          </cell>
          <cell r="N15612">
            <v>2</v>
          </cell>
        </row>
        <row r="15613">
          <cell r="A15613" t="str">
            <v>2006/07 W24</v>
          </cell>
          <cell r="B15613" t="str">
            <v>521 - EDI Common Lounge</v>
          </cell>
          <cell r="C15613" t="str">
            <v>Perfumery</v>
          </cell>
          <cell r="D15613">
            <v>193040.58</v>
          </cell>
          <cell r="E15613">
            <v>97375.31</v>
          </cell>
          <cell r="F15613">
            <v>8466</v>
          </cell>
          <cell r="G15613">
            <v>182194.78</v>
          </cell>
          <cell r="H15613">
            <v>88599.5</v>
          </cell>
          <cell r="I15613">
            <v>8026</v>
          </cell>
          <cell r="J15613">
            <v>27519</v>
          </cell>
          <cell r="K15613">
            <v>235162.3</v>
          </cell>
          <cell r="L15613">
            <v>24</v>
          </cell>
          <cell r="M15613" t="str">
            <v>Sept/Oct</v>
          </cell>
          <cell r="N15613">
            <v>3</v>
          </cell>
        </row>
        <row r="15614">
          <cell r="A15614" t="str">
            <v>2006/07 W24</v>
          </cell>
          <cell r="B15614" t="str">
            <v>521 - EDI Common Lounge</v>
          </cell>
          <cell r="C15614" t="str">
            <v>Food</v>
          </cell>
          <cell r="D15614">
            <v>24528.65</v>
          </cell>
          <cell r="E15614">
            <v>11306.67</v>
          </cell>
          <cell r="F15614">
            <v>6098</v>
          </cell>
          <cell r="G15614">
            <v>22393.200000000001</v>
          </cell>
          <cell r="H15614">
            <v>9895.91</v>
          </cell>
          <cell r="I15614">
            <v>5553</v>
          </cell>
          <cell r="J15614">
            <v>6795</v>
          </cell>
          <cell r="K15614">
            <v>13469.8</v>
          </cell>
          <cell r="L15614">
            <v>24</v>
          </cell>
          <cell r="M15614" t="str">
            <v>Sept/Oct</v>
          </cell>
          <cell r="N15614">
            <v>4</v>
          </cell>
        </row>
        <row r="15615">
          <cell r="A15615" t="str">
            <v>2006/07 W24</v>
          </cell>
          <cell r="B15615" t="str">
            <v>521 - EDI Common Lounge</v>
          </cell>
          <cell r="C15615" t="str">
            <v>Tax Free</v>
          </cell>
          <cell r="D15615">
            <v>42713.91</v>
          </cell>
          <cell r="E15615">
            <v>19519.419999999998</v>
          </cell>
          <cell r="F15615">
            <v>2707</v>
          </cell>
          <cell r="G15615">
            <v>38107.129999999997</v>
          </cell>
          <cell r="H15615">
            <v>16780.64</v>
          </cell>
          <cell r="I15615">
            <v>2391</v>
          </cell>
          <cell r="J15615">
            <v>7392</v>
          </cell>
          <cell r="K15615">
            <v>47931.95</v>
          </cell>
          <cell r="L15615">
            <v>24</v>
          </cell>
          <cell r="M15615" t="str">
            <v>Sept/Oct</v>
          </cell>
          <cell r="N15615">
            <v>5</v>
          </cell>
        </row>
        <row r="15616">
          <cell r="A15616" t="str">
            <v>2006/07 W24</v>
          </cell>
          <cell r="B15616" t="str">
            <v>521 - EDI Common Lounge</v>
          </cell>
          <cell r="C15616" t="str">
            <v>Unclassified Products</v>
          </cell>
          <cell r="D15616">
            <v>0</v>
          </cell>
          <cell r="E15616">
            <v>0</v>
          </cell>
          <cell r="F15616">
            <v>0</v>
          </cell>
          <cell r="G15616">
            <v>0</v>
          </cell>
          <cell r="H15616">
            <v>0</v>
          </cell>
          <cell r="I15616">
            <v>0</v>
          </cell>
          <cell r="J15616">
            <v>-6</v>
          </cell>
          <cell r="K15616" t="str">
            <v>/0</v>
          </cell>
          <cell r="L15616">
            <v>24</v>
          </cell>
          <cell r="M15616" t="str">
            <v>Sept/Oct</v>
          </cell>
          <cell r="N15616">
            <v>6</v>
          </cell>
        </row>
        <row r="15617">
          <cell r="A15617" t="str">
            <v>2006/07 W24</v>
          </cell>
          <cell r="B15617" t="str">
            <v>521 - EDI Common Lounge</v>
          </cell>
          <cell r="C15617" t="str">
            <v>Spirits</v>
          </cell>
          <cell r="D15617">
            <v>66793.710000000006</v>
          </cell>
          <cell r="E15617">
            <v>17802.990000000002</v>
          </cell>
          <cell r="F15617">
            <v>3318</v>
          </cell>
          <cell r="G15617">
            <v>62680.62</v>
          </cell>
          <cell r="H15617">
            <v>14771.28</v>
          </cell>
          <cell r="I15617">
            <v>3135</v>
          </cell>
          <cell r="J15617">
            <v>6363</v>
          </cell>
          <cell r="K15617">
            <v>40874.47</v>
          </cell>
          <cell r="L15617">
            <v>24</v>
          </cell>
          <cell r="M15617" t="str">
            <v>Sept/Oct</v>
          </cell>
          <cell r="N15617">
            <v>7</v>
          </cell>
        </row>
        <row r="15618">
          <cell r="A15618" t="str">
            <v>2006/07 W24</v>
          </cell>
          <cell r="B15618" t="str">
            <v>521 - EDI Common Lounge</v>
          </cell>
          <cell r="C15618" t="str">
            <v>Fortified Wines</v>
          </cell>
          <cell r="D15618">
            <v>326.51</v>
          </cell>
          <cell r="E15618">
            <v>65.31</v>
          </cell>
          <cell r="F15618">
            <v>45</v>
          </cell>
          <cell r="G15618">
            <v>326.51</v>
          </cell>
          <cell r="H15618">
            <v>65.31</v>
          </cell>
          <cell r="I15618">
            <v>45</v>
          </cell>
          <cell r="J15618">
            <v>183</v>
          </cell>
          <cell r="K15618">
            <v>481.82</v>
          </cell>
          <cell r="L15618">
            <v>24</v>
          </cell>
          <cell r="M15618" t="str">
            <v>Sept/Oct</v>
          </cell>
          <cell r="N15618">
            <v>10</v>
          </cell>
        </row>
        <row r="15619">
          <cell r="A15619" t="str">
            <v>2006/07 W24</v>
          </cell>
          <cell r="B15619" t="str">
            <v>521 - EDI Common Lounge</v>
          </cell>
          <cell r="C15619" t="str">
            <v>Others</v>
          </cell>
          <cell r="D15619">
            <v>0</v>
          </cell>
          <cell r="E15619">
            <v>0</v>
          </cell>
          <cell r="F15619">
            <v>0</v>
          </cell>
          <cell r="G15619">
            <v>0</v>
          </cell>
          <cell r="H15619">
            <v>0</v>
          </cell>
          <cell r="I15619">
            <v>0</v>
          </cell>
          <cell r="J15619">
            <v>0</v>
          </cell>
          <cell r="K15619" t="str">
            <v>/0</v>
          </cell>
          <cell r="L15619">
            <v>24</v>
          </cell>
          <cell r="M15619" t="str">
            <v>Sept/Oct</v>
          </cell>
          <cell r="N15619">
            <v>11</v>
          </cell>
        </row>
        <row r="15620">
          <cell r="A15620" t="str">
            <v>2006/07 W24</v>
          </cell>
          <cell r="B15620" t="str">
            <v>521 - EDI Common Lounge</v>
          </cell>
          <cell r="C15620" t="str">
            <v>Champagne</v>
          </cell>
          <cell r="D15620">
            <v>8082.32</v>
          </cell>
          <cell r="E15620">
            <v>1983.73</v>
          </cell>
          <cell r="F15620">
            <v>274</v>
          </cell>
          <cell r="G15620">
            <v>7718.47</v>
          </cell>
          <cell r="H15620">
            <v>1816.11</v>
          </cell>
          <cell r="I15620">
            <v>262</v>
          </cell>
          <cell r="J15620">
            <v>1153</v>
          </cell>
          <cell r="K15620">
            <v>19234.349999999999</v>
          </cell>
          <cell r="L15620">
            <v>24</v>
          </cell>
          <cell r="M15620" t="str">
            <v>Sept/Oct</v>
          </cell>
          <cell r="N15620">
            <v>8</v>
          </cell>
        </row>
        <row r="15621">
          <cell r="A15621" t="str">
            <v>2006/07 W24</v>
          </cell>
          <cell r="B15621" t="str">
            <v>521 - EDI Common Lounge</v>
          </cell>
          <cell r="C15621" t="str">
            <v>Wines</v>
          </cell>
          <cell r="D15621">
            <v>2776.22</v>
          </cell>
          <cell r="E15621">
            <v>623.88</v>
          </cell>
          <cell r="F15621">
            <v>348</v>
          </cell>
          <cell r="G15621">
            <v>2593.25</v>
          </cell>
          <cell r="H15621">
            <v>524.61</v>
          </cell>
          <cell r="I15621">
            <v>322</v>
          </cell>
          <cell r="J15621">
            <v>1084</v>
          </cell>
          <cell r="K15621">
            <v>4389.1099999999997</v>
          </cell>
          <cell r="L15621">
            <v>24</v>
          </cell>
          <cell r="M15621" t="str">
            <v>Sept/Oct</v>
          </cell>
          <cell r="N15621">
            <v>9</v>
          </cell>
        </row>
        <row r="15622">
          <cell r="A15622" t="str">
            <v>2006/07 W24</v>
          </cell>
          <cell r="B15622" t="str">
            <v>521 - EDI Common Lounge</v>
          </cell>
          <cell r="C15622" t="str">
            <v>Unclassified Liquor</v>
          </cell>
          <cell r="D15622">
            <v>0</v>
          </cell>
          <cell r="E15622">
            <v>0</v>
          </cell>
          <cell r="F15622">
            <v>0</v>
          </cell>
          <cell r="G15622">
            <v>0</v>
          </cell>
          <cell r="H15622">
            <v>0</v>
          </cell>
          <cell r="I15622">
            <v>0</v>
          </cell>
          <cell r="J15622">
            <v>0</v>
          </cell>
          <cell r="K15622" t="str">
            <v>/0</v>
          </cell>
          <cell r="L15622">
            <v>24</v>
          </cell>
          <cell r="M15622" t="str">
            <v>Sept/Oct</v>
          </cell>
          <cell r="N15622">
            <v>12</v>
          </cell>
        </row>
        <row r="15623">
          <cell r="A15623" t="str">
            <v>2006/07 W24</v>
          </cell>
          <cell r="B15623" t="str">
            <v>521 - EDI Common Lounge</v>
          </cell>
          <cell r="C15623" t="str">
            <v>Value - 2 for £15</v>
          </cell>
          <cell r="D15623">
            <v>0</v>
          </cell>
          <cell r="E15623">
            <v>0</v>
          </cell>
          <cell r="F15623">
            <v>0</v>
          </cell>
          <cell r="G15623">
            <v>0</v>
          </cell>
          <cell r="H15623">
            <v>0</v>
          </cell>
          <cell r="I15623">
            <v>0</v>
          </cell>
          <cell r="J15623">
            <v>0</v>
          </cell>
          <cell r="K15623" t="str">
            <v>/0</v>
          </cell>
          <cell r="L15623">
            <v>24</v>
          </cell>
          <cell r="M15623" t="str">
            <v>Sept/Oct</v>
          </cell>
          <cell r="N15623">
            <v>31</v>
          </cell>
        </row>
        <row r="15624">
          <cell r="A15624" t="str">
            <v>2006/07 W24</v>
          </cell>
          <cell r="B15624" t="str">
            <v>521 - EDI Common Lounge</v>
          </cell>
          <cell r="C15624" t="str">
            <v>Value - 2 for £20 Bombay Saphire</v>
          </cell>
          <cell r="D15624">
            <v>0</v>
          </cell>
          <cell r="E15624">
            <v>0</v>
          </cell>
          <cell r="F15624">
            <v>0</v>
          </cell>
          <cell r="G15624">
            <v>0</v>
          </cell>
          <cell r="H15624">
            <v>0</v>
          </cell>
          <cell r="I15624">
            <v>0</v>
          </cell>
          <cell r="J15624">
            <v>0</v>
          </cell>
          <cell r="K15624" t="str">
            <v>/0</v>
          </cell>
          <cell r="L15624">
            <v>24</v>
          </cell>
          <cell r="M15624" t="str">
            <v>Sept/Oct</v>
          </cell>
          <cell r="N15624">
            <v>45</v>
          </cell>
        </row>
        <row r="15625">
          <cell r="A15625" t="str">
            <v>2006/07 W24</v>
          </cell>
          <cell r="B15625" t="str">
            <v>521 - EDI Common Lounge</v>
          </cell>
          <cell r="C15625" t="str">
            <v>Value - Baileys 2 for £20</v>
          </cell>
          <cell r="D15625">
            <v>0</v>
          </cell>
          <cell r="E15625">
            <v>0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45</v>
          </cell>
          <cell r="K15625" t="str">
            <v>/0</v>
          </cell>
          <cell r="L15625">
            <v>24</v>
          </cell>
          <cell r="M15625" t="str">
            <v>Sept/Oct</v>
          </cell>
          <cell r="N15625">
            <v>39</v>
          </cell>
        </row>
        <row r="15626">
          <cell r="A15626" t="str">
            <v>2006/07 W24</v>
          </cell>
          <cell r="B15626" t="str">
            <v>521 - EDI Common Lounge</v>
          </cell>
          <cell r="C15626" t="str">
            <v>Value - Baileys Twin @ £20</v>
          </cell>
          <cell r="D15626">
            <v>0</v>
          </cell>
          <cell r="E15626">
            <v>0</v>
          </cell>
          <cell r="F15626">
            <v>0</v>
          </cell>
          <cell r="G15626">
            <v>0</v>
          </cell>
          <cell r="H15626">
            <v>0</v>
          </cell>
          <cell r="I15626">
            <v>0</v>
          </cell>
          <cell r="J15626">
            <v>0</v>
          </cell>
          <cell r="K15626" t="str">
            <v>/0</v>
          </cell>
          <cell r="L15626">
            <v>24</v>
          </cell>
          <cell r="M15626" t="str">
            <v>Sept/Oct</v>
          </cell>
          <cell r="N15626">
            <v>51</v>
          </cell>
        </row>
        <row r="15627">
          <cell r="A15627" t="str">
            <v>2006/07 W24</v>
          </cell>
          <cell r="B15627" t="str">
            <v>521 - EDI Common Lounge</v>
          </cell>
          <cell r="C15627" t="str">
            <v>Value - Twins @ £15</v>
          </cell>
          <cell r="D15627">
            <v>0</v>
          </cell>
          <cell r="E15627">
            <v>0</v>
          </cell>
          <cell r="F15627">
            <v>0</v>
          </cell>
          <cell r="G15627">
            <v>0</v>
          </cell>
          <cell r="H15627">
            <v>0</v>
          </cell>
          <cell r="I15627">
            <v>0</v>
          </cell>
          <cell r="J15627">
            <v>0</v>
          </cell>
          <cell r="K15627" t="str">
            <v>/0</v>
          </cell>
          <cell r="L15627">
            <v>24</v>
          </cell>
          <cell r="M15627" t="str">
            <v>Sept/Oct</v>
          </cell>
          <cell r="N15627">
            <v>36</v>
          </cell>
        </row>
        <row r="15628">
          <cell r="A15628" t="str">
            <v>2006/07 W24</v>
          </cell>
          <cell r="B15628" t="str">
            <v>521 - EDI Common Lounge</v>
          </cell>
          <cell r="C15628" t="str">
            <v>Malt - 2 For £45 (6 glenmorangie + 2)</v>
          </cell>
          <cell r="D15628">
            <v>11912.91</v>
          </cell>
          <cell r="E15628">
            <v>3673.95</v>
          </cell>
          <cell r="F15628">
            <v>507</v>
          </cell>
          <cell r="G15628">
            <v>11289.99</v>
          </cell>
          <cell r="H15628">
            <v>3196.99</v>
          </cell>
          <cell r="I15628">
            <v>481</v>
          </cell>
          <cell r="J15628">
            <v>688</v>
          </cell>
          <cell r="K15628">
            <v>5076.29</v>
          </cell>
          <cell r="L15628">
            <v>24</v>
          </cell>
          <cell r="M15628" t="str">
            <v>Sept/Oct</v>
          </cell>
          <cell r="N15628">
            <v>30</v>
          </cell>
        </row>
        <row r="15629">
          <cell r="A15629" t="str">
            <v>2006/07 W24</v>
          </cell>
          <cell r="B15629" t="str">
            <v>521 - EDI Common Lounge</v>
          </cell>
          <cell r="C15629" t="str">
            <v>Malt - Save £5 Glenmorangie Traditional</v>
          </cell>
          <cell r="D15629">
            <v>1574.55</v>
          </cell>
          <cell r="E15629">
            <v>438.85</v>
          </cell>
          <cell r="F15629">
            <v>45</v>
          </cell>
          <cell r="G15629">
            <v>1434.59</v>
          </cell>
          <cell r="H15629">
            <v>336.14</v>
          </cell>
          <cell r="I15629">
            <v>41</v>
          </cell>
          <cell r="J15629">
            <v>70</v>
          </cell>
          <cell r="K15629">
            <v>800.13</v>
          </cell>
          <cell r="L15629">
            <v>24</v>
          </cell>
          <cell r="M15629" t="str">
            <v>Sept/Oct</v>
          </cell>
          <cell r="N15629">
            <v>44</v>
          </cell>
        </row>
        <row r="15630">
          <cell r="A15630" t="str">
            <v>2006/07 W24</v>
          </cell>
          <cell r="B15630" t="str">
            <v>521 - EDI Common Lounge</v>
          </cell>
          <cell r="C15630" t="str">
            <v>Cognac - XO @ £45</v>
          </cell>
          <cell r="D15630">
            <v>765</v>
          </cell>
          <cell r="E15630">
            <v>315.8</v>
          </cell>
          <cell r="F15630">
            <v>17</v>
          </cell>
          <cell r="G15630">
            <v>675</v>
          </cell>
          <cell r="H15630">
            <v>255.88</v>
          </cell>
          <cell r="I15630">
            <v>15</v>
          </cell>
          <cell r="J15630">
            <v>40</v>
          </cell>
          <cell r="K15630">
            <v>770</v>
          </cell>
          <cell r="L15630">
            <v>24</v>
          </cell>
          <cell r="M15630" t="str">
            <v>Sept/Oct</v>
          </cell>
          <cell r="N15630">
            <v>37</v>
          </cell>
        </row>
        <row r="15631">
          <cell r="A15631" t="str">
            <v>2006/07 W24</v>
          </cell>
          <cell r="B15631" t="str">
            <v>521 - EDI Common Lounge</v>
          </cell>
          <cell r="C15631" t="str">
            <v>Cognac - VSOP 2 for £45</v>
          </cell>
          <cell r="D15631">
            <v>462.98</v>
          </cell>
          <cell r="E15631">
            <v>111.37</v>
          </cell>
          <cell r="F15631">
            <v>20</v>
          </cell>
          <cell r="G15631">
            <v>417.98</v>
          </cell>
          <cell r="H15631">
            <v>79.08</v>
          </cell>
          <cell r="I15631">
            <v>18</v>
          </cell>
          <cell r="J15631">
            <v>42</v>
          </cell>
          <cell r="K15631">
            <v>389.99</v>
          </cell>
          <cell r="L15631">
            <v>24</v>
          </cell>
          <cell r="M15631" t="str">
            <v>Sept/Oct</v>
          </cell>
          <cell r="N15631">
            <v>41</v>
          </cell>
        </row>
        <row r="15632">
          <cell r="A15632" t="str">
            <v>2006/07 W24</v>
          </cell>
          <cell r="B15632" t="str">
            <v>521 - EDI Common Lounge</v>
          </cell>
          <cell r="C15632" t="str">
            <v>Cognac - Only £17_99 VS Especiale</v>
          </cell>
          <cell r="D15632">
            <v>629.65</v>
          </cell>
          <cell r="E15632">
            <v>181.3</v>
          </cell>
          <cell r="F15632">
            <v>35</v>
          </cell>
          <cell r="G15632">
            <v>575.67999999999995</v>
          </cell>
          <cell r="H15632">
            <v>143.08000000000001</v>
          </cell>
          <cell r="I15632">
            <v>32</v>
          </cell>
          <cell r="J15632">
            <v>11</v>
          </cell>
          <cell r="K15632">
            <v>57.75</v>
          </cell>
          <cell r="L15632">
            <v>24</v>
          </cell>
          <cell r="M15632" t="str">
            <v>Sept/Oct</v>
          </cell>
          <cell r="N15632">
            <v>42</v>
          </cell>
        </row>
        <row r="15633">
          <cell r="A15633" t="str">
            <v>2006/07 W24</v>
          </cell>
          <cell r="B15633" t="str">
            <v>521 - EDI Common Lounge</v>
          </cell>
          <cell r="C15633" t="str">
            <v>Deluxe - Chivas 2 for £30</v>
          </cell>
          <cell r="D15633">
            <v>0</v>
          </cell>
          <cell r="E15633">
            <v>0</v>
          </cell>
          <cell r="F15633">
            <v>0</v>
          </cell>
          <cell r="G15633">
            <v>0</v>
          </cell>
          <cell r="H15633">
            <v>0</v>
          </cell>
          <cell r="I15633">
            <v>0</v>
          </cell>
          <cell r="J15633">
            <v>0</v>
          </cell>
          <cell r="K15633" t="str">
            <v>/0</v>
          </cell>
          <cell r="L15633">
            <v>24</v>
          </cell>
          <cell r="M15633" t="str">
            <v>Sept/Oct</v>
          </cell>
          <cell r="N15633">
            <v>49</v>
          </cell>
        </row>
        <row r="15634">
          <cell r="A15634" t="str">
            <v>2006/07 W24</v>
          </cell>
          <cell r="B15634" t="str">
            <v>521 - EDI Common Lounge</v>
          </cell>
          <cell r="C15634" t="str">
            <v>Deluxe - Chivas Twin for £30</v>
          </cell>
          <cell r="D15634">
            <v>0</v>
          </cell>
          <cell r="E15634">
            <v>0</v>
          </cell>
          <cell r="F15634">
            <v>0</v>
          </cell>
          <cell r="G15634">
            <v>0</v>
          </cell>
          <cell r="H15634">
            <v>0</v>
          </cell>
          <cell r="I15634">
            <v>0</v>
          </cell>
          <cell r="J15634">
            <v>0</v>
          </cell>
          <cell r="K15634" t="str">
            <v>/0</v>
          </cell>
          <cell r="L15634">
            <v>24</v>
          </cell>
          <cell r="M15634" t="str">
            <v>Sept/Oct</v>
          </cell>
          <cell r="N15634">
            <v>38</v>
          </cell>
        </row>
        <row r="15635">
          <cell r="A15635" t="str">
            <v>2006/07 W24</v>
          </cell>
          <cell r="B15635" t="str">
            <v>521 - EDI Common Lounge</v>
          </cell>
          <cell r="C15635" t="str">
            <v>Deluxe - Chivas Triple Pack @ £45</v>
          </cell>
          <cell r="D15635">
            <v>0</v>
          </cell>
          <cell r="E15635">
            <v>0</v>
          </cell>
          <cell r="F15635">
            <v>0</v>
          </cell>
          <cell r="G15635">
            <v>0</v>
          </cell>
          <cell r="H15635">
            <v>0</v>
          </cell>
          <cell r="I15635">
            <v>0</v>
          </cell>
          <cell r="J15635">
            <v>0</v>
          </cell>
          <cell r="K15635" t="str">
            <v>/0</v>
          </cell>
          <cell r="L15635">
            <v>24</v>
          </cell>
          <cell r="M15635" t="str">
            <v>Sept/Oct</v>
          </cell>
          <cell r="N15635">
            <v>54</v>
          </cell>
        </row>
        <row r="15636">
          <cell r="A15636" t="str">
            <v>2006/07 W24</v>
          </cell>
          <cell r="B15636" t="str">
            <v>521 - EDI Common Lounge</v>
          </cell>
          <cell r="C15636" t="str">
            <v>Deluxe - Chivas Save £5 18yo</v>
          </cell>
          <cell r="D15636">
            <v>269.91000000000003</v>
          </cell>
          <cell r="E15636">
            <v>111.96</v>
          </cell>
          <cell r="F15636">
            <v>9</v>
          </cell>
          <cell r="G15636">
            <v>269.91000000000003</v>
          </cell>
          <cell r="H15636">
            <v>111.96</v>
          </cell>
          <cell r="I15636">
            <v>9</v>
          </cell>
          <cell r="J15636">
            <v>39</v>
          </cell>
          <cell r="K15636">
            <v>431.34</v>
          </cell>
          <cell r="L15636">
            <v>24</v>
          </cell>
          <cell r="M15636" t="str">
            <v>Sept/Oct</v>
          </cell>
          <cell r="N15636">
            <v>50</v>
          </cell>
        </row>
        <row r="15637">
          <cell r="A15637" t="str">
            <v>2006/07 W24</v>
          </cell>
          <cell r="B15637" t="str">
            <v>521 - EDI Common Lounge</v>
          </cell>
          <cell r="C15637" t="str">
            <v>Deluxe - Chivas Royal Salute get Chivas 18yo</v>
          </cell>
          <cell r="D15637">
            <v>0</v>
          </cell>
          <cell r="E15637">
            <v>0</v>
          </cell>
          <cell r="F15637">
            <v>0</v>
          </cell>
          <cell r="G15637">
            <v>0</v>
          </cell>
          <cell r="H15637">
            <v>0</v>
          </cell>
          <cell r="I15637">
            <v>0</v>
          </cell>
          <cell r="J15637">
            <v>0</v>
          </cell>
          <cell r="K15637" t="str">
            <v>/0</v>
          </cell>
          <cell r="L15637">
            <v>24</v>
          </cell>
          <cell r="M15637" t="str">
            <v>Sept/Oct</v>
          </cell>
          <cell r="N15637">
            <v>57</v>
          </cell>
        </row>
        <row r="15638">
          <cell r="A15638" t="str">
            <v>2006/07 W24</v>
          </cell>
          <cell r="B15638" t="str">
            <v>521 - EDI Common Lounge</v>
          </cell>
          <cell r="C15638" t="str">
            <v>Deluxe - Dewars 2 for £30 ATA</v>
          </cell>
          <cell r="D15638">
            <v>1499.94</v>
          </cell>
          <cell r="E15638">
            <v>182.11</v>
          </cell>
          <cell r="F15638">
            <v>98</v>
          </cell>
          <cell r="G15638">
            <v>1409.94</v>
          </cell>
          <cell r="H15638">
            <v>109.63</v>
          </cell>
          <cell r="I15638">
            <v>92</v>
          </cell>
          <cell r="J15638">
            <v>98</v>
          </cell>
          <cell r="K15638">
            <v>518.42999999999995</v>
          </cell>
          <cell r="L15638">
            <v>24</v>
          </cell>
          <cell r="M15638" t="str">
            <v>Sept/Oct</v>
          </cell>
          <cell r="N15638">
            <v>40</v>
          </cell>
        </row>
        <row r="15639">
          <cell r="A15639" t="str">
            <v>2006/07 W24</v>
          </cell>
          <cell r="B15639" t="str">
            <v>521 - EDI Common Lounge</v>
          </cell>
          <cell r="C15639" t="str">
            <v>Deluxe - JW Blue get a free 20cl Gold (Sept Only)</v>
          </cell>
          <cell r="D15639">
            <v>480.5</v>
          </cell>
          <cell r="E15639">
            <v>207.74</v>
          </cell>
          <cell r="F15639">
            <v>5</v>
          </cell>
          <cell r="G15639">
            <v>480.5</v>
          </cell>
          <cell r="H15639">
            <v>207.74</v>
          </cell>
          <cell r="I15639">
            <v>5</v>
          </cell>
          <cell r="J15639">
            <v>19</v>
          </cell>
          <cell r="K15639">
            <v>604.77</v>
          </cell>
          <cell r="L15639">
            <v>24</v>
          </cell>
          <cell r="M15639" t="str">
            <v>Sept/Oct</v>
          </cell>
          <cell r="N15639">
            <v>46</v>
          </cell>
        </row>
        <row r="15640">
          <cell r="A15640" t="str">
            <v>2006/07 W24</v>
          </cell>
          <cell r="B15640" t="str">
            <v>521 - EDI Common Lounge</v>
          </cell>
          <cell r="C15640" t="str">
            <v>Deluxe - Free 20cl bottle (linked to JW Blue) (Sept Only)</v>
          </cell>
          <cell r="D15640">
            <v>14.5</v>
          </cell>
          <cell r="E15640">
            <v>8.75</v>
          </cell>
          <cell r="F15640">
            <v>1</v>
          </cell>
          <cell r="G15640">
            <v>14.5</v>
          </cell>
          <cell r="H15640">
            <v>8.75</v>
          </cell>
          <cell r="I15640">
            <v>1</v>
          </cell>
          <cell r="J15640">
            <v>134</v>
          </cell>
          <cell r="K15640">
            <v>802.66</v>
          </cell>
          <cell r="L15640">
            <v>24</v>
          </cell>
          <cell r="M15640" t="str">
            <v>Sept/Oct</v>
          </cell>
          <cell r="N15640">
            <v>47</v>
          </cell>
        </row>
        <row r="15641">
          <cell r="A15641" t="str">
            <v>2006/07 W24</v>
          </cell>
          <cell r="B15641" t="str">
            <v>521 - EDI Common Lounge</v>
          </cell>
          <cell r="C15641" t="str">
            <v>Champagne - Piper Florens Louis 2 for £30</v>
          </cell>
          <cell r="D15641">
            <v>232.5</v>
          </cell>
          <cell r="E15641">
            <v>50.58</v>
          </cell>
          <cell r="F15641">
            <v>15</v>
          </cell>
          <cell r="G15641">
            <v>232.5</v>
          </cell>
          <cell r="H15641">
            <v>50.58</v>
          </cell>
          <cell r="I15641">
            <v>15</v>
          </cell>
          <cell r="J15641">
            <v>111</v>
          </cell>
          <cell r="K15641">
            <v>1006.1</v>
          </cell>
          <cell r="L15641">
            <v>24</v>
          </cell>
          <cell r="M15641" t="str">
            <v>Sept/Oct</v>
          </cell>
          <cell r="N15641">
            <v>53</v>
          </cell>
        </row>
        <row r="15642">
          <cell r="A15642" t="str">
            <v>2006/07 W24</v>
          </cell>
          <cell r="B15642" t="str">
            <v>521 - EDI Common Lounge</v>
          </cell>
          <cell r="C15642" t="str">
            <v>Champagne - Piper Florens Louis Twin for £30</v>
          </cell>
          <cell r="D15642">
            <v>3270</v>
          </cell>
          <cell r="E15642">
            <v>605.01</v>
          </cell>
          <cell r="F15642">
            <v>113</v>
          </cell>
          <cell r="G15642">
            <v>3150</v>
          </cell>
          <cell r="H15642">
            <v>558.16999999999996</v>
          </cell>
          <cell r="I15642">
            <v>109</v>
          </cell>
          <cell r="J15642">
            <v>256</v>
          </cell>
          <cell r="K15642">
            <v>4682.24</v>
          </cell>
          <cell r="L15642">
            <v>24</v>
          </cell>
          <cell r="M15642" t="str">
            <v>Sept/Oct</v>
          </cell>
          <cell r="N15642">
            <v>33</v>
          </cell>
        </row>
        <row r="15643">
          <cell r="A15643" t="str">
            <v>2006/07 W24</v>
          </cell>
          <cell r="B15643" t="str">
            <v>521 - EDI Common Lounge</v>
          </cell>
          <cell r="C15643" t="str">
            <v>Champagne - Charles Heidseick 2 for £35</v>
          </cell>
          <cell r="D15643">
            <v>175</v>
          </cell>
          <cell r="E15643">
            <v>66</v>
          </cell>
          <cell r="F15643">
            <v>10</v>
          </cell>
          <cell r="G15643">
            <v>175</v>
          </cell>
          <cell r="H15643">
            <v>66</v>
          </cell>
          <cell r="I15643">
            <v>10</v>
          </cell>
          <cell r="J15643">
            <v>85</v>
          </cell>
          <cell r="K15643">
            <v>786.68</v>
          </cell>
          <cell r="L15643">
            <v>24</v>
          </cell>
          <cell r="M15643" t="str">
            <v>Sept/Oct</v>
          </cell>
          <cell r="N15643">
            <v>55</v>
          </cell>
        </row>
        <row r="15644">
          <cell r="A15644" t="str">
            <v>2006/07 W24</v>
          </cell>
          <cell r="B15644" t="str">
            <v>521 - EDI Common Lounge</v>
          </cell>
          <cell r="C15644" t="str">
            <v>Champagne - Canard Twin for £25</v>
          </cell>
          <cell r="D15644">
            <v>300</v>
          </cell>
          <cell r="E15644">
            <v>69.28</v>
          </cell>
          <cell r="F15644">
            <v>12</v>
          </cell>
          <cell r="G15644">
            <v>275</v>
          </cell>
          <cell r="H15644">
            <v>58.28</v>
          </cell>
          <cell r="I15644">
            <v>11</v>
          </cell>
          <cell r="J15644">
            <v>17</v>
          </cell>
          <cell r="K15644">
            <v>272</v>
          </cell>
          <cell r="L15644">
            <v>24</v>
          </cell>
          <cell r="M15644" t="str">
            <v>Sept/Oct</v>
          </cell>
          <cell r="N15644">
            <v>52</v>
          </cell>
        </row>
        <row r="15645">
          <cell r="A15645" t="str">
            <v>2006/07 W24</v>
          </cell>
          <cell r="B15645" t="str">
            <v>521 - EDI Common Lounge</v>
          </cell>
          <cell r="C15645" t="str">
            <v>Wine - Beringer 3 for £15</v>
          </cell>
          <cell r="D15645">
            <v>406.89</v>
          </cell>
          <cell r="E15645">
            <v>89.68</v>
          </cell>
          <cell r="F15645">
            <v>77</v>
          </cell>
          <cell r="G15645">
            <v>369.9</v>
          </cell>
          <cell r="H15645">
            <v>67.069999999999993</v>
          </cell>
          <cell r="I15645">
            <v>70</v>
          </cell>
          <cell r="J15645">
            <v>207</v>
          </cell>
          <cell r="K15645">
            <v>554.76</v>
          </cell>
          <cell r="L15645">
            <v>24</v>
          </cell>
          <cell r="M15645" t="str">
            <v>Sept/Oct</v>
          </cell>
          <cell r="N15645">
            <v>43</v>
          </cell>
        </row>
        <row r="15646">
          <cell r="A15646" t="str">
            <v>2006/07 W24</v>
          </cell>
          <cell r="B15646" t="str">
            <v>521 - EDI Common Lounge</v>
          </cell>
          <cell r="C15646" t="str">
            <v>Wine - Rosemount BOGOF</v>
          </cell>
          <cell r="D15646">
            <v>125.91</v>
          </cell>
          <cell r="E15646">
            <v>20.45</v>
          </cell>
          <cell r="F15646">
            <v>18</v>
          </cell>
          <cell r="G15646">
            <v>97.93</v>
          </cell>
          <cell r="H15646">
            <v>7.29</v>
          </cell>
          <cell r="I15646">
            <v>14</v>
          </cell>
          <cell r="J15646">
            <v>68</v>
          </cell>
          <cell r="K15646">
            <v>501.01</v>
          </cell>
          <cell r="L15646">
            <v>24</v>
          </cell>
          <cell r="M15646" t="str">
            <v>Sept/Oct</v>
          </cell>
          <cell r="N15646">
            <v>56</v>
          </cell>
        </row>
        <row r="15647">
          <cell r="A15647" t="str">
            <v>2006/07 W24</v>
          </cell>
          <cell r="B15647" t="str">
            <v>521 - EDI Common Lounge</v>
          </cell>
          <cell r="C15647" t="str">
            <v>WOW - 2 for £45 Malt</v>
          </cell>
          <cell r="D15647">
            <v>7193.58</v>
          </cell>
          <cell r="E15647">
            <v>1625.97</v>
          </cell>
          <cell r="F15647">
            <v>308</v>
          </cell>
          <cell r="G15647">
            <v>6760.59</v>
          </cell>
          <cell r="H15647">
            <v>1296.49</v>
          </cell>
          <cell r="I15647">
            <v>289</v>
          </cell>
          <cell r="J15647">
            <v>320</v>
          </cell>
          <cell r="K15647">
            <v>2509.3200000000002</v>
          </cell>
          <cell r="L15647">
            <v>24</v>
          </cell>
          <cell r="M15647" t="str">
            <v>Sept/Oct</v>
          </cell>
          <cell r="N15647">
            <v>34</v>
          </cell>
        </row>
        <row r="15648">
          <cell r="A15648" t="str">
            <v>2006/07 W24</v>
          </cell>
          <cell r="B15648" t="str">
            <v>521 - EDI Common Lounge</v>
          </cell>
          <cell r="C15648" t="str">
            <v>WOW - Connemara 2 for £30</v>
          </cell>
          <cell r="D15648">
            <v>0</v>
          </cell>
          <cell r="E15648">
            <v>0</v>
          </cell>
          <cell r="F15648">
            <v>0</v>
          </cell>
          <cell r="G15648">
            <v>0</v>
          </cell>
          <cell r="H15648">
            <v>0</v>
          </cell>
          <cell r="I15648">
            <v>0</v>
          </cell>
          <cell r="J15648">
            <v>0</v>
          </cell>
          <cell r="K15648" t="str">
            <v>/0</v>
          </cell>
          <cell r="L15648">
            <v>24</v>
          </cell>
          <cell r="M15648" t="str">
            <v>Sept/Oct</v>
          </cell>
          <cell r="N15648">
            <v>60</v>
          </cell>
        </row>
        <row r="15649">
          <cell r="A15649" t="str">
            <v>2006/07 W24</v>
          </cell>
          <cell r="B15649" t="str">
            <v>521 - EDI Common Lounge</v>
          </cell>
          <cell r="C15649" t="str">
            <v>Others - 2 for £25 (glayva, disaronno)</v>
          </cell>
          <cell r="D15649">
            <v>792.96</v>
          </cell>
          <cell r="E15649">
            <v>139.78</v>
          </cell>
          <cell r="F15649">
            <v>62</v>
          </cell>
          <cell r="G15649">
            <v>767.96</v>
          </cell>
          <cell r="H15649">
            <v>117.99</v>
          </cell>
          <cell r="I15649">
            <v>60</v>
          </cell>
          <cell r="J15649">
            <v>25</v>
          </cell>
          <cell r="K15649">
            <v>87.11</v>
          </cell>
          <cell r="L15649">
            <v>24</v>
          </cell>
          <cell r="M15649" t="str">
            <v>Sept/Oct</v>
          </cell>
          <cell r="N15649">
            <v>48</v>
          </cell>
        </row>
        <row r="15650">
          <cell r="A15650" t="str">
            <v>2006/07 W24</v>
          </cell>
          <cell r="B15650" t="str">
            <v>521 - EDI Common Lounge</v>
          </cell>
          <cell r="C15650" t="str">
            <v>Others - Pimms 2 for £15 (70cl)</v>
          </cell>
          <cell r="D15650">
            <v>650.97</v>
          </cell>
          <cell r="E15650">
            <v>72.72</v>
          </cell>
          <cell r="F15650">
            <v>85</v>
          </cell>
          <cell r="G15650">
            <v>635.97</v>
          </cell>
          <cell r="H15650">
            <v>61.99</v>
          </cell>
          <cell r="I15650">
            <v>83</v>
          </cell>
          <cell r="J15650">
            <v>221</v>
          </cell>
          <cell r="K15650">
            <v>980.04</v>
          </cell>
          <cell r="L15650">
            <v>24</v>
          </cell>
          <cell r="M15650" t="str">
            <v>Sept/Oct</v>
          </cell>
          <cell r="N15650">
            <v>35</v>
          </cell>
        </row>
        <row r="15651">
          <cell r="A15651" t="str">
            <v>2006/07 W24</v>
          </cell>
          <cell r="B15651" t="str">
            <v>521 - EDI Common Lounge</v>
          </cell>
          <cell r="C15651" t="str">
            <v>Other - 2 for £30 Sauza</v>
          </cell>
          <cell r="D15651">
            <v>0</v>
          </cell>
          <cell r="E15651">
            <v>0</v>
          </cell>
          <cell r="F15651">
            <v>0</v>
          </cell>
          <cell r="G15651">
            <v>0</v>
          </cell>
          <cell r="H15651">
            <v>0</v>
          </cell>
          <cell r="I15651">
            <v>0</v>
          </cell>
          <cell r="J15651">
            <v>34</v>
          </cell>
          <cell r="K15651" t="str">
            <v>/0</v>
          </cell>
          <cell r="L15651">
            <v>24</v>
          </cell>
          <cell r="M15651" t="str">
            <v>Sept/Oct</v>
          </cell>
          <cell r="N15651">
            <v>58</v>
          </cell>
        </row>
        <row r="15652">
          <cell r="A15652" t="str">
            <v>2006/07 W24</v>
          </cell>
          <cell r="B15652" t="str">
            <v>521 - EDI Common Lounge</v>
          </cell>
          <cell r="C15652" t="str">
            <v>Others - 2 for £20 ATA (70cl)</v>
          </cell>
          <cell r="D15652">
            <v>4975.4799999999996</v>
          </cell>
          <cell r="E15652">
            <v>799.62</v>
          </cell>
          <cell r="F15652">
            <v>488</v>
          </cell>
          <cell r="G15652">
            <v>4810.5200000000004</v>
          </cell>
          <cell r="H15652">
            <v>669.38</v>
          </cell>
          <cell r="I15652">
            <v>472</v>
          </cell>
          <cell r="J15652">
            <v>501</v>
          </cell>
          <cell r="K15652">
            <v>1939.21</v>
          </cell>
          <cell r="L15652">
            <v>24</v>
          </cell>
          <cell r="M15652" t="str">
            <v>Sept/Oct</v>
          </cell>
          <cell r="N15652">
            <v>32</v>
          </cell>
        </row>
        <row r="15653">
          <cell r="A15653" t="str">
            <v>2006/07 W24</v>
          </cell>
          <cell r="B15653" t="str">
            <v>521 - EDI Common Lounge</v>
          </cell>
          <cell r="C15653" t="str">
            <v>Others - 2 for £15 Fortified</v>
          </cell>
          <cell r="D15653">
            <v>0</v>
          </cell>
          <cell r="E15653">
            <v>0</v>
          </cell>
          <cell r="F15653">
            <v>0</v>
          </cell>
          <cell r="G15653">
            <v>0</v>
          </cell>
          <cell r="H15653">
            <v>0</v>
          </cell>
          <cell r="I15653">
            <v>0</v>
          </cell>
          <cell r="J15653">
            <v>21</v>
          </cell>
          <cell r="K15653" t="str">
            <v>/0</v>
          </cell>
          <cell r="L15653">
            <v>24</v>
          </cell>
          <cell r="M15653" t="str">
            <v>Sept/Oct</v>
          </cell>
          <cell r="N15653">
            <v>59</v>
          </cell>
        </row>
        <row r="15654">
          <cell r="A15654" t="str">
            <v>2006/07 W24</v>
          </cell>
          <cell r="B15654" t="str">
            <v>530 - GLA Main</v>
          </cell>
          <cell r="C15654" t="str">
            <v>Liquor</v>
          </cell>
          <cell r="D15654">
            <v>68101.649999999994</v>
          </cell>
          <cell r="E15654">
            <v>37738.03</v>
          </cell>
          <cell r="F15654">
            <v>5445</v>
          </cell>
          <cell r="G15654">
            <v>23375.66</v>
          </cell>
          <cell r="H15654">
            <v>5859.21</v>
          </cell>
          <cell r="I15654">
            <v>1382</v>
          </cell>
          <cell r="J15654">
            <v>14464</v>
          </cell>
          <cell r="K15654">
            <v>59649.27</v>
          </cell>
          <cell r="L15654">
            <v>24</v>
          </cell>
          <cell r="M15654" t="str">
            <v>Sept/Oct</v>
          </cell>
          <cell r="N15654">
            <v>1</v>
          </cell>
        </row>
        <row r="15655">
          <cell r="A15655" t="str">
            <v>2006/07 W24</v>
          </cell>
          <cell r="B15655" t="str">
            <v>530 - GLA Main</v>
          </cell>
          <cell r="C15655" t="str">
            <v>Tobacco</v>
          </cell>
          <cell r="D15655">
            <v>68812.509999999995</v>
          </cell>
          <cell r="E15655">
            <v>51117.01</v>
          </cell>
          <cell r="F15655">
            <v>1992</v>
          </cell>
          <cell r="G15655">
            <v>130.4</v>
          </cell>
          <cell r="H15655">
            <v>32.22</v>
          </cell>
          <cell r="I15655">
            <v>11</v>
          </cell>
          <cell r="J15655">
            <v>3882</v>
          </cell>
          <cell r="K15655">
            <v>34363.550000000003</v>
          </cell>
          <cell r="L15655">
            <v>24</v>
          </cell>
          <cell r="M15655" t="str">
            <v>Sept/Oct</v>
          </cell>
          <cell r="N15655">
            <v>2</v>
          </cell>
        </row>
        <row r="15656">
          <cell r="A15656" t="str">
            <v>2006/07 W24</v>
          </cell>
          <cell r="B15656" t="str">
            <v>530 - GLA Main</v>
          </cell>
          <cell r="C15656" t="str">
            <v>Perfumery</v>
          </cell>
          <cell r="D15656">
            <v>236646.7</v>
          </cell>
          <cell r="E15656">
            <v>134257.10999999999</v>
          </cell>
          <cell r="F15656">
            <v>9688</v>
          </cell>
          <cell r="G15656">
            <v>140140.23000000001</v>
          </cell>
          <cell r="H15656">
            <v>70475.73</v>
          </cell>
          <cell r="I15656">
            <v>5748</v>
          </cell>
          <cell r="J15656">
            <v>33048</v>
          </cell>
          <cell r="K15656">
            <v>294127.27</v>
          </cell>
          <cell r="L15656">
            <v>24</v>
          </cell>
          <cell r="M15656" t="str">
            <v>Sept/Oct</v>
          </cell>
          <cell r="N15656">
            <v>3</v>
          </cell>
        </row>
        <row r="15657">
          <cell r="A15657" t="str">
            <v>2006/07 W24</v>
          </cell>
          <cell r="B15657" t="str">
            <v>530 - GLA Main</v>
          </cell>
          <cell r="C15657" t="str">
            <v>Food</v>
          </cell>
          <cell r="D15657">
            <v>9074.4500000000007</v>
          </cell>
          <cell r="E15657">
            <v>4673.2700000000004</v>
          </cell>
          <cell r="F15657">
            <v>3767</v>
          </cell>
          <cell r="G15657">
            <v>3493.45</v>
          </cell>
          <cell r="H15657">
            <v>1592.87</v>
          </cell>
          <cell r="I15657">
            <v>1512</v>
          </cell>
          <cell r="J15657">
            <v>4002</v>
          </cell>
          <cell r="K15657">
            <v>4904.55</v>
          </cell>
          <cell r="L15657">
            <v>24</v>
          </cell>
          <cell r="M15657" t="str">
            <v>Sept/Oct</v>
          </cell>
          <cell r="N15657">
            <v>4</v>
          </cell>
        </row>
        <row r="15658">
          <cell r="A15658" t="str">
            <v>2006/07 W24</v>
          </cell>
          <cell r="B15658" t="str">
            <v>530 - GLA Main</v>
          </cell>
          <cell r="C15658" t="str">
            <v>Tax Free</v>
          </cell>
          <cell r="D15658">
            <v>37020.19</v>
          </cell>
          <cell r="E15658">
            <v>18537.32</v>
          </cell>
          <cell r="F15658">
            <v>2681</v>
          </cell>
          <cell r="G15658">
            <v>19541.189999999999</v>
          </cell>
          <cell r="H15658">
            <v>8370.2999999999993</v>
          </cell>
          <cell r="I15658">
            <v>1315</v>
          </cell>
          <cell r="J15658">
            <v>7969</v>
          </cell>
          <cell r="K15658">
            <v>46265.14</v>
          </cell>
          <cell r="L15658">
            <v>24</v>
          </cell>
          <cell r="M15658" t="str">
            <v>Sept/Oct</v>
          </cell>
          <cell r="N15658">
            <v>5</v>
          </cell>
        </row>
        <row r="15659">
          <cell r="A15659" t="str">
            <v>2006/07 W24</v>
          </cell>
          <cell r="B15659" t="str">
            <v>530 - GLA Main</v>
          </cell>
          <cell r="C15659" t="str">
            <v>Unclassified Products</v>
          </cell>
          <cell r="D15659">
            <v>0</v>
          </cell>
          <cell r="E15659">
            <v>0</v>
          </cell>
          <cell r="F15659">
            <v>0</v>
          </cell>
          <cell r="G15659">
            <v>0</v>
          </cell>
          <cell r="H15659">
            <v>0</v>
          </cell>
          <cell r="I15659">
            <v>0</v>
          </cell>
          <cell r="J15659">
            <v>0</v>
          </cell>
          <cell r="K15659" t="str">
            <v>/0</v>
          </cell>
          <cell r="L15659">
            <v>24</v>
          </cell>
          <cell r="M15659" t="str">
            <v>Sept/Oct</v>
          </cell>
          <cell r="N15659">
            <v>6</v>
          </cell>
        </row>
        <row r="15660">
          <cell r="A15660" t="str">
            <v>2006/07 W24</v>
          </cell>
          <cell r="B15660" t="str">
            <v>530 - GLA Main</v>
          </cell>
          <cell r="C15660" t="str">
            <v>Spirits</v>
          </cell>
          <cell r="D15660">
            <v>62431.95</v>
          </cell>
          <cell r="E15660">
            <v>35660.839999999997</v>
          </cell>
          <cell r="F15660">
            <v>5066</v>
          </cell>
          <cell r="G15660">
            <v>20179.64</v>
          </cell>
          <cell r="H15660">
            <v>5125.8999999999996</v>
          </cell>
          <cell r="I15660">
            <v>1192</v>
          </cell>
          <cell r="J15660">
            <v>12801</v>
          </cell>
          <cell r="K15660">
            <v>49597.25</v>
          </cell>
          <cell r="L15660">
            <v>24</v>
          </cell>
          <cell r="M15660" t="str">
            <v>Sept/Oct</v>
          </cell>
          <cell r="N15660">
            <v>7</v>
          </cell>
        </row>
        <row r="15661">
          <cell r="A15661" t="str">
            <v>2006/07 W24</v>
          </cell>
          <cell r="B15661" t="str">
            <v>530 - GLA Main</v>
          </cell>
          <cell r="C15661" t="str">
            <v>Fortified Wines</v>
          </cell>
          <cell r="D15661">
            <v>572.72</v>
          </cell>
          <cell r="E15661">
            <v>278.74</v>
          </cell>
          <cell r="F15661">
            <v>81</v>
          </cell>
          <cell r="G15661">
            <v>231.28</v>
          </cell>
          <cell r="H15661">
            <v>47.6</v>
          </cell>
          <cell r="I15661">
            <v>34</v>
          </cell>
          <cell r="J15661">
            <v>116</v>
          </cell>
          <cell r="K15661">
            <v>284.08999999999997</v>
          </cell>
          <cell r="L15661">
            <v>24</v>
          </cell>
          <cell r="M15661" t="str">
            <v>Sept/Oct</v>
          </cell>
          <cell r="N15661">
            <v>10</v>
          </cell>
        </row>
        <row r="15662">
          <cell r="A15662" t="str">
            <v>2006/07 W24</v>
          </cell>
          <cell r="B15662" t="str">
            <v>530 - GLA Main</v>
          </cell>
          <cell r="C15662" t="str">
            <v>Others</v>
          </cell>
          <cell r="D15662">
            <v>0</v>
          </cell>
          <cell r="E15662">
            <v>0</v>
          </cell>
          <cell r="F15662">
            <v>0</v>
          </cell>
          <cell r="G15662">
            <v>0</v>
          </cell>
          <cell r="H15662">
            <v>0</v>
          </cell>
          <cell r="I15662">
            <v>0</v>
          </cell>
          <cell r="J15662">
            <v>0</v>
          </cell>
          <cell r="K15662" t="str">
            <v>/0</v>
          </cell>
          <cell r="L15662">
            <v>24</v>
          </cell>
          <cell r="M15662" t="str">
            <v>Sept/Oct</v>
          </cell>
          <cell r="N15662">
            <v>11</v>
          </cell>
        </row>
        <row r="15663">
          <cell r="A15663" t="str">
            <v>2006/07 W24</v>
          </cell>
          <cell r="B15663" t="str">
            <v>530 - GLA Main</v>
          </cell>
          <cell r="C15663" t="str">
            <v>Champagne</v>
          </cell>
          <cell r="D15663">
            <v>3713.48</v>
          </cell>
          <cell r="E15663">
            <v>1185.74</v>
          </cell>
          <cell r="F15663">
            <v>128</v>
          </cell>
          <cell r="G15663">
            <v>2346.73</v>
          </cell>
          <cell r="H15663">
            <v>552.71</v>
          </cell>
          <cell r="I15663">
            <v>81</v>
          </cell>
          <cell r="J15663">
            <v>560</v>
          </cell>
          <cell r="K15663">
            <v>9103.02</v>
          </cell>
          <cell r="L15663">
            <v>24</v>
          </cell>
          <cell r="M15663" t="str">
            <v>Sept/Oct</v>
          </cell>
          <cell r="N15663">
            <v>8</v>
          </cell>
        </row>
        <row r="15664">
          <cell r="A15664" t="str">
            <v>2006/07 W24</v>
          </cell>
          <cell r="B15664" t="str">
            <v>530 - GLA Main</v>
          </cell>
          <cell r="C15664" t="str">
            <v>Wines</v>
          </cell>
          <cell r="D15664">
            <v>1383.5</v>
          </cell>
          <cell r="E15664">
            <v>612.71</v>
          </cell>
          <cell r="F15664">
            <v>170</v>
          </cell>
          <cell r="G15664">
            <v>618.01</v>
          </cell>
          <cell r="H15664">
            <v>133</v>
          </cell>
          <cell r="I15664">
            <v>75</v>
          </cell>
          <cell r="J15664">
            <v>987</v>
          </cell>
          <cell r="K15664">
            <v>3180.98</v>
          </cell>
          <cell r="L15664">
            <v>24</v>
          </cell>
          <cell r="M15664" t="str">
            <v>Sept/Oct</v>
          </cell>
          <cell r="N15664">
            <v>9</v>
          </cell>
        </row>
        <row r="15665">
          <cell r="A15665" t="str">
            <v>2006/07 W24</v>
          </cell>
          <cell r="B15665" t="str">
            <v>530 - GLA Main</v>
          </cell>
          <cell r="C15665" t="str">
            <v>Unclassified Liquor</v>
          </cell>
          <cell r="D15665">
            <v>0</v>
          </cell>
          <cell r="E15665">
            <v>0</v>
          </cell>
          <cell r="F15665">
            <v>0</v>
          </cell>
          <cell r="G15665">
            <v>0</v>
          </cell>
          <cell r="H15665">
            <v>0</v>
          </cell>
          <cell r="I15665">
            <v>0</v>
          </cell>
          <cell r="J15665">
            <v>0</v>
          </cell>
          <cell r="K15665" t="str">
            <v>/0</v>
          </cell>
          <cell r="L15665">
            <v>24</v>
          </cell>
          <cell r="M15665" t="str">
            <v>Sept/Oct</v>
          </cell>
          <cell r="N15665">
            <v>12</v>
          </cell>
        </row>
        <row r="15666">
          <cell r="A15666" t="str">
            <v>2006/07 W24</v>
          </cell>
          <cell r="B15666" t="str">
            <v>530 - GLA Main</v>
          </cell>
          <cell r="C15666" t="str">
            <v>Value - 2 for £15</v>
          </cell>
          <cell r="D15666">
            <v>13980.55</v>
          </cell>
          <cell r="E15666">
            <v>10177.5</v>
          </cell>
          <cell r="F15666">
            <v>1808</v>
          </cell>
          <cell r="G15666">
            <v>65.36</v>
          </cell>
          <cell r="H15666">
            <v>12.81</v>
          </cell>
          <cell r="I15666">
            <v>4</v>
          </cell>
          <cell r="J15666">
            <v>2850</v>
          </cell>
          <cell r="K15666">
            <v>7539.95</v>
          </cell>
          <cell r="L15666">
            <v>24</v>
          </cell>
          <cell r="M15666" t="str">
            <v>Sept/Oct</v>
          </cell>
          <cell r="N15666">
            <v>31</v>
          </cell>
        </row>
        <row r="15667">
          <cell r="A15667" t="str">
            <v>2006/07 W24</v>
          </cell>
          <cell r="B15667" t="str">
            <v>530 - GLA Main</v>
          </cell>
          <cell r="C15667" t="str">
            <v>Value - 2 for £20 Bombay Saphire</v>
          </cell>
          <cell r="D15667">
            <v>936.05</v>
          </cell>
          <cell r="E15667">
            <v>709.81</v>
          </cell>
          <cell r="F15667">
            <v>87</v>
          </cell>
          <cell r="G15667">
            <v>20.329999999999998</v>
          </cell>
          <cell r="H15667">
            <v>5.33</v>
          </cell>
          <cell r="I15667">
            <v>1</v>
          </cell>
          <cell r="J15667">
            <v>72</v>
          </cell>
          <cell r="K15667">
            <v>200.16</v>
          </cell>
          <cell r="L15667">
            <v>24</v>
          </cell>
          <cell r="M15667" t="str">
            <v>Sept/Oct</v>
          </cell>
          <cell r="N15667">
            <v>45</v>
          </cell>
        </row>
        <row r="15668">
          <cell r="A15668" t="str">
            <v>2006/07 W24</v>
          </cell>
          <cell r="B15668" t="str">
            <v>530 - GLA Main</v>
          </cell>
          <cell r="C15668" t="str">
            <v>Value - Baileys 2 for £20</v>
          </cell>
          <cell r="D15668">
            <v>1773.3</v>
          </cell>
          <cell r="E15668">
            <v>1089.69</v>
          </cell>
          <cell r="F15668">
            <v>166</v>
          </cell>
          <cell r="G15668">
            <v>0</v>
          </cell>
          <cell r="H15668">
            <v>0</v>
          </cell>
          <cell r="I15668">
            <v>0</v>
          </cell>
          <cell r="J15668">
            <v>244</v>
          </cell>
          <cell r="K15668">
            <v>1176.04</v>
          </cell>
          <cell r="L15668">
            <v>24</v>
          </cell>
          <cell r="M15668" t="str">
            <v>Sept/Oct</v>
          </cell>
          <cell r="N15668">
            <v>39</v>
          </cell>
        </row>
        <row r="15669">
          <cell r="A15669" t="str">
            <v>2006/07 W24</v>
          </cell>
          <cell r="B15669" t="str">
            <v>530 - GLA Main</v>
          </cell>
          <cell r="C15669" t="str">
            <v>Value - Baileys Twin @ £20</v>
          </cell>
          <cell r="D15669">
            <v>0</v>
          </cell>
          <cell r="E15669">
            <v>0</v>
          </cell>
          <cell r="F15669">
            <v>0</v>
          </cell>
          <cell r="G15669">
            <v>0</v>
          </cell>
          <cell r="H15669">
            <v>0</v>
          </cell>
          <cell r="I15669">
            <v>0</v>
          </cell>
          <cell r="J15669">
            <v>0</v>
          </cell>
          <cell r="K15669" t="str">
            <v>/0</v>
          </cell>
          <cell r="L15669">
            <v>24</v>
          </cell>
          <cell r="M15669" t="str">
            <v>Sept/Oct</v>
          </cell>
          <cell r="N15669">
            <v>51</v>
          </cell>
        </row>
        <row r="15670">
          <cell r="A15670" t="str">
            <v>2006/07 W24</v>
          </cell>
          <cell r="B15670" t="str">
            <v>530 - GLA Main</v>
          </cell>
          <cell r="C15670" t="str">
            <v>Value - Twins @ £15</v>
          </cell>
          <cell r="D15670">
            <v>2940</v>
          </cell>
          <cell r="E15670">
            <v>2148.77</v>
          </cell>
          <cell r="F15670">
            <v>196</v>
          </cell>
          <cell r="G15670">
            <v>0</v>
          </cell>
          <cell r="H15670">
            <v>0</v>
          </cell>
          <cell r="I15670">
            <v>0</v>
          </cell>
          <cell r="J15670">
            <v>244</v>
          </cell>
          <cell r="K15670">
            <v>1260.75</v>
          </cell>
          <cell r="L15670">
            <v>24</v>
          </cell>
          <cell r="M15670" t="str">
            <v>Sept/Oct</v>
          </cell>
          <cell r="N15670">
            <v>36</v>
          </cell>
        </row>
        <row r="15671">
          <cell r="A15671" t="str">
            <v>2006/07 W24</v>
          </cell>
          <cell r="B15671" t="str">
            <v>530 - GLA Main</v>
          </cell>
          <cell r="C15671" t="str">
            <v>Malt - 2 For £45 (6 glenmorangie + 2)</v>
          </cell>
          <cell r="D15671">
            <v>5767.51</v>
          </cell>
          <cell r="E15671">
            <v>3024.1</v>
          </cell>
          <cell r="F15671">
            <v>247</v>
          </cell>
          <cell r="G15671">
            <v>3432.81</v>
          </cell>
          <cell r="H15671">
            <v>1209.73</v>
          </cell>
          <cell r="I15671">
            <v>149</v>
          </cell>
          <cell r="J15671">
            <v>984</v>
          </cell>
          <cell r="K15671">
            <v>7038.47</v>
          </cell>
          <cell r="L15671">
            <v>24</v>
          </cell>
          <cell r="M15671" t="str">
            <v>Sept/Oct</v>
          </cell>
          <cell r="N15671">
            <v>30</v>
          </cell>
        </row>
        <row r="15672">
          <cell r="A15672" t="str">
            <v>2006/07 W24</v>
          </cell>
          <cell r="B15672" t="str">
            <v>530 - GLA Main</v>
          </cell>
          <cell r="C15672" t="str">
            <v>Malt - Save £5 Glenmorangie Traditional</v>
          </cell>
          <cell r="D15672">
            <v>454.87</v>
          </cell>
          <cell r="E15672">
            <v>284.67</v>
          </cell>
          <cell r="F15672">
            <v>13</v>
          </cell>
          <cell r="G15672">
            <v>104.97</v>
          </cell>
          <cell r="H15672">
            <v>27.87</v>
          </cell>
          <cell r="I15672">
            <v>3</v>
          </cell>
          <cell r="J15672">
            <v>89</v>
          </cell>
          <cell r="K15672">
            <v>1017.27</v>
          </cell>
          <cell r="L15672">
            <v>24</v>
          </cell>
          <cell r="M15672" t="str">
            <v>Sept/Oct</v>
          </cell>
          <cell r="N15672">
            <v>44</v>
          </cell>
        </row>
        <row r="15673">
          <cell r="A15673" t="str">
            <v>2006/07 W24</v>
          </cell>
          <cell r="B15673" t="str">
            <v>530 - GLA Main</v>
          </cell>
          <cell r="C15673" t="str">
            <v>Cognac - XO @ £45</v>
          </cell>
          <cell r="D15673">
            <v>135</v>
          </cell>
          <cell r="E15673">
            <v>89.88</v>
          </cell>
          <cell r="F15673">
            <v>3</v>
          </cell>
          <cell r="G15673">
            <v>0</v>
          </cell>
          <cell r="H15673">
            <v>0</v>
          </cell>
          <cell r="I15673">
            <v>0</v>
          </cell>
          <cell r="J15673">
            <v>118</v>
          </cell>
          <cell r="K15673">
            <v>2271.5</v>
          </cell>
          <cell r="L15673">
            <v>24</v>
          </cell>
          <cell r="M15673" t="str">
            <v>Sept/Oct</v>
          </cell>
          <cell r="N15673">
            <v>37</v>
          </cell>
        </row>
        <row r="15674">
          <cell r="A15674" t="str">
            <v>2006/07 W24</v>
          </cell>
          <cell r="B15674" t="str">
            <v>530 - GLA Main</v>
          </cell>
          <cell r="C15674" t="str">
            <v>Cognac - VSOP 2 for £45</v>
          </cell>
          <cell r="D15674">
            <v>327.98</v>
          </cell>
          <cell r="E15674">
            <v>153.96</v>
          </cell>
          <cell r="F15674">
            <v>14</v>
          </cell>
          <cell r="G15674">
            <v>163.99</v>
          </cell>
          <cell r="H15674">
            <v>37.39</v>
          </cell>
          <cell r="I15674">
            <v>7</v>
          </cell>
          <cell r="J15674">
            <v>116</v>
          </cell>
          <cell r="K15674">
            <v>1077.23</v>
          </cell>
          <cell r="L15674">
            <v>24</v>
          </cell>
          <cell r="M15674" t="str">
            <v>Sept/Oct</v>
          </cell>
          <cell r="N15674">
            <v>41</v>
          </cell>
        </row>
        <row r="15675">
          <cell r="A15675" t="str">
            <v>2006/07 W24</v>
          </cell>
          <cell r="B15675" t="str">
            <v>530 - GLA Main</v>
          </cell>
          <cell r="C15675" t="str">
            <v>Cognac - Only £17_99 VS Especiale</v>
          </cell>
          <cell r="D15675">
            <v>881.51</v>
          </cell>
          <cell r="E15675">
            <v>492</v>
          </cell>
          <cell r="F15675">
            <v>49</v>
          </cell>
          <cell r="G15675">
            <v>305.83</v>
          </cell>
          <cell r="H15675">
            <v>84.32</v>
          </cell>
          <cell r="I15675">
            <v>17</v>
          </cell>
          <cell r="J15675">
            <v>65</v>
          </cell>
          <cell r="K15675">
            <v>341.25</v>
          </cell>
          <cell r="L15675">
            <v>24</v>
          </cell>
          <cell r="M15675" t="str">
            <v>Sept/Oct</v>
          </cell>
          <cell r="N15675">
            <v>42</v>
          </cell>
        </row>
        <row r="15676">
          <cell r="A15676" t="str">
            <v>2006/07 W24</v>
          </cell>
          <cell r="B15676" t="str">
            <v>530 - GLA Main</v>
          </cell>
          <cell r="C15676" t="str">
            <v>Deluxe - Chivas 2 for £30</v>
          </cell>
          <cell r="D15676">
            <v>209.97</v>
          </cell>
          <cell r="E15676">
            <v>145.87</v>
          </cell>
          <cell r="F15676">
            <v>13</v>
          </cell>
          <cell r="G15676">
            <v>0</v>
          </cell>
          <cell r="H15676">
            <v>0</v>
          </cell>
          <cell r="I15676">
            <v>0</v>
          </cell>
          <cell r="J15676">
            <v>65</v>
          </cell>
          <cell r="K15676">
            <v>396.5</v>
          </cell>
          <cell r="L15676">
            <v>24</v>
          </cell>
          <cell r="M15676" t="str">
            <v>Sept/Oct</v>
          </cell>
          <cell r="N15676">
            <v>49</v>
          </cell>
        </row>
        <row r="15677">
          <cell r="A15677" t="str">
            <v>2006/07 W24</v>
          </cell>
          <cell r="B15677" t="str">
            <v>530 - GLA Main</v>
          </cell>
          <cell r="C15677" t="str">
            <v>Deluxe - Chivas Twin for £30</v>
          </cell>
          <cell r="D15677">
            <v>180</v>
          </cell>
          <cell r="E15677">
            <v>125.04</v>
          </cell>
          <cell r="F15677">
            <v>6</v>
          </cell>
          <cell r="G15677">
            <v>0</v>
          </cell>
          <cell r="H15677">
            <v>0</v>
          </cell>
          <cell r="I15677">
            <v>0</v>
          </cell>
          <cell r="J15677">
            <v>13</v>
          </cell>
          <cell r="K15677">
            <v>158.6</v>
          </cell>
          <cell r="L15677">
            <v>24</v>
          </cell>
          <cell r="M15677" t="str">
            <v>Sept/Oct</v>
          </cell>
          <cell r="N15677">
            <v>38</v>
          </cell>
        </row>
        <row r="15678">
          <cell r="A15678" t="str">
            <v>2006/07 W24</v>
          </cell>
          <cell r="B15678" t="str">
            <v>530 - GLA Main</v>
          </cell>
          <cell r="C15678" t="str">
            <v>Deluxe - Chivas Triple Pack @ £45</v>
          </cell>
          <cell r="D15678">
            <v>45</v>
          </cell>
          <cell r="E15678">
            <v>30.81</v>
          </cell>
          <cell r="F15678">
            <v>1</v>
          </cell>
          <cell r="G15678">
            <v>0</v>
          </cell>
          <cell r="H15678">
            <v>0</v>
          </cell>
          <cell r="I15678">
            <v>0</v>
          </cell>
          <cell r="J15678">
            <v>11</v>
          </cell>
          <cell r="K15678">
            <v>201.19</v>
          </cell>
          <cell r="L15678">
            <v>24</v>
          </cell>
          <cell r="M15678" t="str">
            <v>Sept/Oct</v>
          </cell>
          <cell r="N15678">
            <v>54</v>
          </cell>
        </row>
        <row r="15679">
          <cell r="A15679" t="str">
            <v>2006/07 W24</v>
          </cell>
          <cell r="B15679" t="str">
            <v>530 - GLA Main</v>
          </cell>
          <cell r="C15679" t="str">
            <v>Deluxe - Chivas Save £5 18yo</v>
          </cell>
          <cell r="D15679">
            <v>89.97</v>
          </cell>
          <cell r="E15679">
            <v>50.3</v>
          </cell>
          <cell r="F15679">
            <v>3</v>
          </cell>
          <cell r="G15679">
            <v>29.99</v>
          </cell>
          <cell r="H15679">
            <v>12.44</v>
          </cell>
          <cell r="I15679">
            <v>1</v>
          </cell>
          <cell r="J15679">
            <v>21</v>
          </cell>
          <cell r="K15679">
            <v>232.26</v>
          </cell>
          <cell r="L15679">
            <v>24</v>
          </cell>
          <cell r="M15679" t="str">
            <v>Sept/Oct</v>
          </cell>
          <cell r="N15679">
            <v>50</v>
          </cell>
        </row>
        <row r="15680">
          <cell r="A15680" t="str">
            <v>2006/07 W24</v>
          </cell>
          <cell r="B15680" t="str">
            <v>530 - GLA Main</v>
          </cell>
          <cell r="C15680" t="str">
            <v>Deluxe - Chivas Royal Salute get Chivas 18yo</v>
          </cell>
          <cell r="D15680">
            <v>0</v>
          </cell>
          <cell r="E15680">
            <v>0</v>
          </cell>
          <cell r="F15680">
            <v>0</v>
          </cell>
          <cell r="G15680">
            <v>0</v>
          </cell>
          <cell r="H15680">
            <v>0</v>
          </cell>
          <cell r="I15680">
            <v>0</v>
          </cell>
          <cell r="J15680">
            <v>0</v>
          </cell>
          <cell r="K15680" t="str">
            <v>/0</v>
          </cell>
          <cell r="L15680">
            <v>24</v>
          </cell>
          <cell r="M15680" t="str">
            <v>Sept/Oct</v>
          </cell>
          <cell r="N15680">
            <v>57</v>
          </cell>
        </row>
        <row r="15681">
          <cell r="A15681" t="str">
            <v>2006/07 W24</v>
          </cell>
          <cell r="B15681" t="str">
            <v>530 - GLA Main</v>
          </cell>
          <cell r="C15681" t="str">
            <v>Deluxe - Dewars 2 for £30 ATA</v>
          </cell>
          <cell r="D15681">
            <v>339.98</v>
          </cell>
          <cell r="E15681">
            <v>99.18</v>
          </cell>
          <cell r="F15681">
            <v>22</v>
          </cell>
          <cell r="G15681">
            <v>249.98</v>
          </cell>
          <cell r="H15681">
            <v>26.7</v>
          </cell>
          <cell r="I15681">
            <v>16</v>
          </cell>
          <cell r="J15681">
            <v>69</v>
          </cell>
          <cell r="K15681">
            <v>365.04</v>
          </cell>
          <cell r="L15681">
            <v>24</v>
          </cell>
          <cell r="M15681" t="str">
            <v>Sept/Oct</v>
          </cell>
          <cell r="N15681">
            <v>40</v>
          </cell>
        </row>
        <row r="15682">
          <cell r="A15682" t="str">
            <v>2006/07 W24</v>
          </cell>
          <cell r="B15682" t="str">
            <v>530 - GLA Main</v>
          </cell>
          <cell r="C15682" t="str">
            <v>Deluxe - JW Blue get a free 20cl Gold (Sept Only)</v>
          </cell>
          <cell r="D15682">
            <v>99</v>
          </cell>
          <cell r="E15682">
            <v>67.17</v>
          </cell>
          <cell r="F15682">
            <v>1</v>
          </cell>
          <cell r="G15682">
            <v>0</v>
          </cell>
          <cell r="H15682">
            <v>0</v>
          </cell>
          <cell r="I15682">
            <v>0</v>
          </cell>
          <cell r="J15682">
            <v>12</v>
          </cell>
          <cell r="K15682">
            <v>381.96</v>
          </cell>
          <cell r="L15682">
            <v>24</v>
          </cell>
          <cell r="M15682" t="str">
            <v>Sept/Oct</v>
          </cell>
          <cell r="N15682">
            <v>46</v>
          </cell>
        </row>
        <row r="15683">
          <cell r="A15683" t="str">
            <v>2006/07 W24</v>
          </cell>
          <cell r="B15683" t="str">
            <v>530 - GLA Main</v>
          </cell>
          <cell r="C15683" t="str">
            <v>Deluxe - Free 20cl bottle (linked to JW Blue) (Sept Only)</v>
          </cell>
          <cell r="D15683">
            <v>0</v>
          </cell>
          <cell r="E15683">
            <v>0</v>
          </cell>
          <cell r="F15683">
            <v>0</v>
          </cell>
          <cell r="G15683">
            <v>0</v>
          </cell>
          <cell r="H15683">
            <v>0</v>
          </cell>
          <cell r="I15683">
            <v>0</v>
          </cell>
          <cell r="J15683">
            <v>24</v>
          </cell>
          <cell r="K15683" t="str">
            <v>/0</v>
          </cell>
          <cell r="L15683">
            <v>24</v>
          </cell>
          <cell r="M15683" t="str">
            <v>Sept/Oct</v>
          </cell>
          <cell r="N15683">
            <v>47</v>
          </cell>
        </row>
        <row r="15684">
          <cell r="A15684" t="str">
            <v>2006/07 W24</v>
          </cell>
          <cell r="B15684" t="str">
            <v>530 - GLA Main</v>
          </cell>
          <cell r="C15684" t="str">
            <v>Champagne - Piper Florens Louis 2 for £30</v>
          </cell>
          <cell r="D15684">
            <v>275</v>
          </cell>
          <cell r="E15684">
            <v>90.91</v>
          </cell>
          <cell r="F15684">
            <v>18</v>
          </cell>
          <cell r="G15684">
            <v>150</v>
          </cell>
          <cell r="H15684">
            <v>31.7</v>
          </cell>
          <cell r="I15684">
            <v>10</v>
          </cell>
          <cell r="J15684">
            <v>114</v>
          </cell>
          <cell r="K15684">
            <v>1033.3499999999999</v>
          </cell>
          <cell r="L15684">
            <v>24</v>
          </cell>
          <cell r="M15684" t="str">
            <v>Sept/Oct</v>
          </cell>
          <cell r="N15684">
            <v>53</v>
          </cell>
        </row>
        <row r="15685">
          <cell r="A15685" t="str">
            <v>2006/07 W24</v>
          </cell>
          <cell r="B15685" t="str">
            <v>530 - GLA Main</v>
          </cell>
          <cell r="C15685" t="str">
            <v>Champagne - Piper Florens Louis Twin for £30</v>
          </cell>
          <cell r="D15685">
            <v>1050</v>
          </cell>
          <cell r="E15685">
            <v>260.52999999999997</v>
          </cell>
          <cell r="F15685">
            <v>35</v>
          </cell>
          <cell r="G15685">
            <v>810</v>
          </cell>
          <cell r="H15685">
            <v>166.85</v>
          </cell>
          <cell r="I15685">
            <v>27</v>
          </cell>
          <cell r="J15685">
            <v>109</v>
          </cell>
          <cell r="K15685">
            <v>1993.61</v>
          </cell>
          <cell r="L15685">
            <v>24</v>
          </cell>
          <cell r="M15685" t="str">
            <v>Sept/Oct</v>
          </cell>
          <cell r="N15685">
            <v>33</v>
          </cell>
        </row>
        <row r="15686">
          <cell r="A15686" t="str">
            <v>2006/07 W24</v>
          </cell>
          <cell r="B15686" t="str">
            <v>530 - GLA Main</v>
          </cell>
          <cell r="C15686" t="str">
            <v>Champagne - Charles Heidseick 2 for £35</v>
          </cell>
          <cell r="D15686">
            <v>43.98</v>
          </cell>
          <cell r="E15686">
            <v>15.6</v>
          </cell>
          <cell r="F15686">
            <v>2</v>
          </cell>
          <cell r="G15686">
            <v>43.98</v>
          </cell>
          <cell r="H15686">
            <v>15.6</v>
          </cell>
          <cell r="I15686">
            <v>2</v>
          </cell>
          <cell r="J15686">
            <v>14</v>
          </cell>
          <cell r="K15686">
            <v>129.63999999999999</v>
          </cell>
          <cell r="L15686">
            <v>24</v>
          </cell>
          <cell r="M15686" t="str">
            <v>Sept/Oct</v>
          </cell>
          <cell r="N15686">
            <v>55</v>
          </cell>
        </row>
        <row r="15687">
          <cell r="A15687" t="str">
            <v>2006/07 W24</v>
          </cell>
          <cell r="B15687" t="str">
            <v>530 - GLA Main</v>
          </cell>
          <cell r="C15687" t="str">
            <v>Champagne - Canard Twin for £25</v>
          </cell>
          <cell r="D15687">
            <v>400</v>
          </cell>
          <cell r="E15687">
            <v>127.66</v>
          </cell>
          <cell r="F15687">
            <v>16</v>
          </cell>
          <cell r="G15687">
            <v>225</v>
          </cell>
          <cell r="H15687">
            <v>50.66</v>
          </cell>
          <cell r="I15687">
            <v>9</v>
          </cell>
          <cell r="J15687">
            <v>39</v>
          </cell>
          <cell r="K15687">
            <v>624</v>
          </cell>
          <cell r="L15687">
            <v>24</v>
          </cell>
          <cell r="M15687" t="str">
            <v>Sept/Oct</v>
          </cell>
          <cell r="N15687">
            <v>52</v>
          </cell>
        </row>
        <row r="15688">
          <cell r="A15688" t="str">
            <v>2006/07 W24</v>
          </cell>
          <cell r="B15688" t="str">
            <v>530 - GLA Main</v>
          </cell>
          <cell r="C15688" t="str">
            <v>Wine - Beringer 3 for £15</v>
          </cell>
          <cell r="D15688">
            <v>214.95</v>
          </cell>
          <cell r="E15688">
            <v>92.61</v>
          </cell>
          <cell r="F15688">
            <v>41</v>
          </cell>
          <cell r="G15688">
            <v>95.97</v>
          </cell>
          <cell r="H15688">
            <v>19.940000000000001</v>
          </cell>
          <cell r="I15688">
            <v>18</v>
          </cell>
          <cell r="J15688">
            <v>272</v>
          </cell>
          <cell r="K15688">
            <v>728.96</v>
          </cell>
          <cell r="L15688">
            <v>24</v>
          </cell>
          <cell r="M15688" t="str">
            <v>Sept/Oct</v>
          </cell>
          <cell r="N15688">
            <v>43</v>
          </cell>
        </row>
        <row r="15689">
          <cell r="A15689" t="str">
            <v>2006/07 W24</v>
          </cell>
          <cell r="B15689" t="str">
            <v>530 - GLA Main</v>
          </cell>
          <cell r="C15689" t="str">
            <v>Wine - Rosemount BOGOF</v>
          </cell>
          <cell r="D15689">
            <v>13.99</v>
          </cell>
          <cell r="E15689">
            <v>6.58</v>
          </cell>
          <cell r="F15689">
            <v>2</v>
          </cell>
          <cell r="G15689">
            <v>0</v>
          </cell>
          <cell r="H15689">
            <v>0</v>
          </cell>
          <cell r="I15689">
            <v>0</v>
          </cell>
          <cell r="J15689">
            <v>33</v>
          </cell>
          <cell r="K15689">
            <v>243.05</v>
          </cell>
          <cell r="L15689">
            <v>24</v>
          </cell>
          <cell r="M15689" t="str">
            <v>Sept/Oct</v>
          </cell>
          <cell r="N15689">
            <v>56</v>
          </cell>
        </row>
        <row r="15690">
          <cell r="A15690" t="str">
            <v>2006/07 W24</v>
          </cell>
          <cell r="B15690" t="str">
            <v>530 - GLA Main</v>
          </cell>
          <cell r="C15690" t="str">
            <v>WOW - 2 for £45 Malt</v>
          </cell>
          <cell r="D15690">
            <v>2762.68</v>
          </cell>
          <cell r="E15690">
            <v>1278.58</v>
          </cell>
          <cell r="F15690">
            <v>114</v>
          </cell>
          <cell r="G15690">
            <v>1450.87</v>
          </cell>
          <cell r="H15690">
            <v>301.33999999999997</v>
          </cell>
          <cell r="I15690">
            <v>61</v>
          </cell>
          <cell r="J15690">
            <v>693</v>
          </cell>
          <cell r="K15690">
            <v>5435.61</v>
          </cell>
          <cell r="L15690">
            <v>24</v>
          </cell>
          <cell r="M15690" t="str">
            <v>Sept/Oct</v>
          </cell>
          <cell r="N15690">
            <v>34</v>
          </cell>
        </row>
        <row r="15691">
          <cell r="A15691" t="str">
            <v>2006/07 W24</v>
          </cell>
          <cell r="B15691" t="str">
            <v>530 - GLA Main</v>
          </cell>
          <cell r="C15691" t="str">
            <v>WOW - Connemara 2 for £30</v>
          </cell>
          <cell r="D15691">
            <v>17.989999999999998</v>
          </cell>
          <cell r="E15691">
            <v>13.31</v>
          </cell>
          <cell r="F15691">
            <v>1</v>
          </cell>
          <cell r="G15691">
            <v>0</v>
          </cell>
          <cell r="H15691">
            <v>0</v>
          </cell>
          <cell r="I15691">
            <v>0</v>
          </cell>
          <cell r="J15691">
            <v>49</v>
          </cell>
          <cell r="K15691">
            <v>229.32</v>
          </cell>
          <cell r="L15691">
            <v>24</v>
          </cell>
          <cell r="M15691" t="str">
            <v>Sept/Oct</v>
          </cell>
          <cell r="N15691">
            <v>60</v>
          </cell>
        </row>
        <row r="15692">
          <cell r="A15692" t="str">
            <v>2006/07 W24</v>
          </cell>
          <cell r="B15692" t="str">
            <v>530 - GLA Main</v>
          </cell>
          <cell r="C15692" t="str">
            <v>Others - 2 for £25 (glayva, disaronno)</v>
          </cell>
          <cell r="D15692">
            <v>995.87</v>
          </cell>
          <cell r="E15692">
            <v>485.22</v>
          </cell>
          <cell r="F15692">
            <v>75</v>
          </cell>
          <cell r="G15692">
            <v>517.96</v>
          </cell>
          <cell r="H15692">
            <v>80.36</v>
          </cell>
          <cell r="I15692">
            <v>40</v>
          </cell>
          <cell r="J15692">
            <v>154</v>
          </cell>
          <cell r="K15692">
            <v>536.55999999999995</v>
          </cell>
          <cell r="L15692">
            <v>24</v>
          </cell>
          <cell r="M15692" t="str">
            <v>Sept/Oct</v>
          </cell>
          <cell r="N15692">
            <v>48</v>
          </cell>
        </row>
        <row r="15693">
          <cell r="A15693" t="str">
            <v>2006/07 W24</v>
          </cell>
          <cell r="B15693" t="str">
            <v>530 - GLA Main</v>
          </cell>
          <cell r="C15693" t="str">
            <v>Others - Pimms 2 for £15 (70cl)</v>
          </cell>
          <cell r="D15693">
            <v>75</v>
          </cell>
          <cell r="E15693">
            <v>3.7</v>
          </cell>
          <cell r="F15693">
            <v>10</v>
          </cell>
          <cell r="G15693">
            <v>75</v>
          </cell>
          <cell r="H15693">
            <v>3.7</v>
          </cell>
          <cell r="I15693">
            <v>10</v>
          </cell>
          <cell r="J15693">
            <v>47</v>
          </cell>
          <cell r="K15693">
            <v>208.45</v>
          </cell>
          <cell r="L15693">
            <v>24</v>
          </cell>
          <cell r="M15693" t="str">
            <v>Sept/Oct</v>
          </cell>
          <cell r="N15693">
            <v>35</v>
          </cell>
        </row>
        <row r="15694">
          <cell r="A15694" t="str">
            <v>2006/07 W24</v>
          </cell>
          <cell r="B15694" t="str">
            <v>530 - GLA Main</v>
          </cell>
          <cell r="C15694" t="str">
            <v>Other - 2 for £30 Sauza</v>
          </cell>
          <cell r="D15694">
            <v>0</v>
          </cell>
          <cell r="E15694">
            <v>0</v>
          </cell>
          <cell r="F15694">
            <v>0</v>
          </cell>
          <cell r="G15694">
            <v>0</v>
          </cell>
          <cell r="H15694">
            <v>0</v>
          </cell>
          <cell r="I15694">
            <v>0</v>
          </cell>
          <cell r="J15694">
            <v>0</v>
          </cell>
          <cell r="K15694" t="str">
            <v>/0</v>
          </cell>
          <cell r="L15694">
            <v>24</v>
          </cell>
          <cell r="M15694" t="str">
            <v>Sept/Oct</v>
          </cell>
          <cell r="N15694">
            <v>58</v>
          </cell>
        </row>
        <row r="15695">
          <cell r="A15695" t="str">
            <v>2006/07 W24</v>
          </cell>
          <cell r="B15695" t="str">
            <v>530 - GLA Main</v>
          </cell>
          <cell r="C15695" t="str">
            <v>Others - 2 for £20 ATA (70cl)</v>
          </cell>
          <cell r="D15695">
            <v>4252.54</v>
          </cell>
          <cell r="E15695">
            <v>769.99</v>
          </cell>
          <cell r="F15695">
            <v>416</v>
          </cell>
          <cell r="G15695">
            <v>4169.8</v>
          </cell>
          <cell r="H15695">
            <v>707.49</v>
          </cell>
          <cell r="I15695">
            <v>408</v>
          </cell>
          <cell r="J15695">
            <v>476</v>
          </cell>
          <cell r="K15695">
            <v>1645.19</v>
          </cell>
          <cell r="L15695">
            <v>24</v>
          </cell>
          <cell r="M15695" t="str">
            <v>Sept/Oct</v>
          </cell>
          <cell r="N15695">
            <v>32</v>
          </cell>
        </row>
        <row r="15696">
          <cell r="A15696" t="str">
            <v>2006/07 W24</v>
          </cell>
          <cell r="B15696" t="str">
            <v>530 - GLA Main</v>
          </cell>
          <cell r="C15696" t="str">
            <v>Others - 2 for £15 Fortified</v>
          </cell>
          <cell r="D15696">
            <v>0</v>
          </cell>
          <cell r="E15696">
            <v>0</v>
          </cell>
          <cell r="F15696">
            <v>0</v>
          </cell>
          <cell r="G15696">
            <v>0</v>
          </cell>
          <cell r="H15696">
            <v>0</v>
          </cell>
          <cell r="I15696">
            <v>0</v>
          </cell>
          <cell r="J15696">
            <v>0</v>
          </cell>
          <cell r="K15696" t="str">
            <v>/0</v>
          </cell>
          <cell r="L15696">
            <v>24</v>
          </cell>
          <cell r="M15696" t="str">
            <v>Sept/Oct</v>
          </cell>
          <cell r="N15696">
            <v>59</v>
          </cell>
        </row>
        <row r="15697">
          <cell r="A15697" t="str">
            <v>2006/07 W24</v>
          </cell>
          <cell r="B15697" t="str">
            <v>400 - SOTON Main</v>
          </cell>
          <cell r="C15697" t="str">
            <v>Liquor</v>
          </cell>
          <cell r="D15697">
            <v>15190.03</v>
          </cell>
          <cell r="E15697">
            <v>5508.73</v>
          </cell>
          <cell r="F15697">
            <v>1005</v>
          </cell>
          <cell r="G15697">
            <v>10021.73</v>
          </cell>
          <cell r="H15697">
            <v>2246.29</v>
          </cell>
          <cell r="I15697">
            <v>597</v>
          </cell>
          <cell r="J15697">
            <v>3335</v>
          </cell>
          <cell r="K15697">
            <v>19673.78</v>
          </cell>
          <cell r="L15697">
            <v>24</v>
          </cell>
          <cell r="M15697" t="str">
            <v>Sept/Oct</v>
          </cell>
          <cell r="N15697">
            <v>1</v>
          </cell>
        </row>
        <row r="15698">
          <cell r="A15698" t="str">
            <v>2006/07 W24</v>
          </cell>
          <cell r="B15698" t="str">
            <v>400 - SOTON Main</v>
          </cell>
          <cell r="C15698" t="str">
            <v>Tobacco</v>
          </cell>
          <cell r="D15698">
            <v>9054.27</v>
          </cell>
          <cell r="E15698">
            <v>6537.84</v>
          </cell>
          <cell r="F15698">
            <v>322</v>
          </cell>
          <cell r="G15698">
            <v>459.15</v>
          </cell>
          <cell r="H15698">
            <v>89.33</v>
          </cell>
          <cell r="I15698">
            <v>22</v>
          </cell>
          <cell r="J15698">
            <v>1531</v>
          </cell>
          <cell r="K15698">
            <v>10920.07</v>
          </cell>
          <cell r="L15698">
            <v>24</v>
          </cell>
          <cell r="M15698" t="str">
            <v>Sept/Oct</v>
          </cell>
          <cell r="N15698">
            <v>2</v>
          </cell>
        </row>
        <row r="15699">
          <cell r="A15699" t="str">
            <v>2006/07 W24</v>
          </cell>
          <cell r="B15699" t="str">
            <v>400 - SOTON Main</v>
          </cell>
          <cell r="C15699" t="str">
            <v>Perfumery</v>
          </cell>
          <cell r="D15699">
            <v>45553.89</v>
          </cell>
          <cell r="E15699">
            <v>24023.15</v>
          </cell>
          <cell r="F15699">
            <v>1784</v>
          </cell>
          <cell r="G15699">
            <v>38130.239999999998</v>
          </cell>
          <cell r="H15699">
            <v>18847.22</v>
          </cell>
          <cell r="I15699">
            <v>1494</v>
          </cell>
          <cell r="J15699">
            <v>9291</v>
          </cell>
          <cell r="K15699">
            <v>87240.98</v>
          </cell>
          <cell r="L15699">
            <v>24</v>
          </cell>
          <cell r="M15699" t="str">
            <v>Sept/Oct</v>
          </cell>
          <cell r="N15699">
            <v>3</v>
          </cell>
        </row>
        <row r="15700">
          <cell r="A15700" t="str">
            <v>2006/07 W24</v>
          </cell>
          <cell r="B15700" t="str">
            <v>400 - SOTON Main</v>
          </cell>
          <cell r="C15700" t="str">
            <v>Food</v>
          </cell>
          <cell r="D15700">
            <v>3216.1</v>
          </cell>
          <cell r="E15700">
            <v>1413.29</v>
          </cell>
          <cell r="F15700">
            <v>780</v>
          </cell>
          <cell r="G15700">
            <v>2599.1</v>
          </cell>
          <cell r="H15700">
            <v>1043.54</v>
          </cell>
          <cell r="I15700">
            <v>634</v>
          </cell>
          <cell r="J15700">
            <v>1511</v>
          </cell>
          <cell r="K15700">
            <v>3292.53</v>
          </cell>
          <cell r="L15700">
            <v>24</v>
          </cell>
          <cell r="M15700" t="str">
            <v>Sept/Oct</v>
          </cell>
          <cell r="N15700">
            <v>4</v>
          </cell>
        </row>
        <row r="15701">
          <cell r="A15701" t="str">
            <v>2006/07 W24</v>
          </cell>
          <cell r="B15701" t="str">
            <v>400 - SOTON Main</v>
          </cell>
          <cell r="C15701" t="str">
            <v>Tax Free</v>
          </cell>
          <cell r="D15701">
            <v>13869.42</v>
          </cell>
          <cell r="E15701">
            <v>6014.04</v>
          </cell>
          <cell r="F15701">
            <v>1186</v>
          </cell>
          <cell r="G15701">
            <v>12200.82</v>
          </cell>
          <cell r="H15701">
            <v>5077.83</v>
          </cell>
          <cell r="I15701">
            <v>1014</v>
          </cell>
          <cell r="J15701">
            <v>5916</v>
          </cell>
          <cell r="K15701">
            <v>30521.42</v>
          </cell>
          <cell r="L15701">
            <v>24</v>
          </cell>
          <cell r="M15701" t="str">
            <v>Sept/Oct</v>
          </cell>
          <cell r="N15701">
            <v>5</v>
          </cell>
        </row>
        <row r="15702">
          <cell r="A15702" t="str">
            <v>2006/07 W24</v>
          </cell>
          <cell r="B15702" t="str">
            <v>400 - SOTON Main</v>
          </cell>
          <cell r="C15702" t="str">
            <v>Unclassified Products</v>
          </cell>
          <cell r="D15702">
            <v>0</v>
          </cell>
          <cell r="E15702">
            <v>0</v>
          </cell>
          <cell r="F15702">
            <v>0</v>
          </cell>
          <cell r="G15702">
            <v>0</v>
          </cell>
          <cell r="H15702">
            <v>0</v>
          </cell>
          <cell r="I15702">
            <v>0</v>
          </cell>
          <cell r="J15702">
            <v>0</v>
          </cell>
          <cell r="K15702" t="str">
            <v>/0</v>
          </cell>
          <cell r="L15702">
            <v>24</v>
          </cell>
          <cell r="M15702" t="str">
            <v>Sept/Oct</v>
          </cell>
          <cell r="N15702">
            <v>6</v>
          </cell>
        </row>
        <row r="15703">
          <cell r="A15703" t="str">
            <v>2006/07 W24</v>
          </cell>
          <cell r="B15703" t="str">
            <v>400 - SOTON Main</v>
          </cell>
          <cell r="C15703" t="str">
            <v>Spirits</v>
          </cell>
          <cell r="D15703">
            <v>10019.42</v>
          </cell>
          <cell r="E15703">
            <v>3927.66</v>
          </cell>
          <cell r="F15703">
            <v>715</v>
          </cell>
          <cell r="G15703">
            <v>6572.09</v>
          </cell>
          <cell r="H15703">
            <v>1455.39</v>
          </cell>
          <cell r="I15703">
            <v>396</v>
          </cell>
          <cell r="J15703">
            <v>2279</v>
          </cell>
          <cell r="K15703">
            <v>10119.56</v>
          </cell>
          <cell r="L15703">
            <v>24</v>
          </cell>
          <cell r="M15703" t="str">
            <v>Sept/Oct</v>
          </cell>
          <cell r="N15703">
            <v>7</v>
          </cell>
        </row>
        <row r="15704">
          <cell r="A15704" t="str">
            <v>2006/07 W24</v>
          </cell>
          <cell r="B15704" t="str">
            <v>400 - SOTON Main</v>
          </cell>
          <cell r="C15704" t="str">
            <v>Fortified Wines</v>
          </cell>
          <cell r="D15704">
            <v>250.87</v>
          </cell>
          <cell r="E15704">
            <v>88.91</v>
          </cell>
          <cell r="F15704">
            <v>37</v>
          </cell>
          <cell r="G15704">
            <v>153.37</v>
          </cell>
          <cell r="H15704">
            <v>26.59</v>
          </cell>
          <cell r="I15704">
            <v>22</v>
          </cell>
          <cell r="J15704">
            <v>117</v>
          </cell>
          <cell r="K15704">
            <v>293.32</v>
          </cell>
          <cell r="L15704">
            <v>24</v>
          </cell>
          <cell r="M15704" t="str">
            <v>Sept/Oct</v>
          </cell>
          <cell r="N15704">
            <v>10</v>
          </cell>
        </row>
        <row r="15705">
          <cell r="A15705" t="str">
            <v>2006/07 W24</v>
          </cell>
          <cell r="B15705" t="str">
            <v>400 - SOTON Main</v>
          </cell>
          <cell r="C15705" t="str">
            <v>Others</v>
          </cell>
          <cell r="D15705">
            <v>0</v>
          </cell>
          <cell r="E15705">
            <v>0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 t="str">
            <v>/0</v>
          </cell>
          <cell r="L15705">
            <v>24</v>
          </cell>
          <cell r="M15705" t="str">
            <v>Sept/Oct</v>
          </cell>
          <cell r="N15705">
            <v>11</v>
          </cell>
        </row>
        <row r="15706">
          <cell r="A15706" t="str">
            <v>2006/07 W24</v>
          </cell>
          <cell r="B15706" t="str">
            <v>400 - SOTON Main</v>
          </cell>
          <cell r="C15706" t="str">
            <v>Champagne</v>
          </cell>
          <cell r="D15706">
            <v>3912.73</v>
          </cell>
          <cell r="E15706">
            <v>1214.4100000000001</v>
          </cell>
          <cell r="F15706">
            <v>132</v>
          </cell>
          <cell r="G15706">
            <v>2516.08</v>
          </cell>
          <cell r="H15706">
            <v>611.28</v>
          </cell>
          <cell r="I15706">
            <v>86</v>
          </cell>
          <cell r="J15706">
            <v>342</v>
          </cell>
          <cell r="K15706">
            <v>5658.65</v>
          </cell>
          <cell r="L15706">
            <v>24</v>
          </cell>
          <cell r="M15706" t="str">
            <v>Sept/Oct</v>
          </cell>
          <cell r="N15706">
            <v>8</v>
          </cell>
        </row>
        <row r="15707">
          <cell r="A15707" t="str">
            <v>2006/07 W24</v>
          </cell>
          <cell r="B15707" t="str">
            <v>400 - SOTON Main</v>
          </cell>
          <cell r="C15707" t="str">
            <v>Wines</v>
          </cell>
          <cell r="D15707">
            <v>1007.01</v>
          </cell>
          <cell r="E15707">
            <v>277.75</v>
          </cell>
          <cell r="F15707">
            <v>121</v>
          </cell>
          <cell r="G15707">
            <v>780.19</v>
          </cell>
          <cell r="H15707">
            <v>153.03</v>
          </cell>
          <cell r="I15707">
            <v>93</v>
          </cell>
          <cell r="J15707">
            <v>597</v>
          </cell>
          <cell r="K15707">
            <v>2353.61</v>
          </cell>
          <cell r="L15707">
            <v>24</v>
          </cell>
          <cell r="M15707" t="str">
            <v>Sept/Oct</v>
          </cell>
          <cell r="N15707">
            <v>9</v>
          </cell>
        </row>
        <row r="15708">
          <cell r="A15708" t="str">
            <v>2006/07 W24</v>
          </cell>
          <cell r="B15708" t="str">
            <v>400 - SOTON Main</v>
          </cell>
          <cell r="C15708" t="str">
            <v>Unclassified Liquor</v>
          </cell>
          <cell r="D15708">
            <v>0</v>
          </cell>
          <cell r="E15708">
            <v>0</v>
          </cell>
          <cell r="F15708">
            <v>0</v>
          </cell>
          <cell r="G15708">
            <v>0</v>
          </cell>
          <cell r="H15708">
            <v>0</v>
          </cell>
          <cell r="I15708">
            <v>0</v>
          </cell>
          <cell r="J15708">
            <v>0</v>
          </cell>
          <cell r="K15708" t="str">
            <v>/0</v>
          </cell>
          <cell r="L15708">
            <v>24</v>
          </cell>
          <cell r="M15708" t="str">
            <v>Sept/Oct</v>
          </cell>
          <cell r="N15708">
            <v>12</v>
          </cell>
        </row>
        <row r="15709">
          <cell r="A15709" t="str">
            <v>2006/07 W24</v>
          </cell>
          <cell r="B15709" t="str">
            <v>400 - SOTON Main</v>
          </cell>
          <cell r="C15709" t="str">
            <v>Value - 2 for £15</v>
          </cell>
          <cell r="D15709">
            <v>1141.8</v>
          </cell>
          <cell r="E15709">
            <v>698.64</v>
          </cell>
          <cell r="F15709">
            <v>131</v>
          </cell>
          <cell r="G15709">
            <v>202.64</v>
          </cell>
          <cell r="H15709">
            <v>24.4</v>
          </cell>
          <cell r="I15709">
            <v>14</v>
          </cell>
          <cell r="J15709">
            <v>316</v>
          </cell>
          <cell r="K15709">
            <v>851.92</v>
          </cell>
          <cell r="L15709">
            <v>24</v>
          </cell>
          <cell r="M15709" t="str">
            <v>Sept/Oct</v>
          </cell>
          <cell r="N15709">
            <v>31</v>
          </cell>
        </row>
        <row r="15710">
          <cell r="A15710" t="str">
            <v>2006/07 W24</v>
          </cell>
          <cell r="B15710" t="str">
            <v>400 - SOTON Main</v>
          </cell>
          <cell r="C15710" t="str">
            <v>Value - 2 for £20 Bombay Saphire</v>
          </cell>
          <cell r="D15710">
            <v>430.27</v>
          </cell>
          <cell r="E15710">
            <v>204.37</v>
          </cell>
          <cell r="F15710">
            <v>40</v>
          </cell>
          <cell r="G15710">
            <v>155.87</v>
          </cell>
          <cell r="H15710">
            <v>0.99</v>
          </cell>
          <cell r="I15710">
            <v>11</v>
          </cell>
          <cell r="J15710">
            <v>32</v>
          </cell>
          <cell r="K15710">
            <v>88.96</v>
          </cell>
          <cell r="L15710">
            <v>24</v>
          </cell>
          <cell r="M15710" t="str">
            <v>Sept/Oct</v>
          </cell>
          <cell r="N15710">
            <v>45</v>
          </cell>
        </row>
        <row r="15711">
          <cell r="A15711" t="str">
            <v>2006/07 W24</v>
          </cell>
          <cell r="B15711" t="str">
            <v>400 - SOTON Main</v>
          </cell>
          <cell r="C15711" t="str">
            <v>Value - Baileys 2 for £20</v>
          </cell>
          <cell r="D15711">
            <v>229.43</v>
          </cell>
          <cell r="E15711">
            <v>114.58</v>
          </cell>
          <cell r="F15711">
            <v>20</v>
          </cell>
          <cell r="G15711">
            <v>72.5</v>
          </cell>
          <cell r="H15711">
            <v>20.99</v>
          </cell>
          <cell r="I15711">
            <v>5</v>
          </cell>
          <cell r="J15711">
            <v>24</v>
          </cell>
          <cell r="K15711">
            <v>115.68</v>
          </cell>
          <cell r="L15711">
            <v>24</v>
          </cell>
          <cell r="M15711" t="str">
            <v>Sept/Oct</v>
          </cell>
          <cell r="N15711">
            <v>39</v>
          </cell>
        </row>
        <row r="15712">
          <cell r="A15712" t="str">
            <v>2006/07 W24</v>
          </cell>
          <cell r="B15712" t="str">
            <v>400 - SOTON Main</v>
          </cell>
          <cell r="C15712" t="str">
            <v>Value - Baileys Twin @ £20</v>
          </cell>
          <cell r="D15712">
            <v>40</v>
          </cell>
          <cell r="E15712">
            <v>24.4</v>
          </cell>
          <cell r="F15712">
            <v>2</v>
          </cell>
          <cell r="G15712">
            <v>0</v>
          </cell>
          <cell r="H15712">
            <v>0</v>
          </cell>
          <cell r="I15712">
            <v>0</v>
          </cell>
          <cell r="J15712">
            <v>14</v>
          </cell>
          <cell r="K15712">
            <v>134.96</v>
          </cell>
          <cell r="L15712">
            <v>24</v>
          </cell>
          <cell r="M15712" t="str">
            <v>Sept/Oct</v>
          </cell>
          <cell r="N15712">
            <v>51</v>
          </cell>
        </row>
        <row r="15713">
          <cell r="A15713" t="str">
            <v>2006/07 W24</v>
          </cell>
          <cell r="B15713" t="str">
            <v>400 - SOTON Main</v>
          </cell>
          <cell r="C15713" t="str">
            <v>Value - Twins @ £15</v>
          </cell>
          <cell r="D15713">
            <v>720</v>
          </cell>
          <cell r="E15713">
            <v>515.27</v>
          </cell>
          <cell r="F15713">
            <v>48</v>
          </cell>
          <cell r="G15713">
            <v>0</v>
          </cell>
          <cell r="H15713">
            <v>0</v>
          </cell>
          <cell r="I15713">
            <v>0</v>
          </cell>
          <cell r="J15713">
            <v>40</v>
          </cell>
          <cell r="K15713">
            <v>207.31</v>
          </cell>
          <cell r="L15713">
            <v>24</v>
          </cell>
          <cell r="M15713" t="str">
            <v>Sept/Oct</v>
          </cell>
          <cell r="N15713">
            <v>36</v>
          </cell>
        </row>
        <row r="15714">
          <cell r="A15714" t="str">
            <v>2006/07 W24</v>
          </cell>
          <cell r="B15714" t="str">
            <v>400 - SOTON Main</v>
          </cell>
          <cell r="C15714" t="str">
            <v>Malt - 2 For £45 (6 glenmorangie + 2)</v>
          </cell>
          <cell r="D15714">
            <v>1410.79</v>
          </cell>
          <cell r="E15714">
            <v>437.55</v>
          </cell>
          <cell r="F15714">
            <v>59</v>
          </cell>
          <cell r="G15714">
            <v>1358.81</v>
          </cell>
          <cell r="H15714">
            <v>397.97</v>
          </cell>
          <cell r="I15714">
            <v>57</v>
          </cell>
          <cell r="J15714">
            <v>129</v>
          </cell>
          <cell r="K15714">
            <v>914.22</v>
          </cell>
          <cell r="L15714">
            <v>24</v>
          </cell>
          <cell r="M15714" t="str">
            <v>Sept/Oct</v>
          </cell>
          <cell r="N15714">
            <v>30</v>
          </cell>
        </row>
        <row r="15715">
          <cell r="A15715" t="str">
            <v>2006/07 W24</v>
          </cell>
          <cell r="B15715" t="str">
            <v>400 - SOTON Main</v>
          </cell>
          <cell r="C15715" t="str">
            <v>Malt - Save £5 Glenmorangie Traditional</v>
          </cell>
          <cell r="D15715">
            <v>0</v>
          </cell>
          <cell r="E15715">
            <v>0</v>
          </cell>
          <cell r="F15715">
            <v>0</v>
          </cell>
          <cell r="G15715">
            <v>0</v>
          </cell>
          <cell r="H15715">
            <v>0</v>
          </cell>
          <cell r="I15715">
            <v>0</v>
          </cell>
          <cell r="J15715">
            <v>4</v>
          </cell>
          <cell r="K15715" t="str">
            <v>/0</v>
          </cell>
          <cell r="L15715">
            <v>24</v>
          </cell>
          <cell r="M15715" t="str">
            <v>Sept/Oct</v>
          </cell>
          <cell r="N15715">
            <v>44</v>
          </cell>
        </row>
        <row r="15716">
          <cell r="A15716" t="str">
            <v>2006/07 W24</v>
          </cell>
          <cell r="B15716" t="str">
            <v>400 - SOTON Main</v>
          </cell>
          <cell r="C15716" t="str">
            <v>Cognac - XO @ £45</v>
          </cell>
          <cell r="D15716">
            <v>360</v>
          </cell>
          <cell r="E15716">
            <v>142.32</v>
          </cell>
          <cell r="F15716">
            <v>8</v>
          </cell>
          <cell r="G15716">
            <v>360</v>
          </cell>
          <cell r="H15716">
            <v>142.32</v>
          </cell>
          <cell r="I15716">
            <v>8</v>
          </cell>
          <cell r="J15716">
            <v>23</v>
          </cell>
          <cell r="K15716">
            <v>442.75</v>
          </cell>
          <cell r="L15716">
            <v>24</v>
          </cell>
          <cell r="M15716" t="str">
            <v>Sept/Oct</v>
          </cell>
          <cell r="N15716">
            <v>37</v>
          </cell>
        </row>
        <row r="15717">
          <cell r="A15717" t="str">
            <v>2006/07 W24</v>
          </cell>
          <cell r="B15717" t="str">
            <v>400 - SOTON Main</v>
          </cell>
          <cell r="C15717" t="str">
            <v>Cognac - VSOP 2 for £45</v>
          </cell>
          <cell r="D15717">
            <v>263.94</v>
          </cell>
          <cell r="E15717">
            <v>77.400000000000006</v>
          </cell>
          <cell r="F15717">
            <v>10</v>
          </cell>
          <cell r="G15717">
            <v>234.95</v>
          </cell>
          <cell r="H15717">
            <v>57.7</v>
          </cell>
          <cell r="I15717">
            <v>9</v>
          </cell>
          <cell r="J15717">
            <v>13</v>
          </cell>
          <cell r="K15717">
            <v>120.74</v>
          </cell>
          <cell r="L15717">
            <v>24</v>
          </cell>
          <cell r="M15717" t="str">
            <v>Sept/Oct</v>
          </cell>
          <cell r="N15717">
            <v>41</v>
          </cell>
        </row>
        <row r="15718">
          <cell r="A15718" t="str">
            <v>2006/07 W24</v>
          </cell>
          <cell r="B15718" t="str">
            <v>400 - SOTON Main</v>
          </cell>
          <cell r="C15718" t="str">
            <v>Cognac - Only £17_99 VS Especiale</v>
          </cell>
          <cell r="D15718">
            <v>17.989999999999998</v>
          </cell>
          <cell r="E15718">
            <v>4.96</v>
          </cell>
          <cell r="F15718">
            <v>1</v>
          </cell>
          <cell r="G15718">
            <v>17.989999999999998</v>
          </cell>
          <cell r="H15718">
            <v>4.96</v>
          </cell>
          <cell r="I15718">
            <v>1</v>
          </cell>
          <cell r="J15718">
            <v>23</v>
          </cell>
          <cell r="K15718">
            <v>120.75</v>
          </cell>
          <cell r="L15718">
            <v>24</v>
          </cell>
          <cell r="M15718" t="str">
            <v>Sept/Oct</v>
          </cell>
          <cell r="N15718">
            <v>42</v>
          </cell>
        </row>
        <row r="15719">
          <cell r="A15719" t="str">
            <v>2006/07 W24</v>
          </cell>
          <cell r="B15719" t="str">
            <v>400 - SOTON Main</v>
          </cell>
          <cell r="C15719" t="str">
            <v>Deluxe - Chivas 2 for £30</v>
          </cell>
          <cell r="D15719">
            <v>0</v>
          </cell>
          <cell r="E15719">
            <v>0</v>
          </cell>
          <cell r="F15719">
            <v>0</v>
          </cell>
          <cell r="G15719">
            <v>0</v>
          </cell>
          <cell r="H15719">
            <v>0</v>
          </cell>
          <cell r="I15719">
            <v>0</v>
          </cell>
          <cell r="J15719">
            <v>21</v>
          </cell>
          <cell r="K15719" t="str">
            <v>/0</v>
          </cell>
          <cell r="L15719">
            <v>24</v>
          </cell>
          <cell r="M15719" t="str">
            <v>Sept/Oct</v>
          </cell>
          <cell r="N15719">
            <v>49</v>
          </cell>
        </row>
        <row r="15720">
          <cell r="A15720" t="str">
            <v>2006/07 W24</v>
          </cell>
          <cell r="B15720" t="str">
            <v>400 - SOTON Main</v>
          </cell>
          <cell r="C15720" t="str">
            <v>Deluxe - Chivas Twin for £30</v>
          </cell>
          <cell r="D15720">
            <v>0</v>
          </cell>
          <cell r="E15720">
            <v>0</v>
          </cell>
          <cell r="F15720">
            <v>0</v>
          </cell>
          <cell r="G15720">
            <v>0</v>
          </cell>
          <cell r="H15720">
            <v>0</v>
          </cell>
          <cell r="I15720">
            <v>0</v>
          </cell>
          <cell r="J15720">
            <v>11</v>
          </cell>
          <cell r="K15720" t="str">
            <v>/0</v>
          </cell>
          <cell r="L15720">
            <v>24</v>
          </cell>
          <cell r="M15720" t="str">
            <v>Sept/Oct</v>
          </cell>
          <cell r="N15720">
            <v>38</v>
          </cell>
        </row>
        <row r="15721">
          <cell r="A15721" t="str">
            <v>2006/07 W24</v>
          </cell>
          <cell r="B15721" t="str">
            <v>400 - SOTON Main</v>
          </cell>
          <cell r="C15721" t="str">
            <v>Deluxe - Chivas Triple Pack @ £45</v>
          </cell>
          <cell r="D15721">
            <v>0</v>
          </cell>
          <cell r="E15721">
            <v>0</v>
          </cell>
          <cell r="F15721">
            <v>0</v>
          </cell>
          <cell r="G15721">
            <v>0</v>
          </cell>
          <cell r="H15721">
            <v>0</v>
          </cell>
          <cell r="I15721">
            <v>0</v>
          </cell>
          <cell r="J15721">
            <v>8</v>
          </cell>
          <cell r="K15721" t="str">
            <v>/0</v>
          </cell>
          <cell r="L15721">
            <v>24</v>
          </cell>
          <cell r="M15721" t="str">
            <v>Sept/Oct</v>
          </cell>
          <cell r="N15721">
            <v>54</v>
          </cell>
        </row>
        <row r="15722">
          <cell r="A15722" t="str">
            <v>2006/07 W24</v>
          </cell>
          <cell r="B15722" t="str">
            <v>400 - SOTON Main</v>
          </cell>
          <cell r="C15722" t="str">
            <v>Deluxe - Chivas Save £5 18yo</v>
          </cell>
          <cell r="D15722">
            <v>0</v>
          </cell>
          <cell r="E15722">
            <v>0</v>
          </cell>
          <cell r="F15722">
            <v>0</v>
          </cell>
          <cell r="G15722">
            <v>0</v>
          </cell>
          <cell r="H15722">
            <v>0</v>
          </cell>
          <cell r="I15722">
            <v>0</v>
          </cell>
          <cell r="J15722">
            <v>3</v>
          </cell>
          <cell r="K15722" t="str">
            <v>/0</v>
          </cell>
          <cell r="L15722">
            <v>24</v>
          </cell>
          <cell r="M15722" t="str">
            <v>Sept/Oct</v>
          </cell>
          <cell r="N15722">
            <v>50</v>
          </cell>
        </row>
        <row r="15723">
          <cell r="A15723" t="str">
            <v>2006/07 W24</v>
          </cell>
          <cell r="B15723" t="str">
            <v>400 - SOTON Main</v>
          </cell>
          <cell r="C15723" t="str">
            <v>Deluxe - Chivas Royal Salute get Chivas 18yo</v>
          </cell>
          <cell r="D15723">
            <v>0</v>
          </cell>
          <cell r="E15723">
            <v>0</v>
          </cell>
          <cell r="F15723">
            <v>0</v>
          </cell>
          <cell r="G15723">
            <v>0</v>
          </cell>
          <cell r="H15723">
            <v>0</v>
          </cell>
          <cell r="I15723">
            <v>0</v>
          </cell>
          <cell r="J15723">
            <v>0</v>
          </cell>
          <cell r="K15723" t="str">
            <v>/0</v>
          </cell>
          <cell r="L15723">
            <v>24</v>
          </cell>
          <cell r="M15723" t="str">
            <v>Sept/Oct</v>
          </cell>
          <cell r="N15723">
            <v>57</v>
          </cell>
        </row>
        <row r="15724">
          <cell r="A15724" t="str">
            <v>2006/07 W24</v>
          </cell>
          <cell r="B15724" t="str">
            <v>400 - SOTON Main</v>
          </cell>
          <cell r="C15724" t="str">
            <v>Deluxe - Dewars 2 for £30 ATA</v>
          </cell>
          <cell r="D15724">
            <v>150</v>
          </cell>
          <cell r="E15724">
            <v>14.34</v>
          </cell>
          <cell r="F15724">
            <v>10</v>
          </cell>
          <cell r="G15724">
            <v>150</v>
          </cell>
          <cell r="H15724">
            <v>14.34</v>
          </cell>
          <cell r="I15724">
            <v>10</v>
          </cell>
          <cell r="J15724">
            <v>16</v>
          </cell>
          <cell r="K15724">
            <v>84.66</v>
          </cell>
          <cell r="L15724">
            <v>24</v>
          </cell>
          <cell r="M15724" t="str">
            <v>Sept/Oct</v>
          </cell>
          <cell r="N15724">
            <v>40</v>
          </cell>
        </row>
        <row r="15725">
          <cell r="A15725" t="str">
            <v>2006/07 W24</v>
          </cell>
          <cell r="B15725" t="str">
            <v>400 - SOTON Main</v>
          </cell>
          <cell r="C15725" t="str">
            <v>Deluxe - JW Blue get a free 20cl Gold (Sept Only)</v>
          </cell>
          <cell r="D15725">
            <v>0</v>
          </cell>
          <cell r="E15725">
            <v>0</v>
          </cell>
          <cell r="F15725">
            <v>0</v>
          </cell>
          <cell r="G15725">
            <v>0</v>
          </cell>
          <cell r="H15725">
            <v>0</v>
          </cell>
          <cell r="I15725">
            <v>0</v>
          </cell>
          <cell r="J15725">
            <v>0</v>
          </cell>
          <cell r="K15725" t="str">
            <v>/0</v>
          </cell>
          <cell r="L15725">
            <v>24</v>
          </cell>
          <cell r="M15725" t="str">
            <v>Sept/Oct</v>
          </cell>
          <cell r="N15725">
            <v>46</v>
          </cell>
        </row>
        <row r="15726">
          <cell r="A15726" t="str">
            <v>2006/07 W24</v>
          </cell>
          <cell r="B15726" t="str">
            <v>400 - SOTON Main</v>
          </cell>
          <cell r="C15726" t="str">
            <v>Deluxe - Free 20cl bottle (linked to JW Blue) (Sept Only)</v>
          </cell>
          <cell r="D15726">
            <v>0</v>
          </cell>
          <cell r="E15726">
            <v>0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 t="str">
            <v>/0</v>
          </cell>
          <cell r="L15726">
            <v>24</v>
          </cell>
          <cell r="M15726" t="str">
            <v>Sept/Oct</v>
          </cell>
          <cell r="N15726">
            <v>47</v>
          </cell>
        </row>
        <row r="15727">
          <cell r="A15727" t="str">
            <v>2006/07 W24</v>
          </cell>
          <cell r="B15727" t="str">
            <v>400 - SOTON Main</v>
          </cell>
          <cell r="C15727" t="str">
            <v>Champagne - Piper Florens Louis 2 for £30</v>
          </cell>
          <cell r="D15727">
            <v>125</v>
          </cell>
          <cell r="E15727">
            <v>27.38</v>
          </cell>
          <cell r="F15727">
            <v>8</v>
          </cell>
          <cell r="G15727">
            <v>125</v>
          </cell>
          <cell r="H15727">
            <v>27.38</v>
          </cell>
          <cell r="I15727">
            <v>8</v>
          </cell>
          <cell r="J15727">
            <v>40</v>
          </cell>
          <cell r="K15727">
            <v>362.55</v>
          </cell>
          <cell r="L15727">
            <v>24</v>
          </cell>
          <cell r="M15727" t="str">
            <v>Sept/Oct</v>
          </cell>
          <cell r="N15727">
            <v>53</v>
          </cell>
        </row>
        <row r="15728">
          <cell r="A15728" t="str">
            <v>2006/07 W24</v>
          </cell>
          <cell r="B15728" t="str">
            <v>400 - SOTON Main</v>
          </cell>
          <cell r="C15728" t="str">
            <v>Champagne - Piper Florens Louis Twin for £30</v>
          </cell>
          <cell r="D15728">
            <v>1380</v>
          </cell>
          <cell r="E15728">
            <v>372.76</v>
          </cell>
          <cell r="F15728">
            <v>46</v>
          </cell>
          <cell r="G15728">
            <v>900</v>
          </cell>
          <cell r="H15728">
            <v>185.4</v>
          </cell>
          <cell r="I15728">
            <v>30</v>
          </cell>
          <cell r="J15728">
            <v>6</v>
          </cell>
          <cell r="K15728">
            <v>109.74</v>
          </cell>
          <cell r="L15728">
            <v>24</v>
          </cell>
          <cell r="M15728" t="str">
            <v>Sept/Oct</v>
          </cell>
          <cell r="N15728">
            <v>33</v>
          </cell>
        </row>
        <row r="15729">
          <cell r="A15729" t="str">
            <v>2006/07 W24</v>
          </cell>
          <cell r="B15729" t="str">
            <v>400 - SOTON Main</v>
          </cell>
          <cell r="C15729" t="str">
            <v>Champagne - Charles Heidseick 2 for £35</v>
          </cell>
          <cell r="D15729">
            <v>78.98</v>
          </cell>
          <cell r="E15729">
            <v>38.659999999999997</v>
          </cell>
          <cell r="F15729">
            <v>4</v>
          </cell>
          <cell r="G15729">
            <v>35</v>
          </cell>
          <cell r="H15729">
            <v>13.2</v>
          </cell>
          <cell r="I15729">
            <v>2</v>
          </cell>
          <cell r="J15729">
            <v>59</v>
          </cell>
          <cell r="K15729">
            <v>546.19000000000005</v>
          </cell>
          <cell r="L15729">
            <v>24</v>
          </cell>
          <cell r="M15729" t="str">
            <v>Sept/Oct</v>
          </cell>
          <cell r="N15729">
            <v>55</v>
          </cell>
        </row>
        <row r="15730">
          <cell r="A15730" t="str">
            <v>2006/07 W24</v>
          </cell>
          <cell r="B15730" t="str">
            <v>400 - SOTON Main</v>
          </cell>
          <cell r="C15730" t="str">
            <v>Champagne - Canard Twin for £25</v>
          </cell>
          <cell r="D15730">
            <v>0</v>
          </cell>
          <cell r="E15730">
            <v>0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 t="str">
            <v>/0</v>
          </cell>
          <cell r="L15730">
            <v>24</v>
          </cell>
          <cell r="M15730" t="str">
            <v>Sept/Oct</v>
          </cell>
          <cell r="N15730">
            <v>52</v>
          </cell>
        </row>
        <row r="15731">
          <cell r="A15731" t="str">
            <v>2006/07 W24</v>
          </cell>
          <cell r="B15731" t="str">
            <v>400 - SOTON Main</v>
          </cell>
          <cell r="C15731" t="str">
            <v>Wine - Beringer 3 for £15</v>
          </cell>
          <cell r="D15731">
            <v>176.94</v>
          </cell>
          <cell r="E15731">
            <v>49.78</v>
          </cell>
          <cell r="F15731">
            <v>33</v>
          </cell>
          <cell r="G15731">
            <v>132.96</v>
          </cell>
          <cell r="H15731">
            <v>22.86</v>
          </cell>
          <cell r="I15731">
            <v>25</v>
          </cell>
          <cell r="J15731">
            <v>98</v>
          </cell>
          <cell r="K15731">
            <v>262.64</v>
          </cell>
          <cell r="L15731">
            <v>24</v>
          </cell>
          <cell r="M15731" t="str">
            <v>Sept/Oct</v>
          </cell>
          <cell r="N15731">
            <v>43</v>
          </cell>
        </row>
        <row r="15732">
          <cell r="A15732" t="str">
            <v>2006/07 W24</v>
          </cell>
          <cell r="B15732" t="str">
            <v>400 - SOTON Main</v>
          </cell>
          <cell r="C15732" t="str">
            <v>Wine - Rosemount BOGOF</v>
          </cell>
          <cell r="D15732">
            <v>13.99</v>
          </cell>
          <cell r="E15732">
            <v>1.97</v>
          </cell>
          <cell r="F15732">
            <v>2</v>
          </cell>
          <cell r="G15732">
            <v>13.99</v>
          </cell>
          <cell r="H15732">
            <v>1.97</v>
          </cell>
          <cell r="I15732">
            <v>2</v>
          </cell>
          <cell r="J15732">
            <v>40</v>
          </cell>
          <cell r="K15732">
            <v>293.60000000000002</v>
          </cell>
          <cell r="L15732">
            <v>24</v>
          </cell>
          <cell r="M15732" t="str">
            <v>Sept/Oct</v>
          </cell>
          <cell r="N15732">
            <v>56</v>
          </cell>
        </row>
        <row r="15733">
          <cell r="A15733" t="str">
            <v>2006/07 W24</v>
          </cell>
          <cell r="B15733" t="str">
            <v>400 - SOTON Main</v>
          </cell>
          <cell r="C15733" t="str">
            <v>WOW - 2 for £45 Malt</v>
          </cell>
          <cell r="D15733">
            <v>171.94</v>
          </cell>
          <cell r="E15733">
            <v>44.03</v>
          </cell>
          <cell r="F15733">
            <v>6</v>
          </cell>
          <cell r="G15733">
            <v>171.94</v>
          </cell>
          <cell r="H15733">
            <v>44.03</v>
          </cell>
          <cell r="I15733">
            <v>6</v>
          </cell>
          <cell r="J15733">
            <v>66</v>
          </cell>
          <cell r="K15733">
            <v>503.58</v>
          </cell>
          <cell r="L15733">
            <v>24</v>
          </cell>
          <cell r="M15733" t="str">
            <v>Sept/Oct</v>
          </cell>
          <cell r="N15733">
            <v>34</v>
          </cell>
        </row>
        <row r="15734">
          <cell r="A15734" t="str">
            <v>2006/07 W24</v>
          </cell>
          <cell r="B15734" t="str">
            <v>400 - SOTON Main</v>
          </cell>
          <cell r="C15734" t="str">
            <v>WOW - Connemara 2 for £30</v>
          </cell>
          <cell r="D15734">
            <v>0</v>
          </cell>
          <cell r="E15734">
            <v>0</v>
          </cell>
          <cell r="F15734">
            <v>0</v>
          </cell>
          <cell r="G15734">
            <v>0</v>
          </cell>
          <cell r="H15734">
            <v>0</v>
          </cell>
          <cell r="I15734">
            <v>0</v>
          </cell>
          <cell r="J15734">
            <v>0</v>
          </cell>
          <cell r="K15734" t="str">
            <v>/0</v>
          </cell>
          <cell r="L15734">
            <v>24</v>
          </cell>
          <cell r="M15734" t="str">
            <v>Sept/Oct</v>
          </cell>
          <cell r="N15734">
            <v>60</v>
          </cell>
        </row>
        <row r="15735">
          <cell r="A15735" t="str">
            <v>2006/07 W24</v>
          </cell>
          <cell r="B15735" t="str">
            <v>400 - SOTON Main</v>
          </cell>
          <cell r="C15735" t="str">
            <v>Others - 2 for £25 (glayva, disaronno)</v>
          </cell>
          <cell r="D15735">
            <v>108.98</v>
          </cell>
          <cell r="E15735">
            <v>21.42</v>
          </cell>
          <cell r="F15735">
            <v>8</v>
          </cell>
          <cell r="G15735">
            <v>108.98</v>
          </cell>
          <cell r="H15735">
            <v>21.42</v>
          </cell>
          <cell r="I15735">
            <v>8</v>
          </cell>
          <cell r="J15735">
            <v>15</v>
          </cell>
          <cell r="K15735">
            <v>52.26</v>
          </cell>
          <cell r="L15735">
            <v>24</v>
          </cell>
          <cell r="M15735" t="str">
            <v>Sept/Oct</v>
          </cell>
          <cell r="N15735">
            <v>48</v>
          </cell>
        </row>
        <row r="15736">
          <cell r="A15736" t="str">
            <v>2006/07 W24</v>
          </cell>
          <cell r="B15736" t="str">
            <v>400 - SOTON Main</v>
          </cell>
          <cell r="C15736" t="str">
            <v>Others - Pimms 2 for £15 (70cl)</v>
          </cell>
          <cell r="D15736">
            <v>611.99</v>
          </cell>
          <cell r="E15736">
            <v>36.549999999999997</v>
          </cell>
          <cell r="F15736">
            <v>81</v>
          </cell>
          <cell r="G15736">
            <v>611.99</v>
          </cell>
          <cell r="H15736">
            <v>36.549999999999997</v>
          </cell>
          <cell r="I15736">
            <v>81</v>
          </cell>
          <cell r="J15736">
            <v>86</v>
          </cell>
          <cell r="K15736">
            <v>381.4</v>
          </cell>
          <cell r="L15736">
            <v>24</v>
          </cell>
          <cell r="M15736" t="str">
            <v>Sept/Oct</v>
          </cell>
          <cell r="N15736">
            <v>35</v>
          </cell>
        </row>
        <row r="15737">
          <cell r="A15737" t="str">
            <v>2006/07 W24</v>
          </cell>
          <cell r="B15737" t="str">
            <v>400 - SOTON Main</v>
          </cell>
          <cell r="C15737" t="str">
            <v>Other - 2 for £30 Sauza</v>
          </cell>
          <cell r="D15737">
            <v>0</v>
          </cell>
          <cell r="E15737">
            <v>0</v>
          </cell>
          <cell r="F15737">
            <v>0</v>
          </cell>
          <cell r="G15737">
            <v>0</v>
          </cell>
          <cell r="H15737">
            <v>0</v>
          </cell>
          <cell r="I15737">
            <v>0</v>
          </cell>
          <cell r="J15737">
            <v>0</v>
          </cell>
          <cell r="K15737" t="str">
            <v>/0</v>
          </cell>
          <cell r="L15737">
            <v>24</v>
          </cell>
          <cell r="M15737" t="str">
            <v>Sept/Oct</v>
          </cell>
          <cell r="N15737">
            <v>58</v>
          </cell>
        </row>
        <row r="15738">
          <cell r="A15738" t="str">
            <v>2006/07 W24</v>
          </cell>
          <cell r="B15738" t="str">
            <v>400 - SOTON Main</v>
          </cell>
          <cell r="C15738" t="str">
            <v>Others - 2 for £20 ATA (70cl)</v>
          </cell>
          <cell r="D15738">
            <v>514.62</v>
          </cell>
          <cell r="E15738">
            <v>100.64</v>
          </cell>
          <cell r="F15738">
            <v>50</v>
          </cell>
          <cell r="G15738">
            <v>483.63</v>
          </cell>
          <cell r="H15738">
            <v>75.739999999999995</v>
          </cell>
          <cell r="I15738">
            <v>47</v>
          </cell>
          <cell r="J15738">
            <v>37</v>
          </cell>
          <cell r="K15738">
            <v>155.65</v>
          </cell>
          <cell r="L15738">
            <v>24</v>
          </cell>
          <cell r="M15738" t="str">
            <v>Sept/Oct</v>
          </cell>
          <cell r="N15738">
            <v>32</v>
          </cell>
        </row>
        <row r="15739">
          <cell r="A15739" t="str">
            <v>2006/07 W24</v>
          </cell>
          <cell r="B15739" t="str">
            <v>400 - SOTON Main</v>
          </cell>
          <cell r="C15739" t="str">
            <v>Others - 2 for £15 Fortified</v>
          </cell>
          <cell r="D15739">
            <v>0</v>
          </cell>
          <cell r="E15739">
            <v>0</v>
          </cell>
          <cell r="F15739">
            <v>0</v>
          </cell>
          <cell r="G15739">
            <v>0</v>
          </cell>
          <cell r="H15739">
            <v>0</v>
          </cell>
          <cell r="I15739">
            <v>0</v>
          </cell>
          <cell r="J15739">
            <v>0</v>
          </cell>
          <cell r="K15739" t="str">
            <v>/0</v>
          </cell>
          <cell r="L15739">
            <v>24</v>
          </cell>
          <cell r="M15739" t="str">
            <v>Sept/Oct</v>
          </cell>
          <cell r="N15739">
            <v>59</v>
          </cell>
        </row>
        <row r="15740">
          <cell r="A15740" t="str">
            <v>2006/07 W24</v>
          </cell>
          <cell r="B15740" t="str">
            <v>112 - LHR T1 World of Whiskies</v>
          </cell>
          <cell r="C15740" t="str">
            <v>Liquor</v>
          </cell>
          <cell r="D15740">
            <v>24057.95</v>
          </cell>
          <cell r="E15740">
            <v>11217.23</v>
          </cell>
          <cell r="F15740">
            <v>1032</v>
          </cell>
          <cell r="G15740">
            <v>12539.89</v>
          </cell>
          <cell r="H15740">
            <v>3507.38</v>
          </cell>
          <cell r="I15740">
            <v>541</v>
          </cell>
          <cell r="J15740">
            <v>3709</v>
          </cell>
          <cell r="K15740">
            <v>29265.74</v>
          </cell>
          <cell r="L15740">
            <v>24</v>
          </cell>
          <cell r="M15740" t="str">
            <v>Sept/Oct</v>
          </cell>
          <cell r="N15740">
            <v>1</v>
          </cell>
        </row>
        <row r="15741">
          <cell r="A15741" t="str">
            <v>2006/07 W24</v>
          </cell>
          <cell r="B15741" t="str">
            <v>112 - LHR T1 World of Whiskies</v>
          </cell>
          <cell r="C15741" t="str">
            <v>Tobacco</v>
          </cell>
          <cell r="D15741">
            <v>0</v>
          </cell>
          <cell r="E15741">
            <v>0</v>
          </cell>
          <cell r="F15741">
            <v>0</v>
          </cell>
          <cell r="G15741">
            <v>0</v>
          </cell>
          <cell r="H15741">
            <v>0</v>
          </cell>
          <cell r="I15741">
            <v>0</v>
          </cell>
          <cell r="J15741">
            <v>0</v>
          </cell>
          <cell r="K15741" t="str">
            <v>/0</v>
          </cell>
          <cell r="L15741">
            <v>24</v>
          </cell>
          <cell r="M15741" t="str">
            <v>Sept/Oct</v>
          </cell>
          <cell r="N15741">
            <v>2</v>
          </cell>
        </row>
        <row r="15742">
          <cell r="A15742" t="str">
            <v>2006/07 W24</v>
          </cell>
          <cell r="B15742" t="str">
            <v>112 - LHR T1 World of Whiskies</v>
          </cell>
          <cell r="C15742" t="str">
            <v>Perfumery</v>
          </cell>
          <cell r="D15742">
            <v>0</v>
          </cell>
          <cell r="E15742">
            <v>0</v>
          </cell>
          <cell r="F15742">
            <v>0</v>
          </cell>
          <cell r="G15742">
            <v>0</v>
          </cell>
          <cell r="H15742">
            <v>0</v>
          </cell>
          <cell r="I15742">
            <v>0</v>
          </cell>
          <cell r="J15742">
            <v>0</v>
          </cell>
          <cell r="K15742" t="str">
            <v>/0</v>
          </cell>
          <cell r="L15742">
            <v>24</v>
          </cell>
          <cell r="M15742" t="str">
            <v>Sept/Oct</v>
          </cell>
          <cell r="N15742">
            <v>3</v>
          </cell>
        </row>
        <row r="15743">
          <cell r="A15743" t="str">
            <v>2006/07 W24</v>
          </cell>
          <cell r="B15743" t="str">
            <v>112 - LHR T1 World of Whiskies</v>
          </cell>
          <cell r="C15743" t="str">
            <v>Food</v>
          </cell>
          <cell r="D15743">
            <v>0</v>
          </cell>
          <cell r="E15743">
            <v>0</v>
          </cell>
          <cell r="F15743">
            <v>0</v>
          </cell>
          <cell r="G15743">
            <v>0</v>
          </cell>
          <cell r="H15743">
            <v>0</v>
          </cell>
          <cell r="I15743">
            <v>0</v>
          </cell>
          <cell r="J15743">
            <v>0</v>
          </cell>
          <cell r="K15743" t="str">
            <v>/0</v>
          </cell>
          <cell r="L15743">
            <v>24</v>
          </cell>
          <cell r="M15743" t="str">
            <v>Sept/Oct</v>
          </cell>
          <cell r="N15743">
            <v>4</v>
          </cell>
        </row>
        <row r="15744">
          <cell r="A15744" t="str">
            <v>2006/07 W24</v>
          </cell>
          <cell r="B15744" t="str">
            <v>112 - LHR T1 World of Whiskies</v>
          </cell>
          <cell r="C15744" t="str">
            <v>Tax Free</v>
          </cell>
          <cell r="D15744">
            <v>0</v>
          </cell>
          <cell r="E15744">
            <v>0</v>
          </cell>
          <cell r="F15744">
            <v>0</v>
          </cell>
          <cell r="G15744">
            <v>0</v>
          </cell>
          <cell r="H15744">
            <v>0</v>
          </cell>
          <cell r="I15744">
            <v>0</v>
          </cell>
          <cell r="J15744">
            <v>160</v>
          </cell>
          <cell r="K15744" t="str">
            <v>/0</v>
          </cell>
          <cell r="L15744">
            <v>24</v>
          </cell>
          <cell r="M15744" t="str">
            <v>Sept/Oct</v>
          </cell>
          <cell r="N15744">
            <v>5</v>
          </cell>
        </row>
        <row r="15745">
          <cell r="A15745" t="str">
            <v>2006/07 W24</v>
          </cell>
          <cell r="B15745" t="str">
            <v>112 - LHR T1 World of Whiskies</v>
          </cell>
          <cell r="C15745" t="str">
            <v>Unclassified Products</v>
          </cell>
          <cell r="D15745">
            <v>0</v>
          </cell>
          <cell r="E15745">
            <v>0</v>
          </cell>
          <cell r="F15745">
            <v>0</v>
          </cell>
          <cell r="G15745">
            <v>0</v>
          </cell>
          <cell r="H15745">
            <v>0</v>
          </cell>
          <cell r="I15745">
            <v>0</v>
          </cell>
          <cell r="J15745">
            <v>0</v>
          </cell>
          <cell r="K15745" t="str">
            <v>/0</v>
          </cell>
          <cell r="L15745">
            <v>24</v>
          </cell>
          <cell r="M15745" t="str">
            <v>Sept/Oct</v>
          </cell>
          <cell r="N15745">
            <v>6</v>
          </cell>
        </row>
        <row r="15746">
          <cell r="A15746" t="str">
            <v>2006/07 W24</v>
          </cell>
          <cell r="B15746" t="str">
            <v>112 - LHR T1 World of Whiskies</v>
          </cell>
          <cell r="C15746" t="str">
            <v>Spirits</v>
          </cell>
          <cell r="D15746">
            <v>24057.95</v>
          </cell>
          <cell r="E15746">
            <v>11217.23</v>
          </cell>
          <cell r="F15746">
            <v>1032</v>
          </cell>
          <cell r="G15746">
            <v>12539.89</v>
          </cell>
          <cell r="H15746">
            <v>3507.38</v>
          </cell>
          <cell r="I15746">
            <v>541</v>
          </cell>
          <cell r="J15746">
            <v>3709</v>
          </cell>
          <cell r="K15746">
            <v>29265.74</v>
          </cell>
          <cell r="L15746">
            <v>24</v>
          </cell>
          <cell r="M15746" t="str">
            <v>Sept/Oct</v>
          </cell>
          <cell r="N15746">
            <v>7</v>
          </cell>
        </row>
        <row r="15747">
          <cell r="A15747" t="str">
            <v>2006/07 W24</v>
          </cell>
          <cell r="B15747" t="str">
            <v>112 - LHR T1 World of Whiskies</v>
          </cell>
          <cell r="C15747" t="str">
            <v>Fortified Wines</v>
          </cell>
          <cell r="D15747">
            <v>0</v>
          </cell>
          <cell r="E15747">
            <v>0</v>
          </cell>
          <cell r="F15747">
            <v>0</v>
          </cell>
          <cell r="G15747">
            <v>0</v>
          </cell>
          <cell r="H15747">
            <v>0</v>
          </cell>
          <cell r="I15747">
            <v>0</v>
          </cell>
          <cell r="J15747">
            <v>0</v>
          </cell>
          <cell r="K15747" t="str">
            <v>/0</v>
          </cell>
          <cell r="L15747">
            <v>24</v>
          </cell>
          <cell r="M15747" t="str">
            <v>Sept/Oct</v>
          </cell>
          <cell r="N15747">
            <v>10</v>
          </cell>
        </row>
        <row r="15748">
          <cell r="A15748" t="str">
            <v>2006/07 W24</v>
          </cell>
          <cell r="B15748" t="str">
            <v>112 - LHR T1 World of Whiskies</v>
          </cell>
          <cell r="C15748" t="str">
            <v>Others</v>
          </cell>
          <cell r="D15748">
            <v>0</v>
          </cell>
          <cell r="E15748">
            <v>0</v>
          </cell>
          <cell r="F15748">
            <v>0</v>
          </cell>
          <cell r="G15748">
            <v>0</v>
          </cell>
          <cell r="H15748">
            <v>0</v>
          </cell>
          <cell r="I15748">
            <v>0</v>
          </cell>
          <cell r="J15748">
            <v>0</v>
          </cell>
          <cell r="K15748" t="str">
            <v>/0</v>
          </cell>
          <cell r="L15748">
            <v>24</v>
          </cell>
          <cell r="M15748" t="str">
            <v>Sept/Oct</v>
          </cell>
          <cell r="N15748">
            <v>11</v>
          </cell>
        </row>
        <row r="15749">
          <cell r="A15749" t="str">
            <v>2006/07 W24</v>
          </cell>
          <cell r="B15749" t="str">
            <v>112 - LHR T1 World of Whiskies</v>
          </cell>
          <cell r="C15749" t="str">
            <v>Champagne</v>
          </cell>
          <cell r="D15749">
            <v>0</v>
          </cell>
          <cell r="E15749">
            <v>0</v>
          </cell>
          <cell r="F15749">
            <v>0</v>
          </cell>
          <cell r="G15749">
            <v>0</v>
          </cell>
          <cell r="H15749">
            <v>0</v>
          </cell>
          <cell r="I15749">
            <v>0</v>
          </cell>
          <cell r="J15749">
            <v>0</v>
          </cell>
          <cell r="K15749" t="str">
            <v>/0</v>
          </cell>
          <cell r="L15749">
            <v>24</v>
          </cell>
          <cell r="M15749" t="str">
            <v>Sept/Oct</v>
          </cell>
          <cell r="N15749">
            <v>8</v>
          </cell>
        </row>
        <row r="15750">
          <cell r="A15750" t="str">
            <v>2006/07 W24</v>
          </cell>
          <cell r="B15750" t="str">
            <v>112 - LHR T1 World of Whiskies</v>
          </cell>
          <cell r="C15750" t="str">
            <v>Wines</v>
          </cell>
          <cell r="D15750">
            <v>0</v>
          </cell>
          <cell r="E15750">
            <v>0</v>
          </cell>
          <cell r="F15750">
            <v>0</v>
          </cell>
          <cell r="G15750">
            <v>0</v>
          </cell>
          <cell r="H15750">
            <v>0</v>
          </cell>
          <cell r="I15750">
            <v>0</v>
          </cell>
          <cell r="J15750">
            <v>0</v>
          </cell>
          <cell r="K15750" t="str">
            <v>/0</v>
          </cell>
          <cell r="L15750">
            <v>24</v>
          </cell>
          <cell r="M15750" t="str">
            <v>Sept/Oct</v>
          </cell>
          <cell r="N15750">
            <v>9</v>
          </cell>
        </row>
        <row r="15751">
          <cell r="A15751" t="str">
            <v>2006/07 W24</v>
          </cell>
          <cell r="B15751" t="str">
            <v>112 - LHR T1 World of Whiskies</v>
          </cell>
          <cell r="C15751" t="str">
            <v>Unclassified Liquor</v>
          </cell>
          <cell r="D15751">
            <v>0</v>
          </cell>
          <cell r="E15751">
            <v>0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 t="str">
            <v>/0</v>
          </cell>
          <cell r="L15751">
            <v>24</v>
          </cell>
          <cell r="M15751" t="str">
            <v>Sept/Oct</v>
          </cell>
          <cell r="N15751">
            <v>12</v>
          </cell>
        </row>
        <row r="15752">
          <cell r="A15752" t="str">
            <v>2006/07 W24</v>
          </cell>
          <cell r="B15752" t="str">
            <v>112 - LHR T1 World of Whiskies</v>
          </cell>
          <cell r="C15752" t="str">
            <v>Value - 2 for £15</v>
          </cell>
          <cell r="D15752">
            <v>83.96</v>
          </cell>
          <cell r="E15752">
            <v>52.36</v>
          </cell>
          <cell r="F15752">
            <v>9</v>
          </cell>
          <cell r="G15752">
            <v>16.059999999999999</v>
          </cell>
          <cell r="H15752">
            <v>2.3199999999999998</v>
          </cell>
          <cell r="I15752">
            <v>1</v>
          </cell>
          <cell r="J15752">
            <v>81</v>
          </cell>
          <cell r="K15752">
            <v>237.96</v>
          </cell>
          <cell r="L15752">
            <v>24</v>
          </cell>
          <cell r="M15752" t="str">
            <v>Sept/Oct</v>
          </cell>
          <cell r="N15752">
            <v>31</v>
          </cell>
        </row>
        <row r="15753">
          <cell r="A15753" t="str">
            <v>2006/07 W24</v>
          </cell>
          <cell r="B15753" t="str">
            <v>112 - LHR T1 World of Whiskies</v>
          </cell>
          <cell r="C15753" t="str">
            <v>Value - 2 for £20 Bombay Saphire</v>
          </cell>
          <cell r="D15753">
            <v>0</v>
          </cell>
          <cell r="E15753">
            <v>0</v>
          </cell>
          <cell r="F15753">
            <v>0</v>
          </cell>
          <cell r="G15753">
            <v>0</v>
          </cell>
          <cell r="H15753">
            <v>0</v>
          </cell>
          <cell r="I15753">
            <v>0</v>
          </cell>
          <cell r="J15753">
            <v>0</v>
          </cell>
          <cell r="K15753" t="str">
            <v>/0</v>
          </cell>
          <cell r="L15753">
            <v>24</v>
          </cell>
          <cell r="M15753" t="str">
            <v>Sept/Oct</v>
          </cell>
          <cell r="N15753">
            <v>45</v>
          </cell>
        </row>
        <row r="15754">
          <cell r="A15754" t="str">
            <v>2006/07 W24</v>
          </cell>
          <cell r="B15754" t="str">
            <v>112 - LHR T1 World of Whiskies</v>
          </cell>
          <cell r="C15754" t="str">
            <v>Value - Baileys 2 for £20</v>
          </cell>
          <cell r="D15754">
            <v>0</v>
          </cell>
          <cell r="E15754">
            <v>0</v>
          </cell>
          <cell r="F15754">
            <v>0</v>
          </cell>
          <cell r="G15754">
            <v>0</v>
          </cell>
          <cell r="H15754">
            <v>0</v>
          </cell>
          <cell r="I15754">
            <v>0</v>
          </cell>
          <cell r="J15754">
            <v>0</v>
          </cell>
          <cell r="K15754" t="str">
            <v>/0</v>
          </cell>
          <cell r="L15754">
            <v>24</v>
          </cell>
          <cell r="M15754" t="str">
            <v>Sept/Oct</v>
          </cell>
          <cell r="N15754">
            <v>39</v>
          </cell>
        </row>
        <row r="15755">
          <cell r="A15755" t="str">
            <v>2006/07 W24</v>
          </cell>
          <cell r="B15755" t="str">
            <v>112 - LHR T1 World of Whiskies</v>
          </cell>
          <cell r="C15755" t="str">
            <v>Value - Baileys Twin @ £20</v>
          </cell>
          <cell r="D15755">
            <v>0</v>
          </cell>
          <cell r="E15755">
            <v>0</v>
          </cell>
          <cell r="F15755">
            <v>0</v>
          </cell>
          <cell r="G15755">
            <v>0</v>
          </cell>
          <cell r="H15755">
            <v>0</v>
          </cell>
          <cell r="I15755">
            <v>0</v>
          </cell>
          <cell r="J15755">
            <v>0</v>
          </cell>
          <cell r="K15755" t="str">
            <v>/0</v>
          </cell>
          <cell r="L15755">
            <v>24</v>
          </cell>
          <cell r="M15755" t="str">
            <v>Sept/Oct</v>
          </cell>
          <cell r="N15755">
            <v>51</v>
          </cell>
        </row>
        <row r="15756">
          <cell r="A15756" t="str">
            <v>2006/07 W24</v>
          </cell>
          <cell r="B15756" t="str">
            <v>112 - LHR T1 World of Whiskies</v>
          </cell>
          <cell r="C15756" t="str">
            <v>Value - Twins @ £15</v>
          </cell>
          <cell r="D15756">
            <v>0</v>
          </cell>
          <cell r="E15756">
            <v>0</v>
          </cell>
          <cell r="F15756">
            <v>0</v>
          </cell>
          <cell r="G15756">
            <v>0</v>
          </cell>
          <cell r="H15756">
            <v>0</v>
          </cell>
          <cell r="I15756">
            <v>0</v>
          </cell>
          <cell r="J15756">
            <v>0</v>
          </cell>
          <cell r="K15756" t="str">
            <v>/0</v>
          </cell>
          <cell r="L15756">
            <v>24</v>
          </cell>
          <cell r="M15756" t="str">
            <v>Sept/Oct</v>
          </cell>
          <cell r="N15756">
            <v>36</v>
          </cell>
        </row>
        <row r="15757">
          <cell r="A15757" t="str">
            <v>2006/07 W24</v>
          </cell>
          <cell r="B15757" t="str">
            <v>112 - LHR T1 World of Whiskies</v>
          </cell>
          <cell r="C15757" t="str">
            <v>Malt - 2 For £45 (6 glenmorangie + 2)</v>
          </cell>
          <cell r="D15757">
            <v>1058.72</v>
          </cell>
          <cell r="E15757">
            <v>485.46</v>
          </cell>
          <cell r="F15757">
            <v>42</v>
          </cell>
          <cell r="G15757">
            <v>715.8</v>
          </cell>
          <cell r="H15757">
            <v>227.04</v>
          </cell>
          <cell r="I15757">
            <v>28</v>
          </cell>
          <cell r="J15757">
            <v>52</v>
          </cell>
          <cell r="K15757">
            <v>364.35</v>
          </cell>
          <cell r="L15757">
            <v>24</v>
          </cell>
          <cell r="M15757" t="str">
            <v>Sept/Oct</v>
          </cell>
          <cell r="N15757">
            <v>30</v>
          </cell>
        </row>
        <row r="15758">
          <cell r="A15758" t="str">
            <v>2006/07 W24</v>
          </cell>
          <cell r="B15758" t="str">
            <v>112 - LHR T1 World of Whiskies</v>
          </cell>
          <cell r="C15758" t="str">
            <v>Malt - Save £5 Glenmorangie Traditional</v>
          </cell>
          <cell r="D15758">
            <v>629.82000000000005</v>
          </cell>
          <cell r="E15758">
            <v>249.17</v>
          </cell>
          <cell r="F15758">
            <v>18</v>
          </cell>
          <cell r="G15758">
            <v>454.87</v>
          </cell>
          <cell r="H15758">
            <v>120.77</v>
          </cell>
          <cell r="I15758">
            <v>13</v>
          </cell>
          <cell r="J15758">
            <v>5</v>
          </cell>
          <cell r="K15758">
            <v>57.15</v>
          </cell>
          <cell r="L15758">
            <v>24</v>
          </cell>
          <cell r="M15758" t="str">
            <v>Sept/Oct</v>
          </cell>
          <cell r="N15758">
            <v>44</v>
          </cell>
        </row>
        <row r="15759">
          <cell r="A15759" t="str">
            <v>2006/07 W24</v>
          </cell>
          <cell r="B15759" t="str">
            <v>112 - LHR T1 World of Whiskies</v>
          </cell>
          <cell r="C15759" t="str">
            <v>Cognac - XO @ £45</v>
          </cell>
          <cell r="D15759">
            <v>90</v>
          </cell>
          <cell r="E15759">
            <v>35.58</v>
          </cell>
          <cell r="F15759">
            <v>2</v>
          </cell>
          <cell r="G15759">
            <v>90</v>
          </cell>
          <cell r="H15759">
            <v>35.58</v>
          </cell>
          <cell r="I15759">
            <v>2</v>
          </cell>
          <cell r="J15759">
            <v>17</v>
          </cell>
          <cell r="K15759">
            <v>327.25</v>
          </cell>
          <cell r="L15759">
            <v>24</v>
          </cell>
          <cell r="M15759" t="str">
            <v>Sept/Oct</v>
          </cell>
          <cell r="N15759">
            <v>37</v>
          </cell>
        </row>
        <row r="15760">
          <cell r="A15760" t="str">
            <v>2006/07 W24</v>
          </cell>
          <cell r="B15760" t="str">
            <v>112 - LHR T1 World of Whiskies</v>
          </cell>
          <cell r="C15760" t="str">
            <v>Cognac - VSOP 2 for £45</v>
          </cell>
          <cell r="D15760">
            <v>0</v>
          </cell>
          <cell r="E15760">
            <v>0</v>
          </cell>
          <cell r="F15760">
            <v>0</v>
          </cell>
          <cell r="G15760">
            <v>0</v>
          </cell>
          <cell r="H15760">
            <v>0</v>
          </cell>
          <cell r="I15760">
            <v>0</v>
          </cell>
          <cell r="J15760">
            <v>0</v>
          </cell>
          <cell r="K15760" t="str">
            <v>/0</v>
          </cell>
          <cell r="L15760">
            <v>24</v>
          </cell>
          <cell r="M15760" t="str">
            <v>Sept/Oct</v>
          </cell>
          <cell r="N15760">
            <v>41</v>
          </cell>
        </row>
        <row r="15761">
          <cell r="A15761" t="str">
            <v>2006/07 W24</v>
          </cell>
          <cell r="B15761" t="str">
            <v>112 - LHR T1 World of Whiskies</v>
          </cell>
          <cell r="C15761" t="str">
            <v>Cognac - Only £17_99 VS Especiale</v>
          </cell>
          <cell r="D15761">
            <v>0</v>
          </cell>
          <cell r="E15761">
            <v>0</v>
          </cell>
          <cell r="F15761">
            <v>0</v>
          </cell>
          <cell r="G15761">
            <v>0</v>
          </cell>
          <cell r="H15761">
            <v>0</v>
          </cell>
          <cell r="I15761">
            <v>0</v>
          </cell>
          <cell r="J15761">
            <v>0</v>
          </cell>
          <cell r="K15761" t="str">
            <v>/0</v>
          </cell>
          <cell r="L15761">
            <v>24</v>
          </cell>
          <cell r="M15761" t="str">
            <v>Sept/Oct</v>
          </cell>
          <cell r="N15761">
            <v>42</v>
          </cell>
        </row>
        <row r="15762">
          <cell r="A15762" t="str">
            <v>2006/07 W24</v>
          </cell>
          <cell r="B15762" t="str">
            <v>112 - LHR T1 World of Whiskies</v>
          </cell>
          <cell r="C15762" t="str">
            <v>Deluxe - Chivas 2 for £30</v>
          </cell>
          <cell r="D15762">
            <v>420</v>
          </cell>
          <cell r="E15762">
            <v>291.76</v>
          </cell>
          <cell r="F15762">
            <v>28</v>
          </cell>
          <cell r="G15762">
            <v>0</v>
          </cell>
          <cell r="H15762">
            <v>0</v>
          </cell>
          <cell r="I15762">
            <v>0</v>
          </cell>
          <cell r="J15762">
            <v>18</v>
          </cell>
          <cell r="K15762">
            <v>109.8</v>
          </cell>
          <cell r="L15762">
            <v>24</v>
          </cell>
          <cell r="M15762" t="str">
            <v>Sept/Oct</v>
          </cell>
          <cell r="N15762">
            <v>49</v>
          </cell>
        </row>
        <row r="15763">
          <cell r="A15763" t="str">
            <v>2006/07 W24</v>
          </cell>
          <cell r="B15763" t="str">
            <v>112 - LHR T1 World of Whiskies</v>
          </cell>
          <cell r="C15763" t="str">
            <v>Deluxe - Chivas Twin for £30</v>
          </cell>
          <cell r="D15763">
            <v>0</v>
          </cell>
          <cell r="E15763">
            <v>0</v>
          </cell>
          <cell r="F15763">
            <v>0</v>
          </cell>
          <cell r="G15763">
            <v>0</v>
          </cell>
          <cell r="H15763">
            <v>0</v>
          </cell>
          <cell r="I15763">
            <v>0</v>
          </cell>
          <cell r="J15763">
            <v>0</v>
          </cell>
          <cell r="K15763" t="str">
            <v>/0</v>
          </cell>
          <cell r="L15763">
            <v>24</v>
          </cell>
          <cell r="M15763" t="str">
            <v>Sept/Oct</v>
          </cell>
          <cell r="N15763">
            <v>38</v>
          </cell>
        </row>
        <row r="15764">
          <cell r="A15764" t="str">
            <v>2006/07 W24</v>
          </cell>
          <cell r="B15764" t="str">
            <v>112 - LHR T1 World of Whiskies</v>
          </cell>
          <cell r="C15764" t="str">
            <v>Deluxe - Chivas Triple Pack @ £45</v>
          </cell>
          <cell r="D15764">
            <v>0</v>
          </cell>
          <cell r="E15764">
            <v>0</v>
          </cell>
          <cell r="F15764">
            <v>0</v>
          </cell>
          <cell r="G15764">
            <v>0</v>
          </cell>
          <cell r="H15764">
            <v>0</v>
          </cell>
          <cell r="I15764">
            <v>0</v>
          </cell>
          <cell r="J15764">
            <v>0</v>
          </cell>
          <cell r="K15764" t="str">
            <v>/0</v>
          </cell>
          <cell r="L15764">
            <v>24</v>
          </cell>
          <cell r="M15764" t="str">
            <v>Sept/Oct</v>
          </cell>
          <cell r="N15764">
            <v>54</v>
          </cell>
        </row>
        <row r="15765">
          <cell r="A15765" t="str">
            <v>2006/07 W24</v>
          </cell>
          <cell r="B15765" t="str">
            <v>112 - LHR T1 World of Whiskies</v>
          </cell>
          <cell r="C15765" t="str">
            <v>Deluxe - Chivas Save £5 18yo</v>
          </cell>
          <cell r="D15765">
            <v>0</v>
          </cell>
          <cell r="E15765">
            <v>0</v>
          </cell>
          <cell r="F15765">
            <v>0</v>
          </cell>
          <cell r="G15765">
            <v>0</v>
          </cell>
          <cell r="H15765">
            <v>0</v>
          </cell>
          <cell r="I15765">
            <v>0</v>
          </cell>
          <cell r="J15765">
            <v>0</v>
          </cell>
          <cell r="K15765" t="str">
            <v>/0</v>
          </cell>
          <cell r="L15765">
            <v>24</v>
          </cell>
          <cell r="M15765" t="str">
            <v>Sept/Oct</v>
          </cell>
          <cell r="N15765">
            <v>50</v>
          </cell>
        </row>
        <row r="15766">
          <cell r="A15766" t="str">
            <v>2006/07 W24</v>
          </cell>
          <cell r="B15766" t="str">
            <v>112 - LHR T1 World of Whiskies</v>
          </cell>
          <cell r="C15766" t="str">
            <v>Deluxe - Chivas Royal Salute get Chivas 18yo</v>
          </cell>
          <cell r="D15766">
            <v>80.260000000000005</v>
          </cell>
          <cell r="E15766">
            <v>37.72</v>
          </cell>
          <cell r="F15766">
            <v>2</v>
          </cell>
          <cell r="G15766">
            <v>0</v>
          </cell>
          <cell r="H15766">
            <v>0</v>
          </cell>
          <cell r="I15766">
            <v>0</v>
          </cell>
          <cell r="J15766">
            <v>6</v>
          </cell>
          <cell r="K15766">
            <v>127.62</v>
          </cell>
          <cell r="L15766">
            <v>24</v>
          </cell>
          <cell r="M15766" t="str">
            <v>Sept/Oct</v>
          </cell>
          <cell r="N15766">
            <v>57</v>
          </cell>
        </row>
        <row r="15767">
          <cell r="A15767" t="str">
            <v>2006/07 W24</v>
          </cell>
          <cell r="B15767" t="str">
            <v>112 - LHR T1 World of Whiskies</v>
          </cell>
          <cell r="C15767" t="str">
            <v>Deluxe - Dewars 2 for £30 ATA</v>
          </cell>
          <cell r="D15767">
            <v>319.99</v>
          </cell>
          <cell r="E15767">
            <v>74.59</v>
          </cell>
          <cell r="F15767">
            <v>21</v>
          </cell>
          <cell r="G15767">
            <v>259.99</v>
          </cell>
          <cell r="H15767">
            <v>26.27</v>
          </cell>
          <cell r="I15767">
            <v>17</v>
          </cell>
          <cell r="J15767">
            <v>12</v>
          </cell>
          <cell r="K15767">
            <v>63.48</v>
          </cell>
          <cell r="L15767">
            <v>24</v>
          </cell>
          <cell r="M15767" t="str">
            <v>Sept/Oct</v>
          </cell>
          <cell r="N15767">
            <v>40</v>
          </cell>
        </row>
        <row r="15768">
          <cell r="A15768" t="str">
            <v>2006/07 W24</v>
          </cell>
          <cell r="B15768" t="str">
            <v>112 - LHR T1 World of Whiskies</v>
          </cell>
          <cell r="C15768" t="str">
            <v>Deluxe - JW Blue get a free 20cl Gold (Sept Only)</v>
          </cell>
          <cell r="D15768">
            <v>99</v>
          </cell>
          <cell r="E15768">
            <v>67.17</v>
          </cell>
          <cell r="F15768">
            <v>1</v>
          </cell>
          <cell r="G15768">
            <v>0</v>
          </cell>
          <cell r="H15768">
            <v>0</v>
          </cell>
          <cell r="I15768">
            <v>0</v>
          </cell>
          <cell r="J15768">
            <v>7</v>
          </cell>
          <cell r="K15768">
            <v>222.81</v>
          </cell>
          <cell r="L15768">
            <v>24</v>
          </cell>
          <cell r="M15768" t="str">
            <v>Sept/Oct</v>
          </cell>
          <cell r="N15768">
            <v>46</v>
          </cell>
        </row>
        <row r="15769">
          <cell r="A15769" t="str">
            <v>2006/07 W24</v>
          </cell>
          <cell r="B15769" t="str">
            <v>112 - LHR T1 World of Whiskies</v>
          </cell>
          <cell r="C15769" t="str">
            <v>Deluxe - Free 20cl bottle (linked to JW Blue) (Sept Only)</v>
          </cell>
          <cell r="D15769">
            <v>0</v>
          </cell>
          <cell r="E15769">
            <v>0</v>
          </cell>
          <cell r="F15769">
            <v>0</v>
          </cell>
          <cell r="G15769">
            <v>0</v>
          </cell>
          <cell r="H15769">
            <v>0</v>
          </cell>
          <cell r="I15769">
            <v>0</v>
          </cell>
          <cell r="J15769">
            <v>37</v>
          </cell>
          <cell r="K15769" t="str">
            <v>/0</v>
          </cell>
          <cell r="L15769">
            <v>24</v>
          </cell>
          <cell r="M15769" t="str">
            <v>Sept/Oct</v>
          </cell>
          <cell r="N15769">
            <v>47</v>
          </cell>
        </row>
        <row r="15770">
          <cell r="A15770" t="str">
            <v>2006/07 W24</v>
          </cell>
          <cell r="B15770" t="str">
            <v>112 - LHR T1 World of Whiskies</v>
          </cell>
          <cell r="C15770" t="str">
            <v>Champagne - Piper Florens Louis 2 for £30</v>
          </cell>
          <cell r="D15770">
            <v>0</v>
          </cell>
          <cell r="E15770">
            <v>0</v>
          </cell>
          <cell r="F15770">
            <v>0</v>
          </cell>
          <cell r="G15770">
            <v>0</v>
          </cell>
          <cell r="H15770">
            <v>0</v>
          </cell>
          <cell r="I15770">
            <v>0</v>
          </cell>
          <cell r="J15770">
            <v>0</v>
          </cell>
          <cell r="K15770" t="str">
            <v>/0</v>
          </cell>
          <cell r="L15770">
            <v>24</v>
          </cell>
          <cell r="M15770" t="str">
            <v>Sept/Oct</v>
          </cell>
          <cell r="N15770">
            <v>53</v>
          </cell>
        </row>
        <row r="15771">
          <cell r="A15771" t="str">
            <v>2006/07 W24</v>
          </cell>
          <cell r="B15771" t="str">
            <v>112 - LHR T1 World of Whiskies</v>
          </cell>
          <cell r="C15771" t="str">
            <v>Champagne - Piper Florens Louis Twin for £30</v>
          </cell>
          <cell r="D15771">
            <v>0</v>
          </cell>
          <cell r="E15771">
            <v>0</v>
          </cell>
          <cell r="F15771">
            <v>0</v>
          </cell>
          <cell r="G15771">
            <v>0</v>
          </cell>
          <cell r="H15771">
            <v>0</v>
          </cell>
          <cell r="I15771">
            <v>0</v>
          </cell>
          <cell r="J15771">
            <v>0</v>
          </cell>
          <cell r="K15771" t="str">
            <v>/0</v>
          </cell>
          <cell r="L15771">
            <v>24</v>
          </cell>
          <cell r="M15771" t="str">
            <v>Sept/Oct</v>
          </cell>
          <cell r="N15771">
            <v>33</v>
          </cell>
        </row>
        <row r="15772">
          <cell r="A15772" t="str">
            <v>2006/07 W24</v>
          </cell>
          <cell r="B15772" t="str">
            <v>112 - LHR T1 World of Whiskies</v>
          </cell>
          <cell r="C15772" t="str">
            <v>Champagne - Charles Heidseick 2 for £35</v>
          </cell>
          <cell r="D15772">
            <v>0</v>
          </cell>
          <cell r="E15772">
            <v>0</v>
          </cell>
          <cell r="F15772">
            <v>0</v>
          </cell>
          <cell r="G15772">
            <v>0</v>
          </cell>
          <cell r="H15772">
            <v>0</v>
          </cell>
          <cell r="I15772">
            <v>0</v>
          </cell>
          <cell r="J15772">
            <v>0</v>
          </cell>
          <cell r="K15772" t="str">
            <v>/0</v>
          </cell>
          <cell r="L15772">
            <v>24</v>
          </cell>
          <cell r="M15772" t="str">
            <v>Sept/Oct</v>
          </cell>
          <cell r="N15772">
            <v>55</v>
          </cell>
        </row>
        <row r="15773">
          <cell r="A15773" t="str">
            <v>2006/07 W24</v>
          </cell>
          <cell r="B15773" t="str">
            <v>112 - LHR T1 World of Whiskies</v>
          </cell>
          <cell r="C15773" t="str">
            <v>Champagne - Canard Twin for £25</v>
          </cell>
          <cell r="D15773">
            <v>0</v>
          </cell>
          <cell r="E15773">
            <v>0</v>
          </cell>
          <cell r="F15773">
            <v>0</v>
          </cell>
          <cell r="G15773">
            <v>0</v>
          </cell>
          <cell r="H15773">
            <v>0</v>
          </cell>
          <cell r="I15773">
            <v>0</v>
          </cell>
          <cell r="J15773">
            <v>0</v>
          </cell>
          <cell r="K15773" t="str">
            <v>/0</v>
          </cell>
          <cell r="L15773">
            <v>24</v>
          </cell>
          <cell r="M15773" t="str">
            <v>Sept/Oct</v>
          </cell>
          <cell r="N15773">
            <v>52</v>
          </cell>
        </row>
        <row r="15774">
          <cell r="A15774" t="str">
            <v>2006/07 W24</v>
          </cell>
          <cell r="B15774" t="str">
            <v>112 - LHR T1 World of Whiskies</v>
          </cell>
          <cell r="C15774" t="str">
            <v>Wine - Beringer 3 for £15</v>
          </cell>
          <cell r="D15774">
            <v>0</v>
          </cell>
          <cell r="E15774">
            <v>0</v>
          </cell>
          <cell r="F15774">
            <v>0</v>
          </cell>
          <cell r="G15774">
            <v>0</v>
          </cell>
          <cell r="H15774">
            <v>0</v>
          </cell>
          <cell r="I15774">
            <v>0</v>
          </cell>
          <cell r="J15774">
            <v>0</v>
          </cell>
          <cell r="K15774" t="str">
            <v>/0</v>
          </cell>
          <cell r="L15774">
            <v>24</v>
          </cell>
          <cell r="M15774" t="str">
            <v>Sept/Oct</v>
          </cell>
          <cell r="N15774">
            <v>43</v>
          </cell>
        </row>
        <row r="15775">
          <cell r="A15775" t="str">
            <v>2006/07 W24</v>
          </cell>
          <cell r="B15775" t="str">
            <v>112 - LHR T1 World of Whiskies</v>
          </cell>
          <cell r="C15775" t="str">
            <v>Wine - Rosemount BOGOF</v>
          </cell>
          <cell r="D15775">
            <v>0</v>
          </cell>
          <cell r="E15775">
            <v>0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 t="str">
            <v>/0</v>
          </cell>
          <cell r="L15775">
            <v>24</v>
          </cell>
          <cell r="M15775" t="str">
            <v>Sept/Oct</v>
          </cell>
          <cell r="N15775">
            <v>56</v>
          </cell>
        </row>
        <row r="15776">
          <cell r="A15776" t="str">
            <v>2006/07 W24</v>
          </cell>
          <cell r="B15776" t="str">
            <v>112 - LHR T1 World of Whiskies</v>
          </cell>
          <cell r="C15776" t="str">
            <v>WOW - 2 for £45 Malt</v>
          </cell>
          <cell r="D15776">
            <v>3599.84</v>
          </cell>
          <cell r="E15776">
            <v>1262.74</v>
          </cell>
          <cell r="F15776">
            <v>156</v>
          </cell>
          <cell r="G15776">
            <v>2712.9</v>
          </cell>
          <cell r="H15776">
            <v>589.48</v>
          </cell>
          <cell r="I15776">
            <v>118</v>
          </cell>
          <cell r="J15776">
            <v>110</v>
          </cell>
          <cell r="K15776">
            <v>861.09</v>
          </cell>
          <cell r="L15776">
            <v>24</v>
          </cell>
          <cell r="M15776" t="str">
            <v>Sept/Oct</v>
          </cell>
          <cell r="N15776">
            <v>34</v>
          </cell>
        </row>
        <row r="15777">
          <cell r="A15777" t="str">
            <v>2006/07 W24</v>
          </cell>
          <cell r="B15777" t="str">
            <v>112 - LHR T1 World of Whiskies</v>
          </cell>
          <cell r="C15777" t="str">
            <v>WOW - Connemara 2 for £30</v>
          </cell>
          <cell r="D15777">
            <v>125.98</v>
          </cell>
          <cell r="E15777">
            <v>46.32</v>
          </cell>
          <cell r="F15777">
            <v>8</v>
          </cell>
          <cell r="G15777">
            <v>95.98</v>
          </cell>
          <cell r="H15777">
            <v>25.68</v>
          </cell>
          <cell r="I15777">
            <v>6</v>
          </cell>
          <cell r="J15777">
            <v>20</v>
          </cell>
          <cell r="K15777">
            <v>93.6</v>
          </cell>
          <cell r="L15777">
            <v>24</v>
          </cell>
          <cell r="M15777" t="str">
            <v>Sept/Oct</v>
          </cell>
          <cell r="N15777">
            <v>60</v>
          </cell>
        </row>
        <row r="15778">
          <cell r="A15778" t="str">
            <v>2006/07 W24</v>
          </cell>
          <cell r="B15778" t="str">
            <v>112 - LHR T1 World of Whiskies</v>
          </cell>
          <cell r="C15778" t="str">
            <v>Others - 2 for £25 (glayva, disaronno)</v>
          </cell>
          <cell r="D15778">
            <v>0</v>
          </cell>
          <cell r="E15778">
            <v>0</v>
          </cell>
          <cell r="F15778">
            <v>0</v>
          </cell>
          <cell r="G15778">
            <v>0</v>
          </cell>
          <cell r="H15778">
            <v>0</v>
          </cell>
          <cell r="I15778">
            <v>0</v>
          </cell>
          <cell r="J15778">
            <v>16</v>
          </cell>
          <cell r="K15778" t="str">
            <v>/0</v>
          </cell>
          <cell r="L15778">
            <v>24</v>
          </cell>
          <cell r="M15778" t="str">
            <v>Sept/Oct</v>
          </cell>
          <cell r="N15778">
            <v>48</v>
          </cell>
        </row>
        <row r="15779">
          <cell r="A15779" t="str">
            <v>2006/07 W24</v>
          </cell>
          <cell r="B15779" t="str">
            <v>112 - LHR T1 World of Whiskies</v>
          </cell>
          <cell r="C15779" t="str">
            <v>Others - Pimms 2 for £15 (70cl)</v>
          </cell>
          <cell r="D15779">
            <v>0</v>
          </cell>
          <cell r="E15779">
            <v>0</v>
          </cell>
          <cell r="F15779">
            <v>0</v>
          </cell>
          <cell r="G15779">
            <v>0</v>
          </cell>
          <cell r="H15779">
            <v>0</v>
          </cell>
          <cell r="I15779">
            <v>0</v>
          </cell>
          <cell r="J15779">
            <v>0</v>
          </cell>
          <cell r="K15779" t="str">
            <v>/0</v>
          </cell>
          <cell r="L15779">
            <v>24</v>
          </cell>
          <cell r="M15779" t="str">
            <v>Sept/Oct</v>
          </cell>
          <cell r="N15779">
            <v>35</v>
          </cell>
        </row>
        <row r="15780">
          <cell r="A15780" t="str">
            <v>2006/07 W24</v>
          </cell>
          <cell r="B15780" t="str">
            <v>112 - LHR T1 World of Whiskies</v>
          </cell>
          <cell r="C15780" t="str">
            <v>Other - 2 for £30 Sauza</v>
          </cell>
          <cell r="D15780">
            <v>0</v>
          </cell>
          <cell r="E15780">
            <v>0</v>
          </cell>
          <cell r="F15780">
            <v>0</v>
          </cell>
          <cell r="G15780">
            <v>0</v>
          </cell>
          <cell r="H15780">
            <v>0</v>
          </cell>
          <cell r="I15780">
            <v>0</v>
          </cell>
          <cell r="J15780">
            <v>0</v>
          </cell>
          <cell r="K15780" t="str">
            <v>/0</v>
          </cell>
          <cell r="L15780">
            <v>24</v>
          </cell>
          <cell r="M15780" t="str">
            <v>Sept/Oct</v>
          </cell>
          <cell r="N15780">
            <v>58</v>
          </cell>
        </row>
        <row r="15781">
          <cell r="A15781" t="str">
            <v>2006/07 W24</v>
          </cell>
          <cell r="B15781" t="str">
            <v>112 - LHR T1 World of Whiskies</v>
          </cell>
          <cell r="C15781" t="str">
            <v>Others - 2 for £20 ATA (70cl)</v>
          </cell>
          <cell r="D15781">
            <v>0</v>
          </cell>
          <cell r="E15781">
            <v>0</v>
          </cell>
          <cell r="F15781">
            <v>0</v>
          </cell>
          <cell r="G15781">
            <v>0</v>
          </cell>
          <cell r="H15781">
            <v>0</v>
          </cell>
          <cell r="I15781">
            <v>0</v>
          </cell>
          <cell r="J15781">
            <v>0</v>
          </cell>
          <cell r="K15781" t="str">
            <v>/0</v>
          </cell>
          <cell r="L15781">
            <v>24</v>
          </cell>
          <cell r="M15781" t="str">
            <v>Sept/Oct</v>
          </cell>
          <cell r="N15781">
            <v>32</v>
          </cell>
        </row>
        <row r="15782">
          <cell r="A15782" t="str">
            <v>2006/07 W24</v>
          </cell>
          <cell r="B15782" t="str">
            <v>112 - LHR T1 World of Whiskies</v>
          </cell>
          <cell r="C15782" t="str">
            <v>Others - 2 for £15 Fortified</v>
          </cell>
          <cell r="D15782">
            <v>0</v>
          </cell>
          <cell r="E15782">
            <v>0</v>
          </cell>
          <cell r="F15782">
            <v>0</v>
          </cell>
          <cell r="G15782">
            <v>0</v>
          </cell>
          <cell r="H15782">
            <v>0</v>
          </cell>
          <cell r="I15782">
            <v>0</v>
          </cell>
          <cell r="J15782">
            <v>0</v>
          </cell>
          <cell r="K15782" t="str">
            <v>/0</v>
          </cell>
          <cell r="L15782">
            <v>24</v>
          </cell>
          <cell r="M15782" t="str">
            <v>Sept/Oct</v>
          </cell>
          <cell r="N15782">
            <v>59</v>
          </cell>
        </row>
        <row r="15783">
          <cell r="A15783" t="str">
            <v>2006/07 W24</v>
          </cell>
          <cell r="B15783" t="str">
            <v>122 - LHR T2 World Of Whiskies</v>
          </cell>
          <cell r="C15783" t="str">
            <v>Liquor</v>
          </cell>
          <cell r="D15783">
            <v>14844.89</v>
          </cell>
          <cell r="E15783">
            <v>6485.82</v>
          </cell>
          <cell r="F15783">
            <v>532</v>
          </cell>
          <cell r="G15783">
            <v>9928.64</v>
          </cell>
          <cell r="H15783">
            <v>3029.97</v>
          </cell>
          <cell r="I15783">
            <v>336</v>
          </cell>
          <cell r="J15783">
            <v>2336</v>
          </cell>
          <cell r="K15783">
            <v>21762.26</v>
          </cell>
          <cell r="L15783">
            <v>24</v>
          </cell>
          <cell r="M15783" t="str">
            <v>Sept/Oct</v>
          </cell>
          <cell r="N15783">
            <v>1</v>
          </cell>
        </row>
        <row r="15784">
          <cell r="A15784" t="str">
            <v>2006/07 W24</v>
          </cell>
          <cell r="B15784" t="str">
            <v>122 - LHR T2 World Of Whiskies</v>
          </cell>
          <cell r="C15784" t="str">
            <v>Tobacco</v>
          </cell>
          <cell r="D15784">
            <v>1178.6500000000001</v>
          </cell>
          <cell r="E15784">
            <v>435.99</v>
          </cell>
          <cell r="F15784">
            <v>50</v>
          </cell>
          <cell r="G15784">
            <v>695.5</v>
          </cell>
          <cell r="H15784">
            <v>149.21</v>
          </cell>
          <cell r="I15784">
            <v>27</v>
          </cell>
          <cell r="J15784">
            <v>184</v>
          </cell>
          <cell r="K15784">
            <v>1731.88</v>
          </cell>
          <cell r="L15784">
            <v>24</v>
          </cell>
          <cell r="M15784" t="str">
            <v>Sept/Oct</v>
          </cell>
          <cell r="N15784">
            <v>2</v>
          </cell>
        </row>
        <row r="15785">
          <cell r="A15785" t="str">
            <v>2006/07 W24</v>
          </cell>
          <cell r="B15785" t="str">
            <v>122 - LHR T2 World Of Whiskies</v>
          </cell>
          <cell r="C15785" t="str">
            <v>Perfumery</v>
          </cell>
          <cell r="D15785">
            <v>0</v>
          </cell>
          <cell r="E15785">
            <v>0</v>
          </cell>
          <cell r="F15785">
            <v>0</v>
          </cell>
          <cell r="G15785">
            <v>0</v>
          </cell>
          <cell r="H15785">
            <v>0</v>
          </cell>
          <cell r="I15785">
            <v>0</v>
          </cell>
          <cell r="J15785">
            <v>0</v>
          </cell>
          <cell r="K15785" t="str">
            <v>/0</v>
          </cell>
          <cell r="L15785">
            <v>24</v>
          </cell>
          <cell r="M15785" t="str">
            <v>Sept/Oct</v>
          </cell>
          <cell r="N15785">
            <v>3</v>
          </cell>
        </row>
        <row r="15786">
          <cell r="A15786" t="str">
            <v>2006/07 W24</v>
          </cell>
          <cell r="B15786" t="str">
            <v>122 - LHR T2 World Of Whiskies</v>
          </cell>
          <cell r="C15786" t="str">
            <v>Food</v>
          </cell>
          <cell r="D15786">
            <v>0</v>
          </cell>
          <cell r="E15786">
            <v>0</v>
          </cell>
          <cell r="F15786">
            <v>0</v>
          </cell>
          <cell r="G15786">
            <v>0</v>
          </cell>
          <cell r="H15786">
            <v>0</v>
          </cell>
          <cell r="I15786">
            <v>0</v>
          </cell>
          <cell r="J15786">
            <v>0</v>
          </cell>
          <cell r="K15786" t="str">
            <v>/0</v>
          </cell>
          <cell r="L15786">
            <v>24</v>
          </cell>
          <cell r="M15786" t="str">
            <v>Sept/Oct</v>
          </cell>
          <cell r="N15786">
            <v>4</v>
          </cell>
        </row>
        <row r="15787">
          <cell r="A15787" t="str">
            <v>2006/07 W24</v>
          </cell>
          <cell r="B15787" t="str">
            <v>122 - LHR T2 World Of Whiskies</v>
          </cell>
          <cell r="C15787" t="str">
            <v>Tax Free</v>
          </cell>
          <cell r="D15787">
            <v>57.96</v>
          </cell>
          <cell r="E15787">
            <v>32.4</v>
          </cell>
          <cell r="F15787">
            <v>69</v>
          </cell>
          <cell r="G15787">
            <v>36.119999999999997</v>
          </cell>
          <cell r="H15787">
            <v>18.100000000000001</v>
          </cell>
          <cell r="I15787">
            <v>43</v>
          </cell>
          <cell r="J15787">
            <v>65</v>
          </cell>
          <cell r="K15787">
            <v>18.850000000000001</v>
          </cell>
          <cell r="L15787">
            <v>24</v>
          </cell>
          <cell r="M15787" t="str">
            <v>Sept/Oct</v>
          </cell>
          <cell r="N15787">
            <v>5</v>
          </cell>
        </row>
        <row r="15788">
          <cell r="A15788" t="str">
            <v>2006/07 W24</v>
          </cell>
          <cell r="B15788" t="str">
            <v>122 - LHR T2 World Of Whiskies</v>
          </cell>
          <cell r="C15788" t="str">
            <v>Unclassified Products</v>
          </cell>
          <cell r="D15788">
            <v>0</v>
          </cell>
          <cell r="E15788">
            <v>0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 t="str">
            <v>/0</v>
          </cell>
          <cell r="L15788">
            <v>24</v>
          </cell>
          <cell r="M15788" t="str">
            <v>Sept/Oct</v>
          </cell>
          <cell r="N15788">
            <v>6</v>
          </cell>
        </row>
        <row r="15789">
          <cell r="A15789" t="str">
            <v>2006/07 W24</v>
          </cell>
          <cell r="B15789" t="str">
            <v>122 - LHR T2 World Of Whiskies</v>
          </cell>
          <cell r="C15789" t="str">
            <v>Spirits</v>
          </cell>
          <cell r="D15789">
            <v>14844.89</v>
          </cell>
          <cell r="E15789">
            <v>6485.82</v>
          </cell>
          <cell r="F15789">
            <v>532</v>
          </cell>
          <cell r="G15789">
            <v>9928.64</v>
          </cell>
          <cell r="H15789">
            <v>3029.97</v>
          </cell>
          <cell r="I15789">
            <v>336</v>
          </cell>
          <cell r="J15789">
            <v>2336</v>
          </cell>
          <cell r="K15789">
            <v>21762.26</v>
          </cell>
          <cell r="L15789">
            <v>24</v>
          </cell>
          <cell r="M15789" t="str">
            <v>Sept/Oct</v>
          </cell>
          <cell r="N15789">
            <v>7</v>
          </cell>
        </row>
        <row r="15790">
          <cell r="A15790" t="str">
            <v>2006/07 W24</v>
          </cell>
          <cell r="B15790" t="str">
            <v>122 - LHR T2 World Of Whiskies</v>
          </cell>
          <cell r="C15790" t="str">
            <v>Fortified Wines</v>
          </cell>
          <cell r="D15790">
            <v>0</v>
          </cell>
          <cell r="E15790">
            <v>0</v>
          </cell>
          <cell r="F15790">
            <v>0</v>
          </cell>
          <cell r="G15790">
            <v>0</v>
          </cell>
          <cell r="H15790">
            <v>0</v>
          </cell>
          <cell r="I15790">
            <v>0</v>
          </cell>
          <cell r="J15790">
            <v>0</v>
          </cell>
          <cell r="K15790" t="str">
            <v>/0</v>
          </cell>
          <cell r="L15790">
            <v>24</v>
          </cell>
          <cell r="M15790" t="str">
            <v>Sept/Oct</v>
          </cell>
          <cell r="N15790">
            <v>10</v>
          </cell>
        </row>
        <row r="15791">
          <cell r="A15791" t="str">
            <v>2006/07 W24</v>
          </cell>
          <cell r="B15791" t="str">
            <v>122 - LHR T2 World Of Whiskies</v>
          </cell>
          <cell r="C15791" t="str">
            <v>Others</v>
          </cell>
          <cell r="D15791">
            <v>0</v>
          </cell>
          <cell r="E15791">
            <v>0</v>
          </cell>
          <cell r="F15791">
            <v>0</v>
          </cell>
          <cell r="G15791">
            <v>0</v>
          </cell>
          <cell r="H15791">
            <v>0</v>
          </cell>
          <cell r="I15791">
            <v>0</v>
          </cell>
          <cell r="J15791">
            <v>0</v>
          </cell>
          <cell r="K15791" t="str">
            <v>/0</v>
          </cell>
          <cell r="L15791">
            <v>24</v>
          </cell>
          <cell r="M15791" t="str">
            <v>Sept/Oct</v>
          </cell>
          <cell r="N15791">
            <v>11</v>
          </cell>
        </row>
        <row r="15792">
          <cell r="A15792" t="str">
            <v>2006/07 W24</v>
          </cell>
          <cell r="B15792" t="str">
            <v>122 - LHR T2 World Of Whiskies</v>
          </cell>
          <cell r="C15792" t="str">
            <v>Champagne</v>
          </cell>
          <cell r="D15792">
            <v>0</v>
          </cell>
          <cell r="E15792">
            <v>0</v>
          </cell>
          <cell r="F15792">
            <v>0</v>
          </cell>
          <cell r="G15792">
            <v>0</v>
          </cell>
          <cell r="H15792">
            <v>0</v>
          </cell>
          <cell r="I15792">
            <v>0</v>
          </cell>
          <cell r="J15792">
            <v>0</v>
          </cell>
          <cell r="K15792" t="str">
            <v>/0</v>
          </cell>
          <cell r="L15792">
            <v>24</v>
          </cell>
          <cell r="M15792" t="str">
            <v>Sept/Oct</v>
          </cell>
          <cell r="N15792">
            <v>8</v>
          </cell>
        </row>
        <row r="15793">
          <cell r="A15793" t="str">
            <v>2006/07 W24</v>
          </cell>
          <cell r="B15793" t="str">
            <v>122 - LHR T2 World Of Whiskies</v>
          </cell>
          <cell r="C15793" t="str">
            <v>Wines</v>
          </cell>
          <cell r="D15793">
            <v>0</v>
          </cell>
          <cell r="E15793">
            <v>0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 t="str">
            <v>/0</v>
          </cell>
          <cell r="L15793">
            <v>24</v>
          </cell>
          <cell r="M15793" t="str">
            <v>Sept/Oct</v>
          </cell>
          <cell r="N15793">
            <v>9</v>
          </cell>
        </row>
        <row r="15794">
          <cell r="A15794" t="str">
            <v>2006/07 W24</v>
          </cell>
          <cell r="B15794" t="str">
            <v>122 - LHR T2 World Of Whiskies</v>
          </cell>
          <cell r="C15794" t="str">
            <v>Unclassified Liquor</v>
          </cell>
          <cell r="D15794">
            <v>0</v>
          </cell>
          <cell r="E15794">
            <v>0</v>
          </cell>
          <cell r="F15794">
            <v>0</v>
          </cell>
          <cell r="G15794">
            <v>0</v>
          </cell>
          <cell r="H15794">
            <v>0</v>
          </cell>
          <cell r="I15794">
            <v>0</v>
          </cell>
          <cell r="J15794">
            <v>0</v>
          </cell>
          <cell r="K15794" t="str">
            <v>/0</v>
          </cell>
          <cell r="L15794">
            <v>24</v>
          </cell>
          <cell r="M15794" t="str">
            <v>Sept/Oct</v>
          </cell>
          <cell r="N15794">
            <v>12</v>
          </cell>
        </row>
        <row r="15795">
          <cell r="A15795" t="str">
            <v>2006/07 W24</v>
          </cell>
          <cell r="B15795" t="str">
            <v>122 - LHR T2 World Of Whiskies</v>
          </cell>
          <cell r="C15795" t="str">
            <v>Value - 2 for £15</v>
          </cell>
          <cell r="D15795">
            <v>26.4</v>
          </cell>
          <cell r="E15795">
            <v>19.37</v>
          </cell>
          <cell r="F15795">
            <v>3</v>
          </cell>
          <cell r="G15795">
            <v>0</v>
          </cell>
          <cell r="H15795">
            <v>0</v>
          </cell>
          <cell r="I15795">
            <v>0</v>
          </cell>
          <cell r="J15795">
            <v>14</v>
          </cell>
          <cell r="K15795">
            <v>41.58</v>
          </cell>
          <cell r="L15795">
            <v>24</v>
          </cell>
          <cell r="M15795" t="str">
            <v>Sept/Oct</v>
          </cell>
          <cell r="N15795">
            <v>31</v>
          </cell>
        </row>
        <row r="15796">
          <cell r="A15796" t="str">
            <v>2006/07 W24</v>
          </cell>
          <cell r="B15796" t="str">
            <v>122 - LHR T2 World Of Whiskies</v>
          </cell>
          <cell r="C15796" t="str">
            <v>Value - 2 for £20 Bombay Saphire</v>
          </cell>
          <cell r="D15796">
            <v>0</v>
          </cell>
          <cell r="E15796">
            <v>0</v>
          </cell>
          <cell r="F15796">
            <v>0</v>
          </cell>
          <cell r="G15796">
            <v>0</v>
          </cell>
          <cell r="H15796">
            <v>0</v>
          </cell>
          <cell r="I15796">
            <v>0</v>
          </cell>
          <cell r="J15796">
            <v>0</v>
          </cell>
          <cell r="K15796" t="str">
            <v>/0</v>
          </cell>
          <cell r="L15796">
            <v>24</v>
          </cell>
          <cell r="M15796" t="str">
            <v>Sept/Oct</v>
          </cell>
          <cell r="N15796">
            <v>45</v>
          </cell>
        </row>
        <row r="15797">
          <cell r="A15797" t="str">
            <v>2006/07 W24</v>
          </cell>
          <cell r="B15797" t="str">
            <v>122 - LHR T2 World Of Whiskies</v>
          </cell>
          <cell r="C15797" t="str">
            <v>Value - Baileys 2 for £20</v>
          </cell>
          <cell r="D15797">
            <v>0</v>
          </cell>
          <cell r="E15797">
            <v>0</v>
          </cell>
          <cell r="F15797">
            <v>0</v>
          </cell>
          <cell r="G15797">
            <v>0</v>
          </cell>
          <cell r="H15797">
            <v>0</v>
          </cell>
          <cell r="I15797">
            <v>0</v>
          </cell>
          <cell r="J15797">
            <v>0</v>
          </cell>
          <cell r="K15797" t="str">
            <v>/0</v>
          </cell>
          <cell r="L15797">
            <v>24</v>
          </cell>
          <cell r="M15797" t="str">
            <v>Sept/Oct</v>
          </cell>
          <cell r="N15797">
            <v>39</v>
          </cell>
        </row>
        <row r="15798">
          <cell r="A15798" t="str">
            <v>2006/07 W24</v>
          </cell>
          <cell r="B15798" t="str">
            <v>122 - LHR T2 World Of Whiskies</v>
          </cell>
          <cell r="C15798" t="str">
            <v>Value - Baileys Twin @ £20</v>
          </cell>
          <cell r="D15798">
            <v>0</v>
          </cell>
          <cell r="E15798">
            <v>0</v>
          </cell>
          <cell r="F15798">
            <v>0</v>
          </cell>
          <cell r="G15798">
            <v>0</v>
          </cell>
          <cell r="H15798">
            <v>0</v>
          </cell>
          <cell r="I15798">
            <v>0</v>
          </cell>
          <cell r="J15798">
            <v>0</v>
          </cell>
          <cell r="K15798" t="str">
            <v>/0</v>
          </cell>
          <cell r="L15798">
            <v>24</v>
          </cell>
          <cell r="M15798" t="str">
            <v>Sept/Oct</v>
          </cell>
          <cell r="N15798">
            <v>51</v>
          </cell>
        </row>
        <row r="15799">
          <cell r="A15799" t="str">
            <v>2006/07 W24</v>
          </cell>
          <cell r="B15799" t="str">
            <v>122 - LHR T2 World Of Whiskies</v>
          </cell>
          <cell r="C15799" t="str">
            <v>Value - Twins @ £15</v>
          </cell>
          <cell r="D15799">
            <v>0</v>
          </cell>
          <cell r="E15799">
            <v>0</v>
          </cell>
          <cell r="F15799">
            <v>0</v>
          </cell>
          <cell r="G15799">
            <v>0</v>
          </cell>
          <cell r="H15799">
            <v>0</v>
          </cell>
          <cell r="I15799">
            <v>0</v>
          </cell>
          <cell r="J15799">
            <v>0</v>
          </cell>
          <cell r="K15799" t="str">
            <v>/0</v>
          </cell>
          <cell r="L15799">
            <v>24</v>
          </cell>
          <cell r="M15799" t="str">
            <v>Sept/Oct</v>
          </cell>
          <cell r="N15799">
            <v>36</v>
          </cell>
        </row>
        <row r="15800">
          <cell r="A15800" t="str">
            <v>2006/07 W24</v>
          </cell>
          <cell r="B15800" t="str">
            <v>122 - LHR T2 World Of Whiskies</v>
          </cell>
          <cell r="C15800" t="str">
            <v>Malt - 2 For £45 (6 glenmorangie + 2)</v>
          </cell>
          <cell r="D15800">
            <v>765.71</v>
          </cell>
          <cell r="E15800">
            <v>400.2</v>
          </cell>
          <cell r="F15800">
            <v>29</v>
          </cell>
          <cell r="G15800">
            <v>455.83</v>
          </cell>
          <cell r="H15800">
            <v>160.66999999999999</v>
          </cell>
          <cell r="I15800">
            <v>17</v>
          </cell>
          <cell r="J15800">
            <v>53</v>
          </cell>
          <cell r="K15800">
            <v>337.35</v>
          </cell>
          <cell r="L15800">
            <v>24</v>
          </cell>
          <cell r="M15800" t="str">
            <v>Sept/Oct</v>
          </cell>
          <cell r="N15800">
            <v>30</v>
          </cell>
        </row>
        <row r="15801">
          <cell r="A15801" t="str">
            <v>2006/07 W24</v>
          </cell>
          <cell r="B15801" t="str">
            <v>122 - LHR T2 World Of Whiskies</v>
          </cell>
          <cell r="C15801" t="str">
            <v>Malt - Save £5 Glenmorangie Traditional</v>
          </cell>
          <cell r="D15801">
            <v>349.9</v>
          </cell>
          <cell r="E15801">
            <v>207.61</v>
          </cell>
          <cell r="F15801">
            <v>10</v>
          </cell>
          <cell r="G15801">
            <v>104.97</v>
          </cell>
          <cell r="H15801">
            <v>27.87</v>
          </cell>
          <cell r="I15801">
            <v>3</v>
          </cell>
          <cell r="J15801">
            <v>4</v>
          </cell>
          <cell r="K15801">
            <v>45.73</v>
          </cell>
          <cell r="L15801">
            <v>24</v>
          </cell>
          <cell r="M15801" t="str">
            <v>Sept/Oct</v>
          </cell>
          <cell r="N15801">
            <v>44</v>
          </cell>
        </row>
        <row r="15802">
          <cell r="A15802" t="str">
            <v>2006/07 W24</v>
          </cell>
          <cell r="B15802" t="str">
            <v>122 - LHR T2 World Of Whiskies</v>
          </cell>
          <cell r="C15802" t="str">
            <v>Cognac - XO @ £45</v>
          </cell>
          <cell r="D15802">
            <v>0</v>
          </cell>
          <cell r="E15802">
            <v>0</v>
          </cell>
          <cell r="F15802">
            <v>0</v>
          </cell>
          <cell r="G15802">
            <v>0</v>
          </cell>
          <cell r="H15802">
            <v>0</v>
          </cell>
          <cell r="I15802">
            <v>0</v>
          </cell>
          <cell r="J15802">
            <v>0</v>
          </cell>
          <cell r="K15802" t="str">
            <v>/0</v>
          </cell>
          <cell r="L15802">
            <v>24</v>
          </cell>
          <cell r="M15802" t="str">
            <v>Sept/Oct</v>
          </cell>
          <cell r="N15802">
            <v>37</v>
          </cell>
        </row>
        <row r="15803">
          <cell r="A15803" t="str">
            <v>2006/07 W24</v>
          </cell>
          <cell r="B15803" t="str">
            <v>122 - LHR T2 World Of Whiskies</v>
          </cell>
          <cell r="C15803" t="str">
            <v>Cognac - VSOP 2 for £45</v>
          </cell>
          <cell r="D15803">
            <v>0</v>
          </cell>
          <cell r="E15803">
            <v>0</v>
          </cell>
          <cell r="F15803">
            <v>0</v>
          </cell>
          <cell r="G15803">
            <v>0</v>
          </cell>
          <cell r="H15803">
            <v>0</v>
          </cell>
          <cell r="I15803">
            <v>0</v>
          </cell>
          <cell r="J15803">
            <v>0</v>
          </cell>
          <cell r="K15803" t="str">
            <v>/0</v>
          </cell>
          <cell r="L15803">
            <v>24</v>
          </cell>
          <cell r="M15803" t="str">
            <v>Sept/Oct</v>
          </cell>
          <cell r="N15803">
            <v>41</v>
          </cell>
        </row>
        <row r="15804">
          <cell r="A15804" t="str">
            <v>2006/07 W24</v>
          </cell>
          <cell r="B15804" t="str">
            <v>122 - LHR T2 World Of Whiskies</v>
          </cell>
          <cell r="C15804" t="str">
            <v>Cognac - Only £17_99 VS Especiale</v>
          </cell>
          <cell r="D15804">
            <v>0</v>
          </cell>
          <cell r="E15804">
            <v>0</v>
          </cell>
          <cell r="F15804">
            <v>0</v>
          </cell>
          <cell r="G15804">
            <v>0</v>
          </cell>
          <cell r="H15804">
            <v>0</v>
          </cell>
          <cell r="I15804">
            <v>0</v>
          </cell>
          <cell r="J15804">
            <v>0</v>
          </cell>
          <cell r="K15804" t="str">
            <v>/0</v>
          </cell>
          <cell r="L15804">
            <v>24</v>
          </cell>
          <cell r="M15804" t="str">
            <v>Sept/Oct</v>
          </cell>
          <cell r="N15804">
            <v>42</v>
          </cell>
        </row>
        <row r="15805">
          <cell r="A15805" t="str">
            <v>2006/07 W24</v>
          </cell>
          <cell r="B15805" t="str">
            <v>122 - LHR T2 World Of Whiskies</v>
          </cell>
          <cell r="C15805" t="str">
            <v>Deluxe - Chivas 2 for £30</v>
          </cell>
          <cell r="D15805">
            <v>90</v>
          </cell>
          <cell r="E15805">
            <v>62.52</v>
          </cell>
          <cell r="F15805">
            <v>6</v>
          </cell>
          <cell r="G15805">
            <v>0</v>
          </cell>
          <cell r="H15805">
            <v>0</v>
          </cell>
          <cell r="I15805">
            <v>0</v>
          </cell>
          <cell r="J15805">
            <v>17</v>
          </cell>
          <cell r="K15805">
            <v>103.7</v>
          </cell>
          <cell r="L15805">
            <v>24</v>
          </cell>
          <cell r="M15805" t="str">
            <v>Sept/Oct</v>
          </cell>
          <cell r="N15805">
            <v>49</v>
          </cell>
        </row>
        <row r="15806">
          <cell r="A15806" t="str">
            <v>2006/07 W24</v>
          </cell>
          <cell r="B15806" t="str">
            <v>122 - LHR T2 World Of Whiskies</v>
          </cell>
          <cell r="C15806" t="str">
            <v>Deluxe - Chivas Twin for £30</v>
          </cell>
          <cell r="D15806">
            <v>0</v>
          </cell>
          <cell r="E15806">
            <v>0</v>
          </cell>
          <cell r="F15806">
            <v>0</v>
          </cell>
          <cell r="G15806">
            <v>0</v>
          </cell>
          <cell r="H15806">
            <v>0</v>
          </cell>
          <cell r="I15806">
            <v>0</v>
          </cell>
          <cell r="J15806">
            <v>0</v>
          </cell>
          <cell r="K15806" t="str">
            <v>/0</v>
          </cell>
          <cell r="L15806">
            <v>24</v>
          </cell>
          <cell r="M15806" t="str">
            <v>Sept/Oct</v>
          </cell>
          <cell r="N15806">
            <v>38</v>
          </cell>
        </row>
        <row r="15807">
          <cell r="A15807" t="str">
            <v>2006/07 W24</v>
          </cell>
          <cell r="B15807" t="str">
            <v>122 - LHR T2 World Of Whiskies</v>
          </cell>
          <cell r="C15807" t="str">
            <v>Deluxe - Chivas Triple Pack @ £45</v>
          </cell>
          <cell r="D15807">
            <v>0</v>
          </cell>
          <cell r="E15807">
            <v>0</v>
          </cell>
          <cell r="F15807">
            <v>0</v>
          </cell>
          <cell r="G15807">
            <v>0</v>
          </cell>
          <cell r="H15807">
            <v>0</v>
          </cell>
          <cell r="I15807">
            <v>0</v>
          </cell>
          <cell r="J15807">
            <v>0</v>
          </cell>
          <cell r="K15807" t="str">
            <v>/0</v>
          </cell>
          <cell r="L15807">
            <v>24</v>
          </cell>
          <cell r="M15807" t="str">
            <v>Sept/Oct</v>
          </cell>
          <cell r="N15807">
            <v>54</v>
          </cell>
        </row>
        <row r="15808">
          <cell r="A15808" t="str">
            <v>2006/07 W24</v>
          </cell>
          <cell r="B15808" t="str">
            <v>122 - LHR T2 World Of Whiskies</v>
          </cell>
          <cell r="C15808" t="str">
            <v>Deluxe - Chivas Save £5 18yo</v>
          </cell>
          <cell r="D15808">
            <v>29.99</v>
          </cell>
          <cell r="E15808">
            <v>12.44</v>
          </cell>
          <cell r="F15808">
            <v>1</v>
          </cell>
          <cell r="G15808">
            <v>29.99</v>
          </cell>
          <cell r="H15808">
            <v>12.44</v>
          </cell>
          <cell r="I15808">
            <v>1</v>
          </cell>
          <cell r="J15808">
            <v>16</v>
          </cell>
          <cell r="K15808">
            <v>176.96</v>
          </cell>
          <cell r="L15808">
            <v>24</v>
          </cell>
          <cell r="M15808" t="str">
            <v>Sept/Oct</v>
          </cell>
          <cell r="N15808">
            <v>50</v>
          </cell>
        </row>
        <row r="15809">
          <cell r="A15809" t="str">
            <v>2006/07 W24</v>
          </cell>
          <cell r="B15809" t="str">
            <v>122 - LHR T2 World Of Whiskies</v>
          </cell>
          <cell r="C15809" t="str">
            <v>Deluxe - Chivas Royal Salute get Chivas 18yo</v>
          </cell>
          <cell r="D15809">
            <v>93.5</v>
          </cell>
          <cell r="E15809">
            <v>37.04</v>
          </cell>
          <cell r="F15809">
            <v>2</v>
          </cell>
          <cell r="G15809">
            <v>93.5</v>
          </cell>
          <cell r="H15809">
            <v>37.04</v>
          </cell>
          <cell r="I15809">
            <v>2</v>
          </cell>
          <cell r="J15809">
            <v>3</v>
          </cell>
          <cell r="K15809">
            <v>63.81</v>
          </cell>
          <cell r="L15809">
            <v>24</v>
          </cell>
          <cell r="M15809" t="str">
            <v>Sept/Oct</v>
          </cell>
          <cell r="N15809">
            <v>57</v>
          </cell>
        </row>
        <row r="15810">
          <cell r="A15810" t="str">
            <v>2006/07 W24</v>
          </cell>
          <cell r="B15810" t="str">
            <v>122 - LHR T2 World Of Whiskies</v>
          </cell>
          <cell r="C15810" t="str">
            <v>Deluxe - Dewars 2 for £30 ATA</v>
          </cell>
          <cell r="D15810">
            <v>0</v>
          </cell>
          <cell r="E15810">
            <v>0</v>
          </cell>
          <cell r="F15810">
            <v>0</v>
          </cell>
          <cell r="G15810">
            <v>0</v>
          </cell>
          <cell r="H15810">
            <v>0</v>
          </cell>
          <cell r="I15810">
            <v>0</v>
          </cell>
          <cell r="J15810">
            <v>9</v>
          </cell>
          <cell r="K15810" t="str">
            <v>/0</v>
          </cell>
          <cell r="L15810">
            <v>24</v>
          </cell>
          <cell r="M15810" t="str">
            <v>Sept/Oct</v>
          </cell>
          <cell r="N15810">
            <v>40</v>
          </cell>
        </row>
        <row r="15811">
          <cell r="A15811" t="str">
            <v>2006/07 W24</v>
          </cell>
          <cell r="B15811" t="str">
            <v>122 - LHR T2 World Of Whiskies</v>
          </cell>
          <cell r="C15811" t="str">
            <v>Deluxe - JW Blue get a free 20cl Gold (Sept Only)</v>
          </cell>
          <cell r="D15811">
            <v>0</v>
          </cell>
          <cell r="E15811">
            <v>0</v>
          </cell>
          <cell r="F15811">
            <v>0</v>
          </cell>
          <cell r="G15811">
            <v>0</v>
          </cell>
          <cell r="H15811">
            <v>0</v>
          </cell>
          <cell r="I15811">
            <v>0</v>
          </cell>
          <cell r="J15811">
            <v>8</v>
          </cell>
          <cell r="K15811" t="str">
            <v>/0</v>
          </cell>
          <cell r="L15811">
            <v>24</v>
          </cell>
          <cell r="M15811" t="str">
            <v>Sept/Oct</v>
          </cell>
          <cell r="N15811">
            <v>46</v>
          </cell>
        </row>
        <row r="15812">
          <cell r="A15812" t="str">
            <v>2006/07 W24</v>
          </cell>
          <cell r="B15812" t="str">
            <v>122 - LHR T2 World Of Whiskies</v>
          </cell>
          <cell r="C15812" t="str">
            <v>Deluxe - Free 20cl bottle (linked to JW Blue) (Sept Only)</v>
          </cell>
          <cell r="D15812">
            <v>0</v>
          </cell>
          <cell r="E15812">
            <v>0</v>
          </cell>
          <cell r="F15812">
            <v>0</v>
          </cell>
          <cell r="G15812">
            <v>0</v>
          </cell>
          <cell r="H15812">
            <v>0</v>
          </cell>
          <cell r="I15812">
            <v>0</v>
          </cell>
          <cell r="J15812">
            <v>15</v>
          </cell>
          <cell r="K15812" t="str">
            <v>/0</v>
          </cell>
          <cell r="L15812">
            <v>24</v>
          </cell>
          <cell r="M15812" t="str">
            <v>Sept/Oct</v>
          </cell>
          <cell r="N15812">
            <v>47</v>
          </cell>
        </row>
        <row r="15813">
          <cell r="A15813" t="str">
            <v>2006/07 W24</v>
          </cell>
          <cell r="B15813" t="str">
            <v>122 - LHR T2 World Of Whiskies</v>
          </cell>
          <cell r="C15813" t="str">
            <v>Champagne - Piper Florens Louis 2 for £30</v>
          </cell>
          <cell r="D15813">
            <v>0</v>
          </cell>
          <cell r="E15813">
            <v>0</v>
          </cell>
          <cell r="F15813">
            <v>0</v>
          </cell>
          <cell r="G15813">
            <v>0</v>
          </cell>
          <cell r="H15813">
            <v>0</v>
          </cell>
          <cell r="I15813">
            <v>0</v>
          </cell>
          <cell r="J15813">
            <v>0</v>
          </cell>
          <cell r="K15813" t="str">
            <v>/0</v>
          </cell>
          <cell r="L15813">
            <v>24</v>
          </cell>
          <cell r="M15813" t="str">
            <v>Sept/Oct</v>
          </cell>
          <cell r="N15813">
            <v>53</v>
          </cell>
        </row>
        <row r="15814">
          <cell r="A15814" t="str">
            <v>2006/07 W24</v>
          </cell>
          <cell r="B15814" t="str">
            <v>122 - LHR T2 World Of Whiskies</v>
          </cell>
          <cell r="C15814" t="str">
            <v>Champagne - Piper Florens Louis Twin for £30</v>
          </cell>
          <cell r="D15814">
            <v>0</v>
          </cell>
          <cell r="E15814">
            <v>0</v>
          </cell>
          <cell r="F15814">
            <v>0</v>
          </cell>
          <cell r="G15814">
            <v>0</v>
          </cell>
          <cell r="H15814">
            <v>0</v>
          </cell>
          <cell r="I15814">
            <v>0</v>
          </cell>
          <cell r="J15814">
            <v>0</v>
          </cell>
          <cell r="K15814" t="str">
            <v>/0</v>
          </cell>
          <cell r="L15814">
            <v>24</v>
          </cell>
          <cell r="M15814" t="str">
            <v>Sept/Oct</v>
          </cell>
          <cell r="N15814">
            <v>33</v>
          </cell>
        </row>
        <row r="15815">
          <cell r="A15815" t="str">
            <v>2006/07 W24</v>
          </cell>
          <cell r="B15815" t="str">
            <v>122 - LHR T2 World Of Whiskies</v>
          </cell>
          <cell r="C15815" t="str">
            <v>Champagne - Charles Heidseick 2 for £35</v>
          </cell>
          <cell r="D15815">
            <v>0</v>
          </cell>
          <cell r="E15815">
            <v>0</v>
          </cell>
          <cell r="F15815">
            <v>0</v>
          </cell>
          <cell r="G15815">
            <v>0</v>
          </cell>
          <cell r="H15815">
            <v>0</v>
          </cell>
          <cell r="I15815">
            <v>0</v>
          </cell>
          <cell r="J15815">
            <v>0</v>
          </cell>
          <cell r="K15815" t="str">
            <v>/0</v>
          </cell>
          <cell r="L15815">
            <v>24</v>
          </cell>
          <cell r="M15815" t="str">
            <v>Sept/Oct</v>
          </cell>
          <cell r="N15815">
            <v>55</v>
          </cell>
        </row>
        <row r="15816">
          <cell r="A15816" t="str">
            <v>2006/07 W24</v>
          </cell>
          <cell r="B15816" t="str">
            <v>122 - LHR T2 World Of Whiskies</v>
          </cell>
          <cell r="C15816" t="str">
            <v>Champagne - Canard Twin for £25</v>
          </cell>
          <cell r="D15816">
            <v>0</v>
          </cell>
          <cell r="E15816">
            <v>0</v>
          </cell>
          <cell r="F15816">
            <v>0</v>
          </cell>
          <cell r="G15816">
            <v>0</v>
          </cell>
          <cell r="H15816">
            <v>0</v>
          </cell>
          <cell r="I15816">
            <v>0</v>
          </cell>
          <cell r="J15816">
            <v>0</v>
          </cell>
          <cell r="K15816" t="str">
            <v>/0</v>
          </cell>
          <cell r="L15816">
            <v>24</v>
          </cell>
          <cell r="M15816" t="str">
            <v>Sept/Oct</v>
          </cell>
          <cell r="N15816">
            <v>52</v>
          </cell>
        </row>
        <row r="15817">
          <cell r="A15817" t="str">
            <v>2006/07 W24</v>
          </cell>
          <cell r="B15817" t="str">
            <v>122 - LHR T2 World Of Whiskies</v>
          </cell>
          <cell r="C15817" t="str">
            <v>Wine - Beringer 3 for £15</v>
          </cell>
          <cell r="D15817">
            <v>0</v>
          </cell>
          <cell r="E15817">
            <v>0</v>
          </cell>
          <cell r="F15817">
            <v>0</v>
          </cell>
          <cell r="G15817">
            <v>0</v>
          </cell>
          <cell r="H15817">
            <v>0</v>
          </cell>
          <cell r="I15817">
            <v>0</v>
          </cell>
          <cell r="J15817">
            <v>0</v>
          </cell>
          <cell r="K15817" t="str">
            <v>/0</v>
          </cell>
          <cell r="L15817">
            <v>24</v>
          </cell>
          <cell r="M15817" t="str">
            <v>Sept/Oct</v>
          </cell>
          <cell r="N15817">
            <v>43</v>
          </cell>
        </row>
        <row r="15818">
          <cell r="A15818" t="str">
            <v>2006/07 W24</v>
          </cell>
          <cell r="B15818" t="str">
            <v>122 - LHR T2 World Of Whiskies</v>
          </cell>
          <cell r="C15818" t="str">
            <v>Wine - Rosemount BOGOF</v>
          </cell>
          <cell r="D15818">
            <v>0</v>
          </cell>
          <cell r="E15818">
            <v>0</v>
          </cell>
          <cell r="F15818">
            <v>0</v>
          </cell>
          <cell r="G15818">
            <v>0</v>
          </cell>
          <cell r="H15818">
            <v>0</v>
          </cell>
          <cell r="I15818">
            <v>0</v>
          </cell>
          <cell r="J15818">
            <v>0</v>
          </cell>
          <cell r="K15818" t="str">
            <v>/0</v>
          </cell>
          <cell r="L15818">
            <v>24</v>
          </cell>
          <cell r="M15818" t="str">
            <v>Sept/Oct</v>
          </cell>
          <cell r="N15818">
            <v>56</v>
          </cell>
        </row>
        <row r="15819">
          <cell r="A15819" t="str">
            <v>2006/07 W24</v>
          </cell>
          <cell r="B15819" t="str">
            <v>122 - LHR T2 World Of Whiskies</v>
          </cell>
          <cell r="C15819" t="str">
            <v>WOW - 2 for £45 Malt</v>
          </cell>
          <cell r="D15819">
            <v>2058.86</v>
          </cell>
          <cell r="E15819">
            <v>639.52</v>
          </cell>
          <cell r="F15819">
            <v>88</v>
          </cell>
          <cell r="G15819">
            <v>1670.87</v>
          </cell>
          <cell r="H15819">
            <v>349.78</v>
          </cell>
          <cell r="I15819">
            <v>71</v>
          </cell>
          <cell r="J15819">
            <v>132</v>
          </cell>
          <cell r="K15819">
            <v>1036.92</v>
          </cell>
          <cell r="L15819">
            <v>24</v>
          </cell>
          <cell r="M15819" t="str">
            <v>Sept/Oct</v>
          </cell>
          <cell r="N15819">
            <v>34</v>
          </cell>
        </row>
        <row r="15820">
          <cell r="A15820" t="str">
            <v>2006/07 W24</v>
          </cell>
          <cell r="B15820" t="str">
            <v>122 - LHR T2 World Of Whiskies</v>
          </cell>
          <cell r="C15820" t="str">
            <v>WOW - Connemara 2 for £30</v>
          </cell>
          <cell r="D15820">
            <v>143.97</v>
          </cell>
          <cell r="E15820">
            <v>69.36</v>
          </cell>
          <cell r="F15820">
            <v>9</v>
          </cell>
          <cell r="G15820">
            <v>83.97</v>
          </cell>
          <cell r="H15820">
            <v>23.16</v>
          </cell>
          <cell r="I15820">
            <v>5</v>
          </cell>
          <cell r="J15820">
            <v>21</v>
          </cell>
          <cell r="K15820">
            <v>98.28</v>
          </cell>
          <cell r="L15820">
            <v>24</v>
          </cell>
          <cell r="M15820" t="str">
            <v>Sept/Oct</v>
          </cell>
          <cell r="N15820">
            <v>60</v>
          </cell>
        </row>
        <row r="15821">
          <cell r="A15821" t="str">
            <v>2006/07 W24</v>
          </cell>
          <cell r="B15821" t="str">
            <v>122 - LHR T2 World Of Whiskies</v>
          </cell>
          <cell r="C15821" t="str">
            <v>Others - 2 for £25 (glayva, disaronno)</v>
          </cell>
          <cell r="D15821">
            <v>0</v>
          </cell>
          <cell r="E15821">
            <v>0</v>
          </cell>
          <cell r="F15821">
            <v>0</v>
          </cell>
          <cell r="G15821">
            <v>0</v>
          </cell>
          <cell r="H15821">
            <v>0</v>
          </cell>
          <cell r="I15821">
            <v>0</v>
          </cell>
          <cell r="J15821">
            <v>0</v>
          </cell>
          <cell r="K15821" t="str">
            <v>/0</v>
          </cell>
          <cell r="L15821">
            <v>24</v>
          </cell>
          <cell r="M15821" t="str">
            <v>Sept/Oct</v>
          </cell>
          <cell r="N15821">
            <v>48</v>
          </cell>
        </row>
        <row r="15822">
          <cell r="A15822" t="str">
            <v>2006/07 W24</v>
          </cell>
          <cell r="B15822" t="str">
            <v>122 - LHR T2 World Of Whiskies</v>
          </cell>
          <cell r="C15822" t="str">
            <v>Others - Pimms 2 for £15 (70cl)</v>
          </cell>
          <cell r="D15822">
            <v>0</v>
          </cell>
          <cell r="E15822">
            <v>0</v>
          </cell>
          <cell r="F15822">
            <v>0</v>
          </cell>
          <cell r="G15822">
            <v>0</v>
          </cell>
          <cell r="H15822">
            <v>0</v>
          </cell>
          <cell r="I15822">
            <v>0</v>
          </cell>
          <cell r="J15822">
            <v>0</v>
          </cell>
          <cell r="K15822" t="str">
            <v>/0</v>
          </cell>
          <cell r="L15822">
            <v>24</v>
          </cell>
          <cell r="M15822" t="str">
            <v>Sept/Oct</v>
          </cell>
          <cell r="N15822">
            <v>35</v>
          </cell>
        </row>
        <row r="15823">
          <cell r="A15823" t="str">
            <v>2006/07 W24</v>
          </cell>
          <cell r="B15823" t="str">
            <v>122 - LHR T2 World Of Whiskies</v>
          </cell>
          <cell r="C15823" t="str">
            <v>Other - 2 for £30 Sauza</v>
          </cell>
          <cell r="D15823">
            <v>0</v>
          </cell>
          <cell r="E15823">
            <v>0</v>
          </cell>
          <cell r="F15823">
            <v>0</v>
          </cell>
          <cell r="G15823">
            <v>0</v>
          </cell>
          <cell r="H15823">
            <v>0</v>
          </cell>
          <cell r="I15823">
            <v>0</v>
          </cell>
          <cell r="J15823">
            <v>0</v>
          </cell>
          <cell r="K15823" t="str">
            <v>/0</v>
          </cell>
          <cell r="L15823">
            <v>24</v>
          </cell>
          <cell r="M15823" t="str">
            <v>Sept/Oct</v>
          </cell>
          <cell r="N15823">
            <v>58</v>
          </cell>
        </row>
        <row r="15824">
          <cell r="A15824" t="str">
            <v>2006/07 W24</v>
          </cell>
          <cell r="B15824" t="str">
            <v>122 - LHR T2 World Of Whiskies</v>
          </cell>
          <cell r="C15824" t="str">
            <v>Others - 2 for £20 ATA (70cl)</v>
          </cell>
          <cell r="D15824">
            <v>0</v>
          </cell>
          <cell r="E15824">
            <v>0</v>
          </cell>
          <cell r="F15824">
            <v>0</v>
          </cell>
          <cell r="G15824">
            <v>0</v>
          </cell>
          <cell r="H15824">
            <v>0</v>
          </cell>
          <cell r="I15824">
            <v>0</v>
          </cell>
          <cell r="J15824">
            <v>0</v>
          </cell>
          <cell r="K15824" t="str">
            <v>/0</v>
          </cell>
          <cell r="L15824">
            <v>24</v>
          </cell>
          <cell r="M15824" t="str">
            <v>Sept/Oct</v>
          </cell>
          <cell r="N15824">
            <v>32</v>
          </cell>
        </row>
        <row r="15825">
          <cell r="A15825" t="str">
            <v>2006/07 W24</v>
          </cell>
          <cell r="B15825" t="str">
            <v>122 - LHR T2 World Of Whiskies</v>
          </cell>
          <cell r="C15825" t="str">
            <v>Others - 2 for £15 Fortified</v>
          </cell>
          <cell r="D15825">
            <v>0</v>
          </cell>
          <cell r="E15825">
            <v>0</v>
          </cell>
          <cell r="F15825">
            <v>0</v>
          </cell>
          <cell r="G15825">
            <v>0</v>
          </cell>
          <cell r="H15825">
            <v>0</v>
          </cell>
          <cell r="I15825">
            <v>0</v>
          </cell>
          <cell r="J15825">
            <v>0</v>
          </cell>
          <cell r="K15825" t="str">
            <v>/0</v>
          </cell>
          <cell r="L15825">
            <v>24</v>
          </cell>
          <cell r="M15825" t="str">
            <v>Sept/Oct</v>
          </cell>
          <cell r="N15825">
            <v>59</v>
          </cell>
        </row>
        <row r="15826">
          <cell r="A15826" t="str">
            <v>2006/07 W24</v>
          </cell>
          <cell r="B15826" t="str">
            <v>131 - LHR T3 World Of Whiskies</v>
          </cell>
          <cell r="C15826" t="str">
            <v>Liquor</v>
          </cell>
          <cell r="D15826">
            <v>19509.27</v>
          </cell>
          <cell r="E15826">
            <v>11708</v>
          </cell>
          <cell r="F15826">
            <v>633</v>
          </cell>
          <cell r="G15826">
            <v>3401.32</v>
          </cell>
          <cell r="H15826">
            <v>848.51</v>
          </cell>
          <cell r="I15826">
            <v>125</v>
          </cell>
          <cell r="J15826">
            <v>2477</v>
          </cell>
          <cell r="K15826">
            <v>26255.77</v>
          </cell>
          <cell r="L15826">
            <v>24</v>
          </cell>
          <cell r="M15826" t="str">
            <v>Sept/Oct</v>
          </cell>
          <cell r="N15826">
            <v>1</v>
          </cell>
        </row>
        <row r="15827">
          <cell r="A15827" t="str">
            <v>2006/07 W24</v>
          </cell>
          <cell r="B15827" t="str">
            <v>131 - LHR T3 World Of Whiskies</v>
          </cell>
          <cell r="C15827" t="str">
            <v>Tobacco</v>
          </cell>
          <cell r="D15827">
            <v>8978.23</v>
          </cell>
          <cell r="E15827">
            <v>5478.71</v>
          </cell>
          <cell r="F15827">
            <v>332</v>
          </cell>
          <cell r="G15827">
            <v>325.39999999999998</v>
          </cell>
          <cell r="H15827">
            <v>65.11</v>
          </cell>
          <cell r="I15827">
            <v>13</v>
          </cell>
          <cell r="J15827">
            <v>3107</v>
          </cell>
          <cell r="K15827">
            <v>32932.050000000003</v>
          </cell>
          <cell r="L15827">
            <v>24</v>
          </cell>
          <cell r="M15827" t="str">
            <v>Sept/Oct</v>
          </cell>
          <cell r="N15827">
            <v>2</v>
          </cell>
        </row>
        <row r="15828">
          <cell r="A15828" t="str">
            <v>2006/07 W24</v>
          </cell>
          <cell r="B15828" t="str">
            <v>131 - LHR T3 World Of Whiskies</v>
          </cell>
          <cell r="C15828" t="str">
            <v>Perfumery</v>
          </cell>
          <cell r="D15828">
            <v>0</v>
          </cell>
          <cell r="E15828">
            <v>0</v>
          </cell>
          <cell r="F15828">
            <v>0</v>
          </cell>
          <cell r="G15828">
            <v>0</v>
          </cell>
          <cell r="H15828">
            <v>0</v>
          </cell>
          <cell r="I15828">
            <v>0</v>
          </cell>
          <cell r="J15828">
            <v>47</v>
          </cell>
          <cell r="K15828" t="str">
            <v>/0</v>
          </cell>
          <cell r="L15828">
            <v>24</v>
          </cell>
          <cell r="M15828" t="str">
            <v>Sept/Oct</v>
          </cell>
          <cell r="N15828">
            <v>3</v>
          </cell>
        </row>
        <row r="15829">
          <cell r="A15829" t="str">
            <v>2006/07 W24</v>
          </cell>
          <cell r="B15829" t="str">
            <v>131 - LHR T3 World Of Whiskies</v>
          </cell>
          <cell r="C15829" t="str">
            <v>Food</v>
          </cell>
          <cell r="D15829">
            <v>0</v>
          </cell>
          <cell r="E15829">
            <v>0</v>
          </cell>
          <cell r="F15829">
            <v>0</v>
          </cell>
          <cell r="G15829">
            <v>0</v>
          </cell>
          <cell r="H15829">
            <v>0</v>
          </cell>
          <cell r="I15829">
            <v>0</v>
          </cell>
          <cell r="J15829">
            <v>0</v>
          </cell>
          <cell r="K15829" t="str">
            <v>/0</v>
          </cell>
          <cell r="L15829">
            <v>24</v>
          </cell>
          <cell r="M15829" t="str">
            <v>Sept/Oct</v>
          </cell>
          <cell r="N15829">
            <v>4</v>
          </cell>
        </row>
        <row r="15830">
          <cell r="A15830" t="str">
            <v>2006/07 W24</v>
          </cell>
          <cell r="B15830" t="str">
            <v>131 - LHR T3 World Of Whiskies</v>
          </cell>
          <cell r="C15830" t="str">
            <v>Tax Free</v>
          </cell>
          <cell r="D15830">
            <v>505.47</v>
          </cell>
          <cell r="E15830">
            <v>307.12</v>
          </cell>
          <cell r="F15830">
            <v>94</v>
          </cell>
          <cell r="G15830">
            <v>3.52</v>
          </cell>
          <cell r="H15830">
            <v>1.67</v>
          </cell>
          <cell r="I15830">
            <v>4</v>
          </cell>
          <cell r="J15830">
            <v>240024</v>
          </cell>
          <cell r="K15830">
            <v>505097.31</v>
          </cell>
          <cell r="L15830">
            <v>24</v>
          </cell>
          <cell r="M15830" t="str">
            <v>Sept/Oct</v>
          </cell>
          <cell r="N15830">
            <v>5</v>
          </cell>
        </row>
        <row r="15831">
          <cell r="A15831" t="str">
            <v>2006/07 W24</v>
          </cell>
          <cell r="B15831" t="str">
            <v>131 - LHR T3 World Of Whiskies</v>
          </cell>
          <cell r="C15831" t="str">
            <v>Unclassified Products</v>
          </cell>
          <cell r="D15831">
            <v>0</v>
          </cell>
          <cell r="E15831">
            <v>0</v>
          </cell>
          <cell r="F15831">
            <v>0</v>
          </cell>
          <cell r="G15831">
            <v>0</v>
          </cell>
          <cell r="H15831">
            <v>0</v>
          </cell>
          <cell r="I15831">
            <v>0</v>
          </cell>
          <cell r="J15831">
            <v>0</v>
          </cell>
          <cell r="K15831" t="str">
            <v>/0</v>
          </cell>
          <cell r="L15831">
            <v>24</v>
          </cell>
          <cell r="M15831" t="str">
            <v>Sept/Oct</v>
          </cell>
          <cell r="N15831">
            <v>6</v>
          </cell>
        </row>
        <row r="15832">
          <cell r="A15832" t="str">
            <v>2006/07 W24</v>
          </cell>
          <cell r="B15832" t="str">
            <v>131 - LHR T3 World Of Whiskies</v>
          </cell>
          <cell r="C15832" t="str">
            <v>Spirits</v>
          </cell>
          <cell r="D15832">
            <v>19509.27</v>
          </cell>
          <cell r="E15832">
            <v>11708</v>
          </cell>
          <cell r="F15832">
            <v>633</v>
          </cell>
          <cell r="G15832">
            <v>3401.32</v>
          </cell>
          <cell r="H15832">
            <v>848.51</v>
          </cell>
          <cell r="I15832">
            <v>125</v>
          </cell>
          <cell r="J15832">
            <v>2477</v>
          </cell>
          <cell r="K15832">
            <v>26255.77</v>
          </cell>
          <cell r="L15832">
            <v>24</v>
          </cell>
          <cell r="M15832" t="str">
            <v>Sept/Oct</v>
          </cell>
          <cell r="N15832">
            <v>7</v>
          </cell>
        </row>
        <row r="15833">
          <cell r="A15833" t="str">
            <v>2006/07 W24</v>
          </cell>
          <cell r="B15833" t="str">
            <v>131 - LHR T3 World Of Whiskies</v>
          </cell>
          <cell r="C15833" t="str">
            <v>Fortified Wines</v>
          </cell>
          <cell r="D15833">
            <v>0</v>
          </cell>
          <cell r="E15833">
            <v>0</v>
          </cell>
          <cell r="F15833">
            <v>0</v>
          </cell>
          <cell r="G15833">
            <v>0</v>
          </cell>
          <cell r="H15833">
            <v>0</v>
          </cell>
          <cell r="I15833">
            <v>0</v>
          </cell>
          <cell r="J15833">
            <v>0</v>
          </cell>
          <cell r="K15833" t="str">
            <v>/0</v>
          </cell>
          <cell r="L15833">
            <v>24</v>
          </cell>
          <cell r="M15833" t="str">
            <v>Sept/Oct</v>
          </cell>
          <cell r="N15833">
            <v>10</v>
          </cell>
        </row>
        <row r="15834">
          <cell r="A15834" t="str">
            <v>2006/07 W24</v>
          </cell>
          <cell r="B15834" t="str">
            <v>131 - LHR T3 World Of Whiskies</v>
          </cell>
          <cell r="C15834" t="str">
            <v>Others</v>
          </cell>
          <cell r="D15834">
            <v>0</v>
          </cell>
          <cell r="E15834">
            <v>0</v>
          </cell>
          <cell r="F15834">
            <v>0</v>
          </cell>
          <cell r="G15834">
            <v>0</v>
          </cell>
          <cell r="H15834">
            <v>0</v>
          </cell>
          <cell r="I15834">
            <v>0</v>
          </cell>
          <cell r="J15834">
            <v>0</v>
          </cell>
          <cell r="K15834" t="str">
            <v>/0</v>
          </cell>
          <cell r="L15834">
            <v>24</v>
          </cell>
          <cell r="M15834" t="str">
            <v>Sept/Oct</v>
          </cell>
          <cell r="N15834">
            <v>11</v>
          </cell>
        </row>
        <row r="15835">
          <cell r="A15835" t="str">
            <v>2006/07 W24</v>
          </cell>
          <cell r="B15835" t="str">
            <v>131 - LHR T3 World Of Whiskies</v>
          </cell>
          <cell r="C15835" t="str">
            <v>Champagne</v>
          </cell>
          <cell r="D15835">
            <v>0</v>
          </cell>
          <cell r="E15835">
            <v>0</v>
          </cell>
          <cell r="F15835">
            <v>0</v>
          </cell>
          <cell r="G15835">
            <v>0</v>
          </cell>
          <cell r="H15835">
            <v>0</v>
          </cell>
          <cell r="I15835">
            <v>0</v>
          </cell>
          <cell r="J15835">
            <v>0</v>
          </cell>
          <cell r="K15835" t="str">
            <v>/0</v>
          </cell>
          <cell r="L15835">
            <v>24</v>
          </cell>
          <cell r="M15835" t="str">
            <v>Sept/Oct</v>
          </cell>
          <cell r="N15835">
            <v>8</v>
          </cell>
        </row>
        <row r="15836">
          <cell r="A15836" t="str">
            <v>2006/07 W24</v>
          </cell>
          <cell r="B15836" t="str">
            <v>131 - LHR T3 World Of Whiskies</v>
          </cell>
          <cell r="C15836" t="str">
            <v>Wines</v>
          </cell>
          <cell r="D15836">
            <v>0</v>
          </cell>
          <cell r="E15836">
            <v>0</v>
          </cell>
          <cell r="F15836">
            <v>0</v>
          </cell>
          <cell r="G15836">
            <v>0</v>
          </cell>
          <cell r="H15836">
            <v>0</v>
          </cell>
          <cell r="I15836">
            <v>0</v>
          </cell>
          <cell r="J15836">
            <v>0</v>
          </cell>
          <cell r="K15836" t="str">
            <v>/0</v>
          </cell>
          <cell r="L15836">
            <v>24</v>
          </cell>
          <cell r="M15836" t="str">
            <v>Sept/Oct</v>
          </cell>
          <cell r="N15836">
            <v>9</v>
          </cell>
        </row>
        <row r="15837">
          <cell r="A15837" t="str">
            <v>2006/07 W24</v>
          </cell>
          <cell r="B15837" t="str">
            <v>131 - LHR T3 World Of Whiskies</v>
          </cell>
          <cell r="C15837" t="str">
            <v>Unclassified Liquor</v>
          </cell>
          <cell r="D15837">
            <v>0</v>
          </cell>
          <cell r="E15837">
            <v>0</v>
          </cell>
          <cell r="F15837">
            <v>0</v>
          </cell>
          <cell r="G15837">
            <v>0</v>
          </cell>
          <cell r="H15837">
            <v>0</v>
          </cell>
          <cell r="I15837">
            <v>0</v>
          </cell>
          <cell r="J15837">
            <v>0</v>
          </cell>
          <cell r="K15837" t="str">
            <v>/0</v>
          </cell>
          <cell r="L15837">
            <v>24</v>
          </cell>
          <cell r="M15837" t="str">
            <v>Sept/Oct</v>
          </cell>
          <cell r="N15837">
            <v>12</v>
          </cell>
        </row>
        <row r="15838">
          <cell r="A15838" t="str">
            <v>2006/07 W24</v>
          </cell>
          <cell r="B15838" t="str">
            <v>131 - LHR T3 World Of Whiskies</v>
          </cell>
          <cell r="C15838" t="str">
            <v>Value - 2 for £15</v>
          </cell>
          <cell r="D15838">
            <v>30</v>
          </cell>
          <cell r="E15838">
            <v>22.34</v>
          </cell>
          <cell r="F15838">
            <v>4</v>
          </cell>
          <cell r="G15838">
            <v>0</v>
          </cell>
          <cell r="H15838">
            <v>0</v>
          </cell>
          <cell r="I15838">
            <v>0</v>
          </cell>
          <cell r="J15838">
            <v>6</v>
          </cell>
          <cell r="K15838">
            <v>16.23</v>
          </cell>
          <cell r="L15838">
            <v>24</v>
          </cell>
          <cell r="M15838" t="str">
            <v>Sept/Oct</v>
          </cell>
          <cell r="N15838">
            <v>31</v>
          </cell>
        </row>
        <row r="15839">
          <cell r="A15839" t="str">
            <v>2006/07 W24</v>
          </cell>
          <cell r="B15839" t="str">
            <v>131 - LHR T3 World Of Whiskies</v>
          </cell>
          <cell r="C15839" t="str">
            <v>Value - 2 for £20 Bombay Saphire</v>
          </cell>
          <cell r="D15839">
            <v>0</v>
          </cell>
          <cell r="E15839">
            <v>0</v>
          </cell>
          <cell r="F15839">
            <v>0</v>
          </cell>
          <cell r="G15839">
            <v>0</v>
          </cell>
          <cell r="H15839">
            <v>0</v>
          </cell>
          <cell r="I15839">
            <v>0</v>
          </cell>
          <cell r="J15839">
            <v>0</v>
          </cell>
          <cell r="K15839" t="str">
            <v>/0</v>
          </cell>
          <cell r="L15839">
            <v>24</v>
          </cell>
          <cell r="M15839" t="str">
            <v>Sept/Oct</v>
          </cell>
          <cell r="N15839">
            <v>45</v>
          </cell>
        </row>
        <row r="15840">
          <cell r="A15840" t="str">
            <v>2006/07 W24</v>
          </cell>
          <cell r="B15840" t="str">
            <v>131 - LHR T3 World Of Whiskies</v>
          </cell>
          <cell r="C15840" t="str">
            <v>Value - Baileys 2 for £20</v>
          </cell>
          <cell r="D15840">
            <v>0</v>
          </cell>
          <cell r="E15840">
            <v>0</v>
          </cell>
          <cell r="F15840">
            <v>0</v>
          </cell>
          <cell r="G15840">
            <v>0</v>
          </cell>
          <cell r="H15840">
            <v>0</v>
          </cell>
          <cell r="I15840">
            <v>0</v>
          </cell>
          <cell r="J15840">
            <v>0</v>
          </cell>
          <cell r="K15840" t="str">
            <v>/0</v>
          </cell>
          <cell r="L15840">
            <v>24</v>
          </cell>
          <cell r="M15840" t="str">
            <v>Sept/Oct</v>
          </cell>
          <cell r="N15840">
            <v>39</v>
          </cell>
        </row>
        <row r="15841">
          <cell r="A15841" t="str">
            <v>2006/07 W24</v>
          </cell>
          <cell r="B15841" t="str">
            <v>131 - LHR T3 World Of Whiskies</v>
          </cell>
          <cell r="C15841" t="str">
            <v>Value - Baileys Twin @ £20</v>
          </cell>
          <cell r="D15841">
            <v>0</v>
          </cell>
          <cell r="E15841">
            <v>0</v>
          </cell>
          <cell r="F15841">
            <v>0</v>
          </cell>
          <cell r="G15841">
            <v>0</v>
          </cell>
          <cell r="H15841">
            <v>0</v>
          </cell>
          <cell r="I15841">
            <v>0</v>
          </cell>
          <cell r="J15841">
            <v>0</v>
          </cell>
          <cell r="K15841" t="str">
            <v>/0</v>
          </cell>
          <cell r="L15841">
            <v>24</v>
          </cell>
          <cell r="M15841" t="str">
            <v>Sept/Oct</v>
          </cell>
          <cell r="N15841">
            <v>51</v>
          </cell>
        </row>
        <row r="15842">
          <cell r="A15842" t="str">
            <v>2006/07 W24</v>
          </cell>
          <cell r="B15842" t="str">
            <v>131 - LHR T3 World Of Whiskies</v>
          </cell>
          <cell r="C15842" t="str">
            <v>Value - Twins @ £15</v>
          </cell>
          <cell r="D15842">
            <v>0</v>
          </cell>
          <cell r="E15842">
            <v>0</v>
          </cell>
          <cell r="F15842">
            <v>0</v>
          </cell>
          <cell r="G15842">
            <v>0</v>
          </cell>
          <cell r="H15842">
            <v>0</v>
          </cell>
          <cell r="I15842">
            <v>0</v>
          </cell>
          <cell r="J15842">
            <v>0</v>
          </cell>
          <cell r="K15842" t="str">
            <v>/0</v>
          </cell>
          <cell r="L15842">
            <v>24</v>
          </cell>
          <cell r="M15842" t="str">
            <v>Sept/Oct</v>
          </cell>
          <cell r="N15842">
            <v>36</v>
          </cell>
        </row>
        <row r="15843">
          <cell r="A15843" t="str">
            <v>2006/07 W24</v>
          </cell>
          <cell r="B15843" t="str">
            <v>131 - LHR T3 World Of Whiskies</v>
          </cell>
          <cell r="C15843" t="str">
            <v>Malt - 2 For £45 (6 glenmorangie + 2)</v>
          </cell>
          <cell r="D15843">
            <v>969.8</v>
          </cell>
          <cell r="E15843">
            <v>625.04999999999995</v>
          </cell>
          <cell r="F15843">
            <v>40</v>
          </cell>
          <cell r="G15843">
            <v>281.95999999999998</v>
          </cell>
          <cell r="H15843">
            <v>97.08</v>
          </cell>
          <cell r="I15843">
            <v>12</v>
          </cell>
          <cell r="J15843">
            <v>81</v>
          </cell>
          <cell r="K15843">
            <v>541.49</v>
          </cell>
          <cell r="L15843">
            <v>24</v>
          </cell>
          <cell r="M15843" t="str">
            <v>Sept/Oct</v>
          </cell>
          <cell r="N15843">
            <v>30</v>
          </cell>
        </row>
        <row r="15844">
          <cell r="A15844" t="str">
            <v>2006/07 W24</v>
          </cell>
          <cell r="B15844" t="str">
            <v>131 - LHR T3 World Of Whiskies</v>
          </cell>
          <cell r="C15844" t="str">
            <v>Malt - Save £5 Glenmorangie Traditional</v>
          </cell>
          <cell r="D15844">
            <v>174.95</v>
          </cell>
          <cell r="E15844">
            <v>112.01</v>
          </cell>
          <cell r="F15844">
            <v>5</v>
          </cell>
          <cell r="G15844">
            <v>34.99</v>
          </cell>
          <cell r="H15844">
            <v>9.2899999999999991</v>
          </cell>
          <cell r="I15844">
            <v>1</v>
          </cell>
          <cell r="J15844">
            <v>15</v>
          </cell>
          <cell r="K15844">
            <v>171.45</v>
          </cell>
          <cell r="L15844">
            <v>24</v>
          </cell>
          <cell r="M15844" t="str">
            <v>Sept/Oct</v>
          </cell>
          <cell r="N15844">
            <v>44</v>
          </cell>
        </row>
        <row r="15845">
          <cell r="A15845" t="str">
            <v>2006/07 W24</v>
          </cell>
          <cell r="B15845" t="str">
            <v>131 - LHR T3 World Of Whiskies</v>
          </cell>
          <cell r="C15845" t="str">
            <v>Cognac - XO @ £45</v>
          </cell>
          <cell r="D15845">
            <v>0</v>
          </cell>
          <cell r="E15845">
            <v>0</v>
          </cell>
          <cell r="F15845">
            <v>0</v>
          </cell>
          <cell r="G15845">
            <v>0</v>
          </cell>
          <cell r="H15845">
            <v>0</v>
          </cell>
          <cell r="I15845">
            <v>0</v>
          </cell>
          <cell r="J15845">
            <v>0</v>
          </cell>
          <cell r="K15845" t="str">
            <v>/0</v>
          </cell>
          <cell r="L15845">
            <v>24</v>
          </cell>
          <cell r="M15845" t="str">
            <v>Sept/Oct</v>
          </cell>
          <cell r="N15845">
            <v>37</v>
          </cell>
        </row>
        <row r="15846">
          <cell r="A15846" t="str">
            <v>2006/07 W24</v>
          </cell>
          <cell r="B15846" t="str">
            <v>131 - LHR T3 World Of Whiskies</v>
          </cell>
          <cell r="C15846" t="str">
            <v>Cognac - VSOP 2 for £45</v>
          </cell>
          <cell r="D15846">
            <v>0</v>
          </cell>
          <cell r="E15846">
            <v>0</v>
          </cell>
          <cell r="F15846">
            <v>0</v>
          </cell>
          <cell r="G15846">
            <v>0</v>
          </cell>
          <cell r="H15846">
            <v>0</v>
          </cell>
          <cell r="I15846">
            <v>0</v>
          </cell>
          <cell r="J15846">
            <v>0</v>
          </cell>
          <cell r="K15846" t="str">
            <v>/0</v>
          </cell>
          <cell r="L15846">
            <v>24</v>
          </cell>
          <cell r="M15846" t="str">
            <v>Sept/Oct</v>
          </cell>
          <cell r="N15846">
            <v>41</v>
          </cell>
        </row>
        <row r="15847">
          <cell r="A15847" t="str">
            <v>2006/07 W24</v>
          </cell>
          <cell r="B15847" t="str">
            <v>131 - LHR T3 World Of Whiskies</v>
          </cell>
          <cell r="C15847" t="str">
            <v>Cognac - Only £17_99 VS Especiale</v>
          </cell>
          <cell r="D15847">
            <v>0</v>
          </cell>
          <cell r="E15847">
            <v>0</v>
          </cell>
          <cell r="F15847">
            <v>0</v>
          </cell>
          <cell r="G15847">
            <v>0</v>
          </cell>
          <cell r="H15847">
            <v>0</v>
          </cell>
          <cell r="I15847">
            <v>0</v>
          </cell>
          <cell r="J15847">
            <v>0</v>
          </cell>
          <cell r="K15847" t="str">
            <v>/0</v>
          </cell>
          <cell r="L15847">
            <v>24</v>
          </cell>
          <cell r="M15847" t="str">
            <v>Sept/Oct</v>
          </cell>
          <cell r="N15847">
            <v>42</v>
          </cell>
        </row>
        <row r="15848">
          <cell r="A15848" t="str">
            <v>2006/07 W24</v>
          </cell>
          <cell r="B15848" t="str">
            <v>131 - LHR T3 World Of Whiskies</v>
          </cell>
          <cell r="C15848" t="str">
            <v>Deluxe - Chivas 2 for £30</v>
          </cell>
          <cell r="D15848">
            <v>79.989999999999995</v>
          </cell>
          <cell r="E15848">
            <v>55.57</v>
          </cell>
          <cell r="F15848">
            <v>5</v>
          </cell>
          <cell r="G15848">
            <v>0</v>
          </cell>
          <cell r="H15848">
            <v>0</v>
          </cell>
          <cell r="I15848">
            <v>0</v>
          </cell>
          <cell r="J15848">
            <v>50</v>
          </cell>
          <cell r="K15848">
            <v>305</v>
          </cell>
          <cell r="L15848">
            <v>24</v>
          </cell>
          <cell r="M15848" t="str">
            <v>Sept/Oct</v>
          </cell>
          <cell r="N15848">
            <v>49</v>
          </cell>
        </row>
        <row r="15849">
          <cell r="A15849" t="str">
            <v>2006/07 W24</v>
          </cell>
          <cell r="B15849" t="str">
            <v>131 - LHR T3 World Of Whiskies</v>
          </cell>
          <cell r="C15849" t="str">
            <v>Deluxe - Chivas Twin for £30</v>
          </cell>
          <cell r="D15849">
            <v>630</v>
          </cell>
          <cell r="E15849">
            <v>437.64</v>
          </cell>
          <cell r="F15849">
            <v>21</v>
          </cell>
          <cell r="G15849">
            <v>0</v>
          </cell>
          <cell r="H15849">
            <v>0</v>
          </cell>
          <cell r="I15849">
            <v>0</v>
          </cell>
          <cell r="J15849">
            <v>14</v>
          </cell>
          <cell r="K15849">
            <v>170.8</v>
          </cell>
          <cell r="L15849">
            <v>24</v>
          </cell>
          <cell r="M15849" t="str">
            <v>Sept/Oct</v>
          </cell>
          <cell r="N15849">
            <v>38</v>
          </cell>
        </row>
        <row r="15850">
          <cell r="A15850" t="str">
            <v>2006/07 W24</v>
          </cell>
          <cell r="B15850" t="str">
            <v>131 - LHR T3 World Of Whiskies</v>
          </cell>
          <cell r="C15850" t="str">
            <v>Deluxe - Chivas Triple Pack @ £45</v>
          </cell>
          <cell r="D15850">
            <v>45</v>
          </cell>
          <cell r="E15850">
            <v>30.81</v>
          </cell>
          <cell r="F15850">
            <v>1</v>
          </cell>
          <cell r="G15850">
            <v>0</v>
          </cell>
          <cell r="H15850">
            <v>0</v>
          </cell>
          <cell r="I15850">
            <v>0</v>
          </cell>
          <cell r="J15850">
            <v>7</v>
          </cell>
          <cell r="K15850">
            <v>128.03</v>
          </cell>
          <cell r="L15850">
            <v>24</v>
          </cell>
          <cell r="M15850" t="str">
            <v>Sept/Oct</v>
          </cell>
          <cell r="N15850">
            <v>54</v>
          </cell>
        </row>
        <row r="15851">
          <cell r="A15851" t="str">
            <v>2006/07 W24</v>
          </cell>
          <cell r="B15851" t="str">
            <v>131 - LHR T3 World Of Whiskies</v>
          </cell>
          <cell r="C15851" t="str">
            <v>Deluxe - Chivas Save £5 18yo</v>
          </cell>
          <cell r="D15851">
            <v>179.94</v>
          </cell>
          <cell r="E15851">
            <v>113.58</v>
          </cell>
          <cell r="F15851">
            <v>6</v>
          </cell>
          <cell r="G15851">
            <v>0</v>
          </cell>
          <cell r="H15851">
            <v>0</v>
          </cell>
          <cell r="I15851">
            <v>0</v>
          </cell>
          <cell r="J15851">
            <v>8</v>
          </cell>
          <cell r="K15851">
            <v>88.48</v>
          </cell>
          <cell r="L15851">
            <v>24</v>
          </cell>
          <cell r="M15851" t="str">
            <v>Sept/Oct</v>
          </cell>
          <cell r="N15851">
            <v>50</v>
          </cell>
        </row>
        <row r="15852">
          <cell r="A15852" t="str">
            <v>2006/07 W24</v>
          </cell>
          <cell r="B15852" t="str">
            <v>131 - LHR T3 World Of Whiskies</v>
          </cell>
          <cell r="C15852" t="str">
            <v>Deluxe - Chivas Royal Salute get Chivas 18yo</v>
          </cell>
          <cell r="D15852">
            <v>46.75</v>
          </cell>
          <cell r="E15852">
            <v>25.48</v>
          </cell>
          <cell r="F15852">
            <v>1</v>
          </cell>
          <cell r="G15852">
            <v>0</v>
          </cell>
          <cell r="H15852">
            <v>0</v>
          </cell>
          <cell r="I15852">
            <v>0</v>
          </cell>
          <cell r="J15852">
            <v>3</v>
          </cell>
          <cell r="K15852">
            <v>63.81</v>
          </cell>
          <cell r="L15852">
            <v>24</v>
          </cell>
          <cell r="M15852" t="str">
            <v>Sept/Oct</v>
          </cell>
          <cell r="N15852">
            <v>57</v>
          </cell>
        </row>
        <row r="15853">
          <cell r="A15853" t="str">
            <v>2006/07 W24</v>
          </cell>
          <cell r="B15853" t="str">
            <v>131 - LHR T3 World Of Whiskies</v>
          </cell>
          <cell r="C15853" t="str">
            <v>Deluxe - Dewars 2 for £30 ATA</v>
          </cell>
          <cell r="D15853">
            <v>279.98</v>
          </cell>
          <cell r="E15853">
            <v>40.97</v>
          </cell>
          <cell r="F15853">
            <v>18</v>
          </cell>
          <cell r="G15853">
            <v>259.99</v>
          </cell>
          <cell r="H15853">
            <v>26.27</v>
          </cell>
          <cell r="I15853">
            <v>17</v>
          </cell>
          <cell r="J15853">
            <v>23</v>
          </cell>
          <cell r="K15853">
            <v>121.67</v>
          </cell>
          <cell r="L15853">
            <v>24</v>
          </cell>
          <cell r="M15853" t="str">
            <v>Sept/Oct</v>
          </cell>
          <cell r="N15853">
            <v>40</v>
          </cell>
        </row>
        <row r="15854">
          <cell r="A15854" t="str">
            <v>2006/07 W24</v>
          </cell>
          <cell r="B15854" t="str">
            <v>131 - LHR T3 World Of Whiskies</v>
          </cell>
          <cell r="C15854" t="str">
            <v>Deluxe - JW Blue get a free 20cl Gold (Sept Only)</v>
          </cell>
          <cell r="D15854">
            <v>198</v>
          </cell>
          <cell r="E15854">
            <v>134.34</v>
          </cell>
          <cell r="F15854">
            <v>2</v>
          </cell>
          <cell r="G15854">
            <v>0</v>
          </cell>
          <cell r="H15854">
            <v>0</v>
          </cell>
          <cell r="I15854">
            <v>0</v>
          </cell>
          <cell r="J15854">
            <v>7</v>
          </cell>
          <cell r="K15854">
            <v>222.81</v>
          </cell>
          <cell r="L15854">
            <v>24</v>
          </cell>
          <cell r="M15854" t="str">
            <v>Sept/Oct</v>
          </cell>
          <cell r="N15854">
            <v>46</v>
          </cell>
        </row>
        <row r="15855">
          <cell r="A15855" t="str">
            <v>2006/07 W24</v>
          </cell>
          <cell r="B15855" t="str">
            <v>131 - LHR T3 World Of Whiskies</v>
          </cell>
          <cell r="C15855" t="str">
            <v>Deluxe - Free 20cl bottle (linked to JW Blue) (Sept Only)</v>
          </cell>
          <cell r="D15855">
            <v>0</v>
          </cell>
          <cell r="E15855">
            <v>0</v>
          </cell>
          <cell r="F15855">
            <v>0</v>
          </cell>
          <cell r="G15855">
            <v>0</v>
          </cell>
          <cell r="H15855">
            <v>0</v>
          </cell>
          <cell r="I15855">
            <v>0</v>
          </cell>
          <cell r="J15855">
            <v>34</v>
          </cell>
          <cell r="K15855" t="str">
            <v>/0</v>
          </cell>
          <cell r="L15855">
            <v>24</v>
          </cell>
          <cell r="M15855" t="str">
            <v>Sept/Oct</v>
          </cell>
          <cell r="N15855">
            <v>47</v>
          </cell>
        </row>
        <row r="15856">
          <cell r="A15856" t="str">
            <v>2006/07 W24</v>
          </cell>
          <cell r="B15856" t="str">
            <v>131 - LHR T3 World Of Whiskies</v>
          </cell>
          <cell r="C15856" t="str">
            <v>Champagne - Piper Florens Louis 2 for £30</v>
          </cell>
          <cell r="D15856">
            <v>0</v>
          </cell>
          <cell r="E15856">
            <v>0</v>
          </cell>
          <cell r="F15856">
            <v>0</v>
          </cell>
          <cell r="G15856">
            <v>0</v>
          </cell>
          <cell r="H15856">
            <v>0</v>
          </cell>
          <cell r="I15856">
            <v>0</v>
          </cell>
          <cell r="J15856">
            <v>0</v>
          </cell>
          <cell r="K15856" t="str">
            <v>/0</v>
          </cell>
          <cell r="L15856">
            <v>24</v>
          </cell>
          <cell r="M15856" t="str">
            <v>Sept/Oct</v>
          </cell>
          <cell r="N15856">
            <v>53</v>
          </cell>
        </row>
        <row r="15857">
          <cell r="A15857" t="str">
            <v>2006/07 W24</v>
          </cell>
          <cell r="B15857" t="str">
            <v>131 - LHR T3 World Of Whiskies</v>
          </cell>
          <cell r="C15857" t="str">
            <v>Champagne - Piper Florens Louis Twin for £30</v>
          </cell>
          <cell r="D15857">
            <v>0</v>
          </cell>
          <cell r="E15857">
            <v>0</v>
          </cell>
          <cell r="F15857">
            <v>0</v>
          </cell>
          <cell r="G15857">
            <v>0</v>
          </cell>
          <cell r="H15857">
            <v>0</v>
          </cell>
          <cell r="I15857">
            <v>0</v>
          </cell>
          <cell r="J15857">
            <v>0</v>
          </cell>
          <cell r="K15857" t="str">
            <v>/0</v>
          </cell>
          <cell r="L15857">
            <v>24</v>
          </cell>
          <cell r="M15857" t="str">
            <v>Sept/Oct</v>
          </cell>
          <cell r="N15857">
            <v>33</v>
          </cell>
        </row>
        <row r="15858">
          <cell r="A15858" t="str">
            <v>2006/07 W24</v>
          </cell>
          <cell r="B15858" t="str">
            <v>131 - LHR T3 World Of Whiskies</v>
          </cell>
          <cell r="C15858" t="str">
            <v>Champagne - Charles Heidseick 2 for £35</v>
          </cell>
          <cell r="D15858">
            <v>0</v>
          </cell>
          <cell r="E15858">
            <v>0</v>
          </cell>
          <cell r="F15858">
            <v>0</v>
          </cell>
          <cell r="G15858">
            <v>0</v>
          </cell>
          <cell r="H15858">
            <v>0</v>
          </cell>
          <cell r="I15858">
            <v>0</v>
          </cell>
          <cell r="J15858">
            <v>0</v>
          </cell>
          <cell r="K15858" t="str">
            <v>/0</v>
          </cell>
          <cell r="L15858">
            <v>24</v>
          </cell>
          <cell r="M15858" t="str">
            <v>Sept/Oct</v>
          </cell>
          <cell r="N15858">
            <v>55</v>
          </cell>
        </row>
        <row r="15859">
          <cell r="A15859" t="str">
            <v>2006/07 W24</v>
          </cell>
          <cell r="B15859" t="str">
            <v>131 - LHR T3 World Of Whiskies</v>
          </cell>
          <cell r="C15859" t="str">
            <v>Champagne - Canard Twin for £25</v>
          </cell>
          <cell r="D15859">
            <v>0</v>
          </cell>
          <cell r="E15859">
            <v>0</v>
          </cell>
          <cell r="F15859">
            <v>0</v>
          </cell>
          <cell r="G15859">
            <v>0</v>
          </cell>
          <cell r="H15859">
            <v>0</v>
          </cell>
          <cell r="I15859">
            <v>0</v>
          </cell>
          <cell r="J15859">
            <v>0</v>
          </cell>
          <cell r="K15859" t="str">
            <v>/0</v>
          </cell>
          <cell r="L15859">
            <v>24</v>
          </cell>
          <cell r="M15859" t="str">
            <v>Sept/Oct</v>
          </cell>
          <cell r="N15859">
            <v>52</v>
          </cell>
        </row>
        <row r="15860">
          <cell r="A15860" t="str">
            <v>2006/07 W24</v>
          </cell>
          <cell r="B15860" t="str">
            <v>131 - LHR T3 World Of Whiskies</v>
          </cell>
          <cell r="C15860" t="str">
            <v>Wine - Beringer 3 for £15</v>
          </cell>
          <cell r="D15860">
            <v>0</v>
          </cell>
          <cell r="E15860">
            <v>0</v>
          </cell>
          <cell r="F15860">
            <v>0</v>
          </cell>
          <cell r="G15860">
            <v>0</v>
          </cell>
          <cell r="H15860">
            <v>0</v>
          </cell>
          <cell r="I15860">
            <v>0</v>
          </cell>
          <cell r="J15860">
            <v>0</v>
          </cell>
          <cell r="K15860" t="str">
            <v>/0</v>
          </cell>
          <cell r="L15860">
            <v>24</v>
          </cell>
          <cell r="M15860" t="str">
            <v>Sept/Oct</v>
          </cell>
          <cell r="N15860">
            <v>43</v>
          </cell>
        </row>
        <row r="15861">
          <cell r="A15861" t="str">
            <v>2006/07 W24</v>
          </cell>
          <cell r="B15861" t="str">
            <v>131 - LHR T3 World Of Whiskies</v>
          </cell>
          <cell r="C15861" t="str">
            <v>Wine - Rosemount BOGOF</v>
          </cell>
          <cell r="D15861">
            <v>0</v>
          </cell>
          <cell r="E15861">
            <v>0</v>
          </cell>
          <cell r="F15861">
            <v>0</v>
          </cell>
          <cell r="G15861">
            <v>0</v>
          </cell>
          <cell r="H15861">
            <v>0</v>
          </cell>
          <cell r="I15861">
            <v>0</v>
          </cell>
          <cell r="J15861">
            <v>0</v>
          </cell>
          <cell r="K15861" t="str">
            <v>/0</v>
          </cell>
          <cell r="L15861">
            <v>24</v>
          </cell>
          <cell r="M15861" t="str">
            <v>Sept/Oct</v>
          </cell>
          <cell r="N15861">
            <v>56</v>
          </cell>
        </row>
        <row r="15862">
          <cell r="A15862" t="str">
            <v>2006/07 W24</v>
          </cell>
          <cell r="B15862" t="str">
            <v>131 - LHR T3 World Of Whiskies</v>
          </cell>
          <cell r="C15862" t="str">
            <v>WOW - 2 for £45 Malt</v>
          </cell>
          <cell r="D15862">
            <v>2378.83</v>
          </cell>
          <cell r="E15862">
            <v>1461.59</v>
          </cell>
          <cell r="F15862">
            <v>101</v>
          </cell>
          <cell r="G15862">
            <v>540</v>
          </cell>
          <cell r="H15862">
            <v>79.78</v>
          </cell>
          <cell r="I15862">
            <v>24</v>
          </cell>
          <cell r="J15862">
            <v>119</v>
          </cell>
          <cell r="K15862">
            <v>935.54</v>
          </cell>
          <cell r="L15862">
            <v>24</v>
          </cell>
          <cell r="M15862" t="str">
            <v>Sept/Oct</v>
          </cell>
          <cell r="N15862">
            <v>34</v>
          </cell>
        </row>
        <row r="15863">
          <cell r="A15863" t="str">
            <v>2006/07 W24</v>
          </cell>
          <cell r="B15863" t="str">
            <v>131 - LHR T3 World Of Whiskies</v>
          </cell>
          <cell r="C15863" t="str">
            <v>WOW - Connemara 2 for £30</v>
          </cell>
          <cell r="D15863">
            <v>47.99</v>
          </cell>
          <cell r="E15863">
            <v>20.99</v>
          </cell>
          <cell r="F15863">
            <v>3</v>
          </cell>
          <cell r="G15863">
            <v>30</v>
          </cell>
          <cell r="H15863">
            <v>7.68</v>
          </cell>
          <cell r="I15863">
            <v>2</v>
          </cell>
          <cell r="J15863">
            <v>49</v>
          </cell>
          <cell r="K15863">
            <v>229.32</v>
          </cell>
          <cell r="L15863">
            <v>24</v>
          </cell>
          <cell r="M15863" t="str">
            <v>Sept/Oct</v>
          </cell>
          <cell r="N15863">
            <v>60</v>
          </cell>
        </row>
        <row r="15864">
          <cell r="A15864" t="str">
            <v>2006/07 W24</v>
          </cell>
          <cell r="B15864" t="str">
            <v>131 - LHR T3 World Of Whiskies</v>
          </cell>
          <cell r="C15864" t="str">
            <v>Others - 2 for £25 (glayva, disaronno)</v>
          </cell>
          <cell r="D15864">
            <v>0</v>
          </cell>
          <cell r="E15864">
            <v>0</v>
          </cell>
          <cell r="F15864">
            <v>0</v>
          </cell>
          <cell r="G15864">
            <v>0</v>
          </cell>
          <cell r="H15864">
            <v>0</v>
          </cell>
          <cell r="I15864">
            <v>0</v>
          </cell>
          <cell r="J15864">
            <v>0</v>
          </cell>
          <cell r="K15864" t="str">
            <v>/0</v>
          </cell>
          <cell r="L15864">
            <v>24</v>
          </cell>
          <cell r="M15864" t="str">
            <v>Sept/Oct</v>
          </cell>
          <cell r="N15864">
            <v>48</v>
          </cell>
        </row>
        <row r="15865">
          <cell r="A15865" t="str">
            <v>2006/07 W24</v>
          </cell>
          <cell r="B15865" t="str">
            <v>131 - LHR T3 World Of Whiskies</v>
          </cell>
          <cell r="C15865" t="str">
            <v>Others - Pimms 2 for £15 (70cl)</v>
          </cell>
          <cell r="D15865">
            <v>0</v>
          </cell>
          <cell r="E15865">
            <v>0</v>
          </cell>
          <cell r="F15865">
            <v>0</v>
          </cell>
          <cell r="G15865">
            <v>0</v>
          </cell>
          <cell r="H15865">
            <v>0</v>
          </cell>
          <cell r="I15865">
            <v>0</v>
          </cell>
          <cell r="J15865">
            <v>0</v>
          </cell>
          <cell r="K15865" t="str">
            <v>/0</v>
          </cell>
          <cell r="L15865">
            <v>24</v>
          </cell>
          <cell r="M15865" t="str">
            <v>Sept/Oct</v>
          </cell>
          <cell r="N15865">
            <v>35</v>
          </cell>
        </row>
        <row r="15866">
          <cell r="A15866" t="str">
            <v>2006/07 W24</v>
          </cell>
          <cell r="B15866" t="str">
            <v>131 - LHR T3 World Of Whiskies</v>
          </cell>
          <cell r="C15866" t="str">
            <v>Other - 2 for £30 Sauza</v>
          </cell>
          <cell r="D15866">
            <v>0</v>
          </cell>
          <cell r="E15866">
            <v>0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 t="str">
            <v>/0</v>
          </cell>
          <cell r="L15866">
            <v>24</v>
          </cell>
          <cell r="M15866" t="str">
            <v>Sept/Oct</v>
          </cell>
          <cell r="N15866">
            <v>58</v>
          </cell>
        </row>
        <row r="15867">
          <cell r="A15867" t="str">
            <v>2006/07 W24</v>
          </cell>
          <cell r="B15867" t="str">
            <v>131 - LHR T3 World Of Whiskies</v>
          </cell>
          <cell r="C15867" t="str">
            <v>Others - 2 for £20 ATA (70cl)</v>
          </cell>
          <cell r="D15867">
            <v>0</v>
          </cell>
          <cell r="E15867">
            <v>0</v>
          </cell>
          <cell r="F15867">
            <v>0</v>
          </cell>
          <cell r="G15867">
            <v>0</v>
          </cell>
          <cell r="H15867">
            <v>0</v>
          </cell>
          <cell r="I15867">
            <v>0</v>
          </cell>
          <cell r="J15867">
            <v>0</v>
          </cell>
          <cell r="K15867" t="str">
            <v>/0</v>
          </cell>
          <cell r="L15867">
            <v>24</v>
          </cell>
          <cell r="M15867" t="str">
            <v>Sept/Oct</v>
          </cell>
          <cell r="N15867">
            <v>32</v>
          </cell>
        </row>
        <row r="15868">
          <cell r="A15868" t="str">
            <v>2006/07 W24</v>
          </cell>
          <cell r="B15868" t="str">
            <v>131 - LHR T3 World Of Whiskies</v>
          </cell>
          <cell r="C15868" t="str">
            <v>Others - 2 for £15 Fortified</v>
          </cell>
          <cell r="D15868">
            <v>0</v>
          </cell>
          <cell r="E15868">
            <v>0</v>
          </cell>
          <cell r="F15868">
            <v>0</v>
          </cell>
          <cell r="G15868">
            <v>0</v>
          </cell>
          <cell r="H15868">
            <v>0</v>
          </cell>
          <cell r="I15868">
            <v>0</v>
          </cell>
          <cell r="J15868">
            <v>0</v>
          </cell>
          <cell r="K15868" t="str">
            <v>/0</v>
          </cell>
          <cell r="L15868">
            <v>24</v>
          </cell>
          <cell r="M15868" t="str">
            <v>Sept/Oct</v>
          </cell>
          <cell r="N15868">
            <v>59</v>
          </cell>
        </row>
        <row r="15869">
          <cell r="A15869" t="str">
            <v>2006/07 W24</v>
          </cell>
          <cell r="B15869" t="str">
            <v>142 - LHR T4 World Of Whiskies</v>
          </cell>
          <cell r="C15869" t="str">
            <v>Liquor</v>
          </cell>
          <cell r="D15869">
            <v>15320.58</v>
          </cell>
          <cell r="E15869">
            <v>9451.01</v>
          </cell>
          <cell r="F15869">
            <v>483</v>
          </cell>
          <cell r="G15869">
            <v>2615.6799999999998</v>
          </cell>
          <cell r="H15869">
            <v>756.5</v>
          </cell>
          <cell r="I15869">
            <v>101</v>
          </cell>
          <cell r="J15869">
            <v>3223</v>
          </cell>
          <cell r="K15869">
            <v>34028.61</v>
          </cell>
          <cell r="L15869">
            <v>24</v>
          </cell>
          <cell r="M15869" t="str">
            <v>Sept/Oct</v>
          </cell>
          <cell r="N15869">
            <v>1</v>
          </cell>
        </row>
        <row r="15870">
          <cell r="A15870" t="str">
            <v>2006/07 W24</v>
          </cell>
          <cell r="B15870" t="str">
            <v>142 - LHR T4 World Of Whiskies</v>
          </cell>
          <cell r="C15870" t="str">
            <v>Tobacco</v>
          </cell>
          <cell r="D15870">
            <v>18518.98</v>
          </cell>
          <cell r="E15870">
            <v>10399.23</v>
          </cell>
          <cell r="F15870">
            <v>507</v>
          </cell>
          <cell r="G15870">
            <v>2397.1999999999998</v>
          </cell>
          <cell r="H15870">
            <v>554.74</v>
          </cell>
          <cell r="I15870">
            <v>70</v>
          </cell>
          <cell r="J15870">
            <v>2466</v>
          </cell>
          <cell r="K15870">
            <v>36065.269999999997</v>
          </cell>
          <cell r="L15870">
            <v>24</v>
          </cell>
          <cell r="M15870" t="str">
            <v>Sept/Oct</v>
          </cell>
          <cell r="N15870">
            <v>2</v>
          </cell>
        </row>
        <row r="15871">
          <cell r="A15871" t="str">
            <v>2006/07 W24</v>
          </cell>
          <cell r="B15871" t="str">
            <v>142 - LHR T4 World Of Whiskies</v>
          </cell>
          <cell r="C15871" t="str">
            <v>Perfumery</v>
          </cell>
          <cell r="D15871">
            <v>0</v>
          </cell>
          <cell r="E15871">
            <v>0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 t="str">
            <v>/0</v>
          </cell>
          <cell r="L15871">
            <v>24</v>
          </cell>
          <cell r="M15871" t="str">
            <v>Sept/Oct</v>
          </cell>
          <cell r="N15871">
            <v>3</v>
          </cell>
        </row>
        <row r="15872">
          <cell r="A15872" t="str">
            <v>2006/07 W24</v>
          </cell>
          <cell r="B15872" t="str">
            <v>142 - LHR T4 World Of Whiskies</v>
          </cell>
          <cell r="C15872" t="str">
            <v>Food</v>
          </cell>
          <cell r="D15872">
            <v>0</v>
          </cell>
          <cell r="E15872">
            <v>0</v>
          </cell>
          <cell r="F15872">
            <v>0</v>
          </cell>
          <cell r="G15872">
            <v>0</v>
          </cell>
          <cell r="H15872">
            <v>0</v>
          </cell>
          <cell r="I15872">
            <v>0</v>
          </cell>
          <cell r="J15872">
            <v>0</v>
          </cell>
          <cell r="K15872" t="str">
            <v>/0</v>
          </cell>
          <cell r="L15872">
            <v>24</v>
          </cell>
          <cell r="M15872" t="str">
            <v>Sept/Oct</v>
          </cell>
          <cell r="N15872">
            <v>4</v>
          </cell>
        </row>
        <row r="15873">
          <cell r="A15873" t="str">
            <v>2006/07 W24</v>
          </cell>
          <cell r="B15873" t="str">
            <v>142 - LHR T4 World Of Whiskies</v>
          </cell>
          <cell r="C15873" t="str">
            <v>Tax Free</v>
          </cell>
          <cell r="D15873">
            <v>724.56</v>
          </cell>
          <cell r="E15873">
            <v>415.92</v>
          </cell>
          <cell r="F15873">
            <v>143</v>
          </cell>
          <cell r="G15873">
            <v>98.45</v>
          </cell>
          <cell r="H15873">
            <v>38.909999999999997</v>
          </cell>
          <cell r="I15873">
            <v>37</v>
          </cell>
          <cell r="J15873">
            <v>1464</v>
          </cell>
          <cell r="K15873">
            <v>3057.2</v>
          </cell>
          <cell r="L15873">
            <v>24</v>
          </cell>
          <cell r="M15873" t="str">
            <v>Sept/Oct</v>
          </cell>
          <cell r="N15873">
            <v>5</v>
          </cell>
        </row>
        <row r="15874">
          <cell r="A15874" t="str">
            <v>2006/07 W24</v>
          </cell>
          <cell r="B15874" t="str">
            <v>142 - LHR T4 World Of Whiskies</v>
          </cell>
          <cell r="C15874" t="str">
            <v>Unclassified Products</v>
          </cell>
          <cell r="D15874">
            <v>0</v>
          </cell>
          <cell r="E15874">
            <v>0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 t="str">
            <v>/0</v>
          </cell>
          <cell r="L15874">
            <v>24</v>
          </cell>
          <cell r="M15874" t="str">
            <v>Sept/Oct</v>
          </cell>
          <cell r="N15874">
            <v>6</v>
          </cell>
        </row>
        <row r="15875">
          <cell r="A15875" t="str">
            <v>2006/07 W24</v>
          </cell>
          <cell r="B15875" t="str">
            <v>142 - LHR T4 World Of Whiskies</v>
          </cell>
          <cell r="C15875" t="str">
            <v>Spirits</v>
          </cell>
          <cell r="D15875">
            <v>15320.58</v>
          </cell>
          <cell r="E15875">
            <v>9451.01</v>
          </cell>
          <cell r="F15875">
            <v>483</v>
          </cell>
          <cell r="G15875">
            <v>2615.6799999999998</v>
          </cell>
          <cell r="H15875">
            <v>756.5</v>
          </cell>
          <cell r="I15875">
            <v>101</v>
          </cell>
          <cell r="J15875">
            <v>3221</v>
          </cell>
          <cell r="K15875">
            <v>34007.49</v>
          </cell>
          <cell r="L15875">
            <v>24</v>
          </cell>
          <cell r="M15875" t="str">
            <v>Sept/Oct</v>
          </cell>
          <cell r="N15875">
            <v>7</v>
          </cell>
        </row>
        <row r="15876">
          <cell r="A15876" t="str">
            <v>2006/07 W24</v>
          </cell>
          <cell r="B15876" t="str">
            <v>142 - LHR T4 World Of Whiskies</v>
          </cell>
          <cell r="C15876" t="str">
            <v>Fortified Wines</v>
          </cell>
          <cell r="D15876">
            <v>0</v>
          </cell>
          <cell r="E15876">
            <v>0</v>
          </cell>
          <cell r="F15876">
            <v>0</v>
          </cell>
          <cell r="G15876">
            <v>0</v>
          </cell>
          <cell r="H15876">
            <v>0</v>
          </cell>
          <cell r="I15876">
            <v>0</v>
          </cell>
          <cell r="J15876">
            <v>0</v>
          </cell>
          <cell r="K15876" t="str">
            <v>/0</v>
          </cell>
          <cell r="L15876">
            <v>24</v>
          </cell>
          <cell r="M15876" t="str">
            <v>Sept/Oct</v>
          </cell>
          <cell r="N15876">
            <v>10</v>
          </cell>
        </row>
        <row r="15877">
          <cell r="A15877" t="str">
            <v>2006/07 W24</v>
          </cell>
          <cell r="B15877" t="str">
            <v>142 - LHR T4 World Of Whiskies</v>
          </cell>
          <cell r="C15877" t="str">
            <v>Others</v>
          </cell>
          <cell r="D15877">
            <v>0</v>
          </cell>
          <cell r="E15877">
            <v>0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 t="str">
            <v>/0</v>
          </cell>
          <cell r="L15877">
            <v>24</v>
          </cell>
          <cell r="M15877" t="str">
            <v>Sept/Oct</v>
          </cell>
          <cell r="N15877">
            <v>11</v>
          </cell>
        </row>
        <row r="15878">
          <cell r="A15878" t="str">
            <v>2006/07 W24</v>
          </cell>
          <cell r="B15878" t="str">
            <v>142 - LHR T4 World Of Whiskies</v>
          </cell>
          <cell r="C15878" t="str">
            <v>Champagne</v>
          </cell>
          <cell r="D15878">
            <v>0</v>
          </cell>
          <cell r="E15878">
            <v>0</v>
          </cell>
          <cell r="F15878">
            <v>0</v>
          </cell>
          <cell r="G15878">
            <v>0</v>
          </cell>
          <cell r="H15878">
            <v>0</v>
          </cell>
          <cell r="I15878">
            <v>0</v>
          </cell>
          <cell r="J15878">
            <v>2</v>
          </cell>
          <cell r="K15878" t="str">
            <v>/0</v>
          </cell>
          <cell r="L15878">
            <v>24</v>
          </cell>
          <cell r="M15878" t="str">
            <v>Sept/Oct</v>
          </cell>
          <cell r="N15878">
            <v>8</v>
          </cell>
        </row>
        <row r="15879">
          <cell r="A15879" t="str">
            <v>2006/07 W24</v>
          </cell>
          <cell r="B15879" t="str">
            <v>142 - LHR T4 World Of Whiskies</v>
          </cell>
          <cell r="C15879" t="str">
            <v>Wines</v>
          </cell>
          <cell r="D15879">
            <v>0</v>
          </cell>
          <cell r="E15879">
            <v>0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 t="str">
            <v>/0</v>
          </cell>
          <cell r="L15879">
            <v>24</v>
          </cell>
          <cell r="M15879" t="str">
            <v>Sept/Oct</v>
          </cell>
          <cell r="N15879">
            <v>9</v>
          </cell>
        </row>
        <row r="15880">
          <cell r="A15880" t="str">
            <v>2006/07 W24</v>
          </cell>
          <cell r="B15880" t="str">
            <v>142 - LHR T4 World Of Whiskies</v>
          </cell>
          <cell r="C15880" t="str">
            <v>Unclassified Liquor</v>
          </cell>
          <cell r="D15880">
            <v>0</v>
          </cell>
          <cell r="E15880">
            <v>0</v>
          </cell>
          <cell r="F15880">
            <v>0</v>
          </cell>
          <cell r="G15880">
            <v>0</v>
          </cell>
          <cell r="H15880">
            <v>0</v>
          </cell>
          <cell r="I15880">
            <v>0</v>
          </cell>
          <cell r="J15880">
            <v>0</v>
          </cell>
          <cell r="K15880" t="str">
            <v>/0</v>
          </cell>
          <cell r="L15880">
            <v>24</v>
          </cell>
          <cell r="M15880" t="str">
            <v>Sept/Oct</v>
          </cell>
          <cell r="N15880">
            <v>12</v>
          </cell>
        </row>
        <row r="15881">
          <cell r="A15881" t="str">
            <v>2006/07 W24</v>
          </cell>
          <cell r="B15881" t="str">
            <v>142 - LHR T4 World Of Whiskies</v>
          </cell>
          <cell r="C15881" t="str">
            <v>Value - 2 for £15</v>
          </cell>
          <cell r="D15881">
            <v>45</v>
          </cell>
          <cell r="E15881">
            <v>32</v>
          </cell>
          <cell r="F15881">
            <v>6</v>
          </cell>
          <cell r="G15881">
            <v>0</v>
          </cell>
          <cell r="H15881">
            <v>0</v>
          </cell>
          <cell r="I15881">
            <v>0</v>
          </cell>
          <cell r="J15881">
            <v>45</v>
          </cell>
          <cell r="K15881">
            <v>132.6</v>
          </cell>
          <cell r="L15881">
            <v>24</v>
          </cell>
          <cell r="M15881" t="str">
            <v>Sept/Oct</v>
          </cell>
          <cell r="N15881">
            <v>31</v>
          </cell>
        </row>
        <row r="15882">
          <cell r="A15882" t="str">
            <v>2006/07 W24</v>
          </cell>
          <cell r="B15882" t="str">
            <v>142 - LHR T4 World Of Whiskies</v>
          </cell>
          <cell r="C15882" t="str">
            <v>Value - 2 for £20 Bombay Saphire</v>
          </cell>
          <cell r="D15882">
            <v>0</v>
          </cell>
          <cell r="E15882">
            <v>0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 t="str">
            <v>/0</v>
          </cell>
          <cell r="L15882">
            <v>24</v>
          </cell>
          <cell r="M15882" t="str">
            <v>Sept/Oct</v>
          </cell>
          <cell r="N15882">
            <v>45</v>
          </cell>
        </row>
        <row r="15883">
          <cell r="A15883" t="str">
            <v>2006/07 W24</v>
          </cell>
          <cell r="B15883" t="str">
            <v>142 - LHR T4 World Of Whiskies</v>
          </cell>
          <cell r="C15883" t="str">
            <v>Value - Baileys 2 for £20</v>
          </cell>
          <cell r="D15883">
            <v>0</v>
          </cell>
          <cell r="E15883">
            <v>0</v>
          </cell>
          <cell r="F15883">
            <v>0</v>
          </cell>
          <cell r="G15883">
            <v>0</v>
          </cell>
          <cell r="H15883">
            <v>0</v>
          </cell>
          <cell r="I15883">
            <v>0</v>
          </cell>
          <cell r="J15883">
            <v>0</v>
          </cell>
          <cell r="K15883" t="str">
            <v>/0</v>
          </cell>
          <cell r="L15883">
            <v>24</v>
          </cell>
          <cell r="M15883" t="str">
            <v>Sept/Oct</v>
          </cell>
          <cell r="N15883">
            <v>39</v>
          </cell>
        </row>
        <row r="15884">
          <cell r="A15884" t="str">
            <v>2006/07 W24</v>
          </cell>
          <cell r="B15884" t="str">
            <v>142 - LHR T4 World Of Whiskies</v>
          </cell>
          <cell r="C15884" t="str">
            <v>Value - Baileys Twin @ £20</v>
          </cell>
          <cell r="D15884">
            <v>0</v>
          </cell>
          <cell r="E15884">
            <v>0</v>
          </cell>
          <cell r="F15884">
            <v>0</v>
          </cell>
          <cell r="G15884">
            <v>0</v>
          </cell>
          <cell r="H15884">
            <v>0</v>
          </cell>
          <cell r="I15884">
            <v>0</v>
          </cell>
          <cell r="J15884">
            <v>0</v>
          </cell>
          <cell r="K15884" t="str">
            <v>/0</v>
          </cell>
          <cell r="L15884">
            <v>24</v>
          </cell>
          <cell r="M15884" t="str">
            <v>Sept/Oct</v>
          </cell>
          <cell r="N15884">
            <v>51</v>
          </cell>
        </row>
        <row r="15885">
          <cell r="A15885" t="str">
            <v>2006/07 W24</v>
          </cell>
          <cell r="B15885" t="str">
            <v>142 - LHR T4 World Of Whiskies</v>
          </cell>
          <cell r="C15885" t="str">
            <v>Value - Twins @ £15</v>
          </cell>
          <cell r="D15885">
            <v>0</v>
          </cell>
          <cell r="E15885">
            <v>0</v>
          </cell>
          <cell r="F15885">
            <v>0</v>
          </cell>
          <cell r="G15885">
            <v>0</v>
          </cell>
          <cell r="H15885">
            <v>0</v>
          </cell>
          <cell r="I15885">
            <v>0</v>
          </cell>
          <cell r="J15885">
            <v>0</v>
          </cell>
          <cell r="K15885" t="str">
            <v>/0</v>
          </cell>
          <cell r="L15885">
            <v>24</v>
          </cell>
          <cell r="M15885" t="str">
            <v>Sept/Oct</v>
          </cell>
          <cell r="N15885">
            <v>36</v>
          </cell>
        </row>
        <row r="15886">
          <cell r="A15886" t="str">
            <v>2006/07 W24</v>
          </cell>
          <cell r="B15886" t="str">
            <v>142 - LHR T4 World Of Whiskies</v>
          </cell>
          <cell r="C15886" t="str">
            <v>Malt - 2 For £45 (6 glenmorangie + 2)</v>
          </cell>
          <cell r="D15886">
            <v>807.8</v>
          </cell>
          <cell r="E15886">
            <v>500</v>
          </cell>
          <cell r="F15886">
            <v>32</v>
          </cell>
          <cell r="G15886">
            <v>310.89999999999998</v>
          </cell>
          <cell r="H15886">
            <v>121.5</v>
          </cell>
          <cell r="I15886">
            <v>12</v>
          </cell>
          <cell r="J15886">
            <v>143</v>
          </cell>
          <cell r="K15886">
            <v>990.14</v>
          </cell>
          <cell r="L15886">
            <v>24</v>
          </cell>
          <cell r="M15886" t="str">
            <v>Sept/Oct</v>
          </cell>
          <cell r="N15886">
            <v>30</v>
          </cell>
        </row>
        <row r="15887">
          <cell r="A15887" t="str">
            <v>2006/07 W24</v>
          </cell>
          <cell r="B15887" t="str">
            <v>142 - LHR T4 World Of Whiskies</v>
          </cell>
          <cell r="C15887" t="str">
            <v>Malt - Save £5 Glenmorangie Traditional</v>
          </cell>
          <cell r="D15887">
            <v>0</v>
          </cell>
          <cell r="E15887">
            <v>0</v>
          </cell>
          <cell r="F15887">
            <v>0</v>
          </cell>
          <cell r="G15887">
            <v>0</v>
          </cell>
          <cell r="H15887">
            <v>0</v>
          </cell>
          <cell r="I15887">
            <v>0</v>
          </cell>
          <cell r="J15887">
            <v>12</v>
          </cell>
          <cell r="K15887" t="str">
            <v>/0</v>
          </cell>
          <cell r="L15887">
            <v>24</v>
          </cell>
          <cell r="M15887" t="str">
            <v>Sept/Oct</v>
          </cell>
          <cell r="N15887">
            <v>44</v>
          </cell>
        </row>
        <row r="15888">
          <cell r="A15888" t="str">
            <v>2006/07 W24</v>
          </cell>
          <cell r="B15888" t="str">
            <v>142 - LHR T4 World Of Whiskies</v>
          </cell>
          <cell r="C15888" t="str">
            <v>Cognac - XO @ £45</v>
          </cell>
          <cell r="D15888">
            <v>0</v>
          </cell>
          <cell r="E15888">
            <v>0</v>
          </cell>
          <cell r="F15888">
            <v>0</v>
          </cell>
          <cell r="G15888">
            <v>0</v>
          </cell>
          <cell r="H15888">
            <v>0</v>
          </cell>
          <cell r="I15888">
            <v>0</v>
          </cell>
          <cell r="J15888">
            <v>0</v>
          </cell>
          <cell r="K15888" t="str">
            <v>/0</v>
          </cell>
          <cell r="L15888">
            <v>24</v>
          </cell>
          <cell r="M15888" t="str">
            <v>Sept/Oct</v>
          </cell>
          <cell r="N15888">
            <v>37</v>
          </cell>
        </row>
        <row r="15889">
          <cell r="A15889" t="str">
            <v>2006/07 W24</v>
          </cell>
          <cell r="B15889" t="str">
            <v>142 - LHR T4 World Of Whiskies</v>
          </cell>
          <cell r="C15889" t="str">
            <v>Cognac - VSOP 2 for £45</v>
          </cell>
          <cell r="D15889">
            <v>0</v>
          </cell>
          <cell r="E15889">
            <v>0</v>
          </cell>
          <cell r="F15889">
            <v>0</v>
          </cell>
          <cell r="G15889">
            <v>0</v>
          </cell>
          <cell r="H15889">
            <v>0</v>
          </cell>
          <cell r="I15889">
            <v>0</v>
          </cell>
          <cell r="J15889">
            <v>0</v>
          </cell>
          <cell r="K15889" t="str">
            <v>/0</v>
          </cell>
          <cell r="L15889">
            <v>24</v>
          </cell>
          <cell r="M15889" t="str">
            <v>Sept/Oct</v>
          </cell>
          <cell r="N15889">
            <v>41</v>
          </cell>
        </row>
        <row r="15890">
          <cell r="A15890" t="str">
            <v>2006/07 W24</v>
          </cell>
          <cell r="B15890" t="str">
            <v>142 - LHR T4 World Of Whiskies</v>
          </cell>
          <cell r="C15890" t="str">
            <v>Cognac - Only £17_99 VS Especiale</v>
          </cell>
          <cell r="D15890">
            <v>0</v>
          </cell>
          <cell r="E15890">
            <v>0</v>
          </cell>
          <cell r="F15890">
            <v>0</v>
          </cell>
          <cell r="G15890">
            <v>0</v>
          </cell>
          <cell r="H15890">
            <v>0</v>
          </cell>
          <cell r="I15890">
            <v>0</v>
          </cell>
          <cell r="J15890">
            <v>0</v>
          </cell>
          <cell r="K15890" t="str">
            <v>/0</v>
          </cell>
          <cell r="L15890">
            <v>24</v>
          </cell>
          <cell r="M15890" t="str">
            <v>Sept/Oct</v>
          </cell>
          <cell r="N15890">
            <v>42</v>
          </cell>
        </row>
        <row r="15891">
          <cell r="A15891" t="str">
            <v>2006/07 W24</v>
          </cell>
          <cell r="B15891" t="str">
            <v>142 - LHR T4 World Of Whiskies</v>
          </cell>
          <cell r="C15891" t="str">
            <v>Deluxe - Chivas 2 for £30</v>
          </cell>
          <cell r="D15891">
            <v>79.989999999999995</v>
          </cell>
          <cell r="E15891">
            <v>55.57</v>
          </cell>
          <cell r="F15891">
            <v>5</v>
          </cell>
          <cell r="G15891">
            <v>0</v>
          </cell>
          <cell r="H15891">
            <v>0</v>
          </cell>
          <cell r="I15891">
            <v>0</v>
          </cell>
          <cell r="J15891">
            <v>19</v>
          </cell>
          <cell r="K15891">
            <v>115.9</v>
          </cell>
          <cell r="L15891">
            <v>24</v>
          </cell>
          <cell r="M15891" t="str">
            <v>Sept/Oct</v>
          </cell>
          <cell r="N15891">
            <v>49</v>
          </cell>
        </row>
        <row r="15892">
          <cell r="A15892" t="str">
            <v>2006/07 W24</v>
          </cell>
          <cell r="B15892" t="str">
            <v>142 - LHR T4 World Of Whiskies</v>
          </cell>
          <cell r="C15892" t="str">
            <v>Deluxe - Chivas Twin for £30</v>
          </cell>
          <cell r="D15892">
            <v>390</v>
          </cell>
          <cell r="E15892">
            <v>270.92</v>
          </cell>
          <cell r="F15892">
            <v>13</v>
          </cell>
          <cell r="G15892">
            <v>0</v>
          </cell>
          <cell r="H15892">
            <v>0</v>
          </cell>
          <cell r="I15892">
            <v>0</v>
          </cell>
          <cell r="J15892">
            <v>1</v>
          </cell>
          <cell r="K15892">
            <v>12.2</v>
          </cell>
          <cell r="L15892">
            <v>24</v>
          </cell>
          <cell r="M15892" t="str">
            <v>Sept/Oct</v>
          </cell>
          <cell r="N15892">
            <v>38</v>
          </cell>
        </row>
        <row r="15893">
          <cell r="A15893" t="str">
            <v>2006/07 W24</v>
          </cell>
          <cell r="B15893" t="str">
            <v>142 - LHR T4 World Of Whiskies</v>
          </cell>
          <cell r="C15893" t="str">
            <v>Deluxe - Chivas Triple Pack @ £45</v>
          </cell>
          <cell r="D15893">
            <v>0</v>
          </cell>
          <cell r="E15893">
            <v>0</v>
          </cell>
          <cell r="F15893">
            <v>0</v>
          </cell>
          <cell r="G15893">
            <v>0</v>
          </cell>
          <cell r="H15893">
            <v>0</v>
          </cell>
          <cell r="I15893">
            <v>0</v>
          </cell>
          <cell r="J15893">
            <v>10</v>
          </cell>
          <cell r="K15893" t="str">
            <v>/0</v>
          </cell>
          <cell r="L15893">
            <v>24</v>
          </cell>
          <cell r="M15893" t="str">
            <v>Sept/Oct</v>
          </cell>
          <cell r="N15893">
            <v>54</v>
          </cell>
        </row>
        <row r="15894">
          <cell r="A15894" t="str">
            <v>2006/07 W24</v>
          </cell>
          <cell r="B15894" t="str">
            <v>142 - LHR T4 World Of Whiskies</v>
          </cell>
          <cell r="C15894" t="str">
            <v>Deluxe - Chivas Save £5 18yo</v>
          </cell>
          <cell r="D15894">
            <v>149.94999999999999</v>
          </cell>
          <cell r="E15894">
            <v>94.65</v>
          </cell>
          <cell r="F15894">
            <v>5</v>
          </cell>
          <cell r="G15894">
            <v>0</v>
          </cell>
          <cell r="H15894">
            <v>0</v>
          </cell>
          <cell r="I15894">
            <v>0</v>
          </cell>
          <cell r="J15894">
            <v>15</v>
          </cell>
          <cell r="K15894">
            <v>165.9</v>
          </cell>
          <cell r="L15894">
            <v>24</v>
          </cell>
          <cell r="M15894" t="str">
            <v>Sept/Oct</v>
          </cell>
          <cell r="N15894">
            <v>50</v>
          </cell>
        </row>
        <row r="15895">
          <cell r="A15895" t="str">
            <v>2006/07 W24</v>
          </cell>
          <cell r="B15895" t="str">
            <v>142 - LHR T4 World Of Whiskies</v>
          </cell>
          <cell r="C15895" t="str">
            <v>Deluxe - Chivas Royal Salute get Chivas 18yo</v>
          </cell>
          <cell r="D15895">
            <v>239.96</v>
          </cell>
          <cell r="E15895">
            <v>154.88</v>
          </cell>
          <cell r="F15895">
            <v>4</v>
          </cell>
          <cell r="G15895">
            <v>0</v>
          </cell>
          <cell r="H15895">
            <v>0</v>
          </cell>
          <cell r="I15895">
            <v>0</v>
          </cell>
          <cell r="J15895">
            <v>4</v>
          </cell>
          <cell r="K15895">
            <v>85.08</v>
          </cell>
          <cell r="L15895">
            <v>24</v>
          </cell>
          <cell r="M15895" t="str">
            <v>Sept/Oct</v>
          </cell>
          <cell r="N15895">
            <v>57</v>
          </cell>
        </row>
        <row r="15896">
          <cell r="A15896" t="str">
            <v>2006/07 W24</v>
          </cell>
          <cell r="B15896" t="str">
            <v>142 - LHR T4 World Of Whiskies</v>
          </cell>
          <cell r="C15896" t="str">
            <v>Deluxe - Dewars 2 for £30 ATA</v>
          </cell>
          <cell r="D15896">
            <v>30</v>
          </cell>
          <cell r="E15896">
            <v>24.16</v>
          </cell>
          <cell r="F15896">
            <v>2</v>
          </cell>
          <cell r="G15896">
            <v>0</v>
          </cell>
          <cell r="H15896">
            <v>0</v>
          </cell>
          <cell r="I15896">
            <v>0</v>
          </cell>
          <cell r="J15896">
            <v>18</v>
          </cell>
          <cell r="K15896">
            <v>95.22</v>
          </cell>
          <cell r="L15896">
            <v>24</v>
          </cell>
          <cell r="M15896" t="str">
            <v>Sept/Oct</v>
          </cell>
          <cell r="N15896">
            <v>40</v>
          </cell>
        </row>
        <row r="15897">
          <cell r="A15897" t="str">
            <v>2006/07 W24</v>
          </cell>
          <cell r="B15897" t="str">
            <v>142 - LHR T4 World Of Whiskies</v>
          </cell>
          <cell r="C15897" t="str">
            <v>Deluxe - JW Blue get a free 20cl Gold (Sept Only)</v>
          </cell>
          <cell r="D15897">
            <v>99</v>
          </cell>
          <cell r="E15897">
            <v>67.17</v>
          </cell>
          <cell r="F15897">
            <v>1</v>
          </cell>
          <cell r="G15897">
            <v>0</v>
          </cell>
          <cell r="H15897">
            <v>0</v>
          </cell>
          <cell r="I15897">
            <v>0</v>
          </cell>
          <cell r="J15897">
            <v>9</v>
          </cell>
          <cell r="K15897">
            <v>286.47000000000003</v>
          </cell>
          <cell r="L15897">
            <v>24</v>
          </cell>
          <cell r="M15897" t="str">
            <v>Sept/Oct</v>
          </cell>
          <cell r="N15897">
            <v>46</v>
          </cell>
        </row>
        <row r="15898">
          <cell r="A15898" t="str">
            <v>2006/07 W24</v>
          </cell>
          <cell r="B15898" t="str">
            <v>142 - LHR T4 World Of Whiskies</v>
          </cell>
          <cell r="C15898" t="str">
            <v>Deluxe - Free 20cl bottle (linked to JW Blue) (Sept Only)</v>
          </cell>
          <cell r="D15898">
            <v>0</v>
          </cell>
          <cell r="E15898">
            <v>0</v>
          </cell>
          <cell r="F15898">
            <v>0</v>
          </cell>
          <cell r="G15898">
            <v>0</v>
          </cell>
          <cell r="H15898">
            <v>0</v>
          </cell>
          <cell r="I15898">
            <v>0</v>
          </cell>
          <cell r="J15898">
            <v>15</v>
          </cell>
          <cell r="K15898" t="str">
            <v>/0</v>
          </cell>
          <cell r="L15898">
            <v>24</v>
          </cell>
          <cell r="M15898" t="str">
            <v>Sept/Oct</v>
          </cell>
          <cell r="N15898">
            <v>47</v>
          </cell>
        </row>
        <row r="15899">
          <cell r="A15899" t="str">
            <v>2006/07 W24</v>
          </cell>
          <cell r="B15899" t="str">
            <v>142 - LHR T4 World Of Whiskies</v>
          </cell>
          <cell r="C15899" t="str">
            <v>Champagne - Piper Florens Louis 2 for £30</v>
          </cell>
          <cell r="D15899">
            <v>0</v>
          </cell>
          <cell r="E15899">
            <v>0</v>
          </cell>
          <cell r="F15899">
            <v>0</v>
          </cell>
          <cell r="G15899">
            <v>0</v>
          </cell>
          <cell r="H15899">
            <v>0</v>
          </cell>
          <cell r="I15899">
            <v>0</v>
          </cell>
          <cell r="J15899">
            <v>0</v>
          </cell>
          <cell r="K15899" t="str">
            <v>/0</v>
          </cell>
          <cell r="L15899">
            <v>24</v>
          </cell>
          <cell r="M15899" t="str">
            <v>Sept/Oct</v>
          </cell>
          <cell r="N15899">
            <v>53</v>
          </cell>
        </row>
        <row r="15900">
          <cell r="A15900" t="str">
            <v>2006/07 W24</v>
          </cell>
          <cell r="B15900" t="str">
            <v>142 - LHR T4 World Of Whiskies</v>
          </cell>
          <cell r="C15900" t="str">
            <v>Champagne - Piper Florens Louis Twin for £30</v>
          </cell>
          <cell r="D15900">
            <v>0</v>
          </cell>
          <cell r="E15900">
            <v>0</v>
          </cell>
          <cell r="F15900">
            <v>0</v>
          </cell>
          <cell r="G15900">
            <v>0</v>
          </cell>
          <cell r="H15900">
            <v>0</v>
          </cell>
          <cell r="I15900">
            <v>0</v>
          </cell>
          <cell r="J15900">
            <v>0</v>
          </cell>
          <cell r="K15900" t="str">
            <v>/0</v>
          </cell>
          <cell r="L15900">
            <v>24</v>
          </cell>
          <cell r="M15900" t="str">
            <v>Sept/Oct</v>
          </cell>
          <cell r="N15900">
            <v>33</v>
          </cell>
        </row>
        <row r="15901">
          <cell r="A15901" t="str">
            <v>2006/07 W24</v>
          </cell>
          <cell r="B15901" t="str">
            <v>142 - LHR T4 World Of Whiskies</v>
          </cell>
          <cell r="C15901" t="str">
            <v>Champagne - Charles Heidseick 2 for £35</v>
          </cell>
          <cell r="D15901">
            <v>0</v>
          </cell>
          <cell r="E15901">
            <v>0</v>
          </cell>
          <cell r="F15901">
            <v>0</v>
          </cell>
          <cell r="G15901">
            <v>0</v>
          </cell>
          <cell r="H15901">
            <v>0</v>
          </cell>
          <cell r="I15901">
            <v>0</v>
          </cell>
          <cell r="J15901">
            <v>0</v>
          </cell>
          <cell r="K15901" t="str">
            <v>/0</v>
          </cell>
          <cell r="L15901">
            <v>24</v>
          </cell>
          <cell r="M15901" t="str">
            <v>Sept/Oct</v>
          </cell>
          <cell r="N15901">
            <v>55</v>
          </cell>
        </row>
        <row r="15902">
          <cell r="A15902" t="str">
            <v>2006/07 W24</v>
          </cell>
          <cell r="B15902" t="str">
            <v>142 - LHR T4 World Of Whiskies</v>
          </cell>
          <cell r="C15902" t="str">
            <v>Champagne - Canard Twin for £25</v>
          </cell>
          <cell r="D15902">
            <v>0</v>
          </cell>
          <cell r="E15902">
            <v>0</v>
          </cell>
          <cell r="F15902">
            <v>0</v>
          </cell>
          <cell r="G15902">
            <v>0</v>
          </cell>
          <cell r="H15902">
            <v>0</v>
          </cell>
          <cell r="I15902">
            <v>0</v>
          </cell>
          <cell r="J15902">
            <v>0</v>
          </cell>
          <cell r="K15902" t="str">
            <v>/0</v>
          </cell>
          <cell r="L15902">
            <v>24</v>
          </cell>
          <cell r="M15902" t="str">
            <v>Sept/Oct</v>
          </cell>
          <cell r="N15902">
            <v>52</v>
          </cell>
        </row>
        <row r="15903">
          <cell r="A15903" t="str">
            <v>2006/07 W24</v>
          </cell>
          <cell r="B15903" t="str">
            <v>142 - LHR T4 World Of Whiskies</v>
          </cell>
          <cell r="C15903" t="str">
            <v>Wine - Beringer 3 for £15</v>
          </cell>
          <cell r="D15903">
            <v>0</v>
          </cell>
          <cell r="E15903">
            <v>0</v>
          </cell>
          <cell r="F15903">
            <v>0</v>
          </cell>
          <cell r="G15903">
            <v>0</v>
          </cell>
          <cell r="H15903">
            <v>0</v>
          </cell>
          <cell r="I15903">
            <v>0</v>
          </cell>
          <cell r="J15903">
            <v>0</v>
          </cell>
          <cell r="K15903" t="str">
            <v>/0</v>
          </cell>
          <cell r="L15903">
            <v>24</v>
          </cell>
          <cell r="M15903" t="str">
            <v>Sept/Oct</v>
          </cell>
          <cell r="N15903">
            <v>43</v>
          </cell>
        </row>
        <row r="15904">
          <cell r="A15904" t="str">
            <v>2006/07 W24</v>
          </cell>
          <cell r="B15904" t="str">
            <v>142 - LHR T4 World Of Whiskies</v>
          </cell>
          <cell r="C15904" t="str">
            <v>Wine - Rosemount BOGOF</v>
          </cell>
          <cell r="D15904">
            <v>0</v>
          </cell>
          <cell r="E15904">
            <v>0</v>
          </cell>
          <cell r="F15904">
            <v>0</v>
          </cell>
          <cell r="G15904">
            <v>0</v>
          </cell>
          <cell r="H15904">
            <v>0</v>
          </cell>
          <cell r="I15904">
            <v>0</v>
          </cell>
          <cell r="J15904">
            <v>0</v>
          </cell>
          <cell r="K15904" t="str">
            <v>/0</v>
          </cell>
          <cell r="L15904">
            <v>24</v>
          </cell>
          <cell r="M15904" t="str">
            <v>Sept/Oct</v>
          </cell>
          <cell r="N15904">
            <v>56</v>
          </cell>
        </row>
        <row r="15905">
          <cell r="A15905" t="str">
            <v>2006/07 W24</v>
          </cell>
          <cell r="B15905" t="str">
            <v>142 - LHR T4 World Of Whiskies</v>
          </cell>
          <cell r="C15905" t="str">
            <v>WOW - 2 for £45 Malt</v>
          </cell>
          <cell r="D15905">
            <v>2314.8200000000002</v>
          </cell>
          <cell r="E15905">
            <v>1317.52</v>
          </cell>
          <cell r="F15905">
            <v>98</v>
          </cell>
          <cell r="G15905">
            <v>745.96</v>
          </cell>
          <cell r="H15905">
            <v>154.84</v>
          </cell>
          <cell r="I15905">
            <v>32</v>
          </cell>
          <cell r="J15905">
            <v>136</v>
          </cell>
          <cell r="K15905">
            <v>1099.06</v>
          </cell>
          <cell r="L15905">
            <v>24</v>
          </cell>
          <cell r="M15905" t="str">
            <v>Sept/Oct</v>
          </cell>
          <cell r="N15905">
            <v>34</v>
          </cell>
        </row>
        <row r="15906">
          <cell r="A15906" t="str">
            <v>2006/07 W24</v>
          </cell>
          <cell r="B15906" t="str">
            <v>142 - LHR T4 World Of Whiskies</v>
          </cell>
          <cell r="C15906" t="str">
            <v>WOW - Connemara 2 for £30</v>
          </cell>
          <cell r="D15906">
            <v>77.989999999999995</v>
          </cell>
          <cell r="E15906">
            <v>44.09</v>
          </cell>
          <cell r="F15906">
            <v>5</v>
          </cell>
          <cell r="G15906">
            <v>30</v>
          </cell>
          <cell r="H15906">
            <v>7.68</v>
          </cell>
          <cell r="I15906">
            <v>2</v>
          </cell>
          <cell r="J15906">
            <v>27</v>
          </cell>
          <cell r="K15906">
            <v>126.36</v>
          </cell>
          <cell r="L15906">
            <v>24</v>
          </cell>
          <cell r="M15906" t="str">
            <v>Sept/Oct</v>
          </cell>
          <cell r="N15906">
            <v>60</v>
          </cell>
        </row>
        <row r="15907">
          <cell r="A15907" t="str">
            <v>2006/07 W24</v>
          </cell>
          <cell r="B15907" t="str">
            <v>142 - LHR T4 World Of Whiskies</v>
          </cell>
          <cell r="C15907" t="str">
            <v>Others - 2 for £25 (glayva, disaronno)</v>
          </cell>
          <cell r="D15907">
            <v>0</v>
          </cell>
          <cell r="E15907">
            <v>0</v>
          </cell>
          <cell r="F15907">
            <v>0</v>
          </cell>
          <cell r="G15907">
            <v>0</v>
          </cell>
          <cell r="H15907">
            <v>0</v>
          </cell>
          <cell r="I15907">
            <v>0</v>
          </cell>
          <cell r="J15907">
            <v>0</v>
          </cell>
          <cell r="K15907" t="str">
            <v>/0</v>
          </cell>
          <cell r="L15907">
            <v>24</v>
          </cell>
          <cell r="M15907" t="str">
            <v>Sept/Oct</v>
          </cell>
          <cell r="N15907">
            <v>48</v>
          </cell>
        </row>
        <row r="15908">
          <cell r="A15908" t="str">
            <v>2006/07 W24</v>
          </cell>
          <cell r="B15908" t="str">
            <v>142 - LHR T4 World Of Whiskies</v>
          </cell>
          <cell r="C15908" t="str">
            <v>Others - Pimms 2 for £15 (70cl)</v>
          </cell>
          <cell r="D15908">
            <v>0</v>
          </cell>
          <cell r="E15908">
            <v>0</v>
          </cell>
          <cell r="F15908">
            <v>0</v>
          </cell>
          <cell r="G15908">
            <v>0</v>
          </cell>
          <cell r="H15908">
            <v>0</v>
          </cell>
          <cell r="I15908">
            <v>0</v>
          </cell>
          <cell r="J15908">
            <v>0</v>
          </cell>
          <cell r="K15908" t="str">
            <v>/0</v>
          </cell>
          <cell r="L15908">
            <v>24</v>
          </cell>
          <cell r="M15908" t="str">
            <v>Sept/Oct</v>
          </cell>
          <cell r="N15908">
            <v>35</v>
          </cell>
        </row>
        <row r="15909">
          <cell r="A15909" t="str">
            <v>2006/07 W24</v>
          </cell>
          <cell r="B15909" t="str">
            <v>142 - LHR T4 World Of Whiskies</v>
          </cell>
          <cell r="C15909" t="str">
            <v>Other - 2 for £30 Sauza</v>
          </cell>
          <cell r="D15909">
            <v>0</v>
          </cell>
          <cell r="E15909">
            <v>0</v>
          </cell>
          <cell r="F15909">
            <v>0</v>
          </cell>
          <cell r="G15909">
            <v>0</v>
          </cell>
          <cell r="H15909">
            <v>0</v>
          </cell>
          <cell r="I15909">
            <v>0</v>
          </cell>
          <cell r="J15909">
            <v>0</v>
          </cell>
          <cell r="K15909" t="str">
            <v>/0</v>
          </cell>
          <cell r="L15909">
            <v>24</v>
          </cell>
          <cell r="M15909" t="str">
            <v>Sept/Oct</v>
          </cell>
          <cell r="N15909">
            <v>58</v>
          </cell>
        </row>
        <row r="15910">
          <cell r="A15910" t="str">
            <v>2006/07 W24</v>
          </cell>
          <cell r="B15910" t="str">
            <v>142 - LHR T4 World Of Whiskies</v>
          </cell>
          <cell r="C15910" t="str">
            <v>Others - 2 for £20 ATA (70cl)</v>
          </cell>
          <cell r="D15910">
            <v>0</v>
          </cell>
          <cell r="E15910">
            <v>0</v>
          </cell>
          <cell r="F15910">
            <v>0</v>
          </cell>
          <cell r="G15910">
            <v>0</v>
          </cell>
          <cell r="H15910">
            <v>0</v>
          </cell>
          <cell r="I15910">
            <v>0</v>
          </cell>
          <cell r="J15910">
            <v>0</v>
          </cell>
          <cell r="K15910" t="str">
            <v>/0</v>
          </cell>
          <cell r="L15910">
            <v>24</v>
          </cell>
          <cell r="M15910" t="str">
            <v>Sept/Oct</v>
          </cell>
          <cell r="N15910">
            <v>32</v>
          </cell>
        </row>
        <row r="15911">
          <cell r="A15911" t="str">
            <v>2006/07 W24</v>
          </cell>
          <cell r="B15911" t="str">
            <v>142 - LHR T4 World Of Whiskies</v>
          </cell>
          <cell r="C15911" t="str">
            <v>Others - 2 for £15 Fortified</v>
          </cell>
          <cell r="D15911">
            <v>0</v>
          </cell>
          <cell r="E15911">
            <v>0</v>
          </cell>
          <cell r="F15911">
            <v>0</v>
          </cell>
          <cell r="G15911">
            <v>0</v>
          </cell>
          <cell r="H15911">
            <v>0</v>
          </cell>
          <cell r="I15911">
            <v>0</v>
          </cell>
          <cell r="J15911">
            <v>0</v>
          </cell>
          <cell r="K15911" t="str">
            <v>/0</v>
          </cell>
          <cell r="L15911">
            <v>24</v>
          </cell>
          <cell r="M15911" t="str">
            <v>Sept/Oct</v>
          </cell>
          <cell r="N15911">
            <v>59</v>
          </cell>
        </row>
        <row r="15912">
          <cell r="A15912" t="str">
            <v>2006/07 W24</v>
          </cell>
          <cell r="B15912" t="str">
            <v>219 - LGW South World of Whiskies</v>
          </cell>
          <cell r="C15912" t="str">
            <v>Liquor</v>
          </cell>
          <cell r="D15912">
            <v>14205.74</v>
          </cell>
          <cell r="E15912">
            <v>6157.2</v>
          </cell>
          <cell r="F15912">
            <v>535</v>
          </cell>
          <cell r="G15912">
            <v>8875.01</v>
          </cell>
          <cell r="H15912">
            <v>2402.88</v>
          </cell>
          <cell r="I15912">
            <v>348</v>
          </cell>
          <cell r="J15912">
            <v>1758</v>
          </cell>
          <cell r="K15912">
            <v>14816.29</v>
          </cell>
          <cell r="L15912">
            <v>24</v>
          </cell>
          <cell r="M15912" t="str">
            <v>Sept/Oct</v>
          </cell>
          <cell r="N15912">
            <v>1</v>
          </cell>
        </row>
        <row r="15913">
          <cell r="A15913" t="str">
            <v>2006/07 W24</v>
          </cell>
          <cell r="B15913" t="str">
            <v>219 - LGW South World of Whiskies</v>
          </cell>
          <cell r="C15913" t="str">
            <v>Tobacco</v>
          </cell>
          <cell r="D15913">
            <v>1634.75</v>
          </cell>
          <cell r="E15913">
            <v>491.43</v>
          </cell>
          <cell r="F15913">
            <v>81</v>
          </cell>
          <cell r="G15913">
            <v>1215.1500000000001</v>
          </cell>
          <cell r="H15913">
            <v>247.81</v>
          </cell>
          <cell r="I15913">
            <v>52</v>
          </cell>
          <cell r="J15913">
            <v>268</v>
          </cell>
          <cell r="K15913">
            <v>2194.56</v>
          </cell>
          <cell r="L15913">
            <v>24</v>
          </cell>
          <cell r="M15913" t="str">
            <v>Sept/Oct</v>
          </cell>
          <cell r="N15913">
            <v>2</v>
          </cell>
        </row>
        <row r="15914">
          <cell r="A15914" t="str">
            <v>2006/07 W24</v>
          </cell>
          <cell r="B15914" t="str">
            <v>219 - LGW South World of Whiskies</v>
          </cell>
          <cell r="C15914" t="str">
            <v>Perfumery</v>
          </cell>
          <cell r="D15914">
            <v>0</v>
          </cell>
          <cell r="E15914">
            <v>0</v>
          </cell>
          <cell r="F15914">
            <v>0</v>
          </cell>
          <cell r="G15914">
            <v>0</v>
          </cell>
          <cell r="H15914">
            <v>0</v>
          </cell>
          <cell r="I15914">
            <v>0</v>
          </cell>
          <cell r="J15914">
            <v>0</v>
          </cell>
          <cell r="K15914" t="str">
            <v>/0</v>
          </cell>
          <cell r="L15914">
            <v>24</v>
          </cell>
          <cell r="M15914" t="str">
            <v>Sept/Oct</v>
          </cell>
          <cell r="N15914">
            <v>3</v>
          </cell>
        </row>
        <row r="15915">
          <cell r="A15915" t="str">
            <v>2006/07 W24</v>
          </cell>
          <cell r="B15915" t="str">
            <v>219 - LGW South World of Whiskies</v>
          </cell>
          <cell r="C15915" t="str">
            <v>Food</v>
          </cell>
          <cell r="D15915">
            <v>0</v>
          </cell>
          <cell r="E15915">
            <v>0</v>
          </cell>
          <cell r="F15915">
            <v>0</v>
          </cell>
          <cell r="G15915">
            <v>0</v>
          </cell>
          <cell r="H15915">
            <v>0</v>
          </cell>
          <cell r="I15915">
            <v>0</v>
          </cell>
          <cell r="J15915">
            <v>0</v>
          </cell>
          <cell r="K15915" t="str">
            <v>/0</v>
          </cell>
          <cell r="L15915">
            <v>24</v>
          </cell>
          <cell r="M15915" t="str">
            <v>Sept/Oct</v>
          </cell>
          <cell r="N15915">
            <v>4</v>
          </cell>
        </row>
        <row r="15916">
          <cell r="A15916" t="str">
            <v>2006/07 W24</v>
          </cell>
          <cell r="B15916" t="str">
            <v>219 - LGW South World of Whiskies</v>
          </cell>
          <cell r="C15916" t="str">
            <v>Tax Free</v>
          </cell>
          <cell r="D15916">
            <v>0</v>
          </cell>
          <cell r="E15916">
            <v>0</v>
          </cell>
          <cell r="F15916">
            <v>0</v>
          </cell>
          <cell r="G15916">
            <v>0</v>
          </cell>
          <cell r="H15916">
            <v>0</v>
          </cell>
          <cell r="I15916">
            <v>0</v>
          </cell>
          <cell r="J15916">
            <v>2</v>
          </cell>
          <cell r="K15916" t="str">
            <v>/0</v>
          </cell>
          <cell r="L15916">
            <v>24</v>
          </cell>
          <cell r="M15916" t="str">
            <v>Sept/Oct</v>
          </cell>
          <cell r="N15916">
            <v>5</v>
          </cell>
        </row>
        <row r="15917">
          <cell r="A15917" t="str">
            <v>2006/07 W24</v>
          </cell>
          <cell r="B15917" t="str">
            <v>219 - LGW South World of Whiskies</v>
          </cell>
          <cell r="C15917" t="str">
            <v>Unclassified Products</v>
          </cell>
          <cell r="D15917">
            <v>0</v>
          </cell>
          <cell r="E15917">
            <v>0</v>
          </cell>
          <cell r="F15917">
            <v>0</v>
          </cell>
          <cell r="G15917">
            <v>0</v>
          </cell>
          <cell r="H15917">
            <v>0</v>
          </cell>
          <cell r="I15917">
            <v>0</v>
          </cell>
          <cell r="J15917">
            <v>0</v>
          </cell>
          <cell r="K15917" t="str">
            <v>/0</v>
          </cell>
          <cell r="L15917">
            <v>24</v>
          </cell>
          <cell r="M15917" t="str">
            <v>Sept/Oct</v>
          </cell>
          <cell r="N15917">
            <v>6</v>
          </cell>
        </row>
        <row r="15918">
          <cell r="A15918" t="str">
            <v>2006/07 W24</v>
          </cell>
          <cell r="B15918" t="str">
            <v>219 - LGW South World of Whiskies</v>
          </cell>
          <cell r="C15918" t="str">
            <v>Spirits</v>
          </cell>
          <cell r="D15918">
            <v>14205.74</v>
          </cell>
          <cell r="E15918">
            <v>6157.2</v>
          </cell>
          <cell r="F15918">
            <v>535</v>
          </cell>
          <cell r="G15918">
            <v>8875.01</v>
          </cell>
          <cell r="H15918">
            <v>2402.88</v>
          </cell>
          <cell r="I15918">
            <v>348</v>
          </cell>
          <cell r="J15918">
            <v>1758</v>
          </cell>
          <cell r="K15918">
            <v>14816.29</v>
          </cell>
          <cell r="L15918">
            <v>24</v>
          </cell>
          <cell r="M15918" t="str">
            <v>Sept/Oct</v>
          </cell>
          <cell r="N15918">
            <v>7</v>
          </cell>
        </row>
        <row r="15919">
          <cell r="A15919" t="str">
            <v>2006/07 W24</v>
          </cell>
          <cell r="B15919" t="str">
            <v>219 - LGW South World of Whiskies</v>
          </cell>
          <cell r="C15919" t="str">
            <v>Fortified Wines</v>
          </cell>
          <cell r="D15919">
            <v>0</v>
          </cell>
          <cell r="E15919">
            <v>0</v>
          </cell>
          <cell r="F15919">
            <v>0</v>
          </cell>
          <cell r="G15919">
            <v>0</v>
          </cell>
          <cell r="H15919">
            <v>0</v>
          </cell>
          <cell r="I15919">
            <v>0</v>
          </cell>
          <cell r="J15919">
            <v>0</v>
          </cell>
          <cell r="K15919" t="str">
            <v>/0</v>
          </cell>
          <cell r="L15919">
            <v>24</v>
          </cell>
          <cell r="M15919" t="str">
            <v>Sept/Oct</v>
          </cell>
          <cell r="N15919">
            <v>10</v>
          </cell>
        </row>
        <row r="15920">
          <cell r="A15920" t="str">
            <v>2006/07 W24</v>
          </cell>
          <cell r="B15920" t="str">
            <v>219 - LGW South World of Whiskies</v>
          </cell>
          <cell r="C15920" t="str">
            <v>Others</v>
          </cell>
          <cell r="D15920">
            <v>0</v>
          </cell>
          <cell r="E15920">
            <v>0</v>
          </cell>
          <cell r="F15920">
            <v>0</v>
          </cell>
          <cell r="G15920">
            <v>0</v>
          </cell>
          <cell r="H15920">
            <v>0</v>
          </cell>
          <cell r="I15920">
            <v>0</v>
          </cell>
          <cell r="J15920">
            <v>0</v>
          </cell>
          <cell r="K15920" t="str">
            <v>/0</v>
          </cell>
          <cell r="L15920">
            <v>24</v>
          </cell>
          <cell r="M15920" t="str">
            <v>Sept/Oct</v>
          </cell>
          <cell r="N15920">
            <v>11</v>
          </cell>
        </row>
        <row r="15921">
          <cell r="A15921" t="str">
            <v>2006/07 W24</v>
          </cell>
          <cell r="B15921" t="str">
            <v>219 - LGW South World of Whiskies</v>
          </cell>
          <cell r="C15921" t="str">
            <v>Champagne</v>
          </cell>
          <cell r="D15921">
            <v>0</v>
          </cell>
          <cell r="E15921">
            <v>0</v>
          </cell>
          <cell r="F15921">
            <v>0</v>
          </cell>
          <cell r="G15921">
            <v>0</v>
          </cell>
          <cell r="H15921">
            <v>0</v>
          </cell>
          <cell r="I15921">
            <v>0</v>
          </cell>
          <cell r="J15921">
            <v>0</v>
          </cell>
          <cell r="K15921" t="str">
            <v>/0</v>
          </cell>
          <cell r="L15921">
            <v>24</v>
          </cell>
          <cell r="M15921" t="str">
            <v>Sept/Oct</v>
          </cell>
          <cell r="N15921">
            <v>8</v>
          </cell>
        </row>
        <row r="15922">
          <cell r="A15922" t="str">
            <v>2006/07 W24</v>
          </cell>
          <cell r="B15922" t="str">
            <v>219 - LGW South World of Whiskies</v>
          </cell>
          <cell r="C15922" t="str">
            <v>Wines</v>
          </cell>
          <cell r="D15922">
            <v>0</v>
          </cell>
          <cell r="E15922">
            <v>0</v>
          </cell>
          <cell r="F15922">
            <v>0</v>
          </cell>
          <cell r="G15922">
            <v>0</v>
          </cell>
          <cell r="H15922">
            <v>0</v>
          </cell>
          <cell r="I15922">
            <v>0</v>
          </cell>
          <cell r="J15922">
            <v>0</v>
          </cell>
          <cell r="K15922" t="str">
            <v>/0</v>
          </cell>
          <cell r="L15922">
            <v>24</v>
          </cell>
          <cell r="M15922" t="str">
            <v>Sept/Oct</v>
          </cell>
          <cell r="N15922">
            <v>9</v>
          </cell>
        </row>
        <row r="15923">
          <cell r="A15923" t="str">
            <v>2006/07 W24</v>
          </cell>
          <cell r="B15923" t="str">
            <v>219 - LGW South World of Whiskies</v>
          </cell>
          <cell r="C15923" t="str">
            <v>Unclassified Liquor</v>
          </cell>
          <cell r="D15923">
            <v>0</v>
          </cell>
          <cell r="E15923">
            <v>0</v>
          </cell>
          <cell r="F15923">
            <v>0</v>
          </cell>
          <cell r="G15923">
            <v>0</v>
          </cell>
          <cell r="H15923">
            <v>0</v>
          </cell>
          <cell r="I15923">
            <v>0</v>
          </cell>
          <cell r="J15923">
            <v>0</v>
          </cell>
          <cell r="K15923" t="str">
            <v>/0</v>
          </cell>
          <cell r="L15923">
            <v>24</v>
          </cell>
          <cell r="M15923" t="str">
            <v>Sept/Oct</v>
          </cell>
          <cell r="N15923">
            <v>12</v>
          </cell>
        </row>
        <row r="15924">
          <cell r="A15924" t="str">
            <v>2006/07 W24</v>
          </cell>
          <cell r="B15924" t="str">
            <v>219 - LGW South World of Whiskies</v>
          </cell>
          <cell r="C15924" t="str">
            <v>Value - 2 for £15</v>
          </cell>
          <cell r="D15924">
            <v>0</v>
          </cell>
          <cell r="E15924">
            <v>0</v>
          </cell>
          <cell r="F15924">
            <v>0</v>
          </cell>
          <cell r="G15924">
            <v>0</v>
          </cell>
          <cell r="H15924">
            <v>0</v>
          </cell>
          <cell r="I15924">
            <v>0</v>
          </cell>
          <cell r="J15924">
            <v>0</v>
          </cell>
          <cell r="K15924" t="str">
            <v>/0</v>
          </cell>
          <cell r="L15924">
            <v>24</v>
          </cell>
          <cell r="M15924" t="str">
            <v>Sept/Oct</v>
          </cell>
          <cell r="N15924">
            <v>31</v>
          </cell>
        </row>
        <row r="15925">
          <cell r="A15925" t="str">
            <v>2006/07 W24</v>
          </cell>
          <cell r="B15925" t="str">
            <v>219 - LGW South World of Whiskies</v>
          </cell>
          <cell r="C15925" t="str">
            <v>Value - 2 for £20 Bombay Saphire</v>
          </cell>
          <cell r="D15925">
            <v>0</v>
          </cell>
          <cell r="E15925">
            <v>0</v>
          </cell>
          <cell r="F15925">
            <v>0</v>
          </cell>
          <cell r="G15925">
            <v>0</v>
          </cell>
          <cell r="H15925">
            <v>0</v>
          </cell>
          <cell r="I15925">
            <v>0</v>
          </cell>
          <cell r="J15925">
            <v>0</v>
          </cell>
          <cell r="K15925" t="str">
            <v>/0</v>
          </cell>
          <cell r="L15925">
            <v>24</v>
          </cell>
          <cell r="M15925" t="str">
            <v>Sept/Oct</v>
          </cell>
          <cell r="N15925">
            <v>45</v>
          </cell>
        </row>
        <row r="15926">
          <cell r="A15926" t="str">
            <v>2006/07 W24</v>
          </cell>
          <cell r="B15926" t="str">
            <v>219 - LGW South World of Whiskies</v>
          </cell>
          <cell r="C15926" t="str">
            <v>Value - Baileys 2 for £20</v>
          </cell>
          <cell r="D15926">
            <v>0</v>
          </cell>
          <cell r="E15926">
            <v>0</v>
          </cell>
          <cell r="F15926">
            <v>0</v>
          </cell>
          <cell r="G15926">
            <v>0</v>
          </cell>
          <cell r="H15926">
            <v>0</v>
          </cell>
          <cell r="I15926">
            <v>0</v>
          </cell>
          <cell r="J15926">
            <v>0</v>
          </cell>
          <cell r="K15926" t="str">
            <v>/0</v>
          </cell>
          <cell r="L15926">
            <v>24</v>
          </cell>
          <cell r="M15926" t="str">
            <v>Sept/Oct</v>
          </cell>
          <cell r="N15926">
            <v>39</v>
          </cell>
        </row>
        <row r="15927">
          <cell r="A15927" t="str">
            <v>2006/07 W24</v>
          </cell>
          <cell r="B15927" t="str">
            <v>219 - LGW South World of Whiskies</v>
          </cell>
          <cell r="C15927" t="str">
            <v>Value - Baileys Twin @ £20</v>
          </cell>
          <cell r="D15927">
            <v>0</v>
          </cell>
          <cell r="E15927">
            <v>0</v>
          </cell>
          <cell r="F15927">
            <v>0</v>
          </cell>
          <cell r="G15927">
            <v>0</v>
          </cell>
          <cell r="H15927">
            <v>0</v>
          </cell>
          <cell r="I15927">
            <v>0</v>
          </cell>
          <cell r="J15927">
            <v>0</v>
          </cell>
          <cell r="K15927" t="str">
            <v>/0</v>
          </cell>
          <cell r="L15927">
            <v>24</v>
          </cell>
          <cell r="M15927" t="str">
            <v>Sept/Oct</v>
          </cell>
          <cell r="N15927">
            <v>51</v>
          </cell>
        </row>
        <row r="15928">
          <cell r="A15928" t="str">
            <v>2006/07 W24</v>
          </cell>
          <cell r="B15928" t="str">
            <v>219 - LGW South World of Whiskies</v>
          </cell>
          <cell r="C15928" t="str">
            <v>Value - Twins @ £15</v>
          </cell>
          <cell r="D15928">
            <v>0</v>
          </cell>
          <cell r="E15928">
            <v>0</v>
          </cell>
          <cell r="F15928">
            <v>0</v>
          </cell>
          <cell r="G15928">
            <v>0</v>
          </cell>
          <cell r="H15928">
            <v>0</v>
          </cell>
          <cell r="I15928">
            <v>0</v>
          </cell>
          <cell r="J15928">
            <v>0</v>
          </cell>
          <cell r="K15928" t="str">
            <v>/0</v>
          </cell>
          <cell r="L15928">
            <v>24</v>
          </cell>
          <cell r="M15928" t="str">
            <v>Sept/Oct</v>
          </cell>
          <cell r="N15928">
            <v>36</v>
          </cell>
        </row>
        <row r="15929">
          <cell r="A15929" t="str">
            <v>2006/07 W24</v>
          </cell>
          <cell r="B15929" t="str">
            <v>219 - LGW South World of Whiskies</v>
          </cell>
          <cell r="C15929" t="str">
            <v>Malt - 2 For £45 (6 glenmorangie + 2)</v>
          </cell>
          <cell r="D15929">
            <v>1056.81</v>
          </cell>
          <cell r="E15929">
            <v>461.09</v>
          </cell>
          <cell r="F15929">
            <v>43</v>
          </cell>
          <cell r="G15929">
            <v>680.9</v>
          </cell>
          <cell r="H15929">
            <v>184.14</v>
          </cell>
          <cell r="I15929">
            <v>28</v>
          </cell>
          <cell r="J15929">
            <v>41</v>
          </cell>
          <cell r="K15929">
            <v>306.23</v>
          </cell>
          <cell r="L15929">
            <v>24</v>
          </cell>
          <cell r="M15929" t="str">
            <v>Sept/Oct</v>
          </cell>
          <cell r="N15929">
            <v>30</v>
          </cell>
        </row>
        <row r="15930">
          <cell r="A15930" t="str">
            <v>2006/07 W24</v>
          </cell>
          <cell r="B15930" t="str">
            <v>219 - LGW South World of Whiskies</v>
          </cell>
          <cell r="C15930" t="str">
            <v>Malt - Save £5 Glenmorangie Traditional</v>
          </cell>
          <cell r="D15930">
            <v>419.88</v>
          </cell>
          <cell r="E15930">
            <v>177.04</v>
          </cell>
          <cell r="F15930">
            <v>12</v>
          </cell>
          <cell r="G15930">
            <v>279.92</v>
          </cell>
          <cell r="H15930">
            <v>74.319999999999993</v>
          </cell>
          <cell r="I15930">
            <v>8</v>
          </cell>
          <cell r="J15930">
            <v>25</v>
          </cell>
          <cell r="K15930">
            <v>285.75</v>
          </cell>
          <cell r="L15930">
            <v>24</v>
          </cell>
          <cell r="M15930" t="str">
            <v>Sept/Oct</v>
          </cell>
          <cell r="N15930">
            <v>44</v>
          </cell>
        </row>
        <row r="15931">
          <cell r="A15931" t="str">
            <v>2006/07 W24</v>
          </cell>
          <cell r="B15931" t="str">
            <v>219 - LGW South World of Whiskies</v>
          </cell>
          <cell r="C15931" t="str">
            <v>Cognac - XO @ £45</v>
          </cell>
          <cell r="D15931">
            <v>0</v>
          </cell>
          <cell r="E15931">
            <v>0</v>
          </cell>
          <cell r="F15931">
            <v>0</v>
          </cell>
          <cell r="G15931">
            <v>0</v>
          </cell>
          <cell r="H15931">
            <v>0</v>
          </cell>
          <cell r="I15931">
            <v>0</v>
          </cell>
          <cell r="J15931">
            <v>0</v>
          </cell>
          <cell r="K15931" t="str">
            <v>/0</v>
          </cell>
          <cell r="L15931">
            <v>24</v>
          </cell>
          <cell r="M15931" t="str">
            <v>Sept/Oct</v>
          </cell>
          <cell r="N15931">
            <v>37</v>
          </cell>
        </row>
        <row r="15932">
          <cell r="A15932" t="str">
            <v>2006/07 W24</v>
          </cell>
          <cell r="B15932" t="str">
            <v>219 - LGW South World of Whiskies</v>
          </cell>
          <cell r="C15932" t="str">
            <v>Cognac - VSOP 2 for £45</v>
          </cell>
          <cell r="D15932">
            <v>0</v>
          </cell>
          <cell r="E15932">
            <v>0</v>
          </cell>
          <cell r="F15932">
            <v>0</v>
          </cell>
          <cell r="G15932">
            <v>0</v>
          </cell>
          <cell r="H15932">
            <v>0</v>
          </cell>
          <cell r="I15932">
            <v>0</v>
          </cell>
          <cell r="J15932">
            <v>0</v>
          </cell>
          <cell r="K15932" t="str">
            <v>/0</v>
          </cell>
          <cell r="L15932">
            <v>24</v>
          </cell>
          <cell r="M15932" t="str">
            <v>Sept/Oct</v>
          </cell>
          <cell r="N15932">
            <v>41</v>
          </cell>
        </row>
        <row r="15933">
          <cell r="A15933" t="str">
            <v>2006/07 W24</v>
          </cell>
          <cell r="B15933" t="str">
            <v>219 - LGW South World of Whiskies</v>
          </cell>
          <cell r="C15933" t="str">
            <v>Cognac - Only £17_99 VS Especiale</v>
          </cell>
          <cell r="D15933">
            <v>0</v>
          </cell>
          <cell r="E15933">
            <v>0</v>
          </cell>
          <cell r="F15933">
            <v>0</v>
          </cell>
          <cell r="G15933">
            <v>0</v>
          </cell>
          <cell r="H15933">
            <v>0</v>
          </cell>
          <cell r="I15933">
            <v>0</v>
          </cell>
          <cell r="J15933">
            <v>0</v>
          </cell>
          <cell r="K15933" t="str">
            <v>/0</v>
          </cell>
          <cell r="L15933">
            <v>24</v>
          </cell>
          <cell r="M15933" t="str">
            <v>Sept/Oct</v>
          </cell>
          <cell r="N15933">
            <v>42</v>
          </cell>
        </row>
        <row r="15934">
          <cell r="A15934" t="str">
            <v>2006/07 W24</v>
          </cell>
          <cell r="B15934" t="str">
            <v>219 - LGW South World of Whiskies</v>
          </cell>
          <cell r="C15934" t="str">
            <v>Deluxe - Chivas 2 for £30</v>
          </cell>
          <cell r="D15934">
            <v>0</v>
          </cell>
          <cell r="E15934">
            <v>0</v>
          </cell>
          <cell r="F15934">
            <v>0</v>
          </cell>
          <cell r="G15934">
            <v>0</v>
          </cell>
          <cell r="H15934">
            <v>0</v>
          </cell>
          <cell r="I15934">
            <v>0</v>
          </cell>
          <cell r="J15934">
            <v>12</v>
          </cell>
          <cell r="K15934" t="str">
            <v>/0</v>
          </cell>
          <cell r="L15934">
            <v>24</v>
          </cell>
          <cell r="M15934" t="str">
            <v>Sept/Oct</v>
          </cell>
          <cell r="N15934">
            <v>49</v>
          </cell>
        </row>
        <row r="15935">
          <cell r="A15935" t="str">
            <v>2006/07 W24</v>
          </cell>
          <cell r="B15935" t="str">
            <v>219 - LGW South World of Whiskies</v>
          </cell>
          <cell r="C15935" t="str">
            <v>Deluxe - Chivas Twin for £30</v>
          </cell>
          <cell r="D15935">
            <v>0</v>
          </cell>
          <cell r="E15935">
            <v>0</v>
          </cell>
          <cell r="F15935">
            <v>0</v>
          </cell>
          <cell r="G15935">
            <v>0</v>
          </cell>
          <cell r="H15935">
            <v>0</v>
          </cell>
          <cell r="I15935">
            <v>0</v>
          </cell>
          <cell r="J15935">
            <v>0</v>
          </cell>
          <cell r="K15935" t="str">
            <v>/0</v>
          </cell>
          <cell r="L15935">
            <v>24</v>
          </cell>
          <cell r="M15935" t="str">
            <v>Sept/Oct</v>
          </cell>
          <cell r="N15935">
            <v>38</v>
          </cell>
        </row>
        <row r="15936">
          <cell r="A15936" t="str">
            <v>2006/07 W24</v>
          </cell>
          <cell r="B15936" t="str">
            <v>219 - LGW South World of Whiskies</v>
          </cell>
          <cell r="C15936" t="str">
            <v>Deluxe - Chivas Triple Pack @ £45</v>
          </cell>
          <cell r="D15936">
            <v>0</v>
          </cell>
          <cell r="E15936">
            <v>0</v>
          </cell>
          <cell r="F15936">
            <v>0</v>
          </cell>
          <cell r="G15936">
            <v>0</v>
          </cell>
          <cell r="H15936">
            <v>0</v>
          </cell>
          <cell r="I15936">
            <v>0</v>
          </cell>
          <cell r="J15936">
            <v>0</v>
          </cell>
          <cell r="K15936" t="str">
            <v>/0</v>
          </cell>
          <cell r="L15936">
            <v>24</v>
          </cell>
          <cell r="M15936" t="str">
            <v>Sept/Oct</v>
          </cell>
          <cell r="N15936">
            <v>54</v>
          </cell>
        </row>
        <row r="15937">
          <cell r="A15937" t="str">
            <v>2006/07 W24</v>
          </cell>
          <cell r="B15937" t="str">
            <v>219 - LGW South World of Whiskies</v>
          </cell>
          <cell r="C15937" t="str">
            <v>Deluxe - Chivas Save £5 18yo</v>
          </cell>
          <cell r="D15937">
            <v>59.98</v>
          </cell>
          <cell r="E15937">
            <v>37.86</v>
          </cell>
          <cell r="F15937">
            <v>2</v>
          </cell>
          <cell r="G15937">
            <v>0</v>
          </cell>
          <cell r="H15937">
            <v>0</v>
          </cell>
          <cell r="I15937">
            <v>0</v>
          </cell>
          <cell r="J15937">
            <v>7</v>
          </cell>
          <cell r="K15937">
            <v>77.42</v>
          </cell>
          <cell r="L15937">
            <v>24</v>
          </cell>
          <cell r="M15937" t="str">
            <v>Sept/Oct</v>
          </cell>
          <cell r="N15937">
            <v>50</v>
          </cell>
        </row>
        <row r="15938">
          <cell r="A15938" t="str">
            <v>2006/07 W24</v>
          </cell>
          <cell r="B15938" t="str">
            <v>219 - LGW South World of Whiskies</v>
          </cell>
          <cell r="C15938" t="str">
            <v>Deluxe - Chivas Royal Salute get Chivas 18yo</v>
          </cell>
          <cell r="D15938">
            <v>59.99</v>
          </cell>
          <cell r="E15938">
            <v>38.72</v>
          </cell>
          <cell r="F15938">
            <v>1</v>
          </cell>
          <cell r="G15938">
            <v>0</v>
          </cell>
          <cell r="H15938">
            <v>0</v>
          </cell>
          <cell r="I15938">
            <v>0</v>
          </cell>
          <cell r="J15938">
            <v>5</v>
          </cell>
          <cell r="K15938">
            <v>106.35</v>
          </cell>
          <cell r="L15938">
            <v>24</v>
          </cell>
          <cell r="M15938" t="str">
            <v>Sept/Oct</v>
          </cell>
          <cell r="N15938">
            <v>57</v>
          </cell>
        </row>
        <row r="15939">
          <cell r="A15939" t="str">
            <v>2006/07 W24</v>
          </cell>
          <cell r="B15939" t="str">
            <v>219 - LGW South World of Whiskies</v>
          </cell>
          <cell r="C15939" t="str">
            <v>Deluxe - Dewars 2 for £30 ATA</v>
          </cell>
          <cell r="D15939">
            <v>45</v>
          </cell>
          <cell r="E15939">
            <v>23.23</v>
          </cell>
          <cell r="F15939">
            <v>3</v>
          </cell>
          <cell r="G15939">
            <v>15</v>
          </cell>
          <cell r="H15939">
            <v>-0.93</v>
          </cell>
          <cell r="I15939">
            <v>1</v>
          </cell>
          <cell r="J15939">
            <v>2</v>
          </cell>
          <cell r="K15939">
            <v>10.58</v>
          </cell>
          <cell r="L15939">
            <v>24</v>
          </cell>
          <cell r="M15939" t="str">
            <v>Sept/Oct</v>
          </cell>
          <cell r="N15939">
            <v>40</v>
          </cell>
        </row>
        <row r="15940">
          <cell r="A15940" t="str">
            <v>2006/07 W24</v>
          </cell>
          <cell r="B15940" t="str">
            <v>219 - LGW South World of Whiskies</v>
          </cell>
          <cell r="C15940" t="str">
            <v>Deluxe - JW Blue get a free 20cl Gold (Sept Only)</v>
          </cell>
          <cell r="D15940">
            <v>169</v>
          </cell>
          <cell r="E15940">
            <v>84.34</v>
          </cell>
          <cell r="F15940">
            <v>2</v>
          </cell>
          <cell r="G15940">
            <v>84.5</v>
          </cell>
          <cell r="H15940">
            <v>31.67</v>
          </cell>
          <cell r="I15940">
            <v>1</v>
          </cell>
          <cell r="J15940">
            <v>7</v>
          </cell>
          <cell r="K15940">
            <v>222.81</v>
          </cell>
          <cell r="L15940">
            <v>24</v>
          </cell>
          <cell r="M15940" t="str">
            <v>Sept/Oct</v>
          </cell>
          <cell r="N15940">
            <v>46</v>
          </cell>
        </row>
        <row r="15941">
          <cell r="A15941" t="str">
            <v>2006/07 W24</v>
          </cell>
          <cell r="B15941" t="str">
            <v>219 - LGW South World of Whiskies</v>
          </cell>
          <cell r="C15941" t="str">
            <v>Deluxe - Free 20cl bottle (linked to JW Blue) (Sept Only)</v>
          </cell>
          <cell r="D15941">
            <v>45.99</v>
          </cell>
          <cell r="E15941">
            <v>32.090000000000003</v>
          </cell>
          <cell r="F15941">
            <v>3</v>
          </cell>
          <cell r="G15941">
            <v>31.49</v>
          </cell>
          <cell r="H15941">
            <v>19.62</v>
          </cell>
          <cell r="I15941">
            <v>2</v>
          </cell>
          <cell r="J15941">
            <v>16</v>
          </cell>
          <cell r="K15941">
            <v>95.84</v>
          </cell>
          <cell r="L15941">
            <v>24</v>
          </cell>
          <cell r="M15941" t="str">
            <v>Sept/Oct</v>
          </cell>
          <cell r="N15941">
            <v>47</v>
          </cell>
        </row>
        <row r="15942">
          <cell r="A15942" t="str">
            <v>2006/07 W24</v>
          </cell>
          <cell r="B15942" t="str">
            <v>219 - LGW South World of Whiskies</v>
          </cell>
          <cell r="C15942" t="str">
            <v>Champagne - Piper Florens Louis 2 for £30</v>
          </cell>
          <cell r="D15942">
            <v>0</v>
          </cell>
          <cell r="E15942">
            <v>0</v>
          </cell>
          <cell r="F15942">
            <v>0</v>
          </cell>
          <cell r="G15942">
            <v>0</v>
          </cell>
          <cell r="H15942">
            <v>0</v>
          </cell>
          <cell r="I15942">
            <v>0</v>
          </cell>
          <cell r="J15942">
            <v>0</v>
          </cell>
          <cell r="K15942" t="str">
            <v>/0</v>
          </cell>
          <cell r="L15942">
            <v>24</v>
          </cell>
          <cell r="M15942" t="str">
            <v>Sept/Oct</v>
          </cell>
          <cell r="N15942">
            <v>53</v>
          </cell>
        </row>
        <row r="15943">
          <cell r="A15943" t="str">
            <v>2006/07 W24</v>
          </cell>
          <cell r="B15943" t="str">
            <v>219 - LGW South World of Whiskies</v>
          </cell>
          <cell r="C15943" t="str">
            <v>Champagne - Piper Florens Louis Twin for £30</v>
          </cell>
          <cell r="D15943">
            <v>0</v>
          </cell>
          <cell r="E15943">
            <v>0</v>
          </cell>
          <cell r="F15943">
            <v>0</v>
          </cell>
          <cell r="G15943">
            <v>0</v>
          </cell>
          <cell r="H15943">
            <v>0</v>
          </cell>
          <cell r="I15943">
            <v>0</v>
          </cell>
          <cell r="J15943">
            <v>0</v>
          </cell>
          <cell r="K15943" t="str">
            <v>/0</v>
          </cell>
          <cell r="L15943">
            <v>24</v>
          </cell>
          <cell r="M15943" t="str">
            <v>Sept/Oct</v>
          </cell>
          <cell r="N15943">
            <v>33</v>
          </cell>
        </row>
        <row r="15944">
          <cell r="A15944" t="str">
            <v>2006/07 W24</v>
          </cell>
          <cell r="B15944" t="str">
            <v>219 - LGW South World of Whiskies</v>
          </cell>
          <cell r="C15944" t="str">
            <v>Champagne - Charles Heidseick 2 for £35</v>
          </cell>
          <cell r="D15944">
            <v>0</v>
          </cell>
          <cell r="E15944">
            <v>0</v>
          </cell>
          <cell r="F15944">
            <v>0</v>
          </cell>
          <cell r="G15944">
            <v>0</v>
          </cell>
          <cell r="H15944">
            <v>0</v>
          </cell>
          <cell r="I15944">
            <v>0</v>
          </cell>
          <cell r="J15944">
            <v>0</v>
          </cell>
          <cell r="K15944" t="str">
            <v>/0</v>
          </cell>
          <cell r="L15944">
            <v>24</v>
          </cell>
          <cell r="M15944" t="str">
            <v>Sept/Oct</v>
          </cell>
          <cell r="N15944">
            <v>55</v>
          </cell>
        </row>
        <row r="15945">
          <cell r="A15945" t="str">
            <v>2006/07 W24</v>
          </cell>
          <cell r="B15945" t="str">
            <v>219 - LGW South World of Whiskies</v>
          </cell>
          <cell r="C15945" t="str">
            <v>Champagne - Canard Twin for £25</v>
          </cell>
          <cell r="D15945">
            <v>0</v>
          </cell>
          <cell r="E15945">
            <v>0</v>
          </cell>
          <cell r="F15945">
            <v>0</v>
          </cell>
          <cell r="G15945">
            <v>0</v>
          </cell>
          <cell r="H15945">
            <v>0</v>
          </cell>
          <cell r="I15945">
            <v>0</v>
          </cell>
          <cell r="J15945">
            <v>0</v>
          </cell>
          <cell r="K15945" t="str">
            <v>/0</v>
          </cell>
          <cell r="L15945">
            <v>24</v>
          </cell>
          <cell r="M15945" t="str">
            <v>Sept/Oct</v>
          </cell>
          <cell r="N15945">
            <v>52</v>
          </cell>
        </row>
        <row r="15946">
          <cell r="A15946" t="str">
            <v>2006/07 W24</v>
          </cell>
          <cell r="B15946" t="str">
            <v>219 - LGW South World of Whiskies</v>
          </cell>
          <cell r="C15946" t="str">
            <v>Wine - Beringer 3 for £15</v>
          </cell>
          <cell r="D15946">
            <v>0</v>
          </cell>
          <cell r="E15946">
            <v>0</v>
          </cell>
          <cell r="F15946">
            <v>0</v>
          </cell>
          <cell r="G15946">
            <v>0</v>
          </cell>
          <cell r="H15946">
            <v>0</v>
          </cell>
          <cell r="I15946">
            <v>0</v>
          </cell>
          <cell r="J15946">
            <v>0</v>
          </cell>
          <cell r="K15946" t="str">
            <v>/0</v>
          </cell>
          <cell r="L15946">
            <v>24</v>
          </cell>
          <cell r="M15946" t="str">
            <v>Sept/Oct</v>
          </cell>
          <cell r="N15946">
            <v>43</v>
          </cell>
        </row>
        <row r="15947">
          <cell r="A15947" t="str">
            <v>2006/07 W24</v>
          </cell>
          <cell r="B15947" t="str">
            <v>219 - LGW South World of Whiskies</v>
          </cell>
          <cell r="C15947" t="str">
            <v>Wine - Rosemount BOGOF</v>
          </cell>
          <cell r="D15947">
            <v>0</v>
          </cell>
          <cell r="E15947">
            <v>0</v>
          </cell>
          <cell r="F15947">
            <v>0</v>
          </cell>
          <cell r="G15947">
            <v>0</v>
          </cell>
          <cell r="H15947">
            <v>0</v>
          </cell>
          <cell r="I15947">
            <v>0</v>
          </cell>
          <cell r="J15947">
            <v>0</v>
          </cell>
          <cell r="K15947" t="str">
            <v>/0</v>
          </cell>
          <cell r="L15947">
            <v>24</v>
          </cell>
          <cell r="M15947" t="str">
            <v>Sept/Oct</v>
          </cell>
          <cell r="N15947">
            <v>56</v>
          </cell>
        </row>
        <row r="15948">
          <cell r="A15948" t="str">
            <v>2006/07 W24</v>
          </cell>
          <cell r="B15948" t="str">
            <v>219 - LGW South World of Whiskies</v>
          </cell>
          <cell r="C15948" t="str">
            <v>WOW - 2 for £45 Malt</v>
          </cell>
          <cell r="D15948">
            <v>1800.92</v>
          </cell>
          <cell r="E15948">
            <v>760.72</v>
          </cell>
          <cell r="F15948">
            <v>78</v>
          </cell>
          <cell r="G15948">
            <v>1086.95</v>
          </cell>
          <cell r="H15948">
            <v>216.9</v>
          </cell>
          <cell r="I15948">
            <v>47</v>
          </cell>
          <cell r="J15948">
            <v>98</v>
          </cell>
          <cell r="K15948">
            <v>774.25</v>
          </cell>
          <cell r="L15948">
            <v>24</v>
          </cell>
          <cell r="M15948" t="str">
            <v>Sept/Oct</v>
          </cell>
          <cell r="N15948">
            <v>34</v>
          </cell>
        </row>
        <row r="15949">
          <cell r="A15949" t="str">
            <v>2006/07 W24</v>
          </cell>
          <cell r="B15949" t="str">
            <v>219 - LGW South World of Whiskies</v>
          </cell>
          <cell r="C15949" t="str">
            <v>WOW - Connemara 2 for £30</v>
          </cell>
          <cell r="D15949">
            <v>596.96</v>
          </cell>
          <cell r="E15949">
            <v>270.68</v>
          </cell>
          <cell r="F15949">
            <v>39</v>
          </cell>
          <cell r="G15949">
            <v>350.98</v>
          </cell>
          <cell r="H15949">
            <v>82.36</v>
          </cell>
          <cell r="I15949">
            <v>23</v>
          </cell>
          <cell r="J15949">
            <v>34</v>
          </cell>
          <cell r="K15949">
            <v>159.12</v>
          </cell>
          <cell r="L15949">
            <v>24</v>
          </cell>
          <cell r="M15949" t="str">
            <v>Sept/Oct</v>
          </cell>
          <cell r="N15949">
            <v>60</v>
          </cell>
        </row>
        <row r="15950">
          <cell r="A15950" t="str">
            <v>2006/07 W24</v>
          </cell>
          <cell r="B15950" t="str">
            <v>219 - LGW South World of Whiskies</v>
          </cell>
          <cell r="C15950" t="str">
            <v>Others - 2 for £25 (glayva, disaronno)</v>
          </cell>
          <cell r="D15950">
            <v>0</v>
          </cell>
          <cell r="E15950">
            <v>0</v>
          </cell>
          <cell r="F15950">
            <v>0</v>
          </cell>
          <cell r="G15950">
            <v>0</v>
          </cell>
          <cell r="H15950">
            <v>0</v>
          </cell>
          <cell r="I15950">
            <v>0</v>
          </cell>
          <cell r="J15950">
            <v>0</v>
          </cell>
          <cell r="K15950" t="str">
            <v>/0</v>
          </cell>
          <cell r="L15950">
            <v>24</v>
          </cell>
          <cell r="M15950" t="str">
            <v>Sept/Oct</v>
          </cell>
          <cell r="N15950">
            <v>48</v>
          </cell>
        </row>
        <row r="15951">
          <cell r="A15951" t="str">
            <v>2006/07 W24</v>
          </cell>
          <cell r="B15951" t="str">
            <v>219 - LGW South World of Whiskies</v>
          </cell>
          <cell r="C15951" t="str">
            <v>Others - Pimms 2 for £15 (70cl)</v>
          </cell>
          <cell r="D15951">
            <v>0</v>
          </cell>
          <cell r="E15951">
            <v>0</v>
          </cell>
          <cell r="F15951">
            <v>0</v>
          </cell>
          <cell r="G15951">
            <v>0</v>
          </cell>
          <cell r="H15951">
            <v>0</v>
          </cell>
          <cell r="I15951">
            <v>0</v>
          </cell>
          <cell r="J15951">
            <v>0</v>
          </cell>
          <cell r="K15951" t="str">
            <v>/0</v>
          </cell>
          <cell r="L15951">
            <v>24</v>
          </cell>
          <cell r="M15951" t="str">
            <v>Sept/Oct</v>
          </cell>
          <cell r="N15951">
            <v>35</v>
          </cell>
        </row>
        <row r="15952">
          <cell r="A15952" t="str">
            <v>2006/07 W24</v>
          </cell>
          <cell r="B15952" t="str">
            <v>219 - LGW South World of Whiskies</v>
          </cell>
          <cell r="C15952" t="str">
            <v>Other - 2 for £30 Sauza</v>
          </cell>
          <cell r="D15952">
            <v>0</v>
          </cell>
          <cell r="E15952">
            <v>0</v>
          </cell>
          <cell r="F15952">
            <v>0</v>
          </cell>
          <cell r="G15952">
            <v>0</v>
          </cell>
          <cell r="H15952">
            <v>0</v>
          </cell>
          <cell r="I15952">
            <v>0</v>
          </cell>
          <cell r="J15952">
            <v>0</v>
          </cell>
          <cell r="K15952" t="str">
            <v>/0</v>
          </cell>
          <cell r="L15952">
            <v>24</v>
          </cell>
          <cell r="M15952" t="str">
            <v>Sept/Oct</v>
          </cell>
          <cell r="N15952">
            <v>58</v>
          </cell>
        </row>
        <row r="15953">
          <cell r="A15953" t="str">
            <v>2006/07 W24</v>
          </cell>
          <cell r="B15953" t="str">
            <v>219 - LGW South World of Whiskies</v>
          </cell>
          <cell r="C15953" t="str">
            <v>Others - 2 for £20 ATA (70cl)</v>
          </cell>
          <cell r="D15953">
            <v>0</v>
          </cell>
          <cell r="E15953">
            <v>0</v>
          </cell>
          <cell r="F15953">
            <v>0</v>
          </cell>
          <cell r="G15953">
            <v>0</v>
          </cell>
          <cell r="H15953">
            <v>0</v>
          </cell>
          <cell r="I15953">
            <v>0</v>
          </cell>
          <cell r="J15953">
            <v>0</v>
          </cell>
          <cell r="K15953" t="str">
            <v>/0</v>
          </cell>
          <cell r="L15953">
            <v>24</v>
          </cell>
          <cell r="M15953" t="str">
            <v>Sept/Oct</v>
          </cell>
          <cell r="N15953">
            <v>32</v>
          </cell>
        </row>
        <row r="15954">
          <cell r="A15954" t="str">
            <v>2006/07 W24</v>
          </cell>
          <cell r="B15954" t="str">
            <v>219 - LGW South World of Whiskies</v>
          </cell>
          <cell r="C15954" t="str">
            <v>Others - 2 for £15 Fortified</v>
          </cell>
          <cell r="D15954">
            <v>0</v>
          </cell>
          <cell r="E15954">
            <v>0</v>
          </cell>
          <cell r="F15954">
            <v>0</v>
          </cell>
          <cell r="G15954">
            <v>0</v>
          </cell>
          <cell r="H15954">
            <v>0</v>
          </cell>
          <cell r="I15954">
            <v>0</v>
          </cell>
          <cell r="J15954">
            <v>0</v>
          </cell>
          <cell r="K15954" t="str">
            <v>/0</v>
          </cell>
          <cell r="L15954">
            <v>24</v>
          </cell>
          <cell r="M15954" t="str">
            <v>Sept/Oct</v>
          </cell>
          <cell r="N15954">
            <v>59</v>
          </cell>
        </row>
        <row r="15955">
          <cell r="A15955" t="str">
            <v>2006/07 W24</v>
          </cell>
          <cell r="B15955" t="str">
            <v>222 - LGW North World Of Whiskies</v>
          </cell>
          <cell r="C15955" t="str">
            <v>Liquor</v>
          </cell>
          <cell r="D15955">
            <v>12049.38</v>
          </cell>
          <cell r="E15955">
            <v>5027.82</v>
          </cell>
          <cell r="F15955">
            <v>524</v>
          </cell>
          <cell r="G15955">
            <v>7775.66</v>
          </cell>
          <cell r="H15955">
            <v>2144.13</v>
          </cell>
          <cell r="I15955">
            <v>361</v>
          </cell>
          <cell r="J15955">
            <v>2805</v>
          </cell>
          <cell r="K15955">
            <v>21278.49</v>
          </cell>
          <cell r="L15955">
            <v>24</v>
          </cell>
          <cell r="M15955" t="str">
            <v>Sept/Oct</v>
          </cell>
          <cell r="N15955">
            <v>1</v>
          </cell>
        </row>
        <row r="15956">
          <cell r="A15956" t="str">
            <v>2006/07 W24</v>
          </cell>
          <cell r="B15956" t="str">
            <v>222 - LGW North World Of Whiskies</v>
          </cell>
          <cell r="C15956" t="str">
            <v>Tobacco</v>
          </cell>
          <cell r="D15956">
            <v>2704.75</v>
          </cell>
          <cell r="E15956">
            <v>1113.99</v>
          </cell>
          <cell r="F15956">
            <v>89</v>
          </cell>
          <cell r="G15956">
            <v>1509.95</v>
          </cell>
          <cell r="H15956">
            <v>368.95</v>
          </cell>
          <cell r="I15956">
            <v>48</v>
          </cell>
          <cell r="J15956">
            <v>391</v>
          </cell>
          <cell r="K15956">
            <v>4460.6499999999996</v>
          </cell>
          <cell r="L15956">
            <v>24</v>
          </cell>
          <cell r="M15956" t="str">
            <v>Sept/Oct</v>
          </cell>
          <cell r="N15956">
            <v>2</v>
          </cell>
        </row>
        <row r="15957">
          <cell r="A15957" t="str">
            <v>2006/07 W24</v>
          </cell>
          <cell r="B15957" t="str">
            <v>222 - LGW North World Of Whiskies</v>
          </cell>
          <cell r="C15957" t="str">
            <v>Perfumery</v>
          </cell>
          <cell r="D15957">
            <v>0</v>
          </cell>
          <cell r="E15957">
            <v>0</v>
          </cell>
          <cell r="F15957">
            <v>0</v>
          </cell>
          <cell r="G15957">
            <v>0</v>
          </cell>
          <cell r="H15957">
            <v>0</v>
          </cell>
          <cell r="I15957">
            <v>0</v>
          </cell>
          <cell r="J15957">
            <v>0</v>
          </cell>
          <cell r="K15957" t="str">
            <v>/0</v>
          </cell>
          <cell r="L15957">
            <v>24</v>
          </cell>
          <cell r="M15957" t="str">
            <v>Sept/Oct</v>
          </cell>
          <cell r="N15957">
            <v>3</v>
          </cell>
        </row>
        <row r="15958">
          <cell r="A15958" t="str">
            <v>2006/07 W24</v>
          </cell>
          <cell r="B15958" t="str">
            <v>222 - LGW North World Of Whiskies</v>
          </cell>
          <cell r="C15958" t="str">
            <v>Food</v>
          </cell>
          <cell r="D15958">
            <v>0</v>
          </cell>
          <cell r="E15958">
            <v>0</v>
          </cell>
          <cell r="F15958">
            <v>0</v>
          </cell>
          <cell r="G15958">
            <v>0</v>
          </cell>
          <cell r="H15958">
            <v>0</v>
          </cell>
          <cell r="I15958">
            <v>0</v>
          </cell>
          <cell r="J15958">
            <v>0</v>
          </cell>
          <cell r="K15958" t="str">
            <v>/0</v>
          </cell>
          <cell r="L15958">
            <v>24</v>
          </cell>
          <cell r="M15958" t="str">
            <v>Sept/Oct</v>
          </cell>
          <cell r="N15958">
            <v>4</v>
          </cell>
        </row>
        <row r="15959">
          <cell r="A15959" t="str">
            <v>2006/07 W24</v>
          </cell>
          <cell r="B15959" t="str">
            <v>222 - LGW North World Of Whiskies</v>
          </cell>
          <cell r="C15959" t="str">
            <v>Tax Free</v>
          </cell>
          <cell r="D15959">
            <v>21.84</v>
          </cell>
          <cell r="E15959">
            <v>12.36</v>
          </cell>
          <cell r="F15959">
            <v>26</v>
          </cell>
          <cell r="G15959">
            <v>12.6</v>
          </cell>
          <cell r="H15959">
            <v>6.31</v>
          </cell>
          <cell r="I15959">
            <v>15</v>
          </cell>
          <cell r="J15959">
            <v>123</v>
          </cell>
          <cell r="K15959">
            <v>35.67</v>
          </cell>
          <cell r="L15959">
            <v>24</v>
          </cell>
          <cell r="M15959" t="str">
            <v>Sept/Oct</v>
          </cell>
          <cell r="N15959">
            <v>5</v>
          </cell>
        </row>
        <row r="15960">
          <cell r="A15960" t="str">
            <v>2006/07 W24</v>
          </cell>
          <cell r="B15960" t="str">
            <v>222 - LGW North World Of Whiskies</v>
          </cell>
          <cell r="C15960" t="str">
            <v>Unclassified Products</v>
          </cell>
          <cell r="D15960">
            <v>0</v>
          </cell>
          <cell r="E15960">
            <v>0</v>
          </cell>
          <cell r="F15960">
            <v>0</v>
          </cell>
          <cell r="G15960">
            <v>0</v>
          </cell>
          <cell r="H15960">
            <v>0</v>
          </cell>
          <cell r="I15960">
            <v>0</v>
          </cell>
          <cell r="J15960">
            <v>0</v>
          </cell>
          <cell r="K15960" t="str">
            <v>/0</v>
          </cell>
          <cell r="L15960">
            <v>24</v>
          </cell>
          <cell r="M15960" t="str">
            <v>Sept/Oct</v>
          </cell>
          <cell r="N15960">
            <v>6</v>
          </cell>
        </row>
        <row r="15961">
          <cell r="A15961" t="str">
            <v>2006/07 W24</v>
          </cell>
          <cell r="B15961" t="str">
            <v>222 - LGW North World Of Whiskies</v>
          </cell>
          <cell r="C15961" t="str">
            <v>Spirits</v>
          </cell>
          <cell r="D15961">
            <v>12049.38</v>
          </cell>
          <cell r="E15961">
            <v>5027.82</v>
          </cell>
          <cell r="F15961">
            <v>524</v>
          </cell>
          <cell r="G15961">
            <v>7775.66</v>
          </cell>
          <cell r="H15961">
            <v>2144.13</v>
          </cell>
          <cell r="I15961">
            <v>361</v>
          </cell>
          <cell r="J15961">
            <v>2805</v>
          </cell>
          <cell r="K15961">
            <v>21278.49</v>
          </cell>
          <cell r="L15961">
            <v>24</v>
          </cell>
          <cell r="M15961" t="str">
            <v>Sept/Oct</v>
          </cell>
          <cell r="N15961">
            <v>7</v>
          </cell>
        </row>
        <row r="15962">
          <cell r="A15962" t="str">
            <v>2006/07 W24</v>
          </cell>
          <cell r="B15962" t="str">
            <v>222 - LGW North World Of Whiskies</v>
          </cell>
          <cell r="C15962" t="str">
            <v>Fortified Wines</v>
          </cell>
          <cell r="D15962">
            <v>0</v>
          </cell>
          <cell r="E15962">
            <v>0</v>
          </cell>
          <cell r="F15962">
            <v>0</v>
          </cell>
          <cell r="G15962">
            <v>0</v>
          </cell>
          <cell r="H15962">
            <v>0</v>
          </cell>
          <cell r="I15962">
            <v>0</v>
          </cell>
          <cell r="J15962">
            <v>0</v>
          </cell>
          <cell r="K15962" t="str">
            <v>/0</v>
          </cell>
          <cell r="L15962">
            <v>24</v>
          </cell>
          <cell r="M15962" t="str">
            <v>Sept/Oct</v>
          </cell>
          <cell r="N15962">
            <v>10</v>
          </cell>
        </row>
        <row r="15963">
          <cell r="A15963" t="str">
            <v>2006/07 W24</v>
          </cell>
          <cell r="B15963" t="str">
            <v>222 - LGW North World Of Whiskies</v>
          </cell>
          <cell r="C15963" t="str">
            <v>Others</v>
          </cell>
          <cell r="D15963">
            <v>0</v>
          </cell>
          <cell r="E15963">
            <v>0</v>
          </cell>
          <cell r="F15963">
            <v>0</v>
          </cell>
          <cell r="G15963">
            <v>0</v>
          </cell>
          <cell r="H15963">
            <v>0</v>
          </cell>
          <cell r="I15963">
            <v>0</v>
          </cell>
          <cell r="J15963">
            <v>0</v>
          </cell>
          <cell r="K15963" t="str">
            <v>/0</v>
          </cell>
          <cell r="L15963">
            <v>24</v>
          </cell>
          <cell r="M15963" t="str">
            <v>Sept/Oct</v>
          </cell>
          <cell r="N15963">
            <v>11</v>
          </cell>
        </row>
        <row r="15964">
          <cell r="A15964" t="str">
            <v>2006/07 W24</v>
          </cell>
          <cell r="B15964" t="str">
            <v>222 - LGW North World Of Whiskies</v>
          </cell>
          <cell r="C15964" t="str">
            <v>Champagne</v>
          </cell>
          <cell r="D15964">
            <v>0</v>
          </cell>
          <cell r="E15964">
            <v>0</v>
          </cell>
          <cell r="F15964">
            <v>0</v>
          </cell>
          <cell r="G15964">
            <v>0</v>
          </cell>
          <cell r="H15964">
            <v>0</v>
          </cell>
          <cell r="I15964">
            <v>0</v>
          </cell>
          <cell r="J15964">
            <v>0</v>
          </cell>
          <cell r="K15964" t="str">
            <v>/0</v>
          </cell>
          <cell r="L15964">
            <v>24</v>
          </cell>
          <cell r="M15964" t="str">
            <v>Sept/Oct</v>
          </cell>
          <cell r="N15964">
            <v>8</v>
          </cell>
        </row>
        <row r="15965">
          <cell r="A15965" t="str">
            <v>2006/07 W24</v>
          </cell>
          <cell r="B15965" t="str">
            <v>222 - LGW North World Of Whiskies</v>
          </cell>
          <cell r="C15965" t="str">
            <v>Wines</v>
          </cell>
          <cell r="D15965">
            <v>0</v>
          </cell>
          <cell r="E15965">
            <v>0</v>
          </cell>
          <cell r="F15965">
            <v>0</v>
          </cell>
          <cell r="G15965">
            <v>0</v>
          </cell>
          <cell r="H15965">
            <v>0</v>
          </cell>
          <cell r="I15965">
            <v>0</v>
          </cell>
          <cell r="J15965">
            <v>0</v>
          </cell>
          <cell r="K15965" t="str">
            <v>/0</v>
          </cell>
          <cell r="L15965">
            <v>24</v>
          </cell>
          <cell r="M15965" t="str">
            <v>Sept/Oct</v>
          </cell>
          <cell r="N15965">
            <v>9</v>
          </cell>
        </row>
        <row r="15966">
          <cell r="A15966" t="str">
            <v>2006/07 W24</v>
          </cell>
          <cell r="B15966" t="str">
            <v>222 - LGW North World Of Whiskies</v>
          </cell>
          <cell r="C15966" t="str">
            <v>Unclassified Liquor</v>
          </cell>
          <cell r="D15966">
            <v>0</v>
          </cell>
          <cell r="E15966">
            <v>0</v>
          </cell>
          <cell r="F15966">
            <v>0</v>
          </cell>
          <cell r="G15966">
            <v>0</v>
          </cell>
          <cell r="H15966">
            <v>0</v>
          </cell>
          <cell r="I15966">
            <v>0</v>
          </cell>
          <cell r="J15966">
            <v>0</v>
          </cell>
          <cell r="K15966" t="str">
            <v>/0</v>
          </cell>
          <cell r="L15966">
            <v>24</v>
          </cell>
          <cell r="M15966" t="str">
            <v>Sept/Oct</v>
          </cell>
          <cell r="N15966">
            <v>12</v>
          </cell>
        </row>
        <row r="15967">
          <cell r="A15967" t="str">
            <v>2006/07 W24</v>
          </cell>
          <cell r="B15967" t="str">
            <v>222 - LGW North World Of Whiskies</v>
          </cell>
          <cell r="C15967" t="str">
            <v>Value - 2 for £15</v>
          </cell>
          <cell r="D15967">
            <v>0</v>
          </cell>
          <cell r="E15967">
            <v>0</v>
          </cell>
          <cell r="F15967">
            <v>0</v>
          </cell>
          <cell r="G15967">
            <v>0</v>
          </cell>
          <cell r="H15967">
            <v>0</v>
          </cell>
          <cell r="I15967">
            <v>0</v>
          </cell>
          <cell r="J15967">
            <v>0</v>
          </cell>
          <cell r="K15967" t="str">
            <v>/0</v>
          </cell>
          <cell r="L15967">
            <v>24</v>
          </cell>
          <cell r="M15967" t="str">
            <v>Sept/Oct</v>
          </cell>
          <cell r="N15967">
            <v>31</v>
          </cell>
        </row>
        <row r="15968">
          <cell r="A15968" t="str">
            <v>2006/07 W24</v>
          </cell>
          <cell r="B15968" t="str">
            <v>222 - LGW North World Of Whiskies</v>
          </cell>
          <cell r="C15968" t="str">
            <v>Value - 2 for £20 Bombay Saphire</v>
          </cell>
          <cell r="D15968">
            <v>0</v>
          </cell>
          <cell r="E15968">
            <v>0</v>
          </cell>
          <cell r="F15968">
            <v>0</v>
          </cell>
          <cell r="G15968">
            <v>0</v>
          </cell>
          <cell r="H15968">
            <v>0</v>
          </cell>
          <cell r="I15968">
            <v>0</v>
          </cell>
          <cell r="J15968">
            <v>0</v>
          </cell>
          <cell r="K15968" t="str">
            <v>/0</v>
          </cell>
          <cell r="L15968">
            <v>24</v>
          </cell>
          <cell r="M15968" t="str">
            <v>Sept/Oct</v>
          </cell>
          <cell r="N15968">
            <v>45</v>
          </cell>
        </row>
        <row r="15969">
          <cell r="A15969" t="str">
            <v>2006/07 W24</v>
          </cell>
          <cell r="B15969" t="str">
            <v>222 - LGW North World Of Whiskies</v>
          </cell>
          <cell r="C15969" t="str">
            <v>Value - Baileys 2 for £20</v>
          </cell>
          <cell r="D15969">
            <v>0</v>
          </cell>
          <cell r="E15969">
            <v>0</v>
          </cell>
          <cell r="F15969">
            <v>0</v>
          </cell>
          <cell r="G15969">
            <v>0</v>
          </cell>
          <cell r="H15969">
            <v>0</v>
          </cell>
          <cell r="I15969">
            <v>0</v>
          </cell>
          <cell r="J15969">
            <v>0</v>
          </cell>
          <cell r="K15969" t="str">
            <v>/0</v>
          </cell>
          <cell r="L15969">
            <v>24</v>
          </cell>
          <cell r="M15969" t="str">
            <v>Sept/Oct</v>
          </cell>
          <cell r="N15969">
            <v>39</v>
          </cell>
        </row>
        <row r="15970">
          <cell r="A15970" t="str">
            <v>2006/07 W24</v>
          </cell>
          <cell r="B15970" t="str">
            <v>222 - LGW North World Of Whiskies</v>
          </cell>
          <cell r="C15970" t="str">
            <v>Value - Baileys Twin @ £20</v>
          </cell>
          <cell r="D15970">
            <v>0</v>
          </cell>
          <cell r="E15970">
            <v>0</v>
          </cell>
          <cell r="F15970">
            <v>0</v>
          </cell>
          <cell r="G15970">
            <v>0</v>
          </cell>
          <cell r="H15970">
            <v>0</v>
          </cell>
          <cell r="I15970">
            <v>0</v>
          </cell>
          <cell r="J15970">
            <v>0</v>
          </cell>
          <cell r="K15970" t="str">
            <v>/0</v>
          </cell>
          <cell r="L15970">
            <v>24</v>
          </cell>
          <cell r="M15970" t="str">
            <v>Sept/Oct</v>
          </cell>
          <cell r="N15970">
            <v>51</v>
          </cell>
        </row>
        <row r="15971">
          <cell r="A15971" t="str">
            <v>2006/07 W24</v>
          </cell>
          <cell r="B15971" t="str">
            <v>222 - LGW North World Of Whiskies</v>
          </cell>
          <cell r="C15971" t="str">
            <v>Value - Twins @ £15</v>
          </cell>
          <cell r="D15971">
            <v>0</v>
          </cell>
          <cell r="E15971">
            <v>0</v>
          </cell>
          <cell r="F15971">
            <v>0</v>
          </cell>
          <cell r="G15971">
            <v>0</v>
          </cell>
          <cell r="H15971">
            <v>0</v>
          </cell>
          <cell r="I15971">
            <v>0</v>
          </cell>
          <cell r="J15971">
            <v>0</v>
          </cell>
          <cell r="K15971" t="str">
            <v>/0</v>
          </cell>
          <cell r="L15971">
            <v>24</v>
          </cell>
          <cell r="M15971" t="str">
            <v>Sept/Oct</v>
          </cell>
          <cell r="N15971">
            <v>36</v>
          </cell>
        </row>
        <row r="15972">
          <cell r="A15972" t="str">
            <v>2006/07 W24</v>
          </cell>
          <cell r="B15972" t="str">
            <v>222 - LGW North World Of Whiskies</v>
          </cell>
          <cell r="C15972" t="str">
            <v>Malt - 2 For £45 (6 glenmorangie + 2)</v>
          </cell>
          <cell r="D15972">
            <v>371.93</v>
          </cell>
          <cell r="E15972">
            <v>204.94</v>
          </cell>
          <cell r="F15972">
            <v>15</v>
          </cell>
          <cell r="G15972">
            <v>152.96</v>
          </cell>
          <cell r="H15972">
            <v>39.659999999999997</v>
          </cell>
          <cell r="I15972">
            <v>6</v>
          </cell>
          <cell r="J15972">
            <v>115</v>
          </cell>
          <cell r="K15972">
            <v>879.06</v>
          </cell>
          <cell r="L15972">
            <v>24</v>
          </cell>
          <cell r="M15972" t="str">
            <v>Sept/Oct</v>
          </cell>
          <cell r="N15972">
            <v>30</v>
          </cell>
        </row>
        <row r="15973">
          <cell r="A15973" t="str">
            <v>2006/07 W24</v>
          </cell>
          <cell r="B15973" t="str">
            <v>222 - LGW North World Of Whiskies</v>
          </cell>
          <cell r="C15973" t="str">
            <v>Malt - Save £5 Glenmorangie Traditional</v>
          </cell>
          <cell r="D15973">
            <v>69.98</v>
          </cell>
          <cell r="E15973">
            <v>34.97</v>
          </cell>
          <cell r="F15973">
            <v>2</v>
          </cell>
          <cell r="G15973">
            <v>34.99</v>
          </cell>
          <cell r="H15973">
            <v>9.2899999999999991</v>
          </cell>
          <cell r="I15973">
            <v>1</v>
          </cell>
          <cell r="J15973">
            <v>6</v>
          </cell>
          <cell r="K15973">
            <v>68.58</v>
          </cell>
          <cell r="L15973">
            <v>24</v>
          </cell>
          <cell r="M15973" t="str">
            <v>Sept/Oct</v>
          </cell>
          <cell r="N15973">
            <v>44</v>
          </cell>
        </row>
        <row r="15974">
          <cell r="A15974" t="str">
            <v>2006/07 W24</v>
          </cell>
          <cell r="B15974" t="str">
            <v>222 - LGW North World Of Whiskies</v>
          </cell>
          <cell r="C15974" t="str">
            <v>Cognac - XO @ £45</v>
          </cell>
          <cell r="D15974">
            <v>0</v>
          </cell>
          <cell r="E15974">
            <v>0</v>
          </cell>
          <cell r="F15974">
            <v>0</v>
          </cell>
          <cell r="G15974">
            <v>0</v>
          </cell>
          <cell r="H15974">
            <v>0</v>
          </cell>
          <cell r="I15974">
            <v>0</v>
          </cell>
          <cell r="J15974">
            <v>0</v>
          </cell>
          <cell r="K15974" t="str">
            <v>/0</v>
          </cell>
          <cell r="L15974">
            <v>24</v>
          </cell>
          <cell r="M15974" t="str">
            <v>Sept/Oct</v>
          </cell>
          <cell r="N15974">
            <v>37</v>
          </cell>
        </row>
        <row r="15975">
          <cell r="A15975" t="str">
            <v>2006/07 W24</v>
          </cell>
          <cell r="B15975" t="str">
            <v>222 - LGW North World Of Whiskies</v>
          </cell>
          <cell r="C15975" t="str">
            <v>Cognac - VSOP 2 for £45</v>
          </cell>
          <cell r="D15975">
            <v>0</v>
          </cell>
          <cell r="E15975">
            <v>0</v>
          </cell>
          <cell r="F15975">
            <v>0</v>
          </cell>
          <cell r="G15975">
            <v>0</v>
          </cell>
          <cell r="H15975">
            <v>0</v>
          </cell>
          <cell r="I15975">
            <v>0</v>
          </cell>
          <cell r="J15975">
            <v>0</v>
          </cell>
          <cell r="K15975" t="str">
            <v>/0</v>
          </cell>
          <cell r="L15975">
            <v>24</v>
          </cell>
          <cell r="M15975" t="str">
            <v>Sept/Oct</v>
          </cell>
          <cell r="N15975">
            <v>41</v>
          </cell>
        </row>
        <row r="15976">
          <cell r="A15976" t="str">
            <v>2006/07 W24</v>
          </cell>
          <cell r="B15976" t="str">
            <v>222 - LGW North World Of Whiskies</v>
          </cell>
          <cell r="C15976" t="str">
            <v>Cognac - Only £17_99 VS Especiale</v>
          </cell>
          <cell r="D15976">
            <v>0</v>
          </cell>
          <cell r="E15976">
            <v>0</v>
          </cell>
          <cell r="F15976">
            <v>0</v>
          </cell>
          <cell r="G15976">
            <v>0</v>
          </cell>
          <cell r="H15976">
            <v>0</v>
          </cell>
          <cell r="I15976">
            <v>0</v>
          </cell>
          <cell r="J15976">
            <v>0</v>
          </cell>
          <cell r="K15976" t="str">
            <v>/0</v>
          </cell>
          <cell r="L15976">
            <v>24</v>
          </cell>
          <cell r="M15976" t="str">
            <v>Sept/Oct</v>
          </cell>
          <cell r="N15976">
            <v>42</v>
          </cell>
        </row>
        <row r="15977">
          <cell r="A15977" t="str">
            <v>2006/07 W24</v>
          </cell>
          <cell r="B15977" t="str">
            <v>222 - LGW North World Of Whiskies</v>
          </cell>
          <cell r="C15977" t="str">
            <v>Deluxe - Chivas 2 for £30</v>
          </cell>
          <cell r="D15977">
            <v>0</v>
          </cell>
          <cell r="E15977">
            <v>0</v>
          </cell>
          <cell r="F15977">
            <v>0</v>
          </cell>
          <cell r="G15977">
            <v>0</v>
          </cell>
          <cell r="H15977">
            <v>0</v>
          </cell>
          <cell r="I15977">
            <v>0</v>
          </cell>
          <cell r="J15977">
            <v>0</v>
          </cell>
          <cell r="K15977" t="str">
            <v>/0</v>
          </cell>
          <cell r="L15977">
            <v>24</v>
          </cell>
          <cell r="M15977" t="str">
            <v>Sept/Oct</v>
          </cell>
          <cell r="N15977">
            <v>49</v>
          </cell>
        </row>
        <row r="15978">
          <cell r="A15978" t="str">
            <v>2006/07 W24</v>
          </cell>
          <cell r="B15978" t="str">
            <v>222 - LGW North World Of Whiskies</v>
          </cell>
          <cell r="C15978" t="str">
            <v>Deluxe - Chivas Twin for £30</v>
          </cell>
          <cell r="D15978">
            <v>0</v>
          </cell>
          <cell r="E15978">
            <v>0</v>
          </cell>
          <cell r="F15978">
            <v>0</v>
          </cell>
          <cell r="G15978">
            <v>0</v>
          </cell>
          <cell r="H15978">
            <v>0</v>
          </cell>
          <cell r="I15978">
            <v>0</v>
          </cell>
          <cell r="J15978">
            <v>0</v>
          </cell>
          <cell r="K15978" t="str">
            <v>/0</v>
          </cell>
          <cell r="L15978">
            <v>24</v>
          </cell>
          <cell r="M15978" t="str">
            <v>Sept/Oct</v>
          </cell>
          <cell r="N15978">
            <v>38</v>
          </cell>
        </row>
        <row r="15979">
          <cell r="A15979" t="str">
            <v>2006/07 W24</v>
          </cell>
          <cell r="B15979" t="str">
            <v>222 - LGW North World Of Whiskies</v>
          </cell>
          <cell r="C15979" t="str">
            <v>Deluxe - Chivas Triple Pack @ £45</v>
          </cell>
          <cell r="D15979">
            <v>0</v>
          </cell>
          <cell r="E15979">
            <v>0</v>
          </cell>
          <cell r="F15979">
            <v>0</v>
          </cell>
          <cell r="G15979">
            <v>0</v>
          </cell>
          <cell r="H15979">
            <v>0</v>
          </cell>
          <cell r="I15979">
            <v>0</v>
          </cell>
          <cell r="J15979">
            <v>0</v>
          </cell>
          <cell r="K15979" t="str">
            <v>/0</v>
          </cell>
          <cell r="L15979">
            <v>24</v>
          </cell>
          <cell r="M15979" t="str">
            <v>Sept/Oct</v>
          </cell>
          <cell r="N15979">
            <v>54</v>
          </cell>
        </row>
        <row r="15980">
          <cell r="A15980" t="str">
            <v>2006/07 W24</v>
          </cell>
          <cell r="B15980" t="str">
            <v>222 - LGW North World Of Whiskies</v>
          </cell>
          <cell r="C15980" t="str">
            <v>Deluxe - Chivas Save £5 18yo</v>
          </cell>
          <cell r="D15980">
            <v>149.94999999999999</v>
          </cell>
          <cell r="E15980">
            <v>68.69</v>
          </cell>
          <cell r="F15980">
            <v>5</v>
          </cell>
          <cell r="G15980">
            <v>119.96</v>
          </cell>
          <cell r="H15980">
            <v>49.76</v>
          </cell>
          <cell r="I15980">
            <v>4</v>
          </cell>
          <cell r="J15980">
            <v>6</v>
          </cell>
          <cell r="K15980">
            <v>66.36</v>
          </cell>
          <cell r="L15980">
            <v>24</v>
          </cell>
          <cell r="M15980" t="str">
            <v>Sept/Oct</v>
          </cell>
          <cell r="N15980">
            <v>50</v>
          </cell>
        </row>
        <row r="15981">
          <cell r="A15981" t="str">
            <v>2006/07 W24</v>
          </cell>
          <cell r="B15981" t="str">
            <v>222 - LGW North World Of Whiskies</v>
          </cell>
          <cell r="C15981" t="str">
            <v>Deluxe - Chivas Royal Salute get Chivas 18yo</v>
          </cell>
          <cell r="D15981">
            <v>0</v>
          </cell>
          <cell r="E15981">
            <v>0</v>
          </cell>
          <cell r="F15981">
            <v>0</v>
          </cell>
          <cell r="G15981">
            <v>0</v>
          </cell>
          <cell r="H15981">
            <v>0</v>
          </cell>
          <cell r="I15981">
            <v>0</v>
          </cell>
          <cell r="J15981">
            <v>4</v>
          </cell>
          <cell r="K15981" t="str">
            <v>/0</v>
          </cell>
          <cell r="L15981">
            <v>24</v>
          </cell>
          <cell r="M15981" t="str">
            <v>Sept/Oct</v>
          </cell>
          <cell r="N15981">
            <v>57</v>
          </cell>
        </row>
        <row r="15982">
          <cell r="A15982" t="str">
            <v>2006/07 W24</v>
          </cell>
          <cell r="B15982" t="str">
            <v>222 - LGW North World Of Whiskies</v>
          </cell>
          <cell r="C15982" t="str">
            <v>Deluxe - Dewars 2 for £30 ATA</v>
          </cell>
          <cell r="D15982">
            <v>199.99</v>
          </cell>
          <cell r="E15982">
            <v>105.68</v>
          </cell>
          <cell r="F15982">
            <v>13</v>
          </cell>
          <cell r="G15982">
            <v>79.989999999999995</v>
          </cell>
          <cell r="H15982">
            <v>9.0500000000000007</v>
          </cell>
          <cell r="I15982">
            <v>5</v>
          </cell>
          <cell r="J15982">
            <v>7</v>
          </cell>
          <cell r="K15982">
            <v>37.04</v>
          </cell>
          <cell r="L15982">
            <v>24</v>
          </cell>
          <cell r="M15982" t="str">
            <v>Sept/Oct</v>
          </cell>
          <cell r="N15982">
            <v>40</v>
          </cell>
        </row>
        <row r="15983">
          <cell r="A15983" t="str">
            <v>2006/07 W24</v>
          </cell>
          <cell r="B15983" t="str">
            <v>222 - LGW North World Of Whiskies</v>
          </cell>
          <cell r="C15983" t="str">
            <v>Deluxe - JW Blue get a free 20cl Gold (Sept Only)</v>
          </cell>
          <cell r="D15983">
            <v>0</v>
          </cell>
          <cell r="E15983">
            <v>0</v>
          </cell>
          <cell r="F15983">
            <v>0</v>
          </cell>
          <cell r="G15983">
            <v>0</v>
          </cell>
          <cell r="H15983">
            <v>0</v>
          </cell>
          <cell r="I15983">
            <v>0</v>
          </cell>
          <cell r="J15983">
            <v>4</v>
          </cell>
          <cell r="K15983" t="str">
            <v>/0</v>
          </cell>
          <cell r="L15983">
            <v>24</v>
          </cell>
          <cell r="M15983" t="str">
            <v>Sept/Oct</v>
          </cell>
          <cell r="N15983">
            <v>46</v>
          </cell>
        </row>
        <row r="15984">
          <cell r="A15984" t="str">
            <v>2006/07 W24</v>
          </cell>
          <cell r="B15984" t="str">
            <v>222 - LGW North World Of Whiskies</v>
          </cell>
          <cell r="C15984" t="str">
            <v>Deluxe - Free 20cl bottle (linked to JW Blue) (Sept Only)</v>
          </cell>
          <cell r="D15984">
            <v>33.979999999999997</v>
          </cell>
          <cell r="E15984">
            <v>21.73</v>
          </cell>
          <cell r="F15984">
            <v>2</v>
          </cell>
          <cell r="G15984">
            <v>33.979999999999997</v>
          </cell>
          <cell r="H15984">
            <v>21.73</v>
          </cell>
          <cell r="I15984">
            <v>2</v>
          </cell>
          <cell r="J15984">
            <v>23</v>
          </cell>
          <cell r="K15984">
            <v>137.88999999999999</v>
          </cell>
          <cell r="L15984">
            <v>24</v>
          </cell>
          <cell r="M15984" t="str">
            <v>Sept/Oct</v>
          </cell>
          <cell r="N15984">
            <v>47</v>
          </cell>
        </row>
        <row r="15985">
          <cell r="A15985" t="str">
            <v>2006/07 W24</v>
          </cell>
          <cell r="B15985" t="str">
            <v>222 - LGW North World Of Whiskies</v>
          </cell>
          <cell r="C15985" t="str">
            <v>Champagne - Piper Florens Louis 2 for £30</v>
          </cell>
          <cell r="D15985">
            <v>0</v>
          </cell>
          <cell r="E15985">
            <v>0</v>
          </cell>
          <cell r="F15985">
            <v>0</v>
          </cell>
          <cell r="G15985">
            <v>0</v>
          </cell>
          <cell r="H15985">
            <v>0</v>
          </cell>
          <cell r="I15985">
            <v>0</v>
          </cell>
          <cell r="J15985">
            <v>0</v>
          </cell>
          <cell r="K15985" t="str">
            <v>/0</v>
          </cell>
          <cell r="L15985">
            <v>24</v>
          </cell>
          <cell r="M15985" t="str">
            <v>Sept/Oct</v>
          </cell>
          <cell r="N15985">
            <v>53</v>
          </cell>
        </row>
        <row r="15986">
          <cell r="A15986" t="str">
            <v>2006/07 W24</v>
          </cell>
          <cell r="B15986" t="str">
            <v>222 - LGW North World Of Whiskies</v>
          </cell>
          <cell r="C15986" t="str">
            <v>Champagne - Piper Florens Louis Twin for £30</v>
          </cell>
          <cell r="D15986">
            <v>0</v>
          </cell>
          <cell r="E15986">
            <v>0</v>
          </cell>
          <cell r="F15986">
            <v>0</v>
          </cell>
          <cell r="G15986">
            <v>0</v>
          </cell>
          <cell r="H15986">
            <v>0</v>
          </cell>
          <cell r="I15986">
            <v>0</v>
          </cell>
          <cell r="J15986">
            <v>0</v>
          </cell>
          <cell r="K15986" t="str">
            <v>/0</v>
          </cell>
          <cell r="L15986">
            <v>24</v>
          </cell>
          <cell r="M15986" t="str">
            <v>Sept/Oct</v>
          </cell>
          <cell r="N15986">
            <v>33</v>
          </cell>
        </row>
        <row r="15987">
          <cell r="A15987" t="str">
            <v>2006/07 W24</v>
          </cell>
          <cell r="B15987" t="str">
            <v>222 - LGW North World Of Whiskies</v>
          </cell>
          <cell r="C15987" t="str">
            <v>Champagne - Charles Heidseick 2 for £35</v>
          </cell>
          <cell r="D15987">
            <v>0</v>
          </cell>
          <cell r="E15987">
            <v>0</v>
          </cell>
          <cell r="F15987">
            <v>0</v>
          </cell>
          <cell r="G15987">
            <v>0</v>
          </cell>
          <cell r="H15987">
            <v>0</v>
          </cell>
          <cell r="I15987">
            <v>0</v>
          </cell>
          <cell r="J15987">
            <v>0</v>
          </cell>
          <cell r="K15987" t="str">
            <v>/0</v>
          </cell>
          <cell r="L15987">
            <v>24</v>
          </cell>
          <cell r="M15987" t="str">
            <v>Sept/Oct</v>
          </cell>
          <cell r="N15987">
            <v>55</v>
          </cell>
        </row>
        <row r="15988">
          <cell r="A15988" t="str">
            <v>2006/07 W24</v>
          </cell>
          <cell r="B15988" t="str">
            <v>222 - LGW North World Of Whiskies</v>
          </cell>
          <cell r="C15988" t="str">
            <v>Champagne - Canard Twin for £25</v>
          </cell>
          <cell r="D15988">
            <v>0</v>
          </cell>
          <cell r="E15988">
            <v>0</v>
          </cell>
          <cell r="F15988">
            <v>0</v>
          </cell>
          <cell r="G15988">
            <v>0</v>
          </cell>
          <cell r="H15988">
            <v>0</v>
          </cell>
          <cell r="I15988">
            <v>0</v>
          </cell>
          <cell r="J15988">
            <v>0</v>
          </cell>
          <cell r="K15988" t="str">
            <v>/0</v>
          </cell>
          <cell r="L15988">
            <v>24</v>
          </cell>
          <cell r="M15988" t="str">
            <v>Sept/Oct</v>
          </cell>
          <cell r="N15988">
            <v>52</v>
          </cell>
        </row>
        <row r="15989">
          <cell r="A15989" t="str">
            <v>2006/07 W24</v>
          </cell>
          <cell r="B15989" t="str">
            <v>222 - LGW North World Of Whiskies</v>
          </cell>
          <cell r="C15989" t="str">
            <v>Wine - Beringer 3 for £15</v>
          </cell>
          <cell r="D15989">
            <v>0</v>
          </cell>
          <cell r="E15989">
            <v>0</v>
          </cell>
          <cell r="F15989">
            <v>0</v>
          </cell>
          <cell r="G15989">
            <v>0</v>
          </cell>
          <cell r="H15989">
            <v>0</v>
          </cell>
          <cell r="I15989">
            <v>0</v>
          </cell>
          <cell r="J15989">
            <v>0</v>
          </cell>
          <cell r="K15989" t="str">
            <v>/0</v>
          </cell>
          <cell r="L15989">
            <v>24</v>
          </cell>
          <cell r="M15989" t="str">
            <v>Sept/Oct</v>
          </cell>
          <cell r="N15989">
            <v>43</v>
          </cell>
        </row>
        <row r="15990">
          <cell r="A15990" t="str">
            <v>2006/07 W24</v>
          </cell>
          <cell r="B15990" t="str">
            <v>222 - LGW North World Of Whiskies</v>
          </cell>
          <cell r="C15990" t="str">
            <v>Wine - Rosemount BOGOF</v>
          </cell>
          <cell r="D15990">
            <v>0</v>
          </cell>
          <cell r="E15990">
            <v>0</v>
          </cell>
          <cell r="F15990">
            <v>0</v>
          </cell>
          <cell r="G15990">
            <v>0</v>
          </cell>
          <cell r="H15990">
            <v>0</v>
          </cell>
          <cell r="I15990">
            <v>0</v>
          </cell>
          <cell r="J15990">
            <v>0</v>
          </cell>
          <cell r="K15990" t="str">
            <v>/0</v>
          </cell>
          <cell r="L15990">
            <v>24</v>
          </cell>
          <cell r="M15990" t="str">
            <v>Sept/Oct</v>
          </cell>
          <cell r="N15990">
            <v>56</v>
          </cell>
        </row>
        <row r="15991">
          <cell r="A15991" t="str">
            <v>2006/07 W24</v>
          </cell>
          <cell r="B15991" t="str">
            <v>222 - LGW North World Of Whiskies</v>
          </cell>
          <cell r="C15991" t="str">
            <v>WOW - 2 for £45 Malt</v>
          </cell>
          <cell r="D15991">
            <v>1930.89</v>
          </cell>
          <cell r="E15991">
            <v>598.73</v>
          </cell>
          <cell r="F15991">
            <v>83</v>
          </cell>
          <cell r="G15991">
            <v>1577.92</v>
          </cell>
          <cell r="H15991">
            <v>349.26</v>
          </cell>
          <cell r="I15991">
            <v>68</v>
          </cell>
          <cell r="J15991">
            <v>321</v>
          </cell>
          <cell r="K15991">
            <v>2522.67</v>
          </cell>
          <cell r="L15991">
            <v>24</v>
          </cell>
          <cell r="M15991" t="str">
            <v>Sept/Oct</v>
          </cell>
          <cell r="N15991">
            <v>34</v>
          </cell>
        </row>
        <row r="15992">
          <cell r="A15992" t="str">
            <v>2006/07 W24</v>
          </cell>
          <cell r="B15992" t="str">
            <v>222 - LGW North World Of Whiskies</v>
          </cell>
          <cell r="C15992" t="str">
            <v>WOW - Connemara 2 for £30</v>
          </cell>
          <cell r="D15992">
            <v>71.959999999999994</v>
          </cell>
          <cell r="E15992">
            <v>36.94</v>
          </cell>
          <cell r="F15992">
            <v>4</v>
          </cell>
          <cell r="G15992">
            <v>35.979999999999997</v>
          </cell>
          <cell r="H15992">
            <v>10.32</v>
          </cell>
          <cell r="I15992">
            <v>2</v>
          </cell>
          <cell r="J15992">
            <v>4</v>
          </cell>
          <cell r="K15992">
            <v>18.72</v>
          </cell>
          <cell r="L15992">
            <v>24</v>
          </cell>
          <cell r="M15992" t="str">
            <v>Sept/Oct</v>
          </cell>
          <cell r="N15992">
            <v>60</v>
          </cell>
        </row>
        <row r="15993">
          <cell r="A15993" t="str">
            <v>2006/07 W24</v>
          </cell>
          <cell r="B15993" t="str">
            <v>222 - LGW North World Of Whiskies</v>
          </cell>
          <cell r="C15993" t="str">
            <v>Others - 2 for £25 (glayva, disaronno)</v>
          </cell>
          <cell r="D15993">
            <v>0</v>
          </cell>
          <cell r="E15993">
            <v>0</v>
          </cell>
          <cell r="F15993">
            <v>0</v>
          </cell>
          <cell r="G15993">
            <v>0</v>
          </cell>
          <cell r="H15993">
            <v>0</v>
          </cell>
          <cell r="I15993">
            <v>0</v>
          </cell>
          <cell r="J15993">
            <v>0</v>
          </cell>
          <cell r="K15993" t="str">
            <v>/0</v>
          </cell>
          <cell r="L15993">
            <v>24</v>
          </cell>
          <cell r="M15993" t="str">
            <v>Sept/Oct</v>
          </cell>
          <cell r="N15993">
            <v>48</v>
          </cell>
        </row>
        <row r="15994">
          <cell r="A15994" t="str">
            <v>2006/07 W24</v>
          </cell>
          <cell r="B15994" t="str">
            <v>222 - LGW North World Of Whiskies</v>
          </cell>
          <cell r="C15994" t="str">
            <v>Others - Pimms 2 for £15 (70cl)</v>
          </cell>
          <cell r="D15994">
            <v>0</v>
          </cell>
          <cell r="E15994">
            <v>0</v>
          </cell>
          <cell r="F15994">
            <v>0</v>
          </cell>
          <cell r="G15994">
            <v>0</v>
          </cell>
          <cell r="H15994">
            <v>0</v>
          </cell>
          <cell r="I15994">
            <v>0</v>
          </cell>
          <cell r="J15994">
            <v>0</v>
          </cell>
          <cell r="K15994" t="str">
            <v>/0</v>
          </cell>
          <cell r="L15994">
            <v>24</v>
          </cell>
          <cell r="M15994" t="str">
            <v>Sept/Oct</v>
          </cell>
          <cell r="N15994">
            <v>35</v>
          </cell>
        </row>
        <row r="15995">
          <cell r="A15995" t="str">
            <v>2006/07 W24</v>
          </cell>
          <cell r="B15995" t="str">
            <v>222 - LGW North World Of Whiskies</v>
          </cell>
          <cell r="C15995" t="str">
            <v>Other - 2 for £30 Sauza</v>
          </cell>
          <cell r="D15995">
            <v>0</v>
          </cell>
          <cell r="E15995">
            <v>0</v>
          </cell>
          <cell r="F15995">
            <v>0</v>
          </cell>
          <cell r="G15995">
            <v>0</v>
          </cell>
          <cell r="H15995">
            <v>0</v>
          </cell>
          <cell r="I15995">
            <v>0</v>
          </cell>
          <cell r="J15995">
            <v>0</v>
          </cell>
          <cell r="K15995" t="str">
            <v>/0</v>
          </cell>
          <cell r="L15995">
            <v>24</v>
          </cell>
          <cell r="M15995" t="str">
            <v>Sept/Oct</v>
          </cell>
          <cell r="N15995">
            <v>58</v>
          </cell>
        </row>
        <row r="15996">
          <cell r="A15996" t="str">
            <v>2006/07 W24</v>
          </cell>
          <cell r="B15996" t="str">
            <v>222 - LGW North World Of Whiskies</v>
          </cell>
          <cell r="C15996" t="str">
            <v>Others - 2 for £20 ATA (70cl)</v>
          </cell>
          <cell r="D15996">
            <v>0</v>
          </cell>
          <cell r="E15996">
            <v>0</v>
          </cell>
          <cell r="F15996">
            <v>0</v>
          </cell>
          <cell r="G15996">
            <v>0</v>
          </cell>
          <cell r="H15996">
            <v>0</v>
          </cell>
          <cell r="I15996">
            <v>0</v>
          </cell>
          <cell r="J15996">
            <v>0</v>
          </cell>
          <cell r="K15996" t="str">
            <v>/0</v>
          </cell>
          <cell r="L15996">
            <v>24</v>
          </cell>
          <cell r="M15996" t="str">
            <v>Sept/Oct</v>
          </cell>
          <cell r="N15996">
            <v>32</v>
          </cell>
        </row>
        <row r="15997">
          <cell r="A15997" t="str">
            <v>2006/07 W24</v>
          </cell>
          <cell r="B15997" t="str">
            <v>222 - LGW North World Of Whiskies</v>
          </cell>
          <cell r="C15997" t="str">
            <v>Others - 2 for £15 Fortified</v>
          </cell>
          <cell r="D15997">
            <v>0</v>
          </cell>
          <cell r="E15997">
            <v>0</v>
          </cell>
          <cell r="F15997">
            <v>0</v>
          </cell>
          <cell r="G15997">
            <v>0</v>
          </cell>
          <cell r="H15997">
            <v>0</v>
          </cell>
          <cell r="I15997">
            <v>0</v>
          </cell>
          <cell r="J15997">
            <v>0</v>
          </cell>
          <cell r="K15997" t="str">
            <v>/0</v>
          </cell>
          <cell r="L15997">
            <v>24</v>
          </cell>
          <cell r="M15997" t="str">
            <v>Sept/Oct</v>
          </cell>
          <cell r="N15997">
            <v>59</v>
          </cell>
        </row>
        <row r="15998">
          <cell r="A15998" t="str">
            <v>2006/07 W25</v>
          </cell>
          <cell r="B15998" t="str">
            <v>UK Airports</v>
          </cell>
          <cell r="C15998" t="str">
            <v>Liquor</v>
          </cell>
          <cell r="D15998">
            <v>1509517.24</v>
          </cell>
          <cell r="E15998">
            <v>684784.1</v>
          </cell>
          <cell r="F15998">
            <v>93287</v>
          </cell>
          <cell r="G15998">
            <v>765148.7</v>
          </cell>
          <cell r="H15998">
            <v>184565.73</v>
          </cell>
          <cell r="I15998">
            <v>43746</v>
          </cell>
          <cell r="J15998">
            <v>191290</v>
          </cell>
          <cell r="K15998">
            <v>1153996.96</v>
          </cell>
          <cell r="L15998">
            <v>25</v>
          </cell>
          <cell r="M15998" t="str">
            <v>Sept/Oct</v>
          </cell>
          <cell r="N15998">
            <v>1</v>
          </cell>
        </row>
        <row r="15999">
          <cell r="A15999" t="str">
            <v>2006/07 W25</v>
          </cell>
          <cell r="B15999" t="str">
            <v>UK Airports</v>
          </cell>
          <cell r="C15999" t="str">
            <v>Tobacco</v>
          </cell>
          <cell r="D15999">
            <v>817801.66</v>
          </cell>
          <cell r="E15999">
            <v>583066.14</v>
          </cell>
          <cell r="F15999">
            <v>26233</v>
          </cell>
          <cell r="G15999">
            <v>41911.35</v>
          </cell>
          <cell r="H15999">
            <v>8466.26</v>
          </cell>
          <cell r="I15999">
            <v>1692</v>
          </cell>
          <cell r="J15999">
            <v>81545</v>
          </cell>
          <cell r="K15999">
            <v>683250.21</v>
          </cell>
          <cell r="L15999">
            <v>25</v>
          </cell>
          <cell r="M15999" t="str">
            <v>Sept/Oct</v>
          </cell>
          <cell r="N15999">
            <v>2</v>
          </cell>
        </row>
        <row r="16000">
          <cell r="A16000" t="str">
            <v>2006/07 W25</v>
          </cell>
          <cell r="B16000" t="str">
            <v>UK Airports</v>
          </cell>
          <cell r="C16000" t="str">
            <v>Perfumery</v>
          </cell>
          <cell r="D16000">
            <v>4781998.47</v>
          </cell>
          <cell r="E16000">
            <v>2730178.99</v>
          </cell>
          <cell r="F16000">
            <v>197625</v>
          </cell>
          <cell r="G16000">
            <v>2694173.4</v>
          </cell>
          <cell r="H16000">
            <v>1356126.86</v>
          </cell>
          <cell r="I16000">
            <v>112427</v>
          </cell>
          <cell r="J16000">
            <v>638595</v>
          </cell>
          <cell r="K16000">
            <v>5542153.04</v>
          </cell>
          <cell r="L16000">
            <v>25</v>
          </cell>
          <cell r="M16000" t="str">
            <v>Sept/Oct</v>
          </cell>
          <cell r="N16000">
            <v>3</v>
          </cell>
        </row>
        <row r="16001">
          <cell r="A16001" t="str">
            <v>2006/07 W25</v>
          </cell>
          <cell r="B16001" t="str">
            <v>UK Airports</v>
          </cell>
          <cell r="C16001" t="str">
            <v>Food</v>
          </cell>
          <cell r="D16001">
            <v>627119.35</v>
          </cell>
          <cell r="E16001">
            <v>310930.89</v>
          </cell>
          <cell r="F16001">
            <v>174221</v>
          </cell>
          <cell r="G16001">
            <v>244421.82</v>
          </cell>
          <cell r="H16001">
            <v>109089.23</v>
          </cell>
          <cell r="I16001">
            <v>73449</v>
          </cell>
          <cell r="J16001">
            <v>197435</v>
          </cell>
          <cell r="K16001">
            <v>383684.01</v>
          </cell>
          <cell r="L16001">
            <v>25</v>
          </cell>
          <cell r="M16001" t="str">
            <v>Sept/Oct</v>
          </cell>
          <cell r="N16001">
            <v>4</v>
          </cell>
        </row>
        <row r="16002">
          <cell r="A16002" t="str">
            <v>2006/07 W25</v>
          </cell>
          <cell r="B16002" t="str">
            <v>UK Airports</v>
          </cell>
          <cell r="C16002" t="str">
            <v>Tax Free</v>
          </cell>
          <cell r="D16002">
            <v>639376.43000000005</v>
          </cell>
          <cell r="E16002">
            <v>325879.92</v>
          </cell>
          <cell r="F16002">
            <v>41162</v>
          </cell>
          <cell r="G16002">
            <v>314738.49</v>
          </cell>
          <cell r="H16002">
            <v>136818.38</v>
          </cell>
          <cell r="I16002">
            <v>20312</v>
          </cell>
          <cell r="J16002">
            <v>452695</v>
          </cell>
          <cell r="K16002">
            <v>2933278.51</v>
          </cell>
          <cell r="L16002">
            <v>25</v>
          </cell>
          <cell r="M16002" t="str">
            <v>Sept/Oct</v>
          </cell>
          <cell r="N16002">
            <v>5</v>
          </cell>
        </row>
        <row r="16003">
          <cell r="A16003" t="str">
            <v>2006/07 W25</v>
          </cell>
          <cell r="B16003" t="str">
            <v>UK Airports</v>
          </cell>
          <cell r="C16003" t="str">
            <v>Unclassified Products</v>
          </cell>
          <cell r="D16003">
            <v>0</v>
          </cell>
          <cell r="E16003">
            <v>0</v>
          </cell>
          <cell r="F16003">
            <v>0</v>
          </cell>
          <cell r="G16003">
            <v>0</v>
          </cell>
          <cell r="H16003">
            <v>0</v>
          </cell>
          <cell r="I16003">
            <v>0</v>
          </cell>
          <cell r="J16003">
            <v>-5</v>
          </cell>
          <cell r="K16003" t="str">
            <v>/0</v>
          </cell>
          <cell r="L16003">
            <v>25</v>
          </cell>
          <cell r="M16003" t="str">
            <v>Sept/Oct</v>
          </cell>
          <cell r="N16003">
            <v>6</v>
          </cell>
        </row>
        <row r="16004">
          <cell r="A16004" t="str">
            <v>2006/07 W25</v>
          </cell>
          <cell r="B16004" t="str">
            <v>UK Airports</v>
          </cell>
          <cell r="C16004" t="str">
            <v>Spirits</v>
          </cell>
          <cell r="D16004">
            <v>1181649.6399999999</v>
          </cell>
          <cell r="E16004">
            <v>571122.38</v>
          </cell>
          <cell r="F16004">
            <v>73501</v>
          </cell>
          <cell r="G16004">
            <v>557199.93999999994</v>
          </cell>
          <cell r="H16004">
            <v>134006.31</v>
          </cell>
          <cell r="I16004">
            <v>31842</v>
          </cell>
          <cell r="J16004">
            <v>148550</v>
          </cell>
          <cell r="K16004">
            <v>791819.52</v>
          </cell>
          <cell r="L16004">
            <v>25</v>
          </cell>
          <cell r="M16004" t="str">
            <v>Sept/Oct</v>
          </cell>
          <cell r="N16004">
            <v>7</v>
          </cell>
        </row>
        <row r="16005">
          <cell r="A16005" t="str">
            <v>2006/07 W25</v>
          </cell>
          <cell r="B16005" t="str">
            <v>UK Airports</v>
          </cell>
          <cell r="C16005" t="str">
            <v>Fortified Wines</v>
          </cell>
          <cell r="D16005">
            <v>17763.099999999999</v>
          </cell>
          <cell r="E16005">
            <v>7501.41</v>
          </cell>
          <cell r="F16005">
            <v>2229</v>
          </cell>
          <cell r="G16005">
            <v>8701.93</v>
          </cell>
          <cell r="H16005">
            <v>1852.07</v>
          </cell>
          <cell r="I16005">
            <v>1120</v>
          </cell>
          <cell r="J16005">
            <v>3517</v>
          </cell>
          <cell r="K16005">
            <v>10989.09</v>
          </cell>
          <cell r="L16005">
            <v>25</v>
          </cell>
          <cell r="M16005" t="str">
            <v>Sept/Oct</v>
          </cell>
          <cell r="N16005">
            <v>10</v>
          </cell>
        </row>
        <row r="16006">
          <cell r="A16006" t="str">
            <v>2006/07 W25</v>
          </cell>
          <cell r="B16006" t="str">
            <v>UK Airports</v>
          </cell>
          <cell r="C16006" t="str">
            <v>Others</v>
          </cell>
          <cell r="D16006">
            <v>0</v>
          </cell>
          <cell r="E16006">
            <v>0</v>
          </cell>
          <cell r="F16006">
            <v>0</v>
          </cell>
          <cell r="G16006">
            <v>0</v>
          </cell>
          <cell r="H16006">
            <v>0</v>
          </cell>
          <cell r="I16006">
            <v>0</v>
          </cell>
          <cell r="J16006">
            <v>0</v>
          </cell>
          <cell r="K16006" t="str">
            <v>/0</v>
          </cell>
          <cell r="L16006">
            <v>25</v>
          </cell>
          <cell r="M16006" t="str">
            <v>Sept/Oct</v>
          </cell>
          <cell r="N16006">
            <v>11</v>
          </cell>
        </row>
        <row r="16007">
          <cell r="A16007" t="str">
            <v>2006/07 W25</v>
          </cell>
          <cell r="B16007" t="str">
            <v>UK Airports</v>
          </cell>
          <cell r="C16007" t="str">
            <v>Champagne</v>
          </cell>
          <cell r="D16007">
            <v>213888.4</v>
          </cell>
          <cell r="E16007">
            <v>69733.210000000006</v>
          </cell>
          <cell r="F16007">
            <v>6894</v>
          </cell>
          <cell r="G16007">
            <v>151023.82999999999</v>
          </cell>
          <cell r="H16007">
            <v>38267.75</v>
          </cell>
          <cell r="I16007">
            <v>4887</v>
          </cell>
          <cell r="J16007">
            <v>17009</v>
          </cell>
          <cell r="K16007">
            <v>287685.2</v>
          </cell>
          <cell r="L16007">
            <v>25</v>
          </cell>
          <cell r="M16007" t="str">
            <v>Sept/Oct</v>
          </cell>
          <cell r="N16007">
            <v>8</v>
          </cell>
        </row>
        <row r="16008">
          <cell r="A16008" t="str">
            <v>2006/07 W25</v>
          </cell>
          <cell r="B16008" t="str">
            <v>UK Airports</v>
          </cell>
          <cell r="C16008" t="str">
            <v>Wines</v>
          </cell>
          <cell r="D16008">
            <v>96216.1</v>
          </cell>
          <cell r="E16008">
            <v>36427.1</v>
          </cell>
          <cell r="F16008">
            <v>10663</v>
          </cell>
          <cell r="G16008">
            <v>48223</v>
          </cell>
          <cell r="H16008">
            <v>10439.6</v>
          </cell>
          <cell r="I16008">
            <v>5897</v>
          </cell>
          <cell r="J16008">
            <v>22213</v>
          </cell>
          <cell r="K16008">
            <v>98787.81</v>
          </cell>
          <cell r="L16008">
            <v>25</v>
          </cell>
          <cell r="M16008" t="str">
            <v>Sept/Oct</v>
          </cell>
          <cell r="N16008">
            <v>9</v>
          </cell>
        </row>
        <row r="16009">
          <cell r="A16009" t="str">
            <v>2006/07 W25</v>
          </cell>
          <cell r="B16009" t="str">
            <v>UK Airports</v>
          </cell>
          <cell r="C16009" t="str">
            <v>Unclassified Liquor</v>
          </cell>
          <cell r="D16009">
            <v>0</v>
          </cell>
          <cell r="E16009">
            <v>0</v>
          </cell>
          <cell r="F16009">
            <v>0</v>
          </cell>
          <cell r="G16009">
            <v>0</v>
          </cell>
          <cell r="H16009">
            <v>0</v>
          </cell>
          <cell r="I16009">
            <v>0</v>
          </cell>
          <cell r="J16009">
            <v>1</v>
          </cell>
          <cell r="K16009" t="str">
            <v>/0</v>
          </cell>
          <cell r="L16009">
            <v>25</v>
          </cell>
          <cell r="M16009" t="str">
            <v>Sept/Oct</v>
          </cell>
          <cell r="N16009">
            <v>12</v>
          </cell>
        </row>
        <row r="16010">
          <cell r="A16010" t="str">
            <v>2006/07 W25</v>
          </cell>
          <cell r="B16010" t="str">
            <v>UK Airports</v>
          </cell>
          <cell r="C16010" t="str">
            <v>Value - 2 for £15</v>
          </cell>
          <cell r="D16010">
            <v>91132.01</v>
          </cell>
          <cell r="E16010">
            <v>63169.19</v>
          </cell>
          <cell r="F16010">
            <v>11300</v>
          </cell>
          <cell r="G16010">
            <v>4412.7</v>
          </cell>
          <cell r="H16010">
            <v>542.27</v>
          </cell>
          <cell r="I16010">
            <v>286</v>
          </cell>
          <cell r="J16010">
            <v>16189</v>
          </cell>
          <cell r="K16010">
            <v>44986.41</v>
          </cell>
          <cell r="L16010">
            <v>25</v>
          </cell>
          <cell r="M16010" t="str">
            <v>Sept/Oct</v>
          </cell>
          <cell r="N16010">
            <v>31</v>
          </cell>
        </row>
        <row r="16011">
          <cell r="A16011" t="str">
            <v>2006/07 W25</v>
          </cell>
          <cell r="B16011" t="str">
            <v>UK Airports</v>
          </cell>
          <cell r="C16011" t="str">
            <v>Value - 2 for £20 Bombay Saphire</v>
          </cell>
          <cell r="D16011">
            <v>10107.129999999999</v>
          </cell>
          <cell r="E16011">
            <v>7304.09</v>
          </cell>
          <cell r="F16011">
            <v>879</v>
          </cell>
          <cell r="G16011">
            <v>816.61</v>
          </cell>
          <cell r="H16011">
            <v>168.31</v>
          </cell>
          <cell r="I16011">
            <v>44</v>
          </cell>
          <cell r="J16011">
            <v>865</v>
          </cell>
          <cell r="K16011">
            <v>2404.6999999999998</v>
          </cell>
          <cell r="L16011">
            <v>25</v>
          </cell>
          <cell r="M16011" t="str">
            <v>Sept/Oct</v>
          </cell>
          <cell r="N16011">
            <v>45</v>
          </cell>
        </row>
        <row r="16012">
          <cell r="A16012" t="str">
            <v>2006/07 W25</v>
          </cell>
          <cell r="B16012" t="str">
            <v>UK Airports</v>
          </cell>
          <cell r="C16012" t="str">
            <v>Value - Baileys 2 for £20</v>
          </cell>
          <cell r="D16012">
            <v>26310.400000000001</v>
          </cell>
          <cell r="E16012">
            <v>15277.91</v>
          </cell>
          <cell r="F16012">
            <v>2393</v>
          </cell>
          <cell r="G16012">
            <v>2576.04</v>
          </cell>
          <cell r="H16012">
            <v>844</v>
          </cell>
          <cell r="I16012">
            <v>166</v>
          </cell>
          <cell r="J16012">
            <v>3531</v>
          </cell>
          <cell r="K16012">
            <v>17019.29</v>
          </cell>
          <cell r="L16012">
            <v>25</v>
          </cell>
          <cell r="M16012" t="str">
            <v>Sept/Oct</v>
          </cell>
          <cell r="N16012">
            <v>39</v>
          </cell>
        </row>
        <row r="16013">
          <cell r="A16013" t="str">
            <v>2006/07 W25</v>
          </cell>
          <cell r="B16013" t="str">
            <v>UK Airports</v>
          </cell>
          <cell r="C16013" t="str">
            <v>Value - Baileys Twin @ £20</v>
          </cell>
          <cell r="D16013">
            <v>6296.88</v>
          </cell>
          <cell r="E16013">
            <v>3815.65</v>
          </cell>
          <cell r="F16013">
            <v>313</v>
          </cell>
          <cell r="G16013">
            <v>96.88</v>
          </cell>
          <cell r="H16013">
            <v>33.590000000000003</v>
          </cell>
          <cell r="I16013">
            <v>3</v>
          </cell>
          <cell r="J16013">
            <v>202</v>
          </cell>
          <cell r="K16013">
            <v>1947.24</v>
          </cell>
          <cell r="L16013">
            <v>25</v>
          </cell>
          <cell r="M16013" t="str">
            <v>Sept/Oct</v>
          </cell>
          <cell r="N16013">
            <v>51</v>
          </cell>
        </row>
        <row r="16014">
          <cell r="A16014" t="str">
            <v>2006/07 W25</v>
          </cell>
          <cell r="B16014" t="str">
            <v>UK Airports</v>
          </cell>
          <cell r="C16014" t="str">
            <v>Value - Twins @ £15</v>
          </cell>
          <cell r="D16014">
            <v>30796.6</v>
          </cell>
          <cell r="E16014">
            <v>22063.98</v>
          </cell>
          <cell r="F16014">
            <v>2047</v>
          </cell>
          <cell r="G16014">
            <v>166.6</v>
          </cell>
          <cell r="H16014">
            <v>27.61</v>
          </cell>
          <cell r="I16014">
            <v>5</v>
          </cell>
          <cell r="J16014">
            <v>1923</v>
          </cell>
          <cell r="K16014">
            <v>10193.68</v>
          </cell>
          <cell r="L16014">
            <v>25</v>
          </cell>
          <cell r="M16014" t="str">
            <v>Sept/Oct</v>
          </cell>
          <cell r="N16014">
            <v>36</v>
          </cell>
        </row>
        <row r="16015">
          <cell r="A16015" t="str">
            <v>2006/07 W25</v>
          </cell>
          <cell r="B16015" t="str">
            <v>UK Airports</v>
          </cell>
          <cell r="C16015" t="str">
            <v>Malt - 2 For £45 (6 glenmorangie + 2)</v>
          </cell>
          <cell r="D16015">
            <v>112109.19</v>
          </cell>
          <cell r="E16015">
            <v>55880.23</v>
          </cell>
          <cell r="F16015">
            <v>4721</v>
          </cell>
          <cell r="G16015">
            <v>67999.38</v>
          </cell>
          <cell r="H16015">
            <v>21706.48</v>
          </cell>
          <cell r="I16015">
            <v>2878</v>
          </cell>
          <cell r="J16015">
            <v>10480</v>
          </cell>
          <cell r="K16015">
            <v>75048.740000000005</v>
          </cell>
          <cell r="L16015">
            <v>25</v>
          </cell>
          <cell r="M16015" t="str">
            <v>Sept/Oct</v>
          </cell>
          <cell r="N16015">
            <v>30</v>
          </cell>
        </row>
        <row r="16016">
          <cell r="A16016" t="str">
            <v>2006/07 W25</v>
          </cell>
          <cell r="B16016" t="str">
            <v>UK Airports</v>
          </cell>
          <cell r="C16016" t="str">
            <v>Malt - Save £5 Glenmorangie Traditional</v>
          </cell>
          <cell r="D16016">
            <v>11476.72</v>
          </cell>
          <cell r="E16016">
            <v>5782.02</v>
          </cell>
          <cell r="F16016">
            <v>328</v>
          </cell>
          <cell r="G16016">
            <v>5633.39</v>
          </cell>
          <cell r="H16016">
            <v>1495.67</v>
          </cell>
          <cell r="I16016">
            <v>161</v>
          </cell>
          <cell r="J16016">
            <v>712</v>
          </cell>
          <cell r="K16016">
            <v>8138.38</v>
          </cell>
          <cell r="L16016">
            <v>25</v>
          </cell>
          <cell r="M16016" t="str">
            <v>Sept/Oct</v>
          </cell>
          <cell r="N16016">
            <v>44</v>
          </cell>
        </row>
        <row r="16017">
          <cell r="A16017" t="str">
            <v>2006/07 W25</v>
          </cell>
          <cell r="B16017" t="str">
            <v>UK Airports</v>
          </cell>
          <cell r="C16017" t="str">
            <v>Cognac - XO @ £45</v>
          </cell>
          <cell r="D16017">
            <v>31291</v>
          </cell>
          <cell r="E16017">
            <v>16104.49</v>
          </cell>
          <cell r="F16017">
            <v>697</v>
          </cell>
          <cell r="G16017">
            <v>17370</v>
          </cell>
          <cell r="H16017">
            <v>6845.89</v>
          </cell>
          <cell r="I16017">
            <v>387</v>
          </cell>
          <cell r="J16017">
            <v>2550</v>
          </cell>
          <cell r="K16017">
            <v>49087.5</v>
          </cell>
          <cell r="L16017">
            <v>25</v>
          </cell>
          <cell r="M16017" t="str">
            <v>Sept/Oct</v>
          </cell>
          <cell r="N16017">
            <v>37</v>
          </cell>
        </row>
        <row r="16018">
          <cell r="A16018" t="str">
            <v>2006/07 W25</v>
          </cell>
          <cell r="B16018" t="str">
            <v>UK Airports</v>
          </cell>
          <cell r="C16018" t="str">
            <v>Cognac - VSOP 2 for £45</v>
          </cell>
          <cell r="D16018">
            <v>17620.82</v>
          </cell>
          <cell r="E16018">
            <v>8204.4500000000007</v>
          </cell>
          <cell r="F16018">
            <v>752</v>
          </cell>
          <cell r="G16018">
            <v>8925.56</v>
          </cell>
          <cell r="H16018">
            <v>2024</v>
          </cell>
          <cell r="I16018">
            <v>384</v>
          </cell>
          <cell r="J16018">
            <v>1223</v>
          </cell>
          <cell r="K16018">
            <v>11356.61</v>
          </cell>
          <cell r="L16018">
            <v>25</v>
          </cell>
          <cell r="M16018" t="str">
            <v>Sept/Oct</v>
          </cell>
          <cell r="N16018">
            <v>41</v>
          </cell>
        </row>
        <row r="16019">
          <cell r="A16019" t="str">
            <v>2006/07 W25</v>
          </cell>
          <cell r="B16019" t="str">
            <v>UK Airports</v>
          </cell>
          <cell r="C16019" t="str">
            <v>Cognac - Only £17_99 VS Especiale</v>
          </cell>
          <cell r="D16019">
            <v>15173.87</v>
          </cell>
          <cell r="E16019">
            <v>7064.98</v>
          </cell>
          <cell r="F16019">
            <v>813</v>
          </cell>
          <cell r="G16019">
            <v>9073.1200000000008</v>
          </cell>
          <cell r="H16019">
            <v>2670.48</v>
          </cell>
          <cell r="I16019">
            <v>488</v>
          </cell>
          <cell r="J16019">
            <v>859</v>
          </cell>
          <cell r="K16019">
            <v>4509.75</v>
          </cell>
          <cell r="L16019">
            <v>25</v>
          </cell>
          <cell r="M16019" t="str">
            <v>Sept/Oct</v>
          </cell>
          <cell r="N16019">
            <v>42</v>
          </cell>
        </row>
        <row r="16020">
          <cell r="A16020" t="str">
            <v>2006/07 W25</v>
          </cell>
          <cell r="B16020" t="str">
            <v>UK Airports</v>
          </cell>
          <cell r="C16020" t="str">
            <v>Deluxe - Chivas 2 for £30</v>
          </cell>
          <cell r="D16020">
            <v>7533.68</v>
          </cell>
          <cell r="E16020">
            <v>5163.84</v>
          </cell>
          <cell r="F16020">
            <v>443</v>
          </cell>
          <cell r="G16020">
            <v>275.18</v>
          </cell>
          <cell r="H16020">
            <v>108.91</v>
          </cell>
          <cell r="I16020">
            <v>9</v>
          </cell>
          <cell r="J16020">
            <v>1191</v>
          </cell>
          <cell r="K16020">
            <v>7265.13</v>
          </cell>
          <cell r="L16020">
            <v>25</v>
          </cell>
          <cell r="M16020" t="str">
            <v>Sept/Oct</v>
          </cell>
          <cell r="N16020">
            <v>49</v>
          </cell>
        </row>
        <row r="16021">
          <cell r="A16021" t="str">
            <v>2006/07 W25</v>
          </cell>
          <cell r="B16021" t="str">
            <v>UK Airports</v>
          </cell>
          <cell r="C16021" t="str">
            <v>Deluxe - Chivas Twin for £30</v>
          </cell>
          <cell r="D16021">
            <v>30369.72</v>
          </cell>
          <cell r="E16021">
            <v>20972.39</v>
          </cell>
          <cell r="F16021">
            <v>1006</v>
          </cell>
          <cell r="G16021">
            <v>369.72</v>
          </cell>
          <cell r="H16021">
            <v>147.6</v>
          </cell>
          <cell r="I16021">
            <v>6</v>
          </cell>
          <cell r="J16021">
            <v>393</v>
          </cell>
          <cell r="K16021">
            <v>4794.6000000000004</v>
          </cell>
          <cell r="L16021">
            <v>25</v>
          </cell>
          <cell r="M16021" t="str">
            <v>Sept/Oct</v>
          </cell>
          <cell r="N16021">
            <v>38</v>
          </cell>
        </row>
        <row r="16022">
          <cell r="A16022" t="str">
            <v>2006/07 W25</v>
          </cell>
          <cell r="B16022" t="str">
            <v>UK Airports</v>
          </cell>
          <cell r="C16022" t="str">
            <v>Deluxe - Chivas Triple Pack @ £45</v>
          </cell>
          <cell r="D16022">
            <v>4905</v>
          </cell>
          <cell r="E16022">
            <v>3358.29</v>
          </cell>
          <cell r="F16022">
            <v>109</v>
          </cell>
          <cell r="G16022">
            <v>0</v>
          </cell>
          <cell r="H16022">
            <v>0</v>
          </cell>
          <cell r="I16022">
            <v>0</v>
          </cell>
          <cell r="J16022">
            <v>243</v>
          </cell>
          <cell r="K16022">
            <v>4444.47</v>
          </cell>
          <cell r="L16022">
            <v>25</v>
          </cell>
          <cell r="M16022" t="str">
            <v>Sept/Oct</v>
          </cell>
          <cell r="N16022">
            <v>54</v>
          </cell>
        </row>
        <row r="16023">
          <cell r="A16023" t="str">
            <v>2006/07 W25</v>
          </cell>
          <cell r="B16023" t="str">
            <v>UK Airports</v>
          </cell>
          <cell r="C16023" t="str">
            <v>Deluxe - Chivas Save £5 18yo</v>
          </cell>
          <cell r="D16023">
            <v>5518.16</v>
          </cell>
          <cell r="E16023">
            <v>3074.26</v>
          </cell>
          <cell r="F16023">
            <v>184</v>
          </cell>
          <cell r="G16023">
            <v>1889.37</v>
          </cell>
          <cell r="H16023">
            <v>783.72</v>
          </cell>
          <cell r="I16023">
            <v>63</v>
          </cell>
          <cell r="J16023">
            <v>354</v>
          </cell>
          <cell r="K16023">
            <v>3915.22</v>
          </cell>
          <cell r="L16023">
            <v>25</v>
          </cell>
          <cell r="M16023" t="str">
            <v>Sept/Oct</v>
          </cell>
          <cell r="N16023">
            <v>50</v>
          </cell>
        </row>
        <row r="16024">
          <cell r="A16024" t="str">
            <v>2006/07 W25</v>
          </cell>
          <cell r="B16024" t="str">
            <v>UK Airports</v>
          </cell>
          <cell r="C16024" t="str">
            <v>Deluxe - Chivas Royal Salute get Chivas 18yo</v>
          </cell>
          <cell r="D16024">
            <v>3075.19</v>
          </cell>
          <cell r="E16024">
            <v>1770.4</v>
          </cell>
          <cell r="F16024">
            <v>57</v>
          </cell>
          <cell r="G16024">
            <v>473.71</v>
          </cell>
          <cell r="H16024">
            <v>189.88</v>
          </cell>
          <cell r="I16024">
            <v>9</v>
          </cell>
          <cell r="J16024">
            <v>67</v>
          </cell>
          <cell r="K16024">
            <v>1425.09</v>
          </cell>
          <cell r="L16024">
            <v>25</v>
          </cell>
          <cell r="M16024" t="str">
            <v>Sept/Oct</v>
          </cell>
          <cell r="N16024">
            <v>57</v>
          </cell>
        </row>
        <row r="16025">
          <cell r="A16025" t="str">
            <v>2006/07 W25</v>
          </cell>
          <cell r="B16025" t="str">
            <v>UK Airports</v>
          </cell>
          <cell r="C16025" t="str">
            <v>Deluxe - Dewars 2 for £30 ATA</v>
          </cell>
          <cell r="D16025">
            <v>25248.97</v>
          </cell>
          <cell r="E16025">
            <v>3153.31</v>
          </cell>
          <cell r="F16025">
            <v>1649</v>
          </cell>
          <cell r="G16025">
            <v>24309.11</v>
          </cell>
          <cell r="H16025">
            <v>2415.9899999999998</v>
          </cell>
          <cell r="I16025">
            <v>1591</v>
          </cell>
          <cell r="J16025">
            <v>1792</v>
          </cell>
          <cell r="K16025">
            <v>9480.11</v>
          </cell>
          <cell r="L16025">
            <v>25</v>
          </cell>
          <cell r="M16025" t="str">
            <v>Sept/Oct</v>
          </cell>
          <cell r="N16025">
            <v>40</v>
          </cell>
        </row>
        <row r="16026">
          <cell r="A16026" t="str">
            <v>2006/07 W25</v>
          </cell>
          <cell r="B16026" t="str">
            <v>UK Airports</v>
          </cell>
          <cell r="C16026" t="str">
            <v>Deluxe - JW Blue get a free 20cl Gold (Sept Only)</v>
          </cell>
          <cell r="D16026">
            <v>8615</v>
          </cell>
          <cell r="E16026">
            <v>4677.13</v>
          </cell>
          <cell r="F16026">
            <v>92</v>
          </cell>
          <cell r="G16026">
            <v>4237.5</v>
          </cell>
          <cell r="H16026">
            <v>1795.64</v>
          </cell>
          <cell r="I16026">
            <v>45</v>
          </cell>
          <cell r="J16026">
            <v>299</v>
          </cell>
          <cell r="K16026">
            <v>9517.17</v>
          </cell>
          <cell r="L16026">
            <v>25</v>
          </cell>
          <cell r="M16026" t="str">
            <v>Sept/Oct</v>
          </cell>
          <cell r="N16026">
            <v>46</v>
          </cell>
        </row>
        <row r="16027">
          <cell r="A16027" t="str">
            <v>2006/07 W25</v>
          </cell>
          <cell r="B16027" t="str">
            <v>UK Airports</v>
          </cell>
          <cell r="C16027" t="str">
            <v>Deluxe - Free 20cl bottle (linked to JW Blue) (Sept Only)</v>
          </cell>
          <cell r="D16027">
            <v>1131.6199999999999</v>
          </cell>
          <cell r="E16027">
            <v>848.3</v>
          </cell>
          <cell r="F16027">
            <v>73</v>
          </cell>
          <cell r="G16027">
            <v>540.30999999999995</v>
          </cell>
          <cell r="H16027">
            <v>334.17</v>
          </cell>
          <cell r="I16027">
            <v>35</v>
          </cell>
          <cell r="J16027">
            <v>897</v>
          </cell>
          <cell r="K16027">
            <v>5373.77</v>
          </cell>
          <cell r="L16027">
            <v>25</v>
          </cell>
          <cell r="M16027" t="str">
            <v>Sept/Oct</v>
          </cell>
          <cell r="N16027">
            <v>47</v>
          </cell>
        </row>
        <row r="16028">
          <cell r="A16028" t="str">
            <v>2006/07 W25</v>
          </cell>
          <cell r="B16028" t="str">
            <v>UK Airports</v>
          </cell>
          <cell r="C16028" t="str">
            <v>Champagne - Piper Florens Louis 2 for £30</v>
          </cell>
          <cell r="D16028">
            <v>5030</v>
          </cell>
          <cell r="E16028">
            <v>1392.61</v>
          </cell>
          <cell r="F16028">
            <v>309</v>
          </cell>
          <cell r="G16028">
            <v>3960</v>
          </cell>
          <cell r="H16028">
            <v>877.91</v>
          </cell>
          <cell r="I16028">
            <v>245</v>
          </cell>
          <cell r="J16028">
            <v>1402</v>
          </cell>
          <cell r="K16028">
            <v>12705.16</v>
          </cell>
          <cell r="L16028">
            <v>25</v>
          </cell>
          <cell r="M16028" t="str">
            <v>Sept/Oct</v>
          </cell>
          <cell r="N16028">
            <v>53</v>
          </cell>
        </row>
        <row r="16029">
          <cell r="A16029" t="str">
            <v>2006/07 W25</v>
          </cell>
          <cell r="B16029" t="str">
            <v>UK Airports</v>
          </cell>
          <cell r="C16029" t="str">
            <v>Champagne - Piper Florens Louis Twin for £30</v>
          </cell>
          <cell r="D16029">
            <v>67875</v>
          </cell>
          <cell r="E16029">
            <v>19023.36</v>
          </cell>
          <cell r="F16029">
            <v>2265</v>
          </cell>
          <cell r="G16029">
            <v>52095</v>
          </cell>
          <cell r="H16029">
            <v>10675.42</v>
          </cell>
          <cell r="I16029">
            <v>1739</v>
          </cell>
          <cell r="J16029">
            <v>3671</v>
          </cell>
          <cell r="K16029">
            <v>67142.59</v>
          </cell>
          <cell r="L16029">
            <v>25</v>
          </cell>
          <cell r="M16029" t="str">
            <v>Sept/Oct</v>
          </cell>
          <cell r="N16029">
            <v>33</v>
          </cell>
        </row>
        <row r="16030">
          <cell r="A16030" t="str">
            <v>2006/07 W25</v>
          </cell>
          <cell r="B16030" t="str">
            <v>UK Airports</v>
          </cell>
          <cell r="C16030" t="str">
            <v>Champagne - Charles Heidseick 2 for £35</v>
          </cell>
          <cell r="D16030">
            <v>3765.72</v>
          </cell>
          <cell r="E16030">
            <v>1754.11</v>
          </cell>
          <cell r="F16030">
            <v>208</v>
          </cell>
          <cell r="G16030">
            <v>2364.8000000000002</v>
          </cell>
          <cell r="H16030">
            <v>887.2</v>
          </cell>
          <cell r="I16030">
            <v>130</v>
          </cell>
          <cell r="J16030">
            <v>1422</v>
          </cell>
          <cell r="K16030">
            <v>13161.57</v>
          </cell>
          <cell r="L16030">
            <v>25</v>
          </cell>
          <cell r="M16030" t="str">
            <v>Sept/Oct</v>
          </cell>
          <cell r="N16030">
            <v>55</v>
          </cell>
        </row>
        <row r="16031">
          <cell r="A16031" t="str">
            <v>2006/07 W25</v>
          </cell>
          <cell r="B16031" t="str">
            <v>UK Airports</v>
          </cell>
          <cell r="C16031" t="str">
            <v>Champagne - Canard Twin for £25</v>
          </cell>
          <cell r="D16031">
            <v>8025</v>
          </cell>
          <cell r="E16031">
            <v>2268.84</v>
          </cell>
          <cell r="F16031">
            <v>321</v>
          </cell>
          <cell r="G16031">
            <v>5875</v>
          </cell>
          <cell r="H16031">
            <v>1322.84</v>
          </cell>
          <cell r="I16031">
            <v>235</v>
          </cell>
          <cell r="J16031">
            <v>295</v>
          </cell>
          <cell r="K16031">
            <v>4720</v>
          </cell>
          <cell r="L16031">
            <v>25</v>
          </cell>
          <cell r="M16031" t="str">
            <v>Sept/Oct</v>
          </cell>
          <cell r="N16031">
            <v>52</v>
          </cell>
        </row>
        <row r="16032">
          <cell r="A16032" t="str">
            <v>2006/07 W25</v>
          </cell>
          <cell r="B16032" t="str">
            <v>UK Airports</v>
          </cell>
          <cell r="C16032" t="str">
            <v>Wine - Beringer 3 for £15</v>
          </cell>
          <cell r="D16032">
            <v>13081.65</v>
          </cell>
          <cell r="E16032">
            <v>4589.59</v>
          </cell>
          <cell r="F16032">
            <v>2483</v>
          </cell>
          <cell r="G16032">
            <v>8332.08</v>
          </cell>
          <cell r="H16032">
            <v>1679.19</v>
          </cell>
          <cell r="I16032">
            <v>1590</v>
          </cell>
          <cell r="J16032">
            <v>3383</v>
          </cell>
          <cell r="K16032">
            <v>9066.44</v>
          </cell>
          <cell r="L16032">
            <v>25</v>
          </cell>
          <cell r="M16032" t="str">
            <v>Sept/Oct</v>
          </cell>
          <cell r="N16032">
            <v>43</v>
          </cell>
        </row>
        <row r="16033">
          <cell r="A16033" t="str">
            <v>2006/07 W25</v>
          </cell>
          <cell r="B16033" t="str">
            <v>UK Airports</v>
          </cell>
          <cell r="C16033" t="str">
            <v>Wine - Rosemount BOGOF</v>
          </cell>
          <cell r="D16033">
            <v>2798</v>
          </cell>
          <cell r="E16033">
            <v>1045.52</v>
          </cell>
          <cell r="F16033">
            <v>378</v>
          </cell>
          <cell r="G16033">
            <v>1119.2</v>
          </cell>
          <cell r="H16033">
            <v>253.4</v>
          </cell>
          <cell r="I16033">
            <v>149</v>
          </cell>
          <cell r="J16033">
            <v>1294</v>
          </cell>
          <cell r="K16033">
            <v>9516.1</v>
          </cell>
          <cell r="L16033">
            <v>25</v>
          </cell>
          <cell r="M16033" t="str">
            <v>Sept/Oct</v>
          </cell>
          <cell r="N16033">
            <v>56</v>
          </cell>
        </row>
        <row r="16034">
          <cell r="A16034" t="str">
            <v>2006/07 W25</v>
          </cell>
          <cell r="B16034" t="str">
            <v>UK Airports</v>
          </cell>
          <cell r="C16034" t="str">
            <v>WOW - 2 for £45 Malt</v>
          </cell>
          <cell r="D16034">
            <v>45649.8</v>
          </cell>
          <cell r="E16034">
            <v>16650.91</v>
          </cell>
          <cell r="F16034">
            <v>1895</v>
          </cell>
          <cell r="G16034">
            <v>31749.84</v>
          </cell>
          <cell r="H16034">
            <v>6236.2</v>
          </cell>
          <cell r="I16034">
            <v>1330</v>
          </cell>
          <cell r="J16034">
            <v>3740</v>
          </cell>
          <cell r="K16034">
            <v>29255.13</v>
          </cell>
          <cell r="L16034">
            <v>25</v>
          </cell>
          <cell r="M16034" t="str">
            <v>Sept/Oct</v>
          </cell>
          <cell r="N16034">
            <v>34</v>
          </cell>
        </row>
        <row r="16035">
          <cell r="A16035" t="str">
            <v>2006/07 W25</v>
          </cell>
          <cell r="B16035" t="str">
            <v>UK Airports</v>
          </cell>
          <cell r="C16035" t="str">
            <v>WOW - Connemara 2 for £30</v>
          </cell>
          <cell r="D16035">
            <v>2063.7199999999998</v>
          </cell>
          <cell r="E16035">
            <v>866.07</v>
          </cell>
          <cell r="F16035">
            <v>132</v>
          </cell>
          <cell r="G16035">
            <v>1313.87</v>
          </cell>
          <cell r="H16035">
            <v>301.74</v>
          </cell>
          <cell r="I16035">
            <v>85</v>
          </cell>
          <cell r="J16035">
            <v>285</v>
          </cell>
          <cell r="K16035">
            <v>1333.8</v>
          </cell>
          <cell r="L16035">
            <v>25</v>
          </cell>
          <cell r="M16035" t="str">
            <v>Sept/Oct</v>
          </cell>
          <cell r="N16035">
            <v>60</v>
          </cell>
        </row>
        <row r="16036">
          <cell r="A16036" t="str">
            <v>2006/07 W25</v>
          </cell>
          <cell r="B16036" t="str">
            <v>UK Airports</v>
          </cell>
          <cell r="C16036" t="str">
            <v>Others - 2 for £25 (glayva, disaronno)</v>
          </cell>
          <cell r="D16036">
            <v>7899.21</v>
          </cell>
          <cell r="E16036">
            <v>3363.76</v>
          </cell>
          <cell r="F16036">
            <v>595</v>
          </cell>
          <cell r="G16036">
            <v>4890.16</v>
          </cell>
          <cell r="H16036">
            <v>934.8</v>
          </cell>
          <cell r="I16036">
            <v>374</v>
          </cell>
          <cell r="J16036">
            <v>900</v>
          </cell>
          <cell r="K16036">
            <v>3140.44</v>
          </cell>
          <cell r="L16036">
            <v>25</v>
          </cell>
          <cell r="M16036" t="str">
            <v>Sept/Oct</v>
          </cell>
          <cell r="N16036">
            <v>48</v>
          </cell>
        </row>
        <row r="16037">
          <cell r="A16037" t="str">
            <v>2006/07 W25</v>
          </cell>
          <cell r="B16037" t="str">
            <v>UK Airports</v>
          </cell>
          <cell r="C16037" t="str">
            <v>Others - Pimms 2 for £15 (70cl)</v>
          </cell>
          <cell r="D16037">
            <v>22859.1</v>
          </cell>
          <cell r="E16037">
            <v>2988.38</v>
          </cell>
          <cell r="F16037">
            <v>2994</v>
          </cell>
          <cell r="G16037">
            <v>22256.19</v>
          </cell>
          <cell r="H16037">
            <v>2566.25</v>
          </cell>
          <cell r="I16037">
            <v>2919</v>
          </cell>
          <cell r="J16037">
            <v>5701</v>
          </cell>
          <cell r="K16037">
            <v>25282.51</v>
          </cell>
          <cell r="L16037">
            <v>25</v>
          </cell>
          <cell r="M16037" t="str">
            <v>Sept/Oct</v>
          </cell>
          <cell r="N16037">
            <v>35</v>
          </cell>
        </row>
        <row r="16038">
          <cell r="A16038" t="str">
            <v>2006/07 W25</v>
          </cell>
          <cell r="B16038" t="str">
            <v>UK Airports</v>
          </cell>
          <cell r="C16038" t="str">
            <v>Other - 2 for £30 Sauza</v>
          </cell>
          <cell r="D16038">
            <v>1908.39</v>
          </cell>
          <cell r="E16038">
            <v>995.42</v>
          </cell>
          <cell r="F16038">
            <v>111</v>
          </cell>
          <cell r="G16038">
            <v>717.78</v>
          </cell>
          <cell r="H16038">
            <v>111.86</v>
          </cell>
          <cell r="I16038">
            <v>42</v>
          </cell>
          <cell r="J16038">
            <v>351</v>
          </cell>
          <cell r="K16038">
            <v>1561.95</v>
          </cell>
          <cell r="L16038">
            <v>25</v>
          </cell>
          <cell r="M16038" t="str">
            <v>Sept/Oct</v>
          </cell>
          <cell r="N16038">
            <v>58</v>
          </cell>
        </row>
        <row r="16039">
          <cell r="A16039" t="str">
            <v>2006/07 W25</v>
          </cell>
          <cell r="B16039" t="str">
            <v>UK Airports</v>
          </cell>
          <cell r="C16039" t="str">
            <v>Others - 2 for £20 ATA (70cl)</v>
          </cell>
          <cell r="D16039">
            <v>68846.87</v>
          </cell>
          <cell r="E16039">
            <v>12214.07</v>
          </cell>
          <cell r="F16039">
            <v>6683</v>
          </cell>
          <cell r="G16039">
            <v>66916.94</v>
          </cell>
          <cell r="H16039">
            <v>10827.19</v>
          </cell>
          <cell r="I16039">
            <v>6500</v>
          </cell>
          <cell r="J16039">
            <v>5904</v>
          </cell>
          <cell r="K16039">
            <v>24237.37</v>
          </cell>
          <cell r="L16039">
            <v>25</v>
          </cell>
          <cell r="M16039" t="str">
            <v>Sept/Oct</v>
          </cell>
          <cell r="N16039">
            <v>32</v>
          </cell>
        </row>
        <row r="16040">
          <cell r="A16040" t="str">
            <v>2006/07 W25</v>
          </cell>
          <cell r="B16040" t="str">
            <v>UK Airports</v>
          </cell>
          <cell r="C16040" t="str">
            <v>Others - 2 for £15 Fortified</v>
          </cell>
          <cell r="D16040">
            <v>1640.4</v>
          </cell>
          <cell r="E16040">
            <v>759.63</v>
          </cell>
          <cell r="F16040">
            <v>206</v>
          </cell>
          <cell r="G16040">
            <v>856.05</v>
          </cell>
          <cell r="H16040">
            <v>272.7</v>
          </cell>
          <cell r="I16040">
            <v>107</v>
          </cell>
          <cell r="J16040">
            <v>426</v>
          </cell>
          <cell r="K16040">
            <v>1704</v>
          </cell>
          <cell r="L16040">
            <v>25</v>
          </cell>
          <cell r="M16040" t="str">
            <v>Sept/Oct</v>
          </cell>
          <cell r="N16040">
            <v>59</v>
          </cell>
        </row>
        <row r="16041">
          <cell r="A16041" t="str">
            <v>2006/07 W25</v>
          </cell>
          <cell r="B16041" t="str">
            <v>LHR Terminal 1</v>
          </cell>
          <cell r="C16041" t="str">
            <v>Liquor</v>
          </cell>
          <cell r="D16041">
            <v>213253.79</v>
          </cell>
          <cell r="E16041">
            <v>82144.899999999994</v>
          </cell>
          <cell r="F16041">
            <v>11749</v>
          </cell>
          <cell r="G16041">
            <v>142059.57999999999</v>
          </cell>
          <cell r="H16041">
            <v>34743.67</v>
          </cell>
          <cell r="I16041">
            <v>7870</v>
          </cell>
          <cell r="J16041">
            <v>28726</v>
          </cell>
          <cell r="K16041">
            <v>203696.88</v>
          </cell>
          <cell r="L16041">
            <v>25</v>
          </cell>
          <cell r="M16041" t="str">
            <v>Sept/Oct</v>
          </cell>
          <cell r="N16041">
            <v>1</v>
          </cell>
        </row>
        <row r="16042">
          <cell r="A16042" t="str">
            <v>2006/07 W25</v>
          </cell>
          <cell r="B16042" t="str">
            <v>LHR Terminal 1</v>
          </cell>
          <cell r="C16042" t="str">
            <v>Tobacco</v>
          </cell>
          <cell r="D16042">
            <v>61260.46</v>
          </cell>
          <cell r="E16042">
            <v>35906.81</v>
          </cell>
          <cell r="F16042">
            <v>1966</v>
          </cell>
          <cell r="G16042">
            <v>15705.35</v>
          </cell>
          <cell r="H16042">
            <v>3268.9</v>
          </cell>
          <cell r="I16042">
            <v>545</v>
          </cell>
          <cell r="J16042">
            <v>11814</v>
          </cell>
          <cell r="K16042">
            <v>114632.88</v>
          </cell>
          <cell r="L16042">
            <v>25</v>
          </cell>
          <cell r="M16042" t="str">
            <v>Sept/Oct</v>
          </cell>
          <cell r="N16042">
            <v>2</v>
          </cell>
        </row>
        <row r="16043">
          <cell r="A16043" t="str">
            <v>2006/07 W25</v>
          </cell>
          <cell r="B16043" t="str">
            <v>LHR Terminal 1</v>
          </cell>
          <cell r="C16043" t="str">
            <v>Perfumery</v>
          </cell>
          <cell r="D16043">
            <v>624910.96</v>
          </cell>
          <cell r="E16043">
            <v>348999.01</v>
          </cell>
          <cell r="F16043">
            <v>25421</v>
          </cell>
          <cell r="G16043">
            <v>412937.87</v>
          </cell>
          <cell r="H16043">
            <v>207276.75</v>
          </cell>
          <cell r="I16043">
            <v>16796</v>
          </cell>
          <cell r="J16043">
            <v>100601</v>
          </cell>
          <cell r="K16043">
            <v>887718.76</v>
          </cell>
          <cell r="L16043">
            <v>25</v>
          </cell>
          <cell r="M16043" t="str">
            <v>Sept/Oct</v>
          </cell>
          <cell r="N16043">
            <v>3</v>
          </cell>
        </row>
        <row r="16044">
          <cell r="A16044" t="str">
            <v>2006/07 W25</v>
          </cell>
          <cell r="B16044" t="str">
            <v>LHR Terminal 1</v>
          </cell>
          <cell r="C16044" t="str">
            <v>Food</v>
          </cell>
          <cell r="D16044">
            <v>75078.63</v>
          </cell>
          <cell r="E16044">
            <v>34974.339999999997</v>
          </cell>
          <cell r="F16044">
            <v>17867</v>
          </cell>
          <cell r="G16044">
            <v>42196.22</v>
          </cell>
          <cell r="H16044">
            <v>16779.14</v>
          </cell>
          <cell r="I16044">
            <v>10029</v>
          </cell>
          <cell r="J16044">
            <v>37643</v>
          </cell>
          <cell r="K16044">
            <v>86175.9</v>
          </cell>
          <cell r="L16044">
            <v>25</v>
          </cell>
          <cell r="M16044" t="str">
            <v>Sept/Oct</v>
          </cell>
          <cell r="N16044">
            <v>4</v>
          </cell>
        </row>
        <row r="16045">
          <cell r="A16045" t="str">
            <v>2006/07 W25</v>
          </cell>
          <cell r="B16045" t="str">
            <v>LHR Terminal 1</v>
          </cell>
          <cell r="C16045" t="str">
            <v>Tax Free</v>
          </cell>
          <cell r="D16045">
            <v>79204.06</v>
          </cell>
          <cell r="E16045">
            <v>37817.03</v>
          </cell>
          <cell r="F16045">
            <v>3263</v>
          </cell>
          <cell r="G16045">
            <v>50401.52</v>
          </cell>
          <cell r="H16045">
            <v>21371.22</v>
          </cell>
          <cell r="I16045">
            <v>2150</v>
          </cell>
          <cell r="J16045">
            <v>28218</v>
          </cell>
          <cell r="K16045">
            <v>292779.43</v>
          </cell>
          <cell r="L16045">
            <v>25</v>
          </cell>
          <cell r="M16045" t="str">
            <v>Sept/Oct</v>
          </cell>
          <cell r="N16045">
            <v>5</v>
          </cell>
        </row>
        <row r="16046">
          <cell r="A16046" t="str">
            <v>2006/07 W25</v>
          </cell>
          <cell r="B16046" t="str">
            <v>LHR Terminal 1</v>
          </cell>
          <cell r="C16046" t="str">
            <v>Unclassified Products</v>
          </cell>
          <cell r="D16046">
            <v>0</v>
          </cell>
          <cell r="E16046">
            <v>0</v>
          </cell>
          <cell r="F16046">
            <v>0</v>
          </cell>
          <cell r="G16046">
            <v>0</v>
          </cell>
          <cell r="H16046">
            <v>0</v>
          </cell>
          <cell r="I16046">
            <v>0</v>
          </cell>
          <cell r="J16046">
            <v>0</v>
          </cell>
          <cell r="K16046" t="str">
            <v>/0</v>
          </cell>
          <cell r="L16046">
            <v>25</v>
          </cell>
          <cell r="M16046" t="str">
            <v>Sept/Oct</v>
          </cell>
          <cell r="N16046">
            <v>6</v>
          </cell>
        </row>
        <row r="16047">
          <cell r="A16047" t="str">
            <v>2006/07 W25</v>
          </cell>
          <cell r="B16047" t="str">
            <v>LHR Terminal 1</v>
          </cell>
          <cell r="C16047" t="str">
            <v>Spirits</v>
          </cell>
          <cell r="D16047">
            <v>154720.95999999999</v>
          </cell>
          <cell r="E16047">
            <v>65046.82</v>
          </cell>
          <cell r="F16047">
            <v>8370</v>
          </cell>
          <cell r="G16047">
            <v>93216.42</v>
          </cell>
          <cell r="H16047">
            <v>22705.26</v>
          </cell>
          <cell r="I16047">
            <v>5085</v>
          </cell>
          <cell r="J16047">
            <v>21389</v>
          </cell>
          <cell r="K16047">
            <v>134316.84</v>
          </cell>
          <cell r="L16047">
            <v>25</v>
          </cell>
          <cell r="M16047" t="str">
            <v>Sept/Oct</v>
          </cell>
          <cell r="N16047">
            <v>7</v>
          </cell>
        </row>
        <row r="16048">
          <cell r="A16048" t="str">
            <v>2006/07 W25</v>
          </cell>
          <cell r="B16048" t="str">
            <v>LHR Terminal 1</v>
          </cell>
          <cell r="C16048" t="str">
            <v>Fortified Wines</v>
          </cell>
          <cell r="D16048">
            <v>1677.64</v>
          </cell>
          <cell r="E16048">
            <v>609.30999999999995</v>
          </cell>
          <cell r="F16048">
            <v>188</v>
          </cell>
          <cell r="G16048">
            <v>1138.92</v>
          </cell>
          <cell r="H16048">
            <v>259.33</v>
          </cell>
          <cell r="I16048">
            <v>121</v>
          </cell>
          <cell r="J16048">
            <v>346</v>
          </cell>
          <cell r="K16048">
            <v>1270.76</v>
          </cell>
          <cell r="L16048">
            <v>25</v>
          </cell>
          <cell r="M16048" t="str">
            <v>Sept/Oct</v>
          </cell>
          <cell r="N16048">
            <v>10</v>
          </cell>
        </row>
        <row r="16049">
          <cell r="A16049" t="str">
            <v>2006/07 W25</v>
          </cell>
          <cell r="B16049" t="str">
            <v>LHR Terminal 1</v>
          </cell>
          <cell r="C16049" t="str">
            <v>Others</v>
          </cell>
          <cell r="D16049">
            <v>0</v>
          </cell>
          <cell r="E16049">
            <v>0</v>
          </cell>
          <cell r="F16049">
            <v>0</v>
          </cell>
          <cell r="G16049">
            <v>0</v>
          </cell>
          <cell r="H16049">
            <v>0</v>
          </cell>
          <cell r="I16049">
            <v>0</v>
          </cell>
          <cell r="J16049">
            <v>0</v>
          </cell>
          <cell r="K16049" t="str">
            <v>/0</v>
          </cell>
          <cell r="L16049">
            <v>25</v>
          </cell>
          <cell r="M16049" t="str">
            <v>Sept/Oct</v>
          </cell>
          <cell r="N16049">
            <v>11</v>
          </cell>
        </row>
        <row r="16050">
          <cell r="A16050" t="str">
            <v>2006/07 W25</v>
          </cell>
          <cell r="B16050" t="str">
            <v>LHR Terminal 1</v>
          </cell>
          <cell r="C16050" t="str">
            <v>Champagne</v>
          </cell>
          <cell r="D16050">
            <v>39612.67</v>
          </cell>
          <cell r="E16050">
            <v>11619.9</v>
          </cell>
          <cell r="F16050">
            <v>1245</v>
          </cell>
          <cell r="G16050">
            <v>34099.9</v>
          </cell>
          <cell r="H16050">
            <v>8823.61</v>
          </cell>
          <cell r="I16050">
            <v>1068</v>
          </cell>
          <cell r="J16050">
            <v>2947</v>
          </cell>
          <cell r="K16050">
            <v>50905.72</v>
          </cell>
          <cell r="L16050">
            <v>25</v>
          </cell>
          <cell r="M16050" t="str">
            <v>Sept/Oct</v>
          </cell>
          <cell r="N16050">
            <v>8</v>
          </cell>
        </row>
        <row r="16051">
          <cell r="A16051" t="str">
            <v>2006/07 W25</v>
          </cell>
          <cell r="B16051" t="str">
            <v>LHR Terminal 1</v>
          </cell>
          <cell r="C16051" t="str">
            <v>Wines</v>
          </cell>
          <cell r="D16051">
            <v>17242.52</v>
          </cell>
          <cell r="E16051">
            <v>4868.87</v>
          </cell>
          <cell r="F16051">
            <v>1946</v>
          </cell>
          <cell r="G16051">
            <v>13604.34</v>
          </cell>
          <cell r="H16051">
            <v>2955.47</v>
          </cell>
          <cell r="I16051">
            <v>1596</v>
          </cell>
          <cell r="J16051">
            <v>4044</v>
          </cell>
          <cell r="K16051">
            <v>17778.2</v>
          </cell>
          <cell r="L16051">
            <v>25</v>
          </cell>
          <cell r="M16051" t="str">
            <v>Sept/Oct</v>
          </cell>
          <cell r="N16051">
            <v>9</v>
          </cell>
        </row>
        <row r="16052">
          <cell r="A16052" t="str">
            <v>2006/07 W25</v>
          </cell>
          <cell r="B16052" t="str">
            <v>LHR Terminal 1</v>
          </cell>
          <cell r="C16052" t="str">
            <v>Unclassified Liquor</v>
          </cell>
          <cell r="D16052">
            <v>0</v>
          </cell>
          <cell r="E16052">
            <v>0</v>
          </cell>
          <cell r="F16052">
            <v>0</v>
          </cell>
          <cell r="G16052">
            <v>0</v>
          </cell>
          <cell r="H16052">
            <v>0</v>
          </cell>
          <cell r="I16052">
            <v>0</v>
          </cell>
          <cell r="J16052">
            <v>0</v>
          </cell>
          <cell r="K16052" t="str">
            <v>/0</v>
          </cell>
          <cell r="L16052">
            <v>25</v>
          </cell>
          <cell r="M16052" t="str">
            <v>Sept/Oct</v>
          </cell>
          <cell r="N16052">
            <v>12</v>
          </cell>
        </row>
        <row r="16053">
          <cell r="A16053" t="str">
            <v>2006/07 W25</v>
          </cell>
          <cell r="B16053" t="str">
            <v>LHR Terminal 1</v>
          </cell>
          <cell r="C16053" t="str">
            <v>Value - 2 for £15</v>
          </cell>
          <cell r="D16053">
            <v>5257.38</v>
          </cell>
          <cell r="E16053">
            <v>3514.39</v>
          </cell>
          <cell r="F16053">
            <v>637</v>
          </cell>
          <cell r="G16053">
            <v>531.12</v>
          </cell>
          <cell r="H16053">
            <v>87.83</v>
          </cell>
          <cell r="I16053">
            <v>33</v>
          </cell>
          <cell r="J16053">
            <v>1451</v>
          </cell>
          <cell r="K16053">
            <v>4189.0600000000004</v>
          </cell>
          <cell r="L16053">
            <v>25</v>
          </cell>
          <cell r="M16053" t="str">
            <v>Sept/Oct</v>
          </cell>
          <cell r="N16053">
            <v>31</v>
          </cell>
        </row>
        <row r="16054">
          <cell r="A16054" t="str">
            <v>2006/07 W25</v>
          </cell>
          <cell r="B16054" t="str">
            <v>LHR Terminal 1</v>
          </cell>
          <cell r="C16054" t="str">
            <v>Value - 2 for £20 Bombay Saphire</v>
          </cell>
          <cell r="D16054">
            <v>751.65</v>
          </cell>
          <cell r="E16054">
            <v>496.35</v>
          </cell>
          <cell r="F16054">
            <v>63</v>
          </cell>
          <cell r="G16054">
            <v>163.84</v>
          </cell>
          <cell r="H16054">
            <v>43.68</v>
          </cell>
          <cell r="I16054">
            <v>8</v>
          </cell>
          <cell r="J16054">
            <v>84</v>
          </cell>
          <cell r="K16054">
            <v>233.52</v>
          </cell>
          <cell r="L16054">
            <v>25</v>
          </cell>
          <cell r="M16054" t="str">
            <v>Sept/Oct</v>
          </cell>
          <cell r="N16054">
            <v>45</v>
          </cell>
        </row>
        <row r="16055">
          <cell r="A16055" t="str">
            <v>2006/07 W25</v>
          </cell>
          <cell r="B16055" t="str">
            <v>LHR Terminal 1</v>
          </cell>
          <cell r="C16055" t="str">
            <v>Value - Baileys 2 for £20</v>
          </cell>
          <cell r="D16055">
            <v>2405.39</v>
          </cell>
          <cell r="E16055">
            <v>1371.89</v>
          </cell>
          <cell r="F16055">
            <v>215</v>
          </cell>
          <cell r="G16055">
            <v>401.04</v>
          </cell>
          <cell r="H16055">
            <v>137.74</v>
          </cell>
          <cell r="I16055">
            <v>25</v>
          </cell>
          <cell r="J16055">
            <v>451</v>
          </cell>
          <cell r="K16055">
            <v>2173.8200000000002</v>
          </cell>
          <cell r="L16055">
            <v>25</v>
          </cell>
          <cell r="M16055" t="str">
            <v>Sept/Oct</v>
          </cell>
          <cell r="N16055">
            <v>39</v>
          </cell>
        </row>
        <row r="16056">
          <cell r="A16056" t="str">
            <v>2006/07 W25</v>
          </cell>
          <cell r="B16056" t="str">
            <v>LHR Terminal 1</v>
          </cell>
          <cell r="C16056" t="str">
            <v>Value - Baileys Twin @ £20</v>
          </cell>
          <cell r="D16056">
            <v>320</v>
          </cell>
          <cell r="E16056">
            <v>195.2</v>
          </cell>
          <cell r="F16056">
            <v>16</v>
          </cell>
          <cell r="G16056">
            <v>0</v>
          </cell>
          <cell r="H16056">
            <v>0</v>
          </cell>
          <cell r="I16056">
            <v>0</v>
          </cell>
          <cell r="J16056">
            <v>37</v>
          </cell>
          <cell r="K16056">
            <v>356.68</v>
          </cell>
          <cell r="L16056">
            <v>25</v>
          </cell>
          <cell r="M16056" t="str">
            <v>Sept/Oct</v>
          </cell>
          <cell r="N16056">
            <v>51</v>
          </cell>
        </row>
        <row r="16057">
          <cell r="A16057" t="str">
            <v>2006/07 W25</v>
          </cell>
          <cell r="B16057" t="str">
            <v>LHR Terminal 1</v>
          </cell>
          <cell r="C16057" t="str">
            <v>Value - Twins @ £15</v>
          </cell>
          <cell r="D16057">
            <v>1530</v>
          </cell>
          <cell r="E16057">
            <v>1084.75</v>
          </cell>
          <cell r="F16057">
            <v>102</v>
          </cell>
          <cell r="G16057">
            <v>0</v>
          </cell>
          <cell r="H16057">
            <v>0</v>
          </cell>
          <cell r="I16057">
            <v>0</v>
          </cell>
          <cell r="J16057">
            <v>719</v>
          </cell>
          <cell r="K16057">
            <v>3918.06</v>
          </cell>
          <cell r="L16057">
            <v>25</v>
          </cell>
          <cell r="M16057" t="str">
            <v>Sept/Oct</v>
          </cell>
          <cell r="N16057">
            <v>36</v>
          </cell>
        </row>
        <row r="16058">
          <cell r="A16058" t="str">
            <v>2006/07 W25</v>
          </cell>
          <cell r="B16058" t="str">
            <v>LHR Terminal 1</v>
          </cell>
          <cell r="C16058" t="str">
            <v>Malt - 2 For £45 (6 glenmorangie + 2)</v>
          </cell>
          <cell r="D16058">
            <v>16098.4</v>
          </cell>
          <cell r="E16058">
            <v>7455.58</v>
          </cell>
          <cell r="F16058">
            <v>684</v>
          </cell>
          <cell r="G16058">
            <v>10422.950000000001</v>
          </cell>
          <cell r="H16058">
            <v>3059.38</v>
          </cell>
          <cell r="I16058">
            <v>443</v>
          </cell>
          <cell r="J16058">
            <v>1253</v>
          </cell>
          <cell r="K16058">
            <v>9219.2000000000007</v>
          </cell>
          <cell r="L16058">
            <v>25</v>
          </cell>
          <cell r="M16058" t="str">
            <v>Sept/Oct</v>
          </cell>
          <cell r="N16058">
            <v>30</v>
          </cell>
        </row>
        <row r="16059">
          <cell r="A16059" t="str">
            <v>2006/07 W25</v>
          </cell>
          <cell r="B16059" t="str">
            <v>LHR Terminal 1</v>
          </cell>
          <cell r="C16059" t="str">
            <v>Malt - Save £5 Glenmorangie Traditional</v>
          </cell>
          <cell r="D16059">
            <v>1889.46</v>
          </cell>
          <cell r="E16059">
            <v>780.28</v>
          </cell>
          <cell r="F16059">
            <v>54</v>
          </cell>
          <cell r="G16059">
            <v>1294.6300000000001</v>
          </cell>
          <cell r="H16059">
            <v>343.73</v>
          </cell>
          <cell r="I16059">
            <v>37</v>
          </cell>
          <cell r="J16059">
            <v>108</v>
          </cell>
          <cell r="K16059">
            <v>1234.46</v>
          </cell>
          <cell r="L16059">
            <v>25</v>
          </cell>
          <cell r="M16059" t="str">
            <v>Sept/Oct</v>
          </cell>
          <cell r="N16059">
            <v>44</v>
          </cell>
        </row>
        <row r="16060">
          <cell r="A16060" t="str">
            <v>2006/07 W25</v>
          </cell>
          <cell r="B16060" t="str">
            <v>LHR Terminal 1</v>
          </cell>
          <cell r="C16060" t="str">
            <v>Cognac - XO @ £45</v>
          </cell>
          <cell r="D16060">
            <v>5580</v>
          </cell>
          <cell r="E16060">
            <v>2647.78</v>
          </cell>
          <cell r="F16060">
            <v>125</v>
          </cell>
          <cell r="G16060">
            <v>3870</v>
          </cell>
          <cell r="H16060">
            <v>1509.3</v>
          </cell>
          <cell r="I16060">
            <v>87</v>
          </cell>
          <cell r="J16060">
            <v>373</v>
          </cell>
          <cell r="K16060">
            <v>7180.25</v>
          </cell>
          <cell r="L16060">
            <v>25</v>
          </cell>
          <cell r="M16060" t="str">
            <v>Sept/Oct</v>
          </cell>
          <cell r="N16060">
            <v>37</v>
          </cell>
        </row>
        <row r="16061">
          <cell r="A16061" t="str">
            <v>2006/07 W25</v>
          </cell>
          <cell r="B16061" t="str">
            <v>LHR Terminal 1</v>
          </cell>
          <cell r="C16061" t="str">
            <v>Cognac - VSOP 2 for £45</v>
          </cell>
          <cell r="D16061">
            <v>1713.89</v>
          </cell>
          <cell r="E16061">
            <v>623.74</v>
          </cell>
          <cell r="F16061">
            <v>73</v>
          </cell>
          <cell r="G16061">
            <v>1224.95</v>
          </cell>
          <cell r="H16061">
            <v>276.58</v>
          </cell>
          <cell r="I16061">
            <v>53</v>
          </cell>
          <cell r="J16061">
            <v>219</v>
          </cell>
          <cell r="K16061">
            <v>2033.61</v>
          </cell>
          <cell r="L16061">
            <v>25</v>
          </cell>
          <cell r="M16061" t="str">
            <v>Sept/Oct</v>
          </cell>
          <cell r="N16061">
            <v>41</v>
          </cell>
        </row>
        <row r="16062">
          <cell r="A16062" t="str">
            <v>2006/07 W25</v>
          </cell>
          <cell r="B16062" t="str">
            <v>LHR Terminal 1</v>
          </cell>
          <cell r="C16062" t="str">
            <v>Cognac - Only £17_99 VS Especiale</v>
          </cell>
          <cell r="D16062">
            <v>557.70000000000005</v>
          </cell>
          <cell r="E16062">
            <v>234.73</v>
          </cell>
          <cell r="F16062">
            <v>30</v>
          </cell>
          <cell r="G16062">
            <v>391.79</v>
          </cell>
          <cell r="H16062">
            <v>116.07</v>
          </cell>
          <cell r="I16062">
            <v>21</v>
          </cell>
          <cell r="J16062">
            <v>45</v>
          </cell>
          <cell r="K16062">
            <v>236.25</v>
          </cell>
          <cell r="L16062">
            <v>25</v>
          </cell>
          <cell r="M16062" t="str">
            <v>Sept/Oct</v>
          </cell>
          <cell r="N16062">
            <v>42</v>
          </cell>
        </row>
        <row r="16063">
          <cell r="A16063" t="str">
            <v>2006/07 W25</v>
          </cell>
          <cell r="B16063" t="str">
            <v>LHR Terminal 1</v>
          </cell>
          <cell r="C16063" t="str">
            <v>Deluxe - Chivas 2 for £30</v>
          </cell>
          <cell r="D16063">
            <v>1593.09</v>
          </cell>
          <cell r="E16063">
            <v>1080.95</v>
          </cell>
          <cell r="F16063">
            <v>97</v>
          </cell>
          <cell r="G16063">
            <v>123.24</v>
          </cell>
          <cell r="H16063">
            <v>49.2</v>
          </cell>
          <cell r="I16063">
            <v>4</v>
          </cell>
          <cell r="J16063">
            <v>208</v>
          </cell>
          <cell r="K16063">
            <v>1268.8</v>
          </cell>
          <cell r="L16063">
            <v>25</v>
          </cell>
          <cell r="M16063" t="str">
            <v>Sept/Oct</v>
          </cell>
          <cell r="N16063">
            <v>49</v>
          </cell>
        </row>
        <row r="16064">
          <cell r="A16064" t="str">
            <v>2006/07 W25</v>
          </cell>
          <cell r="B16064" t="str">
            <v>LHR Terminal 1</v>
          </cell>
          <cell r="C16064" t="str">
            <v>Deluxe - Chivas Twin for £30</v>
          </cell>
          <cell r="D16064">
            <v>2791.62</v>
          </cell>
          <cell r="E16064">
            <v>1921.03</v>
          </cell>
          <cell r="F16064">
            <v>92</v>
          </cell>
          <cell r="G16064">
            <v>61.62</v>
          </cell>
          <cell r="H16064">
            <v>24.6</v>
          </cell>
          <cell r="I16064">
            <v>1</v>
          </cell>
          <cell r="J16064">
            <v>36</v>
          </cell>
          <cell r="K16064">
            <v>439.2</v>
          </cell>
          <cell r="L16064">
            <v>25</v>
          </cell>
          <cell r="M16064" t="str">
            <v>Sept/Oct</v>
          </cell>
          <cell r="N16064">
            <v>38</v>
          </cell>
        </row>
        <row r="16065">
          <cell r="A16065" t="str">
            <v>2006/07 W25</v>
          </cell>
          <cell r="B16065" t="str">
            <v>LHR Terminal 1</v>
          </cell>
          <cell r="C16065" t="str">
            <v>Deluxe - Chivas Triple Pack @ £45</v>
          </cell>
          <cell r="D16065">
            <v>270</v>
          </cell>
          <cell r="E16065">
            <v>184.86</v>
          </cell>
          <cell r="F16065">
            <v>6</v>
          </cell>
          <cell r="G16065">
            <v>0</v>
          </cell>
          <cell r="H16065">
            <v>0</v>
          </cell>
          <cell r="I16065">
            <v>0</v>
          </cell>
          <cell r="J16065">
            <v>16</v>
          </cell>
          <cell r="K16065">
            <v>292.64</v>
          </cell>
          <cell r="L16065">
            <v>25</v>
          </cell>
          <cell r="M16065" t="str">
            <v>Sept/Oct</v>
          </cell>
          <cell r="N16065">
            <v>54</v>
          </cell>
        </row>
        <row r="16066">
          <cell r="A16066" t="str">
            <v>2006/07 W25</v>
          </cell>
          <cell r="B16066" t="str">
            <v>LHR Terminal 1</v>
          </cell>
          <cell r="C16066" t="str">
            <v>Deluxe - Chivas Save £5 18yo</v>
          </cell>
          <cell r="D16066">
            <v>629.79</v>
          </cell>
          <cell r="E16066">
            <v>358.59</v>
          </cell>
          <cell r="F16066">
            <v>21</v>
          </cell>
          <cell r="G16066">
            <v>179.94</v>
          </cell>
          <cell r="H16066">
            <v>74.64</v>
          </cell>
          <cell r="I16066">
            <v>6</v>
          </cell>
          <cell r="J16066">
            <v>20</v>
          </cell>
          <cell r="K16066">
            <v>221.2</v>
          </cell>
          <cell r="L16066">
            <v>25</v>
          </cell>
          <cell r="M16066" t="str">
            <v>Sept/Oct</v>
          </cell>
          <cell r="N16066">
            <v>50</v>
          </cell>
        </row>
        <row r="16067">
          <cell r="A16067" t="str">
            <v>2006/07 W25</v>
          </cell>
          <cell r="B16067" t="str">
            <v>LHR Terminal 1</v>
          </cell>
          <cell r="C16067" t="str">
            <v>Deluxe - Chivas Royal Salute get Chivas 18yo</v>
          </cell>
          <cell r="D16067">
            <v>493.98</v>
          </cell>
          <cell r="E16067">
            <v>253.44</v>
          </cell>
          <cell r="F16067">
            <v>10</v>
          </cell>
          <cell r="G16067">
            <v>187</v>
          </cell>
          <cell r="H16067">
            <v>74.08</v>
          </cell>
          <cell r="I16067">
            <v>4</v>
          </cell>
          <cell r="J16067">
            <v>13</v>
          </cell>
          <cell r="K16067">
            <v>276.51</v>
          </cell>
          <cell r="L16067">
            <v>25</v>
          </cell>
          <cell r="M16067" t="str">
            <v>Sept/Oct</v>
          </cell>
          <cell r="N16067">
            <v>57</v>
          </cell>
        </row>
        <row r="16068">
          <cell r="A16068" t="str">
            <v>2006/07 W25</v>
          </cell>
          <cell r="B16068" t="str">
            <v>LHR Terminal 1</v>
          </cell>
          <cell r="C16068" t="str">
            <v>Deluxe - Dewars 2 for £30 ATA</v>
          </cell>
          <cell r="D16068">
            <v>4409.91</v>
          </cell>
          <cell r="E16068">
            <v>467.1</v>
          </cell>
          <cell r="F16068">
            <v>291</v>
          </cell>
          <cell r="G16068">
            <v>4359.92</v>
          </cell>
          <cell r="H16068">
            <v>428.24</v>
          </cell>
          <cell r="I16068">
            <v>288</v>
          </cell>
          <cell r="J16068">
            <v>384</v>
          </cell>
          <cell r="K16068">
            <v>2031.44</v>
          </cell>
          <cell r="L16068">
            <v>25</v>
          </cell>
          <cell r="M16068" t="str">
            <v>Sept/Oct</v>
          </cell>
          <cell r="N16068">
            <v>40</v>
          </cell>
        </row>
        <row r="16069">
          <cell r="A16069" t="str">
            <v>2006/07 W25</v>
          </cell>
          <cell r="B16069" t="str">
            <v>LHR Terminal 1</v>
          </cell>
          <cell r="C16069" t="str">
            <v>Deluxe - JW Blue get a free 20cl Gold (Sept Only)</v>
          </cell>
          <cell r="D16069">
            <v>1456</v>
          </cell>
          <cell r="E16069">
            <v>772.35</v>
          </cell>
          <cell r="F16069">
            <v>15</v>
          </cell>
          <cell r="G16069">
            <v>876.5</v>
          </cell>
          <cell r="H16069">
            <v>383.83</v>
          </cell>
          <cell r="I16069">
            <v>9</v>
          </cell>
          <cell r="J16069">
            <v>70</v>
          </cell>
          <cell r="K16069">
            <v>2228.1</v>
          </cell>
          <cell r="L16069">
            <v>25</v>
          </cell>
          <cell r="M16069" t="str">
            <v>Sept/Oct</v>
          </cell>
          <cell r="N16069">
            <v>46</v>
          </cell>
        </row>
        <row r="16070">
          <cell r="A16070" t="str">
            <v>2006/07 W25</v>
          </cell>
          <cell r="B16070" t="str">
            <v>LHR Terminal 1</v>
          </cell>
          <cell r="C16070" t="str">
            <v>Deluxe - Free 20cl bottle (linked to JW Blue) (Sept Only)</v>
          </cell>
          <cell r="D16070">
            <v>198.9</v>
          </cell>
          <cell r="E16070">
            <v>150.36000000000001</v>
          </cell>
          <cell r="F16070">
            <v>12</v>
          </cell>
          <cell r="G16070">
            <v>99.45</v>
          </cell>
          <cell r="H16070">
            <v>63.1</v>
          </cell>
          <cell r="I16070">
            <v>6</v>
          </cell>
          <cell r="J16070">
            <v>221</v>
          </cell>
          <cell r="K16070">
            <v>1323.97</v>
          </cell>
          <cell r="L16070">
            <v>25</v>
          </cell>
          <cell r="M16070" t="str">
            <v>Sept/Oct</v>
          </cell>
          <cell r="N16070">
            <v>47</v>
          </cell>
        </row>
        <row r="16071">
          <cell r="A16071" t="str">
            <v>2006/07 W25</v>
          </cell>
          <cell r="B16071" t="str">
            <v>LHR Terminal 1</v>
          </cell>
          <cell r="C16071" t="str">
            <v>Champagne - Piper Florens Louis 2 for £30</v>
          </cell>
          <cell r="D16071">
            <v>887.5</v>
          </cell>
          <cell r="E16071">
            <v>230.26</v>
          </cell>
          <cell r="F16071">
            <v>53</v>
          </cell>
          <cell r="G16071">
            <v>817.5</v>
          </cell>
          <cell r="H16071">
            <v>194.26</v>
          </cell>
          <cell r="I16071">
            <v>49</v>
          </cell>
          <cell r="J16071">
            <v>399</v>
          </cell>
          <cell r="K16071">
            <v>3615.54</v>
          </cell>
          <cell r="L16071">
            <v>25</v>
          </cell>
          <cell r="M16071" t="str">
            <v>Sept/Oct</v>
          </cell>
          <cell r="N16071">
            <v>53</v>
          </cell>
        </row>
        <row r="16072">
          <cell r="A16072" t="str">
            <v>2006/07 W25</v>
          </cell>
          <cell r="B16072" t="str">
            <v>LHR Terminal 1</v>
          </cell>
          <cell r="C16072" t="str">
            <v>Champagne - Piper Florens Louis Twin for £30</v>
          </cell>
          <cell r="D16072">
            <v>12780</v>
          </cell>
          <cell r="E16072">
            <v>3120.62</v>
          </cell>
          <cell r="F16072">
            <v>426</v>
          </cell>
          <cell r="G16072">
            <v>11310</v>
          </cell>
          <cell r="H16072">
            <v>2329.5500000000002</v>
          </cell>
          <cell r="I16072">
            <v>377</v>
          </cell>
          <cell r="J16072">
            <v>661</v>
          </cell>
          <cell r="K16072">
            <v>12089.69</v>
          </cell>
          <cell r="L16072">
            <v>25</v>
          </cell>
          <cell r="M16072" t="str">
            <v>Sept/Oct</v>
          </cell>
          <cell r="N16072">
            <v>33</v>
          </cell>
        </row>
        <row r="16073">
          <cell r="A16073" t="str">
            <v>2006/07 W25</v>
          </cell>
          <cell r="B16073" t="str">
            <v>LHR Terminal 1</v>
          </cell>
          <cell r="C16073" t="str">
            <v>Champagne - Charles Heidseick 2 for £35</v>
          </cell>
          <cell r="D16073">
            <v>849.9</v>
          </cell>
          <cell r="E16073">
            <v>386.94</v>
          </cell>
          <cell r="F16073">
            <v>46</v>
          </cell>
          <cell r="G16073">
            <v>595.91999999999996</v>
          </cell>
          <cell r="H16073">
            <v>226</v>
          </cell>
          <cell r="I16073">
            <v>32</v>
          </cell>
          <cell r="J16073">
            <v>275</v>
          </cell>
          <cell r="K16073">
            <v>2545.42</v>
          </cell>
          <cell r="L16073">
            <v>25</v>
          </cell>
          <cell r="M16073" t="str">
            <v>Sept/Oct</v>
          </cell>
          <cell r="N16073">
            <v>55</v>
          </cell>
        </row>
        <row r="16074">
          <cell r="A16074" t="str">
            <v>2006/07 W25</v>
          </cell>
          <cell r="B16074" t="str">
            <v>LHR Terminal 1</v>
          </cell>
          <cell r="C16074" t="str">
            <v>Champagne - Canard Twin for £25</v>
          </cell>
          <cell r="D16074">
            <v>1475</v>
          </cell>
          <cell r="E16074">
            <v>375.09</v>
          </cell>
          <cell r="F16074">
            <v>59</v>
          </cell>
          <cell r="G16074">
            <v>1275</v>
          </cell>
          <cell r="H16074">
            <v>287.08999999999997</v>
          </cell>
          <cell r="I16074">
            <v>51</v>
          </cell>
          <cell r="J16074">
            <v>52</v>
          </cell>
          <cell r="K16074">
            <v>832</v>
          </cell>
          <cell r="L16074">
            <v>25</v>
          </cell>
          <cell r="M16074" t="str">
            <v>Sept/Oct</v>
          </cell>
          <cell r="N16074">
            <v>52</v>
          </cell>
        </row>
        <row r="16075">
          <cell r="A16075" t="str">
            <v>2006/07 W25</v>
          </cell>
          <cell r="B16075" t="str">
            <v>LHR Terminal 1</v>
          </cell>
          <cell r="C16075" t="str">
            <v>Wine - Beringer 3 for £15</v>
          </cell>
          <cell r="D16075">
            <v>2122.56</v>
          </cell>
          <cell r="E16075">
            <v>530.94000000000005</v>
          </cell>
          <cell r="F16075">
            <v>407</v>
          </cell>
          <cell r="G16075">
            <v>1877.61</v>
          </cell>
          <cell r="H16075">
            <v>379.1</v>
          </cell>
          <cell r="I16075">
            <v>360</v>
          </cell>
          <cell r="J16075">
            <v>420</v>
          </cell>
          <cell r="K16075">
            <v>1125.5999999999999</v>
          </cell>
          <cell r="L16075">
            <v>25</v>
          </cell>
          <cell r="M16075" t="str">
            <v>Sept/Oct</v>
          </cell>
          <cell r="N16075">
            <v>43</v>
          </cell>
        </row>
        <row r="16076">
          <cell r="A16076" t="str">
            <v>2006/07 W25</v>
          </cell>
          <cell r="B16076" t="str">
            <v>LHR Terminal 1</v>
          </cell>
          <cell r="C16076" t="str">
            <v>Wine - Rosemount BOGOF</v>
          </cell>
          <cell r="D16076">
            <v>69.95</v>
          </cell>
          <cell r="E16076">
            <v>20.99</v>
          </cell>
          <cell r="F16076">
            <v>6</v>
          </cell>
          <cell r="G16076">
            <v>55.96</v>
          </cell>
          <cell r="H16076">
            <v>14.34</v>
          </cell>
          <cell r="I16076">
            <v>5</v>
          </cell>
          <cell r="J16076">
            <v>187</v>
          </cell>
          <cell r="K16076">
            <v>1374.14</v>
          </cell>
          <cell r="L16076">
            <v>25</v>
          </cell>
          <cell r="M16076" t="str">
            <v>Sept/Oct</v>
          </cell>
          <cell r="N16076">
            <v>56</v>
          </cell>
        </row>
        <row r="16077">
          <cell r="A16077" t="str">
            <v>2006/07 W25</v>
          </cell>
          <cell r="B16077" t="str">
            <v>LHR Terminal 1</v>
          </cell>
          <cell r="C16077" t="str">
            <v>WOW - 2 for £45 Malt</v>
          </cell>
          <cell r="D16077">
            <v>7172.25</v>
          </cell>
          <cell r="E16077">
            <v>2952.3</v>
          </cell>
          <cell r="F16077">
            <v>299</v>
          </cell>
          <cell r="G16077">
            <v>4675.4799999999996</v>
          </cell>
          <cell r="H16077">
            <v>1064.17</v>
          </cell>
          <cell r="I16077">
            <v>194</v>
          </cell>
          <cell r="J16077">
            <v>495</v>
          </cell>
          <cell r="K16077">
            <v>3874.76</v>
          </cell>
          <cell r="L16077">
            <v>25</v>
          </cell>
          <cell r="M16077" t="str">
            <v>Sept/Oct</v>
          </cell>
          <cell r="N16077">
            <v>34</v>
          </cell>
        </row>
        <row r="16078">
          <cell r="A16078" t="str">
            <v>2006/07 W25</v>
          </cell>
          <cell r="B16078" t="str">
            <v>LHR Terminal 1</v>
          </cell>
          <cell r="C16078" t="str">
            <v>WOW - Connemara 2 for £30</v>
          </cell>
          <cell r="D16078">
            <v>197.94</v>
          </cell>
          <cell r="E16078">
            <v>116.56</v>
          </cell>
          <cell r="F16078">
            <v>12</v>
          </cell>
          <cell r="G16078">
            <v>71.959999999999994</v>
          </cell>
          <cell r="H16078">
            <v>20.64</v>
          </cell>
          <cell r="I16078">
            <v>4</v>
          </cell>
          <cell r="J16078">
            <v>24</v>
          </cell>
          <cell r="K16078">
            <v>112.32</v>
          </cell>
          <cell r="L16078">
            <v>25</v>
          </cell>
          <cell r="M16078" t="str">
            <v>Sept/Oct</v>
          </cell>
          <cell r="N16078">
            <v>60</v>
          </cell>
        </row>
        <row r="16079">
          <cell r="A16079" t="str">
            <v>2006/07 W25</v>
          </cell>
          <cell r="B16079" t="str">
            <v>LHR Terminal 1</v>
          </cell>
          <cell r="C16079" t="str">
            <v>Others - 2 for £25 (glayva, disaronno)</v>
          </cell>
          <cell r="D16079">
            <v>345.9</v>
          </cell>
          <cell r="E16079">
            <v>147.53</v>
          </cell>
          <cell r="F16079">
            <v>26</v>
          </cell>
          <cell r="G16079">
            <v>208.96</v>
          </cell>
          <cell r="H16079">
            <v>40.479999999999997</v>
          </cell>
          <cell r="I16079">
            <v>16</v>
          </cell>
          <cell r="J16079">
            <v>108</v>
          </cell>
          <cell r="K16079">
            <v>377.58</v>
          </cell>
          <cell r="L16079">
            <v>25</v>
          </cell>
          <cell r="M16079" t="str">
            <v>Sept/Oct</v>
          </cell>
          <cell r="N16079">
            <v>48</v>
          </cell>
        </row>
        <row r="16080">
          <cell r="A16080" t="str">
            <v>2006/07 W25</v>
          </cell>
          <cell r="B16080" t="str">
            <v>LHR Terminal 1</v>
          </cell>
          <cell r="C16080" t="str">
            <v>Others - Pimms 2 for £15 (70cl)</v>
          </cell>
          <cell r="D16080">
            <v>3026.84</v>
          </cell>
          <cell r="E16080">
            <v>383.26</v>
          </cell>
          <cell r="F16080">
            <v>394</v>
          </cell>
          <cell r="G16080">
            <v>2996.84</v>
          </cell>
          <cell r="H16080">
            <v>361.8</v>
          </cell>
          <cell r="I16080">
            <v>390</v>
          </cell>
          <cell r="J16080">
            <v>1411</v>
          </cell>
          <cell r="K16080">
            <v>6257.43</v>
          </cell>
          <cell r="L16080">
            <v>25</v>
          </cell>
          <cell r="M16080" t="str">
            <v>Sept/Oct</v>
          </cell>
          <cell r="N16080">
            <v>35</v>
          </cell>
        </row>
        <row r="16081">
          <cell r="A16081" t="str">
            <v>2006/07 W25</v>
          </cell>
          <cell r="B16081" t="str">
            <v>LHR Terminal 1</v>
          </cell>
          <cell r="C16081" t="str">
            <v>Other - 2 for £30 Sauza</v>
          </cell>
          <cell r="D16081">
            <v>388.89</v>
          </cell>
          <cell r="E16081">
            <v>217.1</v>
          </cell>
          <cell r="F16081">
            <v>23</v>
          </cell>
          <cell r="G16081">
            <v>116.97</v>
          </cell>
          <cell r="H16081">
            <v>16.38</v>
          </cell>
          <cell r="I16081">
            <v>7</v>
          </cell>
          <cell r="J16081">
            <v>57</v>
          </cell>
          <cell r="K16081">
            <v>253.65</v>
          </cell>
          <cell r="L16081">
            <v>25</v>
          </cell>
          <cell r="M16081" t="str">
            <v>Sept/Oct</v>
          </cell>
          <cell r="N16081">
            <v>58</v>
          </cell>
        </row>
        <row r="16082">
          <cell r="A16082" t="str">
            <v>2006/07 W25</v>
          </cell>
          <cell r="B16082" t="str">
            <v>LHR Terminal 1</v>
          </cell>
          <cell r="C16082" t="str">
            <v>Others - 2 for £20 ATA (70cl)</v>
          </cell>
          <cell r="D16082">
            <v>11939.6</v>
          </cell>
          <cell r="E16082">
            <v>1983.01</v>
          </cell>
          <cell r="F16082">
            <v>1160</v>
          </cell>
          <cell r="G16082">
            <v>11800.69</v>
          </cell>
          <cell r="H16082">
            <v>1885.32</v>
          </cell>
          <cell r="I16082">
            <v>1147</v>
          </cell>
          <cell r="J16082">
            <v>578</v>
          </cell>
          <cell r="K16082">
            <v>2453.42</v>
          </cell>
          <cell r="L16082">
            <v>25</v>
          </cell>
          <cell r="M16082" t="str">
            <v>Sept/Oct</v>
          </cell>
          <cell r="N16082">
            <v>32</v>
          </cell>
        </row>
        <row r="16083">
          <cell r="A16083" t="str">
            <v>2006/07 W25</v>
          </cell>
          <cell r="B16083" t="str">
            <v>LHR Terminal 1</v>
          </cell>
          <cell r="C16083" t="str">
            <v>Others - 2 for £15 Fortified</v>
          </cell>
          <cell r="D16083">
            <v>152.58000000000001</v>
          </cell>
          <cell r="E16083">
            <v>68.25</v>
          </cell>
          <cell r="F16083">
            <v>20</v>
          </cell>
          <cell r="G16083">
            <v>98.79</v>
          </cell>
          <cell r="H16083">
            <v>31.24</v>
          </cell>
          <cell r="I16083">
            <v>13</v>
          </cell>
          <cell r="J16083">
            <v>64</v>
          </cell>
          <cell r="K16083">
            <v>256</v>
          </cell>
          <cell r="L16083">
            <v>25</v>
          </cell>
          <cell r="M16083" t="str">
            <v>Sept/Oct</v>
          </cell>
          <cell r="N16083">
            <v>59</v>
          </cell>
        </row>
        <row r="16084">
          <cell r="A16084" t="str">
            <v>2006/07 W25</v>
          </cell>
          <cell r="B16084" t="str">
            <v>LHR Terminal 2</v>
          </cell>
          <cell r="C16084" t="str">
            <v>Liquor</v>
          </cell>
          <cell r="D16084">
            <v>84537.44</v>
          </cell>
          <cell r="E16084">
            <v>44090.03</v>
          </cell>
          <cell r="F16084">
            <v>4738</v>
          </cell>
          <cell r="G16084">
            <v>32711.56</v>
          </cell>
          <cell r="H16084">
            <v>9205.32</v>
          </cell>
          <cell r="I16084">
            <v>1498</v>
          </cell>
          <cell r="J16084">
            <v>13441</v>
          </cell>
          <cell r="K16084">
            <v>86204.67</v>
          </cell>
          <cell r="L16084">
            <v>25</v>
          </cell>
          <cell r="M16084" t="str">
            <v>Sept/Oct</v>
          </cell>
          <cell r="N16084">
            <v>1</v>
          </cell>
        </row>
        <row r="16085">
          <cell r="A16085" t="str">
            <v>2006/07 W25</v>
          </cell>
          <cell r="B16085" t="str">
            <v>LHR Terminal 2</v>
          </cell>
          <cell r="C16085" t="str">
            <v>Tobacco</v>
          </cell>
          <cell r="D16085">
            <v>36076.61</v>
          </cell>
          <cell r="E16085">
            <v>24026.67</v>
          </cell>
          <cell r="F16085">
            <v>1193</v>
          </cell>
          <cell r="G16085">
            <v>5484.15</v>
          </cell>
          <cell r="H16085">
            <v>1259.82</v>
          </cell>
          <cell r="I16085">
            <v>186</v>
          </cell>
          <cell r="J16085">
            <v>5597</v>
          </cell>
          <cell r="K16085">
            <v>46312.81</v>
          </cell>
          <cell r="L16085">
            <v>25</v>
          </cell>
          <cell r="M16085" t="str">
            <v>Sept/Oct</v>
          </cell>
          <cell r="N16085">
            <v>2</v>
          </cell>
        </row>
        <row r="16086">
          <cell r="A16086" t="str">
            <v>2006/07 W25</v>
          </cell>
          <cell r="B16086" t="str">
            <v>LHR Terminal 2</v>
          </cell>
          <cell r="C16086" t="str">
            <v>Perfumery</v>
          </cell>
          <cell r="D16086">
            <v>288181.33</v>
          </cell>
          <cell r="E16086">
            <v>162803.28</v>
          </cell>
          <cell r="F16086">
            <v>11015</v>
          </cell>
          <cell r="G16086">
            <v>188179.95</v>
          </cell>
          <cell r="H16086">
            <v>95947.42</v>
          </cell>
          <cell r="I16086">
            <v>7267</v>
          </cell>
          <cell r="J16086">
            <v>52053</v>
          </cell>
          <cell r="K16086">
            <v>471294.38</v>
          </cell>
          <cell r="L16086">
            <v>25</v>
          </cell>
          <cell r="M16086" t="str">
            <v>Sept/Oct</v>
          </cell>
          <cell r="N16086">
            <v>3</v>
          </cell>
        </row>
        <row r="16087">
          <cell r="A16087" t="str">
            <v>2006/07 W25</v>
          </cell>
          <cell r="B16087" t="str">
            <v>LHR Terminal 2</v>
          </cell>
          <cell r="C16087" t="str">
            <v>Food</v>
          </cell>
          <cell r="D16087">
            <v>43201.75</v>
          </cell>
          <cell r="E16087">
            <v>20734.25</v>
          </cell>
          <cell r="F16087">
            <v>10210</v>
          </cell>
          <cell r="G16087">
            <v>23296.880000000001</v>
          </cell>
          <cell r="H16087">
            <v>10004.129999999999</v>
          </cell>
          <cell r="I16087">
            <v>5426</v>
          </cell>
          <cell r="J16087">
            <v>14706</v>
          </cell>
          <cell r="K16087">
            <v>33115.58</v>
          </cell>
          <cell r="L16087">
            <v>25</v>
          </cell>
          <cell r="M16087" t="str">
            <v>Sept/Oct</v>
          </cell>
          <cell r="N16087">
            <v>4</v>
          </cell>
        </row>
        <row r="16088">
          <cell r="A16088" t="str">
            <v>2006/07 W25</v>
          </cell>
          <cell r="B16088" t="str">
            <v>LHR Terminal 2</v>
          </cell>
          <cell r="C16088" t="str">
            <v>Tax Free</v>
          </cell>
          <cell r="D16088">
            <v>36697.050000000003</v>
          </cell>
          <cell r="E16088">
            <v>18357.38</v>
          </cell>
          <cell r="F16088">
            <v>3134</v>
          </cell>
          <cell r="G16088">
            <v>23721.89</v>
          </cell>
          <cell r="H16088">
            <v>10749.25</v>
          </cell>
          <cell r="I16088">
            <v>2079</v>
          </cell>
          <cell r="J16088">
            <v>18087</v>
          </cell>
          <cell r="K16088">
            <v>85897.55</v>
          </cell>
          <cell r="L16088">
            <v>25</v>
          </cell>
          <cell r="M16088" t="str">
            <v>Sept/Oct</v>
          </cell>
          <cell r="N16088">
            <v>5</v>
          </cell>
        </row>
        <row r="16089">
          <cell r="A16089" t="str">
            <v>2006/07 W25</v>
          </cell>
          <cell r="B16089" t="str">
            <v>LHR Terminal 2</v>
          </cell>
          <cell r="C16089" t="str">
            <v>Unclassified Products</v>
          </cell>
          <cell r="D16089">
            <v>0</v>
          </cell>
          <cell r="E16089">
            <v>0</v>
          </cell>
          <cell r="F16089">
            <v>0</v>
          </cell>
          <cell r="G16089">
            <v>0</v>
          </cell>
          <cell r="H16089">
            <v>0</v>
          </cell>
          <cell r="I16089">
            <v>0</v>
          </cell>
          <cell r="J16089">
            <v>-1</v>
          </cell>
          <cell r="K16089" t="str">
            <v>/0</v>
          </cell>
          <cell r="L16089">
            <v>25</v>
          </cell>
          <cell r="M16089" t="str">
            <v>Sept/Oct</v>
          </cell>
          <cell r="N16089">
            <v>6</v>
          </cell>
        </row>
        <row r="16090">
          <cell r="A16090" t="str">
            <v>2006/07 W25</v>
          </cell>
          <cell r="B16090" t="str">
            <v>LHR Terminal 2</v>
          </cell>
          <cell r="C16090" t="str">
            <v>Spirits</v>
          </cell>
          <cell r="D16090">
            <v>72344.92</v>
          </cell>
          <cell r="E16090">
            <v>39237.9</v>
          </cell>
          <cell r="F16090">
            <v>4013</v>
          </cell>
          <cell r="G16090">
            <v>26798.07</v>
          </cell>
          <cell r="H16090">
            <v>7651.11</v>
          </cell>
          <cell r="I16090">
            <v>1186</v>
          </cell>
          <cell r="J16090">
            <v>10565</v>
          </cell>
          <cell r="K16090">
            <v>63749.919999999998</v>
          </cell>
          <cell r="L16090">
            <v>25</v>
          </cell>
          <cell r="M16090" t="str">
            <v>Sept/Oct</v>
          </cell>
          <cell r="N16090">
            <v>7</v>
          </cell>
        </row>
        <row r="16091">
          <cell r="A16091" t="str">
            <v>2006/07 W25</v>
          </cell>
          <cell r="B16091" t="str">
            <v>LHR Terminal 2</v>
          </cell>
          <cell r="C16091" t="str">
            <v>Fortified Wines</v>
          </cell>
          <cell r="D16091">
            <v>921.5</v>
          </cell>
          <cell r="E16091">
            <v>434.08</v>
          </cell>
          <cell r="F16091">
            <v>108</v>
          </cell>
          <cell r="G16091">
            <v>403.51</v>
          </cell>
          <cell r="H16091">
            <v>103.28</v>
          </cell>
          <cell r="I16091">
            <v>39</v>
          </cell>
          <cell r="J16091">
            <v>223</v>
          </cell>
          <cell r="K16091">
            <v>744.37</v>
          </cell>
          <cell r="L16091">
            <v>25</v>
          </cell>
          <cell r="M16091" t="str">
            <v>Sept/Oct</v>
          </cell>
          <cell r="N16091">
            <v>10</v>
          </cell>
        </row>
        <row r="16092">
          <cell r="A16092" t="str">
            <v>2006/07 W25</v>
          </cell>
          <cell r="B16092" t="str">
            <v>LHR Terminal 2</v>
          </cell>
          <cell r="C16092" t="str">
            <v>Others</v>
          </cell>
          <cell r="D16092">
            <v>0</v>
          </cell>
          <cell r="E16092">
            <v>0</v>
          </cell>
          <cell r="F16092">
            <v>0</v>
          </cell>
          <cell r="G16092">
            <v>0</v>
          </cell>
          <cell r="H16092">
            <v>0</v>
          </cell>
          <cell r="I16092">
            <v>0</v>
          </cell>
          <cell r="J16092">
            <v>0</v>
          </cell>
          <cell r="K16092" t="str">
            <v>/0</v>
          </cell>
          <cell r="L16092">
            <v>25</v>
          </cell>
          <cell r="M16092" t="str">
            <v>Sept/Oct</v>
          </cell>
          <cell r="N16092">
            <v>11</v>
          </cell>
        </row>
        <row r="16093">
          <cell r="A16093" t="str">
            <v>2006/07 W25</v>
          </cell>
          <cell r="B16093" t="str">
            <v>LHR Terminal 2</v>
          </cell>
          <cell r="C16093" t="str">
            <v>Champagne</v>
          </cell>
          <cell r="D16093">
            <v>7929.41</v>
          </cell>
          <cell r="E16093">
            <v>2956.01</v>
          </cell>
          <cell r="F16093">
            <v>239</v>
          </cell>
          <cell r="G16093">
            <v>4296.24</v>
          </cell>
          <cell r="H16093">
            <v>1158.3</v>
          </cell>
          <cell r="I16093">
            <v>132</v>
          </cell>
          <cell r="J16093">
            <v>1473</v>
          </cell>
          <cell r="K16093">
            <v>25857.81</v>
          </cell>
          <cell r="L16093">
            <v>25</v>
          </cell>
          <cell r="M16093" t="str">
            <v>Sept/Oct</v>
          </cell>
          <cell r="N16093">
            <v>8</v>
          </cell>
        </row>
        <row r="16094">
          <cell r="A16094" t="str">
            <v>2006/07 W25</v>
          </cell>
          <cell r="B16094" t="str">
            <v>LHR Terminal 2</v>
          </cell>
          <cell r="C16094" t="str">
            <v>Wines</v>
          </cell>
          <cell r="D16094">
            <v>3341.61</v>
          </cell>
          <cell r="E16094">
            <v>1462.04</v>
          </cell>
          <cell r="F16094">
            <v>378</v>
          </cell>
          <cell r="G16094">
            <v>1213.74</v>
          </cell>
          <cell r="H16094">
            <v>292.63</v>
          </cell>
          <cell r="I16094">
            <v>141</v>
          </cell>
          <cell r="J16094">
            <v>1180</v>
          </cell>
          <cell r="K16094">
            <v>5046.87</v>
          </cell>
          <cell r="L16094">
            <v>25</v>
          </cell>
          <cell r="M16094" t="str">
            <v>Sept/Oct</v>
          </cell>
          <cell r="N16094">
            <v>9</v>
          </cell>
        </row>
        <row r="16095">
          <cell r="A16095" t="str">
            <v>2006/07 W25</v>
          </cell>
          <cell r="B16095" t="str">
            <v>LHR Terminal 2</v>
          </cell>
          <cell r="C16095" t="str">
            <v>Unclassified Liquor</v>
          </cell>
          <cell r="D16095">
            <v>0</v>
          </cell>
          <cell r="E16095">
            <v>0</v>
          </cell>
          <cell r="F16095">
            <v>0</v>
          </cell>
          <cell r="G16095">
            <v>0</v>
          </cell>
          <cell r="H16095">
            <v>0</v>
          </cell>
          <cell r="I16095">
            <v>0</v>
          </cell>
          <cell r="J16095">
            <v>0</v>
          </cell>
          <cell r="K16095" t="str">
            <v>/0</v>
          </cell>
          <cell r="L16095">
            <v>25</v>
          </cell>
          <cell r="M16095" t="str">
            <v>Sept/Oct</v>
          </cell>
          <cell r="N16095">
            <v>12</v>
          </cell>
        </row>
        <row r="16096">
          <cell r="A16096" t="str">
            <v>2006/07 W25</v>
          </cell>
          <cell r="B16096" t="str">
            <v>LHR Terminal 2</v>
          </cell>
          <cell r="C16096" t="str">
            <v>Value - 2 for £15</v>
          </cell>
          <cell r="D16096">
            <v>4492.92</v>
          </cell>
          <cell r="E16096">
            <v>3119.35</v>
          </cell>
          <cell r="F16096">
            <v>557</v>
          </cell>
          <cell r="G16096">
            <v>210.16</v>
          </cell>
          <cell r="H16096">
            <v>27.54</v>
          </cell>
          <cell r="I16096">
            <v>14</v>
          </cell>
          <cell r="J16096">
            <v>1030</v>
          </cell>
          <cell r="K16096">
            <v>2962.72</v>
          </cell>
          <cell r="L16096">
            <v>25</v>
          </cell>
          <cell r="M16096" t="str">
            <v>Sept/Oct</v>
          </cell>
          <cell r="N16096">
            <v>31</v>
          </cell>
        </row>
        <row r="16097">
          <cell r="A16097" t="str">
            <v>2006/07 W25</v>
          </cell>
          <cell r="B16097" t="str">
            <v>LHR Terminal 2</v>
          </cell>
          <cell r="C16097" t="str">
            <v>Value - 2 for £20 Bombay Saphire</v>
          </cell>
          <cell r="D16097">
            <v>384.21</v>
          </cell>
          <cell r="E16097">
            <v>284.93</v>
          </cell>
          <cell r="F16097">
            <v>32</v>
          </cell>
          <cell r="G16097">
            <v>20.48</v>
          </cell>
          <cell r="H16097">
            <v>5.46</v>
          </cell>
          <cell r="I16097">
            <v>1</v>
          </cell>
          <cell r="J16097">
            <v>111</v>
          </cell>
          <cell r="K16097">
            <v>308.58</v>
          </cell>
          <cell r="L16097">
            <v>25</v>
          </cell>
          <cell r="M16097" t="str">
            <v>Sept/Oct</v>
          </cell>
          <cell r="N16097">
            <v>45</v>
          </cell>
        </row>
        <row r="16098">
          <cell r="A16098" t="str">
            <v>2006/07 W25</v>
          </cell>
          <cell r="B16098" t="str">
            <v>LHR Terminal 2</v>
          </cell>
          <cell r="C16098" t="str">
            <v>Value - Baileys 2 for £20</v>
          </cell>
          <cell r="D16098">
            <v>1559.52</v>
          </cell>
          <cell r="E16098">
            <v>939.48</v>
          </cell>
          <cell r="F16098">
            <v>146</v>
          </cell>
          <cell r="G16098">
            <v>32.72</v>
          </cell>
          <cell r="H16098">
            <v>11.56</v>
          </cell>
          <cell r="I16098">
            <v>2</v>
          </cell>
          <cell r="J16098">
            <v>161</v>
          </cell>
          <cell r="K16098">
            <v>776.02</v>
          </cell>
          <cell r="L16098">
            <v>25</v>
          </cell>
          <cell r="M16098" t="str">
            <v>Sept/Oct</v>
          </cell>
          <cell r="N16098">
            <v>39</v>
          </cell>
        </row>
        <row r="16099">
          <cell r="A16099" t="str">
            <v>2006/07 W25</v>
          </cell>
          <cell r="B16099" t="str">
            <v>LHR Terminal 2</v>
          </cell>
          <cell r="C16099" t="str">
            <v>Value - Baileys Twin @ £20</v>
          </cell>
          <cell r="D16099">
            <v>440</v>
          </cell>
          <cell r="E16099">
            <v>268.39999999999998</v>
          </cell>
          <cell r="F16099">
            <v>22</v>
          </cell>
          <cell r="G16099">
            <v>0</v>
          </cell>
          <cell r="H16099">
            <v>0</v>
          </cell>
          <cell r="I16099">
            <v>0</v>
          </cell>
          <cell r="J16099">
            <v>31</v>
          </cell>
          <cell r="K16099">
            <v>298.83999999999997</v>
          </cell>
          <cell r="L16099">
            <v>25</v>
          </cell>
          <cell r="M16099" t="str">
            <v>Sept/Oct</v>
          </cell>
          <cell r="N16099">
            <v>51</v>
          </cell>
        </row>
        <row r="16100">
          <cell r="A16100" t="str">
            <v>2006/07 W25</v>
          </cell>
          <cell r="B16100" t="str">
            <v>LHR Terminal 2</v>
          </cell>
          <cell r="C16100" t="str">
            <v>Value - Twins @ £15</v>
          </cell>
          <cell r="D16100">
            <v>2370</v>
          </cell>
          <cell r="E16100">
            <v>1675.8</v>
          </cell>
          <cell r="F16100">
            <v>158</v>
          </cell>
          <cell r="G16100">
            <v>0</v>
          </cell>
          <cell r="H16100">
            <v>0</v>
          </cell>
          <cell r="I16100">
            <v>0</v>
          </cell>
          <cell r="J16100">
            <v>104</v>
          </cell>
          <cell r="K16100">
            <v>578.89</v>
          </cell>
          <cell r="L16100">
            <v>25</v>
          </cell>
          <cell r="M16100" t="str">
            <v>Sept/Oct</v>
          </cell>
          <cell r="N16100">
            <v>36</v>
          </cell>
        </row>
        <row r="16101">
          <cell r="A16101" t="str">
            <v>2006/07 W25</v>
          </cell>
          <cell r="B16101" t="str">
            <v>LHR Terminal 2</v>
          </cell>
          <cell r="C16101" t="str">
            <v>Malt - 2 For £45 (6 glenmorangie + 2)</v>
          </cell>
          <cell r="D16101">
            <v>6217.2</v>
          </cell>
          <cell r="E16101">
            <v>3258.1</v>
          </cell>
          <cell r="F16101">
            <v>259</v>
          </cell>
          <cell r="G16101">
            <v>3219.56</v>
          </cell>
          <cell r="H16101">
            <v>961.45</v>
          </cell>
          <cell r="I16101">
            <v>134</v>
          </cell>
          <cell r="J16101">
            <v>462</v>
          </cell>
          <cell r="K16101">
            <v>3402.07</v>
          </cell>
          <cell r="L16101">
            <v>25</v>
          </cell>
          <cell r="M16101" t="str">
            <v>Sept/Oct</v>
          </cell>
          <cell r="N16101">
            <v>30</v>
          </cell>
        </row>
        <row r="16102">
          <cell r="A16102" t="str">
            <v>2006/07 W25</v>
          </cell>
          <cell r="B16102" t="str">
            <v>LHR Terminal 2</v>
          </cell>
          <cell r="C16102" t="str">
            <v>Malt - Save £5 Glenmorangie Traditional</v>
          </cell>
          <cell r="D16102">
            <v>1749.5</v>
          </cell>
          <cell r="E16102">
            <v>857.84</v>
          </cell>
          <cell r="F16102">
            <v>50</v>
          </cell>
          <cell r="G16102">
            <v>909.74</v>
          </cell>
          <cell r="H16102">
            <v>241.54</v>
          </cell>
          <cell r="I16102">
            <v>26</v>
          </cell>
          <cell r="J16102">
            <v>29</v>
          </cell>
          <cell r="K16102">
            <v>331.48</v>
          </cell>
          <cell r="L16102">
            <v>25</v>
          </cell>
          <cell r="M16102" t="str">
            <v>Sept/Oct</v>
          </cell>
          <cell r="N16102">
            <v>44</v>
          </cell>
        </row>
        <row r="16103">
          <cell r="A16103" t="str">
            <v>2006/07 W25</v>
          </cell>
          <cell r="B16103" t="str">
            <v>LHR Terminal 2</v>
          </cell>
          <cell r="C16103" t="str">
            <v>Cognac - XO @ £45</v>
          </cell>
          <cell r="D16103">
            <v>1485</v>
          </cell>
          <cell r="E16103">
            <v>891.32</v>
          </cell>
          <cell r="F16103">
            <v>33</v>
          </cell>
          <cell r="G16103">
            <v>360</v>
          </cell>
          <cell r="H16103">
            <v>142.32</v>
          </cell>
          <cell r="I16103">
            <v>8</v>
          </cell>
          <cell r="J16103">
            <v>168</v>
          </cell>
          <cell r="K16103">
            <v>3234</v>
          </cell>
          <cell r="L16103">
            <v>25</v>
          </cell>
          <cell r="M16103" t="str">
            <v>Sept/Oct</v>
          </cell>
          <cell r="N16103">
            <v>37</v>
          </cell>
        </row>
        <row r="16104">
          <cell r="A16104" t="str">
            <v>2006/07 W25</v>
          </cell>
          <cell r="B16104" t="str">
            <v>LHR Terminal 2</v>
          </cell>
          <cell r="C16104" t="str">
            <v>Cognac - VSOP 2 for £45</v>
          </cell>
          <cell r="D16104">
            <v>999.95</v>
          </cell>
          <cell r="E16104">
            <v>610.51</v>
          </cell>
          <cell r="F16104">
            <v>43</v>
          </cell>
          <cell r="G16104">
            <v>208.99</v>
          </cell>
          <cell r="H16104">
            <v>47.36</v>
          </cell>
          <cell r="I16104">
            <v>9</v>
          </cell>
          <cell r="J16104">
            <v>117</v>
          </cell>
          <cell r="K16104">
            <v>1086.4100000000001</v>
          </cell>
          <cell r="L16104">
            <v>25</v>
          </cell>
          <cell r="M16104" t="str">
            <v>Sept/Oct</v>
          </cell>
          <cell r="N16104">
            <v>41</v>
          </cell>
        </row>
        <row r="16105">
          <cell r="A16105" t="str">
            <v>2006/07 W25</v>
          </cell>
          <cell r="B16105" t="str">
            <v>LHR Terminal 2</v>
          </cell>
          <cell r="C16105" t="str">
            <v>Cognac - Only £17_99 VS Especiale</v>
          </cell>
          <cell r="D16105">
            <v>317.83</v>
          </cell>
          <cell r="E16105">
            <v>188.78</v>
          </cell>
          <cell r="F16105">
            <v>17</v>
          </cell>
          <cell r="G16105">
            <v>95.95</v>
          </cell>
          <cell r="H16105">
            <v>29.9</v>
          </cell>
          <cell r="I16105">
            <v>5</v>
          </cell>
          <cell r="J16105">
            <v>69</v>
          </cell>
          <cell r="K16105">
            <v>362.25</v>
          </cell>
          <cell r="L16105">
            <v>25</v>
          </cell>
          <cell r="M16105" t="str">
            <v>Sept/Oct</v>
          </cell>
          <cell r="N16105">
            <v>42</v>
          </cell>
        </row>
        <row r="16106">
          <cell r="A16106" t="str">
            <v>2006/07 W25</v>
          </cell>
          <cell r="B16106" t="str">
            <v>LHR Terminal 2</v>
          </cell>
          <cell r="C16106" t="str">
            <v>Deluxe - Chivas 2 for £30</v>
          </cell>
          <cell r="D16106">
            <v>540.63</v>
          </cell>
          <cell r="E16106">
            <v>366.52</v>
          </cell>
          <cell r="F16106">
            <v>29</v>
          </cell>
          <cell r="G16106">
            <v>30.81</v>
          </cell>
          <cell r="H16106">
            <v>12.3</v>
          </cell>
          <cell r="I16106">
            <v>1</v>
          </cell>
          <cell r="J16106">
            <v>106</v>
          </cell>
          <cell r="K16106">
            <v>646.6</v>
          </cell>
          <cell r="L16106">
            <v>25</v>
          </cell>
          <cell r="M16106" t="str">
            <v>Sept/Oct</v>
          </cell>
          <cell r="N16106">
            <v>49</v>
          </cell>
        </row>
        <row r="16107">
          <cell r="A16107" t="str">
            <v>2006/07 W25</v>
          </cell>
          <cell r="B16107" t="str">
            <v>LHR Terminal 2</v>
          </cell>
          <cell r="C16107" t="str">
            <v>Deluxe - Chivas Twin for £30</v>
          </cell>
          <cell r="D16107">
            <v>3096.48</v>
          </cell>
          <cell r="E16107">
            <v>2078.1999999999998</v>
          </cell>
          <cell r="F16107">
            <v>99</v>
          </cell>
          <cell r="G16107">
            <v>246.48</v>
          </cell>
          <cell r="H16107">
            <v>98.4</v>
          </cell>
          <cell r="I16107">
            <v>4</v>
          </cell>
          <cell r="J16107">
            <v>63</v>
          </cell>
          <cell r="K16107">
            <v>768.6</v>
          </cell>
          <cell r="L16107">
            <v>25</v>
          </cell>
          <cell r="M16107" t="str">
            <v>Sept/Oct</v>
          </cell>
          <cell r="N16107">
            <v>38</v>
          </cell>
        </row>
        <row r="16108">
          <cell r="A16108" t="str">
            <v>2006/07 W25</v>
          </cell>
          <cell r="B16108" t="str">
            <v>LHR Terminal 2</v>
          </cell>
          <cell r="C16108" t="str">
            <v>Deluxe - Chivas Triple Pack @ £45</v>
          </cell>
          <cell r="D16108">
            <v>270</v>
          </cell>
          <cell r="E16108">
            <v>184.86</v>
          </cell>
          <cell r="F16108">
            <v>6</v>
          </cell>
          <cell r="G16108">
            <v>0</v>
          </cell>
          <cell r="H16108">
            <v>0</v>
          </cell>
          <cell r="I16108">
            <v>0</v>
          </cell>
          <cell r="J16108">
            <v>27</v>
          </cell>
          <cell r="K16108">
            <v>493.83</v>
          </cell>
          <cell r="L16108">
            <v>25</v>
          </cell>
          <cell r="M16108" t="str">
            <v>Sept/Oct</v>
          </cell>
          <cell r="N16108">
            <v>54</v>
          </cell>
        </row>
        <row r="16109">
          <cell r="A16109" t="str">
            <v>2006/07 W25</v>
          </cell>
          <cell r="B16109" t="str">
            <v>LHR Terminal 2</v>
          </cell>
          <cell r="C16109" t="str">
            <v>Deluxe - Chivas Save £5 18yo</v>
          </cell>
          <cell r="D16109">
            <v>779.74</v>
          </cell>
          <cell r="E16109">
            <v>440.27</v>
          </cell>
          <cell r="F16109">
            <v>26</v>
          </cell>
          <cell r="G16109">
            <v>239.92</v>
          </cell>
          <cell r="H16109">
            <v>99.52</v>
          </cell>
          <cell r="I16109">
            <v>8</v>
          </cell>
          <cell r="J16109">
            <v>51</v>
          </cell>
          <cell r="K16109">
            <v>564.04</v>
          </cell>
          <cell r="L16109">
            <v>25</v>
          </cell>
          <cell r="M16109" t="str">
            <v>Sept/Oct</v>
          </cell>
          <cell r="N16109">
            <v>50</v>
          </cell>
        </row>
        <row r="16110">
          <cell r="A16110" t="str">
            <v>2006/07 W25</v>
          </cell>
          <cell r="B16110" t="str">
            <v>LHR Terminal 2</v>
          </cell>
          <cell r="C16110" t="str">
            <v>Deluxe - Chivas Royal Salute get Chivas 18yo</v>
          </cell>
          <cell r="D16110">
            <v>179.97</v>
          </cell>
          <cell r="E16110">
            <v>116.16</v>
          </cell>
          <cell r="F16110">
            <v>3</v>
          </cell>
          <cell r="G16110">
            <v>0</v>
          </cell>
          <cell r="H16110">
            <v>0</v>
          </cell>
          <cell r="I16110">
            <v>0</v>
          </cell>
          <cell r="J16110">
            <v>11</v>
          </cell>
          <cell r="K16110">
            <v>233.97</v>
          </cell>
          <cell r="L16110">
            <v>25</v>
          </cell>
          <cell r="M16110" t="str">
            <v>Sept/Oct</v>
          </cell>
          <cell r="N16110">
            <v>57</v>
          </cell>
        </row>
        <row r="16111">
          <cell r="A16111" t="str">
            <v>2006/07 W25</v>
          </cell>
          <cell r="B16111" t="str">
            <v>LHR Terminal 2</v>
          </cell>
          <cell r="C16111" t="str">
            <v>Deluxe - Dewars 2 for £30 ATA</v>
          </cell>
          <cell r="D16111">
            <v>489.98</v>
          </cell>
          <cell r="E16111">
            <v>118.28</v>
          </cell>
          <cell r="F16111">
            <v>32</v>
          </cell>
          <cell r="G16111">
            <v>399.98</v>
          </cell>
          <cell r="H16111">
            <v>41.06</v>
          </cell>
          <cell r="I16111">
            <v>26</v>
          </cell>
          <cell r="J16111">
            <v>35</v>
          </cell>
          <cell r="K16111">
            <v>185.15</v>
          </cell>
          <cell r="L16111">
            <v>25</v>
          </cell>
          <cell r="M16111" t="str">
            <v>Sept/Oct</v>
          </cell>
          <cell r="N16111">
            <v>40</v>
          </cell>
        </row>
        <row r="16112">
          <cell r="A16112" t="str">
            <v>2006/07 W25</v>
          </cell>
          <cell r="B16112" t="str">
            <v>LHR Terminal 2</v>
          </cell>
          <cell r="C16112" t="str">
            <v>Deluxe - JW Blue get a free 20cl Gold (Sept Only)</v>
          </cell>
          <cell r="D16112">
            <v>990</v>
          </cell>
          <cell r="E16112">
            <v>532.78</v>
          </cell>
          <cell r="F16112">
            <v>10</v>
          </cell>
          <cell r="G16112">
            <v>594</v>
          </cell>
          <cell r="H16112">
            <v>264.10000000000002</v>
          </cell>
          <cell r="I16112">
            <v>6</v>
          </cell>
          <cell r="J16112">
            <v>22</v>
          </cell>
          <cell r="K16112">
            <v>700.26</v>
          </cell>
          <cell r="L16112">
            <v>25</v>
          </cell>
          <cell r="M16112" t="str">
            <v>Sept/Oct</v>
          </cell>
          <cell r="N16112">
            <v>46</v>
          </cell>
        </row>
        <row r="16113">
          <cell r="A16113" t="str">
            <v>2006/07 W25</v>
          </cell>
          <cell r="B16113" t="str">
            <v>LHR Terminal 2</v>
          </cell>
          <cell r="C16113" t="str">
            <v>Deluxe - Free 20cl bottle (linked to JW Blue) (Sept Only)</v>
          </cell>
          <cell r="D16113">
            <v>135.91999999999999</v>
          </cell>
          <cell r="E16113">
            <v>99.23</v>
          </cell>
          <cell r="F16113">
            <v>8</v>
          </cell>
          <cell r="G16113">
            <v>84.95</v>
          </cell>
          <cell r="H16113">
            <v>54.35</v>
          </cell>
          <cell r="I16113">
            <v>5</v>
          </cell>
          <cell r="J16113">
            <v>75</v>
          </cell>
          <cell r="K16113">
            <v>449.25</v>
          </cell>
          <cell r="L16113">
            <v>25</v>
          </cell>
          <cell r="M16113" t="str">
            <v>Sept/Oct</v>
          </cell>
          <cell r="N16113">
            <v>47</v>
          </cell>
        </row>
        <row r="16114">
          <cell r="A16114" t="str">
            <v>2006/07 W25</v>
          </cell>
          <cell r="B16114" t="str">
            <v>LHR Terminal 2</v>
          </cell>
          <cell r="C16114" t="str">
            <v>Champagne - Piper Florens Louis 2 for £30</v>
          </cell>
          <cell r="D16114">
            <v>107.5</v>
          </cell>
          <cell r="E16114">
            <v>35.229999999999997</v>
          </cell>
          <cell r="F16114">
            <v>7</v>
          </cell>
          <cell r="G16114">
            <v>60</v>
          </cell>
          <cell r="H16114">
            <v>12.68</v>
          </cell>
          <cell r="I16114">
            <v>4</v>
          </cell>
          <cell r="J16114">
            <v>87</v>
          </cell>
          <cell r="K16114">
            <v>788.59</v>
          </cell>
          <cell r="L16114">
            <v>25</v>
          </cell>
          <cell r="M16114" t="str">
            <v>Sept/Oct</v>
          </cell>
          <cell r="N16114">
            <v>53</v>
          </cell>
        </row>
        <row r="16115">
          <cell r="A16115" t="str">
            <v>2006/07 W25</v>
          </cell>
          <cell r="B16115" t="str">
            <v>LHR Terminal 2</v>
          </cell>
          <cell r="C16115" t="str">
            <v>Champagne - Piper Florens Louis Twin for £30</v>
          </cell>
          <cell r="D16115">
            <v>1350</v>
          </cell>
          <cell r="E16115">
            <v>410.45</v>
          </cell>
          <cell r="F16115">
            <v>45</v>
          </cell>
          <cell r="G16115">
            <v>960</v>
          </cell>
          <cell r="H16115">
            <v>197.74</v>
          </cell>
          <cell r="I16115">
            <v>32</v>
          </cell>
          <cell r="J16115">
            <v>121</v>
          </cell>
          <cell r="K16115">
            <v>2213.09</v>
          </cell>
          <cell r="L16115">
            <v>25</v>
          </cell>
          <cell r="M16115" t="str">
            <v>Sept/Oct</v>
          </cell>
          <cell r="N16115">
            <v>33</v>
          </cell>
        </row>
        <row r="16116">
          <cell r="A16116" t="str">
            <v>2006/07 W25</v>
          </cell>
          <cell r="B16116" t="str">
            <v>LHR Terminal 2</v>
          </cell>
          <cell r="C16116" t="str">
            <v>Champagne - Charles Heidseick 2 for £35</v>
          </cell>
          <cell r="D16116">
            <v>105</v>
          </cell>
          <cell r="E16116">
            <v>48.11</v>
          </cell>
          <cell r="F16116">
            <v>6</v>
          </cell>
          <cell r="G16116">
            <v>70</v>
          </cell>
          <cell r="H16116">
            <v>26.4</v>
          </cell>
          <cell r="I16116">
            <v>4</v>
          </cell>
          <cell r="J16116">
            <v>151</v>
          </cell>
          <cell r="K16116">
            <v>1397.51</v>
          </cell>
          <cell r="L16116">
            <v>25</v>
          </cell>
          <cell r="M16116" t="str">
            <v>Sept/Oct</v>
          </cell>
          <cell r="N16116">
            <v>55</v>
          </cell>
        </row>
        <row r="16117">
          <cell r="A16117" t="str">
            <v>2006/07 W25</v>
          </cell>
          <cell r="B16117" t="str">
            <v>LHR Terminal 2</v>
          </cell>
          <cell r="C16117" t="str">
            <v>Champagne - Canard Twin for £25</v>
          </cell>
          <cell r="D16117">
            <v>175</v>
          </cell>
          <cell r="E16117">
            <v>55.52</v>
          </cell>
          <cell r="F16117">
            <v>7</v>
          </cell>
          <cell r="G16117">
            <v>100</v>
          </cell>
          <cell r="H16117">
            <v>22.52</v>
          </cell>
          <cell r="I16117">
            <v>4</v>
          </cell>
          <cell r="J16117">
            <v>15</v>
          </cell>
          <cell r="K16117">
            <v>240</v>
          </cell>
          <cell r="L16117">
            <v>25</v>
          </cell>
          <cell r="M16117" t="str">
            <v>Sept/Oct</v>
          </cell>
          <cell r="N16117">
            <v>52</v>
          </cell>
        </row>
        <row r="16118">
          <cell r="A16118" t="str">
            <v>2006/07 W25</v>
          </cell>
          <cell r="B16118" t="str">
            <v>LHR Terminal 2</v>
          </cell>
          <cell r="C16118" t="str">
            <v>Wine - Beringer 3 for £15</v>
          </cell>
          <cell r="D16118">
            <v>528.78</v>
          </cell>
          <cell r="E16118">
            <v>240.76</v>
          </cell>
          <cell r="F16118">
            <v>97</v>
          </cell>
          <cell r="G16118">
            <v>205.92</v>
          </cell>
          <cell r="H16118">
            <v>43.17</v>
          </cell>
          <cell r="I16118">
            <v>38</v>
          </cell>
          <cell r="J16118">
            <v>169</v>
          </cell>
          <cell r="K16118">
            <v>452.92</v>
          </cell>
          <cell r="L16118">
            <v>25</v>
          </cell>
          <cell r="M16118" t="str">
            <v>Sept/Oct</v>
          </cell>
          <cell r="N16118">
            <v>43</v>
          </cell>
        </row>
        <row r="16119">
          <cell r="A16119" t="str">
            <v>2006/07 W25</v>
          </cell>
          <cell r="B16119" t="str">
            <v>LHR Terminal 2</v>
          </cell>
          <cell r="C16119" t="str">
            <v>Wine - Rosemount BOGOF</v>
          </cell>
          <cell r="D16119">
            <v>111.92</v>
          </cell>
          <cell r="E16119">
            <v>34.82</v>
          </cell>
          <cell r="F16119">
            <v>16</v>
          </cell>
          <cell r="G16119">
            <v>83.94</v>
          </cell>
          <cell r="H16119">
            <v>21.66</v>
          </cell>
          <cell r="I16119">
            <v>12</v>
          </cell>
          <cell r="J16119">
            <v>101</v>
          </cell>
          <cell r="K16119">
            <v>743.23</v>
          </cell>
          <cell r="L16119">
            <v>25</v>
          </cell>
          <cell r="M16119" t="str">
            <v>Sept/Oct</v>
          </cell>
          <cell r="N16119">
            <v>56</v>
          </cell>
        </row>
        <row r="16120">
          <cell r="A16120" t="str">
            <v>2006/07 W25</v>
          </cell>
          <cell r="B16120" t="str">
            <v>LHR Terminal 2</v>
          </cell>
          <cell r="C16120" t="str">
            <v>WOW - 2 for £45 Malt</v>
          </cell>
          <cell r="D16120">
            <v>3256.66</v>
          </cell>
          <cell r="E16120">
            <v>1204.76</v>
          </cell>
          <cell r="F16120">
            <v>137</v>
          </cell>
          <cell r="G16120">
            <v>2412.75</v>
          </cell>
          <cell r="H16120">
            <v>565.44000000000005</v>
          </cell>
          <cell r="I16120">
            <v>101</v>
          </cell>
          <cell r="J16120">
            <v>265</v>
          </cell>
          <cell r="K16120">
            <v>2080.4</v>
          </cell>
          <cell r="L16120">
            <v>25</v>
          </cell>
          <cell r="M16120" t="str">
            <v>Sept/Oct</v>
          </cell>
          <cell r="N16120">
            <v>34</v>
          </cell>
        </row>
        <row r="16121">
          <cell r="A16121" t="str">
            <v>2006/07 W25</v>
          </cell>
          <cell r="B16121" t="str">
            <v>LHR Terminal 2</v>
          </cell>
          <cell r="C16121" t="str">
            <v>WOW - Connemara 2 for £30</v>
          </cell>
          <cell r="D16121">
            <v>245.98</v>
          </cell>
          <cell r="E16121">
            <v>110.34</v>
          </cell>
          <cell r="F16121">
            <v>16</v>
          </cell>
          <cell r="G16121">
            <v>155.97999999999999</v>
          </cell>
          <cell r="H16121">
            <v>41.04</v>
          </cell>
          <cell r="I16121">
            <v>10</v>
          </cell>
          <cell r="J16121">
            <v>23</v>
          </cell>
          <cell r="K16121">
            <v>107.64</v>
          </cell>
          <cell r="L16121">
            <v>25</v>
          </cell>
          <cell r="M16121" t="str">
            <v>Sept/Oct</v>
          </cell>
          <cell r="N16121">
            <v>60</v>
          </cell>
        </row>
        <row r="16122">
          <cell r="A16122" t="str">
            <v>2006/07 W25</v>
          </cell>
          <cell r="B16122" t="str">
            <v>LHR Terminal 2</v>
          </cell>
          <cell r="C16122" t="str">
            <v>Others - 2 for £25 (glayva, disaronno)</v>
          </cell>
          <cell r="D16122">
            <v>272.95</v>
          </cell>
          <cell r="E16122">
            <v>153</v>
          </cell>
          <cell r="F16122">
            <v>21</v>
          </cell>
          <cell r="G16122">
            <v>102.98</v>
          </cell>
          <cell r="H16122">
            <v>19.52</v>
          </cell>
          <cell r="I16122">
            <v>8</v>
          </cell>
          <cell r="J16122">
            <v>21</v>
          </cell>
          <cell r="K16122">
            <v>73.42</v>
          </cell>
          <cell r="L16122">
            <v>25</v>
          </cell>
          <cell r="M16122" t="str">
            <v>Sept/Oct</v>
          </cell>
          <cell r="N16122">
            <v>48</v>
          </cell>
        </row>
        <row r="16123">
          <cell r="A16123" t="str">
            <v>2006/07 W25</v>
          </cell>
          <cell r="B16123" t="str">
            <v>LHR Terminal 2</v>
          </cell>
          <cell r="C16123" t="str">
            <v>Others - Pimms 2 for £15 (70cl)</v>
          </cell>
          <cell r="D16123">
            <v>521.94000000000005</v>
          </cell>
          <cell r="E16123">
            <v>78.180000000000007</v>
          </cell>
          <cell r="F16123">
            <v>66</v>
          </cell>
          <cell r="G16123">
            <v>494.95</v>
          </cell>
          <cell r="H16123">
            <v>59.89</v>
          </cell>
          <cell r="I16123">
            <v>63</v>
          </cell>
          <cell r="J16123">
            <v>396</v>
          </cell>
          <cell r="K16123">
            <v>1756.08</v>
          </cell>
          <cell r="L16123">
            <v>25</v>
          </cell>
          <cell r="M16123" t="str">
            <v>Sept/Oct</v>
          </cell>
          <cell r="N16123">
            <v>35</v>
          </cell>
        </row>
        <row r="16124">
          <cell r="A16124" t="str">
            <v>2006/07 W25</v>
          </cell>
          <cell r="B16124" t="str">
            <v>LHR Terminal 2</v>
          </cell>
          <cell r="C16124" t="str">
            <v>Other - 2 for £30 Sauza</v>
          </cell>
          <cell r="D16124">
            <v>208.89</v>
          </cell>
          <cell r="E16124">
            <v>159.94</v>
          </cell>
          <cell r="F16124">
            <v>11</v>
          </cell>
          <cell r="G16124">
            <v>0</v>
          </cell>
          <cell r="H16124">
            <v>0</v>
          </cell>
          <cell r="I16124">
            <v>0</v>
          </cell>
          <cell r="J16124">
            <v>17</v>
          </cell>
          <cell r="K16124">
            <v>75.650000000000006</v>
          </cell>
          <cell r="L16124">
            <v>25</v>
          </cell>
          <cell r="M16124" t="str">
            <v>Sept/Oct</v>
          </cell>
          <cell r="N16124">
            <v>58</v>
          </cell>
        </row>
        <row r="16125">
          <cell r="A16125" t="str">
            <v>2006/07 W25</v>
          </cell>
          <cell r="B16125" t="str">
            <v>LHR Terminal 2</v>
          </cell>
          <cell r="C16125" t="str">
            <v>Others - 2 for £20 ATA (70cl)</v>
          </cell>
          <cell r="D16125">
            <v>946.6</v>
          </cell>
          <cell r="E16125">
            <v>242.27</v>
          </cell>
          <cell r="F16125">
            <v>90</v>
          </cell>
          <cell r="G16125">
            <v>764.95</v>
          </cell>
          <cell r="H16125">
            <v>123.47</v>
          </cell>
          <cell r="I16125">
            <v>73</v>
          </cell>
          <cell r="J16125">
            <v>412</v>
          </cell>
          <cell r="K16125">
            <v>1897.35</v>
          </cell>
          <cell r="L16125">
            <v>25</v>
          </cell>
          <cell r="M16125" t="str">
            <v>Sept/Oct</v>
          </cell>
          <cell r="N16125">
            <v>32</v>
          </cell>
        </row>
        <row r="16126">
          <cell r="A16126" t="str">
            <v>2006/07 W25</v>
          </cell>
          <cell r="B16126" t="str">
            <v>LHR Terminal 2</v>
          </cell>
          <cell r="C16126" t="str">
            <v>Others - 2 for £15 Fortified</v>
          </cell>
          <cell r="D16126">
            <v>152.88</v>
          </cell>
          <cell r="E16126">
            <v>70.91</v>
          </cell>
          <cell r="F16126">
            <v>18</v>
          </cell>
          <cell r="G16126">
            <v>62.73</v>
          </cell>
          <cell r="H16126">
            <v>19.68</v>
          </cell>
          <cell r="I16126">
            <v>7</v>
          </cell>
          <cell r="J16126">
            <v>54</v>
          </cell>
          <cell r="K16126">
            <v>216</v>
          </cell>
          <cell r="L16126">
            <v>25</v>
          </cell>
          <cell r="M16126" t="str">
            <v>Sept/Oct</v>
          </cell>
          <cell r="N16126">
            <v>59</v>
          </cell>
        </row>
        <row r="16127">
          <cell r="A16127" t="str">
            <v>2006/07 W25</v>
          </cell>
          <cell r="B16127" t="str">
            <v>LHR Terminal 3</v>
          </cell>
          <cell r="C16127" t="str">
            <v>Liquor</v>
          </cell>
          <cell r="D16127">
            <v>279802.62</v>
          </cell>
          <cell r="E16127">
            <v>156913.67000000001</v>
          </cell>
          <cell r="F16127">
            <v>15973</v>
          </cell>
          <cell r="G16127">
            <v>69866.11</v>
          </cell>
          <cell r="H16127">
            <v>17381.7</v>
          </cell>
          <cell r="I16127">
            <v>3830</v>
          </cell>
          <cell r="J16127">
            <v>26406</v>
          </cell>
          <cell r="K16127">
            <v>171646.74</v>
          </cell>
          <cell r="L16127">
            <v>25</v>
          </cell>
          <cell r="M16127" t="str">
            <v>Sept/Oct</v>
          </cell>
          <cell r="N16127">
            <v>1</v>
          </cell>
        </row>
        <row r="16128">
          <cell r="A16128" t="str">
            <v>2006/07 W25</v>
          </cell>
          <cell r="B16128" t="str">
            <v>LHR Terminal 3</v>
          </cell>
          <cell r="C16128" t="str">
            <v>Tobacco</v>
          </cell>
          <cell r="D16128">
            <v>165232.28</v>
          </cell>
          <cell r="E16128">
            <v>118598.93</v>
          </cell>
          <cell r="F16128">
            <v>5509</v>
          </cell>
          <cell r="G16128">
            <v>2325.1999999999998</v>
          </cell>
          <cell r="H16128">
            <v>484.45</v>
          </cell>
          <cell r="I16128">
            <v>50</v>
          </cell>
          <cell r="J16128">
            <v>19570</v>
          </cell>
          <cell r="K16128">
            <v>163564.76999999999</v>
          </cell>
          <cell r="L16128">
            <v>25</v>
          </cell>
          <cell r="M16128" t="str">
            <v>Sept/Oct</v>
          </cell>
          <cell r="N16128">
            <v>2</v>
          </cell>
        </row>
        <row r="16129">
          <cell r="A16129" t="str">
            <v>2006/07 W25</v>
          </cell>
          <cell r="B16129" t="str">
            <v>LHR Terminal 3</v>
          </cell>
          <cell r="C16129" t="str">
            <v>Perfumery</v>
          </cell>
          <cell r="D16129">
            <v>698922</v>
          </cell>
          <cell r="E16129">
            <v>437952.86</v>
          </cell>
          <cell r="F16129">
            <v>27827</v>
          </cell>
          <cell r="G16129">
            <v>93934.88</v>
          </cell>
          <cell r="H16129">
            <v>48423.13</v>
          </cell>
          <cell r="I16129">
            <v>3775</v>
          </cell>
          <cell r="J16129">
            <v>96475</v>
          </cell>
          <cell r="K16129">
            <v>873337.52</v>
          </cell>
          <cell r="L16129">
            <v>25</v>
          </cell>
          <cell r="M16129" t="str">
            <v>Sept/Oct</v>
          </cell>
          <cell r="N16129">
            <v>3</v>
          </cell>
        </row>
        <row r="16130">
          <cell r="A16130" t="str">
            <v>2006/07 W25</v>
          </cell>
          <cell r="B16130" t="str">
            <v>LHR Terminal 3</v>
          </cell>
          <cell r="C16130" t="str">
            <v>Food</v>
          </cell>
          <cell r="D16130">
            <v>203743.71</v>
          </cell>
          <cell r="E16130">
            <v>109277.95</v>
          </cell>
          <cell r="F16130">
            <v>49095</v>
          </cell>
          <cell r="G16130">
            <v>11848.51</v>
          </cell>
          <cell r="H16130">
            <v>10943.99</v>
          </cell>
          <cell r="I16130">
            <v>2990</v>
          </cell>
          <cell r="J16130">
            <v>31670</v>
          </cell>
          <cell r="K16130">
            <v>72010.17</v>
          </cell>
          <cell r="L16130">
            <v>25</v>
          </cell>
          <cell r="M16130" t="str">
            <v>Sept/Oct</v>
          </cell>
          <cell r="N16130">
            <v>4</v>
          </cell>
        </row>
        <row r="16131">
          <cell r="A16131" t="str">
            <v>2006/07 W25</v>
          </cell>
          <cell r="B16131" t="str">
            <v>LHR Terminal 3</v>
          </cell>
          <cell r="C16131" t="str">
            <v>Tax Free</v>
          </cell>
          <cell r="D16131">
            <v>107382.39999999999</v>
          </cell>
          <cell r="E16131">
            <v>62020.65</v>
          </cell>
          <cell r="F16131">
            <v>6533</v>
          </cell>
          <cell r="G16131">
            <v>4579.29</v>
          </cell>
          <cell r="H16131">
            <v>1807.91</v>
          </cell>
          <cell r="I16131">
            <v>615</v>
          </cell>
          <cell r="J16131">
            <v>284597</v>
          </cell>
          <cell r="K16131">
            <v>1946723.64</v>
          </cell>
          <cell r="L16131">
            <v>25</v>
          </cell>
          <cell r="M16131" t="str">
            <v>Sept/Oct</v>
          </cell>
          <cell r="N16131">
            <v>5</v>
          </cell>
        </row>
        <row r="16132">
          <cell r="A16132" t="str">
            <v>2006/07 W25</v>
          </cell>
          <cell r="B16132" t="str">
            <v>LHR Terminal 3</v>
          </cell>
          <cell r="C16132" t="str">
            <v>Unclassified Products</v>
          </cell>
          <cell r="D16132">
            <v>0</v>
          </cell>
          <cell r="E16132">
            <v>0</v>
          </cell>
          <cell r="F16132">
            <v>0</v>
          </cell>
          <cell r="G16132">
            <v>0</v>
          </cell>
          <cell r="H16132">
            <v>0</v>
          </cell>
          <cell r="I16132">
            <v>0</v>
          </cell>
          <cell r="J16132">
            <v>0</v>
          </cell>
          <cell r="K16132" t="str">
            <v>/0</v>
          </cell>
          <cell r="L16132">
            <v>25</v>
          </cell>
          <cell r="M16132" t="str">
            <v>Sept/Oct</v>
          </cell>
          <cell r="N16132">
            <v>6</v>
          </cell>
        </row>
        <row r="16133">
          <cell r="A16133" t="str">
            <v>2006/07 W25</v>
          </cell>
          <cell r="B16133" t="str">
            <v>LHR Terminal 3</v>
          </cell>
          <cell r="C16133" t="str">
            <v>Spirits</v>
          </cell>
          <cell r="D16133">
            <v>227888.13</v>
          </cell>
          <cell r="E16133">
            <v>134807.19</v>
          </cell>
          <cell r="F16133">
            <v>12789</v>
          </cell>
          <cell r="G16133">
            <v>53296.33</v>
          </cell>
          <cell r="H16133">
            <v>13292.04</v>
          </cell>
          <cell r="I16133">
            <v>2921</v>
          </cell>
          <cell r="J16133">
            <v>21298</v>
          </cell>
          <cell r="K16133">
            <v>127355.38</v>
          </cell>
          <cell r="L16133">
            <v>25</v>
          </cell>
          <cell r="M16133" t="str">
            <v>Sept/Oct</v>
          </cell>
          <cell r="N16133">
            <v>7</v>
          </cell>
        </row>
        <row r="16134">
          <cell r="A16134" t="str">
            <v>2006/07 W25</v>
          </cell>
          <cell r="B16134" t="str">
            <v>LHR Terminal 3</v>
          </cell>
          <cell r="C16134" t="str">
            <v>Fortified Wines</v>
          </cell>
          <cell r="D16134">
            <v>3251.46</v>
          </cell>
          <cell r="E16134">
            <v>1665.38</v>
          </cell>
          <cell r="F16134">
            <v>379</v>
          </cell>
          <cell r="G16134">
            <v>737.99</v>
          </cell>
          <cell r="H16134">
            <v>160.94999999999999</v>
          </cell>
          <cell r="I16134">
            <v>93</v>
          </cell>
          <cell r="J16134">
            <v>404</v>
          </cell>
          <cell r="K16134">
            <v>1430.35</v>
          </cell>
          <cell r="L16134">
            <v>25</v>
          </cell>
          <cell r="M16134" t="str">
            <v>Sept/Oct</v>
          </cell>
          <cell r="N16134">
            <v>10</v>
          </cell>
        </row>
        <row r="16135">
          <cell r="A16135" t="str">
            <v>2006/07 W25</v>
          </cell>
          <cell r="B16135" t="str">
            <v>LHR Terminal 3</v>
          </cell>
          <cell r="C16135" t="str">
            <v>Others</v>
          </cell>
          <cell r="D16135">
            <v>0</v>
          </cell>
          <cell r="E16135">
            <v>0</v>
          </cell>
          <cell r="F16135">
            <v>0</v>
          </cell>
          <cell r="G16135">
            <v>0</v>
          </cell>
          <cell r="H16135">
            <v>0</v>
          </cell>
          <cell r="I16135">
            <v>0</v>
          </cell>
          <cell r="J16135">
            <v>0</v>
          </cell>
          <cell r="K16135" t="str">
            <v>/0</v>
          </cell>
          <cell r="L16135">
            <v>25</v>
          </cell>
          <cell r="M16135" t="str">
            <v>Sept/Oct</v>
          </cell>
          <cell r="N16135">
            <v>11</v>
          </cell>
        </row>
        <row r="16136">
          <cell r="A16136" t="str">
            <v>2006/07 W25</v>
          </cell>
          <cell r="B16136" t="str">
            <v>LHR Terminal 3</v>
          </cell>
          <cell r="C16136" t="str">
            <v>Champagne</v>
          </cell>
          <cell r="D16136">
            <v>27404.73</v>
          </cell>
          <cell r="E16136">
            <v>10606.88</v>
          </cell>
          <cell r="F16136">
            <v>845</v>
          </cell>
          <cell r="G16136">
            <v>12240.78</v>
          </cell>
          <cell r="H16136">
            <v>3142.49</v>
          </cell>
          <cell r="I16136">
            <v>359</v>
          </cell>
          <cell r="J16136">
            <v>2445</v>
          </cell>
          <cell r="K16136">
            <v>42871.040000000001</v>
          </cell>
          <cell r="L16136">
            <v>25</v>
          </cell>
          <cell r="M16136" t="str">
            <v>Sept/Oct</v>
          </cell>
          <cell r="N16136">
            <v>8</v>
          </cell>
        </row>
        <row r="16137">
          <cell r="A16137" t="str">
            <v>2006/07 W25</v>
          </cell>
          <cell r="B16137" t="str">
            <v>LHR Terminal 3</v>
          </cell>
          <cell r="C16137" t="str">
            <v>Wines</v>
          </cell>
          <cell r="D16137">
            <v>21258.3</v>
          </cell>
          <cell r="E16137">
            <v>9834.2199999999993</v>
          </cell>
          <cell r="F16137">
            <v>1960</v>
          </cell>
          <cell r="G16137">
            <v>3591.01</v>
          </cell>
          <cell r="H16137">
            <v>786.22</v>
          </cell>
          <cell r="I16137">
            <v>457</v>
          </cell>
          <cell r="J16137">
            <v>2259</v>
          </cell>
          <cell r="K16137">
            <v>12904.83</v>
          </cell>
          <cell r="L16137">
            <v>25</v>
          </cell>
          <cell r="M16137" t="str">
            <v>Sept/Oct</v>
          </cell>
          <cell r="N16137">
            <v>9</v>
          </cell>
        </row>
        <row r="16138">
          <cell r="A16138" t="str">
            <v>2006/07 W25</v>
          </cell>
          <cell r="B16138" t="str">
            <v>LHR Terminal 3</v>
          </cell>
          <cell r="C16138" t="str">
            <v>Unclassified Liquor</v>
          </cell>
          <cell r="D16138">
            <v>0</v>
          </cell>
          <cell r="E16138">
            <v>0</v>
          </cell>
          <cell r="F16138">
            <v>0</v>
          </cell>
          <cell r="G16138">
            <v>0</v>
          </cell>
          <cell r="H16138">
            <v>0</v>
          </cell>
          <cell r="I16138">
            <v>0</v>
          </cell>
          <cell r="J16138">
            <v>0</v>
          </cell>
          <cell r="K16138" t="str">
            <v>/0</v>
          </cell>
          <cell r="L16138">
            <v>25</v>
          </cell>
          <cell r="M16138" t="str">
            <v>Sept/Oct</v>
          </cell>
          <cell r="N16138">
            <v>12</v>
          </cell>
        </row>
        <row r="16139">
          <cell r="A16139" t="str">
            <v>2006/07 W25</v>
          </cell>
          <cell r="B16139" t="str">
            <v>LHR Terminal 3</v>
          </cell>
          <cell r="C16139" t="str">
            <v>Value - 2 for £15</v>
          </cell>
          <cell r="D16139">
            <v>12918.73</v>
          </cell>
          <cell r="E16139">
            <v>9087.69</v>
          </cell>
          <cell r="F16139">
            <v>1597</v>
          </cell>
          <cell r="G16139">
            <v>243.15</v>
          </cell>
          <cell r="H16139">
            <v>-18.55</v>
          </cell>
          <cell r="I16139">
            <v>20</v>
          </cell>
          <cell r="J16139">
            <v>2037</v>
          </cell>
          <cell r="K16139">
            <v>5761.11</v>
          </cell>
          <cell r="L16139">
            <v>25</v>
          </cell>
          <cell r="M16139" t="str">
            <v>Sept/Oct</v>
          </cell>
          <cell r="N16139">
            <v>31</v>
          </cell>
        </row>
        <row r="16140">
          <cell r="A16140" t="str">
            <v>2006/07 W25</v>
          </cell>
          <cell r="B16140" t="str">
            <v>LHR Terminal 3</v>
          </cell>
          <cell r="C16140" t="str">
            <v>Value - 2 for £20 Bombay Saphire</v>
          </cell>
          <cell r="D16140">
            <v>1947.59</v>
          </cell>
          <cell r="E16140">
            <v>1487.35</v>
          </cell>
          <cell r="F16140">
            <v>176</v>
          </cell>
          <cell r="G16140">
            <v>20.48</v>
          </cell>
          <cell r="H16140">
            <v>5.46</v>
          </cell>
          <cell r="I16140">
            <v>1</v>
          </cell>
          <cell r="J16140">
            <v>211</v>
          </cell>
          <cell r="K16140">
            <v>586.58000000000004</v>
          </cell>
          <cell r="L16140">
            <v>25</v>
          </cell>
          <cell r="M16140" t="str">
            <v>Sept/Oct</v>
          </cell>
          <cell r="N16140">
            <v>45</v>
          </cell>
        </row>
        <row r="16141">
          <cell r="A16141" t="str">
            <v>2006/07 W25</v>
          </cell>
          <cell r="B16141" t="str">
            <v>LHR Terminal 3</v>
          </cell>
          <cell r="C16141" t="str">
            <v>Value - Baileys 2 for £20</v>
          </cell>
          <cell r="D16141">
            <v>5788.35</v>
          </cell>
          <cell r="E16141">
            <v>3449.8</v>
          </cell>
          <cell r="F16141">
            <v>540</v>
          </cell>
          <cell r="G16141">
            <v>192</v>
          </cell>
          <cell r="H16141">
            <v>49.4</v>
          </cell>
          <cell r="I16141">
            <v>14</v>
          </cell>
          <cell r="J16141">
            <v>114</v>
          </cell>
          <cell r="K16141">
            <v>549.48</v>
          </cell>
          <cell r="L16141">
            <v>25</v>
          </cell>
          <cell r="M16141" t="str">
            <v>Sept/Oct</v>
          </cell>
          <cell r="N16141">
            <v>39</v>
          </cell>
        </row>
        <row r="16142">
          <cell r="A16142" t="str">
            <v>2006/07 W25</v>
          </cell>
          <cell r="B16142" t="str">
            <v>LHR Terminal 3</v>
          </cell>
          <cell r="C16142" t="str">
            <v>Value - Baileys Twin @ £20</v>
          </cell>
          <cell r="D16142">
            <v>1292.72</v>
          </cell>
          <cell r="E16142">
            <v>780.16</v>
          </cell>
          <cell r="F16142">
            <v>64</v>
          </cell>
          <cell r="G16142">
            <v>32.72</v>
          </cell>
          <cell r="H16142">
            <v>11.56</v>
          </cell>
          <cell r="I16142">
            <v>1</v>
          </cell>
          <cell r="J16142">
            <v>-4</v>
          </cell>
          <cell r="K16142">
            <v>-38.56</v>
          </cell>
          <cell r="L16142">
            <v>25</v>
          </cell>
          <cell r="M16142" t="str">
            <v>Sept/Oct</v>
          </cell>
          <cell r="N16142">
            <v>51</v>
          </cell>
        </row>
        <row r="16143">
          <cell r="A16143" t="str">
            <v>2006/07 W25</v>
          </cell>
          <cell r="B16143" t="str">
            <v>LHR Terminal 3</v>
          </cell>
          <cell r="C16143" t="str">
            <v>Value - Twins @ £15</v>
          </cell>
          <cell r="D16143">
            <v>8340.8799999999992</v>
          </cell>
          <cell r="E16143">
            <v>5951.27</v>
          </cell>
          <cell r="F16143">
            <v>555</v>
          </cell>
          <cell r="G16143">
            <v>30.88</v>
          </cell>
          <cell r="H16143">
            <v>3.21</v>
          </cell>
          <cell r="I16143">
            <v>1</v>
          </cell>
          <cell r="J16143">
            <v>236</v>
          </cell>
          <cell r="K16143">
            <v>1264.8399999999999</v>
          </cell>
          <cell r="L16143">
            <v>25</v>
          </cell>
          <cell r="M16143" t="str">
            <v>Sept/Oct</v>
          </cell>
          <cell r="N16143">
            <v>36</v>
          </cell>
        </row>
        <row r="16144">
          <cell r="A16144" t="str">
            <v>2006/07 W25</v>
          </cell>
          <cell r="B16144" t="str">
            <v>LHR Terminal 3</v>
          </cell>
          <cell r="C16144" t="str">
            <v>Malt - 2 For £45 (6 glenmorangie + 2)</v>
          </cell>
          <cell r="D16144">
            <v>24151.1</v>
          </cell>
          <cell r="E16144">
            <v>14611.37</v>
          </cell>
          <cell r="F16144">
            <v>1022</v>
          </cell>
          <cell r="G16144">
            <v>9865.0499999999993</v>
          </cell>
          <cell r="H16144">
            <v>3493.64</v>
          </cell>
          <cell r="I16144">
            <v>423</v>
          </cell>
          <cell r="J16144">
            <v>1984</v>
          </cell>
          <cell r="K16144">
            <v>13901.65</v>
          </cell>
          <cell r="L16144">
            <v>25</v>
          </cell>
          <cell r="M16144" t="str">
            <v>Sept/Oct</v>
          </cell>
          <cell r="N16144">
            <v>30</v>
          </cell>
        </row>
        <row r="16145">
          <cell r="A16145" t="str">
            <v>2006/07 W25</v>
          </cell>
          <cell r="B16145" t="str">
            <v>LHR Terminal 3</v>
          </cell>
          <cell r="C16145" t="str">
            <v>Malt - Save £5 Glenmorangie Traditional</v>
          </cell>
          <cell r="D16145">
            <v>3149.1</v>
          </cell>
          <cell r="E16145">
            <v>1981.23</v>
          </cell>
          <cell r="F16145">
            <v>90</v>
          </cell>
          <cell r="G16145">
            <v>699.8</v>
          </cell>
          <cell r="H16145">
            <v>185.8</v>
          </cell>
          <cell r="I16145">
            <v>20</v>
          </cell>
          <cell r="J16145">
            <v>92</v>
          </cell>
          <cell r="K16145">
            <v>1051.6099999999999</v>
          </cell>
          <cell r="L16145">
            <v>25</v>
          </cell>
          <cell r="M16145" t="str">
            <v>Sept/Oct</v>
          </cell>
          <cell r="N16145">
            <v>44</v>
          </cell>
        </row>
        <row r="16146">
          <cell r="A16146" t="str">
            <v>2006/07 W25</v>
          </cell>
          <cell r="B16146" t="str">
            <v>LHR Terminal 3</v>
          </cell>
          <cell r="C16146" t="str">
            <v>Cognac - XO @ £45</v>
          </cell>
          <cell r="D16146">
            <v>7200</v>
          </cell>
          <cell r="E16146">
            <v>4197.24</v>
          </cell>
          <cell r="F16146">
            <v>160</v>
          </cell>
          <cell r="G16146">
            <v>2205</v>
          </cell>
          <cell r="H16146">
            <v>871.68</v>
          </cell>
          <cell r="I16146">
            <v>49</v>
          </cell>
          <cell r="J16146">
            <v>675</v>
          </cell>
          <cell r="K16146">
            <v>12993.75</v>
          </cell>
          <cell r="L16146">
            <v>25</v>
          </cell>
          <cell r="M16146" t="str">
            <v>Sept/Oct</v>
          </cell>
          <cell r="N16146">
            <v>37</v>
          </cell>
        </row>
        <row r="16147">
          <cell r="A16147" t="str">
            <v>2006/07 W25</v>
          </cell>
          <cell r="B16147" t="str">
            <v>LHR Terminal 3</v>
          </cell>
          <cell r="C16147" t="str">
            <v>Cognac - VSOP 2 for £45</v>
          </cell>
          <cell r="D16147">
            <v>3086.82</v>
          </cell>
          <cell r="E16147">
            <v>1269.47</v>
          </cell>
          <cell r="F16147">
            <v>132</v>
          </cell>
          <cell r="G16147">
            <v>1909.9</v>
          </cell>
          <cell r="H16147">
            <v>433.78</v>
          </cell>
          <cell r="I16147">
            <v>82</v>
          </cell>
          <cell r="J16147">
            <v>146</v>
          </cell>
          <cell r="K16147">
            <v>1355.72</v>
          </cell>
          <cell r="L16147">
            <v>25</v>
          </cell>
          <cell r="M16147" t="str">
            <v>Sept/Oct</v>
          </cell>
          <cell r="N16147">
            <v>41</v>
          </cell>
        </row>
        <row r="16148">
          <cell r="A16148" t="str">
            <v>2006/07 W25</v>
          </cell>
          <cell r="B16148" t="str">
            <v>LHR Terminal 3</v>
          </cell>
          <cell r="C16148" t="str">
            <v>Cognac - Only £17_99 VS Especiale</v>
          </cell>
          <cell r="D16148">
            <v>1389.26</v>
          </cell>
          <cell r="E16148">
            <v>961.26</v>
          </cell>
          <cell r="F16148">
            <v>74</v>
          </cell>
          <cell r="G16148">
            <v>93.95</v>
          </cell>
          <cell r="H16148">
            <v>28.2</v>
          </cell>
          <cell r="I16148">
            <v>5</v>
          </cell>
          <cell r="J16148">
            <v>92</v>
          </cell>
          <cell r="K16148">
            <v>483</v>
          </cell>
          <cell r="L16148">
            <v>25</v>
          </cell>
          <cell r="M16148" t="str">
            <v>Sept/Oct</v>
          </cell>
          <cell r="N16148">
            <v>42</v>
          </cell>
        </row>
        <row r="16149">
          <cell r="A16149" t="str">
            <v>2006/07 W25</v>
          </cell>
          <cell r="B16149" t="str">
            <v>LHR Terminal 3</v>
          </cell>
          <cell r="C16149" t="str">
            <v>Deluxe - Chivas 2 for £30</v>
          </cell>
          <cell r="D16149">
            <v>1510.34</v>
          </cell>
          <cell r="E16149">
            <v>1041.77</v>
          </cell>
          <cell r="F16149">
            <v>84</v>
          </cell>
          <cell r="G16149">
            <v>30.81</v>
          </cell>
          <cell r="H16149">
            <v>12.3</v>
          </cell>
          <cell r="I16149">
            <v>1</v>
          </cell>
          <cell r="J16149">
            <v>342</v>
          </cell>
          <cell r="K16149">
            <v>2086.1999999999998</v>
          </cell>
          <cell r="L16149">
            <v>25</v>
          </cell>
          <cell r="M16149" t="str">
            <v>Sept/Oct</v>
          </cell>
          <cell r="N16149">
            <v>49</v>
          </cell>
        </row>
        <row r="16150">
          <cell r="A16150" t="str">
            <v>2006/07 W25</v>
          </cell>
          <cell r="B16150" t="str">
            <v>LHR Terminal 3</v>
          </cell>
          <cell r="C16150" t="str">
            <v>Deluxe - Chivas Twin for £30</v>
          </cell>
          <cell r="D16150">
            <v>15720</v>
          </cell>
          <cell r="E16150">
            <v>10904.96</v>
          </cell>
          <cell r="F16150">
            <v>524</v>
          </cell>
          <cell r="G16150">
            <v>0</v>
          </cell>
          <cell r="H16150">
            <v>0</v>
          </cell>
          <cell r="I16150">
            <v>0</v>
          </cell>
          <cell r="J16150">
            <v>120</v>
          </cell>
          <cell r="K16150">
            <v>1464</v>
          </cell>
          <cell r="L16150">
            <v>25</v>
          </cell>
          <cell r="M16150" t="str">
            <v>Sept/Oct</v>
          </cell>
          <cell r="N16150">
            <v>38</v>
          </cell>
        </row>
        <row r="16151">
          <cell r="A16151" t="str">
            <v>2006/07 W25</v>
          </cell>
          <cell r="B16151" t="str">
            <v>LHR Terminal 3</v>
          </cell>
          <cell r="C16151" t="str">
            <v>Deluxe - Chivas Triple Pack @ £45</v>
          </cell>
          <cell r="D16151">
            <v>1935</v>
          </cell>
          <cell r="E16151">
            <v>1324.83</v>
          </cell>
          <cell r="F16151">
            <v>43</v>
          </cell>
          <cell r="G16151">
            <v>0</v>
          </cell>
          <cell r="H16151">
            <v>0</v>
          </cell>
          <cell r="I16151">
            <v>0</v>
          </cell>
          <cell r="J16151">
            <v>75</v>
          </cell>
          <cell r="K16151">
            <v>1371.75</v>
          </cell>
          <cell r="L16151">
            <v>25</v>
          </cell>
          <cell r="M16151" t="str">
            <v>Sept/Oct</v>
          </cell>
          <cell r="N16151">
            <v>54</v>
          </cell>
        </row>
        <row r="16152">
          <cell r="A16152" t="str">
            <v>2006/07 W25</v>
          </cell>
          <cell r="B16152" t="str">
            <v>LHR Terminal 3</v>
          </cell>
          <cell r="C16152" t="str">
            <v>Deluxe - Chivas Save £5 18yo</v>
          </cell>
          <cell r="D16152">
            <v>1949.35</v>
          </cell>
          <cell r="E16152">
            <v>1204.49</v>
          </cell>
          <cell r="F16152">
            <v>65</v>
          </cell>
          <cell r="G16152">
            <v>119.96</v>
          </cell>
          <cell r="H16152">
            <v>49.76</v>
          </cell>
          <cell r="I16152">
            <v>4</v>
          </cell>
          <cell r="J16152">
            <v>133</v>
          </cell>
          <cell r="K16152">
            <v>1470.98</v>
          </cell>
          <cell r="L16152">
            <v>25</v>
          </cell>
          <cell r="M16152" t="str">
            <v>Sept/Oct</v>
          </cell>
          <cell r="N16152">
            <v>50</v>
          </cell>
        </row>
        <row r="16153">
          <cell r="A16153" t="str">
            <v>2006/07 W25</v>
          </cell>
          <cell r="B16153" t="str">
            <v>LHR Terminal 3</v>
          </cell>
          <cell r="C16153" t="str">
            <v>Deluxe - Chivas Royal Salute get Chivas 18yo</v>
          </cell>
          <cell r="D16153">
            <v>1647.85</v>
          </cell>
          <cell r="E16153">
            <v>981.52</v>
          </cell>
          <cell r="F16153">
            <v>31</v>
          </cell>
          <cell r="G16153">
            <v>46.75</v>
          </cell>
          <cell r="H16153">
            <v>18.52</v>
          </cell>
          <cell r="I16153">
            <v>1</v>
          </cell>
          <cell r="J16153">
            <v>7</v>
          </cell>
          <cell r="K16153">
            <v>148.88999999999999</v>
          </cell>
          <cell r="L16153">
            <v>25</v>
          </cell>
          <cell r="M16153" t="str">
            <v>Sept/Oct</v>
          </cell>
          <cell r="N16153">
            <v>57</v>
          </cell>
        </row>
        <row r="16154">
          <cell r="A16154" t="str">
            <v>2006/07 W25</v>
          </cell>
          <cell r="B16154" t="str">
            <v>LHR Terminal 3</v>
          </cell>
          <cell r="C16154" t="str">
            <v>Deluxe - Dewars 2 for £30 ATA</v>
          </cell>
          <cell r="D16154">
            <v>5329.81</v>
          </cell>
          <cell r="E16154">
            <v>652.42999999999995</v>
          </cell>
          <cell r="F16154">
            <v>349</v>
          </cell>
          <cell r="G16154">
            <v>5139.8599999999997</v>
          </cell>
          <cell r="H16154">
            <v>511.19</v>
          </cell>
          <cell r="I16154">
            <v>338</v>
          </cell>
          <cell r="J16154">
            <v>372</v>
          </cell>
          <cell r="K16154">
            <v>1968</v>
          </cell>
          <cell r="L16154">
            <v>25</v>
          </cell>
          <cell r="M16154" t="str">
            <v>Sept/Oct</v>
          </cell>
          <cell r="N16154">
            <v>40</v>
          </cell>
        </row>
        <row r="16155">
          <cell r="A16155" t="str">
            <v>2006/07 W25</v>
          </cell>
          <cell r="B16155" t="str">
            <v>LHR Terminal 3</v>
          </cell>
          <cell r="C16155" t="str">
            <v>Deluxe - JW Blue get a free 20cl Gold (Sept Only)</v>
          </cell>
          <cell r="D16155">
            <v>2697</v>
          </cell>
          <cell r="E16155">
            <v>1590.88</v>
          </cell>
          <cell r="F16155">
            <v>29</v>
          </cell>
          <cell r="G16155">
            <v>777.5</v>
          </cell>
          <cell r="H16155">
            <v>339.81</v>
          </cell>
          <cell r="I16155">
            <v>8</v>
          </cell>
          <cell r="J16155">
            <v>51</v>
          </cell>
          <cell r="K16155">
            <v>1623.33</v>
          </cell>
          <cell r="L16155">
            <v>25</v>
          </cell>
          <cell r="M16155" t="str">
            <v>Sept/Oct</v>
          </cell>
          <cell r="N16155">
            <v>46</v>
          </cell>
        </row>
        <row r="16156">
          <cell r="A16156" t="str">
            <v>2006/07 W25</v>
          </cell>
          <cell r="B16156" t="str">
            <v>LHR Terminal 3</v>
          </cell>
          <cell r="C16156" t="str">
            <v>Deluxe - Free 20cl bottle (linked to JW Blue) (Sept Only)</v>
          </cell>
          <cell r="D16156">
            <v>258.95</v>
          </cell>
          <cell r="E16156">
            <v>220.69</v>
          </cell>
          <cell r="F16156">
            <v>17</v>
          </cell>
          <cell r="G16156">
            <v>14.5</v>
          </cell>
          <cell r="H16156">
            <v>8.75</v>
          </cell>
          <cell r="I16156">
            <v>1</v>
          </cell>
          <cell r="J16156">
            <v>128</v>
          </cell>
          <cell r="K16156">
            <v>766.95</v>
          </cell>
          <cell r="L16156">
            <v>25</v>
          </cell>
          <cell r="M16156" t="str">
            <v>Sept/Oct</v>
          </cell>
          <cell r="N16156">
            <v>47</v>
          </cell>
        </row>
        <row r="16157">
          <cell r="A16157" t="str">
            <v>2006/07 W25</v>
          </cell>
          <cell r="B16157" t="str">
            <v>LHR Terminal 3</v>
          </cell>
          <cell r="C16157" t="str">
            <v>Champagne - Piper Florens Louis 2 for £30</v>
          </cell>
          <cell r="D16157">
            <v>325</v>
          </cell>
          <cell r="E16157">
            <v>117.36</v>
          </cell>
          <cell r="F16157">
            <v>20</v>
          </cell>
          <cell r="G16157">
            <v>152.5</v>
          </cell>
          <cell r="H16157">
            <v>35.6</v>
          </cell>
          <cell r="I16157">
            <v>9</v>
          </cell>
          <cell r="J16157">
            <v>130</v>
          </cell>
          <cell r="K16157">
            <v>1178.1300000000001</v>
          </cell>
          <cell r="L16157">
            <v>25</v>
          </cell>
          <cell r="M16157" t="str">
            <v>Sept/Oct</v>
          </cell>
          <cell r="N16157">
            <v>53</v>
          </cell>
        </row>
        <row r="16158">
          <cell r="A16158" t="str">
            <v>2006/07 W25</v>
          </cell>
          <cell r="B16158" t="str">
            <v>LHR Terminal 3</v>
          </cell>
          <cell r="C16158" t="str">
            <v>Champagne - Piper Florens Louis Twin for £30</v>
          </cell>
          <cell r="D16158">
            <v>7080</v>
          </cell>
          <cell r="E16158">
            <v>2308.9899999999998</v>
          </cell>
          <cell r="F16158">
            <v>236</v>
          </cell>
          <cell r="G16158">
            <v>4410</v>
          </cell>
          <cell r="H16158">
            <v>908.4</v>
          </cell>
          <cell r="I16158">
            <v>147</v>
          </cell>
          <cell r="J16158">
            <v>528</v>
          </cell>
          <cell r="K16158">
            <v>9657.1200000000008</v>
          </cell>
          <cell r="L16158">
            <v>25</v>
          </cell>
          <cell r="M16158" t="str">
            <v>Sept/Oct</v>
          </cell>
          <cell r="N16158">
            <v>33</v>
          </cell>
        </row>
        <row r="16159">
          <cell r="A16159" t="str">
            <v>2006/07 W25</v>
          </cell>
          <cell r="B16159" t="str">
            <v>LHR Terminal 3</v>
          </cell>
          <cell r="C16159" t="str">
            <v>Champagne - Charles Heidseick 2 for £35</v>
          </cell>
          <cell r="D16159">
            <v>590.97</v>
          </cell>
          <cell r="E16159">
            <v>304.27</v>
          </cell>
          <cell r="F16159">
            <v>33</v>
          </cell>
          <cell r="G16159">
            <v>245</v>
          </cell>
          <cell r="H16159">
            <v>92.4</v>
          </cell>
          <cell r="I16159">
            <v>14</v>
          </cell>
          <cell r="J16159">
            <v>153</v>
          </cell>
          <cell r="K16159">
            <v>1416.08</v>
          </cell>
          <cell r="L16159">
            <v>25</v>
          </cell>
          <cell r="M16159" t="str">
            <v>Sept/Oct</v>
          </cell>
          <cell r="N16159">
            <v>55</v>
          </cell>
        </row>
        <row r="16160">
          <cell r="A16160" t="str">
            <v>2006/07 W25</v>
          </cell>
          <cell r="B16160" t="str">
            <v>LHR Terminal 3</v>
          </cell>
          <cell r="C16160" t="str">
            <v>Champagne - Canard Twin for £25</v>
          </cell>
          <cell r="D16160">
            <v>800</v>
          </cell>
          <cell r="E16160">
            <v>266.08</v>
          </cell>
          <cell r="F16160">
            <v>32</v>
          </cell>
          <cell r="G16160">
            <v>400</v>
          </cell>
          <cell r="H16160">
            <v>90.08</v>
          </cell>
          <cell r="I16160">
            <v>16</v>
          </cell>
          <cell r="J16160">
            <v>37</v>
          </cell>
          <cell r="K16160">
            <v>592</v>
          </cell>
          <cell r="L16160">
            <v>25</v>
          </cell>
          <cell r="M16160" t="str">
            <v>Sept/Oct</v>
          </cell>
          <cell r="N16160">
            <v>52</v>
          </cell>
        </row>
        <row r="16161">
          <cell r="A16161" t="str">
            <v>2006/07 W25</v>
          </cell>
          <cell r="B16161" t="str">
            <v>LHR Terminal 3</v>
          </cell>
          <cell r="C16161" t="str">
            <v>Wine - Beringer 3 for £15</v>
          </cell>
          <cell r="D16161">
            <v>1648.53</v>
          </cell>
          <cell r="E16161">
            <v>696.17</v>
          </cell>
          <cell r="F16161">
            <v>311</v>
          </cell>
          <cell r="G16161">
            <v>762.81</v>
          </cell>
          <cell r="H16161">
            <v>153.86000000000001</v>
          </cell>
          <cell r="I16161">
            <v>145</v>
          </cell>
          <cell r="J16161">
            <v>239</v>
          </cell>
          <cell r="K16161">
            <v>640.52</v>
          </cell>
          <cell r="L16161">
            <v>25</v>
          </cell>
          <cell r="M16161" t="str">
            <v>Sept/Oct</v>
          </cell>
          <cell r="N16161">
            <v>43</v>
          </cell>
        </row>
        <row r="16162">
          <cell r="A16162" t="str">
            <v>2006/07 W25</v>
          </cell>
          <cell r="B16162" t="str">
            <v>LHR Terminal 3</v>
          </cell>
          <cell r="C16162" t="str">
            <v>Wine - Rosemount BOGOF</v>
          </cell>
          <cell r="D16162">
            <v>1231.1199999999999</v>
          </cell>
          <cell r="E16162">
            <v>510.28</v>
          </cell>
          <cell r="F16162">
            <v>171</v>
          </cell>
          <cell r="G16162">
            <v>279.8</v>
          </cell>
          <cell r="H16162">
            <v>61.74</v>
          </cell>
          <cell r="I16162">
            <v>40</v>
          </cell>
          <cell r="J16162">
            <v>188</v>
          </cell>
          <cell r="K16162">
            <v>1383</v>
          </cell>
          <cell r="L16162">
            <v>25</v>
          </cell>
          <cell r="M16162" t="str">
            <v>Sept/Oct</v>
          </cell>
          <cell r="N16162">
            <v>56</v>
          </cell>
        </row>
        <row r="16163">
          <cell r="A16163" t="str">
            <v>2006/07 W25</v>
          </cell>
          <cell r="B16163" t="str">
            <v>LHR Terminal 3</v>
          </cell>
          <cell r="C16163" t="str">
            <v>WOW - 2 for £45 Malt</v>
          </cell>
          <cell r="D16163">
            <v>5653.02</v>
          </cell>
          <cell r="E16163">
            <v>3326.05</v>
          </cell>
          <cell r="F16163">
            <v>226</v>
          </cell>
          <cell r="G16163">
            <v>1699.75</v>
          </cell>
          <cell r="H16163">
            <v>394.03</v>
          </cell>
          <cell r="I16163">
            <v>69</v>
          </cell>
          <cell r="J16163">
            <v>314</v>
          </cell>
          <cell r="K16163">
            <v>2473.9699999999998</v>
          </cell>
          <cell r="L16163">
            <v>25</v>
          </cell>
          <cell r="M16163" t="str">
            <v>Sept/Oct</v>
          </cell>
          <cell r="N16163">
            <v>34</v>
          </cell>
        </row>
        <row r="16164">
          <cell r="A16164" t="str">
            <v>2006/07 W25</v>
          </cell>
          <cell r="B16164" t="str">
            <v>LHR Terminal 3</v>
          </cell>
          <cell r="C16164" t="str">
            <v>WOW - Connemara 2 for £30</v>
          </cell>
          <cell r="D16164">
            <v>359.9</v>
          </cell>
          <cell r="E16164">
            <v>240.75</v>
          </cell>
          <cell r="F16164">
            <v>22</v>
          </cell>
          <cell r="G16164">
            <v>47.99</v>
          </cell>
          <cell r="H16164">
            <v>10.38</v>
          </cell>
          <cell r="I16164">
            <v>3</v>
          </cell>
          <cell r="J16164">
            <v>76</v>
          </cell>
          <cell r="K16164">
            <v>355.68</v>
          </cell>
          <cell r="L16164">
            <v>25</v>
          </cell>
          <cell r="M16164" t="str">
            <v>Sept/Oct</v>
          </cell>
          <cell r="N16164">
            <v>60</v>
          </cell>
        </row>
        <row r="16165">
          <cell r="A16165" t="str">
            <v>2006/07 W25</v>
          </cell>
          <cell r="B16165" t="str">
            <v>LHR Terminal 3</v>
          </cell>
          <cell r="C16165" t="str">
            <v>Others - 2 for £25 (glayva, disaronno)</v>
          </cell>
          <cell r="D16165">
            <v>1102.6600000000001</v>
          </cell>
          <cell r="E16165">
            <v>629.55999999999995</v>
          </cell>
          <cell r="F16165">
            <v>82</v>
          </cell>
          <cell r="G16165">
            <v>426.88</v>
          </cell>
          <cell r="H16165">
            <v>85.56</v>
          </cell>
          <cell r="I16165">
            <v>32</v>
          </cell>
          <cell r="J16165">
            <v>124</v>
          </cell>
          <cell r="K16165">
            <v>433</v>
          </cell>
          <cell r="L16165">
            <v>25</v>
          </cell>
          <cell r="M16165" t="str">
            <v>Sept/Oct</v>
          </cell>
          <cell r="N16165">
            <v>48</v>
          </cell>
        </row>
        <row r="16166">
          <cell r="A16166" t="str">
            <v>2006/07 W25</v>
          </cell>
          <cell r="B16166" t="str">
            <v>LHR Terminal 3</v>
          </cell>
          <cell r="C16166" t="str">
            <v>Others - Pimms 2 for £15 (70cl)</v>
          </cell>
          <cell r="D16166">
            <v>908.93</v>
          </cell>
          <cell r="E16166">
            <v>141.47999999999999</v>
          </cell>
          <cell r="F16166">
            <v>117</v>
          </cell>
          <cell r="G16166">
            <v>842.96</v>
          </cell>
          <cell r="H16166">
            <v>97.34</v>
          </cell>
          <cell r="I16166">
            <v>110</v>
          </cell>
          <cell r="J16166">
            <v>73</v>
          </cell>
          <cell r="K16166">
            <v>323.70999999999998</v>
          </cell>
          <cell r="L16166">
            <v>25</v>
          </cell>
          <cell r="M16166" t="str">
            <v>Sept/Oct</v>
          </cell>
          <cell r="N16166">
            <v>35</v>
          </cell>
        </row>
        <row r="16167">
          <cell r="A16167" t="str">
            <v>2006/07 W25</v>
          </cell>
          <cell r="B16167" t="str">
            <v>LHR Terminal 3</v>
          </cell>
          <cell r="C16167" t="str">
            <v>Other - 2 for £30 Sauza</v>
          </cell>
          <cell r="D16167">
            <v>203.94</v>
          </cell>
          <cell r="E16167">
            <v>120.95</v>
          </cell>
          <cell r="F16167">
            <v>12</v>
          </cell>
          <cell r="G16167">
            <v>48.99</v>
          </cell>
          <cell r="H16167">
            <v>6.05</v>
          </cell>
          <cell r="I16167">
            <v>3</v>
          </cell>
          <cell r="J16167">
            <v>70</v>
          </cell>
          <cell r="K16167">
            <v>311.5</v>
          </cell>
          <cell r="L16167">
            <v>25</v>
          </cell>
          <cell r="M16167" t="str">
            <v>Sept/Oct</v>
          </cell>
          <cell r="N16167">
            <v>58</v>
          </cell>
        </row>
        <row r="16168">
          <cell r="A16168" t="str">
            <v>2006/07 W25</v>
          </cell>
          <cell r="B16168" t="str">
            <v>LHR Terminal 3</v>
          </cell>
          <cell r="C16168" t="str">
            <v>Others - 2 for £20 ATA (70cl)</v>
          </cell>
          <cell r="D16168">
            <v>5913.06</v>
          </cell>
          <cell r="E16168">
            <v>986.75</v>
          </cell>
          <cell r="F16168">
            <v>574</v>
          </cell>
          <cell r="G16168">
            <v>5901.31</v>
          </cell>
          <cell r="H16168">
            <v>977.5</v>
          </cell>
          <cell r="I16168">
            <v>573</v>
          </cell>
          <cell r="J16168">
            <v>412</v>
          </cell>
          <cell r="K16168">
            <v>1744.75</v>
          </cell>
          <cell r="L16168">
            <v>25</v>
          </cell>
          <cell r="M16168" t="str">
            <v>Sept/Oct</v>
          </cell>
          <cell r="N16168">
            <v>32</v>
          </cell>
        </row>
        <row r="16169">
          <cell r="A16169" t="str">
            <v>2006/07 W25</v>
          </cell>
          <cell r="B16169" t="str">
            <v>LHR Terminal 3</v>
          </cell>
          <cell r="C16169" t="str">
            <v>Others - 2 for £15 Fortified</v>
          </cell>
          <cell r="D16169">
            <v>312.72000000000003</v>
          </cell>
          <cell r="E16169">
            <v>174.69</v>
          </cell>
          <cell r="F16169">
            <v>40</v>
          </cell>
          <cell r="G16169">
            <v>38.79</v>
          </cell>
          <cell r="H16169">
            <v>18.079999999999998</v>
          </cell>
          <cell r="I16169">
            <v>5</v>
          </cell>
          <cell r="J16169">
            <v>79</v>
          </cell>
          <cell r="K16169">
            <v>316</v>
          </cell>
          <cell r="L16169">
            <v>25</v>
          </cell>
          <cell r="M16169" t="str">
            <v>Sept/Oct</v>
          </cell>
          <cell r="N16169">
            <v>59</v>
          </cell>
        </row>
        <row r="16170">
          <cell r="A16170" t="str">
            <v>2006/07 W25</v>
          </cell>
          <cell r="B16170" t="str">
            <v>LHR Terminal 4</v>
          </cell>
          <cell r="C16170" t="str">
            <v>Liquor</v>
          </cell>
          <cell r="D16170">
            <v>199708.4</v>
          </cell>
          <cell r="E16170">
            <v>109953.3</v>
          </cell>
          <cell r="F16170">
            <v>11659</v>
          </cell>
          <cell r="G16170">
            <v>54001.91</v>
          </cell>
          <cell r="H16170">
            <v>13207.26</v>
          </cell>
          <cell r="I16170">
            <v>2996</v>
          </cell>
          <cell r="J16170">
            <v>20384</v>
          </cell>
          <cell r="K16170">
            <v>132986.43</v>
          </cell>
          <cell r="L16170">
            <v>25</v>
          </cell>
          <cell r="M16170" t="str">
            <v>Sept/Oct</v>
          </cell>
          <cell r="N16170">
            <v>1</v>
          </cell>
        </row>
        <row r="16171">
          <cell r="A16171" t="str">
            <v>2006/07 W25</v>
          </cell>
          <cell r="B16171" t="str">
            <v>LHR Terminal 4</v>
          </cell>
          <cell r="C16171" t="str">
            <v>Tobacco</v>
          </cell>
          <cell r="D16171">
            <v>111772.02</v>
          </cell>
          <cell r="E16171">
            <v>79331.61</v>
          </cell>
          <cell r="F16171">
            <v>3662</v>
          </cell>
          <cell r="G16171">
            <v>2951.2</v>
          </cell>
          <cell r="H16171">
            <v>551.05999999999995</v>
          </cell>
          <cell r="I16171">
            <v>114</v>
          </cell>
          <cell r="J16171">
            <v>10102</v>
          </cell>
          <cell r="K16171">
            <v>86602.77</v>
          </cell>
          <cell r="L16171">
            <v>25</v>
          </cell>
          <cell r="M16171" t="str">
            <v>Sept/Oct</v>
          </cell>
          <cell r="N16171">
            <v>2</v>
          </cell>
        </row>
        <row r="16172">
          <cell r="A16172" t="str">
            <v>2006/07 W25</v>
          </cell>
          <cell r="B16172" t="str">
            <v>LHR Terminal 4</v>
          </cell>
          <cell r="C16172" t="str">
            <v>Perfumery</v>
          </cell>
          <cell r="D16172">
            <v>554281.17000000004</v>
          </cell>
          <cell r="E16172">
            <v>346474.33</v>
          </cell>
          <cell r="F16172">
            <v>23135</v>
          </cell>
          <cell r="G16172">
            <v>112729.47</v>
          </cell>
          <cell r="H16172">
            <v>59087.79</v>
          </cell>
          <cell r="I16172">
            <v>4823</v>
          </cell>
          <cell r="J16172">
            <v>81317</v>
          </cell>
          <cell r="K16172">
            <v>698086.71</v>
          </cell>
          <cell r="L16172">
            <v>25</v>
          </cell>
          <cell r="M16172" t="str">
            <v>Sept/Oct</v>
          </cell>
          <cell r="N16172">
            <v>3</v>
          </cell>
        </row>
        <row r="16173">
          <cell r="A16173" t="str">
            <v>2006/07 W25</v>
          </cell>
          <cell r="B16173" t="str">
            <v>LHR Terminal 4</v>
          </cell>
          <cell r="C16173" t="str">
            <v>Food</v>
          </cell>
          <cell r="D16173">
            <v>72888.070000000007</v>
          </cell>
          <cell r="E16173">
            <v>37557.01</v>
          </cell>
          <cell r="F16173">
            <v>19065</v>
          </cell>
          <cell r="G16173">
            <v>11329.19</v>
          </cell>
          <cell r="H16173">
            <v>6275.83</v>
          </cell>
          <cell r="I16173">
            <v>2723</v>
          </cell>
          <cell r="J16173">
            <v>24113</v>
          </cell>
          <cell r="K16173">
            <v>51186.81</v>
          </cell>
          <cell r="L16173">
            <v>25</v>
          </cell>
          <cell r="M16173" t="str">
            <v>Sept/Oct</v>
          </cell>
          <cell r="N16173">
            <v>4</v>
          </cell>
        </row>
        <row r="16174">
          <cell r="A16174" t="str">
            <v>2006/07 W25</v>
          </cell>
          <cell r="B16174" t="str">
            <v>LHR Terminal 4</v>
          </cell>
          <cell r="C16174" t="str">
            <v>Tax Free</v>
          </cell>
          <cell r="D16174">
            <v>61112.07</v>
          </cell>
          <cell r="E16174">
            <v>33920.03</v>
          </cell>
          <cell r="F16174">
            <v>4011</v>
          </cell>
          <cell r="G16174">
            <v>8637.7000000000007</v>
          </cell>
          <cell r="H16174">
            <v>3506.09</v>
          </cell>
          <cell r="I16174">
            <v>681</v>
          </cell>
          <cell r="J16174">
            <v>20771</v>
          </cell>
          <cell r="K16174">
            <v>134138.35</v>
          </cell>
          <cell r="L16174">
            <v>25</v>
          </cell>
          <cell r="M16174" t="str">
            <v>Sept/Oct</v>
          </cell>
          <cell r="N16174">
            <v>5</v>
          </cell>
        </row>
        <row r="16175">
          <cell r="A16175" t="str">
            <v>2006/07 W25</v>
          </cell>
          <cell r="B16175" t="str">
            <v>LHR Terminal 4</v>
          </cell>
          <cell r="C16175" t="str">
            <v>Unclassified Products</v>
          </cell>
          <cell r="D16175">
            <v>0</v>
          </cell>
          <cell r="E16175">
            <v>0</v>
          </cell>
          <cell r="F16175">
            <v>0</v>
          </cell>
          <cell r="G16175">
            <v>0</v>
          </cell>
          <cell r="H16175">
            <v>0</v>
          </cell>
          <cell r="I16175">
            <v>0</v>
          </cell>
          <cell r="J16175">
            <v>0</v>
          </cell>
          <cell r="K16175" t="str">
            <v>/0</v>
          </cell>
          <cell r="L16175">
            <v>25</v>
          </cell>
          <cell r="M16175" t="str">
            <v>Sept/Oct</v>
          </cell>
          <cell r="N16175">
            <v>6</v>
          </cell>
        </row>
        <row r="16176">
          <cell r="A16176" t="str">
            <v>2006/07 W25</v>
          </cell>
          <cell r="B16176" t="str">
            <v>LHR Terminal 4</v>
          </cell>
          <cell r="C16176" t="str">
            <v>Spirits</v>
          </cell>
          <cell r="D16176">
            <v>155961.92000000001</v>
          </cell>
          <cell r="E16176">
            <v>91712.45</v>
          </cell>
          <cell r="F16176">
            <v>9233</v>
          </cell>
          <cell r="G16176">
            <v>37527.629999999997</v>
          </cell>
          <cell r="H16176">
            <v>9107.5499999999993</v>
          </cell>
          <cell r="I16176">
            <v>2164</v>
          </cell>
          <cell r="J16176">
            <v>16345</v>
          </cell>
          <cell r="K16176">
            <v>93905.29</v>
          </cell>
          <cell r="L16176">
            <v>25</v>
          </cell>
          <cell r="M16176" t="str">
            <v>Sept/Oct</v>
          </cell>
          <cell r="N16176">
            <v>7</v>
          </cell>
        </row>
        <row r="16177">
          <cell r="A16177" t="str">
            <v>2006/07 W25</v>
          </cell>
          <cell r="B16177" t="str">
            <v>LHR Terminal 4</v>
          </cell>
          <cell r="C16177" t="str">
            <v>Fortified Wines</v>
          </cell>
          <cell r="D16177">
            <v>2244.02</v>
          </cell>
          <cell r="E16177">
            <v>1207.93</v>
          </cell>
          <cell r="F16177">
            <v>257</v>
          </cell>
          <cell r="G16177">
            <v>351.05</v>
          </cell>
          <cell r="H16177">
            <v>78.58</v>
          </cell>
          <cell r="I16177">
            <v>40</v>
          </cell>
          <cell r="J16177">
            <v>361</v>
          </cell>
          <cell r="K16177">
            <v>1321.13</v>
          </cell>
          <cell r="L16177">
            <v>25</v>
          </cell>
          <cell r="M16177" t="str">
            <v>Sept/Oct</v>
          </cell>
          <cell r="N16177">
            <v>10</v>
          </cell>
        </row>
        <row r="16178">
          <cell r="A16178" t="str">
            <v>2006/07 W25</v>
          </cell>
          <cell r="B16178" t="str">
            <v>LHR Terminal 4</v>
          </cell>
          <cell r="C16178" t="str">
            <v>Others</v>
          </cell>
          <cell r="D16178">
            <v>0</v>
          </cell>
          <cell r="E16178">
            <v>0</v>
          </cell>
          <cell r="F16178">
            <v>0</v>
          </cell>
          <cell r="G16178">
            <v>0</v>
          </cell>
          <cell r="H16178">
            <v>0</v>
          </cell>
          <cell r="I16178">
            <v>0</v>
          </cell>
          <cell r="J16178">
            <v>0</v>
          </cell>
          <cell r="K16178" t="str">
            <v>/0</v>
          </cell>
          <cell r="L16178">
            <v>25</v>
          </cell>
          <cell r="M16178" t="str">
            <v>Sept/Oct</v>
          </cell>
          <cell r="N16178">
            <v>11</v>
          </cell>
        </row>
        <row r="16179">
          <cell r="A16179" t="str">
            <v>2006/07 W25</v>
          </cell>
          <cell r="B16179" t="str">
            <v>LHR Terminal 4</v>
          </cell>
          <cell r="C16179" t="str">
            <v>Champagne</v>
          </cell>
          <cell r="D16179">
            <v>29503.55</v>
          </cell>
          <cell r="E16179">
            <v>11627.27</v>
          </cell>
          <cell r="F16179">
            <v>908</v>
          </cell>
          <cell r="G16179">
            <v>13160.84</v>
          </cell>
          <cell r="H16179">
            <v>3388.41</v>
          </cell>
          <cell r="I16179">
            <v>409</v>
          </cell>
          <cell r="J16179">
            <v>1506</v>
          </cell>
          <cell r="K16179">
            <v>26373.14</v>
          </cell>
          <cell r="L16179">
            <v>25</v>
          </cell>
          <cell r="M16179" t="str">
            <v>Sept/Oct</v>
          </cell>
          <cell r="N16179">
            <v>8</v>
          </cell>
        </row>
        <row r="16180">
          <cell r="A16180" t="str">
            <v>2006/07 W25</v>
          </cell>
          <cell r="B16180" t="str">
            <v>LHR Terminal 4</v>
          </cell>
          <cell r="C16180" t="str">
            <v>Wines</v>
          </cell>
          <cell r="D16180">
            <v>11998.91</v>
          </cell>
          <cell r="E16180">
            <v>5405.65</v>
          </cell>
          <cell r="F16180">
            <v>1261</v>
          </cell>
          <cell r="G16180">
            <v>2962.39</v>
          </cell>
          <cell r="H16180">
            <v>632.72</v>
          </cell>
          <cell r="I16180">
            <v>383</v>
          </cell>
          <cell r="J16180">
            <v>2171</v>
          </cell>
          <cell r="K16180">
            <v>10634.82</v>
          </cell>
          <cell r="L16180">
            <v>25</v>
          </cell>
          <cell r="M16180" t="str">
            <v>Sept/Oct</v>
          </cell>
          <cell r="N16180">
            <v>9</v>
          </cell>
        </row>
        <row r="16181">
          <cell r="A16181" t="str">
            <v>2006/07 W25</v>
          </cell>
          <cell r="B16181" t="str">
            <v>LHR Terminal 4</v>
          </cell>
          <cell r="C16181" t="str">
            <v>Unclassified Liquor</v>
          </cell>
          <cell r="D16181">
            <v>0</v>
          </cell>
          <cell r="E16181">
            <v>0</v>
          </cell>
          <cell r="F16181">
            <v>0</v>
          </cell>
          <cell r="G16181">
            <v>0</v>
          </cell>
          <cell r="H16181">
            <v>0</v>
          </cell>
          <cell r="I16181">
            <v>0</v>
          </cell>
          <cell r="J16181">
            <v>1</v>
          </cell>
          <cell r="K16181" t="str">
            <v>/0</v>
          </cell>
          <cell r="L16181">
            <v>25</v>
          </cell>
          <cell r="M16181" t="str">
            <v>Sept/Oct</v>
          </cell>
          <cell r="N16181">
            <v>12</v>
          </cell>
        </row>
        <row r="16182">
          <cell r="A16182" t="str">
            <v>2006/07 W25</v>
          </cell>
          <cell r="B16182" t="str">
            <v>LHR Terminal 4</v>
          </cell>
          <cell r="C16182" t="str">
            <v>Value - 2 for £15</v>
          </cell>
          <cell r="D16182">
            <v>11323.6</v>
          </cell>
          <cell r="E16182">
            <v>8134.64</v>
          </cell>
          <cell r="F16182">
            <v>1420</v>
          </cell>
          <cell r="G16182">
            <v>38.33</v>
          </cell>
          <cell r="H16182">
            <v>9.44</v>
          </cell>
          <cell r="I16182">
            <v>2</v>
          </cell>
          <cell r="J16182">
            <v>1840</v>
          </cell>
          <cell r="K16182">
            <v>5207.55</v>
          </cell>
          <cell r="L16182">
            <v>25</v>
          </cell>
          <cell r="M16182" t="str">
            <v>Sept/Oct</v>
          </cell>
          <cell r="N16182">
            <v>31</v>
          </cell>
        </row>
        <row r="16183">
          <cell r="A16183" t="str">
            <v>2006/07 W25</v>
          </cell>
          <cell r="B16183" t="str">
            <v>LHR Terminal 4</v>
          </cell>
          <cell r="C16183" t="str">
            <v>Value - 2 for £20 Bombay Saphire</v>
          </cell>
          <cell r="D16183">
            <v>1830.74</v>
          </cell>
          <cell r="E16183">
            <v>1406.86</v>
          </cell>
          <cell r="F16183">
            <v>158</v>
          </cell>
          <cell r="G16183">
            <v>0</v>
          </cell>
          <cell r="H16183">
            <v>0</v>
          </cell>
          <cell r="I16183">
            <v>0</v>
          </cell>
          <cell r="J16183">
            <v>90</v>
          </cell>
          <cell r="K16183">
            <v>250.2</v>
          </cell>
          <cell r="L16183">
            <v>25</v>
          </cell>
          <cell r="M16183" t="str">
            <v>Sept/Oct</v>
          </cell>
          <cell r="N16183">
            <v>45</v>
          </cell>
        </row>
        <row r="16184">
          <cell r="A16184" t="str">
            <v>2006/07 W25</v>
          </cell>
          <cell r="B16184" t="str">
            <v>LHR Terminal 4</v>
          </cell>
          <cell r="C16184" t="str">
            <v>Value - Baileys 2 for £20</v>
          </cell>
          <cell r="D16184">
            <v>4168.0200000000004</v>
          </cell>
          <cell r="E16184">
            <v>2531.92</v>
          </cell>
          <cell r="F16184">
            <v>394</v>
          </cell>
          <cell r="G16184">
            <v>62.82</v>
          </cell>
          <cell r="H16184">
            <v>20.89</v>
          </cell>
          <cell r="I16184">
            <v>4</v>
          </cell>
          <cell r="J16184">
            <v>291</v>
          </cell>
          <cell r="K16184">
            <v>1402.6</v>
          </cell>
          <cell r="L16184">
            <v>25</v>
          </cell>
          <cell r="M16184" t="str">
            <v>Sept/Oct</v>
          </cell>
          <cell r="N16184">
            <v>39</v>
          </cell>
        </row>
        <row r="16185">
          <cell r="A16185" t="str">
            <v>2006/07 W25</v>
          </cell>
          <cell r="B16185" t="str">
            <v>LHR Terminal 4</v>
          </cell>
          <cell r="C16185" t="str">
            <v>Value - Baileys Twin @ £20</v>
          </cell>
          <cell r="D16185">
            <v>920</v>
          </cell>
          <cell r="E16185">
            <v>561.21</v>
          </cell>
          <cell r="F16185">
            <v>46</v>
          </cell>
          <cell r="G16185">
            <v>0</v>
          </cell>
          <cell r="H16185">
            <v>0</v>
          </cell>
          <cell r="I16185">
            <v>0</v>
          </cell>
          <cell r="J16185">
            <v>10</v>
          </cell>
          <cell r="K16185">
            <v>96.4</v>
          </cell>
          <cell r="L16185">
            <v>25</v>
          </cell>
          <cell r="M16185" t="str">
            <v>Sept/Oct</v>
          </cell>
          <cell r="N16185">
            <v>51</v>
          </cell>
        </row>
        <row r="16186">
          <cell r="A16186" t="str">
            <v>2006/07 W25</v>
          </cell>
          <cell r="B16186" t="str">
            <v>LHR Terminal 4</v>
          </cell>
          <cell r="C16186" t="str">
            <v>Value - Twins @ £15</v>
          </cell>
          <cell r="D16186">
            <v>5490</v>
          </cell>
          <cell r="E16186">
            <v>3906.17</v>
          </cell>
          <cell r="F16186">
            <v>366</v>
          </cell>
          <cell r="G16186">
            <v>0</v>
          </cell>
          <cell r="H16186">
            <v>0</v>
          </cell>
          <cell r="I16186">
            <v>0</v>
          </cell>
          <cell r="J16186">
            <v>135</v>
          </cell>
          <cell r="K16186">
            <v>747.19</v>
          </cell>
          <cell r="L16186">
            <v>25</v>
          </cell>
          <cell r="M16186" t="str">
            <v>Sept/Oct</v>
          </cell>
          <cell r="N16186">
            <v>36</v>
          </cell>
        </row>
        <row r="16187">
          <cell r="A16187" t="str">
            <v>2006/07 W25</v>
          </cell>
          <cell r="B16187" t="str">
            <v>LHR Terminal 4</v>
          </cell>
          <cell r="C16187" t="str">
            <v>Malt - 2 For £45 (6 glenmorangie + 2)</v>
          </cell>
          <cell r="D16187">
            <v>15580.99</v>
          </cell>
          <cell r="E16187">
            <v>10024.370000000001</v>
          </cell>
          <cell r="F16187">
            <v>653</v>
          </cell>
          <cell r="G16187">
            <v>4489.5600000000004</v>
          </cell>
          <cell r="H16187">
            <v>1429.01</v>
          </cell>
          <cell r="I16187">
            <v>190</v>
          </cell>
          <cell r="J16187">
            <v>1266</v>
          </cell>
          <cell r="K16187">
            <v>9107.76</v>
          </cell>
          <cell r="L16187">
            <v>25</v>
          </cell>
          <cell r="M16187" t="str">
            <v>Sept/Oct</v>
          </cell>
          <cell r="N16187">
            <v>30</v>
          </cell>
        </row>
        <row r="16188">
          <cell r="A16188" t="str">
            <v>2006/07 W25</v>
          </cell>
          <cell r="B16188" t="str">
            <v>LHR Terminal 4</v>
          </cell>
          <cell r="C16188" t="str">
            <v>Malt - Save £5 Glenmorangie Traditional</v>
          </cell>
          <cell r="D16188">
            <v>1259.6400000000001</v>
          </cell>
          <cell r="E16188">
            <v>809.75</v>
          </cell>
          <cell r="F16188">
            <v>36</v>
          </cell>
          <cell r="G16188">
            <v>244.93</v>
          </cell>
          <cell r="H16188">
            <v>65.03</v>
          </cell>
          <cell r="I16188">
            <v>7</v>
          </cell>
          <cell r="J16188">
            <v>99</v>
          </cell>
          <cell r="K16188">
            <v>1131.57</v>
          </cell>
          <cell r="L16188">
            <v>25</v>
          </cell>
          <cell r="M16188" t="str">
            <v>Sept/Oct</v>
          </cell>
          <cell r="N16188">
            <v>44</v>
          </cell>
        </row>
        <row r="16189">
          <cell r="A16189" t="str">
            <v>2006/07 W25</v>
          </cell>
          <cell r="B16189" t="str">
            <v>LHR Terminal 4</v>
          </cell>
          <cell r="C16189" t="str">
            <v>Cognac - XO @ £45</v>
          </cell>
          <cell r="D16189">
            <v>4156</v>
          </cell>
          <cell r="E16189">
            <v>2173.06</v>
          </cell>
          <cell r="F16189">
            <v>93</v>
          </cell>
          <cell r="G16189">
            <v>2160</v>
          </cell>
          <cell r="H16189">
            <v>853.86</v>
          </cell>
          <cell r="I16189">
            <v>48</v>
          </cell>
          <cell r="J16189">
            <v>572</v>
          </cell>
          <cell r="K16189">
            <v>11011</v>
          </cell>
          <cell r="L16189">
            <v>25</v>
          </cell>
          <cell r="M16189" t="str">
            <v>Sept/Oct</v>
          </cell>
          <cell r="N16189">
            <v>37</v>
          </cell>
        </row>
        <row r="16190">
          <cell r="A16190" t="str">
            <v>2006/07 W25</v>
          </cell>
          <cell r="B16190" t="str">
            <v>LHR Terminal 4</v>
          </cell>
          <cell r="C16190" t="str">
            <v>Cognac - VSOP 2 for £45</v>
          </cell>
          <cell r="D16190">
            <v>3131.82</v>
          </cell>
          <cell r="E16190">
            <v>1982.63</v>
          </cell>
          <cell r="F16190">
            <v>134</v>
          </cell>
          <cell r="G16190">
            <v>507.98</v>
          </cell>
          <cell r="H16190">
            <v>114.62</v>
          </cell>
          <cell r="I16190">
            <v>22</v>
          </cell>
          <cell r="J16190">
            <v>74</v>
          </cell>
          <cell r="K16190">
            <v>687.16</v>
          </cell>
          <cell r="L16190">
            <v>25</v>
          </cell>
          <cell r="M16190" t="str">
            <v>Sept/Oct</v>
          </cell>
          <cell r="N16190">
            <v>41</v>
          </cell>
        </row>
        <row r="16191">
          <cell r="A16191" t="str">
            <v>2006/07 W25</v>
          </cell>
          <cell r="B16191" t="str">
            <v>LHR Terminal 4</v>
          </cell>
          <cell r="C16191" t="str">
            <v>Cognac - Only £17_99 VS Especiale</v>
          </cell>
          <cell r="D16191">
            <v>1787.05</v>
          </cell>
          <cell r="E16191">
            <v>972.61</v>
          </cell>
          <cell r="F16191">
            <v>95</v>
          </cell>
          <cell r="G16191">
            <v>749.6</v>
          </cell>
          <cell r="H16191">
            <v>223.91</v>
          </cell>
          <cell r="I16191">
            <v>40</v>
          </cell>
          <cell r="J16191">
            <v>104</v>
          </cell>
          <cell r="K16191">
            <v>546</v>
          </cell>
          <cell r="L16191">
            <v>25</v>
          </cell>
          <cell r="M16191" t="str">
            <v>Sept/Oct</v>
          </cell>
          <cell r="N16191">
            <v>42</v>
          </cell>
        </row>
        <row r="16192">
          <cell r="A16192" t="str">
            <v>2006/07 W25</v>
          </cell>
          <cell r="B16192" t="str">
            <v>LHR Terminal 4</v>
          </cell>
          <cell r="C16192" t="str">
            <v>Deluxe - Chivas 2 for £30</v>
          </cell>
          <cell r="D16192">
            <v>1579.66</v>
          </cell>
          <cell r="E16192">
            <v>1097.46</v>
          </cell>
          <cell r="F16192">
            <v>94</v>
          </cell>
          <cell r="G16192">
            <v>0</v>
          </cell>
          <cell r="H16192">
            <v>0</v>
          </cell>
          <cell r="I16192">
            <v>0</v>
          </cell>
          <cell r="J16192">
            <v>147</v>
          </cell>
          <cell r="K16192">
            <v>896.7</v>
          </cell>
          <cell r="L16192">
            <v>25</v>
          </cell>
          <cell r="M16192" t="str">
            <v>Sept/Oct</v>
          </cell>
          <cell r="N16192">
            <v>49</v>
          </cell>
        </row>
        <row r="16193">
          <cell r="A16193" t="str">
            <v>2006/07 W25</v>
          </cell>
          <cell r="B16193" t="str">
            <v>LHR Terminal 4</v>
          </cell>
          <cell r="C16193" t="str">
            <v>Deluxe - Chivas Twin for £30</v>
          </cell>
          <cell r="D16193">
            <v>6510</v>
          </cell>
          <cell r="E16193">
            <v>4522.28</v>
          </cell>
          <cell r="F16193">
            <v>217</v>
          </cell>
          <cell r="G16193">
            <v>0</v>
          </cell>
          <cell r="H16193">
            <v>0</v>
          </cell>
          <cell r="I16193">
            <v>0</v>
          </cell>
          <cell r="J16193">
            <v>81</v>
          </cell>
          <cell r="K16193">
            <v>988.2</v>
          </cell>
          <cell r="L16193">
            <v>25</v>
          </cell>
          <cell r="M16193" t="str">
            <v>Sept/Oct</v>
          </cell>
          <cell r="N16193">
            <v>38</v>
          </cell>
        </row>
        <row r="16194">
          <cell r="A16194" t="str">
            <v>2006/07 W25</v>
          </cell>
          <cell r="B16194" t="str">
            <v>LHR Terminal 4</v>
          </cell>
          <cell r="C16194" t="str">
            <v>Deluxe - Chivas Triple Pack @ £45</v>
          </cell>
          <cell r="D16194">
            <v>2115</v>
          </cell>
          <cell r="E16194">
            <v>1448.07</v>
          </cell>
          <cell r="F16194">
            <v>47</v>
          </cell>
          <cell r="G16194">
            <v>0</v>
          </cell>
          <cell r="H16194">
            <v>0</v>
          </cell>
          <cell r="I16194">
            <v>0</v>
          </cell>
          <cell r="J16194">
            <v>63</v>
          </cell>
          <cell r="K16194">
            <v>1152.27</v>
          </cell>
          <cell r="L16194">
            <v>25</v>
          </cell>
          <cell r="M16194" t="str">
            <v>Sept/Oct</v>
          </cell>
          <cell r="N16194">
            <v>54</v>
          </cell>
        </row>
        <row r="16195">
          <cell r="A16195" t="str">
            <v>2006/07 W25</v>
          </cell>
          <cell r="B16195" t="str">
            <v>LHR Terminal 4</v>
          </cell>
          <cell r="C16195" t="str">
            <v>Deluxe - Chivas Save £5 18yo</v>
          </cell>
          <cell r="D16195">
            <v>659.78</v>
          </cell>
          <cell r="E16195">
            <v>384.01</v>
          </cell>
          <cell r="F16195">
            <v>22</v>
          </cell>
          <cell r="G16195">
            <v>149.94999999999999</v>
          </cell>
          <cell r="H16195">
            <v>62.2</v>
          </cell>
          <cell r="I16195">
            <v>5</v>
          </cell>
          <cell r="J16195">
            <v>27</v>
          </cell>
          <cell r="K16195">
            <v>298.62</v>
          </cell>
          <cell r="L16195">
            <v>25</v>
          </cell>
          <cell r="M16195" t="str">
            <v>Sept/Oct</v>
          </cell>
          <cell r="N16195">
            <v>50</v>
          </cell>
        </row>
        <row r="16196">
          <cell r="A16196" t="str">
            <v>2006/07 W25</v>
          </cell>
          <cell r="B16196" t="str">
            <v>LHR Terminal 4</v>
          </cell>
          <cell r="C16196" t="str">
            <v>Deluxe - Chivas Royal Salute get Chivas 18yo</v>
          </cell>
          <cell r="D16196">
            <v>239.96</v>
          </cell>
          <cell r="E16196">
            <v>140.47999999999999</v>
          </cell>
          <cell r="F16196">
            <v>4</v>
          </cell>
          <cell r="G16196">
            <v>59.99</v>
          </cell>
          <cell r="H16196">
            <v>24.32</v>
          </cell>
          <cell r="I16196">
            <v>1</v>
          </cell>
          <cell r="J16196">
            <v>10</v>
          </cell>
          <cell r="K16196">
            <v>212.7</v>
          </cell>
          <cell r="L16196">
            <v>25</v>
          </cell>
          <cell r="M16196" t="str">
            <v>Sept/Oct</v>
          </cell>
          <cell r="N16196">
            <v>57</v>
          </cell>
        </row>
        <row r="16197">
          <cell r="A16197" t="str">
            <v>2006/07 W25</v>
          </cell>
          <cell r="B16197" t="str">
            <v>LHR Terminal 4</v>
          </cell>
          <cell r="C16197" t="str">
            <v>Deluxe - Dewars 2 for £30 ATA</v>
          </cell>
          <cell r="D16197">
            <v>4419.8900000000003</v>
          </cell>
          <cell r="E16197">
            <v>480.69</v>
          </cell>
          <cell r="F16197">
            <v>291</v>
          </cell>
          <cell r="G16197">
            <v>4359.8900000000003</v>
          </cell>
          <cell r="H16197">
            <v>432.37</v>
          </cell>
          <cell r="I16197">
            <v>287</v>
          </cell>
          <cell r="J16197">
            <v>105</v>
          </cell>
          <cell r="K16197">
            <v>555.49</v>
          </cell>
          <cell r="L16197">
            <v>25</v>
          </cell>
          <cell r="M16197" t="str">
            <v>Sept/Oct</v>
          </cell>
          <cell r="N16197">
            <v>40</v>
          </cell>
        </row>
        <row r="16198">
          <cell r="A16198" t="str">
            <v>2006/07 W25</v>
          </cell>
          <cell r="B16198" t="str">
            <v>LHR Terminal 4</v>
          </cell>
          <cell r="C16198" t="str">
            <v>Deluxe - JW Blue get a free 20cl Gold (Sept Only)</v>
          </cell>
          <cell r="D16198">
            <v>1707</v>
          </cell>
          <cell r="E16198">
            <v>932.1</v>
          </cell>
          <cell r="F16198">
            <v>19</v>
          </cell>
          <cell r="G16198">
            <v>690.5</v>
          </cell>
          <cell r="H16198">
            <v>265.73</v>
          </cell>
          <cell r="I16198">
            <v>8</v>
          </cell>
          <cell r="J16198">
            <v>49</v>
          </cell>
          <cell r="K16198">
            <v>1559.67</v>
          </cell>
          <cell r="L16198">
            <v>25</v>
          </cell>
          <cell r="M16198" t="str">
            <v>Sept/Oct</v>
          </cell>
          <cell r="N16198">
            <v>46</v>
          </cell>
        </row>
        <row r="16199">
          <cell r="A16199" t="str">
            <v>2006/07 W25</v>
          </cell>
          <cell r="B16199" t="str">
            <v>LHR Terminal 4</v>
          </cell>
          <cell r="C16199" t="str">
            <v>Deluxe - Free 20cl bottle (linked to JW Blue) (Sept Only)</v>
          </cell>
          <cell r="D16199">
            <v>241.96</v>
          </cell>
          <cell r="E16199">
            <v>175.24</v>
          </cell>
          <cell r="F16199">
            <v>16</v>
          </cell>
          <cell r="G16199">
            <v>135.47999999999999</v>
          </cell>
          <cell r="H16199">
            <v>82.97</v>
          </cell>
          <cell r="I16199">
            <v>9</v>
          </cell>
          <cell r="J16199">
            <v>66</v>
          </cell>
          <cell r="K16199">
            <v>395.42</v>
          </cell>
          <cell r="L16199">
            <v>25</v>
          </cell>
          <cell r="M16199" t="str">
            <v>Sept/Oct</v>
          </cell>
          <cell r="N16199">
            <v>47</v>
          </cell>
        </row>
        <row r="16200">
          <cell r="A16200" t="str">
            <v>2006/07 W25</v>
          </cell>
          <cell r="B16200" t="str">
            <v>LHR Terminal 4</v>
          </cell>
          <cell r="C16200" t="str">
            <v>Champagne - Piper Florens Louis 2 for £30</v>
          </cell>
          <cell r="D16200">
            <v>380</v>
          </cell>
          <cell r="E16200">
            <v>140.31</v>
          </cell>
          <cell r="F16200">
            <v>22</v>
          </cell>
          <cell r="G16200">
            <v>175</v>
          </cell>
          <cell r="H16200">
            <v>41.8</v>
          </cell>
          <cell r="I16200">
            <v>10</v>
          </cell>
          <cell r="J16200">
            <v>93</v>
          </cell>
          <cell r="K16200">
            <v>842.62</v>
          </cell>
          <cell r="L16200">
            <v>25</v>
          </cell>
          <cell r="M16200" t="str">
            <v>Sept/Oct</v>
          </cell>
          <cell r="N16200">
            <v>53</v>
          </cell>
        </row>
        <row r="16201">
          <cell r="A16201" t="str">
            <v>2006/07 W25</v>
          </cell>
          <cell r="B16201" t="str">
            <v>LHR Terminal 4</v>
          </cell>
          <cell r="C16201" t="str">
            <v>Champagne - Piper Florens Louis Twin for £30</v>
          </cell>
          <cell r="D16201">
            <v>8550</v>
          </cell>
          <cell r="E16201">
            <v>3043.63</v>
          </cell>
          <cell r="F16201">
            <v>285</v>
          </cell>
          <cell r="G16201">
            <v>4740</v>
          </cell>
          <cell r="H16201">
            <v>976.3</v>
          </cell>
          <cell r="I16201">
            <v>158</v>
          </cell>
          <cell r="J16201">
            <v>477</v>
          </cell>
          <cell r="K16201">
            <v>8724.33</v>
          </cell>
          <cell r="L16201">
            <v>25</v>
          </cell>
          <cell r="M16201" t="str">
            <v>Sept/Oct</v>
          </cell>
          <cell r="N16201">
            <v>33</v>
          </cell>
        </row>
        <row r="16202">
          <cell r="A16202" t="str">
            <v>2006/07 W25</v>
          </cell>
          <cell r="B16202" t="str">
            <v>LHR Terminal 4</v>
          </cell>
          <cell r="C16202" t="str">
            <v>Champagne - Charles Heidseick 2 for £35</v>
          </cell>
          <cell r="D16202">
            <v>809.95</v>
          </cell>
          <cell r="E16202">
            <v>402.89</v>
          </cell>
          <cell r="F16202">
            <v>45</v>
          </cell>
          <cell r="G16202">
            <v>393.98</v>
          </cell>
          <cell r="H16202">
            <v>147.6</v>
          </cell>
          <cell r="I16202">
            <v>22</v>
          </cell>
          <cell r="J16202">
            <v>59</v>
          </cell>
          <cell r="K16202">
            <v>546.08000000000004</v>
          </cell>
          <cell r="L16202">
            <v>25</v>
          </cell>
          <cell r="M16202" t="str">
            <v>Sept/Oct</v>
          </cell>
          <cell r="N16202">
            <v>55</v>
          </cell>
        </row>
        <row r="16203">
          <cell r="A16203" t="str">
            <v>2006/07 W25</v>
          </cell>
          <cell r="B16203" t="str">
            <v>LHR Terminal 4</v>
          </cell>
          <cell r="C16203" t="str">
            <v>Champagne - Canard Twin for £25</v>
          </cell>
          <cell r="D16203">
            <v>375</v>
          </cell>
          <cell r="E16203">
            <v>154.26</v>
          </cell>
          <cell r="F16203">
            <v>15</v>
          </cell>
          <cell r="G16203">
            <v>50</v>
          </cell>
          <cell r="H16203">
            <v>11.26</v>
          </cell>
          <cell r="I16203">
            <v>2</v>
          </cell>
          <cell r="J16203">
            <v>16</v>
          </cell>
          <cell r="K16203">
            <v>256</v>
          </cell>
          <cell r="L16203">
            <v>25</v>
          </cell>
          <cell r="M16203" t="str">
            <v>Sept/Oct</v>
          </cell>
          <cell r="N16203">
            <v>52</v>
          </cell>
        </row>
        <row r="16204">
          <cell r="A16204" t="str">
            <v>2006/07 W25</v>
          </cell>
          <cell r="B16204" t="str">
            <v>LHR Terminal 4</v>
          </cell>
          <cell r="C16204" t="str">
            <v>Wine - Beringer 3 for £15</v>
          </cell>
          <cell r="D16204">
            <v>1962.36</v>
          </cell>
          <cell r="E16204">
            <v>859.95</v>
          </cell>
          <cell r="F16204">
            <v>367</v>
          </cell>
          <cell r="G16204">
            <v>830.82</v>
          </cell>
          <cell r="H16204">
            <v>166.13</v>
          </cell>
          <cell r="I16204">
            <v>159</v>
          </cell>
          <cell r="J16204">
            <v>302</v>
          </cell>
          <cell r="K16204">
            <v>809.36</v>
          </cell>
          <cell r="L16204">
            <v>25</v>
          </cell>
          <cell r="M16204" t="str">
            <v>Sept/Oct</v>
          </cell>
          <cell r="N16204">
            <v>43</v>
          </cell>
        </row>
        <row r="16205">
          <cell r="A16205" t="str">
            <v>2006/07 W25</v>
          </cell>
          <cell r="B16205" t="str">
            <v>LHR Terminal 4</v>
          </cell>
          <cell r="C16205" t="str">
            <v>Wine - Rosemount BOGOF</v>
          </cell>
          <cell r="D16205">
            <v>475.66</v>
          </cell>
          <cell r="E16205">
            <v>211.03</v>
          </cell>
          <cell r="F16205">
            <v>66</v>
          </cell>
          <cell r="G16205">
            <v>55.96</v>
          </cell>
          <cell r="H16205">
            <v>13.06</v>
          </cell>
          <cell r="I16205">
            <v>7</v>
          </cell>
          <cell r="J16205">
            <v>108</v>
          </cell>
          <cell r="K16205">
            <v>794.27</v>
          </cell>
          <cell r="L16205">
            <v>25</v>
          </cell>
          <cell r="M16205" t="str">
            <v>Sept/Oct</v>
          </cell>
          <cell r="N16205">
            <v>56</v>
          </cell>
        </row>
        <row r="16206">
          <cell r="A16206" t="str">
            <v>2006/07 W25</v>
          </cell>
          <cell r="B16206" t="str">
            <v>LHR Terminal 4</v>
          </cell>
          <cell r="C16206" t="str">
            <v>WOW - 2 for £45 Malt</v>
          </cell>
          <cell r="D16206">
            <v>3970.47</v>
          </cell>
          <cell r="E16206">
            <v>2319.7399999999998</v>
          </cell>
          <cell r="F16206">
            <v>163</v>
          </cell>
          <cell r="G16206">
            <v>1301.8399999999999</v>
          </cell>
          <cell r="H16206">
            <v>303.61</v>
          </cell>
          <cell r="I16206">
            <v>54</v>
          </cell>
          <cell r="J16206">
            <v>273</v>
          </cell>
          <cell r="K16206">
            <v>2138.44</v>
          </cell>
          <cell r="L16206">
            <v>25</v>
          </cell>
          <cell r="M16206" t="str">
            <v>Sept/Oct</v>
          </cell>
          <cell r="N16206">
            <v>34</v>
          </cell>
        </row>
        <row r="16207">
          <cell r="A16207" t="str">
            <v>2006/07 W25</v>
          </cell>
          <cell r="B16207" t="str">
            <v>LHR Terminal 4</v>
          </cell>
          <cell r="C16207" t="str">
            <v>WOW - Connemara 2 for £30</v>
          </cell>
          <cell r="D16207">
            <v>95.98</v>
          </cell>
          <cell r="E16207">
            <v>57.4</v>
          </cell>
          <cell r="F16207">
            <v>6</v>
          </cell>
          <cell r="G16207">
            <v>30</v>
          </cell>
          <cell r="H16207">
            <v>7.68</v>
          </cell>
          <cell r="I16207">
            <v>2</v>
          </cell>
          <cell r="J16207">
            <v>27</v>
          </cell>
          <cell r="K16207">
            <v>126.36</v>
          </cell>
          <cell r="L16207">
            <v>25</v>
          </cell>
          <cell r="M16207" t="str">
            <v>Sept/Oct</v>
          </cell>
          <cell r="N16207">
            <v>60</v>
          </cell>
        </row>
        <row r="16208">
          <cell r="A16208" t="str">
            <v>2006/07 W25</v>
          </cell>
          <cell r="B16208" t="str">
            <v>LHR Terminal 4</v>
          </cell>
          <cell r="C16208" t="str">
            <v>Others - 2 for £25 (glayva, disaronno)</v>
          </cell>
          <cell r="D16208">
            <v>571.76</v>
          </cell>
          <cell r="E16208">
            <v>377.72</v>
          </cell>
          <cell r="F16208">
            <v>40</v>
          </cell>
          <cell r="G16208">
            <v>133.96</v>
          </cell>
          <cell r="H16208">
            <v>28.24</v>
          </cell>
          <cell r="I16208">
            <v>10</v>
          </cell>
          <cell r="J16208">
            <v>77</v>
          </cell>
          <cell r="K16208">
            <v>268.69</v>
          </cell>
          <cell r="L16208">
            <v>25</v>
          </cell>
          <cell r="M16208" t="str">
            <v>Sept/Oct</v>
          </cell>
          <cell r="N16208">
            <v>48</v>
          </cell>
        </row>
        <row r="16209">
          <cell r="A16209" t="str">
            <v>2006/07 W25</v>
          </cell>
          <cell r="B16209" t="str">
            <v>LHR Terminal 4</v>
          </cell>
          <cell r="C16209" t="str">
            <v>Others - Pimms 2 for £15 (70cl)</v>
          </cell>
          <cell r="D16209">
            <v>1871.94</v>
          </cell>
          <cell r="E16209">
            <v>224.64</v>
          </cell>
          <cell r="F16209">
            <v>246</v>
          </cell>
          <cell r="G16209">
            <v>1856.94</v>
          </cell>
          <cell r="H16209">
            <v>213.91</v>
          </cell>
          <cell r="I16209">
            <v>244</v>
          </cell>
          <cell r="J16209">
            <v>456</v>
          </cell>
          <cell r="K16209">
            <v>2022.25</v>
          </cell>
          <cell r="L16209">
            <v>25</v>
          </cell>
          <cell r="M16209" t="str">
            <v>Sept/Oct</v>
          </cell>
          <cell r="N16209">
            <v>35</v>
          </cell>
        </row>
        <row r="16210">
          <cell r="A16210" t="str">
            <v>2006/07 W25</v>
          </cell>
          <cell r="B16210" t="str">
            <v>LHR Terminal 4</v>
          </cell>
          <cell r="C16210" t="str">
            <v>Other - 2 for £30 Sauza</v>
          </cell>
          <cell r="D16210">
            <v>244.95</v>
          </cell>
          <cell r="E16210">
            <v>148.61000000000001</v>
          </cell>
          <cell r="F16210">
            <v>15</v>
          </cell>
          <cell r="G16210">
            <v>48.99</v>
          </cell>
          <cell r="H16210">
            <v>6.05</v>
          </cell>
          <cell r="I16210">
            <v>3</v>
          </cell>
          <cell r="J16210">
            <v>40</v>
          </cell>
          <cell r="K16210">
            <v>178</v>
          </cell>
          <cell r="L16210">
            <v>25</v>
          </cell>
          <cell r="M16210" t="str">
            <v>Sept/Oct</v>
          </cell>
          <cell r="N16210">
            <v>58</v>
          </cell>
        </row>
        <row r="16211">
          <cell r="A16211" t="str">
            <v>2006/07 W25</v>
          </cell>
          <cell r="B16211" t="str">
            <v>LHR Terminal 4</v>
          </cell>
          <cell r="C16211" t="str">
            <v>Others - 2 for £20 ATA (70cl)</v>
          </cell>
          <cell r="D16211">
            <v>4754.5200000000004</v>
          </cell>
          <cell r="E16211">
            <v>820.3</v>
          </cell>
          <cell r="F16211">
            <v>464</v>
          </cell>
          <cell r="G16211">
            <v>4656.83</v>
          </cell>
          <cell r="H16211">
            <v>748.07</v>
          </cell>
          <cell r="I16211">
            <v>455</v>
          </cell>
          <cell r="J16211">
            <v>320</v>
          </cell>
          <cell r="K16211">
            <v>1383.08</v>
          </cell>
          <cell r="L16211">
            <v>25</v>
          </cell>
          <cell r="M16211" t="str">
            <v>Sept/Oct</v>
          </cell>
          <cell r="N16211">
            <v>32</v>
          </cell>
        </row>
        <row r="16212">
          <cell r="A16212" t="str">
            <v>2006/07 W25</v>
          </cell>
          <cell r="B16212" t="str">
            <v>LHR Terminal 4</v>
          </cell>
          <cell r="C16212" t="str">
            <v>Others - 2 for £15 Fortified</v>
          </cell>
          <cell r="D16212">
            <v>178.92</v>
          </cell>
          <cell r="E16212">
            <v>95.74</v>
          </cell>
          <cell r="F16212">
            <v>22</v>
          </cell>
          <cell r="G16212">
            <v>67.56</v>
          </cell>
          <cell r="H16212">
            <v>28.02</v>
          </cell>
          <cell r="I16212">
            <v>8</v>
          </cell>
          <cell r="J16212">
            <v>39</v>
          </cell>
          <cell r="K16212">
            <v>156</v>
          </cell>
          <cell r="L16212">
            <v>25</v>
          </cell>
          <cell r="M16212" t="str">
            <v>Sept/Oct</v>
          </cell>
          <cell r="N16212">
            <v>59</v>
          </cell>
        </row>
        <row r="16213">
          <cell r="A16213" t="str">
            <v>2006/07 W25</v>
          </cell>
          <cell r="B16213" t="str">
            <v>LGW South</v>
          </cell>
          <cell r="C16213" t="str">
            <v>Liquor</v>
          </cell>
          <cell r="D16213">
            <v>211116.7</v>
          </cell>
          <cell r="E16213">
            <v>96524.04</v>
          </cell>
          <cell r="F16213">
            <v>15021</v>
          </cell>
          <cell r="G16213">
            <v>106575.28</v>
          </cell>
          <cell r="H16213">
            <v>24860.69</v>
          </cell>
          <cell r="I16213">
            <v>6581</v>
          </cell>
          <cell r="J16213">
            <v>23552</v>
          </cell>
          <cell r="K16213">
            <v>121875.21</v>
          </cell>
          <cell r="L16213">
            <v>25</v>
          </cell>
          <cell r="M16213" t="str">
            <v>Sept/Oct</v>
          </cell>
          <cell r="N16213">
            <v>1</v>
          </cell>
        </row>
        <row r="16214">
          <cell r="A16214" t="str">
            <v>2006/07 W25</v>
          </cell>
          <cell r="B16214" t="str">
            <v>LGW South</v>
          </cell>
          <cell r="C16214" t="str">
            <v>Tobacco</v>
          </cell>
          <cell r="D16214">
            <v>226137.44</v>
          </cell>
          <cell r="E16214">
            <v>166741.46</v>
          </cell>
          <cell r="F16214">
            <v>6874</v>
          </cell>
          <cell r="G16214">
            <v>5217.25</v>
          </cell>
          <cell r="H16214">
            <v>1009.81</v>
          </cell>
          <cell r="I16214">
            <v>266</v>
          </cell>
          <cell r="J16214">
            <v>12987</v>
          </cell>
          <cell r="K16214">
            <v>107773.94</v>
          </cell>
          <cell r="L16214">
            <v>25</v>
          </cell>
          <cell r="M16214" t="str">
            <v>Sept/Oct</v>
          </cell>
          <cell r="N16214">
            <v>2</v>
          </cell>
        </row>
        <row r="16215">
          <cell r="A16215" t="str">
            <v>2006/07 W25</v>
          </cell>
          <cell r="B16215" t="str">
            <v>LGW South</v>
          </cell>
          <cell r="C16215" t="str">
            <v>Perfumery</v>
          </cell>
          <cell r="D16215">
            <v>897737.07</v>
          </cell>
          <cell r="E16215">
            <v>507561.24</v>
          </cell>
          <cell r="F16215">
            <v>38745</v>
          </cell>
          <cell r="G16215">
            <v>555359.1</v>
          </cell>
          <cell r="H16215">
            <v>280197.21000000002</v>
          </cell>
          <cell r="I16215">
            <v>24227</v>
          </cell>
          <cell r="J16215">
            <v>77687</v>
          </cell>
          <cell r="K16215">
            <v>646189.12</v>
          </cell>
          <cell r="L16215">
            <v>25</v>
          </cell>
          <cell r="M16215" t="str">
            <v>Sept/Oct</v>
          </cell>
          <cell r="N16215">
            <v>3</v>
          </cell>
        </row>
        <row r="16216">
          <cell r="A16216" t="str">
            <v>2006/07 W25</v>
          </cell>
          <cell r="B16216" t="str">
            <v>LGW South</v>
          </cell>
          <cell r="C16216" t="str">
            <v>Food</v>
          </cell>
          <cell r="D16216">
            <v>71996.240000000005</v>
          </cell>
          <cell r="E16216">
            <v>35230.910000000003</v>
          </cell>
          <cell r="F16216">
            <v>26997</v>
          </cell>
          <cell r="G16216">
            <v>39370.28</v>
          </cell>
          <cell r="H16216">
            <v>17200.080000000002</v>
          </cell>
          <cell r="I16216">
            <v>14933</v>
          </cell>
          <cell r="J16216">
            <v>22380</v>
          </cell>
          <cell r="K16216">
            <v>30498.19</v>
          </cell>
          <cell r="L16216">
            <v>25</v>
          </cell>
          <cell r="M16216" t="str">
            <v>Sept/Oct</v>
          </cell>
          <cell r="N16216">
            <v>4</v>
          </cell>
        </row>
        <row r="16217">
          <cell r="A16217" t="str">
            <v>2006/07 W25</v>
          </cell>
          <cell r="B16217" t="str">
            <v>LGW South</v>
          </cell>
          <cell r="C16217" t="str">
            <v>Tax Free</v>
          </cell>
          <cell r="D16217">
            <v>151759.17000000001</v>
          </cell>
          <cell r="E16217">
            <v>76842.64</v>
          </cell>
          <cell r="F16217">
            <v>9740</v>
          </cell>
          <cell r="G16217">
            <v>77102.539999999994</v>
          </cell>
          <cell r="H16217">
            <v>33543.18</v>
          </cell>
          <cell r="I16217">
            <v>4597</v>
          </cell>
          <cell r="J16217">
            <v>35368</v>
          </cell>
          <cell r="K16217">
            <v>230500.05</v>
          </cell>
          <cell r="L16217">
            <v>25</v>
          </cell>
          <cell r="M16217" t="str">
            <v>Sept/Oct</v>
          </cell>
          <cell r="N16217">
            <v>5</v>
          </cell>
        </row>
        <row r="16218">
          <cell r="A16218" t="str">
            <v>2006/07 W25</v>
          </cell>
          <cell r="B16218" t="str">
            <v>LGW South</v>
          </cell>
          <cell r="C16218" t="str">
            <v>Unclassified Products</v>
          </cell>
          <cell r="D16218">
            <v>0</v>
          </cell>
          <cell r="E16218">
            <v>0</v>
          </cell>
          <cell r="F16218">
            <v>0</v>
          </cell>
          <cell r="G16218">
            <v>0</v>
          </cell>
          <cell r="H16218">
            <v>0</v>
          </cell>
          <cell r="I16218">
            <v>0</v>
          </cell>
          <cell r="J16218">
            <v>0</v>
          </cell>
          <cell r="K16218" t="str">
            <v>/0</v>
          </cell>
          <cell r="L16218">
            <v>25</v>
          </cell>
          <cell r="M16218" t="str">
            <v>Sept/Oct</v>
          </cell>
          <cell r="N16218">
            <v>6</v>
          </cell>
        </row>
        <row r="16219">
          <cell r="A16219" t="str">
            <v>2006/07 W25</v>
          </cell>
          <cell r="B16219" t="str">
            <v>LGW South</v>
          </cell>
          <cell r="C16219" t="str">
            <v>Spirits</v>
          </cell>
          <cell r="D16219">
            <v>167286.16</v>
          </cell>
          <cell r="E16219">
            <v>81711.73</v>
          </cell>
          <cell r="F16219">
            <v>12525</v>
          </cell>
          <cell r="G16219">
            <v>75830.45</v>
          </cell>
          <cell r="H16219">
            <v>17161.66</v>
          </cell>
          <cell r="I16219">
            <v>4912</v>
          </cell>
          <cell r="J16219">
            <v>19608</v>
          </cell>
          <cell r="K16219">
            <v>86836.65</v>
          </cell>
          <cell r="L16219">
            <v>25</v>
          </cell>
          <cell r="M16219" t="str">
            <v>Sept/Oct</v>
          </cell>
          <cell r="N16219">
            <v>7</v>
          </cell>
        </row>
        <row r="16220">
          <cell r="A16220" t="str">
            <v>2006/07 W25</v>
          </cell>
          <cell r="B16220" t="str">
            <v>LGW South</v>
          </cell>
          <cell r="C16220" t="str">
            <v>Fortified Wines</v>
          </cell>
          <cell r="D16220">
            <v>2502.81</v>
          </cell>
          <cell r="E16220">
            <v>1063.8599999999999</v>
          </cell>
          <cell r="F16220">
            <v>331</v>
          </cell>
          <cell r="G16220">
            <v>1246.5999999999999</v>
          </cell>
          <cell r="H16220">
            <v>255.88</v>
          </cell>
          <cell r="I16220">
            <v>165</v>
          </cell>
          <cell r="J16220">
            <v>361</v>
          </cell>
          <cell r="K16220">
            <v>1045.8499999999999</v>
          </cell>
          <cell r="L16220">
            <v>25</v>
          </cell>
          <cell r="M16220" t="str">
            <v>Sept/Oct</v>
          </cell>
          <cell r="N16220">
            <v>10</v>
          </cell>
        </row>
        <row r="16221">
          <cell r="A16221" t="str">
            <v>2006/07 W25</v>
          </cell>
          <cell r="B16221" t="str">
            <v>LGW South</v>
          </cell>
          <cell r="C16221" t="str">
            <v>Others</v>
          </cell>
          <cell r="D16221">
            <v>0</v>
          </cell>
          <cell r="E16221">
            <v>0</v>
          </cell>
          <cell r="F16221">
            <v>0</v>
          </cell>
          <cell r="G16221">
            <v>0</v>
          </cell>
          <cell r="H16221">
            <v>0</v>
          </cell>
          <cell r="I16221">
            <v>0</v>
          </cell>
          <cell r="J16221">
            <v>0</v>
          </cell>
          <cell r="K16221" t="str">
            <v>/0</v>
          </cell>
          <cell r="L16221">
            <v>25</v>
          </cell>
          <cell r="M16221" t="str">
            <v>Sept/Oct</v>
          </cell>
          <cell r="N16221">
            <v>11</v>
          </cell>
        </row>
        <row r="16222">
          <cell r="A16222" t="str">
            <v>2006/07 W25</v>
          </cell>
          <cell r="B16222" t="str">
            <v>LGW South</v>
          </cell>
          <cell r="C16222" t="str">
            <v>Champagne</v>
          </cell>
          <cell r="D16222">
            <v>31221.040000000001</v>
          </cell>
          <cell r="E16222">
            <v>10145.39</v>
          </cell>
          <cell r="F16222">
            <v>1018</v>
          </cell>
          <cell r="G16222">
            <v>23028.86</v>
          </cell>
          <cell r="H16222">
            <v>6009.58</v>
          </cell>
          <cell r="I16222">
            <v>749</v>
          </cell>
          <cell r="J16222">
            <v>1571</v>
          </cell>
          <cell r="K16222">
            <v>25961.35</v>
          </cell>
          <cell r="L16222">
            <v>25</v>
          </cell>
          <cell r="M16222" t="str">
            <v>Sept/Oct</v>
          </cell>
          <cell r="N16222">
            <v>8</v>
          </cell>
        </row>
        <row r="16223">
          <cell r="A16223" t="str">
            <v>2006/07 W25</v>
          </cell>
          <cell r="B16223" t="str">
            <v>LGW South</v>
          </cell>
          <cell r="C16223" t="str">
            <v>Wines</v>
          </cell>
          <cell r="D16223">
            <v>10106.69</v>
          </cell>
          <cell r="E16223">
            <v>3603.06</v>
          </cell>
          <cell r="F16223">
            <v>1147</v>
          </cell>
          <cell r="G16223">
            <v>6469.37</v>
          </cell>
          <cell r="H16223">
            <v>1433.57</v>
          </cell>
          <cell r="I16223">
            <v>755</v>
          </cell>
          <cell r="J16223">
            <v>2012</v>
          </cell>
          <cell r="K16223">
            <v>7857.15</v>
          </cell>
          <cell r="L16223">
            <v>25</v>
          </cell>
          <cell r="M16223" t="str">
            <v>Sept/Oct</v>
          </cell>
          <cell r="N16223">
            <v>9</v>
          </cell>
        </row>
        <row r="16224">
          <cell r="A16224" t="str">
            <v>2006/07 W25</v>
          </cell>
          <cell r="B16224" t="str">
            <v>LGW South</v>
          </cell>
          <cell r="C16224" t="str">
            <v>Unclassified Liquor</v>
          </cell>
          <cell r="D16224">
            <v>0</v>
          </cell>
          <cell r="E16224">
            <v>0</v>
          </cell>
          <cell r="F16224">
            <v>0</v>
          </cell>
          <cell r="G16224">
            <v>0</v>
          </cell>
          <cell r="H16224">
            <v>0</v>
          </cell>
          <cell r="I16224">
            <v>0</v>
          </cell>
          <cell r="J16224">
            <v>0</v>
          </cell>
          <cell r="K16224" t="str">
            <v>/0</v>
          </cell>
          <cell r="L16224">
            <v>25</v>
          </cell>
          <cell r="M16224" t="str">
            <v>Sept/Oct</v>
          </cell>
          <cell r="N16224">
            <v>12</v>
          </cell>
        </row>
        <row r="16225">
          <cell r="A16225" t="str">
            <v>2006/07 W25</v>
          </cell>
          <cell r="B16225" t="str">
            <v>LGW South</v>
          </cell>
          <cell r="C16225" t="str">
            <v>Value - 2 for £15</v>
          </cell>
          <cell r="D16225">
            <v>21565.599999999999</v>
          </cell>
          <cell r="E16225">
            <v>14363.01</v>
          </cell>
          <cell r="F16225">
            <v>2631</v>
          </cell>
          <cell r="G16225">
            <v>1768.16</v>
          </cell>
          <cell r="H16225">
            <v>170.57</v>
          </cell>
          <cell r="I16225">
            <v>119</v>
          </cell>
          <cell r="J16225">
            <v>3156</v>
          </cell>
          <cell r="K16225">
            <v>8848.14</v>
          </cell>
          <cell r="L16225">
            <v>25</v>
          </cell>
          <cell r="M16225" t="str">
            <v>Sept/Oct</v>
          </cell>
          <cell r="N16225">
            <v>31</v>
          </cell>
        </row>
        <row r="16226">
          <cell r="A16226" t="str">
            <v>2006/07 W25</v>
          </cell>
          <cell r="B16226" t="str">
            <v>LGW South</v>
          </cell>
          <cell r="C16226" t="str">
            <v>Value - 2 for £20 Bombay Saphire</v>
          </cell>
          <cell r="D16226">
            <v>1726.72</v>
          </cell>
          <cell r="E16226">
            <v>1233.6199999999999</v>
          </cell>
          <cell r="F16226">
            <v>142</v>
          </cell>
          <cell r="G16226">
            <v>175.83</v>
          </cell>
          <cell r="H16226">
            <v>41.91</v>
          </cell>
          <cell r="I16226">
            <v>9</v>
          </cell>
          <cell r="J16226">
            <v>97</v>
          </cell>
          <cell r="K16226">
            <v>269.66000000000003</v>
          </cell>
          <cell r="L16226">
            <v>25</v>
          </cell>
          <cell r="M16226" t="str">
            <v>Sept/Oct</v>
          </cell>
          <cell r="N16226">
            <v>45</v>
          </cell>
        </row>
        <row r="16227">
          <cell r="A16227" t="str">
            <v>2006/07 W25</v>
          </cell>
          <cell r="B16227" t="str">
            <v>LGW South</v>
          </cell>
          <cell r="C16227" t="str">
            <v>Value - Baileys 2 for £20</v>
          </cell>
          <cell r="D16227">
            <v>4434.1000000000004</v>
          </cell>
          <cell r="E16227">
            <v>2461.15</v>
          </cell>
          <cell r="F16227">
            <v>383</v>
          </cell>
          <cell r="G16227">
            <v>743.2</v>
          </cell>
          <cell r="H16227">
            <v>257.94</v>
          </cell>
          <cell r="I16227">
            <v>46</v>
          </cell>
          <cell r="J16227">
            <v>327</v>
          </cell>
          <cell r="K16227">
            <v>1576.13</v>
          </cell>
          <cell r="L16227">
            <v>25</v>
          </cell>
          <cell r="M16227" t="str">
            <v>Sept/Oct</v>
          </cell>
          <cell r="N16227">
            <v>39</v>
          </cell>
        </row>
        <row r="16228">
          <cell r="A16228" t="str">
            <v>2006/07 W25</v>
          </cell>
          <cell r="B16228" t="str">
            <v>LGW South</v>
          </cell>
          <cell r="C16228" t="str">
            <v>Value - Baileys Twin @ £20</v>
          </cell>
          <cell r="D16228">
            <v>2752.72</v>
          </cell>
          <cell r="E16228">
            <v>1670.81</v>
          </cell>
          <cell r="F16228">
            <v>137</v>
          </cell>
          <cell r="G16228">
            <v>32.72</v>
          </cell>
          <cell r="H16228">
            <v>11.56</v>
          </cell>
          <cell r="I16228">
            <v>1</v>
          </cell>
          <cell r="J16228">
            <v>55</v>
          </cell>
          <cell r="K16228">
            <v>530.17999999999995</v>
          </cell>
          <cell r="L16228">
            <v>25</v>
          </cell>
          <cell r="M16228" t="str">
            <v>Sept/Oct</v>
          </cell>
          <cell r="N16228">
            <v>51</v>
          </cell>
        </row>
        <row r="16229">
          <cell r="A16229" t="str">
            <v>2006/07 W25</v>
          </cell>
          <cell r="B16229" t="str">
            <v>LGW South</v>
          </cell>
          <cell r="C16229" t="str">
            <v>Value - Twins @ £15</v>
          </cell>
          <cell r="D16229">
            <v>7723.6</v>
          </cell>
          <cell r="E16229">
            <v>5576.83</v>
          </cell>
          <cell r="F16229">
            <v>511</v>
          </cell>
          <cell r="G16229">
            <v>103.6</v>
          </cell>
          <cell r="H16229">
            <v>19.34</v>
          </cell>
          <cell r="I16229">
            <v>3</v>
          </cell>
          <cell r="J16229">
            <v>250</v>
          </cell>
          <cell r="K16229">
            <v>1267.1600000000001</v>
          </cell>
          <cell r="L16229">
            <v>25</v>
          </cell>
          <cell r="M16229" t="str">
            <v>Sept/Oct</v>
          </cell>
          <cell r="N16229">
            <v>36</v>
          </cell>
        </row>
        <row r="16230">
          <cell r="A16230" t="str">
            <v>2006/07 W25</v>
          </cell>
          <cell r="B16230" t="str">
            <v>LGW South</v>
          </cell>
          <cell r="C16230" t="str">
            <v>Malt - 2 For £45 (6 glenmorangie + 2)</v>
          </cell>
          <cell r="D16230">
            <v>8377.59</v>
          </cell>
          <cell r="E16230">
            <v>4360.3500000000004</v>
          </cell>
          <cell r="F16230">
            <v>345</v>
          </cell>
          <cell r="G16230">
            <v>4860.22</v>
          </cell>
          <cell r="H16230">
            <v>1627.22</v>
          </cell>
          <cell r="I16230">
            <v>200</v>
          </cell>
          <cell r="J16230">
            <v>1203</v>
          </cell>
          <cell r="K16230">
            <v>8457.4699999999993</v>
          </cell>
          <cell r="L16230">
            <v>25</v>
          </cell>
          <cell r="M16230" t="str">
            <v>Sept/Oct</v>
          </cell>
          <cell r="N16230">
            <v>30</v>
          </cell>
        </row>
        <row r="16231">
          <cell r="A16231" t="str">
            <v>2006/07 W25</v>
          </cell>
          <cell r="B16231" t="str">
            <v>LGW South</v>
          </cell>
          <cell r="C16231" t="str">
            <v>Malt - Save £5 Glenmorangie Traditional</v>
          </cell>
          <cell r="D16231">
            <v>559.84</v>
          </cell>
          <cell r="E16231">
            <v>279.76</v>
          </cell>
          <cell r="F16231">
            <v>16</v>
          </cell>
          <cell r="G16231">
            <v>279.92</v>
          </cell>
          <cell r="H16231">
            <v>74.319999999999993</v>
          </cell>
          <cell r="I16231">
            <v>8</v>
          </cell>
          <cell r="J16231">
            <v>79</v>
          </cell>
          <cell r="K16231">
            <v>902.97</v>
          </cell>
          <cell r="L16231">
            <v>25</v>
          </cell>
          <cell r="M16231" t="str">
            <v>Sept/Oct</v>
          </cell>
          <cell r="N16231">
            <v>44</v>
          </cell>
        </row>
        <row r="16232">
          <cell r="A16232" t="str">
            <v>2006/07 W25</v>
          </cell>
          <cell r="B16232" t="str">
            <v>LGW South</v>
          </cell>
          <cell r="C16232" t="str">
            <v>Cognac - XO @ £45</v>
          </cell>
          <cell r="D16232">
            <v>3735</v>
          </cell>
          <cell r="E16232">
            <v>2012.02</v>
          </cell>
          <cell r="F16232">
            <v>83</v>
          </cell>
          <cell r="G16232">
            <v>1755</v>
          </cell>
          <cell r="H16232">
            <v>693.78</v>
          </cell>
          <cell r="I16232">
            <v>39</v>
          </cell>
          <cell r="J16232">
            <v>142</v>
          </cell>
          <cell r="K16232">
            <v>2733.5</v>
          </cell>
          <cell r="L16232">
            <v>25</v>
          </cell>
          <cell r="M16232" t="str">
            <v>Sept/Oct</v>
          </cell>
          <cell r="N16232">
            <v>37</v>
          </cell>
        </row>
        <row r="16233">
          <cell r="A16233" t="str">
            <v>2006/07 W25</v>
          </cell>
          <cell r="B16233" t="str">
            <v>LGW South</v>
          </cell>
          <cell r="C16233" t="str">
            <v>Cognac - VSOP 2 for £45</v>
          </cell>
          <cell r="D16233">
            <v>3970.71</v>
          </cell>
          <cell r="E16233">
            <v>1879.77</v>
          </cell>
          <cell r="F16233">
            <v>171</v>
          </cell>
          <cell r="G16233">
            <v>1944.95</v>
          </cell>
          <cell r="H16233">
            <v>435.78</v>
          </cell>
          <cell r="I16233">
            <v>85</v>
          </cell>
          <cell r="J16233">
            <v>136</v>
          </cell>
          <cell r="K16233">
            <v>1262.8499999999999</v>
          </cell>
          <cell r="L16233">
            <v>25</v>
          </cell>
          <cell r="M16233" t="str">
            <v>Sept/Oct</v>
          </cell>
          <cell r="N16233">
            <v>41</v>
          </cell>
        </row>
        <row r="16234">
          <cell r="A16234" t="str">
            <v>2006/07 W25</v>
          </cell>
          <cell r="B16234" t="str">
            <v>LGW South</v>
          </cell>
          <cell r="C16234" t="str">
            <v>Cognac - Only £17_99 VS Especiale</v>
          </cell>
          <cell r="D16234">
            <v>6328.61</v>
          </cell>
          <cell r="E16234">
            <v>2628.11</v>
          </cell>
          <cell r="F16234">
            <v>339</v>
          </cell>
          <cell r="G16234">
            <v>4539.5600000000004</v>
          </cell>
          <cell r="H16234">
            <v>1337.81</v>
          </cell>
          <cell r="I16234">
            <v>244</v>
          </cell>
          <cell r="J16234">
            <v>215</v>
          </cell>
          <cell r="K16234">
            <v>1128.75</v>
          </cell>
          <cell r="L16234">
            <v>25</v>
          </cell>
          <cell r="M16234" t="str">
            <v>Sept/Oct</v>
          </cell>
          <cell r="N16234">
            <v>42</v>
          </cell>
        </row>
        <row r="16235">
          <cell r="A16235" t="str">
            <v>2006/07 W25</v>
          </cell>
          <cell r="B16235" t="str">
            <v>LGW South</v>
          </cell>
          <cell r="C16235" t="str">
            <v>Deluxe - Chivas 2 for £30</v>
          </cell>
          <cell r="D16235">
            <v>830.74</v>
          </cell>
          <cell r="E16235">
            <v>568.01</v>
          </cell>
          <cell r="F16235">
            <v>52</v>
          </cell>
          <cell r="G16235">
            <v>30.81</v>
          </cell>
          <cell r="H16235">
            <v>12.3</v>
          </cell>
          <cell r="I16235">
            <v>1</v>
          </cell>
          <cell r="J16235">
            <v>146</v>
          </cell>
          <cell r="K16235">
            <v>890.6</v>
          </cell>
          <cell r="L16235">
            <v>25</v>
          </cell>
          <cell r="M16235" t="str">
            <v>Sept/Oct</v>
          </cell>
          <cell r="N16235">
            <v>49</v>
          </cell>
        </row>
        <row r="16236">
          <cell r="A16236" t="str">
            <v>2006/07 W25</v>
          </cell>
          <cell r="B16236" t="str">
            <v>LGW South</v>
          </cell>
          <cell r="C16236" t="str">
            <v>Deluxe - Chivas Twin for £30</v>
          </cell>
          <cell r="D16236">
            <v>1200</v>
          </cell>
          <cell r="E16236">
            <v>833.6</v>
          </cell>
          <cell r="F16236">
            <v>40</v>
          </cell>
          <cell r="G16236">
            <v>0</v>
          </cell>
          <cell r="H16236">
            <v>0</v>
          </cell>
          <cell r="I16236">
            <v>0</v>
          </cell>
          <cell r="J16236">
            <v>22</v>
          </cell>
          <cell r="K16236">
            <v>268.39999999999998</v>
          </cell>
          <cell r="L16236">
            <v>25</v>
          </cell>
          <cell r="M16236" t="str">
            <v>Sept/Oct</v>
          </cell>
          <cell r="N16236">
            <v>38</v>
          </cell>
        </row>
        <row r="16237">
          <cell r="A16237" t="str">
            <v>2006/07 W25</v>
          </cell>
          <cell r="B16237" t="str">
            <v>LGW South</v>
          </cell>
          <cell r="C16237" t="str">
            <v>Deluxe - Chivas Triple Pack @ £45</v>
          </cell>
          <cell r="D16237">
            <v>90</v>
          </cell>
          <cell r="E16237">
            <v>61.62</v>
          </cell>
          <cell r="F16237">
            <v>2</v>
          </cell>
          <cell r="G16237">
            <v>0</v>
          </cell>
          <cell r="H16237">
            <v>0</v>
          </cell>
          <cell r="I16237">
            <v>0</v>
          </cell>
          <cell r="J16237">
            <v>11</v>
          </cell>
          <cell r="K16237">
            <v>201.19</v>
          </cell>
          <cell r="L16237">
            <v>25</v>
          </cell>
          <cell r="M16237" t="str">
            <v>Sept/Oct</v>
          </cell>
          <cell r="N16237">
            <v>54</v>
          </cell>
        </row>
        <row r="16238">
          <cell r="A16238" t="str">
            <v>2006/07 W25</v>
          </cell>
          <cell r="B16238" t="str">
            <v>LGW South</v>
          </cell>
          <cell r="C16238" t="str">
            <v>Deluxe - Chivas Save £5 18yo</v>
          </cell>
          <cell r="D16238">
            <v>269.91000000000003</v>
          </cell>
          <cell r="E16238">
            <v>137.91999999999999</v>
          </cell>
          <cell r="F16238">
            <v>9</v>
          </cell>
          <cell r="G16238">
            <v>149.94999999999999</v>
          </cell>
          <cell r="H16238">
            <v>62.2</v>
          </cell>
          <cell r="I16238">
            <v>5</v>
          </cell>
          <cell r="J16238">
            <v>16</v>
          </cell>
          <cell r="K16238">
            <v>176.96</v>
          </cell>
          <cell r="L16238">
            <v>25</v>
          </cell>
          <cell r="M16238" t="str">
            <v>Sept/Oct</v>
          </cell>
          <cell r="N16238">
            <v>50</v>
          </cell>
        </row>
        <row r="16239">
          <cell r="A16239" t="str">
            <v>2006/07 W25</v>
          </cell>
          <cell r="B16239" t="str">
            <v>LGW South</v>
          </cell>
          <cell r="C16239" t="str">
            <v>Deluxe - Chivas Royal Salute get Chivas 18yo</v>
          </cell>
          <cell r="D16239">
            <v>213.48</v>
          </cell>
          <cell r="E16239">
            <v>128.4</v>
          </cell>
          <cell r="F16239">
            <v>4</v>
          </cell>
          <cell r="G16239">
            <v>0</v>
          </cell>
          <cell r="H16239">
            <v>0</v>
          </cell>
          <cell r="I16239">
            <v>0</v>
          </cell>
          <cell r="J16239">
            <v>21</v>
          </cell>
          <cell r="K16239">
            <v>446.67</v>
          </cell>
          <cell r="L16239">
            <v>25</v>
          </cell>
          <cell r="M16239" t="str">
            <v>Sept/Oct</v>
          </cell>
          <cell r="N16239">
            <v>57</v>
          </cell>
        </row>
        <row r="16240">
          <cell r="A16240" t="str">
            <v>2006/07 W25</v>
          </cell>
          <cell r="B16240" t="str">
            <v>LGW South</v>
          </cell>
          <cell r="C16240" t="str">
            <v>Deluxe - Dewars 2 for £30 ATA</v>
          </cell>
          <cell r="D16240">
            <v>2929.87</v>
          </cell>
          <cell r="E16240">
            <v>373.69</v>
          </cell>
          <cell r="F16240">
            <v>191</v>
          </cell>
          <cell r="G16240">
            <v>2819.88</v>
          </cell>
          <cell r="H16240">
            <v>286.51</v>
          </cell>
          <cell r="I16240">
            <v>184</v>
          </cell>
          <cell r="J16240">
            <v>233</v>
          </cell>
          <cell r="K16240">
            <v>1232.6099999999999</v>
          </cell>
          <cell r="L16240">
            <v>25</v>
          </cell>
          <cell r="M16240" t="str">
            <v>Sept/Oct</v>
          </cell>
          <cell r="N16240">
            <v>40</v>
          </cell>
        </row>
        <row r="16241">
          <cell r="A16241" t="str">
            <v>2006/07 W25</v>
          </cell>
          <cell r="B16241" t="str">
            <v>LGW South</v>
          </cell>
          <cell r="C16241" t="str">
            <v>Deluxe - JW Blue get a free 20cl Gold (Sept Only)</v>
          </cell>
          <cell r="D16241">
            <v>734</v>
          </cell>
          <cell r="E16241">
            <v>346.91</v>
          </cell>
          <cell r="F16241">
            <v>8</v>
          </cell>
          <cell r="G16241">
            <v>550.5</v>
          </cell>
          <cell r="H16241">
            <v>227.07</v>
          </cell>
          <cell r="I16241">
            <v>6</v>
          </cell>
          <cell r="J16241">
            <v>13</v>
          </cell>
          <cell r="K16241">
            <v>413.79</v>
          </cell>
          <cell r="L16241">
            <v>25</v>
          </cell>
          <cell r="M16241" t="str">
            <v>Sept/Oct</v>
          </cell>
          <cell r="N16241">
            <v>46</v>
          </cell>
        </row>
        <row r="16242">
          <cell r="A16242" t="str">
            <v>2006/07 W25</v>
          </cell>
          <cell r="B16242" t="str">
            <v>LGW South</v>
          </cell>
          <cell r="C16242" t="str">
            <v>Deluxe - Free 20cl bottle (linked to JW Blue) (Sept Only)</v>
          </cell>
          <cell r="D16242">
            <v>118.96</v>
          </cell>
          <cell r="E16242">
            <v>83.38</v>
          </cell>
          <cell r="F16242">
            <v>8</v>
          </cell>
          <cell r="G16242">
            <v>77.48</v>
          </cell>
          <cell r="H16242">
            <v>47.99</v>
          </cell>
          <cell r="I16242">
            <v>5</v>
          </cell>
          <cell r="J16242">
            <v>60</v>
          </cell>
          <cell r="K16242">
            <v>359.4</v>
          </cell>
          <cell r="L16242">
            <v>25</v>
          </cell>
          <cell r="M16242" t="str">
            <v>Sept/Oct</v>
          </cell>
          <cell r="N16242">
            <v>47</v>
          </cell>
        </row>
        <row r="16243">
          <cell r="A16243" t="str">
            <v>2006/07 W25</v>
          </cell>
          <cell r="B16243" t="str">
            <v>LGW South</v>
          </cell>
          <cell r="C16243" t="str">
            <v>Champagne - Piper Florens Louis 2 for £30</v>
          </cell>
          <cell r="D16243">
            <v>915</v>
          </cell>
          <cell r="E16243">
            <v>273.24</v>
          </cell>
          <cell r="F16243">
            <v>54</v>
          </cell>
          <cell r="G16243">
            <v>670</v>
          </cell>
          <cell r="H16243">
            <v>155.08000000000001</v>
          </cell>
          <cell r="I16243">
            <v>40</v>
          </cell>
          <cell r="J16243">
            <v>165</v>
          </cell>
          <cell r="K16243">
            <v>1495.08</v>
          </cell>
          <cell r="L16243">
            <v>25</v>
          </cell>
          <cell r="M16243" t="str">
            <v>Sept/Oct</v>
          </cell>
          <cell r="N16243">
            <v>53</v>
          </cell>
        </row>
        <row r="16244">
          <cell r="A16244" t="str">
            <v>2006/07 W25</v>
          </cell>
          <cell r="B16244" t="str">
            <v>LGW South</v>
          </cell>
          <cell r="C16244" t="str">
            <v>Champagne - Piper Florens Louis Twin for £30</v>
          </cell>
          <cell r="D16244">
            <v>9150</v>
          </cell>
          <cell r="E16244">
            <v>2684.11</v>
          </cell>
          <cell r="F16244">
            <v>305</v>
          </cell>
          <cell r="G16244">
            <v>6600</v>
          </cell>
          <cell r="H16244">
            <v>1359.48</v>
          </cell>
          <cell r="I16244">
            <v>220</v>
          </cell>
          <cell r="J16244">
            <v>398</v>
          </cell>
          <cell r="K16244">
            <v>7279.42</v>
          </cell>
          <cell r="L16244">
            <v>25</v>
          </cell>
          <cell r="M16244" t="str">
            <v>Sept/Oct</v>
          </cell>
          <cell r="N16244">
            <v>33</v>
          </cell>
        </row>
        <row r="16245">
          <cell r="A16245" t="str">
            <v>2006/07 W25</v>
          </cell>
          <cell r="B16245" t="str">
            <v>LGW South</v>
          </cell>
          <cell r="C16245" t="str">
            <v>Champagne - Charles Heidseick 2 for £35</v>
          </cell>
          <cell r="D16245">
            <v>288.98</v>
          </cell>
          <cell r="E16245">
            <v>125.02</v>
          </cell>
          <cell r="F16245">
            <v>16</v>
          </cell>
          <cell r="G16245">
            <v>218.98</v>
          </cell>
          <cell r="H16245">
            <v>81.599999999999994</v>
          </cell>
          <cell r="I16245">
            <v>12</v>
          </cell>
          <cell r="J16245">
            <v>99</v>
          </cell>
          <cell r="K16245">
            <v>916.31</v>
          </cell>
          <cell r="L16245">
            <v>25</v>
          </cell>
          <cell r="M16245" t="str">
            <v>Sept/Oct</v>
          </cell>
          <cell r="N16245">
            <v>55</v>
          </cell>
        </row>
        <row r="16246">
          <cell r="A16246" t="str">
            <v>2006/07 W25</v>
          </cell>
          <cell r="B16246" t="str">
            <v>LGW South</v>
          </cell>
          <cell r="C16246" t="str">
            <v>Champagne - Canard Twin for £25</v>
          </cell>
          <cell r="D16246">
            <v>1825</v>
          </cell>
          <cell r="E16246">
            <v>555.97</v>
          </cell>
          <cell r="F16246">
            <v>73</v>
          </cell>
          <cell r="G16246">
            <v>1150</v>
          </cell>
          <cell r="H16246">
            <v>258.97000000000003</v>
          </cell>
          <cell r="I16246">
            <v>46</v>
          </cell>
          <cell r="J16246">
            <v>54</v>
          </cell>
          <cell r="K16246">
            <v>864</v>
          </cell>
          <cell r="L16246">
            <v>25</v>
          </cell>
          <cell r="M16246" t="str">
            <v>Sept/Oct</v>
          </cell>
          <cell r="N16246">
            <v>52</v>
          </cell>
        </row>
        <row r="16247">
          <cell r="A16247" t="str">
            <v>2006/07 W25</v>
          </cell>
          <cell r="B16247" t="str">
            <v>LGW South</v>
          </cell>
          <cell r="C16247" t="str">
            <v>Wine - Beringer 3 for £15</v>
          </cell>
          <cell r="D16247">
            <v>1262.6099999999999</v>
          </cell>
          <cell r="E16247">
            <v>387.21</v>
          </cell>
          <cell r="F16247">
            <v>237</v>
          </cell>
          <cell r="G16247">
            <v>944.7</v>
          </cell>
          <cell r="H16247">
            <v>192.87</v>
          </cell>
          <cell r="I16247">
            <v>177</v>
          </cell>
          <cell r="J16247">
            <v>271</v>
          </cell>
          <cell r="K16247">
            <v>726.28</v>
          </cell>
          <cell r="L16247">
            <v>25</v>
          </cell>
          <cell r="M16247" t="str">
            <v>Sept/Oct</v>
          </cell>
          <cell r="N16247">
            <v>43</v>
          </cell>
        </row>
        <row r="16248">
          <cell r="A16248" t="str">
            <v>2006/07 W25</v>
          </cell>
          <cell r="B16248" t="str">
            <v>LGW South</v>
          </cell>
          <cell r="C16248" t="str">
            <v>Wine - Rosemount BOGOF</v>
          </cell>
          <cell r="D16248">
            <v>69.95</v>
          </cell>
          <cell r="E16248">
            <v>19.16</v>
          </cell>
          <cell r="F16248">
            <v>5</v>
          </cell>
          <cell r="G16248">
            <v>55.96</v>
          </cell>
          <cell r="H16248">
            <v>12.56</v>
          </cell>
          <cell r="I16248">
            <v>4</v>
          </cell>
          <cell r="J16248">
            <v>135</v>
          </cell>
          <cell r="K16248">
            <v>997.65</v>
          </cell>
          <cell r="L16248">
            <v>25</v>
          </cell>
          <cell r="M16248" t="str">
            <v>Sept/Oct</v>
          </cell>
          <cell r="N16248">
            <v>56</v>
          </cell>
        </row>
        <row r="16249">
          <cell r="A16249" t="str">
            <v>2006/07 W25</v>
          </cell>
          <cell r="B16249" t="str">
            <v>LGW South</v>
          </cell>
          <cell r="C16249" t="str">
            <v>WOW - 2 for £45 Malt</v>
          </cell>
          <cell r="D16249">
            <v>2396.61</v>
          </cell>
          <cell r="E16249">
            <v>1064.8399999999999</v>
          </cell>
          <cell r="F16249">
            <v>97</v>
          </cell>
          <cell r="G16249">
            <v>1398.77</v>
          </cell>
          <cell r="H16249">
            <v>309.52</v>
          </cell>
          <cell r="I16249">
            <v>57</v>
          </cell>
          <cell r="J16249">
            <v>288</v>
          </cell>
          <cell r="K16249">
            <v>2240.6999999999998</v>
          </cell>
          <cell r="L16249">
            <v>25</v>
          </cell>
          <cell r="M16249" t="str">
            <v>Sept/Oct</v>
          </cell>
          <cell r="N16249">
            <v>34</v>
          </cell>
        </row>
        <row r="16250">
          <cell r="A16250" t="str">
            <v>2006/07 W25</v>
          </cell>
          <cell r="B16250" t="str">
            <v>LGW South</v>
          </cell>
          <cell r="C16250" t="str">
            <v>WOW - Connemara 2 for £30</v>
          </cell>
          <cell r="D16250">
            <v>413.97</v>
          </cell>
          <cell r="E16250">
            <v>185.62</v>
          </cell>
          <cell r="F16250">
            <v>27</v>
          </cell>
          <cell r="G16250">
            <v>257.99</v>
          </cell>
          <cell r="H16250">
            <v>66.599999999999994</v>
          </cell>
          <cell r="I16250">
            <v>17</v>
          </cell>
          <cell r="J16250">
            <v>37</v>
          </cell>
          <cell r="K16250">
            <v>173.16</v>
          </cell>
          <cell r="L16250">
            <v>25</v>
          </cell>
          <cell r="M16250" t="str">
            <v>Sept/Oct</v>
          </cell>
          <cell r="N16250">
            <v>60</v>
          </cell>
        </row>
        <row r="16251">
          <cell r="A16251" t="str">
            <v>2006/07 W25</v>
          </cell>
          <cell r="B16251" t="str">
            <v>LGW South</v>
          </cell>
          <cell r="C16251" t="str">
            <v>Others - 2 for £25 (glayva, disaronno)</v>
          </cell>
          <cell r="D16251">
            <v>1138.6500000000001</v>
          </cell>
          <cell r="E16251">
            <v>596.98</v>
          </cell>
          <cell r="F16251">
            <v>85</v>
          </cell>
          <cell r="G16251">
            <v>518.85</v>
          </cell>
          <cell r="H16251">
            <v>101.26</v>
          </cell>
          <cell r="I16251">
            <v>39</v>
          </cell>
          <cell r="J16251">
            <v>35</v>
          </cell>
          <cell r="K16251">
            <v>122.23</v>
          </cell>
          <cell r="L16251">
            <v>25</v>
          </cell>
          <cell r="M16251" t="str">
            <v>Sept/Oct</v>
          </cell>
          <cell r="N16251">
            <v>48</v>
          </cell>
        </row>
        <row r="16252">
          <cell r="A16252" t="str">
            <v>2006/07 W25</v>
          </cell>
          <cell r="B16252" t="str">
            <v>LGW South</v>
          </cell>
          <cell r="C16252" t="str">
            <v>Others - Pimms 2 for £15 (70cl)</v>
          </cell>
          <cell r="D16252">
            <v>6323.83</v>
          </cell>
          <cell r="E16252">
            <v>777.51</v>
          </cell>
          <cell r="F16252">
            <v>833</v>
          </cell>
          <cell r="G16252">
            <v>6224.85</v>
          </cell>
          <cell r="H16252">
            <v>708.74</v>
          </cell>
          <cell r="I16252">
            <v>821</v>
          </cell>
          <cell r="J16252">
            <v>1146</v>
          </cell>
          <cell r="K16252">
            <v>5082.2700000000004</v>
          </cell>
          <cell r="L16252">
            <v>25</v>
          </cell>
          <cell r="M16252" t="str">
            <v>Sept/Oct</v>
          </cell>
          <cell r="N16252">
            <v>35</v>
          </cell>
        </row>
        <row r="16253">
          <cell r="A16253" t="str">
            <v>2006/07 W25</v>
          </cell>
          <cell r="B16253" t="str">
            <v>LGW South</v>
          </cell>
          <cell r="C16253" t="str">
            <v>Other - 2 for £30 Sauza</v>
          </cell>
          <cell r="D16253">
            <v>184.95</v>
          </cell>
          <cell r="E16253">
            <v>85.89</v>
          </cell>
          <cell r="F16253">
            <v>11</v>
          </cell>
          <cell r="G16253">
            <v>86.97</v>
          </cell>
          <cell r="H16253">
            <v>14.61</v>
          </cell>
          <cell r="I16253">
            <v>5</v>
          </cell>
          <cell r="J16253">
            <v>20</v>
          </cell>
          <cell r="K16253">
            <v>89</v>
          </cell>
          <cell r="L16253">
            <v>25</v>
          </cell>
          <cell r="M16253" t="str">
            <v>Sept/Oct</v>
          </cell>
          <cell r="N16253">
            <v>58</v>
          </cell>
        </row>
        <row r="16254">
          <cell r="A16254" t="str">
            <v>2006/07 W25</v>
          </cell>
          <cell r="B16254" t="str">
            <v>LGW South</v>
          </cell>
          <cell r="C16254" t="str">
            <v>Others - 2 for £20 ATA (70cl)</v>
          </cell>
          <cell r="D16254">
            <v>12153.84</v>
          </cell>
          <cell r="E16254">
            <v>2193.33</v>
          </cell>
          <cell r="F16254">
            <v>1180</v>
          </cell>
          <cell r="G16254">
            <v>11751.06</v>
          </cell>
          <cell r="H16254">
            <v>1894.8</v>
          </cell>
          <cell r="I16254">
            <v>1142</v>
          </cell>
          <cell r="J16254">
            <v>863</v>
          </cell>
          <cell r="K16254">
            <v>3567.13</v>
          </cell>
          <cell r="L16254">
            <v>25</v>
          </cell>
          <cell r="M16254" t="str">
            <v>Sept/Oct</v>
          </cell>
          <cell r="N16254">
            <v>32</v>
          </cell>
        </row>
        <row r="16255">
          <cell r="A16255" t="str">
            <v>2006/07 W25</v>
          </cell>
          <cell r="B16255" t="str">
            <v>LGW South</v>
          </cell>
          <cell r="C16255" t="str">
            <v>Others - 2 for £15 Fortified</v>
          </cell>
          <cell r="D16255">
            <v>238.77</v>
          </cell>
          <cell r="E16255">
            <v>116.08</v>
          </cell>
          <cell r="F16255">
            <v>31</v>
          </cell>
          <cell r="G16255">
            <v>113.79</v>
          </cell>
          <cell r="H16255">
            <v>37.4</v>
          </cell>
          <cell r="I16255">
            <v>15</v>
          </cell>
          <cell r="J16255">
            <v>33</v>
          </cell>
          <cell r="K16255">
            <v>132</v>
          </cell>
          <cell r="L16255">
            <v>25</v>
          </cell>
          <cell r="M16255" t="str">
            <v>Sept/Oct</v>
          </cell>
          <cell r="N16255">
            <v>59</v>
          </cell>
        </row>
        <row r="16256">
          <cell r="A16256" t="str">
            <v>2006/07 W25</v>
          </cell>
          <cell r="B16256" t="str">
            <v>LGW North</v>
          </cell>
          <cell r="C16256" t="str">
            <v>Liquor</v>
          </cell>
          <cell r="D16256">
            <v>131579.51</v>
          </cell>
          <cell r="E16256">
            <v>57283.28</v>
          </cell>
          <cell r="F16256">
            <v>8668</v>
          </cell>
          <cell r="G16256">
            <v>73667.679999999993</v>
          </cell>
          <cell r="H16256">
            <v>18303.11</v>
          </cell>
          <cell r="I16256">
            <v>4137</v>
          </cell>
          <cell r="J16256">
            <v>19303</v>
          </cell>
          <cell r="K16256">
            <v>111538.45</v>
          </cell>
          <cell r="L16256">
            <v>25</v>
          </cell>
          <cell r="M16256" t="str">
            <v>Sept/Oct</v>
          </cell>
          <cell r="N16256">
            <v>1</v>
          </cell>
        </row>
        <row r="16257">
          <cell r="A16257" t="str">
            <v>2006/07 W25</v>
          </cell>
          <cell r="B16257" t="str">
            <v>LGW North</v>
          </cell>
          <cell r="C16257" t="str">
            <v>Tobacco</v>
          </cell>
          <cell r="D16257">
            <v>97490.93</v>
          </cell>
          <cell r="E16257">
            <v>70123.39</v>
          </cell>
          <cell r="F16257">
            <v>3002</v>
          </cell>
          <cell r="G16257">
            <v>4797.45</v>
          </cell>
          <cell r="H16257">
            <v>890.61</v>
          </cell>
          <cell r="I16257">
            <v>207</v>
          </cell>
          <cell r="J16257">
            <v>8993</v>
          </cell>
          <cell r="K16257">
            <v>75241.960000000006</v>
          </cell>
          <cell r="L16257">
            <v>25</v>
          </cell>
          <cell r="M16257" t="str">
            <v>Sept/Oct</v>
          </cell>
          <cell r="N16257">
            <v>2</v>
          </cell>
        </row>
        <row r="16258">
          <cell r="A16258" t="str">
            <v>2006/07 W25</v>
          </cell>
          <cell r="B16258" t="str">
            <v>LGW North</v>
          </cell>
          <cell r="C16258" t="str">
            <v>Perfumery</v>
          </cell>
          <cell r="D16258">
            <v>600004.26</v>
          </cell>
          <cell r="E16258">
            <v>335388.52</v>
          </cell>
          <cell r="F16258">
            <v>25317</v>
          </cell>
          <cell r="G16258">
            <v>398471.69</v>
          </cell>
          <cell r="H16258">
            <v>200855.97</v>
          </cell>
          <cell r="I16258">
            <v>16889</v>
          </cell>
          <cell r="J16258">
            <v>89106</v>
          </cell>
          <cell r="K16258">
            <v>757280.31</v>
          </cell>
          <cell r="L16258">
            <v>25</v>
          </cell>
          <cell r="M16258" t="str">
            <v>Sept/Oct</v>
          </cell>
          <cell r="N16258">
            <v>3</v>
          </cell>
        </row>
        <row r="16259">
          <cell r="A16259" t="str">
            <v>2006/07 W25</v>
          </cell>
          <cell r="B16259" t="str">
            <v>LGW North</v>
          </cell>
          <cell r="C16259" t="str">
            <v>Food</v>
          </cell>
          <cell r="D16259">
            <v>38109.11</v>
          </cell>
          <cell r="E16259">
            <v>18021.849999999999</v>
          </cell>
          <cell r="F16259">
            <v>11542</v>
          </cell>
          <cell r="G16259">
            <v>21347.119999999999</v>
          </cell>
          <cell r="H16259">
            <v>8814.67</v>
          </cell>
          <cell r="I16259">
            <v>6594</v>
          </cell>
          <cell r="J16259">
            <v>21766</v>
          </cell>
          <cell r="K16259">
            <v>39845.4</v>
          </cell>
          <cell r="L16259">
            <v>25</v>
          </cell>
          <cell r="M16259" t="str">
            <v>Sept/Oct</v>
          </cell>
          <cell r="N16259">
            <v>4</v>
          </cell>
        </row>
        <row r="16260">
          <cell r="A16260" t="str">
            <v>2006/07 W25</v>
          </cell>
          <cell r="B16260" t="str">
            <v>LGW North</v>
          </cell>
          <cell r="C16260" t="str">
            <v>Tax Free</v>
          </cell>
          <cell r="D16260">
            <v>48454.12</v>
          </cell>
          <cell r="E16260">
            <v>24319.25</v>
          </cell>
          <cell r="F16260">
            <v>3824</v>
          </cell>
          <cell r="G16260">
            <v>27542.7</v>
          </cell>
          <cell r="H16260">
            <v>12035.52</v>
          </cell>
          <cell r="I16260">
            <v>2214</v>
          </cell>
          <cell r="J16260">
            <v>21471</v>
          </cell>
          <cell r="K16260">
            <v>112426.51</v>
          </cell>
          <cell r="L16260">
            <v>25</v>
          </cell>
          <cell r="M16260" t="str">
            <v>Sept/Oct</v>
          </cell>
          <cell r="N16260">
            <v>5</v>
          </cell>
        </row>
        <row r="16261">
          <cell r="A16261" t="str">
            <v>2006/07 W25</v>
          </cell>
          <cell r="B16261" t="str">
            <v>LGW North</v>
          </cell>
          <cell r="C16261" t="str">
            <v>Unclassified Products</v>
          </cell>
          <cell r="D16261">
            <v>0</v>
          </cell>
          <cell r="E16261">
            <v>0</v>
          </cell>
          <cell r="F16261">
            <v>0</v>
          </cell>
          <cell r="G16261">
            <v>0</v>
          </cell>
          <cell r="H16261">
            <v>0</v>
          </cell>
          <cell r="I16261">
            <v>0</v>
          </cell>
          <cell r="J16261">
            <v>0</v>
          </cell>
          <cell r="K16261" t="str">
            <v>/0</v>
          </cell>
          <cell r="L16261">
            <v>25</v>
          </cell>
          <cell r="M16261" t="str">
            <v>Sept/Oct</v>
          </cell>
          <cell r="N16261">
            <v>6</v>
          </cell>
        </row>
        <row r="16262">
          <cell r="A16262" t="str">
            <v>2006/07 W25</v>
          </cell>
          <cell r="B16262" t="str">
            <v>LGW North</v>
          </cell>
          <cell r="C16262" t="str">
            <v>Spirits</v>
          </cell>
          <cell r="D16262">
            <v>95905.34</v>
          </cell>
          <cell r="E16262">
            <v>45191.4</v>
          </cell>
          <cell r="F16262">
            <v>6810</v>
          </cell>
          <cell r="G16262">
            <v>49955.99</v>
          </cell>
          <cell r="H16262">
            <v>12553.33</v>
          </cell>
          <cell r="I16262">
            <v>2960</v>
          </cell>
          <cell r="J16262">
            <v>14364</v>
          </cell>
          <cell r="K16262">
            <v>65783.009999999995</v>
          </cell>
          <cell r="L16262">
            <v>25</v>
          </cell>
          <cell r="M16262" t="str">
            <v>Sept/Oct</v>
          </cell>
          <cell r="N16262">
            <v>7</v>
          </cell>
        </row>
        <row r="16263">
          <cell r="A16263" t="str">
            <v>2006/07 W25</v>
          </cell>
          <cell r="B16263" t="str">
            <v>LGW North</v>
          </cell>
          <cell r="C16263" t="str">
            <v>Fortified Wines</v>
          </cell>
          <cell r="D16263">
            <v>1550.71</v>
          </cell>
          <cell r="E16263">
            <v>657.31</v>
          </cell>
          <cell r="F16263">
            <v>191</v>
          </cell>
          <cell r="G16263">
            <v>775.22</v>
          </cell>
          <cell r="H16263">
            <v>166.91</v>
          </cell>
          <cell r="I16263">
            <v>98</v>
          </cell>
          <cell r="J16263">
            <v>350</v>
          </cell>
          <cell r="K16263">
            <v>1091.8499999999999</v>
          </cell>
          <cell r="L16263">
            <v>25</v>
          </cell>
          <cell r="M16263" t="str">
            <v>Sept/Oct</v>
          </cell>
          <cell r="N16263">
            <v>10</v>
          </cell>
        </row>
        <row r="16264">
          <cell r="A16264" t="str">
            <v>2006/07 W25</v>
          </cell>
          <cell r="B16264" t="str">
            <v>LGW North</v>
          </cell>
          <cell r="C16264" t="str">
            <v>Others</v>
          </cell>
          <cell r="D16264">
            <v>0</v>
          </cell>
          <cell r="E16264">
            <v>0</v>
          </cell>
          <cell r="F16264">
            <v>0</v>
          </cell>
          <cell r="G16264">
            <v>0</v>
          </cell>
          <cell r="H16264">
            <v>0</v>
          </cell>
          <cell r="I16264">
            <v>0</v>
          </cell>
          <cell r="J16264">
            <v>0</v>
          </cell>
          <cell r="K16264" t="str">
            <v>/0</v>
          </cell>
          <cell r="L16264">
            <v>25</v>
          </cell>
          <cell r="M16264" t="str">
            <v>Sept/Oct</v>
          </cell>
          <cell r="N16264">
            <v>11</v>
          </cell>
        </row>
        <row r="16265">
          <cell r="A16265" t="str">
            <v>2006/07 W25</v>
          </cell>
          <cell r="B16265" t="str">
            <v>LGW North</v>
          </cell>
          <cell r="C16265" t="str">
            <v>Champagne</v>
          </cell>
          <cell r="D16265">
            <v>27788.84</v>
          </cell>
          <cell r="E16265">
            <v>9157.1299999999992</v>
          </cell>
          <cell r="F16265">
            <v>902</v>
          </cell>
          <cell r="G16265">
            <v>19239.34</v>
          </cell>
          <cell r="H16265">
            <v>4878.13</v>
          </cell>
          <cell r="I16265">
            <v>621</v>
          </cell>
          <cell r="J16265">
            <v>2463</v>
          </cell>
          <cell r="K16265">
            <v>41599.14</v>
          </cell>
          <cell r="L16265">
            <v>25</v>
          </cell>
          <cell r="M16265" t="str">
            <v>Sept/Oct</v>
          </cell>
          <cell r="N16265">
            <v>8</v>
          </cell>
        </row>
        <row r="16266">
          <cell r="A16266" t="str">
            <v>2006/07 W25</v>
          </cell>
          <cell r="B16266" t="str">
            <v>LGW North</v>
          </cell>
          <cell r="C16266" t="str">
            <v>Wines</v>
          </cell>
          <cell r="D16266">
            <v>6334.62</v>
          </cell>
          <cell r="E16266">
            <v>2277.44</v>
          </cell>
          <cell r="F16266">
            <v>765</v>
          </cell>
          <cell r="G16266">
            <v>3697.13</v>
          </cell>
          <cell r="H16266">
            <v>704.74</v>
          </cell>
          <cell r="I16266">
            <v>458</v>
          </cell>
          <cell r="J16266">
            <v>2126</v>
          </cell>
          <cell r="K16266">
            <v>8526.6200000000008</v>
          </cell>
          <cell r="L16266">
            <v>25</v>
          </cell>
          <cell r="M16266" t="str">
            <v>Sept/Oct</v>
          </cell>
          <cell r="N16266">
            <v>9</v>
          </cell>
        </row>
        <row r="16267">
          <cell r="A16267" t="str">
            <v>2006/07 W25</v>
          </cell>
          <cell r="B16267" t="str">
            <v>LGW North</v>
          </cell>
          <cell r="C16267" t="str">
            <v>Unclassified Liquor</v>
          </cell>
          <cell r="D16267">
            <v>0</v>
          </cell>
          <cell r="E16267">
            <v>0</v>
          </cell>
          <cell r="F16267">
            <v>0</v>
          </cell>
          <cell r="G16267">
            <v>0</v>
          </cell>
          <cell r="H16267">
            <v>0</v>
          </cell>
          <cell r="I16267">
            <v>0</v>
          </cell>
          <cell r="J16267">
            <v>0</v>
          </cell>
          <cell r="K16267" t="str">
            <v>/0</v>
          </cell>
          <cell r="L16267">
            <v>25</v>
          </cell>
          <cell r="M16267" t="str">
            <v>Sept/Oct</v>
          </cell>
          <cell r="N16267">
            <v>12</v>
          </cell>
        </row>
        <row r="16268">
          <cell r="A16268" t="str">
            <v>2006/07 W25</v>
          </cell>
          <cell r="B16268" t="str">
            <v>LGW North</v>
          </cell>
          <cell r="C16268" t="str">
            <v>Value - 2 for £15</v>
          </cell>
          <cell r="D16268">
            <v>12457.57</v>
          </cell>
          <cell r="E16268">
            <v>8566.5</v>
          </cell>
          <cell r="F16268">
            <v>1533</v>
          </cell>
          <cell r="G16268">
            <v>776.91</v>
          </cell>
          <cell r="H16268">
            <v>149.97999999999999</v>
          </cell>
          <cell r="I16268">
            <v>45</v>
          </cell>
          <cell r="J16268">
            <v>1683</v>
          </cell>
          <cell r="K16268">
            <v>4657.16</v>
          </cell>
          <cell r="L16268">
            <v>25</v>
          </cell>
          <cell r="M16268" t="str">
            <v>Sept/Oct</v>
          </cell>
          <cell r="N16268">
            <v>31</v>
          </cell>
        </row>
        <row r="16269">
          <cell r="A16269" t="str">
            <v>2006/07 W25</v>
          </cell>
          <cell r="B16269" t="str">
            <v>LGW North</v>
          </cell>
          <cell r="C16269" t="str">
            <v>Value - 2 for £20 Bombay Saphire</v>
          </cell>
          <cell r="D16269">
            <v>1422.53</v>
          </cell>
          <cell r="E16269">
            <v>1032.71</v>
          </cell>
          <cell r="F16269">
            <v>129</v>
          </cell>
          <cell r="G16269">
            <v>122.88</v>
          </cell>
          <cell r="H16269">
            <v>32.76</v>
          </cell>
          <cell r="I16269">
            <v>6</v>
          </cell>
          <cell r="J16269">
            <v>95</v>
          </cell>
          <cell r="K16269">
            <v>264.10000000000002</v>
          </cell>
          <cell r="L16269">
            <v>25</v>
          </cell>
          <cell r="M16269" t="str">
            <v>Sept/Oct</v>
          </cell>
          <cell r="N16269">
            <v>45</v>
          </cell>
        </row>
        <row r="16270">
          <cell r="A16270" t="str">
            <v>2006/07 W25</v>
          </cell>
          <cell r="B16270" t="str">
            <v>LGW North</v>
          </cell>
          <cell r="C16270" t="str">
            <v>Value - Baileys 2 for £20</v>
          </cell>
          <cell r="D16270">
            <v>2309.88</v>
          </cell>
          <cell r="E16270">
            <v>1304.3499999999999</v>
          </cell>
          <cell r="F16270">
            <v>210</v>
          </cell>
          <cell r="G16270">
            <v>352.09</v>
          </cell>
          <cell r="H16270">
            <v>107.54</v>
          </cell>
          <cell r="I16270">
            <v>24</v>
          </cell>
          <cell r="J16270">
            <v>373</v>
          </cell>
          <cell r="K16270">
            <v>1797.82</v>
          </cell>
          <cell r="L16270">
            <v>25</v>
          </cell>
          <cell r="M16270" t="str">
            <v>Sept/Oct</v>
          </cell>
          <cell r="N16270">
            <v>39</v>
          </cell>
        </row>
        <row r="16271">
          <cell r="A16271" t="str">
            <v>2006/07 W25</v>
          </cell>
          <cell r="B16271" t="str">
            <v>LGW North</v>
          </cell>
          <cell r="C16271" t="str">
            <v>Value - Baileys Twin @ £20</v>
          </cell>
          <cell r="D16271">
            <v>440</v>
          </cell>
          <cell r="E16271">
            <v>268.39999999999998</v>
          </cell>
          <cell r="F16271">
            <v>22</v>
          </cell>
          <cell r="G16271">
            <v>0</v>
          </cell>
          <cell r="H16271">
            <v>0</v>
          </cell>
          <cell r="I16271">
            <v>0</v>
          </cell>
          <cell r="J16271">
            <v>50</v>
          </cell>
          <cell r="K16271">
            <v>482</v>
          </cell>
          <cell r="L16271">
            <v>25</v>
          </cell>
          <cell r="M16271" t="str">
            <v>Sept/Oct</v>
          </cell>
          <cell r="N16271">
            <v>51</v>
          </cell>
        </row>
        <row r="16272">
          <cell r="A16272" t="str">
            <v>2006/07 W25</v>
          </cell>
          <cell r="B16272" t="str">
            <v>LGW North</v>
          </cell>
          <cell r="C16272" t="str">
            <v>Value - Twins @ £15</v>
          </cell>
          <cell r="D16272">
            <v>2612.12</v>
          </cell>
          <cell r="E16272">
            <v>1877.5</v>
          </cell>
          <cell r="F16272">
            <v>173</v>
          </cell>
          <cell r="G16272">
            <v>32.119999999999997</v>
          </cell>
          <cell r="H16272">
            <v>5.0599999999999996</v>
          </cell>
          <cell r="I16272">
            <v>1</v>
          </cell>
          <cell r="J16272">
            <v>162</v>
          </cell>
          <cell r="K16272">
            <v>829.61</v>
          </cell>
          <cell r="L16272">
            <v>25</v>
          </cell>
          <cell r="M16272" t="str">
            <v>Sept/Oct</v>
          </cell>
          <cell r="N16272">
            <v>36</v>
          </cell>
        </row>
        <row r="16273">
          <cell r="A16273" t="str">
            <v>2006/07 W25</v>
          </cell>
          <cell r="B16273" t="str">
            <v>LGW North</v>
          </cell>
          <cell r="C16273" t="str">
            <v>Malt - 2 For £45 (6 glenmorangie + 2)</v>
          </cell>
          <cell r="D16273">
            <v>6501.17</v>
          </cell>
          <cell r="E16273">
            <v>2947.87</v>
          </cell>
          <cell r="F16273">
            <v>274</v>
          </cell>
          <cell r="G16273">
            <v>4874.43</v>
          </cell>
          <cell r="H16273">
            <v>1697.79</v>
          </cell>
          <cell r="I16273">
            <v>207</v>
          </cell>
          <cell r="J16273">
            <v>960</v>
          </cell>
          <cell r="K16273">
            <v>6771.47</v>
          </cell>
          <cell r="L16273">
            <v>25</v>
          </cell>
          <cell r="M16273" t="str">
            <v>Sept/Oct</v>
          </cell>
          <cell r="N16273">
            <v>30</v>
          </cell>
        </row>
        <row r="16274">
          <cell r="A16274" t="str">
            <v>2006/07 W25</v>
          </cell>
          <cell r="B16274" t="str">
            <v>LGW North</v>
          </cell>
          <cell r="C16274" t="str">
            <v>Malt - Save £5 Glenmorangie Traditional</v>
          </cell>
          <cell r="D16274">
            <v>279.92</v>
          </cell>
          <cell r="E16274">
            <v>139.88</v>
          </cell>
          <cell r="F16274">
            <v>8</v>
          </cell>
          <cell r="G16274">
            <v>139.96</v>
          </cell>
          <cell r="H16274">
            <v>37.159999999999997</v>
          </cell>
          <cell r="I16274">
            <v>4</v>
          </cell>
          <cell r="J16274">
            <v>34</v>
          </cell>
          <cell r="K16274">
            <v>388.62</v>
          </cell>
          <cell r="L16274">
            <v>25</v>
          </cell>
          <cell r="M16274" t="str">
            <v>Sept/Oct</v>
          </cell>
          <cell r="N16274">
            <v>44</v>
          </cell>
        </row>
        <row r="16275">
          <cell r="A16275" t="str">
            <v>2006/07 W25</v>
          </cell>
          <cell r="B16275" t="str">
            <v>LGW North</v>
          </cell>
          <cell r="C16275" t="str">
            <v>Cognac - XO @ £45</v>
          </cell>
          <cell r="D16275">
            <v>3195</v>
          </cell>
          <cell r="E16275">
            <v>1445.5</v>
          </cell>
          <cell r="F16275">
            <v>71</v>
          </cell>
          <cell r="G16275">
            <v>2520</v>
          </cell>
          <cell r="H16275">
            <v>996.1</v>
          </cell>
          <cell r="I16275">
            <v>56</v>
          </cell>
          <cell r="J16275">
            <v>204</v>
          </cell>
          <cell r="K16275">
            <v>3927</v>
          </cell>
          <cell r="L16275">
            <v>25</v>
          </cell>
          <cell r="M16275" t="str">
            <v>Sept/Oct</v>
          </cell>
          <cell r="N16275">
            <v>37</v>
          </cell>
        </row>
        <row r="16276">
          <cell r="A16276" t="str">
            <v>2006/07 W25</v>
          </cell>
          <cell r="B16276" t="str">
            <v>LGW North</v>
          </cell>
          <cell r="C16276" t="str">
            <v>Cognac - VSOP 2 for £45</v>
          </cell>
          <cell r="D16276">
            <v>1475.91</v>
          </cell>
          <cell r="E16276">
            <v>551.77</v>
          </cell>
          <cell r="F16276">
            <v>63</v>
          </cell>
          <cell r="G16276">
            <v>1028.94</v>
          </cell>
          <cell r="H16276">
            <v>234.35</v>
          </cell>
          <cell r="I16276">
            <v>44</v>
          </cell>
          <cell r="J16276">
            <v>109</v>
          </cell>
          <cell r="K16276">
            <v>1012.18</v>
          </cell>
          <cell r="L16276">
            <v>25</v>
          </cell>
          <cell r="M16276" t="str">
            <v>Sept/Oct</v>
          </cell>
          <cell r="N16276">
            <v>41</v>
          </cell>
        </row>
        <row r="16277">
          <cell r="A16277" t="str">
            <v>2006/07 W25</v>
          </cell>
          <cell r="B16277" t="str">
            <v>LGW North</v>
          </cell>
          <cell r="C16277" t="str">
            <v>Cognac - Only £17_99 VS Especiale</v>
          </cell>
          <cell r="D16277">
            <v>2188.8200000000002</v>
          </cell>
          <cell r="E16277">
            <v>988.81</v>
          </cell>
          <cell r="F16277">
            <v>118</v>
          </cell>
          <cell r="G16277">
            <v>1363.26</v>
          </cell>
          <cell r="H16277">
            <v>394.25</v>
          </cell>
          <cell r="I16277">
            <v>74</v>
          </cell>
          <cell r="J16277">
            <v>103</v>
          </cell>
          <cell r="K16277">
            <v>540.75</v>
          </cell>
          <cell r="L16277">
            <v>25</v>
          </cell>
          <cell r="M16277" t="str">
            <v>Sept/Oct</v>
          </cell>
          <cell r="N16277">
            <v>42</v>
          </cell>
        </row>
        <row r="16278">
          <cell r="A16278" t="str">
            <v>2006/07 W25</v>
          </cell>
          <cell r="B16278" t="str">
            <v>LGW North</v>
          </cell>
          <cell r="C16278" t="str">
            <v>Deluxe - Chivas 2 for £30</v>
          </cell>
          <cell r="D16278">
            <v>210.72</v>
          </cell>
          <cell r="E16278">
            <v>137.31</v>
          </cell>
          <cell r="F16278">
            <v>10</v>
          </cell>
          <cell r="G16278">
            <v>30.81</v>
          </cell>
          <cell r="H16278">
            <v>12.3</v>
          </cell>
          <cell r="I16278">
            <v>1</v>
          </cell>
          <cell r="J16278">
            <v>90</v>
          </cell>
          <cell r="K16278">
            <v>549</v>
          </cell>
          <cell r="L16278">
            <v>25</v>
          </cell>
          <cell r="M16278" t="str">
            <v>Sept/Oct</v>
          </cell>
          <cell r="N16278">
            <v>49</v>
          </cell>
        </row>
        <row r="16279">
          <cell r="A16279" t="str">
            <v>2006/07 W25</v>
          </cell>
          <cell r="B16279" t="str">
            <v>LGW North</v>
          </cell>
          <cell r="C16279" t="str">
            <v>Deluxe - Chivas Twin for £30</v>
          </cell>
          <cell r="D16279">
            <v>931.62</v>
          </cell>
          <cell r="E16279">
            <v>628.96</v>
          </cell>
          <cell r="F16279">
            <v>30</v>
          </cell>
          <cell r="G16279">
            <v>61.62</v>
          </cell>
          <cell r="H16279">
            <v>24.6</v>
          </cell>
          <cell r="I16279">
            <v>1</v>
          </cell>
          <cell r="J16279">
            <v>39</v>
          </cell>
          <cell r="K16279">
            <v>475.8</v>
          </cell>
          <cell r="L16279">
            <v>25</v>
          </cell>
          <cell r="M16279" t="str">
            <v>Sept/Oct</v>
          </cell>
          <cell r="N16279">
            <v>38</v>
          </cell>
        </row>
        <row r="16280">
          <cell r="A16280" t="str">
            <v>2006/07 W25</v>
          </cell>
          <cell r="B16280" t="str">
            <v>LGW North</v>
          </cell>
          <cell r="C16280" t="str">
            <v>Deluxe - Chivas Triple Pack @ £45</v>
          </cell>
          <cell r="D16280">
            <v>45</v>
          </cell>
          <cell r="E16280">
            <v>30.81</v>
          </cell>
          <cell r="F16280">
            <v>1</v>
          </cell>
          <cell r="G16280">
            <v>0</v>
          </cell>
          <cell r="H16280">
            <v>0</v>
          </cell>
          <cell r="I16280">
            <v>0</v>
          </cell>
          <cell r="J16280">
            <v>29</v>
          </cell>
          <cell r="K16280">
            <v>530.41</v>
          </cell>
          <cell r="L16280">
            <v>25</v>
          </cell>
          <cell r="M16280" t="str">
            <v>Sept/Oct</v>
          </cell>
          <cell r="N16280">
            <v>54</v>
          </cell>
        </row>
        <row r="16281">
          <cell r="A16281" t="str">
            <v>2006/07 W25</v>
          </cell>
          <cell r="B16281" t="str">
            <v>LGW North</v>
          </cell>
          <cell r="C16281" t="str">
            <v>Deluxe - Chivas Save £5 18yo</v>
          </cell>
          <cell r="D16281">
            <v>329.89</v>
          </cell>
          <cell r="E16281">
            <v>149.82</v>
          </cell>
          <cell r="F16281">
            <v>11</v>
          </cell>
          <cell r="G16281">
            <v>269.91000000000003</v>
          </cell>
          <cell r="H16281">
            <v>111.96</v>
          </cell>
          <cell r="I16281">
            <v>9</v>
          </cell>
          <cell r="J16281">
            <v>36</v>
          </cell>
          <cell r="K16281">
            <v>398.16</v>
          </cell>
          <cell r="L16281">
            <v>25</v>
          </cell>
          <cell r="M16281" t="str">
            <v>Sept/Oct</v>
          </cell>
          <cell r="N16281">
            <v>50</v>
          </cell>
        </row>
        <row r="16282">
          <cell r="A16282" t="str">
            <v>2006/07 W25</v>
          </cell>
          <cell r="B16282" t="str">
            <v>LGW North</v>
          </cell>
          <cell r="C16282" t="str">
            <v>Deluxe - Chivas Royal Salute get Chivas 18yo</v>
          </cell>
          <cell r="D16282">
            <v>59.99</v>
          </cell>
          <cell r="E16282">
            <v>24.32</v>
          </cell>
          <cell r="F16282">
            <v>1</v>
          </cell>
          <cell r="G16282">
            <v>59.99</v>
          </cell>
          <cell r="H16282">
            <v>24.32</v>
          </cell>
          <cell r="I16282">
            <v>1</v>
          </cell>
          <cell r="J16282">
            <v>3</v>
          </cell>
          <cell r="K16282">
            <v>63.81</v>
          </cell>
          <cell r="L16282">
            <v>25</v>
          </cell>
          <cell r="M16282" t="str">
            <v>Sept/Oct</v>
          </cell>
          <cell r="N16282">
            <v>57</v>
          </cell>
        </row>
        <row r="16283">
          <cell r="A16283" t="str">
            <v>2006/07 W25</v>
          </cell>
          <cell r="B16283" t="str">
            <v>LGW North</v>
          </cell>
          <cell r="C16283" t="str">
            <v>Deluxe - Dewars 2 for £30 ATA</v>
          </cell>
          <cell r="D16283">
            <v>1479.89</v>
          </cell>
          <cell r="E16283">
            <v>210.91</v>
          </cell>
          <cell r="F16283">
            <v>95</v>
          </cell>
          <cell r="G16283">
            <v>1399.9</v>
          </cell>
          <cell r="H16283">
            <v>147.88999999999999</v>
          </cell>
          <cell r="I16283">
            <v>90</v>
          </cell>
          <cell r="J16283">
            <v>169</v>
          </cell>
          <cell r="K16283">
            <v>894.03</v>
          </cell>
          <cell r="L16283">
            <v>25</v>
          </cell>
          <cell r="M16283" t="str">
            <v>Sept/Oct</v>
          </cell>
          <cell r="N16283">
            <v>40</v>
          </cell>
        </row>
        <row r="16284">
          <cell r="A16284" t="str">
            <v>2006/07 W25</v>
          </cell>
          <cell r="B16284" t="str">
            <v>LGW North</v>
          </cell>
          <cell r="C16284" t="str">
            <v>Deluxe - JW Blue get a free 20cl Gold (Sept Only)</v>
          </cell>
          <cell r="D16284">
            <v>297</v>
          </cell>
          <cell r="E16284">
            <v>178.36</v>
          </cell>
          <cell r="F16284">
            <v>3</v>
          </cell>
          <cell r="G16284">
            <v>99</v>
          </cell>
          <cell r="H16284">
            <v>44.02</v>
          </cell>
          <cell r="I16284">
            <v>1</v>
          </cell>
          <cell r="J16284">
            <v>43</v>
          </cell>
          <cell r="K16284">
            <v>1368.69</v>
          </cell>
          <cell r="L16284">
            <v>25</v>
          </cell>
          <cell r="M16284" t="str">
            <v>Sept/Oct</v>
          </cell>
          <cell r="N16284">
            <v>46</v>
          </cell>
        </row>
        <row r="16285">
          <cell r="A16285" t="str">
            <v>2006/07 W25</v>
          </cell>
          <cell r="B16285" t="str">
            <v>LGW North</v>
          </cell>
          <cell r="C16285" t="str">
            <v>Deluxe - Free 20cl bottle (linked to JW Blue) (Sept Only)</v>
          </cell>
          <cell r="D16285">
            <v>84.95</v>
          </cell>
          <cell r="E16285">
            <v>62.53</v>
          </cell>
          <cell r="F16285">
            <v>5</v>
          </cell>
          <cell r="G16285">
            <v>50.97</v>
          </cell>
          <cell r="H16285">
            <v>32.61</v>
          </cell>
          <cell r="I16285">
            <v>3</v>
          </cell>
          <cell r="J16285">
            <v>115</v>
          </cell>
          <cell r="K16285">
            <v>688.85</v>
          </cell>
          <cell r="L16285">
            <v>25</v>
          </cell>
          <cell r="M16285" t="str">
            <v>Sept/Oct</v>
          </cell>
          <cell r="N16285">
            <v>47</v>
          </cell>
        </row>
        <row r="16286">
          <cell r="A16286" t="str">
            <v>2006/07 W25</v>
          </cell>
          <cell r="B16286" t="str">
            <v>LGW North</v>
          </cell>
          <cell r="C16286" t="str">
            <v>Champagne - Piper Florens Louis 2 for £30</v>
          </cell>
          <cell r="D16286">
            <v>427.5</v>
          </cell>
          <cell r="E16286">
            <v>136.19</v>
          </cell>
          <cell r="F16286">
            <v>25</v>
          </cell>
          <cell r="G16286">
            <v>287.5</v>
          </cell>
          <cell r="H16286">
            <v>68.67</v>
          </cell>
          <cell r="I16286">
            <v>17</v>
          </cell>
          <cell r="J16286">
            <v>117</v>
          </cell>
          <cell r="K16286">
            <v>1060.1099999999999</v>
          </cell>
          <cell r="L16286">
            <v>25</v>
          </cell>
          <cell r="M16286" t="str">
            <v>Sept/Oct</v>
          </cell>
          <cell r="N16286">
            <v>53</v>
          </cell>
        </row>
        <row r="16287">
          <cell r="A16287" t="str">
            <v>2006/07 W25</v>
          </cell>
          <cell r="B16287" t="str">
            <v>LGW North</v>
          </cell>
          <cell r="C16287" t="str">
            <v>Champagne - Piper Florens Louis Twin for £30</v>
          </cell>
          <cell r="D16287">
            <v>9240</v>
          </cell>
          <cell r="E16287">
            <v>2782.55</v>
          </cell>
          <cell r="F16287">
            <v>308</v>
          </cell>
          <cell r="G16287">
            <v>6390</v>
          </cell>
          <cell r="H16287">
            <v>1316.18</v>
          </cell>
          <cell r="I16287">
            <v>213</v>
          </cell>
          <cell r="J16287">
            <v>454</v>
          </cell>
          <cell r="K16287">
            <v>8303.66</v>
          </cell>
          <cell r="L16287">
            <v>25</v>
          </cell>
          <cell r="M16287" t="str">
            <v>Sept/Oct</v>
          </cell>
          <cell r="N16287">
            <v>33</v>
          </cell>
        </row>
        <row r="16288">
          <cell r="A16288" t="str">
            <v>2006/07 W25</v>
          </cell>
          <cell r="B16288" t="str">
            <v>LGW North</v>
          </cell>
          <cell r="C16288" t="str">
            <v>Champagne - Charles Heidseick 2 for £35</v>
          </cell>
          <cell r="D16288">
            <v>581.99</v>
          </cell>
          <cell r="E16288">
            <v>270.06</v>
          </cell>
          <cell r="F16288">
            <v>33</v>
          </cell>
          <cell r="G16288">
            <v>371.99</v>
          </cell>
          <cell r="H16288">
            <v>139.80000000000001</v>
          </cell>
          <cell r="I16288">
            <v>21</v>
          </cell>
          <cell r="J16288">
            <v>404</v>
          </cell>
          <cell r="K16288">
            <v>3739.08</v>
          </cell>
          <cell r="L16288">
            <v>25</v>
          </cell>
          <cell r="M16288" t="str">
            <v>Sept/Oct</v>
          </cell>
          <cell r="N16288">
            <v>55</v>
          </cell>
        </row>
        <row r="16289">
          <cell r="A16289" t="str">
            <v>2006/07 W25</v>
          </cell>
          <cell r="B16289" t="str">
            <v>LGW North</v>
          </cell>
          <cell r="C16289" t="str">
            <v>Champagne - Canard Twin for £25</v>
          </cell>
          <cell r="D16289">
            <v>1500</v>
          </cell>
          <cell r="E16289">
            <v>423.67</v>
          </cell>
          <cell r="F16289">
            <v>60</v>
          </cell>
          <cell r="G16289">
            <v>1100</v>
          </cell>
          <cell r="H16289">
            <v>247.67</v>
          </cell>
          <cell r="I16289">
            <v>44</v>
          </cell>
          <cell r="J16289">
            <v>57</v>
          </cell>
          <cell r="K16289">
            <v>912</v>
          </cell>
          <cell r="L16289">
            <v>25</v>
          </cell>
          <cell r="M16289" t="str">
            <v>Sept/Oct</v>
          </cell>
          <cell r="N16289">
            <v>52</v>
          </cell>
        </row>
        <row r="16290">
          <cell r="A16290" t="str">
            <v>2006/07 W25</v>
          </cell>
          <cell r="B16290" t="str">
            <v>LGW North</v>
          </cell>
          <cell r="C16290" t="str">
            <v>Wine - Beringer 3 for £15</v>
          </cell>
          <cell r="D16290">
            <v>953.73</v>
          </cell>
          <cell r="E16290">
            <v>399.96</v>
          </cell>
          <cell r="F16290">
            <v>180</v>
          </cell>
          <cell r="G16290">
            <v>458.88</v>
          </cell>
          <cell r="H16290">
            <v>97.41</v>
          </cell>
          <cell r="I16290">
            <v>87</v>
          </cell>
          <cell r="J16290">
            <v>391</v>
          </cell>
          <cell r="K16290">
            <v>1047.8800000000001</v>
          </cell>
          <cell r="L16290">
            <v>25</v>
          </cell>
          <cell r="M16290" t="str">
            <v>Sept/Oct</v>
          </cell>
          <cell r="N16290">
            <v>43</v>
          </cell>
        </row>
        <row r="16291">
          <cell r="A16291" t="str">
            <v>2006/07 W25</v>
          </cell>
          <cell r="B16291" t="str">
            <v>LGW North</v>
          </cell>
          <cell r="C16291" t="str">
            <v>Wine - Rosemount BOGOF</v>
          </cell>
          <cell r="D16291">
            <v>321.77</v>
          </cell>
          <cell r="E16291">
            <v>105.96</v>
          </cell>
          <cell r="F16291">
            <v>44</v>
          </cell>
          <cell r="G16291">
            <v>195.86</v>
          </cell>
          <cell r="H16291">
            <v>46.49</v>
          </cell>
          <cell r="I16291">
            <v>26</v>
          </cell>
          <cell r="J16291">
            <v>168</v>
          </cell>
          <cell r="K16291">
            <v>1234.6500000000001</v>
          </cell>
          <cell r="L16291">
            <v>25</v>
          </cell>
          <cell r="M16291" t="str">
            <v>Sept/Oct</v>
          </cell>
          <cell r="N16291">
            <v>56</v>
          </cell>
        </row>
        <row r="16292">
          <cell r="A16292" t="str">
            <v>2006/07 W25</v>
          </cell>
          <cell r="B16292" t="str">
            <v>LGW North</v>
          </cell>
          <cell r="C16292" t="str">
            <v>WOW - 2 for £45 Malt</v>
          </cell>
          <cell r="D16292">
            <v>2735.51</v>
          </cell>
          <cell r="E16292">
            <v>1005.44</v>
          </cell>
          <cell r="F16292">
            <v>109</v>
          </cell>
          <cell r="G16292">
            <v>2014.7</v>
          </cell>
          <cell r="H16292">
            <v>471.71</v>
          </cell>
          <cell r="I16292">
            <v>82</v>
          </cell>
          <cell r="J16292">
            <v>572</v>
          </cell>
          <cell r="K16292">
            <v>4457.66</v>
          </cell>
          <cell r="L16292">
            <v>25</v>
          </cell>
          <cell r="M16292" t="str">
            <v>Sept/Oct</v>
          </cell>
          <cell r="N16292">
            <v>34</v>
          </cell>
        </row>
        <row r="16293">
          <cell r="A16293" t="str">
            <v>2006/07 W25</v>
          </cell>
          <cell r="B16293" t="str">
            <v>LGW North</v>
          </cell>
          <cell r="C16293" t="str">
            <v>WOW - Connemara 2 for £30</v>
          </cell>
          <cell r="D16293">
            <v>120</v>
          </cell>
          <cell r="E16293">
            <v>30.72</v>
          </cell>
          <cell r="F16293">
            <v>8</v>
          </cell>
          <cell r="G16293">
            <v>120</v>
          </cell>
          <cell r="H16293">
            <v>30.72</v>
          </cell>
          <cell r="I16293">
            <v>8</v>
          </cell>
          <cell r="J16293">
            <v>8</v>
          </cell>
          <cell r="K16293">
            <v>37.44</v>
          </cell>
          <cell r="L16293">
            <v>25</v>
          </cell>
          <cell r="M16293" t="str">
            <v>Sept/Oct</v>
          </cell>
          <cell r="N16293">
            <v>60</v>
          </cell>
        </row>
        <row r="16294">
          <cell r="A16294" t="str">
            <v>2006/07 W25</v>
          </cell>
          <cell r="B16294" t="str">
            <v>LGW North</v>
          </cell>
          <cell r="C16294" t="str">
            <v>Others - 2 for £25 (glayva, disaronno)</v>
          </cell>
          <cell r="D16294">
            <v>638.79999999999995</v>
          </cell>
          <cell r="E16294">
            <v>270.14999999999998</v>
          </cell>
          <cell r="F16294">
            <v>48</v>
          </cell>
          <cell r="G16294">
            <v>387.89</v>
          </cell>
          <cell r="H16294">
            <v>75.5</v>
          </cell>
          <cell r="I16294">
            <v>29</v>
          </cell>
          <cell r="J16294">
            <v>46</v>
          </cell>
          <cell r="K16294">
            <v>160.65</v>
          </cell>
          <cell r="L16294">
            <v>25</v>
          </cell>
          <cell r="M16294" t="str">
            <v>Sept/Oct</v>
          </cell>
          <cell r="N16294">
            <v>48</v>
          </cell>
        </row>
        <row r="16295">
          <cell r="A16295" t="str">
            <v>2006/07 W25</v>
          </cell>
          <cell r="B16295" t="str">
            <v>LGW North</v>
          </cell>
          <cell r="C16295" t="str">
            <v>Others - Pimms 2 for £15 (70cl)</v>
          </cell>
          <cell r="D16295">
            <v>3251.94</v>
          </cell>
          <cell r="E16295">
            <v>452.81</v>
          </cell>
          <cell r="F16295">
            <v>430</v>
          </cell>
          <cell r="G16295">
            <v>3104.95</v>
          </cell>
          <cell r="H16295">
            <v>348.68</v>
          </cell>
          <cell r="I16295">
            <v>411</v>
          </cell>
          <cell r="J16295">
            <v>593</v>
          </cell>
          <cell r="K16295">
            <v>2629.84</v>
          </cell>
          <cell r="L16295">
            <v>25</v>
          </cell>
          <cell r="M16295" t="str">
            <v>Sept/Oct</v>
          </cell>
          <cell r="N16295">
            <v>35</v>
          </cell>
        </row>
        <row r="16296">
          <cell r="A16296" t="str">
            <v>2006/07 W25</v>
          </cell>
          <cell r="B16296" t="str">
            <v>LGW North</v>
          </cell>
          <cell r="C16296" t="str">
            <v>Other - 2 for £30 Sauza</v>
          </cell>
          <cell r="D16296">
            <v>94.95</v>
          </cell>
          <cell r="E16296">
            <v>62.44</v>
          </cell>
          <cell r="F16296">
            <v>5</v>
          </cell>
          <cell r="G16296">
            <v>18.989999999999998</v>
          </cell>
          <cell r="H16296">
            <v>4.28</v>
          </cell>
          <cell r="I16296">
            <v>1</v>
          </cell>
          <cell r="J16296">
            <v>12</v>
          </cell>
          <cell r="K16296">
            <v>53.4</v>
          </cell>
          <cell r="L16296">
            <v>25</v>
          </cell>
          <cell r="M16296" t="str">
            <v>Sept/Oct</v>
          </cell>
          <cell r="N16296">
            <v>58</v>
          </cell>
        </row>
        <row r="16297">
          <cell r="A16297" t="str">
            <v>2006/07 W25</v>
          </cell>
          <cell r="B16297" t="str">
            <v>LGW North</v>
          </cell>
          <cell r="C16297" t="str">
            <v>Others - 2 for £20 ATA (70cl)</v>
          </cell>
          <cell r="D16297">
            <v>5927.2</v>
          </cell>
          <cell r="E16297">
            <v>1020.7</v>
          </cell>
          <cell r="F16297">
            <v>570</v>
          </cell>
          <cell r="G16297">
            <v>5766.77</v>
          </cell>
          <cell r="H16297">
            <v>908.3</v>
          </cell>
          <cell r="I16297">
            <v>555</v>
          </cell>
          <cell r="J16297">
            <v>524</v>
          </cell>
          <cell r="K16297">
            <v>2064.54</v>
          </cell>
          <cell r="L16297">
            <v>25</v>
          </cell>
          <cell r="M16297" t="str">
            <v>Sept/Oct</v>
          </cell>
          <cell r="N16297">
            <v>32</v>
          </cell>
        </row>
        <row r="16298">
          <cell r="A16298" t="str">
            <v>2006/07 W25</v>
          </cell>
          <cell r="B16298" t="str">
            <v>LGW North</v>
          </cell>
          <cell r="C16298" t="str">
            <v>Others - 2 for £15 Fortified</v>
          </cell>
          <cell r="D16298">
            <v>72.569999999999993</v>
          </cell>
          <cell r="E16298">
            <v>25.29</v>
          </cell>
          <cell r="F16298">
            <v>9</v>
          </cell>
          <cell r="G16298">
            <v>63.78</v>
          </cell>
          <cell r="H16298">
            <v>18.22</v>
          </cell>
          <cell r="I16298">
            <v>8</v>
          </cell>
          <cell r="J16298">
            <v>49</v>
          </cell>
          <cell r="K16298">
            <v>196</v>
          </cell>
          <cell r="L16298">
            <v>25</v>
          </cell>
          <cell r="M16298" t="str">
            <v>Sept/Oct</v>
          </cell>
          <cell r="N16298">
            <v>59</v>
          </cell>
        </row>
        <row r="16299">
          <cell r="A16299" t="str">
            <v>2006/07 W25</v>
          </cell>
          <cell r="B16299" t="str">
            <v>Stansted</v>
          </cell>
          <cell r="C16299" t="str">
            <v>Liquor</v>
          </cell>
          <cell r="D16299">
            <v>170280.32000000001</v>
          </cell>
          <cell r="E16299">
            <v>53194.52</v>
          </cell>
          <cell r="F16299">
            <v>11477</v>
          </cell>
          <cell r="G16299">
            <v>136217.71</v>
          </cell>
          <cell r="H16299">
            <v>30472.68</v>
          </cell>
          <cell r="I16299">
            <v>8683</v>
          </cell>
          <cell r="J16299">
            <v>18661</v>
          </cell>
          <cell r="K16299">
            <v>102402.84</v>
          </cell>
          <cell r="L16299">
            <v>25</v>
          </cell>
          <cell r="M16299" t="str">
            <v>Sept/Oct</v>
          </cell>
          <cell r="N16299">
            <v>1</v>
          </cell>
        </row>
        <row r="16300">
          <cell r="A16300" t="str">
            <v>2006/07 W25</v>
          </cell>
          <cell r="B16300" t="str">
            <v>Stansted</v>
          </cell>
          <cell r="C16300" t="str">
            <v>Tobacco</v>
          </cell>
          <cell r="D16300">
            <v>28308.05</v>
          </cell>
          <cell r="E16300">
            <v>18281.59</v>
          </cell>
          <cell r="F16300">
            <v>1132</v>
          </cell>
          <cell r="G16300">
            <v>4492.3500000000004</v>
          </cell>
          <cell r="H16300">
            <v>804.9</v>
          </cell>
          <cell r="I16300">
            <v>270</v>
          </cell>
          <cell r="J16300">
            <v>3591</v>
          </cell>
          <cell r="K16300">
            <v>25240.61</v>
          </cell>
          <cell r="L16300">
            <v>25</v>
          </cell>
          <cell r="M16300" t="str">
            <v>Sept/Oct</v>
          </cell>
          <cell r="N16300">
            <v>2</v>
          </cell>
        </row>
        <row r="16301">
          <cell r="A16301" t="str">
            <v>2006/07 W25</v>
          </cell>
          <cell r="B16301" t="str">
            <v>Stansted</v>
          </cell>
          <cell r="C16301" t="str">
            <v>Perfumery</v>
          </cell>
          <cell r="D16301">
            <v>579524.72</v>
          </cell>
          <cell r="E16301">
            <v>302508.67</v>
          </cell>
          <cell r="F16301">
            <v>24661</v>
          </cell>
          <cell r="G16301">
            <v>518141.88</v>
          </cell>
          <cell r="H16301">
            <v>258101.31</v>
          </cell>
          <cell r="I16301">
            <v>22073</v>
          </cell>
          <cell r="J16301">
            <v>45066</v>
          </cell>
          <cell r="K16301">
            <v>383122.11</v>
          </cell>
          <cell r="L16301">
            <v>25</v>
          </cell>
          <cell r="M16301" t="str">
            <v>Sept/Oct</v>
          </cell>
          <cell r="N16301">
            <v>3</v>
          </cell>
        </row>
        <row r="16302">
          <cell r="A16302" t="str">
            <v>2006/07 W25</v>
          </cell>
          <cell r="B16302" t="str">
            <v>Stansted</v>
          </cell>
          <cell r="C16302" t="str">
            <v>Food</v>
          </cell>
          <cell r="D16302">
            <v>76157.91</v>
          </cell>
          <cell r="E16302">
            <v>33530.769999999997</v>
          </cell>
          <cell r="F16302">
            <v>26542</v>
          </cell>
          <cell r="G16302">
            <v>60081.9</v>
          </cell>
          <cell r="H16302">
            <v>23874.89</v>
          </cell>
          <cell r="I16302">
            <v>21331</v>
          </cell>
          <cell r="J16302">
            <v>24062</v>
          </cell>
          <cell r="K16302">
            <v>37556.949999999997</v>
          </cell>
          <cell r="L16302">
            <v>25</v>
          </cell>
          <cell r="M16302" t="str">
            <v>Sept/Oct</v>
          </cell>
          <cell r="N16302">
            <v>4</v>
          </cell>
        </row>
        <row r="16303">
          <cell r="A16303" t="str">
            <v>2006/07 W25</v>
          </cell>
          <cell r="B16303" t="str">
            <v>Stansted</v>
          </cell>
          <cell r="C16303" t="str">
            <v>Tax Free</v>
          </cell>
          <cell r="D16303">
            <v>66416.42</v>
          </cell>
          <cell r="E16303">
            <v>30514.65</v>
          </cell>
          <cell r="F16303">
            <v>4036</v>
          </cell>
          <cell r="G16303">
            <v>58444.9</v>
          </cell>
          <cell r="H16303">
            <v>25770.25</v>
          </cell>
          <cell r="I16303">
            <v>3470</v>
          </cell>
          <cell r="J16303">
            <v>14246</v>
          </cell>
          <cell r="K16303">
            <v>95734.43</v>
          </cell>
          <cell r="L16303">
            <v>25</v>
          </cell>
          <cell r="M16303" t="str">
            <v>Sept/Oct</v>
          </cell>
          <cell r="N16303">
            <v>5</v>
          </cell>
        </row>
        <row r="16304">
          <cell r="A16304" t="str">
            <v>2006/07 W25</v>
          </cell>
          <cell r="B16304" t="str">
            <v>Stansted</v>
          </cell>
          <cell r="C16304" t="str">
            <v>Unclassified Products</v>
          </cell>
          <cell r="D16304">
            <v>0</v>
          </cell>
          <cell r="E16304">
            <v>0</v>
          </cell>
          <cell r="F16304">
            <v>0</v>
          </cell>
          <cell r="G16304">
            <v>0</v>
          </cell>
          <cell r="H16304">
            <v>0</v>
          </cell>
          <cell r="I16304">
            <v>0</v>
          </cell>
          <cell r="J16304">
            <v>2</v>
          </cell>
          <cell r="K16304" t="str">
            <v>/0</v>
          </cell>
          <cell r="L16304">
            <v>25</v>
          </cell>
          <cell r="M16304" t="str">
            <v>Sept/Oct</v>
          </cell>
          <cell r="N16304">
            <v>6</v>
          </cell>
        </row>
        <row r="16305">
          <cell r="A16305" t="str">
            <v>2006/07 W25</v>
          </cell>
          <cell r="B16305" t="str">
            <v>Stansted</v>
          </cell>
          <cell r="C16305" t="str">
            <v>Spirits</v>
          </cell>
          <cell r="D16305">
            <v>130968.12</v>
          </cell>
          <cell r="E16305">
            <v>41147.919999999998</v>
          </cell>
          <cell r="F16305">
            <v>8487</v>
          </cell>
          <cell r="G16305">
            <v>105450.68</v>
          </cell>
          <cell r="H16305">
            <v>23281.72</v>
          </cell>
          <cell r="I16305">
            <v>6524</v>
          </cell>
          <cell r="J16305">
            <v>13502</v>
          </cell>
          <cell r="K16305">
            <v>68704.039999999994</v>
          </cell>
          <cell r="L16305">
            <v>25</v>
          </cell>
          <cell r="M16305" t="str">
            <v>Sept/Oct</v>
          </cell>
          <cell r="N16305">
            <v>7</v>
          </cell>
        </row>
        <row r="16306">
          <cell r="A16306" t="str">
            <v>2006/07 W25</v>
          </cell>
          <cell r="B16306" t="str">
            <v>Stansted</v>
          </cell>
          <cell r="C16306" t="str">
            <v>Fortified Wines</v>
          </cell>
          <cell r="D16306">
            <v>3978.62</v>
          </cell>
          <cell r="E16306">
            <v>1240.3499999999999</v>
          </cell>
          <cell r="F16306">
            <v>556</v>
          </cell>
          <cell r="G16306">
            <v>3076.72</v>
          </cell>
          <cell r="H16306">
            <v>638.57000000000005</v>
          </cell>
          <cell r="I16306">
            <v>434</v>
          </cell>
          <cell r="J16306">
            <v>848</v>
          </cell>
          <cell r="K16306">
            <v>2268.0500000000002</v>
          </cell>
          <cell r="L16306">
            <v>25</v>
          </cell>
          <cell r="M16306" t="str">
            <v>Sept/Oct</v>
          </cell>
          <cell r="N16306">
            <v>10</v>
          </cell>
        </row>
        <row r="16307">
          <cell r="A16307" t="str">
            <v>2006/07 W25</v>
          </cell>
          <cell r="B16307" t="str">
            <v>Stansted</v>
          </cell>
          <cell r="C16307" t="str">
            <v>Others</v>
          </cell>
          <cell r="D16307">
            <v>0</v>
          </cell>
          <cell r="E16307">
            <v>0</v>
          </cell>
          <cell r="F16307">
            <v>0</v>
          </cell>
          <cell r="G16307">
            <v>0</v>
          </cell>
          <cell r="H16307">
            <v>0</v>
          </cell>
          <cell r="I16307">
            <v>0</v>
          </cell>
          <cell r="J16307">
            <v>0</v>
          </cell>
          <cell r="K16307" t="str">
            <v>/0</v>
          </cell>
          <cell r="L16307">
            <v>25</v>
          </cell>
          <cell r="M16307" t="str">
            <v>Sept/Oct</v>
          </cell>
          <cell r="N16307">
            <v>11</v>
          </cell>
        </row>
        <row r="16308">
          <cell r="A16308" t="str">
            <v>2006/07 W25</v>
          </cell>
          <cell r="B16308" t="str">
            <v>Stansted</v>
          </cell>
          <cell r="C16308" t="str">
            <v>Champagne</v>
          </cell>
          <cell r="D16308">
            <v>21879.23</v>
          </cell>
          <cell r="E16308">
            <v>5962.37</v>
          </cell>
          <cell r="F16308">
            <v>752</v>
          </cell>
          <cell r="G16308">
            <v>19458.689999999999</v>
          </cell>
          <cell r="H16308">
            <v>4760.72</v>
          </cell>
          <cell r="I16308">
            <v>669</v>
          </cell>
          <cell r="J16308">
            <v>1686</v>
          </cell>
          <cell r="K16308">
            <v>27132</v>
          </cell>
          <cell r="L16308">
            <v>25</v>
          </cell>
          <cell r="M16308" t="str">
            <v>Sept/Oct</v>
          </cell>
          <cell r="N16308">
            <v>8</v>
          </cell>
        </row>
        <row r="16309">
          <cell r="A16309" t="str">
            <v>2006/07 W25</v>
          </cell>
          <cell r="B16309" t="str">
            <v>Stansted</v>
          </cell>
          <cell r="C16309" t="str">
            <v>Wines</v>
          </cell>
          <cell r="D16309">
            <v>13454.35</v>
          </cell>
          <cell r="E16309">
            <v>4843.88</v>
          </cell>
          <cell r="F16309">
            <v>1682</v>
          </cell>
          <cell r="G16309">
            <v>8231.6200000000008</v>
          </cell>
          <cell r="H16309">
            <v>1791.67</v>
          </cell>
          <cell r="I16309">
            <v>1056</v>
          </cell>
          <cell r="J16309">
            <v>2625</v>
          </cell>
          <cell r="K16309">
            <v>9685.69</v>
          </cell>
          <cell r="L16309">
            <v>25</v>
          </cell>
          <cell r="M16309" t="str">
            <v>Sept/Oct</v>
          </cell>
          <cell r="N16309">
            <v>9</v>
          </cell>
        </row>
        <row r="16310">
          <cell r="A16310" t="str">
            <v>2006/07 W25</v>
          </cell>
          <cell r="B16310" t="str">
            <v>Stansted</v>
          </cell>
          <cell r="C16310" t="str">
            <v>Unclassified Liquor</v>
          </cell>
          <cell r="D16310">
            <v>0</v>
          </cell>
          <cell r="E16310">
            <v>0</v>
          </cell>
          <cell r="F16310">
            <v>0</v>
          </cell>
          <cell r="G16310">
            <v>0</v>
          </cell>
          <cell r="H16310">
            <v>0</v>
          </cell>
          <cell r="I16310">
            <v>0</v>
          </cell>
          <cell r="J16310">
            <v>0</v>
          </cell>
          <cell r="K16310" t="str">
            <v>/0</v>
          </cell>
          <cell r="L16310">
            <v>25</v>
          </cell>
          <cell r="M16310" t="str">
            <v>Sept/Oct</v>
          </cell>
          <cell r="N16310">
            <v>12</v>
          </cell>
        </row>
        <row r="16311">
          <cell r="A16311" t="str">
            <v>2006/07 W25</v>
          </cell>
          <cell r="B16311" t="str">
            <v>Stansted</v>
          </cell>
          <cell r="C16311" t="str">
            <v>Value - 2 for £15</v>
          </cell>
          <cell r="D16311">
            <v>5522.47</v>
          </cell>
          <cell r="E16311">
            <v>3600.18</v>
          </cell>
          <cell r="F16311">
            <v>664</v>
          </cell>
          <cell r="G16311">
            <v>675.09</v>
          </cell>
          <cell r="H16311">
            <v>87.29</v>
          </cell>
          <cell r="I16311">
            <v>43</v>
          </cell>
          <cell r="J16311">
            <v>640</v>
          </cell>
          <cell r="K16311">
            <v>1757.09</v>
          </cell>
          <cell r="L16311">
            <v>25</v>
          </cell>
          <cell r="M16311" t="str">
            <v>Sept/Oct</v>
          </cell>
          <cell r="N16311">
            <v>31</v>
          </cell>
        </row>
        <row r="16312">
          <cell r="A16312" t="str">
            <v>2006/07 W25</v>
          </cell>
          <cell r="B16312" t="str">
            <v>Stansted</v>
          </cell>
          <cell r="C16312" t="str">
            <v>Value - 2 for £20 Bombay Saphire</v>
          </cell>
          <cell r="D16312">
            <v>586.08000000000004</v>
          </cell>
          <cell r="E16312">
            <v>399.02</v>
          </cell>
          <cell r="F16312">
            <v>47</v>
          </cell>
          <cell r="G16312">
            <v>102.4</v>
          </cell>
          <cell r="H16312">
            <v>27.3</v>
          </cell>
          <cell r="I16312">
            <v>5</v>
          </cell>
          <cell r="J16312">
            <v>21</v>
          </cell>
          <cell r="K16312">
            <v>58.38</v>
          </cell>
          <cell r="L16312">
            <v>25</v>
          </cell>
          <cell r="M16312" t="str">
            <v>Sept/Oct</v>
          </cell>
          <cell r="N16312">
            <v>45</v>
          </cell>
        </row>
        <row r="16313">
          <cell r="A16313" t="str">
            <v>2006/07 W25</v>
          </cell>
          <cell r="B16313" t="str">
            <v>Stansted</v>
          </cell>
          <cell r="C16313" t="str">
            <v>Value - Baileys 2 for £20</v>
          </cell>
          <cell r="D16313">
            <v>2447.6</v>
          </cell>
          <cell r="E16313">
            <v>1351.81</v>
          </cell>
          <cell r="F16313">
            <v>214</v>
          </cell>
          <cell r="G16313">
            <v>515</v>
          </cell>
          <cell r="H16313">
            <v>177.73</v>
          </cell>
          <cell r="I16313">
            <v>32</v>
          </cell>
          <cell r="J16313">
            <v>1240</v>
          </cell>
          <cell r="K16313">
            <v>5976.8</v>
          </cell>
          <cell r="L16313">
            <v>25</v>
          </cell>
          <cell r="M16313" t="str">
            <v>Sept/Oct</v>
          </cell>
          <cell r="N16313">
            <v>39</v>
          </cell>
        </row>
        <row r="16314">
          <cell r="A16314" t="str">
            <v>2006/07 W25</v>
          </cell>
          <cell r="B16314" t="str">
            <v>Stansted</v>
          </cell>
          <cell r="C16314" t="str">
            <v>Value - Baileys Twin @ £20</v>
          </cell>
          <cell r="D16314">
            <v>0</v>
          </cell>
          <cell r="E16314">
            <v>0</v>
          </cell>
          <cell r="F16314">
            <v>0</v>
          </cell>
          <cell r="G16314">
            <v>0</v>
          </cell>
          <cell r="H16314">
            <v>0</v>
          </cell>
          <cell r="I16314">
            <v>0</v>
          </cell>
          <cell r="J16314">
            <v>0</v>
          </cell>
          <cell r="K16314" t="str">
            <v>/0</v>
          </cell>
          <cell r="L16314">
            <v>25</v>
          </cell>
          <cell r="M16314" t="str">
            <v>Sept/Oct</v>
          </cell>
          <cell r="N16314">
            <v>51</v>
          </cell>
        </row>
        <row r="16315">
          <cell r="A16315" t="str">
            <v>2006/07 W25</v>
          </cell>
          <cell r="B16315" t="str">
            <v>Stansted</v>
          </cell>
          <cell r="C16315" t="str">
            <v>Value - Twins @ £15</v>
          </cell>
          <cell r="D16315">
            <v>0</v>
          </cell>
          <cell r="E16315">
            <v>0</v>
          </cell>
          <cell r="F16315">
            <v>0</v>
          </cell>
          <cell r="G16315">
            <v>0</v>
          </cell>
          <cell r="H16315">
            <v>0</v>
          </cell>
          <cell r="I16315">
            <v>0</v>
          </cell>
          <cell r="J16315">
            <v>0</v>
          </cell>
          <cell r="K16315" t="str">
            <v>/0</v>
          </cell>
          <cell r="L16315">
            <v>25</v>
          </cell>
          <cell r="M16315" t="str">
            <v>Sept/Oct</v>
          </cell>
          <cell r="N16315">
            <v>36</v>
          </cell>
        </row>
        <row r="16316">
          <cell r="A16316" t="str">
            <v>2006/07 W25</v>
          </cell>
          <cell r="B16316" t="str">
            <v>Stansted</v>
          </cell>
          <cell r="C16316" t="str">
            <v>Malt - 2 For £45 (6 glenmorangie + 2)</v>
          </cell>
          <cell r="D16316">
            <v>8339.5400000000009</v>
          </cell>
          <cell r="E16316">
            <v>2908.8</v>
          </cell>
          <cell r="F16316">
            <v>344</v>
          </cell>
          <cell r="G16316">
            <v>7641.72</v>
          </cell>
          <cell r="H16316">
            <v>2384.11</v>
          </cell>
          <cell r="I16316">
            <v>316</v>
          </cell>
          <cell r="J16316">
            <v>715</v>
          </cell>
          <cell r="K16316">
            <v>5059.9799999999996</v>
          </cell>
          <cell r="L16316">
            <v>25</v>
          </cell>
          <cell r="M16316" t="str">
            <v>Sept/Oct</v>
          </cell>
          <cell r="N16316">
            <v>30</v>
          </cell>
        </row>
        <row r="16317">
          <cell r="A16317" t="str">
            <v>2006/07 W25</v>
          </cell>
          <cell r="B16317" t="str">
            <v>Stansted</v>
          </cell>
          <cell r="C16317" t="str">
            <v>Malt - Save £5 Glenmorangie Traditional</v>
          </cell>
          <cell r="D16317">
            <v>524.85</v>
          </cell>
          <cell r="E16317">
            <v>204.89</v>
          </cell>
          <cell r="F16317">
            <v>15</v>
          </cell>
          <cell r="G16317">
            <v>384.89</v>
          </cell>
          <cell r="H16317">
            <v>102.17</v>
          </cell>
          <cell r="I16317">
            <v>11</v>
          </cell>
          <cell r="J16317">
            <v>21</v>
          </cell>
          <cell r="K16317">
            <v>240.04</v>
          </cell>
          <cell r="L16317">
            <v>25</v>
          </cell>
          <cell r="M16317" t="str">
            <v>Sept/Oct</v>
          </cell>
          <cell r="N16317">
            <v>44</v>
          </cell>
        </row>
        <row r="16318">
          <cell r="A16318" t="str">
            <v>2006/07 W25</v>
          </cell>
          <cell r="B16318" t="str">
            <v>Stansted</v>
          </cell>
          <cell r="C16318" t="str">
            <v>Cognac - XO @ £45</v>
          </cell>
          <cell r="D16318">
            <v>3150</v>
          </cell>
          <cell r="E16318">
            <v>1464.29</v>
          </cell>
          <cell r="F16318">
            <v>70</v>
          </cell>
          <cell r="G16318">
            <v>2340</v>
          </cell>
          <cell r="H16318">
            <v>925.01</v>
          </cell>
          <cell r="I16318">
            <v>52</v>
          </cell>
          <cell r="J16318">
            <v>124</v>
          </cell>
          <cell r="K16318">
            <v>2387</v>
          </cell>
          <cell r="L16318">
            <v>25</v>
          </cell>
          <cell r="M16318" t="str">
            <v>Sept/Oct</v>
          </cell>
          <cell r="N16318">
            <v>37</v>
          </cell>
        </row>
        <row r="16319">
          <cell r="A16319" t="str">
            <v>2006/07 W25</v>
          </cell>
          <cell r="B16319" t="str">
            <v>Stansted</v>
          </cell>
          <cell r="C16319" t="str">
            <v>Cognac - VSOP 2 for £45</v>
          </cell>
          <cell r="D16319">
            <v>2038.84</v>
          </cell>
          <cell r="E16319">
            <v>854.79</v>
          </cell>
          <cell r="F16319">
            <v>86</v>
          </cell>
          <cell r="G16319">
            <v>1234.9000000000001</v>
          </cell>
          <cell r="H16319">
            <v>284.52999999999997</v>
          </cell>
          <cell r="I16319">
            <v>52</v>
          </cell>
          <cell r="J16319">
            <v>101</v>
          </cell>
          <cell r="K16319">
            <v>937.89</v>
          </cell>
          <cell r="L16319">
            <v>25</v>
          </cell>
          <cell r="M16319" t="str">
            <v>Sept/Oct</v>
          </cell>
          <cell r="N16319">
            <v>41</v>
          </cell>
        </row>
        <row r="16320">
          <cell r="A16320" t="str">
            <v>2006/07 W25</v>
          </cell>
          <cell r="B16320" t="str">
            <v>Stansted</v>
          </cell>
          <cell r="C16320" t="str">
            <v>Cognac - Only £17_99 VS Especiale</v>
          </cell>
          <cell r="D16320">
            <v>1427.24</v>
          </cell>
          <cell r="E16320">
            <v>577.88</v>
          </cell>
          <cell r="F16320">
            <v>76</v>
          </cell>
          <cell r="G16320">
            <v>1071.43</v>
          </cell>
          <cell r="H16320">
            <v>321.82</v>
          </cell>
          <cell r="I16320">
            <v>57</v>
          </cell>
          <cell r="J16320">
            <v>66</v>
          </cell>
          <cell r="K16320">
            <v>346.5</v>
          </cell>
          <cell r="L16320">
            <v>25</v>
          </cell>
          <cell r="M16320" t="str">
            <v>Sept/Oct</v>
          </cell>
          <cell r="N16320">
            <v>42</v>
          </cell>
        </row>
        <row r="16321">
          <cell r="A16321" t="str">
            <v>2006/07 W25</v>
          </cell>
          <cell r="B16321" t="str">
            <v>Stansted</v>
          </cell>
          <cell r="C16321" t="str">
            <v>Deluxe - Chivas 2 for £30</v>
          </cell>
          <cell r="D16321">
            <v>849.89</v>
          </cell>
          <cell r="E16321">
            <v>590.41999999999996</v>
          </cell>
          <cell r="F16321">
            <v>53</v>
          </cell>
          <cell r="G16321">
            <v>0</v>
          </cell>
          <cell r="H16321">
            <v>0</v>
          </cell>
          <cell r="I16321">
            <v>0</v>
          </cell>
          <cell r="J16321">
            <v>22</v>
          </cell>
          <cell r="K16321">
            <v>134.19999999999999</v>
          </cell>
          <cell r="L16321">
            <v>25</v>
          </cell>
          <cell r="M16321" t="str">
            <v>Sept/Oct</v>
          </cell>
          <cell r="N16321">
            <v>49</v>
          </cell>
        </row>
        <row r="16322">
          <cell r="A16322" t="str">
            <v>2006/07 W25</v>
          </cell>
          <cell r="B16322" t="str">
            <v>Stansted</v>
          </cell>
          <cell r="C16322" t="str">
            <v>Deluxe - Chivas Twin for £30</v>
          </cell>
          <cell r="D16322">
            <v>0</v>
          </cell>
          <cell r="E16322">
            <v>0</v>
          </cell>
          <cell r="F16322">
            <v>0</v>
          </cell>
          <cell r="G16322">
            <v>0</v>
          </cell>
          <cell r="H16322">
            <v>0</v>
          </cell>
          <cell r="I16322">
            <v>0</v>
          </cell>
          <cell r="J16322">
            <v>6</v>
          </cell>
          <cell r="K16322" t="str">
            <v>/0</v>
          </cell>
          <cell r="L16322">
            <v>25</v>
          </cell>
          <cell r="M16322" t="str">
            <v>Sept/Oct</v>
          </cell>
          <cell r="N16322">
            <v>38</v>
          </cell>
        </row>
        <row r="16323">
          <cell r="A16323" t="str">
            <v>2006/07 W25</v>
          </cell>
          <cell r="B16323" t="str">
            <v>Stansted</v>
          </cell>
          <cell r="C16323" t="str">
            <v>Deluxe - Chivas Triple Pack @ £45</v>
          </cell>
          <cell r="D16323">
            <v>180</v>
          </cell>
          <cell r="E16323">
            <v>123.24</v>
          </cell>
          <cell r="F16323">
            <v>4</v>
          </cell>
          <cell r="G16323">
            <v>0</v>
          </cell>
          <cell r="H16323">
            <v>0</v>
          </cell>
          <cell r="I16323">
            <v>0</v>
          </cell>
          <cell r="J16323">
            <v>3</v>
          </cell>
          <cell r="K16323">
            <v>54.87</v>
          </cell>
          <cell r="L16323">
            <v>25</v>
          </cell>
          <cell r="M16323" t="str">
            <v>Sept/Oct</v>
          </cell>
          <cell r="N16323">
            <v>54</v>
          </cell>
        </row>
        <row r="16324">
          <cell r="A16324" t="str">
            <v>2006/07 W25</v>
          </cell>
          <cell r="B16324" t="str">
            <v>Stansted</v>
          </cell>
          <cell r="C16324" t="str">
            <v>Deluxe - Chivas Save £5 18yo</v>
          </cell>
          <cell r="D16324">
            <v>479.84</v>
          </cell>
          <cell r="E16324">
            <v>218.51</v>
          </cell>
          <cell r="F16324">
            <v>16</v>
          </cell>
          <cell r="G16324">
            <v>389.87</v>
          </cell>
          <cell r="H16324">
            <v>161.72</v>
          </cell>
          <cell r="I16324">
            <v>13</v>
          </cell>
          <cell r="J16324">
            <v>4</v>
          </cell>
          <cell r="K16324">
            <v>44.24</v>
          </cell>
          <cell r="L16324">
            <v>25</v>
          </cell>
          <cell r="M16324" t="str">
            <v>Sept/Oct</v>
          </cell>
          <cell r="N16324">
            <v>50</v>
          </cell>
        </row>
        <row r="16325">
          <cell r="A16325" t="str">
            <v>2006/07 W25</v>
          </cell>
          <cell r="B16325" t="str">
            <v>Stansted</v>
          </cell>
          <cell r="C16325" t="str">
            <v>Deluxe - Chivas Royal Salute get Chivas 18yo</v>
          </cell>
          <cell r="D16325">
            <v>239.96</v>
          </cell>
          <cell r="E16325">
            <v>126.08</v>
          </cell>
          <cell r="F16325">
            <v>4</v>
          </cell>
          <cell r="G16325">
            <v>119.98</v>
          </cell>
          <cell r="H16325">
            <v>48.64</v>
          </cell>
          <cell r="I16325">
            <v>2</v>
          </cell>
          <cell r="J16325">
            <v>2</v>
          </cell>
          <cell r="K16325">
            <v>42.54</v>
          </cell>
          <cell r="L16325">
            <v>25</v>
          </cell>
          <cell r="M16325" t="str">
            <v>Sept/Oct</v>
          </cell>
          <cell r="N16325">
            <v>57</v>
          </cell>
        </row>
        <row r="16326">
          <cell r="A16326" t="str">
            <v>2006/07 W25</v>
          </cell>
          <cell r="B16326" t="str">
            <v>Stansted</v>
          </cell>
          <cell r="C16326" t="str">
            <v>Deluxe - Dewars 2 for £30 ATA</v>
          </cell>
          <cell r="D16326">
            <v>3149.82</v>
          </cell>
          <cell r="E16326">
            <v>423.01</v>
          </cell>
          <cell r="F16326">
            <v>204</v>
          </cell>
          <cell r="G16326">
            <v>3009.83</v>
          </cell>
          <cell r="H16326">
            <v>311.67</v>
          </cell>
          <cell r="I16326">
            <v>195</v>
          </cell>
          <cell r="J16326">
            <v>168</v>
          </cell>
          <cell r="K16326">
            <v>888.75</v>
          </cell>
          <cell r="L16326">
            <v>25</v>
          </cell>
          <cell r="M16326" t="str">
            <v>Sept/Oct</v>
          </cell>
          <cell r="N16326">
            <v>40</v>
          </cell>
        </row>
        <row r="16327">
          <cell r="A16327" t="str">
            <v>2006/07 W25</v>
          </cell>
          <cell r="B16327" t="str">
            <v>Stansted</v>
          </cell>
          <cell r="C16327" t="str">
            <v>Deluxe - JW Blue get a free 20cl Gold (Sept Only)</v>
          </cell>
          <cell r="D16327">
            <v>437</v>
          </cell>
          <cell r="E16327">
            <v>191.7</v>
          </cell>
          <cell r="F16327">
            <v>5</v>
          </cell>
          <cell r="G16327">
            <v>352.5</v>
          </cell>
          <cell r="H16327">
            <v>139.03</v>
          </cell>
          <cell r="I16327">
            <v>4</v>
          </cell>
          <cell r="J16327">
            <v>12</v>
          </cell>
          <cell r="K16327">
            <v>381.96</v>
          </cell>
          <cell r="L16327">
            <v>25</v>
          </cell>
          <cell r="M16327" t="str">
            <v>Sept/Oct</v>
          </cell>
          <cell r="N16327">
            <v>46</v>
          </cell>
        </row>
        <row r="16328">
          <cell r="A16328" t="str">
            <v>2006/07 W25</v>
          </cell>
          <cell r="B16328" t="str">
            <v>Stansted</v>
          </cell>
          <cell r="C16328" t="str">
            <v>Deluxe - Free 20cl bottle (linked to JW Blue) (Sept Only)</v>
          </cell>
          <cell r="D16328">
            <v>58</v>
          </cell>
          <cell r="E16328">
            <v>35.130000000000003</v>
          </cell>
          <cell r="F16328">
            <v>5</v>
          </cell>
          <cell r="G16328">
            <v>43.5</v>
          </cell>
          <cell r="H16328">
            <v>22.66</v>
          </cell>
          <cell r="I16328">
            <v>4</v>
          </cell>
          <cell r="J16328">
            <v>25</v>
          </cell>
          <cell r="K16328">
            <v>149.75</v>
          </cell>
          <cell r="L16328">
            <v>25</v>
          </cell>
          <cell r="M16328" t="str">
            <v>Sept/Oct</v>
          </cell>
          <cell r="N16328">
            <v>47</v>
          </cell>
        </row>
        <row r="16329">
          <cell r="A16329" t="str">
            <v>2006/07 W25</v>
          </cell>
          <cell r="B16329" t="str">
            <v>Stansted</v>
          </cell>
          <cell r="C16329" t="str">
            <v>Champagne - Piper Florens Louis 2 for £30</v>
          </cell>
          <cell r="D16329">
            <v>535</v>
          </cell>
          <cell r="E16329">
            <v>132.18</v>
          </cell>
          <cell r="F16329">
            <v>32</v>
          </cell>
          <cell r="G16329">
            <v>500</v>
          </cell>
          <cell r="H16329">
            <v>115.3</v>
          </cell>
          <cell r="I16329">
            <v>30</v>
          </cell>
          <cell r="J16329">
            <v>58</v>
          </cell>
          <cell r="K16329">
            <v>525.57000000000005</v>
          </cell>
          <cell r="L16329">
            <v>25</v>
          </cell>
          <cell r="M16329" t="str">
            <v>Sept/Oct</v>
          </cell>
          <cell r="N16329">
            <v>53</v>
          </cell>
        </row>
        <row r="16330">
          <cell r="A16330" t="str">
            <v>2006/07 W25</v>
          </cell>
          <cell r="B16330" t="str">
            <v>Stansted</v>
          </cell>
          <cell r="C16330" t="str">
            <v>Champagne - Piper Florens Louis Twin for £30</v>
          </cell>
          <cell r="D16330">
            <v>7530</v>
          </cell>
          <cell r="E16330">
            <v>1840.18</v>
          </cell>
          <cell r="F16330">
            <v>251</v>
          </cell>
          <cell r="G16330">
            <v>6630</v>
          </cell>
          <cell r="H16330">
            <v>1365.68</v>
          </cell>
          <cell r="I16330">
            <v>221</v>
          </cell>
          <cell r="J16330">
            <v>556</v>
          </cell>
          <cell r="K16330">
            <v>10169.24</v>
          </cell>
          <cell r="L16330">
            <v>25</v>
          </cell>
          <cell r="M16330" t="str">
            <v>Sept/Oct</v>
          </cell>
          <cell r="N16330">
            <v>33</v>
          </cell>
        </row>
        <row r="16331">
          <cell r="A16331" t="str">
            <v>2006/07 W25</v>
          </cell>
          <cell r="B16331" t="str">
            <v>Stansted</v>
          </cell>
          <cell r="C16331" t="str">
            <v>Champagne - Charles Heidseick 2 for £35</v>
          </cell>
          <cell r="D16331">
            <v>56.99</v>
          </cell>
          <cell r="E16331">
            <v>21</v>
          </cell>
          <cell r="F16331">
            <v>3</v>
          </cell>
          <cell r="G16331">
            <v>56.99</v>
          </cell>
          <cell r="H16331">
            <v>21</v>
          </cell>
          <cell r="I16331">
            <v>3</v>
          </cell>
          <cell r="J16331">
            <v>37</v>
          </cell>
          <cell r="K16331">
            <v>342.5</v>
          </cell>
          <cell r="L16331">
            <v>25</v>
          </cell>
          <cell r="M16331" t="str">
            <v>Sept/Oct</v>
          </cell>
          <cell r="N16331">
            <v>55</v>
          </cell>
        </row>
        <row r="16332">
          <cell r="A16332" t="str">
            <v>2006/07 W25</v>
          </cell>
          <cell r="B16332" t="str">
            <v>Stansted</v>
          </cell>
          <cell r="C16332" t="str">
            <v>Champagne - Canard Twin for £25</v>
          </cell>
          <cell r="D16332">
            <v>1000</v>
          </cell>
          <cell r="E16332">
            <v>241.26</v>
          </cell>
          <cell r="F16332">
            <v>40</v>
          </cell>
          <cell r="G16332">
            <v>925</v>
          </cell>
          <cell r="H16332">
            <v>208.26</v>
          </cell>
          <cell r="I16332">
            <v>37</v>
          </cell>
          <cell r="J16332">
            <v>7</v>
          </cell>
          <cell r="K16332">
            <v>112</v>
          </cell>
          <cell r="L16332">
            <v>25</v>
          </cell>
          <cell r="M16332" t="str">
            <v>Sept/Oct</v>
          </cell>
          <cell r="N16332">
            <v>52</v>
          </cell>
        </row>
        <row r="16333">
          <cell r="A16333" t="str">
            <v>2006/07 W25</v>
          </cell>
          <cell r="B16333" t="str">
            <v>Stansted</v>
          </cell>
          <cell r="C16333" t="str">
            <v>Wine - Beringer 3 for £15</v>
          </cell>
          <cell r="D16333">
            <v>2149.5</v>
          </cell>
          <cell r="E16333">
            <v>730.01</v>
          </cell>
          <cell r="F16333">
            <v>410</v>
          </cell>
          <cell r="G16333">
            <v>1429.65</v>
          </cell>
          <cell r="H16333">
            <v>290.20999999999998</v>
          </cell>
          <cell r="I16333">
            <v>272</v>
          </cell>
          <cell r="J16333">
            <v>473</v>
          </cell>
          <cell r="K16333">
            <v>1267.6400000000001</v>
          </cell>
          <cell r="L16333">
            <v>25</v>
          </cell>
          <cell r="M16333" t="str">
            <v>Sept/Oct</v>
          </cell>
          <cell r="N16333">
            <v>43</v>
          </cell>
        </row>
        <row r="16334">
          <cell r="A16334" t="str">
            <v>2006/07 W25</v>
          </cell>
          <cell r="B16334" t="str">
            <v>Stansted</v>
          </cell>
          <cell r="C16334" t="str">
            <v>Wine - Rosemount BOGOF</v>
          </cell>
          <cell r="D16334">
            <v>167.88</v>
          </cell>
          <cell r="E16334">
            <v>55.57</v>
          </cell>
          <cell r="F16334">
            <v>24</v>
          </cell>
          <cell r="G16334">
            <v>125.91</v>
          </cell>
          <cell r="H16334">
            <v>35.68</v>
          </cell>
          <cell r="I16334">
            <v>18</v>
          </cell>
          <cell r="J16334">
            <v>34</v>
          </cell>
          <cell r="K16334">
            <v>249.7</v>
          </cell>
          <cell r="L16334">
            <v>25</v>
          </cell>
          <cell r="M16334" t="str">
            <v>Sept/Oct</v>
          </cell>
          <cell r="N16334">
            <v>56</v>
          </cell>
        </row>
        <row r="16335">
          <cell r="A16335" t="str">
            <v>2006/07 W25</v>
          </cell>
          <cell r="B16335" t="str">
            <v>Stansted</v>
          </cell>
          <cell r="C16335" t="str">
            <v>WOW - 2 for £45 Malt</v>
          </cell>
          <cell r="D16335">
            <v>8161.55</v>
          </cell>
          <cell r="E16335">
            <v>1258.6199999999999</v>
          </cell>
          <cell r="F16335">
            <v>351</v>
          </cell>
          <cell r="G16335">
            <v>7701.6</v>
          </cell>
          <cell r="H16335">
            <v>947.93</v>
          </cell>
          <cell r="I16335">
            <v>332</v>
          </cell>
          <cell r="J16335">
            <v>308</v>
          </cell>
          <cell r="K16335">
            <v>2415.48</v>
          </cell>
          <cell r="L16335">
            <v>25</v>
          </cell>
          <cell r="M16335" t="str">
            <v>Sept/Oct</v>
          </cell>
          <cell r="N16335">
            <v>34</v>
          </cell>
        </row>
        <row r="16336">
          <cell r="A16336" t="str">
            <v>2006/07 W25</v>
          </cell>
          <cell r="B16336" t="str">
            <v>Stansted</v>
          </cell>
          <cell r="C16336" t="str">
            <v>WOW - Connemara 2 for £30</v>
          </cell>
          <cell r="D16336">
            <v>569.95000000000005</v>
          </cell>
          <cell r="E16336">
            <v>109.32</v>
          </cell>
          <cell r="F16336">
            <v>37</v>
          </cell>
          <cell r="G16336">
            <v>569.95000000000005</v>
          </cell>
          <cell r="H16336">
            <v>109.32</v>
          </cell>
          <cell r="I16336">
            <v>37</v>
          </cell>
          <cell r="J16336">
            <v>45</v>
          </cell>
          <cell r="K16336">
            <v>210.6</v>
          </cell>
          <cell r="L16336">
            <v>25</v>
          </cell>
          <cell r="M16336" t="str">
            <v>Sept/Oct</v>
          </cell>
          <cell r="N16336">
            <v>60</v>
          </cell>
        </row>
        <row r="16337">
          <cell r="A16337" t="str">
            <v>2006/07 W25</v>
          </cell>
          <cell r="B16337" t="str">
            <v>Stansted</v>
          </cell>
          <cell r="C16337" t="str">
            <v>Others - 2 for £25 (glayva, disaronno)</v>
          </cell>
          <cell r="D16337">
            <v>869.76</v>
          </cell>
          <cell r="E16337">
            <v>242.03</v>
          </cell>
          <cell r="F16337">
            <v>66</v>
          </cell>
          <cell r="G16337">
            <v>746.81</v>
          </cell>
          <cell r="H16337">
            <v>142.97999999999999</v>
          </cell>
          <cell r="I16337">
            <v>57</v>
          </cell>
          <cell r="J16337">
            <v>97</v>
          </cell>
          <cell r="K16337">
            <v>338.74</v>
          </cell>
          <cell r="L16337">
            <v>25</v>
          </cell>
          <cell r="M16337" t="str">
            <v>Sept/Oct</v>
          </cell>
          <cell r="N16337">
            <v>48</v>
          </cell>
        </row>
        <row r="16338">
          <cell r="A16338" t="str">
            <v>2006/07 W25</v>
          </cell>
          <cell r="B16338" t="str">
            <v>Stansted</v>
          </cell>
          <cell r="C16338" t="str">
            <v>Others - Pimms 2 for £15 (70cl)</v>
          </cell>
          <cell r="D16338">
            <v>5513.73</v>
          </cell>
          <cell r="E16338">
            <v>735.42</v>
          </cell>
          <cell r="F16338">
            <v>719</v>
          </cell>
          <cell r="G16338">
            <v>5339.75</v>
          </cell>
          <cell r="H16338">
            <v>613</v>
          </cell>
          <cell r="I16338">
            <v>697</v>
          </cell>
          <cell r="J16338">
            <v>1012</v>
          </cell>
          <cell r="K16338">
            <v>4487.96</v>
          </cell>
          <cell r="L16338">
            <v>25</v>
          </cell>
          <cell r="M16338" t="str">
            <v>Sept/Oct</v>
          </cell>
          <cell r="N16338">
            <v>35</v>
          </cell>
        </row>
        <row r="16339">
          <cell r="A16339" t="str">
            <v>2006/07 W25</v>
          </cell>
          <cell r="B16339" t="str">
            <v>Stansted</v>
          </cell>
          <cell r="C16339" t="str">
            <v>Other - 2 for £30 Sauza</v>
          </cell>
          <cell r="D16339">
            <v>543.84</v>
          </cell>
          <cell r="E16339">
            <v>181.67</v>
          </cell>
          <cell r="F16339">
            <v>32</v>
          </cell>
          <cell r="G16339">
            <v>377.88</v>
          </cell>
          <cell r="H16339">
            <v>60.21</v>
          </cell>
          <cell r="I16339">
            <v>22</v>
          </cell>
          <cell r="J16339">
            <v>82</v>
          </cell>
          <cell r="K16339">
            <v>364.9</v>
          </cell>
          <cell r="L16339">
            <v>25</v>
          </cell>
          <cell r="M16339" t="str">
            <v>Sept/Oct</v>
          </cell>
          <cell r="N16339">
            <v>58</v>
          </cell>
        </row>
        <row r="16340">
          <cell r="A16340" t="str">
            <v>2006/07 W25</v>
          </cell>
          <cell r="B16340" t="str">
            <v>Stansted</v>
          </cell>
          <cell r="C16340" t="str">
            <v>Others - 2 for £20 ATA (70cl)</v>
          </cell>
          <cell r="D16340">
            <v>14371.82</v>
          </cell>
          <cell r="E16340">
            <v>2662.98</v>
          </cell>
          <cell r="F16340">
            <v>1392</v>
          </cell>
          <cell r="G16340">
            <v>13762.8</v>
          </cell>
          <cell r="H16340">
            <v>2234.31</v>
          </cell>
          <cell r="I16340">
            <v>1334</v>
          </cell>
          <cell r="J16340">
            <v>1141</v>
          </cell>
          <cell r="K16340">
            <v>4874.3900000000003</v>
          </cell>
          <cell r="L16340">
            <v>25</v>
          </cell>
          <cell r="M16340" t="str">
            <v>Sept/Oct</v>
          </cell>
          <cell r="N16340">
            <v>32</v>
          </cell>
        </row>
        <row r="16341">
          <cell r="A16341" t="str">
            <v>2006/07 W25</v>
          </cell>
          <cell r="B16341" t="str">
            <v>Stansted</v>
          </cell>
          <cell r="C16341" t="str">
            <v>Others - 2 for £15 Fortified</v>
          </cell>
          <cell r="D16341">
            <v>531.96</v>
          </cell>
          <cell r="E16341">
            <v>208.67</v>
          </cell>
          <cell r="F16341">
            <v>66</v>
          </cell>
          <cell r="G16341">
            <v>410.61</v>
          </cell>
          <cell r="H16341">
            <v>120.06</v>
          </cell>
          <cell r="I16341">
            <v>51</v>
          </cell>
          <cell r="J16341">
            <v>87</v>
          </cell>
          <cell r="K16341">
            <v>348</v>
          </cell>
          <cell r="L16341">
            <v>25</v>
          </cell>
          <cell r="M16341" t="str">
            <v>Sept/Oct</v>
          </cell>
          <cell r="N16341">
            <v>59</v>
          </cell>
        </row>
        <row r="16342">
          <cell r="A16342" t="str">
            <v>2006/07 W25</v>
          </cell>
          <cell r="B16342" t="str">
            <v>Aberdeen</v>
          </cell>
          <cell r="C16342" t="str">
            <v>Liquor</v>
          </cell>
          <cell r="D16342">
            <v>33249.620000000003</v>
          </cell>
          <cell r="E16342">
            <v>15129.94</v>
          </cell>
          <cell r="F16342">
            <v>2036</v>
          </cell>
          <cell r="G16342">
            <v>17241.21</v>
          </cell>
          <cell r="H16342">
            <v>4542.1000000000004</v>
          </cell>
          <cell r="I16342">
            <v>856</v>
          </cell>
          <cell r="J16342">
            <v>5541</v>
          </cell>
          <cell r="K16342">
            <v>32683.98</v>
          </cell>
          <cell r="L16342">
            <v>25</v>
          </cell>
          <cell r="M16342" t="str">
            <v>Sept/Oct</v>
          </cell>
          <cell r="N16342">
            <v>1</v>
          </cell>
        </row>
        <row r="16343">
          <cell r="A16343" t="str">
            <v>2006/07 W25</v>
          </cell>
          <cell r="B16343" t="str">
            <v>Aberdeen</v>
          </cell>
          <cell r="C16343" t="str">
            <v>Tobacco</v>
          </cell>
          <cell r="D16343">
            <v>11599.81</v>
          </cell>
          <cell r="E16343">
            <v>8491.31</v>
          </cell>
          <cell r="F16343">
            <v>480</v>
          </cell>
          <cell r="G16343">
            <v>261.25</v>
          </cell>
          <cell r="H16343">
            <v>53.4</v>
          </cell>
          <cell r="I16343">
            <v>13</v>
          </cell>
          <cell r="J16343">
            <v>1285</v>
          </cell>
          <cell r="K16343">
            <v>8006.78</v>
          </cell>
          <cell r="L16343">
            <v>25</v>
          </cell>
          <cell r="M16343" t="str">
            <v>Sept/Oct</v>
          </cell>
          <cell r="N16343">
            <v>2</v>
          </cell>
        </row>
        <row r="16344">
          <cell r="A16344" t="str">
            <v>2006/07 W25</v>
          </cell>
          <cell r="B16344" t="str">
            <v>Aberdeen</v>
          </cell>
          <cell r="C16344" t="str">
            <v>Perfumery</v>
          </cell>
          <cell r="D16344">
            <v>33670.879999999997</v>
          </cell>
          <cell r="E16344">
            <v>18192.29</v>
          </cell>
          <cell r="F16344">
            <v>1256</v>
          </cell>
          <cell r="G16344">
            <v>25772.560000000001</v>
          </cell>
          <cell r="H16344">
            <v>12820.62</v>
          </cell>
          <cell r="I16344">
            <v>953</v>
          </cell>
          <cell r="J16344">
            <v>8673</v>
          </cell>
          <cell r="K16344">
            <v>83398.490000000005</v>
          </cell>
          <cell r="L16344">
            <v>25</v>
          </cell>
          <cell r="M16344" t="str">
            <v>Sept/Oct</v>
          </cell>
          <cell r="N16344">
            <v>3</v>
          </cell>
        </row>
        <row r="16345">
          <cell r="A16345" t="str">
            <v>2006/07 W25</v>
          </cell>
          <cell r="B16345" t="str">
            <v>Aberdeen</v>
          </cell>
          <cell r="C16345" t="str">
            <v>Food</v>
          </cell>
          <cell r="D16345">
            <v>5780.58</v>
          </cell>
          <cell r="E16345">
            <v>2871.2</v>
          </cell>
          <cell r="F16345">
            <v>1554</v>
          </cell>
          <cell r="G16345">
            <v>3295.67</v>
          </cell>
          <cell r="H16345">
            <v>1462.06</v>
          </cell>
          <cell r="I16345">
            <v>900</v>
          </cell>
          <cell r="J16345">
            <v>3735</v>
          </cell>
          <cell r="K16345">
            <v>7101.81</v>
          </cell>
          <cell r="L16345">
            <v>25</v>
          </cell>
          <cell r="M16345" t="str">
            <v>Sept/Oct</v>
          </cell>
          <cell r="N16345">
            <v>4</v>
          </cell>
        </row>
        <row r="16346">
          <cell r="A16346" t="str">
            <v>2006/07 W25</v>
          </cell>
          <cell r="B16346" t="str">
            <v>Aberdeen</v>
          </cell>
          <cell r="C16346" t="str">
            <v>Tax Free</v>
          </cell>
          <cell r="D16346">
            <v>4285.51</v>
          </cell>
          <cell r="E16346">
            <v>1913.07</v>
          </cell>
          <cell r="F16346">
            <v>426</v>
          </cell>
          <cell r="G16346">
            <v>3330.37</v>
          </cell>
          <cell r="H16346">
            <v>1396.61</v>
          </cell>
          <cell r="I16346">
            <v>224</v>
          </cell>
          <cell r="J16346">
            <v>3982</v>
          </cell>
          <cell r="K16346">
            <v>17494.810000000001</v>
          </cell>
          <cell r="L16346">
            <v>25</v>
          </cell>
          <cell r="M16346" t="str">
            <v>Sept/Oct</v>
          </cell>
          <cell r="N16346">
            <v>5</v>
          </cell>
        </row>
        <row r="16347">
          <cell r="A16347" t="str">
            <v>2006/07 W25</v>
          </cell>
          <cell r="B16347" t="str">
            <v>Aberdeen</v>
          </cell>
          <cell r="C16347" t="str">
            <v>Unclassified Products</v>
          </cell>
          <cell r="D16347">
            <v>0</v>
          </cell>
          <cell r="E16347">
            <v>0</v>
          </cell>
          <cell r="F16347">
            <v>0</v>
          </cell>
          <cell r="G16347">
            <v>0</v>
          </cell>
          <cell r="H16347">
            <v>0</v>
          </cell>
          <cell r="I16347">
            <v>0</v>
          </cell>
          <cell r="J16347">
            <v>0</v>
          </cell>
          <cell r="K16347" t="str">
            <v>/0</v>
          </cell>
          <cell r="L16347">
            <v>25</v>
          </cell>
          <cell r="M16347" t="str">
            <v>Sept/Oct</v>
          </cell>
          <cell r="N16347">
            <v>6</v>
          </cell>
        </row>
        <row r="16348">
          <cell r="A16348" t="str">
            <v>2006/07 W25</v>
          </cell>
          <cell r="B16348" t="str">
            <v>Aberdeen</v>
          </cell>
          <cell r="C16348" t="str">
            <v>Spirits</v>
          </cell>
          <cell r="D16348">
            <v>25470.54</v>
          </cell>
          <cell r="E16348">
            <v>12053.55</v>
          </cell>
          <cell r="F16348">
            <v>1405</v>
          </cell>
          <cell r="G16348">
            <v>13395.6</v>
          </cell>
          <cell r="H16348">
            <v>3655.82</v>
          </cell>
          <cell r="I16348">
            <v>622</v>
          </cell>
          <cell r="J16348">
            <v>4055</v>
          </cell>
          <cell r="K16348">
            <v>23232.18</v>
          </cell>
          <cell r="L16348">
            <v>25</v>
          </cell>
          <cell r="M16348" t="str">
            <v>Sept/Oct</v>
          </cell>
          <cell r="N16348">
            <v>7</v>
          </cell>
        </row>
        <row r="16349">
          <cell r="A16349" t="str">
            <v>2006/07 W25</v>
          </cell>
          <cell r="B16349" t="str">
            <v>Aberdeen</v>
          </cell>
          <cell r="C16349" t="str">
            <v>Fortified Wines</v>
          </cell>
          <cell r="D16349">
            <v>420.97</v>
          </cell>
          <cell r="E16349">
            <v>233.05</v>
          </cell>
          <cell r="F16349">
            <v>48</v>
          </cell>
          <cell r="G16349">
            <v>109</v>
          </cell>
          <cell r="H16349">
            <v>31.78</v>
          </cell>
          <cell r="I16349">
            <v>9</v>
          </cell>
          <cell r="J16349">
            <v>110</v>
          </cell>
          <cell r="K16349">
            <v>355.28</v>
          </cell>
          <cell r="L16349">
            <v>25</v>
          </cell>
          <cell r="M16349" t="str">
            <v>Sept/Oct</v>
          </cell>
          <cell r="N16349">
            <v>10</v>
          </cell>
        </row>
        <row r="16350">
          <cell r="A16350" t="str">
            <v>2006/07 W25</v>
          </cell>
          <cell r="B16350" t="str">
            <v>Aberdeen</v>
          </cell>
          <cell r="C16350" t="str">
            <v>Others</v>
          </cell>
          <cell r="D16350">
            <v>0</v>
          </cell>
          <cell r="E16350">
            <v>0</v>
          </cell>
          <cell r="F16350">
            <v>0</v>
          </cell>
          <cell r="G16350">
            <v>0</v>
          </cell>
          <cell r="H16350">
            <v>0</v>
          </cell>
          <cell r="I16350">
            <v>0</v>
          </cell>
          <cell r="J16350">
            <v>0</v>
          </cell>
          <cell r="K16350" t="str">
            <v>/0</v>
          </cell>
          <cell r="L16350">
            <v>25</v>
          </cell>
          <cell r="M16350" t="str">
            <v>Sept/Oct</v>
          </cell>
          <cell r="N16350">
            <v>11</v>
          </cell>
        </row>
        <row r="16351">
          <cell r="A16351" t="str">
            <v>2006/07 W25</v>
          </cell>
          <cell r="B16351" t="str">
            <v>Aberdeen</v>
          </cell>
          <cell r="C16351" t="str">
            <v>Champagne</v>
          </cell>
          <cell r="D16351">
            <v>3507.35</v>
          </cell>
          <cell r="E16351">
            <v>1049.8399999999999</v>
          </cell>
          <cell r="F16351">
            <v>121</v>
          </cell>
          <cell r="G16351">
            <v>2688.66</v>
          </cell>
          <cell r="H16351">
            <v>631.30999999999995</v>
          </cell>
          <cell r="I16351">
            <v>93</v>
          </cell>
          <cell r="J16351">
            <v>213</v>
          </cell>
          <cell r="K16351">
            <v>3455.76</v>
          </cell>
          <cell r="L16351">
            <v>25</v>
          </cell>
          <cell r="M16351" t="str">
            <v>Sept/Oct</v>
          </cell>
          <cell r="N16351">
            <v>8</v>
          </cell>
        </row>
        <row r="16352">
          <cell r="A16352" t="str">
            <v>2006/07 W25</v>
          </cell>
          <cell r="B16352" t="str">
            <v>Aberdeen</v>
          </cell>
          <cell r="C16352" t="str">
            <v>Wines</v>
          </cell>
          <cell r="D16352">
            <v>3850.76</v>
          </cell>
          <cell r="E16352">
            <v>1793.5</v>
          </cell>
          <cell r="F16352">
            <v>462</v>
          </cell>
          <cell r="G16352">
            <v>1047.95</v>
          </cell>
          <cell r="H16352">
            <v>223.19</v>
          </cell>
          <cell r="I16352">
            <v>132</v>
          </cell>
          <cell r="J16352">
            <v>1163</v>
          </cell>
          <cell r="K16352">
            <v>4636.17</v>
          </cell>
          <cell r="L16352">
            <v>25</v>
          </cell>
          <cell r="M16352" t="str">
            <v>Sept/Oct</v>
          </cell>
          <cell r="N16352">
            <v>9</v>
          </cell>
        </row>
        <row r="16353">
          <cell r="A16353" t="str">
            <v>2006/07 W25</v>
          </cell>
          <cell r="B16353" t="str">
            <v>Aberdeen</v>
          </cell>
          <cell r="C16353" t="str">
            <v>Unclassified Liquor</v>
          </cell>
          <cell r="D16353">
            <v>0</v>
          </cell>
          <cell r="E16353">
            <v>0</v>
          </cell>
          <cell r="F16353">
            <v>0</v>
          </cell>
          <cell r="G16353">
            <v>0</v>
          </cell>
          <cell r="H16353">
            <v>0</v>
          </cell>
          <cell r="I16353">
            <v>0</v>
          </cell>
          <cell r="J16353">
            <v>0</v>
          </cell>
          <cell r="K16353" t="str">
            <v>/0</v>
          </cell>
          <cell r="L16353">
            <v>25</v>
          </cell>
          <cell r="M16353" t="str">
            <v>Sept/Oct</v>
          </cell>
          <cell r="N16353">
            <v>12</v>
          </cell>
        </row>
        <row r="16354">
          <cell r="A16354" t="str">
            <v>2006/07 W25</v>
          </cell>
          <cell r="B16354" t="str">
            <v>Aberdeen</v>
          </cell>
          <cell r="C16354" t="str">
            <v>Value - 2 for £15</v>
          </cell>
          <cell r="D16354">
            <v>1559.51</v>
          </cell>
          <cell r="E16354">
            <v>1133.06</v>
          </cell>
          <cell r="F16354">
            <v>194</v>
          </cell>
          <cell r="G16354">
            <v>15.88</v>
          </cell>
          <cell r="H16354">
            <v>1.71</v>
          </cell>
          <cell r="I16354">
            <v>1</v>
          </cell>
          <cell r="J16354">
            <v>418</v>
          </cell>
          <cell r="K16354">
            <v>1097.1400000000001</v>
          </cell>
          <cell r="L16354">
            <v>25</v>
          </cell>
          <cell r="M16354" t="str">
            <v>Sept/Oct</v>
          </cell>
          <cell r="N16354">
            <v>31</v>
          </cell>
        </row>
        <row r="16355">
          <cell r="A16355" t="str">
            <v>2006/07 W25</v>
          </cell>
          <cell r="B16355" t="str">
            <v>Aberdeen</v>
          </cell>
          <cell r="C16355" t="str">
            <v>Value - 2 for £20 Bombay Saphire</v>
          </cell>
          <cell r="D16355">
            <v>356.48</v>
          </cell>
          <cell r="E16355">
            <v>253.44</v>
          </cell>
          <cell r="F16355">
            <v>30</v>
          </cell>
          <cell r="G16355">
            <v>40.659999999999997</v>
          </cell>
          <cell r="H16355">
            <v>10.66</v>
          </cell>
          <cell r="I16355">
            <v>2</v>
          </cell>
          <cell r="J16355">
            <v>26</v>
          </cell>
          <cell r="K16355">
            <v>72.28</v>
          </cell>
          <cell r="L16355">
            <v>25</v>
          </cell>
          <cell r="M16355" t="str">
            <v>Sept/Oct</v>
          </cell>
          <cell r="N16355">
            <v>45</v>
          </cell>
        </row>
        <row r="16356">
          <cell r="A16356" t="str">
            <v>2006/07 W25</v>
          </cell>
          <cell r="B16356" t="str">
            <v>Aberdeen</v>
          </cell>
          <cell r="C16356" t="str">
            <v>Value - Baileys 2 for £20</v>
          </cell>
          <cell r="D16356">
            <v>765.61</v>
          </cell>
          <cell r="E16356">
            <v>451.65</v>
          </cell>
          <cell r="F16356">
            <v>68</v>
          </cell>
          <cell r="G16356">
            <v>51.01</v>
          </cell>
          <cell r="H16356">
            <v>18.989999999999998</v>
          </cell>
          <cell r="I16356">
            <v>3</v>
          </cell>
          <cell r="J16356">
            <v>129</v>
          </cell>
          <cell r="K16356">
            <v>621.78</v>
          </cell>
          <cell r="L16356">
            <v>25</v>
          </cell>
          <cell r="M16356" t="str">
            <v>Sept/Oct</v>
          </cell>
          <cell r="N16356">
            <v>39</v>
          </cell>
        </row>
        <row r="16357">
          <cell r="A16357" t="str">
            <v>2006/07 W25</v>
          </cell>
          <cell r="B16357" t="str">
            <v>Aberdeen</v>
          </cell>
          <cell r="C16357" t="str">
            <v>Value - Baileys Twin @ £20</v>
          </cell>
          <cell r="D16357">
            <v>20</v>
          </cell>
          <cell r="E16357">
            <v>12.2</v>
          </cell>
          <cell r="F16357">
            <v>1</v>
          </cell>
          <cell r="G16357">
            <v>0</v>
          </cell>
          <cell r="H16357">
            <v>0</v>
          </cell>
          <cell r="I16357">
            <v>0</v>
          </cell>
          <cell r="J16357">
            <v>14</v>
          </cell>
          <cell r="K16357">
            <v>134.96</v>
          </cell>
          <cell r="L16357">
            <v>25</v>
          </cell>
          <cell r="M16357" t="str">
            <v>Sept/Oct</v>
          </cell>
          <cell r="N16357">
            <v>51</v>
          </cell>
        </row>
        <row r="16358">
          <cell r="A16358" t="str">
            <v>2006/07 W25</v>
          </cell>
          <cell r="B16358" t="str">
            <v>Aberdeen</v>
          </cell>
          <cell r="C16358" t="str">
            <v>Value - Twins @ £15</v>
          </cell>
          <cell r="D16358">
            <v>0</v>
          </cell>
          <cell r="E16358">
            <v>0</v>
          </cell>
          <cell r="F16358">
            <v>0</v>
          </cell>
          <cell r="G16358">
            <v>0</v>
          </cell>
          <cell r="H16358">
            <v>0</v>
          </cell>
          <cell r="I16358">
            <v>0</v>
          </cell>
          <cell r="J16358">
            <v>0</v>
          </cell>
          <cell r="K16358" t="str">
            <v>/0</v>
          </cell>
          <cell r="L16358">
            <v>25</v>
          </cell>
          <cell r="M16358" t="str">
            <v>Sept/Oct</v>
          </cell>
          <cell r="N16358">
            <v>36</v>
          </cell>
        </row>
        <row r="16359">
          <cell r="A16359" t="str">
            <v>2006/07 W25</v>
          </cell>
          <cell r="B16359" t="str">
            <v>Aberdeen</v>
          </cell>
          <cell r="C16359" t="str">
            <v>Malt - 2 For £45 (6 glenmorangie + 2)</v>
          </cell>
          <cell r="D16359">
            <v>4666.49</v>
          </cell>
          <cell r="E16359">
            <v>2014.67</v>
          </cell>
          <cell r="F16359">
            <v>199</v>
          </cell>
          <cell r="G16359">
            <v>3582.73</v>
          </cell>
          <cell r="H16359">
            <v>1184.8</v>
          </cell>
          <cell r="I16359">
            <v>155</v>
          </cell>
          <cell r="J16359">
            <v>289</v>
          </cell>
          <cell r="K16359">
            <v>2023.83</v>
          </cell>
          <cell r="L16359">
            <v>25</v>
          </cell>
          <cell r="M16359" t="str">
            <v>Sept/Oct</v>
          </cell>
          <cell r="N16359">
            <v>30</v>
          </cell>
        </row>
        <row r="16360">
          <cell r="A16360" t="str">
            <v>2006/07 W25</v>
          </cell>
          <cell r="B16360" t="str">
            <v>Aberdeen</v>
          </cell>
          <cell r="C16360" t="str">
            <v>Malt - Save £5 Glenmorangie Traditional</v>
          </cell>
          <cell r="D16360">
            <v>104.97</v>
          </cell>
          <cell r="E16360">
            <v>60.65</v>
          </cell>
          <cell r="F16360">
            <v>3</v>
          </cell>
          <cell r="G16360">
            <v>34.99</v>
          </cell>
          <cell r="H16360">
            <v>9.2899999999999991</v>
          </cell>
          <cell r="I16360">
            <v>1</v>
          </cell>
          <cell r="J16360">
            <v>29</v>
          </cell>
          <cell r="K16360">
            <v>331.47</v>
          </cell>
          <cell r="L16360">
            <v>25</v>
          </cell>
          <cell r="M16360" t="str">
            <v>Sept/Oct</v>
          </cell>
          <cell r="N16360">
            <v>44</v>
          </cell>
        </row>
        <row r="16361">
          <cell r="A16361" t="str">
            <v>2006/07 W25</v>
          </cell>
          <cell r="B16361" t="str">
            <v>Aberdeen</v>
          </cell>
          <cell r="C16361" t="str">
            <v>Cognac - XO @ £45</v>
          </cell>
          <cell r="D16361">
            <v>405</v>
          </cell>
          <cell r="E16361">
            <v>233.13</v>
          </cell>
          <cell r="F16361">
            <v>9</v>
          </cell>
          <cell r="G16361">
            <v>135</v>
          </cell>
          <cell r="H16361">
            <v>53.37</v>
          </cell>
          <cell r="I16361">
            <v>3</v>
          </cell>
          <cell r="J16361">
            <v>65</v>
          </cell>
          <cell r="K16361">
            <v>1251.25</v>
          </cell>
          <cell r="L16361">
            <v>25</v>
          </cell>
          <cell r="M16361" t="str">
            <v>Sept/Oct</v>
          </cell>
          <cell r="N16361">
            <v>37</v>
          </cell>
        </row>
        <row r="16362">
          <cell r="A16362" t="str">
            <v>2006/07 W25</v>
          </cell>
          <cell r="B16362" t="str">
            <v>Aberdeen</v>
          </cell>
          <cell r="C16362" t="str">
            <v>Cognac - VSOP 2 for £45</v>
          </cell>
          <cell r="D16362">
            <v>501.92</v>
          </cell>
          <cell r="E16362">
            <v>237.7</v>
          </cell>
          <cell r="F16362">
            <v>20</v>
          </cell>
          <cell r="G16362">
            <v>237.98</v>
          </cell>
          <cell r="H16362">
            <v>54.92</v>
          </cell>
          <cell r="I16362">
            <v>10</v>
          </cell>
          <cell r="J16362">
            <v>88</v>
          </cell>
          <cell r="K16362">
            <v>817.26</v>
          </cell>
          <cell r="L16362">
            <v>25</v>
          </cell>
          <cell r="M16362" t="str">
            <v>Sept/Oct</v>
          </cell>
          <cell r="N16362">
            <v>41</v>
          </cell>
        </row>
        <row r="16363">
          <cell r="A16363" t="str">
            <v>2006/07 W25</v>
          </cell>
          <cell r="B16363" t="str">
            <v>Aberdeen</v>
          </cell>
          <cell r="C16363" t="str">
            <v>Cognac - Only £17_99 VS Especiale</v>
          </cell>
          <cell r="D16363">
            <v>255.86</v>
          </cell>
          <cell r="E16363">
            <v>120.12</v>
          </cell>
          <cell r="F16363">
            <v>14</v>
          </cell>
          <cell r="G16363">
            <v>143.91999999999999</v>
          </cell>
          <cell r="H16363">
            <v>39.68</v>
          </cell>
          <cell r="I16363">
            <v>8</v>
          </cell>
          <cell r="J16363">
            <v>6</v>
          </cell>
          <cell r="K16363">
            <v>31.5</v>
          </cell>
          <cell r="L16363">
            <v>25</v>
          </cell>
          <cell r="M16363" t="str">
            <v>Sept/Oct</v>
          </cell>
          <cell r="N16363">
            <v>42</v>
          </cell>
        </row>
        <row r="16364">
          <cell r="A16364" t="str">
            <v>2006/07 W25</v>
          </cell>
          <cell r="B16364" t="str">
            <v>Aberdeen</v>
          </cell>
          <cell r="C16364" t="str">
            <v>Deluxe - Chivas 2 for £30</v>
          </cell>
          <cell r="D16364">
            <v>98.68</v>
          </cell>
          <cell r="E16364">
            <v>59.13</v>
          </cell>
          <cell r="F16364">
            <v>5</v>
          </cell>
          <cell r="G16364">
            <v>28.7</v>
          </cell>
          <cell r="H16364">
            <v>10.51</v>
          </cell>
          <cell r="I16364">
            <v>1</v>
          </cell>
          <cell r="J16364">
            <v>18</v>
          </cell>
          <cell r="K16364">
            <v>109.8</v>
          </cell>
          <cell r="L16364">
            <v>25</v>
          </cell>
          <cell r="M16364" t="str">
            <v>Sept/Oct</v>
          </cell>
          <cell r="N16364">
            <v>49</v>
          </cell>
        </row>
        <row r="16365">
          <cell r="A16365" t="str">
            <v>2006/07 W25</v>
          </cell>
          <cell r="B16365" t="str">
            <v>Aberdeen</v>
          </cell>
          <cell r="C16365" t="str">
            <v>Deluxe - Chivas Twin for £30</v>
          </cell>
          <cell r="D16365">
            <v>0</v>
          </cell>
          <cell r="E16365">
            <v>0</v>
          </cell>
          <cell r="F16365">
            <v>0</v>
          </cell>
          <cell r="G16365">
            <v>0</v>
          </cell>
          <cell r="H16365">
            <v>0</v>
          </cell>
          <cell r="I16365">
            <v>0</v>
          </cell>
          <cell r="J16365">
            <v>0</v>
          </cell>
          <cell r="K16365" t="str">
            <v>/0</v>
          </cell>
          <cell r="L16365">
            <v>25</v>
          </cell>
          <cell r="M16365" t="str">
            <v>Sept/Oct</v>
          </cell>
          <cell r="N16365">
            <v>38</v>
          </cell>
        </row>
        <row r="16366">
          <cell r="A16366" t="str">
            <v>2006/07 W25</v>
          </cell>
          <cell r="B16366" t="str">
            <v>Aberdeen</v>
          </cell>
          <cell r="C16366" t="str">
            <v>Deluxe - Chivas Triple Pack @ £45</v>
          </cell>
          <cell r="D16366">
            <v>0</v>
          </cell>
          <cell r="E16366">
            <v>0</v>
          </cell>
          <cell r="F16366">
            <v>0</v>
          </cell>
          <cell r="G16366">
            <v>0</v>
          </cell>
          <cell r="H16366">
            <v>0</v>
          </cell>
          <cell r="I16366">
            <v>0</v>
          </cell>
          <cell r="J16366">
            <v>0</v>
          </cell>
          <cell r="K16366" t="str">
            <v>/0</v>
          </cell>
          <cell r="L16366">
            <v>25</v>
          </cell>
          <cell r="M16366" t="str">
            <v>Sept/Oct</v>
          </cell>
          <cell r="N16366">
            <v>54</v>
          </cell>
        </row>
        <row r="16367">
          <cell r="A16367" t="str">
            <v>2006/07 W25</v>
          </cell>
          <cell r="B16367" t="str">
            <v>Aberdeen</v>
          </cell>
          <cell r="C16367" t="str">
            <v>Deluxe - Chivas Save £5 18yo</v>
          </cell>
          <cell r="D16367">
            <v>0</v>
          </cell>
          <cell r="E16367">
            <v>0</v>
          </cell>
          <cell r="F16367">
            <v>0</v>
          </cell>
          <cell r="G16367">
            <v>0</v>
          </cell>
          <cell r="H16367">
            <v>0</v>
          </cell>
          <cell r="I16367">
            <v>0</v>
          </cell>
          <cell r="J16367">
            <v>0</v>
          </cell>
          <cell r="K16367" t="str">
            <v>/0</v>
          </cell>
          <cell r="L16367">
            <v>25</v>
          </cell>
          <cell r="M16367" t="str">
            <v>Sept/Oct</v>
          </cell>
          <cell r="N16367">
            <v>50</v>
          </cell>
        </row>
        <row r="16368">
          <cell r="A16368" t="str">
            <v>2006/07 W25</v>
          </cell>
          <cell r="B16368" t="str">
            <v>Aberdeen</v>
          </cell>
          <cell r="C16368" t="str">
            <v>Deluxe - Chivas Royal Salute get Chivas 18yo</v>
          </cell>
          <cell r="D16368">
            <v>0</v>
          </cell>
          <cell r="E16368">
            <v>0</v>
          </cell>
          <cell r="F16368">
            <v>0</v>
          </cell>
          <cell r="G16368">
            <v>0</v>
          </cell>
          <cell r="H16368">
            <v>0</v>
          </cell>
          <cell r="I16368">
            <v>0</v>
          </cell>
          <cell r="J16368">
            <v>0</v>
          </cell>
          <cell r="K16368" t="str">
            <v>/0</v>
          </cell>
          <cell r="L16368">
            <v>25</v>
          </cell>
          <cell r="M16368" t="str">
            <v>Sept/Oct</v>
          </cell>
          <cell r="N16368">
            <v>57</v>
          </cell>
        </row>
        <row r="16369">
          <cell r="A16369" t="str">
            <v>2006/07 W25</v>
          </cell>
          <cell r="B16369" t="str">
            <v>Aberdeen</v>
          </cell>
          <cell r="C16369" t="str">
            <v>Deluxe - Dewars 2 for £30 ATA</v>
          </cell>
          <cell r="D16369">
            <v>389.94</v>
          </cell>
          <cell r="E16369">
            <v>89.76</v>
          </cell>
          <cell r="F16369">
            <v>24</v>
          </cell>
          <cell r="G16369">
            <v>319.95999999999998</v>
          </cell>
          <cell r="H16369">
            <v>36.200000000000003</v>
          </cell>
          <cell r="I16369">
            <v>20</v>
          </cell>
          <cell r="J16369">
            <v>75</v>
          </cell>
          <cell r="K16369">
            <v>396.75</v>
          </cell>
          <cell r="L16369">
            <v>25</v>
          </cell>
          <cell r="M16369" t="str">
            <v>Sept/Oct</v>
          </cell>
          <cell r="N16369">
            <v>40</v>
          </cell>
        </row>
        <row r="16370">
          <cell r="A16370" t="str">
            <v>2006/07 W25</v>
          </cell>
          <cell r="B16370" t="str">
            <v>Aberdeen</v>
          </cell>
          <cell r="C16370" t="str">
            <v>Deluxe - JW Blue get a free 20cl Gold (Sept Only)</v>
          </cell>
          <cell r="D16370">
            <v>198</v>
          </cell>
          <cell r="E16370">
            <v>88.03</v>
          </cell>
          <cell r="F16370">
            <v>2</v>
          </cell>
          <cell r="G16370">
            <v>198</v>
          </cell>
          <cell r="H16370">
            <v>88.03</v>
          </cell>
          <cell r="I16370">
            <v>2</v>
          </cell>
          <cell r="J16370">
            <v>5</v>
          </cell>
          <cell r="K16370">
            <v>159.15</v>
          </cell>
          <cell r="L16370">
            <v>25</v>
          </cell>
          <cell r="M16370" t="str">
            <v>Sept/Oct</v>
          </cell>
          <cell r="N16370">
            <v>46</v>
          </cell>
        </row>
        <row r="16371">
          <cell r="A16371" t="str">
            <v>2006/07 W25</v>
          </cell>
          <cell r="B16371" t="str">
            <v>Aberdeen</v>
          </cell>
          <cell r="C16371" t="str">
            <v>Deluxe - Free 20cl bottle (linked to JW Blue) (Sept Only)</v>
          </cell>
          <cell r="D16371">
            <v>0</v>
          </cell>
          <cell r="E16371">
            <v>0</v>
          </cell>
          <cell r="F16371">
            <v>0</v>
          </cell>
          <cell r="G16371">
            <v>0</v>
          </cell>
          <cell r="H16371">
            <v>0</v>
          </cell>
          <cell r="I16371">
            <v>0</v>
          </cell>
          <cell r="J16371">
            <v>32</v>
          </cell>
          <cell r="K16371" t="str">
            <v>/0</v>
          </cell>
          <cell r="L16371">
            <v>25</v>
          </cell>
          <cell r="M16371" t="str">
            <v>Sept/Oct</v>
          </cell>
          <cell r="N16371">
            <v>47</v>
          </cell>
        </row>
        <row r="16372">
          <cell r="A16372" t="str">
            <v>2006/07 W25</v>
          </cell>
          <cell r="B16372" t="str">
            <v>Aberdeen</v>
          </cell>
          <cell r="C16372" t="str">
            <v>Champagne - Piper Florens Louis 2 for £30</v>
          </cell>
          <cell r="D16372">
            <v>170</v>
          </cell>
          <cell r="E16372">
            <v>39.78</v>
          </cell>
          <cell r="F16372">
            <v>10</v>
          </cell>
          <cell r="G16372">
            <v>170</v>
          </cell>
          <cell r="H16372">
            <v>39.78</v>
          </cell>
          <cell r="I16372">
            <v>10</v>
          </cell>
          <cell r="J16372">
            <v>7</v>
          </cell>
          <cell r="K16372">
            <v>63.43</v>
          </cell>
          <cell r="L16372">
            <v>25</v>
          </cell>
          <cell r="M16372" t="str">
            <v>Sept/Oct</v>
          </cell>
          <cell r="N16372">
            <v>53</v>
          </cell>
        </row>
        <row r="16373">
          <cell r="A16373" t="str">
            <v>2006/07 W25</v>
          </cell>
          <cell r="B16373" t="str">
            <v>Aberdeen</v>
          </cell>
          <cell r="C16373" t="str">
            <v>Champagne - Piper Florens Louis Twin for £30</v>
          </cell>
          <cell r="D16373">
            <v>1500</v>
          </cell>
          <cell r="E16373">
            <v>404.62</v>
          </cell>
          <cell r="F16373">
            <v>50</v>
          </cell>
          <cell r="G16373">
            <v>1200</v>
          </cell>
          <cell r="H16373">
            <v>247.2</v>
          </cell>
          <cell r="I16373">
            <v>40</v>
          </cell>
          <cell r="J16373">
            <v>22</v>
          </cell>
          <cell r="K16373">
            <v>402.38</v>
          </cell>
          <cell r="L16373">
            <v>25</v>
          </cell>
          <cell r="M16373" t="str">
            <v>Sept/Oct</v>
          </cell>
          <cell r="N16373">
            <v>33</v>
          </cell>
        </row>
        <row r="16374">
          <cell r="A16374" t="str">
            <v>2006/07 W25</v>
          </cell>
          <cell r="B16374" t="str">
            <v>Aberdeen</v>
          </cell>
          <cell r="C16374" t="str">
            <v>Champagne - Charles Heidseick 2 for £35</v>
          </cell>
          <cell r="D16374">
            <v>35</v>
          </cell>
          <cell r="E16374">
            <v>21.71</v>
          </cell>
          <cell r="F16374">
            <v>2</v>
          </cell>
          <cell r="G16374">
            <v>0</v>
          </cell>
          <cell r="H16374">
            <v>0</v>
          </cell>
          <cell r="I16374">
            <v>0</v>
          </cell>
          <cell r="J16374">
            <v>7</v>
          </cell>
          <cell r="K16374">
            <v>64.790000000000006</v>
          </cell>
          <cell r="L16374">
            <v>25</v>
          </cell>
          <cell r="M16374" t="str">
            <v>Sept/Oct</v>
          </cell>
          <cell r="N16374">
            <v>55</v>
          </cell>
        </row>
        <row r="16375">
          <cell r="A16375" t="str">
            <v>2006/07 W25</v>
          </cell>
          <cell r="B16375" t="str">
            <v>Aberdeen</v>
          </cell>
          <cell r="C16375" t="str">
            <v>Champagne - Canard Twin for £25</v>
          </cell>
          <cell r="D16375">
            <v>150</v>
          </cell>
          <cell r="E16375">
            <v>33.76</v>
          </cell>
          <cell r="F16375">
            <v>6</v>
          </cell>
          <cell r="G16375">
            <v>150</v>
          </cell>
          <cell r="H16375">
            <v>33.76</v>
          </cell>
          <cell r="I16375">
            <v>6</v>
          </cell>
          <cell r="J16375">
            <v>1</v>
          </cell>
          <cell r="K16375">
            <v>16</v>
          </cell>
          <cell r="L16375">
            <v>25</v>
          </cell>
          <cell r="M16375" t="str">
            <v>Sept/Oct</v>
          </cell>
          <cell r="N16375">
            <v>52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6">
          <cell r="A6" t="str">
            <v>UK Airports</v>
          </cell>
          <cell r="B6">
            <v>343</v>
          </cell>
          <cell r="C6">
            <v>333</v>
          </cell>
          <cell r="D6">
            <v>299</v>
          </cell>
          <cell r="E6">
            <v>236</v>
          </cell>
          <cell r="F6">
            <v>170</v>
          </cell>
          <cell r="G6">
            <v>186</v>
          </cell>
          <cell r="H6">
            <v>157</v>
          </cell>
          <cell r="I6">
            <v>144</v>
          </cell>
          <cell r="J6">
            <v>268</v>
          </cell>
          <cell r="K6">
            <v>256</v>
          </cell>
          <cell r="L6">
            <v>272</v>
          </cell>
          <cell r="M6">
            <v>324</v>
          </cell>
          <cell r="N6">
            <v>309</v>
          </cell>
          <cell r="O6">
            <v>303</v>
          </cell>
          <cell r="P6">
            <v>303</v>
          </cell>
          <cell r="Q6">
            <v>247</v>
          </cell>
          <cell r="R6">
            <v>266</v>
          </cell>
          <cell r="S6">
            <v>286</v>
          </cell>
        </row>
        <row r="7">
          <cell r="A7" t="str">
            <v>110 - LHR T1 Main</v>
          </cell>
          <cell r="B7">
            <v>7</v>
          </cell>
          <cell r="C7">
            <v>11</v>
          </cell>
          <cell r="D7">
            <v>6</v>
          </cell>
          <cell r="E7">
            <v>9</v>
          </cell>
          <cell r="F7">
            <v>5</v>
          </cell>
          <cell r="G7">
            <v>2</v>
          </cell>
          <cell r="H7">
            <v>5</v>
          </cell>
          <cell r="I7">
            <v>1</v>
          </cell>
          <cell r="J7">
            <v>8</v>
          </cell>
          <cell r="K7">
            <v>17</v>
          </cell>
          <cell r="L7">
            <v>14</v>
          </cell>
          <cell r="M7">
            <v>14</v>
          </cell>
          <cell r="N7">
            <v>15</v>
          </cell>
          <cell r="O7">
            <v>17</v>
          </cell>
          <cell r="P7">
            <v>16</v>
          </cell>
          <cell r="Q7">
            <v>20</v>
          </cell>
          <cell r="R7">
            <v>12</v>
          </cell>
          <cell r="S7">
            <v>16</v>
          </cell>
        </row>
        <row r="8">
          <cell r="A8" t="str">
            <v>120 - LHR T2 Main</v>
          </cell>
          <cell r="B8">
            <v>12</v>
          </cell>
          <cell r="C8">
            <v>13</v>
          </cell>
          <cell r="D8">
            <v>7</v>
          </cell>
          <cell r="E8">
            <v>13</v>
          </cell>
          <cell r="F8">
            <v>5</v>
          </cell>
          <cell r="G8">
            <v>4</v>
          </cell>
          <cell r="H8">
            <v>2</v>
          </cell>
          <cell r="I8">
            <v>4</v>
          </cell>
          <cell r="J8">
            <v>4</v>
          </cell>
          <cell r="K8">
            <v>3</v>
          </cell>
          <cell r="L8">
            <v>7</v>
          </cell>
          <cell r="M8">
            <v>3</v>
          </cell>
          <cell r="N8">
            <v>7</v>
          </cell>
          <cell r="O8">
            <v>13</v>
          </cell>
          <cell r="P8">
            <v>17</v>
          </cell>
          <cell r="Q8">
            <v>13</v>
          </cell>
          <cell r="R8">
            <v>8</v>
          </cell>
          <cell r="S8">
            <v>9</v>
          </cell>
        </row>
        <row r="9">
          <cell r="A9" t="str">
            <v>130 - LHR T3 Main</v>
          </cell>
          <cell r="B9">
            <v>37</v>
          </cell>
          <cell r="C9">
            <v>27</v>
          </cell>
          <cell r="D9">
            <v>21</v>
          </cell>
          <cell r="E9">
            <v>28</v>
          </cell>
          <cell r="F9">
            <v>15</v>
          </cell>
          <cell r="G9">
            <v>18</v>
          </cell>
          <cell r="H9">
            <v>16</v>
          </cell>
          <cell r="I9">
            <v>6</v>
          </cell>
          <cell r="J9">
            <v>15</v>
          </cell>
          <cell r="K9">
            <v>14</v>
          </cell>
          <cell r="L9">
            <v>14</v>
          </cell>
          <cell r="M9">
            <v>15</v>
          </cell>
          <cell r="N9">
            <v>7</v>
          </cell>
          <cell r="O9">
            <v>4</v>
          </cell>
          <cell r="P9">
            <v>22</v>
          </cell>
          <cell r="Q9">
            <v>17</v>
          </cell>
          <cell r="R9">
            <v>14</v>
          </cell>
          <cell r="S9">
            <v>20</v>
          </cell>
        </row>
        <row r="10">
          <cell r="A10" t="str">
            <v>140 - LHR T4 Main</v>
          </cell>
          <cell r="B10">
            <v>17</v>
          </cell>
          <cell r="C10">
            <v>12</v>
          </cell>
          <cell r="D10">
            <v>16</v>
          </cell>
          <cell r="E10">
            <v>14</v>
          </cell>
          <cell r="F10">
            <v>5</v>
          </cell>
          <cell r="G10">
            <v>13</v>
          </cell>
          <cell r="H10">
            <v>8</v>
          </cell>
          <cell r="I10">
            <v>4</v>
          </cell>
          <cell r="J10">
            <v>15</v>
          </cell>
          <cell r="K10">
            <v>7</v>
          </cell>
          <cell r="L10">
            <v>9</v>
          </cell>
          <cell r="M10">
            <v>14</v>
          </cell>
          <cell r="N10">
            <v>14</v>
          </cell>
          <cell r="O10">
            <v>23</v>
          </cell>
          <cell r="P10">
            <v>13</v>
          </cell>
          <cell r="Q10">
            <v>9</v>
          </cell>
          <cell r="R10">
            <v>23</v>
          </cell>
          <cell r="S10">
            <v>18</v>
          </cell>
        </row>
        <row r="11">
          <cell r="A11" t="str">
            <v>210 - LGW South Main</v>
          </cell>
          <cell r="B11">
            <v>28</v>
          </cell>
          <cell r="C11">
            <v>32</v>
          </cell>
          <cell r="D11">
            <v>38</v>
          </cell>
          <cell r="E11">
            <v>31</v>
          </cell>
          <cell r="F11">
            <v>17</v>
          </cell>
          <cell r="G11">
            <v>24</v>
          </cell>
          <cell r="H11">
            <v>23</v>
          </cell>
          <cell r="I11">
            <v>17</v>
          </cell>
          <cell r="J11">
            <v>28</v>
          </cell>
          <cell r="K11">
            <v>28</v>
          </cell>
          <cell r="L11">
            <v>43</v>
          </cell>
          <cell r="M11">
            <v>47</v>
          </cell>
          <cell r="N11">
            <v>50</v>
          </cell>
          <cell r="O11">
            <v>40</v>
          </cell>
          <cell r="P11">
            <v>36</v>
          </cell>
          <cell r="Q11">
            <v>20</v>
          </cell>
          <cell r="R11">
            <v>33</v>
          </cell>
          <cell r="S11">
            <v>27</v>
          </cell>
        </row>
        <row r="12">
          <cell r="A12" t="str">
            <v>220 - LGW North Main</v>
          </cell>
          <cell r="B12">
            <v>31</v>
          </cell>
          <cell r="C12">
            <v>23</v>
          </cell>
          <cell r="D12">
            <v>17</v>
          </cell>
          <cell r="E12">
            <v>10</v>
          </cell>
          <cell r="F12">
            <v>14</v>
          </cell>
          <cell r="G12">
            <v>16</v>
          </cell>
          <cell r="H12">
            <v>7</v>
          </cell>
          <cell r="I12">
            <v>4</v>
          </cell>
          <cell r="J12">
            <v>9</v>
          </cell>
          <cell r="K12">
            <v>11</v>
          </cell>
          <cell r="L12">
            <v>8</v>
          </cell>
          <cell r="M12">
            <v>13</v>
          </cell>
          <cell r="N12">
            <v>11</v>
          </cell>
          <cell r="O12">
            <v>11</v>
          </cell>
          <cell r="P12">
            <v>23</v>
          </cell>
          <cell r="Q12">
            <v>9</v>
          </cell>
          <cell r="R12">
            <v>7</v>
          </cell>
          <cell r="S12">
            <v>13</v>
          </cell>
        </row>
        <row r="13">
          <cell r="A13" t="str">
            <v>227 - LGW North Transfer</v>
          </cell>
          <cell r="B13">
            <v>18</v>
          </cell>
          <cell r="C13">
            <v>18</v>
          </cell>
          <cell r="D13">
            <v>14</v>
          </cell>
          <cell r="E13">
            <v>8</v>
          </cell>
          <cell r="F13">
            <v>10</v>
          </cell>
          <cell r="G13">
            <v>7</v>
          </cell>
          <cell r="H13">
            <v>5</v>
          </cell>
          <cell r="I13">
            <v>8</v>
          </cell>
          <cell r="J13">
            <v>7</v>
          </cell>
          <cell r="K13">
            <v>5</v>
          </cell>
          <cell r="L13">
            <v>9</v>
          </cell>
          <cell r="M13">
            <v>12</v>
          </cell>
          <cell r="N13">
            <v>4</v>
          </cell>
          <cell r="O13">
            <v>6</v>
          </cell>
          <cell r="P13">
            <v>8</v>
          </cell>
          <cell r="Q13">
            <v>3</v>
          </cell>
          <cell r="R13">
            <v>3</v>
          </cell>
          <cell r="S13">
            <v>11</v>
          </cell>
        </row>
        <row r="14">
          <cell r="A14" t="str">
            <v>350 - STN Duty Free</v>
          </cell>
          <cell r="B14">
            <v>11</v>
          </cell>
          <cell r="C14">
            <v>15</v>
          </cell>
          <cell r="D14">
            <v>15</v>
          </cell>
          <cell r="E14">
            <v>15</v>
          </cell>
          <cell r="F14">
            <v>13</v>
          </cell>
          <cell r="G14">
            <v>9</v>
          </cell>
          <cell r="H14">
            <v>7</v>
          </cell>
          <cell r="I14">
            <v>6</v>
          </cell>
          <cell r="J14">
            <v>14</v>
          </cell>
          <cell r="K14">
            <v>6</v>
          </cell>
          <cell r="L14">
            <v>3</v>
          </cell>
          <cell r="M14">
            <v>8</v>
          </cell>
          <cell r="N14">
            <v>13</v>
          </cell>
          <cell r="O14">
            <v>13</v>
          </cell>
          <cell r="P14">
            <v>11</v>
          </cell>
          <cell r="Q14">
            <v>4</v>
          </cell>
          <cell r="R14">
            <v>2</v>
          </cell>
          <cell r="S14">
            <v>5</v>
          </cell>
        </row>
        <row r="15">
          <cell r="A15" t="str">
            <v>360 - STN Main</v>
          </cell>
          <cell r="B15">
            <v>21</v>
          </cell>
          <cell r="C15">
            <v>23</v>
          </cell>
          <cell r="D15">
            <v>25</v>
          </cell>
          <cell r="E15">
            <v>18</v>
          </cell>
          <cell r="F15">
            <v>9</v>
          </cell>
          <cell r="G15">
            <v>24</v>
          </cell>
          <cell r="H15">
            <v>8</v>
          </cell>
          <cell r="I15">
            <v>12</v>
          </cell>
          <cell r="J15">
            <v>17</v>
          </cell>
          <cell r="K15">
            <v>8</v>
          </cell>
          <cell r="L15">
            <v>12</v>
          </cell>
          <cell r="M15">
            <v>12</v>
          </cell>
          <cell r="N15">
            <v>12</v>
          </cell>
          <cell r="O15">
            <v>13</v>
          </cell>
          <cell r="P15">
            <v>14</v>
          </cell>
          <cell r="Q15">
            <v>13</v>
          </cell>
          <cell r="R15">
            <v>19</v>
          </cell>
          <cell r="S15">
            <v>20</v>
          </cell>
        </row>
        <row r="16">
          <cell r="A16" t="str">
            <v>400 - SOTON Main</v>
          </cell>
          <cell r="B16">
            <v>7</v>
          </cell>
          <cell r="C16">
            <v>8</v>
          </cell>
          <cell r="D16">
            <v>6</v>
          </cell>
          <cell r="E16">
            <v>5</v>
          </cell>
          <cell r="F16">
            <v>3</v>
          </cell>
          <cell r="G16">
            <v>9</v>
          </cell>
          <cell r="H16">
            <v>1</v>
          </cell>
          <cell r="I16">
            <v>3</v>
          </cell>
          <cell r="J16">
            <v>8</v>
          </cell>
          <cell r="K16">
            <v>11</v>
          </cell>
          <cell r="L16">
            <v>4</v>
          </cell>
          <cell r="M16">
            <v>8</v>
          </cell>
          <cell r="N16">
            <v>7</v>
          </cell>
          <cell r="O16">
            <v>10</v>
          </cell>
          <cell r="P16">
            <v>4</v>
          </cell>
          <cell r="Q16">
            <v>5</v>
          </cell>
          <cell r="R16">
            <v>16</v>
          </cell>
          <cell r="S16">
            <v>11</v>
          </cell>
        </row>
        <row r="17">
          <cell r="A17" t="str">
            <v>510 - ABZ Main</v>
          </cell>
          <cell r="B17">
            <v>11</v>
          </cell>
          <cell r="C17">
            <v>0</v>
          </cell>
          <cell r="D17">
            <v>2</v>
          </cell>
          <cell r="E17">
            <v>4</v>
          </cell>
          <cell r="F17">
            <v>6</v>
          </cell>
          <cell r="G17">
            <v>1</v>
          </cell>
          <cell r="H17">
            <v>7</v>
          </cell>
          <cell r="I17">
            <v>0</v>
          </cell>
          <cell r="J17">
            <v>5</v>
          </cell>
          <cell r="K17">
            <v>5</v>
          </cell>
          <cell r="L17">
            <v>5</v>
          </cell>
          <cell r="M17">
            <v>4</v>
          </cell>
          <cell r="N17">
            <v>10</v>
          </cell>
          <cell r="O17">
            <v>5</v>
          </cell>
          <cell r="P17">
            <v>5</v>
          </cell>
          <cell r="Q17">
            <v>4</v>
          </cell>
          <cell r="R17">
            <v>3</v>
          </cell>
          <cell r="S17">
            <v>7</v>
          </cell>
        </row>
        <row r="18">
          <cell r="A18" t="str">
            <v>521 - EDI Common Lounge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12</v>
          </cell>
          <cell r="I18">
            <v>5</v>
          </cell>
          <cell r="J18">
            <v>0</v>
          </cell>
          <cell r="K18">
            <v>0</v>
          </cell>
          <cell r="L18">
            <v>21</v>
          </cell>
          <cell r="M18">
            <v>15</v>
          </cell>
          <cell r="N18">
            <v>44</v>
          </cell>
          <cell r="O18">
            <v>17</v>
          </cell>
          <cell r="P18">
            <v>42</v>
          </cell>
          <cell r="Q18">
            <v>31</v>
          </cell>
          <cell r="R18">
            <v>29</v>
          </cell>
          <cell r="S18">
            <v>26</v>
          </cell>
        </row>
        <row r="19">
          <cell r="A19" t="str">
            <v>530 - GLA Main</v>
          </cell>
          <cell r="B19">
            <v>11</v>
          </cell>
          <cell r="C19">
            <v>11</v>
          </cell>
          <cell r="D19">
            <v>4</v>
          </cell>
          <cell r="E19">
            <v>6</v>
          </cell>
          <cell r="F19">
            <v>3</v>
          </cell>
          <cell r="G19">
            <v>6</v>
          </cell>
          <cell r="H19">
            <v>5</v>
          </cell>
          <cell r="I19">
            <v>2</v>
          </cell>
          <cell r="J19">
            <v>5</v>
          </cell>
          <cell r="K19">
            <v>3</v>
          </cell>
          <cell r="L19">
            <v>2</v>
          </cell>
          <cell r="M19">
            <v>18</v>
          </cell>
          <cell r="N19">
            <v>6</v>
          </cell>
          <cell r="O19">
            <v>5</v>
          </cell>
          <cell r="P19">
            <v>4</v>
          </cell>
          <cell r="Q19">
            <v>8</v>
          </cell>
          <cell r="R19">
            <v>0</v>
          </cell>
          <cell r="S19">
            <v>1</v>
          </cell>
        </row>
        <row r="20">
          <cell r="A20" t="str">
            <v>Aberdeen</v>
          </cell>
          <cell r="B20">
            <v>11</v>
          </cell>
          <cell r="C20">
            <v>0</v>
          </cell>
          <cell r="D20">
            <v>2</v>
          </cell>
          <cell r="E20">
            <v>4</v>
          </cell>
          <cell r="F20">
            <v>6</v>
          </cell>
          <cell r="G20">
            <v>1</v>
          </cell>
          <cell r="H20">
            <v>7</v>
          </cell>
          <cell r="I20">
            <v>0</v>
          </cell>
          <cell r="J20">
            <v>5</v>
          </cell>
          <cell r="K20">
            <v>5</v>
          </cell>
          <cell r="L20">
            <v>5</v>
          </cell>
          <cell r="M20">
            <v>4</v>
          </cell>
          <cell r="N20">
            <v>10</v>
          </cell>
          <cell r="O20">
            <v>5</v>
          </cell>
          <cell r="P20">
            <v>5</v>
          </cell>
          <cell r="Q20">
            <v>4</v>
          </cell>
          <cell r="R20">
            <v>3</v>
          </cell>
          <cell r="S20">
            <v>7</v>
          </cell>
        </row>
        <row r="21">
          <cell r="A21" t="str">
            <v>Edinburgh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12</v>
          </cell>
          <cell r="I21">
            <v>5</v>
          </cell>
          <cell r="J21">
            <v>0</v>
          </cell>
          <cell r="K21">
            <v>0</v>
          </cell>
          <cell r="L21">
            <v>21</v>
          </cell>
          <cell r="M21">
            <v>15</v>
          </cell>
          <cell r="N21">
            <v>44</v>
          </cell>
          <cell r="O21">
            <v>17</v>
          </cell>
          <cell r="P21">
            <v>42</v>
          </cell>
          <cell r="Q21">
            <v>31</v>
          </cell>
          <cell r="R21">
            <v>29</v>
          </cell>
          <cell r="S21">
            <v>26</v>
          </cell>
        </row>
        <row r="22">
          <cell r="A22" t="str">
            <v>Glasgow</v>
          </cell>
          <cell r="B22">
            <v>21</v>
          </cell>
          <cell r="C22">
            <v>28</v>
          </cell>
          <cell r="D22">
            <v>18</v>
          </cell>
          <cell r="E22">
            <v>14</v>
          </cell>
          <cell r="F22">
            <v>10</v>
          </cell>
          <cell r="G22">
            <v>11</v>
          </cell>
          <cell r="H22">
            <v>9</v>
          </cell>
          <cell r="I22">
            <v>11</v>
          </cell>
          <cell r="J22">
            <v>41</v>
          </cell>
          <cell r="K22">
            <v>25</v>
          </cell>
          <cell r="L22">
            <v>41</v>
          </cell>
          <cell r="M22">
            <v>59</v>
          </cell>
          <cell r="N22">
            <v>35</v>
          </cell>
          <cell r="O22">
            <v>53</v>
          </cell>
          <cell r="P22">
            <v>23</v>
          </cell>
          <cell r="Q22">
            <v>34</v>
          </cell>
          <cell r="R22">
            <v>12</v>
          </cell>
          <cell r="S22">
            <v>8</v>
          </cell>
        </row>
        <row r="23">
          <cell r="A23" t="str">
            <v>LGW North</v>
          </cell>
          <cell r="B23">
            <v>65</v>
          </cell>
          <cell r="C23">
            <v>51</v>
          </cell>
          <cell r="D23">
            <v>48</v>
          </cell>
          <cell r="E23">
            <v>26</v>
          </cell>
          <cell r="F23">
            <v>28</v>
          </cell>
          <cell r="G23">
            <v>26</v>
          </cell>
          <cell r="H23">
            <v>14</v>
          </cell>
          <cell r="I23">
            <v>23</v>
          </cell>
          <cell r="J23">
            <v>28</v>
          </cell>
          <cell r="K23">
            <v>30</v>
          </cell>
          <cell r="L23">
            <v>17</v>
          </cell>
          <cell r="M23">
            <v>33</v>
          </cell>
          <cell r="N23">
            <v>25</v>
          </cell>
          <cell r="O23">
            <v>27</v>
          </cell>
          <cell r="P23">
            <v>41</v>
          </cell>
          <cell r="Q23">
            <v>13</v>
          </cell>
          <cell r="R23">
            <v>15</v>
          </cell>
          <cell r="S23">
            <v>31</v>
          </cell>
        </row>
        <row r="24">
          <cell r="A24" t="str">
            <v>LGW South</v>
          </cell>
          <cell r="B24">
            <v>43</v>
          </cell>
          <cell r="C24">
            <v>58</v>
          </cell>
          <cell r="D24">
            <v>60</v>
          </cell>
          <cell r="E24">
            <v>43</v>
          </cell>
          <cell r="F24">
            <v>22</v>
          </cell>
          <cell r="G24">
            <v>26</v>
          </cell>
          <cell r="H24">
            <v>29</v>
          </cell>
          <cell r="I24">
            <v>24</v>
          </cell>
          <cell r="J24">
            <v>42</v>
          </cell>
          <cell r="K24">
            <v>35</v>
          </cell>
          <cell r="L24">
            <v>48</v>
          </cell>
          <cell r="M24">
            <v>51</v>
          </cell>
          <cell r="N24">
            <v>54</v>
          </cell>
          <cell r="O24">
            <v>52</v>
          </cell>
          <cell r="P24">
            <v>39</v>
          </cell>
          <cell r="Q24">
            <v>31</v>
          </cell>
          <cell r="R24">
            <v>47</v>
          </cell>
          <cell r="S24">
            <v>35</v>
          </cell>
        </row>
        <row r="25">
          <cell r="A25" t="str">
            <v>LHR Terminal 1</v>
          </cell>
          <cell r="B25">
            <v>51</v>
          </cell>
          <cell r="C25">
            <v>59</v>
          </cell>
          <cell r="D25">
            <v>43</v>
          </cell>
          <cell r="E25">
            <v>37</v>
          </cell>
          <cell r="F25">
            <v>38</v>
          </cell>
          <cell r="G25">
            <v>24</v>
          </cell>
          <cell r="H25">
            <v>21</v>
          </cell>
          <cell r="I25">
            <v>23</v>
          </cell>
          <cell r="J25">
            <v>40</v>
          </cell>
          <cell r="K25">
            <v>68</v>
          </cell>
          <cell r="L25">
            <v>57</v>
          </cell>
          <cell r="M25">
            <v>55</v>
          </cell>
          <cell r="N25">
            <v>53</v>
          </cell>
          <cell r="O25">
            <v>50</v>
          </cell>
          <cell r="P25">
            <v>50</v>
          </cell>
          <cell r="Q25">
            <v>51</v>
          </cell>
          <cell r="R25">
            <v>58</v>
          </cell>
          <cell r="S25">
            <v>62</v>
          </cell>
        </row>
        <row r="26">
          <cell r="A26" t="str">
            <v>LHR Terminal 2</v>
          </cell>
          <cell r="B26">
            <v>15</v>
          </cell>
          <cell r="C26">
            <v>13</v>
          </cell>
          <cell r="D26">
            <v>10</v>
          </cell>
          <cell r="E26">
            <v>17</v>
          </cell>
          <cell r="F26">
            <v>5</v>
          </cell>
          <cell r="G26">
            <v>4</v>
          </cell>
          <cell r="H26">
            <v>6</v>
          </cell>
          <cell r="I26">
            <v>5</v>
          </cell>
          <cell r="J26">
            <v>8</v>
          </cell>
          <cell r="K26">
            <v>4</v>
          </cell>
          <cell r="L26">
            <v>10</v>
          </cell>
          <cell r="M26">
            <v>6</v>
          </cell>
          <cell r="N26">
            <v>7</v>
          </cell>
          <cell r="O26">
            <v>14</v>
          </cell>
          <cell r="P26">
            <v>17</v>
          </cell>
          <cell r="Q26">
            <v>14</v>
          </cell>
          <cell r="R26">
            <v>9</v>
          </cell>
          <cell r="S26">
            <v>11</v>
          </cell>
        </row>
        <row r="27">
          <cell r="A27" t="str">
            <v>LHR Terminal 3</v>
          </cell>
          <cell r="B27">
            <v>58</v>
          </cell>
          <cell r="C27">
            <v>43</v>
          </cell>
          <cell r="D27">
            <v>43</v>
          </cell>
          <cell r="E27">
            <v>31</v>
          </cell>
          <cell r="F27">
            <v>21</v>
          </cell>
          <cell r="G27">
            <v>27</v>
          </cell>
          <cell r="H27">
            <v>20</v>
          </cell>
          <cell r="I27">
            <v>17</v>
          </cell>
          <cell r="J27">
            <v>31</v>
          </cell>
          <cell r="K27">
            <v>39</v>
          </cell>
          <cell r="L27">
            <v>23</v>
          </cell>
          <cell r="M27">
            <v>35</v>
          </cell>
          <cell r="N27">
            <v>20</v>
          </cell>
          <cell r="O27">
            <v>17</v>
          </cell>
          <cell r="P27">
            <v>34</v>
          </cell>
          <cell r="Q27">
            <v>27</v>
          </cell>
          <cell r="R27">
            <v>23</v>
          </cell>
          <cell r="S27">
            <v>30</v>
          </cell>
        </row>
        <row r="28">
          <cell r="A28" t="str">
            <v>LHR Terminal 4</v>
          </cell>
          <cell r="B28">
            <v>40</v>
          </cell>
          <cell r="C28">
            <v>35</v>
          </cell>
          <cell r="D28">
            <v>29</v>
          </cell>
          <cell r="E28">
            <v>26</v>
          </cell>
          <cell r="F28">
            <v>15</v>
          </cell>
          <cell r="G28">
            <v>25</v>
          </cell>
          <cell r="H28">
            <v>23</v>
          </cell>
          <cell r="I28">
            <v>15</v>
          </cell>
          <cell r="J28">
            <v>26</v>
          </cell>
          <cell r="K28">
            <v>22</v>
          </cell>
          <cell r="L28">
            <v>25</v>
          </cell>
          <cell r="M28">
            <v>29</v>
          </cell>
          <cell r="N28">
            <v>22</v>
          </cell>
          <cell r="O28">
            <v>27</v>
          </cell>
          <cell r="P28">
            <v>20</v>
          </cell>
          <cell r="Q28">
            <v>17</v>
          </cell>
          <cell r="R28">
            <v>30</v>
          </cell>
          <cell r="S28">
            <v>29</v>
          </cell>
        </row>
        <row r="29">
          <cell r="A29" t="str">
            <v>Southampton</v>
          </cell>
          <cell r="B29">
            <v>7</v>
          </cell>
          <cell r="C29">
            <v>8</v>
          </cell>
          <cell r="D29">
            <v>6</v>
          </cell>
          <cell r="E29">
            <v>5</v>
          </cell>
          <cell r="F29">
            <v>3</v>
          </cell>
          <cell r="G29">
            <v>9</v>
          </cell>
          <cell r="H29">
            <v>1</v>
          </cell>
          <cell r="I29">
            <v>3</v>
          </cell>
          <cell r="J29">
            <v>8</v>
          </cell>
          <cell r="K29">
            <v>11</v>
          </cell>
          <cell r="L29">
            <v>4</v>
          </cell>
          <cell r="M29">
            <v>8</v>
          </cell>
          <cell r="N29">
            <v>7</v>
          </cell>
          <cell r="O29">
            <v>10</v>
          </cell>
          <cell r="P29">
            <v>4</v>
          </cell>
          <cell r="Q29">
            <v>5</v>
          </cell>
          <cell r="R29">
            <v>16</v>
          </cell>
          <cell r="S29">
            <v>11</v>
          </cell>
        </row>
        <row r="30">
          <cell r="A30" t="str">
            <v>Stansted</v>
          </cell>
          <cell r="B30">
            <v>32</v>
          </cell>
          <cell r="C30">
            <v>38</v>
          </cell>
          <cell r="D30">
            <v>40</v>
          </cell>
          <cell r="E30">
            <v>33</v>
          </cell>
          <cell r="F30">
            <v>22</v>
          </cell>
          <cell r="G30">
            <v>33</v>
          </cell>
          <cell r="H30">
            <v>15</v>
          </cell>
          <cell r="I30">
            <v>18</v>
          </cell>
          <cell r="J30">
            <v>39</v>
          </cell>
          <cell r="K30">
            <v>17</v>
          </cell>
          <cell r="L30">
            <v>21</v>
          </cell>
          <cell r="M30">
            <v>29</v>
          </cell>
          <cell r="N30">
            <v>32</v>
          </cell>
          <cell r="O30">
            <v>31</v>
          </cell>
          <cell r="P30">
            <v>28</v>
          </cell>
          <cell r="Q30">
            <v>20</v>
          </cell>
          <cell r="R30">
            <v>24</v>
          </cell>
          <cell r="S30">
            <v>36</v>
          </cell>
        </row>
        <row r="31">
          <cell r="A31" t="str">
            <v>112 - LHR T1 World of Whiskies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A32" t="str">
            <v>122 - LHR T2 World Of Whiskies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A33" t="str">
            <v>131 - LHR T3 World Of Whiskies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A34" t="str">
            <v>142 - LHR T4 World Of Whiskies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A35" t="str">
            <v>219 - LGW South World of Whiskies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A36" t="str">
            <v>222 - LGW North World Of Whiskies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>
        <row r="1">
          <cell r="A1" t="str">
            <v>Week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">
          <cell r="A6" t="str">
            <v>UK Airports</v>
          </cell>
        </row>
      </sheetData>
      <sheetData sheetId="49"/>
      <sheetData sheetId="50"/>
      <sheetData sheetId="51"/>
      <sheetData sheetId="52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Summary"/>
      <sheetName val="Instructions"/>
      <sheetName val="Input - Starting Assumptions"/>
      <sheetName val="Input - IS by Location"/>
      <sheetName val="Input - IS by Channel"/>
      <sheetName val="Input - Cash Flow Statement"/>
      <sheetName val="Input - Working Capital"/>
      <sheetName val="Input - BS"/>
      <sheetName val="Output - Country Summary"/>
      <sheetName val="Output - Income Statement"/>
      <sheetName val="Output - Cash Flow Statement"/>
      <sheetName val="Output - Balance Sheet"/>
      <sheetName val="Output - CapEx"/>
      <sheetName val="Output - ROI"/>
      <sheetName val="Fonte Dati"/>
      <sheetName val="Graph - Net Sales"/>
      <sheetName val="Graph - EBITDA"/>
      <sheetName val="Graph - CapEx"/>
      <sheetName val="Graph - Operating FCF"/>
      <sheetName val="Graph - Store Cash Flow"/>
      <sheetName val="Graph - Contract Portfolio"/>
      <sheetName val="PFN "/>
      <sheetName val="Input_-_Starting_Assumptions"/>
      <sheetName val="Input_-_IS_by_Location"/>
      <sheetName val="Input_-_IS_by_Channel"/>
      <sheetName val="Input_-_Cash_Flow_Statement"/>
      <sheetName val="Input_-_Working_Capital"/>
      <sheetName val="Input_-_BS"/>
      <sheetName val="Output_-_Country_Summary"/>
      <sheetName val="Output_-_Income_Statement"/>
      <sheetName val="Output_-_Cash_Flow_Statement"/>
      <sheetName val="Output_-_Balance_Sheet"/>
      <sheetName val="Output_-_CapEx"/>
      <sheetName val="Output_-_ROI"/>
      <sheetName val="Fonte_Dati"/>
      <sheetName val="Graph_-_Net_Sales"/>
      <sheetName val="Graph_-_EBITDA"/>
      <sheetName val="Graph_-_CapEx"/>
      <sheetName val="Graph_-_Operating_FCF"/>
      <sheetName val="Graph_-_Store_Cash_Flow"/>
      <sheetName val="Graph_-_Contract_Portfolio"/>
      <sheetName val="PFN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Cost + Rev = Earn "/>
    </sheetNames>
    <sheetDataSet>
      <sheetData sheetId="0" refreshError="1">
        <row r="11">
          <cell r="C11" t="str">
            <v xml:space="preserve">Previous Year </v>
          </cell>
          <cell r="D11" t="str">
            <v xml:space="preserve">Difference </v>
          </cell>
        </row>
        <row r="12">
          <cell r="C12">
            <v>0</v>
          </cell>
          <cell r="D12">
            <v>0</v>
          </cell>
        </row>
        <row r="13">
          <cell r="C13">
            <v>1087457734.23</v>
          </cell>
          <cell r="D13">
            <v>-96632056.920000002</v>
          </cell>
        </row>
        <row r="14">
          <cell r="C14">
            <v>494717089.37</v>
          </cell>
          <cell r="D14">
            <v>-5174564.2300000004</v>
          </cell>
        </row>
        <row r="15">
          <cell r="C15">
            <v>127016489.69</v>
          </cell>
          <cell r="D15">
            <v>-106685532.66</v>
          </cell>
        </row>
        <row r="16">
          <cell r="C16">
            <v>1709191313.29</v>
          </cell>
          <cell r="D16">
            <v>-208492153.81</v>
          </cell>
        </row>
        <row r="17">
          <cell r="C17">
            <v>0</v>
          </cell>
          <cell r="D17">
            <v>0</v>
          </cell>
        </row>
        <row r="18">
          <cell r="C18">
            <v>87942866.540000007</v>
          </cell>
          <cell r="D18">
            <v>-31528.97</v>
          </cell>
        </row>
        <row r="19">
          <cell r="C19">
            <v>61051489.329999998</v>
          </cell>
          <cell r="D19">
            <v>-5454729.9500000002</v>
          </cell>
        </row>
        <row r="20">
          <cell r="C20">
            <v>238048637.90000001</v>
          </cell>
          <cell r="D20">
            <v>-27628652.260000002</v>
          </cell>
        </row>
        <row r="21">
          <cell r="C21">
            <v>-444579109.02999997</v>
          </cell>
          <cell r="D21">
            <v>37394596.289999999</v>
          </cell>
        </row>
        <row r="22">
          <cell r="C22">
            <v>-88492142.120000005</v>
          </cell>
          <cell r="D22">
            <v>29392402.57</v>
          </cell>
        </row>
        <row r="23">
          <cell r="C23">
            <v>-195581457.81999999</v>
          </cell>
          <cell r="D23">
            <v>11231307.970000001</v>
          </cell>
        </row>
        <row r="24">
          <cell r="C24">
            <v>-341609715.19999999</v>
          </cell>
          <cell r="D24">
            <v>44903395.649999999</v>
          </cell>
        </row>
        <row r="25">
          <cell r="C25">
            <v>1367581598.0899999</v>
          </cell>
          <cell r="D25">
            <v>-163588758.16</v>
          </cell>
        </row>
        <row r="26">
          <cell r="C26">
            <v>-118016748.53</v>
          </cell>
          <cell r="D26">
            <v>-2690668.88</v>
          </cell>
        </row>
        <row r="27">
          <cell r="C27">
            <v>1249564849.5599999</v>
          </cell>
          <cell r="D27">
            <v>-166279427.03999999</v>
          </cell>
        </row>
        <row r="28">
          <cell r="C28">
            <v>0</v>
          </cell>
          <cell r="D28">
            <v>0</v>
          </cell>
        </row>
        <row r="29">
          <cell r="C29">
            <v>0</v>
          </cell>
          <cell r="D29">
            <v>0</v>
          </cell>
        </row>
        <row r="30">
          <cell r="C30">
            <v>-219140770.06999999</v>
          </cell>
          <cell r="D30">
            <v>-43011460.210000001</v>
          </cell>
        </row>
        <row r="31">
          <cell r="C31">
            <v>-17688629.920000002</v>
          </cell>
          <cell r="D31">
            <v>-3378578.48</v>
          </cell>
        </row>
        <row r="32">
          <cell r="C32">
            <v>-236829399.99000001</v>
          </cell>
          <cell r="D32">
            <v>-46390038.689999998</v>
          </cell>
        </row>
        <row r="33">
          <cell r="C33">
            <v>-375468380.42000002</v>
          </cell>
          <cell r="D33">
            <v>-7509367.6500000004</v>
          </cell>
        </row>
        <row r="34">
          <cell r="C34">
            <v>-344104860.14999998</v>
          </cell>
          <cell r="D34">
            <v>22966364.09</v>
          </cell>
        </row>
        <row r="35">
          <cell r="C35">
            <v>0</v>
          </cell>
          <cell r="D35">
            <v>0</v>
          </cell>
        </row>
        <row r="36">
          <cell r="C36">
            <v>-485321059.52999997</v>
          </cell>
          <cell r="D36">
            <v>231861619.58000001</v>
          </cell>
        </row>
        <row r="37">
          <cell r="C37">
            <v>192158670.97999999</v>
          </cell>
          <cell r="D37">
            <v>-34750364.390000001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Week #"/>
      <sheetName val="Dollars"/>
      <sheetName val="Comments"/>
      <sheetName val="Explications"/>
      <sheetName val="Trend"/>
      <sheetName val="Trend Regional"/>
      <sheetName val="Productivity Trend"/>
      <sheetName val="Graph"/>
      <sheetName val="North Graph"/>
      <sheetName val="South Graph"/>
      <sheetName val="West Graph"/>
      <sheetName val="Growth-West Graph"/>
      <sheetName val="Growth-East Graph"/>
      <sheetName val="Merchandise Graph"/>
      <sheetName val="Motorways Graph"/>
      <sheetName val="International Graph"/>
      <sheetName val="2007_ACTUAL"/>
      <sheetName val="Cube Reporting"/>
      <sheetName val="Backoffice Cube"/>
      <sheetName val="PS P&amp;L Cube"/>
      <sheetName val="Budget2007"/>
      <sheetName val="BudgetDataFile_2007"/>
      <sheetName val="2006_ACTUAL"/>
      <sheetName val="DLH_Actual Estimate"/>
      <sheetName val="DLH_Budget"/>
      <sheetName val="DLH_Last Year"/>
      <sheetName val="DLH_Summary"/>
      <sheetName val="Graph Detail-Total Co."/>
      <sheetName val="Graph Detail-Reg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266">
          <cell r="A266" t="str">
            <v>5916D</v>
          </cell>
          <cell r="B266" t="str">
            <v>Birmingham Food &amp; Beverage</v>
          </cell>
          <cell r="C266">
            <v>56285</v>
          </cell>
          <cell r="D266">
            <v>57359</v>
          </cell>
          <cell r="E266">
            <v>54507</v>
          </cell>
          <cell r="F266">
            <v>53166</v>
          </cell>
          <cell r="G266">
            <v>54839</v>
          </cell>
          <cell r="H266">
            <v>54318</v>
          </cell>
          <cell r="I266">
            <v>57519</v>
          </cell>
          <cell r="J266">
            <v>60941</v>
          </cell>
          <cell r="K266">
            <v>56876</v>
          </cell>
          <cell r="L266">
            <v>61782</v>
          </cell>
          <cell r="M266">
            <v>66889</v>
          </cell>
          <cell r="N266">
            <v>63726</v>
          </cell>
          <cell r="O266">
            <v>61273</v>
          </cell>
          <cell r="P266">
            <v>59891</v>
          </cell>
          <cell r="Q266">
            <v>59346</v>
          </cell>
          <cell r="R266">
            <v>63476</v>
          </cell>
          <cell r="S266">
            <v>61077</v>
          </cell>
          <cell r="T266">
            <v>68244</v>
          </cell>
          <cell r="U266">
            <v>62821</v>
          </cell>
          <cell r="V266">
            <v>64667</v>
          </cell>
          <cell r="W266">
            <v>71453</v>
          </cell>
          <cell r="X266">
            <v>63800</v>
          </cell>
          <cell r="Y266">
            <v>65636</v>
          </cell>
          <cell r="Z266">
            <v>64012</v>
          </cell>
          <cell r="AA266">
            <v>73739</v>
          </cell>
          <cell r="AB266">
            <v>72435</v>
          </cell>
          <cell r="AC266">
            <v>55617</v>
          </cell>
          <cell r="AD266">
            <v>62124</v>
          </cell>
          <cell r="AE266">
            <v>69635</v>
          </cell>
          <cell r="AF266">
            <v>69340</v>
          </cell>
          <cell r="AG266">
            <v>62186</v>
          </cell>
          <cell r="AH266">
            <v>67605</v>
          </cell>
          <cell r="AI266">
            <v>65576</v>
          </cell>
          <cell r="AJ266">
            <v>66346</v>
          </cell>
          <cell r="AK266">
            <v>61105</v>
          </cell>
          <cell r="AL266">
            <v>64151</v>
          </cell>
          <cell r="AM266">
            <v>67308</v>
          </cell>
          <cell r="AN266">
            <v>71611</v>
          </cell>
          <cell r="AO266">
            <v>65450</v>
          </cell>
          <cell r="AP266">
            <v>71036</v>
          </cell>
          <cell r="AQ266">
            <v>68858</v>
          </cell>
          <cell r="AR266">
            <v>64329</v>
          </cell>
          <cell r="AS266">
            <v>85275</v>
          </cell>
          <cell r="AT266">
            <v>58419</v>
          </cell>
          <cell r="AU266">
            <v>67625</v>
          </cell>
          <cell r="AV266">
            <v>70587</v>
          </cell>
          <cell r="AW266">
            <v>61701</v>
          </cell>
          <cell r="AX266">
            <v>76604</v>
          </cell>
          <cell r="AY266">
            <v>68093</v>
          </cell>
          <cell r="AZ266">
            <v>60529</v>
          </cell>
          <cell r="BA266">
            <v>70521</v>
          </cell>
          <cell r="BB266">
            <v>68595</v>
          </cell>
          <cell r="BC266">
            <v>0</v>
          </cell>
          <cell r="BD266">
            <v>3350303</v>
          </cell>
        </row>
        <row r="267">
          <cell r="A267" t="str">
            <v>59BOS</v>
          </cell>
          <cell r="B267" t="str">
            <v>Boston Food &amp; Beverage</v>
          </cell>
          <cell r="C267">
            <v>313128</v>
          </cell>
          <cell r="D267">
            <v>395883</v>
          </cell>
          <cell r="E267">
            <v>401949</v>
          </cell>
          <cell r="F267">
            <v>405831</v>
          </cell>
          <cell r="G267">
            <v>358668</v>
          </cell>
          <cell r="H267">
            <v>368063</v>
          </cell>
          <cell r="I267">
            <v>406057</v>
          </cell>
          <cell r="J267">
            <v>433440</v>
          </cell>
          <cell r="K267">
            <v>395416</v>
          </cell>
          <cell r="L267">
            <v>421359</v>
          </cell>
          <cell r="M267">
            <v>432120</v>
          </cell>
          <cell r="N267">
            <v>419523</v>
          </cell>
          <cell r="O267">
            <v>388656</v>
          </cell>
          <cell r="P267">
            <v>407462</v>
          </cell>
          <cell r="Q267">
            <v>379252</v>
          </cell>
          <cell r="R267">
            <v>391793</v>
          </cell>
          <cell r="S267">
            <v>402754</v>
          </cell>
          <cell r="T267">
            <v>394942</v>
          </cell>
          <cell r="U267">
            <v>402554</v>
          </cell>
          <cell r="V267">
            <v>404347</v>
          </cell>
          <cell r="W267">
            <v>434858</v>
          </cell>
          <cell r="X267">
            <v>355946</v>
          </cell>
          <cell r="Y267">
            <v>415796</v>
          </cell>
          <cell r="Z267">
            <v>418182</v>
          </cell>
          <cell r="AA267">
            <v>397196</v>
          </cell>
          <cell r="AB267">
            <v>398766</v>
          </cell>
          <cell r="AC267">
            <v>373647</v>
          </cell>
          <cell r="AD267">
            <v>400336</v>
          </cell>
          <cell r="AE267">
            <v>415645</v>
          </cell>
          <cell r="AF267">
            <v>395826</v>
          </cell>
          <cell r="AG267">
            <v>383059</v>
          </cell>
          <cell r="AH267">
            <v>401549</v>
          </cell>
          <cell r="AI267">
            <v>443068</v>
          </cell>
          <cell r="AJ267">
            <v>384791</v>
          </cell>
          <cell r="AK267">
            <v>377941</v>
          </cell>
          <cell r="AL267">
            <v>306369</v>
          </cell>
          <cell r="AM267">
            <v>341774</v>
          </cell>
          <cell r="AN267">
            <v>366616</v>
          </cell>
          <cell r="AO267">
            <v>370975</v>
          </cell>
          <cell r="AP267">
            <v>381217</v>
          </cell>
          <cell r="AQ267">
            <v>360585</v>
          </cell>
          <cell r="AR267">
            <v>363482</v>
          </cell>
          <cell r="AS267">
            <v>366398</v>
          </cell>
          <cell r="AT267">
            <v>369321</v>
          </cell>
          <cell r="AU267">
            <v>376916</v>
          </cell>
          <cell r="AV267">
            <v>381324</v>
          </cell>
          <cell r="AW267">
            <v>365070</v>
          </cell>
          <cell r="AX267">
            <v>354721</v>
          </cell>
          <cell r="AY267">
            <v>329073</v>
          </cell>
          <cell r="AZ267">
            <v>331870</v>
          </cell>
          <cell r="BA267">
            <v>387654</v>
          </cell>
          <cell r="BB267">
            <v>345840</v>
          </cell>
          <cell r="BC267">
            <v>0</v>
          </cell>
          <cell r="BD267">
            <v>20019008</v>
          </cell>
        </row>
        <row r="268">
          <cell r="A268" t="str">
            <v>59BWI</v>
          </cell>
          <cell r="B268" t="str">
            <v>Baltimore Food &amp; Beverage</v>
          </cell>
          <cell r="C268">
            <v>111431</v>
          </cell>
          <cell r="D268">
            <v>131336</v>
          </cell>
          <cell r="E268">
            <v>140647</v>
          </cell>
          <cell r="F268">
            <v>128053</v>
          </cell>
          <cell r="G268">
            <v>134763</v>
          </cell>
          <cell r="H268">
            <v>130337</v>
          </cell>
          <cell r="I268">
            <v>136353</v>
          </cell>
          <cell r="J268">
            <v>130576</v>
          </cell>
          <cell r="K268">
            <v>143150</v>
          </cell>
          <cell r="L268">
            <v>144198</v>
          </cell>
          <cell r="M268">
            <v>147229</v>
          </cell>
          <cell r="N268">
            <v>149322</v>
          </cell>
          <cell r="O268">
            <v>163851</v>
          </cell>
          <cell r="P268">
            <v>167211</v>
          </cell>
          <cell r="Q268">
            <v>170241</v>
          </cell>
          <cell r="R268">
            <v>146119</v>
          </cell>
          <cell r="S268">
            <v>163720</v>
          </cell>
          <cell r="T268">
            <v>164968</v>
          </cell>
          <cell r="U268">
            <v>163599</v>
          </cell>
          <cell r="V268">
            <v>164520</v>
          </cell>
          <cell r="W268">
            <v>185118</v>
          </cell>
          <cell r="X268">
            <v>158216</v>
          </cell>
          <cell r="Y268">
            <v>162298</v>
          </cell>
          <cell r="Z268">
            <v>164713</v>
          </cell>
          <cell r="AA268">
            <v>195746</v>
          </cell>
          <cell r="AB268">
            <v>219544</v>
          </cell>
          <cell r="AC268">
            <v>146628</v>
          </cell>
          <cell r="AD268">
            <v>160603</v>
          </cell>
          <cell r="AE268">
            <v>177524</v>
          </cell>
          <cell r="AF268">
            <v>176837</v>
          </cell>
          <cell r="AG268">
            <v>178880</v>
          </cell>
          <cell r="AH268">
            <v>191737</v>
          </cell>
          <cell r="AI268">
            <v>180309</v>
          </cell>
          <cell r="AJ268">
            <v>173375</v>
          </cell>
          <cell r="AK268">
            <v>169907</v>
          </cell>
          <cell r="AL268">
            <v>169907</v>
          </cell>
          <cell r="AM268">
            <v>165219</v>
          </cell>
          <cell r="AN268">
            <v>172105</v>
          </cell>
          <cell r="AO268">
            <v>172105</v>
          </cell>
          <cell r="AP268">
            <v>178989</v>
          </cell>
          <cell r="AQ268">
            <v>164384</v>
          </cell>
          <cell r="AR268">
            <v>171234</v>
          </cell>
          <cell r="AS268">
            <v>171234</v>
          </cell>
          <cell r="AT268">
            <v>178084</v>
          </cell>
          <cell r="AU268">
            <v>156198</v>
          </cell>
          <cell r="AV268">
            <v>156198</v>
          </cell>
          <cell r="AW268">
            <v>183365</v>
          </cell>
          <cell r="AX268">
            <v>183363</v>
          </cell>
          <cell r="AY268">
            <v>159827</v>
          </cell>
          <cell r="AZ268">
            <v>156710</v>
          </cell>
          <cell r="BA268">
            <v>183963</v>
          </cell>
          <cell r="BB268">
            <v>180846</v>
          </cell>
          <cell r="BC268">
            <v>0</v>
          </cell>
          <cell r="BD268">
            <v>8476790</v>
          </cell>
        </row>
        <row r="269">
          <cell r="A269" t="str">
            <v>5987H</v>
          </cell>
          <cell r="B269" t="str">
            <v>Cleveland Food &amp; Beverage</v>
          </cell>
          <cell r="C269">
            <v>344440</v>
          </cell>
          <cell r="D269">
            <v>323405</v>
          </cell>
          <cell r="E269">
            <v>336551</v>
          </cell>
          <cell r="F269">
            <v>310257</v>
          </cell>
          <cell r="G269">
            <v>315797</v>
          </cell>
          <cell r="H269">
            <v>321759</v>
          </cell>
          <cell r="I269">
            <v>412621</v>
          </cell>
          <cell r="J269">
            <v>439436</v>
          </cell>
          <cell r="K269">
            <v>420765</v>
          </cell>
          <cell r="L269">
            <v>426026</v>
          </cell>
          <cell r="M269">
            <v>478621</v>
          </cell>
          <cell r="N269">
            <v>427774</v>
          </cell>
          <cell r="O269">
            <v>465231</v>
          </cell>
          <cell r="P269">
            <v>428908</v>
          </cell>
          <cell r="Q269">
            <v>442748</v>
          </cell>
          <cell r="R269">
            <v>392592</v>
          </cell>
          <cell r="S269">
            <v>441564</v>
          </cell>
          <cell r="T269">
            <v>399904</v>
          </cell>
          <cell r="U269">
            <v>411566</v>
          </cell>
          <cell r="V269">
            <v>413232</v>
          </cell>
          <cell r="W269">
            <v>446385</v>
          </cell>
          <cell r="X269">
            <v>412179</v>
          </cell>
          <cell r="Y269">
            <v>424150</v>
          </cell>
          <cell r="Z269">
            <v>427573</v>
          </cell>
          <cell r="AA269">
            <v>521885</v>
          </cell>
          <cell r="AB269">
            <v>498492</v>
          </cell>
          <cell r="AC269">
            <v>383315</v>
          </cell>
          <cell r="AD269">
            <v>395911</v>
          </cell>
          <cell r="AE269">
            <v>456657</v>
          </cell>
          <cell r="AF269">
            <v>486852</v>
          </cell>
          <cell r="AG269">
            <v>452887</v>
          </cell>
          <cell r="AH269">
            <v>490625</v>
          </cell>
          <cell r="AI269">
            <v>467500</v>
          </cell>
          <cell r="AJ269">
            <v>449590</v>
          </cell>
          <cell r="AK269">
            <v>478251</v>
          </cell>
          <cell r="AL269">
            <v>395855</v>
          </cell>
          <cell r="AM269">
            <v>402009</v>
          </cell>
          <cell r="AN269">
            <v>435511</v>
          </cell>
          <cell r="AO269">
            <v>435511</v>
          </cell>
          <cell r="AP269">
            <v>402009</v>
          </cell>
          <cell r="AQ269">
            <v>470967</v>
          </cell>
          <cell r="AR269">
            <v>420515</v>
          </cell>
          <cell r="AS269">
            <v>403690</v>
          </cell>
          <cell r="AT269">
            <v>386868</v>
          </cell>
          <cell r="AU269">
            <v>405635</v>
          </cell>
          <cell r="AV269">
            <v>405635</v>
          </cell>
          <cell r="AW269">
            <v>439439</v>
          </cell>
          <cell r="AX269">
            <v>439439</v>
          </cell>
          <cell r="AY269">
            <v>360677</v>
          </cell>
          <cell r="AZ269">
            <v>360677</v>
          </cell>
          <cell r="BA269">
            <v>463725</v>
          </cell>
          <cell r="BB269">
            <v>532425</v>
          </cell>
          <cell r="BC269">
            <v>0</v>
          </cell>
          <cell r="BD269">
            <v>21906036</v>
          </cell>
        </row>
        <row r="270">
          <cell r="A270" t="str">
            <v>5903D</v>
          </cell>
          <cell r="B270" t="str">
            <v>Charlotte Food &amp; Beverage</v>
          </cell>
          <cell r="C270">
            <v>995457</v>
          </cell>
          <cell r="D270">
            <v>960567</v>
          </cell>
          <cell r="E270">
            <v>954281</v>
          </cell>
          <cell r="F270">
            <v>953415</v>
          </cell>
          <cell r="G270">
            <v>936229</v>
          </cell>
          <cell r="H270">
            <v>995620</v>
          </cell>
          <cell r="I270">
            <v>1118173</v>
          </cell>
          <cell r="J270">
            <v>1159295</v>
          </cell>
          <cell r="K270">
            <v>1105554</v>
          </cell>
          <cell r="L270">
            <v>1125612</v>
          </cell>
          <cell r="M270">
            <v>1204640</v>
          </cell>
          <cell r="N270">
            <v>1224791</v>
          </cell>
          <cell r="O270">
            <v>1161948</v>
          </cell>
          <cell r="P270">
            <v>1184973</v>
          </cell>
          <cell r="Q270">
            <v>1245292</v>
          </cell>
          <cell r="R270">
            <v>1128021</v>
          </cell>
          <cell r="S270">
            <v>1158790</v>
          </cell>
          <cell r="T270">
            <v>1158866</v>
          </cell>
          <cell r="U270">
            <v>1156701</v>
          </cell>
          <cell r="V270">
            <v>1200964</v>
          </cell>
          <cell r="W270">
            <v>1242711</v>
          </cell>
          <cell r="X270">
            <v>1167790</v>
          </cell>
          <cell r="Y270">
            <v>1182525</v>
          </cell>
          <cell r="Z270">
            <v>1229744</v>
          </cell>
          <cell r="AA270">
            <v>1325721</v>
          </cell>
          <cell r="AB270">
            <v>1384321</v>
          </cell>
          <cell r="AC270">
            <v>1129504</v>
          </cell>
          <cell r="AD270">
            <v>1254019</v>
          </cell>
          <cell r="AE270">
            <v>1311078</v>
          </cell>
          <cell r="AF270">
            <v>1309035</v>
          </cell>
          <cell r="AG270">
            <v>1231146</v>
          </cell>
          <cell r="AH270">
            <v>1251007</v>
          </cell>
          <cell r="AI270">
            <v>1216933</v>
          </cell>
          <cell r="AJ270">
            <v>1169776</v>
          </cell>
          <cell r="AK270">
            <v>1140301</v>
          </cell>
          <cell r="AL270">
            <v>1142282</v>
          </cell>
          <cell r="AM270">
            <v>1050164</v>
          </cell>
          <cell r="AN270">
            <v>1135724</v>
          </cell>
          <cell r="AO270">
            <v>1146306</v>
          </cell>
          <cell r="AP270">
            <v>1135641</v>
          </cell>
          <cell r="AQ270">
            <v>1129246</v>
          </cell>
          <cell r="AR270">
            <v>1120332</v>
          </cell>
          <cell r="AS270">
            <v>1164380</v>
          </cell>
          <cell r="AT270">
            <v>1075948</v>
          </cell>
          <cell r="AU270">
            <v>1069787</v>
          </cell>
          <cell r="AV270">
            <v>1113641</v>
          </cell>
          <cell r="AW270">
            <v>1117091</v>
          </cell>
          <cell r="AX270">
            <v>1176732</v>
          </cell>
          <cell r="AY270">
            <v>1049334</v>
          </cell>
          <cell r="AZ270">
            <v>1002001</v>
          </cell>
          <cell r="BA270">
            <v>1142423</v>
          </cell>
          <cell r="BB270">
            <v>1260469</v>
          </cell>
          <cell r="BC270">
            <v>0</v>
          </cell>
          <cell r="BD270">
            <v>59706301</v>
          </cell>
        </row>
        <row r="271">
          <cell r="A271" t="str">
            <v>5919H</v>
          </cell>
          <cell r="B271" t="str">
            <v>Cincinnati Food &amp; Beverage</v>
          </cell>
          <cell r="C271">
            <v>307700</v>
          </cell>
          <cell r="D271">
            <v>325354</v>
          </cell>
          <cell r="E271">
            <v>312742</v>
          </cell>
          <cell r="F271">
            <v>315266</v>
          </cell>
          <cell r="G271">
            <v>304116</v>
          </cell>
          <cell r="H271">
            <v>330911</v>
          </cell>
          <cell r="I271">
            <v>337611</v>
          </cell>
          <cell r="J271">
            <v>367083</v>
          </cell>
          <cell r="K271">
            <v>345213</v>
          </cell>
          <cell r="L271">
            <v>355586</v>
          </cell>
          <cell r="M271">
            <v>395590</v>
          </cell>
          <cell r="N271">
            <v>385218</v>
          </cell>
          <cell r="O271">
            <v>389954</v>
          </cell>
          <cell r="P271">
            <v>382571</v>
          </cell>
          <cell r="Q271">
            <v>355981</v>
          </cell>
          <cell r="R271">
            <v>348597</v>
          </cell>
          <cell r="S271">
            <v>353754</v>
          </cell>
          <cell r="T271">
            <v>350856</v>
          </cell>
          <cell r="U271">
            <v>375502</v>
          </cell>
          <cell r="V271">
            <v>369705</v>
          </cell>
          <cell r="W271">
            <v>394605</v>
          </cell>
          <cell r="X271">
            <v>360290</v>
          </cell>
          <cell r="Y271">
            <v>393046</v>
          </cell>
          <cell r="Z271">
            <v>411758</v>
          </cell>
          <cell r="AA271">
            <v>418907</v>
          </cell>
          <cell r="AB271">
            <v>429888</v>
          </cell>
          <cell r="AC271">
            <v>326338</v>
          </cell>
          <cell r="AD271">
            <v>393805</v>
          </cell>
          <cell r="AE271">
            <v>397681</v>
          </cell>
          <cell r="AF271">
            <v>397681</v>
          </cell>
          <cell r="AG271">
            <v>365183</v>
          </cell>
          <cell r="AH271">
            <v>386852</v>
          </cell>
          <cell r="AI271">
            <v>373088</v>
          </cell>
          <cell r="AJ271">
            <v>358054</v>
          </cell>
          <cell r="AK271">
            <v>338926</v>
          </cell>
          <cell r="AL271">
            <v>296557</v>
          </cell>
          <cell r="AM271">
            <v>338160</v>
          </cell>
          <cell r="AN271">
            <v>350189</v>
          </cell>
          <cell r="AO271">
            <v>326130</v>
          </cell>
          <cell r="AP271">
            <v>322119</v>
          </cell>
          <cell r="AQ271">
            <v>352931</v>
          </cell>
          <cell r="AR271">
            <v>349116</v>
          </cell>
          <cell r="AS271">
            <v>329243</v>
          </cell>
          <cell r="AT271">
            <v>305575</v>
          </cell>
          <cell r="AU271">
            <v>328433</v>
          </cell>
          <cell r="AV271">
            <v>338577</v>
          </cell>
          <cell r="AW271">
            <v>292229</v>
          </cell>
          <cell r="AX271">
            <v>333811</v>
          </cell>
          <cell r="AY271">
            <v>307957</v>
          </cell>
          <cell r="AZ271">
            <v>314397</v>
          </cell>
          <cell r="BA271">
            <v>325996</v>
          </cell>
          <cell r="BB271">
            <v>340170</v>
          </cell>
          <cell r="BC271">
            <v>0</v>
          </cell>
          <cell r="BD271">
            <v>18307002</v>
          </cell>
        </row>
        <row r="272">
          <cell r="A272" t="str">
            <v>5902D</v>
          </cell>
          <cell r="B272" t="str">
            <v>Dayton Food &amp; Beverage</v>
          </cell>
          <cell r="C272">
            <v>61574</v>
          </cell>
          <cell r="D272">
            <v>62356</v>
          </cell>
          <cell r="E272">
            <v>57001</v>
          </cell>
          <cell r="F272">
            <v>58056</v>
          </cell>
          <cell r="G272">
            <v>59908</v>
          </cell>
          <cell r="H272">
            <v>62479</v>
          </cell>
          <cell r="I272">
            <v>62687</v>
          </cell>
          <cell r="J272">
            <v>70972</v>
          </cell>
          <cell r="K272">
            <v>62210</v>
          </cell>
          <cell r="L272">
            <v>73675</v>
          </cell>
          <cell r="M272">
            <v>69767</v>
          </cell>
          <cell r="N272">
            <v>72245</v>
          </cell>
          <cell r="O272">
            <v>69144</v>
          </cell>
          <cell r="P272">
            <v>74775</v>
          </cell>
          <cell r="Q272">
            <v>66837</v>
          </cell>
          <cell r="R272">
            <v>64809</v>
          </cell>
          <cell r="S272">
            <v>70858</v>
          </cell>
          <cell r="T272">
            <v>67834</v>
          </cell>
          <cell r="U272">
            <v>69428</v>
          </cell>
          <cell r="V272">
            <v>71056</v>
          </cell>
          <cell r="W272">
            <v>77000</v>
          </cell>
          <cell r="X272">
            <v>73651</v>
          </cell>
          <cell r="Y272">
            <v>68435</v>
          </cell>
          <cell r="Z272">
            <v>76310</v>
          </cell>
          <cell r="AA272">
            <v>80502</v>
          </cell>
          <cell r="AB272">
            <v>88401</v>
          </cell>
          <cell r="AC272">
            <v>67292</v>
          </cell>
          <cell r="AD272">
            <v>71467</v>
          </cell>
          <cell r="AE272">
            <v>81118</v>
          </cell>
          <cell r="AF272">
            <v>85742</v>
          </cell>
          <cell r="AG272">
            <v>81467</v>
          </cell>
          <cell r="AH272">
            <v>77836</v>
          </cell>
          <cell r="AI272">
            <v>87277</v>
          </cell>
          <cell r="AJ272">
            <v>79344</v>
          </cell>
          <cell r="AK272">
            <v>78708</v>
          </cell>
          <cell r="AL272">
            <v>72043</v>
          </cell>
          <cell r="AM272">
            <v>80515</v>
          </cell>
          <cell r="AN272">
            <v>78657</v>
          </cell>
          <cell r="AO272">
            <v>75872</v>
          </cell>
          <cell r="AP272">
            <v>74633</v>
          </cell>
          <cell r="AQ272">
            <v>77657</v>
          </cell>
          <cell r="AR272">
            <v>78912</v>
          </cell>
          <cell r="AS272">
            <v>69354</v>
          </cell>
          <cell r="AT272">
            <v>75739</v>
          </cell>
          <cell r="AU272">
            <v>74459</v>
          </cell>
          <cell r="AV272">
            <v>79028</v>
          </cell>
          <cell r="AW272">
            <v>78719</v>
          </cell>
          <cell r="AX272">
            <v>75488</v>
          </cell>
          <cell r="AY272">
            <v>61752</v>
          </cell>
          <cell r="AZ272">
            <v>65128</v>
          </cell>
          <cell r="BA272">
            <v>77581</v>
          </cell>
          <cell r="BB272">
            <v>105847</v>
          </cell>
          <cell r="BC272">
            <v>0</v>
          </cell>
          <cell r="BD272">
            <v>3803605</v>
          </cell>
        </row>
        <row r="273">
          <cell r="A273" t="str">
            <v>5971L</v>
          </cell>
          <cell r="B273" t="str">
            <v>Wash/Nat. Food &amp; Beverage</v>
          </cell>
          <cell r="C273">
            <v>132759</v>
          </cell>
          <cell r="D273">
            <v>153568</v>
          </cell>
          <cell r="E273">
            <v>136050</v>
          </cell>
          <cell r="F273">
            <v>143910</v>
          </cell>
          <cell r="G273">
            <v>134960</v>
          </cell>
          <cell r="H273">
            <v>143400</v>
          </cell>
          <cell r="I273">
            <v>159172</v>
          </cell>
          <cell r="J273">
            <v>159123</v>
          </cell>
          <cell r="K273">
            <v>155017</v>
          </cell>
          <cell r="L273">
            <v>162215</v>
          </cell>
          <cell r="M273">
            <v>161422</v>
          </cell>
          <cell r="N273">
            <v>171749</v>
          </cell>
          <cell r="O273">
            <v>69137</v>
          </cell>
          <cell r="P273">
            <v>80631</v>
          </cell>
          <cell r="Q273">
            <v>76975</v>
          </cell>
          <cell r="R273">
            <v>65394</v>
          </cell>
          <cell r="S273">
            <v>71757</v>
          </cell>
          <cell r="T273">
            <v>71277</v>
          </cell>
          <cell r="U273">
            <v>71745</v>
          </cell>
          <cell r="V273">
            <v>72929</v>
          </cell>
          <cell r="W273">
            <v>80069</v>
          </cell>
          <cell r="X273">
            <v>67797</v>
          </cell>
          <cell r="Y273">
            <v>71941</v>
          </cell>
          <cell r="Z273">
            <v>77378</v>
          </cell>
          <cell r="AA273">
            <v>80294</v>
          </cell>
          <cell r="AB273">
            <v>88993</v>
          </cell>
          <cell r="AC273">
            <v>66564</v>
          </cell>
          <cell r="AD273">
            <v>71700</v>
          </cell>
          <cell r="AE273">
            <v>77922</v>
          </cell>
          <cell r="AF273">
            <v>78496</v>
          </cell>
          <cell r="AG273">
            <v>74247</v>
          </cell>
          <cell r="AH273">
            <v>75733</v>
          </cell>
          <cell r="AI273">
            <v>77075</v>
          </cell>
          <cell r="AJ273">
            <v>68079</v>
          </cell>
          <cell r="AK273">
            <v>67036</v>
          </cell>
          <cell r="AL273">
            <v>68614</v>
          </cell>
          <cell r="AM273">
            <v>62895</v>
          </cell>
          <cell r="AN273">
            <v>70722</v>
          </cell>
          <cell r="AO273">
            <v>72675</v>
          </cell>
          <cell r="AP273">
            <v>73239</v>
          </cell>
          <cell r="AQ273">
            <v>76128</v>
          </cell>
          <cell r="AR273">
            <v>73769</v>
          </cell>
          <cell r="AS273">
            <v>74947</v>
          </cell>
          <cell r="AT273">
            <v>70229</v>
          </cell>
          <cell r="AU273">
            <v>74423</v>
          </cell>
          <cell r="AV273">
            <v>75664</v>
          </cell>
          <cell r="AW273">
            <v>75353</v>
          </cell>
          <cell r="AX273">
            <v>83384</v>
          </cell>
          <cell r="AY273">
            <v>75544</v>
          </cell>
          <cell r="AZ273">
            <v>77704</v>
          </cell>
          <cell r="BA273">
            <v>79551</v>
          </cell>
          <cell r="BB273">
            <v>75544</v>
          </cell>
          <cell r="BC273">
            <v>0</v>
          </cell>
          <cell r="BD273">
            <v>4776899</v>
          </cell>
        </row>
        <row r="274">
          <cell r="A274" t="str">
            <v>59DFW</v>
          </cell>
          <cell r="B274" t="str">
            <v>Dallas/Ft. Worth Food &amp; Bev.</v>
          </cell>
          <cell r="C274">
            <v>476846</v>
          </cell>
          <cell r="D274">
            <v>486673</v>
          </cell>
          <cell r="E274">
            <v>494069</v>
          </cell>
          <cell r="F274">
            <v>514525</v>
          </cell>
          <cell r="G274">
            <v>493166</v>
          </cell>
          <cell r="H274">
            <v>516767</v>
          </cell>
          <cell r="I274">
            <v>535833</v>
          </cell>
          <cell r="J274">
            <v>560950</v>
          </cell>
          <cell r="K274">
            <v>580728</v>
          </cell>
          <cell r="L274">
            <v>584352</v>
          </cell>
          <cell r="M274">
            <v>624089</v>
          </cell>
          <cell r="N274">
            <v>584455</v>
          </cell>
          <cell r="O274">
            <v>566471</v>
          </cell>
          <cell r="P274">
            <v>576410</v>
          </cell>
          <cell r="Q274">
            <v>559347</v>
          </cell>
          <cell r="R274">
            <v>514443</v>
          </cell>
          <cell r="S274">
            <v>587803</v>
          </cell>
          <cell r="T274">
            <v>562985</v>
          </cell>
          <cell r="U274">
            <v>567615</v>
          </cell>
          <cell r="V274">
            <v>540430</v>
          </cell>
          <cell r="W274">
            <v>589038</v>
          </cell>
          <cell r="X274">
            <v>539122</v>
          </cell>
          <cell r="Y274">
            <v>550206</v>
          </cell>
          <cell r="Z274">
            <v>581994</v>
          </cell>
          <cell r="AA274">
            <v>584309</v>
          </cell>
          <cell r="AB274">
            <v>639582</v>
          </cell>
          <cell r="AC274">
            <v>489012</v>
          </cell>
          <cell r="AD274">
            <v>603087</v>
          </cell>
          <cell r="AE274">
            <v>560054</v>
          </cell>
          <cell r="AF274">
            <v>576907</v>
          </cell>
          <cell r="AG274">
            <v>540718</v>
          </cell>
          <cell r="AH274">
            <v>567513</v>
          </cell>
          <cell r="AI274">
            <v>539685</v>
          </cell>
          <cell r="AJ274">
            <v>515630</v>
          </cell>
          <cell r="AK274">
            <v>517230</v>
          </cell>
          <cell r="AL274">
            <v>464933</v>
          </cell>
          <cell r="AM274">
            <v>540408</v>
          </cell>
          <cell r="AN274">
            <v>547237</v>
          </cell>
          <cell r="AO274">
            <v>536165</v>
          </cell>
          <cell r="AP274">
            <v>481935</v>
          </cell>
          <cell r="AQ274">
            <v>568478</v>
          </cell>
          <cell r="AR274">
            <v>554495</v>
          </cell>
          <cell r="AS274">
            <v>532067</v>
          </cell>
          <cell r="AT274">
            <v>564510</v>
          </cell>
          <cell r="AU274">
            <v>582733</v>
          </cell>
          <cell r="AV274">
            <v>567844</v>
          </cell>
          <cell r="AW274">
            <v>565477</v>
          </cell>
          <cell r="AX274">
            <v>573494</v>
          </cell>
          <cell r="AY274">
            <v>549031</v>
          </cell>
          <cell r="AZ274">
            <v>547080</v>
          </cell>
          <cell r="BA274">
            <v>613992</v>
          </cell>
          <cell r="BB274">
            <v>670080</v>
          </cell>
          <cell r="BC274">
            <v>0</v>
          </cell>
          <cell r="BD274">
            <v>28782003</v>
          </cell>
        </row>
        <row r="275">
          <cell r="A275" t="str">
            <v>5985H</v>
          </cell>
          <cell r="B275" t="str">
            <v>Detroit Food &amp; Beverage</v>
          </cell>
          <cell r="C275">
            <v>512264</v>
          </cell>
          <cell r="D275">
            <v>485129</v>
          </cell>
          <cell r="E275">
            <v>487540</v>
          </cell>
          <cell r="F275">
            <v>478918</v>
          </cell>
          <cell r="G275">
            <v>445378</v>
          </cell>
          <cell r="H275">
            <v>555937</v>
          </cell>
          <cell r="I275">
            <v>544772</v>
          </cell>
          <cell r="J275">
            <v>597388</v>
          </cell>
          <cell r="K275">
            <v>572327</v>
          </cell>
          <cell r="L275">
            <v>566386</v>
          </cell>
          <cell r="M275">
            <v>598625</v>
          </cell>
          <cell r="N275">
            <v>603162</v>
          </cell>
          <cell r="O275">
            <v>582757</v>
          </cell>
          <cell r="P275">
            <v>567545</v>
          </cell>
          <cell r="Q275">
            <v>597269</v>
          </cell>
          <cell r="R275">
            <v>534931</v>
          </cell>
          <cell r="S275">
            <v>524362</v>
          </cell>
          <cell r="T275">
            <v>541285</v>
          </cell>
          <cell r="U275">
            <v>555398</v>
          </cell>
          <cell r="V275">
            <v>562049</v>
          </cell>
          <cell r="W275">
            <v>590105</v>
          </cell>
          <cell r="X275">
            <v>516369</v>
          </cell>
          <cell r="Y275">
            <v>528360</v>
          </cell>
          <cell r="Z275">
            <v>568586</v>
          </cell>
          <cell r="AA275">
            <v>615245</v>
          </cell>
          <cell r="AB275">
            <v>621896</v>
          </cell>
          <cell r="AC275">
            <v>507634</v>
          </cell>
          <cell r="AD275">
            <v>560722</v>
          </cell>
          <cell r="AE275">
            <v>609303</v>
          </cell>
          <cell r="AF275">
            <v>602838</v>
          </cell>
          <cell r="AG275">
            <v>596772</v>
          </cell>
          <cell r="AH275">
            <v>627404</v>
          </cell>
          <cell r="AI275">
            <v>630499</v>
          </cell>
          <cell r="AJ275">
            <v>604962</v>
          </cell>
          <cell r="AK275">
            <v>554088</v>
          </cell>
          <cell r="AL275">
            <v>507256</v>
          </cell>
          <cell r="AM275">
            <v>522862</v>
          </cell>
          <cell r="AN275">
            <v>562935</v>
          </cell>
          <cell r="AO275">
            <v>576688</v>
          </cell>
          <cell r="AP275">
            <v>583965</v>
          </cell>
          <cell r="AQ275">
            <v>550788</v>
          </cell>
          <cell r="AR275">
            <v>548785</v>
          </cell>
          <cell r="AS275">
            <v>522588</v>
          </cell>
          <cell r="AT275">
            <v>564810</v>
          </cell>
          <cell r="AU275">
            <v>516733</v>
          </cell>
          <cell r="AV275">
            <v>540880</v>
          </cell>
          <cell r="AW275">
            <v>569510</v>
          </cell>
          <cell r="AX275">
            <v>536390</v>
          </cell>
          <cell r="AY275">
            <v>536943</v>
          </cell>
          <cell r="AZ275">
            <v>543297</v>
          </cell>
          <cell r="BA275">
            <v>550237</v>
          </cell>
          <cell r="BB275">
            <v>562572</v>
          </cell>
          <cell r="BC275">
            <v>0</v>
          </cell>
          <cell r="BD275">
            <v>28945444</v>
          </cell>
        </row>
        <row r="276">
          <cell r="A276" t="str">
            <v>59EWR</v>
          </cell>
          <cell r="B276" t="str">
            <v>Newark Food &amp; Beverage</v>
          </cell>
          <cell r="C276">
            <v>445592</v>
          </cell>
          <cell r="D276">
            <v>428019</v>
          </cell>
          <cell r="E276">
            <v>411905</v>
          </cell>
          <cell r="F276">
            <v>380631</v>
          </cell>
          <cell r="G276">
            <v>354546</v>
          </cell>
          <cell r="H276">
            <v>360085</v>
          </cell>
          <cell r="I276">
            <v>430946</v>
          </cell>
          <cell r="J276">
            <v>450146</v>
          </cell>
          <cell r="K276">
            <v>432115</v>
          </cell>
          <cell r="L276">
            <v>461333</v>
          </cell>
          <cell r="M276">
            <v>486727</v>
          </cell>
          <cell r="N276">
            <v>482833</v>
          </cell>
          <cell r="O276">
            <v>457955</v>
          </cell>
          <cell r="P276">
            <v>482654</v>
          </cell>
          <cell r="Q276">
            <v>508296</v>
          </cell>
          <cell r="R276">
            <v>441346</v>
          </cell>
          <cell r="S276">
            <v>471093</v>
          </cell>
          <cell r="T276">
            <v>441596</v>
          </cell>
          <cell r="U276">
            <v>469180</v>
          </cell>
          <cell r="V276">
            <v>501110</v>
          </cell>
          <cell r="W276">
            <v>533949</v>
          </cell>
          <cell r="X276">
            <v>467372</v>
          </cell>
          <cell r="Y276">
            <v>501044</v>
          </cell>
          <cell r="Z276">
            <v>495158</v>
          </cell>
          <cell r="AA276">
            <v>558432</v>
          </cell>
          <cell r="AB276">
            <v>575119</v>
          </cell>
          <cell r="AC276">
            <v>479305</v>
          </cell>
          <cell r="AD276">
            <v>532082</v>
          </cell>
          <cell r="AE276">
            <v>549410</v>
          </cell>
          <cell r="AF276">
            <v>545479</v>
          </cell>
          <cell r="AG276">
            <v>527188</v>
          </cell>
          <cell r="AH276">
            <v>536962</v>
          </cell>
          <cell r="AI276">
            <v>580920</v>
          </cell>
          <cell r="AJ276">
            <v>537596</v>
          </cell>
          <cell r="AK276">
            <v>524426</v>
          </cell>
          <cell r="AL276">
            <v>455410</v>
          </cell>
          <cell r="AM276">
            <v>480751</v>
          </cell>
          <cell r="AN276">
            <v>480998</v>
          </cell>
          <cell r="AO276">
            <v>476258</v>
          </cell>
          <cell r="AP276">
            <v>518100</v>
          </cell>
          <cell r="AQ276">
            <v>502263</v>
          </cell>
          <cell r="AR276">
            <v>475766</v>
          </cell>
          <cell r="AS276">
            <v>441289</v>
          </cell>
          <cell r="AT276">
            <v>449920</v>
          </cell>
          <cell r="AU276">
            <v>468459</v>
          </cell>
          <cell r="AV276">
            <v>450795</v>
          </cell>
          <cell r="AW276">
            <v>478795</v>
          </cell>
          <cell r="AX276">
            <v>500352</v>
          </cell>
          <cell r="AY276">
            <v>444786</v>
          </cell>
          <cell r="AZ276">
            <v>449342</v>
          </cell>
          <cell r="BA276">
            <v>566376</v>
          </cell>
          <cell r="BB276">
            <v>518784</v>
          </cell>
          <cell r="BC276">
            <v>0</v>
          </cell>
          <cell r="BD276">
            <v>25000994</v>
          </cell>
        </row>
        <row r="277">
          <cell r="A277" t="str">
            <v>5926H</v>
          </cell>
          <cell r="B277" t="str">
            <v>Grand Rapids Food &amp; Beverage</v>
          </cell>
          <cell r="C277">
            <v>67632</v>
          </cell>
          <cell r="D277">
            <v>51486</v>
          </cell>
          <cell r="E277">
            <v>57272</v>
          </cell>
          <cell r="F277">
            <v>55619</v>
          </cell>
          <cell r="G277">
            <v>56474</v>
          </cell>
          <cell r="H277">
            <v>60732</v>
          </cell>
          <cell r="I277">
            <v>64923</v>
          </cell>
          <cell r="J277">
            <v>69923</v>
          </cell>
          <cell r="K277">
            <v>66916</v>
          </cell>
          <cell r="L277">
            <v>63992</v>
          </cell>
          <cell r="M277">
            <v>61814</v>
          </cell>
          <cell r="N277">
            <v>65770</v>
          </cell>
          <cell r="O277">
            <v>65288</v>
          </cell>
          <cell r="P277">
            <v>63376</v>
          </cell>
          <cell r="Q277">
            <v>61018</v>
          </cell>
          <cell r="R277">
            <v>56173</v>
          </cell>
          <cell r="S277">
            <v>57525</v>
          </cell>
          <cell r="T277">
            <v>56228</v>
          </cell>
          <cell r="U277">
            <v>55411</v>
          </cell>
          <cell r="V277">
            <v>56943</v>
          </cell>
          <cell r="W277">
            <v>61955</v>
          </cell>
          <cell r="X277">
            <v>52299</v>
          </cell>
          <cell r="Y277">
            <v>58411</v>
          </cell>
          <cell r="Z277">
            <v>63161</v>
          </cell>
          <cell r="AA277">
            <v>68340</v>
          </cell>
          <cell r="AB277">
            <v>69048</v>
          </cell>
          <cell r="AC277">
            <v>64052</v>
          </cell>
          <cell r="AD277">
            <v>71926</v>
          </cell>
          <cell r="AE277">
            <v>72968</v>
          </cell>
          <cell r="AF277">
            <v>71567</v>
          </cell>
          <cell r="AG277">
            <v>75969</v>
          </cell>
          <cell r="AH277">
            <v>77401</v>
          </cell>
          <cell r="AI277">
            <v>78324</v>
          </cell>
          <cell r="AJ277">
            <v>69759</v>
          </cell>
          <cell r="AK277">
            <v>68928</v>
          </cell>
          <cell r="AL277">
            <v>58012</v>
          </cell>
          <cell r="AM277">
            <v>59886</v>
          </cell>
          <cell r="AN277">
            <v>61227</v>
          </cell>
          <cell r="AO277">
            <v>67131</v>
          </cell>
          <cell r="AP277">
            <v>80290</v>
          </cell>
          <cell r="AQ277">
            <v>63761</v>
          </cell>
          <cell r="AR277">
            <v>61572</v>
          </cell>
          <cell r="AS277">
            <v>61080</v>
          </cell>
          <cell r="AT277">
            <v>56949</v>
          </cell>
          <cell r="AU277">
            <v>68186</v>
          </cell>
          <cell r="AV277">
            <v>60786</v>
          </cell>
          <cell r="AW277">
            <v>66071</v>
          </cell>
          <cell r="AX277">
            <v>69246</v>
          </cell>
          <cell r="AY277">
            <v>70686</v>
          </cell>
          <cell r="AZ277">
            <v>69849</v>
          </cell>
          <cell r="BA277">
            <v>71513</v>
          </cell>
          <cell r="BB277">
            <v>65142</v>
          </cell>
          <cell r="BC277">
            <v>0</v>
          </cell>
          <cell r="BD277">
            <v>3350010</v>
          </cell>
        </row>
        <row r="278">
          <cell r="A278" t="str">
            <v>5956H</v>
          </cell>
          <cell r="B278" t="str">
            <v>Honolulu Food &amp; Beverage</v>
          </cell>
          <cell r="C278">
            <v>955266</v>
          </cell>
          <cell r="D278">
            <v>842336</v>
          </cell>
          <cell r="E278">
            <v>819698</v>
          </cell>
          <cell r="F278">
            <v>793804</v>
          </cell>
          <cell r="G278">
            <v>759521</v>
          </cell>
          <cell r="H278">
            <v>762872</v>
          </cell>
          <cell r="I278">
            <v>905208</v>
          </cell>
          <cell r="J278">
            <v>912699</v>
          </cell>
          <cell r="K278">
            <v>890279</v>
          </cell>
          <cell r="L278">
            <v>822662</v>
          </cell>
          <cell r="M278">
            <v>871643</v>
          </cell>
          <cell r="N278">
            <v>924120</v>
          </cell>
          <cell r="O278">
            <v>910209</v>
          </cell>
          <cell r="P278">
            <v>823578</v>
          </cell>
          <cell r="Q278">
            <v>893966</v>
          </cell>
          <cell r="R278">
            <v>827249</v>
          </cell>
          <cell r="S278">
            <v>859740</v>
          </cell>
          <cell r="T278">
            <v>791797</v>
          </cell>
          <cell r="U278">
            <v>767619</v>
          </cell>
          <cell r="V278">
            <v>775051</v>
          </cell>
          <cell r="W278">
            <v>824942</v>
          </cell>
          <cell r="X278">
            <v>818367</v>
          </cell>
          <cell r="Y278">
            <v>853721</v>
          </cell>
          <cell r="Z278">
            <v>878275</v>
          </cell>
          <cell r="AA278">
            <v>871599</v>
          </cell>
          <cell r="AB278">
            <v>952429</v>
          </cell>
          <cell r="AC278">
            <v>901819</v>
          </cell>
          <cell r="AD278">
            <v>936554</v>
          </cell>
          <cell r="AE278">
            <v>927980</v>
          </cell>
          <cell r="AF278">
            <v>932685</v>
          </cell>
          <cell r="AG278">
            <v>915558</v>
          </cell>
          <cell r="AH278">
            <v>1007778</v>
          </cell>
          <cell r="AI278">
            <v>1037601</v>
          </cell>
          <cell r="AJ278">
            <v>901554</v>
          </cell>
          <cell r="AK278">
            <v>849573</v>
          </cell>
          <cell r="AL278">
            <v>781481</v>
          </cell>
          <cell r="AM278">
            <v>826074</v>
          </cell>
          <cell r="AN278">
            <v>833233</v>
          </cell>
          <cell r="AO278">
            <v>806726</v>
          </cell>
          <cell r="AP278">
            <v>846472</v>
          </cell>
          <cell r="AQ278">
            <v>834697</v>
          </cell>
          <cell r="AR278">
            <v>828165</v>
          </cell>
          <cell r="AS278">
            <v>805344</v>
          </cell>
          <cell r="AT278">
            <v>792298</v>
          </cell>
          <cell r="AU278">
            <v>847170</v>
          </cell>
          <cell r="AV278">
            <v>857023</v>
          </cell>
          <cell r="AW278">
            <v>870152</v>
          </cell>
          <cell r="AX278">
            <v>709252</v>
          </cell>
          <cell r="AY278">
            <v>815955</v>
          </cell>
          <cell r="AZ278">
            <v>796043</v>
          </cell>
          <cell r="BA278">
            <v>791194</v>
          </cell>
          <cell r="BB278">
            <v>939009</v>
          </cell>
          <cell r="BC278">
            <v>0</v>
          </cell>
          <cell r="BD278">
            <v>44500040</v>
          </cell>
        </row>
        <row r="279">
          <cell r="A279" t="str">
            <v>5933D</v>
          </cell>
          <cell r="B279" t="str">
            <v>Houston Food &amp; Beverage</v>
          </cell>
          <cell r="C279">
            <v>176642</v>
          </cell>
          <cell r="D279">
            <v>169392</v>
          </cell>
          <cell r="E279">
            <v>169018</v>
          </cell>
          <cell r="F279">
            <v>159251</v>
          </cell>
          <cell r="G279">
            <v>156435</v>
          </cell>
          <cell r="H279">
            <v>166166</v>
          </cell>
          <cell r="I279">
            <v>175247</v>
          </cell>
          <cell r="J279">
            <v>205264</v>
          </cell>
          <cell r="K279">
            <v>199892</v>
          </cell>
          <cell r="L279">
            <v>205844</v>
          </cell>
          <cell r="M279">
            <v>215076</v>
          </cell>
          <cell r="N279">
            <v>202786</v>
          </cell>
          <cell r="O279">
            <v>194747</v>
          </cell>
          <cell r="P279">
            <v>188218</v>
          </cell>
          <cell r="Q279">
            <v>185881</v>
          </cell>
          <cell r="R279">
            <v>174293</v>
          </cell>
          <cell r="S279">
            <v>181815</v>
          </cell>
          <cell r="T279">
            <v>184064</v>
          </cell>
          <cell r="U279">
            <v>181282</v>
          </cell>
          <cell r="V279">
            <v>193722</v>
          </cell>
          <cell r="W279">
            <v>185948</v>
          </cell>
          <cell r="X279">
            <v>192141</v>
          </cell>
          <cell r="Y279">
            <v>187090</v>
          </cell>
          <cell r="Z279">
            <v>193757</v>
          </cell>
          <cell r="AA279">
            <v>219761</v>
          </cell>
          <cell r="AB279">
            <v>205738</v>
          </cell>
          <cell r="AC279">
            <v>172482</v>
          </cell>
          <cell r="AD279">
            <v>213161</v>
          </cell>
          <cell r="AE279">
            <v>201488</v>
          </cell>
          <cell r="AF279">
            <v>211575</v>
          </cell>
          <cell r="AG279">
            <v>192497</v>
          </cell>
          <cell r="AH279">
            <v>196901</v>
          </cell>
          <cell r="AI279">
            <v>197134</v>
          </cell>
          <cell r="AJ279">
            <v>177556</v>
          </cell>
          <cell r="AK279">
            <v>177764</v>
          </cell>
          <cell r="AL279">
            <v>165185</v>
          </cell>
          <cell r="AM279">
            <v>180276</v>
          </cell>
          <cell r="AN279">
            <v>180276</v>
          </cell>
          <cell r="AO279">
            <v>165855</v>
          </cell>
          <cell r="AP279">
            <v>194697</v>
          </cell>
          <cell r="AQ279">
            <v>198337</v>
          </cell>
          <cell r="AR279">
            <v>190406</v>
          </cell>
          <cell r="AS279">
            <v>206274</v>
          </cell>
          <cell r="AT279">
            <v>198337</v>
          </cell>
          <cell r="AU279">
            <v>190242</v>
          </cell>
          <cell r="AV279">
            <v>181970</v>
          </cell>
          <cell r="AW279">
            <v>248140</v>
          </cell>
          <cell r="AX279">
            <v>206784</v>
          </cell>
          <cell r="AY279">
            <v>205131</v>
          </cell>
          <cell r="AZ279">
            <v>222968</v>
          </cell>
          <cell r="BA279">
            <v>214050</v>
          </cell>
          <cell r="BB279">
            <v>249722</v>
          </cell>
          <cell r="BC279">
            <v>0</v>
          </cell>
          <cell r="BD279">
            <v>10008678</v>
          </cell>
        </row>
        <row r="280">
          <cell r="A280" t="str">
            <v>5917D</v>
          </cell>
          <cell r="B280" t="str">
            <v>Harlingen Food &amp; Beverage</v>
          </cell>
          <cell r="C280">
            <v>27160</v>
          </cell>
          <cell r="D280">
            <v>28445</v>
          </cell>
          <cell r="E280">
            <v>27152</v>
          </cell>
          <cell r="F280">
            <v>28152</v>
          </cell>
          <cell r="G280">
            <v>30295</v>
          </cell>
          <cell r="H280">
            <v>30713</v>
          </cell>
          <cell r="I280">
            <v>30036</v>
          </cell>
          <cell r="J280">
            <v>31532</v>
          </cell>
          <cell r="K280">
            <v>31021</v>
          </cell>
          <cell r="L280">
            <v>31863</v>
          </cell>
          <cell r="M280">
            <v>32802</v>
          </cell>
          <cell r="N280">
            <v>34515</v>
          </cell>
          <cell r="O280">
            <v>29714</v>
          </cell>
          <cell r="P280">
            <v>29315</v>
          </cell>
          <cell r="Q280">
            <v>30028</v>
          </cell>
          <cell r="R280">
            <v>29895</v>
          </cell>
          <cell r="S280">
            <v>28462</v>
          </cell>
          <cell r="T280">
            <v>29221</v>
          </cell>
          <cell r="U280">
            <v>28699</v>
          </cell>
          <cell r="V280">
            <v>27615</v>
          </cell>
          <cell r="W280">
            <v>26415</v>
          </cell>
          <cell r="X280">
            <v>26843</v>
          </cell>
          <cell r="Y280">
            <v>27894</v>
          </cell>
          <cell r="Z280">
            <v>31180</v>
          </cell>
          <cell r="AA280">
            <v>29301</v>
          </cell>
          <cell r="AB280">
            <v>29173</v>
          </cell>
          <cell r="AC280">
            <v>27456</v>
          </cell>
          <cell r="AD280">
            <v>29515</v>
          </cell>
          <cell r="AE280">
            <v>29490</v>
          </cell>
          <cell r="AF280">
            <v>30516</v>
          </cell>
          <cell r="AG280">
            <v>30803</v>
          </cell>
          <cell r="AH280">
            <v>29924</v>
          </cell>
          <cell r="AI280">
            <v>28120</v>
          </cell>
          <cell r="AJ280">
            <v>28600</v>
          </cell>
          <cell r="AK280">
            <v>29543</v>
          </cell>
          <cell r="AL280">
            <v>30792</v>
          </cell>
          <cell r="AM280">
            <v>28170</v>
          </cell>
          <cell r="AN280">
            <v>29112</v>
          </cell>
          <cell r="AO280">
            <v>28080</v>
          </cell>
          <cell r="AP280">
            <v>27916</v>
          </cell>
          <cell r="AQ280">
            <v>28196</v>
          </cell>
          <cell r="AR280">
            <v>28099</v>
          </cell>
          <cell r="AS280">
            <v>28959</v>
          </cell>
          <cell r="AT280">
            <v>29099</v>
          </cell>
          <cell r="AU280">
            <v>29197</v>
          </cell>
          <cell r="AV280">
            <v>29582</v>
          </cell>
          <cell r="AW280">
            <v>27201</v>
          </cell>
          <cell r="AX280">
            <v>28928</v>
          </cell>
          <cell r="AY280">
            <v>29433</v>
          </cell>
          <cell r="AZ280">
            <v>29002</v>
          </cell>
          <cell r="BA280">
            <v>27766</v>
          </cell>
          <cell r="BB280">
            <v>26566</v>
          </cell>
          <cell r="BC280">
            <v>0</v>
          </cell>
          <cell r="BD280">
            <v>1517506</v>
          </cell>
        </row>
        <row r="281">
          <cell r="A281" t="str">
            <v>4807I</v>
          </cell>
          <cell r="B281" t="str">
            <v>Vancouver</v>
          </cell>
          <cell r="C281">
            <v>297499</v>
          </cell>
          <cell r="D281">
            <v>265316</v>
          </cell>
          <cell r="E281">
            <v>254700</v>
          </cell>
          <cell r="F281">
            <v>243739</v>
          </cell>
          <cell r="G281">
            <v>237661</v>
          </cell>
          <cell r="H281">
            <v>247992</v>
          </cell>
          <cell r="I281">
            <v>258326</v>
          </cell>
          <cell r="J281">
            <v>289325</v>
          </cell>
          <cell r="K281">
            <v>292860</v>
          </cell>
          <cell r="L281">
            <v>281143</v>
          </cell>
          <cell r="M281">
            <v>304576</v>
          </cell>
          <cell r="N281">
            <v>292860</v>
          </cell>
          <cell r="O281">
            <v>260702</v>
          </cell>
          <cell r="P281">
            <v>282427</v>
          </cell>
          <cell r="Q281">
            <v>282427</v>
          </cell>
          <cell r="R281">
            <v>260702</v>
          </cell>
          <cell r="S281">
            <v>277837</v>
          </cell>
          <cell r="T281">
            <v>277837</v>
          </cell>
          <cell r="U281">
            <v>266721</v>
          </cell>
          <cell r="V281">
            <v>288951</v>
          </cell>
          <cell r="W281">
            <v>295868</v>
          </cell>
          <cell r="X281">
            <v>284488</v>
          </cell>
          <cell r="Y281">
            <v>284488</v>
          </cell>
          <cell r="Z281">
            <v>273107</v>
          </cell>
          <cell r="AA281">
            <v>310358</v>
          </cell>
          <cell r="AB281">
            <v>350840</v>
          </cell>
          <cell r="AC281">
            <v>337347</v>
          </cell>
          <cell r="AD281">
            <v>350840</v>
          </cell>
          <cell r="AE281">
            <v>343266</v>
          </cell>
          <cell r="AF281">
            <v>343266</v>
          </cell>
          <cell r="AG281">
            <v>371870</v>
          </cell>
          <cell r="AH281">
            <v>371870</v>
          </cell>
          <cell r="AI281">
            <v>388054</v>
          </cell>
          <cell r="AJ281">
            <v>373683</v>
          </cell>
          <cell r="AK281">
            <v>344937</v>
          </cell>
          <cell r="AL281">
            <v>330565</v>
          </cell>
          <cell r="AM281">
            <v>310284</v>
          </cell>
          <cell r="AN281">
            <v>298351</v>
          </cell>
          <cell r="AO281">
            <v>298351</v>
          </cell>
          <cell r="AP281">
            <v>286413</v>
          </cell>
          <cell r="AQ281">
            <v>275856</v>
          </cell>
          <cell r="AR281">
            <v>275856</v>
          </cell>
          <cell r="AS281">
            <v>254635</v>
          </cell>
          <cell r="AT281">
            <v>254635</v>
          </cell>
          <cell r="AU281">
            <v>262012</v>
          </cell>
          <cell r="AV281">
            <v>262012</v>
          </cell>
          <cell r="AW281">
            <v>272494</v>
          </cell>
          <cell r="AX281">
            <v>251529</v>
          </cell>
          <cell r="AY281">
            <v>259012</v>
          </cell>
          <cell r="AZ281">
            <v>283682</v>
          </cell>
          <cell r="BA281">
            <v>320683</v>
          </cell>
          <cell r="BB281">
            <v>370019</v>
          </cell>
          <cell r="BC281">
            <v>0</v>
          </cell>
          <cell r="BD281">
            <v>15354272</v>
          </cell>
        </row>
        <row r="282">
          <cell r="A282" t="str">
            <v>4812I</v>
          </cell>
          <cell r="B282" t="str">
            <v>Dorval, Montreal</v>
          </cell>
          <cell r="C282">
            <v>443064</v>
          </cell>
          <cell r="D282">
            <v>443064</v>
          </cell>
          <cell r="E282">
            <v>443064</v>
          </cell>
          <cell r="F282">
            <v>443064</v>
          </cell>
          <cell r="G282">
            <v>459450</v>
          </cell>
          <cell r="H282">
            <v>459450</v>
          </cell>
          <cell r="I282">
            <v>459450</v>
          </cell>
          <cell r="J282">
            <v>459450</v>
          </cell>
          <cell r="K282">
            <v>460610</v>
          </cell>
          <cell r="L282">
            <v>460610</v>
          </cell>
          <cell r="M282">
            <v>460610</v>
          </cell>
          <cell r="N282">
            <v>460610</v>
          </cell>
          <cell r="O282">
            <v>414263</v>
          </cell>
          <cell r="P282">
            <v>414263</v>
          </cell>
          <cell r="Q282">
            <v>414263</v>
          </cell>
          <cell r="R282">
            <v>414263</v>
          </cell>
          <cell r="S282">
            <v>442574</v>
          </cell>
          <cell r="T282">
            <v>442574</v>
          </cell>
          <cell r="U282">
            <v>442574</v>
          </cell>
          <cell r="V282">
            <v>442574</v>
          </cell>
          <cell r="W282">
            <v>479384</v>
          </cell>
          <cell r="X282">
            <v>479384</v>
          </cell>
          <cell r="Y282">
            <v>479384</v>
          </cell>
          <cell r="Z282">
            <v>479384</v>
          </cell>
          <cell r="AA282">
            <v>541646</v>
          </cell>
          <cell r="AB282">
            <v>541646</v>
          </cell>
          <cell r="AC282">
            <v>541646</v>
          </cell>
          <cell r="AD282">
            <v>541646</v>
          </cell>
          <cell r="AE282">
            <v>522810</v>
          </cell>
          <cell r="AF282">
            <v>522810</v>
          </cell>
          <cell r="AG282">
            <v>522810</v>
          </cell>
          <cell r="AH282">
            <v>522810</v>
          </cell>
          <cell r="AI282">
            <v>516280</v>
          </cell>
          <cell r="AJ282">
            <v>516280</v>
          </cell>
          <cell r="AK282">
            <v>516280</v>
          </cell>
          <cell r="AL282">
            <v>516280</v>
          </cell>
          <cell r="AM282">
            <v>496168</v>
          </cell>
          <cell r="AN282">
            <v>496168</v>
          </cell>
          <cell r="AO282">
            <v>496168</v>
          </cell>
          <cell r="AP282">
            <v>496168</v>
          </cell>
          <cell r="AQ282">
            <v>450422</v>
          </cell>
          <cell r="AR282">
            <v>450422</v>
          </cell>
          <cell r="AS282">
            <v>450422</v>
          </cell>
          <cell r="AT282">
            <v>450422</v>
          </cell>
          <cell r="AU282">
            <v>432496</v>
          </cell>
          <cell r="AV282">
            <v>432496</v>
          </cell>
          <cell r="AW282">
            <v>432496</v>
          </cell>
          <cell r="AX282">
            <v>432496</v>
          </cell>
          <cell r="AY282">
            <v>456953</v>
          </cell>
          <cell r="AZ282">
            <v>456953</v>
          </cell>
          <cell r="BA282">
            <v>456953</v>
          </cell>
          <cell r="BB282">
            <v>456953</v>
          </cell>
          <cell r="BC282">
            <v>0</v>
          </cell>
          <cell r="BD282">
            <v>24464480</v>
          </cell>
        </row>
        <row r="283">
          <cell r="A283" t="str">
            <v>4818I</v>
          </cell>
          <cell r="B283" t="str">
            <v>Halifax</v>
          </cell>
          <cell r="C283">
            <v>88496</v>
          </cell>
          <cell r="D283">
            <v>88496</v>
          </cell>
          <cell r="E283">
            <v>88496</v>
          </cell>
          <cell r="F283">
            <v>88496</v>
          </cell>
          <cell r="G283">
            <v>96833</v>
          </cell>
          <cell r="H283">
            <v>96833</v>
          </cell>
          <cell r="I283">
            <v>96833</v>
          </cell>
          <cell r="J283">
            <v>96833</v>
          </cell>
          <cell r="K283">
            <v>111150</v>
          </cell>
          <cell r="L283">
            <v>111150</v>
          </cell>
          <cell r="M283">
            <v>111150</v>
          </cell>
          <cell r="N283">
            <v>111150</v>
          </cell>
          <cell r="O283">
            <v>113583</v>
          </cell>
          <cell r="P283">
            <v>113583</v>
          </cell>
          <cell r="Q283">
            <v>113583</v>
          </cell>
          <cell r="R283">
            <v>113583</v>
          </cell>
          <cell r="S283">
            <v>108195</v>
          </cell>
          <cell r="T283">
            <v>108195</v>
          </cell>
          <cell r="U283">
            <v>108195</v>
          </cell>
          <cell r="V283">
            <v>108195</v>
          </cell>
          <cell r="W283">
            <v>103416</v>
          </cell>
          <cell r="X283">
            <v>103416</v>
          </cell>
          <cell r="Y283">
            <v>103416</v>
          </cell>
          <cell r="Z283">
            <v>103416</v>
          </cell>
          <cell r="AA283">
            <v>117536</v>
          </cell>
          <cell r="AB283">
            <v>117536</v>
          </cell>
          <cell r="AC283">
            <v>117536</v>
          </cell>
          <cell r="AD283">
            <v>117536</v>
          </cell>
          <cell r="AE283">
            <v>133226</v>
          </cell>
          <cell r="AF283">
            <v>133226</v>
          </cell>
          <cell r="AG283">
            <v>133226</v>
          </cell>
          <cell r="AH283">
            <v>133226</v>
          </cell>
          <cell r="AI283">
            <v>136381</v>
          </cell>
          <cell r="AJ283">
            <v>136381</v>
          </cell>
          <cell r="AK283">
            <v>136381</v>
          </cell>
          <cell r="AL283">
            <v>136381</v>
          </cell>
          <cell r="AM283">
            <v>113243</v>
          </cell>
          <cell r="AN283">
            <v>113243</v>
          </cell>
          <cell r="AO283">
            <v>113243</v>
          </cell>
          <cell r="AP283">
            <v>113243</v>
          </cell>
          <cell r="AQ283">
            <v>103069</v>
          </cell>
          <cell r="AR283">
            <v>103069</v>
          </cell>
          <cell r="AS283">
            <v>103069</v>
          </cell>
          <cell r="AT283">
            <v>103069</v>
          </cell>
          <cell r="AU283">
            <v>96294</v>
          </cell>
          <cell r="AV283">
            <v>96294</v>
          </cell>
          <cell r="AW283">
            <v>96294</v>
          </cell>
          <cell r="AX283">
            <v>96294</v>
          </cell>
          <cell r="AY283">
            <v>113868</v>
          </cell>
          <cell r="AZ283">
            <v>113868</v>
          </cell>
          <cell r="BA283">
            <v>113868</v>
          </cell>
          <cell r="BB283">
            <v>113868</v>
          </cell>
          <cell r="BC283">
            <v>0</v>
          </cell>
          <cell r="BD283">
            <v>5741160</v>
          </cell>
        </row>
        <row r="284">
          <cell r="A284" t="str">
            <v>5903H</v>
          </cell>
          <cell r="B284" t="str">
            <v>Toronto</v>
          </cell>
          <cell r="C284">
            <v>682020</v>
          </cell>
          <cell r="D284">
            <v>591573</v>
          </cell>
          <cell r="E284">
            <v>598905</v>
          </cell>
          <cell r="F284">
            <v>572012</v>
          </cell>
          <cell r="G284">
            <v>598951</v>
          </cell>
          <cell r="H284">
            <v>617261</v>
          </cell>
          <cell r="I284">
            <v>708806</v>
          </cell>
          <cell r="J284">
            <v>690497</v>
          </cell>
          <cell r="K284">
            <v>672919</v>
          </cell>
          <cell r="L284">
            <v>748287</v>
          </cell>
          <cell r="M284">
            <v>648696</v>
          </cell>
          <cell r="N284">
            <v>621775</v>
          </cell>
          <cell r="O284">
            <v>636639</v>
          </cell>
          <cell r="P284">
            <v>654681</v>
          </cell>
          <cell r="Q284">
            <v>639216</v>
          </cell>
          <cell r="R284">
            <v>646949</v>
          </cell>
          <cell r="S284">
            <v>675214</v>
          </cell>
          <cell r="T284">
            <v>672458</v>
          </cell>
          <cell r="U284">
            <v>680727</v>
          </cell>
          <cell r="V284">
            <v>727577</v>
          </cell>
          <cell r="W284">
            <v>644431</v>
          </cell>
          <cell r="X284">
            <v>671284</v>
          </cell>
          <cell r="Y284">
            <v>673967</v>
          </cell>
          <cell r="Z284">
            <v>695447</v>
          </cell>
          <cell r="AA284">
            <v>735006</v>
          </cell>
          <cell r="AB284">
            <v>851385</v>
          </cell>
          <cell r="AC284">
            <v>704380</v>
          </cell>
          <cell r="AD284">
            <v>771757</v>
          </cell>
          <cell r="AE284">
            <v>768737</v>
          </cell>
          <cell r="AF284">
            <v>791070</v>
          </cell>
          <cell r="AG284">
            <v>810209</v>
          </cell>
          <cell r="AH284">
            <v>819775</v>
          </cell>
          <cell r="AI284">
            <v>905530</v>
          </cell>
          <cell r="AJ284">
            <v>831674</v>
          </cell>
          <cell r="AK284">
            <v>770659</v>
          </cell>
          <cell r="AL284">
            <v>703232</v>
          </cell>
          <cell r="AM284">
            <v>730785</v>
          </cell>
          <cell r="AN284">
            <v>733675</v>
          </cell>
          <cell r="AO284">
            <v>719233</v>
          </cell>
          <cell r="AP284">
            <v>704791</v>
          </cell>
          <cell r="AQ284">
            <v>688171</v>
          </cell>
          <cell r="AR284">
            <v>701558</v>
          </cell>
          <cell r="AS284">
            <v>656038</v>
          </cell>
          <cell r="AT284">
            <v>631940</v>
          </cell>
          <cell r="AU284">
            <v>682153</v>
          </cell>
          <cell r="AV284">
            <v>684756</v>
          </cell>
          <cell r="AW284">
            <v>609252</v>
          </cell>
          <cell r="AX284">
            <v>627475</v>
          </cell>
          <cell r="AY284">
            <v>678194</v>
          </cell>
          <cell r="AZ284">
            <v>746635</v>
          </cell>
          <cell r="BA284">
            <v>874185</v>
          </cell>
          <cell r="BB284">
            <v>811967</v>
          </cell>
          <cell r="BC284">
            <v>0</v>
          </cell>
          <cell r="BD284">
            <v>36514514</v>
          </cell>
        </row>
        <row r="285">
          <cell r="A285">
            <v>48122</v>
          </cell>
          <cell r="B285" t="str">
            <v>Ottawa</v>
          </cell>
          <cell r="C285">
            <v>150587</v>
          </cell>
          <cell r="D285">
            <v>150587</v>
          </cell>
          <cell r="E285">
            <v>150587</v>
          </cell>
          <cell r="F285">
            <v>150587</v>
          </cell>
          <cell r="G285">
            <v>151756</v>
          </cell>
          <cell r="H285">
            <v>151756</v>
          </cell>
          <cell r="I285">
            <v>151756</v>
          </cell>
          <cell r="J285">
            <v>151756</v>
          </cell>
          <cell r="K285">
            <v>152410</v>
          </cell>
          <cell r="L285">
            <v>152410</v>
          </cell>
          <cell r="M285">
            <v>152410</v>
          </cell>
          <cell r="N285">
            <v>152410</v>
          </cell>
          <cell r="O285">
            <v>127229</v>
          </cell>
          <cell r="P285">
            <v>127229</v>
          </cell>
          <cell r="Q285">
            <v>127229</v>
          </cell>
          <cell r="R285">
            <v>127229</v>
          </cell>
          <cell r="S285">
            <v>133252</v>
          </cell>
          <cell r="T285">
            <v>133252</v>
          </cell>
          <cell r="U285">
            <v>133252</v>
          </cell>
          <cell r="V285">
            <v>133252</v>
          </cell>
          <cell r="W285">
            <v>141424</v>
          </cell>
          <cell r="X285">
            <v>141424</v>
          </cell>
          <cell r="Y285">
            <v>141424</v>
          </cell>
          <cell r="Z285">
            <v>141424</v>
          </cell>
          <cell r="AA285">
            <v>147700</v>
          </cell>
          <cell r="AB285">
            <v>147700</v>
          </cell>
          <cell r="AC285">
            <v>147700</v>
          </cell>
          <cell r="AD285">
            <v>147700</v>
          </cell>
          <cell r="AE285">
            <v>144832</v>
          </cell>
          <cell r="AF285">
            <v>144832</v>
          </cell>
          <cell r="AG285">
            <v>144832</v>
          </cell>
          <cell r="AH285">
            <v>144832</v>
          </cell>
          <cell r="AI285">
            <v>137491</v>
          </cell>
          <cell r="AJ285">
            <v>137491</v>
          </cell>
          <cell r="AK285">
            <v>137491</v>
          </cell>
          <cell r="AL285">
            <v>137491</v>
          </cell>
          <cell r="AM285">
            <v>147338</v>
          </cell>
          <cell r="AN285">
            <v>147338</v>
          </cell>
          <cell r="AO285">
            <v>147338</v>
          </cell>
          <cell r="AP285">
            <v>147338</v>
          </cell>
          <cell r="AQ285">
            <v>141796</v>
          </cell>
          <cell r="AR285">
            <v>141796</v>
          </cell>
          <cell r="AS285">
            <v>141796</v>
          </cell>
          <cell r="AT285">
            <v>141796</v>
          </cell>
          <cell r="AU285">
            <v>136638</v>
          </cell>
          <cell r="AV285">
            <v>136638</v>
          </cell>
          <cell r="AW285">
            <v>136638</v>
          </cell>
          <cell r="AX285">
            <v>136638</v>
          </cell>
          <cell r="AY285">
            <v>160991</v>
          </cell>
          <cell r="AZ285">
            <v>160991</v>
          </cell>
          <cell r="BA285">
            <v>160991</v>
          </cell>
          <cell r="BB285">
            <v>160991</v>
          </cell>
          <cell r="BC285">
            <v>0</v>
          </cell>
          <cell r="BD285">
            <v>7493776</v>
          </cell>
        </row>
        <row r="286">
          <cell r="A286">
            <v>48123</v>
          </cell>
          <cell r="B286" t="str">
            <v xml:space="preserve">Winnipeg Food &amp; Beverage </v>
          </cell>
          <cell r="C286">
            <v>133448</v>
          </cell>
          <cell r="D286">
            <v>133448</v>
          </cell>
          <cell r="E286">
            <v>133448</v>
          </cell>
          <cell r="F286">
            <v>133448</v>
          </cell>
          <cell r="G286">
            <v>111055</v>
          </cell>
          <cell r="H286">
            <v>111055</v>
          </cell>
          <cell r="I286">
            <v>111055</v>
          </cell>
          <cell r="J286">
            <v>111055</v>
          </cell>
          <cell r="K286">
            <v>107368</v>
          </cell>
          <cell r="L286">
            <v>107368</v>
          </cell>
          <cell r="M286">
            <v>107368</v>
          </cell>
          <cell r="N286">
            <v>107368</v>
          </cell>
          <cell r="O286">
            <v>94821</v>
          </cell>
          <cell r="P286">
            <v>94821</v>
          </cell>
          <cell r="Q286">
            <v>94821</v>
          </cell>
          <cell r="R286">
            <v>94821</v>
          </cell>
          <cell r="S286">
            <v>97703</v>
          </cell>
          <cell r="T286">
            <v>97703</v>
          </cell>
          <cell r="U286">
            <v>97703</v>
          </cell>
          <cell r="V286">
            <v>97703</v>
          </cell>
          <cell r="W286">
            <v>105608</v>
          </cell>
          <cell r="X286">
            <v>105608</v>
          </cell>
          <cell r="Y286">
            <v>105608</v>
          </cell>
          <cell r="Z286">
            <v>105608</v>
          </cell>
          <cell r="AA286">
            <v>117787</v>
          </cell>
          <cell r="AB286">
            <v>117787</v>
          </cell>
          <cell r="AC286">
            <v>117787</v>
          </cell>
          <cell r="AD286">
            <v>117787</v>
          </cell>
          <cell r="AE286">
            <v>123543</v>
          </cell>
          <cell r="AF286">
            <v>123543</v>
          </cell>
          <cell r="AG286">
            <v>123543</v>
          </cell>
          <cell r="AH286">
            <v>123543</v>
          </cell>
          <cell r="AI286">
            <v>107787</v>
          </cell>
          <cell r="AJ286">
            <v>107787</v>
          </cell>
          <cell r="AK286">
            <v>107787</v>
          </cell>
          <cell r="AL286">
            <v>107787</v>
          </cell>
          <cell r="AM286">
            <v>107558</v>
          </cell>
          <cell r="AN286">
            <v>107558</v>
          </cell>
          <cell r="AO286">
            <v>107558</v>
          </cell>
          <cell r="AP286">
            <v>107558</v>
          </cell>
          <cell r="AQ286">
            <v>105035</v>
          </cell>
          <cell r="AR286">
            <v>105035</v>
          </cell>
          <cell r="AS286">
            <v>105035</v>
          </cell>
          <cell r="AT286">
            <v>105035</v>
          </cell>
          <cell r="AU286">
            <v>105555</v>
          </cell>
          <cell r="AV286">
            <v>105555</v>
          </cell>
          <cell r="AW286">
            <v>105555</v>
          </cell>
          <cell r="AX286">
            <v>105555</v>
          </cell>
          <cell r="AY286">
            <v>126491</v>
          </cell>
          <cell r="AZ286">
            <v>126491</v>
          </cell>
          <cell r="BA286">
            <v>126491</v>
          </cell>
          <cell r="BB286">
            <v>126491</v>
          </cell>
          <cell r="BC286">
            <v>0</v>
          </cell>
          <cell r="BD286">
            <v>5775036</v>
          </cell>
        </row>
        <row r="287">
          <cell r="A287">
            <v>48124</v>
          </cell>
          <cell r="B287" t="str">
            <v xml:space="preserve">Saskatoon Food &amp; Beverage </v>
          </cell>
          <cell r="C287">
            <v>34862</v>
          </cell>
          <cell r="D287">
            <v>34862</v>
          </cell>
          <cell r="E287">
            <v>34862</v>
          </cell>
          <cell r="F287">
            <v>34862</v>
          </cell>
          <cell r="G287">
            <v>33806</v>
          </cell>
          <cell r="H287">
            <v>33806</v>
          </cell>
          <cell r="I287">
            <v>33806</v>
          </cell>
          <cell r="J287">
            <v>33806</v>
          </cell>
          <cell r="K287">
            <v>31411</v>
          </cell>
          <cell r="L287">
            <v>31411</v>
          </cell>
          <cell r="M287">
            <v>31411</v>
          </cell>
          <cell r="N287">
            <v>31411</v>
          </cell>
          <cell r="O287">
            <v>26555</v>
          </cell>
          <cell r="P287">
            <v>26555</v>
          </cell>
          <cell r="Q287">
            <v>26555</v>
          </cell>
          <cell r="R287">
            <v>26555</v>
          </cell>
          <cell r="S287">
            <v>28383</v>
          </cell>
          <cell r="T287">
            <v>28383</v>
          </cell>
          <cell r="U287">
            <v>28383</v>
          </cell>
          <cell r="V287">
            <v>28383</v>
          </cell>
          <cell r="W287">
            <v>33950</v>
          </cell>
          <cell r="X287">
            <v>33950</v>
          </cell>
          <cell r="Y287">
            <v>33950</v>
          </cell>
          <cell r="Z287">
            <v>33950</v>
          </cell>
          <cell r="AA287">
            <v>36233</v>
          </cell>
          <cell r="AB287">
            <v>36233</v>
          </cell>
          <cell r="AC287">
            <v>36233</v>
          </cell>
          <cell r="AD287">
            <v>36233</v>
          </cell>
          <cell r="AE287">
            <v>39475</v>
          </cell>
          <cell r="AF287">
            <v>39475</v>
          </cell>
          <cell r="AG287">
            <v>39475</v>
          </cell>
          <cell r="AH287">
            <v>39475</v>
          </cell>
          <cell r="AI287">
            <v>33474</v>
          </cell>
          <cell r="AJ287">
            <v>33474</v>
          </cell>
          <cell r="AK287">
            <v>33474</v>
          </cell>
          <cell r="AL287">
            <v>33474</v>
          </cell>
          <cell r="AM287">
            <v>36715</v>
          </cell>
          <cell r="AN287">
            <v>36715</v>
          </cell>
          <cell r="AO287">
            <v>36715</v>
          </cell>
          <cell r="AP287">
            <v>36715</v>
          </cell>
          <cell r="AQ287">
            <v>35640</v>
          </cell>
          <cell r="AR287">
            <v>35640</v>
          </cell>
          <cell r="AS287">
            <v>35640</v>
          </cell>
          <cell r="AT287">
            <v>35640</v>
          </cell>
          <cell r="AU287">
            <v>35542</v>
          </cell>
          <cell r="AV287">
            <v>35542</v>
          </cell>
          <cell r="AW287">
            <v>35542</v>
          </cell>
          <cell r="AX287">
            <v>35542</v>
          </cell>
          <cell r="AY287">
            <v>40834</v>
          </cell>
          <cell r="AZ287">
            <v>40834</v>
          </cell>
          <cell r="BA287">
            <v>40834</v>
          </cell>
          <cell r="BB287">
            <v>40834</v>
          </cell>
          <cell r="BC287">
            <v>0</v>
          </cell>
          <cell r="BD287">
            <v>1787520</v>
          </cell>
        </row>
        <row r="288">
          <cell r="A288" t="str">
            <v>4837I</v>
          </cell>
          <cell r="B288" t="str">
            <v>Edmonton Food &amp; Beverage</v>
          </cell>
          <cell r="C288">
            <v>249777</v>
          </cell>
          <cell r="D288">
            <v>249777</v>
          </cell>
          <cell r="E288">
            <v>249777</v>
          </cell>
          <cell r="F288">
            <v>249777</v>
          </cell>
          <cell r="G288">
            <v>251863</v>
          </cell>
          <cell r="H288">
            <v>251863</v>
          </cell>
          <cell r="I288">
            <v>251863</v>
          </cell>
          <cell r="J288">
            <v>251863</v>
          </cell>
          <cell r="K288">
            <v>239195</v>
          </cell>
          <cell r="L288">
            <v>239195</v>
          </cell>
          <cell r="M288">
            <v>239195</v>
          </cell>
          <cell r="N288">
            <v>239195</v>
          </cell>
          <cell r="O288">
            <v>192184</v>
          </cell>
          <cell r="P288">
            <v>192184</v>
          </cell>
          <cell r="Q288">
            <v>192184</v>
          </cell>
          <cell r="R288">
            <v>192184</v>
          </cell>
          <cell r="S288">
            <v>196665</v>
          </cell>
          <cell r="T288">
            <v>196665</v>
          </cell>
          <cell r="U288">
            <v>196665</v>
          </cell>
          <cell r="V288">
            <v>196665</v>
          </cell>
          <cell r="W288">
            <v>200985</v>
          </cell>
          <cell r="X288">
            <v>200985</v>
          </cell>
          <cell r="Y288">
            <v>200985</v>
          </cell>
          <cell r="Z288">
            <v>200985</v>
          </cell>
          <cell r="AA288">
            <v>227166</v>
          </cell>
          <cell r="AB288">
            <v>227166</v>
          </cell>
          <cell r="AC288">
            <v>227166</v>
          </cell>
          <cell r="AD288">
            <v>227166</v>
          </cell>
          <cell r="AE288">
            <v>249985</v>
          </cell>
          <cell r="AF288">
            <v>249985</v>
          </cell>
          <cell r="AG288">
            <v>249985</v>
          </cell>
          <cell r="AH288">
            <v>249985</v>
          </cell>
          <cell r="AI288">
            <v>224614</v>
          </cell>
          <cell r="AJ288">
            <v>224614</v>
          </cell>
          <cell r="AK288">
            <v>224614</v>
          </cell>
          <cell r="AL288">
            <v>224614</v>
          </cell>
          <cell r="AM288">
            <v>226763</v>
          </cell>
          <cell r="AN288">
            <v>226763</v>
          </cell>
          <cell r="AO288">
            <v>226763</v>
          </cell>
          <cell r="AP288">
            <v>226763</v>
          </cell>
          <cell r="AQ288">
            <v>230674</v>
          </cell>
          <cell r="AR288">
            <v>230674</v>
          </cell>
          <cell r="AS288">
            <v>230674</v>
          </cell>
          <cell r="AT288">
            <v>230674</v>
          </cell>
          <cell r="AU288">
            <v>244137</v>
          </cell>
          <cell r="AV288">
            <v>244137</v>
          </cell>
          <cell r="AW288">
            <v>244137</v>
          </cell>
          <cell r="AX288">
            <v>244137</v>
          </cell>
          <cell r="AY288">
            <v>279395</v>
          </cell>
          <cell r="AZ288">
            <v>279395</v>
          </cell>
          <cell r="BA288">
            <v>279395</v>
          </cell>
          <cell r="BB288">
            <v>279395</v>
          </cell>
          <cell r="BC288">
            <v>0</v>
          </cell>
          <cell r="BD288">
            <v>12053612</v>
          </cell>
        </row>
        <row r="289">
          <cell r="A289">
            <v>48125</v>
          </cell>
          <cell r="B289" t="str">
            <v>Kamloops Food &amp; Beverage</v>
          </cell>
          <cell r="C289">
            <v>8462</v>
          </cell>
          <cell r="D289">
            <v>8462</v>
          </cell>
          <cell r="E289">
            <v>8462</v>
          </cell>
          <cell r="F289">
            <v>8462</v>
          </cell>
          <cell r="G289">
            <v>8462</v>
          </cell>
          <cell r="H289">
            <v>8462</v>
          </cell>
          <cell r="I289">
            <v>8462</v>
          </cell>
          <cell r="J289">
            <v>8462</v>
          </cell>
          <cell r="K289">
            <v>8462</v>
          </cell>
          <cell r="L289">
            <v>8462</v>
          </cell>
          <cell r="M289">
            <v>8462</v>
          </cell>
          <cell r="N289">
            <v>8462</v>
          </cell>
          <cell r="O289">
            <v>6480</v>
          </cell>
          <cell r="P289">
            <v>6480</v>
          </cell>
          <cell r="Q289">
            <v>6480</v>
          </cell>
          <cell r="R289">
            <v>6480</v>
          </cell>
          <cell r="S289">
            <v>6081</v>
          </cell>
          <cell r="T289">
            <v>6081</v>
          </cell>
          <cell r="U289">
            <v>6081</v>
          </cell>
          <cell r="V289">
            <v>6081</v>
          </cell>
          <cell r="W289">
            <v>6262</v>
          </cell>
          <cell r="X289">
            <v>6262</v>
          </cell>
          <cell r="Y289">
            <v>6262</v>
          </cell>
          <cell r="Z289">
            <v>6262</v>
          </cell>
          <cell r="AA289">
            <v>6465</v>
          </cell>
          <cell r="AB289">
            <v>6465</v>
          </cell>
          <cell r="AC289">
            <v>6465</v>
          </cell>
          <cell r="AD289">
            <v>6465</v>
          </cell>
          <cell r="AE289">
            <v>6135</v>
          </cell>
          <cell r="AF289">
            <v>6135</v>
          </cell>
          <cell r="AG289">
            <v>6135</v>
          </cell>
          <cell r="AH289">
            <v>6135</v>
          </cell>
          <cell r="AI289">
            <v>5893</v>
          </cell>
          <cell r="AJ289">
            <v>5893</v>
          </cell>
          <cell r="AK289">
            <v>5893</v>
          </cell>
          <cell r="AL289">
            <v>5893</v>
          </cell>
          <cell r="AM289">
            <v>6052</v>
          </cell>
          <cell r="AN289">
            <v>6052</v>
          </cell>
          <cell r="AO289">
            <v>6052</v>
          </cell>
          <cell r="AP289">
            <v>6052</v>
          </cell>
          <cell r="AQ289">
            <v>6010</v>
          </cell>
          <cell r="AR289">
            <v>6010</v>
          </cell>
          <cell r="AS289">
            <v>6010</v>
          </cell>
          <cell r="AT289">
            <v>6010</v>
          </cell>
          <cell r="AU289">
            <v>6643</v>
          </cell>
          <cell r="AV289">
            <v>6643</v>
          </cell>
          <cell r="AW289">
            <v>6643</v>
          </cell>
          <cell r="AX289">
            <v>6643</v>
          </cell>
          <cell r="AY289">
            <v>7880</v>
          </cell>
          <cell r="AZ289">
            <v>7880</v>
          </cell>
          <cell r="BA289">
            <v>7880</v>
          </cell>
          <cell r="BB289">
            <v>7880</v>
          </cell>
          <cell r="BC289">
            <v>0</v>
          </cell>
          <cell r="BD289">
            <v>357148</v>
          </cell>
        </row>
        <row r="290">
          <cell r="A290" t="str">
            <v>4825I</v>
          </cell>
          <cell r="B290" t="str">
            <v>Dorval, Montreal - Cara</v>
          </cell>
          <cell r="C290">
            <v>113017</v>
          </cell>
          <cell r="D290">
            <v>113017</v>
          </cell>
          <cell r="E290">
            <v>113017</v>
          </cell>
          <cell r="F290">
            <v>113017</v>
          </cell>
          <cell r="G290">
            <v>118397</v>
          </cell>
          <cell r="H290">
            <v>118397</v>
          </cell>
          <cell r="I290">
            <v>118397</v>
          </cell>
          <cell r="J290">
            <v>118397</v>
          </cell>
          <cell r="K290">
            <v>110516</v>
          </cell>
          <cell r="L290">
            <v>110516</v>
          </cell>
          <cell r="M290">
            <v>110516</v>
          </cell>
          <cell r="N290">
            <v>110516</v>
          </cell>
          <cell r="O290">
            <v>65641</v>
          </cell>
          <cell r="P290">
            <v>65641</v>
          </cell>
          <cell r="Q290">
            <v>65641</v>
          </cell>
          <cell r="R290">
            <v>65641</v>
          </cell>
          <cell r="S290">
            <v>64354</v>
          </cell>
          <cell r="T290">
            <v>64354</v>
          </cell>
          <cell r="U290">
            <v>64354</v>
          </cell>
          <cell r="V290">
            <v>64354</v>
          </cell>
          <cell r="W290">
            <v>81630</v>
          </cell>
          <cell r="X290">
            <v>81630</v>
          </cell>
          <cell r="Y290">
            <v>81630</v>
          </cell>
          <cell r="Z290">
            <v>81630</v>
          </cell>
          <cell r="AA290">
            <v>92850</v>
          </cell>
          <cell r="AB290">
            <v>92850</v>
          </cell>
          <cell r="AC290">
            <v>92850</v>
          </cell>
          <cell r="AD290">
            <v>92850</v>
          </cell>
          <cell r="AE290">
            <v>98158</v>
          </cell>
          <cell r="AF290">
            <v>98158</v>
          </cell>
          <cell r="AG290">
            <v>98158</v>
          </cell>
          <cell r="AH290">
            <v>98158</v>
          </cell>
          <cell r="AI290">
            <v>88392</v>
          </cell>
          <cell r="AJ290">
            <v>88392</v>
          </cell>
          <cell r="AK290">
            <v>88392</v>
          </cell>
          <cell r="AL290">
            <v>88392</v>
          </cell>
          <cell r="AM290">
            <v>91156</v>
          </cell>
          <cell r="AN290">
            <v>91156</v>
          </cell>
          <cell r="AO290">
            <v>91156</v>
          </cell>
          <cell r="AP290">
            <v>91156</v>
          </cell>
          <cell r="AQ290">
            <v>74367</v>
          </cell>
          <cell r="AR290">
            <v>74367</v>
          </cell>
          <cell r="AS290">
            <v>74367</v>
          </cell>
          <cell r="AT290">
            <v>74367</v>
          </cell>
          <cell r="AU290">
            <v>80626</v>
          </cell>
          <cell r="AV290">
            <v>80626</v>
          </cell>
          <cell r="AW290">
            <v>80626</v>
          </cell>
          <cell r="AX290">
            <v>80626</v>
          </cell>
          <cell r="AY290">
            <v>109294</v>
          </cell>
          <cell r="AZ290">
            <v>109294</v>
          </cell>
          <cell r="BA290">
            <v>109294</v>
          </cell>
          <cell r="BB290">
            <v>109294</v>
          </cell>
          <cell r="BC290">
            <v>0</v>
          </cell>
          <cell r="BD290">
            <v>4753592</v>
          </cell>
        </row>
        <row r="291">
          <cell r="A291" t="str">
            <v>4827I</v>
          </cell>
          <cell r="B291" t="str">
            <v>Toronto - Cara</v>
          </cell>
          <cell r="C291">
            <v>192522</v>
          </cell>
          <cell r="D291">
            <v>192522</v>
          </cell>
          <cell r="E291">
            <v>192522</v>
          </cell>
          <cell r="F291">
            <v>192522</v>
          </cell>
          <cell r="G291">
            <v>201547</v>
          </cell>
          <cell r="H291">
            <v>201547</v>
          </cell>
          <cell r="I291">
            <v>201547</v>
          </cell>
          <cell r="J291">
            <v>201547</v>
          </cell>
          <cell r="K291">
            <v>204734</v>
          </cell>
          <cell r="L291">
            <v>204734</v>
          </cell>
          <cell r="M291">
            <v>204734</v>
          </cell>
          <cell r="N291">
            <v>204734</v>
          </cell>
          <cell r="O291">
            <v>175968</v>
          </cell>
          <cell r="P291">
            <v>175968</v>
          </cell>
          <cell r="Q291">
            <v>175968</v>
          </cell>
          <cell r="R291">
            <v>175968</v>
          </cell>
          <cell r="S291">
            <v>175654</v>
          </cell>
          <cell r="T291">
            <v>175654</v>
          </cell>
          <cell r="U291">
            <v>175654</v>
          </cell>
          <cell r="V291">
            <v>175654</v>
          </cell>
          <cell r="W291">
            <v>189473</v>
          </cell>
          <cell r="X291">
            <v>189473</v>
          </cell>
          <cell r="Y291">
            <v>189473</v>
          </cell>
          <cell r="Z291">
            <v>189473</v>
          </cell>
          <cell r="AA291">
            <v>233141</v>
          </cell>
          <cell r="AB291">
            <v>233141</v>
          </cell>
          <cell r="AC291">
            <v>233141</v>
          </cell>
          <cell r="AD291">
            <v>233141</v>
          </cell>
          <cell r="AE291">
            <v>237092</v>
          </cell>
          <cell r="AF291">
            <v>237092</v>
          </cell>
          <cell r="AG291">
            <v>237092</v>
          </cell>
          <cell r="AH291">
            <v>237092</v>
          </cell>
          <cell r="AI291">
            <v>209698</v>
          </cell>
          <cell r="AJ291">
            <v>209698</v>
          </cell>
          <cell r="AK291">
            <v>209698</v>
          </cell>
          <cell r="AL291">
            <v>209698</v>
          </cell>
          <cell r="AM291">
            <v>205184</v>
          </cell>
          <cell r="AN291">
            <v>205184</v>
          </cell>
          <cell r="AO291">
            <v>205184</v>
          </cell>
          <cell r="AP291">
            <v>205184</v>
          </cell>
          <cell r="AQ291">
            <v>180781</v>
          </cell>
          <cell r="AR291">
            <v>180781</v>
          </cell>
          <cell r="AS291">
            <v>180781</v>
          </cell>
          <cell r="AT291">
            <v>180781</v>
          </cell>
          <cell r="AU291">
            <v>174851</v>
          </cell>
          <cell r="AV291">
            <v>174851</v>
          </cell>
          <cell r="AW291">
            <v>174851</v>
          </cell>
          <cell r="AX291">
            <v>174851</v>
          </cell>
          <cell r="AY291">
            <v>206643</v>
          </cell>
          <cell r="AZ291">
            <v>206643</v>
          </cell>
          <cell r="BA291">
            <v>206643</v>
          </cell>
          <cell r="BB291">
            <v>206643</v>
          </cell>
          <cell r="BC291">
            <v>0</v>
          </cell>
          <cell r="BD291">
            <v>10349152</v>
          </cell>
        </row>
        <row r="292">
          <cell r="A292" t="str">
            <v>4836I</v>
          </cell>
          <cell r="B292" t="str">
            <v>Calgary - Cara</v>
          </cell>
          <cell r="C292">
            <v>293865</v>
          </cell>
          <cell r="D292">
            <v>293865</v>
          </cell>
          <cell r="E292">
            <v>293865</v>
          </cell>
          <cell r="F292">
            <v>293865</v>
          </cell>
          <cell r="G292">
            <v>304147</v>
          </cell>
          <cell r="H292">
            <v>304147</v>
          </cell>
          <cell r="I292">
            <v>304147</v>
          </cell>
          <cell r="J292">
            <v>304147</v>
          </cell>
          <cell r="K292">
            <v>303039</v>
          </cell>
          <cell r="L292">
            <v>303039</v>
          </cell>
          <cell r="M292">
            <v>303039</v>
          </cell>
          <cell r="N292">
            <v>303039</v>
          </cell>
          <cell r="O292">
            <v>260540</v>
          </cell>
          <cell r="P292">
            <v>260540</v>
          </cell>
          <cell r="Q292">
            <v>260540</v>
          </cell>
          <cell r="R292">
            <v>260540</v>
          </cell>
          <cell r="S292">
            <v>267721</v>
          </cell>
          <cell r="T292">
            <v>267721</v>
          </cell>
          <cell r="U292">
            <v>267721</v>
          </cell>
          <cell r="V292">
            <v>267721</v>
          </cell>
          <cell r="W292">
            <v>281308</v>
          </cell>
          <cell r="X292">
            <v>281308</v>
          </cell>
          <cell r="Y292">
            <v>281308</v>
          </cell>
          <cell r="Z292">
            <v>281308</v>
          </cell>
          <cell r="AA292">
            <v>326055</v>
          </cell>
          <cell r="AB292">
            <v>326055</v>
          </cell>
          <cell r="AC292">
            <v>326055</v>
          </cell>
          <cell r="AD292">
            <v>326055</v>
          </cell>
          <cell r="AE292">
            <v>327953</v>
          </cell>
          <cell r="AF292">
            <v>327953</v>
          </cell>
          <cell r="AG292">
            <v>327953</v>
          </cell>
          <cell r="AH292">
            <v>327953</v>
          </cell>
          <cell r="AI292">
            <v>294952</v>
          </cell>
          <cell r="AJ292">
            <v>294952</v>
          </cell>
          <cell r="AK292">
            <v>294952</v>
          </cell>
          <cell r="AL292">
            <v>294952</v>
          </cell>
          <cell r="AM292">
            <v>294332</v>
          </cell>
          <cell r="AN292">
            <v>294332</v>
          </cell>
          <cell r="AO292">
            <v>294332</v>
          </cell>
          <cell r="AP292">
            <v>294332</v>
          </cell>
          <cell r="AQ292">
            <v>272050</v>
          </cell>
          <cell r="AR292">
            <v>272050</v>
          </cell>
          <cell r="AS292">
            <v>272050</v>
          </cell>
          <cell r="AT292">
            <v>272050</v>
          </cell>
          <cell r="AU292">
            <v>267596</v>
          </cell>
          <cell r="AV292">
            <v>267596</v>
          </cell>
          <cell r="AW292">
            <v>267596</v>
          </cell>
          <cell r="AX292">
            <v>267596</v>
          </cell>
          <cell r="AY292">
            <v>345741</v>
          </cell>
          <cell r="AZ292">
            <v>345741</v>
          </cell>
          <cell r="BA292">
            <v>345741</v>
          </cell>
          <cell r="BB292">
            <v>345741</v>
          </cell>
          <cell r="BC292">
            <v>0</v>
          </cell>
          <cell r="BD292">
            <v>15357196</v>
          </cell>
        </row>
        <row r="293">
          <cell r="A293" t="str">
            <v>4851I</v>
          </cell>
          <cell r="B293" t="str">
            <v>Vancouver - Cara</v>
          </cell>
          <cell r="C293">
            <v>304277</v>
          </cell>
          <cell r="D293">
            <v>304277</v>
          </cell>
          <cell r="E293">
            <v>304277</v>
          </cell>
          <cell r="F293">
            <v>304277</v>
          </cell>
          <cell r="G293">
            <v>293934</v>
          </cell>
          <cell r="H293">
            <v>293934</v>
          </cell>
          <cell r="I293">
            <v>293934</v>
          </cell>
          <cell r="J293">
            <v>293934</v>
          </cell>
          <cell r="K293">
            <v>312074</v>
          </cell>
          <cell r="L293">
            <v>312074</v>
          </cell>
          <cell r="M293">
            <v>312074</v>
          </cell>
          <cell r="N293">
            <v>312074</v>
          </cell>
          <cell r="O293">
            <v>346563</v>
          </cell>
          <cell r="P293">
            <v>346563</v>
          </cell>
          <cell r="Q293">
            <v>346563</v>
          </cell>
          <cell r="R293">
            <v>346563</v>
          </cell>
          <cell r="S293">
            <v>367186</v>
          </cell>
          <cell r="T293">
            <v>367186</v>
          </cell>
          <cell r="U293">
            <v>367186</v>
          </cell>
          <cell r="V293">
            <v>367186</v>
          </cell>
          <cell r="W293">
            <v>387794</v>
          </cell>
          <cell r="X293">
            <v>387794</v>
          </cell>
          <cell r="Y293">
            <v>387794</v>
          </cell>
          <cell r="Z293">
            <v>387794</v>
          </cell>
          <cell r="AA293">
            <v>432914</v>
          </cell>
          <cell r="AB293">
            <v>432914</v>
          </cell>
          <cell r="AC293">
            <v>432914</v>
          </cell>
          <cell r="AD293">
            <v>432914</v>
          </cell>
          <cell r="AE293">
            <v>463364</v>
          </cell>
          <cell r="AF293">
            <v>463364</v>
          </cell>
          <cell r="AG293">
            <v>463364</v>
          </cell>
          <cell r="AH293">
            <v>463364</v>
          </cell>
          <cell r="AI293">
            <v>406487</v>
          </cell>
          <cell r="AJ293">
            <v>406487</v>
          </cell>
          <cell r="AK293">
            <v>406487</v>
          </cell>
          <cell r="AL293">
            <v>406487</v>
          </cell>
          <cell r="AM293">
            <v>309307</v>
          </cell>
          <cell r="AN293">
            <v>309307</v>
          </cell>
          <cell r="AO293">
            <v>309307</v>
          </cell>
          <cell r="AP293">
            <v>309307</v>
          </cell>
          <cell r="AQ293">
            <v>287537</v>
          </cell>
          <cell r="AR293">
            <v>287537</v>
          </cell>
          <cell r="AS293">
            <v>287537</v>
          </cell>
          <cell r="AT293">
            <v>287537</v>
          </cell>
          <cell r="AU293">
            <v>291703</v>
          </cell>
          <cell r="AV293">
            <v>291703</v>
          </cell>
          <cell r="AW293">
            <v>291703</v>
          </cell>
          <cell r="AX293">
            <v>291703</v>
          </cell>
          <cell r="AY293">
            <v>350449</v>
          </cell>
          <cell r="AZ293">
            <v>350449</v>
          </cell>
          <cell r="BA293">
            <v>350449</v>
          </cell>
          <cell r="BB293">
            <v>350449</v>
          </cell>
          <cell r="BC293">
            <v>0</v>
          </cell>
          <cell r="BD293">
            <v>18214356</v>
          </cell>
        </row>
        <row r="294">
          <cell r="A294" t="str">
            <v>4852I</v>
          </cell>
          <cell r="B294" t="str">
            <v>Vancouver Merchandise - Cara</v>
          </cell>
          <cell r="C294">
            <v>22946.5</v>
          </cell>
          <cell r="D294">
            <v>22946.5</v>
          </cell>
          <cell r="E294">
            <v>22946.5</v>
          </cell>
          <cell r="F294">
            <v>22946.5</v>
          </cell>
          <cell r="G294">
            <v>22946.5</v>
          </cell>
          <cell r="H294">
            <v>22946.5</v>
          </cell>
          <cell r="I294">
            <v>22946.5</v>
          </cell>
          <cell r="J294">
            <v>22946.5</v>
          </cell>
          <cell r="K294">
            <v>22946.5</v>
          </cell>
          <cell r="L294">
            <v>22946.5</v>
          </cell>
          <cell r="M294">
            <v>22946.5</v>
          </cell>
          <cell r="N294">
            <v>22946.5</v>
          </cell>
          <cell r="O294">
            <v>22946.5</v>
          </cell>
          <cell r="P294">
            <v>22946.5</v>
          </cell>
          <cell r="Q294">
            <v>22946.5</v>
          </cell>
          <cell r="R294">
            <v>22946.5</v>
          </cell>
          <cell r="S294">
            <v>22946.5</v>
          </cell>
          <cell r="T294">
            <v>22946.5</v>
          </cell>
          <cell r="U294">
            <v>22946.5</v>
          </cell>
          <cell r="V294">
            <v>22946.5</v>
          </cell>
          <cell r="W294">
            <v>22946.5</v>
          </cell>
          <cell r="X294">
            <v>22946.5</v>
          </cell>
          <cell r="Y294">
            <v>22946.5</v>
          </cell>
          <cell r="Z294">
            <v>22946.5</v>
          </cell>
          <cell r="AA294">
            <v>22946.5</v>
          </cell>
          <cell r="AB294">
            <v>22946.5</v>
          </cell>
          <cell r="AC294">
            <v>22946.5</v>
          </cell>
          <cell r="AD294">
            <v>22946.5</v>
          </cell>
          <cell r="AE294">
            <v>22946.5</v>
          </cell>
          <cell r="AF294">
            <v>22946.5</v>
          </cell>
          <cell r="AG294">
            <v>22946.5</v>
          </cell>
          <cell r="AH294">
            <v>22946.5</v>
          </cell>
          <cell r="AI294">
            <v>22946.5</v>
          </cell>
          <cell r="AJ294">
            <v>22946.5</v>
          </cell>
          <cell r="AK294">
            <v>22946.5</v>
          </cell>
          <cell r="AL294">
            <v>22946.5</v>
          </cell>
          <cell r="AM294">
            <v>22946.5</v>
          </cell>
          <cell r="AN294">
            <v>22946.5</v>
          </cell>
          <cell r="AO294">
            <v>22946.5</v>
          </cell>
          <cell r="AP294">
            <v>22946.5</v>
          </cell>
          <cell r="AQ294">
            <v>22946.5</v>
          </cell>
          <cell r="AR294">
            <v>22946.5</v>
          </cell>
          <cell r="AS294">
            <v>22946.5</v>
          </cell>
          <cell r="AT294">
            <v>22946.5</v>
          </cell>
          <cell r="AU294">
            <v>22946.5</v>
          </cell>
          <cell r="AV294">
            <v>22946.5</v>
          </cell>
          <cell r="AW294">
            <v>22946.5</v>
          </cell>
          <cell r="AX294">
            <v>22946.5</v>
          </cell>
          <cell r="AY294">
            <v>22946.5</v>
          </cell>
          <cell r="AZ294">
            <v>22946.5</v>
          </cell>
          <cell r="BA294">
            <v>22946.5</v>
          </cell>
          <cell r="BB294">
            <v>22946.5</v>
          </cell>
          <cell r="BC294">
            <v>0</v>
          </cell>
          <cell r="BD294">
            <v>1193218</v>
          </cell>
        </row>
        <row r="295">
          <cell r="A295" t="str">
            <v>5963H</v>
          </cell>
          <cell r="B295" t="str">
            <v>Wash/Dulles Food &amp; Beverage</v>
          </cell>
          <cell r="C295">
            <v>211216</v>
          </cell>
          <cell r="D295">
            <v>196271</v>
          </cell>
          <cell r="E295">
            <v>190144</v>
          </cell>
          <cell r="F295">
            <v>191284</v>
          </cell>
          <cell r="G295">
            <v>172336</v>
          </cell>
          <cell r="H295">
            <v>175740</v>
          </cell>
          <cell r="I295">
            <v>199340</v>
          </cell>
          <cell r="J295">
            <v>206052</v>
          </cell>
          <cell r="K295">
            <v>212260</v>
          </cell>
          <cell r="L295">
            <v>229841</v>
          </cell>
          <cell r="M295">
            <v>192509</v>
          </cell>
          <cell r="N295">
            <v>166161</v>
          </cell>
          <cell r="O295">
            <v>202254</v>
          </cell>
          <cell r="P295">
            <v>227087</v>
          </cell>
          <cell r="Q295">
            <v>227533</v>
          </cell>
          <cell r="R295">
            <v>194617</v>
          </cell>
          <cell r="S295">
            <v>223694</v>
          </cell>
          <cell r="T295">
            <v>136721</v>
          </cell>
          <cell r="U295">
            <v>183743</v>
          </cell>
          <cell r="V295">
            <v>314373</v>
          </cell>
          <cell r="W295">
            <v>240040</v>
          </cell>
          <cell r="X295">
            <v>210580</v>
          </cell>
          <cell r="Y295">
            <v>213957</v>
          </cell>
          <cell r="Z295">
            <v>215473</v>
          </cell>
          <cell r="AA295">
            <v>228430</v>
          </cell>
          <cell r="AB295">
            <v>249117</v>
          </cell>
          <cell r="AC295">
            <v>198024</v>
          </cell>
          <cell r="AD295">
            <v>226891</v>
          </cell>
          <cell r="AE295">
            <v>231362</v>
          </cell>
          <cell r="AF295">
            <v>220374</v>
          </cell>
          <cell r="AG295">
            <v>217712</v>
          </cell>
          <cell r="AH295">
            <v>228020</v>
          </cell>
          <cell r="AI295">
            <v>240838</v>
          </cell>
          <cell r="AJ295">
            <v>217737</v>
          </cell>
          <cell r="AK295">
            <v>208485</v>
          </cell>
          <cell r="AL295">
            <v>187452</v>
          </cell>
          <cell r="AM295">
            <v>207290</v>
          </cell>
          <cell r="AN295">
            <v>180913</v>
          </cell>
          <cell r="AO295">
            <v>198317</v>
          </cell>
          <cell r="AP295">
            <v>222630</v>
          </cell>
          <cell r="AQ295">
            <v>217537</v>
          </cell>
          <cell r="AR295">
            <v>221556</v>
          </cell>
          <cell r="AS295">
            <v>202718</v>
          </cell>
          <cell r="AT295">
            <v>203100</v>
          </cell>
          <cell r="AU295">
            <v>223022</v>
          </cell>
          <cell r="AV295">
            <v>224488</v>
          </cell>
          <cell r="AW295">
            <v>217285</v>
          </cell>
          <cell r="AX295">
            <v>224068</v>
          </cell>
          <cell r="AY295">
            <v>225287</v>
          </cell>
          <cell r="AZ295">
            <v>213981</v>
          </cell>
          <cell r="BA295">
            <v>218539</v>
          </cell>
          <cell r="BB295">
            <v>232699</v>
          </cell>
          <cell r="BC295">
            <v>0</v>
          </cell>
          <cell r="BD295">
            <v>11021098</v>
          </cell>
        </row>
        <row r="296">
          <cell r="A296" t="str">
            <v>5906D</v>
          </cell>
          <cell r="B296" t="str">
            <v>Wichita Food &amp; Beverage</v>
          </cell>
          <cell r="C296">
            <v>40967</v>
          </cell>
          <cell r="D296">
            <v>36612</v>
          </cell>
          <cell r="E296">
            <v>37635</v>
          </cell>
          <cell r="F296">
            <v>36467</v>
          </cell>
          <cell r="G296">
            <v>35728</v>
          </cell>
          <cell r="H296">
            <v>39925</v>
          </cell>
          <cell r="I296">
            <v>40287</v>
          </cell>
          <cell r="J296">
            <v>45142</v>
          </cell>
          <cell r="K296">
            <v>38396</v>
          </cell>
          <cell r="L296">
            <v>44209</v>
          </cell>
          <cell r="M296">
            <v>54395</v>
          </cell>
          <cell r="N296">
            <v>59000</v>
          </cell>
          <cell r="O296">
            <v>42115</v>
          </cell>
          <cell r="P296">
            <v>45010</v>
          </cell>
          <cell r="Q296">
            <v>38830</v>
          </cell>
          <cell r="R296">
            <v>43134</v>
          </cell>
          <cell r="S296">
            <v>43355</v>
          </cell>
          <cell r="T296">
            <v>41695</v>
          </cell>
          <cell r="U296">
            <v>42619</v>
          </cell>
          <cell r="V296">
            <v>47382</v>
          </cell>
          <cell r="W296">
            <v>56046</v>
          </cell>
          <cell r="X296">
            <v>50893</v>
          </cell>
          <cell r="Y296">
            <v>47270</v>
          </cell>
          <cell r="Z296">
            <v>50514</v>
          </cell>
          <cell r="AA296">
            <v>52592</v>
          </cell>
          <cell r="AB296">
            <v>52903</v>
          </cell>
          <cell r="AC296">
            <v>40846</v>
          </cell>
          <cell r="AD296">
            <v>51222</v>
          </cell>
          <cell r="AE296">
            <v>50790</v>
          </cell>
          <cell r="AF296">
            <v>55211</v>
          </cell>
          <cell r="AG296">
            <v>49904</v>
          </cell>
          <cell r="AH296">
            <v>51924</v>
          </cell>
          <cell r="AI296">
            <v>48920</v>
          </cell>
          <cell r="AJ296">
            <v>46623</v>
          </cell>
          <cell r="AK296">
            <v>47488</v>
          </cell>
          <cell r="AL296">
            <v>37544</v>
          </cell>
          <cell r="AM296">
            <v>45890</v>
          </cell>
          <cell r="AN296">
            <v>50908</v>
          </cell>
          <cell r="AO296">
            <v>49531</v>
          </cell>
          <cell r="AP296">
            <v>43449</v>
          </cell>
          <cell r="AQ296">
            <v>48487</v>
          </cell>
          <cell r="AR296">
            <v>48851</v>
          </cell>
          <cell r="AS296">
            <v>48044</v>
          </cell>
          <cell r="AT296">
            <v>41071</v>
          </cell>
          <cell r="AU296">
            <v>48406</v>
          </cell>
          <cell r="AV296">
            <v>46574</v>
          </cell>
          <cell r="AW296">
            <v>49214</v>
          </cell>
          <cell r="AX296">
            <v>44372</v>
          </cell>
          <cell r="AY296">
            <v>38212</v>
          </cell>
          <cell r="AZ296">
            <v>40305</v>
          </cell>
          <cell r="BA296">
            <v>48006</v>
          </cell>
          <cell r="BB296">
            <v>65499</v>
          </cell>
          <cell r="BC296">
            <v>0</v>
          </cell>
          <cell r="BD296">
            <v>2400412</v>
          </cell>
        </row>
        <row r="297">
          <cell r="A297" t="str">
            <v>5932D</v>
          </cell>
          <cell r="B297" t="str">
            <v>Indianapolis Food &amp; Beverage</v>
          </cell>
          <cell r="C297">
            <v>158606</v>
          </cell>
          <cell r="D297">
            <v>153370</v>
          </cell>
          <cell r="E297">
            <v>160573</v>
          </cell>
          <cell r="F297">
            <v>153619</v>
          </cell>
          <cell r="G297">
            <v>151289</v>
          </cell>
          <cell r="H297">
            <v>165841</v>
          </cell>
          <cell r="I297">
            <v>177548</v>
          </cell>
          <cell r="J297">
            <v>204467</v>
          </cell>
          <cell r="K297">
            <v>184442</v>
          </cell>
          <cell r="L297">
            <v>195783</v>
          </cell>
          <cell r="M297">
            <v>197537</v>
          </cell>
          <cell r="N297">
            <v>195810</v>
          </cell>
          <cell r="O297">
            <v>199901</v>
          </cell>
          <cell r="P297">
            <v>209201</v>
          </cell>
          <cell r="Q297">
            <v>166909</v>
          </cell>
          <cell r="R297">
            <v>165007</v>
          </cell>
          <cell r="S297">
            <v>185681</v>
          </cell>
          <cell r="T297">
            <v>176168</v>
          </cell>
          <cell r="U297">
            <v>192281</v>
          </cell>
          <cell r="V297">
            <v>190566</v>
          </cell>
          <cell r="W297">
            <v>186838</v>
          </cell>
          <cell r="X297">
            <v>207323</v>
          </cell>
          <cell r="Y297">
            <v>191788</v>
          </cell>
          <cell r="Z297">
            <v>196074</v>
          </cell>
          <cell r="AA297">
            <v>196637</v>
          </cell>
          <cell r="AB297">
            <v>212107</v>
          </cell>
          <cell r="AC297">
            <v>187374</v>
          </cell>
          <cell r="AD297">
            <v>190900</v>
          </cell>
          <cell r="AE297">
            <v>194971</v>
          </cell>
          <cell r="AF297">
            <v>189565</v>
          </cell>
          <cell r="AG297">
            <v>184721</v>
          </cell>
          <cell r="AH297">
            <v>212267</v>
          </cell>
          <cell r="AI297">
            <v>217777</v>
          </cell>
          <cell r="AJ297">
            <v>194565</v>
          </cell>
          <cell r="AK297">
            <v>185967</v>
          </cell>
          <cell r="AL297">
            <v>174369</v>
          </cell>
          <cell r="AM297">
            <v>181594</v>
          </cell>
          <cell r="AN297">
            <v>181056</v>
          </cell>
          <cell r="AO297">
            <v>187254</v>
          </cell>
          <cell r="AP297">
            <v>175713</v>
          </cell>
          <cell r="AQ297">
            <v>181167</v>
          </cell>
          <cell r="AR297">
            <v>188233</v>
          </cell>
          <cell r="AS297">
            <v>181306</v>
          </cell>
          <cell r="AT297">
            <v>172915</v>
          </cell>
          <cell r="AU297">
            <v>182012</v>
          </cell>
          <cell r="AV297">
            <v>191296</v>
          </cell>
          <cell r="AW297">
            <v>197774</v>
          </cell>
          <cell r="AX297">
            <v>179095</v>
          </cell>
          <cell r="AY297">
            <v>178643</v>
          </cell>
          <cell r="AZ297">
            <v>179433</v>
          </cell>
          <cell r="BA297">
            <v>193228</v>
          </cell>
          <cell r="BB297">
            <v>196706</v>
          </cell>
          <cell r="BC297">
            <v>0</v>
          </cell>
          <cell r="BD297">
            <v>9655267</v>
          </cell>
        </row>
        <row r="298">
          <cell r="A298" t="str">
            <v>5913D</v>
          </cell>
          <cell r="B298" t="str">
            <v>Jackson Food &amp; Beverage</v>
          </cell>
          <cell r="C298">
            <v>45099</v>
          </cell>
          <cell r="D298">
            <v>40214</v>
          </cell>
          <cell r="E298">
            <v>39871</v>
          </cell>
          <cell r="F298">
            <v>38788</v>
          </cell>
          <cell r="G298">
            <v>41135</v>
          </cell>
          <cell r="H298">
            <v>41567</v>
          </cell>
          <cell r="I298">
            <v>41418</v>
          </cell>
          <cell r="J298">
            <v>52231</v>
          </cell>
          <cell r="K298">
            <v>43634</v>
          </cell>
          <cell r="L298">
            <v>50414</v>
          </cell>
          <cell r="M298">
            <v>46819</v>
          </cell>
          <cell r="N298">
            <v>48896</v>
          </cell>
          <cell r="O298">
            <v>42089</v>
          </cell>
          <cell r="P298">
            <v>43000</v>
          </cell>
          <cell r="Q298">
            <v>43646</v>
          </cell>
          <cell r="R298">
            <v>43412</v>
          </cell>
          <cell r="S298">
            <v>41442</v>
          </cell>
          <cell r="T298">
            <v>42544</v>
          </cell>
          <cell r="U298">
            <v>42931</v>
          </cell>
          <cell r="V298">
            <v>46366</v>
          </cell>
          <cell r="W298">
            <v>50069</v>
          </cell>
          <cell r="X298">
            <v>46847</v>
          </cell>
          <cell r="Y298">
            <v>44067</v>
          </cell>
          <cell r="Z298">
            <v>42863</v>
          </cell>
          <cell r="AA298">
            <v>51048</v>
          </cell>
          <cell r="AB298">
            <v>51784</v>
          </cell>
          <cell r="AC298">
            <v>44879</v>
          </cell>
          <cell r="AD298">
            <v>46971</v>
          </cell>
          <cell r="AE298">
            <v>49645</v>
          </cell>
          <cell r="AF298">
            <v>48857</v>
          </cell>
          <cell r="AG298">
            <v>43816</v>
          </cell>
          <cell r="AH298">
            <v>48916</v>
          </cell>
          <cell r="AI298">
            <v>47204</v>
          </cell>
          <cell r="AJ298">
            <v>46912</v>
          </cell>
          <cell r="AK298">
            <v>45596</v>
          </cell>
          <cell r="AL298">
            <v>39155</v>
          </cell>
          <cell r="AM298">
            <v>42274</v>
          </cell>
          <cell r="AN298">
            <v>41899</v>
          </cell>
          <cell r="AO298">
            <v>41882</v>
          </cell>
          <cell r="AP298">
            <v>40633</v>
          </cell>
          <cell r="AQ298">
            <v>42100</v>
          </cell>
          <cell r="AR298">
            <v>40370</v>
          </cell>
          <cell r="AS298">
            <v>39164</v>
          </cell>
          <cell r="AT298">
            <v>41749</v>
          </cell>
          <cell r="AU298">
            <v>42746</v>
          </cell>
          <cell r="AV298">
            <v>44019</v>
          </cell>
          <cell r="AW298">
            <v>40578</v>
          </cell>
          <cell r="AX298">
            <v>48999</v>
          </cell>
          <cell r="AY298">
            <v>36323</v>
          </cell>
          <cell r="AZ298">
            <v>40655</v>
          </cell>
          <cell r="BA298">
            <v>42883</v>
          </cell>
          <cell r="BB298">
            <v>49841</v>
          </cell>
          <cell r="BC298">
            <v>0</v>
          </cell>
          <cell r="BD298">
            <v>2300260</v>
          </cell>
        </row>
        <row r="299">
          <cell r="A299" t="str">
            <v>59JAX</v>
          </cell>
          <cell r="B299" t="str">
            <v>Jacksonville Food &amp; Beverage</v>
          </cell>
          <cell r="C299">
            <v>201949</v>
          </cell>
          <cell r="D299">
            <v>184030</v>
          </cell>
          <cell r="E299">
            <v>191656</v>
          </cell>
          <cell r="F299">
            <v>191400</v>
          </cell>
          <cell r="G299">
            <v>197973</v>
          </cell>
          <cell r="H299">
            <v>191228</v>
          </cell>
          <cell r="I299">
            <v>216628</v>
          </cell>
          <cell r="J299">
            <v>251519</v>
          </cell>
          <cell r="K299">
            <v>225306</v>
          </cell>
          <cell r="L299">
            <v>222640</v>
          </cell>
          <cell r="M299">
            <v>259780</v>
          </cell>
          <cell r="N299">
            <v>254471</v>
          </cell>
          <cell r="O299">
            <v>237574</v>
          </cell>
          <cell r="P299">
            <v>225149</v>
          </cell>
          <cell r="Q299">
            <v>233987</v>
          </cell>
          <cell r="R299">
            <v>223758</v>
          </cell>
          <cell r="S299">
            <v>225987</v>
          </cell>
          <cell r="T299">
            <v>221079</v>
          </cell>
          <cell r="U299">
            <v>236739</v>
          </cell>
          <cell r="V299">
            <v>233003</v>
          </cell>
          <cell r="W299">
            <v>249766</v>
          </cell>
          <cell r="X299">
            <v>230113</v>
          </cell>
          <cell r="Y299">
            <v>229613</v>
          </cell>
          <cell r="Z299">
            <v>224824</v>
          </cell>
          <cell r="AA299">
            <v>242776</v>
          </cell>
          <cell r="AB299">
            <v>256265</v>
          </cell>
          <cell r="AC299">
            <v>233782</v>
          </cell>
          <cell r="AD299">
            <v>232664</v>
          </cell>
          <cell r="AE299">
            <v>245155</v>
          </cell>
          <cell r="AF299">
            <v>239206</v>
          </cell>
          <cell r="AG299">
            <v>231919</v>
          </cell>
          <cell r="AH299">
            <v>256612</v>
          </cell>
          <cell r="AI299">
            <v>260560</v>
          </cell>
          <cell r="AJ299">
            <v>248602</v>
          </cell>
          <cell r="AK299">
            <v>231494</v>
          </cell>
          <cell r="AL299">
            <v>220553</v>
          </cell>
          <cell r="AM299">
            <v>197525</v>
          </cell>
          <cell r="AN299">
            <v>202021</v>
          </cell>
          <cell r="AO299">
            <v>205442</v>
          </cell>
          <cell r="AP299">
            <v>206941</v>
          </cell>
          <cell r="AQ299">
            <v>228065</v>
          </cell>
          <cell r="AR299">
            <v>215695</v>
          </cell>
          <cell r="AS299">
            <v>214774</v>
          </cell>
          <cell r="AT299">
            <v>230182</v>
          </cell>
          <cell r="AU299">
            <v>238218</v>
          </cell>
          <cell r="AV299">
            <v>223847</v>
          </cell>
          <cell r="AW299">
            <v>249195</v>
          </cell>
          <cell r="AX299">
            <v>238635</v>
          </cell>
          <cell r="AY299">
            <v>224466</v>
          </cell>
          <cell r="AZ299">
            <v>226056</v>
          </cell>
          <cell r="BA299">
            <v>234928</v>
          </cell>
          <cell r="BB299">
            <v>243871</v>
          </cell>
          <cell r="BC299">
            <v>0</v>
          </cell>
          <cell r="BD299">
            <v>11839621</v>
          </cell>
        </row>
        <row r="300">
          <cell r="A300" t="str">
            <v>59JFK</v>
          </cell>
          <cell r="B300" t="str">
            <v>NY/Kennedy Food &amp; Beverage</v>
          </cell>
          <cell r="C300">
            <v>569954</v>
          </cell>
          <cell r="D300">
            <v>529914</v>
          </cell>
          <cell r="E300">
            <v>425582</v>
          </cell>
          <cell r="F300">
            <v>474866</v>
          </cell>
          <cell r="G300">
            <v>437446</v>
          </cell>
          <cell r="H300">
            <v>459871</v>
          </cell>
          <cell r="I300">
            <v>530971</v>
          </cell>
          <cell r="J300">
            <v>540678</v>
          </cell>
          <cell r="K300">
            <v>523854</v>
          </cell>
          <cell r="L300">
            <v>574934</v>
          </cell>
          <cell r="M300">
            <v>581389</v>
          </cell>
          <cell r="N300">
            <v>622706</v>
          </cell>
          <cell r="O300">
            <v>572232</v>
          </cell>
          <cell r="P300">
            <v>564198</v>
          </cell>
          <cell r="Q300">
            <v>595240</v>
          </cell>
          <cell r="R300">
            <v>547589</v>
          </cell>
          <cell r="S300">
            <v>581145</v>
          </cell>
          <cell r="T300">
            <v>608355</v>
          </cell>
          <cell r="U300">
            <v>615815</v>
          </cell>
          <cell r="V300">
            <v>687667</v>
          </cell>
          <cell r="W300">
            <v>714178</v>
          </cell>
          <cell r="X300">
            <v>650697</v>
          </cell>
          <cell r="Y300">
            <v>683746</v>
          </cell>
          <cell r="Z300">
            <v>704972</v>
          </cell>
          <cell r="AA300">
            <v>690842</v>
          </cell>
          <cell r="AB300">
            <v>757994</v>
          </cell>
          <cell r="AC300">
            <v>697073</v>
          </cell>
          <cell r="AD300">
            <v>736820</v>
          </cell>
          <cell r="AE300">
            <v>748687</v>
          </cell>
          <cell r="AF300">
            <v>760885</v>
          </cell>
          <cell r="AG300">
            <v>732725</v>
          </cell>
          <cell r="AH300">
            <v>721910</v>
          </cell>
          <cell r="AI300">
            <v>798501</v>
          </cell>
          <cell r="AJ300">
            <v>735599</v>
          </cell>
          <cell r="AK300">
            <v>700474</v>
          </cell>
          <cell r="AL300">
            <v>644054</v>
          </cell>
          <cell r="AM300">
            <v>704269</v>
          </cell>
          <cell r="AN300">
            <v>731519</v>
          </cell>
          <cell r="AO300">
            <v>657307</v>
          </cell>
          <cell r="AP300">
            <v>678387</v>
          </cell>
          <cell r="AQ300">
            <v>688165</v>
          </cell>
          <cell r="AR300">
            <v>680026</v>
          </cell>
          <cell r="AS300">
            <v>635163</v>
          </cell>
          <cell r="AT300">
            <v>627343</v>
          </cell>
          <cell r="AU300">
            <v>679268</v>
          </cell>
          <cell r="AV300">
            <v>657401</v>
          </cell>
          <cell r="AW300">
            <v>700766</v>
          </cell>
          <cell r="AX300">
            <v>666052</v>
          </cell>
          <cell r="AY300">
            <v>633078</v>
          </cell>
          <cell r="AZ300">
            <v>663293</v>
          </cell>
          <cell r="BA300">
            <v>728774</v>
          </cell>
          <cell r="BB300">
            <v>731622</v>
          </cell>
          <cell r="BC300">
            <v>0</v>
          </cell>
          <cell r="BD300">
            <v>33385996</v>
          </cell>
        </row>
        <row r="301">
          <cell r="A301" t="str">
            <v>59LAS</v>
          </cell>
          <cell r="B301" t="str">
            <v>Las Vegas Food &amp; Beverage</v>
          </cell>
          <cell r="C301">
            <v>1827052</v>
          </cell>
          <cell r="D301">
            <v>1794548</v>
          </cell>
          <cell r="E301">
            <v>1797250</v>
          </cell>
          <cell r="F301">
            <v>1759735</v>
          </cell>
          <cell r="G301">
            <v>1782926</v>
          </cell>
          <cell r="H301">
            <v>1795918</v>
          </cell>
          <cell r="I301">
            <v>1944311</v>
          </cell>
          <cell r="J301">
            <v>2053240</v>
          </cell>
          <cell r="K301">
            <v>1953693</v>
          </cell>
          <cell r="L301">
            <v>2048803</v>
          </cell>
          <cell r="M301">
            <v>2111648</v>
          </cell>
          <cell r="N301">
            <v>2128029</v>
          </cell>
          <cell r="O301">
            <v>2024123</v>
          </cell>
          <cell r="P301">
            <v>2019203</v>
          </cell>
          <cell r="Q301">
            <v>2032829</v>
          </cell>
          <cell r="R301">
            <v>1903526</v>
          </cell>
          <cell r="S301">
            <v>2030619</v>
          </cell>
          <cell r="T301">
            <v>1998917</v>
          </cell>
          <cell r="U301">
            <v>1999589</v>
          </cell>
          <cell r="V301">
            <v>1933440</v>
          </cell>
          <cell r="W301">
            <v>2065847</v>
          </cell>
          <cell r="X301">
            <v>1925321</v>
          </cell>
          <cell r="Y301">
            <v>1932088</v>
          </cell>
          <cell r="Z301">
            <v>1976344</v>
          </cell>
          <cell r="AA301">
            <v>1956227</v>
          </cell>
          <cell r="AB301">
            <v>2028730</v>
          </cell>
          <cell r="AC301">
            <v>1852554</v>
          </cell>
          <cell r="AD301">
            <v>1887709</v>
          </cell>
          <cell r="AE301">
            <v>2033982</v>
          </cell>
          <cell r="AF301">
            <v>2019309</v>
          </cell>
          <cell r="AG301">
            <v>1965975</v>
          </cell>
          <cell r="AH301">
            <v>2071788</v>
          </cell>
          <cell r="AI301">
            <v>2105140</v>
          </cell>
          <cell r="AJ301">
            <v>2040112</v>
          </cell>
          <cell r="AK301">
            <v>2041368</v>
          </cell>
          <cell r="AL301">
            <v>1902066</v>
          </cell>
          <cell r="AM301">
            <v>2036716</v>
          </cell>
          <cell r="AN301">
            <v>2136601</v>
          </cell>
          <cell r="AO301">
            <v>2109089</v>
          </cell>
          <cell r="AP301">
            <v>2135441</v>
          </cell>
          <cell r="AQ301">
            <v>2138222</v>
          </cell>
          <cell r="AR301">
            <v>2197127</v>
          </cell>
          <cell r="AS301">
            <v>2176865</v>
          </cell>
          <cell r="AT301">
            <v>2188062</v>
          </cell>
          <cell r="AU301">
            <v>2095902</v>
          </cell>
          <cell r="AV301">
            <v>2120732</v>
          </cell>
          <cell r="AW301">
            <v>1996718</v>
          </cell>
          <cell r="AX301">
            <v>1977645</v>
          </cell>
          <cell r="AY301">
            <v>2054942</v>
          </cell>
          <cell r="AZ301">
            <v>1919953</v>
          </cell>
          <cell r="BA301">
            <v>1988107</v>
          </cell>
          <cell r="BB301">
            <v>1890162</v>
          </cell>
          <cell r="BC301">
            <v>0</v>
          </cell>
          <cell r="BD301">
            <v>103906243</v>
          </cell>
        </row>
        <row r="302">
          <cell r="A302" t="str">
            <v>5945H</v>
          </cell>
          <cell r="B302" t="str">
            <v>Los Angeles Food &amp; Beverage</v>
          </cell>
          <cell r="C302">
            <v>1653374</v>
          </cell>
          <cell r="D302">
            <v>1509661</v>
          </cell>
          <cell r="E302">
            <v>1487305</v>
          </cell>
          <cell r="F302">
            <v>1527174</v>
          </cell>
          <cell r="G302">
            <v>1455301</v>
          </cell>
          <cell r="H302">
            <v>1525315</v>
          </cell>
          <cell r="I302">
            <v>1672644</v>
          </cell>
          <cell r="J302">
            <v>1731052</v>
          </cell>
          <cell r="K302">
            <v>1692495</v>
          </cell>
          <cell r="L302">
            <v>1673998</v>
          </cell>
          <cell r="M302">
            <v>1754762</v>
          </cell>
          <cell r="N302">
            <v>1807955</v>
          </cell>
          <cell r="O302">
            <v>1814502</v>
          </cell>
          <cell r="P302">
            <v>1789662</v>
          </cell>
          <cell r="Q302">
            <v>1769834</v>
          </cell>
          <cell r="R302">
            <v>1678713</v>
          </cell>
          <cell r="S302">
            <v>1719767</v>
          </cell>
          <cell r="T302">
            <v>1706577</v>
          </cell>
          <cell r="U302">
            <v>1687936</v>
          </cell>
          <cell r="V302">
            <v>1727027</v>
          </cell>
          <cell r="W302">
            <v>1863749</v>
          </cell>
          <cell r="X302">
            <v>1652671</v>
          </cell>
          <cell r="Y302">
            <v>1754841</v>
          </cell>
          <cell r="Z302">
            <v>1837649</v>
          </cell>
          <cell r="AA302">
            <v>1948114</v>
          </cell>
          <cell r="AB302">
            <v>2090201</v>
          </cell>
          <cell r="AC302">
            <v>1825352</v>
          </cell>
          <cell r="AD302">
            <v>1943746</v>
          </cell>
          <cell r="AE302">
            <v>2023723</v>
          </cell>
          <cell r="AF302">
            <v>2042169</v>
          </cell>
          <cell r="AG302">
            <v>2026534</v>
          </cell>
          <cell r="AH302">
            <v>2113784</v>
          </cell>
          <cell r="AI302">
            <v>1871078</v>
          </cell>
          <cell r="AJ302">
            <v>1689438</v>
          </cell>
          <cell r="AK302">
            <v>1615779</v>
          </cell>
          <cell r="AL302">
            <v>1409918</v>
          </cell>
          <cell r="AM302">
            <v>1508560</v>
          </cell>
          <cell r="AN302">
            <v>1599104</v>
          </cell>
          <cell r="AO302">
            <v>1597360</v>
          </cell>
          <cell r="AP302">
            <v>1569396</v>
          </cell>
          <cell r="AQ302">
            <v>1608483</v>
          </cell>
          <cell r="AR302">
            <v>1609524</v>
          </cell>
          <cell r="AS302">
            <v>1551864</v>
          </cell>
          <cell r="AT302">
            <v>1499234</v>
          </cell>
          <cell r="AU302">
            <v>1610612</v>
          </cell>
          <cell r="AV302">
            <v>1653145</v>
          </cell>
          <cell r="AW302">
            <v>1699387</v>
          </cell>
          <cell r="AX302">
            <v>1519463</v>
          </cell>
          <cell r="AY302">
            <v>1448707</v>
          </cell>
          <cell r="AZ302">
            <v>1514386</v>
          </cell>
          <cell r="BA302">
            <v>1902931</v>
          </cell>
          <cell r="BB302">
            <v>1674588</v>
          </cell>
          <cell r="BC302">
            <v>0</v>
          </cell>
          <cell r="BD302">
            <v>88660544</v>
          </cell>
        </row>
        <row r="303">
          <cell r="A303" t="str">
            <v>5907H</v>
          </cell>
          <cell r="B303" t="str">
            <v>Lubbock Food &amp; Beverage</v>
          </cell>
          <cell r="C303">
            <v>24454</v>
          </cell>
          <cell r="D303">
            <v>25117</v>
          </cell>
          <cell r="E303">
            <v>23600</v>
          </cell>
          <cell r="F303">
            <v>25491</v>
          </cell>
          <cell r="G303">
            <v>24298</v>
          </cell>
          <cell r="H303">
            <v>27044</v>
          </cell>
          <cell r="I303">
            <v>26657</v>
          </cell>
          <cell r="J303">
            <v>29274</v>
          </cell>
          <cell r="K303">
            <v>26079</v>
          </cell>
          <cell r="L303">
            <v>29726</v>
          </cell>
          <cell r="M303">
            <v>25349</v>
          </cell>
          <cell r="N303">
            <v>29548</v>
          </cell>
          <cell r="O303">
            <v>29016</v>
          </cell>
          <cell r="P303">
            <v>26011</v>
          </cell>
          <cell r="Q303">
            <v>25290</v>
          </cell>
          <cell r="R303">
            <v>27895</v>
          </cell>
          <cell r="S303">
            <v>28871</v>
          </cell>
          <cell r="T303">
            <v>26603</v>
          </cell>
          <cell r="U303">
            <v>28283</v>
          </cell>
          <cell r="V303">
            <v>32272</v>
          </cell>
          <cell r="W303">
            <v>29038</v>
          </cell>
          <cell r="X303">
            <v>30028</v>
          </cell>
          <cell r="Y303">
            <v>30030</v>
          </cell>
          <cell r="Z303">
            <v>31851</v>
          </cell>
          <cell r="AA303">
            <v>32710</v>
          </cell>
          <cell r="AB303">
            <v>29698</v>
          </cell>
          <cell r="AC303">
            <v>27578</v>
          </cell>
          <cell r="AD303">
            <v>28945</v>
          </cell>
          <cell r="AE303">
            <v>29489</v>
          </cell>
          <cell r="AF303">
            <v>30273</v>
          </cell>
          <cell r="AG303">
            <v>25496</v>
          </cell>
          <cell r="AH303">
            <v>34102</v>
          </cell>
          <cell r="AI303">
            <v>30045</v>
          </cell>
          <cell r="AJ303">
            <v>30714</v>
          </cell>
          <cell r="AK303">
            <v>28753</v>
          </cell>
          <cell r="AL303">
            <v>25815</v>
          </cell>
          <cell r="AM303">
            <v>26170</v>
          </cell>
          <cell r="AN303">
            <v>27047</v>
          </cell>
          <cell r="AO303">
            <v>26802</v>
          </cell>
          <cell r="AP303">
            <v>27088</v>
          </cell>
          <cell r="AQ303">
            <v>29107</v>
          </cell>
          <cell r="AR303">
            <v>29294</v>
          </cell>
          <cell r="AS303">
            <v>28318</v>
          </cell>
          <cell r="AT303">
            <v>28788</v>
          </cell>
          <cell r="AU303">
            <v>28040</v>
          </cell>
          <cell r="AV303">
            <v>28808</v>
          </cell>
          <cell r="AW303">
            <v>30275</v>
          </cell>
          <cell r="AX303">
            <v>29551</v>
          </cell>
          <cell r="AY303">
            <v>29153</v>
          </cell>
          <cell r="AZ303">
            <v>29168</v>
          </cell>
          <cell r="BA303">
            <v>29946</v>
          </cell>
          <cell r="BB303">
            <v>30027</v>
          </cell>
          <cell r="BC303">
            <v>0</v>
          </cell>
          <cell r="BD303">
            <v>1473025</v>
          </cell>
        </row>
        <row r="304">
          <cell r="A304" t="str">
            <v>59LGA</v>
          </cell>
          <cell r="B304" t="str">
            <v>NY/LaGuardia Food &amp; Beverage</v>
          </cell>
          <cell r="C304">
            <v>238013</v>
          </cell>
          <cell r="D304">
            <v>233633</v>
          </cell>
          <cell r="E304">
            <v>226358</v>
          </cell>
          <cell r="F304">
            <v>219440</v>
          </cell>
          <cell r="G304">
            <v>208003</v>
          </cell>
          <cell r="H304">
            <v>202467</v>
          </cell>
          <cell r="I304">
            <v>256564</v>
          </cell>
          <cell r="J304">
            <v>274561</v>
          </cell>
          <cell r="K304">
            <v>229564</v>
          </cell>
          <cell r="L304">
            <v>244141</v>
          </cell>
          <cell r="M304">
            <v>282647</v>
          </cell>
          <cell r="N304">
            <v>279330</v>
          </cell>
          <cell r="O304">
            <v>259702</v>
          </cell>
          <cell r="P304">
            <v>284195</v>
          </cell>
          <cell r="Q304">
            <v>294424</v>
          </cell>
          <cell r="R304">
            <v>252316</v>
          </cell>
          <cell r="S304">
            <v>253696</v>
          </cell>
          <cell r="T304">
            <v>244067</v>
          </cell>
          <cell r="U304">
            <v>258636</v>
          </cell>
          <cell r="V304">
            <v>258088</v>
          </cell>
          <cell r="W304">
            <v>286146</v>
          </cell>
          <cell r="X304">
            <v>256108</v>
          </cell>
          <cell r="Y304">
            <v>269971</v>
          </cell>
          <cell r="Z304">
            <v>267395</v>
          </cell>
          <cell r="AA304">
            <v>295454</v>
          </cell>
          <cell r="AB304">
            <v>347016</v>
          </cell>
          <cell r="AC304">
            <v>256547</v>
          </cell>
          <cell r="AD304">
            <v>295167</v>
          </cell>
          <cell r="AE304">
            <v>313525</v>
          </cell>
          <cell r="AF304">
            <v>305658</v>
          </cell>
          <cell r="AG304">
            <v>298856</v>
          </cell>
          <cell r="AH304">
            <v>330382</v>
          </cell>
          <cell r="AI304">
            <v>321412</v>
          </cell>
          <cell r="AJ304">
            <v>289531</v>
          </cell>
          <cell r="AK304">
            <v>269954</v>
          </cell>
          <cell r="AL304">
            <v>228979</v>
          </cell>
          <cell r="AM304">
            <v>227064</v>
          </cell>
          <cell r="AN304">
            <v>236105</v>
          </cell>
          <cell r="AO304">
            <v>230938</v>
          </cell>
          <cell r="AP304">
            <v>245132</v>
          </cell>
          <cell r="AQ304">
            <v>249047</v>
          </cell>
          <cell r="AR304">
            <v>234485</v>
          </cell>
          <cell r="AS304">
            <v>217204</v>
          </cell>
          <cell r="AT304">
            <v>209942</v>
          </cell>
          <cell r="AU304">
            <v>240737</v>
          </cell>
          <cell r="AV304">
            <v>238378</v>
          </cell>
          <cell r="AW304">
            <v>248852</v>
          </cell>
          <cell r="AX304">
            <v>250656</v>
          </cell>
          <cell r="AY304">
            <v>255136</v>
          </cell>
          <cell r="AZ304">
            <v>249074</v>
          </cell>
          <cell r="BA304">
            <v>298591</v>
          </cell>
          <cell r="BB304">
            <v>275717</v>
          </cell>
          <cell r="BC304">
            <v>0</v>
          </cell>
          <cell r="BD304">
            <v>13539004</v>
          </cell>
        </row>
        <row r="305">
          <cell r="A305" t="str">
            <v>5929H</v>
          </cell>
          <cell r="B305" t="str">
            <v>Lihue Food &amp; Beverage</v>
          </cell>
          <cell r="C305">
            <v>45753</v>
          </cell>
          <cell r="D305">
            <v>36975</v>
          </cell>
          <cell r="E305">
            <v>38858</v>
          </cell>
          <cell r="F305">
            <v>38494</v>
          </cell>
          <cell r="G305">
            <v>37500</v>
          </cell>
          <cell r="H305">
            <v>36210</v>
          </cell>
          <cell r="I305">
            <v>42393</v>
          </cell>
          <cell r="J305">
            <v>46498</v>
          </cell>
          <cell r="K305">
            <v>46538</v>
          </cell>
          <cell r="L305">
            <v>41620</v>
          </cell>
          <cell r="M305">
            <v>49352</v>
          </cell>
          <cell r="N305">
            <v>40630</v>
          </cell>
          <cell r="O305">
            <v>43087</v>
          </cell>
          <cell r="P305">
            <v>38483</v>
          </cell>
          <cell r="Q305">
            <v>43759</v>
          </cell>
          <cell r="R305">
            <v>44065</v>
          </cell>
          <cell r="S305">
            <v>46630</v>
          </cell>
          <cell r="T305">
            <v>45251</v>
          </cell>
          <cell r="U305">
            <v>43980</v>
          </cell>
          <cell r="V305">
            <v>43459</v>
          </cell>
          <cell r="W305">
            <v>48939</v>
          </cell>
          <cell r="X305">
            <v>47947</v>
          </cell>
          <cell r="Y305">
            <v>48043</v>
          </cell>
          <cell r="Z305">
            <v>52007</v>
          </cell>
          <cell r="AA305">
            <v>51364</v>
          </cell>
          <cell r="AB305">
            <v>59174</v>
          </cell>
          <cell r="AC305">
            <v>57304</v>
          </cell>
          <cell r="AD305">
            <v>58589</v>
          </cell>
          <cell r="AE305">
            <v>59416</v>
          </cell>
          <cell r="AF305">
            <v>60463</v>
          </cell>
          <cell r="AG305">
            <v>62814</v>
          </cell>
          <cell r="AH305">
            <v>70766</v>
          </cell>
          <cell r="AI305">
            <v>70215</v>
          </cell>
          <cell r="AJ305">
            <v>57149</v>
          </cell>
          <cell r="AK305">
            <v>52101</v>
          </cell>
          <cell r="AL305">
            <v>49277</v>
          </cell>
          <cell r="AM305">
            <v>53483</v>
          </cell>
          <cell r="AN305">
            <v>55886</v>
          </cell>
          <cell r="AO305">
            <v>51300</v>
          </cell>
          <cell r="AP305">
            <v>57632</v>
          </cell>
          <cell r="AQ305">
            <v>52980</v>
          </cell>
          <cell r="AR305">
            <v>51566</v>
          </cell>
          <cell r="AS305">
            <v>48534</v>
          </cell>
          <cell r="AT305">
            <v>49140</v>
          </cell>
          <cell r="AU305">
            <v>47084</v>
          </cell>
          <cell r="AV305">
            <v>45129</v>
          </cell>
          <cell r="AW305">
            <v>46730</v>
          </cell>
          <cell r="AX305">
            <v>38737</v>
          </cell>
          <cell r="AY305">
            <v>57749</v>
          </cell>
          <cell r="AZ305">
            <v>57996</v>
          </cell>
          <cell r="BA305">
            <v>57010</v>
          </cell>
          <cell r="BB305">
            <v>73945</v>
          </cell>
          <cell r="BC305">
            <v>0</v>
          </cell>
          <cell r="BD305">
            <v>2600004</v>
          </cell>
        </row>
        <row r="306">
          <cell r="A306" t="str">
            <v>5912D</v>
          </cell>
          <cell r="B306" t="str">
            <v>Little Rock Food &amp; Beverage</v>
          </cell>
          <cell r="C306">
            <v>66249</v>
          </cell>
          <cell r="D306">
            <v>63890</v>
          </cell>
          <cell r="E306">
            <v>68992</v>
          </cell>
          <cell r="F306">
            <v>70681</v>
          </cell>
          <cell r="G306">
            <v>64706</v>
          </cell>
          <cell r="H306">
            <v>72323</v>
          </cell>
          <cell r="I306">
            <v>68872</v>
          </cell>
          <cell r="J306">
            <v>82033</v>
          </cell>
          <cell r="K306">
            <v>68768</v>
          </cell>
          <cell r="L306">
            <v>82014</v>
          </cell>
          <cell r="M306">
            <v>81572</v>
          </cell>
          <cell r="N306">
            <v>91466</v>
          </cell>
          <cell r="O306">
            <v>78657</v>
          </cell>
          <cell r="P306">
            <v>78494</v>
          </cell>
          <cell r="Q306">
            <v>72742</v>
          </cell>
          <cell r="R306">
            <v>83435</v>
          </cell>
          <cell r="S306">
            <v>81043</v>
          </cell>
          <cell r="T306">
            <v>79568</v>
          </cell>
          <cell r="U306">
            <v>85953</v>
          </cell>
          <cell r="V306">
            <v>86069</v>
          </cell>
          <cell r="W306">
            <v>94741</v>
          </cell>
          <cell r="X306">
            <v>90281</v>
          </cell>
          <cell r="Y306">
            <v>93225</v>
          </cell>
          <cell r="Z306">
            <v>94500</v>
          </cell>
          <cell r="AA306">
            <v>106616</v>
          </cell>
          <cell r="AB306">
            <v>101882</v>
          </cell>
          <cell r="AC306">
            <v>84775</v>
          </cell>
          <cell r="AD306">
            <v>95708</v>
          </cell>
          <cell r="AE306">
            <v>80587</v>
          </cell>
          <cell r="AF306">
            <v>120669</v>
          </cell>
          <cell r="AG306">
            <v>95983</v>
          </cell>
          <cell r="AH306">
            <v>103563</v>
          </cell>
          <cell r="AI306">
            <v>97076</v>
          </cell>
          <cell r="AJ306">
            <v>95452</v>
          </cell>
          <cell r="AK306">
            <v>87978</v>
          </cell>
          <cell r="AL306">
            <v>80462</v>
          </cell>
          <cell r="AM306">
            <v>93107</v>
          </cell>
          <cell r="AN306">
            <v>89017</v>
          </cell>
          <cell r="AO306">
            <v>84252</v>
          </cell>
          <cell r="AP306">
            <v>80220</v>
          </cell>
          <cell r="AQ306">
            <v>89146</v>
          </cell>
          <cell r="AR306">
            <v>86082</v>
          </cell>
          <cell r="AS306">
            <v>82750</v>
          </cell>
          <cell r="AT306">
            <v>85024</v>
          </cell>
          <cell r="AU306">
            <v>88603</v>
          </cell>
          <cell r="AV306">
            <v>87948</v>
          </cell>
          <cell r="AW306">
            <v>83134</v>
          </cell>
          <cell r="AX306">
            <v>94508</v>
          </cell>
          <cell r="AY306">
            <v>70782</v>
          </cell>
          <cell r="AZ306">
            <v>74646</v>
          </cell>
          <cell r="BA306">
            <v>88865</v>
          </cell>
          <cell r="BB306">
            <v>121158</v>
          </cell>
          <cell r="BC306">
            <v>0</v>
          </cell>
          <cell r="BD306">
            <v>4450267</v>
          </cell>
        </row>
        <row r="307">
          <cell r="A307" t="str">
            <v>5913H</v>
          </cell>
          <cell r="B307" t="str">
            <v>Kansas City Food &amp; Beverage</v>
          </cell>
          <cell r="C307">
            <v>356228</v>
          </cell>
          <cell r="D307">
            <v>354358</v>
          </cell>
          <cell r="E307">
            <v>326052</v>
          </cell>
          <cell r="F307">
            <v>333326</v>
          </cell>
          <cell r="G307">
            <v>331268</v>
          </cell>
          <cell r="H307">
            <v>346701</v>
          </cell>
          <cell r="I307">
            <v>352733</v>
          </cell>
          <cell r="J307">
            <v>391629</v>
          </cell>
          <cell r="K307">
            <v>348529</v>
          </cell>
          <cell r="L307">
            <v>414317</v>
          </cell>
          <cell r="M307">
            <v>399451</v>
          </cell>
          <cell r="N307">
            <v>413513</v>
          </cell>
          <cell r="O307">
            <v>370479</v>
          </cell>
          <cell r="P307">
            <v>396254</v>
          </cell>
          <cell r="Q307">
            <v>354555</v>
          </cell>
          <cell r="R307">
            <v>345462</v>
          </cell>
          <cell r="S307">
            <v>383257</v>
          </cell>
          <cell r="T307">
            <v>365453</v>
          </cell>
          <cell r="U307">
            <v>375295</v>
          </cell>
          <cell r="V307">
            <v>386448</v>
          </cell>
          <cell r="W307">
            <v>431085</v>
          </cell>
          <cell r="X307">
            <v>409555</v>
          </cell>
          <cell r="Y307">
            <v>383229</v>
          </cell>
          <cell r="Z307">
            <v>424265</v>
          </cell>
          <cell r="AA307">
            <v>433108</v>
          </cell>
          <cell r="AB307">
            <v>475038</v>
          </cell>
          <cell r="AC307">
            <v>362875</v>
          </cell>
          <cell r="AD307">
            <v>386861</v>
          </cell>
          <cell r="AE307">
            <v>431388</v>
          </cell>
          <cell r="AF307">
            <v>451862</v>
          </cell>
          <cell r="AG307">
            <v>430950</v>
          </cell>
          <cell r="AH307">
            <v>419580</v>
          </cell>
          <cell r="AI307">
            <v>432016</v>
          </cell>
          <cell r="AJ307">
            <v>392744</v>
          </cell>
          <cell r="AK307">
            <v>389602</v>
          </cell>
          <cell r="AL307">
            <v>356611</v>
          </cell>
          <cell r="AM307">
            <v>397805</v>
          </cell>
          <cell r="AN307">
            <v>388622</v>
          </cell>
          <cell r="AO307">
            <v>374856</v>
          </cell>
          <cell r="AP307">
            <v>368734</v>
          </cell>
          <cell r="AQ307">
            <v>386319</v>
          </cell>
          <cell r="AR307">
            <v>392558</v>
          </cell>
          <cell r="AS307">
            <v>345013</v>
          </cell>
          <cell r="AT307">
            <v>376778</v>
          </cell>
          <cell r="AU307">
            <v>376125</v>
          </cell>
          <cell r="AV307">
            <v>399199</v>
          </cell>
          <cell r="AW307">
            <v>397636</v>
          </cell>
          <cell r="AX307">
            <v>381321</v>
          </cell>
          <cell r="AY307">
            <v>324004</v>
          </cell>
          <cell r="AZ307">
            <v>341726</v>
          </cell>
          <cell r="BA307">
            <v>407062</v>
          </cell>
          <cell r="BB307">
            <v>555369</v>
          </cell>
          <cell r="BC307">
            <v>0</v>
          </cell>
          <cell r="BD307">
            <v>20169204</v>
          </cell>
        </row>
        <row r="308">
          <cell r="A308" t="str">
            <v>5941H</v>
          </cell>
          <cell r="B308" t="str">
            <v>Orlando Food &amp; Beverage</v>
          </cell>
          <cell r="C308">
            <v>979395</v>
          </cell>
          <cell r="D308">
            <v>916307</v>
          </cell>
          <cell r="E308">
            <v>935329</v>
          </cell>
          <cell r="F308">
            <v>784276</v>
          </cell>
          <cell r="G308">
            <v>799786</v>
          </cell>
          <cell r="H308">
            <v>824892</v>
          </cell>
          <cell r="I308">
            <v>907573</v>
          </cell>
          <cell r="J308">
            <v>983878</v>
          </cell>
          <cell r="K308">
            <v>948874</v>
          </cell>
          <cell r="L308">
            <v>928673</v>
          </cell>
          <cell r="M308">
            <v>1030134</v>
          </cell>
          <cell r="N308">
            <v>1019500</v>
          </cell>
          <cell r="O308">
            <v>987618</v>
          </cell>
          <cell r="P308">
            <v>962875</v>
          </cell>
          <cell r="Q308">
            <v>976018</v>
          </cell>
          <cell r="R308">
            <v>909869</v>
          </cell>
          <cell r="S308">
            <v>881605</v>
          </cell>
          <cell r="T308">
            <v>863259</v>
          </cell>
          <cell r="U308">
            <v>890492</v>
          </cell>
          <cell r="V308">
            <v>936202</v>
          </cell>
          <cell r="W308">
            <v>937669</v>
          </cell>
          <cell r="X308">
            <v>874352</v>
          </cell>
          <cell r="Y308">
            <v>888226</v>
          </cell>
          <cell r="Z308">
            <v>880263</v>
          </cell>
          <cell r="AA308">
            <v>893533</v>
          </cell>
          <cell r="AB308">
            <v>996009</v>
          </cell>
          <cell r="AC308">
            <v>872931</v>
          </cell>
          <cell r="AD308">
            <v>893440</v>
          </cell>
          <cell r="AE308">
            <v>942770</v>
          </cell>
          <cell r="AF308">
            <v>940363</v>
          </cell>
          <cell r="AG308">
            <v>891276</v>
          </cell>
          <cell r="AH308">
            <v>918657</v>
          </cell>
          <cell r="AI308">
            <v>902832</v>
          </cell>
          <cell r="AJ308">
            <v>841890</v>
          </cell>
          <cell r="AK308">
            <v>824599</v>
          </cell>
          <cell r="AL308">
            <v>691694</v>
          </cell>
          <cell r="AM308">
            <v>586293</v>
          </cell>
          <cell r="AN308">
            <v>838319</v>
          </cell>
          <cell r="AO308">
            <v>702754</v>
          </cell>
          <cell r="AP308">
            <v>723412</v>
          </cell>
          <cell r="AQ308">
            <v>847307</v>
          </cell>
          <cell r="AR308">
            <v>855283</v>
          </cell>
          <cell r="AS308">
            <v>882988</v>
          </cell>
          <cell r="AT308">
            <v>811873</v>
          </cell>
          <cell r="AU308">
            <v>900959</v>
          </cell>
          <cell r="AV308">
            <v>916231</v>
          </cell>
          <cell r="AW308">
            <v>891843</v>
          </cell>
          <cell r="AX308">
            <v>925982</v>
          </cell>
          <cell r="AY308">
            <v>791098</v>
          </cell>
          <cell r="AZ308">
            <v>779637</v>
          </cell>
          <cell r="BA308">
            <v>911464</v>
          </cell>
          <cell r="BB308">
            <v>949492</v>
          </cell>
          <cell r="BC308">
            <v>0</v>
          </cell>
          <cell r="BD308">
            <v>45971994</v>
          </cell>
        </row>
        <row r="309">
          <cell r="A309" t="str">
            <v>59MEM</v>
          </cell>
          <cell r="B309" t="str">
            <v>Memphis Food &amp; Beverage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</row>
        <row r="310">
          <cell r="A310" t="str">
            <v>5937H</v>
          </cell>
          <cell r="B310" t="str">
            <v>Manchester Airport</v>
          </cell>
          <cell r="C310">
            <v>54940</v>
          </cell>
          <cell r="D310">
            <v>47204</v>
          </cell>
          <cell r="E310">
            <v>44709</v>
          </cell>
          <cell r="F310">
            <v>43058</v>
          </cell>
          <cell r="G310">
            <v>45141</v>
          </cell>
          <cell r="H310">
            <v>43921</v>
          </cell>
          <cell r="I310">
            <v>50362</v>
          </cell>
          <cell r="J310">
            <v>61430</v>
          </cell>
          <cell r="K310">
            <v>53315</v>
          </cell>
          <cell r="L310">
            <v>51060</v>
          </cell>
          <cell r="M310">
            <v>55504</v>
          </cell>
          <cell r="N310">
            <v>53229</v>
          </cell>
          <cell r="O310">
            <v>59739</v>
          </cell>
          <cell r="P310">
            <v>60477</v>
          </cell>
          <cell r="Q310">
            <v>65215</v>
          </cell>
          <cell r="R310">
            <v>68419</v>
          </cell>
          <cell r="S310">
            <v>70824</v>
          </cell>
          <cell r="T310">
            <v>61521</v>
          </cell>
          <cell r="U310">
            <v>63553</v>
          </cell>
          <cell r="V310">
            <v>61385</v>
          </cell>
          <cell r="W310">
            <v>68880</v>
          </cell>
          <cell r="X310">
            <v>59339</v>
          </cell>
          <cell r="Y310">
            <v>62626</v>
          </cell>
          <cell r="Z310">
            <v>64377</v>
          </cell>
          <cell r="AA310">
            <v>73843</v>
          </cell>
          <cell r="AB310">
            <v>80276</v>
          </cell>
          <cell r="AC310">
            <v>63413</v>
          </cell>
          <cell r="AD310">
            <v>71634</v>
          </cell>
          <cell r="AE310">
            <v>74388</v>
          </cell>
          <cell r="AF310">
            <v>75729</v>
          </cell>
          <cell r="AG310">
            <v>77438</v>
          </cell>
          <cell r="AH310">
            <v>78035</v>
          </cell>
          <cell r="AI310">
            <v>89352</v>
          </cell>
          <cell r="AJ310">
            <v>78420</v>
          </cell>
          <cell r="AK310">
            <v>69598</v>
          </cell>
          <cell r="AL310">
            <v>61247</v>
          </cell>
          <cell r="AM310">
            <v>60455</v>
          </cell>
          <cell r="AN310">
            <v>67195</v>
          </cell>
          <cell r="AO310">
            <v>64606</v>
          </cell>
          <cell r="AP310">
            <v>67195</v>
          </cell>
          <cell r="AQ310">
            <v>71715</v>
          </cell>
          <cell r="AR310">
            <v>71969</v>
          </cell>
          <cell r="AS310">
            <v>65432</v>
          </cell>
          <cell r="AT310">
            <v>52608</v>
          </cell>
          <cell r="AU310">
            <v>63568</v>
          </cell>
          <cell r="AV310">
            <v>63051</v>
          </cell>
          <cell r="AW310">
            <v>64077</v>
          </cell>
          <cell r="AX310">
            <v>65617</v>
          </cell>
          <cell r="AY310">
            <v>61229</v>
          </cell>
          <cell r="AZ310">
            <v>51025</v>
          </cell>
          <cell r="BA310">
            <v>55658</v>
          </cell>
          <cell r="BB310">
            <v>64006</v>
          </cell>
          <cell r="BC310">
            <v>0</v>
          </cell>
          <cell r="BD310">
            <v>3273007</v>
          </cell>
        </row>
        <row r="311">
          <cell r="A311" t="str">
            <v>5973H</v>
          </cell>
          <cell r="B311" t="str">
            <v>Miami Food &amp; Beverage</v>
          </cell>
          <cell r="C311">
            <v>915572</v>
          </cell>
          <cell r="D311">
            <v>848458</v>
          </cell>
          <cell r="E311">
            <v>838376</v>
          </cell>
          <cell r="F311">
            <v>804611</v>
          </cell>
          <cell r="G311">
            <v>761436</v>
          </cell>
          <cell r="H311">
            <v>765547</v>
          </cell>
          <cell r="I311">
            <v>825850</v>
          </cell>
          <cell r="J311">
            <v>864590</v>
          </cell>
          <cell r="K311">
            <v>859906</v>
          </cell>
          <cell r="L311">
            <v>848085</v>
          </cell>
          <cell r="M311">
            <v>892852</v>
          </cell>
          <cell r="N311">
            <v>903018</v>
          </cell>
          <cell r="O311">
            <v>878982</v>
          </cell>
          <cell r="P311">
            <v>851381</v>
          </cell>
          <cell r="Q311">
            <v>878060</v>
          </cell>
          <cell r="R311">
            <v>860377</v>
          </cell>
          <cell r="S311">
            <v>837205</v>
          </cell>
          <cell r="T311">
            <v>798119</v>
          </cell>
          <cell r="U311">
            <v>804762</v>
          </cell>
          <cell r="V311">
            <v>807814</v>
          </cell>
          <cell r="W311">
            <v>849133</v>
          </cell>
          <cell r="X311">
            <v>843900</v>
          </cell>
          <cell r="Y311">
            <v>837368</v>
          </cell>
          <cell r="Z311">
            <v>842420</v>
          </cell>
          <cell r="AA311">
            <v>752526</v>
          </cell>
          <cell r="AB311">
            <v>854181</v>
          </cell>
          <cell r="AC311">
            <v>757555</v>
          </cell>
          <cell r="AD311">
            <v>761263</v>
          </cell>
          <cell r="AE311">
            <v>783675</v>
          </cell>
          <cell r="AF311">
            <v>803061</v>
          </cell>
          <cell r="AG311">
            <v>793360</v>
          </cell>
          <cell r="AH311">
            <v>772168</v>
          </cell>
          <cell r="AI311">
            <v>815910</v>
          </cell>
          <cell r="AJ311">
            <v>755912</v>
          </cell>
          <cell r="AK311">
            <v>663923</v>
          </cell>
          <cell r="AL311">
            <v>663985</v>
          </cell>
          <cell r="AM311">
            <v>648675</v>
          </cell>
          <cell r="AN311">
            <v>617565</v>
          </cell>
          <cell r="AO311">
            <v>605357</v>
          </cell>
          <cell r="AP311">
            <v>578077</v>
          </cell>
          <cell r="AQ311">
            <v>632430</v>
          </cell>
          <cell r="AR311">
            <v>655891</v>
          </cell>
          <cell r="AS311">
            <v>651123</v>
          </cell>
          <cell r="AT311">
            <v>631446</v>
          </cell>
          <cell r="AU311">
            <v>721251</v>
          </cell>
          <cell r="AV311">
            <v>742328</v>
          </cell>
          <cell r="AW311">
            <v>877624</v>
          </cell>
          <cell r="AX311">
            <v>743164</v>
          </cell>
          <cell r="AY311">
            <v>768408</v>
          </cell>
          <cell r="AZ311">
            <v>797282</v>
          </cell>
          <cell r="BA311">
            <v>827053</v>
          </cell>
          <cell r="BB311">
            <v>913965</v>
          </cell>
          <cell r="BC311">
            <v>0</v>
          </cell>
          <cell r="BD311">
            <v>40806980</v>
          </cell>
        </row>
        <row r="312">
          <cell r="A312" t="str">
            <v>5970H</v>
          </cell>
          <cell r="B312" t="str">
            <v>Milwaukee Food &amp; Beverage</v>
          </cell>
          <cell r="C312">
            <v>226475</v>
          </cell>
          <cell r="D312">
            <v>204431</v>
          </cell>
          <cell r="E312">
            <v>211309</v>
          </cell>
          <cell r="F312">
            <v>206342</v>
          </cell>
          <cell r="G312">
            <v>192085</v>
          </cell>
          <cell r="H312">
            <v>204848</v>
          </cell>
          <cell r="I312">
            <v>227942</v>
          </cell>
          <cell r="J312">
            <v>249798</v>
          </cell>
          <cell r="K312">
            <v>233387</v>
          </cell>
          <cell r="L312">
            <v>242681</v>
          </cell>
          <cell r="M312">
            <v>259449</v>
          </cell>
          <cell r="N312">
            <v>253674</v>
          </cell>
          <cell r="O312">
            <v>241698</v>
          </cell>
          <cell r="P312">
            <v>239789</v>
          </cell>
          <cell r="Q312">
            <v>265688</v>
          </cell>
          <cell r="R312">
            <v>224416</v>
          </cell>
          <cell r="S312">
            <v>220683</v>
          </cell>
          <cell r="T312">
            <v>211656</v>
          </cell>
          <cell r="U312">
            <v>216592</v>
          </cell>
          <cell r="V312">
            <v>220897</v>
          </cell>
          <cell r="W312">
            <v>237339</v>
          </cell>
          <cell r="X312">
            <v>203826</v>
          </cell>
          <cell r="Y312">
            <v>234392</v>
          </cell>
          <cell r="Z312">
            <v>257168</v>
          </cell>
          <cell r="AA312">
            <v>266821</v>
          </cell>
          <cell r="AB312">
            <v>265024</v>
          </cell>
          <cell r="AC312">
            <v>215339</v>
          </cell>
          <cell r="AD312">
            <v>262400</v>
          </cell>
          <cell r="AE312">
            <v>262583</v>
          </cell>
          <cell r="AF312">
            <v>262368</v>
          </cell>
          <cell r="AG312">
            <v>255639</v>
          </cell>
          <cell r="AH312">
            <v>259649</v>
          </cell>
          <cell r="AI312">
            <v>276878</v>
          </cell>
          <cell r="AJ312">
            <v>262235</v>
          </cell>
          <cell r="AK312">
            <v>245772</v>
          </cell>
          <cell r="AL312">
            <v>202189</v>
          </cell>
          <cell r="AM312">
            <v>198253</v>
          </cell>
          <cell r="AN312">
            <v>215178</v>
          </cell>
          <cell r="AO312">
            <v>222519</v>
          </cell>
          <cell r="AP312">
            <v>224783</v>
          </cell>
          <cell r="AQ312">
            <v>223132</v>
          </cell>
          <cell r="AR312">
            <v>222566</v>
          </cell>
          <cell r="AS312">
            <v>212814</v>
          </cell>
          <cell r="AT312">
            <v>228731</v>
          </cell>
          <cell r="AU312">
            <v>211973</v>
          </cell>
          <cell r="AV312">
            <v>228355</v>
          </cell>
          <cell r="AW312">
            <v>240833</v>
          </cell>
          <cell r="AX312">
            <v>232251</v>
          </cell>
          <cell r="AY312">
            <v>226089</v>
          </cell>
          <cell r="AZ312">
            <v>234707</v>
          </cell>
          <cell r="BA312">
            <v>228198</v>
          </cell>
          <cell r="BB312">
            <v>219160</v>
          </cell>
          <cell r="BC312">
            <v>0</v>
          </cell>
          <cell r="BD312">
            <v>12093004</v>
          </cell>
        </row>
        <row r="313">
          <cell r="A313" t="str">
            <v>5964H</v>
          </cell>
          <cell r="B313" t="str">
            <v>Minneapolis/St.Paul Food &amp; Bev</v>
          </cell>
          <cell r="C313">
            <v>1265167</v>
          </cell>
          <cell r="D313">
            <v>1175163</v>
          </cell>
          <cell r="E313">
            <v>1167672</v>
          </cell>
          <cell r="F313">
            <v>1146282</v>
          </cell>
          <cell r="G313">
            <v>1153791</v>
          </cell>
          <cell r="H313">
            <v>1216748</v>
          </cell>
          <cell r="I313">
            <v>1348822</v>
          </cell>
          <cell r="J313">
            <v>1610728</v>
          </cell>
          <cell r="K313">
            <v>1496341</v>
          </cell>
          <cell r="L313">
            <v>1508449</v>
          </cell>
          <cell r="M313">
            <v>1700818</v>
          </cell>
          <cell r="N313">
            <v>1684515</v>
          </cell>
          <cell r="O313">
            <v>1502005</v>
          </cell>
          <cell r="P313">
            <v>1424016</v>
          </cell>
          <cell r="Q313">
            <v>1431637</v>
          </cell>
          <cell r="R313">
            <v>1362687</v>
          </cell>
          <cell r="S313">
            <v>1385615</v>
          </cell>
          <cell r="T313">
            <v>1309868</v>
          </cell>
          <cell r="U313">
            <v>1326418</v>
          </cell>
          <cell r="V313">
            <v>1364463</v>
          </cell>
          <cell r="W313">
            <v>1674988</v>
          </cell>
          <cell r="X313">
            <v>1289737</v>
          </cell>
          <cell r="Y313">
            <v>1397570</v>
          </cell>
          <cell r="Z313">
            <v>1518778</v>
          </cell>
          <cell r="AA313">
            <v>1629467</v>
          </cell>
          <cell r="AB313">
            <v>1647383</v>
          </cell>
          <cell r="AC313">
            <v>1314145</v>
          </cell>
          <cell r="AD313">
            <v>1670971</v>
          </cell>
          <cell r="AE313">
            <v>1819955</v>
          </cell>
          <cell r="AF313">
            <v>1787651</v>
          </cell>
          <cell r="AG313">
            <v>1550733</v>
          </cell>
          <cell r="AH313">
            <v>1543596</v>
          </cell>
          <cell r="AI313">
            <v>1675269</v>
          </cell>
          <cell r="AJ313">
            <v>1548238</v>
          </cell>
          <cell r="AK313">
            <v>1416721</v>
          </cell>
          <cell r="AL313">
            <v>1241349</v>
          </cell>
          <cell r="AM313">
            <v>1424690</v>
          </cell>
          <cell r="AN313">
            <v>1458606</v>
          </cell>
          <cell r="AO313">
            <v>1424690</v>
          </cell>
          <cell r="AP313">
            <v>1345534</v>
          </cell>
          <cell r="AQ313">
            <v>1434244</v>
          </cell>
          <cell r="AR313">
            <v>1461301</v>
          </cell>
          <cell r="AS313">
            <v>1293523</v>
          </cell>
          <cell r="AT313">
            <v>1223165</v>
          </cell>
          <cell r="AU313">
            <v>1245638</v>
          </cell>
          <cell r="AV313">
            <v>1270963</v>
          </cell>
          <cell r="AW313">
            <v>1240579</v>
          </cell>
          <cell r="AX313">
            <v>1306399</v>
          </cell>
          <cell r="AY313">
            <v>1038012</v>
          </cell>
          <cell r="AZ313">
            <v>1127588</v>
          </cell>
          <cell r="BA313">
            <v>1506964</v>
          </cell>
          <cell r="BB313">
            <v>1596536</v>
          </cell>
          <cell r="BC313">
            <v>0</v>
          </cell>
          <cell r="BD313">
            <v>73706188</v>
          </cell>
        </row>
        <row r="314">
          <cell r="A314" t="str">
            <v>5953H</v>
          </cell>
          <cell r="B314" t="str">
            <v>Kahulul/Maui Food &amp; Beverage</v>
          </cell>
          <cell r="C314">
            <v>244704</v>
          </cell>
          <cell r="D314">
            <v>206806</v>
          </cell>
          <cell r="E314">
            <v>201045</v>
          </cell>
          <cell r="F314">
            <v>196538</v>
          </cell>
          <cell r="G314">
            <v>192063</v>
          </cell>
          <cell r="H314">
            <v>192593</v>
          </cell>
          <cell r="I314">
            <v>218433</v>
          </cell>
          <cell r="J314">
            <v>227341</v>
          </cell>
          <cell r="K314">
            <v>232386</v>
          </cell>
          <cell r="L314">
            <v>204500</v>
          </cell>
          <cell r="M314">
            <v>220504</v>
          </cell>
          <cell r="N314">
            <v>226460</v>
          </cell>
          <cell r="O314">
            <v>242419</v>
          </cell>
          <cell r="P314">
            <v>216971</v>
          </cell>
          <cell r="Q314">
            <v>229339</v>
          </cell>
          <cell r="R314">
            <v>219251</v>
          </cell>
          <cell r="S314">
            <v>223820</v>
          </cell>
          <cell r="T314">
            <v>210611</v>
          </cell>
          <cell r="U314">
            <v>201566</v>
          </cell>
          <cell r="V314">
            <v>202875</v>
          </cell>
          <cell r="W314">
            <v>216892</v>
          </cell>
          <cell r="X314">
            <v>217266</v>
          </cell>
          <cell r="Y314">
            <v>209889</v>
          </cell>
          <cell r="Z314">
            <v>233802</v>
          </cell>
          <cell r="AA314">
            <v>241637</v>
          </cell>
          <cell r="AB314">
            <v>256028</v>
          </cell>
          <cell r="AC314">
            <v>254777</v>
          </cell>
          <cell r="AD314">
            <v>250857</v>
          </cell>
          <cell r="AE314">
            <v>252152</v>
          </cell>
          <cell r="AF314">
            <v>254567</v>
          </cell>
          <cell r="AG314">
            <v>255206</v>
          </cell>
          <cell r="AH314">
            <v>280146</v>
          </cell>
          <cell r="AI314">
            <v>298254</v>
          </cell>
          <cell r="AJ314">
            <v>249310</v>
          </cell>
          <cell r="AK314">
            <v>224104</v>
          </cell>
          <cell r="AL314">
            <v>208133</v>
          </cell>
          <cell r="AM314">
            <v>233320</v>
          </cell>
          <cell r="AN314">
            <v>238297</v>
          </cell>
          <cell r="AO314">
            <v>222841</v>
          </cell>
          <cell r="AP314">
            <v>228782</v>
          </cell>
          <cell r="AQ314">
            <v>229703</v>
          </cell>
          <cell r="AR314">
            <v>222663</v>
          </cell>
          <cell r="AS314">
            <v>220021</v>
          </cell>
          <cell r="AT314">
            <v>207702</v>
          </cell>
          <cell r="AU314">
            <v>230820</v>
          </cell>
          <cell r="AV314">
            <v>243588</v>
          </cell>
          <cell r="AW314">
            <v>253419</v>
          </cell>
          <cell r="AX314">
            <v>184494</v>
          </cell>
          <cell r="AY314">
            <v>198838</v>
          </cell>
          <cell r="AZ314">
            <v>187640</v>
          </cell>
          <cell r="BA314">
            <v>198838</v>
          </cell>
          <cell r="BB314">
            <v>260798</v>
          </cell>
          <cell r="BC314">
            <v>0</v>
          </cell>
          <cell r="BD314">
            <v>11775009</v>
          </cell>
        </row>
        <row r="315">
          <cell r="A315" t="str">
            <v>5964D</v>
          </cell>
          <cell r="B315" t="str">
            <v>Oakland Food &amp; Beverage</v>
          </cell>
          <cell r="C315">
            <v>25309</v>
          </cell>
          <cell r="D315">
            <v>21694</v>
          </cell>
          <cell r="E315">
            <v>19414</v>
          </cell>
          <cell r="F315">
            <v>12183</v>
          </cell>
          <cell r="G315">
            <v>62298</v>
          </cell>
          <cell r="H315">
            <v>74135</v>
          </cell>
          <cell r="I315">
            <v>82232</v>
          </cell>
          <cell r="J315">
            <v>92823</v>
          </cell>
          <cell r="K315">
            <v>92379</v>
          </cell>
          <cell r="L315">
            <v>96936</v>
          </cell>
          <cell r="M315">
            <v>109778</v>
          </cell>
          <cell r="N315">
            <v>115162</v>
          </cell>
          <cell r="O315">
            <v>109778</v>
          </cell>
          <cell r="P315">
            <v>101493</v>
          </cell>
          <cell r="Q315">
            <v>106463</v>
          </cell>
          <cell r="R315">
            <v>96520</v>
          </cell>
          <cell r="S315">
            <v>101493</v>
          </cell>
          <cell r="T315">
            <v>96107</v>
          </cell>
          <cell r="U315">
            <v>109778</v>
          </cell>
          <cell r="V315">
            <v>106879</v>
          </cell>
          <cell r="W315">
            <v>98594</v>
          </cell>
          <cell r="X315">
            <v>107292</v>
          </cell>
          <cell r="Y315">
            <v>99835</v>
          </cell>
          <cell r="Z315">
            <v>108534</v>
          </cell>
          <cell r="AA315">
            <v>106463</v>
          </cell>
          <cell r="AB315">
            <v>109363</v>
          </cell>
          <cell r="AC315">
            <v>101907</v>
          </cell>
          <cell r="AD315">
            <v>96520</v>
          </cell>
          <cell r="AE315">
            <v>104392</v>
          </cell>
          <cell r="AF315">
            <v>106879</v>
          </cell>
          <cell r="AG315">
            <v>103150</v>
          </cell>
          <cell r="AH315">
            <v>99835</v>
          </cell>
          <cell r="AI315">
            <v>109363</v>
          </cell>
          <cell r="AJ315">
            <v>103564</v>
          </cell>
          <cell r="AK315">
            <v>102322</v>
          </cell>
          <cell r="AL315">
            <v>99007</v>
          </cell>
          <cell r="AM315">
            <v>103564</v>
          </cell>
          <cell r="AN315">
            <v>107705</v>
          </cell>
          <cell r="AO315">
            <v>107705</v>
          </cell>
          <cell r="AP315">
            <v>95279</v>
          </cell>
          <cell r="AQ315">
            <v>107705</v>
          </cell>
          <cell r="AR315">
            <v>103564</v>
          </cell>
          <cell r="AS315">
            <v>99422</v>
          </cell>
          <cell r="AT315">
            <v>103564</v>
          </cell>
          <cell r="AU315">
            <v>111849</v>
          </cell>
          <cell r="AV315">
            <v>103564</v>
          </cell>
          <cell r="AW315">
            <v>99835</v>
          </cell>
          <cell r="AX315">
            <v>99007</v>
          </cell>
          <cell r="AY315">
            <v>104341</v>
          </cell>
          <cell r="AZ315">
            <v>104341</v>
          </cell>
          <cell r="BA315">
            <v>108513</v>
          </cell>
          <cell r="BB315">
            <v>100167</v>
          </cell>
          <cell r="BC315">
            <v>0</v>
          </cell>
          <cell r="BD315">
            <v>4949999</v>
          </cell>
        </row>
        <row r="316">
          <cell r="A316" t="str">
            <v>59ORD</v>
          </cell>
          <cell r="B316" t="str">
            <v>Chicago Food &amp; Beverage</v>
          </cell>
          <cell r="C316">
            <v>1800724</v>
          </cell>
          <cell r="D316">
            <v>1756716</v>
          </cell>
          <cell r="E316">
            <v>1730532</v>
          </cell>
          <cell r="F316">
            <v>1779117</v>
          </cell>
          <cell r="G316">
            <v>1746468</v>
          </cell>
          <cell r="H316">
            <v>1832974</v>
          </cell>
          <cell r="I316">
            <v>2010666</v>
          </cell>
          <cell r="J316">
            <v>2036320</v>
          </cell>
          <cell r="K316">
            <v>2158845</v>
          </cell>
          <cell r="L316">
            <v>2233309</v>
          </cell>
          <cell r="M316">
            <v>2429235</v>
          </cell>
          <cell r="N316">
            <v>2411324</v>
          </cell>
          <cell r="O316">
            <v>2371960</v>
          </cell>
          <cell r="P316">
            <v>2283735</v>
          </cell>
          <cell r="Q316">
            <v>2369338</v>
          </cell>
          <cell r="R316">
            <v>2096668</v>
          </cell>
          <cell r="S316">
            <v>2319536</v>
          </cell>
          <cell r="T316">
            <v>2247724</v>
          </cell>
          <cell r="U316">
            <v>2374970</v>
          </cell>
          <cell r="V316">
            <v>2411885</v>
          </cell>
          <cell r="W316">
            <v>2564472</v>
          </cell>
          <cell r="X316">
            <v>2234693</v>
          </cell>
          <cell r="Y316">
            <v>2348829</v>
          </cell>
          <cell r="Z316">
            <v>2471321</v>
          </cell>
          <cell r="AA316">
            <v>2689112</v>
          </cell>
          <cell r="AB316">
            <v>2652979</v>
          </cell>
          <cell r="AC316">
            <v>2083850</v>
          </cell>
          <cell r="AD316">
            <v>2450513</v>
          </cell>
          <cell r="AE316">
            <v>2668513</v>
          </cell>
          <cell r="AF316">
            <v>2619182</v>
          </cell>
          <cell r="AG316">
            <v>2498693</v>
          </cell>
          <cell r="AH316">
            <v>2528601</v>
          </cell>
          <cell r="AI316">
            <v>2522308</v>
          </cell>
          <cell r="AJ316">
            <v>2454676</v>
          </cell>
          <cell r="AK316">
            <v>2307129</v>
          </cell>
          <cell r="AL316">
            <v>2090325</v>
          </cell>
          <cell r="AM316">
            <v>2247096</v>
          </cell>
          <cell r="AN316">
            <v>2255912</v>
          </cell>
          <cell r="AO316">
            <v>2165592</v>
          </cell>
          <cell r="AP316">
            <v>2208080</v>
          </cell>
          <cell r="AQ316">
            <v>2291803</v>
          </cell>
          <cell r="AR316">
            <v>2187240</v>
          </cell>
          <cell r="AS316">
            <v>1990660</v>
          </cell>
          <cell r="AT316">
            <v>2135128</v>
          </cell>
          <cell r="AU316">
            <v>2193082</v>
          </cell>
          <cell r="AV316">
            <v>2256408</v>
          </cell>
          <cell r="AW316">
            <v>1940857</v>
          </cell>
          <cell r="AX316">
            <v>2243455</v>
          </cell>
          <cell r="AY316">
            <v>1933169</v>
          </cell>
          <cell r="AZ316">
            <v>2031664</v>
          </cell>
          <cell r="BA316">
            <v>2189899</v>
          </cell>
          <cell r="BB316">
            <v>2178685</v>
          </cell>
          <cell r="BC316">
            <v>0</v>
          </cell>
          <cell r="BD316">
            <v>116035972</v>
          </cell>
        </row>
        <row r="317">
          <cell r="A317" t="str">
            <v>5908H</v>
          </cell>
          <cell r="B317" t="str">
            <v>Palm Beach Food &amp; Beverage</v>
          </cell>
          <cell r="C317">
            <v>387872</v>
          </cell>
          <cell r="D317">
            <v>309801</v>
          </cell>
          <cell r="E317">
            <v>334779</v>
          </cell>
          <cell r="F317">
            <v>325110</v>
          </cell>
          <cell r="G317">
            <v>321276</v>
          </cell>
          <cell r="H317">
            <v>320818</v>
          </cell>
          <cell r="I317">
            <v>354607</v>
          </cell>
          <cell r="J317">
            <v>404286</v>
          </cell>
          <cell r="K317">
            <v>408480</v>
          </cell>
          <cell r="L317">
            <v>371076</v>
          </cell>
          <cell r="M317">
            <v>408935</v>
          </cell>
          <cell r="N317">
            <v>411666</v>
          </cell>
          <cell r="O317">
            <v>385024</v>
          </cell>
          <cell r="P317">
            <v>360492</v>
          </cell>
          <cell r="Q317">
            <v>377619</v>
          </cell>
          <cell r="R317">
            <v>373427</v>
          </cell>
          <cell r="S317">
            <v>370623</v>
          </cell>
          <cell r="T317">
            <v>311107</v>
          </cell>
          <cell r="U317">
            <v>290372</v>
          </cell>
          <cell r="V317">
            <v>287250</v>
          </cell>
          <cell r="W317">
            <v>287846</v>
          </cell>
          <cell r="X317">
            <v>282933</v>
          </cell>
          <cell r="Y317">
            <v>266654</v>
          </cell>
          <cell r="Z317">
            <v>243399</v>
          </cell>
          <cell r="AA317">
            <v>252327</v>
          </cell>
          <cell r="AB317">
            <v>280433</v>
          </cell>
          <cell r="AC317">
            <v>247023</v>
          </cell>
          <cell r="AD317">
            <v>245778</v>
          </cell>
          <cell r="AE317">
            <v>237195</v>
          </cell>
          <cell r="AF317">
            <v>243834</v>
          </cell>
          <cell r="AG317">
            <v>214506</v>
          </cell>
          <cell r="AH317">
            <v>229681</v>
          </cell>
          <cell r="AI317">
            <v>249901</v>
          </cell>
          <cell r="AJ317">
            <v>244763</v>
          </cell>
          <cell r="AK317">
            <v>237851</v>
          </cell>
          <cell r="AL317">
            <v>219053</v>
          </cell>
          <cell r="AM317">
            <v>190170</v>
          </cell>
          <cell r="AN317">
            <v>194404</v>
          </cell>
          <cell r="AO317">
            <v>199418</v>
          </cell>
          <cell r="AP317">
            <v>210556</v>
          </cell>
          <cell r="AQ317">
            <v>215018</v>
          </cell>
          <cell r="AR317">
            <v>218418</v>
          </cell>
          <cell r="AS317">
            <v>218415</v>
          </cell>
          <cell r="AT317">
            <v>223902</v>
          </cell>
          <cell r="AU317">
            <v>284942</v>
          </cell>
          <cell r="AV317">
            <v>271040</v>
          </cell>
          <cell r="AW317">
            <v>377143</v>
          </cell>
          <cell r="AX317">
            <v>345437</v>
          </cell>
          <cell r="AY317">
            <v>304154</v>
          </cell>
          <cell r="AZ317">
            <v>304154</v>
          </cell>
          <cell r="BA317">
            <v>381366</v>
          </cell>
          <cell r="BB317">
            <v>415666</v>
          </cell>
          <cell r="BC317">
            <v>0</v>
          </cell>
          <cell r="BD317">
            <v>15452000</v>
          </cell>
        </row>
        <row r="318">
          <cell r="A318" t="str">
            <v>5922H</v>
          </cell>
          <cell r="B318" t="str">
            <v>Portland - Oregon- Food &amp; Beverage</v>
          </cell>
          <cell r="C318">
            <v>109743</v>
          </cell>
          <cell r="D318">
            <v>108304</v>
          </cell>
          <cell r="E318">
            <v>113109</v>
          </cell>
          <cell r="F318">
            <v>110893</v>
          </cell>
          <cell r="G318">
            <v>110461</v>
          </cell>
          <cell r="H318">
            <v>111095</v>
          </cell>
          <cell r="I318">
            <v>118906</v>
          </cell>
          <cell r="J318">
            <v>129854</v>
          </cell>
          <cell r="K318">
            <v>129227</v>
          </cell>
          <cell r="L318">
            <v>132974</v>
          </cell>
          <cell r="M318">
            <v>136821</v>
          </cell>
          <cell r="N318">
            <v>145790</v>
          </cell>
          <cell r="O318">
            <v>149595</v>
          </cell>
          <cell r="P318">
            <v>130798</v>
          </cell>
          <cell r="Q318">
            <v>127341</v>
          </cell>
          <cell r="R318">
            <v>123730</v>
          </cell>
          <cell r="S318">
            <v>126385</v>
          </cell>
          <cell r="T318">
            <v>122901</v>
          </cell>
          <cell r="U318">
            <v>127166</v>
          </cell>
          <cell r="V318">
            <v>135422</v>
          </cell>
          <cell r="W318">
            <v>156406</v>
          </cell>
          <cell r="X318">
            <v>133638</v>
          </cell>
          <cell r="Y318">
            <v>143087</v>
          </cell>
          <cell r="Z318">
            <v>155944</v>
          </cell>
          <cell r="AA318">
            <v>202254</v>
          </cell>
          <cell r="AB318">
            <v>196938</v>
          </cell>
          <cell r="AC318">
            <v>163468</v>
          </cell>
          <cell r="AD318">
            <v>189589</v>
          </cell>
          <cell r="AE318">
            <v>204837</v>
          </cell>
          <cell r="AF318">
            <v>194757</v>
          </cell>
          <cell r="AG318">
            <v>199397</v>
          </cell>
          <cell r="AH318">
            <v>216607</v>
          </cell>
          <cell r="AI318">
            <v>209258</v>
          </cell>
          <cell r="AJ318">
            <v>199853</v>
          </cell>
          <cell r="AK318">
            <v>198284</v>
          </cell>
          <cell r="AL318">
            <v>176342</v>
          </cell>
          <cell r="AM318">
            <v>183300</v>
          </cell>
          <cell r="AN318">
            <v>184045</v>
          </cell>
          <cell r="AO318">
            <v>184783</v>
          </cell>
          <cell r="AP318">
            <v>186993</v>
          </cell>
          <cell r="AQ318">
            <v>188515</v>
          </cell>
          <cell r="AR318">
            <v>187762</v>
          </cell>
          <cell r="AS318">
            <v>187762</v>
          </cell>
          <cell r="AT318">
            <v>187014</v>
          </cell>
          <cell r="AU318">
            <v>189758</v>
          </cell>
          <cell r="AV318">
            <v>190538</v>
          </cell>
          <cell r="AW318">
            <v>199828</v>
          </cell>
          <cell r="AX318">
            <v>194409</v>
          </cell>
          <cell r="AY318">
            <v>194558</v>
          </cell>
          <cell r="AZ318">
            <v>195355</v>
          </cell>
          <cell r="BA318">
            <v>204087</v>
          </cell>
          <cell r="BB318">
            <v>200117</v>
          </cell>
          <cell r="BC318">
            <v>0</v>
          </cell>
          <cell r="BD318">
            <v>8499998</v>
          </cell>
        </row>
        <row r="319">
          <cell r="A319" t="str">
            <v>59PHX</v>
          </cell>
          <cell r="B319" t="str">
            <v>Phoenix Food &amp; Beverage</v>
          </cell>
          <cell r="C319">
            <v>1622013</v>
          </cell>
          <cell r="D319">
            <v>1429711</v>
          </cell>
          <cell r="E319">
            <v>1489869</v>
          </cell>
          <cell r="F319">
            <v>1479752</v>
          </cell>
          <cell r="G319">
            <v>1435660</v>
          </cell>
          <cell r="H319">
            <v>1507707</v>
          </cell>
          <cell r="I319">
            <v>1577683</v>
          </cell>
          <cell r="J319">
            <v>1706282</v>
          </cell>
          <cell r="K319">
            <v>1591772</v>
          </cell>
          <cell r="L319">
            <v>1641734</v>
          </cell>
          <cell r="M319">
            <v>1806576</v>
          </cell>
          <cell r="N319">
            <v>1745455</v>
          </cell>
          <cell r="O319">
            <v>1712502</v>
          </cell>
          <cell r="P319">
            <v>1651628</v>
          </cell>
          <cell r="Q319">
            <v>1618506</v>
          </cell>
          <cell r="R319">
            <v>1478600</v>
          </cell>
          <cell r="S319">
            <v>1615157</v>
          </cell>
          <cell r="T319">
            <v>1495833</v>
          </cell>
          <cell r="U319">
            <v>1503622</v>
          </cell>
          <cell r="V319">
            <v>1528693</v>
          </cell>
          <cell r="W319">
            <v>1632469</v>
          </cell>
          <cell r="X319">
            <v>1493780</v>
          </cell>
          <cell r="Y319">
            <v>1519363</v>
          </cell>
          <cell r="Z319">
            <v>1532613</v>
          </cell>
          <cell r="AA319">
            <v>1480143</v>
          </cell>
          <cell r="AB319">
            <v>1547106</v>
          </cell>
          <cell r="AC319">
            <v>1341075</v>
          </cell>
          <cell r="AD319">
            <v>1402009</v>
          </cell>
          <cell r="AE319">
            <v>1520799</v>
          </cell>
          <cell r="AF319">
            <v>1479300</v>
          </cell>
          <cell r="AG319">
            <v>1428276</v>
          </cell>
          <cell r="AH319">
            <v>1485112</v>
          </cell>
          <cell r="AI319">
            <v>1538929</v>
          </cell>
          <cell r="AJ319">
            <v>1472269</v>
          </cell>
          <cell r="AK319">
            <v>1407929</v>
          </cell>
          <cell r="AL319">
            <v>1270311</v>
          </cell>
          <cell r="AM319">
            <v>1352410</v>
          </cell>
          <cell r="AN319">
            <v>1413447</v>
          </cell>
          <cell r="AO319">
            <v>1415328</v>
          </cell>
          <cell r="AP319">
            <v>1272972</v>
          </cell>
          <cell r="AQ319">
            <v>1535027</v>
          </cell>
          <cell r="AR319">
            <v>1479679</v>
          </cell>
          <cell r="AS319">
            <v>1423459</v>
          </cell>
          <cell r="AT319">
            <v>1478799</v>
          </cell>
          <cell r="AU319">
            <v>1606215</v>
          </cell>
          <cell r="AV319">
            <v>1496877</v>
          </cell>
          <cell r="AW319">
            <v>1448226</v>
          </cell>
          <cell r="AX319">
            <v>1428576</v>
          </cell>
          <cell r="AY319">
            <v>1535506</v>
          </cell>
          <cell r="AZ319">
            <v>1533467</v>
          </cell>
          <cell r="BA319">
            <v>1539794</v>
          </cell>
          <cell r="BB319">
            <v>1544997</v>
          </cell>
          <cell r="BC319">
            <v>0</v>
          </cell>
          <cell r="BD319">
            <v>78695017</v>
          </cell>
        </row>
        <row r="320">
          <cell r="A320" t="str">
            <v>5904H</v>
          </cell>
          <cell r="B320" t="str">
            <v>Portland - Maine - Food &amp; Beverage</v>
          </cell>
          <cell r="C320">
            <v>57604</v>
          </cell>
          <cell r="D320">
            <v>43443</v>
          </cell>
          <cell r="E320">
            <v>46614</v>
          </cell>
          <cell r="F320">
            <v>43426</v>
          </cell>
          <cell r="G320">
            <v>43572</v>
          </cell>
          <cell r="H320">
            <v>43990</v>
          </cell>
          <cell r="I320">
            <v>58539</v>
          </cell>
          <cell r="J320">
            <v>58829</v>
          </cell>
          <cell r="K320">
            <v>52444</v>
          </cell>
          <cell r="L320">
            <v>54456</v>
          </cell>
          <cell r="M320">
            <v>54743</v>
          </cell>
          <cell r="N320">
            <v>55137</v>
          </cell>
          <cell r="O320">
            <v>50195</v>
          </cell>
          <cell r="P320">
            <v>51321</v>
          </cell>
          <cell r="Q320">
            <v>57822</v>
          </cell>
          <cell r="R320">
            <v>53979</v>
          </cell>
          <cell r="S320">
            <v>50236</v>
          </cell>
          <cell r="T320">
            <v>47154</v>
          </cell>
          <cell r="U320">
            <v>51507</v>
          </cell>
          <cell r="V320">
            <v>57401</v>
          </cell>
          <cell r="W320">
            <v>54608</v>
          </cell>
          <cell r="X320">
            <v>59400</v>
          </cell>
          <cell r="Y320">
            <v>59867</v>
          </cell>
          <cell r="Z320">
            <v>73522</v>
          </cell>
          <cell r="AA320">
            <v>78332</v>
          </cell>
          <cell r="AB320">
            <v>87251</v>
          </cell>
          <cell r="AC320">
            <v>74403</v>
          </cell>
          <cell r="AD320">
            <v>85050</v>
          </cell>
          <cell r="AE320">
            <v>94634</v>
          </cell>
          <cell r="AF320">
            <v>92336</v>
          </cell>
          <cell r="AG320">
            <v>88710</v>
          </cell>
          <cell r="AH320">
            <v>94068</v>
          </cell>
          <cell r="AI320">
            <v>97893</v>
          </cell>
          <cell r="AJ320">
            <v>88387</v>
          </cell>
          <cell r="AK320">
            <v>85104</v>
          </cell>
          <cell r="AL320">
            <v>72686</v>
          </cell>
          <cell r="AM320">
            <v>63427</v>
          </cell>
          <cell r="AN320">
            <v>69961</v>
          </cell>
          <cell r="AO320">
            <v>68873</v>
          </cell>
          <cell r="AP320">
            <v>69961</v>
          </cell>
          <cell r="AQ320">
            <v>66079</v>
          </cell>
          <cell r="AR320">
            <v>65607</v>
          </cell>
          <cell r="AS320">
            <v>56367</v>
          </cell>
          <cell r="AT320">
            <v>48793</v>
          </cell>
          <cell r="AU320">
            <v>51824</v>
          </cell>
          <cell r="AV320">
            <v>51408</v>
          </cell>
          <cell r="AW320">
            <v>54555</v>
          </cell>
          <cell r="AX320">
            <v>52034</v>
          </cell>
          <cell r="AY320">
            <v>55822</v>
          </cell>
          <cell r="AZ320">
            <v>46520</v>
          </cell>
          <cell r="BA320">
            <v>50749</v>
          </cell>
          <cell r="BB320">
            <v>58358</v>
          </cell>
          <cell r="BC320">
            <v>0</v>
          </cell>
          <cell r="BD320">
            <v>3249001</v>
          </cell>
        </row>
        <row r="321">
          <cell r="A321" t="str">
            <v>5934H</v>
          </cell>
          <cell r="B321" t="str">
            <v>Ft. Myers Airport</v>
          </cell>
          <cell r="C321">
            <v>488833</v>
          </cell>
          <cell r="D321">
            <v>393241</v>
          </cell>
          <cell r="E321">
            <v>396624</v>
          </cell>
          <cell r="F321">
            <v>398935</v>
          </cell>
          <cell r="G321">
            <v>444802</v>
          </cell>
          <cell r="H321">
            <v>444845</v>
          </cell>
          <cell r="I321">
            <v>475823</v>
          </cell>
          <cell r="J321">
            <v>562416</v>
          </cell>
          <cell r="K321">
            <v>569422</v>
          </cell>
          <cell r="L321">
            <v>546959</v>
          </cell>
          <cell r="M321">
            <v>584741</v>
          </cell>
          <cell r="N321">
            <v>593003</v>
          </cell>
          <cell r="O321">
            <v>588916</v>
          </cell>
          <cell r="P321">
            <v>556945</v>
          </cell>
          <cell r="Q321">
            <v>552373</v>
          </cell>
          <cell r="R321">
            <v>498555</v>
          </cell>
          <cell r="S321">
            <v>502464</v>
          </cell>
          <cell r="T321">
            <v>435105</v>
          </cell>
          <cell r="U321">
            <v>400526</v>
          </cell>
          <cell r="V321">
            <v>378109</v>
          </cell>
          <cell r="W321">
            <v>386176</v>
          </cell>
          <cell r="X321">
            <v>362046</v>
          </cell>
          <cell r="Y321">
            <v>334273</v>
          </cell>
          <cell r="Z321">
            <v>331903</v>
          </cell>
          <cell r="AA321">
            <v>326538</v>
          </cell>
          <cell r="AB321">
            <v>361122</v>
          </cell>
          <cell r="AC321">
            <v>321166</v>
          </cell>
          <cell r="AD321">
            <v>311036</v>
          </cell>
          <cell r="AE321">
            <v>313759</v>
          </cell>
          <cell r="AF321">
            <v>325263</v>
          </cell>
          <cell r="AG321">
            <v>306975</v>
          </cell>
          <cell r="AH321">
            <v>311042</v>
          </cell>
          <cell r="AI321">
            <v>333906</v>
          </cell>
          <cell r="AJ321">
            <v>317791</v>
          </cell>
          <cell r="AK321">
            <v>304457</v>
          </cell>
          <cell r="AL321">
            <v>273043</v>
          </cell>
          <cell r="AM321">
            <v>327599</v>
          </cell>
          <cell r="AN321">
            <v>318738</v>
          </cell>
          <cell r="AO321">
            <v>628315</v>
          </cell>
          <cell r="AP321">
            <v>26778</v>
          </cell>
          <cell r="AQ321">
            <v>396659</v>
          </cell>
          <cell r="AR321">
            <v>373867</v>
          </cell>
          <cell r="AS321">
            <v>366146</v>
          </cell>
          <cell r="AT321">
            <v>387968</v>
          </cell>
          <cell r="AU321">
            <v>474659</v>
          </cell>
          <cell r="AV321">
            <v>465820</v>
          </cell>
          <cell r="AW321">
            <v>452304</v>
          </cell>
          <cell r="AX321">
            <v>410848</v>
          </cell>
          <cell r="AY321">
            <v>480910</v>
          </cell>
          <cell r="AZ321">
            <v>491520</v>
          </cell>
          <cell r="BA321">
            <v>544310</v>
          </cell>
          <cell r="BB321">
            <v>558589</v>
          </cell>
          <cell r="BC321">
            <v>0</v>
          </cell>
          <cell r="BD321">
            <v>21738163</v>
          </cell>
        </row>
        <row r="322">
          <cell r="A322" t="str">
            <v>5950H</v>
          </cell>
          <cell r="B322" t="str">
            <v>San Diego Food &amp; Beverage</v>
          </cell>
          <cell r="C322">
            <v>544678</v>
          </cell>
          <cell r="D322">
            <v>529725</v>
          </cell>
          <cell r="E322">
            <v>538268</v>
          </cell>
          <cell r="F322">
            <v>523319</v>
          </cell>
          <cell r="G322">
            <v>532712</v>
          </cell>
          <cell r="H322">
            <v>556705</v>
          </cell>
          <cell r="I322">
            <v>652688</v>
          </cell>
          <cell r="J322">
            <v>657489</v>
          </cell>
          <cell r="K322">
            <v>629885</v>
          </cell>
          <cell r="L322">
            <v>601945</v>
          </cell>
          <cell r="M322">
            <v>647663</v>
          </cell>
          <cell r="N322">
            <v>660359</v>
          </cell>
          <cell r="O322">
            <v>663235</v>
          </cell>
          <cell r="P322">
            <v>710988</v>
          </cell>
          <cell r="Q322">
            <v>668543</v>
          </cell>
          <cell r="R322">
            <v>610175</v>
          </cell>
          <cell r="S322">
            <v>633246</v>
          </cell>
          <cell r="T322">
            <v>615931</v>
          </cell>
          <cell r="U322">
            <v>628299</v>
          </cell>
          <cell r="V322">
            <v>596143</v>
          </cell>
          <cell r="W322">
            <v>694727</v>
          </cell>
          <cell r="X322">
            <v>574683</v>
          </cell>
          <cell r="Y322">
            <v>635985</v>
          </cell>
          <cell r="Z322">
            <v>648756</v>
          </cell>
          <cell r="AA322">
            <v>688865</v>
          </cell>
          <cell r="AB322">
            <v>753011</v>
          </cell>
          <cell r="AC322">
            <v>663766</v>
          </cell>
          <cell r="AD322">
            <v>683288</v>
          </cell>
          <cell r="AE322">
            <v>747400</v>
          </cell>
          <cell r="AF322">
            <v>759355</v>
          </cell>
          <cell r="AG322">
            <v>744410</v>
          </cell>
          <cell r="AH322">
            <v>738435</v>
          </cell>
          <cell r="AI322">
            <v>776475</v>
          </cell>
          <cell r="AJ322">
            <v>704631</v>
          </cell>
          <cell r="AK322">
            <v>674234</v>
          </cell>
          <cell r="AL322">
            <v>607918</v>
          </cell>
          <cell r="AM322">
            <v>576057</v>
          </cell>
          <cell r="AN322">
            <v>599571</v>
          </cell>
          <cell r="AO322">
            <v>587812</v>
          </cell>
          <cell r="AP322">
            <v>587812</v>
          </cell>
          <cell r="AQ322">
            <v>600701</v>
          </cell>
          <cell r="AR322">
            <v>643607</v>
          </cell>
          <cell r="AS322">
            <v>588781</v>
          </cell>
          <cell r="AT322">
            <v>550641</v>
          </cell>
          <cell r="AU322">
            <v>593429</v>
          </cell>
          <cell r="AV322">
            <v>642271</v>
          </cell>
          <cell r="AW322">
            <v>649595</v>
          </cell>
          <cell r="AX322">
            <v>556799</v>
          </cell>
          <cell r="AY322">
            <v>528643</v>
          </cell>
          <cell r="AZ322">
            <v>543203</v>
          </cell>
          <cell r="BA322">
            <v>722644</v>
          </cell>
          <cell r="BB322">
            <v>630493</v>
          </cell>
          <cell r="BC322">
            <v>0</v>
          </cell>
          <cell r="BD322">
            <v>32899994</v>
          </cell>
        </row>
        <row r="323">
          <cell r="A323" t="str">
            <v>5949H</v>
          </cell>
          <cell r="B323" t="str">
            <v>San Antonio Food &amp; Beverage</v>
          </cell>
          <cell r="C323">
            <v>114293</v>
          </cell>
          <cell r="D323">
            <v>108577</v>
          </cell>
          <cell r="E323">
            <v>116290</v>
          </cell>
          <cell r="F323">
            <v>130786</v>
          </cell>
          <cell r="G323">
            <v>122229</v>
          </cell>
          <cell r="H323">
            <v>121741</v>
          </cell>
          <cell r="I323">
            <v>130746</v>
          </cell>
          <cell r="J323">
            <v>151836</v>
          </cell>
          <cell r="K323">
            <v>137096</v>
          </cell>
          <cell r="L323">
            <v>150568</v>
          </cell>
          <cell r="M323">
            <v>160044</v>
          </cell>
          <cell r="N323">
            <v>167181</v>
          </cell>
          <cell r="O323">
            <v>146834</v>
          </cell>
          <cell r="P323">
            <v>149288</v>
          </cell>
          <cell r="Q323">
            <v>145612</v>
          </cell>
          <cell r="R323">
            <v>135926</v>
          </cell>
          <cell r="S323">
            <v>153394</v>
          </cell>
          <cell r="T323">
            <v>151979</v>
          </cell>
          <cell r="U323">
            <v>142215</v>
          </cell>
          <cell r="V323">
            <v>155077</v>
          </cell>
          <cell r="W323">
            <v>163156</v>
          </cell>
          <cell r="X323">
            <v>138865</v>
          </cell>
          <cell r="Y323">
            <v>144570</v>
          </cell>
          <cell r="Z323">
            <v>148949</v>
          </cell>
          <cell r="AA323">
            <v>153389</v>
          </cell>
          <cell r="AB323">
            <v>152477</v>
          </cell>
          <cell r="AC323">
            <v>127488</v>
          </cell>
          <cell r="AD323">
            <v>135311</v>
          </cell>
          <cell r="AE323">
            <v>146651</v>
          </cell>
          <cell r="AF323">
            <v>151400</v>
          </cell>
          <cell r="AG323">
            <v>133607</v>
          </cell>
          <cell r="AH323">
            <v>151306</v>
          </cell>
          <cell r="AI323">
            <v>154406</v>
          </cell>
          <cell r="AJ323">
            <v>142039</v>
          </cell>
          <cell r="AK323">
            <v>139829</v>
          </cell>
          <cell r="AL323">
            <v>121606</v>
          </cell>
          <cell r="AM323">
            <v>146807</v>
          </cell>
          <cell r="AN323">
            <v>140664</v>
          </cell>
          <cell r="AO323">
            <v>128944</v>
          </cell>
          <cell r="AP323">
            <v>141785</v>
          </cell>
          <cell r="AQ323">
            <v>151254</v>
          </cell>
          <cell r="AR323">
            <v>152477</v>
          </cell>
          <cell r="AS323">
            <v>152477</v>
          </cell>
          <cell r="AT323">
            <v>156152</v>
          </cell>
          <cell r="AU323">
            <v>143809</v>
          </cell>
          <cell r="AV323">
            <v>173307</v>
          </cell>
          <cell r="AW323">
            <v>142575</v>
          </cell>
          <cell r="AX323">
            <v>154867</v>
          </cell>
          <cell r="AY323">
            <v>156382</v>
          </cell>
          <cell r="AZ323">
            <v>147114</v>
          </cell>
          <cell r="BA323">
            <v>157621</v>
          </cell>
          <cell r="BB323">
            <v>157002</v>
          </cell>
          <cell r="BC323">
            <v>0</v>
          </cell>
          <cell r="BD323">
            <v>7499998</v>
          </cell>
        </row>
        <row r="324">
          <cell r="A324" t="str">
            <v>5988L</v>
          </cell>
          <cell r="B324" t="str">
            <v>Savannah Food &amp; Beverage</v>
          </cell>
          <cell r="C324">
            <v>77318</v>
          </cell>
          <cell r="D324">
            <v>67880</v>
          </cell>
          <cell r="E324">
            <v>79315</v>
          </cell>
          <cell r="F324">
            <v>74355</v>
          </cell>
          <cell r="G324">
            <v>68702</v>
          </cell>
          <cell r="H324">
            <v>73302</v>
          </cell>
          <cell r="I324">
            <v>72100</v>
          </cell>
          <cell r="J324">
            <v>90146</v>
          </cell>
          <cell r="K324">
            <v>83886</v>
          </cell>
          <cell r="L324">
            <v>85005</v>
          </cell>
          <cell r="M324">
            <v>98656</v>
          </cell>
          <cell r="N324">
            <v>96085</v>
          </cell>
          <cell r="O324">
            <v>105311</v>
          </cell>
          <cell r="P324">
            <v>100027</v>
          </cell>
          <cell r="Q324">
            <v>92998</v>
          </cell>
          <cell r="R324">
            <v>95041</v>
          </cell>
          <cell r="S324">
            <v>102132</v>
          </cell>
          <cell r="T324">
            <v>98207</v>
          </cell>
          <cell r="U324">
            <v>100511</v>
          </cell>
          <cell r="V324">
            <v>99095</v>
          </cell>
          <cell r="W324">
            <v>106318</v>
          </cell>
          <cell r="X324">
            <v>95487</v>
          </cell>
          <cell r="Y324">
            <v>97739</v>
          </cell>
          <cell r="Z324">
            <v>97665</v>
          </cell>
          <cell r="AA324">
            <v>101842</v>
          </cell>
          <cell r="AB324">
            <v>109035</v>
          </cell>
          <cell r="AC324">
            <v>82714</v>
          </cell>
          <cell r="AD324">
            <v>94218</v>
          </cell>
          <cell r="AE324">
            <v>99404</v>
          </cell>
          <cell r="AF324">
            <v>94576</v>
          </cell>
          <cell r="AG324">
            <v>91079</v>
          </cell>
          <cell r="AH324">
            <v>98947</v>
          </cell>
          <cell r="AI324">
            <v>95947</v>
          </cell>
          <cell r="AJ324">
            <v>95012</v>
          </cell>
          <cell r="AK324">
            <v>91924</v>
          </cell>
          <cell r="AL324">
            <v>83021</v>
          </cell>
          <cell r="AM324">
            <v>94126</v>
          </cell>
          <cell r="AN324">
            <v>95131</v>
          </cell>
          <cell r="AO324">
            <v>100836</v>
          </cell>
          <cell r="AP324">
            <v>90431</v>
          </cell>
          <cell r="AQ324">
            <v>98523</v>
          </cell>
          <cell r="AR324">
            <v>93361</v>
          </cell>
          <cell r="AS324">
            <v>95079</v>
          </cell>
          <cell r="AT324">
            <v>107128</v>
          </cell>
          <cell r="AU324">
            <v>92465</v>
          </cell>
          <cell r="AV324">
            <v>87573</v>
          </cell>
          <cell r="AW324">
            <v>89203</v>
          </cell>
          <cell r="AX324">
            <v>100610</v>
          </cell>
          <cell r="AY324">
            <v>76596</v>
          </cell>
          <cell r="AZ324">
            <v>84955</v>
          </cell>
          <cell r="BA324">
            <v>79383</v>
          </cell>
          <cell r="BB324">
            <v>76596</v>
          </cell>
          <cell r="BC324">
            <v>0</v>
          </cell>
          <cell r="BD324">
            <v>4756996</v>
          </cell>
        </row>
        <row r="325">
          <cell r="A325" t="str">
            <v>5921H</v>
          </cell>
          <cell r="B325" t="str">
            <v>Louisville Food &amp; Beverage</v>
          </cell>
          <cell r="C325">
            <v>125137</v>
          </cell>
          <cell r="D325">
            <v>138134</v>
          </cell>
          <cell r="E325">
            <v>127525</v>
          </cell>
          <cell r="F325">
            <v>115173</v>
          </cell>
          <cell r="G325">
            <v>117019</v>
          </cell>
          <cell r="H325">
            <v>128139</v>
          </cell>
          <cell r="I325">
            <v>145678</v>
          </cell>
          <cell r="J325">
            <v>154423</v>
          </cell>
          <cell r="K325">
            <v>135798</v>
          </cell>
          <cell r="L325">
            <v>136471</v>
          </cell>
          <cell r="M325">
            <v>141629</v>
          </cell>
          <cell r="N325">
            <v>157018</v>
          </cell>
          <cell r="O325">
            <v>166195</v>
          </cell>
          <cell r="P325">
            <v>151013</v>
          </cell>
          <cell r="Q325">
            <v>125290</v>
          </cell>
          <cell r="R325">
            <v>132833</v>
          </cell>
          <cell r="S325">
            <v>147971</v>
          </cell>
          <cell r="T325">
            <v>151259</v>
          </cell>
          <cell r="U325">
            <v>159302</v>
          </cell>
          <cell r="V325">
            <v>154988</v>
          </cell>
          <cell r="W325">
            <v>155799</v>
          </cell>
          <cell r="X325">
            <v>156881</v>
          </cell>
          <cell r="Y325">
            <v>148467</v>
          </cell>
          <cell r="Z325">
            <v>161024</v>
          </cell>
          <cell r="AA325">
            <v>165695</v>
          </cell>
          <cell r="AB325">
            <v>171773</v>
          </cell>
          <cell r="AC325">
            <v>136187</v>
          </cell>
          <cell r="AD325">
            <v>152418</v>
          </cell>
          <cell r="AE325">
            <v>161289</v>
          </cell>
          <cell r="AF325">
            <v>162450</v>
          </cell>
          <cell r="AG325">
            <v>144566</v>
          </cell>
          <cell r="AH325">
            <v>154480</v>
          </cell>
          <cell r="AI325">
            <v>149847</v>
          </cell>
          <cell r="AJ325">
            <v>148756</v>
          </cell>
          <cell r="AK325">
            <v>135905</v>
          </cell>
          <cell r="AL325">
            <v>117736</v>
          </cell>
          <cell r="AM325">
            <v>133376</v>
          </cell>
          <cell r="AN325">
            <v>133659</v>
          </cell>
          <cell r="AO325">
            <v>163130</v>
          </cell>
          <cell r="AP325">
            <v>144750</v>
          </cell>
          <cell r="AQ325">
            <v>162755</v>
          </cell>
          <cell r="AR325">
            <v>153097</v>
          </cell>
          <cell r="AS325">
            <v>135076</v>
          </cell>
          <cell r="AT325">
            <v>151016</v>
          </cell>
          <cell r="AU325">
            <v>151546</v>
          </cell>
          <cell r="AV325">
            <v>136281</v>
          </cell>
          <cell r="AW325">
            <v>118444</v>
          </cell>
          <cell r="AX325">
            <v>199654</v>
          </cell>
          <cell r="AY325">
            <v>145579</v>
          </cell>
          <cell r="AZ325">
            <v>110149</v>
          </cell>
          <cell r="BA325">
            <v>143228</v>
          </cell>
          <cell r="BB325">
            <v>172900</v>
          </cell>
          <cell r="BC325">
            <v>0</v>
          </cell>
          <cell r="BD325">
            <v>7588908</v>
          </cell>
        </row>
        <row r="326">
          <cell r="A326" t="str">
            <v>5931H</v>
          </cell>
          <cell r="B326" t="str">
            <v>Seattle Food &amp; Beverage</v>
          </cell>
          <cell r="C326">
            <v>808203</v>
          </cell>
          <cell r="D326">
            <v>757385</v>
          </cell>
          <cell r="E326">
            <v>769713</v>
          </cell>
          <cell r="F326">
            <v>751647</v>
          </cell>
          <cell r="G326">
            <v>754326</v>
          </cell>
          <cell r="H326">
            <v>752588</v>
          </cell>
          <cell r="I326">
            <v>845350</v>
          </cell>
          <cell r="J326">
            <v>884103</v>
          </cell>
          <cell r="K326">
            <v>782491</v>
          </cell>
          <cell r="L326">
            <v>811003</v>
          </cell>
          <cell r="M326">
            <v>894442</v>
          </cell>
          <cell r="N326">
            <v>897120</v>
          </cell>
          <cell r="O326">
            <v>902526</v>
          </cell>
          <cell r="P326">
            <v>923592</v>
          </cell>
          <cell r="Q326">
            <v>840959</v>
          </cell>
          <cell r="R326">
            <v>830100</v>
          </cell>
          <cell r="S326">
            <v>843677</v>
          </cell>
          <cell r="T326">
            <v>848121</v>
          </cell>
          <cell r="U326">
            <v>886203</v>
          </cell>
          <cell r="V326">
            <v>910687</v>
          </cell>
          <cell r="W326">
            <v>943797</v>
          </cell>
          <cell r="X326">
            <v>881223</v>
          </cell>
          <cell r="Y326">
            <v>949974</v>
          </cell>
          <cell r="Z326">
            <v>997765</v>
          </cell>
          <cell r="AA326">
            <v>1081805</v>
          </cell>
          <cell r="AB326">
            <v>1118358</v>
          </cell>
          <cell r="AC326">
            <v>921560</v>
          </cell>
          <cell r="AD326">
            <v>1029191</v>
          </cell>
          <cell r="AE326">
            <v>1067738</v>
          </cell>
          <cell r="AF326">
            <v>1101427</v>
          </cell>
          <cell r="AG326">
            <v>1072565</v>
          </cell>
          <cell r="AH326">
            <v>1181194</v>
          </cell>
          <cell r="AI326">
            <v>1188522</v>
          </cell>
          <cell r="AJ326">
            <v>1156746</v>
          </cell>
          <cell r="AK326">
            <v>1100485</v>
          </cell>
          <cell r="AL326">
            <v>956182</v>
          </cell>
          <cell r="AM326">
            <v>1003950</v>
          </cell>
          <cell r="AN326">
            <v>996072</v>
          </cell>
          <cell r="AO326">
            <v>972478</v>
          </cell>
          <cell r="AP326">
            <v>954029</v>
          </cell>
          <cell r="AQ326">
            <v>922829</v>
          </cell>
          <cell r="AR326">
            <v>942833</v>
          </cell>
          <cell r="AS326">
            <v>918342</v>
          </cell>
          <cell r="AT326">
            <v>827912</v>
          </cell>
          <cell r="AU326">
            <v>879733</v>
          </cell>
          <cell r="AV326">
            <v>922140</v>
          </cell>
          <cell r="AW326">
            <v>889945</v>
          </cell>
          <cell r="AX326">
            <v>922750</v>
          </cell>
          <cell r="AY326">
            <v>806052</v>
          </cell>
          <cell r="AZ326">
            <v>863054</v>
          </cell>
          <cell r="BA326">
            <v>1128157</v>
          </cell>
          <cell r="BB326">
            <v>1008460</v>
          </cell>
          <cell r="BC326">
            <v>0</v>
          </cell>
          <cell r="BD326">
            <v>48401504</v>
          </cell>
        </row>
        <row r="327">
          <cell r="A327" t="str">
            <v>5980H</v>
          </cell>
          <cell r="B327" t="str">
            <v>San Francisco Food &amp; Beverage</v>
          </cell>
          <cell r="C327">
            <v>221441</v>
          </cell>
          <cell r="D327">
            <v>215212</v>
          </cell>
          <cell r="E327">
            <v>210506</v>
          </cell>
          <cell r="F327">
            <v>207572</v>
          </cell>
          <cell r="G327">
            <v>208105</v>
          </cell>
          <cell r="H327">
            <v>203106</v>
          </cell>
          <cell r="I327">
            <v>209454</v>
          </cell>
          <cell r="J327">
            <v>202836</v>
          </cell>
          <cell r="K327">
            <v>234204</v>
          </cell>
          <cell r="L327">
            <v>234824</v>
          </cell>
          <cell r="M327">
            <v>239573</v>
          </cell>
          <cell r="N327">
            <v>235768</v>
          </cell>
          <cell r="O327">
            <v>230658</v>
          </cell>
          <cell r="P327">
            <v>234738</v>
          </cell>
          <cell r="Q327">
            <v>237602</v>
          </cell>
          <cell r="R327">
            <v>234738</v>
          </cell>
          <cell r="S327">
            <v>233942</v>
          </cell>
          <cell r="T327">
            <v>238151</v>
          </cell>
          <cell r="U327">
            <v>242152</v>
          </cell>
          <cell r="V327">
            <v>239199</v>
          </cell>
          <cell r="W327">
            <v>242446</v>
          </cell>
          <cell r="X327">
            <v>242772</v>
          </cell>
          <cell r="Y327">
            <v>238344</v>
          </cell>
          <cell r="Z327">
            <v>239820</v>
          </cell>
          <cell r="AA327">
            <v>264651</v>
          </cell>
          <cell r="AB327">
            <v>263971</v>
          </cell>
          <cell r="AC327">
            <v>262579</v>
          </cell>
          <cell r="AD327">
            <v>261832</v>
          </cell>
          <cell r="AE327">
            <v>272325</v>
          </cell>
          <cell r="AF327">
            <v>273864</v>
          </cell>
          <cell r="AG327">
            <v>268758</v>
          </cell>
          <cell r="AH327">
            <v>275419</v>
          </cell>
          <cell r="AI327">
            <v>241999</v>
          </cell>
          <cell r="AJ327">
            <v>241692</v>
          </cell>
          <cell r="AK327">
            <v>243300</v>
          </cell>
          <cell r="AL327">
            <v>242330</v>
          </cell>
          <cell r="AM327">
            <v>240202</v>
          </cell>
          <cell r="AN327">
            <v>240568</v>
          </cell>
          <cell r="AO327">
            <v>239445</v>
          </cell>
          <cell r="AP327">
            <v>242057</v>
          </cell>
          <cell r="AQ327">
            <v>240971</v>
          </cell>
          <cell r="AR327">
            <v>238139</v>
          </cell>
          <cell r="AS327">
            <v>239717</v>
          </cell>
          <cell r="AT327">
            <v>239965</v>
          </cell>
          <cell r="AU327">
            <v>247256</v>
          </cell>
          <cell r="AV327">
            <v>246977</v>
          </cell>
          <cell r="AW327">
            <v>245653</v>
          </cell>
          <cell r="AX327">
            <v>242726</v>
          </cell>
          <cell r="AY327">
            <v>261293</v>
          </cell>
          <cell r="AZ327">
            <v>262696</v>
          </cell>
          <cell r="BA327">
            <v>266248</v>
          </cell>
          <cell r="BB327">
            <v>266230</v>
          </cell>
          <cell r="BC327">
            <v>0</v>
          </cell>
          <cell r="BD327">
            <v>12550026</v>
          </cell>
        </row>
        <row r="328">
          <cell r="A328" t="str">
            <v>5925H</v>
          </cell>
          <cell r="B328" t="str">
            <v>San Jose Food &amp; Beverage</v>
          </cell>
          <cell r="C328">
            <v>289953</v>
          </cell>
          <cell r="D328">
            <v>285313</v>
          </cell>
          <cell r="E328">
            <v>284215</v>
          </cell>
          <cell r="F328">
            <v>283183</v>
          </cell>
          <cell r="G328">
            <v>301593</v>
          </cell>
          <cell r="H328">
            <v>303418</v>
          </cell>
          <cell r="I328">
            <v>304766</v>
          </cell>
          <cell r="J328">
            <v>307960</v>
          </cell>
          <cell r="K328">
            <v>319697</v>
          </cell>
          <cell r="L328">
            <v>320209</v>
          </cell>
          <cell r="M328">
            <v>321847</v>
          </cell>
          <cell r="N328">
            <v>319706</v>
          </cell>
          <cell r="O328">
            <v>330480</v>
          </cell>
          <cell r="P328">
            <v>332658</v>
          </cell>
          <cell r="Q328">
            <v>333730</v>
          </cell>
          <cell r="R328">
            <v>331574</v>
          </cell>
          <cell r="S328">
            <v>319244</v>
          </cell>
          <cell r="T328">
            <v>317487</v>
          </cell>
          <cell r="U328">
            <v>319703</v>
          </cell>
          <cell r="V328">
            <v>318943</v>
          </cell>
          <cell r="W328">
            <v>328334</v>
          </cell>
          <cell r="X328">
            <v>324901</v>
          </cell>
          <cell r="Y328">
            <v>326466</v>
          </cell>
          <cell r="Z328">
            <v>327899</v>
          </cell>
          <cell r="AA328">
            <v>325792</v>
          </cell>
          <cell r="AB328">
            <v>326263</v>
          </cell>
          <cell r="AC328">
            <v>321768</v>
          </cell>
          <cell r="AD328">
            <v>323776</v>
          </cell>
          <cell r="AE328">
            <v>356333</v>
          </cell>
          <cell r="AF328">
            <v>357853</v>
          </cell>
          <cell r="AG328">
            <v>356644</v>
          </cell>
          <cell r="AH328">
            <v>358492</v>
          </cell>
          <cell r="AI328">
            <v>333200</v>
          </cell>
          <cell r="AJ328">
            <v>330710</v>
          </cell>
          <cell r="AK328">
            <v>330651</v>
          </cell>
          <cell r="AL328">
            <v>325305</v>
          </cell>
          <cell r="AM328">
            <v>311624</v>
          </cell>
          <cell r="AN328">
            <v>306375</v>
          </cell>
          <cell r="AO328">
            <v>305894</v>
          </cell>
          <cell r="AP328">
            <v>324513</v>
          </cell>
          <cell r="AQ328">
            <v>309555</v>
          </cell>
          <cell r="AR328">
            <v>312533</v>
          </cell>
          <cell r="AS328">
            <v>313426</v>
          </cell>
          <cell r="AT328">
            <v>310777</v>
          </cell>
          <cell r="AU328">
            <v>315189</v>
          </cell>
          <cell r="AV328">
            <v>316639</v>
          </cell>
          <cell r="AW328">
            <v>318462</v>
          </cell>
          <cell r="AX328">
            <v>314277</v>
          </cell>
          <cell r="AY328">
            <v>329100</v>
          </cell>
          <cell r="AZ328">
            <v>330684</v>
          </cell>
          <cell r="BA328">
            <v>333916</v>
          </cell>
          <cell r="BB328">
            <v>349883</v>
          </cell>
          <cell r="BC328">
            <v>0</v>
          </cell>
          <cell r="BD328">
            <v>16702913</v>
          </cell>
        </row>
        <row r="329">
          <cell r="A329" t="str">
            <v>5981H</v>
          </cell>
          <cell r="B329" t="str">
            <v>Salt Lake City Food &amp; Beverage</v>
          </cell>
          <cell r="C329">
            <v>738556</v>
          </cell>
          <cell r="D329">
            <v>659911</v>
          </cell>
          <cell r="E329">
            <v>697085</v>
          </cell>
          <cell r="F329">
            <v>697348</v>
          </cell>
          <cell r="G329">
            <v>757449</v>
          </cell>
          <cell r="H329">
            <v>740576</v>
          </cell>
          <cell r="I329">
            <v>773888</v>
          </cell>
          <cell r="J329">
            <v>849240</v>
          </cell>
          <cell r="K329">
            <v>786325</v>
          </cell>
          <cell r="L329">
            <v>835484</v>
          </cell>
          <cell r="M329">
            <v>910130</v>
          </cell>
          <cell r="N329">
            <v>877600</v>
          </cell>
          <cell r="O329">
            <v>832062</v>
          </cell>
          <cell r="P329">
            <v>777397</v>
          </cell>
          <cell r="Q329">
            <v>790479</v>
          </cell>
          <cell r="R329">
            <v>698025</v>
          </cell>
          <cell r="S329">
            <v>708167</v>
          </cell>
          <cell r="T329">
            <v>692265</v>
          </cell>
          <cell r="U329">
            <v>717444</v>
          </cell>
          <cell r="V329">
            <v>697148</v>
          </cell>
          <cell r="W329">
            <v>764896</v>
          </cell>
          <cell r="X329">
            <v>703912</v>
          </cell>
          <cell r="Y329">
            <v>767047</v>
          </cell>
          <cell r="Z329">
            <v>793031</v>
          </cell>
          <cell r="AA329">
            <v>893347</v>
          </cell>
          <cell r="AB329">
            <v>925513</v>
          </cell>
          <cell r="AC329">
            <v>781008</v>
          </cell>
          <cell r="AD329">
            <v>820464</v>
          </cell>
          <cell r="AE329">
            <v>875900</v>
          </cell>
          <cell r="AF329">
            <v>853255</v>
          </cell>
          <cell r="AG329">
            <v>831217</v>
          </cell>
          <cell r="AH329">
            <v>893867</v>
          </cell>
          <cell r="AI329">
            <v>866060</v>
          </cell>
          <cell r="AJ329">
            <v>759500</v>
          </cell>
          <cell r="AK329">
            <v>734612</v>
          </cell>
          <cell r="AL329">
            <v>663195</v>
          </cell>
          <cell r="AM329">
            <v>731926</v>
          </cell>
          <cell r="AN329">
            <v>756771</v>
          </cell>
          <cell r="AO329">
            <v>732087</v>
          </cell>
          <cell r="AP329">
            <v>730858</v>
          </cell>
          <cell r="AQ329">
            <v>741059</v>
          </cell>
          <cell r="AR329">
            <v>752111</v>
          </cell>
          <cell r="AS329">
            <v>713237</v>
          </cell>
          <cell r="AT329">
            <v>650203</v>
          </cell>
          <cell r="AU329">
            <v>694648</v>
          </cell>
          <cell r="AV329">
            <v>689324</v>
          </cell>
          <cell r="AW329">
            <v>713043</v>
          </cell>
          <cell r="AX329">
            <v>797335</v>
          </cell>
          <cell r="AY329">
            <v>557713</v>
          </cell>
          <cell r="AZ329">
            <v>602664</v>
          </cell>
          <cell r="BA329">
            <v>800998</v>
          </cell>
          <cell r="BB329">
            <v>822627</v>
          </cell>
          <cell r="BC329">
            <v>0</v>
          </cell>
          <cell r="BD329">
            <v>39650007</v>
          </cell>
        </row>
        <row r="330">
          <cell r="A330" t="str">
            <v>5923H</v>
          </cell>
          <cell r="B330" t="str">
            <v>Sacramento Food &amp; Beverage</v>
          </cell>
          <cell r="C330">
            <v>389983</v>
          </cell>
          <cell r="D330">
            <v>358067</v>
          </cell>
          <cell r="E330">
            <v>359025</v>
          </cell>
          <cell r="F330">
            <v>360483</v>
          </cell>
          <cell r="G330">
            <v>347650</v>
          </cell>
          <cell r="H330">
            <v>350827</v>
          </cell>
          <cell r="I330">
            <v>397868</v>
          </cell>
          <cell r="J330">
            <v>423188</v>
          </cell>
          <cell r="K330">
            <v>380133</v>
          </cell>
          <cell r="L330">
            <v>397737</v>
          </cell>
          <cell r="M330">
            <v>408398</v>
          </cell>
          <cell r="N330">
            <v>426214</v>
          </cell>
          <cell r="O330">
            <v>388846</v>
          </cell>
          <cell r="P330">
            <v>410899</v>
          </cell>
          <cell r="Q330">
            <v>435462</v>
          </cell>
          <cell r="R330">
            <v>387367</v>
          </cell>
          <cell r="S330">
            <v>401964</v>
          </cell>
          <cell r="T330">
            <v>393703</v>
          </cell>
          <cell r="U330">
            <v>381890</v>
          </cell>
          <cell r="V330">
            <v>399484</v>
          </cell>
          <cell r="W330">
            <v>441420</v>
          </cell>
          <cell r="X330">
            <v>384707</v>
          </cell>
          <cell r="Y330">
            <v>407396</v>
          </cell>
          <cell r="Z330">
            <v>442795</v>
          </cell>
          <cell r="AA330">
            <v>446809</v>
          </cell>
          <cell r="AB330">
            <v>450912</v>
          </cell>
          <cell r="AC330">
            <v>402374</v>
          </cell>
          <cell r="AD330">
            <v>432875</v>
          </cell>
          <cell r="AE330">
            <v>462261</v>
          </cell>
          <cell r="AF330">
            <v>458292</v>
          </cell>
          <cell r="AG330">
            <v>449064</v>
          </cell>
          <cell r="AH330">
            <v>449410</v>
          </cell>
          <cell r="AI330">
            <v>464367</v>
          </cell>
          <cell r="AJ330">
            <v>447196</v>
          </cell>
          <cell r="AK330">
            <v>430021</v>
          </cell>
          <cell r="AL330">
            <v>378502</v>
          </cell>
          <cell r="AM330">
            <v>393131</v>
          </cell>
          <cell r="AN330">
            <v>415929</v>
          </cell>
          <cell r="AO330">
            <v>415986</v>
          </cell>
          <cell r="AP330">
            <v>404531</v>
          </cell>
          <cell r="AQ330">
            <v>387932</v>
          </cell>
          <cell r="AR330">
            <v>409347</v>
          </cell>
          <cell r="AS330">
            <v>429118</v>
          </cell>
          <cell r="AT330">
            <v>424180</v>
          </cell>
          <cell r="AU330">
            <v>401437</v>
          </cell>
          <cell r="AV330">
            <v>411498</v>
          </cell>
          <cell r="AW330">
            <v>463481</v>
          </cell>
          <cell r="AX330">
            <v>403120</v>
          </cell>
          <cell r="AY330">
            <v>371594</v>
          </cell>
          <cell r="AZ330">
            <v>399191</v>
          </cell>
          <cell r="BA330">
            <v>515673</v>
          </cell>
          <cell r="BB330">
            <v>456293</v>
          </cell>
          <cell r="BC330">
            <v>0</v>
          </cell>
          <cell r="BD330">
            <v>21450030</v>
          </cell>
        </row>
        <row r="331">
          <cell r="A331" t="str">
            <v>5901L</v>
          </cell>
          <cell r="B331" t="str">
            <v>Santa Ana Food &amp; Beverage</v>
          </cell>
          <cell r="C331">
            <v>261723</v>
          </cell>
          <cell r="D331">
            <v>259666</v>
          </cell>
          <cell r="E331">
            <v>261022</v>
          </cell>
          <cell r="F331">
            <v>296535</v>
          </cell>
          <cell r="G331">
            <v>287827</v>
          </cell>
          <cell r="H331">
            <v>285961</v>
          </cell>
          <cell r="I331">
            <v>301390</v>
          </cell>
          <cell r="J331">
            <v>330479</v>
          </cell>
          <cell r="K331">
            <v>320470</v>
          </cell>
          <cell r="L331">
            <v>308522</v>
          </cell>
          <cell r="M331">
            <v>318353</v>
          </cell>
          <cell r="N331">
            <v>334185</v>
          </cell>
          <cell r="O331">
            <v>346846</v>
          </cell>
          <cell r="P331">
            <v>336337</v>
          </cell>
          <cell r="Q331">
            <v>302177</v>
          </cell>
          <cell r="R331">
            <v>328453</v>
          </cell>
          <cell r="S331">
            <v>316015</v>
          </cell>
          <cell r="T331">
            <v>313314</v>
          </cell>
          <cell r="U331">
            <v>308879</v>
          </cell>
          <cell r="V331">
            <v>304302</v>
          </cell>
          <cell r="W331">
            <v>317136</v>
          </cell>
          <cell r="X331">
            <v>291199</v>
          </cell>
          <cell r="Y331">
            <v>303063</v>
          </cell>
          <cell r="Z331">
            <v>300947</v>
          </cell>
          <cell r="AA331">
            <v>338897</v>
          </cell>
          <cell r="AB331">
            <v>358373</v>
          </cell>
          <cell r="AC331">
            <v>258428</v>
          </cell>
          <cell r="AD331">
            <v>313509</v>
          </cell>
          <cell r="AE331">
            <v>330201</v>
          </cell>
          <cell r="AF331">
            <v>317419</v>
          </cell>
          <cell r="AG331">
            <v>331115</v>
          </cell>
          <cell r="AH331">
            <v>361703</v>
          </cell>
          <cell r="AI331">
            <v>371063</v>
          </cell>
          <cell r="AJ331">
            <v>321200</v>
          </cell>
          <cell r="AK331">
            <v>307712</v>
          </cell>
          <cell r="AL331">
            <v>248386</v>
          </cell>
          <cell r="AM331">
            <v>295238</v>
          </cell>
          <cell r="AN331">
            <v>310960</v>
          </cell>
          <cell r="AO331">
            <v>295238</v>
          </cell>
          <cell r="AP331">
            <v>313374</v>
          </cell>
          <cell r="AQ331">
            <v>300474</v>
          </cell>
          <cell r="AR331">
            <v>302842</v>
          </cell>
          <cell r="AS331">
            <v>273303</v>
          </cell>
          <cell r="AT331">
            <v>311113</v>
          </cell>
          <cell r="AU331">
            <v>306244</v>
          </cell>
          <cell r="AV331">
            <v>306245</v>
          </cell>
          <cell r="AW331">
            <v>330613</v>
          </cell>
          <cell r="AX331">
            <v>281879</v>
          </cell>
          <cell r="AY331">
            <v>276030</v>
          </cell>
          <cell r="AZ331">
            <v>314329</v>
          </cell>
          <cell r="BA331">
            <v>332285</v>
          </cell>
          <cell r="BB331">
            <v>282017</v>
          </cell>
          <cell r="BC331">
            <v>0</v>
          </cell>
          <cell r="BD331">
            <v>16024991</v>
          </cell>
        </row>
        <row r="332">
          <cell r="A332" t="str">
            <v>5911D</v>
          </cell>
          <cell r="B332" t="str">
            <v>Sarasota Food &amp; Beverage</v>
          </cell>
          <cell r="C332">
            <v>57143</v>
          </cell>
          <cell r="D332">
            <v>43140</v>
          </cell>
          <cell r="E332">
            <v>50222</v>
          </cell>
          <cell r="F332">
            <v>53465</v>
          </cell>
          <cell r="G332">
            <v>52756</v>
          </cell>
          <cell r="H332">
            <v>47031</v>
          </cell>
          <cell r="I332">
            <v>57078</v>
          </cell>
          <cell r="J332">
            <v>68768</v>
          </cell>
          <cell r="K332">
            <v>66042</v>
          </cell>
          <cell r="L332">
            <v>59242</v>
          </cell>
          <cell r="M332">
            <v>68314</v>
          </cell>
          <cell r="N332">
            <v>74342</v>
          </cell>
          <cell r="O332">
            <v>68026</v>
          </cell>
          <cell r="P332">
            <v>67192</v>
          </cell>
          <cell r="Q332">
            <v>63576</v>
          </cell>
          <cell r="R332">
            <v>66449</v>
          </cell>
          <cell r="S332">
            <v>63377</v>
          </cell>
          <cell r="T332">
            <v>52666</v>
          </cell>
          <cell r="U332">
            <v>49299</v>
          </cell>
          <cell r="V332">
            <v>42219</v>
          </cell>
          <cell r="W332">
            <v>47326</v>
          </cell>
          <cell r="X332">
            <v>42413</v>
          </cell>
          <cell r="Y332">
            <v>37153</v>
          </cell>
          <cell r="Z332">
            <v>37407</v>
          </cell>
          <cell r="AA332">
            <v>35825</v>
          </cell>
          <cell r="AB332">
            <v>43687</v>
          </cell>
          <cell r="AC332">
            <v>36985</v>
          </cell>
          <cell r="AD332">
            <v>36899</v>
          </cell>
          <cell r="AE332">
            <v>37553</v>
          </cell>
          <cell r="AF332">
            <v>34184</v>
          </cell>
          <cell r="AG332">
            <v>31241</v>
          </cell>
          <cell r="AH332">
            <v>37575</v>
          </cell>
          <cell r="AI332">
            <v>39236</v>
          </cell>
          <cell r="AJ332">
            <v>37871</v>
          </cell>
          <cell r="AK332">
            <v>34474</v>
          </cell>
          <cell r="AL332">
            <v>33315</v>
          </cell>
          <cell r="AM332">
            <v>34734</v>
          </cell>
          <cell r="AN332">
            <v>35609</v>
          </cell>
          <cell r="AO332">
            <v>36445</v>
          </cell>
          <cell r="AP332">
            <v>36184</v>
          </cell>
          <cell r="AQ332">
            <v>41337</v>
          </cell>
          <cell r="AR332">
            <v>43077</v>
          </cell>
          <cell r="AS332">
            <v>44856</v>
          </cell>
          <cell r="AT332">
            <v>45306</v>
          </cell>
          <cell r="AU332">
            <v>48540</v>
          </cell>
          <cell r="AV332">
            <v>47857</v>
          </cell>
          <cell r="AW332">
            <v>48678</v>
          </cell>
          <cell r="AX332">
            <v>47161</v>
          </cell>
          <cell r="AY332">
            <v>46574</v>
          </cell>
          <cell r="AZ332">
            <v>47341</v>
          </cell>
          <cell r="BA332">
            <v>49712</v>
          </cell>
          <cell r="BB332">
            <v>48093</v>
          </cell>
          <cell r="BC332">
            <v>0</v>
          </cell>
          <cell r="BD332">
            <v>2474995</v>
          </cell>
        </row>
        <row r="333">
          <cell r="A333" t="str">
            <v>5945D</v>
          </cell>
          <cell r="B333" t="str">
            <v>El Paso Food &amp; Beverage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57760</v>
          </cell>
          <cell r="H333">
            <v>52949</v>
          </cell>
          <cell r="I333">
            <v>66915</v>
          </cell>
          <cell r="J333">
            <v>56532</v>
          </cell>
          <cell r="K333">
            <v>58350</v>
          </cell>
          <cell r="L333">
            <v>58754</v>
          </cell>
          <cell r="M333">
            <v>62758</v>
          </cell>
          <cell r="N333">
            <v>61784</v>
          </cell>
          <cell r="O333">
            <v>59911</v>
          </cell>
          <cell r="P333">
            <v>56611</v>
          </cell>
          <cell r="Q333">
            <v>60461</v>
          </cell>
          <cell r="R333">
            <v>59220</v>
          </cell>
          <cell r="S333">
            <v>56503</v>
          </cell>
          <cell r="T333">
            <v>56823</v>
          </cell>
          <cell r="U333">
            <v>65515</v>
          </cell>
          <cell r="V333">
            <v>74429</v>
          </cell>
          <cell r="W333">
            <v>71140</v>
          </cell>
          <cell r="X333">
            <v>60526</v>
          </cell>
          <cell r="Y333">
            <v>64936</v>
          </cell>
          <cell r="Z333">
            <v>67400</v>
          </cell>
          <cell r="AA333">
            <v>71424</v>
          </cell>
          <cell r="AB333">
            <v>74387</v>
          </cell>
          <cell r="AC333">
            <v>55686</v>
          </cell>
          <cell r="AD333">
            <v>58111</v>
          </cell>
          <cell r="AE333">
            <v>60650</v>
          </cell>
          <cell r="AF333">
            <v>61980</v>
          </cell>
          <cell r="AG333">
            <v>65586</v>
          </cell>
          <cell r="AH333">
            <v>72322</v>
          </cell>
          <cell r="AI333">
            <v>75228</v>
          </cell>
          <cell r="AJ333">
            <v>67260</v>
          </cell>
          <cell r="AK333">
            <v>58221</v>
          </cell>
          <cell r="AL333">
            <v>51034</v>
          </cell>
          <cell r="AM333">
            <v>58682</v>
          </cell>
          <cell r="AN333">
            <v>55644</v>
          </cell>
          <cell r="AO333">
            <v>56109</v>
          </cell>
          <cell r="AP333">
            <v>63359</v>
          </cell>
          <cell r="AQ333">
            <v>66563</v>
          </cell>
          <cell r="AR333">
            <v>62532</v>
          </cell>
          <cell r="AS333">
            <v>58493</v>
          </cell>
          <cell r="AT333">
            <v>64543</v>
          </cell>
          <cell r="AU333">
            <v>70294</v>
          </cell>
          <cell r="AV333">
            <v>69785</v>
          </cell>
          <cell r="AW333">
            <v>63161</v>
          </cell>
          <cell r="AX333">
            <v>51446</v>
          </cell>
          <cell r="AY333">
            <v>55515</v>
          </cell>
          <cell r="AZ333">
            <v>73336</v>
          </cell>
          <cell r="BA333">
            <v>67912</v>
          </cell>
          <cell r="BB333">
            <v>61456</v>
          </cell>
          <cell r="BC333">
            <v>0</v>
          </cell>
          <cell r="BD333">
            <v>2999996</v>
          </cell>
        </row>
        <row r="334">
          <cell r="A334" t="str">
            <v>5967D</v>
          </cell>
          <cell r="B334" t="str">
            <v>Nashville Food &amp; Beverage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69868</v>
          </cell>
          <cell r="V334">
            <v>72719</v>
          </cell>
          <cell r="W334">
            <v>58804</v>
          </cell>
          <cell r="X334">
            <v>53559</v>
          </cell>
          <cell r="Y334">
            <v>55981</v>
          </cell>
          <cell r="Z334">
            <v>57973</v>
          </cell>
          <cell r="AA334">
            <v>66328</v>
          </cell>
          <cell r="AB334">
            <v>66727</v>
          </cell>
          <cell r="AC334">
            <v>56011</v>
          </cell>
          <cell r="AD334">
            <v>62529</v>
          </cell>
          <cell r="AE334">
            <v>66077</v>
          </cell>
          <cell r="AF334">
            <v>62375</v>
          </cell>
          <cell r="AG334">
            <v>59688</v>
          </cell>
          <cell r="AH334">
            <v>63848</v>
          </cell>
          <cell r="AI334">
            <v>62166</v>
          </cell>
          <cell r="AJ334">
            <v>57854</v>
          </cell>
          <cell r="AK334">
            <v>56920</v>
          </cell>
          <cell r="AL334">
            <v>52303</v>
          </cell>
          <cell r="AM334">
            <v>42687</v>
          </cell>
          <cell r="AN334">
            <v>48957</v>
          </cell>
          <cell r="AO334">
            <v>56443</v>
          </cell>
          <cell r="AP334">
            <v>54217</v>
          </cell>
          <cell r="AQ334">
            <v>66831</v>
          </cell>
          <cell r="AR334">
            <v>71566</v>
          </cell>
          <cell r="AS334">
            <v>72400</v>
          </cell>
          <cell r="AT334">
            <v>67666</v>
          </cell>
          <cell r="AU334">
            <v>133416</v>
          </cell>
          <cell r="AV334">
            <v>130289</v>
          </cell>
          <cell r="AW334">
            <v>132373</v>
          </cell>
          <cell r="AX334">
            <v>125078</v>
          </cell>
          <cell r="AY334">
            <v>125311</v>
          </cell>
          <cell r="AZ334">
            <v>125311</v>
          </cell>
          <cell r="BA334">
            <v>135753</v>
          </cell>
          <cell r="BB334">
            <v>135753</v>
          </cell>
          <cell r="BC334">
            <v>0</v>
          </cell>
          <cell r="BD334">
            <v>2625781</v>
          </cell>
        </row>
        <row r="335">
          <cell r="A335" t="str">
            <v>59STL</v>
          </cell>
          <cell r="B335" t="str">
            <v>St. Louis Food &amp; Beverage</v>
          </cell>
          <cell r="C335">
            <v>460188</v>
          </cell>
          <cell r="D335">
            <v>577775</v>
          </cell>
          <cell r="E335">
            <v>585899</v>
          </cell>
          <cell r="F335">
            <v>590231</v>
          </cell>
          <cell r="G335">
            <v>533171</v>
          </cell>
          <cell r="H335">
            <v>548727</v>
          </cell>
          <cell r="I335">
            <v>605218</v>
          </cell>
          <cell r="J335">
            <v>646562</v>
          </cell>
          <cell r="K335">
            <v>606761</v>
          </cell>
          <cell r="L335">
            <v>647060</v>
          </cell>
          <cell r="M335">
            <v>663287</v>
          </cell>
          <cell r="N335">
            <v>646121</v>
          </cell>
          <cell r="O335">
            <v>613854</v>
          </cell>
          <cell r="P335">
            <v>641586</v>
          </cell>
          <cell r="Q335">
            <v>598970</v>
          </cell>
          <cell r="R335">
            <v>616308</v>
          </cell>
          <cell r="S335">
            <v>642257</v>
          </cell>
          <cell r="T335">
            <v>628128</v>
          </cell>
          <cell r="U335">
            <v>640363</v>
          </cell>
          <cell r="V335">
            <v>644190</v>
          </cell>
          <cell r="W335">
            <v>715649</v>
          </cell>
          <cell r="X335">
            <v>587886</v>
          </cell>
          <cell r="Y335">
            <v>683889</v>
          </cell>
          <cell r="Z335">
            <v>687151</v>
          </cell>
          <cell r="AA335">
            <v>682147</v>
          </cell>
          <cell r="AB335">
            <v>685566</v>
          </cell>
          <cell r="AC335">
            <v>638102</v>
          </cell>
          <cell r="AD335">
            <v>685220</v>
          </cell>
          <cell r="AE335">
            <v>694786</v>
          </cell>
          <cell r="AF335">
            <v>664834</v>
          </cell>
          <cell r="AG335">
            <v>643341</v>
          </cell>
          <cell r="AH335">
            <v>674208</v>
          </cell>
          <cell r="AI335">
            <v>696607</v>
          </cell>
          <cell r="AJ335">
            <v>603917</v>
          </cell>
          <cell r="AK335">
            <v>593985</v>
          </cell>
          <cell r="AL335">
            <v>482494</v>
          </cell>
          <cell r="AM335">
            <v>572654</v>
          </cell>
          <cell r="AN335">
            <v>614279</v>
          </cell>
          <cell r="AO335">
            <v>621584</v>
          </cell>
          <cell r="AP335">
            <v>638743</v>
          </cell>
          <cell r="AQ335">
            <v>621497</v>
          </cell>
          <cell r="AR335">
            <v>626485</v>
          </cell>
          <cell r="AS335">
            <v>631518</v>
          </cell>
          <cell r="AT335">
            <v>636557</v>
          </cell>
          <cell r="AU335">
            <v>644817</v>
          </cell>
          <cell r="AV335">
            <v>652360</v>
          </cell>
          <cell r="AW335">
            <v>624554</v>
          </cell>
          <cell r="AX335">
            <v>606845</v>
          </cell>
          <cell r="AY335">
            <v>578717</v>
          </cell>
          <cell r="AZ335">
            <v>583642</v>
          </cell>
          <cell r="BA335">
            <v>681742</v>
          </cell>
          <cell r="BB335">
            <v>608207</v>
          </cell>
          <cell r="BC335">
            <v>0</v>
          </cell>
          <cell r="BD335">
            <v>32500639</v>
          </cell>
        </row>
        <row r="336">
          <cell r="A336" t="str">
            <v>59TPA</v>
          </cell>
          <cell r="B336" t="str">
            <v>Tampa Food &amp; Beverage</v>
          </cell>
          <cell r="C336">
            <v>1068980</v>
          </cell>
          <cell r="D336">
            <v>963511</v>
          </cell>
          <cell r="E336">
            <v>947349</v>
          </cell>
          <cell r="F336">
            <v>931904</v>
          </cell>
          <cell r="G336">
            <v>1042080</v>
          </cell>
          <cell r="H336">
            <v>976793</v>
          </cell>
          <cell r="I336">
            <v>1054569</v>
          </cell>
          <cell r="J336">
            <v>1127313</v>
          </cell>
          <cell r="K336">
            <v>1135718</v>
          </cell>
          <cell r="L336">
            <v>1091182</v>
          </cell>
          <cell r="M336">
            <v>1111141</v>
          </cell>
          <cell r="N336">
            <v>1178702</v>
          </cell>
          <cell r="O336">
            <v>1100893</v>
          </cell>
          <cell r="P336">
            <v>1058726</v>
          </cell>
          <cell r="Q336">
            <v>1047623</v>
          </cell>
          <cell r="R336">
            <v>977562</v>
          </cell>
          <cell r="S336">
            <v>1040899</v>
          </cell>
          <cell r="T336">
            <v>950642</v>
          </cell>
          <cell r="U336">
            <v>933837</v>
          </cell>
          <cell r="V336">
            <v>944238</v>
          </cell>
          <cell r="W336">
            <v>960689</v>
          </cell>
          <cell r="X336">
            <v>892042</v>
          </cell>
          <cell r="Y336">
            <v>880870</v>
          </cell>
          <cell r="Z336">
            <v>872161</v>
          </cell>
          <cell r="AA336">
            <v>891443</v>
          </cell>
          <cell r="AB336">
            <v>979416</v>
          </cell>
          <cell r="AC336">
            <v>828001</v>
          </cell>
          <cell r="AD336">
            <v>858562</v>
          </cell>
          <cell r="AE336">
            <v>943114</v>
          </cell>
          <cell r="AF336">
            <v>945670</v>
          </cell>
          <cell r="AG336">
            <v>867944</v>
          </cell>
          <cell r="AH336">
            <v>906988</v>
          </cell>
          <cell r="AI336">
            <v>968310</v>
          </cell>
          <cell r="AJ336">
            <v>925782</v>
          </cell>
          <cell r="AK336">
            <v>884676</v>
          </cell>
          <cell r="AL336">
            <v>810204</v>
          </cell>
          <cell r="AM336">
            <v>758758</v>
          </cell>
          <cell r="AN336">
            <v>759715</v>
          </cell>
          <cell r="AO336">
            <v>794656</v>
          </cell>
          <cell r="AP336">
            <v>813428</v>
          </cell>
          <cell r="AQ336">
            <v>942731</v>
          </cell>
          <cell r="AR336">
            <v>905952</v>
          </cell>
          <cell r="AS336">
            <v>893812</v>
          </cell>
          <cell r="AT336">
            <v>918391</v>
          </cell>
          <cell r="AU336">
            <v>951564</v>
          </cell>
          <cell r="AV336">
            <v>963834</v>
          </cell>
          <cell r="AW336">
            <v>954985</v>
          </cell>
          <cell r="AX336">
            <v>1043200</v>
          </cell>
          <cell r="AY336">
            <v>928710</v>
          </cell>
          <cell r="AZ336">
            <v>981191</v>
          </cell>
          <cell r="BA336">
            <v>1148077</v>
          </cell>
          <cell r="BB336">
            <v>1188727</v>
          </cell>
          <cell r="BC336">
            <v>0</v>
          </cell>
          <cell r="BD336">
            <v>50047265</v>
          </cell>
        </row>
        <row r="337">
          <cell r="A337" t="str">
            <v>5903N</v>
          </cell>
          <cell r="B337" t="str">
            <v>Spokane Washington</v>
          </cell>
          <cell r="C337">
            <v>107116</v>
          </cell>
          <cell r="D337">
            <v>100442</v>
          </cell>
          <cell r="E337">
            <v>102060</v>
          </cell>
          <cell r="F337">
            <v>99688</v>
          </cell>
          <cell r="G337">
            <v>104324</v>
          </cell>
          <cell r="H337">
            <v>104087</v>
          </cell>
          <cell r="I337">
            <v>116798</v>
          </cell>
          <cell r="J337">
            <v>122107</v>
          </cell>
          <cell r="K337">
            <v>111340</v>
          </cell>
          <cell r="L337">
            <v>115364</v>
          </cell>
          <cell r="M337">
            <v>127133</v>
          </cell>
          <cell r="N337">
            <v>127510</v>
          </cell>
          <cell r="O337">
            <v>133387</v>
          </cell>
          <cell r="P337">
            <v>136477</v>
          </cell>
          <cell r="Q337">
            <v>124352</v>
          </cell>
          <cell r="R337">
            <v>122760</v>
          </cell>
          <cell r="S337">
            <v>118091</v>
          </cell>
          <cell r="T337">
            <v>118709</v>
          </cell>
          <cell r="U337">
            <v>123995</v>
          </cell>
          <cell r="V337">
            <v>127395</v>
          </cell>
          <cell r="W337">
            <v>128951</v>
          </cell>
          <cell r="X337">
            <v>120467</v>
          </cell>
          <cell r="Y337">
            <v>129789</v>
          </cell>
          <cell r="Z337">
            <v>136272</v>
          </cell>
          <cell r="AA337">
            <v>160895</v>
          </cell>
          <cell r="AB337">
            <v>166298</v>
          </cell>
          <cell r="AC337">
            <v>137203</v>
          </cell>
          <cell r="AD337">
            <v>153116</v>
          </cell>
          <cell r="AE337">
            <v>155985</v>
          </cell>
          <cell r="AF337">
            <v>160878</v>
          </cell>
          <cell r="AG337">
            <v>156686</v>
          </cell>
          <cell r="AH337">
            <v>172460</v>
          </cell>
          <cell r="AI337">
            <v>164777</v>
          </cell>
          <cell r="AJ337">
            <v>160400</v>
          </cell>
          <cell r="AK337">
            <v>152646</v>
          </cell>
          <cell r="AL337">
            <v>132755</v>
          </cell>
          <cell r="AM337">
            <v>128819</v>
          </cell>
          <cell r="AN337">
            <v>127816</v>
          </cell>
          <cell r="AO337">
            <v>124810</v>
          </cell>
          <cell r="AP337">
            <v>122462</v>
          </cell>
          <cell r="AQ337">
            <v>123003</v>
          </cell>
          <cell r="AR337">
            <v>125649</v>
          </cell>
          <cell r="AS337">
            <v>122410</v>
          </cell>
          <cell r="AT337">
            <v>110452</v>
          </cell>
          <cell r="AU337">
            <v>120168</v>
          </cell>
          <cell r="AV337">
            <v>125913</v>
          </cell>
          <cell r="AW337">
            <v>121551</v>
          </cell>
          <cell r="AX337">
            <v>125996</v>
          </cell>
          <cell r="AY337">
            <v>114152</v>
          </cell>
          <cell r="AZ337">
            <v>122155</v>
          </cell>
          <cell r="BA337">
            <v>159382</v>
          </cell>
          <cell r="BB337">
            <v>142573</v>
          </cell>
          <cell r="BC337">
            <v>0</v>
          </cell>
          <cell r="BD337">
            <v>6750024</v>
          </cell>
        </row>
        <row r="338">
          <cell r="A338" t="str">
            <v>4816I</v>
          </cell>
          <cell r="B338" t="str">
            <v>Calgary</v>
          </cell>
          <cell r="C338">
            <v>83435</v>
          </cell>
          <cell r="D338">
            <v>74165</v>
          </cell>
          <cell r="E338">
            <v>74165</v>
          </cell>
          <cell r="F338">
            <v>77255</v>
          </cell>
          <cell r="G338">
            <v>79659</v>
          </cell>
          <cell r="H338">
            <v>79659</v>
          </cell>
          <cell r="I338">
            <v>90049</v>
          </cell>
          <cell r="J338">
            <v>96975</v>
          </cell>
          <cell r="K338">
            <v>89398</v>
          </cell>
          <cell r="L338">
            <v>89398</v>
          </cell>
          <cell r="M338">
            <v>92973</v>
          </cell>
          <cell r="N338">
            <v>85822</v>
          </cell>
          <cell r="O338">
            <v>80402</v>
          </cell>
          <cell r="P338">
            <v>87100</v>
          </cell>
          <cell r="Q338">
            <v>87100</v>
          </cell>
          <cell r="R338">
            <v>80402</v>
          </cell>
          <cell r="S338">
            <v>77401</v>
          </cell>
          <cell r="T338">
            <v>77401</v>
          </cell>
          <cell r="U338">
            <v>74177</v>
          </cell>
          <cell r="V338">
            <v>93526</v>
          </cell>
          <cell r="W338">
            <v>86266</v>
          </cell>
          <cell r="X338">
            <v>79630</v>
          </cell>
          <cell r="Y338">
            <v>82950</v>
          </cell>
          <cell r="Z338">
            <v>82950</v>
          </cell>
          <cell r="AA338">
            <v>83541</v>
          </cell>
          <cell r="AB338">
            <v>87173</v>
          </cell>
          <cell r="AC338">
            <v>98068</v>
          </cell>
          <cell r="AD338">
            <v>94436</v>
          </cell>
          <cell r="AE338">
            <v>102469</v>
          </cell>
          <cell r="AF338">
            <v>94586</v>
          </cell>
          <cell r="AG338">
            <v>98528</v>
          </cell>
          <cell r="AH338">
            <v>98528</v>
          </cell>
          <cell r="AI338">
            <v>100700</v>
          </cell>
          <cell r="AJ338">
            <v>93508</v>
          </cell>
          <cell r="AK338">
            <v>89912</v>
          </cell>
          <cell r="AL338">
            <v>75524</v>
          </cell>
          <cell r="AM338">
            <v>91070</v>
          </cell>
          <cell r="AN338">
            <v>87569</v>
          </cell>
          <cell r="AO338">
            <v>84065</v>
          </cell>
          <cell r="AP338">
            <v>87569</v>
          </cell>
          <cell r="AQ338">
            <v>81072</v>
          </cell>
          <cell r="AR338">
            <v>84315</v>
          </cell>
          <cell r="AS338">
            <v>81072</v>
          </cell>
          <cell r="AT338">
            <v>77829</v>
          </cell>
          <cell r="AU338">
            <v>78511</v>
          </cell>
          <cell r="AV338">
            <v>78511</v>
          </cell>
          <cell r="AW338">
            <v>69451</v>
          </cell>
          <cell r="AX338">
            <v>75491</v>
          </cell>
          <cell r="AY338">
            <v>78100</v>
          </cell>
          <cell r="AZ338">
            <v>78100</v>
          </cell>
          <cell r="BA338">
            <v>95850</v>
          </cell>
          <cell r="BB338">
            <v>102951</v>
          </cell>
          <cell r="BC338">
            <v>0</v>
          </cell>
          <cell r="BD338">
            <v>4450757</v>
          </cell>
        </row>
        <row r="339">
          <cell r="A339" t="str">
            <v>49ATL</v>
          </cell>
          <cell r="B339" t="str">
            <v>Atlanta Merchandise</v>
          </cell>
          <cell r="C339">
            <v>582976</v>
          </cell>
          <cell r="D339">
            <v>556614</v>
          </cell>
          <cell r="E339">
            <v>552759</v>
          </cell>
          <cell r="F339">
            <v>522407</v>
          </cell>
          <cell r="G339">
            <v>490955</v>
          </cell>
          <cell r="H339">
            <v>534470</v>
          </cell>
          <cell r="I339">
            <v>587804</v>
          </cell>
          <cell r="J339">
            <v>619034</v>
          </cell>
          <cell r="K339">
            <v>604705</v>
          </cell>
          <cell r="L339">
            <v>621659</v>
          </cell>
          <cell r="M339">
            <v>675285</v>
          </cell>
          <cell r="N339">
            <v>656608</v>
          </cell>
          <cell r="O339">
            <v>639436</v>
          </cell>
          <cell r="P339">
            <v>623289</v>
          </cell>
          <cell r="Q339">
            <v>636116</v>
          </cell>
          <cell r="R339">
            <v>573176</v>
          </cell>
          <cell r="S339">
            <v>633847</v>
          </cell>
          <cell r="T339">
            <v>616003</v>
          </cell>
          <cell r="U339">
            <v>629438</v>
          </cell>
          <cell r="V339">
            <v>646448</v>
          </cell>
          <cell r="W339">
            <v>673623</v>
          </cell>
          <cell r="X339">
            <v>631261</v>
          </cell>
          <cell r="Y339">
            <v>683094</v>
          </cell>
          <cell r="Z339">
            <v>671843</v>
          </cell>
          <cell r="AA339">
            <v>484736</v>
          </cell>
          <cell r="AB339">
            <v>503586</v>
          </cell>
          <cell r="AC339">
            <v>427177</v>
          </cell>
          <cell r="AD339">
            <v>445434</v>
          </cell>
          <cell r="AE339">
            <v>476489</v>
          </cell>
          <cell r="AF339">
            <v>482946</v>
          </cell>
          <cell r="AG339">
            <v>473152</v>
          </cell>
          <cell r="AH339">
            <v>447527</v>
          </cell>
          <cell r="AI339">
            <v>432593</v>
          </cell>
          <cell r="AJ339">
            <v>439456</v>
          </cell>
          <cell r="AK339">
            <v>430231</v>
          </cell>
          <cell r="AL339">
            <v>406373</v>
          </cell>
          <cell r="AM339">
            <v>453989</v>
          </cell>
          <cell r="AN339">
            <v>450175</v>
          </cell>
          <cell r="AO339">
            <v>450353</v>
          </cell>
          <cell r="AP339">
            <v>445726</v>
          </cell>
          <cell r="AQ339">
            <v>446936</v>
          </cell>
          <cell r="AR339">
            <v>447157</v>
          </cell>
          <cell r="AS339">
            <v>447335</v>
          </cell>
          <cell r="AT339">
            <v>446744</v>
          </cell>
          <cell r="AU339">
            <v>421551</v>
          </cell>
          <cell r="AV339">
            <v>454640</v>
          </cell>
          <cell r="AW339">
            <v>518204</v>
          </cell>
          <cell r="AX339">
            <v>438222</v>
          </cell>
          <cell r="AY339">
            <v>405763</v>
          </cell>
          <cell r="AZ339">
            <v>424339</v>
          </cell>
          <cell r="BA339">
            <v>553032</v>
          </cell>
          <cell r="BB339">
            <v>460647</v>
          </cell>
          <cell r="BC339">
            <v>0</v>
          </cell>
          <cell r="BD339">
            <v>27377363</v>
          </cell>
        </row>
        <row r="340">
          <cell r="A340" t="str">
            <v>4911K</v>
          </cell>
          <cell r="B340" t="str">
            <v>Boston Merchandise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</row>
        <row r="341">
          <cell r="A341" t="str">
            <v>4952K</v>
          </cell>
          <cell r="B341" t="str">
            <v>Baltimore Merchandise</v>
          </cell>
          <cell r="C341">
            <v>25461</v>
          </cell>
          <cell r="D341">
            <v>27996</v>
          </cell>
          <cell r="E341">
            <v>31422</v>
          </cell>
          <cell r="F341">
            <v>25816</v>
          </cell>
          <cell r="G341">
            <v>25934</v>
          </cell>
          <cell r="H341">
            <v>27902</v>
          </cell>
          <cell r="I341">
            <v>30820</v>
          </cell>
          <cell r="J341">
            <v>28886</v>
          </cell>
          <cell r="K341">
            <v>31557</v>
          </cell>
          <cell r="L341">
            <v>32221</v>
          </cell>
          <cell r="M341">
            <v>36655</v>
          </cell>
          <cell r="N341">
            <v>36932</v>
          </cell>
          <cell r="O341">
            <v>31822</v>
          </cell>
          <cell r="P341">
            <v>32555</v>
          </cell>
          <cell r="Q341">
            <v>38402</v>
          </cell>
          <cell r="R341">
            <v>31874</v>
          </cell>
          <cell r="S341">
            <v>35196</v>
          </cell>
          <cell r="T341">
            <v>33231</v>
          </cell>
          <cell r="U341">
            <v>35148</v>
          </cell>
          <cell r="V341">
            <v>36827</v>
          </cell>
          <cell r="W341">
            <v>41520</v>
          </cell>
          <cell r="X341">
            <v>36571</v>
          </cell>
          <cell r="Y341">
            <v>35686</v>
          </cell>
          <cell r="Z341">
            <v>35273</v>
          </cell>
          <cell r="AA341">
            <v>36138</v>
          </cell>
          <cell r="AB341">
            <v>45957</v>
          </cell>
          <cell r="AC341">
            <v>33257</v>
          </cell>
          <cell r="AD341">
            <v>33385</v>
          </cell>
          <cell r="AE341">
            <v>38276</v>
          </cell>
          <cell r="AF341">
            <v>37164</v>
          </cell>
          <cell r="AG341">
            <v>38624</v>
          </cell>
          <cell r="AH341">
            <v>39698</v>
          </cell>
          <cell r="AI341">
            <v>45135</v>
          </cell>
          <cell r="AJ341">
            <v>38692</v>
          </cell>
          <cell r="AK341">
            <v>27269</v>
          </cell>
          <cell r="AL341">
            <v>38407</v>
          </cell>
          <cell r="AM341">
            <v>32675</v>
          </cell>
          <cell r="AN341">
            <v>36155</v>
          </cell>
          <cell r="AO341">
            <v>35488</v>
          </cell>
          <cell r="AP341">
            <v>30665</v>
          </cell>
          <cell r="AQ341">
            <v>34411</v>
          </cell>
          <cell r="AR341">
            <v>36696</v>
          </cell>
          <cell r="AS341">
            <v>34007</v>
          </cell>
          <cell r="AT341">
            <v>30380</v>
          </cell>
          <cell r="AU341">
            <v>31633</v>
          </cell>
          <cell r="AV341">
            <v>34511</v>
          </cell>
          <cell r="AW341">
            <v>34237</v>
          </cell>
          <cell r="AX341">
            <v>37660</v>
          </cell>
          <cell r="AY341">
            <v>26489</v>
          </cell>
          <cell r="AZ341">
            <v>27522</v>
          </cell>
          <cell r="BA341">
            <v>33206</v>
          </cell>
          <cell r="BB341">
            <v>43027</v>
          </cell>
          <cell r="BC341">
            <v>0</v>
          </cell>
          <cell r="BD341">
            <v>1776471</v>
          </cell>
        </row>
        <row r="342">
          <cell r="A342" t="str">
            <v>4903B</v>
          </cell>
          <cell r="B342" t="str">
            <v>Corpus Christi  Merchandise</v>
          </cell>
          <cell r="C342">
            <v>15191</v>
          </cell>
          <cell r="D342">
            <v>14089</v>
          </cell>
          <cell r="E342">
            <v>15360</v>
          </cell>
          <cell r="F342">
            <v>14361</v>
          </cell>
          <cell r="G342">
            <v>13236</v>
          </cell>
          <cell r="H342">
            <v>14491</v>
          </cell>
          <cell r="I342">
            <v>17939</v>
          </cell>
          <cell r="J342">
            <v>20335</v>
          </cell>
          <cell r="K342">
            <v>15790</v>
          </cell>
          <cell r="L342">
            <v>17786</v>
          </cell>
          <cell r="M342">
            <v>18585</v>
          </cell>
          <cell r="N342">
            <v>18839</v>
          </cell>
          <cell r="O342">
            <v>17097</v>
          </cell>
          <cell r="P342">
            <v>17562</v>
          </cell>
          <cell r="Q342">
            <v>17305</v>
          </cell>
          <cell r="R342">
            <v>18036</v>
          </cell>
          <cell r="S342">
            <v>17947</v>
          </cell>
          <cell r="T342">
            <v>16345</v>
          </cell>
          <cell r="U342">
            <v>17119</v>
          </cell>
          <cell r="V342">
            <v>18589</v>
          </cell>
          <cell r="W342">
            <v>17600</v>
          </cell>
          <cell r="X342">
            <v>18821</v>
          </cell>
          <cell r="Y342">
            <v>16336</v>
          </cell>
          <cell r="Z342">
            <v>17243</v>
          </cell>
          <cell r="AA342">
            <v>21158</v>
          </cell>
          <cell r="AB342">
            <v>19957</v>
          </cell>
          <cell r="AC342">
            <v>16026</v>
          </cell>
          <cell r="AD342">
            <v>14859</v>
          </cell>
          <cell r="AE342">
            <v>17495</v>
          </cell>
          <cell r="AF342">
            <v>18312</v>
          </cell>
          <cell r="AG342">
            <v>15247</v>
          </cell>
          <cell r="AH342">
            <v>17947</v>
          </cell>
          <cell r="AI342">
            <v>16205</v>
          </cell>
          <cell r="AJ342">
            <v>15790</v>
          </cell>
          <cell r="AK342">
            <v>15890</v>
          </cell>
          <cell r="AL342">
            <v>12115</v>
          </cell>
          <cell r="AM342">
            <v>14400</v>
          </cell>
          <cell r="AN342">
            <v>16800</v>
          </cell>
          <cell r="AO342">
            <v>13800</v>
          </cell>
          <cell r="AP342">
            <v>15000</v>
          </cell>
          <cell r="AQ342">
            <v>18460</v>
          </cell>
          <cell r="AR342">
            <v>20591</v>
          </cell>
          <cell r="AS342">
            <v>17040</v>
          </cell>
          <cell r="AT342">
            <v>14909</v>
          </cell>
          <cell r="AU342">
            <v>17040</v>
          </cell>
          <cell r="AV342">
            <v>17040</v>
          </cell>
          <cell r="AW342">
            <v>15620</v>
          </cell>
          <cell r="AX342">
            <v>21300</v>
          </cell>
          <cell r="AY342">
            <v>14520</v>
          </cell>
          <cell r="AZ342">
            <v>14520</v>
          </cell>
          <cell r="BA342">
            <v>19140</v>
          </cell>
          <cell r="BB342">
            <v>17820</v>
          </cell>
          <cell r="BC342">
            <v>0</v>
          </cell>
          <cell r="BD342">
            <v>875003</v>
          </cell>
        </row>
        <row r="343">
          <cell r="A343" t="str">
            <v>4918M</v>
          </cell>
          <cell r="B343" t="str">
            <v>Cleveland Merchandise</v>
          </cell>
          <cell r="C343">
            <v>105571</v>
          </cell>
          <cell r="D343">
            <v>104486</v>
          </cell>
          <cell r="E343">
            <v>106254</v>
          </cell>
          <cell r="F343">
            <v>101357</v>
          </cell>
          <cell r="G343">
            <v>98272</v>
          </cell>
          <cell r="H343">
            <v>111320</v>
          </cell>
          <cell r="I343">
            <v>123526</v>
          </cell>
          <cell r="J343">
            <v>129963</v>
          </cell>
          <cell r="K343">
            <v>123113</v>
          </cell>
          <cell r="L343">
            <v>129471</v>
          </cell>
          <cell r="M343">
            <v>136859</v>
          </cell>
          <cell r="N343">
            <v>143615</v>
          </cell>
          <cell r="O343">
            <v>140951</v>
          </cell>
          <cell r="P343">
            <v>132567</v>
          </cell>
          <cell r="Q343">
            <v>147286</v>
          </cell>
          <cell r="R343">
            <v>130147</v>
          </cell>
          <cell r="S343">
            <v>130880</v>
          </cell>
          <cell r="T343">
            <v>129935</v>
          </cell>
          <cell r="U343">
            <v>135855</v>
          </cell>
          <cell r="V343">
            <v>139792</v>
          </cell>
          <cell r="W343">
            <v>146155</v>
          </cell>
          <cell r="X343">
            <v>130869</v>
          </cell>
          <cell r="Y343">
            <v>146790</v>
          </cell>
          <cell r="Z343">
            <v>147525</v>
          </cell>
          <cell r="AA343">
            <v>163051</v>
          </cell>
          <cell r="AB343">
            <v>159817</v>
          </cell>
          <cell r="AC343">
            <v>135136</v>
          </cell>
          <cell r="AD343">
            <v>150185</v>
          </cell>
          <cell r="AE343">
            <v>158309</v>
          </cell>
          <cell r="AF343">
            <v>165032</v>
          </cell>
          <cell r="AG343">
            <v>154781</v>
          </cell>
          <cell r="AH343">
            <v>171904</v>
          </cell>
          <cell r="AI343">
            <v>40939</v>
          </cell>
          <cell r="AJ343">
            <v>36044</v>
          </cell>
          <cell r="AK343">
            <v>34159</v>
          </cell>
          <cell r="AL343">
            <v>30012</v>
          </cell>
          <cell r="AM343">
            <v>34702</v>
          </cell>
          <cell r="AN343">
            <v>35346</v>
          </cell>
          <cell r="AO343">
            <v>31889</v>
          </cell>
          <cell r="AP343">
            <v>34689</v>
          </cell>
          <cell r="AQ343">
            <v>32304</v>
          </cell>
          <cell r="AR343">
            <v>34398</v>
          </cell>
          <cell r="AS343">
            <v>30213</v>
          </cell>
          <cell r="AT343">
            <v>33873</v>
          </cell>
          <cell r="AU343">
            <v>31330</v>
          </cell>
          <cell r="AV343">
            <v>31332</v>
          </cell>
          <cell r="AW343">
            <v>35102</v>
          </cell>
          <cell r="AX343">
            <v>32243</v>
          </cell>
          <cell r="AY343">
            <v>31404</v>
          </cell>
          <cell r="AZ343">
            <v>31404</v>
          </cell>
          <cell r="BA343">
            <v>35592</v>
          </cell>
          <cell r="BB343">
            <v>32451</v>
          </cell>
          <cell r="BC343">
            <v>0</v>
          </cell>
          <cell r="BD343">
            <v>5000200</v>
          </cell>
        </row>
        <row r="344">
          <cell r="A344" t="str">
            <v>4954K</v>
          </cell>
          <cell r="B344" t="str">
            <v>Charlotte Merchandise</v>
          </cell>
          <cell r="C344">
            <v>244508</v>
          </cell>
          <cell r="D344">
            <v>240961</v>
          </cell>
          <cell r="E344">
            <v>243863</v>
          </cell>
          <cell r="F344">
            <v>241708</v>
          </cell>
          <cell r="G344">
            <v>241333</v>
          </cell>
          <cell r="H344">
            <v>257636</v>
          </cell>
          <cell r="I344">
            <v>292656</v>
          </cell>
          <cell r="J344">
            <v>298825</v>
          </cell>
          <cell r="K344">
            <v>287903</v>
          </cell>
          <cell r="L344">
            <v>292948</v>
          </cell>
          <cell r="M344">
            <v>312919</v>
          </cell>
          <cell r="N344">
            <v>319620</v>
          </cell>
          <cell r="O344">
            <v>301553</v>
          </cell>
          <cell r="P344">
            <v>297274</v>
          </cell>
          <cell r="Q344">
            <v>337290</v>
          </cell>
          <cell r="R344">
            <v>307770</v>
          </cell>
          <cell r="S344">
            <v>315564</v>
          </cell>
          <cell r="T344">
            <v>314228</v>
          </cell>
          <cell r="U344">
            <v>308090</v>
          </cell>
          <cell r="V344">
            <v>324482</v>
          </cell>
          <cell r="W344">
            <v>322446</v>
          </cell>
          <cell r="X344">
            <v>310737</v>
          </cell>
          <cell r="Y344">
            <v>313595</v>
          </cell>
          <cell r="Z344">
            <v>321598</v>
          </cell>
          <cell r="AA344">
            <v>354998</v>
          </cell>
          <cell r="AB344">
            <v>374359</v>
          </cell>
          <cell r="AC344">
            <v>328313</v>
          </cell>
          <cell r="AD344">
            <v>339678</v>
          </cell>
          <cell r="AE344">
            <v>355726</v>
          </cell>
          <cell r="AF344">
            <v>355560</v>
          </cell>
          <cell r="AG344">
            <v>348261</v>
          </cell>
          <cell r="AH344">
            <v>349800</v>
          </cell>
          <cell r="AI344">
            <v>416476</v>
          </cell>
          <cell r="AJ344">
            <v>313834</v>
          </cell>
          <cell r="AK344">
            <v>300371</v>
          </cell>
          <cell r="AL344">
            <v>271716</v>
          </cell>
          <cell r="AM344">
            <v>288481</v>
          </cell>
          <cell r="AN344">
            <v>318976</v>
          </cell>
          <cell r="AO344">
            <v>318977</v>
          </cell>
          <cell r="AP344">
            <v>349476</v>
          </cell>
          <cell r="AQ344">
            <v>312617</v>
          </cell>
          <cell r="AR344">
            <v>348951</v>
          </cell>
          <cell r="AS344">
            <v>324728</v>
          </cell>
          <cell r="AT344">
            <v>312617</v>
          </cell>
          <cell r="AU344">
            <v>315825</v>
          </cell>
          <cell r="AV344">
            <v>328100</v>
          </cell>
          <cell r="AW344">
            <v>340374</v>
          </cell>
          <cell r="AX344">
            <v>328098</v>
          </cell>
          <cell r="AY344">
            <v>305542</v>
          </cell>
          <cell r="AZ344">
            <v>280667</v>
          </cell>
          <cell r="BA344">
            <v>355296</v>
          </cell>
          <cell r="BB344">
            <v>380171</v>
          </cell>
          <cell r="BC344">
            <v>0</v>
          </cell>
          <cell r="BD344">
            <v>16367495</v>
          </cell>
        </row>
        <row r="345">
          <cell r="A345" t="str">
            <v>49ORD</v>
          </cell>
          <cell r="B345" t="str">
            <v>Chicago Merchandise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</row>
        <row r="346">
          <cell r="A346" t="str">
            <v>4903M</v>
          </cell>
          <cell r="B346" t="str">
            <v>Wash/Dulles Merchandise</v>
          </cell>
          <cell r="C346">
            <v>97996</v>
          </cell>
          <cell r="D346">
            <v>62536</v>
          </cell>
          <cell r="E346">
            <v>69240</v>
          </cell>
          <cell r="F346">
            <v>90069</v>
          </cell>
          <cell r="G346">
            <v>70903</v>
          </cell>
          <cell r="H346">
            <v>74201</v>
          </cell>
          <cell r="I346">
            <v>81014</v>
          </cell>
          <cell r="J346">
            <v>89913</v>
          </cell>
          <cell r="K346">
            <v>74243</v>
          </cell>
          <cell r="L346">
            <v>83170</v>
          </cell>
          <cell r="M346">
            <v>81706</v>
          </cell>
          <cell r="N346">
            <v>81567</v>
          </cell>
          <cell r="O346">
            <v>49757</v>
          </cell>
          <cell r="P346">
            <v>88268</v>
          </cell>
          <cell r="Q346">
            <v>91323</v>
          </cell>
          <cell r="R346">
            <v>113745</v>
          </cell>
          <cell r="S346">
            <v>81512</v>
          </cell>
          <cell r="T346">
            <v>84213</v>
          </cell>
          <cell r="U346">
            <v>88885</v>
          </cell>
          <cell r="V346">
            <v>93250</v>
          </cell>
          <cell r="W346">
            <v>97868</v>
          </cell>
          <cell r="X346">
            <v>89756</v>
          </cell>
          <cell r="Y346">
            <v>90920</v>
          </cell>
          <cell r="Z346">
            <v>92991</v>
          </cell>
          <cell r="AA346">
            <v>101381</v>
          </cell>
          <cell r="AB346">
            <v>116302</v>
          </cell>
          <cell r="AC346">
            <v>94640</v>
          </cell>
          <cell r="AD346">
            <v>96702</v>
          </cell>
          <cell r="AE346">
            <v>97969</v>
          </cell>
          <cell r="AF346">
            <v>102555</v>
          </cell>
          <cell r="AG346">
            <v>95678</v>
          </cell>
          <cell r="AH346">
            <v>98736</v>
          </cell>
          <cell r="AI346">
            <v>94758</v>
          </cell>
          <cell r="AJ346">
            <v>99195</v>
          </cell>
          <cell r="AK346">
            <v>92542</v>
          </cell>
          <cell r="AL346">
            <v>95500</v>
          </cell>
          <cell r="AM346">
            <v>103214</v>
          </cell>
          <cell r="AN346">
            <v>99906</v>
          </cell>
          <cell r="AO346">
            <v>87051</v>
          </cell>
          <cell r="AP346">
            <v>77134</v>
          </cell>
          <cell r="AQ346">
            <v>89009</v>
          </cell>
          <cell r="AR346">
            <v>96636</v>
          </cell>
          <cell r="AS346">
            <v>94456</v>
          </cell>
          <cell r="AT346">
            <v>83196</v>
          </cell>
          <cell r="AU346">
            <v>89369</v>
          </cell>
          <cell r="AV346">
            <v>91525</v>
          </cell>
          <cell r="AW346">
            <v>86853</v>
          </cell>
          <cell r="AX346">
            <v>91163</v>
          </cell>
          <cell r="AY346">
            <v>88626</v>
          </cell>
          <cell r="AZ346">
            <v>90789</v>
          </cell>
          <cell r="BA346">
            <v>88270</v>
          </cell>
          <cell r="BB346">
            <v>92588</v>
          </cell>
          <cell r="BC346">
            <v>0</v>
          </cell>
          <cell r="BD346">
            <v>4654789</v>
          </cell>
        </row>
        <row r="347">
          <cell r="A347" t="str">
            <v>49DFW</v>
          </cell>
          <cell r="B347" t="str">
            <v>Dallas/Ft. Worth Merchandise</v>
          </cell>
          <cell r="C347">
            <v>251052</v>
          </cell>
          <cell r="D347">
            <v>252653</v>
          </cell>
          <cell r="E347">
            <v>252969</v>
          </cell>
          <cell r="F347">
            <v>253109</v>
          </cell>
          <cell r="G347">
            <v>256309</v>
          </cell>
          <cell r="H347">
            <v>260624</v>
          </cell>
          <cell r="I347">
            <v>259858</v>
          </cell>
          <cell r="J347">
            <v>260479</v>
          </cell>
          <cell r="K347">
            <v>268744</v>
          </cell>
          <cell r="L347">
            <v>273951</v>
          </cell>
          <cell r="M347">
            <v>270049</v>
          </cell>
          <cell r="N347">
            <v>270368</v>
          </cell>
          <cell r="O347">
            <v>274335</v>
          </cell>
          <cell r="P347">
            <v>277848</v>
          </cell>
          <cell r="Q347">
            <v>280317</v>
          </cell>
          <cell r="R347">
            <v>276431</v>
          </cell>
          <cell r="S347">
            <v>294386</v>
          </cell>
          <cell r="T347">
            <v>294246</v>
          </cell>
          <cell r="U347">
            <v>297742</v>
          </cell>
          <cell r="V347">
            <v>298744</v>
          </cell>
          <cell r="W347">
            <v>322359</v>
          </cell>
          <cell r="X347">
            <v>282546</v>
          </cell>
          <cell r="Y347">
            <v>309560</v>
          </cell>
          <cell r="Z347">
            <v>305901</v>
          </cell>
          <cell r="AA347">
            <v>308772</v>
          </cell>
          <cell r="AB347">
            <v>338848</v>
          </cell>
          <cell r="AC347">
            <v>278684</v>
          </cell>
          <cell r="AD347">
            <v>304607</v>
          </cell>
          <cell r="AE347">
            <v>314377</v>
          </cell>
          <cell r="AF347">
            <v>305255</v>
          </cell>
          <cell r="AG347">
            <v>297333</v>
          </cell>
          <cell r="AH347">
            <v>307037</v>
          </cell>
          <cell r="AI347">
            <v>331750</v>
          </cell>
          <cell r="AJ347">
            <v>321756</v>
          </cell>
          <cell r="AK347">
            <v>285302</v>
          </cell>
          <cell r="AL347">
            <v>254471</v>
          </cell>
          <cell r="AM347">
            <v>248474</v>
          </cell>
          <cell r="AN347">
            <v>271180</v>
          </cell>
          <cell r="AO347">
            <v>279202</v>
          </cell>
          <cell r="AP347">
            <v>285872</v>
          </cell>
          <cell r="AQ347">
            <v>268491</v>
          </cell>
          <cell r="AR347">
            <v>276368</v>
          </cell>
          <cell r="AS347">
            <v>268485</v>
          </cell>
          <cell r="AT347">
            <v>260607</v>
          </cell>
          <cell r="AU347">
            <v>276035</v>
          </cell>
          <cell r="AV347">
            <v>267500</v>
          </cell>
          <cell r="AW347">
            <v>250484</v>
          </cell>
          <cell r="AX347">
            <v>275980</v>
          </cell>
          <cell r="AY347">
            <v>252241</v>
          </cell>
          <cell r="AZ347">
            <v>259088</v>
          </cell>
          <cell r="BA347">
            <v>277207</v>
          </cell>
          <cell r="BB347">
            <v>288780</v>
          </cell>
          <cell r="BC347">
            <v>0</v>
          </cell>
          <cell r="BD347">
            <v>14598766</v>
          </cell>
        </row>
        <row r="348">
          <cell r="A348" t="str">
            <v>48I20</v>
          </cell>
          <cell r="B348" t="str">
            <v>Edmonton Merchandise</v>
          </cell>
          <cell r="C348">
            <v>90379</v>
          </cell>
          <cell r="D348">
            <v>77468</v>
          </cell>
          <cell r="E348">
            <v>74239</v>
          </cell>
          <cell r="F348">
            <v>80696</v>
          </cell>
          <cell r="G348">
            <v>83580</v>
          </cell>
          <cell r="H348">
            <v>87214</v>
          </cell>
          <cell r="I348">
            <v>90849</v>
          </cell>
          <cell r="J348">
            <v>101749</v>
          </cell>
          <cell r="K348">
            <v>91288</v>
          </cell>
          <cell r="L348">
            <v>91288</v>
          </cell>
          <cell r="M348">
            <v>91288</v>
          </cell>
          <cell r="N348">
            <v>106501</v>
          </cell>
          <cell r="O348">
            <v>94988</v>
          </cell>
          <cell r="P348">
            <v>94988</v>
          </cell>
          <cell r="Q348">
            <v>98787</v>
          </cell>
          <cell r="R348">
            <v>91188</v>
          </cell>
          <cell r="S348">
            <v>99495</v>
          </cell>
          <cell r="T348">
            <v>88018</v>
          </cell>
          <cell r="U348">
            <v>88018</v>
          </cell>
          <cell r="V348">
            <v>107152</v>
          </cell>
          <cell r="W348">
            <v>96215</v>
          </cell>
          <cell r="X348">
            <v>92515</v>
          </cell>
          <cell r="Y348">
            <v>92515</v>
          </cell>
          <cell r="Z348">
            <v>88812</v>
          </cell>
          <cell r="AA348">
            <v>87619</v>
          </cell>
          <cell r="AB348">
            <v>104312</v>
          </cell>
          <cell r="AC348">
            <v>121000</v>
          </cell>
          <cell r="AD348">
            <v>104312</v>
          </cell>
          <cell r="AE348">
            <v>106203</v>
          </cell>
          <cell r="AF348">
            <v>110628</v>
          </cell>
          <cell r="AG348">
            <v>106203</v>
          </cell>
          <cell r="AH348">
            <v>119478</v>
          </cell>
          <cell r="AI348">
            <v>119186</v>
          </cell>
          <cell r="AJ348">
            <v>114770</v>
          </cell>
          <cell r="AK348">
            <v>105942</v>
          </cell>
          <cell r="AL348">
            <v>101528</v>
          </cell>
          <cell r="AM348">
            <v>92158</v>
          </cell>
          <cell r="AN348">
            <v>92158</v>
          </cell>
          <cell r="AO348">
            <v>92158</v>
          </cell>
          <cell r="AP348">
            <v>92158</v>
          </cell>
          <cell r="AQ348">
            <v>104434</v>
          </cell>
          <cell r="AR348">
            <v>90510</v>
          </cell>
          <cell r="AS348">
            <v>80068</v>
          </cell>
          <cell r="AT348">
            <v>73103</v>
          </cell>
          <cell r="AU348">
            <v>91707</v>
          </cell>
          <cell r="AV348">
            <v>95529</v>
          </cell>
          <cell r="AW348">
            <v>99348</v>
          </cell>
          <cell r="AX348">
            <v>95529</v>
          </cell>
          <cell r="AY348">
            <v>91430</v>
          </cell>
          <cell r="AZ348">
            <v>95784</v>
          </cell>
          <cell r="BA348">
            <v>108845</v>
          </cell>
          <cell r="BB348">
            <v>139321</v>
          </cell>
          <cell r="BC348">
            <v>0</v>
          </cell>
          <cell r="BD348">
            <v>5034651</v>
          </cell>
        </row>
        <row r="349">
          <cell r="A349" t="str">
            <v>4926K</v>
          </cell>
          <cell r="B349" t="str">
            <v>Grand Rapids Merchandise</v>
          </cell>
          <cell r="C349">
            <v>25616</v>
          </cell>
          <cell r="D349">
            <v>22544</v>
          </cell>
          <cell r="E349">
            <v>23627</v>
          </cell>
          <cell r="F349">
            <v>23456</v>
          </cell>
          <cell r="G349">
            <v>21853</v>
          </cell>
          <cell r="H349">
            <v>25616</v>
          </cell>
          <cell r="I349">
            <v>25321</v>
          </cell>
          <cell r="J349">
            <v>29311</v>
          </cell>
          <cell r="K349">
            <v>28645</v>
          </cell>
          <cell r="L349">
            <v>27587</v>
          </cell>
          <cell r="M349">
            <v>27298</v>
          </cell>
          <cell r="N349">
            <v>27125</v>
          </cell>
          <cell r="O349">
            <v>27320</v>
          </cell>
          <cell r="P349">
            <v>29446</v>
          </cell>
          <cell r="Q349">
            <v>23212</v>
          </cell>
          <cell r="R349">
            <v>27289</v>
          </cell>
          <cell r="S349">
            <v>27222</v>
          </cell>
          <cell r="T349">
            <v>27474</v>
          </cell>
          <cell r="U349">
            <v>28865</v>
          </cell>
          <cell r="V349">
            <v>29141</v>
          </cell>
          <cell r="W349">
            <v>30152</v>
          </cell>
          <cell r="X349">
            <v>25595</v>
          </cell>
          <cell r="Y349">
            <v>29082</v>
          </cell>
          <cell r="Z349">
            <v>33843</v>
          </cell>
          <cell r="AA349">
            <v>30078</v>
          </cell>
          <cell r="AB349">
            <v>30764</v>
          </cell>
          <cell r="AC349">
            <v>29715</v>
          </cell>
          <cell r="AD349">
            <v>32306</v>
          </cell>
          <cell r="AE349">
            <v>32818</v>
          </cell>
          <cell r="AF349">
            <v>32914</v>
          </cell>
          <cell r="AG349">
            <v>33611</v>
          </cell>
          <cell r="AH349">
            <v>32961</v>
          </cell>
          <cell r="AI349">
            <v>28951</v>
          </cell>
          <cell r="AJ349">
            <v>29035</v>
          </cell>
          <cell r="AK349">
            <v>29650</v>
          </cell>
          <cell r="AL349">
            <v>29076</v>
          </cell>
          <cell r="AM349">
            <v>26571</v>
          </cell>
          <cell r="AN349">
            <v>29401</v>
          </cell>
          <cell r="AO349">
            <v>28858</v>
          </cell>
          <cell r="AP349">
            <v>24936</v>
          </cell>
          <cell r="AQ349">
            <v>24801</v>
          </cell>
          <cell r="AR349">
            <v>26448</v>
          </cell>
          <cell r="AS349">
            <v>24509</v>
          </cell>
          <cell r="AT349">
            <v>21895</v>
          </cell>
          <cell r="AU349">
            <v>22582</v>
          </cell>
          <cell r="AV349">
            <v>24635</v>
          </cell>
          <cell r="AW349">
            <v>24441</v>
          </cell>
          <cell r="AX349">
            <v>26884</v>
          </cell>
          <cell r="AY349">
            <v>20494</v>
          </cell>
          <cell r="AZ349">
            <v>21295</v>
          </cell>
          <cell r="BA349">
            <v>25693</v>
          </cell>
          <cell r="BB349">
            <v>33291</v>
          </cell>
          <cell r="BC349">
            <v>0</v>
          </cell>
          <cell r="BD349">
            <v>1425253</v>
          </cell>
        </row>
        <row r="350">
          <cell r="A350" t="str">
            <v>4937K</v>
          </cell>
          <cell r="B350" t="str">
            <v>Houston Merchandise</v>
          </cell>
          <cell r="C350">
            <v>193471</v>
          </cell>
          <cell r="D350">
            <v>180917</v>
          </cell>
          <cell r="E350">
            <v>252635</v>
          </cell>
          <cell r="F350">
            <v>247569</v>
          </cell>
          <cell r="G350">
            <v>205997</v>
          </cell>
          <cell r="H350">
            <v>212193</v>
          </cell>
          <cell r="I350">
            <v>225884</v>
          </cell>
          <cell r="J350">
            <v>263915</v>
          </cell>
          <cell r="K350">
            <v>253775</v>
          </cell>
          <cell r="L350">
            <v>263909</v>
          </cell>
          <cell r="M350">
            <v>276310</v>
          </cell>
          <cell r="N350">
            <v>262259</v>
          </cell>
          <cell r="O350">
            <v>255424</v>
          </cell>
          <cell r="P350">
            <v>255718</v>
          </cell>
          <cell r="Q350">
            <v>262602</v>
          </cell>
          <cell r="R350">
            <v>248077</v>
          </cell>
          <cell r="S350">
            <v>257422</v>
          </cell>
          <cell r="T350">
            <v>248312</v>
          </cell>
          <cell r="U350">
            <v>256460</v>
          </cell>
          <cell r="V350">
            <v>271031</v>
          </cell>
          <cell r="W350">
            <v>274232</v>
          </cell>
          <cell r="X350">
            <v>265588</v>
          </cell>
          <cell r="Y350">
            <v>264995</v>
          </cell>
          <cell r="Z350">
            <v>274599</v>
          </cell>
          <cell r="AA350">
            <v>302975</v>
          </cell>
          <cell r="AB350">
            <v>301555</v>
          </cell>
          <cell r="AC350">
            <v>267266</v>
          </cell>
          <cell r="AD350">
            <v>287835</v>
          </cell>
          <cell r="AE350">
            <v>281940</v>
          </cell>
          <cell r="AF350">
            <v>291171</v>
          </cell>
          <cell r="AG350">
            <v>273375</v>
          </cell>
          <cell r="AH350">
            <v>283202</v>
          </cell>
          <cell r="AI350">
            <v>282610</v>
          </cell>
          <cell r="AJ350">
            <v>263698</v>
          </cell>
          <cell r="AK350">
            <v>260554</v>
          </cell>
          <cell r="AL350">
            <v>233272</v>
          </cell>
          <cell r="AM350">
            <v>211294</v>
          </cell>
          <cell r="AN350">
            <v>249842</v>
          </cell>
          <cell r="AO350">
            <v>272222</v>
          </cell>
          <cell r="AP350">
            <v>248082</v>
          </cell>
          <cell r="AQ350">
            <v>231531</v>
          </cell>
          <cell r="AR350">
            <v>237013</v>
          </cell>
          <cell r="AS350">
            <v>251274</v>
          </cell>
          <cell r="AT350">
            <v>246074</v>
          </cell>
          <cell r="AU350">
            <v>245928</v>
          </cell>
          <cell r="AV350">
            <v>245928</v>
          </cell>
          <cell r="AW350">
            <v>232294</v>
          </cell>
          <cell r="AX350">
            <v>248781</v>
          </cell>
          <cell r="AY350">
            <v>223431</v>
          </cell>
          <cell r="AZ350">
            <v>223431</v>
          </cell>
          <cell r="BA350">
            <v>310549</v>
          </cell>
          <cell r="BB350">
            <v>254580</v>
          </cell>
          <cell r="BC350">
            <v>0</v>
          </cell>
          <cell r="BD350">
            <v>13235001</v>
          </cell>
        </row>
        <row r="351">
          <cell r="A351" t="str">
            <v>49ICT</v>
          </cell>
          <cell r="B351" t="str">
            <v>Wichita Domestic Merchandise</v>
          </cell>
          <cell r="C351">
            <v>20042</v>
          </cell>
          <cell r="D351">
            <v>20483</v>
          </cell>
          <cell r="E351">
            <v>19547</v>
          </cell>
          <cell r="F351">
            <v>20079</v>
          </cell>
          <cell r="G351">
            <v>19280</v>
          </cell>
          <cell r="H351">
            <v>20361</v>
          </cell>
          <cell r="I351">
            <v>18990</v>
          </cell>
          <cell r="J351">
            <v>22936</v>
          </cell>
          <cell r="K351">
            <v>21983</v>
          </cell>
          <cell r="L351">
            <v>22860</v>
          </cell>
          <cell r="M351">
            <v>26464</v>
          </cell>
          <cell r="N351">
            <v>25997</v>
          </cell>
          <cell r="O351">
            <v>20468</v>
          </cell>
          <cell r="P351">
            <v>24055</v>
          </cell>
          <cell r="Q351">
            <v>23558</v>
          </cell>
          <cell r="R351">
            <v>23345</v>
          </cell>
          <cell r="S351">
            <v>25724</v>
          </cell>
          <cell r="T351">
            <v>24682</v>
          </cell>
          <cell r="U351">
            <v>25664</v>
          </cell>
          <cell r="V351">
            <v>27534</v>
          </cell>
          <cell r="W351">
            <v>30451</v>
          </cell>
          <cell r="X351">
            <v>26376</v>
          </cell>
          <cell r="Y351">
            <v>23094</v>
          </cell>
          <cell r="Z351">
            <v>25189</v>
          </cell>
          <cell r="AA351">
            <v>25957</v>
          </cell>
          <cell r="AB351">
            <v>27219</v>
          </cell>
          <cell r="AC351">
            <v>24439</v>
          </cell>
          <cell r="AD351">
            <v>29851</v>
          </cell>
          <cell r="AE351">
            <v>26995</v>
          </cell>
          <cell r="AF351">
            <v>27224</v>
          </cell>
          <cell r="AG351">
            <v>25566</v>
          </cell>
          <cell r="AH351">
            <v>24213</v>
          </cell>
          <cell r="AI351">
            <v>23480</v>
          </cell>
          <cell r="AJ351">
            <v>21011</v>
          </cell>
          <cell r="AK351">
            <v>23201</v>
          </cell>
          <cell r="AL351">
            <v>21636</v>
          </cell>
          <cell r="AM351">
            <v>20553</v>
          </cell>
          <cell r="AN351">
            <v>25101</v>
          </cell>
          <cell r="AO351">
            <v>23828</v>
          </cell>
          <cell r="AP351">
            <v>21462</v>
          </cell>
          <cell r="AQ351">
            <v>24140</v>
          </cell>
          <cell r="AR351">
            <v>24499</v>
          </cell>
          <cell r="AS351">
            <v>21448</v>
          </cell>
          <cell r="AT351">
            <v>19652</v>
          </cell>
          <cell r="AU351">
            <v>23105</v>
          </cell>
          <cell r="AV351">
            <v>24695</v>
          </cell>
          <cell r="AW351">
            <v>22918</v>
          </cell>
          <cell r="AX351">
            <v>22823</v>
          </cell>
          <cell r="AY351">
            <v>22342</v>
          </cell>
          <cell r="AZ351">
            <v>22342</v>
          </cell>
          <cell r="BA351">
            <v>23069</v>
          </cell>
          <cell r="BB351">
            <v>23069</v>
          </cell>
          <cell r="BC351">
            <v>0</v>
          </cell>
          <cell r="BD351">
            <v>1225000</v>
          </cell>
        </row>
        <row r="352">
          <cell r="A352" t="str">
            <v>4945K</v>
          </cell>
          <cell r="B352" t="str">
            <v>Los Angeles Merchandise</v>
          </cell>
          <cell r="C352">
            <v>52308</v>
          </cell>
          <cell r="D352">
            <v>60520</v>
          </cell>
          <cell r="E352">
            <v>61097</v>
          </cell>
          <cell r="F352">
            <v>67013</v>
          </cell>
          <cell r="G352">
            <v>59291</v>
          </cell>
          <cell r="H352">
            <v>62495</v>
          </cell>
          <cell r="I352">
            <v>65561</v>
          </cell>
          <cell r="J352">
            <v>66662</v>
          </cell>
          <cell r="K352">
            <v>57245</v>
          </cell>
          <cell r="L352">
            <v>59411</v>
          </cell>
          <cell r="M352">
            <v>65469</v>
          </cell>
          <cell r="N352">
            <v>68811</v>
          </cell>
          <cell r="O352">
            <v>67922</v>
          </cell>
          <cell r="P352">
            <v>71176</v>
          </cell>
          <cell r="Q352">
            <v>66036</v>
          </cell>
          <cell r="R352">
            <v>58547</v>
          </cell>
          <cell r="S352">
            <v>66123</v>
          </cell>
          <cell r="T352">
            <v>71907</v>
          </cell>
          <cell r="U352">
            <v>63696</v>
          </cell>
          <cell r="V352">
            <v>65609</v>
          </cell>
          <cell r="W352">
            <v>77798</v>
          </cell>
          <cell r="X352">
            <v>67718</v>
          </cell>
          <cell r="Y352">
            <v>70872</v>
          </cell>
          <cell r="Z352">
            <v>74422</v>
          </cell>
          <cell r="AA352">
            <v>66374</v>
          </cell>
          <cell r="AB352">
            <v>73253</v>
          </cell>
          <cell r="AC352">
            <v>70171</v>
          </cell>
          <cell r="AD352">
            <v>68995</v>
          </cell>
          <cell r="AE352">
            <v>74538</v>
          </cell>
          <cell r="AF352">
            <v>83036</v>
          </cell>
          <cell r="AG352">
            <v>78701</v>
          </cell>
          <cell r="AH352">
            <v>71878</v>
          </cell>
          <cell r="AI352">
            <v>84553</v>
          </cell>
          <cell r="AJ352">
            <v>70866</v>
          </cell>
          <cell r="AK352">
            <v>60055</v>
          </cell>
          <cell r="AL352">
            <v>50435</v>
          </cell>
          <cell r="AM352">
            <v>65502</v>
          </cell>
          <cell r="AN352">
            <v>62983</v>
          </cell>
          <cell r="AO352">
            <v>62983</v>
          </cell>
          <cell r="AP352">
            <v>60464</v>
          </cell>
          <cell r="AQ352">
            <v>73225</v>
          </cell>
          <cell r="AR352">
            <v>70409</v>
          </cell>
          <cell r="AS352">
            <v>70409</v>
          </cell>
          <cell r="AT352">
            <v>67592</v>
          </cell>
          <cell r="AU352">
            <v>67924</v>
          </cell>
          <cell r="AV352">
            <v>67924</v>
          </cell>
          <cell r="AW352">
            <v>70641</v>
          </cell>
          <cell r="AX352">
            <v>65207</v>
          </cell>
          <cell r="AY352">
            <v>63059</v>
          </cell>
          <cell r="AZ352">
            <v>63059</v>
          </cell>
          <cell r="BA352">
            <v>74026</v>
          </cell>
          <cell r="BB352">
            <v>74026</v>
          </cell>
          <cell r="BC352">
            <v>0</v>
          </cell>
          <cell r="BD352">
            <v>3499997</v>
          </cell>
        </row>
        <row r="353">
          <cell r="A353" t="str">
            <v>4909K</v>
          </cell>
          <cell r="B353" t="str">
            <v>Lubbock Domestic Merchandise</v>
          </cell>
          <cell r="C353">
            <v>11301</v>
          </cell>
          <cell r="D353">
            <v>11008</v>
          </cell>
          <cell r="E353">
            <v>11027</v>
          </cell>
          <cell r="F353">
            <v>11142</v>
          </cell>
          <cell r="G353">
            <v>12187</v>
          </cell>
          <cell r="H353">
            <v>12345</v>
          </cell>
          <cell r="I353">
            <v>13222</v>
          </cell>
          <cell r="J353">
            <v>14719</v>
          </cell>
          <cell r="K353">
            <v>13417</v>
          </cell>
          <cell r="L353">
            <v>15430</v>
          </cell>
          <cell r="M353">
            <v>14752</v>
          </cell>
          <cell r="N353">
            <v>13373</v>
          </cell>
          <cell r="O353">
            <v>13021</v>
          </cell>
          <cell r="P353">
            <v>13171</v>
          </cell>
          <cell r="Q353">
            <v>14777</v>
          </cell>
          <cell r="R353">
            <v>14003</v>
          </cell>
          <cell r="S353">
            <v>14463</v>
          </cell>
          <cell r="T353">
            <v>14160</v>
          </cell>
          <cell r="U353">
            <v>15779</v>
          </cell>
          <cell r="V353">
            <v>16567</v>
          </cell>
          <cell r="W353">
            <v>16272</v>
          </cell>
          <cell r="X353">
            <v>15844</v>
          </cell>
          <cell r="Y353">
            <v>15421</v>
          </cell>
          <cell r="Z353">
            <v>15432</v>
          </cell>
          <cell r="AA353">
            <v>15970</v>
          </cell>
          <cell r="AB353">
            <v>16215</v>
          </cell>
          <cell r="AC353">
            <v>15207</v>
          </cell>
          <cell r="AD353">
            <v>15076</v>
          </cell>
          <cell r="AE353">
            <v>15198</v>
          </cell>
          <cell r="AF353">
            <v>16067</v>
          </cell>
          <cell r="AG353">
            <v>14709</v>
          </cell>
          <cell r="AH353">
            <v>17994</v>
          </cell>
          <cell r="AI353">
            <v>16577</v>
          </cell>
          <cell r="AJ353">
            <v>16681</v>
          </cell>
          <cell r="AK353">
            <v>14392</v>
          </cell>
          <cell r="AL353">
            <v>15319</v>
          </cell>
          <cell r="AM353">
            <v>12803</v>
          </cell>
          <cell r="AN353">
            <v>17071</v>
          </cell>
          <cell r="AO353">
            <v>14633</v>
          </cell>
          <cell r="AP353">
            <v>16462</v>
          </cell>
          <cell r="AQ353">
            <v>15742</v>
          </cell>
          <cell r="AR353">
            <v>15742</v>
          </cell>
          <cell r="AS353">
            <v>15741</v>
          </cell>
          <cell r="AT353">
            <v>15742</v>
          </cell>
          <cell r="AU353">
            <v>15992</v>
          </cell>
          <cell r="AV353">
            <v>15992</v>
          </cell>
          <cell r="AW353">
            <v>15992</v>
          </cell>
          <cell r="AX353">
            <v>15992</v>
          </cell>
          <cell r="AY353">
            <v>15493</v>
          </cell>
          <cell r="AZ353">
            <v>15493</v>
          </cell>
          <cell r="BA353">
            <v>15492</v>
          </cell>
          <cell r="BB353">
            <v>15492</v>
          </cell>
          <cell r="BC353">
            <v>0</v>
          </cell>
          <cell r="BD353">
            <v>772112</v>
          </cell>
        </row>
        <row r="354">
          <cell r="A354" t="str">
            <v>49LIT</v>
          </cell>
          <cell r="B354" t="str">
            <v>Little Rock Domestic Merch</v>
          </cell>
          <cell r="C354">
            <v>40758</v>
          </cell>
          <cell r="D354">
            <v>40028</v>
          </cell>
          <cell r="E354">
            <v>41646</v>
          </cell>
          <cell r="F354">
            <v>42316</v>
          </cell>
          <cell r="G354">
            <v>39878</v>
          </cell>
          <cell r="H354">
            <v>43852</v>
          </cell>
          <cell r="I354">
            <v>44328</v>
          </cell>
          <cell r="J354">
            <v>51978</v>
          </cell>
          <cell r="K354">
            <v>47049</v>
          </cell>
          <cell r="L354">
            <v>52907</v>
          </cell>
          <cell r="M354">
            <v>52377</v>
          </cell>
          <cell r="N354">
            <v>57707</v>
          </cell>
          <cell r="O354">
            <v>49003</v>
          </cell>
          <cell r="P354">
            <v>45500</v>
          </cell>
          <cell r="Q354">
            <v>46775</v>
          </cell>
          <cell r="R354">
            <v>50720</v>
          </cell>
          <cell r="S354">
            <v>48150</v>
          </cell>
          <cell r="T354">
            <v>47812</v>
          </cell>
          <cell r="U354">
            <v>49061</v>
          </cell>
          <cell r="V354">
            <v>52616</v>
          </cell>
          <cell r="W354">
            <v>54067</v>
          </cell>
          <cell r="X354">
            <v>53768</v>
          </cell>
          <cell r="Y354">
            <v>51451</v>
          </cell>
          <cell r="Z354">
            <v>58760</v>
          </cell>
          <cell r="AA354">
            <v>62714</v>
          </cell>
          <cell r="AB354">
            <v>63230</v>
          </cell>
          <cell r="AC354">
            <v>54424</v>
          </cell>
          <cell r="AD354">
            <v>56868</v>
          </cell>
          <cell r="AE354">
            <v>48734</v>
          </cell>
          <cell r="AF354">
            <v>67821</v>
          </cell>
          <cell r="AG354">
            <v>53108</v>
          </cell>
          <cell r="AH354">
            <v>55681</v>
          </cell>
          <cell r="AI354">
            <v>57316</v>
          </cell>
          <cell r="AJ354">
            <v>53890</v>
          </cell>
          <cell r="AK354">
            <v>51086</v>
          </cell>
          <cell r="AL354">
            <v>47276</v>
          </cell>
          <cell r="AM354">
            <v>51379</v>
          </cell>
          <cell r="AN354">
            <v>53609</v>
          </cell>
          <cell r="AO354">
            <v>55126</v>
          </cell>
          <cell r="AP354">
            <v>52400</v>
          </cell>
          <cell r="AQ354">
            <v>55748</v>
          </cell>
          <cell r="AR354">
            <v>54619</v>
          </cell>
          <cell r="AS354">
            <v>54370</v>
          </cell>
          <cell r="AT354">
            <v>49615</v>
          </cell>
          <cell r="AU354">
            <v>51851</v>
          </cell>
          <cell r="AV354">
            <v>49192</v>
          </cell>
          <cell r="AW354">
            <v>50521</v>
          </cell>
          <cell r="AX354">
            <v>59829</v>
          </cell>
          <cell r="AY354">
            <v>46937</v>
          </cell>
          <cell r="AZ354">
            <v>48240</v>
          </cell>
          <cell r="BA354">
            <v>48240</v>
          </cell>
          <cell r="BB354">
            <v>58671</v>
          </cell>
          <cell r="BC354">
            <v>0</v>
          </cell>
          <cell r="BD354">
            <v>2675002</v>
          </cell>
        </row>
        <row r="355">
          <cell r="A355" t="str">
            <v>4901B</v>
          </cell>
          <cell r="B355" t="str">
            <v>Memphis Merchandise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</row>
        <row r="356">
          <cell r="A356" t="str">
            <v>4907K</v>
          </cell>
          <cell r="B356" t="str">
            <v>Minneapolis Merchandise</v>
          </cell>
          <cell r="C356">
            <v>356929</v>
          </cell>
          <cell r="D356">
            <v>342791</v>
          </cell>
          <cell r="E356">
            <v>343556</v>
          </cell>
          <cell r="F356">
            <v>353331</v>
          </cell>
          <cell r="G356">
            <v>349503</v>
          </cell>
          <cell r="H356">
            <v>364015</v>
          </cell>
          <cell r="I356">
            <v>390946</v>
          </cell>
          <cell r="J356">
            <v>420134</v>
          </cell>
          <cell r="K356">
            <v>447490</v>
          </cell>
          <cell r="L356">
            <v>455155</v>
          </cell>
          <cell r="M356">
            <v>490063</v>
          </cell>
          <cell r="N356">
            <v>486891</v>
          </cell>
          <cell r="O356">
            <v>473491</v>
          </cell>
          <cell r="P356">
            <v>442161</v>
          </cell>
          <cell r="Q356">
            <v>446736</v>
          </cell>
          <cell r="R356">
            <v>419482</v>
          </cell>
          <cell r="S356">
            <v>439189</v>
          </cell>
          <cell r="T356">
            <v>412040</v>
          </cell>
          <cell r="U356">
            <v>427619</v>
          </cell>
          <cell r="V356">
            <v>449335</v>
          </cell>
          <cell r="W356">
            <v>468783</v>
          </cell>
          <cell r="X356">
            <v>423921</v>
          </cell>
          <cell r="Y356">
            <v>466708</v>
          </cell>
          <cell r="Z356">
            <v>481450</v>
          </cell>
          <cell r="AA356">
            <v>504211</v>
          </cell>
          <cell r="AB356">
            <v>524346</v>
          </cell>
          <cell r="AC356">
            <v>444045</v>
          </cell>
          <cell r="AD356">
            <v>514623</v>
          </cell>
          <cell r="AE356">
            <v>534414</v>
          </cell>
          <cell r="AF356">
            <v>527048</v>
          </cell>
          <cell r="AG356">
            <v>524857</v>
          </cell>
          <cell r="AH356">
            <v>543460</v>
          </cell>
          <cell r="AI356">
            <v>568167</v>
          </cell>
          <cell r="AJ356">
            <v>521565</v>
          </cell>
          <cell r="AK356">
            <v>470067</v>
          </cell>
          <cell r="AL356">
            <v>418528</v>
          </cell>
          <cell r="AM356">
            <v>471808</v>
          </cell>
          <cell r="AN356">
            <v>483271</v>
          </cell>
          <cell r="AO356">
            <v>470949</v>
          </cell>
          <cell r="AP356">
            <v>456629</v>
          </cell>
          <cell r="AQ356">
            <v>471228</v>
          </cell>
          <cell r="AR356">
            <v>488894</v>
          </cell>
          <cell r="AS356">
            <v>449555</v>
          </cell>
          <cell r="AT356">
            <v>414542</v>
          </cell>
          <cell r="AU356">
            <v>432541</v>
          </cell>
          <cell r="AV356">
            <v>431075</v>
          </cell>
          <cell r="AW356">
            <v>428227</v>
          </cell>
          <cell r="AX356">
            <v>425495</v>
          </cell>
          <cell r="AY356">
            <v>429944</v>
          </cell>
          <cell r="AZ356">
            <v>439247</v>
          </cell>
          <cell r="BA356">
            <v>431759</v>
          </cell>
          <cell r="BB356">
            <v>438699</v>
          </cell>
          <cell r="BC356">
            <v>0</v>
          </cell>
          <cell r="BD356">
            <v>23410913</v>
          </cell>
        </row>
        <row r="357">
          <cell r="A357" t="str">
            <v>4978K</v>
          </cell>
          <cell r="B357" t="str">
            <v>Newark Merchandise</v>
          </cell>
          <cell r="C357">
            <v>18507</v>
          </cell>
          <cell r="D357">
            <v>13818</v>
          </cell>
          <cell r="E357">
            <v>18036</v>
          </cell>
          <cell r="F357">
            <v>12780</v>
          </cell>
          <cell r="G357">
            <v>11629</v>
          </cell>
          <cell r="H357">
            <v>14668</v>
          </cell>
          <cell r="I357">
            <v>15323</v>
          </cell>
          <cell r="J357">
            <v>18113</v>
          </cell>
          <cell r="K357">
            <v>19230</v>
          </cell>
          <cell r="L357">
            <v>21860</v>
          </cell>
          <cell r="M357">
            <v>21975</v>
          </cell>
          <cell r="N357">
            <v>18987</v>
          </cell>
          <cell r="O357">
            <v>20635</v>
          </cell>
          <cell r="P357">
            <v>19901</v>
          </cell>
          <cell r="Q357">
            <v>26580</v>
          </cell>
          <cell r="R357">
            <v>16639</v>
          </cell>
          <cell r="S357">
            <v>17699</v>
          </cell>
          <cell r="T357">
            <v>16430</v>
          </cell>
          <cell r="U357">
            <v>17384</v>
          </cell>
          <cell r="V357">
            <v>18196</v>
          </cell>
          <cell r="W357">
            <v>15722</v>
          </cell>
          <cell r="X357">
            <v>20588</v>
          </cell>
          <cell r="Y357">
            <v>21444</v>
          </cell>
          <cell r="Z357">
            <v>14513</v>
          </cell>
          <cell r="AA357">
            <v>22199</v>
          </cell>
          <cell r="AB357">
            <v>17864</v>
          </cell>
          <cell r="AC357">
            <v>18349</v>
          </cell>
          <cell r="AD357">
            <v>21264</v>
          </cell>
          <cell r="AE357">
            <v>18438</v>
          </cell>
          <cell r="AF357">
            <v>22117</v>
          </cell>
          <cell r="AG357">
            <v>20408</v>
          </cell>
          <cell r="AH357">
            <v>18929</v>
          </cell>
          <cell r="AI357">
            <v>23049</v>
          </cell>
          <cell r="AJ357">
            <v>18212</v>
          </cell>
          <cell r="AK357">
            <v>15672</v>
          </cell>
          <cell r="AL357">
            <v>12077</v>
          </cell>
          <cell r="AM357">
            <v>16549</v>
          </cell>
          <cell r="AN357">
            <v>16549</v>
          </cell>
          <cell r="AO357">
            <v>16549</v>
          </cell>
          <cell r="AP357">
            <v>16549</v>
          </cell>
          <cell r="AQ357">
            <v>20399</v>
          </cell>
          <cell r="AR357">
            <v>14317</v>
          </cell>
          <cell r="AS357">
            <v>16165</v>
          </cell>
          <cell r="AT357">
            <v>15321</v>
          </cell>
          <cell r="AU357">
            <v>15037</v>
          </cell>
          <cell r="AV357">
            <v>15037</v>
          </cell>
          <cell r="AW357">
            <v>20052</v>
          </cell>
          <cell r="AX357">
            <v>16710</v>
          </cell>
          <cell r="AY357">
            <v>13768</v>
          </cell>
          <cell r="AZ357">
            <v>13768</v>
          </cell>
          <cell r="BA357">
            <v>20654</v>
          </cell>
          <cell r="BB357">
            <v>20654</v>
          </cell>
          <cell r="BC357">
            <v>0</v>
          </cell>
          <cell r="BD357">
            <v>927313</v>
          </cell>
        </row>
        <row r="358">
          <cell r="A358" t="str">
            <v>4936K</v>
          </cell>
          <cell r="B358" t="str">
            <v>Ontario Merchandise</v>
          </cell>
          <cell r="C358">
            <v>121808</v>
          </cell>
          <cell r="D358">
            <v>106670</v>
          </cell>
          <cell r="E358">
            <v>108884</v>
          </cell>
          <cell r="F358">
            <v>112830</v>
          </cell>
          <cell r="G358">
            <v>107147</v>
          </cell>
          <cell r="H358">
            <v>116910</v>
          </cell>
          <cell r="I358">
            <v>124002</v>
          </cell>
          <cell r="J358">
            <v>132032</v>
          </cell>
          <cell r="K358">
            <v>134271</v>
          </cell>
          <cell r="L358">
            <v>123641</v>
          </cell>
          <cell r="M358">
            <v>129830</v>
          </cell>
          <cell r="N358">
            <v>138030</v>
          </cell>
          <cell r="O358">
            <v>136073</v>
          </cell>
          <cell r="P358">
            <v>124845</v>
          </cell>
          <cell r="Q358">
            <v>131173</v>
          </cell>
          <cell r="R358">
            <v>115668</v>
          </cell>
          <cell r="S358">
            <v>130139</v>
          </cell>
          <cell r="T358">
            <v>122683</v>
          </cell>
          <cell r="U358">
            <v>121450</v>
          </cell>
          <cell r="V358">
            <v>125647</v>
          </cell>
          <cell r="W358">
            <v>132422</v>
          </cell>
          <cell r="X358">
            <v>119034</v>
          </cell>
          <cell r="Y358">
            <v>122359</v>
          </cell>
          <cell r="Z358">
            <v>126541</v>
          </cell>
          <cell r="AA358">
            <v>141302</v>
          </cell>
          <cell r="AB358">
            <v>145897</v>
          </cell>
          <cell r="AC358">
            <v>126352</v>
          </cell>
          <cell r="AD358">
            <v>131639</v>
          </cell>
          <cell r="AE358">
            <v>144482</v>
          </cell>
          <cell r="AF358">
            <v>150603</v>
          </cell>
          <cell r="AG358">
            <v>143602</v>
          </cell>
          <cell r="AH358">
            <v>152899</v>
          </cell>
          <cell r="AI358">
            <v>169742</v>
          </cell>
          <cell r="AJ358">
            <v>159192</v>
          </cell>
          <cell r="AK358">
            <v>143599</v>
          </cell>
          <cell r="AL358">
            <v>135549</v>
          </cell>
          <cell r="AM358">
            <v>128514</v>
          </cell>
          <cell r="AN358">
            <v>132626</v>
          </cell>
          <cell r="AO358">
            <v>137257</v>
          </cell>
          <cell r="AP358">
            <v>115663</v>
          </cell>
          <cell r="AQ358">
            <v>125371</v>
          </cell>
          <cell r="AR358">
            <v>127895</v>
          </cell>
          <cell r="AS358">
            <v>127392</v>
          </cell>
          <cell r="AT358">
            <v>124864</v>
          </cell>
          <cell r="AU358">
            <v>130714</v>
          </cell>
          <cell r="AV358">
            <v>159173</v>
          </cell>
          <cell r="AW358">
            <v>139669</v>
          </cell>
          <cell r="AX358">
            <v>97507</v>
          </cell>
          <cell r="AY358">
            <v>117786</v>
          </cell>
          <cell r="AZ358">
            <v>117787</v>
          </cell>
          <cell r="BA358">
            <v>144555</v>
          </cell>
          <cell r="BB358">
            <v>155262</v>
          </cell>
          <cell r="BC358">
            <v>0</v>
          </cell>
          <cell r="BD358">
            <v>6790982</v>
          </cell>
        </row>
        <row r="359">
          <cell r="A359" t="str">
            <v>49PHX</v>
          </cell>
          <cell r="B359" t="str">
            <v>Phoenix Merchandise</v>
          </cell>
          <cell r="C359">
            <v>184417</v>
          </cell>
          <cell r="D359">
            <v>134198</v>
          </cell>
          <cell r="E359">
            <v>150333</v>
          </cell>
          <cell r="F359">
            <v>154648</v>
          </cell>
          <cell r="G359">
            <v>145841</v>
          </cell>
          <cell r="H359">
            <v>161654</v>
          </cell>
          <cell r="I359">
            <v>161391</v>
          </cell>
          <cell r="J359">
            <v>190926</v>
          </cell>
          <cell r="K359">
            <v>172564</v>
          </cell>
          <cell r="L359">
            <v>172531</v>
          </cell>
          <cell r="M359">
            <v>197810</v>
          </cell>
          <cell r="N359">
            <v>183259</v>
          </cell>
          <cell r="O359">
            <v>182182</v>
          </cell>
          <cell r="P359">
            <v>170430</v>
          </cell>
          <cell r="Q359">
            <v>163099</v>
          </cell>
          <cell r="R359">
            <v>149814</v>
          </cell>
          <cell r="S359">
            <v>171151</v>
          </cell>
          <cell r="T359">
            <v>150335</v>
          </cell>
          <cell r="U359">
            <v>151058</v>
          </cell>
          <cell r="V359">
            <v>152391</v>
          </cell>
          <cell r="W359">
            <v>155558</v>
          </cell>
          <cell r="X359">
            <v>147964</v>
          </cell>
          <cell r="Y359">
            <v>149033</v>
          </cell>
          <cell r="Z359">
            <v>147554</v>
          </cell>
          <cell r="AA359">
            <v>141134</v>
          </cell>
          <cell r="AB359">
            <v>153423</v>
          </cell>
          <cell r="AC359">
            <v>141109</v>
          </cell>
          <cell r="AD359">
            <v>142908</v>
          </cell>
          <cell r="AE359">
            <v>148265</v>
          </cell>
          <cell r="AF359">
            <v>147857</v>
          </cell>
          <cell r="AG359">
            <v>140409</v>
          </cell>
          <cell r="AH359">
            <v>144085</v>
          </cell>
          <cell r="AI359">
            <v>154887</v>
          </cell>
          <cell r="AJ359">
            <v>146560</v>
          </cell>
          <cell r="AK359">
            <v>142178</v>
          </cell>
          <cell r="AL359">
            <v>133154</v>
          </cell>
          <cell r="AM359">
            <v>109968</v>
          </cell>
          <cell r="AN359">
            <v>124465</v>
          </cell>
          <cell r="AO359">
            <v>130965</v>
          </cell>
          <cell r="AP359">
            <v>134466</v>
          </cell>
          <cell r="AQ359">
            <v>140964</v>
          </cell>
          <cell r="AR359">
            <v>141535</v>
          </cell>
          <cell r="AS359">
            <v>149454</v>
          </cell>
          <cell r="AT359">
            <v>134165</v>
          </cell>
          <cell r="AU359">
            <v>145083</v>
          </cell>
          <cell r="AV359">
            <v>157901</v>
          </cell>
          <cell r="AW359">
            <v>142164</v>
          </cell>
          <cell r="AX359">
            <v>137499</v>
          </cell>
          <cell r="AY359">
            <v>144476</v>
          </cell>
          <cell r="AZ359">
            <v>144476</v>
          </cell>
          <cell r="BA359">
            <v>138919</v>
          </cell>
          <cell r="BB359">
            <v>127803</v>
          </cell>
          <cell r="BC359">
            <v>0</v>
          </cell>
          <cell r="BD359">
            <v>7840413</v>
          </cell>
        </row>
        <row r="360">
          <cell r="A360" t="str">
            <v>4950K</v>
          </cell>
          <cell r="B360" t="str">
            <v>San Diego Merchandise</v>
          </cell>
          <cell r="C360">
            <v>271219</v>
          </cell>
          <cell r="D360">
            <v>283312</v>
          </cell>
          <cell r="E360">
            <v>295776</v>
          </cell>
          <cell r="F360">
            <v>277670</v>
          </cell>
          <cell r="G360">
            <v>267645</v>
          </cell>
          <cell r="H360">
            <v>280937</v>
          </cell>
          <cell r="I360">
            <v>315752</v>
          </cell>
          <cell r="J360">
            <v>337842</v>
          </cell>
          <cell r="K360">
            <v>331252</v>
          </cell>
          <cell r="L360">
            <v>312163</v>
          </cell>
          <cell r="M360">
            <v>336818</v>
          </cell>
          <cell r="N360">
            <v>360349</v>
          </cell>
          <cell r="O360">
            <v>333907</v>
          </cell>
          <cell r="P360">
            <v>342829</v>
          </cell>
          <cell r="Q360">
            <v>356328</v>
          </cell>
          <cell r="R360">
            <v>306079</v>
          </cell>
          <cell r="S360">
            <v>327955</v>
          </cell>
          <cell r="T360">
            <v>312539</v>
          </cell>
          <cell r="U360">
            <v>309568</v>
          </cell>
          <cell r="V360">
            <v>297567</v>
          </cell>
          <cell r="W360">
            <v>342370</v>
          </cell>
          <cell r="X360">
            <v>300217</v>
          </cell>
          <cell r="Y360">
            <v>330051</v>
          </cell>
          <cell r="Z360">
            <v>330077</v>
          </cell>
          <cell r="AA360">
            <v>354808</v>
          </cell>
          <cell r="AB360">
            <v>367534</v>
          </cell>
          <cell r="AC360">
            <v>363403</v>
          </cell>
          <cell r="AD360">
            <v>347134</v>
          </cell>
          <cell r="AE360">
            <v>377998</v>
          </cell>
          <cell r="AF360">
            <v>383850</v>
          </cell>
          <cell r="AG360">
            <v>375800</v>
          </cell>
          <cell r="AH360">
            <v>404132</v>
          </cell>
          <cell r="AI360">
            <v>382481</v>
          </cell>
          <cell r="AJ360">
            <v>355700</v>
          </cell>
          <cell r="AK360">
            <v>313264</v>
          </cell>
          <cell r="AL360">
            <v>281042</v>
          </cell>
          <cell r="AM360">
            <v>272637</v>
          </cell>
          <cell r="AN360">
            <v>309617</v>
          </cell>
          <cell r="AO360">
            <v>329411</v>
          </cell>
          <cell r="AP360">
            <v>334542</v>
          </cell>
          <cell r="AQ360">
            <v>309973</v>
          </cell>
          <cell r="AR360">
            <v>311141</v>
          </cell>
          <cell r="AS360">
            <v>327535</v>
          </cell>
          <cell r="AT360">
            <v>298974</v>
          </cell>
          <cell r="AU360">
            <v>316088</v>
          </cell>
          <cell r="AV360">
            <v>345552</v>
          </cell>
          <cell r="AW360">
            <v>313227</v>
          </cell>
          <cell r="AX360">
            <v>300521</v>
          </cell>
          <cell r="AY360">
            <v>341898</v>
          </cell>
          <cell r="AZ360">
            <v>268829</v>
          </cell>
          <cell r="BA360">
            <v>262537</v>
          </cell>
          <cell r="BB360">
            <v>390155</v>
          </cell>
          <cell r="BC360">
            <v>0</v>
          </cell>
          <cell r="BD360">
            <v>16900005</v>
          </cell>
        </row>
        <row r="361">
          <cell r="A361" t="str">
            <v>4951K</v>
          </cell>
          <cell r="B361" t="str">
            <v>Seattle Merchandise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</row>
        <row r="362">
          <cell r="A362" t="str">
            <v>4981K</v>
          </cell>
          <cell r="B362" t="str">
            <v>Salt Lake City Merchandise</v>
          </cell>
          <cell r="C362">
            <v>110247</v>
          </cell>
          <cell r="D362">
            <v>106146</v>
          </cell>
          <cell r="E362">
            <v>108416</v>
          </cell>
          <cell r="F362">
            <v>116992</v>
          </cell>
          <cell r="G362">
            <v>109303</v>
          </cell>
          <cell r="H362">
            <v>109590</v>
          </cell>
          <cell r="I362">
            <v>120893</v>
          </cell>
          <cell r="J362">
            <v>136049</v>
          </cell>
          <cell r="K362">
            <v>124790</v>
          </cell>
          <cell r="L362">
            <v>127624</v>
          </cell>
          <cell r="M362">
            <v>138132</v>
          </cell>
          <cell r="N362">
            <v>127216</v>
          </cell>
          <cell r="O362">
            <v>121126</v>
          </cell>
          <cell r="P362">
            <v>107268</v>
          </cell>
          <cell r="Q362">
            <v>108340</v>
          </cell>
          <cell r="R362">
            <v>92478</v>
          </cell>
          <cell r="S362">
            <v>92188</v>
          </cell>
          <cell r="T362">
            <v>94130</v>
          </cell>
          <cell r="U362">
            <v>93467</v>
          </cell>
          <cell r="V362">
            <v>92826</v>
          </cell>
          <cell r="W362">
            <v>100801</v>
          </cell>
          <cell r="X362">
            <v>88607</v>
          </cell>
          <cell r="Y362">
            <v>97363</v>
          </cell>
          <cell r="Z362">
            <v>106447</v>
          </cell>
          <cell r="AA362">
            <v>113305</v>
          </cell>
          <cell r="AB362">
            <v>115949</v>
          </cell>
          <cell r="AC362">
            <v>104292</v>
          </cell>
          <cell r="AD362">
            <v>110412</v>
          </cell>
          <cell r="AE362">
            <v>119740</v>
          </cell>
          <cell r="AF362">
            <v>116262</v>
          </cell>
          <cell r="AG362">
            <v>113597</v>
          </cell>
          <cell r="AH362">
            <v>130023</v>
          </cell>
          <cell r="AI362">
            <v>148075</v>
          </cell>
          <cell r="AJ362">
            <v>126875</v>
          </cell>
          <cell r="AK362">
            <v>124299</v>
          </cell>
          <cell r="AL362">
            <v>108497</v>
          </cell>
          <cell r="AM362">
            <v>84280</v>
          </cell>
          <cell r="AN362">
            <v>109521</v>
          </cell>
          <cell r="AO362">
            <v>121928</v>
          </cell>
          <cell r="AP362">
            <v>112087</v>
          </cell>
          <cell r="AQ362">
            <v>100049</v>
          </cell>
          <cell r="AR362">
            <v>98857</v>
          </cell>
          <cell r="AS362">
            <v>101646</v>
          </cell>
          <cell r="AT362">
            <v>98059</v>
          </cell>
          <cell r="AU362">
            <v>84322</v>
          </cell>
          <cell r="AV362">
            <v>92227</v>
          </cell>
          <cell r="AW362">
            <v>91473</v>
          </cell>
          <cell r="AX362">
            <v>108412</v>
          </cell>
          <cell r="AY362">
            <v>98844</v>
          </cell>
          <cell r="AZ362">
            <v>98844</v>
          </cell>
          <cell r="BA362">
            <v>98844</v>
          </cell>
          <cell r="BB362">
            <v>98844</v>
          </cell>
          <cell r="BC362">
            <v>0</v>
          </cell>
          <cell r="BD362">
            <v>5660002</v>
          </cell>
        </row>
        <row r="363">
          <cell r="A363" t="str">
            <v>4946K</v>
          </cell>
          <cell r="B363" t="str">
            <v>San Francisco Merchandise</v>
          </cell>
          <cell r="C363">
            <v>87597</v>
          </cell>
          <cell r="D363">
            <v>87413</v>
          </cell>
          <cell r="E363">
            <v>89787</v>
          </cell>
          <cell r="F363">
            <v>91603</v>
          </cell>
          <cell r="G363">
            <v>85642</v>
          </cell>
          <cell r="H363">
            <v>97159</v>
          </cell>
          <cell r="I363">
            <v>104876</v>
          </cell>
          <cell r="J363">
            <v>115824</v>
          </cell>
          <cell r="K363">
            <v>111625</v>
          </cell>
          <cell r="L363">
            <v>110628</v>
          </cell>
          <cell r="M363">
            <v>111435</v>
          </cell>
          <cell r="N363">
            <v>118412</v>
          </cell>
          <cell r="O363">
            <v>114476</v>
          </cell>
          <cell r="P363">
            <v>114744</v>
          </cell>
          <cell r="Q363">
            <v>124233</v>
          </cell>
          <cell r="R363">
            <v>89647</v>
          </cell>
          <cell r="S363">
            <v>121070</v>
          </cell>
          <cell r="T363">
            <v>121788</v>
          </cell>
          <cell r="U363">
            <v>117023</v>
          </cell>
          <cell r="V363">
            <v>92219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2107201</v>
          </cell>
        </row>
        <row r="364">
          <cell r="A364" t="str">
            <v>49TPA</v>
          </cell>
          <cell r="B364" t="str">
            <v>Tampa Merchandise</v>
          </cell>
          <cell r="C364">
            <v>403497</v>
          </cell>
          <cell r="D364">
            <v>353427</v>
          </cell>
          <cell r="E364">
            <v>351783</v>
          </cell>
          <cell r="F364">
            <v>334521</v>
          </cell>
          <cell r="G364">
            <v>372009</v>
          </cell>
          <cell r="H364">
            <v>362523</v>
          </cell>
          <cell r="I364">
            <v>378177</v>
          </cell>
          <cell r="J364">
            <v>431120</v>
          </cell>
          <cell r="K364">
            <v>427690</v>
          </cell>
          <cell r="L364">
            <v>422347</v>
          </cell>
          <cell r="M364">
            <v>446642</v>
          </cell>
          <cell r="N364">
            <v>482039</v>
          </cell>
          <cell r="O364">
            <v>450067</v>
          </cell>
          <cell r="P364">
            <v>413569</v>
          </cell>
          <cell r="Q364">
            <v>426904</v>
          </cell>
          <cell r="R364">
            <v>410119</v>
          </cell>
          <cell r="S364">
            <v>420584</v>
          </cell>
          <cell r="T364">
            <v>365354</v>
          </cell>
          <cell r="U364">
            <v>365756</v>
          </cell>
          <cell r="V364">
            <v>349258</v>
          </cell>
          <cell r="W364">
            <v>385620</v>
          </cell>
          <cell r="X364">
            <v>369663</v>
          </cell>
          <cell r="Y364">
            <v>349664</v>
          </cell>
          <cell r="Z364">
            <v>364115</v>
          </cell>
          <cell r="AA364">
            <v>360309</v>
          </cell>
          <cell r="AB364">
            <v>404135</v>
          </cell>
          <cell r="AC364">
            <v>357708</v>
          </cell>
          <cell r="AD364">
            <v>358907</v>
          </cell>
          <cell r="AE364">
            <v>366812</v>
          </cell>
          <cell r="AF364">
            <v>375289</v>
          </cell>
          <cell r="AG364">
            <v>354001</v>
          </cell>
          <cell r="AH364">
            <v>371901</v>
          </cell>
          <cell r="AI364">
            <v>416091</v>
          </cell>
          <cell r="AJ364">
            <v>393025</v>
          </cell>
          <cell r="AK364">
            <v>359331</v>
          </cell>
          <cell r="AL364">
            <v>325029</v>
          </cell>
          <cell r="AM364">
            <v>271602</v>
          </cell>
          <cell r="AN364">
            <v>316239</v>
          </cell>
          <cell r="AO364">
            <v>352196</v>
          </cell>
          <cell r="AP364">
            <v>394354</v>
          </cell>
          <cell r="AQ364">
            <v>335309</v>
          </cell>
          <cell r="AR364">
            <v>352111</v>
          </cell>
          <cell r="AS364">
            <v>371508</v>
          </cell>
          <cell r="AT364">
            <v>328843</v>
          </cell>
          <cell r="AU364">
            <v>340294</v>
          </cell>
          <cell r="AV364">
            <v>377979</v>
          </cell>
          <cell r="AW364">
            <v>386355</v>
          </cell>
          <cell r="AX364">
            <v>396127</v>
          </cell>
          <cell r="AY364">
            <v>334973</v>
          </cell>
          <cell r="AZ364">
            <v>343094</v>
          </cell>
          <cell r="BA364">
            <v>367459</v>
          </cell>
          <cell r="BB364">
            <v>408068</v>
          </cell>
          <cell r="BC364">
            <v>0</v>
          </cell>
          <cell r="BD364">
            <v>19555497</v>
          </cell>
        </row>
        <row r="365">
          <cell r="A365" t="str">
            <v>4804H</v>
          </cell>
          <cell r="B365" t="str">
            <v>Toronto Merchandise</v>
          </cell>
          <cell r="C365">
            <v>37712</v>
          </cell>
          <cell r="D365">
            <v>32711</v>
          </cell>
          <cell r="E365">
            <v>33117</v>
          </cell>
          <cell r="F365">
            <v>31630</v>
          </cell>
          <cell r="G365">
            <v>31089</v>
          </cell>
          <cell r="H365">
            <v>32040</v>
          </cell>
          <cell r="I365">
            <v>36792</v>
          </cell>
          <cell r="J365">
            <v>35841</v>
          </cell>
          <cell r="K365">
            <v>36063</v>
          </cell>
          <cell r="L365">
            <v>40102</v>
          </cell>
          <cell r="M365">
            <v>34764</v>
          </cell>
          <cell r="N365">
            <v>33322</v>
          </cell>
          <cell r="O365">
            <v>33485</v>
          </cell>
          <cell r="P365">
            <v>34433</v>
          </cell>
          <cell r="Q365">
            <v>33620</v>
          </cell>
          <cell r="R365">
            <v>34026</v>
          </cell>
          <cell r="S365">
            <v>34863</v>
          </cell>
          <cell r="T365">
            <v>34722</v>
          </cell>
          <cell r="U365">
            <v>35148</v>
          </cell>
          <cell r="V365">
            <v>37567</v>
          </cell>
          <cell r="W365">
            <v>34895</v>
          </cell>
          <cell r="X365">
            <v>36350</v>
          </cell>
          <cell r="Y365">
            <v>36495</v>
          </cell>
          <cell r="Z365">
            <v>37658</v>
          </cell>
          <cell r="AA365">
            <v>36115</v>
          </cell>
          <cell r="AB365">
            <v>41834</v>
          </cell>
          <cell r="AC365">
            <v>34611</v>
          </cell>
          <cell r="AD365">
            <v>37921</v>
          </cell>
          <cell r="AE365">
            <v>39260</v>
          </cell>
          <cell r="AF365">
            <v>40401</v>
          </cell>
          <cell r="AG365">
            <v>41378</v>
          </cell>
          <cell r="AH365">
            <v>41866</v>
          </cell>
          <cell r="AI365">
            <v>48034</v>
          </cell>
          <cell r="AJ365">
            <v>44116</v>
          </cell>
          <cell r="AK365">
            <v>40880</v>
          </cell>
          <cell r="AL365">
            <v>37303</v>
          </cell>
          <cell r="AM365">
            <v>36550</v>
          </cell>
          <cell r="AN365">
            <v>36695</v>
          </cell>
          <cell r="AO365">
            <v>35972</v>
          </cell>
          <cell r="AP365">
            <v>35250</v>
          </cell>
          <cell r="AQ365">
            <v>35184</v>
          </cell>
          <cell r="AR365">
            <v>35869</v>
          </cell>
          <cell r="AS365">
            <v>33541</v>
          </cell>
          <cell r="AT365">
            <v>32309</v>
          </cell>
          <cell r="AU365">
            <v>35576</v>
          </cell>
          <cell r="AV365">
            <v>35711</v>
          </cell>
          <cell r="AW365">
            <v>31774</v>
          </cell>
          <cell r="AX365">
            <v>32725</v>
          </cell>
          <cell r="AY365">
            <v>34012</v>
          </cell>
          <cell r="AZ365">
            <v>37445</v>
          </cell>
          <cell r="BA365">
            <v>43842</v>
          </cell>
          <cell r="BB365">
            <v>40721</v>
          </cell>
          <cell r="BC365">
            <v>0</v>
          </cell>
          <cell r="BD365">
            <v>1895340</v>
          </cell>
        </row>
        <row r="366">
          <cell r="A366" t="str">
            <v>4907I</v>
          </cell>
          <cell r="B366" t="str">
            <v>Vancouver Merchandise</v>
          </cell>
          <cell r="C366">
            <v>122816</v>
          </cell>
          <cell r="D366">
            <v>102347</v>
          </cell>
          <cell r="E366">
            <v>94158</v>
          </cell>
          <cell r="F366">
            <v>90063</v>
          </cell>
          <cell r="G366">
            <v>94636</v>
          </cell>
          <cell r="H366">
            <v>94543</v>
          </cell>
          <cell r="I366">
            <v>102421</v>
          </cell>
          <cell r="J366">
            <v>102329</v>
          </cell>
          <cell r="K366">
            <v>103415</v>
          </cell>
          <cell r="L366">
            <v>103415</v>
          </cell>
          <cell r="M366">
            <v>112033</v>
          </cell>
          <cell r="N366">
            <v>112033</v>
          </cell>
          <cell r="O366">
            <v>106051</v>
          </cell>
          <cell r="P366">
            <v>110291</v>
          </cell>
          <cell r="Q366">
            <v>106051</v>
          </cell>
          <cell r="R366">
            <v>101808</v>
          </cell>
          <cell r="S366">
            <v>112835</v>
          </cell>
          <cell r="T366">
            <v>108321</v>
          </cell>
          <cell r="U366">
            <v>112835</v>
          </cell>
          <cell r="V366">
            <v>117350</v>
          </cell>
          <cell r="W366">
            <v>125797</v>
          </cell>
          <cell r="X366">
            <v>116121</v>
          </cell>
          <cell r="Y366">
            <v>120961</v>
          </cell>
          <cell r="Z366">
            <v>120961</v>
          </cell>
          <cell r="AA366">
            <v>134284</v>
          </cell>
          <cell r="AB366">
            <v>151799</v>
          </cell>
          <cell r="AC366">
            <v>163476</v>
          </cell>
          <cell r="AD366">
            <v>134284</v>
          </cell>
          <cell r="AE366">
            <v>152485</v>
          </cell>
          <cell r="AF366">
            <v>158840</v>
          </cell>
          <cell r="AG366">
            <v>158840</v>
          </cell>
          <cell r="AH366">
            <v>165193</v>
          </cell>
          <cell r="AI366">
            <v>172052</v>
          </cell>
          <cell r="AJ366">
            <v>165681</v>
          </cell>
          <cell r="AK366">
            <v>152937</v>
          </cell>
          <cell r="AL366">
            <v>146565</v>
          </cell>
          <cell r="AM366">
            <v>141766</v>
          </cell>
          <cell r="AN366">
            <v>147439</v>
          </cell>
          <cell r="AO366">
            <v>130424</v>
          </cell>
          <cell r="AP366">
            <v>147439</v>
          </cell>
          <cell r="AQ366">
            <v>125501</v>
          </cell>
          <cell r="AR366">
            <v>107570</v>
          </cell>
          <cell r="AS366">
            <v>112055</v>
          </cell>
          <cell r="AT366">
            <v>103089</v>
          </cell>
          <cell r="AU366">
            <v>98035</v>
          </cell>
          <cell r="AV366">
            <v>102121</v>
          </cell>
          <cell r="AW366">
            <v>114375</v>
          </cell>
          <cell r="AX366">
            <v>93952</v>
          </cell>
          <cell r="AY366">
            <v>97554</v>
          </cell>
          <cell r="AZ366">
            <v>111492</v>
          </cell>
          <cell r="BA366">
            <v>116138</v>
          </cell>
          <cell r="BB366">
            <v>139365</v>
          </cell>
          <cell r="BC366">
            <v>0</v>
          </cell>
          <cell r="BD366">
            <v>6338342</v>
          </cell>
        </row>
        <row r="367">
          <cell r="A367" t="str">
            <v>4918K</v>
          </cell>
          <cell r="B367" t="e">
            <v>#N/A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</row>
        <row r="368">
          <cell r="A368" t="str">
            <v>49ATLM</v>
          </cell>
          <cell r="B368" t="str">
            <v>Atlanta  Duty Free Merchandise</v>
          </cell>
          <cell r="C368">
            <v>274648</v>
          </cell>
          <cell r="D368">
            <v>308500</v>
          </cell>
          <cell r="E368">
            <v>277985</v>
          </cell>
          <cell r="F368">
            <v>285530</v>
          </cell>
          <cell r="G368">
            <v>288923</v>
          </cell>
          <cell r="H368">
            <v>280666</v>
          </cell>
          <cell r="I368">
            <v>315163</v>
          </cell>
          <cell r="J368">
            <v>270421</v>
          </cell>
          <cell r="K368">
            <v>296567</v>
          </cell>
          <cell r="L368">
            <v>295842</v>
          </cell>
          <cell r="M368">
            <v>367642</v>
          </cell>
          <cell r="N368">
            <v>311986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3573873</v>
          </cell>
        </row>
        <row r="369">
          <cell r="A369" t="str">
            <v>49BODF</v>
          </cell>
          <cell r="B369" t="str">
            <v>Boston  Duty Free Merchandise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</row>
        <row r="370">
          <cell r="A370" t="str">
            <v>49CHDF</v>
          </cell>
          <cell r="B370" t="str">
            <v>Charlotte Duty Free Merch</v>
          </cell>
          <cell r="C370">
            <v>30385</v>
          </cell>
          <cell r="D370">
            <v>29405</v>
          </cell>
          <cell r="E370">
            <v>26219</v>
          </cell>
          <cell r="F370">
            <v>23991</v>
          </cell>
          <cell r="G370">
            <v>24134</v>
          </cell>
          <cell r="H370">
            <v>27677</v>
          </cell>
          <cell r="I370">
            <v>36339</v>
          </cell>
          <cell r="J370">
            <v>31849</v>
          </cell>
          <cell r="K370">
            <v>31619</v>
          </cell>
          <cell r="L370">
            <v>31507</v>
          </cell>
          <cell r="M370">
            <v>28811</v>
          </cell>
          <cell r="N370">
            <v>33063</v>
          </cell>
          <cell r="O370">
            <v>34301</v>
          </cell>
          <cell r="P370">
            <v>34427</v>
          </cell>
          <cell r="Q370">
            <v>43072</v>
          </cell>
          <cell r="R370">
            <v>36200</v>
          </cell>
          <cell r="S370">
            <v>37558</v>
          </cell>
          <cell r="T370">
            <v>38928</v>
          </cell>
          <cell r="U370">
            <v>36047</v>
          </cell>
          <cell r="V370">
            <v>36467</v>
          </cell>
          <cell r="W370">
            <v>39852</v>
          </cell>
          <cell r="X370">
            <v>32311</v>
          </cell>
          <cell r="Y370">
            <v>31938</v>
          </cell>
          <cell r="Z370">
            <v>28899</v>
          </cell>
          <cell r="AA370">
            <v>33545</v>
          </cell>
          <cell r="AB370">
            <v>30023</v>
          </cell>
          <cell r="AC370">
            <v>34244</v>
          </cell>
          <cell r="AD370">
            <v>34189</v>
          </cell>
          <cell r="AE370">
            <v>32591</v>
          </cell>
          <cell r="AF370">
            <v>32809</v>
          </cell>
          <cell r="AG370">
            <v>32215</v>
          </cell>
          <cell r="AH370">
            <v>29386</v>
          </cell>
          <cell r="AI370">
            <v>26606</v>
          </cell>
          <cell r="AJ370">
            <v>29333</v>
          </cell>
          <cell r="AK370">
            <v>34093</v>
          </cell>
          <cell r="AL370">
            <v>33978</v>
          </cell>
          <cell r="AM370">
            <v>30274</v>
          </cell>
          <cell r="AN370">
            <v>29048</v>
          </cell>
          <cell r="AO370">
            <v>32727</v>
          </cell>
          <cell r="AP370">
            <v>33951</v>
          </cell>
          <cell r="AQ370">
            <v>26169</v>
          </cell>
          <cell r="AR370">
            <v>37564</v>
          </cell>
          <cell r="AS370">
            <v>41363</v>
          </cell>
          <cell r="AT370">
            <v>24903</v>
          </cell>
          <cell r="AU370">
            <v>34535</v>
          </cell>
          <cell r="AV370">
            <v>39675</v>
          </cell>
          <cell r="AW370">
            <v>28109</v>
          </cell>
          <cell r="AX370">
            <v>30680</v>
          </cell>
          <cell r="AY370">
            <v>42873</v>
          </cell>
          <cell r="AZ370">
            <v>28533</v>
          </cell>
          <cell r="BA370">
            <v>36355</v>
          </cell>
          <cell r="BB370">
            <v>27229</v>
          </cell>
          <cell r="BC370">
            <v>0</v>
          </cell>
          <cell r="BD370">
            <v>1691999</v>
          </cell>
        </row>
        <row r="371">
          <cell r="A371" t="str">
            <v>4919K</v>
          </cell>
          <cell r="B371" t="str">
            <v>Cincinnati Duty Free Merch</v>
          </cell>
          <cell r="C371">
            <v>9939</v>
          </cell>
          <cell r="D371">
            <v>11117</v>
          </cell>
          <cell r="E371">
            <v>8050</v>
          </cell>
          <cell r="F371">
            <v>9793</v>
          </cell>
          <cell r="G371">
            <v>12795</v>
          </cell>
          <cell r="H371">
            <v>16056</v>
          </cell>
          <cell r="I371">
            <v>18174</v>
          </cell>
          <cell r="J371">
            <v>18379</v>
          </cell>
          <cell r="K371">
            <v>26904</v>
          </cell>
          <cell r="L371">
            <v>23040</v>
          </cell>
          <cell r="M371">
            <v>31755</v>
          </cell>
          <cell r="N371">
            <v>28313</v>
          </cell>
          <cell r="O371">
            <v>26959</v>
          </cell>
          <cell r="P371">
            <v>28315</v>
          </cell>
          <cell r="Q371">
            <v>31090</v>
          </cell>
          <cell r="R371">
            <v>32757</v>
          </cell>
          <cell r="S371">
            <v>32830</v>
          </cell>
          <cell r="T371">
            <v>32309</v>
          </cell>
          <cell r="U371">
            <v>34156</v>
          </cell>
          <cell r="V371">
            <v>40026</v>
          </cell>
          <cell r="W371">
            <v>42828</v>
          </cell>
          <cell r="X371">
            <v>37983</v>
          </cell>
          <cell r="Y371">
            <v>40384</v>
          </cell>
          <cell r="Z371">
            <v>40592</v>
          </cell>
          <cell r="AA371">
            <v>52530</v>
          </cell>
          <cell r="AB371">
            <v>34610</v>
          </cell>
          <cell r="AC371">
            <v>29511</v>
          </cell>
          <cell r="AD371">
            <v>27040</v>
          </cell>
          <cell r="AE371">
            <v>32748</v>
          </cell>
          <cell r="AF371">
            <v>34339</v>
          </cell>
          <cell r="AG371">
            <v>40070</v>
          </cell>
          <cell r="AH371">
            <v>28219</v>
          </cell>
          <cell r="AI371">
            <v>27684</v>
          </cell>
          <cell r="AJ371">
            <v>36316</v>
          </cell>
          <cell r="AK371">
            <v>45665</v>
          </cell>
          <cell r="AL371">
            <v>33690</v>
          </cell>
          <cell r="AM371">
            <v>34785</v>
          </cell>
          <cell r="AN371">
            <v>33123</v>
          </cell>
          <cell r="AO371">
            <v>35580</v>
          </cell>
          <cell r="AP371">
            <v>34166</v>
          </cell>
          <cell r="AQ371">
            <v>29933</v>
          </cell>
          <cell r="AR371">
            <v>31128</v>
          </cell>
          <cell r="AS371">
            <v>31061</v>
          </cell>
          <cell r="AT371">
            <v>29816</v>
          </cell>
          <cell r="AU371">
            <v>29914</v>
          </cell>
          <cell r="AV371">
            <v>29914</v>
          </cell>
          <cell r="AW371">
            <v>28718</v>
          </cell>
          <cell r="AX371">
            <v>31111</v>
          </cell>
          <cell r="AY371">
            <v>33075</v>
          </cell>
          <cell r="AZ371">
            <v>33075</v>
          </cell>
          <cell r="BA371">
            <v>30531</v>
          </cell>
          <cell r="BB371">
            <v>30531</v>
          </cell>
          <cell r="BC371">
            <v>0</v>
          </cell>
          <cell r="BD371">
            <v>1563427</v>
          </cell>
        </row>
        <row r="372">
          <cell r="A372" t="str">
            <v>49MSDF</v>
          </cell>
          <cell r="B372" t="str">
            <v>Minneapolis Duty Free Merch.</v>
          </cell>
          <cell r="C372">
            <v>56837</v>
          </cell>
          <cell r="D372">
            <v>59161</v>
          </cell>
          <cell r="E372">
            <v>55290</v>
          </cell>
          <cell r="F372">
            <v>54708</v>
          </cell>
          <cell r="G372">
            <v>56975</v>
          </cell>
          <cell r="H372">
            <v>52709</v>
          </cell>
          <cell r="I372">
            <v>60401</v>
          </cell>
          <cell r="J372">
            <v>63444</v>
          </cell>
          <cell r="K372">
            <v>67546</v>
          </cell>
          <cell r="L372">
            <v>61508</v>
          </cell>
          <cell r="M372">
            <v>63758</v>
          </cell>
          <cell r="N372">
            <v>63856</v>
          </cell>
          <cell r="O372">
            <v>66462</v>
          </cell>
          <cell r="P372">
            <v>62245</v>
          </cell>
          <cell r="Q372">
            <v>71613</v>
          </cell>
          <cell r="R372">
            <v>66202</v>
          </cell>
          <cell r="S372">
            <v>65776</v>
          </cell>
          <cell r="T372">
            <v>68697</v>
          </cell>
          <cell r="U372">
            <v>77756</v>
          </cell>
          <cell r="V372">
            <v>74707</v>
          </cell>
          <cell r="W372">
            <v>72671</v>
          </cell>
          <cell r="X372">
            <v>67727</v>
          </cell>
          <cell r="Y372">
            <v>64291</v>
          </cell>
          <cell r="Z372">
            <v>74968</v>
          </cell>
          <cell r="AA372">
            <v>68779</v>
          </cell>
          <cell r="AB372">
            <v>68779</v>
          </cell>
          <cell r="AC372">
            <v>68779</v>
          </cell>
          <cell r="AD372">
            <v>68779</v>
          </cell>
          <cell r="AE372">
            <v>71279</v>
          </cell>
          <cell r="AF372">
            <v>71279</v>
          </cell>
          <cell r="AG372">
            <v>71279</v>
          </cell>
          <cell r="AH372">
            <v>71279</v>
          </cell>
          <cell r="AI372">
            <v>67197</v>
          </cell>
          <cell r="AJ372">
            <v>70516</v>
          </cell>
          <cell r="AK372">
            <v>68569</v>
          </cell>
          <cell r="AL372">
            <v>67992</v>
          </cell>
          <cell r="AM372">
            <v>56502</v>
          </cell>
          <cell r="AN372">
            <v>66202</v>
          </cell>
          <cell r="AO372">
            <v>61595</v>
          </cell>
          <cell r="AP372">
            <v>58199</v>
          </cell>
          <cell r="AQ372">
            <v>68413</v>
          </cell>
          <cell r="AR372">
            <v>64374</v>
          </cell>
          <cell r="AS372">
            <v>64626</v>
          </cell>
          <cell r="AT372">
            <v>55033</v>
          </cell>
          <cell r="AU372">
            <v>51869</v>
          </cell>
          <cell r="AV372">
            <v>60121</v>
          </cell>
          <cell r="AW372">
            <v>63658</v>
          </cell>
          <cell r="AX372">
            <v>60121</v>
          </cell>
          <cell r="AY372">
            <v>65084</v>
          </cell>
          <cell r="AZ372">
            <v>62581</v>
          </cell>
          <cell r="BA372">
            <v>62581</v>
          </cell>
          <cell r="BB372">
            <v>60078</v>
          </cell>
          <cell r="BC372">
            <v>0</v>
          </cell>
          <cell r="BD372">
            <v>3364851</v>
          </cell>
        </row>
        <row r="373">
          <cell r="A373" t="str">
            <v>4944M</v>
          </cell>
          <cell r="B373" t="str">
            <v>Miami Merchandise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109885</v>
          </cell>
          <cell r="AB373">
            <v>121435</v>
          </cell>
          <cell r="AC373">
            <v>108042</v>
          </cell>
          <cell r="AD373">
            <v>107093</v>
          </cell>
          <cell r="AE373">
            <v>107686</v>
          </cell>
          <cell r="AF373">
            <v>113071</v>
          </cell>
          <cell r="AG373">
            <v>108135</v>
          </cell>
          <cell r="AH373">
            <v>119802</v>
          </cell>
          <cell r="AI373">
            <v>124574</v>
          </cell>
          <cell r="AJ373">
            <v>114714</v>
          </cell>
          <cell r="AK373">
            <v>107993</v>
          </cell>
          <cell r="AL373">
            <v>100824</v>
          </cell>
          <cell r="AM373">
            <v>80943</v>
          </cell>
          <cell r="AN373">
            <v>95512</v>
          </cell>
          <cell r="AO373">
            <v>106785</v>
          </cell>
          <cell r="AP373">
            <v>121474</v>
          </cell>
          <cell r="AQ373">
            <v>99980</v>
          </cell>
          <cell r="AR373">
            <v>105374</v>
          </cell>
          <cell r="AS373">
            <v>111597</v>
          </cell>
          <cell r="AT373">
            <v>97906</v>
          </cell>
          <cell r="AU373">
            <v>101973</v>
          </cell>
          <cell r="AV373">
            <v>114210</v>
          </cell>
          <cell r="AW373">
            <v>116929</v>
          </cell>
          <cell r="AX373">
            <v>120102</v>
          </cell>
          <cell r="AY373">
            <v>102242</v>
          </cell>
          <cell r="AZ373">
            <v>104921</v>
          </cell>
          <cell r="BA373">
            <v>112958</v>
          </cell>
          <cell r="BB373">
            <v>126351</v>
          </cell>
          <cell r="BC373">
            <v>0</v>
          </cell>
          <cell r="BD373">
            <v>3062511</v>
          </cell>
        </row>
        <row r="374">
          <cell r="A374" t="str">
            <v>4905B</v>
          </cell>
          <cell r="B374" t="str">
            <v>Oakland Merchandise</v>
          </cell>
          <cell r="C374">
            <v>15606</v>
          </cell>
          <cell r="D374">
            <v>15717</v>
          </cell>
          <cell r="E374">
            <v>16289</v>
          </cell>
          <cell r="F374">
            <v>16478</v>
          </cell>
          <cell r="G374">
            <v>14271</v>
          </cell>
          <cell r="H374">
            <v>16846</v>
          </cell>
          <cell r="I374">
            <v>18513</v>
          </cell>
          <cell r="J374">
            <v>20610</v>
          </cell>
          <cell r="K374">
            <v>80561</v>
          </cell>
          <cell r="L374">
            <v>82077</v>
          </cell>
          <cell r="M374">
            <v>81860</v>
          </cell>
          <cell r="N374">
            <v>87566</v>
          </cell>
          <cell r="O374">
            <v>90418</v>
          </cell>
          <cell r="P374">
            <v>89468</v>
          </cell>
          <cell r="Q374">
            <v>98202</v>
          </cell>
          <cell r="R374">
            <v>64644</v>
          </cell>
          <cell r="S374">
            <v>94654</v>
          </cell>
          <cell r="T374">
            <v>97876</v>
          </cell>
          <cell r="U374">
            <v>92431</v>
          </cell>
          <cell r="V374">
            <v>68780</v>
          </cell>
          <cell r="W374">
            <v>104923</v>
          </cell>
          <cell r="X374">
            <v>94260</v>
          </cell>
          <cell r="Y374">
            <v>103684</v>
          </cell>
          <cell r="Z374">
            <v>68726</v>
          </cell>
          <cell r="AA374">
            <v>95735</v>
          </cell>
          <cell r="AB374">
            <v>100387</v>
          </cell>
          <cell r="AC374">
            <v>88039</v>
          </cell>
          <cell r="AD374">
            <v>68037</v>
          </cell>
          <cell r="AE374">
            <v>105469</v>
          </cell>
          <cell r="AF374">
            <v>101921</v>
          </cell>
          <cell r="AG374">
            <v>98984</v>
          </cell>
          <cell r="AH374">
            <v>72141</v>
          </cell>
          <cell r="AI374">
            <v>92208</v>
          </cell>
          <cell r="AJ374">
            <v>84089</v>
          </cell>
          <cell r="AK374">
            <v>80916</v>
          </cell>
          <cell r="AL374">
            <v>70634</v>
          </cell>
          <cell r="AM374">
            <v>68818</v>
          </cell>
          <cell r="AN374">
            <v>83168</v>
          </cell>
          <cell r="AO374">
            <v>91322</v>
          </cell>
          <cell r="AP374">
            <v>82842</v>
          </cell>
          <cell r="AQ374">
            <v>74635</v>
          </cell>
          <cell r="AR374">
            <v>76829</v>
          </cell>
          <cell r="AS374">
            <v>81848</v>
          </cell>
          <cell r="AT374">
            <v>80281</v>
          </cell>
          <cell r="AU374">
            <v>80513</v>
          </cell>
          <cell r="AV374">
            <v>80513</v>
          </cell>
          <cell r="AW374">
            <v>75421</v>
          </cell>
          <cell r="AX374">
            <v>81787</v>
          </cell>
          <cell r="AY374">
            <v>61228</v>
          </cell>
          <cell r="AZ374">
            <v>61228</v>
          </cell>
          <cell r="BA374">
            <v>86273</v>
          </cell>
          <cell r="BB374">
            <v>69577</v>
          </cell>
          <cell r="BC374">
            <v>0</v>
          </cell>
          <cell r="BD374">
            <v>3829303</v>
          </cell>
        </row>
        <row r="375">
          <cell r="A375" t="str">
            <v>49SEDF</v>
          </cell>
          <cell r="B375" t="str">
            <v>Seattle Duty Free</v>
          </cell>
          <cell r="C375">
            <v>139722</v>
          </cell>
          <cell r="D375">
            <v>135440</v>
          </cell>
          <cell r="E375">
            <v>143265</v>
          </cell>
          <cell r="F375">
            <v>151899</v>
          </cell>
          <cell r="G375">
            <v>131187</v>
          </cell>
          <cell r="H375">
            <v>147802</v>
          </cell>
          <cell r="I375">
            <v>147422</v>
          </cell>
          <cell r="J375">
            <v>157415</v>
          </cell>
          <cell r="K375">
            <v>157066</v>
          </cell>
          <cell r="L375">
            <v>160632</v>
          </cell>
          <cell r="M375">
            <v>152259</v>
          </cell>
          <cell r="N375">
            <v>174394</v>
          </cell>
          <cell r="O375">
            <v>163414</v>
          </cell>
          <cell r="P375">
            <v>155479</v>
          </cell>
          <cell r="Q375">
            <v>151909</v>
          </cell>
          <cell r="R375">
            <v>149220</v>
          </cell>
          <cell r="S375">
            <v>171928</v>
          </cell>
          <cell r="T375">
            <v>181184</v>
          </cell>
          <cell r="U375">
            <v>200845</v>
          </cell>
          <cell r="V375">
            <v>199067</v>
          </cell>
          <cell r="W375">
            <v>202861</v>
          </cell>
          <cell r="X375">
            <v>185733</v>
          </cell>
          <cell r="Y375">
            <v>185133</v>
          </cell>
          <cell r="Z375">
            <v>182127</v>
          </cell>
          <cell r="AA375">
            <v>189551</v>
          </cell>
          <cell r="AB375">
            <v>175032</v>
          </cell>
          <cell r="AC375">
            <v>172782</v>
          </cell>
          <cell r="AD375">
            <v>181325</v>
          </cell>
          <cell r="AE375">
            <v>204592</v>
          </cell>
          <cell r="AF375">
            <v>189626</v>
          </cell>
          <cell r="AG375">
            <v>200726</v>
          </cell>
          <cell r="AH375">
            <v>191553</v>
          </cell>
          <cell r="AI375">
            <v>215482</v>
          </cell>
          <cell r="AJ375">
            <v>228170</v>
          </cell>
          <cell r="AK375">
            <v>204501</v>
          </cell>
          <cell r="AL375">
            <v>190395</v>
          </cell>
          <cell r="AM375">
            <v>171012</v>
          </cell>
          <cell r="AN375">
            <v>209313</v>
          </cell>
          <cell r="AO375">
            <v>203842</v>
          </cell>
          <cell r="AP375">
            <v>203058</v>
          </cell>
          <cell r="AQ375">
            <v>178646</v>
          </cell>
          <cell r="AR375">
            <v>173978</v>
          </cell>
          <cell r="AS375">
            <v>167978</v>
          </cell>
          <cell r="AT375">
            <v>151310</v>
          </cell>
          <cell r="AU375">
            <v>145056</v>
          </cell>
          <cell r="AV375">
            <v>150970</v>
          </cell>
          <cell r="AW375">
            <v>152154</v>
          </cell>
          <cell r="AX375">
            <v>148604</v>
          </cell>
          <cell r="AY375">
            <v>157492</v>
          </cell>
          <cell r="AZ375">
            <v>163920</v>
          </cell>
          <cell r="BA375">
            <v>165203</v>
          </cell>
          <cell r="BB375">
            <v>161346</v>
          </cell>
          <cell r="BC375">
            <v>0</v>
          </cell>
          <cell r="BD375">
            <v>8975020</v>
          </cell>
        </row>
        <row r="376">
          <cell r="A376" t="str">
            <v>59ANT</v>
          </cell>
          <cell r="B376" t="str">
            <v>New Business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</row>
        <row r="377">
          <cell r="A377" t="str">
            <v>5915G</v>
          </cell>
          <cell r="B377" t="str">
            <v>Boise Anton</v>
          </cell>
          <cell r="C377">
            <v>82159</v>
          </cell>
          <cell r="D377">
            <v>74474</v>
          </cell>
          <cell r="E377">
            <v>76276</v>
          </cell>
          <cell r="F377">
            <v>75092</v>
          </cell>
          <cell r="G377">
            <v>80187</v>
          </cell>
          <cell r="H377">
            <v>76150</v>
          </cell>
          <cell r="I377">
            <v>83267</v>
          </cell>
          <cell r="J377">
            <v>92396</v>
          </cell>
          <cell r="K377">
            <v>82167</v>
          </cell>
          <cell r="L377">
            <v>82041</v>
          </cell>
          <cell r="M377">
            <v>89524</v>
          </cell>
          <cell r="N377">
            <v>89268</v>
          </cell>
          <cell r="O377">
            <v>88305</v>
          </cell>
          <cell r="P377">
            <v>79664</v>
          </cell>
          <cell r="Q377">
            <v>81820</v>
          </cell>
          <cell r="R377">
            <v>78215</v>
          </cell>
          <cell r="S377">
            <v>81086</v>
          </cell>
          <cell r="T377">
            <v>77289</v>
          </cell>
          <cell r="U377">
            <v>80520</v>
          </cell>
          <cell r="V377">
            <v>86104</v>
          </cell>
          <cell r="W377">
            <v>88866</v>
          </cell>
          <cell r="X377">
            <v>78008</v>
          </cell>
          <cell r="Y377">
            <v>89755</v>
          </cell>
          <cell r="Z377">
            <v>92368</v>
          </cell>
          <cell r="AA377">
            <v>94539</v>
          </cell>
          <cell r="AB377">
            <v>104006</v>
          </cell>
          <cell r="AC377">
            <v>85325</v>
          </cell>
          <cell r="AD377">
            <v>95130</v>
          </cell>
          <cell r="AE377">
            <v>96941</v>
          </cell>
          <cell r="AF377">
            <v>96744</v>
          </cell>
          <cell r="AG377">
            <v>96738</v>
          </cell>
          <cell r="AH377">
            <v>109577</v>
          </cell>
          <cell r="AI377">
            <v>111304</v>
          </cell>
          <cell r="AJ377">
            <v>99080</v>
          </cell>
          <cell r="AK377">
            <v>87749</v>
          </cell>
          <cell r="AL377">
            <v>86867</v>
          </cell>
          <cell r="AM377">
            <v>77749</v>
          </cell>
          <cell r="AN377">
            <v>78185</v>
          </cell>
          <cell r="AO377">
            <v>79758</v>
          </cell>
          <cell r="AP377">
            <v>85307</v>
          </cell>
          <cell r="AQ377">
            <v>79347</v>
          </cell>
          <cell r="AR377">
            <v>80761</v>
          </cell>
          <cell r="AS377">
            <v>80544</v>
          </cell>
          <cell r="AT377">
            <v>79347</v>
          </cell>
          <cell r="AU377">
            <v>87379</v>
          </cell>
          <cell r="AV377">
            <v>93730</v>
          </cell>
          <cell r="AW377">
            <v>87187</v>
          </cell>
          <cell r="AX377">
            <v>88705</v>
          </cell>
          <cell r="AY377">
            <v>81119</v>
          </cell>
          <cell r="AZ377">
            <v>85611</v>
          </cell>
          <cell r="BA377">
            <v>95621</v>
          </cell>
          <cell r="BB377">
            <v>90653</v>
          </cell>
          <cell r="BC377">
            <v>0</v>
          </cell>
          <cell r="BD377">
            <v>4500004</v>
          </cell>
        </row>
        <row r="378">
          <cell r="A378" t="str">
            <v>5903G</v>
          </cell>
          <cell r="B378" t="str">
            <v>Cincinnati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</row>
        <row r="379">
          <cell r="A379" t="str">
            <v>5902G</v>
          </cell>
          <cell r="B379" t="str">
            <v>Columbus</v>
          </cell>
          <cell r="C379">
            <v>187161</v>
          </cell>
          <cell r="D379">
            <v>178107</v>
          </cell>
          <cell r="E379">
            <v>185409</v>
          </cell>
          <cell r="F379">
            <v>178126</v>
          </cell>
          <cell r="G379">
            <v>168882</v>
          </cell>
          <cell r="H379">
            <v>184243</v>
          </cell>
          <cell r="I379">
            <v>198024</v>
          </cell>
          <cell r="J379">
            <v>213011</v>
          </cell>
          <cell r="K379">
            <v>207573</v>
          </cell>
          <cell r="L379">
            <v>226944</v>
          </cell>
          <cell r="M379">
            <v>231519</v>
          </cell>
          <cell r="N379">
            <v>232129</v>
          </cell>
          <cell r="O379">
            <v>220627</v>
          </cell>
          <cell r="P379">
            <v>222712</v>
          </cell>
          <cell r="Q379">
            <v>225086</v>
          </cell>
          <cell r="R379">
            <v>195739</v>
          </cell>
          <cell r="S379">
            <v>188926</v>
          </cell>
          <cell r="T379">
            <v>208446</v>
          </cell>
          <cell r="U379">
            <v>216741</v>
          </cell>
          <cell r="V379">
            <v>223529</v>
          </cell>
          <cell r="W379">
            <v>218735</v>
          </cell>
          <cell r="X379">
            <v>208396</v>
          </cell>
          <cell r="Y379">
            <v>220214</v>
          </cell>
          <cell r="Z379">
            <v>237605</v>
          </cell>
          <cell r="AA379">
            <v>263599</v>
          </cell>
          <cell r="AB379">
            <v>256194</v>
          </cell>
          <cell r="AC379">
            <v>188135</v>
          </cell>
          <cell r="AD379">
            <v>246517</v>
          </cell>
          <cell r="AE379">
            <v>241512</v>
          </cell>
          <cell r="AF379">
            <v>234702</v>
          </cell>
          <cell r="AG379">
            <v>232489</v>
          </cell>
          <cell r="AH379">
            <v>228440</v>
          </cell>
          <cell r="AI379">
            <v>211527</v>
          </cell>
          <cell r="AJ379">
            <v>213982</v>
          </cell>
          <cell r="AK379">
            <v>211734</v>
          </cell>
          <cell r="AL379">
            <v>206883</v>
          </cell>
          <cell r="AM379">
            <v>221554</v>
          </cell>
          <cell r="AN379">
            <v>207817</v>
          </cell>
          <cell r="AO379">
            <v>210391</v>
          </cell>
          <cell r="AP379">
            <v>218981</v>
          </cell>
          <cell r="AQ379">
            <v>236579</v>
          </cell>
          <cell r="AR379">
            <v>218647</v>
          </cell>
          <cell r="AS379">
            <v>190460</v>
          </cell>
          <cell r="AT379">
            <v>208399</v>
          </cell>
          <cell r="AU379">
            <v>218772</v>
          </cell>
          <cell r="AV379">
            <v>219664</v>
          </cell>
          <cell r="AW379">
            <v>208989</v>
          </cell>
          <cell r="AX379">
            <v>241894</v>
          </cell>
          <cell r="AY379">
            <v>209931</v>
          </cell>
          <cell r="AZ379">
            <v>226907</v>
          </cell>
          <cell r="BA379">
            <v>239415</v>
          </cell>
          <cell r="BB379">
            <v>217083</v>
          </cell>
          <cell r="BC379">
            <v>0</v>
          </cell>
          <cell r="BD379">
            <v>11209081</v>
          </cell>
        </row>
        <row r="380">
          <cell r="A380" t="str">
            <v>5905G</v>
          </cell>
          <cell r="B380" t="str">
            <v>Dallas/Ft. Worth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</row>
        <row r="381">
          <cell r="A381" t="str">
            <v>5914G</v>
          </cell>
          <cell r="B381" t="str">
            <v>Fresno Anton</v>
          </cell>
          <cell r="C381">
            <v>39538</v>
          </cell>
          <cell r="D381">
            <v>38690</v>
          </cell>
          <cell r="E381">
            <v>36988</v>
          </cell>
          <cell r="F381">
            <v>37689</v>
          </cell>
          <cell r="G381">
            <v>37298</v>
          </cell>
          <cell r="H381">
            <v>36234</v>
          </cell>
          <cell r="I381">
            <v>46630</v>
          </cell>
          <cell r="J381">
            <v>44569</v>
          </cell>
          <cell r="K381">
            <v>36855</v>
          </cell>
          <cell r="L381">
            <v>39658</v>
          </cell>
          <cell r="M381">
            <v>41546</v>
          </cell>
          <cell r="N381">
            <v>44004</v>
          </cell>
          <cell r="O381">
            <v>41369</v>
          </cell>
          <cell r="P381">
            <v>49155</v>
          </cell>
          <cell r="Q381">
            <v>44061</v>
          </cell>
          <cell r="R381">
            <v>42353</v>
          </cell>
          <cell r="S381">
            <v>42755</v>
          </cell>
          <cell r="T381">
            <v>44461</v>
          </cell>
          <cell r="U381">
            <v>46258</v>
          </cell>
          <cell r="V381">
            <v>44808</v>
          </cell>
          <cell r="W381">
            <v>52306</v>
          </cell>
          <cell r="X381">
            <v>41959</v>
          </cell>
          <cell r="Y381">
            <v>53979</v>
          </cell>
          <cell r="Z381">
            <v>51278</v>
          </cell>
          <cell r="AA381">
            <v>54801</v>
          </cell>
          <cell r="AB381">
            <v>56284</v>
          </cell>
          <cell r="AC381">
            <v>47737</v>
          </cell>
          <cell r="AD381">
            <v>51680</v>
          </cell>
          <cell r="AE381">
            <v>55445</v>
          </cell>
          <cell r="AF381">
            <v>56906</v>
          </cell>
          <cell r="AG381">
            <v>52049</v>
          </cell>
          <cell r="AH381">
            <v>54821</v>
          </cell>
          <cell r="AI381">
            <v>63741</v>
          </cell>
          <cell r="AJ381">
            <v>56709</v>
          </cell>
          <cell r="AK381">
            <v>53689</v>
          </cell>
          <cell r="AL381">
            <v>46661</v>
          </cell>
          <cell r="AM381">
            <v>50206</v>
          </cell>
          <cell r="AN381">
            <v>49802</v>
          </cell>
          <cell r="AO381">
            <v>50471</v>
          </cell>
          <cell r="AP381">
            <v>46923</v>
          </cell>
          <cell r="AQ381">
            <v>46423</v>
          </cell>
          <cell r="AR381">
            <v>51200</v>
          </cell>
          <cell r="AS381">
            <v>52880</v>
          </cell>
          <cell r="AT381">
            <v>51332</v>
          </cell>
          <cell r="AU381">
            <v>49841</v>
          </cell>
          <cell r="AV381">
            <v>50443</v>
          </cell>
          <cell r="AW381">
            <v>49434</v>
          </cell>
          <cell r="AX381">
            <v>51517</v>
          </cell>
          <cell r="AY381">
            <v>51279</v>
          </cell>
          <cell r="AZ381">
            <v>52208</v>
          </cell>
          <cell r="BA381">
            <v>56503</v>
          </cell>
          <cell r="BB381">
            <v>54571</v>
          </cell>
          <cell r="BC381">
            <v>0</v>
          </cell>
          <cell r="BD381">
            <v>2499997</v>
          </cell>
        </row>
        <row r="382">
          <cell r="A382" t="str">
            <v>5932G</v>
          </cell>
          <cell r="B382" t="str">
            <v>Harrisburg</v>
          </cell>
          <cell r="C382">
            <v>36068</v>
          </cell>
          <cell r="D382">
            <v>28979</v>
          </cell>
          <cell r="E382">
            <v>29327</v>
          </cell>
          <cell r="F382">
            <v>31778</v>
          </cell>
          <cell r="G382">
            <v>33581</v>
          </cell>
          <cell r="H382">
            <v>31321</v>
          </cell>
          <cell r="I382">
            <v>34910</v>
          </cell>
          <cell r="J382">
            <v>31704</v>
          </cell>
          <cell r="K382">
            <v>33319</v>
          </cell>
          <cell r="L382">
            <v>37184</v>
          </cell>
          <cell r="M382">
            <v>36923</v>
          </cell>
          <cell r="N382">
            <v>34002</v>
          </cell>
          <cell r="O382">
            <v>35845</v>
          </cell>
          <cell r="P382">
            <v>35468</v>
          </cell>
          <cell r="Q382">
            <v>32942</v>
          </cell>
          <cell r="R382">
            <v>33364</v>
          </cell>
          <cell r="S382">
            <v>33954</v>
          </cell>
          <cell r="T382">
            <v>32736</v>
          </cell>
          <cell r="U382">
            <v>36322</v>
          </cell>
          <cell r="V382">
            <v>34691</v>
          </cell>
          <cell r="W382">
            <v>37451</v>
          </cell>
          <cell r="X382">
            <v>26333</v>
          </cell>
          <cell r="Y382">
            <v>33006</v>
          </cell>
          <cell r="Z382">
            <v>32844</v>
          </cell>
          <cell r="AA382">
            <v>37990</v>
          </cell>
          <cell r="AB382">
            <v>44911</v>
          </cell>
          <cell r="AC382">
            <v>22642</v>
          </cell>
          <cell r="AD382">
            <v>34856</v>
          </cell>
          <cell r="AE382">
            <v>39953</v>
          </cell>
          <cell r="AF382">
            <v>35855</v>
          </cell>
          <cell r="AG382">
            <v>31457</v>
          </cell>
          <cell r="AH382">
            <v>35767</v>
          </cell>
          <cell r="AI382">
            <v>38329</v>
          </cell>
          <cell r="AJ382">
            <v>37013</v>
          </cell>
          <cell r="AK382">
            <v>31788</v>
          </cell>
          <cell r="AL382">
            <v>26218</v>
          </cell>
          <cell r="AM382">
            <v>34284</v>
          </cell>
          <cell r="AN382">
            <v>34284</v>
          </cell>
          <cell r="AO382">
            <v>34284</v>
          </cell>
          <cell r="AP382">
            <v>34284</v>
          </cell>
          <cell r="AQ382">
            <v>33854</v>
          </cell>
          <cell r="AR382">
            <v>33854</v>
          </cell>
          <cell r="AS382">
            <v>33854</v>
          </cell>
          <cell r="AT382">
            <v>33854</v>
          </cell>
          <cell r="AU382">
            <v>30296</v>
          </cell>
          <cell r="AV382">
            <v>30296</v>
          </cell>
          <cell r="AW382">
            <v>33662</v>
          </cell>
          <cell r="AX382">
            <v>40395</v>
          </cell>
          <cell r="AY382">
            <v>24396</v>
          </cell>
          <cell r="AZ382">
            <v>27444</v>
          </cell>
          <cell r="BA382">
            <v>30496</v>
          </cell>
          <cell r="BB382">
            <v>39642</v>
          </cell>
          <cell r="BC382">
            <v>0</v>
          </cell>
          <cell r="BD382">
            <v>1750010</v>
          </cell>
        </row>
        <row r="383">
          <cell r="A383" t="str">
            <v>5907G</v>
          </cell>
          <cell r="B383" t="str">
            <v>John F. Kennedy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</row>
        <row r="384">
          <cell r="A384" t="str">
            <v>5908G</v>
          </cell>
          <cell r="B384" t="str">
            <v>La Guardia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</row>
        <row r="385">
          <cell r="A385" t="str">
            <v>5917G</v>
          </cell>
          <cell r="B385" t="str">
            <v>Long Island</v>
          </cell>
          <cell r="C385">
            <v>55900</v>
          </cell>
          <cell r="D385">
            <v>59656</v>
          </cell>
          <cell r="E385">
            <v>64363</v>
          </cell>
          <cell r="F385">
            <v>51935</v>
          </cell>
          <cell r="G385">
            <v>55393</v>
          </cell>
          <cell r="H385">
            <v>52692</v>
          </cell>
          <cell r="I385">
            <v>68042</v>
          </cell>
          <cell r="J385">
            <v>62949</v>
          </cell>
          <cell r="K385">
            <v>71811</v>
          </cell>
          <cell r="L385">
            <v>70496</v>
          </cell>
          <cell r="M385">
            <v>58809</v>
          </cell>
          <cell r="N385">
            <v>47024</v>
          </cell>
          <cell r="O385">
            <v>60163</v>
          </cell>
          <cell r="P385">
            <v>57105</v>
          </cell>
          <cell r="Q385">
            <v>72696</v>
          </cell>
          <cell r="R385">
            <v>62714</v>
          </cell>
          <cell r="S385">
            <v>79698</v>
          </cell>
          <cell r="T385">
            <v>83837</v>
          </cell>
          <cell r="U385">
            <v>81360</v>
          </cell>
          <cell r="V385">
            <v>80935</v>
          </cell>
          <cell r="W385">
            <v>94977</v>
          </cell>
          <cell r="X385">
            <v>84627</v>
          </cell>
          <cell r="Y385">
            <v>89516</v>
          </cell>
          <cell r="Z385">
            <v>87804</v>
          </cell>
          <cell r="AA385">
            <v>100783</v>
          </cell>
          <cell r="AB385">
            <v>125710</v>
          </cell>
          <cell r="AC385">
            <v>100055</v>
          </cell>
          <cell r="AD385">
            <v>101039</v>
          </cell>
          <cell r="AE385">
            <v>113638</v>
          </cell>
          <cell r="AF385">
            <v>113553</v>
          </cell>
          <cell r="AG385">
            <v>82758</v>
          </cell>
          <cell r="AH385">
            <v>114232</v>
          </cell>
          <cell r="AI385">
            <v>111251</v>
          </cell>
          <cell r="AJ385">
            <v>105531</v>
          </cell>
          <cell r="AK385">
            <v>87718</v>
          </cell>
          <cell r="AL385">
            <v>79387</v>
          </cell>
          <cell r="AM385">
            <v>85761</v>
          </cell>
          <cell r="AN385">
            <v>87358</v>
          </cell>
          <cell r="AO385">
            <v>88742</v>
          </cell>
          <cell r="AP385">
            <v>84791</v>
          </cell>
          <cell r="AQ385">
            <v>86875</v>
          </cell>
          <cell r="AR385">
            <v>82085</v>
          </cell>
          <cell r="AS385">
            <v>79575</v>
          </cell>
          <cell r="AT385">
            <v>77327</v>
          </cell>
          <cell r="AU385">
            <v>90311</v>
          </cell>
          <cell r="AV385">
            <v>82201</v>
          </cell>
          <cell r="AW385">
            <v>89753</v>
          </cell>
          <cell r="AX385">
            <v>85751</v>
          </cell>
          <cell r="AY385">
            <v>77500</v>
          </cell>
          <cell r="AZ385">
            <v>66946</v>
          </cell>
          <cell r="BA385">
            <v>91715</v>
          </cell>
          <cell r="BB385">
            <v>103150</v>
          </cell>
          <cell r="BC385">
            <v>0</v>
          </cell>
          <cell r="BD385">
            <v>4249998</v>
          </cell>
        </row>
        <row r="386">
          <cell r="A386" t="str">
            <v>5919G</v>
          </cell>
          <cell r="B386" t="str">
            <v>Memphis</v>
          </cell>
          <cell r="C386">
            <v>167290</v>
          </cell>
          <cell r="D386">
            <v>164643</v>
          </cell>
          <cell r="E386">
            <v>167330</v>
          </cell>
          <cell r="F386">
            <v>174538</v>
          </cell>
          <cell r="G386">
            <v>167856</v>
          </cell>
          <cell r="H386">
            <v>174254</v>
          </cell>
          <cell r="I386">
            <v>176651</v>
          </cell>
          <cell r="J386">
            <v>198137</v>
          </cell>
          <cell r="K386">
            <v>187630</v>
          </cell>
          <cell r="L386">
            <v>190318</v>
          </cell>
          <cell r="M386">
            <v>184448</v>
          </cell>
          <cell r="N386">
            <v>173735</v>
          </cell>
          <cell r="O386">
            <v>177421</v>
          </cell>
          <cell r="P386">
            <v>171375</v>
          </cell>
          <cell r="Q386">
            <v>173945</v>
          </cell>
          <cell r="R386">
            <v>160861</v>
          </cell>
          <cell r="S386">
            <v>175605</v>
          </cell>
          <cell r="T386">
            <v>171038</v>
          </cell>
          <cell r="U386">
            <v>176135</v>
          </cell>
          <cell r="V386">
            <v>174032</v>
          </cell>
          <cell r="W386">
            <v>183751</v>
          </cell>
          <cell r="X386">
            <v>168695</v>
          </cell>
          <cell r="Y386">
            <v>176191</v>
          </cell>
          <cell r="Z386">
            <v>176264</v>
          </cell>
          <cell r="AA386">
            <v>193441</v>
          </cell>
          <cell r="AB386">
            <v>191187</v>
          </cell>
          <cell r="AC386">
            <v>148856</v>
          </cell>
          <cell r="AD386">
            <v>172128</v>
          </cell>
          <cell r="AE386">
            <v>180367</v>
          </cell>
          <cell r="AF386">
            <v>177794</v>
          </cell>
          <cell r="AG386">
            <v>168138</v>
          </cell>
          <cell r="AH386">
            <v>180490</v>
          </cell>
          <cell r="AI386">
            <v>182904</v>
          </cell>
          <cell r="AJ386">
            <v>168269</v>
          </cell>
          <cell r="AK386">
            <v>168608</v>
          </cell>
          <cell r="AL386">
            <v>150831</v>
          </cell>
          <cell r="AM386">
            <v>170808</v>
          </cell>
          <cell r="AN386">
            <v>170809</v>
          </cell>
          <cell r="AO386">
            <v>170809</v>
          </cell>
          <cell r="AP386">
            <v>170809</v>
          </cell>
          <cell r="AQ386">
            <v>177573</v>
          </cell>
          <cell r="AR386">
            <v>177573</v>
          </cell>
          <cell r="AS386">
            <v>177573</v>
          </cell>
          <cell r="AT386">
            <v>177573</v>
          </cell>
          <cell r="AU386">
            <v>162012</v>
          </cell>
          <cell r="AV386">
            <v>162012</v>
          </cell>
          <cell r="AW386">
            <v>220926</v>
          </cell>
          <cell r="AX386">
            <v>191469</v>
          </cell>
          <cell r="AY386">
            <v>158777</v>
          </cell>
          <cell r="AZ386">
            <v>166338</v>
          </cell>
          <cell r="BA386">
            <v>226825</v>
          </cell>
          <cell r="BB386">
            <v>204137</v>
          </cell>
          <cell r="BC386">
            <v>0</v>
          </cell>
          <cell r="BD386">
            <v>9181179</v>
          </cell>
        </row>
        <row r="387">
          <cell r="A387" t="str">
            <v>5909G</v>
          </cell>
          <cell r="B387" t="str">
            <v>Minneapolis/St. Paul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</row>
        <row r="388">
          <cell r="A388" t="str">
            <v>5906G</v>
          </cell>
          <cell r="B388" t="str">
            <v>Newark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</row>
        <row r="389">
          <cell r="A389" t="str">
            <v>5910G</v>
          </cell>
          <cell r="B389" t="str">
            <v>Norfolk</v>
          </cell>
          <cell r="C389">
            <v>88844</v>
          </cell>
          <cell r="D389">
            <v>79615</v>
          </cell>
          <cell r="E389">
            <v>75703</v>
          </cell>
          <cell r="F389">
            <v>76681</v>
          </cell>
          <cell r="G389">
            <v>65172</v>
          </cell>
          <cell r="H389">
            <v>67340</v>
          </cell>
          <cell r="I389">
            <v>75863</v>
          </cell>
          <cell r="J389">
            <v>72996</v>
          </cell>
          <cell r="K389">
            <v>75666</v>
          </cell>
          <cell r="L389">
            <v>77168</v>
          </cell>
          <cell r="M389">
            <v>79669</v>
          </cell>
          <cell r="N389">
            <v>77165</v>
          </cell>
          <cell r="O389">
            <v>77015</v>
          </cell>
          <cell r="P389">
            <v>83420</v>
          </cell>
          <cell r="Q389">
            <v>88775</v>
          </cell>
          <cell r="R389">
            <v>78709</v>
          </cell>
          <cell r="S389">
            <v>81403</v>
          </cell>
          <cell r="T389">
            <v>84723</v>
          </cell>
          <cell r="U389">
            <v>93149</v>
          </cell>
          <cell r="V389">
            <v>98554</v>
          </cell>
          <cell r="W389">
            <v>142069</v>
          </cell>
          <cell r="X389">
            <v>124228</v>
          </cell>
          <cell r="Y389">
            <v>128245</v>
          </cell>
          <cell r="Z389">
            <v>138731</v>
          </cell>
          <cell r="AA389">
            <v>161602</v>
          </cell>
          <cell r="AB389">
            <v>164107</v>
          </cell>
          <cell r="AC389">
            <v>135388</v>
          </cell>
          <cell r="AD389">
            <v>149018</v>
          </cell>
          <cell r="AE389">
            <v>147883</v>
          </cell>
          <cell r="AF389">
            <v>156344</v>
          </cell>
          <cell r="AG389">
            <v>155913</v>
          </cell>
          <cell r="AH389">
            <v>155852</v>
          </cell>
          <cell r="AI389">
            <v>152640</v>
          </cell>
          <cell r="AJ389">
            <v>135469</v>
          </cell>
          <cell r="AK389">
            <v>133706</v>
          </cell>
          <cell r="AL389">
            <v>114578</v>
          </cell>
          <cell r="AM389">
            <v>124647</v>
          </cell>
          <cell r="AN389">
            <v>118192</v>
          </cell>
          <cell r="AO389">
            <v>119181</v>
          </cell>
          <cell r="AP389">
            <v>134577</v>
          </cell>
          <cell r="AQ389">
            <v>122536</v>
          </cell>
          <cell r="AR389">
            <v>115108</v>
          </cell>
          <cell r="AS389">
            <v>107686</v>
          </cell>
          <cell r="AT389">
            <v>118822</v>
          </cell>
          <cell r="AU389">
            <v>126754</v>
          </cell>
          <cell r="AV389">
            <v>125839</v>
          </cell>
          <cell r="AW389">
            <v>113895</v>
          </cell>
          <cell r="AX389">
            <v>92773</v>
          </cell>
          <cell r="AY389">
            <v>104890</v>
          </cell>
          <cell r="AZ389">
            <v>138555</v>
          </cell>
          <cell r="BA389">
            <v>128308</v>
          </cell>
          <cell r="BB389">
            <v>116111</v>
          </cell>
          <cell r="BC389">
            <v>0</v>
          </cell>
          <cell r="BD389">
            <v>5801277</v>
          </cell>
        </row>
        <row r="390">
          <cell r="A390" t="str">
            <v>5911G</v>
          </cell>
          <cell r="B390" t="str">
            <v>Palm Springs</v>
          </cell>
          <cell r="C390">
            <v>94806</v>
          </cell>
          <cell r="D390">
            <v>89727</v>
          </cell>
          <cell r="E390">
            <v>94525</v>
          </cell>
          <cell r="F390">
            <v>101443</v>
          </cell>
          <cell r="G390">
            <v>88316</v>
          </cell>
          <cell r="H390">
            <v>89884</v>
          </cell>
          <cell r="I390">
            <v>94647</v>
          </cell>
          <cell r="J390">
            <v>109452</v>
          </cell>
          <cell r="K390">
            <v>109316</v>
          </cell>
          <cell r="L390">
            <v>101867</v>
          </cell>
          <cell r="M390">
            <v>99263</v>
          </cell>
          <cell r="N390">
            <v>108556</v>
          </cell>
          <cell r="O390">
            <v>102046</v>
          </cell>
          <cell r="P390">
            <v>96667</v>
          </cell>
          <cell r="Q390">
            <v>97141</v>
          </cell>
          <cell r="R390">
            <v>75947</v>
          </cell>
          <cell r="S390">
            <v>75707</v>
          </cell>
          <cell r="T390">
            <v>68335</v>
          </cell>
          <cell r="U390">
            <v>52168</v>
          </cell>
          <cell r="V390">
            <v>47441</v>
          </cell>
          <cell r="W390">
            <v>52591</v>
          </cell>
          <cell r="X390">
            <v>34649</v>
          </cell>
          <cell r="Y390">
            <v>29571</v>
          </cell>
          <cell r="Z390">
            <v>30640</v>
          </cell>
          <cell r="AA390">
            <v>31439</v>
          </cell>
          <cell r="AB390">
            <v>33023</v>
          </cell>
          <cell r="AC390">
            <v>27085</v>
          </cell>
          <cell r="AD390">
            <v>25653</v>
          </cell>
          <cell r="AE390">
            <v>28944</v>
          </cell>
          <cell r="AF390">
            <v>31701</v>
          </cell>
          <cell r="AG390">
            <v>28829</v>
          </cell>
          <cell r="AH390">
            <v>29275</v>
          </cell>
          <cell r="AI390">
            <v>35230</v>
          </cell>
          <cell r="AJ390">
            <v>27754</v>
          </cell>
          <cell r="AK390">
            <v>24592</v>
          </cell>
          <cell r="AL390">
            <v>28525</v>
          </cell>
          <cell r="AM390">
            <v>57357</v>
          </cell>
          <cell r="AN390">
            <v>60577</v>
          </cell>
          <cell r="AO390">
            <v>74776</v>
          </cell>
          <cell r="AP390">
            <v>69192</v>
          </cell>
          <cell r="AQ390">
            <v>75972</v>
          </cell>
          <cell r="AR390">
            <v>88444</v>
          </cell>
          <cell r="AS390">
            <v>84248</v>
          </cell>
          <cell r="AT390">
            <v>101286</v>
          </cell>
          <cell r="AU390">
            <v>108665</v>
          </cell>
          <cell r="AV390">
            <v>121020</v>
          </cell>
          <cell r="AW390">
            <v>108849</v>
          </cell>
          <cell r="AX390">
            <v>119967</v>
          </cell>
          <cell r="AY390">
            <v>109532</v>
          </cell>
          <cell r="AZ390">
            <v>102353</v>
          </cell>
          <cell r="BA390">
            <v>100812</v>
          </cell>
          <cell r="BB390">
            <v>120202</v>
          </cell>
          <cell r="BC390">
            <v>0</v>
          </cell>
          <cell r="BD390">
            <v>3800007</v>
          </cell>
        </row>
        <row r="391">
          <cell r="A391" t="str">
            <v>5912G</v>
          </cell>
          <cell r="B391" t="str">
            <v>Providence</v>
          </cell>
          <cell r="C391">
            <v>127736</v>
          </cell>
          <cell r="D391">
            <v>147265</v>
          </cell>
          <cell r="E391">
            <v>139357</v>
          </cell>
          <cell r="F391">
            <v>131513</v>
          </cell>
          <cell r="G391">
            <v>123937</v>
          </cell>
          <cell r="H391">
            <v>135037</v>
          </cell>
          <cell r="I391">
            <v>163625</v>
          </cell>
          <cell r="J391">
            <v>166135</v>
          </cell>
          <cell r="K391">
            <v>150763</v>
          </cell>
          <cell r="L391">
            <v>159527</v>
          </cell>
          <cell r="M391">
            <v>162518</v>
          </cell>
          <cell r="N391">
            <v>154342</v>
          </cell>
          <cell r="O391">
            <v>154761</v>
          </cell>
          <cell r="P391">
            <v>163782</v>
          </cell>
          <cell r="Q391">
            <v>179402</v>
          </cell>
          <cell r="R391">
            <v>163264</v>
          </cell>
          <cell r="S391">
            <v>147351</v>
          </cell>
          <cell r="T391">
            <v>143755</v>
          </cell>
          <cell r="U391">
            <v>153722</v>
          </cell>
          <cell r="V391">
            <v>165148</v>
          </cell>
          <cell r="W391">
            <v>182603</v>
          </cell>
          <cell r="X391">
            <v>161962</v>
          </cell>
          <cell r="Y391">
            <v>166643</v>
          </cell>
          <cell r="Z391">
            <v>167239</v>
          </cell>
          <cell r="AA391">
            <v>191469</v>
          </cell>
          <cell r="AB391">
            <v>221403</v>
          </cell>
          <cell r="AC391">
            <v>169236</v>
          </cell>
          <cell r="AD391">
            <v>192293</v>
          </cell>
          <cell r="AE391">
            <v>205624</v>
          </cell>
          <cell r="AF391">
            <v>203608</v>
          </cell>
          <cell r="AG391">
            <v>196138</v>
          </cell>
          <cell r="AH391">
            <v>207534</v>
          </cell>
          <cell r="AI391">
            <v>190173</v>
          </cell>
          <cell r="AJ391">
            <v>180420</v>
          </cell>
          <cell r="AK391">
            <v>168094</v>
          </cell>
          <cell r="AL391">
            <v>148236</v>
          </cell>
          <cell r="AM391">
            <v>171354</v>
          </cell>
          <cell r="AN391">
            <v>163137</v>
          </cell>
          <cell r="AO391">
            <v>159256</v>
          </cell>
          <cell r="AP391">
            <v>162419</v>
          </cell>
          <cell r="AQ391">
            <v>146747</v>
          </cell>
          <cell r="AR391">
            <v>156448</v>
          </cell>
          <cell r="AS391">
            <v>147366</v>
          </cell>
          <cell r="AT391">
            <v>139638</v>
          </cell>
          <cell r="AU391">
            <v>136365</v>
          </cell>
          <cell r="AV391">
            <v>137673</v>
          </cell>
          <cell r="AW391">
            <v>151312</v>
          </cell>
          <cell r="AX391">
            <v>134307</v>
          </cell>
          <cell r="AY391">
            <v>120001</v>
          </cell>
          <cell r="AZ391">
            <v>126500</v>
          </cell>
          <cell r="BA391">
            <v>136417</v>
          </cell>
          <cell r="BB391">
            <v>126368</v>
          </cell>
          <cell r="BC391">
            <v>0</v>
          </cell>
          <cell r="BD391">
            <v>8300923</v>
          </cell>
        </row>
        <row r="392">
          <cell r="A392" t="str">
            <v>5913G</v>
          </cell>
          <cell r="B392" t="str">
            <v>Raleigh/Durham</v>
          </cell>
          <cell r="C392">
            <v>226177</v>
          </cell>
          <cell r="D392">
            <v>220375</v>
          </cell>
          <cell r="E392">
            <v>214163</v>
          </cell>
          <cell r="F392">
            <v>207584</v>
          </cell>
          <cell r="G392">
            <v>247246</v>
          </cell>
          <cell r="H392">
            <v>241116</v>
          </cell>
          <cell r="I392">
            <v>234405</v>
          </cell>
          <cell r="J392">
            <v>226763</v>
          </cell>
          <cell r="K392">
            <v>276048</v>
          </cell>
          <cell r="L392">
            <v>269200</v>
          </cell>
          <cell r="M392">
            <v>261706</v>
          </cell>
          <cell r="N392">
            <v>253179</v>
          </cell>
          <cell r="O392">
            <v>280782</v>
          </cell>
          <cell r="P392">
            <v>273814</v>
          </cell>
          <cell r="Q392">
            <v>266194</v>
          </cell>
          <cell r="R392">
            <v>257519</v>
          </cell>
          <cell r="S392">
            <v>290247</v>
          </cell>
          <cell r="T392">
            <v>283047</v>
          </cell>
          <cell r="U392">
            <v>275167</v>
          </cell>
          <cell r="V392">
            <v>266205</v>
          </cell>
          <cell r="W392">
            <v>316727</v>
          </cell>
          <cell r="X392">
            <v>308879</v>
          </cell>
          <cell r="Y392">
            <v>299329</v>
          </cell>
          <cell r="Z392">
            <v>290724</v>
          </cell>
          <cell r="AA392">
            <v>343535</v>
          </cell>
          <cell r="AB392">
            <v>335020</v>
          </cell>
          <cell r="AC392">
            <v>324692</v>
          </cell>
          <cell r="AD392">
            <v>315322</v>
          </cell>
          <cell r="AE392">
            <v>353844</v>
          </cell>
          <cell r="AF392">
            <v>345078</v>
          </cell>
          <cell r="AG392">
            <v>334446</v>
          </cell>
          <cell r="AH392">
            <v>324788</v>
          </cell>
          <cell r="AI392">
            <v>349310</v>
          </cell>
          <cell r="AJ392">
            <v>340651</v>
          </cell>
          <cell r="AK392">
            <v>330153</v>
          </cell>
          <cell r="AL392">
            <v>320626</v>
          </cell>
          <cell r="AM392">
            <v>364157</v>
          </cell>
          <cell r="AN392">
            <v>355126</v>
          </cell>
          <cell r="AO392">
            <v>344199</v>
          </cell>
          <cell r="AP392">
            <v>334248</v>
          </cell>
          <cell r="AQ392">
            <v>368281</v>
          </cell>
          <cell r="AR392">
            <v>359153</v>
          </cell>
          <cell r="AS392">
            <v>348101</v>
          </cell>
          <cell r="AT392">
            <v>338033</v>
          </cell>
          <cell r="AU392">
            <v>358793</v>
          </cell>
          <cell r="AV392">
            <v>349903</v>
          </cell>
          <cell r="AW392">
            <v>339130</v>
          </cell>
          <cell r="AX392">
            <v>329328</v>
          </cell>
          <cell r="AY392">
            <v>349311</v>
          </cell>
          <cell r="AZ392">
            <v>340651</v>
          </cell>
          <cell r="BA392">
            <v>330154</v>
          </cell>
          <cell r="BB392">
            <v>320625</v>
          </cell>
          <cell r="BC392">
            <v>0</v>
          </cell>
          <cell r="BD392">
            <v>15833254</v>
          </cell>
        </row>
        <row r="393">
          <cell r="A393" t="str">
            <v>5916G</v>
          </cell>
          <cell r="B393" t="str">
            <v>Seattle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</row>
        <row r="394">
          <cell r="A394" t="str">
            <v>5918G</v>
          </cell>
          <cell r="B394" t="str">
            <v>Tulsa</v>
          </cell>
          <cell r="C394">
            <v>78376</v>
          </cell>
          <cell r="D394">
            <v>84510</v>
          </cell>
          <cell r="E394">
            <v>87737</v>
          </cell>
          <cell r="F394">
            <v>87589</v>
          </cell>
          <cell r="G394">
            <v>81980</v>
          </cell>
          <cell r="H394">
            <v>87344</v>
          </cell>
          <cell r="I394">
            <v>87494</v>
          </cell>
          <cell r="J394">
            <v>102533</v>
          </cell>
          <cell r="K394">
            <v>87918</v>
          </cell>
          <cell r="L394">
            <v>100717</v>
          </cell>
          <cell r="M394">
            <v>109169</v>
          </cell>
          <cell r="N394">
            <v>112565</v>
          </cell>
          <cell r="O394">
            <v>90514</v>
          </cell>
          <cell r="P394">
            <v>96161</v>
          </cell>
          <cell r="Q394">
            <v>88579</v>
          </cell>
          <cell r="R394">
            <v>92211</v>
          </cell>
          <cell r="S394">
            <v>100123</v>
          </cell>
          <cell r="T394">
            <v>96326</v>
          </cell>
          <cell r="U394">
            <v>100551</v>
          </cell>
          <cell r="V394">
            <v>105160</v>
          </cell>
          <cell r="W394">
            <v>121084</v>
          </cell>
          <cell r="X394">
            <v>107894</v>
          </cell>
          <cell r="Y394">
            <v>106696</v>
          </cell>
          <cell r="Z394">
            <v>109514</v>
          </cell>
          <cell r="AA394">
            <v>121241</v>
          </cell>
          <cell r="AB394">
            <v>118730</v>
          </cell>
          <cell r="AC394">
            <v>99435</v>
          </cell>
          <cell r="AD394">
            <v>113987</v>
          </cell>
          <cell r="AE394">
            <v>120087</v>
          </cell>
          <cell r="AF394">
            <v>118562</v>
          </cell>
          <cell r="AG394">
            <v>111187</v>
          </cell>
          <cell r="AH394">
            <v>115624</v>
          </cell>
          <cell r="AI394">
            <v>111288</v>
          </cell>
          <cell r="AJ394">
            <v>104202</v>
          </cell>
          <cell r="AK394">
            <v>99457</v>
          </cell>
          <cell r="AL394">
            <v>103505</v>
          </cell>
          <cell r="AM394">
            <v>90894</v>
          </cell>
          <cell r="AN394">
            <v>98467</v>
          </cell>
          <cell r="AO394">
            <v>87107</v>
          </cell>
          <cell r="AP394">
            <v>102257</v>
          </cell>
          <cell r="AQ394">
            <v>114809</v>
          </cell>
          <cell r="AR394">
            <v>105975</v>
          </cell>
          <cell r="AS394">
            <v>105975</v>
          </cell>
          <cell r="AT394">
            <v>114809</v>
          </cell>
          <cell r="AU394">
            <v>109168</v>
          </cell>
          <cell r="AV394">
            <v>113718</v>
          </cell>
          <cell r="AW394">
            <v>109168</v>
          </cell>
          <cell r="AX394">
            <v>122814</v>
          </cell>
          <cell r="AY394">
            <v>127507</v>
          </cell>
          <cell r="AZ394">
            <v>109290</v>
          </cell>
          <cell r="BA394">
            <v>109290</v>
          </cell>
          <cell r="BB394">
            <v>109290</v>
          </cell>
          <cell r="BC394">
            <v>0</v>
          </cell>
          <cell r="BD394">
            <v>5390588</v>
          </cell>
        </row>
        <row r="395">
          <cell r="A395" t="str">
            <v>5904G</v>
          </cell>
          <cell r="B395" t="str">
            <v>Washington National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</row>
        <row r="396">
          <cell r="A396" t="str">
            <v>4803I</v>
          </cell>
          <cell r="B396" t="str">
            <v>Melbourne</v>
          </cell>
          <cell r="C396">
            <v>241545</v>
          </cell>
          <cell r="D396">
            <v>223653</v>
          </cell>
          <cell r="E396">
            <v>223653</v>
          </cell>
          <cell r="F396">
            <v>205760</v>
          </cell>
          <cell r="G396">
            <v>199573</v>
          </cell>
          <cell r="H396">
            <v>191897</v>
          </cell>
          <cell r="I396">
            <v>184221</v>
          </cell>
          <cell r="J396">
            <v>191897</v>
          </cell>
          <cell r="K396">
            <v>4459</v>
          </cell>
          <cell r="L396">
            <v>4831</v>
          </cell>
          <cell r="M396">
            <v>4831</v>
          </cell>
          <cell r="N396">
            <v>4459</v>
          </cell>
          <cell r="O396">
            <v>4813</v>
          </cell>
          <cell r="P396">
            <v>4813</v>
          </cell>
          <cell r="Q396">
            <v>5005</v>
          </cell>
          <cell r="R396">
            <v>4620</v>
          </cell>
          <cell r="S396">
            <v>4062</v>
          </cell>
          <cell r="T396">
            <v>4224</v>
          </cell>
          <cell r="U396">
            <v>3899</v>
          </cell>
          <cell r="V396">
            <v>4062</v>
          </cell>
          <cell r="W396">
            <v>3697</v>
          </cell>
          <cell r="X396">
            <v>3858</v>
          </cell>
          <cell r="Y396">
            <v>4180</v>
          </cell>
          <cell r="Z396">
            <v>4340</v>
          </cell>
          <cell r="AA396">
            <v>5373</v>
          </cell>
          <cell r="AB396">
            <v>5174</v>
          </cell>
          <cell r="AC396">
            <v>4776</v>
          </cell>
          <cell r="AD396">
            <v>4577</v>
          </cell>
          <cell r="AE396">
            <v>4721</v>
          </cell>
          <cell r="AF396">
            <v>4539</v>
          </cell>
          <cell r="AG396">
            <v>4357</v>
          </cell>
          <cell r="AH396">
            <v>4539</v>
          </cell>
          <cell r="AI396">
            <v>5322</v>
          </cell>
          <cell r="AJ396">
            <v>5322</v>
          </cell>
          <cell r="AK396">
            <v>5110</v>
          </cell>
          <cell r="AL396">
            <v>5535</v>
          </cell>
          <cell r="AM396">
            <v>4932</v>
          </cell>
          <cell r="AN396">
            <v>4932</v>
          </cell>
          <cell r="AO396">
            <v>4932</v>
          </cell>
          <cell r="AP396">
            <v>4932</v>
          </cell>
          <cell r="AQ396">
            <v>4797</v>
          </cell>
          <cell r="AR396">
            <v>4797</v>
          </cell>
          <cell r="AS396">
            <v>4797</v>
          </cell>
          <cell r="AT396">
            <v>4797</v>
          </cell>
          <cell r="AU396">
            <v>4192</v>
          </cell>
          <cell r="AV396">
            <v>4192</v>
          </cell>
          <cell r="AW396">
            <v>4192</v>
          </cell>
          <cell r="AX396">
            <v>4192</v>
          </cell>
          <cell r="AY396">
            <v>5274</v>
          </cell>
          <cell r="AZ396">
            <v>5274</v>
          </cell>
          <cell r="BA396">
            <v>5274</v>
          </cell>
          <cell r="BB396">
            <v>5274</v>
          </cell>
          <cell r="BC396">
            <v>0</v>
          </cell>
          <cell r="BD396">
            <v>1868477</v>
          </cell>
        </row>
        <row r="397">
          <cell r="A397" t="str">
            <v>4806I</v>
          </cell>
          <cell r="B397" t="str">
            <v>Christ Church</v>
          </cell>
          <cell r="C397">
            <v>112026</v>
          </cell>
          <cell r="D397">
            <v>115113</v>
          </cell>
          <cell r="E397">
            <v>110262</v>
          </cell>
          <cell r="F397">
            <v>103646</v>
          </cell>
          <cell r="G397">
            <v>102932</v>
          </cell>
          <cell r="H397">
            <v>104662</v>
          </cell>
          <cell r="I397">
            <v>106825</v>
          </cell>
          <cell r="J397">
            <v>118069</v>
          </cell>
          <cell r="K397">
            <v>115139</v>
          </cell>
          <cell r="L397">
            <v>116035</v>
          </cell>
          <cell r="M397">
            <v>106179</v>
          </cell>
          <cell r="N397">
            <v>110659</v>
          </cell>
          <cell r="O397">
            <v>106580</v>
          </cell>
          <cell r="P397">
            <v>103870</v>
          </cell>
          <cell r="Q397">
            <v>119225</v>
          </cell>
          <cell r="R397">
            <v>121935</v>
          </cell>
          <cell r="S397">
            <v>112478</v>
          </cell>
          <cell r="T397">
            <v>96576</v>
          </cell>
          <cell r="U397">
            <v>89594</v>
          </cell>
          <cell r="V397">
            <v>89206</v>
          </cell>
          <cell r="W397">
            <v>80263</v>
          </cell>
          <cell r="X397">
            <v>94697</v>
          </cell>
          <cell r="Y397">
            <v>83080</v>
          </cell>
          <cell r="Z397">
            <v>93993</v>
          </cell>
          <cell r="AA397">
            <v>91909</v>
          </cell>
          <cell r="AB397">
            <v>96945</v>
          </cell>
          <cell r="AC397">
            <v>119608</v>
          </cell>
          <cell r="AD397">
            <v>111214</v>
          </cell>
          <cell r="AE397">
            <v>108482</v>
          </cell>
          <cell r="AF397">
            <v>98620</v>
          </cell>
          <cell r="AG397">
            <v>92703</v>
          </cell>
          <cell r="AH397">
            <v>94676</v>
          </cell>
          <cell r="AI397">
            <v>104960</v>
          </cell>
          <cell r="AJ397">
            <v>103352</v>
          </cell>
          <cell r="AK397">
            <v>98124</v>
          </cell>
          <cell r="AL397">
            <v>95711</v>
          </cell>
          <cell r="AM397">
            <v>90951</v>
          </cell>
          <cell r="AN397">
            <v>101963</v>
          </cell>
          <cell r="AO397">
            <v>105225</v>
          </cell>
          <cell r="AP397">
            <v>109712</v>
          </cell>
          <cell r="AQ397">
            <v>96251</v>
          </cell>
          <cell r="AR397">
            <v>91757</v>
          </cell>
          <cell r="AS397">
            <v>92131</v>
          </cell>
          <cell r="AT397">
            <v>94378</v>
          </cell>
          <cell r="AU397">
            <v>89466</v>
          </cell>
          <cell r="AV397">
            <v>93636</v>
          </cell>
          <cell r="AW397">
            <v>94394</v>
          </cell>
          <cell r="AX397">
            <v>101596</v>
          </cell>
          <cell r="AY397">
            <v>102043</v>
          </cell>
          <cell r="AZ397">
            <v>102043</v>
          </cell>
          <cell r="BA397">
            <v>110655</v>
          </cell>
          <cell r="BB397">
            <v>115821</v>
          </cell>
          <cell r="BC397">
            <v>0</v>
          </cell>
          <cell r="BD397">
            <v>5321370</v>
          </cell>
        </row>
        <row r="398">
          <cell r="A398" t="str">
            <v>4808I</v>
          </cell>
          <cell r="B398" t="str">
            <v>Amsterdam (Schiphol)</v>
          </cell>
          <cell r="C398">
            <v>1604520</v>
          </cell>
          <cell r="D398">
            <v>1604520</v>
          </cell>
          <cell r="E398">
            <v>1604520</v>
          </cell>
          <cell r="F398">
            <v>1604520</v>
          </cell>
          <cell r="G398">
            <v>1820879</v>
          </cell>
          <cell r="H398">
            <v>1820879</v>
          </cell>
          <cell r="I398">
            <v>1820879</v>
          </cell>
          <cell r="J398">
            <v>1820879</v>
          </cell>
          <cell r="K398">
            <v>1698135</v>
          </cell>
          <cell r="L398">
            <v>1698135</v>
          </cell>
          <cell r="M398">
            <v>1698135</v>
          </cell>
          <cell r="N398">
            <v>1698135</v>
          </cell>
          <cell r="O398">
            <v>1988866</v>
          </cell>
          <cell r="P398">
            <v>1988866</v>
          </cell>
          <cell r="Q398">
            <v>1988866</v>
          </cell>
          <cell r="R398">
            <v>1988866</v>
          </cell>
          <cell r="S398">
            <v>2124751</v>
          </cell>
          <cell r="T398">
            <v>2124751</v>
          </cell>
          <cell r="U398">
            <v>2124751</v>
          </cell>
          <cell r="V398">
            <v>2124751</v>
          </cell>
          <cell r="W398">
            <v>2395070</v>
          </cell>
          <cell r="X398">
            <v>2395070</v>
          </cell>
          <cell r="Y398">
            <v>2395070</v>
          </cell>
          <cell r="Z398">
            <v>2395070</v>
          </cell>
          <cell r="AA398">
            <v>2301373</v>
          </cell>
          <cell r="AB398">
            <v>2301373</v>
          </cell>
          <cell r="AC398">
            <v>2301373</v>
          </cell>
          <cell r="AD398">
            <v>2301373</v>
          </cell>
          <cell r="AE398">
            <v>2773789</v>
          </cell>
          <cell r="AF398">
            <v>2773789</v>
          </cell>
          <cell r="AG398">
            <v>2773789</v>
          </cell>
          <cell r="AH398">
            <v>2773789</v>
          </cell>
          <cell r="AI398">
            <v>2551170</v>
          </cell>
          <cell r="AJ398">
            <v>2551170</v>
          </cell>
          <cell r="AK398">
            <v>2551170</v>
          </cell>
          <cell r="AL398">
            <v>2551170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2454861</v>
          </cell>
          <cell r="AR398">
            <v>2454861</v>
          </cell>
          <cell r="AS398">
            <v>2454861</v>
          </cell>
          <cell r="AT398">
            <v>2454861</v>
          </cell>
          <cell r="AU398">
            <v>2443060</v>
          </cell>
          <cell r="AV398">
            <v>2443060</v>
          </cell>
          <cell r="AW398">
            <v>2443060</v>
          </cell>
          <cell r="AX398">
            <v>2443060</v>
          </cell>
          <cell r="AY398">
            <v>1934378</v>
          </cell>
          <cell r="AZ398">
            <v>1934378</v>
          </cell>
          <cell r="BA398">
            <v>1934378</v>
          </cell>
          <cell r="BB398">
            <v>1934378</v>
          </cell>
          <cell r="BC398">
            <v>0</v>
          </cell>
          <cell r="BD398">
            <v>104363408</v>
          </cell>
        </row>
        <row r="399">
          <cell r="A399" t="str">
            <v>4810I</v>
          </cell>
          <cell r="B399" t="str">
            <v>Cairns</v>
          </cell>
          <cell r="C399">
            <v>118551</v>
          </cell>
          <cell r="D399">
            <v>114456</v>
          </cell>
          <cell r="E399">
            <v>98088</v>
          </cell>
          <cell r="F399">
            <v>87127</v>
          </cell>
          <cell r="G399">
            <v>88944</v>
          </cell>
          <cell r="H399">
            <v>79879</v>
          </cell>
          <cell r="I399">
            <v>84635</v>
          </cell>
          <cell r="J399">
            <v>89609</v>
          </cell>
          <cell r="K399">
            <v>87469</v>
          </cell>
          <cell r="L399">
            <v>83878</v>
          </cell>
          <cell r="M399">
            <v>87906</v>
          </cell>
          <cell r="N399">
            <v>86492</v>
          </cell>
          <cell r="O399">
            <v>86933</v>
          </cell>
          <cell r="P399">
            <v>94286</v>
          </cell>
          <cell r="Q399">
            <v>98787</v>
          </cell>
          <cell r="R399">
            <v>103870</v>
          </cell>
          <cell r="S399">
            <v>94173</v>
          </cell>
          <cell r="T399">
            <v>90808</v>
          </cell>
          <cell r="U399">
            <v>89141</v>
          </cell>
          <cell r="V399">
            <v>89404</v>
          </cell>
          <cell r="W399">
            <v>89707</v>
          </cell>
          <cell r="X399">
            <v>88203</v>
          </cell>
          <cell r="Y399">
            <v>88604</v>
          </cell>
          <cell r="Z399">
            <v>100993</v>
          </cell>
          <cell r="AA399">
            <v>104698</v>
          </cell>
          <cell r="AB399">
            <v>110401</v>
          </cell>
          <cell r="AC399">
            <v>110148</v>
          </cell>
          <cell r="AD399">
            <v>115303</v>
          </cell>
          <cell r="AE399">
            <v>121466</v>
          </cell>
          <cell r="AF399">
            <v>111946</v>
          </cell>
          <cell r="AG399">
            <v>111841</v>
          </cell>
          <cell r="AH399">
            <v>110780</v>
          </cell>
          <cell r="AI399">
            <v>112762</v>
          </cell>
          <cell r="AJ399">
            <v>112349</v>
          </cell>
          <cell r="AK399">
            <v>110305</v>
          </cell>
          <cell r="AL399">
            <v>104063</v>
          </cell>
          <cell r="AM399">
            <v>97072</v>
          </cell>
          <cell r="AN399">
            <v>104903</v>
          </cell>
          <cell r="AO399">
            <v>102853</v>
          </cell>
          <cell r="AP399">
            <v>103176</v>
          </cell>
          <cell r="AQ399">
            <v>96300</v>
          </cell>
          <cell r="AR399">
            <v>93526</v>
          </cell>
          <cell r="AS399">
            <v>93206</v>
          </cell>
          <cell r="AT399">
            <v>92683</v>
          </cell>
          <cell r="AU399">
            <v>87227</v>
          </cell>
          <cell r="AV399">
            <v>92273</v>
          </cell>
          <cell r="AW399">
            <v>91237</v>
          </cell>
          <cell r="AX399">
            <v>89195</v>
          </cell>
          <cell r="AY399">
            <v>89392</v>
          </cell>
          <cell r="AZ399">
            <v>90787</v>
          </cell>
          <cell r="BA399">
            <v>104878</v>
          </cell>
          <cell r="BB399">
            <v>94780</v>
          </cell>
          <cell r="BC399">
            <v>0</v>
          </cell>
          <cell r="BD399">
            <v>5081493</v>
          </cell>
        </row>
        <row r="400">
          <cell r="A400" t="str">
            <v>4913I</v>
          </cell>
          <cell r="B400" t="str">
            <v>Kuala Lumpur (Host Malaysia)</v>
          </cell>
          <cell r="C400">
            <v>7845</v>
          </cell>
          <cell r="D400">
            <v>7480</v>
          </cell>
          <cell r="E400">
            <v>8444</v>
          </cell>
          <cell r="F400">
            <v>9474</v>
          </cell>
          <cell r="G400">
            <v>7062</v>
          </cell>
          <cell r="H400">
            <v>8116</v>
          </cell>
          <cell r="I400">
            <v>8995</v>
          </cell>
          <cell r="J400">
            <v>10962</v>
          </cell>
          <cell r="K400">
            <v>7406</v>
          </cell>
          <cell r="L400">
            <v>7742</v>
          </cell>
          <cell r="M400">
            <v>8579</v>
          </cell>
          <cell r="N400">
            <v>9786</v>
          </cell>
          <cell r="O400">
            <v>10161</v>
          </cell>
          <cell r="P400">
            <v>9234</v>
          </cell>
          <cell r="Q400">
            <v>10288</v>
          </cell>
          <cell r="R400">
            <v>12480</v>
          </cell>
          <cell r="S400">
            <v>8578</v>
          </cell>
          <cell r="T400">
            <v>9362</v>
          </cell>
          <cell r="U400">
            <v>7459</v>
          </cell>
          <cell r="V400">
            <v>11898</v>
          </cell>
          <cell r="W400">
            <v>8069</v>
          </cell>
          <cell r="X400">
            <v>7399</v>
          </cell>
          <cell r="Y400">
            <v>7399</v>
          </cell>
          <cell r="Z400">
            <v>9025</v>
          </cell>
          <cell r="AA400">
            <v>7287</v>
          </cell>
          <cell r="AB400">
            <v>7979</v>
          </cell>
          <cell r="AC400">
            <v>6990</v>
          </cell>
          <cell r="AD400">
            <v>10716</v>
          </cell>
          <cell r="AE400">
            <v>7297</v>
          </cell>
          <cell r="AF400">
            <v>7427</v>
          </cell>
          <cell r="AG400">
            <v>7686</v>
          </cell>
          <cell r="AH400">
            <v>10022</v>
          </cell>
          <cell r="AI400">
            <v>8678</v>
          </cell>
          <cell r="AJ400">
            <v>8046</v>
          </cell>
          <cell r="AK400">
            <v>8081</v>
          </cell>
          <cell r="AL400">
            <v>10330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6615</v>
          </cell>
          <cell r="AR400">
            <v>7179</v>
          </cell>
          <cell r="AS400">
            <v>7023</v>
          </cell>
          <cell r="AT400">
            <v>10534</v>
          </cell>
          <cell r="AU400">
            <v>7845</v>
          </cell>
          <cell r="AV400">
            <v>8037</v>
          </cell>
          <cell r="AW400">
            <v>6952</v>
          </cell>
          <cell r="AX400">
            <v>9057</v>
          </cell>
          <cell r="AY400">
            <v>7038</v>
          </cell>
          <cell r="AZ400">
            <v>6649</v>
          </cell>
          <cell r="BA400">
            <v>7881</v>
          </cell>
          <cell r="BB400">
            <v>10865</v>
          </cell>
          <cell r="BC400">
            <v>0</v>
          </cell>
          <cell r="BD400">
            <v>409457</v>
          </cell>
        </row>
        <row r="401">
          <cell r="A401" t="str">
            <v>0499T</v>
          </cell>
          <cell r="B401" t="str">
            <v>SMSI Travel Centers, Inc.</v>
          </cell>
          <cell r="C401">
            <v>1176565</v>
          </cell>
          <cell r="D401">
            <v>945304</v>
          </cell>
          <cell r="E401">
            <v>949363</v>
          </cell>
          <cell r="F401">
            <v>985880</v>
          </cell>
          <cell r="G401">
            <v>990248</v>
          </cell>
          <cell r="H401">
            <v>1027698</v>
          </cell>
          <cell r="I401">
            <v>1044341</v>
          </cell>
          <cell r="J401">
            <v>1098427</v>
          </cell>
          <cell r="K401">
            <v>1084344</v>
          </cell>
          <cell r="L401">
            <v>1145102</v>
          </cell>
          <cell r="M401">
            <v>1318036</v>
          </cell>
          <cell r="N401">
            <v>1126407</v>
          </cell>
          <cell r="O401">
            <v>1109815</v>
          </cell>
          <cell r="P401">
            <v>1292384</v>
          </cell>
          <cell r="Q401">
            <v>1297182</v>
          </cell>
          <cell r="R401">
            <v>1105007</v>
          </cell>
          <cell r="S401">
            <v>1256768</v>
          </cell>
          <cell r="T401">
            <v>1299187</v>
          </cell>
          <cell r="U401">
            <v>1309793</v>
          </cell>
          <cell r="V401">
            <v>1437057</v>
          </cell>
          <cell r="W401">
            <v>1460031</v>
          </cell>
          <cell r="X401">
            <v>1369133</v>
          </cell>
          <cell r="Y401">
            <v>1397541</v>
          </cell>
          <cell r="Z401">
            <v>1454352</v>
          </cell>
          <cell r="AA401">
            <v>1508628</v>
          </cell>
          <cell r="AB401">
            <v>1736603</v>
          </cell>
          <cell r="AC401">
            <v>1770129</v>
          </cell>
          <cell r="AD401">
            <v>1689664</v>
          </cell>
          <cell r="AE401">
            <v>1763361</v>
          </cell>
          <cell r="AF401">
            <v>1785409</v>
          </cell>
          <cell r="AG401">
            <v>1851534</v>
          </cell>
          <cell r="AH401">
            <v>1947047</v>
          </cell>
          <cell r="AI401">
            <v>1786169</v>
          </cell>
          <cell r="AJ401">
            <v>1745425</v>
          </cell>
          <cell r="AK401">
            <v>1786169</v>
          </cell>
          <cell r="AL401">
            <v>1473759</v>
          </cell>
          <cell r="AM401">
            <v>1301288</v>
          </cell>
          <cell r="AN401">
            <v>1290753</v>
          </cell>
          <cell r="AO401">
            <v>1259137</v>
          </cell>
          <cell r="AP401">
            <v>1417194</v>
          </cell>
          <cell r="AQ401">
            <v>1332833</v>
          </cell>
          <cell r="AR401">
            <v>1171565</v>
          </cell>
          <cell r="AS401">
            <v>1138362</v>
          </cell>
          <cell r="AT401">
            <v>1100414</v>
          </cell>
          <cell r="AU401">
            <v>1138523</v>
          </cell>
          <cell r="AV401">
            <v>1107986</v>
          </cell>
          <cell r="AW401">
            <v>1064366</v>
          </cell>
          <cell r="AX401">
            <v>1051278</v>
          </cell>
          <cell r="AY401">
            <v>977131</v>
          </cell>
          <cell r="AZ401">
            <v>963371</v>
          </cell>
          <cell r="BA401">
            <v>1197329</v>
          </cell>
          <cell r="BB401">
            <v>1449641</v>
          </cell>
          <cell r="BC401">
            <v>0</v>
          </cell>
          <cell r="BD401">
            <v>68485033</v>
          </cell>
        </row>
        <row r="402">
          <cell r="A402" t="str">
            <v>4821I</v>
          </cell>
          <cell r="B402" t="str">
            <v>New Castle</v>
          </cell>
          <cell r="C402">
            <v>18444</v>
          </cell>
          <cell r="D402">
            <v>20959</v>
          </cell>
          <cell r="E402">
            <v>22635</v>
          </cell>
          <cell r="F402">
            <v>21797</v>
          </cell>
          <cell r="G402">
            <v>19076</v>
          </cell>
          <cell r="H402">
            <v>18313</v>
          </cell>
          <cell r="I402">
            <v>19076</v>
          </cell>
          <cell r="J402">
            <v>19839</v>
          </cell>
          <cell r="K402">
            <v>21667</v>
          </cell>
          <cell r="L402">
            <v>20833</v>
          </cell>
          <cell r="M402">
            <v>20833</v>
          </cell>
          <cell r="N402">
            <v>20000</v>
          </cell>
          <cell r="O402">
            <v>20274</v>
          </cell>
          <cell r="P402">
            <v>20274</v>
          </cell>
          <cell r="Q402">
            <v>21964</v>
          </cell>
          <cell r="R402">
            <v>21964</v>
          </cell>
          <cell r="S402">
            <v>19450</v>
          </cell>
          <cell r="T402">
            <v>19450</v>
          </cell>
          <cell r="U402">
            <v>18672</v>
          </cell>
          <cell r="V402">
            <v>20228</v>
          </cell>
          <cell r="W402">
            <v>21195</v>
          </cell>
          <cell r="X402">
            <v>18651</v>
          </cell>
          <cell r="Y402">
            <v>20347</v>
          </cell>
          <cell r="Z402">
            <v>24586</v>
          </cell>
          <cell r="AA402">
            <v>22404</v>
          </cell>
          <cell r="AB402">
            <v>22404</v>
          </cell>
          <cell r="AC402">
            <v>24271</v>
          </cell>
          <cell r="AD402">
            <v>24271</v>
          </cell>
          <cell r="AE402">
            <v>24472</v>
          </cell>
          <cell r="AF402">
            <v>23565</v>
          </cell>
          <cell r="AG402">
            <v>20846</v>
          </cell>
          <cell r="AH402">
            <v>21753</v>
          </cell>
          <cell r="AI402">
            <v>21590</v>
          </cell>
          <cell r="AJ402">
            <v>22528</v>
          </cell>
          <cell r="AK402">
            <v>23467</v>
          </cell>
          <cell r="AL402">
            <v>26283</v>
          </cell>
          <cell r="AM402">
            <v>21974</v>
          </cell>
          <cell r="AN402">
            <v>21974</v>
          </cell>
          <cell r="AO402">
            <v>21974</v>
          </cell>
          <cell r="AP402">
            <v>21974</v>
          </cell>
          <cell r="AQ402">
            <v>21642</v>
          </cell>
          <cell r="AR402">
            <v>21642</v>
          </cell>
          <cell r="AS402">
            <v>21642</v>
          </cell>
          <cell r="AT402">
            <v>21642</v>
          </cell>
          <cell r="AU402">
            <v>22114</v>
          </cell>
          <cell r="AV402">
            <v>22114</v>
          </cell>
          <cell r="AW402">
            <v>22114</v>
          </cell>
          <cell r="AX402">
            <v>22114</v>
          </cell>
          <cell r="AY402">
            <v>24049</v>
          </cell>
          <cell r="AZ402">
            <v>24049</v>
          </cell>
          <cell r="BA402">
            <v>24049</v>
          </cell>
          <cell r="BB402">
            <v>24049</v>
          </cell>
          <cell r="BC402">
            <v>0</v>
          </cell>
          <cell r="BD402">
            <v>1127497</v>
          </cell>
        </row>
        <row r="403">
          <cell r="A403" t="str">
            <v>04006</v>
          </cell>
          <cell r="B403" t="str">
            <v>Atlantic City Expressway</v>
          </cell>
          <cell r="C403">
            <v>97672</v>
          </cell>
          <cell r="D403">
            <v>79146</v>
          </cell>
          <cell r="E403">
            <v>88946</v>
          </cell>
          <cell r="F403">
            <v>89702</v>
          </cell>
          <cell r="G403">
            <v>90674</v>
          </cell>
          <cell r="H403">
            <v>90321</v>
          </cell>
          <cell r="I403">
            <v>83201</v>
          </cell>
          <cell r="J403">
            <v>113981</v>
          </cell>
          <cell r="K403">
            <v>97684</v>
          </cell>
          <cell r="L403">
            <v>107554</v>
          </cell>
          <cell r="M403">
            <v>114829</v>
          </cell>
          <cell r="N403">
            <v>110484</v>
          </cell>
          <cell r="O403">
            <v>106280</v>
          </cell>
          <cell r="P403">
            <v>106997</v>
          </cell>
          <cell r="Q403">
            <v>136670</v>
          </cell>
          <cell r="R403">
            <v>119370</v>
          </cell>
          <cell r="S403">
            <v>113870</v>
          </cell>
          <cell r="T403">
            <v>123220</v>
          </cell>
          <cell r="U403">
            <v>128781</v>
          </cell>
          <cell r="V403">
            <v>143728</v>
          </cell>
          <cell r="W403">
            <v>159432</v>
          </cell>
          <cell r="X403">
            <v>202480</v>
          </cell>
          <cell r="Y403">
            <v>143086</v>
          </cell>
          <cell r="Z403">
            <v>186052</v>
          </cell>
          <cell r="AA403">
            <v>203942</v>
          </cell>
          <cell r="AB403">
            <v>214849</v>
          </cell>
          <cell r="AC403">
            <v>249805</v>
          </cell>
          <cell r="AD403">
            <v>211392</v>
          </cell>
          <cell r="AE403">
            <v>217260</v>
          </cell>
          <cell r="AF403">
            <v>225547</v>
          </cell>
          <cell r="AG403">
            <v>248996</v>
          </cell>
          <cell r="AH403">
            <v>254393</v>
          </cell>
          <cell r="AI403">
            <v>239645</v>
          </cell>
          <cell r="AJ403">
            <v>232899</v>
          </cell>
          <cell r="AK403">
            <v>196456</v>
          </cell>
          <cell r="AL403">
            <v>164708</v>
          </cell>
          <cell r="AM403">
            <v>139470</v>
          </cell>
          <cell r="AN403">
            <v>131266</v>
          </cell>
          <cell r="AO403">
            <v>127162</v>
          </cell>
          <cell r="AP403">
            <v>119932</v>
          </cell>
          <cell r="AQ403">
            <v>113609</v>
          </cell>
          <cell r="AR403">
            <v>100929</v>
          </cell>
          <cell r="AS403">
            <v>100929</v>
          </cell>
          <cell r="AT403">
            <v>96463</v>
          </cell>
          <cell r="AU403">
            <v>90895</v>
          </cell>
          <cell r="AV403">
            <v>88238</v>
          </cell>
          <cell r="AW403">
            <v>109112</v>
          </cell>
          <cell r="AX403">
            <v>93189</v>
          </cell>
          <cell r="AY403">
            <v>71467</v>
          </cell>
          <cell r="AZ403">
            <v>78527</v>
          </cell>
          <cell r="BA403">
            <v>86645</v>
          </cell>
          <cell r="BB403">
            <v>118114</v>
          </cell>
          <cell r="BC403">
            <v>0</v>
          </cell>
          <cell r="BD403">
            <v>7159999</v>
          </cell>
        </row>
        <row r="404">
          <cell r="A404" t="str">
            <v>04148</v>
          </cell>
          <cell r="B404" t="str">
            <v>Delaware Turnpike</v>
          </cell>
          <cell r="C404">
            <v>256364</v>
          </cell>
          <cell r="D404">
            <v>182141</v>
          </cell>
          <cell r="E404">
            <v>195398</v>
          </cell>
          <cell r="F404">
            <v>210351</v>
          </cell>
          <cell r="G404">
            <v>174909</v>
          </cell>
          <cell r="H404">
            <v>186615</v>
          </cell>
          <cell r="I404">
            <v>196201</v>
          </cell>
          <cell r="J404">
            <v>284622</v>
          </cell>
          <cell r="K404">
            <v>220581</v>
          </cell>
          <cell r="L404">
            <v>238374</v>
          </cell>
          <cell r="M404">
            <v>240612</v>
          </cell>
          <cell r="N404">
            <v>272867</v>
          </cell>
          <cell r="O404">
            <v>271431</v>
          </cell>
          <cell r="P404">
            <v>288299</v>
          </cell>
          <cell r="Q404">
            <v>384180</v>
          </cell>
          <cell r="R404">
            <v>331075</v>
          </cell>
          <cell r="S404">
            <v>302935</v>
          </cell>
          <cell r="T404">
            <v>305090</v>
          </cell>
          <cell r="U404">
            <v>294498</v>
          </cell>
          <cell r="V404">
            <v>321007</v>
          </cell>
          <cell r="W404">
            <v>347641</v>
          </cell>
          <cell r="X404">
            <v>344968</v>
          </cell>
          <cell r="Y404">
            <v>291176</v>
          </cell>
          <cell r="Z404">
            <v>315873</v>
          </cell>
          <cell r="AA404">
            <v>291599</v>
          </cell>
          <cell r="AB404">
            <v>375929</v>
          </cell>
          <cell r="AC404">
            <v>364116</v>
          </cell>
          <cell r="AD404">
            <v>330541</v>
          </cell>
          <cell r="AE404">
            <v>310693</v>
          </cell>
          <cell r="AF404">
            <v>334343</v>
          </cell>
          <cell r="AG404">
            <v>362112</v>
          </cell>
          <cell r="AH404">
            <v>362512</v>
          </cell>
          <cell r="AI404">
            <v>336405</v>
          </cell>
          <cell r="AJ404">
            <v>345535</v>
          </cell>
          <cell r="AK404">
            <v>345724</v>
          </cell>
          <cell r="AL404">
            <v>301148</v>
          </cell>
          <cell r="AM404">
            <v>236649</v>
          </cell>
          <cell r="AN404">
            <v>253484</v>
          </cell>
          <cell r="AO404">
            <v>252495</v>
          </cell>
          <cell r="AP404">
            <v>247540</v>
          </cell>
          <cell r="AQ404">
            <v>277808</v>
          </cell>
          <cell r="AR404">
            <v>246942</v>
          </cell>
          <cell r="AS404">
            <v>233004</v>
          </cell>
          <cell r="AT404">
            <v>237983</v>
          </cell>
          <cell r="AU404">
            <v>260376</v>
          </cell>
          <cell r="AV404">
            <v>264093</v>
          </cell>
          <cell r="AW404">
            <v>343519</v>
          </cell>
          <cell r="AX404">
            <v>312149</v>
          </cell>
          <cell r="AY404">
            <v>217120</v>
          </cell>
          <cell r="AZ404">
            <v>215629</v>
          </cell>
          <cell r="BA404">
            <v>315792</v>
          </cell>
          <cell r="BB404">
            <v>342552</v>
          </cell>
          <cell r="BC404">
            <v>0</v>
          </cell>
          <cell r="BD404">
            <v>14775000</v>
          </cell>
        </row>
        <row r="405">
          <cell r="A405" t="str">
            <v>04024</v>
          </cell>
          <cell r="B405" t="str">
            <v>Seaville</v>
          </cell>
          <cell r="C405">
            <v>4502</v>
          </cell>
          <cell r="D405">
            <v>3923</v>
          </cell>
          <cell r="E405">
            <v>4218</v>
          </cell>
          <cell r="F405">
            <v>4030</v>
          </cell>
          <cell r="G405">
            <v>4523</v>
          </cell>
          <cell r="H405">
            <v>3971</v>
          </cell>
          <cell r="I405">
            <v>3618</v>
          </cell>
          <cell r="J405">
            <v>5484</v>
          </cell>
          <cell r="K405">
            <v>6214</v>
          </cell>
          <cell r="L405">
            <v>6177</v>
          </cell>
          <cell r="M405">
            <v>7858</v>
          </cell>
          <cell r="N405">
            <v>7708</v>
          </cell>
          <cell r="O405">
            <v>5792</v>
          </cell>
          <cell r="P405">
            <v>5941</v>
          </cell>
          <cell r="Q405">
            <v>7204</v>
          </cell>
          <cell r="R405">
            <v>7805</v>
          </cell>
          <cell r="S405">
            <v>11631</v>
          </cell>
          <cell r="T405">
            <v>7181</v>
          </cell>
          <cell r="U405">
            <v>8084</v>
          </cell>
          <cell r="V405">
            <v>9705</v>
          </cell>
          <cell r="W405">
            <v>10899</v>
          </cell>
          <cell r="X405">
            <v>17450</v>
          </cell>
          <cell r="Y405">
            <v>12707</v>
          </cell>
          <cell r="Z405">
            <v>16019</v>
          </cell>
          <cell r="AA405">
            <v>18281</v>
          </cell>
          <cell r="AB405">
            <v>16914</v>
          </cell>
          <cell r="AC405">
            <v>29170</v>
          </cell>
          <cell r="AD405">
            <v>23353</v>
          </cell>
          <cell r="AE405">
            <v>25928</v>
          </cell>
          <cell r="AF405">
            <v>23417</v>
          </cell>
          <cell r="AG405">
            <v>28001</v>
          </cell>
          <cell r="AH405">
            <v>28621</v>
          </cell>
          <cell r="AI405">
            <v>30944</v>
          </cell>
          <cell r="AJ405">
            <v>29786</v>
          </cell>
          <cell r="AK405">
            <v>21866</v>
          </cell>
          <cell r="AL405">
            <v>16118</v>
          </cell>
          <cell r="AM405">
            <v>10003</v>
          </cell>
          <cell r="AN405">
            <v>10543</v>
          </cell>
          <cell r="AO405">
            <v>9657</v>
          </cell>
          <cell r="AP405">
            <v>8420</v>
          </cell>
          <cell r="AQ405">
            <v>8743</v>
          </cell>
          <cell r="AR405">
            <v>8989</v>
          </cell>
          <cell r="AS405">
            <v>8287</v>
          </cell>
          <cell r="AT405">
            <v>8954</v>
          </cell>
          <cell r="AU405">
            <v>6321</v>
          </cell>
          <cell r="AV405">
            <v>6218</v>
          </cell>
          <cell r="AW405">
            <v>6975</v>
          </cell>
          <cell r="AX405">
            <v>6610</v>
          </cell>
          <cell r="AY405">
            <v>5193</v>
          </cell>
          <cell r="AZ405">
            <v>5772</v>
          </cell>
          <cell r="BA405">
            <v>7267</v>
          </cell>
          <cell r="BB405">
            <v>8003</v>
          </cell>
          <cell r="BC405">
            <v>0</v>
          </cell>
          <cell r="BD405">
            <v>600998</v>
          </cell>
        </row>
        <row r="406">
          <cell r="A406" t="str">
            <v>04025</v>
          </cell>
          <cell r="B406" t="str">
            <v>Atlantic City</v>
          </cell>
          <cell r="C406">
            <v>63770</v>
          </cell>
          <cell r="D406">
            <v>45826</v>
          </cell>
          <cell r="E406">
            <v>50674</v>
          </cell>
          <cell r="F406">
            <v>49729</v>
          </cell>
          <cell r="G406">
            <v>51803</v>
          </cell>
          <cell r="H406">
            <v>50360</v>
          </cell>
          <cell r="I406">
            <v>44489</v>
          </cell>
          <cell r="J406">
            <v>73639</v>
          </cell>
          <cell r="K406">
            <v>57699</v>
          </cell>
          <cell r="L406">
            <v>55458</v>
          </cell>
          <cell r="M406">
            <v>76616</v>
          </cell>
          <cell r="N406">
            <v>63727</v>
          </cell>
          <cell r="O406">
            <v>61574</v>
          </cell>
          <cell r="P406">
            <v>49706</v>
          </cell>
          <cell r="Q406">
            <v>72491</v>
          </cell>
          <cell r="R406">
            <v>70506</v>
          </cell>
          <cell r="S406">
            <v>71473</v>
          </cell>
          <cell r="T406">
            <v>66389</v>
          </cell>
          <cell r="U406">
            <v>66072</v>
          </cell>
          <cell r="V406">
            <v>66747</v>
          </cell>
          <cell r="W406">
            <v>81351</v>
          </cell>
          <cell r="X406">
            <v>95241</v>
          </cell>
          <cell r="Y406">
            <v>73072</v>
          </cell>
          <cell r="Z406">
            <v>74777</v>
          </cell>
          <cell r="AA406">
            <v>77147</v>
          </cell>
          <cell r="AB406">
            <v>87047</v>
          </cell>
          <cell r="AC406">
            <v>118515</v>
          </cell>
          <cell r="AD406">
            <v>90834</v>
          </cell>
          <cell r="AE406">
            <v>108869</v>
          </cell>
          <cell r="AF406">
            <v>112372</v>
          </cell>
          <cell r="AG406">
            <v>119795</v>
          </cell>
          <cell r="AH406">
            <v>118954</v>
          </cell>
          <cell r="AI406">
            <v>112338</v>
          </cell>
          <cell r="AJ406">
            <v>119580</v>
          </cell>
          <cell r="AK406">
            <v>107675</v>
          </cell>
          <cell r="AL406">
            <v>90290</v>
          </cell>
          <cell r="AM406">
            <v>73362</v>
          </cell>
          <cell r="AN406">
            <v>61617</v>
          </cell>
          <cell r="AO406">
            <v>62368</v>
          </cell>
          <cell r="AP406">
            <v>79128</v>
          </cell>
          <cell r="AQ406">
            <v>63283</v>
          </cell>
          <cell r="AR406">
            <v>57942</v>
          </cell>
          <cell r="AS406">
            <v>51716</v>
          </cell>
          <cell r="AT406">
            <v>63218</v>
          </cell>
          <cell r="AU406">
            <v>58105</v>
          </cell>
          <cell r="AV406">
            <v>57422</v>
          </cell>
          <cell r="AW406">
            <v>65944</v>
          </cell>
          <cell r="AX406">
            <v>61741</v>
          </cell>
          <cell r="AY406">
            <v>43406</v>
          </cell>
          <cell r="AZ406">
            <v>43842</v>
          </cell>
          <cell r="BA406">
            <v>56335</v>
          </cell>
          <cell r="BB406">
            <v>74966</v>
          </cell>
          <cell r="BC406">
            <v>0</v>
          </cell>
          <cell r="BD406">
            <v>3771000</v>
          </cell>
        </row>
        <row r="407">
          <cell r="A407" t="str">
            <v>04027</v>
          </cell>
          <cell r="B407" t="str">
            <v>Forked River</v>
          </cell>
          <cell r="C407">
            <v>103141</v>
          </cell>
          <cell r="D407">
            <v>84705</v>
          </cell>
          <cell r="E407">
            <v>92374</v>
          </cell>
          <cell r="F407">
            <v>93429</v>
          </cell>
          <cell r="G407">
            <v>91501</v>
          </cell>
          <cell r="H407">
            <v>88909</v>
          </cell>
          <cell r="I407">
            <v>73162</v>
          </cell>
          <cell r="J407">
            <v>134997</v>
          </cell>
          <cell r="K407">
            <v>93249</v>
          </cell>
          <cell r="L407">
            <v>95358</v>
          </cell>
          <cell r="M407">
            <v>123426</v>
          </cell>
          <cell r="N407">
            <v>107772</v>
          </cell>
          <cell r="O407">
            <v>104563</v>
          </cell>
          <cell r="P407">
            <v>95389</v>
          </cell>
          <cell r="Q407">
            <v>127199</v>
          </cell>
          <cell r="R407">
            <v>125481</v>
          </cell>
          <cell r="S407">
            <v>114434</v>
          </cell>
          <cell r="T407">
            <v>114368</v>
          </cell>
          <cell r="U407">
            <v>117587</v>
          </cell>
          <cell r="V407">
            <v>123770</v>
          </cell>
          <cell r="W407">
            <v>142922</v>
          </cell>
          <cell r="X407">
            <v>180925</v>
          </cell>
          <cell r="Y407">
            <v>130854</v>
          </cell>
          <cell r="Z407">
            <v>141528</v>
          </cell>
          <cell r="AA407">
            <v>136789</v>
          </cell>
          <cell r="AB407">
            <v>177640</v>
          </cell>
          <cell r="AC407">
            <v>229286</v>
          </cell>
          <cell r="AD407">
            <v>173953</v>
          </cell>
          <cell r="AE407">
            <v>190002</v>
          </cell>
          <cell r="AF407">
            <v>208371</v>
          </cell>
          <cell r="AG407">
            <v>213895</v>
          </cell>
          <cell r="AH407">
            <v>216154</v>
          </cell>
          <cell r="AI407">
            <v>209761</v>
          </cell>
          <cell r="AJ407">
            <v>210661</v>
          </cell>
          <cell r="AK407">
            <v>207305</v>
          </cell>
          <cell r="AL407">
            <v>167120</v>
          </cell>
          <cell r="AM407">
            <v>133287</v>
          </cell>
          <cell r="AN407">
            <v>134957</v>
          </cell>
          <cell r="AO407">
            <v>120084</v>
          </cell>
          <cell r="AP407">
            <v>116709</v>
          </cell>
          <cell r="AQ407">
            <v>110996</v>
          </cell>
          <cell r="AR407">
            <v>100110</v>
          </cell>
          <cell r="AS407">
            <v>101737</v>
          </cell>
          <cell r="AT407">
            <v>104066</v>
          </cell>
          <cell r="AU407">
            <v>100088</v>
          </cell>
          <cell r="AV407">
            <v>105773</v>
          </cell>
          <cell r="AW407">
            <v>111882</v>
          </cell>
          <cell r="AX407">
            <v>100828</v>
          </cell>
          <cell r="AY407">
            <v>89495</v>
          </cell>
          <cell r="AZ407">
            <v>76898</v>
          </cell>
          <cell r="BA407">
            <v>90042</v>
          </cell>
          <cell r="BB407">
            <v>120115</v>
          </cell>
          <cell r="BC407">
            <v>0</v>
          </cell>
          <cell r="BD407">
            <v>6759047</v>
          </cell>
        </row>
        <row r="408">
          <cell r="A408" t="str">
            <v>04029</v>
          </cell>
          <cell r="B408" t="str">
            <v>Monmouth</v>
          </cell>
          <cell r="C408">
            <v>90460</v>
          </cell>
          <cell r="D408">
            <v>72372</v>
          </cell>
          <cell r="E408">
            <v>80624</v>
          </cell>
          <cell r="F408">
            <v>84927</v>
          </cell>
          <cell r="G408">
            <v>78866</v>
          </cell>
          <cell r="H408">
            <v>76341</v>
          </cell>
          <cell r="I408">
            <v>69357</v>
          </cell>
          <cell r="J408">
            <v>123829</v>
          </cell>
          <cell r="K408">
            <v>83217</v>
          </cell>
          <cell r="L408">
            <v>85515</v>
          </cell>
          <cell r="M408">
            <v>98656</v>
          </cell>
          <cell r="N408">
            <v>105945</v>
          </cell>
          <cell r="O408">
            <v>95103</v>
          </cell>
          <cell r="P408">
            <v>93603</v>
          </cell>
          <cell r="Q408">
            <v>123206</v>
          </cell>
          <cell r="R408">
            <v>115990</v>
          </cell>
          <cell r="S408">
            <v>107947</v>
          </cell>
          <cell r="T408">
            <v>97198</v>
          </cell>
          <cell r="U408">
            <v>103978</v>
          </cell>
          <cell r="V408">
            <v>123474</v>
          </cell>
          <cell r="W408">
            <v>142006</v>
          </cell>
          <cell r="X408">
            <v>189203</v>
          </cell>
          <cell r="Y408">
            <v>120573</v>
          </cell>
          <cell r="Z408">
            <v>147717</v>
          </cell>
          <cell r="AA408">
            <v>152689</v>
          </cell>
          <cell r="AB408">
            <v>165812</v>
          </cell>
          <cell r="AC408">
            <v>228510</v>
          </cell>
          <cell r="AD408">
            <v>192188</v>
          </cell>
          <cell r="AE408">
            <v>214393</v>
          </cell>
          <cell r="AF408">
            <v>205247</v>
          </cell>
          <cell r="AG408">
            <v>218343</v>
          </cell>
          <cell r="AH408">
            <v>239442</v>
          </cell>
          <cell r="AI408">
            <v>229661</v>
          </cell>
          <cell r="AJ408">
            <v>217613</v>
          </cell>
          <cell r="AK408">
            <v>185875</v>
          </cell>
          <cell r="AL408">
            <v>164230</v>
          </cell>
          <cell r="AM408">
            <v>121369</v>
          </cell>
          <cell r="AN408">
            <v>112191</v>
          </cell>
          <cell r="AO408">
            <v>110151</v>
          </cell>
          <cell r="AP408">
            <v>118145</v>
          </cell>
          <cell r="AQ408">
            <v>104939</v>
          </cell>
          <cell r="AR408">
            <v>101303</v>
          </cell>
          <cell r="AS408">
            <v>96791</v>
          </cell>
          <cell r="AT408">
            <v>106713</v>
          </cell>
          <cell r="AU408">
            <v>100062</v>
          </cell>
          <cell r="AV408">
            <v>88547</v>
          </cell>
          <cell r="AW408">
            <v>107353</v>
          </cell>
          <cell r="AX408">
            <v>94152</v>
          </cell>
          <cell r="AY408">
            <v>79464</v>
          </cell>
          <cell r="AZ408">
            <v>75601</v>
          </cell>
          <cell r="BA408">
            <v>78734</v>
          </cell>
          <cell r="BB408">
            <v>144379</v>
          </cell>
          <cell r="BC408">
            <v>0</v>
          </cell>
          <cell r="BD408">
            <v>6564004</v>
          </cell>
        </row>
        <row r="409">
          <cell r="A409" t="str">
            <v>04031</v>
          </cell>
          <cell r="B409" t="str">
            <v>Cheesequake</v>
          </cell>
          <cell r="C409">
            <v>132267</v>
          </cell>
          <cell r="D409">
            <v>124911</v>
          </cell>
          <cell r="E409">
            <v>129988</v>
          </cell>
          <cell r="F409">
            <v>132690</v>
          </cell>
          <cell r="G409">
            <v>124933</v>
          </cell>
          <cell r="H409">
            <v>122671</v>
          </cell>
          <cell r="I409">
            <v>115410</v>
          </cell>
          <cell r="J409">
            <v>174944</v>
          </cell>
          <cell r="K409">
            <v>131061</v>
          </cell>
          <cell r="L409">
            <v>134038</v>
          </cell>
          <cell r="M409">
            <v>148368</v>
          </cell>
          <cell r="N409">
            <v>146387</v>
          </cell>
          <cell r="O409">
            <v>144034</v>
          </cell>
          <cell r="P409">
            <v>140846</v>
          </cell>
          <cell r="Q409">
            <v>166952</v>
          </cell>
          <cell r="R409">
            <v>171826</v>
          </cell>
          <cell r="S409">
            <v>154294</v>
          </cell>
          <cell r="T409">
            <v>164671</v>
          </cell>
          <cell r="U409">
            <v>168694</v>
          </cell>
          <cell r="V409">
            <v>178266</v>
          </cell>
          <cell r="W409">
            <v>226683</v>
          </cell>
          <cell r="X409">
            <v>261143</v>
          </cell>
          <cell r="Y409">
            <v>200999</v>
          </cell>
          <cell r="Z409">
            <v>236176</v>
          </cell>
          <cell r="AA409">
            <v>198381</v>
          </cell>
          <cell r="AB409">
            <v>296161</v>
          </cell>
          <cell r="AC409">
            <v>279554</v>
          </cell>
          <cell r="AD409">
            <v>238166</v>
          </cell>
          <cell r="AE409">
            <v>281862</v>
          </cell>
          <cell r="AF409">
            <v>268939</v>
          </cell>
          <cell r="AG409">
            <v>302996</v>
          </cell>
          <cell r="AH409">
            <v>313685</v>
          </cell>
          <cell r="AI409">
            <v>298625</v>
          </cell>
          <cell r="AJ409">
            <v>291600</v>
          </cell>
          <cell r="AK409">
            <v>271604</v>
          </cell>
          <cell r="AL409">
            <v>212398</v>
          </cell>
          <cell r="AM409">
            <v>174613</v>
          </cell>
          <cell r="AN409">
            <v>172144</v>
          </cell>
          <cell r="AO409">
            <v>172144</v>
          </cell>
          <cell r="AP409">
            <v>169672</v>
          </cell>
          <cell r="AQ409">
            <v>161704</v>
          </cell>
          <cell r="AR409">
            <v>152315</v>
          </cell>
          <cell r="AS409">
            <v>152315</v>
          </cell>
          <cell r="AT409">
            <v>142926</v>
          </cell>
          <cell r="AU409">
            <v>134032</v>
          </cell>
          <cell r="AV409">
            <v>143006</v>
          </cell>
          <cell r="AW409">
            <v>173417</v>
          </cell>
          <cell r="AX409">
            <v>169827</v>
          </cell>
          <cell r="AY409">
            <v>116853</v>
          </cell>
          <cell r="AZ409">
            <v>128080</v>
          </cell>
          <cell r="BA409">
            <v>172979</v>
          </cell>
          <cell r="BB409">
            <v>161754</v>
          </cell>
          <cell r="BC409">
            <v>0</v>
          </cell>
          <cell r="BD409">
            <v>9584004</v>
          </cell>
        </row>
        <row r="410">
          <cell r="A410" t="str">
            <v>04033</v>
          </cell>
          <cell r="B410" t="str">
            <v>Montvale</v>
          </cell>
          <cell r="C410">
            <v>93559</v>
          </cell>
          <cell r="D410">
            <v>73979</v>
          </cell>
          <cell r="E410">
            <v>81398</v>
          </cell>
          <cell r="F410">
            <v>78811</v>
          </cell>
          <cell r="G410">
            <v>71919</v>
          </cell>
          <cell r="H410">
            <v>69955</v>
          </cell>
          <cell r="I410">
            <v>80176</v>
          </cell>
          <cell r="J410">
            <v>111881</v>
          </cell>
          <cell r="K410">
            <v>88821</v>
          </cell>
          <cell r="L410">
            <v>86389</v>
          </cell>
          <cell r="M410">
            <v>89603</v>
          </cell>
          <cell r="N410">
            <v>116856</v>
          </cell>
          <cell r="O410">
            <v>96525</v>
          </cell>
          <cell r="P410">
            <v>106420</v>
          </cell>
          <cell r="Q410">
            <v>138840</v>
          </cell>
          <cell r="R410">
            <v>142756</v>
          </cell>
          <cell r="S410">
            <v>118400</v>
          </cell>
          <cell r="T410">
            <v>113839</v>
          </cell>
          <cell r="U410">
            <v>131402</v>
          </cell>
          <cell r="V410">
            <v>151620</v>
          </cell>
          <cell r="W410">
            <v>152802</v>
          </cell>
          <cell r="X410">
            <v>148939</v>
          </cell>
          <cell r="Y410">
            <v>131110</v>
          </cell>
          <cell r="Z410">
            <v>154972</v>
          </cell>
          <cell r="AA410">
            <v>134808</v>
          </cell>
          <cell r="AB410">
            <v>201894</v>
          </cell>
          <cell r="AC410">
            <v>175825</v>
          </cell>
          <cell r="AD410">
            <v>167282</v>
          </cell>
          <cell r="AE410">
            <v>170130</v>
          </cell>
          <cell r="AF410">
            <v>177214</v>
          </cell>
          <cell r="AG410">
            <v>194181</v>
          </cell>
          <cell r="AH410">
            <v>196113</v>
          </cell>
          <cell r="AI410">
            <v>188647</v>
          </cell>
          <cell r="AJ410">
            <v>183877</v>
          </cell>
          <cell r="AK410">
            <v>166459</v>
          </cell>
          <cell r="AL410">
            <v>142647</v>
          </cell>
          <cell r="AM410">
            <v>111309</v>
          </cell>
          <cell r="AN410">
            <v>122226</v>
          </cell>
          <cell r="AO410">
            <v>119550</v>
          </cell>
          <cell r="AP410">
            <v>144360</v>
          </cell>
          <cell r="AQ410">
            <v>117315</v>
          </cell>
          <cell r="AR410">
            <v>113836</v>
          </cell>
          <cell r="AS410">
            <v>108979</v>
          </cell>
          <cell r="AT410">
            <v>115830</v>
          </cell>
          <cell r="AU410">
            <v>105183</v>
          </cell>
          <cell r="AV410">
            <v>105614</v>
          </cell>
          <cell r="AW410">
            <v>157889</v>
          </cell>
          <cell r="AX410">
            <v>116389</v>
          </cell>
          <cell r="AY410">
            <v>91415</v>
          </cell>
          <cell r="AZ410">
            <v>89048</v>
          </cell>
          <cell r="BA410">
            <v>102888</v>
          </cell>
          <cell r="BB410">
            <v>155118</v>
          </cell>
          <cell r="BC410">
            <v>0</v>
          </cell>
          <cell r="BD410">
            <v>6606998</v>
          </cell>
        </row>
        <row r="411">
          <cell r="A411" t="str">
            <v>04IL</v>
          </cell>
          <cell r="B411" t="str">
            <v>Illinois Turnpike Admin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</row>
        <row r="412">
          <cell r="A412" t="str">
            <v>04011</v>
          </cell>
          <cell r="B412" t="str">
            <v>Belvidere</v>
          </cell>
          <cell r="C412">
            <v>21118</v>
          </cell>
          <cell r="D412">
            <v>18061</v>
          </cell>
          <cell r="E412">
            <v>18072</v>
          </cell>
          <cell r="F412">
            <v>16971</v>
          </cell>
          <cell r="G412">
            <v>16545</v>
          </cell>
          <cell r="H412">
            <v>17672</v>
          </cell>
          <cell r="I412">
            <v>19868</v>
          </cell>
          <cell r="J412">
            <v>21397</v>
          </cell>
          <cell r="K412">
            <v>19102</v>
          </cell>
          <cell r="L412">
            <v>19729</v>
          </cell>
          <cell r="M412">
            <v>19020</v>
          </cell>
          <cell r="N412">
            <v>20584</v>
          </cell>
          <cell r="O412">
            <v>23395</v>
          </cell>
          <cell r="P412">
            <v>19794</v>
          </cell>
          <cell r="Q412">
            <v>24731</v>
          </cell>
          <cell r="R412">
            <v>21544</v>
          </cell>
          <cell r="S412">
            <v>21279</v>
          </cell>
          <cell r="T412">
            <v>21423</v>
          </cell>
          <cell r="U412">
            <v>22212</v>
          </cell>
          <cell r="V412">
            <v>23859</v>
          </cell>
          <cell r="W412">
            <v>25734</v>
          </cell>
          <cell r="X412">
            <v>27947</v>
          </cell>
          <cell r="Y412">
            <v>23902</v>
          </cell>
          <cell r="Z412">
            <v>26003</v>
          </cell>
          <cell r="AA412">
            <v>27653</v>
          </cell>
          <cell r="AB412">
            <v>29469</v>
          </cell>
          <cell r="AC412">
            <v>33186</v>
          </cell>
          <cell r="AD412">
            <v>28718</v>
          </cell>
          <cell r="AE412">
            <v>29737</v>
          </cell>
          <cell r="AF412">
            <v>29449</v>
          </cell>
          <cell r="AG412">
            <v>29912</v>
          </cell>
          <cell r="AH412">
            <v>32484</v>
          </cell>
          <cell r="AI412">
            <v>33265</v>
          </cell>
          <cell r="AJ412">
            <v>28745</v>
          </cell>
          <cell r="AK412">
            <v>28513</v>
          </cell>
          <cell r="AL412">
            <v>25384</v>
          </cell>
          <cell r="AM412">
            <v>23343</v>
          </cell>
          <cell r="AN412">
            <v>23343</v>
          </cell>
          <cell r="AO412">
            <v>22427</v>
          </cell>
          <cell r="AP412">
            <v>22427</v>
          </cell>
          <cell r="AQ412">
            <v>27442</v>
          </cell>
          <cell r="AR412">
            <v>25518</v>
          </cell>
          <cell r="AS412">
            <v>21087</v>
          </cell>
          <cell r="AT412">
            <v>22243</v>
          </cell>
          <cell r="AU412">
            <v>22018</v>
          </cell>
          <cell r="AV412">
            <v>21253</v>
          </cell>
          <cell r="AW412">
            <v>27569</v>
          </cell>
          <cell r="AX412">
            <v>24889</v>
          </cell>
          <cell r="AY412">
            <v>20956</v>
          </cell>
          <cell r="AZ412">
            <v>19558</v>
          </cell>
          <cell r="BA412">
            <v>25745</v>
          </cell>
          <cell r="BB412">
            <v>33527</v>
          </cell>
          <cell r="BC412">
            <v>0</v>
          </cell>
          <cell r="BD412">
            <v>1249822</v>
          </cell>
        </row>
        <row r="413">
          <cell r="A413" t="str">
            <v>04010</v>
          </cell>
          <cell r="B413" t="str">
            <v>O'Hare Oasis</v>
          </cell>
          <cell r="C413">
            <v>15292</v>
          </cell>
          <cell r="D413">
            <v>15376</v>
          </cell>
          <cell r="E413">
            <v>15457</v>
          </cell>
          <cell r="F413">
            <v>15488</v>
          </cell>
          <cell r="G413">
            <v>14823</v>
          </cell>
          <cell r="H413">
            <v>16213</v>
          </cell>
          <cell r="I413">
            <v>16902</v>
          </cell>
          <cell r="J413">
            <v>17674</v>
          </cell>
          <cell r="K413">
            <v>16992</v>
          </cell>
          <cell r="L413">
            <v>17229</v>
          </cell>
          <cell r="M413">
            <v>18305</v>
          </cell>
          <cell r="N413">
            <v>18143</v>
          </cell>
          <cell r="O413">
            <v>18614</v>
          </cell>
          <cell r="P413">
            <v>18544</v>
          </cell>
          <cell r="Q413">
            <v>19299</v>
          </cell>
          <cell r="R413">
            <v>17093</v>
          </cell>
          <cell r="S413">
            <v>18209</v>
          </cell>
          <cell r="T413">
            <v>18512</v>
          </cell>
          <cell r="U413">
            <v>19312</v>
          </cell>
          <cell r="V413">
            <v>19413</v>
          </cell>
          <cell r="W413">
            <v>20418</v>
          </cell>
          <cell r="X413">
            <v>19185</v>
          </cell>
          <cell r="Y413">
            <v>19945</v>
          </cell>
          <cell r="Z413">
            <v>20971</v>
          </cell>
          <cell r="AA413">
            <v>20835</v>
          </cell>
          <cell r="AB413">
            <v>22451</v>
          </cell>
          <cell r="AC413">
            <v>21395</v>
          </cell>
          <cell r="AD413">
            <v>21567</v>
          </cell>
          <cell r="AE413">
            <v>21404</v>
          </cell>
          <cell r="AF413">
            <v>23046</v>
          </cell>
          <cell r="AG413">
            <v>21984</v>
          </cell>
          <cell r="AH413">
            <v>22505</v>
          </cell>
          <cell r="AI413">
            <v>22293</v>
          </cell>
          <cell r="AJ413">
            <v>19263</v>
          </cell>
          <cell r="AK413">
            <v>19108</v>
          </cell>
          <cell r="AL413">
            <v>17011</v>
          </cell>
          <cell r="AM413">
            <v>19073</v>
          </cell>
          <cell r="AN413">
            <v>19364</v>
          </cell>
          <cell r="AO413">
            <v>18823</v>
          </cell>
          <cell r="AP413">
            <v>19809</v>
          </cell>
          <cell r="AQ413">
            <v>22852</v>
          </cell>
          <cell r="AR413">
            <v>21248</v>
          </cell>
          <cell r="AS413">
            <v>17559</v>
          </cell>
          <cell r="AT413">
            <v>18522</v>
          </cell>
          <cell r="AU413">
            <v>17642</v>
          </cell>
          <cell r="AV413">
            <v>16991</v>
          </cell>
          <cell r="AW413">
            <v>22090</v>
          </cell>
          <cell r="AX413">
            <v>19978</v>
          </cell>
          <cell r="AY413">
            <v>16321</v>
          </cell>
          <cell r="AZ413">
            <v>15234</v>
          </cell>
          <cell r="BA413">
            <v>20052</v>
          </cell>
          <cell r="BB413">
            <v>26114</v>
          </cell>
          <cell r="BC413">
            <v>0</v>
          </cell>
          <cell r="BD413">
            <v>991943</v>
          </cell>
        </row>
        <row r="414">
          <cell r="A414" t="str">
            <v>04012</v>
          </cell>
          <cell r="B414" t="str">
            <v>Hinsdale</v>
          </cell>
          <cell r="C414">
            <v>15718</v>
          </cell>
          <cell r="D414">
            <v>15503</v>
          </cell>
          <cell r="E414">
            <v>17344</v>
          </cell>
          <cell r="F414">
            <v>15693</v>
          </cell>
          <cell r="G414">
            <v>15817</v>
          </cell>
          <cell r="H414">
            <v>16578</v>
          </cell>
          <cell r="I414">
            <v>18130</v>
          </cell>
          <cell r="J414">
            <v>19396</v>
          </cell>
          <cell r="K414">
            <v>18137</v>
          </cell>
          <cell r="L414">
            <v>18617</v>
          </cell>
          <cell r="M414">
            <v>18171</v>
          </cell>
          <cell r="N414">
            <v>19957</v>
          </cell>
          <cell r="O414">
            <v>20184</v>
          </cell>
          <cell r="P414">
            <v>22602</v>
          </cell>
          <cell r="Q414">
            <v>22731</v>
          </cell>
          <cell r="R414">
            <v>19896</v>
          </cell>
          <cell r="S414">
            <v>21263</v>
          </cell>
          <cell r="T414">
            <v>19450</v>
          </cell>
          <cell r="U414">
            <v>21289</v>
          </cell>
          <cell r="V414">
            <v>20846</v>
          </cell>
          <cell r="W414">
            <v>23092</v>
          </cell>
          <cell r="X414">
            <v>22571</v>
          </cell>
          <cell r="Y414">
            <v>21917</v>
          </cell>
          <cell r="Z414">
            <v>23753</v>
          </cell>
          <cell r="AA414">
            <v>24409</v>
          </cell>
          <cell r="AB414">
            <v>25904</v>
          </cell>
          <cell r="AC414">
            <v>26395</v>
          </cell>
          <cell r="AD414">
            <v>24186</v>
          </cell>
          <cell r="AE414">
            <v>24721</v>
          </cell>
          <cell r="AF414">
            <v>24769</v>
          </cell>
          <cell r="AG414">
            <v>24885</v>
          </cell>
          <cell r="AH414">
            <v>25931</v>
          </cell>
          <cell r="AI414">
            <v>25651</v>
          </cell>
          <cell r="AJ414">
            <v>22165</v>
          </cell>
          <cell r="AK414">
            <v>21987</v>
          </cell>
          <cell r="AL414">
            <v>19574</v>
          </cell>
          <cell r="AM414">
            <v>19975</v>
          </cell>
          <cell r="AN414">
            <v>20383</v>
          </cell>
          <cell r="AO414">
            <v>19893</v>
          </cell>
          <cell r="AP414">
            <v>21279</v>
          </cell>
          <cell r="AQ414">
            <v>24075</v>
          </cell>
          <cell r="AR414">
            <v>22385</v>
          </cell>
          <cell r="AS414">
            <v>18499</v>
          </cell>
          <cell r="AT414">
            <v>19512</v>
          </cell>
          <cell r="AU414">
            <v>19570</v>
          </cell>
          <cell r="AV414">
            <v>18890</v>
          </cell>
          <cell r="AW414">
            <v>24506</v>
          </cell>
          <cell r="AX414">
            <v>22123</v>
          </cell>
          <cell r="AY414">
            <v>17743</v>
          </cell>
          <cell r="AZ414">
            <v>16561</v>
          </cell>
          <cell r="BA414">
            <v>21798</v>
          </cell>
          <cell r="BB414">
            <v>28388</v>
          </cell>
          <cell r="BC414">
            <v>0</v>
          </cell>
          <cell r="BD414">
            <v>1094812</v>
          </cell>
        </row>
        <row r="415">
          <cell r="A415" t="str">
            <v>04020</v>
          </cell>
          <cell r="B415" t="str">
            <v>Lake Forest</v>
          </cell>
          <cell r="C415">
            <v>25058</v>
          </cell>
          <cell r="D415">
            <v>24188</v>
          </cell>
          <cell r="E415">
            <v>24693</v>
          </cell>
          <cell r="F415">
            <v>24937</v>
          </cell>
          <cell r="G415">
            <v>23471</v>
          </cell>
          <cell r="H415">
            <v>24643</v>
          </cell>
          <cell r="I415">
            <v>26474</v>
          </cell>
          <cell r="J415">
            <v>27305</v>
          </cell>
          <cell r="K415">
            <v>25884</v>
          </cell>
          <cell r="L415">
            <v>26274</v>
          </cell>
          <cell r="M415">
            <v>26493</v>
          </cell>
          <cell r="N415">
            <v>27047</v>
          </cell>
          <cell r="O415">
            <v>25706</v>
          </cell>
          <cell r="P415">
            <v>26100</v>
          </cell>
          <cell r="Q415">
            <v>28500</v>
          </cell>
          <cell r="R415">
            <v>27689</v>
          </cell>
          <cell r="S415">
            <v>26813</v>
          </cell>
          <cell r="T415">
            <v>27658</v>
          </cell>
          <cell r="U415">
            <v>27485</v>
          </cell>
          <cell r="V415">
            <v>29232</v>
          </cell>
          <cell r="W415">
            <v>30417</v>
          </cell>
          <cell r="X415">
            <v>32754</v>
          </cell>
          <cell r="Y415">
            <v>32509</v>
          </cell>
          <cell r="Z415">
            <v>34971</v>
          </cell>
          <cell r="AA415">
            <v>36206</v>
          </cell>
          <cell r="AB415">
            <v>38379</v>
          </cell>
          <cell r="AC415">
            <v>41776</v>
          </cell>
          <cell r="AD415">
            <v>37639</v>
          </cell>
          <cell r="AE415">
            <v>37899</v>
          </cell>
          <cell r="AF415">
            <v>39793</v>
          </cell>
          <cell r="AG415">
            <v>38594</v>
          </cell>
          <cell r="AH415">
            <v>38825</v>
          </cell>
          <cell r="AI415">
            <v>41290</v>
          </cell>
          <cell r="AJ415">
            <v>35679</v>
          </cell>
          <cell r="AK415">
            <v>35392</v>
          </cell>
          <cell r="AL415">
            <v>31508</v>
          </cell>
          <cell r="AM415">
            <v>30456</v>
          </cell>
          <cell r="AN415">
            <v>31078</v>
          </cell>
          <cell r="AO415">
            <v>30332</v>
          </cell>
          <cell r="AP415">
            <v>32446</v>
          </cell>
          <cell r="AQ415">
            <v>36846</v>
          </cell>
          <cell r="AR415">
            <v>34260</v>
          </cell>
          <cell r="AS415">
            <v>28313</v>
          </cell>
          <cell r="AT415">
            <v>29865</v>
          </cell>
          <cell r="AU415">
            <v>29857</v>
          </cell>
          <cell r="AV415">
            <v>28818</v>
          </cell>
          <cell r="AW415">
            <v>37385</v>
          </cell>
          <cell r="AX415">
            <v>33750</v>
          </cell>
          <cell r="AY415">
            <v>27001</v>
          </cell>
          <cell r="AZ415">
            <v>25201</v>
          </cell>
          <cell r="BA415">
            <v>33173</v>
          </cell>
          <cell r="BB415">
            <v>43200</v>
          </cell>
          <cell r="BC415">
            <v>0</v>
          </cell>
          <cell r="BD415">
            <v>1621262</v>
          </cell>
        </row>
        <row r="416">
          <cell r="A416" t="str">
            <v>04018</v>
          </cell>
          <cell r="B416" t="str">
            <v>Dekalb</v>
          </cell>
          <cell r="C416">
            <v>11720</v>
          </cell>
          <cell r="D416">
            <v>10768</v>
          </cell>
          <cell r="E416">
            <v>12153</v>
          </cell>
          <cell r="F416">
            <v>12608</v>
          </cell>
          <cell r="G416">
            <v>10575</v>
          </cell>
          <cell r="H416">
            <v>12000</v>
          </cell>
          <cell r="I416">
            <v>12516</v>
          </cell>
          <cell r="J416">
            <v>13927</v>
          </cell>
          <cell r="K416">
            <v>13262</v>
          </cell>
          <cell r="L416">
            <v>15354</v>
          </cell>
          <cell r="M416">
            <v>15094</v>
          </cell>
          <cell r="N416">
            <v>15326</v>
          </cell>
          <cell r="O416">
            <v>17201</v>
          </cell>
          <cell r="P416">
            <v>15183</v>
          </cell>
          <cell r="Q416">
            <v>17515</v>
          </cell>
          <cell r="R416">
            <v>15662</v>
          </cell>
          <cell r="S416">
            <v>15393</v>
          </cell>
          <cell r="T416">
            <v>16146</v>
          </cell>
          <cell r="U416">
            <v>18370</v>
          </cell>
          <cell r="V416">
            <v>18496</v>
          </cell>
          <cell r="W416">
            <v>18857</v>
          </cell>
          <cell r="X416">
            <v>20460</v>
          </cell>
          <cell r="Y416">
            <v>17075</v>
          </cell>
          <cell r="Z416">
            <v>20219</v>
          </cell>
          <cell r="AA416">
            <v>20064</v>
          </cell>
          <cell r="AB416">
            <v>23107</v>
          </cell>
          <cell r="AC416">
            <v>21706</v>
          </cell>
          <cell r="AD416">
            <v>18624</v>
          </cell>
          <cell r="AE416">
            <v>21174</v>
          </cell>
          <cell r="AF416">
            <v>20532</v>
          </cell>
          <cell r="AG416">
            <v>21817</v>
          </cell>
          <cell r="AH416">
            <v>23499</v>
          </cell>
          <cell r="AI416">
            <v>21940</v>
          </cell>
          <cell r="AJ416">
            <v>19820</v>
          </cell>
          <cell r="AK416">
            <v>18978</v>
          </cell>
          <cell r="AL416">
            <v>20824</v>
          </cell>
          <cell r="AM416">
            <v>18112</v>
          </cell>
          <cell r="AN416">
            <v>18482</v>
          </cell>
          <cell r="AO416">
            <v>18039</v>
          </cell>
          <cell r="AP416">
            <v>19296</v>
          </cell>
          <cell r="AQ416">
            <v>21814</v>
          </cell>
          <cell r="AR416">
            <v>20283</v>
          </cell>
          <cell r="AS416">
            <v>16763</v>
          </cell>
          <cell r="AT416">
            <v>17679</v>
          </cell>
          <cell r="AU416">
            <v>17064</v>
          </cell>
          <cell r="AV416">
            <v>16470</v>
          </cell>
          <cell r="AW416">
            <v>21366</v>
          </cell>
          <cell r="AX416">
            <v>19290</v>
          </cell>
          <cell r="AY416">
            <v>15117</v>
          </cell>
          <cell r="AZ416">
            <v>14108</v>
          </cell>
          <cell r="BA416">
            <v>18570</v>
          </cell>
          <cell r="BB416">
            <v>24186</v>
          </cell>
          <cell r="BC416">
            <v>0</v>
          </cell>
          <cell r="BD416">
            <v>914604</v>
          </cell>
        </row>
        <row r="417">
          <cell r="A417" t="str">
            <v>04019</v>
          </cell>
          <cell r="B417" t="str">
            <v>Des Plaines</v>
          </cell>
          <cell r="C417">
            <v>17531</v>
          </cell>
          <cell r="D417">
            <v>18538</v>
          </cell>
          <cell r="E417">
            <v>18016</v>
          </cell>
          <cell r="F417">
            <v>18301</v>
          </cell>
          <cell r="G417">
            <v>17541</v>
          </cell>
          <cell r="H417">
            <v>19490</v>
          </cell>
          <cell r="I417">
            <v>20016</v>
          </cell>
          <cell r="J417">
            <v>21348</v>
          </cell>
          <cell r="K417">
            <v>20394</v>
          </cell>
          <cell r="L417">
            <v>19658</v>
          </cell>
          <cell r="M417">
            <v>20580</v>
          </cell>
          <cell r="N417">
            <v>20958</v>
          </cell>
          <cell r="O417">
            <v>20573</v>
          </cell>
          <cell r="P417">
            <v>20917</v>
          </cell>
          <cell r="Q417">
            <v>21200</v>
          </cell>
          <cell r="R417">
            <v>18772</v>
          </cell>
          <cell r="S417">
            <v>20815</v>
          </cell>
          <cell r="T417">
            <v>20300</v>
          </cell>
          <cell r="U417">
            <v>21315</v>
          </cell>
          <cell r="V417">
            <v>22276</v>
          </cell>
          <cell r="W417">
            <v>22257</v>
          </cell>
          <cell r="X417">
            <v>22565</v>
          </cell>
          <cell r="Y417">
            <v>22488</v>
          </cell>
          <cell r="Z417">
            <v>23804</v>
          </cell>
          <cell r="AA417">
            <v>24864</v>
          </cell>
          <cell r="AB417">
            <v>26168</v>
          </cell>
          <cell r="AC417">
            <v>27270</v>
          </cell>
          <cell r="AD417">
            <v>26315</v>
          </cell>
          <cell r="AE417">
            <v>25720</v>
          </cell>
          <cell r="AF417">
            <v>25735</v>
          </cell>
          <cell r="AG417">
            <v>25867</v>
          </cell>
          <cell r="AH417">
            <v>25721</v>
          </cell>
          <cell r="AI417">
            <v>27600</v>
          </cell>
          <cell r="AJ417">
            <v>23850</v>
          </cell>
          <cell r="AK417">
            <v>23657</v>
          </cell>
          <cell r="AL417">
            <v>21061</v>
          </cell>
          <cell r="AM417">
            <v>21914</v>
          </cell>
          <cell r="AN417">
            <v>22361</v>
          </cell>
          <cell r="AO417">
            <v>21824</v>
          </cell>
          <cell r="AP417">
            <v>23346</v>
          </cell>
          <cell r="AQ417">
            <v>26635</v>
          </cell>
          <cell r="AR417">
            <v>24765</v>
          </cell>
          <cell r="AS417">
            <v>20467</v>
          </cell>
          <cell r="AT417">
            <v>21588</v>
          </cell>
          <cell r="AU417">
            <v>20384</v>
          </cell>
          <cell r="AV417">
            <v>19675</v>
          </cell>
          <cell r="AW417">
            <v>25526</v>
          </cell>
          <cell r="AX417">
            <v>23044</v>
          </cell>
          <cell r="AY417">
            <v>19207</v>
          </cell>
          <cell r="AZ417">
            <v>17928</v>
          </cell>
          <cell r="BA417">
            <v>23615</v>
          </cell>
          <cell r="BB417">
            <v>30714</v>
          </cell>
          <cell r="BC417">
            <v>0</v>
          </cell>
          <cell r="BD417">
            <v>1156474</v>
          </cell>
        </row>
        <row r="418">
          <cell r="A418" t="str">
            <v>04016</v>
          </cell>
          <cell r="B418" t="str">
            <v>Lincoln</v>
          </cell>
          <cell r="C418">
            <v>3158</v>
          </cell>
          <cell r="D418">
            <v>2548</v>
          </cell>
          <cell r="E418">
            <v>2592</v>
          </cell>
          <cell r="F418">
            <v>2592</v>
          </cell>
          <cell r="G418">
            <v>2611</v>
          </cell>
          <cell r="H418">
            <v>2724</v>
          </cell>
          <cell r="I418">
            <v>2757</v>
          </cell>
          <cell r="J418">
            <v>3209</v>
          </cell>
          <cell r="K418">
            <v>4214</v>
          </cell>
          <cell r="L418">
            <v>4681</v>
          </cell>
          <cell r="M418">
            <v>4163</v>
          </cell>
          <cell r="N418">
            <v>4795</v>
          </cell>
          <cell r="O418">
            <v>4605</v>
          </cell>
          <cell r="P418">
            <v>5133</v>
          </cell>
          <cell r="Q418">
            <v>4971</v>
          </cell>
          <cell r="R418">
            <v>5612</v>
          </cell>
          <cell r="S418">
            <v>5551</v>
          </cell>
          <cell r="T418">
            <v>5585</v>
          </cell>
          <cell r="U418">
            <v>5706</v>
          </cell>
          <cell r="V418">
            <v>5394</v>
          </cell>
          <cell r="W418">
            <v>5596</v>
          </cell>
          <cell r="X418">
            <v>5057</v>
          </cell>
          <cell r="Y418">
            <v>4957</v>
          </cell>
          <cell r="Z418">
            <v>6162</v>
          </cell>
          <cell r="AA418">
            <v>7551</v>
          </cell>
          <cell r="AB418">
            <v>7953</v>
          </cell>
          <cell r="AC418">
            <v>6566</v>
          </cell>
          <cell r="AD418">
            <v>4574</v>
          </cell>
          <cell r="AE418">
            <v>4978</v>
          </cell>
          <cell r="AF418">
            <v>5117</v>
          </cell>
          <cell r="AG418">
            <v>5229</v>
          </cell>
          <cell r="AH418">
            <v>5122</v>
          </cell>
          <cell r="AI418">
            <v>5124</v>
          </cell>
          <cell r="AJ418">
            <v>4428</v>
          </cell>
          <cell r="AK418">
            <v>4392</v>
          </cell>
          <cell r="AL418">
            <v>3910</v>
          </cell>
          <cell r="AM418">
            <v>4097</v>
          </cell>
          <cell r="AN418">
            <v>4097</v>
          </cell>
          <cell r="AO418">
            <v>3937</v>
          </cell>
          <cell r="AP418">
            <v>3937</v>
          </cell>
          <cell r="AQ418">
            <v>4690</v>
          </cell>
          <cell r="AR418">
            <v>4361</v>
          </cell>
          <cell r="AS418">
            <v>3604</v>
          </cell>
          <cell r="AT418">
            <v>3801</v>
          </cell>
          <cell r="AU418">
            <v>3879</v>
          </cell>
          <cell r="AV418">
            <v>3744</v>
          </cell>
          <cell r="AW418">
            <v>4857</v>
          </cell>
          <cell r="AX418">
            <v>4385</v>
          </cell>
          <cell r="AY418">
            <v>3632</v>
          </cell>
          <cell r="AZ418">
            <v>3390</v>
          </cell>
          <cell r="BA418">
            <v>4462</v>
          </cell>
          <cell r="BB418">
            <v>5811</v>
          </cell>
          <cell r="BC418">
            <v>0</v>
          </cell>
          <cell r="BD418">
            <v>236001</v>
          </cell>
        </row>
        <row r="419">
          <cell r="A419" t="str">
            <v>04013</v>
          </cell>
          <cell r="B419" t="str">
            <v>Pompano</v>
          </cell>
          <cell r="C419">
            <v>107317</v>
          </cell>
          <cell r="D419">
            <v>87131</v>
          </cell>
          <cell r="E419">
            <v>86864</v>
          </cell>
          <cell r="F419">
            <v>82737</v>
          </cell>
          <cell r="G419">
            <v>89992</v>
          </cell>
          <cell r="H419">
            <v>87114</v>
          </cell>
          <cell r="I419">
            <v>98031</v>
          </cell>
          <cell r="J419">
            <v>103904</v>
          </cell>
          <cell r="K419">
            <v>93941</v>
          </cell>
          <cell r="L419">
            <v>98274</v>
          </cell>
          <cell r="M419">
            <v>104696</v>
          </cell>
          <cell r="N419">
            <v>108676</v>
          </cell>
          <cell r="O419">
            <v>99582</v>
          </cell>
          <cell r="P419">
            <v>95327</v>
          </cell>
          <cell r="Q419">
            <v>115344</v>
          </cell>
          <cell r="R419">
            <v>92553</v>
          </cell>
          <cell r="S419">
            <v>85635</v>
          </cell>
          <cell r="T419">
            <v>84131</v>
          </cell>
          <cell r="U419">
            <v>85520</v>
          </cell>
          <cell r="V419">
            <v>89581</v>
          </cell>
          <cell r="W419">
            <v>85146</v>
          </cell>
          <cell r="X419">
            <v>100606</v>
          </cell>
          <cell r="Y419">
            <v>86017</v>
          </cell>
          <cell r="Z419">
            <v>90207</v>
          </cell>
          <cell r="AA419">
            <v>83296</v>
          </cell>
          <cell r="AB419">
            <v>97193</v>
          </cell>
          <cell r="AC419">
            <v>99572</v>
          </cell>
          <cell r="AD419">
            <v>87119</v>
          </cell>
          <cell r="AE419">
            <v>92826</v>
          </cell>
          <cell r="AF419">
            <v>98177</v>
          </cell>
          <cell r="AG419">
            <v>94523</v>
          </cell>
          <cell r="AH419">
            <v>89936</v>
          </cell>
          <cell r="AI419">
            <v>79822</v>
          </cell>
          <cell r="AJ419">
            <v>76815</v>
          </cell>
          <cell r="AK419">
            <v>76516</v>
          </cell>
          <cell r="AL419">
            <v>87958</v>
          </cell>
          <cell r="AM419">
            <v>74506</v>
          </cell>
          <cell r="AN419">
            <v>71760</v>
          </cell>
          <cell r="AO419">
            <v>74419</v>
          </cell>
          <cell r="AP419">
            <v>79021</v>
          </cell>
          <cell r="AQ419">
            <v>86967</v>
          </cell>
          <cell r="AR419">
            <v>91124</v>
          </cell>
          <cell r="AS419">
            <v>87738</v>
          </cell>
          <cell r="AT419">
            <v>88210</v>
          </cell>
          <cell r="AU419">
            <v>83110</v>
          </cell>
          <cell r="AV419">
            <v>87475</v>
          </cell>
          <cell r="AW419">
            <v>104980</v>
          </cell>
          <cell r="AX419">
            <v>91795</v>
          </cell>
          <cell r="AY419">
            <v>94111</v>
          </cell>
          <cell r="AZ419">
            <v>90385</v>
          </cell>
          <cell r="BA419">
            <v>106263</v>
          </cell>
          <cell r="BB419">
            <v>113120</v>
          </cell>
          <cell r="BC419">
            <v>0</v>
          </cell>
          <cell r="BD419">
            <v>4747063</v>
          </cell>
        </row>
        <row r="420">
          <cell r="A420" t="str">
            <v>04014</v>
          </cell>
          <cell r="B420" t="str">
            <v>West Palm</v>
          </cell>
          <cell r="C420">
            <v>164093</v>
          </cell>
          <cell r="D420">
            <v>127529</v>
          </cell>
          <cell r="E420">
            <v>130651</v>
          </cell>
          <cell r="F420">
            <v>132906</v>
          </cell>
          <cell r="G420">
            <v>121068</v>
          </cell>
          <cell r="H420">
            <v>123252</v>
          </cell>
          <cell r="I420">
            <v>140770</v>
          </cell>
          <cell r="J420">
            <v>164715</v>
          </cell>
          <cell r="K420">
            <v>138568</v>
          </cell>
          <cell r="L420">
            <v>140225</v>
          </cell>
          <cell r="M420">
            <v>150269</v>
          </cell>
          <cell r="N420">
            <v>163164</v>
          </cell>
          <cell r="O420">
            <v>144321</v>
          </cell>
          <cell r="P420">
            <v>145210</v>
          </cell>
          <cell r="Q420">
            <v>146242</v>
          </cell>
          <cell r="R420">
            <v>175876</v>
          </cell>
          <cell r="S420">
            <v>128936</v>
          </cell>
          <cell r="T420">
            <v>129778</v>
          </cell>
          <cell r="U420">
            <v>125335</v>
          </cell>
          <cell r="V420">
            <v>131885</v>
          </cell>
          <cell r="W420">
            <v>141669</v>
          </cell>
          <cell r="X420">
            <v>148631</v>
          </cell>
          <cell r="Y420">
            <v>124379</v>
          </cell>
          <cell r="Z420">
            <v>134498</v>
          </cell>
          <cell r="AA420">
            <v>133533</v>
          </cell>
          <cell r="AB420">
            <v>144562</v>
          </cell>
          <cell r="AC420">
            <v>153458</v>
          </cell>
          <cell r="AD420">
            <v>150018</v>
          </cell>
          <cell r="AE420">
            <v>151658</v>
          </cell>
          <cell r="AF420">
            <v>151380</v>
          </cell>
          <cell r="AG420">
            <v>148301</v>
          </cell>
          <cell r="AH420">
            <v>149545</v>
          </cell>
          <cell r="AI420">
            <v>133661</v>
          </cell>
          <cell r="AJ420">
            <v>123841</v>
          </cell>
          <cell r="AK420">
            <v>121445</v>
          </cell>
          <cell r="AL420">
            <v>143038</v>
          </cell>
          <cell r="AM420">
            <v>104785</v>
          </cell>
          <cell r="AN420">
            <v>109850</v>
          </cell>
          <cell r="AO420">
            <v>113269</v>
          </cell>
          <cell r="AP420">
            <v>107475</v>
          </cell>
          <cell r="AQ420">
            <v>121404</v>
          </cell>
          <cell r="AR420">
            <v>130588</v>
          </cell>
          <cell r="AS420">
            <v>123820</v>
          </cell>
          <cell r="AT420">
            <v>122606</v>
          </cell>
          <cell r="AU420">
            <v>135294</v>
          </cell>
          <cell r="AV420">
            <v>139811</v>
          </cell>
          <cell r="AW420">
            <v>190247</v>
          </cell>
          <cell r="AX420">
            <v>167477</v>
          </cell>
          <cell r="AY420">
            <v>124980</v>
          </cell>
          <cell r="AZ420">
            <v>131660</v>
          </cell>
          <cell r="BA420">
            <v>174210</v>
          </cell>
          <cell r="BB420">
            <v>235191</v>
          </cell>
          <cell r="BC420">
            <v>0</v>
          </cell>
          <cell r="BD420">
            <v>7311077</v>
          </cell>
        </row>
        <row r="421">
          <cell r="A421" t="str">
            <v>04015</v>
          </cell>
          <cell r="B421" t="str">
            <v>Fort Pierce</v>
          </cell>
          <cell r="C421">
            <v>230539</v>
          </cell>
          <cell r="D421">
            <v>185244</v>
          </cell>
          <cell r="E421">
            <v>201260</v>
          </cell>
          <cell r="F421">
            <v>199515</v>
          </cell>
          <cell r="G421">
            <v>172097</v>
          </cell>
          <cell r="H421">
            <v>184884</v>
          </cell>
          <cell r="I421">
            <v>203485</v>
          </cell>
          <cell r="J421">
            <v>227405</v>
          </cell>
          <cell r="K421">
            <v>216495</v>
          </cell>
          <cell r="L421">
            <v>220264</v>
          </cell>
          <cell r="M421">
            <v>231765</v>
          </cell>
          <cell r="N421">
            <v>242070</v>
          </cell>
          <cell r="O421">
            <v>230477</v>
          </cell>
          <cell r="P421">
            <v>236203</v>
          </cell>
          <cell r="Q421">
            <v>279823</v>
          </cell>
          <cell r="R421">
            <v>252841</v>
          </cell>
          <cell r="S421">
            <v>263071</v>
          </cell>
          <cell r="T421">
            <v>265598</v>
          </cell>
          <cell r="U421">
            <v>242775</v>
          </cell>
          <cell r="V421">
            <v>219978</v>
          </cell>
          <cell r="W421">
            <v>220183</v>
          </cell>
          <cell r="X421">
            <v>250904</v>
          </cell>
          <cell r="Y421">
            <v>201868</v>
          </cell>
          <cell r="Z421">
            <v>214427</v>
          </cell>
          <cell r="AA421">
            <v>212095</v>
          </cell>
          <cell r="AB421">
            <v>235395</v>
          </cell>
          <cell r="AC421">
            <v>260802</v>
          </cell>
          <cell r="AD421">
            <v>242979</v>
          </cell>
          <cell r="AE421">
            <v>259919</v>
          </cell>
          <cell r="AF421">
            <v>269347</v>
          </cell>
          <cell r="AG421">
            <v>252418</v>
          </cell>
          <cell r="AH421">
            <v>236072</v>
          </cell>
          <cell r="AI421">
            <v>212533</v>
          </cell>
          <cell r="AJ421">
            <v>197433</v>
          </cell>
          <cell r="AK421">
            <v>197732</v>
          </cell>
          <cell r="AL421">
            <v>215291</v>
          </cell>
          <cell r="AM421">
            <v>168941</v>
          </cell>
          <cell r="AN421">
            <v>159249</v>
          </cell>
          <cell r="AO421">
            <v>157110</v>
          </cell>
          <cell r="AP421">
            <v>164956</v>
          </cell>
          <cell r="AQ421">
            <v>184635</v>
          </cell>
          <cell r="AR421">
            <v>185123</v>
          </cell>
          <cell r="AS421">
            <v>187640</v>
          </cell>
          <cell r="AT421">
            <v>225722</v>
          </cell>
          <cell r="AU421">
            <v>211371</v>
          </cell>
          <cell r="AV421">
            <v>222768</v>
          </cell>
          <cell r="AW421">
            <v>259840</v>
          </cell>
          <cell r="AX421">
            <v>249740</v>
          </cell>
          <cell r="AY421">
            <v>248746</v>
          </cell>
          <cell r="AZ421">
            <v>264854</v>
          </cell>
          <cell r="BA421">
            <v>286163</v>
          </cell>
          <cell r="BB421">
            <v>285057</v>
          </cell>
          <cell r="BC421">
            <v>0</v>
          </cell>
          <cell r="BD421">
            <v>11647102</v>
          </cell>
        </row>
        <row r="422">
          <cell r="A422" t="str">
            <v>04017</v>
          </cell>
          <cell r="B422" t="str">
            <v>Fort Drum</v>
          </cell>
          <cell r="C422">
            <v>218051</v>
          </cell>
          <cell r="D422">
            <v>169245</v>
          </cell>
          <cell r="E422">
            <v>178139</v>
          </cell>
          <cell r="F422">
            <v>166538</v>
          </cell>
          <cell r="G422">
            <v>154692</v>
          </cell>
          <cell r="H422">
            <v>163381</v>
          </cell>
          <cell r="I422">
            <v>178557</v>
          </cell>
          <cell r="J422">
            <v>214365</v>
          </cell>
          <cell r="K422">
            <v>187129</v>
          </cell>
          <cell r="L422">
            <v>192148</v>
          </cell>
          <cell r="M422">
            <v>203787</v>
          </cell>
          <cell r="N422">
            <v>220747</v>
          </cell>
          <cell r="O422">
            <v>194730</v>
          </cell>
          <cell r="P422">
            <v>192156</v>
          </cell>
          <cell r="Q422">
            <v>241359</v>
          </cell>
          <cell r="R422">
            <v>203504</v>
          </cell>
          <cell r="S422">
            <v>207000</v>
          </cell>
          <cell r="T422">
            <v>211834</v>
          </cell>
          <cell r="U422">
            <v>212214</v>
          </cell>
          <cell r="V422">
            <v>195066</v>
          </cell>
          <cell r="W422">
            <v>196426</v>
          </cell>
          <cell r="X422">
            <v>226913</v>
          </cell>
          <cell r="Y422">
            <v>190794</v>
          </cell>
          <cell r="Z422">
            <v>193389</v>
          </cell>
          <cell r="AA422">
            <v>194962</v>
          </cell>
          <cell r="AB422">
            <v>210193</v>
          </cell>
          <cell r="AC422">
            <v>235935</v>
          </cell>
          <cell r="AD422">
            <v>202423</v>
          </cell>
          <cell r="AE422">
            <v>220730</v>
          </cell>
          <cell r="AF422">
            <v>224288</v>
          </cell>
          <cell r="AG422">
            <v>217184</v>
          </cell>
          <cell r="AH422">
            <v>203263</v>
          </cell>
          <cell r="AI422">
            <v>188876</v>
          </cell>
          <cell r="AJ422">
            <v>173345</v>
          </cell>
          <cell r="AK422">
            <v>169425</v>
          </cell>
          <cell r="AL422">
            <v>186931</v>
          </cell>
          <cell r="AM422">
            <v>148428</v>
          </cell>
          <cell r="AN422">
            <v>143738</v>
          </cell>
          <cell r="AO422">
            <v>148824</v>
          </cell>
          <cell r="AP422">
            <v>145690</v>
          </cell>
          <cell r="AQ422">
            <v>176697</v>
          </cell>
          <cell r="AR422">
            <v>170412</v>
          </cell>
          <cell r="AS422">
            <v>170630</v>
          </cell>
          <cell r="AT422">
            <v>180678</v>
          </cell>
          <cell r="AU422">
            <v>179673</v>
          </cell>
          <cell r="AV422">
            <v>177266</v>
          </cell>
          <cell r="AW422">
            <v>235821</v>
          </cell>
          <cell r="AX422">
            <v>209352</v>
          </cell>
          <cell r="AY422">
            <v>180820</v>
          </cell>
          <cell r="AZ422">
            <v>189429</v>
          </cell>
          <cell r="BA422">
            <v>206649</v>
          </cell>
          <cell r="BB422">
            <v>284143</v>
          </cell>
          <cell r="BC422">
            <v>0</v>
          </cell>
          <cell r="BD422">
            <v>10087969</v>
          </cell>
        </row>
        <row r="423">
          <cell r="A423" t="str">
            <v>04021</v>
          </cell>
          <cell r="B423" t="str">
            <v>Canoe Creek</v>
          </cell>
          <cell r="C423">
            <v>180829</v>
          </cell>
          <cell r="D423">
            <v>126225</v>
          </cell>
          <cell r="E423">
            <v>153864</v>
          </cell>
          <cell r="F423">
            <v>129907</v>
          </cell>
          <cell r="G423">
            <v>124248</v>
          </cell>
          <cell r="H423">
            <v>153593</v>
          </cell>
          <cell r="I423">
            <v>126212</v>
          </cell>
          <cell r="J423">
            <v>167216</v>
          </cell>
          <cell r="K423">
            <v>152477</v>
          </cell>
          <cell r="L423">
            <v>152938</v>
          </cell>
          <cell r="M423">
            <v>169815</v>
          </cell>
          <cell r="N423">
            <v>176450</v>
          </cell>
          <cell r="O423">
            <v>162113</v>
          </cell>
          <cell r="P423">
            <v>163397</v>
          </cell>
          <cell r="Q423">
            <v>199311</v>
          </cell>
          <cell r="R423">
            <v>163932</v>
          </cell>
          <cell r="S423">
            <v>168440</v>
          </cell>
          <cell r="T423">
            <v>142326</v>
          </cell>
          <cell r="U423">
            <v>148251</v>
          </cell>
          <cell r="V423">
            <v>139408</v>
          </cell>
          <cell r="W423">
            <v>151597</v>
          </cell>
          <cell r="X423">
            <v>186659</v>
          </cell>
          <cell r="Y423">
            <v>143811</v>
          </cell>
          <cell r="Z423">
            <v>138224</v>
          </cell>
          <cell r="AA423">
            <v>153473</v>
          </cell>
          <cell r="AB423">
            <v>181542</v>
          </cell>
          <cell r="AC423">
            <v>179404</v>
          </cell>
          <cell r="AD423">
            <v>162602</v>
          </cell>
          <cell r="AE423">
            <v>161344</v>
          </cell>
          <cell r="AF423">
            <v>180030</v>
          </cell>
          <cell r="AG423">
            <v>167539</v>
          </cell>
          <cell r="AH423">
            <v>155006</v>
          </cell>
          <cell r="AI423">
            <v>144011</v>
          </cell>
          <cell r="AJ423">
            <v>138216</v>
          </cell>
          <cell r="AK423">
            <v>131552</v>
          </cell>
          <cell r="AL423">
            <v>138858</v>
          </cell>
          <cell r="AM423">
            <v>110801</v>
          </cell>
          <cell r="AN423">
            <v>110801</v>
          </cell>
          <cell r="AO423">
            <v>110801</v>
          </cell>
          <cell r="AP423">
            <v>110801</v>
          </cell>
          <cell r="AQ423">
            <v>121154</v>
          </cell>
          <cell r="AR423">
            <v>121154</v>
          </cell>
          <cell r="AS423">
            <v>121154</v>
          </cell>
          <cell r="AT423">
            <v>121152</v>
          </cell>
          <cell r="AU423">
            <v>124741</v>
          </cell>
          <cell r="AV423">
            <v>124741</v>
          </cell>
          <cell r="AW423">
            <v>218294</v>
          </cell>
          <cell r="AX423">
            <v>155924</v>
          </cell>
          <cell r="AY423">
            <v>137716</v>
          </cell>
          <cell r="AZ423">
            <v>172145</v>
          </cell>
          <cell r="BA423">
            <v>172145</v>
          </cell>
          <cell r="BB423">
            <v>206573</v>
          </cell>
          <cell r="BC423">
            <v>0</v>
          </cell>
          <cell r="BD423">
            <v>7854917</v>
          </cell>
        </row>
        <row r="424">
          <cell r="A424" t="str">
            <v>04037</v>
          </cell>
          <cell r="B424" t="str">
            <v>Turkey Lake</v>
          </cell>
          <cell r="C424">
            <v>123248</v>
          </cell>
          <cell r="D424">
            <v>81173</v>
          </cell>
          <cell r="E424">
            <v>95706</v>
          </cell>
          <cell r="F424">
            <v>85761</v>
          </cell>
          <cell r="G424">
            <v>86690</v>
          </cell>
          <cell r="H424">
            <v>94174</v>
          </cell>
          <cell r="I424">
            <v>90446</v>
          </cell>
          <cell r="J424">
            <v>105386</v>
          </cell>
          <cell r="K424">
            <v>104543</v>
          </cell>
          <cell r="L424">
            <v>105810</v>
          </cell>
          <cell r="M424">
            <v>118374</v>
          </cell>
          <cell r="N424">
            <v>119662</v>
          </cell>
          <cell r="O424">
            <v>112943</v>
          </cell>
          <cell r="P424">
            <v>113856</v>
          </cell>
          <cell r="Q424">
            <v>126160</v>
          </cell>
          <cell r="R424">
            <v>106106</v>
          </cell>
          <cell r="S424">
            <v>95123</v>
          </cell>
          <cell r="T424">
            <v>96258</v>
          </cell>
          <cell r="U424">
            <v>95880</v>
          </cell>
          <cell r="V424">
            <v>94745</v>
          </cell>
          <cell r="W424">
            <v>104468</v>
          </cell>
          <cell r="X424">
            <v>126998</v>
          </cell>
          <cell r="Y424">
            <v>104901</v>
          </cell>
          <cell r="Z424">
            <v>100569</v>
          </cell>
          <cell r="AA424">
            <v>112856</v>
          </cell>
          <cell r="AB424">
            <v>112856</v>
          </cell>
          <cell r="AC424">
            <v>140102</v>
          </cell>
          <cell r="AD424">
            <v>116202</v>
          </cell>
          <cell r="AE424">
            <v>111377</v>
          </cell>
          <cell r="AF424">
            <v>114568</v>
          </cell>
          <cell r="AG424">
            <v>115936</v>
          </cell>
          <cell r="AH424">
            <v>118217</v>
          </cell>
          <cell r="AI424">
            <v>93262</v>
          </cell>
          <cell r="AJ424">
            <v>92147</v>
          </cell>
          <cell r="AK424">
            <v>93262</v>
          </cell>
          <cell r="AL424">
            <v>97353</v>
          </cell>
          <cell r="AM424">
            <v>79559</v>
          </cell>
          <cell r="AN424">
            <v>82441</v>
          </cell>
          <cell r="AO424">
            <v>79879</v>
          </cell>
          <cell r="AP424">
            <v>82762</v>
          </cell>
          <cell r="AQ424">
            <v>87033</v>
          </cell>
          <cell r="AR424">
            <v>88087</v>
          </cell>
          <cell r="AS424">
            <v>88440</v>
          </cell>
          <cell r="AT424">
            <v>91604</v>
          </cell>
          <cell r="AU424">
            <v>82230</v>
          </cell>
          <cell r="AV424">
            <v>85483</v>
          </cell>
          <cell r="AW424">
            <v>142428</v>
          </cell>
          <cell r="AX424">
            <v>100127</v>
          </cell>
          <cell r="AY424">
            <v>102893</v>
          </cell>
          <cell r="AZ424">
            <v>122022</v>
          </cell>
          <cell r="BA424">
            <v>123002</v>
          </cell>
          <cell r="BB424">
            <v>146054</v>
          </cell>
          <cell r="BC424">
            <v>0</v>
          </cell>
          <cell r="BD424">
            <v>5391162</v>
          </cell>
        </row>
        <row r="425">
          <cell r="A425" t="str">
            <v>04043</v>
          </cell>
          <cell r="B425" t="str">
            <v>Okahumpka</v>
          </cell>
          <cell r="C425">
            <v>103235</v>
          </cell>
          <cell r="D425">
            <v>85426</v>
          </cell>
          <cell r="E425">
            <v>85925</v>
          </cell>
          <cell r="F425">
            <v>87236</v>
          </cell>
          <cell r="G425">
            <v>84616</v>
          </cell>
          <cell r="H425">
            <v>83123</v>
          </cell>
          <cell r="I425">
            <v>92437</v>
          </cell>
          <cell r="J425">
            <v>112662</v>
          </cell>
          <cell r="K425">
            <v>97905</v>
          </cell>
          <cell r="L425">
            <v>97753</v>
          </cell>
          <cell r="M425">
            <v>105278</v>
          </cell>
          <cell r="N425">
            <v>116850</v>
          </cell>
          <cell r="O425">
            <v>108778</v>
          </cell>
          <cell r="P425">
            <v>102536</v>
          </cell>
          <cell r="Q425">
            <v>108265</v>
          </cell>
          <cell r="R425">
            <v>95781</v>
          </cell>
          <cell r="S425">
            <v>91561</v>
          </cell>
          <cell r="T425">
            <v>96698</v>
          </cell>
          <cell r="U425">
            <v>92775</v>
          </cell>
          <cell r="V425">
            <v>106715</v>
          </cell>
          <cell r="W425">
            <v>105585</v>
          </cell>
          <cell r="X425">
            <v>111517</v>
          </cell>
          <cell r="Y425">
            <v>103752</v>
          </cell>
          <cell r="Z425">
            <v>112261</v>
          </cell>
          <cell r="AA425">
            <v>107847</v>
          </cell>
          <cell r="AB425">
            <v>112012</v>
          </cell>
          <cell r="AC425">
            <v>120202</v>
          </cell>
          <cell r="AD425">
            <v>118780</v>
          </cell>
          <cell r="AE425">
            <v>114909</v>
          </cell>
          <cell r="AF425">
            <v>113483</v>
          </cell>
          <cell r="AG425">
            <v>116458</v>
          </cell>
          <cell r="AH425">
            <v>109864</v>
          </cell>
          <cell r="AI425">
            <v>92912</v>
          </cell>
          <cell r="AJ425">
            <v>93960</v>
          </cell>
          <cell r="AK425">
            <v>92108</v>
          </cell>
          <cell r="AL425">
            <v>108164</v>
          </cell>
          <cell r="AM425">
            <v>80343</v>
          </cell>
          <cell r="AN425">
            <v>80343</v>
          </cell>
          <cell r="AO425">
            <v>80343</v>
          </cell>
          <cell r="AP425">
            <v>83023</v>
          </cell>
          <cell r="AQ425">
            <v>80004</v>
          </cell>
          <cell r="AR425">
            <v>75526</v>
          </cell>
          <cell r="AS425">
            <v>75526</v>
          </cell>
          <cell r="AT425">
            <v>83379</v>
          </cell>
          <cell r="AU425">
            <v>78538</v>
          </cell>
          <cell r="AV425">
            <v>78212</v>
          </cell>
          <cell r="AW425">
            <v>105252</v>
          </cell>
          <cell r="AX425">
            <v>84583</v>
          </cell>
          <cell r="AY425">
            <v>90993</v>
          </cell>
          <cell r="AZ425">
            <v>93173</v>
          </cell>
          <cell r="BA425">
            <v>108684</v>
          </cell>
          <cell r="BB425">
            <v>104445</v>
          </cell>
          <cell r="BC425">
            <v>0</v>
          </cell>
          <cell r="BD425">
            <v>5071736</v>
          </cell>
        </row>
        <row r="426">
          <cell r="A426" t="str">
            <v>04038</v>
          </cell>
          <cell r="B426" t="str">
            <v>George Craig</v>
          </cell>
          <cell r="C426">
            <v>45636</v>
          </cell>
          <cell r="D426">
            <v>34402</v>
          </cell>
          <cell r="E426">
            <v>37844</v>
          </cell>
          <cell r="F426">
            <v>37498</v>
          </cell>
          <cell r="G426">
            <v>38235</v>
          </cell>
          <cell r="H426">
            <v>38347</v>
          </cell>
          <cell r="I426">
            <v>37292</v>
          </cell>
          <cell r="J426">
            <v>44859</v>
          </cell>
          <cell r="K426">
            <v>40560</v>
          </cell>
          <cell r="L426">
            <v>42655</v>
          </cell>
          <cell r="M426">
            <v>45444</v>
          </cell>
          <cell r="N426">
            <v>47385</v>
          </cell>
          <cell r="O426">
            <v>54427</v>
          </cell>
          <cell r="P426">
            <v>49819</v>
          </cell>
          <cell r="Q426">
            <v>60507</v>
          </cell>
          <cell r="R426">
            <v>52777</v>
          </cell>
          <cell r="S426">
            <v>56326</v>
          </cell>
          <cell r="T426">
            <v>52409</v>
          </cell>
          <cell r="U426">
            <v>59041</v>
          </cell>
          <cell r="V426">
            <v>60381</v>
          </cell>
          <cell r="W426">
            <v>71520</v>
          </cell>
          <cell r="X426">
            <v>76682</v>
          </cell>
          <cell r="Y426">
            <v>71106</v>
          </cell>
          <cell r="Z426">
            <v>79725</v>
          </cell>
          <cell r="AA426">
            <v>84877</v>
          </cell>
          <cell r="AB426">
            <v>86126</v>
          </cell>
          <cell r="AC426">
            <v>92003</v>
          </cell>
          <cell r="AD426">
            <v>82476</v>
          </cell>
          <cell r="AE426">
            <v>84510</v>
          </cell>
          <cell r="AF426">
            <v>81257</v>
          </cell>
          <cell r="AG426">
            <v>85636</v>
          </cell>
          <cell r="AH426">
            <v>88586</v>
          </cell>
          <cell r="AI426">
            <v>89057</v>
          </cell>
          <cell r="AJ426">
            <v>77129</v>
          </cell>
          <cell r="AK426">
            <v>76507</v>
          </cell>
          <cell r="AL426">
            <v>68301</v>
          </cell>
          <cell r="AM426">
            <v>60542</v>
          </cell>
          <cell r="AN426">
            <v>61759</v>
          </cell>
          <cell r="AO426">
            <v>60298</v>
          </cell>
          <cell r="AP426">
            <v>64436</v>
          </cell>
          <cell r="AQ426">
            <v>67243</v>
          </cell>
          <cell r="AR426">
            <v>62577</v>
          </cell>
          <cell r="AS426">
            <v>51843</v>
          </cell>
          <cell r="AT426">
            <v>54643</v>
          </cell>
          <cell r="AU426">
            <v>57609</v>
          </cell>
          <cell r="AV426">
            <v>55625</v>
          </cell>
          <cell r="AW426">
            <v>72002</v>
          </cell>
          <cell r="AX426">
            <v>65054</v>
          </cell>
          <cell r="AY426">
            <v>47340</v>
          </cell>
          <cell r="AZ426">
            <v>44233</v>
          </cell>
          <cell r="BA426">
            <v>57992</v>
          </cell>
          <cell r="BB426">
            <v>75302</v>
          </cell>
          <cell r="BC426">
            <v>0</v>
          </cell>
          <cell r="BD426">
            <v>3189840</v>
          </cell>
        </row>
        <row r="427">
          <cell r="A427" t="str">
            <v>04039</v>
          </cell>
          <cell r="B427" t="str">
            <v>Henry Schricker</v>
          </cell>
          <cell r="C427">
            <v>43372</v>
          </cell>
          <cell r="D427">
            <v>34779</v>
          </cell>
          <cell r="E427">
            <v>35645</v>
          </cell>
          <cell r="F427">
            <v>34058</v>
          </cell>
          <cell r="G427">
            <v>36950</v>
          </cell>
          <cell r="H427">
            <v>35509</v>
          </cell>
          <cell r="I427">
            <v>35972</v>
          </cell>
          <cell r="J427">
            <v>39019</v>
          </cell>
          <cell r="K427">
            <v>37824</v>
          </cell>
          <cell r="L427">
            <v>40204</v>
          </cell>
          <cell r="M427">
            <v>41686</v>
          </cell>
          <cell r="N427">
            <v>41790</v>
          </cell>
          <cell r="O427">
            <v>45431</v>
          </cell>
          <cell r="P427">
            <v>48070</v>
          </cell>
          <cell r="Q427">
            <v>54764</v>
          </cell>
          <cell r="R427">
            <v>50459</v>
          </cell>
          <cell r="S427">
            <v>49407</v>
          </cell>
          <cell r="T427">
            <v>50270</v>
          </cell>
          <cell r="U427">
            <v>55918</v>
          </cell>
          <cell r="V427">
            <v>53624</v>
          </cell>
          <cell r="W427">
            <v>64406</v>
          </cell>
          <cell r="X427">
            <v>71178</v>
          </cell>
          <cell r="Y427">
            <v>62665</v>
          </cell>
          <cell r="Z427">
            <v>69413</v>
          </cell>
          <cell r="AA427">
            <v>81068</v>
          </cell>
          <cell r="AB427">
            <v>80262</v>
          </cell>
          <cell r="AC427">
            <v>89188</v>
          </cell>
          <cell r="AD427">
            <v>74374</v>
          </cell>
          <cell r="AE427">
            <v>77358</v>
          </cell>
          <cell r="AF427">
            <v>75935</v>
          </cell>
          <cell r="AG427">
            <v>82211</v>
          </cell>
          <cell r="AH427">
            <v>84089</v>
          </cell>
          <cell r="AI427">
            <v>80189</v>
          </cell>
          <cell r="AJ427">
            <v>72052</v>
          </cell>
          <cell r="AK427">
            <v>71261</v>
          </cell>
          <cell r="AL427">
            <v>65516</v>
          </cell>
          <cell r="AM427">
            <v>53071</v>
          </cell>
          <cell r="AN427">
            <v>54136</v>
          </cell>
          <cell r="AO427">
            <v>52859</v>
          </cell>
          <cell r="AP427">
            <v>56474</v>
          </cell>
          <cell r="AQ427">
            <v>60202</v>
          </cell>
          <cell r="AR427">
            <v>56031</v>
          </cell>
          <cell r="AS427">
            <v>46440</v>
          </cell>
          <cell r="AT427">
            <v>48942</v>
          </cell>
          <cell r="AU427">
            <v>53767</v>
          </cell>
          <cell r="AV427">
            <v>51908</v>
          </cell>
          <cell r="AW427">
            <v>67231</v>
          </cell>
          <cell r="AX427">
            <v>60729</v>
          </cell>
          <cell r="AY427">
            <v>43120</v>
          </cell>
          <cell r="AZ427">
            <v>40274</v>
          </cell>
          <cell r="BA427">
            <v>52870</v>
          </cell>
          <cell r="BB427">
            <v>68715</v>
          </cell>
          <cell r="BC427">
            <v>0</v>
          </cell>
          <cell r="BD427">
            <v>2932685</v>
          </cell>
        </row>
        <row r="428">
          <cell r="A428" t="str">
            <v>04070</v>
          </cell>
          <cell r="B428" t="str">
            <v>Snapper Creek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</row>
        <row r="429">
          <cell r="A429" t="str">
            <v>04141</v>
          </cell>
          <cell r="B429" t="str">
            <v>Chesapeake House</v>
          </cell>
          <cell r="C429">
            <v>214738</v>
          </cell>
          <cell r="D429">
            <v>151286</v>
          </cell>
          <cell r="E429">
            <v>161881</v>
          </cell>
          <cell r="F429">
            <v>149969</v>
          </cell>
          <cell r="G429">
            <v>131073</v>
          </cell>
          <cell r="H429">
            <v>138165</v>
          </cell>
          <cell r="I429">
            <v>155735</v>
          </cell>
          <cell r="J429">
            <v>218602</v>
          </cell>
          <cell r="K429">
            <v>172738</v>
          </cell>
          <cell r="L429">
            <v>174711</v>
          </cell>
          <cell r="M429">
            <v>190895</v>
          </cell>
          <cell r="N429">
            <v>202420</v>
          </cell>
          <cell r="O429">
            <v>210756</v>
          </cell>
          <cell r="P429">
            <v>227351</v>
          </cell>
          <cell r="Q429">
            <v>312288</v>
          </cell>
          <cell r="R429">
            <v>263057</v>
          </cell>
          <cell r="S429">
            <v>215797</v>
          </cell>
          <cell r="T429">
            <v>197231</v>
          </cell>
          <cell r="U429">
            <v>215348</v>
          </cell>
          <cell r="V429">
            <v>232859</v>
          </cell>
          <cell r="W429">
            <v>263018</v>
          </cell>
          <cell r="X429">
            <v>268016</v>
          </cell>
          <cell r="Y429">
            <v>214928</v>
          </cell>
          <cell r="Z429">
            <v>221663</v>
          </cell>
          <cell r="AA429">
            <v>241211</v>
          </cell>
          <cell r="AB429">
            <v>293558</v>
          </cell>
          <cell r="AC429">
            <v>307482</v>
          </cell>
          <cell r="AD429">
            <v>259166</v>
          </cell>
          <cell r="AE429">
            <v>262694</v>
          </cell>
          <cell r="AF429">
            <v>188423</v>
          </cell>
          <cell r="AG429">
            <v>330076</v>
          </cell>
          <cell r="AH429">
            <v>286457</v>
          </cell>
          <cell r="AI429">
            <v>273347</v>
          </cell>
          <cell r="AJ429">
            <v>273304</v>
          </cell>
          <cell r="AK429">
            <v>273347</v>
          </cell>
          <cell r="AL429">
            <v>273730</v>
          </cell>
          <cell r="AM429">
            <v>197749</v>
          </cell>
          <cell r="AN429">
            <v>197749</v>
          </cell>
          <cell r="AO429">
            <v>197749</v>
          </cell>
          <cell r="AP429">
            <v>197749</v>
          </cell>
          <cell r="AQ429">
            <v>200049</v>
          </cell>
          <cell r="AR429">
            <v>206129</v>
          </cell>
          <cell r="AS429">
            <v>206129</v>
          </cell>
          <cell r="AT429">
            <v>212208</v>
          </cell>
          <cell r="AU429">
            <v>169785</v>
          </cell>
          <cell r="AV429">
            <v>166161</v>
          </cell>
          <cell r="AW429">
            <v>271104</v>
          </cell>
          <cell r="AX429">
            <v>267480</v>
          </cell>
          <cell r="AY429">
            <v>184383</v>
          </cell>
          <cell r="AZ429">
            <v>184383</v>
          </cell>
          <cell r="BA429">
            <v>226287</v>
          </cell>
          <cell r="BB429">
            <v>243047</v>
          </cell>
          <cell r="BC429">
            <v>0</v>
          </cell>
          <cell r="BD429">
            <v>11495461</v>
          </cell>
        </row>
        <row r="430">
          <cell r="A430" t="str">
            <v>04145</v>
          </cell>
          <cell r="B430" t="str">
            <v>Maryland House</v>
          </cell>
          <cell r="C430">
            <v>319643</v>
          </cell>
          <cell r="D430">
            <v>241802</v>
          </cell>
          <cell r="E430">
            <v>254279</v>
          </cell>
          <cell r="F430">
            <v>248454</v>
          </cell>
          <cell r="G430">
            <v>236994</v>
          </cell>
          <cell r="H430">
            <v>214124</v>
          </cell>
          <cell r="I430">
            <v>246411</v>
          </cell>
          <cell r="J430">
            <v>350687</v>
          </cell>
          <cell r="K430">
            <v>310471</v>
          </cell>
          <cell r="L430">
            <v>291250</v>
          </cell>
          <cell r="M430">
            <v>326795</v>
          </cell>
          <cell r="N430">
            <v>326855</v>
          </cell>
          <cell r="O430">
            <v>346406</v>
          </cell>
          <cell r="P430">
            <v>373363</v>
          </cell>
          <cell r="Q430">
            <v>497038</v>
          </cell>
          <cell r="R430">
            <v>484485</v>
          </cell>
          <cell r="S430">
            <v>407029</v>
          </cell>
          <cell r="T430">
            <v>374979</v>
          </cell>
          <cell r="U430">
            <v>389257</v>
          </cell>
          <cell r="V430">
            <v>414889</v>
          </cell>
          <cell r="W430">
            <v>459760</v>
          </cell>
          <cell r="X430">
            <v>464696</v>
          </cell>
          <cell r="Y430">
            <v>366390</v>
          </cell>
          <cell r="Z430">
            <v>367306</v>
          </cell>
          <cell r="AA430">
            <v>401317</v>
          </cell>
          <cell r="AB430">
            <v>432913</v>
          </cell>
          <cell r="AC430">
            <v>474064</v>
          </cell>
          <cell r="AD430">
            <v>394912</v>
          </cell>
          <cell r="AE430">
            <v>414962</v>
          </cell>
          <cell r="AF430">
            <v>454960</v>
          </cell>
          <cell r="AG430">
            <v>457804</v>
          </cell>
          <cell r="AH430">
            <v>452746</v>
          </cell>
          <cell r="AI430">
            <v>473716</v>
          </cell>
          <cell r="AJ430">
            <v>460976</v>
          </cell>
          <cell r="AK430">
            <v>442170</v>
          </cell>
          <cell r="AL430">
            <v>397654</v>
          </cell>
          <cell r="AM430">
            <v>314305</v>
          </cell>
          <cell r="AN430">
            <v>299043</v>
          </cell>
          <cell r="AO430">
            <v>322055</v>
          </cell>
          <cell r="AP430">
            <v>342405</v>
          </cell>
          <cell r="AQ430">
            <v>321806</v>
          </cell>
          <cell r="AR430">
            <v>297967</v>
          </cell>
          <cell r="AS430">
            <v>297967</v>
          </cell>
          <cell r="AT430">
            <v>274130</v>
          </cell>
          <cell r="AU430">
            <v>272810</v>
          </cell>
          <cell r="AV430">
            <v>300091</v>
          </cell>
          <cell r="AW430">
            <v>409214</v>
          </cell>
          <cell r="AX430">
            <v>381930</v>
          </cell>
          <cell r="AY430">
            <v>267744</v>
          </cell>
          <cell r="AZ430">
            <v>297638</v>
          </cell>
          <cell r="BA430">
            <v>353523</v>
          </cell>
          <cell r="BB430">
            <v>380818</v>
          </cell>
          <cell r="BC430">
            <v>0</v>
          </cell>
          <cell r="BD430">
            <v>18705003</v>
          </cell>
        </row>
        <row r="431">
          <cell r="A431" t="str">
            <v>0410J</v>
          </cell>
          <cell r="B431" t="str">
            <v>Cumberland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15001</v>
          </cell>
          <cell r="X431">
            <v>16791</v>
          </cell>
          <cell r="Y431">
            <v>15359</v>
          </cell>
          <cell r="Z431">
            <v>17149</v>
          </cell>
          <cell r="AA431">
            <v>18395</v>
          </cell>
          <cell r="AB431">
            <v>20875</v>
          </cell>
          <cell r="AC431">
            <v>25485</v>
          </cell>
          <cell r="AD431">
            <v>24745</v>
          </cell>
          <cell r="AE431">
            <v>23735</v>
          </cell>
          <cell r="AF431">
            <v>24305</v>
          </cell>
          <cell r="AG431">
            <v>25445</v>
          </cell>
          <cell r="AH431">
            <v>26015</v>
          </cell>
          <cell r="AI431">
            <v>24125</v>
          </cell>
          <cell r="AJ431">
            <v>23125</v>
          </cell>
          <cell r="AK431">
            <v>22625</v>
          </cell>
          <cell r="AL431">
            <v>20625</v>
          </cell>
          <cell r="AM431">
            <v>16265</v>
          </cell>
          <cell r="AN431">
            <v>16265</v>
          </cell>
          <cell r="AO431">
            <v>16265</v>
          </cell>
          <cell r="AP431">
            <v>17705</v>
          </cell>
          <cell r="AQ431">
            <v>15705</v>
          </cell>
          <cell r="AR431">
            <v>15375</v>
          </cell>
          <cell r="AS431">
            <v>15375</v>
          </cell>
          <cell r="AT431">
            <v>15045</v>
          </cell>
          <cell r="AU431">
            <v>14715</v>
          </cell>
          <cell r="AV431">
            <v>14715</v>
          </cell>
          <cell r="AW431">
            <v>16035</v>
          </cell>
          <cell r="AX431">
            <v>16035</v>
          </cell>
          <cell r="AY431">
            <v>12820</v>
          </cell>
          <cell r="AZ431">
            <v>13115</v>
          </cell>
          <cell r="BA431">
            <v>14885</v>
          </cell>
          <cell r="BB431">
            <v>15180</v>
          </cell>
          <cell r="BC431">
            <v>0</v>
          </cell>
          <cell r="BD431">
            <v>589300</v>
          </cell>
        </row>
        <row r="432">
          <cell r="A432" t="str">
            <v>0411J</v>
          </cell>
          <cell r="B432" t="str">
            <v>Gray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19140</v>
          </cell>
          <cell r="X432">
            <v>19214</v>
          </cell>
          <cell r="Y432">
            <v>19167</v>
          </cell>
          <cell r="Z432">
            <v>19929</v>
          </cell>
          <cell r="AA432">
            <v>27337</v>
          </cell>
          <cell r="AB432">
            <v>27291</v>
          </cell>
          <cell r="AC432">
            <v>27445</v>
          </cell>
          <cell r="AD432">
            <v>27587</v>
          </cell>
          <cell r="AE432">
            <v>31661</v>
          </cell>
          <cell r="AF432">
            <v>31620</v>
          </cell>
          <cell r="AG432">
            <v>31723</v>
          </cell>
          <cell r="AH432">
            <v>32396</v>
          </cell>
          <cell r="AI432">
            <v>25825</v>
          </cell>
          <cell r="AJ432">
            <v>25825</v>
          </cell>
          <cell r="AK432">
            <v>25825</v>
          </cell>
          <cell r="AL432">
            <v>25825</v>
          </cell>
          <cell r="AM432">
            <v>20375</v>
          </cell>
          <cell r="AN432">
            <v>20375</v>
          </cell>
          <cell r="AO432">
            <v>20375</v>
          </cell>
          <cell r="AP432">
            <v>20375</v>
          </cell>
          <cell r="AQ432">
            <v>16013</v>
          </cell>
          <cell r="AR432">
            <v>16013</v>
          </cell>
          <cell r="AS432">
            <v>16013</v>
          </cell>
          <cell r="AT432">
            <v>16013</v>
          </cell>
          <cell r="AU432">
            <v>15513</v>
          </cell>
          <cell r="AV432">
            <v>15513</v>
          </cell>
          <cell r="AW432">
            <v>15513</v>
          </cell>
          <cell r="AX432">
            <v>15513</v>
          </cell>
          <cell r="AY432">
            <v>15763</v>
          </cell>
          <cell r="AZ432">
            <v>15763</v>
          </cell>
          <cell r="BA432">
            <v>15763</v>
          </cell>
          <cell r="BB432">
            <v>15763</v>
          </cell>
          <cell r="BC432">
            <v>0</v>
          </cell>
          <cell r="BD432">
            <v>688466</v>
          </cell>
        </row>
        <row r="433">
          <cell r="A433" t="str">
            <v>0412J</v>
          </cell>
          <cell r="B433" t="str">
            <v>Lewiston</v>
          </cell>
          <cell r="C433">
            <v>17591</v>
          </cell>
          <cell r="D433">
            <v>12789</v>
          </cell>
          <cell r="E433">
            <v>14186</v>
          </cell>
          <cell r="F433">
            <v>12386</v>
          </cell>
          <cell r="G433">
            <v>12863</v>
          </cell>
          <cell r="H433">
            <v>12534</v>
          </cell>
          <cell r="I433">
            <v>11298</v>
          </cell>
          <cell r="J433">
            <v>20455</v>
          </cell>
          <cell r="K433">
            <v>15496</v>
          </cell>
          <cell r="L433">
            <v>16547</v>
          </cell>
          <cell r="M433">
            <v>14337</v>
          </cell>
          <cell r="N433">
            <v>15810</v>
          </cell>
          <cell r="O433">
            <v>14658</v>
          </cell>
          <cell r="P433">
            <v>13673</v>
          </cell>
          <cell r="Q433">
            <v>15829</v>
          </cell>
          <cell r="R433">
            <v>19517</v>
          </cell>
          <cell r="S433">
            <v>18005</v>
          </cell>
          <cell r="T433">
            <v>15948</v>
          </cell>
          <cell r="U433">
            <v>16485</v>
          </cell>
          <cell r="V433">
            <v>18149</v>
          </cell>
          <cell r="W433">
            <v>19305</v>
          </cell>
          <cell r="X433">
            <v>23948</v>
          </cell>
          <cell r="Y433">
            <v>20544</v>
          </cell>
          <cell r="Z433">
            <v>24588</v>
          </cell>
          <cell r="AA433">
            <v>21889</v>
          </cell>
          <cell r="AB433">
            <v>24267</v>
          </cell>
          <cell r="AC433">
            <v>32950</v>
          </cell>
          <cell r="AD433">
            <v>31837</v>
          </cell>
          <cell r="AE433">
            <v>31486</v>
          </cell>
          <cell r="AF433">
            <v>32733</v>
          </cell>
          <cell r="AG433">
            <v>33909</v>
          </cell>
          <cell r="AH433">
            <v>37352</v>
          </cell>
          <cell r="AI433">
            <v>37807</v>
          </cell>
          <cell r="AJ433">
            <v>34609</v>
          </cell>
          <cell r="AK433">
            <v>33319</v>
          </cell>
          <cell r="AL433">
            <v>28107</v>
          </cell>
          <cell r="AM433">
            <v>19812</v>
          </cell>
          <cell r="AN433">
            <v>19812</v>
          </cell>
          <cell r="AO433">
            <v>19812</v>
          </cell>
          <cell r="AP433">
            <v>23114</v>
          </cell>
          <cell r="AQ433">
            <v>19802</v>
          </cell>
          <cell r="AR433">
            <v>19038</v>
          </cell>
          <cell r="AS433">
            <v>19038</v>
          </cell>
          <cell r="AT433">
            <v>18279</v>
          </cell>
          <cell r="AU433">
            <v>16882</v>
          </cell>
          <cell r="AV433">
            <v>16882</v>
          </cell>
          <cell r="AW433">
            <v>19820</v>
          </cell>
          <cell r="AX433">
            <v>19820</v>
          </cell>
          <cell r="AY433">
            <v>11363</v>
          </cell>
          <cell r="AZ433">
            <v>11906</v>
          </cell>
          <cell r="BA433">
            <v>15151</v>
          </cell>
          <cell r="BB433">
            <v>15694</v>
          </cell>
          <cell r="BC433">
            <v>0</v>
          </cell>
          <cell r="BD433">
            <v>1063431</v>
          </cell>
        </row>
        <row r="434">
          <cell r="A434" t="str">
            <v>0413J</v>
          </cell>
          <cell r="B434" t="str">
            <v>Litchfield</v>
          </cell>
          <cell r="C434">
            <v>13485</v>
          </cell>
          <cell r="D434">
            <v>12274</v>
          </cell>
          <cell r="E434">
            <v>10817</v>
          </cell>
          <cell r="F434">
            <v>10842</v>
          </cell>
          <cell r="G434">
            <v>10935</v>
          </cell>
          <cell r="H434">
            <v>11654</v>
          </cell>
          <cell r="I434">
            <v>14024</v>
          </cell>
          <cell r="J434">
            <v>16570</v>
          </cell>
          <cell r="K434">
            <v>13104</v>
          </cell>
          <cell r="L434">
            <v>13146</v>
          </cell>
          <cell r="M434">
            <v>13869</v>
          </cell>
          <cell r="N434">
            <v>13060</v>
          </cell>
          <cell r="O434">
            <v>12889</v>
          </cell>
          <cell r="P434">
            <v>13962</v>
          </cell>
          <cell r="Q434">
            <v>15436</v>
          </cell>
          <cell r="R434">
            <v>17701</v>
          </cell>
          <cell r="S434">
            <v>14386</v>
          </cell>
          <cell r="T434">
            <v>15075</v>
          </cell>
          <cell r="U434">
            <v>16482</v>
          </cell>
          <cell r="V434">
            <v>15704</v>
          </cell>
          <cell r="W434">
            <v>19488</v>
          </cell>
          <cell r="X434">
            <v>17943</v>
          </cell>
          <cell r="Y434">
            <v>16258</v>
          </cell>
          <cell r="Z434">
            <v>18990</v>
          </cell>
          <cell r="AA434">
            <v>20864</v>
          </cell>
          <cell r="AB434">
            <v>24788</v>
          </cell>
          <cell r="AC434">
            <v>25252</v>
          </cell>
          <cell r="AD434">
            <v>24658</v>
          </cell>
          <cell r="AE434">
            <v>26725</v>
          </cell>
          <cell r="AF434">
            <v>27383</v>
          </cell>
          <cell r="AG434">
            <v>28163</v>
          </cell>
          <cell r="AH434">
            <v>29575</v>
          </cell>
          <cell r="AI434">
            <v>27349</v>
          </cell>
          <cell r="AJ434">
            <v>25396</v>
          </cell>
          <cell r="AK434">
            <v>23443</v>
          </cell>
          <cell r="AL434">
            <v>21490</v>
          </cell>
          <cell r="AM434">
            <v>16098</v>
          </cell>
          <cell r="AN434">
            <v>16098</v>
          </cell>
          <cell r="AO434">
            <v>16098</v>
          </cell>
          <cell r="AP434">
            <v>18783</v>
          </cell>
          <cell r="AQ434">
            <v>17788</v>
          </cell>
          <cell r="AR434">
            <v>17105</v>
          </cell>
          <cell r="AS434">
            <v>17105</v>
          </cell>
          <cell r="AT434">
            <v>16422</v>
          </cell>
          <cell r="AU434">
            <v>13861</v>
          </cell>
          <cell r="AV434">
            <v>13861</v>
          </cell>
          <cell r="AW434">
            <v>16274</v>
          </cell>
          <cell r="AX434">
            <v>16275</v>
          </cell>
          <cell r="AY434">
            <v>9990</v>
          </cell>
          <cell r="AZ434">
            <v>10466</v>
          </cell>
          <cell r="BA434">
            <v>13318</v>
          </cell>
          <cell r="BB434">
            <v>13794</v>
          </cell>
          <cell r="BC434">
            <v>0</v>
          </cell>
          <cell r="BD434">
            <v>896516</v>
          </cell>
        </row>
        <row r="435">
          <cell r="A435" t="str">
            <v>0414J</v>
          </cell>
          <cell r="B435" t="str">
            <v>Kennebunk South</v>
          </cell>
          <cell r="C435">
            <v>73398</v>
          </cell>
          <cell r="D435">
            <v>55161</v>
          </cell>
          <cell r="E435">
            <v>57725</v>
          </cell>
          <cell r="F435">
            <v>54749</v>
          </cell>
          <cell r="G435">
            <v>54427</v>
          </cell>
          <cell r="H435">
            <v>53093</v>
          </cell>
          <cell r="I435">
            <v>57696</v>
          </cell>
          <cell r="J435">
            <v>79228</v>
          </cell>
          <cell r="K435">
            <v>62933</v>
          </cell>
          <cell r="L435">
            <v>63206</v>
          </cell>
          <cell r="M435">
            <v>64775</v>
          </cell>
          <cell r="N435">
            <v>67771</v>
          </cell>
          <cell r="O435">
            <v>62876</v>
          </cell>
          <cell r="P435">
            <v>63064</v>
          </cell>
          <cell r="Q435">
            <v>74964</v>
          </cell>
          <cell r="R435">
            <v>85180</v>
          </cell>
          <cell r="S435">
            <v>29503</v>
          </cell>
          <cell r="T435">
            <v>28916</v>
          </cell>
          <cell r="U435">
            <v>28971</v>
          </cell>
          <cell r="V435">
            <v>30111</v>
          </cell>
          <cell r="W435">
            <v>100767</v>
          </cell>
          <cell r="X435">
            <v>117547</v>
          </cell>
          <cell r="Y435">
            <v>99679</v>
          </cell>
          <cell r="Z435">
            <v>108277</v>
          </cell>
          <cell r="AA435">
            <v>120154</v>
          </cell>
          <cell r="AB435">
            <v>123946</v>
          </cell>
          <cell r="AC435">
            <v>148151</v>
          </cell>
          <cell r="AD435">
            <v>141194</v>
          </cell>
          <cell r="AE435">
            <v>149745</v>
          </cell>
          <cell r="AF435">
            <v>152461</v>
          </cell>
          <cell r="AG435">
            <v>156449</v>
          </cell>
          <cell r="AH435">
            <v>161619</v>
          </cell>
          <cell r="AI435">
            <v>156475</v>
          </cell>
          <cell r="AJ435">
            <v>149172</v>
          </cell>
          <cell r="AK435">
            <v>141871</v>
          </cell>
          <cell r="AL435">
            <v>134570</v>
          </cell>
          <cell r="AM435">
            <v>107558</v>
          </cell>
          <cell r="AN435">
            <v>107057</v>
          </cell>
          <cell r="AO435">
            <v>105307</v>
          </cell>
          <cell r="AP435">
            <v>111305</v>
          </cell>
          <cell r="AQ435">
            <v>112501</v>
          </cell>
          <cell r="AR435">
            <v>93507</v>
          </cell>
          <cell r="AS435">
            <v>88203</v>
          </cell>
          <cell r="AT435">
            <v>85333</v>
          </cell>
          <cell r="AU435">
            <v>86385</v>
          </cell>
          <cell r="AV435">
            <v>88201</v>
          </cell>
          <cell r="AW435">
            <v>98940</v>
          </cell>
          <cell r="AX435">
            <v>97024</v>
          </cell>
          <cell r="AY435">
            <v>70284</v>
          </cell>
          <cell r="AZ435">
            <v>75482</v>
          </cell>
          <cell r="BA435">
            <v>92285</v>
          </cell>
          <cell r="BB435">
            <v>88687</v>
          </cell>
          <cell r="BC435">
            <v>0</v>
          </cell>
          <cell r="BD435">
            <v>4817883</v>
          </cell>
        </row>
        <row r="436">
          <cell r="A436" t="str">
            <v>0415J</v>
          </cell>
          <cell r="B436" t="str">
            <v>Kennebunk North</v>
          </cell>
          <cell r="C436">
            <v>76308</v>
          </cell>
          <cell r="D436">
            <v>67043</v>
          </cell>
          <cell r="E436">
            <v>61933</v>
          </cell>
          <cell r="F436">
            <v>63783</v>
          </cell>
          <cell r="G436">
            <v>63285</v>
          </cell>
          <cell r="H436">
            <v>64031</v>
          </cell>
          <cell r="I436">
            <v>67040</v>
          </cell>
          <cell r="J436">
            <v>94609</v>
          </cell>
          <cell r="K436">
            <v>75862</v>
          </cell>
          <cell r="L436">
            <v>68131</v>
          </cell>
          <cell r="M436">
            <v>72902</v>
          </cell>
          <cell r="N436">
            <v>74228</v>
          </cell>
          <cell r="O436">
            <v>71929</v>
          </cell>
          <cell r="P436">
            <v>72959</v>
          </cell>
          <cell r="Q436">
            <v>88557</v>
          </cell>
          <cell r="R436">
            <v>96234</v>
          </cell>
          <cell r="S436">
            <v>39932</v>
          </cell>
          <cell r="T436">
            <v>39067</v>
          </cell>
          <cell r="U436">
            <v>39250</v>
          </cell>
          <cell r="V436">
            <v>40251</v>
          </cell>
          <cell r="W436">
            <v>138544</v>
          </cell>
          <cell r="X436">
            <v>127273</v>
          </cell>
          <cell r="Y436">
            <v>121120</v>
          </cell>
          <cell r="Z436">
            <v>128807</v>
          </cell>
          <cell r="AA436">
            <v>147656</v>
          </cell>
          <cell r="AB436">
            <v>174299</v>
          </cell>
          <cell r="AC436">
            <v>175304</v>
          </cell>
          <cell r="AD436">
            <v>167165</v>
          </cell>
          <cell r="AE436">
            <v>190627</v>
          </cell>
          <cell r="AF436">
            <v>182915</v>
          </cell>
          <cell r="AG436">
            <v>191477</v>
          </cell>
          <cell r="AH436">
            <v>192630</v>
          </cell>
          <cell r="AI436">
            <v>178348</v>
          </cell>
          <cell r="AJ436">
            <v>169869</v>
          </cell>
          <cell r="AK436">
            <v>161388</v>
          </cell>
          <cell r="AL436">
            <v>152908</v>
          </cell>
          <cell r="AM436">
            <v>116988</v>
          </cell>
          <cell r="AN436">
            <v>116988</v>
          </cell>
          <cell r="AO436">
            <v>116988</v>
          </cell>
          <cell r="AP436">
            <v>129189</v>
          </cell>
          <cell r="AQ436">
            <v>103325</v>
          </cell>
          <cell r="AR436">
            <v>100745</v>
          </cell>
          <cell r="AS436">
            <v>100745</v>
          </cell>
          <cell r="AT436">
            <v>98166</v>
          </cell>
          <cell r="AU436">
            <v>91981</v>
          </cell>
          <cell r="AV436">
            <v>91981</v>
          </cell>
          <cell r="AW436">
            <v>102594</v>
          </cell>
          <cell r="AX436">
            <v>102594</v>
          </cell>
          <cell r="AY436">
            <v>78564</v>
          </cell>
          <cell r="AZ436">
            <v>81014</v>
          </cell>
          <cell r="BA436">
            <v>95696</v>
          </cell>
          <cell r="BB436">
            <v>98144</v>
          </cell>
          <cell r="BC436">
            <v>0</v>
          </cell>
          <cell r="BD436">
            <v>5563366</v>
          </cell>
        </row>
        <row r="437">
          <cell r="A437" t="str">
            <v>04667</v>
          </cell>
          <cell r="B437" t="str">
            <v>New Jersey Turnpike Admin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</row>
        <row r="438">
          <cell r="A438" t="str">
            <v>04118</v>
          </cell>
          <cell r="B438" t="str">
            <v>John Fenwick</v>
          </cell>
          <cell r="C438">
            <v>79290</v>
          </cell>
          <cell r="D438">
            <v>54265</v>
          </cell>
          <cell r="E438">
            <v>64780</v>
          </cell>
          <cell r="F438">
            <v>56226</v>
          </cell>
          <cell r="G438">
            <v>56073</v>
          </cell>
          <cell r="H438">
            <v>53864</v>
          </cell>
          <cell r="I438">
            <v>53024</v>
          </cell>
          <cell r="J438">
            <v>87719</v>
          </cell>
          <cell r="K438">
            <v>77882</v>
          </cell>
          <cell r="L438">
            <v>67283</v>
          </cell>
          <cell r="M438">
            <v>79157</v>
          </cell>
          <cell r="N438">
            <v>83524</v>
          </cell>
          <cell r="O438">
            <v>87367</v>
          </cell>
          <cell r="P438">
            <v>94392</v>
          </cell>
          <cell r="Q438">
            <v>122929</v>
          </cell>
          <cell r="R438">
            <v>134344</v>
          </cell>
          <cell r="S438">
            <v>115999</v>
          </cell>
          <cell r="T438">
            <v>89464</v>
          </cell>
          <cell r="U438">
            <v>92155</v>
          </cell>
          <cell r="V438">
            <v>100316</v>
          </cell>
          <cell r="W438">
            <v>114756</v>
          </cell>
          <cell r="X438">
            <v>124412</v>
          </cell>
          <cell r="Y438">
            <v>99331</v>
          </cell>
          <cell r="Z438">
            <v>98830</v>
          </cell>
          <cell r="AA438">
            <v>102782</v>
          </cell>
          <cell r="AB438">
            <v>123029</v>
          </cell>
          <cell r="AC438">
            <v>145152</v>
          </cell>
          <cell r="AD438">
            <v>113671</v>
          </cell>
          <cell r="AE438">
            <v>120345</v>
          </cell>
          <cell r="AF438">
            <v>123482</v>
          </cell>
          <cell r="AG438">
            <v>137625</v>
          </cell>
          <cell r="AH438">
            <v>129061</v>
          </cell>
          <cell r="AI438">
            <v>126281</v>
          </cell>
          <cell r="AJ438">
            <v>124307</v>
          </cell>
          <cell r="AK438">
            <v>125788</v>
          </cell>
          <cell r="AL438">
            <v>116908</v>
          </cell>
          <cell r="AM438">
            <v>73247</v>
          </cell>
          <cell r="AN438">
            <v>81406</v>
          </cell>
          <cell r="AO438">
            <v>82382</v>
          </cell>
          <cell r="AP438">
            <v>81593</v>
          </cell>
          <cell r="AQ438">
            <v>80390</v>
          </cell>
          <cell r="AR438">
            <v>82776</v>
          </cell>
          <cell r="AS438">
            <v>69076</v>
          </cell>
          <cell r="AT438">
            <v>65503</v>
          </cell>
          <cell r="AU438">
            <v>67486</v>
          </cell>
          <cell r="AV438">
            <v>79728</v>
          </cell>
          <cell r="AW438">
            <v>120515</v>
          </cell>
          <cell r="AX438">
            <v>103086</v>
          </cell>
          <cell r="AY438">
            <v>62055</v>
          </cell>
          <cell r="AZ438">
            <v>66028</v>
          </cell>
          <cell r="BA438">
            <v>92366</v>
          </cell>
          <cell r="BB438">
            <v>140347</v>
          </cell>
          <cell r="BC438">
            <v>0</v>
          </cell>
          <cell r="BD438">
            <v>4923797</v>
          </cell>
        </row>
        <row r="439">
          <cell r="A439" t="str">
            <v>04126</v>
          </cell>
          <cell r="B439" t="str">
            <v>Clara Barton</v>
          </cell>
          <cell r="C439">
            <v>94127</v>
          </cell>
          <cell r="D439">
            <v>67343</v>
          </cell>
          <cell r="E439">
            <v>69677</v>
          </cell>
          <cell r="F439">
            <v>61470</v>
          </cell>
          <cell r="G439">
            <v>61332</v>
          </cell>
          <cell r="H439">
            <v>58040</v>
          </cell>
          <cell r="I439">
            <v>68952</v>
          </cell>
          <cell r="J439">
            <v>95760</v>
          </cell>
          <cell r="K439">
            <v>68082</v>
          </cell>
          <cell r="L439">
            <v>71352</v>
          </cell>
          <cell r="M439">
            <v>75694</v>
          </cell>
          <cell r="N439">
            <v>77281</v>
          </cell>
          <cell r="O439">
            <v>85611</v>
          </cell>
          <cell r="P439">
            <v>131083</v>
          </cell>
          <cell r="Q439">
            <v>115378</v>
          </cell>
          <cell r="R439">
            <v>75970</v>
          </cell>
          <cell r="S439">
            <v>85774</v>
          </cell>
          <cell r="T439">
            <v>86860</v>
          </cell>
          <cell r="U439">
            <v>93154</v>
          </cell>
          <cell r="V439">
            <v>103883</v>
          </cell>
          <cell r="W439">
            <v>111564</v>
          </cell>
          <cell r="X439">
            <v>111029</v>
          </cell>
          <cell r="Y439">
            <v>86222</v>
          </cell>
          <cell r="Z439">
            <v>93929</v>
          </cell>
          <cell r="AA439">
            <v>98374</v>
          </cell>
          <cell r="AB439">
            <v>124784</v>
          </cell>
          <cell r="AC439">
            <v>138229</v>
          </cell>
          <cell r="AD439">
            <v>116403</v>
          </cell>
          <cell r="AE439">
            <v>114875</v>
          </cell>
          <cell r="AF439">
            <v>124100</v>
          </cell>
          <cell r="AG439">
            <v>131837</v>
          </cell>
          <cell r="AH439">
            <v>129517</v>
          </cell>
          <cell r="AI439">
            <v>131961</v>
          </cell>
          <cell r="AJ439">
            <v>130087</v>
          </cell>
          <cell r="AK439">
            <v>116485</v>
          </cell>
          <cell r="AL439">
            <v>96786</v>
          </cell>
          <cell r="AM439">
            <v>69450</v>
          </cell>
          <cell r="AN439">
            <v>72431</v>
          </cell>
          <cell r="AO439">
            <v>75409</v>
          </cell>
          <cell r="AP439">
            <v>84346</v>
          </cell>
          <cell r="AQ439">
            <v>80728</v>
          </cell>
          <cell r="AR439">
            <v>77783</v>
          </cell>
          <cell r="AS439">
            <v>71896</v>
          </cell>
          <cell r="AT439">
            <v>68951</v>
          </cell>
          <cell r="AU439">
            <v>69241</v>
          </cell>
          <cell r="AV439">
            <v>76076</v>
          </cell>
          <cell r="AW439">
            <v>110255</v>
          </cell>
          <cell r="AX439">
            <v>89747</v>
          </cell>
          <cell r="AY439">
            <v>72781</v>
          </cell>
          <cell r="AZ439">
            <v>72781</v>
          </cell>
          <cell r="BA439">
            <v>89840</v>
          </cell>
          <cell r="BB439">
            <v>110309</v>
          </cell>
          <cell r="BC439">
            <v>0</v>
          </cell>
          <cell r="BD439">
            <v>4795029</v>
          </cell>
        </row>
        <row r="440">
          <cell r="A440" t="str">
            <v>04136</v>
          </cell>
          <cell r="B440" t="str">
            <v>Walt Whitman</v>
          </cell>
          <cell r="C440">
            <v>108574</v>
          </cell>
          <cell r="D440">
            <v>74148</v>
          </cell>
          <cell r="E440">
            <v>80935</v>
          </cell>
          <cell r="F440">
            <v>69343</v>
          </cell>
          <cell r="G440">
            <v>69387</v>
          </cell>
          <cell r="H440">
            <v>66309</v>
          </cell>
          <cell r="I440">
            <v>82770</v>
          </cell>
          <cell r="J440">
            <v>116833</v>
          </cell>
          <cell r="K440">
            <v>78181</v>
          </cell>
          <cell r="L440">
            <v>85769</v>
          </cell>
          <cell r="M440">
            <v>102359</v>
          </cell>
          <cell r="N440">
            <v>103789</v>
          </cell>
          <cell r="O440">
            <v>103200</v>
          </cell>
          <cell r="P440">
            <v>167981</v>
          </cell>
          <cell r="Q440">
            <v>161508</v>
          </cell>
          <cell r="R440">
            <v>120511</v>
          </cell>
          <cell r="S440">
            <v>111105</v>
          </cell>
          <cell r="T440">
            <v>107044</v>
          </cell>
          <cell r="U440">
            <v>117686</v>
          </cell>
          <cell r="V440">
            <v>132766</v>
          </cell>
          <cell r="W440">
            <v>143655</v>
          </cell>
          <cell r="X440">
            <v>142582</v>
          </cell>
          <cell r="Y440">
            <v>114366</v>
          </cell>
          <cell r="Z440">
            <v>119498</v>
          </cell>
          <cell r="AA440">
            <v>126821</v>
          </cell>
          <cell r="AB440">
            <v>171874</v>
          </cell>
          <cell r="AC440">
            <v>197622</v>
          </cell>
          <cell r="AD440">
            <v>160480</v>
          </cell>
          <cell r="AE440">
            <v>150606</v>
          </cell>
          <cell r="AF440">
            <v>160152</v>
          </cell>
          <cell r="AG440">
            <v>176019</v>
          </cell>
          <cell r="AH440">
            <v>170722</v>
          </cell>
          <cell r="AI440">
            <v>172707</v>
          </cell>
          <cell r="AJ440">
            <v>173172</v>
          </cell>
          <cell r="AK440">
            <v>161499</v>
          </cell>
          <cell r="AL440">
            <v>136621</v>
          </cell>
          <cell r="AM440">
            <v>90703</v>
          </cell>
          <cell r="AN440">
            <v>99009</v>
          </cell>
          <cell r="AO440">
            <v>108982</v>
          </cell>
          <cell r="AP440">
            <v>103506</v>
          </cell>
          <cell r="AQ440">
            <v>112680</v>
          </cell>
          <cell r="AR440">
            <v>98896</v>
          </cell>
          <cell r="AS440">
            <v>95803</v>
          </cell>
          <cell r="AT440">
            <v>89022</v>
          </cell>
          <cell r="AU440">
            <v>82721</v>
          </cell>
          <cell r="AV440">
            <v>88813</v>
          </cell>
          <cell r="AW440">
            <v>143053</v>
          </cell>
          <cell r="AX440">
            <v>123114</v>
          </cell>
          <cell r="AY440">
            <v>74876</v>
          </cell>
          <cell r="AZ440">
            <v>31626</v>
          </cell>
          <cell r="BA440">
            <v>121881</v>
          </cell>
          <cell r="BB440">
            <v>206716</v>
          </cell>
          <cell r="BC440">
            <v>0</v>
          </cell>
          <cell r="BD440">
            <v>6209995</v>
          </cell>
        </row>
        <row r="441">
          <cell r="A441" t="str">
            <v>04137</v>
          </cell>
          <cell r="B441" t="str">
            <v>A. Hamilton</v>
          </cell>
          <cell r="C441">
            <v>25898</v>
          </cell>
          <cell r="D441">
            <v>26736</v>
          </cell>
          <cell r="E441">
            <v>27018</v>
          </cell>
          <cell r="F441">
            <v>29816</v>
          </cell>
          <cell r="G441">
            <v>27456</v>
          </cell>
          <cell r="H441">
            <v>26389</v>
          </cell>
          <cell r="I441">
            <v>27687</v>
          </cell>
          <cell r="J441">
            <v>33666</v>
          </cell>
          <cell r="K441">
            <v>29965</v>
          </cell>
          <cell r="L441">
            <v>32410</v>
          </cell>
          <cell r="M441">
            <v>32372</v>
          </cell>
          <cell r="N441">
            <v>37136</v>
          </cell>
          <cell r="O441">
            <v>34057</v>
          </cell>
          <cell r="P441">
            <v>35187</v>
          </cell>
          <cell r="Q441">
            <v>39908</v>
          </cell>
          <cell r="R441">
            <v>38242</v>
          </cell>
          <cell r="S441">
            <v>32533</v>
          </cell>
          <cell r="T441">
            <v>36201</v>
          </cell>
          <cell r="U441">
            <v>37546</v>
          </cell>
          <cell r="V441">
            <v>40746</v>
          </cell>
          <cell r="W441">
            <v>42181</v>
          </cell>
          <cell r="X441">
            <v>38934</v>
          </cell>
          <cell r="Y441">
            <v>39108</v>
          </cell>
          <cell r="Z441">
            <v>43219</v>
          </cell>
          <cell r="AA441">
            <v>42219</v>
          </cell>
          <cell r="AB441">
            <v>40510</v>
          </cell>
          <cell r="AC441">
            <v>49414</v>
          </cell>
          <cell r="AD441">
            <v>46878</v>
          </cell>
          <cell r="AE441">
            <v>42671</v>
          </cell>
          <cell r="AF441">
            <v>40935</v>
          </cell>
          <cell r="AG441">
            <v>48817</v>
          </cell>
          <cell r="AH441">
            <v>43566</v>
          </cell>
          <cell r="AI441">
            <v>36156</v>
          </cell>
          <cell r="AJ441">
            <v>40389</v>
          </cell>
          <cell r="AK441">
            <v>39301</v>
          </cell>
          <cell r="AL441">
            <v>43946</v>
          </cell>
          <cell r="AM441">
            <v>34036</v>
          </cell>
          <cell r="AN441">
            <v>37140</v>
          </cell>
          <cell r="AO441">
            <v>36434</v>
          </cell>
          <cell r="AP441">
            <v>43557</v>
          </cell>
          <cell r="AQ441">
            <v>41025</v>
          </cell>
          <cell r="AR441">
            <v>44099</v>
          </cell>
          <cell r="AS441">
            <v>36194</v>
          </cell>
          <cell r="AT441">
            <v>33975</v>
          </cell>
          <cell r="AU441">
            <v>35141</v>
          </cell>
          <cell r="AV441">
            <v>37454</v>
          </cell>
          <cell r="AW441">
            <v>40192</v>
          </cell>
          <cell r="AX441">
            <v>40399</v>
          </cell>
          <cell r="AY441">
            <v>36243</v>
          </cell>
          <cell r="AZ441">
            <v>38263</v>
          </cell>
          <cell r="BA441">
            <v>38772</v>
          </cell>
          <cell r="BB441">
            <v>40893</v>
          </cell>
          <cell r="BC441">
            <v>0</v>
          </cell>
          <cell r="BD441">
            <v>1943030</v>
          </cell>
        </row>
        <row r="442">
          <cell r="A442" t="str">
            <v>04139</v>
          </cell>
          <cell r="B442" t="str">
            <v>James Cooper</v>
          </cell>
          <cell r="C442">
            <v>103396</v>
          </cell>
          <cell r="D442">
            <v>69390</v>
          </cell>
          <cell r="E442">
            <v>79947</v>
          </cell>
          <cell r="F442">
            <v>73768</v>
          </cell>
          <cell r="G442">
            <v>71215</v>
          </cell>
          <cell r="H442">
            <v>66685</v>
          </cell>
          <cell r="I442">
            <v>69617</v>
          </cell>
          <cell r="J442">
            <v>108285</v>
          </cell>
          <cell r="K442">
            <v>99606</v>
          </cell>
          <cell r="L442">
            <v>87855</v>
          </cell>
          <cell r="M442">
            <v>99578</v>
          </cell>
          <cell r="N442">
            <v>97262</v>
          </cell>
          <cell r="O442">
            <v>104965</v>
          </cell>
          <cell r="P442">
            <v>134925</v>
          </cell>
          <cell r="Q442">
            <v>150065</v>
          </cell>
          <cell r="R442">
            <v>144144</v>
          </cell>
          <cell r="S442">
            <v>140590</v>
          </cell>
          <cell r="T442">
            <v>124520</v>
          </cell>
          <cell r="U442">
            <v>124426</v>
          </cell>
          <cell r="V442">
            <v>131165</v>
          </cell>
          <cell r="W442">
            <v>150563</v>
          </cell>
          <cell r="X442">
            <v>159027</v>
          </cell>
          <cell r="Y442">
            <v>130652</v>
          </cell>
          <cell r="Z442">
            <v>121255</v>
          </cell>
          <cell r="AA442">
            <v>127486</v>
          </cell>
          <cell r="AB442">
            <v>141937</v>
          </cell>
          <cell r="AC442">
            <v>179532</v>
          </cell>
          <cell r="AD442">
            <v>146045</v>
          </cell>
          <cell r="AE442">
            <v>149450</v>
          </cell>
          <cell r="AF442">
            <v>158015</v>
          </cell>
          <cell r="AG442">
            <v>173398</v>
          </cell>
          <cell r="AH442">
            <v>165639</v>
          </cell>
          <cell r="AI442">
            <v>163138</v>
          </cell>
          <cell r="AJ442">
            <v>161080</v>
          </cell>
          <cell r="AK442">
            <v>166400</v>
          </cell>
          <cell r="AL442">
            <v>137883</v>
          </cell>
          <cell r="AM442">
            <v>84151</v>
          </cell>
          <cell r="AN442">
            <v>86851</v>
          </cell>
          <cell r="AO442">
            <v>110251</v>
          </cell>
          <cell r="AP442">
            <v>108848</v>
          </cell>
          <cell r="AQ442">
            <v>115605</v>
          </cell>
          <cell r="AR442">
            <v>96858</v>
          </cell>
          <cell r="AS442">
            <v>89018</v>
          </cell>
          <cell r="AT442">
            <v>84119</v>
          </cell>
          <cell r="AU442">
            <v>99878</v>
          </cell>
          <cell r="AV442">
            <v>91640</v>
          </cell>
          <cell r="AW442">
            <v>156226</v>
          </cell>
          <cell r="AX442">
            <v>139356</v>
          </cell>
          <cell r="AY442">
            <v>76556</v>
          </cell>
          <cell r="AZ442">
            <v>81004</v>
          </cell>
          <cell r="BA442">
            <v>132007</v>
          </cell>
          <cell r="BB442">
            <v>157734</v>
          </cell>
          <cell r="BC442">
            <v>0</v>
          </cell>
          <cell r="BD442">
            <v>6223006</v>
          </cell>
        </row>
        <row r="443">
          <cell r="A443" t="str">
            <v>04644</v>
          </cell>
          <cell r="B443" t="str">
            <v>R. Stockton</v>
          </cell>
          <cell r="C443">
            <v>125373</v>
          </cell>
          <cell r="D443">
            <v>92992</v>
          </cell>
          <cell r="E443">
            <v>97541</v>
          </cell>
          <cell r="F443">
            <v>90622</v>
          </cell>
          <cell r="G443">
            <v>89772</v>
          </cell>
          <cell r="H443">
            <v>85630</v>
          </cell>
          <cell r="I443">
            <v>101313</v>
          </cell>
          <cell r="J443">
            <v>138248</v>
          </cell>
          <cell r="K443">
            <v>102084</v>
          </cell>
          <cell r="L443">
            <v>103534</v>
          </cell>
          <cell r="M443">
            <v>132449</v>
          </cell>
          <cell r="N443">
            <v>148856</v>
          </cell>
          <cell r="O443">
            <v>137837</v>
          </cell>
          <cell r="P443">
            <v>150263</v>
          </cell>
          <cell r="Q443">
            <v>212906</v>
          </cell>
          <cell r="R443">
            <v>198819</v>
          </cell>
          <cell r="S443">
            <v>141177</v>
          </cell>
          <cell r="T443">
            <v>146363</v>
          </cell>
          <cell r="U443">
            <v>155455</v>
          </cell>
          <cell r="V443">
            <v>170567</v>
          </cell>
          <cell r="W443">
            <v>180902</v>
          </cell>
          <cell r="X443">
            <v>160283</v>
          </cell>
          <cell r="Y443">
            <v>129576</v>
          </cell>
          <cell r="Z443">
            <v>149249</v>
          </cell>
          <cell r="AA443">
            <v>157308</v>
          </cell>
          <cell r="AB443">
            <v>185736</v>
          </cell>
          <cell r="AC443">
            <v>198394</v>
          </cell>
          <cell r="AD443">
            <v>175171</v>
          </cell>
          <cell r="AE443">
            <v>169068</v>
          </cell>
          <cell r="AF443">
            <v>168486</v>
          </cell>
          <cell r="AG443">
            <v>185893</v>
          </cell>
          <cell r="AH443">
            <v>205511</v>
          </cell>
          <cell r="AI443">
            <v>194728</v>
          </cell>
          <cell r="AJ443">
            <v>196569</v>
          </cell>
          <cell r="AK443">
            <v>170327</v>
          </cell>
          <cell r="AL443">
            <v>148543</v>
          </cell>
          <cell r="AM443">
            <v>115040</v>
          </cell>
          <cell r="AN443">
            <v>118443</v>
          </cell>
          <cell r="AO443">
            <v>119106</v>
          </cell>
          <cell r="AP443">
            <v>128995</v>
          </cell>
          <cell r="AQ443">
            <v>129999</v>
          </cell>
          <cell r="AR443">
            <v>112576</v>
          </cell>
          <cell r="AS443">
            <v>117200</v>
          </cell>
          <cell r="AT443">
            <v>114065</v>
          </cell>
          <cell r="AU443">
            <v>107537</v>
          </cell>
          <cell r="AV443">
            <v>108918</v>
          </cell>
          <cell r="AW443">
            <v>126215</v>
          </cell>
          <cell r="AX443">
            <v>109832</v>
          </cell>
          <cell r="AY443">
            <v>113416</v>
          </cell>
          <cell r="AZ443">
            <v>112994</v>
          </cell>
          <cell r="BA443">
            <v>121003</v>
          </cell>
          <cell r="BB443">
            <v>145123</v>
          </cell>
          <cell r="BC443">
            <v>0</v>
          </cell>
          <cell r="BD443">
            <v>7298007</v>
          </cell>
        </row>
        <row r="444">
          <cell r="A444" t="str">
            <v>04645</v>
          </cell>
          <cell r="B444" t="str">
            <v>Molly Pitcher</v>
          </cell>
          <cell r="C444">
            <v>232921</v>
          </cell>
          <cell r="D444">
            <v>188716</v>
          </cell>
          <cell r="E444">
            <v>200992</v>
          </cell>
          <cell r="F444">
            <v>194935</v>
          </cell>
          <cell r="G444">
            <v>183341</v>
          </cell>
          <cell r="H444">
            <v>183293</v>
          </cell>
          <cell r="I444">
            <v>211935</v>
          </cell>
          <cell r="J444">
            <v>266488</v>
          </cell>
          <cell r="K444">
            <v>222470</v>
          </cell>
          <cell r="L444">
            <v>241433</v>
          </cell>
          <cell r="M444">
            <v>238654</v>
          </cell>
          <cell r="N444">
            <v>237121</v>
          </cell>
          <cell r="O444">
            <v>241661</v>
          </cell>
          <cell r="P444">
            <v>261746</v>
          </cell>
          <cell r="Q444">
            <v>344091</v>
          </cell>
          <cell r="R444">
            <v>319679</v>
          </cell>
          <cell r="S444">
            <v>278035</v>
          </cell>
          <cell r="T444">
            <v>279160</v>
          </cell>
          <cell r="U444">
            <v>295813</v>
          </cell>
          <cell r="V444">
            <v>329119</v>
          </cell>
          <cell r="W444">
            <v>331480</v>
          </cell>
          <cell r="X444">
            <v>357842</v>
          </cell>
          <cell r="Y444">
            <v>303703</v>
          </cell>
          <cell r="Z444">
            <v>348997</v>
          </cell>
          <cell r="AA444">
            <v>350647</v>
          </cell>
          <cell r="AB444">
            <v>422189</v>
          </cell>
          <cell r="AC444">
            <v>424955</v>
          </cell>
          <cell r="AD444">
            <v>396633</v>
          </cell>
          <cell r="AE444">
            <v>371932</v>
          </cell>
          <cell r="AF444">
            <v>361863</v>
          </cell>
          <cell r="AG444">
            <v>390164</v>
          </cell>
          <cell r="AH444">
            <v>425251</v>
          </cell>
          <cell r="AI444">
            <v>388943</v>
          </cell>
          <cell r="AJ444">
            <v>383965</v>
          </cell>
          <cell r="AK444">
            <v>357607</v>
          </cell>
          <cell r="AL444">
            <v>309372</v>
          </cell>
          <cell r="AM444">
            <v>211611</v>
          </cell>
          <cell r="AN444">
            <v>243621</v>
          </cell>
          <cell r="AO444">
            <v>253210</v>
          </cell>
          <cell r="AP444">
            <v>288942</v>
          </cell>
          <cell r="AQ444">
            <v>267673</v>
          </cell>
          <cell r="AR444">
            <v>263605</v>
          </cell>
          <cell r="AS444">
            <v>238285</v>
          </cell>
          <cell r="AT444">
            <v>244399</v>
          </cell>
          <cell r="AU444">
            <v>250948</v>
          </cell>
          <cell r="AV444">
            <v>237923</v>
          </cell>
          <cell r="AW444">
            <v>337052</v>
          </cell>
          <cell r="AX444">
            <v>326283</v>
          </cell>
          <cell r="AY444">
            <v>189574</v>
          </cell>
          <cell r="AZ444">
            <v>239594</v>
          </cell>
          <cell r="BA444">
            <v>333679</v>
          </cell>
          <cell r="BB444">
            <v>366441</v>
          </cell>
          <cell r="BC444">
            <v>0</v>
          </cell>
          <cell r="BD444">
            <v>15169986</v>
          </cell>
        </row>
        <row r="445">
          <cell r="A445" t="str">
            <v>04647</v>
          </cell>
          <cell r="B445" t="str">
            <v>T Edison</v>
          </cell>
          <cell r="C445">
            <v>186679</v>
          </cell>
          <cell r="D445">
            <v>152983</v>
          </cell>
          <cell r="E445">
            <v>165293</v>
          </cell>
          <cell r="F445">
            <v>150049</v>
          </cell>
          <cell r="G445">
            <v>147720</v>
          </cell>
          <cell r="H445">
            <v>152294</v>
          </cell>
          <cell r="I445">
            <v>152294</v>
          </cell>
          <cell r="J445">
            <v>207693</v>
          </cell>
          <cell r="K445">
            <v>153134</v>
          </cell>
          <cell r="L445">
            <v>166684</v>
          </cell>
          <cell r="M445">
            <v>171425</v>
          </cell>
          <cell r="N445">
            <v>192760</v>
          </cell>
          <cell r="O445">
            <v>174010</v>
          </cell>
          <cell r="P445">
            <v>213710</v>
          </cell>
          <cell r="Q445">
            <v>220062</v>
          </cell>
          <cell r="R445">
            <v>194218</v>
          </cell>
          <cell r="S445">
            <v>190880</v>
          </cell>
          <cell r="T445">
            <v>186955</v>
          </cell>
          <cell r="U445">
            <v>194805</v>
          </cell>
          <cell r="V445">
            <v>220360</v>
          </cell>
          <cell r="W445">
            <v>256560</v>
          </cell>
          <cell r="X445">
            <v>258540</v>
          </cell>
          <cell r="Y445">
            <v>231810</v>
          </cell>
          <cell r="Z445">
            <v>253090</v>
          </cell>
          <cell r="AA445">
            <v>265518</v>
          </cell>
          <cell r="AB445">
            <v>308956</v>
          </cell>
          <cell r="AC445">
            <v>312478</v>
          </cell>
          <cell r="AD445">
            <v>299048</v>
          </cell>
          <cell r="AE445">
            <v>291346</v>
          </cell>
          <cell r="AF445">
            <v>297216</v>
          </cell>
          <cell r="AG445">
            <v>293694</v>
          </cell>
          <cell r="AH445">
            <v>303744</v>
          </cell>
          <cell r="AI445">
            <v>304392</v>
          </cell>
          <cell r="AJ445">
            <v>284041</v>
          </cell>
          <cell r="AK445">
            <v>256195</v>
          </cell>
          <cell r="AL445">
            <v>238376</v>
          </cell>
          <cell r="AM445">
            <v>174465</v>
          </cell>
          <cell r="AN445">
            <v>185640</v>
          </cell>
          <cell r="AO445">
            <v>196815</v>
          </cell>
          <cell r="AP445">
            <v>198080</v>
          </cell>
          <cell r="AQ445">
            <v>203091</v>
          </cell>
          <cell r="AR445">
            <v>190120</v>
          </cell>
          <cell r="AS445">
            <v>180964</v>
          </cell>
          <cell r="AT445">
            <v>198825</v>
          </cell>
          <cell r="AU445">
            <v>187714</v>
          </cell>
          <cell r="AV445">
            <v>187714</v>
          </cell>
          <cell r="AW445">
            <v>249430</v>
          </cell>
          <cell r="AX445">
            <v>218142</v>
          </cell>
          <cell r="AY445">
            <v>167615</v>
          </cell>
          <cell r="AZ445">
            <v>176035</v>
          </cell>
          <cell r="BA445">
            <v>226555</v>
          </cell>
          <cell r="BB445">
            <v>280795</v>
          </cell>
          <cell r="BC445">
            <v>0</v>
          </cell>
          <cell r="BD445">
            <v>11271012</v>
          </cell>
        </row>
        <row r="446">
          <cell r="A446" t="str">
            <v>04153</v>
          </cell>
          <cell r="B446" t="str">
            <v>Woodrow Wilson</v>
          </cell>
          <cell r="C446">
            <v>116121</v>
          </cell>
          <cell r="D446">
            <v>95222</v>
          </cell>
          <cell r="E446">
            <v>106197</v>
          </cell>
          <cell r="F446">
            <v>94390</v>
          </cell>
          <cell r="G446">
            <v>88197</v>
          </cell>
          <cell r="H446">
            <v>93088</v>
          </cell>
          <cell r="I446">
            <v>91525</v>
          </cell>
          <cell r="J446">
            <v>133852</v>
          </cell>
          <cell r="K446">
            <v>124104</v>
          </cell>
          <cell r="L446">
            <v>110728</v>
          </cell>
          <cell r="M446">
            <v>131727</v>
          </cell>
          <cell r="N446">
            <v>132049</v>
          </cell>
          <cell r="O446">
            <v>135121</v>
          </cell>
          <cell r="P446">
            <v>139315</v>
          </cell>
          <cell r="Q446">
            <v>179746</v>
          </cell>
          <cell r="R446">
            <v>176782</v>
          </cell>
          <cell r="S446">
            <v>168584</v>
          </cell>
          <cell r="T446">
            <v>151238</v>
          </cell>
          <cell r="U446">
            <v>148968</v>
          </cell>
          <cell r="V446">
            <v>148982</v>
          </cell>
          <cell r="W446">
            <v>162107</v>
          </cell>
          <cell r="X446">
            <v>171985</v>
          </cell>
          <cell r="Y446">
            <v>140983</v>
          </cell>
          <cell r="Z446">
            <v>143630</v>
          </cell>
          <cell r="AA446">
            <v>159697</v>
          </cell>
          <cell r="AB446">
            <v>161628</v>
          </cell>
          <cell r="AC446">
            <v>181831</v>
          </cell>
          <cell r="AD446">
            <v>170295</v>
          </cell>
          <cell r="AE446">
            <v>174581</v>
          </cell>
          <cell r="AF446">
            <v>172344</v>
          </cell>
          <cell r="AG446">
            <v>175293</v>
          </cell>
          <cell r="AH446">
            <v>178510</v>
          </cell>
          <cell r="AI446">
            <v>181228</v>
          </cell>
          <cell r="AJ446">
            <v>175024</v>
          </cell>
          <cell r="AK446">
            <v>188252</v>
          </cell>
          <cell r="AL446">
            <v>147287</v>
          </cell>
          <cell r="AM446">
            <v>122125</v>
          </cell>
          <cell r="AN446">
            <v>133228</v>
          </cell>
          <cell r="AO446">
            <v>144328</v>
          </cell>
          <cell r="AP446">
            <v>155431</v>
          </cell>
          <cell r="AQ446">
            <v>153151</v>
          </cell>
          <cell r="AR446">
            <v>141805</v>
          </cell>
          <cell r="AS446">
            <v>136133</v>
          </cell>
          <cell r="AT446">
            <v>136133</v>
          </cell>
          <cell r="AU446">
            <v>124006</v>
          </cell>
          <cell r="AV446">
            <v>129643</v>
          </cell>
          <cell r="AW446">
            <v>163463</v>
          </cell>
          <cell r="AX446">
            <v>146555</v>
          </cell>
          <cell r="AY446">
            <v>126364</v>
          </cell>
          <cell r="AZ446">
            <v>132108</v>
          </cell>
          <cell r="BA446">
            <v>137853</v>
          </cell>
          <cell r="BB446">
            <v>178060</v>
          </cell>
          <cell r="BC446">
            <v>0</v>
          </cell>
          <cell r="BD446">
            <v>7510997</v>
          </cell>
        </row>
        <row r="447">
          <cell r="A447" t="str">
            <v>04154</v>
          </cell>
          <cell r="B447" t="str">
            <v>Joyce Kilmer</v>
          </cell>
          <cell r="C447">
            <v>124619</v>
          </cell>
          <cell r="D447">
            <v>103815</v>
          </cell>
          <cell r="E447">
            <v>114170</v>
          </cell>
          <cell r="F447">
            <v>105630</v>
          </cell>
          <cell r="G447">
            <v>102235</v>
          </cell>
          <cell r="H447">
            <v>99942</v>
          </cell>
          <cell r="I447">
            <v>97372</v>
          </cell>
          <cell r="J447">
            <v>146088</v>
          </cell>
          <cell r="K447">
            <v>131758</v>
          </cell>
          <cell r="L447">
            <v>127612</v>
          </cell>
          <cell r="M447">
            <v>126593</v>
          </cell>
          <cell r="N447">
            <v>134369</v>
          </cell>
          <cell r="O447">
            <v>133298</v>
          </cell>
          <cell r="P447">
            <v>140093</v>
          </cell>
          <cell r="Q447">
            <v>170475</v>
          </cell>
          <cell r="R447">
            <v>163575</v>
          </cell>
          <cell r="S447">
            <v>161535</v>
          </cell>
          <cell r="T447">
            <v>150930</v>
          </cell>
          <cell r="U447">
            <v>149543</v>
          </cell>
          <cell r="V447">
            <v>166649</v>
          </cell>
          <cell r="W447">
            <v>173495</v>
          </cell>
          <cell r="X447">
            <v>215076</v>
          </cell>
          <cell r="Y447">
            <v>182372</v>
          </cell>
          <cell r="Z447">
            <v>201722</v>
          </cell>
          <cell r="AA447">
            <v>192270</v>
          </cell>
          <cell r="AB447">
            <v>199679</v>
          </cell>
          <cell r="AC447">
            <v>217940</v>
          </cell>
          <cell r="AD447">
            <v>205274</v>
          </cell>
          <cell r="AE447">
            <v>202913</v>
          </cell>
          <cell r="AF447">
            <v>205675</v>
          </cell>
          <cell r="AG447">
            <v>214295</v>
          </cell>
          <cell r="AH447">
            <v>231312</v>
          </cell>
          <cell r="AI447">
            <v>207749</v>
          </cell>
          <cell r="AJ447">
            <v>204549</v>
          </cell>
          <cell r="AK447">
            <v>204549</v>
          </cell>
          <cell r="AL447">
            <v>207579</v>
          </cell>
          <cell r="AM447">
            <v>141513</v>
          </cell>
          <cell r="AN447">
            <v>141513</v>
          </cell>
          <cell r="AO447">
            <v>134474</v>
          </cell>
          <cell r="AP447">
            <v>141901</v>
          </cell>
          <cell r="AQ447">
            <v>151032</v>
          </cell>
          <cell r="AR447">
            <v>149223</v>
          </cell>
          <cell r="AS447">
            <v>149223</v>
          </cell>
          <cell r="AT447">
            <v>158560</v>
          </cell>
          <cell r="AU447">
            <v>134419</v>
          </cell>
          <cell r="AV447">
            <v>139471</v>
          </cell>
          <cell r="AW447">
            <v>164736</v>
          </cell>
          <cell r="AX447">
            <v>166055</v>
          </cell>
          <cell r="AY447">
            <v>135703</v>
          </cell>
          <cell r="AZ447">
            <v>135703</v>
          </cell>
          <cell r="BA447">
            <v>146982</v>
          </cell>
          <cell r="BB447">
            <v>153004</v>
          </cell>
          <cell r="BC447">
            <v>0</v>
          </cell>
          <cell r="BD447">
            <v>8260262</v>
          </cell>
        </row>
        <row r="448">
          <cell r="A448" t="str">
            <v>04155</v>
          </cell>
          <cell r="B448" t="str">
            <v>Grover Cleveland</v>
          </cell>
          <cell r="C448">
            <v>66793</v>
          </cell>
          <cell r="D448">
            <v>60256</v>
          </cell>
          <cell r="E448">
            <v>65033</v>
          </cell>
          <cell r="F448">
            <v>62920</v>
          </cell>
          <cell r="G448">
            <v>63487</v>
          </cell>
          <cell r="H448">
            <v>58832</v>
          </cell>
          <cell r="I448">
            <v>57842</v>
          </cell>
          <cell r="J448">
            <v>81840</v>
          </cell>
          <cell r="K448">
            <v>69481</v>
          </cell>
          <cell r="L448">
            <v>67342</v>
          </cell>
          <cell r="M448">
            <v>68792</v>
          </cell>
          <cell r="N448">
            <v>88387</v>
          </cell>
          <cell r="O448">
            <v>78805</v>
          </cell>
          <cell r="P448">
            <v>79948</v>
          </cell>
          <cell r="Q448">
            <v>94893</v>
          </cell>
          <cell r="R448">
            <v>86353</v>
          </cell>
          <cell r="S448">
            <v>92420</v>
          </cell>
          <cell r="T448">
            <v>86808</v>
          </cell>
          <cell r="U448">
            <v>90331</v>
          </cell>
          <cell r="V448">
            <v>96442</v>
          </cell>
          <cell r="W448">
            <v>106973</v>
          </cell>
          <cell r="X448">
            <v>115878</v>
          </cell>
          <cell r="Y448">
            <v>98918</v>
          </cell>
          <cell r="Z448">
            <v>108235</v>
          </cell>
          <cell r="AA448">
            <v>103031</v>
          </cell>
          <cell r="AB448">
            <v>105593</v>
          </cell>
          <cell r="AC448">
            <v>113705</v>
          </cell>
          <cell r="AD448">
            <v>110672</v>
          </cell>
          <cell r="AE448">
            <v>105232</v>
          </cell>
          <cell r="AF448">
            <v>107903</v>
          </cell>
          <cell r="AG448">
            <v>114016</v>
          </cell>
          <cell r="AH448">
            <v>111852</v>
          </cell>
          <cell r="AI448">
            <v>106350</v>
          </cell>
          <cell r="AJ448">
            <v>101992</v>
          </cell>
          <cell r="AK448">
            <v>101513</v>
          </cell>
          <cell r="AL448">
            <v>92146</v>
          </cell>
          <cell r="AM448">
            <v>78017</v>
          </cell>
          <cell r="AN448">
            <v>79655</v>
          </cell>
          <cell r="AO448">
            <v>85872</v>
          </cell>
          <cell r="AP448">
            <v>88457</v>
          </cell>
          <cell r="AQ448">
            <v>86177</v>
          </cell>
          <cell r="AR448">
            <v>82507</v>
          </cell>
          <cell r="AS448">
            <v>81573</v>
          </cell>
          <cell r="AT448">
            <v>87995</v>
          </cell>
          <cell r="AU448">
            <v>78749</v>
          </cell>
          <cell r="AV448">
            <v>82511</v>
          </cell>
          <cell r="AW448">
            <v>94821</v>
          </cell>
          <cell r="AX448">
            <v>90670</v>
          </cell>
          <cell r="AY448">
            <v>72143</v>
          </cell>
          <cell r="AZ448">
            <v>75745</v>
          </cell>
          <cell r="BA448">
            <v>81641</v>
          </cell>
          <cell r="BB448">
            <v>102470</v>
          </cell>
          <cell r="BC448">
            <v>0</v>
          </cell>
          <cell r="BD448">
            <v>4570017</v>
          </cell>
        </row>
        <row r="449">
          <cell r="A449" t="str">
            <v>04288</v>
          </cell>
          <cell r="B449" t="str">
            <v>Vince Lombardi</v>
          </cell>
          <cell r="C449">
            <v>114399</v>
          </cell>
          <cell r="D449">
            <v>97938</v>
          </cell>
          <cell r="E449">
            <v>101944</v>
          </cell>
          <cell r="F449">
            <v>96050</v>
          </cell>
          <cell r="G449">
            <v>89518</v>
          </cell>
          <cell r="H449">
            <v>93761</v>
          </cell>
          <cell r="I449">
            <v>104508</v>
          </cell>
          <cell r="J449">
            <v>133588</v>
          </cell>
          <cell r="K449">
            <v>120942</v>
          </cell>
          <cell r="L449">
            <v>119917</v>
          </cell>
          <cell r="M449">
            <v>125134</v>
          </cell>
          <cell r="N449">
            <v>133753</v>
          </cell>
          <cell r="O449">
            <v>129812</v>
          </cell>
          <cell r="P449">
            <v>164018</v>
          </cell>
          <cell r="Q449">
            <v>154521</v>
          </cell>
          <cell r="R449">
            <v>149497</v>
          </cell>
          <cell r="S449">
            <v>149485</v>
          </cell>
          <cell r="T449">
            <v>139321</v>
          </cell>
          <cell r="U449">
            <v>156079</v>
          </cell>
          <cell r="V449">
            <v>169146</v>
          </cell>
          <cell r="W449">
            <v>166664</v>
          </cell>
          <cell r="X449">
            <v>163392</v>
          </cell>
          <cell r="Y449">
            <v>157002</v>
          </cell>
          <cell r="Z449">
            <v>174651</v>
          </cell>
          <cell r="AA449">
            <v>160728</v>
          </cell>
          <cell r="AB449">
            <v>192359</v>
          </cell>
          <cell r="AC449">
            <v>197798</v>
          </cell>
          <cell r="AD449">
            <v>192917</v>
          </cell>
          <cell r="AE449">
            <v>184848</v>
          </cell>
          <cell r="AF449">
            <v>179841</v>
          </cell>
          <cell r="AG449">
            <v>200514</v>
          </cell>
          <cell r="AH449">
            <v>205642</v>
          </cell>
          <cell r="AI449">
            <v>201183</v>
          </cell>
          <cell r="AJ449">
            <v>192758</v>
          </cell>
          <cell r="AK449">
            <v>174362</v>
          </cell>
          <cell r="AL449">
            <v>168584</v>
          </cell>
          <cell r="AM449">
            <v>138503</v>
          </cell>
          <cell r="AN449">
            <v>144246</v>
          </cell>
          <cell r="AO449">
            <v>144246</v>
          </cell>
          <cell r="AP449">
            <v>157437</v>
          </cell>
          <cell r="AQ449">
            <v>125166</v>
          </cell>
          <cell r="AR449">
            <v>126202</v>
          </cell>
          <cell r="AS449">
            <v>125796</v>
          </cell>
          <cell r="AT449">
            <v>141041</v>
          </cell>
          <cell r="AU449">
            <v>126177</v>
          </cell>
          <cell r="AV449">
            <v>118490</v>
          </cell>
          <cell r="AW449">
            <v>134423</v>
          </cell>
          <cell r="AX449">
            <v>143348</v>
          </cell>
          <cell r="AY449">
            <v>121355</v>
          </cell>
          <cell r="AZ449">
            <v>121355</v>
          </cell>
          <cell r="BA449">
            <v>126500</v>
          </cell>
          <cell r="BB449">
            <v>143137</v>
          </cell>
          <cell r="BC449">
            <v>0</v>
          </cell>
          <cell r="BD449">
            <v>7593996</v>
          </cell>
        </row>
        <row r="450">
          <cell r="A450" t="str">
            <v>NONE</v>
          </cell>
          <cell r="B450" t="str">
            <v>New York Thruway Admin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</row>
        <row r="451">
          <cell r="A451" t="str">
            <v>0401C</v>
          </cell>
          <cell r="B451" t="str">
            <v>Sloatsburg</v>
          </cell>
          <cell r="C451">
            <v>84088</v>
          </cell>
          <cell r="D451">
            <v>80977</v>
          </cell>
          <cell r="E451">
            <v>84623</v>
          </cell>
          <cell r="F451">
            <v>85564</v>
          </cell>
          <cell r="G451">
            <v>75693</v>
          </cell>
          <cell r="H451">
            <v>75477</v>
          </cell>
          <cell r="I451">
            <v>86498</v>
          </cell>
          <cell r="J451">
            <v>123286</v>
          </cell>
          <cell r="K451">
            <v>97601</v>
          </cell>
          <cell r="L451">
            <v>94053</v>
          </cell>
          <cell r="M451">
            <v>92526</v>
          </cell>
          <cell r="N451">
            <v>103659</v>
          </cell>
          <cell r="O451">
            <v>96945</v>
          </cell>
          <cell r="P451">
            <v>105145</v>
          </cell>
          <cell r="Q451">
            <v>117983</v>
          </cell>
          <cell r="R451">
            <v>129330</v>
          </cell>
          <cell r="S451">
            <v>141907</v>
          </cell>
          <cell r="T451">
            <v>135795</v>
          </cell>
          <cell r="U451">
            <v>140302</v>
          </cell>
          <cell r="V451">
            <v>162646</v>
          </cell>
          <cell r="W451">
            <v>184923</v>
          </cell>
          <cell r="X451">
            <v>166541</v>
          </cell>
          <cell r="Y451">
            <v>148896</v>
          </cell>
          <cell r="Z451">
            <v>162342</v>
          </cell>
          <cell r="AA451">
            <v>164466</v>
          </cell>
          <cell r="AB451">
            <v>195385</v>
          </cell>
          <cell r="AC451">
            <v>192974</v>
          </cell>
          <cell r="AD451">
            <v>175857</v>
          </cell>
          <cell r="AE451">
            <v>186392</v>
          </cell>
          <cell r="AF451">
            <v>190109</v>
          </cell>
          <cell r="AG451">
            <v>195195</v>
          </cell>
          <cell r="AH451">
            <v>203474</v>
          </cell>
          <cell r="AI451">
            <v>197437</v>
          </cell>
          <cell r="AJ451">
            <v>202190</v>
          </cell>
          <cell r="AK451">
            <v>189889</v>
          </cell>
          <cell r="AL451">
            <v>159225</v>
          </cell>
          <cell r="AM451">
            <v>140560</v>
          </cell>
          <cell r="AN451">
            <v>137432</v>
          </cell>
          <cell r="AO451">
            <v>130123</v>
          </cell>
          <cell r="AP451">
            <v>149818</v>
          </cell>
          <cell r="AQ451">
            <v>151436</v>
          </cell>
          <cell r="AR451">
            <v>132827</v>
          </cell>
          <cell r="AS451">
            <v>131436</v>
          </cell>
          <cell r="AT451">
            <v>118384</v>
          </cell>
          <cell r="AU451">
            <v>118446</v>
          </cell>
          <cell r="AV451">
            <v>126453</v>
          </cell>
          <cell r="AW451">
            <v>161224</v>
          </cell>
          <cell r="AX451">
            <v>128877</v>
          </cell>
          <cell r="AY451">
            <v>120680</v>
          </cell>
          <cell r="AZ451">
            <v>125140</v>
          </cell>
          <cell r="BA451">
            <v>152392</v>
          </cell>
          <cell r="BB451">
            <v>144340</v>
          </cell>
          <cell r="BC451">
            <v>0</v>
          </cell>
          <cell r="BD451">
            <v>7198961</v>
          </cell>
        </row>
        <row r="452">
          <cell r="A452" t="str">
            <v>0403C</v>
          </cell>
          <cell r="B452" t="str">
            <v>Plattekill</v>
          </cell>
          <cell r="C452">
            <v>77198</v>
          </cell>
          <cell r="D452">
            <v>69445</v>
          </cell>
          <cell r="E452">
            <v>65608</v>
          </cell>
          <cell r="F452">
            <v>69451</v>
          </cell>
          <cell r="G452">
            <v>57517</v>
          </cell>
          <cell r="H452">
            <v>60360</v>
          </cell>
          <cell r="I452">
            <v>77913</v>
          </cell>
          <cell r="J452">
            <v>103011</v>
          </cell>
          <cell r="K452">
            <v>74524</v>
          </cell>
          <cell r="L452">
            <v>67534</v>
          </cell>
          <cell r="M452">
            <v>68654</v>
          </cell>
          <cell r="N452">
            <v>89964</v>
          </cell>
          <cell r="O452">
            <v>61620</v>
          </cell>
          <cell r="P452">
            <v>117866</v>
          </cell>
          <cell r="Q452">
            <v>130264</v>
          </cell>
          <cell r="R452">
            <v>146550</v>
          </cell>
          <cell r="S452">
            <v>104717</v>
          </cell>
          <cell r="T452">
            <v>98335</v>
          </cell>
          <cell r="U452">
            <v>102893</v>
          </cell>
          <cell r="V452">
            <v>120553</v>
          </cell>
          <cell r="W452">
            <v>159103</v>
          </cell>
          <cell r="X452">
            <v>136361</v>
          </cell>
          <cell r="Y452">
            <v>124768</v>
          </cell>
          <cell r="Z452">
            <v>141003</v>
          </cell>
          <cell r="AA452">
            <v>148998</v>
          </cell>
          <cell r="AB452">
            <v>165904</v>
          </cell>
          <cell r="AC452">
            <v>181080</v>
          </cell>
          <cell r="AD452">
            <v>170754</v>
          </cell>
          <cell r="AE452">
            <v>163718</v>
          </cell>
          <cell r="AF452">
            <v>174663</v>
          </cell>
          <cell r="AG452">
            <v>167435</v>
          </cell>
          <cell r="AH452">
            <v>190118</v>
          </cell>
          <cell r="AI452">
            <v>171600</v>
          </cell>
          <cell r="AJ452">
            <v>168570</v>
          </cell>
          <cell r="AK452">
            <v>182177</v>
          </cell>
          <cell r="AL452">
            <v>141338</v>
          </cell>
          <cell r="AM452">
            <v>110407</v>
          </cell>
          <cell r="AN452">
            <v>107789</v>
          </cell>
          <cell r="AO452">
            <v>114667</v>
          </cell>
          <cell r="AP452">
            <v>121834</v>
          </cell>
          <cell r="AQ452">
            <v>125677</v>
          </cell>
          <cell r="AR452">
            <v>106111</v>
          </cell>
          <cell r="AS452">
            <v>97063</v>
          </cell>
          <cell r="AT452">
            <v>98822</v>
          </cell>
          <cell r="AU452">
            <v>99372</v>
          </cell>
          <cell r="AV452">
            <v>98743</v>
          </cell>
          <cell r="AW452">
            <v>143174</v>
          </cell>
          <cell r="AX452">
            <v>105154</v>
          </cell>
          <cell r="AY452">
            <v>80749</v>
          </cell>
          <cell r="AZ452">
            <v>85972</v>
          </cell>
          <cell r="BA452">
            <v>123995</v>
          </cell>
          <cell r="BB452">
            <v>148912</v>
          </cell>
          <cell r="BC452">
            <v>0</v>
          </cell>
          <cell r="BD452">
            <v>6120008</v>
          </cell>
        </row>
        <row r="453">
          <cell r="A453" t="str">
            <v>0405C</v>
          </cell>
          <cell r="B453" t="str">
            <v>Ulster</v>
          </cell>
          <cell r="C453">
            <v>80415</v>
          </cell>
          <cell r="D453">
            <v>53536</v>
          </cell>
          <cell r="E453">
            <v>61995</v>
          </cell>
          <cell r="F453">
            <v>53134</v>
          </cell>
          <cell r="G453">
            <v>52942</v>
          </cell>
          <cell r="H453">
            <v>48290</v>
          </cell>
          <cell r="I453">
            <v>67918</v>
          </cell>
          <cell r="J453">
            <v>84615</v>
          </cell>
          <cell r="K453">
            <v>62100</v>
          </cell>
          <cell r="L453">
            <v>61007</v>
          </cell>
          <cell r="M453">
            <v>60756</v>
          </cell>
          <cell r="N453">
            <v>59791</v>
          </cell>
          <cell r="O453">
            <v>54797</v>
          </cell>
          <cell r="P453">
            <v>55351</v>
          </cell>
          <cell r="Q453">
            <v>68342</v>
          </cell>
          <cell r="R453">
            <v>65554</v>
          </cell>
          <cell r="S453">
            <v>60093</v>
          </cell>
          <cell r="T453">
            <v>57119</v>
          </cell>
          <cell r="U453">
            <v>59235</v>
          </cell>
          <cell r="V453">
            <v>71622</v>
          </cell>
          <cell r="W453">
            <v>70255</v>
          </cell>
          <cell r="X453">
            <v>85643</v>
          </cell>
          <cell r="Y453">
            <v>69459</v>
          </cell>
          <cell r="Z453">
            <v>72114</v>
          </cell>
          <cell r="AA453">
            <v>75424</v>
          </cell>
          <cell r="AB453">
            <v>87256</v>
          </cell>
          <cell r="AC453">
            <v>97014</v>
          </cell>
          <cell r="AD453">
            <v>87465</v>
          </cell>
          <cell r="AE453">
            <v>89135</v>
          </cell>
          <cell r="AF453">
            <v>95074</v>
          </cell>
          <cell r="AG453">
            <v>95404</v>
          </cell>
          <cell r="AH453">
            <v>102020</v>
          </cell>
          <cell r="AI453">
            <v>101448</v>
          </cell>
          <cell r="AJ453">
            <v>104073</v>
          </cell>
          <cell r="AK453">
            <v>98443</v>
          </cell>
          <cell r="AL453">
            <v>97296</v>
          </cell>
          <cell r="AM453">
            <v>54280</v>
          </cell>
          <cell r="AN453">
            <v>56351</v>
          </cell>
          <cell r="AO453">
            <v>57336</v>
          </cell>
          <cell r="AP453">
            <v>64884</v>
          </cell>
          <cell r="AQ453">
            <v>70987</v>
          </cell>
          <cell r="AR453">
            <v>53641</v>
          </cell>
          <cell r="AS453">
            <v>53008</v>
          </cell>
          <cell r="AT453">
            <v>53381</v>
          </cell>
          <cell r="AU453">
            <v>46012</v>
          </cell>
          <cell r="AV453">
            <v>44150</v>
          </cell>
          <cell r="AW453">
            <v>51414</v>
          </cell>
          <cell r="AX453">
            <v>53731</v>
          </cell>
          <cell r="AY453">
            <v>43067</v>
          </cell>
          <cell r="AZ453">
            <v>43712</v>
          </cell>
          <cell r="BA453">
            <v>49357</v>
          </cell>
          <cell r="BB453">
            <v>59557</v>
          </cell>
          <cell r="BC453">
            <v>0</v>
          </cell>
          <cell r="BD453">
            <v>3521003</v>
          </cell>
        </row>
        <row r="454">
          <cell r="A454" t="str">
            <v>0407C</v>
          </cell>
          <cell r="B454" t="str">
            <v>New Baltimore</v>
          </cell>
          <cell r="C454">
            <v>70416</v>
          </cell>
          <cell r="D454">
            <v>52183</v>
          </cell>
          <cell r="E454">
            <v>54869</v>
          </cell>
          <cell r="F454">
            <v>51210</v>
          </cell>
          <cell r="G454">
            <v>46943</v>
          </cell>
          <cell r="H454">
            <v>45296</v>
          </cell>
          <cell r="I454">
            <v>60242</v>
          </cell>
          <cell r="J454">
            <v>86890</v>
          </cell>
          <cell r="K454">
            <v>60130</v>
          </cell>
          <cell r="L454">
            <v>57658</v>
          </cell>
          <cell r="M454">
            <v>52568</v>
          </cell>
          <cell r="N454">
            <v>48543</v>
          </cell>
          <cell r="O454">
            <v>82241</v>
          </cell>
          <cell r="P454">
            <v>81343</v>
          </cell>
          <cell r="Q454">
            <v>92630</v>
          </cell>
          <cell r="R454">
            <v>91802</v>
          </cell>
          <cell r="S454">
            <v>97827</v>
          </cell>
          <cell r="T454">
            <v>94479</v>
          </cell>
          <cell r="U454">
            <v>98055</v>
          </cell>
          <cell r="V454">
            <v>108015</v>
          </cell>
          <cell r="W454">
            <v>108775</v>
          </cell>
          <cell r="X454">
            <v>116460</v>
          </cell>
          <cell r="Y454">
            <v>101059</v>
          </cell>
          <cell r="Z454">
            <v>115845</v>
          </cell>
          <cell r="AA454">
            <v>196257</v>
          </cell>
          <cell r="AB454">
            <v>223805</v>
          </cell>
          <cell r="AC454">
            <v>244567</v>
          </cell>
          <cell r="AD454">
            <v>224435</v>
          </cell>
          <cell r="AE454">
            <v>244587</v>
          </cell>
          <cell r="AF454">
            <v>253505</v>
          </cell>
          <cell r="AG454">
            <v>250244</v>
          </cell>
          <cell r="AH454">
            <v>259808</v>
          </cell>
          <cell r="AI454">
            <v>233271</v>
          </cell>
          <cell r="AJ454">
            <v>233271</v>
          </cell>
          <cell r="AK454">
            <v>277489</v>
          </cell>
          <cell r="AL454">
            <v>287536</v>
          </cell>
          <cell r="AM454">
            <v>149473</v>
          </cell>
          <cell r="AN454">
            <v>149797</v>
          </cell>
          <cell r="AO454">
            <v>155249</v>
          </cell>
          <cell r="AP454">
            <v>158506</v>
          </cell>
          <cell r="AQ454">
            <v>148757</v>
          </cell>
          <cell r="AR454">
            <v>145972</v>
          </cell>
          <cell r="AS454">
            <v>148856</v>
          </cell>
          <cell r="AT454">
            <v>151839</v>
          </cell>
          <cell r="AU454">
            <v>130571</v>
          </cell>
          <cell r="AV454">
            <v>136595</v>
          </cell>
          <cell r="AW454">
            <v>193666</v>
          </cell>
          <cell r="AX454">
            <v>145742</v>
          </cell>
          <cell r="AY454">
            <v>124428</v>
          </cell>
          <cell r="AZ454">
            <v>127360</v>
          </cell>
          <cell r="BA454">
            <v>174099</v>
          </cell>
          <cell r="BB454">
            <v>179838</v>
          </cell>
          <cell r="BC454">
            <v>0</v>
          </cell>
          <cell r="BD454">
            <v>7225002</v>
          </cell>
        </row>
        <row r="455">
          <cell r="A455" t="str">
            <v>0409C</v>
          </cell>
          <cell r="B455" t="str">
            <v>Pattersonville</v>
          </cell>
          <cell r="C455">
            <v>42587</v>
          </cell>
          <cell r="D455">
            <v>36204</v>
          </cell>
          <cell r="E455">
            <v>37137</v>
          </cell>
          <cell r="F455">
            <v>34072</v>
          </cell>
          <cell r="G455">
            <v>31155</v>
          </cell>
          <cell r="H455">
            <v>32331</v>
          </cell>
          <cell r="I455">
            <v>42807</v>
          </cell>
          <cell r="J455">
            <v>53707</v>
          </cell>
          <cell r="K455">
            <v>45865</v>
          </cell>
          <cell r="L455">
            <v>43404</v>
          </cell>
          <cell r="M455">
            <v>52259</v>
          </cell>
          <cell r="N455">
            <v>48472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98356</v>
          </cell>
          <cell r="AB455">
            <v>117555</v>
          </cell>
          <cell r="AC455">
            <v>139221</v>
          </cell>
          <cell r="AD455">
            <v>123768</v>
          </cell>
          <cell r="AE455">
            <v>137226</v>
          </cell>
          <cell r="AF455">
            <v>139311</v>
          </cell>
          <cell r="AG455">
            <v>144640</v>
          </cell>
          <cell r="AH455">
            <v>158275</v>
          </cell>
          <cell r="AI455">
            <v>152566</v>
          </cell>
          <cell r="AJ455">
            <v>157767</v>
          </cell>
          <cell r="AK455">
            <v>145054</v>
          </cell>
          <cell r="AL455">
            <v>122514</v>
          </cell>
          <cell r="AM455">
            <v>89736</v>
          </cell>
          <cell r="AN455">
            <v>93061</v>
          </cell>
          <cell r="AO455">
            <v>92089</v>
          </cell>
          <cell r="AP455">
            <v>109015</v>
          </cell>
          <cell r="AQ455">
            <v>116470</v>
          </cell>
          <cell r="AR455">
            <v>95233</v>
          </cell>
          <cell r="AS455">
            <v>59250</v>
          </cell>
          <cell r="AT455">
            <v>103600</v>
          </cell>
          <cell r="AU455">
            <v>77442</v>
          </cell>
          <cell r="AV455">
            <v>72205</v>
          </cell>
          <cell r="AW455">
            <v>104072</v>
          </cell>
          <cell r="AX455">
            <v>91431</v>
          </cell>
          <cell r="AY455">
            <v>51668</v>
          </cell>
          <cell r="AZ455">
            <v>60128</v>
          </cell>
          <cell r="BA455">
            <v>84300</v>
          </cell>
          <cell r="BB455">
            <v>106055</v>
          </cell>
          <cell r="BC455">
            <v>0</v>
          </cell>
          <cell r="BD455">
            <v>3542008</v>
          </cell>
        </row>
        <row r="456">
          <cell r="A456" t="str">
            <v>0411C</v>
          </cell>
          <cell r="B456" t="str">
            <v>NY Admin Cafe</v>
          </cell>
          <cell r="C456">
            <v>2925</v>
          </cell>
          <cell r="D456">
            <v>3684</v>
          </cell>
          <cell r="E456">
            <v>2956</v>
          </cell>
          <cell r="F456">
            <v>4885</v>
          </cell>
          <cell r="G456">
            <v>3807</v>
          </cell>
          <cell r="H456">
            <v>4094</v>
          </cell>
          <cell r="I456">
            <v>3648</v>
          </cell>
          <cell r="J456">
            <v>3900</v>
          </cell>
          <cell r="K456">
            <v>3963</v>
          </cell>
          <cell r="L456">
            <v>3853</v>
          </cell>
          <cell r="M456">
            <v>3909</v>
          </cell>
          <cell r="N456">
            <v>3727</v>
          </cell>
          <cell r="O456">
            <v>3721</v>
          </cell>
          <cell r="P456">
            <v>4065</v>
          </cell>
          <cell r="Q456">
            <v>3774</v>
          </cell>
          <cell r="R456">
            <v>3389</v>
          </cell>
          <cell r="S456">
            <v>3313</v>
          </cell>
          <cell r="T456">
            <v>4241</v>
          </cell>
          <cell r="U456">
            <v>3760</v>
          </cell>
          <cell r="V456">
            <v>3886</v>
          </cell>
          <cell r="W456">
            <v>3604</v>
          </cell>
          <cell r="X456">
            <v>2782</v>
          </cell>
          <cell r="Y456">
            <v>4388</v>
          </cell>
          <cell r="Z456">
            <v>3400</v>
          </cell>
          <cell r="AA456">
            <v>3696</v>
          </cell>
          <cell r="AB456">
            <v>3383</v>
          </cell>
          <cell r="AC456">
            <v>2477</v>
          </cell>
          <cell r="AD456">
            <v>3619</v>
          </cell>
          <cell r="AE456">
            <v>3386</v>
          </cell>
          <cell r="AF456">
            <v>3456</v>
          </cell>
          <cell r="AG456">
            <v>3420</v>
          </cell>
          <cell r="AH456">
            <v>3414</v>
          </cell>
          <cell r="AI456">
            <v>3419</v>
          </cell>
          <cell r="AJ456">
            <v>3419</v>
          </cell>
          <cell r="AK456">
            <v>3419</v>
          </cell>
          <cell r="AL456">
            <v>3419</v>
          </cell>
          <cell r="AM456">
            <v>3738</v>
          </cell>
          <cell r="AN456">
            <v>3737</v>
          </cell>
          <cell r="AO456">
            <v>3737</v>
          </cell>
          <cell r="AP456">
            <v>3737</v>
          </cell>
          <cell r="AQ456">
            <v>3738</v>
          </cell>
          <cell r="AR456">
            <v>3738</v>
          </cell>
          <cell r="AS456">
            <v>3737</v>
          </cell>
          <cell r="AT456">
            <v>3738</v>
          </cell>
          <cell r="AU456">
            <v>3738</v>
          </cell>
          <cell r="AV456">
            <v>3738</v>
          </cell>
          <cell r="AW456">
            <v>3738</v>
          </cell>
          <cell r="AX456">
            <v>3737</v>
          </cell>
          <cell r="AY456">
            <v>3738</v>
          </cell>
          <cell r="AZ456">
            <v>3737</v>
          </cell>
          <cell r="BA456">
            <v>3738</v>
          </cell>
          <cell r="BB456">
            <v>3738</v>
          </cell>
          <cell r="BC456">
            <v>0</v>
          </cell>
          <cell r="BD456">
            <v>190003</v>
          </cell>
        </row>
        <row r="457">
          <cell r="A457" t="str">
            <v>0413C</v>
          </cell>
          <cell r="B457" t="str">
            <v>Ardsley</v>
          </cell>
          <cell r="C457">
            <v>27989</v>
          </cell>
          <cell r="D457">
            <v>24972</v>
          </cell>
          <cell r="E457">
            <v>21645</v>
          </cell>
          <cell r="F457">
            <v>29914</v>
          </cell>
          <cell r="G457">
            <v>26024</v>
          </cell>
          <cell r="H457">
            <v>25844</v>
          </cell>
          <cell r="I457">
            <v>25680</v>
          </cell>
          <cell r="J457">
            <v>34091</v>
          </cell>
          <cell r="K457">
            <v>33449</v>
          </cell>
          <cell r="L457">
            <v>35312</v>
          </cell>
          <cell r="M457">
            <v>34789</v>
          </cell>
          <cell r="N457">
            <v>38378</v>
          </cell>
          <cell r="O457">
            <v>41255</v>
          </cell>
          <cell r="P457">
            <v>45245</v>
          </cell>
          <cell r="Q457">
            <v>49075</v>
          </cell>
          <cell r="R457">
            <v>49229</v>
          </cell>
          <cell r="S457">
            <v>48804</v>
          </cell>
          <cell r="T457">
            <v>50953</v>
          </cell>
          <cell r="U457">
            <v>53202</v>
          </cell>
          <cell r="V457">
            <v>59610</v>
          </cell>
          <cell r="W457">
            <v>62323</v>
          </cell>
          <cell r="X457">
            <v>57665</v>
          </cell>
          <cell r="Y457">
            <v>56470</v>
          </cell>
          <cell r="Z457">
            <v>59591</v>
          </cell>
          <cell r="AA457">
            <v>57712</v>
          </cell>
          <cell r="AB457">
            <v>67872</v>
          </cell>
          <cell r="AC457">
            <v>65859</v>
          </cell>
          <cell r="AD457">
            <v>60256</v>
          </cell>
          <cell r="AE457">
            <v>64411</v>
          </cell>
          <cell r="AF457">
            <v>61531</v>
          </cell>
          <cell r="AG457">
            <v>69937</v>
          </cell>
          <cell r="AH457">
            <v>68943</v>
          </cell>
          <cell r="AI457">
            <v>69020</v>
          </cell>
          <cell r="AJ457">
            <v>67431</v>
          </cell>
          <cell r="AK457">
            <v>67981</v>
          </cell>
          <cell r="AL457">
            <v>60640</v>
          </cell>
          <cell r="AM457">
            <v>50543</v>
          </cell>
          <cell r="AN457">
            <v>51227</v>
          </cell>
          <cell r="AO457">
            <v>53874</v>
          </cell>
          <cell r="AP457">
            <v>54983</v>
          </cell>
          <cell r="AQ457">
            <v>54685</v>
          </cell>
          <cell r="AR457">
            <v>50397</v>
          </cell>
          <cell r="AS457">
            <v>49454</v>
          </cell>
          <cell r="AT457">
            <v>50353</v>
          </cell>
          <cell r="AU457">
            <v>46219</v>
          </cell>
          <cell r="AV457">
            <v>50755</v>
          </cell>
          <cell r="AW457">
            <v>58326</v>
          </cell>
          <cell r="AX457">
            <v>51916</v>
          </cell>
          <cell r="AY457">
            <v>46682</v>
          </cell>
          <cell r="AZ457">
            <v>47500</v>
          </cell>
          <cell r="BA457">
            <v>61037</v>
          </cell>
          <cell r="BB457">
            <v>57940</v>
          </cell>
          <cell r="BC457">
            <v>0</v>
          </cell>
          <cell r="BD457">
            <v>2608993</v>
          </cell>
        </row>
        <row r="458">
          <cell r="A458" t="str">
            <v>0441J</v>
          </cell>
          <cell r="B458" t="str">
            <v>Pembroke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</row>
        <row r="459">
          <cell r="A459" t="str">
            <v>0443J</v>
          </cell>
          <cell r="B459" t="str">
            <v>Clifton Springs</v>
          </cell>
          <cell r="C459">
            <v>41972</v>
          </cell>
          <cell r="D459">
            <v>34389</v>
          </cell>
          <cell r="E459">
            <v>36482</v>
          </cell>
          <cell r="F459">
            <v>34930</v>
          </cell>
          <cell r="G459">
            <v>32245</v>
          </cell>
          <cell r="H459">
            <v>31078</v>
          </cell>
          <cell r="I459">
            <v>34855</v>
          </cell>
          <cell r="J459">
            <v>45329</v>
          </cell>
          <cell r="K459">
            <v>39011</v>
          </cell>
          <cell r="L459">
            <v>40829</v>
          </cell>
          <cell r="M459">
            <v>45147</v>
          </cell>
          <cell r="N459">
            <v>44490</v>
          </cell>
          <cell r="O459">
            <v>43180</v>
          </cell>
          <cell r="P459">
            <v>44373</v>
          </cell>
          <cell r="Q459">
            <v>60441</v>
          </cell>
          <cell r="R459">
            <v>58196</v>
          </cell>
          <cell r="S459">
            <v>50295</v>
          </cell>
          <cell r="T459">
            <v>49786</v>
          </cell>
          <cell r="U459">
            <v>52983</v>
          </cell>
          <cell r="V459">
            <v>64963</v>
          </cell>
          <cell r="W459">
            <v>71016</v>
          </cell>
          <cell r="X459">
            <v>76407</v>
          </cell>
          <cell r="Y459">
            <v>66818</v>
          </cell>
          <cell r="Z459">
            <v>71830</v>
          </cell>
          <cell r="AA459">
            <v>72524</v>
          </cell>
          <cell r="AB459">
            <v>85476</v>
          </cell>
          <cell r="AC459">
            <v>97630</v>
          </cell>
          <cell r="AD459">
            <v>87343</v>
          </cell>
          <cell r="AE459">
            <v>91700</v>
          </cell>
          <cell r="AF459">
            <v>93055</v>
          </cell>
          <cell r="AG459">
            <v>102596</v>
          </cell>
          <cell r="AH459">
            <v>107256</v>
          </cell>
          <cell r="AI459">
            <v>105944</v>
          </cell>
          <cell r="AJ459">
            <v>108884</v>
          </cell>
          <cell r="AK459">
            <v>105096</v>
          </cell>
          <cell r="AL459">
            <v>91974</v>
          </cell>
          <cell r="AM459">
            <v>60222</v>
          </cell>
          <cell r="AN459">
            <v>62716</v>
          </cell>
          <cell r="AO459">
            <v>63942</v>
          </cell>
          <cell r="AP459">
            <v>71295</v>
          </cell>
          <cell r="AQ459">
            <v>65557</v>
          </cell>
          <cell r="AR459">
            <v>69060</v>
          </cell>
          <cell r="AS459">
            <v>52936</v>
          </cell>
          <cell r="AT459">
            <v>51949</v>
          </cell>
          <cell r="AU459">
            <v>56625</v>
          </cell>
          <cell r="AV459">
            <v>47202</v>
          </cell>
          <cell r="AW459">
            <v>60939</v>
          </cell>
          <cell r="AX459">
            <v>55961</v>
          </cell>
          <cell r="AY459">
            <v>48111</v>
          </cell>
          <cell r="AZ459">
            <v>47408</v>
          </cell>
          <cell r="BA459">
            <v>54912</v>
          </cell>
          <cell r="BB459">
            <v>51539</v>
          </cell>
          <cell r="BC459">
            <v>0</v>
          </cell>
          <cell r="BD459">
            <v>3240897</v>
          </cell>
        </row>
        <row r="460">
          <cell r="A460" t="str">
            <v>0444J</v>
          </cell>
          <cell r="B460" t="str">
            <v>Junius Ponds</v>
          </cell>
          <cell r="C460">
            <v>31968</v>
          </cell>
          <cell r="D460">
            <v>27831</v>
          </cell>
          <cell r="E460">
            <v>30617</v>
          </cell>
          <cell r="F460">
            <v>29804</v>
          </cell>
          <cell r="G460">
            <v>29869</v>
          </cell>
          <cell r="H460">
            <v>28222</v>
          </cell>
          <cell r="I460">
            <v>31639</v>
          </cell>
          <cell r="J460">
            <v>40497</v>
          </cell>
          <cell r="K460">
            <v>31693</v>
          </cell>
          <cell r="L460">
            <v>34567</v>
          </cell>
          <cell r="M460">
            <v>37169</v>
          </cell>
          <cell r="N460">
            <v>39588</v>
          </cell>
          <cell r="O460">
            <v>36776</v>
          </cell>
          <cell r="P460">
            <v>38017</v>
          </cell>
          <cell r="Q460">
            <v>49733</v>
          </cell>
          <cell r="R460">
            <v>55483</v>
          </cell>
          <cell r="S460">
            <v>43121</v>
          </cell>
          <cell r="T460">
            <v>47609</v>
          </cell>
          <cell r="U460">
            <v>47444</v>
          </cell>
          <cell r="V460">
            <v>52791</v>
          </cell>
          <cell r="W460">
            <v>65589</v>
          </cell>
          <cell r="X460">
            <v>59214</v>
          </cell>
          <cell r="Y460">
            <v>52993</v>
          </cell>
          <cell r="Z460">
            <v>58562</v>
          </cell>
          <cell r="AA460">
            <v>62394</v>
          </cell>
          <cell r="AB460">
            <v>74368</v>
          </cell>
          <cell r="AC460">
            <v>87090</v>
          </cell>
          <cell r="AD460">
            <v>81341</v>
          </cell>
          <cell r="AE460">
            <v>74302</v>
          </cell>
          <cell r="AF460">
            <v>84799</v>
          </cell>
          <cell r="AG460">
            <v>81857</v>
          </cell>
          <cell r="AH460">
            <v>93607</v>
          </cell>
          <cell r="AI460">
            <v>82910</v>
          </cell>
          <cell r="AJ460">
            <v>80946</v>
          </cell>
          <cell r="AK460">
            <v>76278</v>
          </cell>
          <cell r="AL460">
            <v>74668</v>
          </cell>
          <cell r="AM460">
            <v>47053</v>
          </cell>
          <cell r="AN460">
            <v>48765</v>
          </cell>
          <cell r="AO460">
            <v>49403</v>
          </cell>
          <cell r="AP460">
            <v>55201</v>
          </cell>
          <cell r="AQ460">
            <v>51441</v>
          </cell>
          <cell r="AR460">
            <v>53811</v>
          </cell>
          <cell r="AS460">
            <v>41816</v>
          </cell>
          <cell r="AT460">
            <v>42558</v>
          </cell>
          <cell r="AU460">
            <v>42511</v>
          </cell>
          <cell r="AV460">
            <v>35622</v>
          </cell>
          <cell r="AW460">
            <v>45820</v>
          </cell>
          <cell r="AX460">
            <v>42084</v>
          </cell>
          <cell r="AY460">
            <v>32288</v>
          </cell>
          <cell r="AZ460">
            <v>32635</v>
          </cell>
          <cell r="BA460">
            <v>37537</v>
          </cell>
          <cell r="BB460">
            <v>36098</v>
          </cell>
          <cell r="BC460">
            <v>0</v>
          </cell>
          <cell r="BD460">
            <v>2649999</v>
          </cell>
        </row>
        <row r="461">
          <cell r="A461" t="str">
            <v>0447J</v>
          </cell>
          <cell r="B461" t="str">
            <v>Chittenango</v>
          </cell>
          <cell r="C461">
            <v>35031</v>
          </cell>
          <cell r="D461">
            <v>32894</v>
          </cell>
          <cell r="E461">
            <v>33172</v>
          </cell>
          <cell r="F461">
            <v>31304</v>
          </cell>
          <cell r="G461">
            <v>31807</v>
          </cell>
          <cell r="H461">
            <v>31354</v>
          </cell>
          <cell r="I461">
            <v>30568</v>
          </cell>
          <cell r="J461">
            <v>43672</v>
          </cell>
          <cell r="K461">
            <v>37449</v>
          </cell>
          <cell r="L461">
            <v>37369</v>
          </cell>
          <cell r="M461">
            <v>41612</v>
          </cell>
          <cell r="N461">
            <v>40768</v>
          </cell>
          <cell r="O461">
            <v>40569</v>
          </cell>
          <cell r="P461">
            <v>39024</v>
          </cell>
          <cell r="Q461">
            <v>56454</v>
          </cell>
          <cell r="R461">
            <v>48953</v>
          </cell>
          <cell r="S461">
            <v>47385</v>
          </cell>
          <cell r="T461">
            <v>43939</v>
          </cell>
          <cell r="U461">
            <v>47288</v>
          </cell>
          <cell r="V461">
            <v>49889</v>
          </cell>
          <cell r="W461">
            <v>56933</v>
          </cell>
          <cell r="X461">
            <v>57528</v>
          </cell>
          <cell r="Y461">
            <v>48555</v>
          </cell>
          <cell r="Z461">
            <v>51483</v>
          </cell>
          <cell r="AA461">
            <v>59437</v>
          </cell>
          <cell r="AB461">
            <v>75644</v>
          </cell>
          <cell r="AC461">
            <v>80443</v>
          </cell>
          <cell r="AD461">
            <v>76564</v>
          </cell>
          <cell r="AE461">
            <v>75593</v>
          </cell>
          <cell r="AF461">
            <v>81984</v>
          </cell>
          <cell r="AG461">
            <v>79393</v>
          </cell>
          <cell r="AH461">
            <v>88230</v>
          </cell>
          <cell r="AI461">
            <v>83266</v>
          </cell>
          <cell r="AJ461">
            <v>83537</v>
          </cell>
          <cell r="AK461">
            <v>76428</v>
          </cell>
          <cell r="AL461">
            <v>66969</v>
          </cell>
          <cell r="AM461">
            <v>50159</v>
          </cell>
          <cell r="AN461">
            <v>49458</v>
          </cell>
          <cell r="AO461">
            <v>49894</v>
          </cell>
          <cell r="AP461">
            <v>50994</v>
          </cell>
          <cell r="AQ461">
            <v>50627</v>
          </cell>
          <cell r="AR461">
            <v>47342</v>
          </cell>
          <cell r="AS461">
            <v>46453</v>
          </cell>
          <cell r="AT461">
            <v>42581</v>
          </cell>
          <cell r="AU461">
            <v>40376</v>
          </cell>
          <cell r="AV461">
            <v>41043</v>
          </cell>
          <cell r="AW461">
            <v>46343</v>
          </cell>
          <cell r="AX461">
            <v>42239</v>
          </cell>
          <cell r="AY461">
            <v>32940</v>
          </cell>
          <cell r="AZ461">
            <v>31554</v>
          </cell>
          <cell r="BA461">
            <v>42673</v>
          </cell>
          <cell r="BB461">
            <v>42834</v>
          </cell>
          <cell r="BC461">
            <v>0</v>
          </cell>
          <cell r="BD461">
            <v>2649998</v>
          </cell>
        </row>
        <row r="462">
          <cell r="A462" t="str">
            <v>0448J</v>
          </cell>
          <cell r="B462" t="str">
            <v>Indian Castle</v>
          </cell>
          <cell r="C462">
            <v>23730</v>
          </cell>
          <cell r="D462">
            <v>19252</v>
          </cell>
          <cell r="E462">
            <v>20018</v>
          </cell>
          <cell r="F462">
            <v>19383</v>
          </cell>
          <cell r="G462">
            <v>11767</v>
          </cell>
          <cell r="H462">
            <v>10928</v>
          </cell>
          <cell r="I462">
            <v>12012</v>
          </cell>
          <cell r="J462">
            <v>17934</v>
          </cell>
          <cell r="K462">
            <v>17694</v>
          </cell>
          <cell r="L462">
            <v>17331</v>
          </cell>
          <cell r="M462">
            <v>19015</v>
          </cell>
          <cell r="N462">
            <v>17521</v>
          </cell>
          <cell r="O462">
            <v>29317</v>
          </cell>
          <cell r="P462">
            <v>29970</v>
          </cell>
          <cell r="Q462">
            <v>38590</v>
          </cell>
          <cell r="R462">
            <v>41622</v>
          </cell>
          <cell r="S462">
            <v>38821</v>
          </cell>
          <cell r="T462">
            <v>34877</v>
          </cell>
          <cell r="U462">
            <v>39112</v>
          </cell>
          <cell r="V462">
            <v>51657</v>
          </cell>
          <cell r="W462">
            <v>55002</v>
          </cell>
          <cell r="X462">
            <v>55712</v>
          </cell>
          <cell r="Y462">
            <v>50381</v>
          </cell>
          <cell r="Z462">
            <v>50533</v>
          </cell>
          <cell r="AA462">
            <v>53793</v>
          </cell>
          <cell r="AB462">
            <v>59119</v>
          </cell>
          <cell r="AC462">
            <v>69116</v>
          </cell>
          <cell r="AD462">
            <v>63711</v>
          </cell>
          <cell r="AE462">
            <v>62660</v>
          </cell>
          <cell r="AF462">
            <v>64634</v>
          </cell>
          <cell r="AG462">
            <v>67830</v>
          </cell>
          <cell r="AH462">
            <v>70638</v>
          </cell>
          <cell r="AI462">
            <v>73873</v>
          </cell>
          <cell r="AJ462">
            <v>77872</v>
          </cell>
          <cell r="AK462">
            <v>72593</v>
          </cell>
          <cell r="AL462">
            <v>67263</v>
          </cell>
          <cell r="AM462">
            <v>39534</v>
          </cell>
          <cell r="AN462">
            <v>43525</v>
          </cell>
          <cell r="AO462">
            <v>43342</v>
          </cell>
          <cell r="AP462">
            <v>54949</v>
          </cell>
          <cell r="AQ462">
            <v>52205</v>
          </cell>
          <cell r="AR462">
            <v>37613</v>
          </cell>
          <cell r="AS462">
            <v>37127</v>
          </cell>
          <cell r="AT462">
            <v>35182</v>
          </cell>
          <cell r="AU462">
            <v>35658</v>
          </cell>
          <cell r="AV462">
            <v>34325</v>
          </cell>
          <cell r="AW462">
            <v>45988</v>
          </cell>
          <cell r="AX462">
            <v>50655</v>
          </cell>
          <cell r="AY462">
            <v>28130</v>
          </cell>
          <cell r="AZ462">
            <v>31421</v>
          </cell>
          <cell r="BA462">
            <v>40099</v>
          </cell>
          <cell r="BB462">
            <v>49975</v>
          </cell>
          <cell r="BC462">
            <v>0</v>
          </cell>
          <cell r="BD462">
            <v>2185009</v>
          </cell>
        </row>
        <row r="463">
          <cell r="A463" t="str">
            <v>0451J</v>
          </cell>
          <cell r="B463" t="str">
            <v>Oneida</v>
          </cell>
          <cell r="C463">
            <v>44883</v>
          </cell>
          <cell r="D463">
            <v>37652</v>
          </cell>
          <cell r="E463">
            <v>39399</v>
          </cell>
          <cell r="F463">
            <v>40375</v>
          </cell>
          <cell r="G463">
            <v>37148</v>
          </cell>
          <cell r="H463">
            <v>36267</v>
          </cell>
          <cell r="I463">
            <v>40505</v>
          </cell>
          <cell r="J463">
            <v>54499</v>
          </cell>
          <cell r="K463">
            <v>46089</v>
          </cell>
          <cell r="L463">
            <v>47516</v>
          </cell>
          <cell r="M463">
            <v>50965</v>
          </cell>
          <cell r="N463">
            <v>48170</v>
          </cell>
          <cell r="O463">
            <v>51247</v>
          </cell>
          <cell r="P463">
            <v>50507</v>
          </cell>
          <cell r="Q463">
            <v>64626</v>
          </cell>
          <cell r="R463">
            <v>60735</v>
          </cell>
          <cell r="S463">
            <v>61094</v>
          </cell>
          <cell r="T463">
            <v>56526</v>
          </cell>
          <cell r="U463">
            <v>62064</v>
          </cell>
          <cell r="V463">
            <v>69301</v>
          </cell>
          <cell r="W463">
            <v>77889</v>
          </cell>
          <cell r="X463">
            <v>84084</v>
          </cell>
          <cell r="Y463">
            <v>71912</v>
          </cell>
          <cell r="Z463">
            <v>73189</v>
          </cell>
          <cell r="AA463">
            <v>81911</v>
          </cell>
          <cell r="AB463">
            <v>91813</v>
          </cell>
          <cell r="AC463">
            <v>108967</v>
          </cell>
          <cell r="AD463">
            <v>95085</v>
          </cell>
          <cell r="AE463">
            <v>94318</v>
          </cell>
          <cell r="AF463">
            <v>97746</v>
          </cell>
          <cell r="AG463">
            <v>101314</v>
          </cell>
          <cell r="AH463">
            <v>105985</v>
          </cell>
          <cell r="AI463">
            <v>102912</v>
          </cell>
          <cell r="AJ463">
            <v>100417</v>
          </cell>
          <cell r="AK463">
            <v>101824</v>
          </cell>
          <cell r="AL463">
            <v>90053</v>
          </cell>
          <cell r="AM463">
            <v>69247</v>
          </cell>
          <cell r="AN463">
            <v>69247</v>
          </cell>
          <cell r="AO463">
            <v>69248</v>
          </cell>
          <cell r="AP463">
            <v>69247</v>
          </cell>
          <cell r="AQ463">
            <v>67383</v>
          </cell>
          <cell r="AR463">
            <v>60558</v>
          </cell>
          <cell r="AS463">
            <v>59138</v>
          </cell>
          <cell r="AT463">
            <v>58738</v>
          </cell>
          <cell r="AU463">
            <v>57371</v>
          </cell>
          <cell r="AV463">
            <v>56952</v>
          </cell>
          <cell r="AW463">
            <v>70100</v>
          </cell>
          <cell r="AX463">
            <v>63357</v>
          </cell>
          <cell r="AY463">
            <v>47104</v>
          </cell>
          <cell r="AZ463">
            <v>47104</v>
          </cell>
          <cell r="BA463">
            <v>60946</v>
          </cell>
          <cell r="BB463">
            <v>63266</v>
          </cell>
          <cell r="BC463">
            <v>0</v>
          </cell>
          <cell r="BD463">
            <v>3467993</v>
          </cell>
        </row>
        <row r="464">
          <cell r="A464" t="str">
            <v>0452J</v>
          </cell>
          <cell r="B464" t="str">
            <v>Iroquois</v>
          </cell>
          <cell r="C464">
            <v>53366</v>
          </cell>
          <cell r="D464">
            <v>48057</v>
          </cell>
          <cell r="E464">
            <v>48753</v>
          </cell>
          <cell r="F464">
            <v>43694</v>
          </cell>
          <cell r="G464">
            <v>43729</v>
          </cell>
          <cell r="H464">
            <v>43131</v>
          </cell>
          <cell r="I464">
            <v>49612</v>
          </cell>
          <cell r="J464">
            <v>64937</v>
          </cell>
          <cell r="K464">
            <v>54561</v>
          </cell>
          <cell r="L464">
            <v>50424</v>
          </cell>
          <cell r="M464">
            <v>54679</v>
          </cell>
          <cell r="N464">
            <v>57962</v>
          </cell>
          <cell r="O464">
            <v>52931</v>
          </cell>
          <cell r="P464">
            <v>53707</v>
          </cell>
          <cell r="Q464">
            <v>78696</v>
          </cell>
          <cell r="R464">
            <v>69964</v>
          </cell>
          <cell r="S464">
            <v>62056</v>
          </cell>
          <cell r="T464">
            <v>61068</v>
          </cell>
          <cell r="U464">
            <v>66846</v>
          </cell>
          <cell r="V464">
            <v>71537</v>
          </cell>
          <cell r="W464">
            <v>79750</v>
          </cell>
          <cell r="X464">
            <v>72379</v>
          </cell>
          <cell r="Y464">
            <v>62951</v>
          </cell>
          <cell r="Z464">
            <v>70455</v>
          </cell>
          <cell r="AA464">
            <v>73054</v>
          </cell>
          <cell r="AB464">
            <v>83756</v>
          </cell>
          <cell r="AC464">
            <v>92967</v>
          </cell>
          <cell r="AD464">
            <v>88155</v>
          </cell>
          <cell r="AE464">
            <v>83247</v>
          </cell>
          <cell r="AF464">
            <v>88960</v>
          </cell>
          <cell r="AG464">
            <v>90379</v>
          </cell>
          <cell r="AH464">
            <v>101534</v>
          </cell>
          <cell r="AI464">
            <v>94109</v>
          </cell>
          <cell r="AJ464">
            <v>97840</v>
          </cell>
          <cell r="AK464">
            <v>89290</v>
          </cell>
          <cell r="AL464">
            <v>77564</v>
          </cell>
          <cell r="AM464">
            <v>54962</v>
          </cell>
          <cell r="AN464">
            <v>58607</v>
          </cell>
          <cell r="AO464">
            <v>58607</v>
          </cell>
          <cell r="AP464">
            <v>71011</v>
          </cell>
          <cell r="AQ464">
            <v>70224</v>
          </cell>
          <cell r="AR464">
            <v>55765</v>
          </cell>
          <cell r="AS464">
            <v>52781</v>
          </cell>
          <cell r="AT464">
            <v>50717</v>
          </cell>
          <cell r="AU464">
            <v>49032</v>
          </cell>
          <cell r="AV464">
            <v>46439</v>
          </cell>
          <cell r="AW464">
            <v>66024</v>
          </cell>
          <cell r="AX464">
            <v>62796</v>
          </cell>
          <cell r="AY464">
            <v>33277</v>
          </cell>
          <cell r="AZ464">
            <v>36080</v>
          </cell>
          <cell r="BA464">
            <v>57579</v>
          </cell>
          <cell r="BB464">
            <v>60009</v>
          </cell>
          <cell r="BC464">
            <v>0</v>
          </cell>
          <cell r="BD464">
            <v>3360010</v>
          </cell>
        </row>
        <row r="465">
          <cell r="A465" t="str">
            <v>0453J</v>
          </cell>
          <cell r="B465" t="str">
            <v>Seneca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</row>
        <row r="466">
          <cell r="A466" t="str">
            <v>0454J</v>
          </cell>
          <cell r="B466" t="str">
            <v>Clarence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</row>
        <row r="467">
          <cell r="A467" t="str">
            <v>0455J</v>
          </cell>
          <cell r="B467" t="str">
            <v>Scottsville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</row>
        <row r="468">
          <cell r="A468" t="str">
            <v>04099</v>
          </cell>
          <cell r="B468" t="str">
            <v>Mahoning Valley</v>
          </cell>
          <cell r="C468">
            <v>6428</v>
          </cell>
          <cell r="D468">
            <v>6657</v>
          </cell>
          <cell r="E468">
            <v>6817</v>
          </cell>
          <cell r="F468">
            <v>6002</v>
          </cell>
          <cell r="G468">
            <v>8092</v>
          </cell>
          <cell r="H468">
            <v>7127</v>
          </cell>
          <cell r="I468">
            <v>6043</v>
          </cell>
          <cell r="J468">
            <v>7958</v>
          </cell>
          <cell r="K468">
            <v>6383</v>
          </cell>
          <cell r="L468">
            <v>8083</v>
          </cell>
          <cell r="M468">
            <v>7705</v>
          </cell>
          <cell r="N468">
            <v>8184</v>
          </cell>
          <cell r="O468">
            <v>9361</v>
          </cell>
          <cell r="P468">
            <v>11617</v>
          </cell>
          <cell r="Q468">
            <v>13748</v>
          </cell>
          <cell r="R468">
            <v>13040</v>
          </cell>
          <cell r="S468">
            <v>12917</v>
          </cell>
          <cell r="T468">
            <v>12075</v>
          </cell>
          <cell r="U468">
            <v>11951</v>
          </cell>
          <cell r="V468">
            <v>12966</v>
          </cell>
          <cell r="W468">
            <v>14689</v>
          </cell>
          <cell r="X468">
            <v>16807</v>
          </cell>
          <cell r="Y468">
            <v>13321</v>
          </cell>
          <cell r="Z468">
            <v>15722</v>
          </cell>
          <cell r="AA468">
            <v>17584</v>
          </cell>
          <cell r="AB468">
            <v>17990</v>
          </cell>
          <cell r="AC468">
            <v>19485</v>
          </cell>
          <cell r="AD468">
            <v>18694</v>
          </cell>
          <cell r="AE468">
            <v>16386</v>
          </cell>
          <cell r="AF468">
            <v>17294</v>
          </cell>
          <cell r="AG468">
            <v>18677</v>
          </cell>
          <cell r="AH468">
            <v>18980</v>
          </cell>
          <cell r="AI468">
            <v>16793</v>
          </cell>
          <cell r="AJ468">
            <v>19322</v>
          </cell>
          <cell r="AK468">
            <v>15212</v>
          </cell>
          <cell r="AL468">
            <v>17483</v>
          </cell>
          <cell r="AM468">
            <v>11906</v>
          </cell>
          <cell r="AN468">
            <v>12148</v>
          </cell>
          <cell r="AO468">
            <v>11859</v>
          </cell>
          <cell r="AP468">
            <v>12675</v>
          </cell>
          <cell r="AQ468">
            <v>11734</v>
          </cell>
          <cell r="AR468">
            <v>10916</v>
          </cell>
          <cell r="AS468">
            <v>9034</v>
          </cell>
          <cell r="AT468">
            <v>9524</v>
          </cell>
          <cell r="AU468">
            <v>9696</v>
          </cell>
          <cell r="AV468">
            <v>9361</v>
          </cell>
          <cell r="AW468">
            <v>12128</v>
          </cell>
          <cell r="AX468">
            <v>10955</v>
          </cell>
          <cell r="AY468">
            <v>7741</v>
          </cell>
          <cell r="AZ468">
            <v>7228</v>
          </cell>
          <cell r="BA468">
            <v>9496</v>
          </cell>
          <cell r="BB468">
            <v>12347</v>
          </cell>
          <cell r="BC468">
            <v>0</v>
          </cell>
          <cell r="BD468">
            <v>626341</v>
          </cell>
        </row>
        <row r="469">
          <cell r="A469" t="str">
            <v>04100</v>
          </cell>
          <cell r="B469" t="str">
            <v>Glacier Hills</v>
          </cell>
          <cell r="C469">
            <v>5919</v>
          </cell>
          <cell r="D469">
            <v>4664</v>
          </cell>
          <cell r="E469">
            <v>4696</v>
          </cell>
          <cell r="F469">
            <v>4729</v>
          </cell>
          <cell r="G469">
            <v>4847</v>
          </cell>
          <cell r="H469">
            <v>7399</v>
          </cell>
          <cell r="I469">
            <v>5145</v>
          </cell>
          <cell r="J469">
            <v>6080</v>
          </cell>
          <cell r="K469">
            <v>6290</v>
          </cell>
          <cell r="L469">
            <v>5622</v>
          </cell>
          <cell r="M469">
            <v>5986</v>
          </cell>
          <cell r="N469">
            <v>6633</v>
          </cell>
          <cell r="O469">
            <v>8073</v>
          </cell>
          <cell r="P469">
            <v>8166</v>
          </cell>
          <cell r="Q469">
            <v>9649</v>
          </cell>
          <cell r="R469">
            <v>10495</v>
          </cell>
          <cell r="S469">
            <v>8759</v>
          </cell>
          <cell r="T469">
            <v>8985</v>
          </cell>
          <cell r="U469">
            <v>9417</v>
          </cell>
          <cell r="V469">
            <v>8740</v>
          </cell>
          <cell r="W469">
            <v>10458</v>
          </cell>
          <cell r="X469">
            <v>10882</v>
          </cell>
          <cell r="Y469">
            <v>9324</v>
          </cell>
          <cell r="Z469">
            <v>10954</v>
          </cell>
          <cell r="AA469">
            <v>12494</v>
          </cell>
          <cell r="AB469">
            <v>14347</v>
          </cell>
          <cell r="AC469">
            <v>16916</v>
          </cell>
          <cell r="AD469">
            <v>12921</v>
          </cell>
          <cell r="AE469">
            <v>12897</v>
          </cell>
          <cell r="AF469">
            <v>11945</v>
          </cell>
          <cell r="AG469">
            <v>14067</v>
          </cell>
          <cell r="AH469">
            <v>13441</v>
          </cell>
          <cell r="AI469">
            <v>14161</v>
          </cell>
          <cell r="AJ469">
            <v>12753</v>
          </cell>
          <cell r="AK469">
            <v>10729</v>
          </cell>
          <cell r="AL469">
            <v>12366</v>
          </cell>
          <cell r="AM469">
            <v>9431</v>
          </cell>
          <cell r="AN469">
            <v>9618</v>
          </cell>
          <cell r="AO469">
            <v>9394</v>
          </cell>
          <cell r="AP469">
            <v>10032</v>
          </cell>
          <cell r="AQ469">
            <v>8991</v>
          </cell>
          <cell r="AR469">
            <v>8368</v>
          </cell>
          <cell r="AS469">
            <v>6936</v>
          </cell>
          <cell r="AT469">
            <v>7310</v>
          </cell>
          <cell r="AU469">
            <v>7435</v>
          </cell>
          <cell r="AV469">
            <v>7178</v>
          </cell>
          <cell r="AW469">
            <v>9289</v>
          </cell>
          <cell r="AX469">
            <v>8393</v>
          </cell>
          <cell r="AY469">
            <v>5780</v>
          </cell>
          <cell r="AZ469">
            <v>5400</v>
          </cell>
          <cell r="BA469">
            <v>7084</v>
          </cell>
          <cell r="BB469">
            <v>9203</v>
          </cell>
          <cell r="BC469">
            <v>0</v>
          </cell>
          <cell r="BD469">
            <v>470791</v>
          </cell>
        </row>
        <row r="470">
          <cell r="A470" t="str">
            <v>04102</v>
          </cell>
          <cell r="B470" t="str">
            <v>Middle Ridge</v>
          </cell>
          <cell r="C470">
            <v>69081</v>
          </cell>
          <cell r="D470">
            <v>59635</v>
          </cell>
          <cell r="E470">
            <v>61146</v>
          </cell>
          <cell r="F470">
            <v>58385</v>
          </cell>
          <cell r="G470">
            <v>64289</v>
          </cell>
          <cell r="H470">
            <v>63410</v>
          </cell>
          <cell r="I470">
            <v>60940</v>
          </cell>
          <cell r="J470">
            <v>69948</v>
          </cell>
          <cell r="K470">
            <v>65377</v>
          </cell>
          <cell r="L470">
            <v>67725</v>
          </cell>
          <cell r="M470">
            <v>68394</v>
          </cell>
          <cell r="N470">
            <v>74526</v>
          </cell>
          <cell r="O470">
            <v>75083</v>
          </cell>
          <cell r="P470">
            <v>81336</v>
          </cell>
          <cell r="Q470">
            <v>93185</v>
          </cell>
          <cell r="R470">
            <v>87318</v>
          </cell>
          <cell r="S470">
            <v>84427</v>
          </cell>
          <cell r="T470">
            <v>81199</v>
          </cell>
          <cell r="U470">
            <v>81846</v>
          </cell>
          <cell r="V470">
            <v>88359</v>
          </cell>
          <cell r="W470">
            <v>100111</v>
          </cell>
          <cell r="X470">
            <v>104349</v>
          </cell>
          <cell r="Y470">
            <v>95620</v>
          </cell>
          <cell r="Z470">
            <v>109154</v>
          </cell>
          <cell r="AA470">
            <v>115922</v>
          </cell>
          <cell r="AB470">
            <v>127190</v>
          </cell>
          <cell r="AC470">
            <v>131929</v>
          </cell>
          <cell r="AD470">
            <v>119923</v>
          </cell>
          <cell r="AE470">
            <v>122253</v>
          </cell>
          <cell r="AF470">
            <v>123099</v>
          </cell>
          <cell r="AG470">
            <v>128283</v>
          </cell>
          <cell r="AH470">
            <v>127466</v>
          </cell>
          <cell r="AI470">
            <v>127896</v>
          </cell>
          <cell r="AJ470">
            <v>115473</v>
          </cell>
          <cell r="AK470">
            <v>105352</v>
          </cell>
          <cell r="AL470">
            <v>111334</v>
          </cell>
          <cell r="AM470">
            <v>82811</v>
          </cell>
          <cell r="AN470">
            <v>84501</v>
          </cell>
          <cell r="AO470">
            <v>82473</v>
          </cell>
          <cell r="AP470">
            <v>88220</v>
          </cell>
          <cell r="AQ470">
            <v>94993</v>
          </cell>
          <cell r="AR470">
            <v>88326</v>
          </cell>
          <cell r="AS470">
            <v>72992</v>
          </cell>
          <cell r="AT470">
            <v>76995</v>
          </cell>
          <cell r="AU470">
            <v>77878</v>
          </cell>
          <cell r="AV470">
            <v>75170</v>
          </cell>
          <cell r="AW470">
            <v>97516</v>
          </cell>
          <cell r="AX470">
            <v>88036</v>
          </cell>
          <cell r="AY470">
            <v>63039</v>
          </cell>
          <cell r="AZ470">
            <v>58840</v>
          </cell>
          <cell r="BA470">
            <v>77447</v>
          </cell>
          <cell r="BB470">
            <v>100864</v>
          </cell>
          <cell r="BC470">
            <v>0</v>
          </cell>
          <cell r="BD470">
            <v>4631064</v>
          </cell>
        </row>
        <row r="471">
          <cell r="A471" t="str">
            <v>04104</v>
          </cell>
          <cell r="B471" t="str">
            <v>Vermilion Valley</v>
          </cell>
          <cell r="C471">
            <v>59253</v>
          </cell>
          <cell r="D471">
            <v>48055</v>
          </cell>
          <cell r="E471">
            <v>50412</v>
          </cell>
          <cell r="F471">
            <v>48831</v>
          </cell>
          <cell r="G471">
            <v>47464</v>
          </cell>
          <cell r="H471">
            <v>58849</v>
          </cell>
          <cell r="I471">
            <v>49740</v>
          </cell>
          <cell r="J471">
            <v>61357</v>
          </cell>
          <cell r="K471">
            <v>54486</v>
          </cell>
          <cell r="L471">
            <v>56842</v>
          </cell>
          <cell r="M471">
            <v>58655</v>
          </cell>
          <cell r="N471">
            <v>65899</v>
          </cell>
          <cell r="O471">
            <v>70984</v>
          </cell>
          <cell r="P471">
            <v>65586</v>
          </cell>
          <cell r="Q471">
            <v>83778</v>
          </cell>
          <cell r="R471">
            <v>78410</v>
          </cell>
          <cell r="S471">
            <v>72298</v>
          </cell>
          <cell r="T471">
            <v>68957</v>
          </cell>
          <cell r="U471">
            <v>74577</v>
          </cell>
          <cell r="V471">
            <v>77615</v>
          </cell>
          <cell r="W471">
            <v>92562</v>
          </cell>
          <cell r="X471">
            <v>91110</v>
          </cell>
          <cell r="Y471">
            <v>87139</v>
          </cell>
          <cell r="Z471">
            <v>96575</v>
          </cell>
          <cell r="AA471">
            <v>106719</v>
          </cell>
          <cell r="AB471">
            <v>112878</v>
          </cell>
          <cell r="AC471">
            <v>122268</v>
          </cell>
          <cell r="AD471">
            <v>108362</v>
          </cell>
          <cell r="AE471">
            <v>107861</v>
          </cell>
          <cell r="AF471">
            <v>108162</v>
          </cell>
          <cell r="AG471">
            <v>112161</v>
          </cell>
          <cell r="AH471">
            <v>114019</v>
          </cell>
          <cell r="AI471">
            <v>110499</v>
          </cell>
          <cell r="AJ471">
            <v>106857</v>
          </cell>
          <cell r="AK471">
            <v>95120</v>
          </cell>
          <cell r="AL471">
            <v>92287</v>
          </cell>
          <cell r="AM471">
            <v>72643</v>
          </cell>
          <cell r="AN471">
            <v>74122</v>
          </cell>
          <cell r="AO471">
            <v>72345</v>
          </cell>
          <cell r="AP471">
            <v>77385</v>
          </cell>
          <cell r="AQ471">
            <v>78201</v>
          </cell>
          <cell r="AR471">
            <v>73309</v>
          </cell>
          <cell r="AS471">
            <v>60584</v>
          </cell>
          <cell r="AT471">
            <v>64547</v>
          </cell>
          <cell r="AU471">
            <v>67654</v>
          </cell>
          <cell r="AV471">
            <v>65301</v>
          </cell>
          <cell r="AW471">
            <v>84716</v>
          </cell>
          <cell r="AX471">
            <v>76482</v>
          </cell>
          <cell r="AY471">
            <v>54772</v>
          </cell>
          <cell r="AZ471">
            <v>51123</v>
          </cell>
          <cell r="BA471">
            <v>67290</v>
          </cell>
          <cell r="BB471">
            <v>87636</v>
          </cell>
          <cell r="BC471">
            <v>0</v>
          </cell>
          <cell r="BD471">
            <v>4044737</v>
          </cell>
        </row>
        <row r="472">
          <cell r="A472" t="str">
            <v>04105</v>
          </cell>
          <cell r="B472" t="str">
            <v>Portage</v>
          </cell>
          <cell r="C472">
            <v>20183</v>
          </cell>
          <cell r="D472">
            <v>15209</v>
          </cell>
          <cell r="E472">
            <v>15907</v>
          </cell>
          <cell r="F472">
            <v>15976</v>
          </cell>
          <cell r="G472">
            <v>18815</v>
          </cell>
          <cell r="H472">
            <v>18951</v>
          </cell>
          <cell r="I472">
            <v>16585</v>
          </cell>
          <cell r="J472">
            <v>19144</v>
          </cell>
          <cell r="K472">
            <v>17472</v>
          </cell>
          <cell r="L472">
            <v>18131</v>
          </cell>
          <cell r="M472">
            <v>19785</v>
          </cell>
          <cell r="N472">
            <v>20228</v>
          </cell>
          <cell r="O472">
            <v>21403</v>
          </cell>
          <cell r="P472">
            <v>23746</v>
          </cell>
          <cell r="Q472">
            <v>25432</v>
          </cell>
          <cell r="R472">
            <v>25262</v>
          </cell>
          <cell r="S472">
            <v>22772</v>
          </cell>
          <cell r="T472">
            <v>22994</v>
          </cell>
          <cell r="U472">
            <v>25059</v>
          </cell>
          <cell r="V472">
            <v>27147</v>
          </cell>
          <cell r="W472">
            <v>31700</v>
          </cell>
          <cell r="X472">
            <v>33029</v>
          </cell>
          <cell r="Y472">
            <v>29943</v>
          </cell>
          <cell r="Z472">
            <v>31528</v>
          </cell>
          <cell r="AA472">
            <v>38608</v>
          </cell>
          <cell r="AB472">
            <v>45341</v>
          </cell>
          <cell r="AC472">
            <v>47954</v>
          </cell>
          <cell r="AD472">
            <v>40868</v>
          </cell>
          <cell r="AE472">
            <v>43105</v>
          </cell>
          <cell r="AF472">
            <v>43664</v>
          </cell>
          <cell r="AG472">
            <v>46198</v>
          </cell>
          <cell r="AH472">
            <v>46379</v>
          </cell>
          <cell r="AI472">
            <v>46235</v>
          </cell>
          <cell r="AJ472">
            <v>40757</v>
          </cell>
          <cell r="AK472">
            <v>36891</v>
          </cell>
          <cell r="AL472">
            <v>37213</v>
          </cell>
          <cell r="AM472">
            <v>24046</v>
          </cell>
          <cell r="AN472">
            <v>24536</v>
          </cell>
          <cell r="AO472">
            <v>23948</v>
          </cell>
          <cell r="AP472">
            <v>25616</v>
          </cell>
          <cell r="AQ472">
            <v>27924</v>
          </cell>
          <cell r="AR472">
            <v>25965</v>
          </cell>
          <cell r="AS472">
            <v>21459</v>
          </cell>
          <cell r="AT472">
            <v>22632</v>
          </cell>
          <cell r="AU472">
            <v>23838</v>
          </cell>
          <cell r="AV472">
            <v>23009</v>
          </cell>
          <cell r="AW472">
            <v>29847</v>
          </cell>
          <cell r="AX472">
            <v>26946</v>
          </cell>
          <cell r="AY472">
            <v>18715</v>
          </cell>
          <cell r="AZ472">
            <v>17469</v>
          </cell>
          <cell r="BA472">
            <v>22992</v>
          </cell>
          <cell r="BB472">
            <v>29943</v>
          </cell>
          <cell r="BC472">
            <v>0</v>
          </cell>
          <cell r="BD472">
            <v>1438499</v>
          </cell>
        </row>
        <row r="473">
          <cell r="A473" t="str">
            <v>04106</v>
          </cell>
          <cell r="B473" t="str">
            <v>Brady's Leap</v>
          </cell>
          <cell r="C473">
            <v>16419</v>
          </cell>
          <cell r="D473">
            <v>13245</v>
          </cell>
          <cell r="E473">
            <v>14224</v>
          </cell>
          <cell r="F473">
            <v>13707</v>
          </cell>
          <cell r="G473">
            <v>13367</v>
          </cell>
          <cell r="H473">
            <v>17320</v>
          </cell>
          <cell r="I473">
            <v>14452</v>
          </cell>
          <cell r="J473">
            <v>17529</v>
          </cell>
          <cell r="K473">
            <v>15122</v>
          </cell>
          <cell r="L473">
            <v>15260</v>
          </cell>
          <cell r="M473">
            <v>15880</v>
          </cell>
          <cell r="N473">
            <v>18736</v>
          </cell>
          <cell r="O473">
            <v>19330</v>
          </cell>
          <cell r="P473">
            <v>19110</v>
          </cell>
          <cell r="Q473">
            <v>22395</v>
          </cell>
          <cell r="R473">
            <v>21078</v>
          </cell>
          <cell r="S473">
            <v>17239</v>
          </cell>
          <cell r="T473">
            <v>18991</v>
          </cell>
          <cell r="U473">
            <v>20175</v>
          </cell>
          <cell r="V473">
            <v>21755</v>
          </cell>
          <cell r="W473">
            <v>26758</v>
          </cell>
          <cell r="X473">
            <v>27460</v>
          </cell>
          <cell r="Y473">
            <v>25265</v>
          </cell>
          <cell r="Z473">
            <v>26528</v>
          </cell>
          <cell r="AA473">
            <v>30549</v>
          </cell>
          <cell r="AB473">
            <v>34222</v>
          </cell>
          <cell r="AC473">
            <v>36419</v>
          </cell>
          <cell r="AD473">
            <v>32335</v>
          </cell>
          <cell r="AE473">
            <v>32403</v>
          </cell>
          <cell r="AF473">
            <v>34478</v>
          </cell>
          <cell r="AG473">
            <v>36734</v>
          </cell>
          <cell r="AH473">
            <v>37762</v>
          </cell>
          <cell r="AI473">
            <v>34250</v>
          </cell>
          <cell r="AJ473">
            <v>32354</v>
          </cell>
          <cell r="AK473">
            <v>29996</v>
          </cell>
          <cell r="AL473">
            <v>29782</v>
          </cell>
          <cell r="AM473">
            <v>22387</v>
          </cell>
          <cell r="AN473">
            <v>22842</v>
          </cell>
          <cell r="AO473">
            <v>22295</v>
          </cell>
          <cell r="AP473">
            <v>23849</v>
          </cell>
          <cell r="AQ473">
            <v>22053</v>
          </cell>
          <cell r="AR473">
            <v>20505</v>
          </cell>
          <cell r="AS473">
            <v>16946</v>
          </cell>
          <cell r="AT473">
            <v>17874</v>
          </cell>
          <cell r="AU473">
            <v>19309</v>
          </cell>
          <cell r="AV473">
            <v>18637</v>
          </cell>
          <cell r="AW473">
            <v>24178</v>
          </cell>
          <cell r="AX473">
            <v>21828</v>
          </cell>
          <cell r="AY473">
            <v>16835</v>
          </cell>
          <cell r="AZ473">
            <v>15712</v>
          </cell>
          <cell r="BA473">
            <v>20683</v>
          </cell>
          <cell r="BB473">
            <v>26936</v>
          </cell>
          <cell r="BC473">
            <v>0</v>
          </cell>
          <cell r="BD473">
            <v>1185498</v>
          </cell>
        </row>
        <row r="474">
          <cell r="A474" t="str">
            <v>04107</v>
          </cell>
          <cell r="B474" t="str">
            <v>Erie Islands</v>
          </cell>
          <cell r="C474">
            <v>90797</v>
          </cell>
          <cell r="D474">
            <v>73260</v>
          </cell>
          <cell r="E474">
            <v>75521</v>
          </cell>
          <cell r="F474">
            <v>71755</v>
          </cell>
          <cell r="G474">
            <v>78661</v>
          </cell>
          <cell r="H474">
            <v>80207</v>
          </cell>
          <cell r="I474">
            <v>80230</v>
          </cell>
          <cell r="J474">
            <v>91782</v>
          </cell>
          <cell r="K474">
            <v>87021</v>
          </cell>
          <cell r="L474">
            <v>88133</v>
          </cell>
          <cell r="M474">
            <v>88283</v>
          </cell>
          <cell r="N474">
            <v>92780</v>
          </cell>
          <cell r="O474">
            <v>97797</v>
          </cell>
          <cell r="P474">
            <v>103295</v>
          </cell>
          <cell r="Q474">
            <v>116510</v>
          </cell>
          <cell r="R474">
            <v>115132</v>
          </cell>
          <cell r="S474">
            <v>110799</v>
          </cell>
          <cell r="T474">
            <v>102184</v>
          </cell>
          <cell r="U474">
            <v>111615</v>
          </cell>
          <cell r="V474">
            <v>120710</v>
          </cell>
          <cell r="W474">
            <v>125828</v>
          </cell>
          <cell r="X474">
            <v>137510</v>
          </cell>
          <cell r="Y474">
            <v>123111</v>
          </cell>
          <cell r="Z474">
            <v>144160</v>
          </cell>
          <cell r="AA474">
            <v>152421</v>
          </cell>
          <cell r="AB474">
            <v>159290</v>
          </cell>
          <cell r="AC474">
            <v>172251</v>
          </cell>
          <cell r="AD474">
            <v>157127</v>
          </cell>
          <cell r="AE474">
            <v>154797</v>
          </cell>
          <cell r="AF474">
            <v>157888</v>
          </cell>
          <cell r="AG474">
            <v>163021</v>
          </cell>
          <cell r="AH474">
            <v>164200</v>
          </cell>
          <cell r="AI474">
            <v>173884</v>
          </cell>
          <cell r="AJ474">
            <v>147767</v>
          </cell>
          <cell r="AK474">
            <v>141148</v>
          </cell>
          <cell r="AL474">
            <v>137405</v>
          </cell>
          <cell r="AM474">
            <v>100187</v>
          </cell>
          <cell r="AN474">
            <v>101927</v>
          </cell>
          <cell r="AO474">
            <v>99508</v>
          </cell>
          <cell r="AP474">
            <v>106140</v>
          </cell>
          <cell r="AQ474">
            <v>120034</v>
          </cell>
          <cell r="AR474">
            <v>111610</v>
          </cell>
          <cell r="AS474">
            <v>92239</v>
          </cell>
          <cell r="AT474">
            <v>97293</v>
          </cell>
          <cell r="AU474">
            <v>96431</v>
          </cell>
          <cell r="AV474">
            <v>93080</v>
          </cell>
          <cell r="AW474">
            <v>120745</v>
          </cell>
          <cell r="AX474">
            <v>109007</v>
          </cell>
          <cell r="AY474">
            <v>76341</v>
          </cell>
          <cell r="AZ474">
            <v>71256</v>
          </cell>
          <cell r="BA474">
            <v>93786</v>
          </cell>
          <cell r="BB474">
            <v>122130</v>
          </cell>
          <cell r="BC474">
            <v>0</v>
          </cell>
          <cell r="BD474">
            <v>5899994</v>
          </cell>
        </row>
        <row r="475">
          <cell r="A475" t="str">
            <v>04108</v>
          </cell>
          <cell r="B475" t="str">
            <v>Commodore Perry</v>
          </cell>
          <cell r="C475">
            <v>85957</v>
          </cell>
          <cell r="D475">
            <v>70167</v>
          </cell>
          <cell r="E475">
            <v>76144</v>
          </cell>
          <cell r="F475">
            <v>68818</v>
          </cell>
          <cell r="G475">
            <v>68006</v>
          </cell>
          <cell r="H475">
            <v>88011</v>
          </cell>
          <cell r="I475">
            <v>75235</v>
          </cell>
          <cell r="J475">
            <v>92661</v>
          </cell>
          <cell r="K475">
            <v>80917</v>
          </cell>
          <cell r="L475">
            <v>84805</v>
          </cell>
          <cell r="M475">
            <v>86359</v>
          </cell>
          <cell r="N475">
            <v>95313</v>
          </cell>
          <cell r="O475">
            <v>99579</v>
          </cell>
          <cell r="P475">
            <v>94319</v>
          </cell>
          <cell r="Q475">
            <v>116940</v>
          </cell>
          <cell r="R475">
            <v>109046</v>
          </cell>
          <cell r="S475">
            <v>108369</v>
          </cell>
          <cell r="T475">
            <v>99009</v>
          </cell>
          <cell r="U475">
            <v>106191</v>
          </cell>
          <cell r="V475">
            <v>108999</v>
          </cell>
          <cell r="W475">
            <v>122404</v>
          </cell>
          <cell r="X475">
            <v>122612</v>
          </cell>
          <cell r="Y475">
            <v>115720</v>
          </cell>
          <cell r="Z475">
            <v>132672</v>
          </cell>
          <cell r="AA475">
            <v>142386</v>
          </cell>
          <cell r="AB475">
            <v>153326</v>
          </cell>
          <cell r="AC475">
            <v>163312</v>
          </cell>
          <cell r="AD475">
            <v>140737</v>
          </cell>
          <cell r="AE475">
            <v>149408</v>
          </cell>
          <cell r="AF475">
            <v>154455</v>
          </cell>
          <cell r="AG475">
            <v>155950</v>
          </cell>
          <cell r="AH475">
            <v>158038</v>
          </cell>
          <cell r="AI475">
            <v>157139</v>
          </cell>
          <cell r="AJ475">
            <v>154839</v>
          </cell>
          <cell r="AK475">
            <v>140447</v>
          </cell>
          <cell r="AL475">
            <v>123179</v>
          </cell>
          <cell r="AM475">
            <v>104792</v>
          </cell>
          <cell r="AN475">
            <v>106931</v>
          </cell>
          <cell r="AO475">
            <v>104366</v>
          </cell>
          <cell r="AP475">
            <v>111635</v>
          </cell>
          <cell r="AQ475">
            <v>120357</v>
          </cell>
          <cell r="AR475">
            <v>111909</v>
          </cell>
          <cell r="AS475">
            <v>92450</v>
          </cell>
          <cell r="AT475">
            <v>97584</v>
          </cell>
          <cell r="AU475">
            <v>99122</v>
          </cell>
          <cell r="AV475">
            <v>95672</v>
          </cell>
          <cell r="AW475">
            <v>124116</v>
          </cell>
          <cell r="AX475">
            <v>112050</v>
          </cell>
          <cell r="AY475">
            <v>81941</v>
          </cell>
          <cell r="AZ475">
            <v>76478</v>
          </cell>
          <cell r="BA475">
            <v>100669</v>
          </cell>
          <cell r="BB475">
            <v>131107</v>
          </cell>
          <cell r="BC475">
            <v>0</v>
          </cell>
          <cell r="BD475">
            <v>5772648</v>
          </cell>
        </row>
        <row r="476">
          <cell r="A476" t="str">
            <v>04111</v>
          </cell>
          <cell r="B476" t="str">
            <v>Oak Openings</v>
          </cell>
          <cell r="C476">
            <v>18651</v>
          </cell>
          <cell r="D476">
            <v>18126</v>
          </cell>
          <cell r="E476">
            <v>18888</v>
          </cell>
          <cell r="F476">
            <v>19315</v>
          </cell>
          <cell r="G476">
            <v>19342</v>
          </cell>
          <cell r="H476">
            <v>19220</v>
          </cell>
          <cell r="I476">
            <v>19833</v>
          </cell>
          <cell r="J476">
            <v>23297</v>
          </cell>
          <cell r="K476">
            <v>22130</v>
          </cell>
          <cell r="L476">
            <v>21834</v>
          </cell>
          <cell r="M476">
            <v>22292</v>
          </cell>
          <cell r="N476">
            <v>24479</v>
          </cell>
          <cell r="O476">
            <v>26976</v>
          </cell>
          <cell r="P476">
            <v>27252</v>
          </cell>
          <cell r="Q476">
            <v>31017</v>
          </cell>
          <cell r="R476">
            <v>29661</v>
          </cell>
          <cell r="S476">
            <v>27905</v>
          </cell>
          <cell r="T476">
            <v>27774</v>
          </cell>
          <cell r="U476">
            <v>30978</v>
          </cell>
          <cell r="V476">
            <v>32172</v>
          </cell>
          <cell r="W476">
            <v>37808</v>
          </cell>
          <cell r="X476">
            <v>39292</v>
          </cell>
          <cell r="Y476">
            <v>35535</v>
          </cell>
          <cell r="Z476">
            <v>39988</v>
          </cell>
          <cell r="AA476">
            <v>46389</v>
          </cell>
          <cell r="AB476">
            <v>50223</v>
          </cell>
          <cell r="AC476">
            <v>52211</v>
          </cell>
          <cell r="AD476">
            <v>47529</v>
          </cell>
          <cell r="AE476">
            <v>50249</v>
          </cell>
          <cell r="AF476">
            <v>48329</v>
          </cell>
          <cell r="AG476">
            <v>52432</v>
          </cell>
          <cell r="AH476">
            <v>55586</v>
          </cell>
          <cell r="AI476">
            <v>54183</v>
          </cell>
          <cell r="AJ476">
            <v>45811</v>
          </cell>
          <cell r="AK476">
            <v>41464</v>
          </cell>
          <cell r="AL476">
            <v>45381</v>
          </cell>
          <cell r="AM476">
            <v>32719</v>
          </cell>
          <cell r="AN476">
            <v>33386</v>
          </cell>
          <cell r="AO476">
            <v>32586</v>
          </cell>
          <cell r="AP476">
            <v>34856</v>
          </cell>
          <cell r="AQ476">
            <v>37101</v>
          </cell>
          <cell r="AR476">
            <v>34496</v>
          </cell>
          <cell r="AS476">
            <v>28509</v>
          </cell>
          <cell r="AT476">
            <v>30070</v>
          </cell>
          <cell r="AU476">
            <v>28846</v>
          </cell>
          <cell r="AV476">
            <v>27843</v>
          </cell>
          <cell r="AW476">
            <v>36121</v>
          </cell>
          <cell r="AX476">
            <v>32609</v>
          </cell>
          <cell r="AY476">
            <v>22954</v>
          </cell>
          <cell r="AZ476">
            <v>21421</v>
          </cell>
          <cell r="BA476">
            <v>28201</v>
          </cell>
          <cell r="BB476">
            <v>36727</v>
          </cell>
          <cell r="BC476">
            <v>0</v>
          </cell>
          <cell r="BD476">
            <v>1721997</v>
          </cell>
        </row>
        <row r="477">
          <cell r="A477" t="str">
            <v>04112</v>
          </cell>
          <cell r="B477" t="str">
            <v>Fallen Timbers</v>
          </cell>
          <cell r="C477">
            <v>19090</v>
          </cell>
          <cell r="D477">
            <v>18293</v>
          </cell>
          <cell r="E477">
            <v>21967</v>
          </cell>
          <cell r="F477">
            <v>20426</v>
          </cell>
          <cell r="G477">
            <v>23117</v>
          </cell>
          <cell r="H477">
            <v>23423</v>
          </cell>
          <cell r="I477">
            <v>21910</v>
          </cell>
          <cell r="J477">
            <v>26780</v>
          </cell>
          <cell r="K477">
            <v>25857</v>
          </cell>
          <cell r="L477">
            <v>26768</v>
          </cell>
          <cell r="M477">
            <v>27234</v>
          </cell>
          <cell r="N477">
            <v>29316</v>
          </cell>
          <cell r="O477">
            <v>36586</v>
          </cell>
          <cell r="P477">
            <v>35494</v>
          </cell>
          <cell r="Q477">
            <v>38561</v>
          </cell>
          <cell r="R477">
            <v>34584</v>
          </cell>
          <cell r="S477">
            <v>35235</v>
          </cell>
          <cell r="T477">
            <v>32825</v>
          </cell>
          <cell r="U477">
            <v>36078</v>
          </cell>
          <cell r="V477">
            <v>36462</v>
          </cell>
          <cell r="W477">
            <v>44404</v>
          </cell>
          <cell r="X477">
            <v>46268</v>
          </cell>
          <cell r="Y477">
            <v>48072</v>
          </cell>
          <cell r="Z477">
            <v>51994</v>
          </cell>
          <cell r="AA477">
            <v>57977</v>
          </cell>
          <cell r="AB477">
            <v>62968</v>
          </cell>
          <cell r="AC477">
            <v>64031</v>
          </cell>
          <cell r="AD477">
            <v>56597</v>
          </cell>
          <cell r="AE477">
            <v>58331</v>
          </cell>
          <cell r="AF477">
            <v>60306</v>
          </cell>
          <cell r="AG477">
            <v>63813</v>
          </cell>
          <cell r="AH477">
            <v>62888</v>
          </cell>
          <cell r="AI477">
            <v>63719</v>
          </cell>
          <cell r="AJ477">
            <v>56949</v>
          </cell>
          <cell r="AK477">
            <v>55507</v>
          </cell>
          <cell r="AL477">
            <v>57224</v>
          </cell>
          <cell r="AM477">
            <v>46365</v>
          </cell>
          <cell r="AN477">
            <v>47314</v>
          </cell>
          <cell r="AO477">
            <v>46179</v>
          </cell>
          <cell r="AP477">
            <v>49395</v>
          </cell>
          <cell r="AQ477">
            <v>47215</v>
          </cell>
          <cell r="AR477">
            <v>43900</v>
          </cell>
          <cell r="AS477">
            <v>36278</v>
          </cell>
          <cell r="AT477">
            <v>38267</v>
          </cell>
          <cell r="AU477">
            <v>33962</v>
          </cell>
          <cell r="AV477">
            <v>32778</v>
          </cell>
          <cell r="AW477">
            <v>42521</v>
          </cell>
          <cell r="AX477">
            <v>38388</v>
          </cell>
          <cell r="AY477">
            <v>29842</v>
          </cell>
          <cell r="AZ477">
            <v>27856</v>
          </cell>
          <cell r="BA477">
            <v>36662</v>
          </cell>
          <cell r="BB477">
            <v>47749</v>
          </cell>
          <cell r="BC477">
            <v>0</v>
          </cell>
          <cell r="BD477">
            <v>2125725</v>
          </cell>
        </row>
        <row r="478">
          <cell r="A478" t="str">
            <v>04113</v>
          </cell>
          <cell r="B478" t="str">
            <v>Great Lakes II</v>
          </cell>
          <cell r="C478">
            <v>33900</v>
          </cell>
          <cell r="D478">
            <v>26113</v>
          </cell>
          <cell r="E478">
            <v>26225</v>
          </cell>
          <cell r="F478">
            <v>25426</v>
          </cell>
          <cell r="G478">
            <v>34144</v>
          </cell>
          <cell r="H478">
            <v>33356</v>
          </cell>
          <cell r="I478">
            <v>29893</v>
          </cell>
          <cell r="J478">
            <v>35363</v>
          </cell>
          <cell r="K478">
            <v>33527</v>
          </cell>
          <cell r="L478">
            <v>35590</v>
          </cell>
          <cell r="M478">
            <v>34538</v>
          </cell>
          <cell r="N478">
            <v>37135</v>
          </cell>
          <cell r="O478">
            <v>40663</v>
          </cell>
          <cell r="P478">
            <v>43811</v>
          </cell>
          <cell r="Q478">
            <v>50824</v>
          </cell>
          <cell r="R478">
            <v>48469</v>
          </cell>
          <cell r="S478">
            <v>49891</v>
          </cell>
          <cell r="T478">
            <v>47353</v>
          </cell>
          <cell r="U478">
            <v>49383</v>
          </cell>
          <cell r="V478">
            <v>51394</v>
          </cell>
          <cell r="W478">
            <v>58711</v>
          </cell>
          <cell r="X478">
            <v>61197</v>
          </cell>
          <cell r="Y478">
            <v>56315</v>
          </cell>
          <cell r="Z478">
            <v>66283</v>
          </cell>
          <cell r="AA478">
            <v>68450</v>
          </cell>
          <cell r="AB478">
            <v>73841</v>
          </cell>
          <cell r="AC478">
            <v>79503</v>
          </cell>
          <cell r="AD478">
            <v>70231</v>
          </cell>
          <cell r="AE478">
            <v>71260</v>
          </cell>
          <cell r="AF478">
            <v>69570</v>
          </cell>
          <cell r="AG478">
            <v>72862</v>
          </cell>
          <cell r="AH478">
            <v>75919</v>
          </cell>
          <cell r="AI478">
            <v>73580</v>
          </cell>
          <cell r="AJ478">
            <v>63580</v>
          </cell>
          <cell r="AK478">
            <v>63069</v>
          </cell>
          <cell r="AL478">
            <v>56146</v>
          </cell>
          <cell r="AM478">
            <v>42879</v>
          </cell>
          <cell r="AN478">
            <v>43754</v>
          </cell>
          <cell r="AO478">
            <v>42704</v>
          </cell>
          <cell r="AP478">
            <v>45681</v>
          </cell>
          <cell r="AQ478">
            <v>44282</v>
          </cell>
          <cell r="AR478">
            <v>41176</v>
          </cell>
          <cell r="AS478">
            <v>34029</v>
          </cell>
          <cell r="AT478">
            <v>35891</v>
          </cell>
          <cell r="AU478">
            <v>35940</v>
          </cell>
          <cell r="AV478">
            <v>34690</v>
          </cell>
          <cell r="AW478">
            <v>45001</v>
          </cell>
          <cell r="AX478">
            <v>40628</v>
          </cell>
          <cell r="AY478">
            <v>32841</v>
          </cell>
          <cell r="AZ478">
            <v>30650</v>
          </cell>
          <cell r="BA478">
            <v>40348</v>
          </cell>
          <cell r="BB478">
            <v>52544</v>
          </cell>
          <cell r="BC478">
            <v>0</v>
          </cell>
          <cell r="BD478">
            <v>2490553</v>
          </cell>
        </row>
        <row r="479">
          <cell r="A479" t="str">
            <v>04114</v>
          </cell>
          <cell r="B479" t="str">
            <v>Towpath II</v>
          </cell>
          <cell r="C479">
            <v>28260</v>
          </cell>
          <cell r="D479">
            <v>21807</v>
          </cell>
          <cell r="E479">
            <v>22014</v>
          </cell>
          <cell r="F479">
            <v>21694</v>
          </cell>
          <cell r="G479">
            <v>24427</v>
          </cell>
          <cell r="H479">
            <v>32009</v>
          </cell>
          <cell r="I479">
            <v>26024</v>
          </cell>
          <cell r="J479">
            <v>31577</v>
          </cell>
          <cell r="K479">
            <v>29923</v>
          </cell>
          <cell r="L479">
            <v>29991</v>
          </cell>
          <cell r="M479">
            <v>30371</v>
          </cell>
          <cell r="N479">
            <v>32496</v>
          </cell>
          <cell r="O479">
            <v>37012</v>
          </cell>
          <cell r="P479">
            <v>36050</v>
          </cell>
          <cell r="Q479">
            <v>45391</v>
          </cell>
          <cell r="R479">
            <v>41230</v>
          </cell>
          <cell r="S479">
            <v>41047</v>
          </cell>
          <cell r="T479">
            <v>40429</v>
          </cell>
          <cell r="U479">
            <v>44909</v>
          </cell>
          <cell r="V479">
            <v>44955</v>
          </cell>
          <cell r="W479">
            <v>54320</v>
          </cell>
          <cell r="X479">
            <v>55298</v>
          </cell>
          <cell r="Y479">
            <v>54160</v>
          </cell>
          <cell r="Z479">
            <v>59823</v>
          </cell>
          <cell r="AA479">
            <v>62550</v>
          </cell>
          <cell r="AB479">
            <v>65856</v>
          </cell>
          <cell r="AC479">
            <v>68583</v>
          </cell>
          <cell r="AD479">
            <v>60408</v>
          </cell>
          <cell r="AE479">
            <v>63092</v>
          </cell>
          <cell r="AF479">
            <v>63212</v>
          </cell>
          <cell r="AG479">
            <v>66725</v>
          </cell>
          <cell r="AH479">
            <v>68085</v>
          </cell>
          <cell r="AI479">
            <v>65506</v>
          </cell>
          <cell r="AJ479">
            <v>56604</v>
          </cell>
          <cell r="AK479">
            <v>56148</v>
          </cell>
          <cell r="AL479">
            <v>49987</v>
          </cell>
          <cell r="AM479">
            <v>41422</v>
          </cell>
          <cell r="AN479">
            <v>42267</v>
          </cell>
          <cell r="AO479">
            <v>41253</v>
          </cell>
          <cell r="AP479">
            <v>44128</v>
          </cell>
          <cell r="AQ479">
            <v>46070</v>
          </cell>
          <cell r="AR479">
            <v>42838</v>
          </cell>
          <cell r="AS479">
            <v>35403</v>
          </cell>
          <cell r="AT479">
            <v>37341</v>
          </cell>
          <cell r="AU479">
            <v>36793</v>
          </cell>
          <cell r="AV479">
            <v>35514</v>
          </cell>
          <cell r="AW479">
            <v>46071</v>
          </cell>
          <cell r="AX479">
            <v>41591</v>
          </cell>
          <cell r="AY479">
            <v>32489</v>
          </cell>
          <cell r="AZ479">
            <v>30324</v>
          </cell>
          <cell r="BA479">
            <v>39915</v>
          </cell>
          <cell r="BB479">
            <v>51983</v>
          </cell>
          <cell r="BC479">
            <v>0</v>
          </cell>
          <cell r="BD479">
            <v>2277375</v>
          </cell>
        </row>
        <row r="480">
          <cell r="A480" t="str">
            <v>0419J</v>
          </cell>
          <cell r="B480" t="str">
            <v>Blue Mountain</v>
          </cell>
          <cell r="C480">
            <v>41566</v>
          </cell>
          <cell r="D480">
            <v>37294</v>
          </cell>
          <cell r="E480">
            <v>37193</v>
          </cell>
          <cell r="F480">
            <v>22883</v>
          </cell>
          <cell r="G480">
            <v>35076</v>
          </cell>
          <cell r="H480">
            <v>35597</v>
          </cell>
          <cell r="I480">
            <v>36403</v>
          </cell>
          <cell r="J480">
            <v>27058</v>
          </cell>
          <cell r="K480">
            <v>38239</v>
          </cell>
          <cell r="L480">
            <v>41767</v>
          </cell>
          <cell r="M480">
            <v>45454</v>
          </cell>
          <cell r="N480">
            <v>31984</v>
          </cell>
          <cell r="O480">
            <v>47969</v>
          </cell>
          <cell r="P480">
            <v>53151</v>
          </cell>
          <cell r="Q480">
            <v>59476</v>
          </cell>
          <cell r="R480">
            <v>40940</v>
          </cell>
          <cell r="S480">
            <v>55878</v>
          </cell>
          <cell r="T480">
            <v>52816</v>
          </cell>
          <cell r="U480">
            <v>50984</v>
          </cell>
          <cell r="V480">
            <v>41159</v>
          </cell>
          <cell r="W480">
            <v>61613</v>
          </cell>
          <cell r="X480">
            <v>58711</v>
          </cell>
          <cell r="Y480">
            <v>57914</v>
          </cell>
          <cell r="Z480">
            <v>45119</v>
          </cell>
          <cell r="AA480">
            <v>76346</v>
          </cell>
          <cell r="AB480">
            <v>77767</v>
          </cell>
          <cell r="AC480">
            <v>74691</v>
          </cell>
          <cell r="AD480">
            <v>53300</v>
          </cell>
          <cell r="AE480">
            <v>71767</v>
          </cell>
          <cell r="AF480">
            <v>72969</v>
          </cell>
          <cell r="AG480">
            <v>75387</v>
          </cell>
          <cell r="AH480">
            <v>55165</v>
          </cell>
          <cell r="AI480">
            <v>74869</v>
          </cell>
          <cell r="AJ480">
            <v>74222</v>
          </cell>
          <cell r="AK480">
            <v>68895</v>
          </cell>
          <cell r="AL480">
            <v>46578</v>
          </cell>
          <cell r="AM480">
            <v>58438</v>
          </cell>
          <cell r="AN480">
            <v>61161</v>
          </cell>
          <cell r="AO480">
            <v>57892</v>
          </cell>
          <cell r="AP480">
            <v>60619</v>
          </cell>
          <cell r="AQ480">
            <v>60388</v>
          </cell>
          <cell r="AR480">
            <v>58237</v>
          </cell>
          <cell r="AS480">
            <v>52856</v>
          </cell>
          <cell r="AT480">
            <v>52319</v>
          </cell>
          <cell r="AU480">
            <v>55508</v>
          </cell>
          <cell r="AV480">
            <v>54433</v>
          </cell>
          <cell r="AW480">
            <v>70264</v>
          </cell>
          <cell r="AX480">
            <v>67759</v>
          </cell>
          <cell r="AY480">
            <v>46537</v>
          </cell>
          <cell r="AZ480">
            <v>47170</v>
          </cell>
          <cell r="BA480">
            <v>58977</v>
          </cell>
          <cell r="BB480">
            <v>59252</v>
          </cell>
          <cell r="BC480">
            <v>0</v>
          </cell>
          <cell r="BD480">
            <v>2800010</v>
          </cell>
        </row>
        <row r="481">
          <cell r="A481" t="str">
            <v>0420J</v>
          </cell>
          <cell r="B481" t="str">
            <v>Plainfield</v>
          </cell>
          <cell r="C481">
            <v>30960</v>
          </cell>
          <cell r="D481">
            <v>26879</v>
          </cell>
          <cell r="E481">
            <v>25849</v>
          </cell>
          <cell r="F481">
            <v>15320</v>
          </cell>
          <cell r="G481">
            <v>24979</v>
          </cell>
          <cell r="H481">
            <v>26115</v>
          </cell>
          <cell r="I481">
            <v>25984</v>
          </cell>
          <cell r="J481">
            <v>20918</v>
          </cell>
          <cell r="K481">
            <v>32198</v>
          </cell>
          <cell r="L481">
            <v>32405</v>
          </cell>
          <cell r="M481">
            <v>33328</v>
          </cell>
          <cell r="N481">
            <v>20269</v>
          </cell>
          <cell r="O481">
            <v>38626</v>
          </cell>
          <cell r="P481">
            <v>39332</v>
          </cell>
          <cell r="Q481">
            <v>42953</v>
          </cell>
          <cell r="R481">
            <v>26877</v>
          </cell>
          <cell r="S481">
            <v>39957</v>
          </cell>
          <cell r="T481">
            <v>42707</v>
          </cell>
          <cell r="U481">
            <v>40188</v>
          </cell>
          <cell r="V481">
            <v>23840</v>
          </cell>
          <cell r="W481">
            <v>44697</v>
          </cell>
          <cell r="X481">
            <v>45858</v>
          </cell>
          <cell r="Y481">
            <v>43564</v>
          </cell>
          <cell r="Z481">
            <v>28132</v>
          </cell>
          <cell r="AA481">
            <v>51759</v>
          </cell>
          <cell r="AB481">
            <v>52902</v>
          </cell>
          <cell r="AC481">
            <v>56484</v>
          </cell>
          <cell r="AD481">
            <v>31715</v>
          </cell>
          <cell r="AE481">
            <v>52251</v>
          </cell>
          <cell r="AF481">
            <v>53314</v>
          </cell>
          <cell r="AG481">
            <v>53977</v>
          </cell>
          <cell r="AH481">
            <v>34606</v>
          </cell>
          <cell r="AI481">
            <v>53499</v>
          </cell>
          <cell r="AJ481">
            <v>52375</v>
          </cell>
          <cell r="AK481">
            <v>49544</v>
          </cell>
          <cell r="AL481">
            <v>31078</v>
          </cell>
          <cell r="AM481">
            <v>53202</v>
          </cell>
          <cell r="AN481">
            <v>52184</v>
          </cell>
          <cell r="AO481">
            <v>51835</v>
          </cell>
          <cell r="AP481">
            <v>50818</v>
          </cell>
          <cell r="AQ481">
            <v>52475</v>
          </cell>
          <cell r="AR481">
            <v>52475</v>
          </cell>
          <cell r="AS481">
            <v>51283</v>
          </cell>
          <cell r="AT481">
            <v>53806</v>
          </cell>
          <cell r="AU481">
            <v>53457</v>
          </cell>
          <cell r="AV481">
            <v>53271</v>
          </cell>
          <cell r="AW481">
            <v>66971</v>
          </cell>
          <cell r="AX481">
            <v>57741</v>
          </cell>
          <cell r="AY481">
            <v>48437</v>
          </cell>
          <cell r="AZ481">
            <v>48441</v>
          </cell>
          <cell r="BA481">
            <v>49563</v>
          </cell>
          <cell r="BB481">
            <v>58611</v>
          </cell>
          <cell r="BC481">
            <v>0</v>
          </cell>
          <cell r="BD481">
            <v>2200009</v>
          </cell>
        </row>
        <row r="482">
          <cell r="A482" t="str">
            <v>0421J</v>
          </cell>
          <cell r="B482" t="str">
            <v>Sidling Hill</v>
          </cell>
          <cell r="C482">
            <v>80779</v>
          </cell>
          <cell r="D482">
            <v>65646</v>
          </cell>
          <cell r="E482">
            <v>64319</v>
          </cell>
          <cell r="F482">
            <v>73428</v>
          </cell>
          <cell r="G482">
            <v>60925</v>
          </cell>
          <cell r="H482">
            <v>61989</v>
          </cell>
          <cell r="I482">
            <v>64908</v>
          </cell>
          <cell r="J482">
            <v>84947</v>
          </cell>
          <cell r="K482">
            <v>72994</v>
          </cell>
          <cell r="L482">
            <v>74911</v>
          </cell>
          <cell r="M482">
            <v>85034</v>
          </cell>
          <cell r="N482">
            <v>99496</v>
          </cell>
          <cell r="O482">
            <v>95057</v>
          </cell>
          <cell r="P482">
            <v>94580</v>
          </cell>
          <cell r="Q482">
            <v>113449</v>
          </cell>
          <cell r="R482">
            <v>124223</v>
          </cell>
          <cell r="S482">
            <v>103578</v>
          </cell>
          <cell r="T482">
            <v>103342</v>
          </cell>
          <cell r="U482">
            <v>104155</v>
          </cell>
          <cell r="V482">
            <v>123973</v>
          </cell>
          <cell r="W482">
            <v>118924</v>
          </cell>
          <cell r="X482">
            <v>116592</v>
          </cell>
          <cell r="Y482">
            <v>115889</v>
          </cell>
          <cell r="Z482">
            <v>138156</v>
          </cell>
          <cell r="AA482">
            <v>137567</v>
          </cell>
          <cell r="AB482">
            <v>143776</v>
          </cell>
          <cell r="AC482">
            <v>141152</v>
          </cell>
          <cell r="AD482">
            <v>155720</v>
          </cell>
          <cell r="AE482">
            <v>134301</v>
          </cell>
          <cell r="AF482">
            <v>139511</v>
          </cell>
          <cell r="AG482">
            <v>138934</v>
          </cell>
          <cell r="AH482">
            <v>157535</v>
          </cell>
          <cell r="AI482">
            <v>137413</v>
          </cell>
          <cell r="AJ482">
            <v>137876</v>
          </cell>
          <cell r="AK482">
            <v>121623</v>
          </cell>
          <cell r="AL482">
            <v>133307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3920009</v>
          </cell>
        </row>
        <row r="483">
          <cell r="A483" t="str">
            <v>0422J</v>
          </cell>
          <cell r="B483" t="str">
            <v>Brandywine</v>
          </cell>
          <cell r="C483">
            <v>76435</v>
          </cell>
          <cell r="D483">
            <v>75059</v>
          </cell>
          <cell r="E483">
            <v>75063</v>
          </cell>
          <cell r="F483">
            <v>70409</v>
          </cell>
          <cell r="G483">
            <v>71981</v>
          </cell>
          <cell r="H483">
            <v>73756</v>
          </cell>
          <cell r="I483">
            <v>72367</v>
          </cell>
          <cell r="J483">
            <v>85700</v>
          </cell>
          <cell r="K483">
            <v>80266</v>
          </cell>
          <cell r="L483">
            <v>86948</v>
          </cell>
          <cell r="M483">
            <v>97330</v>
          </cell>
          <cell r="N483">
            <v>95619</v>
          </cell>
          <cell r="O483">
            <v>99282</v>
          </cell>
          <cell r="P483">
            <v>108713</v>
          </cell>
          <cell r="Q483">
            <v>121657</v>
          </cell>
          <cell r="R483">
            <v>108288</v>
          </cell>
          <cell r="S483">
            <v>104234</v>
          </cell>
          <cell r="T483">
            <v>103759</v>
          </cell>
          <cell r="U483">
            <v>120733</v>
          </cell>
          <cell r="V483">
            <v>116618</v>
          </cell>
          <cell r="W483">
            <v>117411</v>
          </cell>
          <cell r="X483">
            <v>115411</v>
          </cell>
          <cell r="Y483">
            <v>113770</v>
          </cell>
          <cell r="Z483">
            <v>124992</v>
          </cell>
          <cell r="AA483">
            <v>138340</v>
          </cell>
          <cell r="AB483">
            <v>144789</v>
          </cell>
          <cell r="AC483">
            <v>128052</v>
          </cell>
          <cell r="AD483">
            <v>135756</v>
          </cell>
          <cell r="AE483">
            <v>127714</v>
          </cell>
          <cell r="AF483">
            <v>138089</v>
          </cell>
          <cell r="AG483">
            <v>133236</v>
          </cell>
          <cell r="AH483">
            <v>136323</v>
          </cell>
          <cell r="AI483">
            <v>145004</v>
          </cell>
          <cell r="AJ483">
            <v>134142</v>
          </cell>
          <cell r="AK483">
            <v>117821</v>
          </cell>
          <cell r="AL483">
            <v>92638</v>
          </cell>
          <cell r="AM483">
            <v>118447</v>
          </cell>
          <cell r="AN483">
            <v>122220</v>
          </cell>
          <cell r="AO483">
            <v>121751</v>
          </cell>
          <cell r="AP483">
            <v>109480</v>
          </cell>
          <cell r="AQ483">
            <v>115905</v>
          </cell>
          <cell r="AR483">
            <v>111201</v>
          </cell>
          <cell r="AS483">
            <v>101365</v>
          </cell>
          <cell r="AT483">
            <v>99226</v>
          </cell>
          <cell r="AU483">
            <v>104739</v>
          </cell>
          <cell r="AV483">
            <v>107873</v>
          </cell>
          <cell r="AW483">
            <v>123987</v>
          </cell>
          <cell r="AX483">
            <v>111007</v>
          </cell>
          <cell r="AY483">
            <v>91769</v>
          </cell>
          <cell r="AZ483">
            <v>92897</v>
          </cell>
          <cell r="BA483">
            <v>95907</v>
          </cell>
          <cell r="BB483">
            <v>95532</v>
          </cell>
          <cell r="BC483">
            <v>0</v>
          </cell>
          <cell r="BD483">
            <v>5611011</v>
          </cell>
        </row>
        <row r="484">
          <cell r="A484" t="str">
            <v>0423J</v>
          </cell>
          <cell r="B484" t="str">
            <v>Highspire</v>
          </cell>
          <cell r="C484">
            <v>22948</v>
          </cell>
          <cell r="D484">
            <v>21096</v>
          </cell>
          <cell r="E484">
            <v>20675</v>
          </cell>
          <cell r="F484">
            <v>19327</v>
          </cell>
          <cell r="G484">
            <v>22119</v>
          </cell>
          <cell r="H484">
            <v>21491</v>
          </cell>
          <cell r="I484">
            <v>21213</v>
          </cell>
          <cell r="J484">
            <v>24725</v>
          </cell>
          <cell r="K484">
            <v>27494</v>
          </cell>
          <cell r="L484">
            <v>26739</v>
          </cell>
          <cell r="M484">
            <v>27048</v>
          </cell>
          <cell r="N484">
            <v>26538</v>
          </cell>
          <cell r="O484">
            <v>28984</v>
          </cell>
          <cell r="P484">
            <v>30834</v>
          </cell>
          <cell r="Q484">
            <v>35151</v>
          </cell>
          <cell r="R484">
            <v>28367</v>
          </cell>
          <cell r="S484">
            <v>34276</v>
          </cell>
          <cell r="T484">
            <v>32932</v>
          </cell>
          <cell r="U484">
            <v>33719</v>
          </cell>
          <cell r="V484">
            <v>36213</v>
          </cell>
          <cell r="W484">
            <v>31709</v>
          </cell>
          <cell r="X484">
            <v>37613</v>
          </cell>
          <cell r="Y484">
            <v>34318</v>
          </cell>
          <cell r="Z484">
            <v>33632</v>
          </cell>
          <cell r="AA484">
            <v>36045</v>
          </cell>
          <cell r="AB484">
            <v>36062</v>
          </cell>
          <cell r="AC484">
            <v>42843</v>
          </cell>
          <cell r="AD484">
            <v>39161</v>
          </cell>
          <cell r="AE484">
            <v>37924</v>
          </cell>
          <cell r="AF484">
            <v>37286</v>
          </cell>
          <cell r="AG484">
            <v>36847</v>
          </cell>
          <cell r="AH484">
            <v>38367</v>
          </cell>
          <cell r="AI484">
            <v>34848</v>
          </cell>
          <cell r="AJ484">
            <v>33681</v>
          </cell>
          <cell r="AK484">
            <v>33827</v>
          </cell>
          <cell r="AL484">
            <v>43451</v>
          </cell>
          <cell r="AM484">
            <v>29767</v>
          </cell>
          <cell r="AN484">
            <v>30981</v>
          </cell>
          <cell r="AO484">
            <v>29767</v>
          </cell>
          <cell r="AP484">
            <v>30981</v>
          </cell>
          <cell r="AQ484">
            <v>33313</v>
          </cell>
          <cell r="AR484">
            <v>30846</v>
          </cell>
          <cell r="AS484">
            <v>29612</v>
          </cell>
          <cell r="AT484">
            <v>29612</v>
          </cell>
          <cell r="AU484">
            <v>26772</v>
          </cell>
          <cell r="AV484">
            <v>31872</v>
          </cell>
          <cell r="AW484">
            <v>34400</v>
          </cell>
          <cell r="AX484">
            <v>34443</v>
          </cell>
          <cell r="AY484">
            <v>24992</v>
          </cell>
          <cell r="AZ484">
            <v>24992</v>
          </cell>
          <cell r="BA484">
            <v>26034</v>
          </cell>
          <cell r="BB484">
            <v>28116</v>
          </cell>
          <cell r="BC484">
            <v>0</v>
          </cell>
          <cell r="BD484">
            <v>1606003</v>
          </cell>
        </row>
        <row r="485">
          <cell r="A485" t="str">
            <v>0424J</v>
          </cell>
          <cell r="B485" t="str">
            <v>Lawn</v>
          </cell>
          <cell r="C485">
            <v>45803</v>
          </cell>
          <cell r="D485">
            <v>46696</v>
          </cell>
          <cell r="E485">
            <v>43627</v>
          </cell>
          <cell r="F485">
            <v>26982</v>
          </cell>
          <cell r="G485">
            <v>43746</v>
          </cell>
          <cell r="H485">
            <v>45863</v>
          </cell>
          <cell r="I485">
            <v>47155</v>
          </cell>
          <cell r="J485">
            <v>37568</v>
          </cell>
          <cell r="K485">
            <v>48924</v>
          </cell>
          <cell r="L485">
            <v>51343</v>
          </cell>
          <cell r="M485">
            <v>55855</v>
          </cell>
          <cell r="N485">
            <v>40761</v>
          </cell>
          <cell r="O485">
            <v>56003</v>
          </cell>
          <cell r="P485">
            <v>60169</v>
          </cell>
          <cell r="Q485">
            <v>71214</v>
          </cell>
          <cell r="R485">
            <v>41961</v>
          </cell>
          <cell r="S485">
            <v>59999</v>
          </cell>
          <cell r="T485">
            <v>59698</v>
          </cell>
          <cell r="U485">
            <v>65688</v>
          </cell>
          <cell r="V485">
            <v>42179</v>
          </cell>
          <cell r="W485">
            <v>70567</v>
          </cell>
          <cell r="X485">
            <v>63110</v>
          </cell>
          <cell r="Y485">
            <v>58724</v>
          </cell>
          <cell r="Z485">
            <v>48055</v>
          </cell>
          <cell r="AA485">
            <v>72921</v>
          </cell>
          <cell r="AB485">
            <v>76818</v>
          </cell>
          <cell r="AC485">
            <v>75095</v>
          </cell>
          <cell r="AD485">
            <v>53869</v>
          </cell>
          <cell r="AE485">
            <v>79332</v>
          </cell>
          <cell r="AF485">
            <v>80863</v>
          </cell>
          <cell r="AG485">
            <v>79006</v>
          </cell>
          <cell r="AH485">
            <v>51665</v>
          </cell>
          <cell r="AI485">
            <v>81327</v>
          </cell>
          <cell r="AJ485">
            <v>82864</v>
          </cell>
          <cell r="AK485">
            <v>80476</v>
          </cell>
          <cell r="AL485">
            <v>40161</v>
          </cell>
          <cell r="AM485">
            <v>59883</v>
          </cell>
          <cell r="AN485">
            <v>59365</v>
          </cell>
          <cell r="AO485">
            <v>59365</v>
          </cell>
          <cell r="AP485">
            <v>58847</v>
          </cell>
          <cell r="AQ485">
            <v>57578</v>
          </cell>
          <cell r="AR485">
            <v>56854</v>
          </cell>
          <cell r="AS485">
            <v>56854</v>
          </cell>
          <cell r="AT485">
            <v>56668</v>
          </cell>
          <cell r="AU485">
            <v>53851</v>
          </cell>
          <cell r="AV485">
            <v>53851</v>
          </cell>
          <cell r="AW485">
            <v>54017</v>
          </cell>
          <cell r="AX485">
            <v>54348</v>
          </cell>
          <cell r="AY485">
            <v>53954</v>
          </cell>
          <cell r="AZ485">
            <v>53954</v>
          </cell>
          <cell r="BA485">
            <v>54109</v>
          </cell>
          <cell r="BB485">
            <v>54420</v>
          </cell>
          <cell r="BC485">
            <v>0</v>
          </cell>
          <cell r="BD485">
            <v>2984005</v>
          </cell>
        </row>
        <row r="486">
          <cell r="A486" t="str">
            <v>0425J</v>
          </cell>
          <cell r="B486" t="str">
            <v>Bowmansville</v>
          </cell>
          <cell r="C486">
            <v>40036</v>
          </cell>
          <cell r="D486">
            <v>39212</v>
          </cell>
          <cell r="E486">
            <v>41895</v>
          </cell>
          <cell r="F486">
            <v>33347</v>
          </cell>
          <cell r="G486">
            <v>40752</v>
          </cell>
          <cell r="H486">
            <v>41928</v>
          </cell>
          <cell r="I486">
            <v>38929</v>
          </cell>
          <cell r="J486">
            <v>44591</v>
          </cell>
          <cell r="K486">
            <v>44833</v>
          </cell>
          <cell r="L486">
            <v>45995</v>
          </cell>
          <cell r="M486">
            <v>47991</v>
          </cell>
          <cell r="N486">
            <v>43131</v>
          </cell>
          <cell r="O486">
            <v>47966</v>
          </cell>
          <cell r="P486">
            <v>49597</v>
          </cell>
          <cell r="Q486">
            <v>57513</v>
          </cell>
          <cell r="R486">
            <v>47062</v>
          </cell>
          <cell r="S486">
            <v>51108</v>
          </cell>
          <cell r="T486">
            <v>49606</v>
          </cell>
          <cell r="U486">
            <v>53941</v>
          </cell>
          <cell r="V486">
            <v>51253</v>
          </cell>
          <cell r="W486">
            <v>60375</v>
          </cell>
          <cell r="X486">
            <v>60137</v>
          </cell>
          <cell r="Y486">
            <v>58270</v>
          </cell>
          <cell r="Z486">
            <v>53643</v>
          </cell>
          <cell r="AA486">
            <v>63391</v>
          </cell>
          <cell r="AB486">
            <v>68482</v>
          </cell>
          <cell r="AC486">
            <v>64591</v>
          </cell>
          <cell r="AD486">
            <v>54992</v>
          </cell>
          <cell r="AE486">
            <v>68193</v>
          </cell>
          <cell r="AF486">
            <v>70380</v>
          </cell>
          <cell r="AG486">
            <v>68062</v>
          </cell>
          <cell r="AH486">
            <v>60285</v>
          </cell>
          <cell r="AI486">
            <v>66503</v>
          </cell>
          <cell r="AJ486">
            <v>66808</v>
          </cell>
          <cell r="AK486">
            <v>64818</v>
          </cell>
          <cell r="AL486">
            <v>52765</v>
          </cell>
          <cell r="AM486">
            <v>50810</v>
          </cell>
          <cell r="AN486">
            <v>48249</v>
          </cell>
          <cell r="AO486">
            <v>52480</v>
          </cell>
          <cell r="AP486">
            <v>60603</v>
          </cell>
          <cell r="AQ486">
            <v>59632</v>
          </cell>
          <cell r="AR486">
            <v>52785</v>
          </cell>
          <cell r="AS486">
            <v>53341</v>
          </cell>
          <cell r="AT486">
            <v>47602</v>
          </cell>
          <cell r="AU486">
            <v>50936</v>
          </cell>
          <cell r="AV486">
            <v>48723</v>
          </cell>
          <cell r="AW486">
            <v>58024</v>
          </cell>
          <cell r="AX486">
            <v>54169</v>
          </cell>
          <cell r="AY486">
            <v>45704</v>
          </cell>
          <cell r="AZ486">
            <v>47952</v>
          </cell>
          <cell r="BA486">
            <v>50006</v>
          </cell>
          <cell r="BB486">
            <v>58608</v>
          </cell>
          <cell r="BC486">
            <v>0</v>
          </cell>
          <cell r="BD486">
            <v>2752005</v>
          </cell>
        </row>
        <row r="487">
          <cell r="A487" t="str">
            <v>0426J</v>
          </cell>
          <cell r="B487" t="str">
            <v>Allentown</v>
          </cell>
          <cell r="C487">
            <v>96588</v>
          </cell>
          <cell r="D487">
            <v>94231</v>
          </cell>
          <cell r="E487">
            <v>99437</v>
          </cell>
          <cell r="F487">
            <v>96711</v>
          </cell>
          <cell r="G487">
            <v>94714</v>
          </cell>
          <cell r="H487">
            <v>91427</v>
          </cell>
          <cell r="I487">
            <v>105216</v>
          </cell>
          <cell r="J487">
            <v>122366</v>
          </cell>
          <cell r="K487">
            <v>107831</v>
          </cell>
          <cell r="L487">
            <v>113312</v>
          </cell>
          <cell r="M487">
            <v>108044</v>
          </cell>
          <cell r="N487">
            <v>104798</v>
          </cell>
          <cell r="O487">
            <v>102979</v>
          </cell>
          <cell r="P487">
            <v>110114</v>
          </cell>
          <cell r="Q487">
            <v>128817</v>
          </cell>
          <cell r="R487">
            <v>122369</v>
          </cell>
          <cell r="S487">
            <v>122302</v>
          </cell>
          <cell r="T487">
            <v>119073</v>
          </cell>
          <cell r="U487">
            <v>124927</v>
          </cell>
          <cell r="V487">
            <v>126006</v>
          </cell>
          <cell r="W487">
            <v>146421</v>
          </cell>
          <cell r="X487">
            <v>157151</v>
          </cell>
          <cell r="Y487">
            <v>149587</v>
          </cell>
          <cell r="Z487">
            <v>159082</v>
          </cell>
          <cell r="AA487">
            <v>164743</v>
          </cell>
          <cell r="AB487">
            <v>180044</v>
          </cell>
          <cell r="AC487">
            <v>176627</v>
          </cell>
          <cell r="AD487">
            <v>182453</v>
          </cell>
          <cell r="AE487">
            <v>188504</v>
          </cell>
          <cell r="AF487">
            <v>201601</v>
          </cell>
          <cell r="AG487">
            <v>192067</v>
          </cell>
          <cell r="AH487">
            <v>212680</v>
          </cell>
          <cell r="AI487">
            <v>211644</v>
          </cell>
          <cell r="AJ487">
            <v>203707</v>
          </cell>
          <cell r="AK487">
            <v>178915</v>
          </cell>
          <cell r="AL487">
            <v>142510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5038998</v>
          </cell>
        </row>
        <row r="488">
          <cell r="A488" t="str">
            <v>0427J</v>
          </cell>
          <cell r="B488" t="str">
            <v>PA Admin Bldg</v>
          </cell>
          <cell r="C488">
            <v>2851</v>
          </cell>
          <cell r="D488">
            <v>3535</v>
          </cell>
          <cell r="E488">
            <v>2608</v>
          </cell>
          <cell r="F488">
            <v>3151</v>
          </cell>
          <cell r="G488">
            <v>3478</v>
          </cell>
          <cell r="H488">
            <v>3820</v>
          </cell>
          <cell r="I488">
            <v>3662</v>
          </cell>
          <cell r="J488">
            <v>3343</v>
          </cell>
          <cell r="K488">
            <v>3779</v>
          </cell>
          <cell r="L488">
            <v>3694</v>
          </cell>
          <cell r="M488">
            <v>3711</v>
          </cell>
          <cell r="N488">
            <v>3719</v>
          </cell>
          <cell r="O488">
            <v>3438</v>
          </cell>
          <cell r="P488">
            <v>3043</v>
          </cell>
          <cell r="Q488">
            <v>2975</v>
          </cell>
          <cell r="R488">
            <v>3583</v>
          </cell>
          <cell r="S488">
            <v>3708</v>
          </cell>
          <cell r="T488">
            <v>3374</v>
          </cell>
          <cell r="U488">
            <v>3867</v>
          </cell>
          <cell r="V488">
            <v>3924</v>
          </cell>
          <cell r="W488">
            <v>3871</v>
          </cell>
          <cell r="X488">
            <v>3175</v>
          </cell>
          <cell r="Y488">
            <v>3814</v>
          </cell>
          <cell r="Z488">
            <v>3999</v>
          </cell>
          <cell r="AA488">
            <v>3813</v>
          </cell>
          <cell r="AB488">
            <v>4069</v>
          </cell>
          <cell r="AC488">
            <v>3236</v>
          </cell>
          <cell r="AD488">
            <v>3894</v>
          </cell>
          <cell r="AE488">
            <v>3572</v>
          </cell>
          <cell r="AF488">
            <v>3851</v>
          </cell>
          <cell r="AG488">
            <v>3575</v>
          </cell>
          <cell r="AH488">
            <v>3855</v>
          </cell>
          <cell r="AI488">
            <v>3472</v>
          </cell>
          <cell r="AJ488">
            <v>3560</v>
          </cell>
          <cell r="AK488">
            <v>3605</v>
          </cell>
          <cell r="AL488">
            <v>3243</v>
          </cell>
          <cell r="AM488">
            <v>3227</v>
          </cell>
          <cell r="AN488">
            <v>3227</v>
          </cell>
          <cell r="AO488">
            <v>3227</v>
          </cell>
          <cell r="AP488">
            <v>3227</v>
          </cell>
          <cell r="AQ488">
            <v>2998</v>
          </cell>
          <cell r="AR488">
            <v>3307</v>
          </cell>
          <cell r="AS488">
            <v>3307</v>
          </cell>
          <cell r="AT488">
            <v>3368</v>
          </cell>
          <cell r="AU488">
            <v>2865</v>
          </cell>
          <cell r="AV488">
            <v>3100</v>
          </cell>
          <cell r="AW488">
            <v>2865</v>
          </cell>
          <cell r="AX488">
            <v>3570</v>
          </cell>
          <cell r="AY488">
            <v>3189</v>
          </cell>
          <cell r="AZ488">
            <v>3189</v>
          </cell>
          <cell r="BA488">
            <v>3189</v>
          </cell>
          <cell r="BB488">
            <v>2292</v>
          </cell>
          <cell r="BC488">
            <v>0</v>
          </cell>
          <cell r="BD488">
            <v>178014</v>
          </cell>
        </row>
        <row r="489">
          <cell r="A489" t="str">
            <v>0428J</v>
          </cell>
          <cell r="B489" t="str">
            <v>Zeleinople</v>
          </cell>
          <cell r="C489">
            <v>18430</v>
          </cell>
          <cell r="D489">
            <v>13588</v>
          </cell>
          <cell r="E489">
            <v>14163</v>
          </cell>
          <cell r="F489">
            <v>13609</v>
          </cell>
          <cell r="G489">
            <v>14892</v>
          </cell>
          <cell r="H489">
            <v>18811</v>
          </cell>
          <cell r="I489">
            <v>15805</v>
          </cell>
          <cell r="J489">
            <v>13389</v>
          </cell>
          <cell r="K489">
            <v>15778</v>
          </cell>
          <cell r="L489">
            <v>15961</v>
          </cell>
          <cell r="M489">
            <v>17474</v>
          </cell>
          <cell r="N489">
            <v>15611</v>
          </cell>
          <cell r="O489">
            <v>22176</v>
          </cell>
          <cell r="P489">
            <v>21665</v>
          </cell>
          <cell r="Q489">
            <v>26830</v>
          </cell>
          <cell r="R489">
            <v>23281</v>
          </cell>
          <cell r="S489">
            <v>19745</v>
          </cell>
          <cell r="T489">
            <v>21420</v>
          </cell>
          <cell r="U489">
            <v>22474</v>
          </cell>
          <cell r="V489">
            <v>22007</v>
          </cell>
          <cell r="W489">
            <v>26933</v>
          </cell>
          <cell r="X489">
            <v>29342</v>
          </cell>
          <cell r="Y489">
            <v>26483</v>
          </cell>
          <cell r="Z489">
            <v>31408</v>
          </cell>
          <cell r="AA489">
            <v>32693</v>
          </cell>
          <cell r="AB489">
            <v>36831</v>
          </cell>
          <cell r="AC489">
            <v>42923</v>
          </cell>
          <cell r="AD489">
            <v>34998</v>
          </cell>
          <cell r="AE489">
            <v>34290</v>
          </cell>
          <cell r="AF489">
            <v>35903</v>
          </cell>
          <cell r="AG489">
            <v>36045</v>
          </cell>
          <cell r="AH489">
            <v>38427</v>
          </cell>
          <cell r="AI489">
            <v>33564</v>
          </cell>
          <cell r="AJ489">
            <v>31416</v>
          </cell>
          <cell r="AK489">
            <v>28341</v>
          </cell>
          <cell r="AL489">
            <v>30443</v>
          </cell>
          <cell r="AM489">
            <v>21769</v>
          </cell>
          <cell r="AN489">
            <v>22015</v>
          </cell>
          <cell r="AO489">
            <v>21769</v>
          </cell>
          <cell r="AP489">
            <v>22015</v>
          </cell>
          <cell r="AQ489">
            <v>22689</v>
          </cell>
          <cell r="AR489">
            <v>20957</v>
          </cell>
          <cell r="AS489">
            <v>20957</v>
          </cell>
          <cell r="AT489">
            <v>22689</v>
          </cell>
          <cell r="AU489">
            <v>22525</v>
          </cell>
          <cell r="AV489">
            <v>22525</v>
          </cell>
          <cell r="AW489">
            <v>27858</v>
          </cell>
          <cell r="AX489">
            <v>22432</v>
          </cell>
          <cell r="AY489">
            <v>18552</v>
          </cell>
          <cell r="AZ489">
            <v>18552</v>
          </cell>
          <cell r="BA489">
            <v>22841</v>
          </cell>
          <cell r="BB489">
            <v>24717</v>
          </cell>
          <cell r="BC489">
            <v>0</v>
          </cell>
          <cell r="BD489">
            <v>1252011</v>
          </cell>
        </row>
        <row r="490">
          <cell r="A490" t="str">
            <v>0467J</v>
          </cell>
          <cell r="B490" t="str">
            <v>New Stanton</v>
          </cell>
          <cell r="C490">
            <v>40985</v>
          </cell>
          <cell r="D490">
            <v>32364</v>
          </cell>
          <cell r="E490">
            <v>36024</v>
          </cell>
          <cell r="F490">
            <v>35208</v>
          </cell>
          <cell r="G490">
            <v>36587</v>
          </cell>
          <cell r="H490">
            <v>42882</v>
          </cell>
          <cell r="I490">
            <v>37423</v>
          </cell>
          <cell r="J490">
            <v>35882</v>
          </cell>
          <cell r="K490">
            <v>39200</v>
          </cell>
          <cell r="L490">
            <v>39952</v>
          </cell>
          <cell r="M490">
            <v>42171</v>
          </cell>
          <cell r="N490">
            <v>41953</v>
          </cell>
          <cell r="O490">
            <v>43314</v>
          </cell>
          <cell r="P490">
            <v>45585</v>
          </cell>
          <cell r="Q490">
            <v>53352</v>
          </cell>
          <cell r="R490">
            <v>49730</v>
          </cell>
          <cell r="S490">
            <v>46257</v>
          </cell>
          <cell r="T490">
            <v>48233</v>
          </cell>
          <cell r="U490">
            <v>51200</v>
          </cell>
          <cell r="V490">
            <v>51179</v>
          </cell>
          <cell r="W490">
            <v>62622</v>
          </cell>
          <cell r="X490">
            <v>63605</v>
          </cell>
          <cell r="Y490">
            <v>57529</v>
          </cell>
          <cell r="Z490">
            <v>68923</v>
          </cell>
          <cell r="AA490">
            <v>73949</v>
          </cell>
          <cell r="AB490">
            <v>84412</v>
          </cell>
          <cell r="AC490">
            <v>87970</v>
          </cell>
          <cell r="AD490">
            <v>75757</v>
          </cell>
          <cell r="AE490">
            <v>77506</v>
          </cell>
          <cell r="AF490">
            <v>82461</v>
          </cell>
          <cell r="AG490">
            <v>84730</v>
          </cell>
          <cell r="AH490">
            <v>83587</v>
          </cell>
          <cell r="AI490">
            <v>81214</v>
          </cell>
          <cell r="AJ490">
            <v>75847</v>
          </cell>
          <cell r="AK490">
            <v>68290</v>
          </cell>
          <cell r="AL490">
            <v>65506</v>
          </cell>
          <cell r="AM490">
            <v>79085</v>
          </cell>
          <cell r="AN490">
            <v>79056</v>
          </cell>
          <cell r="AO490">
            <v>80208</v>
          </cell>
          <cell r="AP490">
            <v>75829</v>
          </cell>
          <cell r="AQ490">
            <v>82767</v>
          </cell>
          <cell r="AR490">
            <v>77441</v>
          </cell>
          <cell r="AS490">
            <v>77619</v>
          </cell>
          <cell r="AT490">
            <v>76567</v>
          </cell>
          <cell r="AU490">
            <v>86745</v>
          </cell>
          <cell r="AV490">
            <v>86938</v>
          </cell>
          <cell r="AW490">
            <v>104109</v>
          </cell>
          <cell r="AX490">
            <v>77839</v>
          </cell>
          <cell r="AY490">
            <v>80271</v>
          </cell>
          <cell r="AZ490">
            <v>80985</v>
          </cell>
          <cell r="BA490">
            <v>96565</v>
          </cell>
          <cell r="BB490">
            <v>98595</v>
          </cell>
          <cell r="BC490">
            <v>0</v>
          </cell>
          <cell r="BD490">
            <v>3384008</v>
          </cell>
        </row>
        <row r="491">
          <cell r="A491" t="str">
            <v>0468J</v>
          </cell>
          <cell r="B491" t="str">
            <v>Oakmont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20670</v>
          </cell>
          <cell r="X491">
            <v>21876</v>
          </cell>
          <cell r="Y491">
            <v>19978</v>
          </cell>
          <cell r="Z491">
            <v>23412</v>
          </cell>
          <cell r="AA491">
            <v>47629</v>
          </cell>
          <cell r="AB491">
            <v>57128</v>
          </cell>
          <cell r="AC491">
            <v>62758</v>
          </cell>
          <cell r="AD491">
            <v>55309</v>
          </cell>
          <cell r="AE491">
            <v>50751</v>
          </cell>
          <cell r="AF491">
            <v>56115</v>
          </cell>
          <cell r="AG491">
            <v>56577</v>
          </cell>
          <cell r="AH491">
            <v>55286</v>
          </cell>
          <cell r="AI491">
            <v>52245</v>
          </cell>
          <cell r="AJ491">
            <v>53232</v>
          </cell>
          <cell r="AK491">
            <v>44129</v>
          </cell>
          <cell r="AL491">
            <v>38325</v>
          </cell>
          <cell r="AM491">
            <v>36825</v>
          </cell>
          <cell r="AN491">
            <v>36825</v>
          </cell>
          <cell r="AO491">
            <v>37265</v>
          </cell>
          <cell r="AP491">
            <v>35798</v>
          </cell>
          <cell r="AQ491">
            <v>38416</v>
          </cell>
          <cell r="AR491">
            <v>36087</v>
          </cell>
          <cell r="AS491">
            <v>35796</v>
          </cell>
          <cell r="AT491">
            <v>35214</v>
          </cell>
          <cell r="AU491">
            <v>38637</v>
          </cell>
          <cell r="AV491">
            <v>38009</v>
          </cell>
          <cell r="AW491">
            <v>45548</v>
          </cell>
          <cell r="AX491">
            <v>34868</v>
          </cell>
          <cell r="AY491">
            <v>32215</v>
          </cell>
          <cell r="AZ491">
            <v>32356</v>
          </cell>
          <cell r="BA491">
            <v>38714</v>
          </cell>
          <cell r="BB491">
            <v>38008</v>
          </cell>
          <cell r="BC491">
            <v>0</v>
          </cell>
          <cell r="BD491">
            <v>1306001</v>
          </cell>
        </row>
        <row r="492">
          <cell r="A492" t="str">
            <v>0431J</v>
          </cell>
          <cell r="B492" t="str">
            <v>S. Somerset</v>
          </cell>
          <cell r="C492">
            <v>93922</v>
          </cell>
          <cell r="D492">
            <v>74056</v>
          </cell>
          <cell r="E492">
            <v>78154</v>
          </cell>
          <cell r="F492">
            <v>46516</v>
          </cell>
          <cell r="G492">
            <v>79035</v>
          </cell>
          <cell r="H492">
            <v>82998</v>
          </cell>
          <cell r="I492">
            <v>76521</v>
          </cell>
          <cell r="J492">
            <v>54446</v>
          </cell>
          <cell r="K492">
            <v>86548</v>
          </cell>
          <cell r="L492">
            <v>87565</v>
          </cell>
          <cell r="M492">
            <v>90045</v>
          </cell>
          <cell r="N492">
            <v>60814</v>
          </cell>
          <cell r="O492">
            <v>102782</v>
          </cell>
          <cell r="P492">
            <v>102610</v>
          </cell>
          <cell r="Q492">
            <v>120381</v>
          </cell>
          <cell r="R492">
            <v>78443</v>
          </cell>
          <cell r="S492">
            <v>103600</v>
          </cell>
          <cell r="T492">
            <v>109364</v>
          </cell>
          <cell r="U492">
            <v>110352</v>
          </cell>
          <cell r="V492">
            <v>77907</v>
          </cell>
          <cell r="W492">
            <v>128867</v>
          </cell>
          <cell r="X492">
            <v>134456</v>
          </cell>
          <cell r="Y492">
            <v>126467</v>
          </cell>
          <cell r="Z492">
            <v>91183</v>
          </cell>
          <cell r="AA492">
            <v>143574</v>
          </cell>
          <cell r="AB492">
            <v>152105</v>
          </cell>
          <cell r="AC492">
            <v>161580</v>
          </cell>
          <cell r="AD492">
            <v>100892</v>
          </cell>
          <cell r="AE492">
            <v>137817</v>
          </cell>
          <cell r="AF492">
            <v>140707</v>
          </cell>
          <cell r="AG492">
            <v>141894</v>
          </cell>
          <cell r="AH492">
            <v>140636</v>
          </cell>
          <cell r="AI492">
            <v>155247</v>
          </cell>
          <cell r="AJ492">
            <v>144598</v>
          </cell>
          <cell r="AK492">
            <v>134321</v>
          </cell>
          <cell r="AL492">
            <v>90806</v>
          </cell>
          <cell r="AM492">
            <v>96666</v>
          </cell>
          <cell r="AN492">
            <v>97702</v>
          </cell>
          <cell r="AO492">
            <v>96666</v>
          </cell>
          <cell r="AP492">
            <v>101840</v>
          </cell>
          <cell r="AQ492">
            <v>105083</v>
          </cell>
          <cell r="AR492">
            <v>97484</v>
          </cell>
          <cell r="AS492">
            <v>93937</v>
          </cell>
          <cell r="AT492">
            <v>91403</v>
          </cell>
          <cell r="AU492">
            <v>100698</v>
          </cell>
          <cell r="AV492">
            <v>91753</v>
          </cell>
          <cell r="AW492">
            <v>125235</v>
          </cell>
          <cell r="AX492">
            <v>125522</v>
          </cell>
          <cell r="AY492">
            <v>78891</v>
          </cell>
          <cell r="AZ492">
            <v>85402</v>
          </cell>
          <cell r="BA492">
            <v>105973</v>
          </cell>
          <cell r="BB492">
            <v>126543</v>
          </cell>
          <cell r="BC492">
            <v>0</v>
          </cell>
          <cell r="BD492">
            <v>5462007</v>
          </cell>
        </row>
        <row r="493">
          <cell r="A493" t="str">
            <v>0432J</v>
          </cell>
          <cell r="B493" t="str">
            <v>S. Midway</v>
          </cell>
          <cell r="C493">
            <v>51293</v>
          </cell>
          <cell r="D493">
            <v>38176</v>
          </cell>
          <cell r="E493">
            <v>39095</v>
          </cell>
          <cell r="F493">
            <v>37655</v>
          </cell>
          <cell r="G493">
            <v>37733</v>
          </cell>
          <cell r="H493">
            <v>42341</v>
          </cell>
          <cell r="I493">
            <v>38678</v>
          </cell>
          <cell r="J493">
            <v>47467</v>
          </cell>
          <cell r="K493">
            <v>47860</v>
          </cell>
          <cell r="L493">
            <v>51274</v>
          </cell>
          <cell r="M493">
            <v>50001</v>
          </cell>
          <cell r="N493">
            <v>54162</v>
          </cell>
          <cell r="O493">
            <v>52693</v>
          </cell>
          <cell r="P493">
            <v>52132</v>
          </cell>
          <cell r="Q493">
            <v>67907</v>
          </cell>
          <cell r="R493">
            <v>63655</v>
          </cell>
          <cell r="S493">
            <v>57177</v>
          </cell>
          <cell r="T493">
            <v>58387</v>
          </cell>
          <cell r="U493">
            <v>58776</v>
          </cell>
          <cell r="V493">
            <v>62048</v>
          </cell>
          <cell r="W493">
            <v>73782</v>
          </cell>
          <cell r="X493">
            <v>78250</v>
          </cell>
          <cell r="Y493">
            <v>73469</v>
          </cell>
          <cell r="Z493">
            <v>80522</v>
          </cell>
          <cell r="AA493">
            <v>71600</v>
          </cell>
          <cell r="AB493">
            <v>74419</v>
          </cell>
          <cell r="AC493">
            <v>80339</v>
          </cell>
          <cell r="AD493">
            <v>72760</v>
          </cell>
          <cell r="AE493">
            <v>89226</v>
          </cell>
          <cell r="AF493">
            <v>89031</v>
          </cell>
          <cell r="AG493">
            <v>91074</v>
          </cell>
          <cell r="AH493">
            <v>95440</v>
          </cell>
          <cell r="AI493">
            <v>90939</v>
          </cell>
          <cell r="AJ493">
            <v>85862</v>
          </cell>
          <cell r="AK493">
            <v>74911</v>
          </cell>
          <cell r="AL493">
            <v>79959</v>
          </cell>
          <cell r="AM493">
            <v>51154</v>
          </cell>
          <cell r="AN493">
            <v>61076</v>
          </cell>
          <cell r="AO493">
            <v>59926</v>
          </cell>
          <cell r="AP493">
            <v>60256</v>
          </cell>
          <cell r="AQ493">
            <v>64579</v>
          </cell>
          <cell r="AR493">
            <v>59705</v>
          </cell>
          <cell r="AS493">
            <v>54511</v>
          </cell>
          <cell r="AT493">
            <v>49638</v>
          </cell>
          <cell r="AU493">
            <v>63339</v>
          </cell>
          <cell r="AV493">
            <v>50270</v>
          </cell>
          <cell r="AW493">
            <v>83827</v>
          </cell>
          <cell r="AX493">
            <v>93132</v>
          </cell>
          <cell r="AY493">
            <v>48072</v>
          </cell>
          <cell r="AZ493">
            <v>51537</v>
          </cell>
          <cell r="BA493">
            <v>74641</v>
          </cell>
          <cell r="BB493">
            <v>83241</v>
          </cell>
          <cell r="BC493">
            <v>0</v>
          </cell>
          <cell r="BD493">
            <v>3318997</v>
          </cell>
        </row>
        <row r="494">
          <cell r="A494" t="str">
            <v>0433J</v>
          </cell>
          <cell r="B494" t="str">
            <v>N. Midway</v>
          </cell>
          <cell r="C494">
            <v>47921</v>
          </cell>
          <cell r="D494">
            <v>39627</v>
          </cell>
          <cell r="E494">
            <v>38587</v>
          </cell>
          <cell r="F494">
            <v>47867</v>
          </cell>
          <cell r="G494">
            <v>41641</v>
          </cell>
          <cell r="H494">
            <v>40225</v>
          </cell>
          <cell r="I494">
            <v>43898</v>
          </cell>
          <cell r="J494">
            <v>39937</v>
          </cell>
          <cell r="K494">
            <v>45826</v>
          </cell>
          <cell r="L494">
            <v>48117</v>
          </cell>
          <cell r="M494">
            <v>56174</v>
          </cell>
          <cell r="N494">
            <v>45182</v>
          </cell>
          <cell r="O494">
            <v>60858</v>
          </cell>
          <cell r="P494">
            <v>66095</v>
          </cell>
          <cell r="Q494">
            <v>82116</v>
          </cell>
          <cell r="R494">
            <v>54330</v>
          </cell>
          <cell r="S494">
            <v>60959</v>
          </cell>
          <cell r="T494">
            <v>60946</v>
          </cell>
          <cell r="U494">
            <v>63949</v>
          </cell>
          <cell r="V494">
            <v>74846</v>
          </cell>
          <cell r="W494">
            <v>81671</v>
          </cell>
          <cell r="X494">
            <v>79515</v>
          </cell>
          <cell r="Y494">
            <v>71965</v>
          </cell>
          <cell r="Z494">
            <v>62350</v>
          </cell>
          <cell r="AA494">
            <v>93459</v>
          </cell>
          <cell r="AB494">
            <v>99158</v>
          </cell>
          <cell r="AC494">
            <v>96416</v>
          </cell>
          <cell r="AD494">
            <v>65065</v>
          </cell>
          <cell r="AE494">
            <v>89804</v>
          </cell>
          <cell r="AF494">
            <v>92815</v>
          </cell>
          <cell r="AG494">
            <v>95582</v>
          </cell>
          <cell r="AH494">
            <v>68598</v>
          </cell>
          <cell r="AI494">
            <v>93914</v>
          </cell>
          <cell r="AJ494">
            <v>92143</v>
          </cell>
          <cell r="AK494">
            <v>82704</v>
          </cell>
          <cell r="AL494">
            <v>56839</v>
          </cell>
          <cell r="AM494">
            <v>76350</v>
          </cell>
          <cell r="AN494">
            <v>76350</v>
          </cell>
          <cell r="AO494">
            <v>76350</v>
          </cell>
          <cell r="AP494">
            <v>76350</v>
          </cell>
          <cell r="AQ494">
            <v>78300</v>
          </cell>
          <cell r="AR494">
            <v>78300</v>
          </cell>
          <cell r="AS494">
            <v>78300</v>
          </cell>
          <cell r="AT494">
            <v>78300</v>
          </cell>
          <cell r="AU494">
            <v>85251</v>
          </cell>
          <cell r="AV494">
            <v>85251</v>
          </cell>
          <cell r="AW494">
            <v>101102</v>
          </cell>
          <cell r="AX494">
            <v>69397</v>
          </cell>
          <cell r="AY494">
            <v>62536</v>
          </cell>
          <cell r="AZ494">
            <v>62536</v>
          </cell>
          <cell r="BA494">
            <v>91114</v>
          </cell>
          <cell r="BB494">
            <v>91114</v>
          </cell>
          <cell r="BC494">
            <v>0</v>
          </cell>
          <cell r="BD494">
            <v>3648000</v>
          </cell>
        </row>
        <row r="495">
          <cell r="A495" t="str">
            <v>0435J</v>
          </cell>
          <cell r="B495" t="str">
            <v>N. Somerset</v>
          </cell>
          <cell r="C495">
            <v>46078</v>
          </cell>
          <cell r="D495">
            <v>35293</v>
          </cell>
          <cell r="E495">
            <v>35456</v>
          </cell>
          <cell r="F495">
            <v>36174</v>
          </cell>
          <cell r="G495">
            <v>36236</v>
          </cell>
          <cell r="H495">
            <v>36595</v>
          </cell>
          <cell r="I495">
            <v>37409</v>
          </cell>
          <cell r="J495">
            <v>42161</v>
          </cell>
          <cell r="K495">
            <v>37135</v>
          </cell>
          <cell r="L495">
            <v>41133</v>
          </cell>
          <cell r="M495">
            <v>46053</v>
          </cell>
          <cell r="N495">
            <v>47678</v>
          </cell>
          <cell r="O495">
            <v>50899</v>
          </cell>
          <cell r="P495">
            <v>54729</v>
          </cell>
          <cell r="Q495">
            <v>69985</v>
          </cell>
          <cell r="R495">
            <v>63687</v>
          </cell>
          <cell r="S495">
            <v>58466</v>
          </cell>
          <cell r="T495">
            <v>56325</v>
          </cell>
          <cell r="U495">
            <v>56273</v>
          </cell>
          <cell r="V495">
            <v>59636</v>
          </cell>
          <cell r="W495">
            <v>74549</v>
          </cell>
          <cell r="X495">
            <v>74805</v>
          </cell>
          <cell r="Y495">
            <v>67499</v>
          </cell>
          <cell r="Z495">
            <v>79049</v>
          </cell>
          <cell r="AA495">
            <v>87335</v>
          </cell>
          <cell r="AB495">
            <v>96328</v>
          </cell>
          <cell r="AC495">
            <v>98551</v>
          </cell>
          <cell r="AD495">
            <v>87486</v>
          </cell>
          <cell r="AE495">
            <v>85784</v>
          </cell>
          <cell r="AF495">
            <v>91241</v>
          </cell>
          <cell r="AG495">
            <v>97639</v>
          </cell>
          <cell r="AH495">
            <v>94935</v>
          </cell>
          <cell r="AI495">
            <v>97535</v>
          </cell>
          <cell r="AJ495">
            <v>87294</v>
          </cell>
          <cell r="AK495">
            <v>79302</v>
          </cell>
          <cell r="AL495">
            <v>73270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2320003</v>
          </cell>
        </row>
        <row r="496">
          <cell r="A496" t="str">
            <v>0436J</v>
          </cell>
          <cell r="B496" t="str">
            <v>Valley Forge</v>
          </cell>
          <cell r="C496">
            <v>35106</v>
          </cell>
          <cell r="D496">
            <v>34410</v>
          </cell>
          <cell r="E496">
            <v>35009</v>
          </cell>
          <cell r="F496">
            <v>19165</v>
          </cell>
          <cell r="G496">
            <v>33990</v>
          </cell>
          <cell r="H496">
            <v>36671</v>
          </cell>
          <cell r="I496">
            <v>34006</v>
          </cell>
          <cell r="J496">
            <v>23755</v>
          </cell>
          <cell r="K496">
            <v>40932</v>
          </cell>
          <cell r="L496">
            <v>42603</v>
          </cell>
          <cell r="M496">
            <v>45519</v>
          </cell>
          <cell r="N496">
            <v>21316</v>
          </cell>
          <cell r="O496">
            <v>46469</v>
          </cell>
          <cell r="P496">
            <v>45590</v>
          </cell>
          <cell r="Q496">
            <v>53902</v>
          </cell>
          <cell r="R496">
            <v>29969</v>
          </cell>
          <cell r="S496">
            <v>49181</v>
          </cell>
          <cell r="T496">
            <v>50926</v>
          </cell>
          <cell r="U496">
            <v>52961</v>
          </cell>
          <cell r="V496">
            <v>27570</v>
          </cell>
          <cell r="W496">
            <v>54806</v>
          </cell>
          <cell r="X496">
            <v>57587</v>
          </cell>
          <cell r="Y496">
            <v>54570</v>
          </cell>
          <cell r="Z496">
            <v>34435</v>
          </cell>
          <cell r="AA496">
            <v>68200</v>
          </cell>
          <cell r="AB496">
            <v>67257</v>
          </cell>
          <cell r="AC496">
            <v>63800</v>
          </cell>
          <cell r="AD496">
            <v>32768</v>
          </cell>
          <cell r="AE496">
            <v>48208</v>
          </cell>
          <cell r="AF496">
            <v>68931</v>
          </cell>
          <cell r="AG496">
            <v>66490</v>
          </cell>
          <cell r="AH496">
            <v>36241</v>
          </cell>
          <cell r="AI496">
            <v>69410</v>
          </cell>
          <cell r="AJ496">
            <v>66317</v>
          </cell>
          <cell r="AK496">
            <v>55676</v>
          </cell>
          <cell r="AL496">
            <v>29252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1632998</v>
          </cell>
        </row>
        <row r="497">
          <cell r="A497" t="str">
            <v>0437J</v>
          </cell>
          <cell r="B497" t="str">
            <v>N. Neshaminy</v>
          </cell>
          <cell r="C497">
            <v>25729</v>
          </cell>
          <cell r="D497">
            <v>25663</v>
          </cell>
          <cell r="E497">
            <v>25435</v>
          </cell>
          <cell r="F497">
            <v>24474</v>
          </cell>
          <cell r="G497">
            <v>23241</v>
          </cell>
          <cell r="H497">
            <v>23694</v>
          </cell>
          <cell r="I497">
            <v>24976</v>
          </cell>
          <cell r="J497">
            <v>30289</v>
          </cell>
          <cell r="K497">
            <v>24096</v>
          </cell>
          <cell r="L497">
            <v>26538</v>
          </cell>
          <cell r="M497">
            <v>27677</v>
          </cell>
          <cell r="N497">
            <v>26189</v>
          </cell>
          <cell r="O497">
            <v>27792</v>
          </cell>
          <cell r="P497">
            <v>30625</v>
          </cell>
          <cell r="Q497">
            <v>35224</v>
          </cell>
          <cell r="R497">
            <v>33860</v>
          </cell>
          <cell r="S497">
            <v>29174</v>
          </cell>
          <cell r="T497">
            <v>30805</v>
          </cell>
          <cell r="U497">
            <v>31107</v>
          </cell>
          <cell r="V497">
            <v>32715</v>
          </cell>
          <cell r="W497">
            <v>33989</v>
          </cell>
          <cell r="X497">
            <v>27187</v>
          </cell>
          <cell r="Y497">
            <v>34802</v>
          </cell>
          <cell r="Z497">
            <v>36221</v>
          </cell>
          <cell r="AA497">
            <v>37740</v>
          </cell>
          <cell r="AB497">
            <v>41599</v>
          </cell>
          <cell r="AC497">
            <v>40016</v>
          </cell>
          <cell r="AD497">
            <v>35046</v>
          </cell>
          <cell r="AE497">
            <v>37402</v>
          </cell>
          <cell r="AF497">
            <v>37333</v>
          </cell>
          <cell r="AG497">
            <v>39716</v>
          </cell>
          <cell r="AH497">
            <v>39948</v>
          </cell>
          <cell r="AI497">
            <v>45313</v>
          </cell>
          <cell r="AJ497">
            <v>42864</v>
          </cell>
          <cell r="AK497">
            <v>37610</v>
          </cell>
          <cell r="AL497">
            <v>26515</v>
          </cell>
          <cell r="AM497">
            <v>29860</v>
          </cell>
          <cell r="AN497">
            <v>29860</v>
          </cell>
          <cell r="AO497">
            <v>31100</v>
          </cell>
          <cell r="AP497">
            <v>33580</v>
          </cell>
          <cell r="AQ497">
            <v>32060</v>
          </cell>
          <cell r="AR497">
            <v>30505</v>
          </cell>
          <cell r="AS497">
            <v>32419</v>
          </cell>
          <cell r="AT497">
            <v>25117</v>
          </cell>
          <cell r="AU497">
            <v>29908</v>
          </cell>
          <cell r="AV497">
            <v>28666</v>
          </cell>
          <cell r="AW497">
            <v>34876</v>
          </cell>
          <cell r="AX497">
            <v>31150</v>
          </cell>
          <cell r="AY497">
            <v>29825</v>
          </cell>
          <cell r="AZ497">
            <v>28636</v>
          </cell>
          <cell r="BA497">
            <v>31014</v>
          </cell>
          <cell r="BB497">
            <v>29825</v>
          </cell>
          <cell r="BC497">
            <v>0</v>
          </cell>
          <cell r="BD497">
            <v>1641005</v>
          </cell>
        </row>
        <row r="498">
          <cell r="A498" t="str">
            <v>0438J</v>
          </cell>
          <cell r="B498" t="str">
            <v>Beckley</v>
          </cell>
          <cell r="C498">
            <v>108382</v>
          </cell>
          <cell r="D498">
            <v>70486</v>
          </cell>
          <cell r="E498">
            <v>73154</v>
          </cell>
          <cell r="F498">
            <v>67184</v>
          </cell>
          <cell r="G498">
            <v>70652</v>
          </cell>
          <cell r="H498">
            <v>75610</v>
          </cell>
          <cell r="I498">
            <v>84570</v>
          </cell>
          <cell r="J498">
            <v>96113</v>
          </cell>
          <cell r="K498">
            <v>91201</v>
          </cell>
          <cell r="L498">
            <v>96685</v>
          </cell>
          <cell r="M498">
            <v>108950</v>
          </cell>
          <cell r="N498">
            <v>119672</v>
          </cell>
          <cell r="O498">
            <v>124466</v>
          </cell>
          <cell r="P498">
            <v>123046</v>
          </cell>
          <cell r="Q498">
            <v>155253</v>
          </cell>
          <cell r="R498">
            <v>136603</v>
          </cell>
          <cell r="S498">
            <v>120741</v>
          </cell>
          <cell r="T498">
            <v>110850</v>
          </cell>
          <cell r="U498">
            <v>112905</v>
          </cell>
          <cell r="V498">
            <v>118079</v>
          </cell>
          <cell r="W498">
            <v>134124</v>
          </cell>
          <cell r="X498">
            <v>145075</v>
          </cell>
          <cell r="Y498">
            <v>138520</v>
          </cell>
          <cell r="Z498">
            <v>162981</v>
          </cell>
          <cell r="AA498">
            <v>165760</v>
          </cell>
          <cell r="AB498">
            <v>182671</v>
          </cell>
          <cell r="AC498">
            <v>191871</v>
          </cell>
          <cell r="AD498">
            <v>171970</v>
          </cell>
          <cell r="AE498">
            <v>169236</v>
          </cell>
          <cell r="AF498">
            <v>169915</v>
          </cell>
          <cell r="AG498">
            <v>170142</v>
          </cell>
          <cell r="AH498">
            <v>163297</v>
          </cell>
          <cell r="AI498">
            <v>156849</v>
          </cell>
          <cell r="AJ498">
            <v>139593</v>
          </cell>
          <cell r="AK498">
            <v>123932</v>
          </cell>
          <cell r="AL498">
            <v>123303</v>
          </cell>
          <cell r="AM498">
            <v>111012</v>
          </cell>
          <cell r="AN498">
            <v>108844</v>
          </cell>
          <cell r="AO498">
            <v>108409</v>
          </cell>
          <cell r="AP498">
            <v>107112</v>
          </cell>
          <cell r="AQ498">
            <v>131966</v>
          </cell>
          <cell r="AR498">
            <v>125514</v>
          </cell>
          <cell r="AS498">
            <v>109851</v>
          </cell>
          <cell r="AT498">
            <v>96034</v>
          </cell>
          <cell r="AU498">
            <v>97249</v>
          </cell>
          <cell r="AV498">
            <v>94249</v>
          </cell>
          <cell r="AW498">
            <v>143543</v>
          </cell>
          <cell r="AX498">
            <v>134745</v>
          </cell>
          <cell r="AY498">
            <v>98424</v>
          </cell>
          <cell r="AZ498">
            <v>100899</v>
          </cell>
          <cell r="BA498">
            <v>139990</v>
          </cell>
          <cell r="BB498">
            <v>157314</v>
          </cell>
          <cell r="BC498">
            <v>0</v>
          </cell>
          <cell r="BD498">
            <v>6438996</v>
          </cell>
        </row>
        <row r="499">
          <cell r="A499" t="str">
            <v>0439J</v>
          </cell>
          <cell r="B499" t="str">
            <v>Bluestone</v>
          </cell>
          <cell r="C499">
            <v>25423</v>
          </cell>
          <cell r="D499">
            <v>18839</v>
          </cell>
          <cell r="E499">
            <v>18680</v>
          </cell>
          <cell r="F499">
            <v>17479</v>
          </cell>
          <cell r="G499">
            <v>19213</v>
          </cell>
          <cell r="H499">
            <v>19544</v>
          </cell>
          <cell r="I499">
            <v>20011</v>
          </cell>
          <cell r="J499">
            <v>24951</v>
          </cell>
          <cell r="K499">
            <v>22987</v>
          </cell>
          <cell r="L499">
            <v>23069</v>
          </cell>
          <cell r="M499">
            <v>25728</v>
          </cell>
          <cell r="N499">
            <v>28628</v>
          </cell>
          <cell r="O499">
            <v>30529</v>
          </cell>
          <cell r="P499">
            <v>33161</v>
          </cell>
          <cell r="Q499">
            <v>36316</v>
          </cell>
          <cell r="R499">
            <v>37919</v>
          </cell>
          <cell r="S499">
            <v>35325</v>
          </cell>
          <cell r="T499">
            <v>29548</v>
          </cell>
          <cell r="U499">
            <v>29174</v>
          </cell>
          <cell r="V499">
            <v>31987</v>
          </cell>
          <cell r="W499">
            <v>35115</v>
          </cell>
          <cell r="X499">
            <v>36433</v>
          </cell>
          <cell r="Y499">
            <v>31865</v>
          </cell>
          <cell r="Z499">
            <v>37211</v>
          </cell>
          <cell r="AA499">
            <v>41154</v>
          </cell>
          <cell r="AB499">
            <v>44480</v>
          </cell>
          <cell r="AC499">
            <v>48425</v>
          </cell>
          <cell r="AD499">
            <v>42994</v>
          </cell>
          <cell r="AE499">
            <v>41416</v>
          </cell>
          <cell r="AF499">
            <v>43085</v>
          </cell>
          <cell r="AG499">
            <v>42719</v>
          </cell>
          <cell r="AH499">
            <v>39126</v>
          </cell>
          <cell r="AI499">
            <v>39185</v>
          </cell>
          <cell r="AJ499">
            <v>35841</v>
          </cell>
          <cell r="AK499">
            <v>34743</v>
          </cell>
          <cell r="AL499">
            <v>30388</v>
          </cell>
          <cell r="AM499">
            <v>23951</v>
          </cell>
          <cell r="AN499">
            <v>23951</v>
          </cell>
          <cell r="AO499">
            <v>23952</v>
          </cell>
          <cell r="AP499">
            <v>23952</v>
          </cell>
          <cell r="AQ499">
            <v>26706</v>
          </cell>
          <cell r="AR499">
            <v>26706</v>
          </cell>
          <cell r="AS499">
            <v>26706</v>
          </cell>
          <cell r="AT499">
            <v>26706</v>
          </cell>
          <cell r="AU499">
            <v>25989</v>
          </cell>
          <cell r="AV499">
            <v>26019</v>
          </cell>
          <cell r="AW499">
            <v>31959</v>
          </cell>
          <cell r="AX499">
            <v>29504</v>
          </cell>
          <cell r="AY499">
            <v>26356</v>
          </cell>
          <cell r="AZ499">
            <v>25537</v>
          </cell>
          <cell r="BA499">
            <v>30992</v>
          </cell>
          <cell r="BB499">
            <v>32333</v>
          </cell>
          <cell r="BC499">
            <v>0</v>
          </cell>
          <cell r="BD499">
            <v>1584010</v>
          </cell>
        </row>
        <row r="500">
          <cell r="A500" t="str">
            <v>0440J</v>
          </cell>
          <cell r="B500" t="str">
            <v>Morton</v>
          </cell>
          <cell r="C500">
            <v>42631</v>
          </cell>
          <cell r="D500">
            <v>34335</v>
          </cell>
          <cell r="E500">
            <v>33294</v>
          </cell>
          <cell r="F500">
            <v>33376</v>
          </cell>
          <cell r="G500">
            <v>34588</v>
          </cell>
          <cell r="H500">
            <v>33935</v>
          </cell>
          <cell r="I500">
            <v>35608</v>
          </cell>
          <cell r="J500">
            <v>42943</v>
          </cell>
          <cell r="K500">
            <v>41654</v>
          </cell>
          <cell r="L500">
            <v>43828</v>
          </cell>
          <cell r="M500">
            <v>44884</v>
          </cell>
          <cell r="N500">
            <v>49983</v>
          </cell>
          <cell r="O500">
            <v>54096</v>
          </cell>
          <cell r="P500">
            <v>59092</v>
          </cell>
          <cell r="Q500">
            <v>62119</v>
          </cell>
          <cell r="R500">
            <v>58798</v>
          </cell>
          <cell r="S500">
            <v>60452</v>
          </cell>
          <cell r="T500">
            <v>53343</v>
          </cell>
          <cell r="U500">
            <v>52272</v>
          </cell>
          <cell r="V500">
            <v>52724</v>
          </cell>
          <cell r="W500">
            <v>64193</v>
          </cell>
          <cell r="X500">
            <v>69607</v>
          </cell>
          <cell r="Y500">
            <v>61373</v>
          </cell>
          <cell r="Z500">
            <v>71364</v>
          </cell>
          <cell r="AA500">
            <v>73159</v>
          </cell>
          <cell r="AB500">
            <v>74968</v>
          </cell>
          <cell r="AC500">
            <v>80289</v>
          </cell>
          <cell r="AD500">
            <v>72077</v>
          </cell>
          <cell r="AE500">
            <v>72918</v>
          </cell>
          <cell r="AF500">
            <v>72088</v>
          </cell>
          <cell r="AG500">
            <v>76000</v>
          </cell>
          <cell r="AH500">
            <v>73881</v>
          </cell>
          <cell r="AI500">
            <v>71445</v>
          </cell>
          <cell r="AJ500">
            <v>64985</v>
          </cell>
          <cell r="AK500">
            <v>61235</v>
          </cell>
          <cell r="AL500">
            <v>56348</v>
          </cell>
          <cell r="AM500">
            <v>54127</v>
          </cell>
          <cell r="AN500">
            <v>53076</v>
          </cell>
          <cell r="AO500">
            <v>52865</v>
          </cell>
          <cell r="AP500">
            <v>52234</v>
          </cell>
          <cell r="AQ500">
            <v>60056</v>
          </cell>
          <cell r="AR500">
            <v>57129</v>
          </cell>
          <cell r="AS500">
            <v>50031</v>
          </cell>
          <cell r="AT500">
            <v>43760</v>
          </cell>
          <cell r="AU500">
            <v>43404</v>
          </cell>
          <cell r="AV500">
            <v>41165</v>
          </cell>
          <cell r="AW500">
            <v>61872</v>
          </cell>
          <cell r="AX500">
            <v>58832</v>
          </cell>
          <cell r="AY500">
            <v>38433</v>
          </cell>
          <cell r="AZ500">
            <v>39392</v>
          </cell>
          <cell r="BA500">
            <v>54520</v>
          </cell>
          <cell r="BB500">
            <v>61224</v>
          </cell>
          <cell r="BC500">
            <v>0</v>
          </cell>
          <cell r="BD500">
            <v>2862005</v>
          </cell>
        </row>
        <row r="501">
          <cell r="A501" t="str">
            <v>7AC</v>
          </cell>
          <cell r="B501" t="str">
            <v>Atlantic City Merch.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</row>
        <row r="502">
          <cell r="A502" t="str">
            <v>4903K</v>
          </cell>
          <cell r="B502" t="str">
            <v>Empire State</v>
          </cell>
          <cell r="C502">
            <v>235557</v>
          </cell>
          <cell r="D502">
            <v>128648</v>
          </cell>
          <cell r="E502">
            <v>152577</v>
          </cell>
          <cell r="F502">
            <v>140923</v>
          </cell>
          <cell r="G502">
            <v>130081</v>
          </cell>
          <cell r="H502">
            <v>145501</v>
          </cell>
          <cell r="I502">
            <v>193838</v>
          </cell>
          <cell r="J502">
            <v>244712</v>
          </cell>
          <cell r="K502">
            <v>161744</v>
          </cell>
          <cell r="L502">
            <v>196659</v>
          </cell>
          <cell r="M502">
            <v>259235</v>
          </cell>
          <cell r="N502">
            <v>263834</v>
          </cell>
          <cell r="O502">
            <v>267777</v>
          </cell>
          <cell r="P502">
            <v>260913</v>
          </cell>
          <cell r="Q502">
            <v>306947</v>
          </cell>
          <cell r="R502">
            <v>290303</v>
          </cell>
          <cell r="S502">
            <v>224738</v>
          </cell>
          <cell r="T502">
            <v>250728</v>
          </cell>
          <cell r="U502">
            <v>229206</v>
          </cell>
          <cell r="V502">
            <v>226712</v>
          </cell>
          <cell r="W502">
            <v>268370</v>
          </cell>
          <cell r="X502">
            <v>259076</v>
          </cell>
          <cell r="Y502">
            <v>226396</v>
          </cell>
          <cell r="Z502">
            <v>292934</v>
          </cell>
          <cell r="AA502">
            <v>271235</v>
          </cell>
          <cell r="AB502">
            <v>239924</v>
          </cell>
          <cell r="AC502">
            <v>276821</v>
          </cell>
          <cell r="AD502">
            <v>256923</v>
          </cell>
          <cell r="AE502">
            <v>260588</v>
          </cell>
          <cell r="AF502">
            <v>275897</v>
          </cell>
          <cell r="AG502">
            <v>258110</v>
          </cell>
          <cell r="AH502">
            <v>256400</v>
          </cell>
          <cell r="AI502">
            <v>271629</v>
          </cell>
          <cell r="AJ502">
            <v>285647</v>
          </cell>
          <cell r="AK502">
            <v>268441</v>
          </cell>
          <cell r="AL502">
            <v>267115</v>
          </cell>
          <cell r="AM502">
            <v>261215</v>
          </cell>
          <cell r="AN502">
            <v>266022</v>
          </cell>
          <cell r="AO502">
            <v>240142</v>
          </cell>
          <cell r="AP502">
            <v>261112</v>
          </cell>
          <cell r="AQ502">
            <v>311804</v>
          </cell>
          <cell r="AR502">
            <v>218827</v>
          </cell>
          <cell r="AS502">
            <v>247070</v>
          </cell>
          <cell r="AT502">
            <v>234175</v>
          </cell>
          <cell r="AU502">
            <v>233676</v>
          </cell>
          <cell r="AV502">
            <v>224970</v>
          </cell>
          <cell r="AW502">
            <v>320153</v>
          </cell>
          <cell r="AX502">
            <v>302796</v>
          </cell>
          <cell r="AY502">
            <v>178609</v>
          </cell>
          <cell r="AZ502">
            <v>180600</v>
          </cell>
          <cell r="BA502">
            <v>363400</v>
          </cell>
          <cell r="BB502">
            <v>378604</v>
          </cell>
          <cell r="BC502">
            <v>0</v>
          </cell>
          <cell r="BD502">
            <v>12769314</v>
          </cell>
        </row>
        <row r="503">
          <cell r="A503" t="str">
            <v>4931K</v>
          </cell>
          <cell r="B503" t="str">
            <v>Houston Space Center</v>
          </cell>
          <cell r="C503">
            <v>71927</v>
          </cell>
          <cell r="D503">
            <v>64920</v>
          </cell>
          <cell r="E503">
            <v>69165</v>
          </cell>
          <cell r="F503">
            <v>75977</v>
          </cell>
          <cell r="G503">
            <v>81282</v>
          </cell>
          <cell r="H503">
            <v>77189</v>
          </cell>
          <cell r="I503">
            <v>95436</v>
          </cell>
          <cell r="J503">
            <v>103998</v>
          </cell>
          <cell r="K503">
            <v>81842</v>
          </cell>
          <cell r="L503">
            <v>94283</v>
          </cell>
          <cell r="M503">
            <v>234020</v>
          </cell>
          <cell r="N503">
            <v>142797</v>
          </cell>
          <cell r="O503">
            <v>114290</v>
          </cell>
          <cell r="P503">
            <v>92905</v>
          </cell>
          <cell r="Q503">
            <v>154437</v>
          </cell>
          <cell r="R503">
            <v>118774</v>
          </cell>
          <cell r="S503">
            <v>111402</v>
          </cell>
          <cell r="T503">
            <v>124036</v>
          </cell>
          <cell r="U503">
            <v>131685</v>
          </cell>
          <cell r="V503">
            <v>106956</v>
          </cell>
          <cell r="W503">
            <v>100444</v>
          </cell>
          <cell r="X503">
            <v>114455</v>
          </cell>
          <cell r="Y503">
            <v>87768</v>
          </cell>
          <cell r="Z503">
            <v>104637</v>
          </cell>
          <cell r="AA503">
            <v>120430</v>
          </cell>
          <cell r="AB503">
            <v>120988</v>
          </cell>
          <cell r="AC503">
            <v>162841</v>
          </cell>
          <cell r="AD503">
            <v>158639</v>
          </cell>
          <cell r="AE503">
            <v>172077</v>
          </cell>
          <cell r="AF503">
            <v>162682</v>
          </cell>
          <cell r="AG503">
            <v>184887</v>
          </cell>
          <cell r="AH503">
            <v>141323</v>
          </cell>
          <cell r="AI503">
            <v>103366</v>
          </cell>
          <cell r="AJ503">
            <v>76901</v>
          </cell>
          <cell r="AK503">
            <v>71365</v>
          </cell>
          <cell r="AL503">
            <v>97496</v>
          </cell>
          <cell r="AM503">
            <v>47705</v>
          </cell>
          <cell r="AN503">
            <v>70913</v>
          </cell>
          <cell r="AO503">
            <v>78556</v>
          </cell>
          <cell r="AP503">
            <v>86482</v>
          </cell>
          <cell r="AQ503">
            <v>93747</v>
          </cell>
          <cell r="AR503">
            <v>73713</v>
          </cell>
          <cell r="AS503">
            <v>89478</v>
          </cell>
          <cell r="AT503">
            <v>72073</v>
          </cell>
          <cell r="AU503">
            <v>64517</v>
          </cell>
          <cell r="AV503">
            <v>54096</v>
          </cell>
          <cell r="AW503">
            <v>103597</v>
          </cell>
          <cell r="AX503">
            <v>68281</v>
          </cell>
          <cell r="AY503">
            <v>64221</v>
          </cell>
          <cell r="AZ503">
            <v>64221</v>
          </cell>
          <cell r="BA503">
            <v>79809</v>
          </cell>
          <cell r="BB503">
            <v>110985</v>
          </cell>
          <cell r="BC503">
            <v>0</v>
          </cell>
          <cell r="BD503">
            <v>5350014</v>
          </cell>
        </row>
        <row r="504">
          <cell r="A504" t="str">
            <v>4917K</v>
          </cell>
          <cell r="B504" t="str">
            <v>New Orleans Aquarium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</row>
        <row r="505">
          <cell r="A505" t="str">
            <v>4807F</v>
          </cell>
          <cell r="B505" t="str">
            <v xml:space="preserve">Concord Mills Mall </v>
          </cell>
          <cell r="C505">
            <v>171884</v>
          </cell>
          <cell r="D505">
            <v>140453</v>
          </cell>
          <cell r="E505">
            <v>182396</v>
          </cell>
          <cell r="F505">
            <v>153663</v>
          </cell>
          <cell r="G505">
            <v>159961</v>
          </cell>
          <cell r="H505">
            <v>164609</v>
          </cell>
          <cell r="I505">
            <v>172384</v>
          </cell>
          <cell r="J505">
            <v>201845</v>
          </cell>
          <cell r="K505">
            <v>178926</v>
          </cell>
          <cell r="L505">
            <v>190968</v>
          </cell>
          <cell r="M505">
            <v>185572</v>
          </cell>
          <cell r="N505">
            <v>194381</v>
          </cell>
          <cell r="O505">
            <v>204811</v>
          </cell>
          <cell r="P505">
            <v>165288</v>
          </cell>
          <cell r="Q505">
            <v>231347</v>
          </cell>
          <cell r="R505">
            <v>172865</v>
          </cell>
          <cell r="S505">
            <v>175251</v>
          </cell>
          <cell r="T505">
            <v>161948</v>
          </cell>
          <cell r="U505">
            <v>165997</v>
          </cell>
          <cell r="V505">
            <v>161409</v>
          </cell>
          <cell r="W505">
            <v>164507</v>
          </cell>
          <cell r="X505">
            <v>186050</v>
          </cell>
          <cell r="Y505">
            <v>175385</v>
          </cell>
          <cell r="Z505">
            <v>202472</v>
          </cell>
          <cell r="AA505">
            <v>180373</v>
          </cell>
          <cell r="AB505">
            <v>198370</v>
          </cell>
          <cell r="AC505">
            <v>237708</v>
          </cell>
          <cell r="AD505">
            <v>192553</v>
          </cell>
          <cell r="AE505">
            <v>221470</v>
          </cell>
          <cell r="AF505">
            <v>216750</v>
          </cell>
          <cell r="AG505">
            <v>232287</v>
          </cell>
          <cell r="AH505">
            <v>252619</v>
          </cell>
          <cell r="AI505">
            <v>231357</v>
          </cell>
          <cell r="AJ505">
            <v>209723</v>
          </cell>
          <cell r="AK505">
            <v>167720</v>
          </cell>
          <cell r="AL505">
            <v>198755</v>
          </cell>
          <cell r="AM505">
            <v>131210</v>
          </cell>
          <cell r="AN505">
            <v>163492</v>
          </cell>
          <cell r="AO505">
            <v>154331</v>
          </cell>
          <cell r="AP505">
            <v>156679</v>
          </cell>
          <cell r="AQ505">
            <v>198368</v>
          </cell>
          <cell r="AR505">
            <v>179834</v>
          </cell>
          <cell r="AS505">
            <v>177927</v>
          </cell>
          <cell r="AT505">
            <v>182421</v>
          </cell>
          <cell r="AU505">
            <v>204846</v>
          </cell>
          <cell r="AV505">
            <v>215143</v>
          </cell>
          <cell r="AW505">
            <v>274067</v>
          </cell>
          <cell r="AX505">
            <v>232377</v>
          </cell>
          <cell r="AY505">
            <v>241921</v>
          </cell>
          <cell r="AZ505">
            <v>283647</v>
          </cell>
          <cell r="BA505">
            <v>367387</v>
          </cell>
          <cell r="BB505">
            <v>318902</v>
          </cell>
          <cell r="BC505">
            <v>0</v>
          </cell>
          <cell r="BD505">
            <v>10286609</v>
          </cell>
        </row>
        <row r="506">
          <cell r="A506" t="str">
            <v>4802F</v>
          </cell>
          <cell r="B506" t="str">
            <v>Grapevine Mills Mall</v>
          </cell>
          <cell r="C506">
            <v>90070</v>
          </cell>
          <cell r="D506">
            <v>69735</v>
          </cell>
          <cell r="E506">
            <v>82717</v>
          </cell>
          <cell r="F506">
            <v>73989</v>
          </cell>
          <cell r="G506">
            <v>75424</v>
          </cell>
          <cell r="H506">
            <v>73597</v>
          </cell>
          <cell r="I506">
            <v>85604</v>
          </cell>
          <cell r="J506">
            <v>82511</v>
          </cell>
          <cell r="K506">
            <v>90390</v>
          </cell>
          <cell r="L506">
            <v>85933</v>
          </cell>
          <cell r="M506">
            <v>125417</v>
          </cell>
          <cell r="N506">
            <v>125498</v>
          </cell>
          <cell r="O506">
            <v>97192</v>
          </cell>
          <cell r="P506">
            <v>86208</v>
          </cell>
          <cell r="Q506">
            <v>100587</v>
          </cell>
          <cell r="R506">
            <v>72338</v>
          </cell>
          <cell r="S506">
            <v>87517</v>
          </cell>
          <cell r="T506">
            <v>88329</v>
          </cell>
          <cell r="U506">
            <v>92263</v>
          </cell>
          <cell r="V506">
            <v>80085</v>
          </cell>
          <cell r="W506">
            <v>90692</v>
          </cell>
          <cell r="X506">
            <v>112054</v>
          </cell>
          <cell r="Y506">
            <v>93358</v>
          </cell>
          <cell r="Z506">
            <v>101558</v>
          </cell>
          <cell r="AA506">
            <v>107666</v>
          </cell>
          <cell r="AB506">
            <v>103544</v>
          </cell>
          <cell r="AC506">
            <v>123546</v>
          </cell>
          <cell r="AD506">
            <v>111651</v>
          </cell>
          <cell r="AE506">
            <v>113504</v>
          </cell>
          <cell r="AF506">
            <v>119083</v>
          </cell>
          <cell r="AG506">
            <v>129059</v>
          </cell>
          <cell r="AH506">
            <v>139085</v>
          </cell>
          <cell r="AI506">
            <v>92922</v>
          </cell>
          <cell r="AJ506">
            <v>83243</v>
          </cell>
          <cell r="AK506">
            <v>75208</v>
          </cell>
          <cell r="AL506">
            <v>101657</v>
          </cell>
          <cell r="AM506">
            <v>82502</v>
          </cell>
          <cell r="AN506">
            <v>77551</v>
          </cell>
          <cell r="AO506">
            <v>79202</v>
          </cell>
          <cell r="AP506">
            <v>90751</v>
          </cell>
          <cell r="AQ506">
            <v>90593</v>
          </cell>
          <cell r="AR506">
            <v>96138</v>
          </cell>
          <cell r="AS506">
            <v>86894</v>
          </cell>
          <cell r="AT506">
            <v>96138</v>
          </cell>
          <cell r="AU506">
            <v>123310</v>
          </cell>
          <cell r="AV506">
            <v>113638</v>
          </cell>
          <cell r="AW506">
            <v>125730</v>
          </cell>
          <cell r="AX506">
            <v>120890</v>
          </cell>
          <cell r="AY506">
            <v>157771</v>
          </cell>
          <cell r="AZ506">
            <v>145147</v>
          </cell>
          <cell r="BA506">
            <v>167239</v>
          </cell>
          <cell r="BB506">
            <v>160929</v>
          </cell>
          <cell r="BC506">
            <v>0</v>
          </cell>
          <cell r="BD506">
            <v>5277657</v>
          </cell>
        </row>
        <row r="507">
          <cell r="A507" t="str">
            <v>4808F</v>
          </cell>
          <cell r="B507" t="str">
            <v>Jersey Gardens Mall</v>
          </cell>
          <cell r="C507">
            <v>263614</v>
          </cell>
          <cell r="D507">
            <v>230755</v>
          </cell>
          <cell r="E507">
            <v>250791</v>
          </cell>
          <cell r="F507">
            <v>217389</v>
          </cell>
          <cell r="G507">
            <v>231964</v>
          </cell>
          <cell r="H507">
            <v>246788</v>
          </cell>
          <cell r="I507">
            <v>215800</v>
          </cell>
          <cell r="J507">
            <v>362513</v>
          </cell>
          <cell r="K507">
            <v>265870</v>
          </cell>
          <cell r="L507">
            <v>288054</v>
          </cell>
          <cell r="M507">
            <v>298432</v>
          </cell>
          <cell r="N507">
            <v>305500</v>
          </cell>
          <cell r="O507">
            <v>298447</v>
          </cell>
          <cell r="P507">
            <v>296874</v>
          </cell>
          <cell r="Q507">
            <v>382733</v>
          </cell>
          <cell r="R507">
            <v>277917</v>
          </cell>
          <cell r="S507">
            <v>291008</v>
          </cell>
          <cell r="T507">
            <v>272774</v>
          </cell>
          <cell r="U507">
            <v>283046</v>
          </cell>
          <cell r="V507">
            <v>288729</v>
          </cell>
          <cell r="W507">
            <v>297452</v>
          </cell>
          <cell r="X507">
            <v>335192</v>
          </cell>
          <cell r="Y507">
            <v>286606</v>
          </cell>
          <cell r="Z507">
            <v>280589</v>
          </cell>
          <cell r="AA507">
            <v>301490</v>
          </cell>
          <cell r="AB507">
            <v>324697</v>
          </cell>
          <cell r="AC507">
            <v>338899</v>
          </cell>
          <cell r="AD507">
            <v>279196</v>
          </cell>
          <cell r="AE507">
            <v>304320</v>
          </cell>
          <cell r="AF507">
            <v>321465</v>
          </cell>
          <cell r="AG507">
            <v>326090</v>
          </cell>
          <cell r="AH507">
            <v>319038</v>
          </cell>
          <cell r="AI507">
            <v>316457</v>
          </cell>
          <cell r="AJ507">
            <v>348118</v>
          </cell>
          <cell r="AK507">
            <v>392884</v>
          </cell>
          <cell r="AL507">
            <v>420353</v>
          </cell>
          <cell r="AM507">
            <v>273849</v>
          </cell>
          <cell r="AN507">
            <v>262890</v>
          </cell>
          <cell r="AO507">
            <v>273848</v>
          </cell>
          <cell r="AP507">
            <v>284799</v>
          </cell>
          <cell r="AQ507">
            <v>325932</v>
          </cell>
          <cell r="AR507">
            <v>301487</v>
          </cell>
          <cell r="AS507">
            <v>297901</v>
          </cell>
          <cell r="AT507">
            <v>305674</v>
          </cell>
          <cell r="AU507">
            <v>322878</v>
          </cell>
          <cell r="AV507">
            <v>341455</v>
          </cell>
          <cell r="AW507">
            <v>403539</v>
          </cell>
          <cell r="AX507">
            <v>359863</v>
          </cell>
          <cell r="AY507">
            <v>358615</v>
          </cell>
          <cell r="AZ507">
            <v>449797</v>
          </cell>
          <cell r="BA507">
            <v>519991</v>
          </cell>
          <cell r="BB507">
            <v>464668</v>
          </cell>
          <cell r="BC507">
            <v>0</v>
          </cell>
          <cell r="BD507">
            <v>16309030</v>
          </cell>
        </row>
        <row r="508">
          <cell r="A508" t="str">
            <v>4805F</v>
          </cell>
          <cell r="B508" t="str">
            <v>Leesburg Mall</v>
          </cell>
          <cell r="C508">
            <v>44382</v>
          </cell>
          <cell r="D508">
            <v>35427</v>
          </cell>
          <cell r="E508">
            <v>36940</v>
          </cell>
          <cell r="F508">
            <v>32264</v>
          </cell>
          <cell r="G508">
            <v>34130</v>
          </cell>
          <cell r="H508">
            <v>28129</v>
          </cell>
          <cell r="I508">
            <v>23922</v>
          </cell>
          <cell r="J508">
            <v>44737</v>
          </cell>
          <cell r="K508">
            <v>34309</v>
          </cell>
          <cell r="L508">
            <v>42367</v>
          </cell>
          <cell r="M508">
            <v>49621</v>
          </cell>
          <cell r="N508">
            <v>47060</v>
          </cell>
          <cell r="O508">
            <v>50446</v>
          </cell>
          <cell r="P508">
            <v>50166</v>
          </cell>
          <cell r="Q508">
            <v>70091</v>
          </cell>
          <cell r="R508">
            <v>47017</v>
          </cell>
          <cell r="S508">
            <v>48826</v>
          </cell>
          <cell r="T508">
            <v>53531</v>
          </cell>
          <cell r="U508">
            <v>52073</v>
          </cell>
          <cell r="V508">
            <v>55286</v>
          </cell>
          <cell r="W508">
            <v>60864</v>
          </cell>
          <cell r="X508">
            <v>83087</v>
          </cell>
          <cell r="Y508">
            <v>54385</v>
          </cell>
          <cell r="Z508">
            <v>59457</v>
          </cell>
          <cell r="AA508">
            <v>57216</v>
          </cell>
          <cell r="AB508">
            <v>54901</v>
          </cell>
          <cell r="AC508">
            <v>84822</v>
          </cell>
          <cell r="AD508">
            <v>55076</v>
          </cell>
          <cell r="AE508">
            <v>57769</v>
          </cell>
          <cell r="AF508">
            <v>61343</v>
          </cell>
          <cell r="AG508">
            <v>65002</v>
          </cell>
          <cell r="AH508">
            <v>77163</v>
          </cell>
          <cell r="AI508">
            <v>68309</v>
          </cell>
          <cell r="AJ508">
            <v>65592</v>
          </cell>
          <cell r="AK508">
            <v>59722</v>
          </cell>
          <cell r="AL508">
            <v>81603</v>
          </cell>
          <cell r="AM508">
            <v>35389</v>
          </cell>
          <cell r="AN508">
            <v>41187</v>
          </cell>
          <cell r="AO508">
            <v>53786</v>
          </cell>
          <cell r="AP508">
            <v>69576</v>
          </cell>
          <cell r="AQ508">
            <v>59881</v>
          </cell>
          <cell r="AR508">
            <v>62688</v>
          </cell>
          <cell r="AS508">
            <v>52096</v>
          </cell>
          <cell r="AT508">
            <v>41504</v>
          </cell>
          <cell r="AU508">
            <v>65250</v>
          </cell>
          <cell r="AV508">
            <v>57452</v>
          </cell>
          <cell r="AW508">
            <v>56408</v>
          </cell>
          <cell r="AX508">
            <v>80844</v>
          </cell>
          <cell r="AY508">
            <v>67109</v>
          </cell>
          <cell r="AZ508">
            <v>59688</v>
          </cell>
          <cell r="BA508">
            <v>62955</v>
          </cell>
          <cell r="BB508">
            <v>107202</v>
          </cell>
          <cell r="BC508">
            <v>0</v>
          </cell>
          <cell r="BD508">
            <v>2900050</v>
          </cell>
        </row>
        <row r="509">
          <cell r="A509" t="str">
            <v>4806F</v>
          </cell>
          <cell r="B509" t="str">
            <v xml:space="preserve">MacArthur Center Mall </v>
          </cell>
          <cell r="C509">
            <v>102478</v>
          </cell>
          <cell r="D509">
            <v>98858</v>
          </cell>
          <cell r="E509">
            <v>101967</v>
          </cell>
          <cell r="F509">
            <v>90389</v>
          </cell>
          <cell r="G509">
            <v>89927</v>
          </cell>
          <cell r="H509">
            <v>94884</v>
          </cell>
          <cell r="I509">
            <v>110373</v>
          </cell>
          <cell r="J509">
            <v>109789</v>
          </cell>
          <cell r="K509">
            <v>99730</v>
          </cell>
          <cell r="L509">
            <v>96818</v>
          </cell>
          <cell r="M509">
            <v>96310</v>
          </cell>
          <cell r="N509">
            <v>94252</v>
          </cell>
          <cell r="O509">
            <v>94884</v>
          </cell>
          <cell r="P509">
            <v>86281</v>
          </cell>
          <cell r="Q509">
            <v>109893</v>
          </cell>
          <cell r="R509">
            <v>82191</v>
          </cell>
          <cell r="S509">
            <v>110271</v>
          </cell>
          <cell r="T509">
            <v>100862</v>
          </cell>
          <cell r="U509">
            <v>86572</v>
          </cell>
          <cell r="V509">
            <v>84376</v>
          </cell>
          <cell r="W509">
            <v>77479</v>
          </cell>
          <cell r="X509">
            <v>83267</v>
          </cell>
          <cell r="Y509">
            <v>93633</v>
          </cell>
          <cell r="Z509">
            <v>92397</v>
          </cell>
          <cell r="AA509">
            <v>88262</v>
          </cell>
          <cell r="AB509">
            <v>99656</v>
          </cell>
          <cell r="AC509">
            <v>100643</v>
          </cell>
          <cell r="AD509">
            <v>96159</v>
          </cell>
          <cell r="AE509">
            <v>95877</v>
          </cell>
          <cell r="AF509">
            <v>94661</v>
          </cell>
          <cell r="AG509">
            <v>112194</v>
          </cell>
          <cell r="AH509">
            <v>96646</v>
          </cell>
          <cell r="AI509">
            <v>93347</v>
          </cell>
          <cell r="AJ509">
            <v>89383</v>
          </cell>
          <cell r="AK509">
            <v>79391</v>
          </cell>
          <cell r="AL509">
            <v>94213</v>
          </cell>
          <cell r="AM509">
            <v>86324</v>
          </cell>
          <cell r="AN509">
            <v>83703</v>
          </cell>
          <cell r="AO509">
            <v>77875</v>
          </cell>
          <cell r="AP509">
            <v>84586</v>
          </cell>
          <cell r="AQ509">
            <v>100400</v>
          </cell>
          <cell r="AR509">
            <v>92847</v>
          </cell>
          <cell r="AS509">
            <v>91716</v>
          </cell>
          <cell r="AT509">
            <v>94046</v>
          </cell>
          <cell r="AU509">
            <v>106729</v>
          </cell>
          <cell r="AV509">
            <v>113460</v>
          </cell>
          <cell r="AW509">
            <v>130994</v>
          </cell>
          <cell r="AX509">
            <v>123447</v>
          </cell>
          <cell r="AY509">
            <v>124912</v>
          </cell>
          <cell r="AZ509">
            <v>170069</v>
          </cell>
          <cell r="BA509">
            <v>206830</v>
          </cell>
          <cell r="BB509">
            <v>161731</v>
          </cell>
          <cell r="BC509">
            <v>0</v>
          </cell>
          <cell r="BD509">
            <v>5277982</v>
          </cell>
        </row>
        <row r="510">
          <cell r="A510" t="str">
            <v>4801F</v>
          </cell>
          <cell r="B510" t="str">
            <v>Ontario Mills Mall</v>
          </cell>
          <cell r="C510">
            <v>223482</v>
          </cell>
          <cell r="D510">
            <v>170352</v>
          </cell>
          <cell r="E510">
            <v>210822</v>
          </cell>
          <cell r="F510">
            <v>180403</v>
          </cell>
          <cell r="G510">
            <v>179223</v>
          </cell>
          <cell r="H510">
            <v>181077</v>
          </cell>
          <cell r="I510">
            <v>206734</v>
          </cell>
          <cell r="J510">
            <v>239023</v>
          </cell>
          <cell r="K510">
            <v>182032</v>
          </cell>
          <cell r="L510">
            <v>202173</v>
          </cell>
          <cell r="M510">
            <v>216003</v>
          </cell>
          <cell r="N510">
            <v>220199</v>
          </cell>
          <cell r="O510">
            <v>229856</v>
          </cell>
          <cell r="P510">
            <v>246274</v>
          </cell>
          <cell r="Q510">
            <v>175418</v>
          </cell>
          <cell r="R510">
            <v>212574</v>
          </cell>
          <cell r="S510">
            <v>181229</v>
          </cell>
          <cell r="T510">
            <v>181229</v>
          </cell>
          <cell r="U510">
            <v>181229</v>
          </cell>
          <cell r="V510">
            <v>181229</v>
          </cell>
          <cell r="W510">
            <v>186360</v>
          </cell>
          <cell r="X510">
            <v>215389</v>
          </cell>
          <cell r="Y510">
            <v>201334</v>
          </cell>
          <cell r="Z510">
            <v>221966</v>
          </cell>
          <cell r="AA510">
            <v>227868</v>
          </cell>
          <cell r="AB510">
            <v>224172</v>
          </cell>
          <cell r="AC510">
            <v>285383</v>
          </cell>
          <cell r="AD510">
            <v>254963</v>
          </cell>
          <cell r="AE510">
            <v>262856</v>
          </cell>
          <cell r="AF510">
            <v>284169</v>
          </cell>
          <cell r="AG510">
            <v>264240</v>
          </cell>
          <cell r="AH510">
            <v>270430</v>
          </cell>
          <cell r="AI510">
            <v>268629</v>
          </cell>
          <cell r="AJ510">
            <v>260997</v>
          </cell>
          <cell r="AK510">
            <v>241604</v>
          </cell>
          <cell r="AL510">
            <v>250834</v>
          </cell>
          <cell r="AM510">
            <v>177377</v>
          </cell>
          <cell r="AN510">
            <v>160997</v>
          </cell>
          <cell r="AO510">
            <v>180940</v>
          </cell>
          <cell r="AP510">
            <v>193056</v>
          </cell>
          <cell r="AQ510">
            <v>189429</v>
          </cell>
          <cell r="AR510">
            <v>191760</v>
          </cell>
          <cell r="AS510">
            <v>185525</v>
          </cell>
          <cell r="AT510">
            <v>212814</v>
          </cell>
          <cell r="AU510">
            <v>242223</v>
          </cell>
          <cell r="AV510">
            <v>242223</v>
          </cell>
          <cell r="AW510">
            <v>235442</v>
          </cell>
          <cell r="AX510">
            <v>249002</v>
          </cell>
          <cell r="AY510">
            <v>296431</v>
          </cell>
          <cell r="AZ510">
            <v>380751</v>
          </cell>
          <cell r="BA510">
            <v>350444</v>
          </cell>
          <cell r="BB510">
            <v>289842</v>
          </cell>
          <cell r="BC510">
            <v>0</v>
          </cell>
          <cell r="BD510">
            <v>11700011</v>
          </cell>
        </row>
        <row r="511">
          <cell r="A511" t="str">
            <v>4804F</v>
          </cell>
          <cell r="B511" t="str">
            <v>Vista Ridge Mall</v>
          </cell>
          <cell r="C511">
            <v>33877</v>
          </cell>
          <cell r="D511">
            <v>28203</v>
          </cell>
          <cell r="E511">
            <v>35159</v>
          </cell>
          <cell r="F511">
            <v>31982</v>
          </cell>
          <cell r="G511">
            <v>32816</v>
          </cell>
          <cell r="H511">
            <v>31851</v>
          </cell>
          <cell r="I511">
            <v>35109</v>
          </cell>
          <cell r="J511">
            <v>28326</v>
          </cell>
          <cell r="K511">
            <v>32408</v>
          </cell>
          <cell r="L511">
            <v>27294</v>
          </cell>
          <cell r="M511">
            <v>36122</v>
          </cell>
          <cell r="N511">
            <v>32746</v>
          </cell>
          <cell r="O511">
            <v>27153</v>
          </cell>
          <cell r="P511">
            <v>26667</v>
          </cell>
          <cell r="Q511">
            <v>31806</v>
          </cell>
          <cell r="R511">
            <v>27136</v>
          </cell>
          <cell r="S511">
            <v>26879</v>
          </cell>
          <cell r="T511">
            <v>28471</v>
          </cell>
          <cell r="U511">
            <v>29716</v>
          </cell>
          <cell r="V511">
            <v>27191</v>
          </cell>
          <cell r="W511">
            <v>29267</v>
          </cell>
          <cell r="X511">
            <v>33254</v>
          </cell>
          <cell r="Y511">
            <v>32423</v>
          </cell>
          <cell r="Z511">
            <v>32521</v>
          </cell>
          <cell r="AA511">
            <v>34416</v>
          </cell>
          <cell r="AB511">
            <v>31586</v>
          </cell>
          <cell r="AC511">
            <v>34668</v>
          </cell>
          <cell r="AD511">
            <v>31049</v>
          </cell>
          <cell r="AE511">
            <v>37425</v>
          </cell>
          <cell r="AF511">
            <v>35819</v>
          </cell>
          <cell r="AG511">
            <v>43255</v>
          </cell>
          <cell r="AH511">
            <v>39805</v>
          </cell>
          <cell r="AI511">
            <v>31309</v>
          </cell>
          <cell r="AJ511">
            <v>27709</v>
          </cell>
          <cell r="AK511">
            <v>25342</v>
          </cell>
          <cell r="AL511">
            <v>29221</v>
          </cell>
          <cell r="AM511">
            <v>27487</v>
          </cell>
          <cell r="AN511">
            <v>27112</v>
          </cell>
          <cell r="AO511">
            <v>27326</v>
          </cell>
          <cell r="AP511">
            <v>28097</v>
          </cell>
          <cell r="AQ511">
            <v>28130</v>
          </cell>
          <cell r="AR511">
            <v>31692</v>
          </cell>
          <cell r="AS511">
            <v>27756</v>
          </cell>
          <cell r="AT511">
            <v>28695</v>
          </cell>
          <cell r="AU511">
            <v>31578</v>
          </cell>
          <cell r="AV511">
            <v>35780</v>
          </cell>
          <cell r="AW511">
            <v>55573</v>
          </cell>
          <cell r="AX511">
            <v>35161</v>
          </cell>
          <cell r="AY511">
            <v>48005</v>
          </cell>
          <cell r="AZ511">
            <v>59493</v>
          </cell>
          <cell r="BA511">
            <v>67635</v>
          </cell>
          <cell r="BB511">
            <v>75862</v>
          </cell>
          <cell r="BC511">
            <v>0</v>
          </cell>
          <cell r="BD511">
            <v>1775363</v>
          </cell>
        </row>
        <row r="512">
          <cell r="A512" t="str">
            <v>5986H</v>
          </cell>
          <cell r="B512" t="str">
            <v>Hotel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</row>
        <row r="513">
          <cell r="A513" t="str">
            <v>5999D</v>
          </cell>
          <cell r="B513" t="str">
            <v>Development Unallocated</v>
          </cell>
          <cell r="C513">
            <v>-921153.84615384613</v>
          </cell>
          <cell r="D513">
            <v>-921153.84615384613</v>
          </cell>
          <cell r="E513">
            <v>-921153.84615384613</v>
          </cell>
          <cell r="F513">
            <v>-921153.84615384613</v>
          </cell>
          <cell r="G513">
            <v>-921153.84615384613</v>
          </cell>
          <cell r="H513">
            <v>-921153.84615384613</v>
          </cell>
          <cell r="I513">
            <v>-921153.84615384613</v>
          </cell>
          <cell r="J513">
            <v>-921153.84615384613</v>
          </cell>
          <cell r="K513">
            <v>-921153.84615384613</v>
          </cell>
          <cell r="L513">
            <v>-921153.84615384613</v>
          </cell>
          <cell r="M513">
            <v>-921153.84615384613</v>
          </cell>
          <cell r="N513">
            <v>-921153.84615384613</v>
          </cell>
          <cell r="O513">
            <v>-921153.84615384613</v>
          </cell>
          <cell r="P513">
            <v>-921153.84615384613</v>
          </cell>
          <cell r="Q513">
            <v>-921153.84615384613</v>
          </cell>
          <cell r="R513">
            <v>-921153.84615384613</v>
          </cell>
          <cell r="S513">
            <v>-921153.84615384613</v>
          </cell>
          <cell r="T513">
            <v>-921153.84615384613</v>
          </cell>
          <cell r="U513">
            <v>-921153.84615384613</v>
          </cell>
          <cell r="V513">
            <v>-921153.84615384613</v>
          </cell>
          <cell r="W513">
            <v>-921153.84615384613</v>
          </cell>
          <cell r="X513">
            <v>-921153.84615384613</v>
          </cell>
          <cell r="Y513">
            <v>-921153.84615384613</v>
          </cell>
          <cell r="Z513">
            <v>-921153.84615384613</v>
          </cell>
          <cell r="AA513">
            <v>-921153.84615384613</v>
          </cell>
          <cell r="AB513">
            <v>-921153.84615384613</v>
          </cell>
          <cell r="AC513">
            <v>-921153.84615384613</v>
          </cell>
          <cell r="AD513">
            <v>-921153.84615384613</v>
          </cell>
          <cell r="AE513">
            <v>-921153.84615384613</v>
          </cell>
          <cell r="AF513">
            <v>-921153.84615384613</v>
          </cell>
          <cell r="AG513">
            <v>-921153.84615384613</v>
          </cell>
          <cell r="AH513">
            <v>-921153.84615384613</v>
          </cell>
          <cell r="AI513">
            <v>-921153.84615384613</v>
          </cell>
          <cell r="AJ513">
            <v>-921153.84615384613</v>
          </cell>
          <cell r="AK513">
            <v>-921153.84615384613</v>
          </cell>
          <cell r="AL513">
            <v>-921153.84615384613</v>
          </cell>
          <cell r="AM513">
            <v>-921153.84615384613</v>
          </cell>
          <cell r="AN513">
            <v>-921153.84615384613</v>
          </cell>
          <cell r="AO513">
            <v>-921153.84615384613</v>
          </cell>
          <cell r="AP513">
            <v>-921153.84615384613</v>
          </cell>
          <cell r="AQ513">
            <v>-921153.84615384613</v>
          </cell>
          <cell r="AR513">
            <v>-921153.84615384613</v>
          </cell>
          <cell r="AS513">
            <v>-921153.84615384613</v>
          </cell>
          <cell r="AT513">
            <v>-921153.84615384613</v>
          </cell>
          <cell r="AU513">
            <v>-921153.84615384613</v>
          </cell>
          <cell r="AV513">
            <v>-921153.84615384613</v>
          </cell>
          <cell r="AW513">
            <v>-921153.84615384613</v>
          </cell>
          <cell r="AX513">
            <v>-921153.84615384613</v>
          </cell>
          <cell r="AY513">
            <v>-921153.84615384613</v>
          </cell>
          <cell r="AZ513">
            <v>-921153.84615384613</v>
          </cell>
          <cell r="BA513">
            <v>-921153.84615384613</v>
          </cell>
          <cell r="BB513">
            <v>-921153.84615384613</v>
          </cell>
          <cell r="BC513">
            <v>0</v>
          </cell>
          <cell r="BD513">
            <v>-47900000.000000052</v>
          </cell>
        </row>
        <row r="514">
          <cell r="A514" t="str">
            <v>5999H</v>
          </cell>
          <cell r="B514" t="str">
            <v>Food &amp; Beverage Unallocated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</row>
        <row r="515">
          <cell r="A515" t="str">
            <v>4899I</v>
          </cell>
          <cell r="B515" t="str">
            <v>International Unallocated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</row>
        <row r="516">
          <cell r="A516" t="str">
            <v>4999H</v>
          </cell>
          <cell r="B516" t="str">
            <v>Merch Unallocated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</row>
        <row r="517">
          <cell r="A517" t="str">
            <v>4000H</v>
          </cell>
          <cell r="B517" t="str">
            <v>Travel Plazas Unallocated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</row>
        <row r="518">
          <cell r="A518" t="str">
            <v>Grand Total</v>
          </cell>
          <cell r="C518">
            <v>43251784.653846152</v>
          </cell>
          <cell r="D518">
            <v>39758861.653846152</v>
          </cell>
          <cell r="E518">
            <v>40276091.653846152</v>
          </cell>
          <cell r="F518">
            <v>39520147.653846152</v>
          </cell>
          <cell r="G518">
            <v>39325364.653846152</v>
          </cell>
          <cell r="H518">
            <v>40389256.653846152</v>
          </cell>
          <cell r="I518">
            <v>43493264.653846152</v>
          </cell>
          <cell r="J518">
            <v>47429705.653846152</v>
          </cell>
          <cell r="K518">
            <v>44961100.653846152</v>
          </cell>
          <cell r="L518">
            <v>45780212.653846152</v>
          </cell>
          <cell r="M518">
            <v>48673765.653846152</v>
          </cell>
          <cell r="N518">
            <v>48619630.653846152</v>
          </cell>
          <cell r="O518">
            <v>46859865.653846152</v>
          </cell>
          <cell r="P518">
            <v>47000276.653846152</v>
          </cell>
          <cell r="Q518">
            <v>48889502.653846152</v>
          </cell>
          <cell r="R518">
            <v>45456116.653846152</v>
          </cell>
          <cell r="S518">
            <v>46520963.653846152</v>
          </cell>
          <cell r="T518">
            <v>45190701.653846152</v>
          </cell>
          <cell r="U518">
            <v>46127516.653846152</v>
          </cell>
          <cell r="V518">
            <v>47153651.653846152</v>
          </cell>
          <cell r="W518">
            <v>50768303.653846152</v>
          </cell>
          <cell r="X518">
            <v>48199225.653846152</v>
          </cell>
          <cell r="Y518">
            <v>47989225.653846152</v>
          </cell>
          <cell r="Z518">
            <v>49771007.653846152</v>
          </cell>
          <cell r="AA518">
            <v>52424500.653846152</v>
          </cell>
          <cell r="AB518">
            <v>55700751.653846152</v>
          </cell>
          <cell r="AC518">
            <v>51198934.653846152</v>
          </cell>
          <cell r="AD518">
            <v>52271230.653846152</v>
          </cell>
          <cell r="AE518">
            <v>55139449.653846152</v>
          </cell>
          <cell r="AF518">
            <v>55395513.653846152</v>
          </cell>
          <cell r="AG518">
            <v>54595350.653846152</v>
          </cell>
          <cell r="AH518">
            <v>56011194.653846152</v>
          </cell>
          <cell r="AI518">
            <v>55143430.653846152</v>
          </cell>
          <cell r="AJ518">
            <v>52371631.653846152</v>
          </cell>
          <cell r="AK518">
            <v>50319449.653846152</v>
          </cell>
          <cell r="AL518">
            <v>46162073.653846152</v>
          </cell>
          <cell r="AM518">
            <v>41700526.653846152</v>
          </cell>
          <cell r="AN518">
            <v>43113413.653846152</v>
          </cell>
          <cell r="AO518">
            <v>43289036.653846152</v>
          </cell>
          <cell r="AP518">
            <v>43170878.653846152</v>
          </cell>
          <cell r="AQ518">
            <v>46658167.653846152</v>
          </cell>
          <cell r="AR518">
            <v>45914853.653846152</v>
          </cell>
          <cell r="AS518">
            <v>44470419.653846152</v>
          </cell>
          <cell r="AT518">
            <v>44075443.653846152</v>
          </cell>
          <cell r="AU518">
            <v>45341711.653846152</v>
          </cell>
          <cell r="AV518">
            <v>45780267.653846152</v>
          </cell>
          <cell r="AW518">
            <v>47895307.653846152</v>
          </cell>
          <cell r="AX518">
            <v>46606312.653846152</v>
          </cell>
          <cell r="AY518">
            <v>42844403.653846152</v>
          </cell>
          <cell r="AZ518">
            <v>43695388.653846152</v>
          </cell>
          <cell r="BA518">
            <v>49830810.653846152</v>
          </cell>
          <cell r="BB518">
            <v>51548462.653846152</v>
          </cell>
          <cell r="BC518">
            <v>0</v>
          </cell>
          <cell r="BD518">
            <v>2454074462</v>
          </cell>
        </row>
        <row r="520">
          <cell r="A520" t="str">
            <v>Current Week</v>
          </cell>
          <cell r="C520">
            <v>1</v>
          </cell>
          <cell r="D520">
            <v>2</v>
          </cell>
          <cell r="E520">
            <v>3</v>
          </cell>
          <cell r="F520">
            <v>4</v>
          </cell>
          <cell r="G520">
            <v>5</v>
          </cell>
          <cell r="H520">
            <v>6</v>
          </cell>
          <cell r="I520">
            <v>7</v>
          </cell>
          <cell r="J520">
            <v>8</v>
          </cell>
          <cell r="K520">
            <v>9</v>
          </cell>
          <cell r="L520">
            <v>10</v>
          </cell>
          <cell r="M520">
            <v>11</v>
          </cell>
          <cell r="N520">
            <v>12</v>
          </cell>
          <cell r="O520">
            <v>13</v>
          </cell>
          <cell r="P520">
            <v>14</v>
          </cell>
          <cell r="Q520">
            <v>15</v>
          </cell>
          <cell r="R520">
            <v>16</v>
          </cell>
          <cell r="S520">
            <v>17</v>
          </cell>
          <cell r="T520">
            <v>18</v>
          </cell>
          <cell r="U520">
            <v>19</v>
          </cell>
          <cell r="V520">
            <v>20</v>
          </cell>
          <cell r="W520">
            <v>21</v>
          </cell>
          <cell r="X520">
            <v>22</v>
          </cell>
          <cell r="Y520">
            <v>23</v>
          </cell>
          <cell r="Z520">
            <v>24</v>
          </cell>
          <cell r="AA520">
            <v>25</v>
          </cell>
          <cell r="AB520">
            <v>26</v>
          </cell>
          <cell r="AC520">
            <v>27</v>
          </cell>
          <cell r="AD520">
            <v>28</v>
          </cell>
          <cell r="AE520">
            <v>29</v>
          </cell>
          <cell r="AF520">
            <v>30</v>
          </cell>
          <cell r="AG520">
            <v>31</v>
          </cell>
          <cell r="AH520">
            <v>32</v>
          </cell>
          <cell r="AI520">
            <v>33</v>
          </cell>
          <cell r="AJ520">
            <v>34</v>
          </cell>
          <cell r="AK520">
            <v>35</v>
          </cell>
          <cell r="AL520">
            <v>36</v>
          </cell>
          <cell r="AM520">
            <v>37</v>
          </cell>
          <cell r="AN520">
            <v>38</v>
          </cell>
          <cell r="AO520">
            <v>39</v>
          </cell>
          <cell r="AP520">
            <v>40</v>
          </cell>
          <cell r="AQ520">
            <v>41</v>
          </cell>
          <cell r="AR520">
            <v>42</v>
          </cell>
          <cell r="AS520">
            <v>43</v>
          </cell>
          <cell r="AT520">
            <v>44</v>
          </cell>
          <cell r="AU520">
            <v>45</v>
          </cell>
          <cell r="AV520">
            <v>46</v>
          </cell>
          <cell r="AW520">
            <v>47</v>
          </cell>
          <cell r="AX520">
            <v>48</v>
          </cell>
          <cell r="AY520">
            <v>49</v>
          </cell>
          <cell r="AZ520">
            <v>50</v>
          </cell>
          <cell r="BA520">
            <v>51</v>
          </cell>
          <cell r="BB520">
            <v>52</v>
          </cell>
          <cell r="BC520">
            <v>53</v>
          </cell>
          <cell r="BD520" t="str">
            <v>Grand Total</v>
          </cell>
        </row>
        <row r="521">
          <cell r="A521" t="str">
            <v>5969H</v>
          </cell>
          <cell r="B521" t="str">
            <v>Anchorage Food &amp; Beverage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128195</v>
          </cell>
          <cell r="BC521">
            <v>0</v>
          </cell>
          <cell r="BD521">
            <v>128195</v>
          </cell>
        </row>
        <row r="522">
          <cell r="A522" t="str">
            <v>59ATL</v>
          </cell>
          <cell r="B522" t="str">
            <v>Atlanta Food &amp; Beverage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1325644</v>
          </cell>
          <cell r="BC522">
            <v>0</v>
          </cell>
          <cell r="BD522">
            <v>1325644</v>
          </cell>
        </row>
        <row r="523">
          <cell r="A523" t="str">
            <v>5916H</v>
          </cell>
          <cell r="B523" t="str">
            <v>Hartford Food &amp; Beverage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</row>
        <row r="524">
          <cell r="A524" t="str">
            <v>5916D</v>
          </cell>
          <cell r="B524" t="str">
            <v>Birmingham Food &amp; Beverage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68595</v>
          </cell>
          <cell r="BC524">
            <v>0</v>
          </cell>
          <cell r="BD524">
            <v>68595</v>
          </cell>
        </row>
        <row r="525">
          <cell r="A525" t="str">
            <v>59BOS</v>
          </cell>
          <cell r="B525" t="str">
            <v>Boston Food &amp; Beverage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345840</v>
          </cell>
          <cell r="BC525">
            <v>0</v>
          </cell>
          <cell r="BD525">
            <v>345840</v>
          </cell>
        </row>
        <row r="526">
          <cell r="A526" t="str">
            <v>59BWI</v>
          </cell>
          <cell r="B526" t="str">
            <v>Baltimore Food &amp; Beverage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180846</v>
          </cell>
          <cell r="BC526">
            <v>0</v>
          </cell>
          <cell r="BD526">
            <v>180846</v>
          </cell>
        </row>
        <row r="527">
          <cell r="A527" t="str">
            <v>5987H</v>
          </cell>
          <cell r="B527" t="str">
            <v>Cleveland Food &amp; Beverage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532425</v>
          </cell>
          <cell r="BC527">
            <v>0</v>
          </cell>
          <cell r="BD527">
            <v>532425</v>
          </cell>
        </row>
        <row r="528">
          <cell r="A528" t="str">
            <v>5903D</v>
          </cell>
          <cell r="B528" t="str">
            <v>Charlotte Food &amp; Beverage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1260469</v>
          </cell>
          <cell r="BC528">
            <v>0</v>
          </cell>
          <cell r="BD528">
            <v>1260469</v>
          </cell>
        </row>
        <row r="529">
          <cell r="A529" t="str">
            <v>5919H</v>
          </cell>
          <cell r="B529" t="str">
            <v>Cincinnati Food &amp; Beverage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340170</v>
          </cell>
          <cell r="BC529">
            <v>0</v>
          </cell>
          <cell r="BD529">
            <v>340170</v>
          </cell>
        </row>
        <row r="530">
          <cell r="A530" t="str">
            <v>5902D</v>
          </cell>
          <cell r="B530" t="str">
            <v>Dayton Food &amp; Beverage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105847</v>
          </cell>
          <cell r="BC530">
            <v>0</v>
          </cell>
          <cell r="BD530">
            <v>105847</v>
          </cell>
        </row>
        <row r="531">
          <cell r="A531" t="str">
            <v>5971L</v>
          </cell>
          <cell r="B531" t="str">
            <v>Wash/Nat. Food &amp; Beverage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75544</v>
          </cell>
          <cell r="BC531">
            <v>0</v>
          </cell>
          <cell r="BD531">
            <v>75544</v>
          </cell>
        </row>
        <row r="532">
          <cell r="A532" t="str">
            <v>59DFW</v>
          </cell>
          <cell r="B532" t="str">
            <v>Dallas/Ft. Worth Food &amp; Bev.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670080</v>
          </cell>
          <cell r="BC532">
            <v>0</v>
          </cell>
          <cell r="BD532">
            <v>670080</v>
          </cell>
        </row>
        <row r="533">
          <cell r="A533" t="str">
            <v>5985H</v>
          </cell>
          <cell r="B533" t="str">
            <v>Detroit Food &amp; Beverage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562572</v>
          </cell>
          <cell r="BC533">
            <v>0</v>
          </cell>
          <cell r="BD533">
            <v>562572</v>
          </cell>
        </row>
        <row r="534">
          <cell r="A534" t="str">
            <v>59EWR</v>
          </cell>
          <cell r="B534" t="str">
            <v>Newark Food &amp; Beverage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518784</v>
          </cell>
          <cell r="BC534">
            <v>0</v>
          </cell>
          <cell r="BD534">
            <v>518784</v>
          </cell>
        </row>
        <row r="535">
          <cell r="A535" t="str">
            <v>5926H</v>
          </cell>
          <cell r="B535" t="str">
            <v>Grand Rapids Food &amp; Beverage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65142</v>
          </cell>
          <cell r="BC535">
            <v>0</v>
          </cell>
          <cell r="BD535">
            <v>65142</v>
          </cell>
        </row>
        <row r="536">
          <cell r="A536" t="str">
            <v>5956H</v>
          </cell>
          <cell r="B536" t="str">
            <v>Honolulu Food &amp; Beverage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939009</v>
          </cell>
          <cell r="BC536">
            <v>0</v>
          </cell>
          <cell r="BD536">
            <v>939009</v>
          </cell>
        </row>
        <row r="537">
          <cell r="A537" t="str">
            <v>5933D</v>
          </cell>
          <cell r="B537" t="str">
            <v>Houston Food &amp; Beverage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249722</v>
          </cell>
          <cell r="BC537">
            <v>0</v>
          </cell>
          <cell r="BD537">
            <v>249722</v>
          </cell>
        </row>
        <row r="538">
          <cell r="A538" t="str">
            <v>5917D</v>
          </cell>
          <cell r="B538" t="str">
            <v>Harlingen Food &amp; Beverage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26566</v>
          </cell>
          <cell r="BC538">
            <v>0</v>
          </cell>
          <cell r="BD538">
            <v>26566</v>
          </cell>
        </row>
        <row r="539">
          <cell r="A539" t="str">
            <v>4807I</v>
          </cell>
          <cell r="B539" t="str">
            <v>Vancouver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370019</v>
          </cell>
          <cell r="BC539">
            <v>0</v>
          </cell>
          <cell r="BD539">
            <v>370019</v>
          </cell>
        </row>
        <row r="540">
          <cell r="A540" t="str">
            <v>4812I</v>
          </cell>
          <cell r="B540" t="str">
            <v>Dorval, Montreal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456953</v>
          </cell>
          <cell r="BC540">
            <v>0</v>
          </cell>
          <cell r="BD540">
            <v>456953</v>
          </cell>
        </row>
        <row r="541">
          <cell r="A541" t="str">
            <v>4818I</v>
          </cell>
          <cell r="B541" t="str">
            <v>Halifax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113868</v>
          </cell>
          <cell r="BC541">
            <v>0</v>
          </cell>
          <cell r="BD541">
            <v>113868</v>
          </cell>
        </row>
        <row r="542">
          <cell r="A542" t="str">
            <v>5903H</v>
          </cell>
          <cell r="B542" t="str">
            <v>Toronto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811967</v>
          </cell>
          <cell r="BC542">
            <v>0</v>
          </cell>
          <cell r="BD542">
            <v>811967</v>
          </cell>
        </row>
        <row r="543">
          <cell r="A543">
            <v>48122</v>
          </cell>
          <cell r="B543" t="str">
            <v>Ottawa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160991</v>
          </cell>
          <cell r="BC543">
            <v>0</v>
          </cell>
          <cell r="BD543">
            <v>160991</v>
          </cell>
        </row>
        <row r="544">
          <cell r="A544">
            <v>48123</v>
          </cell>
          <cell r="B544" t="str">
            <v xml:space="preserve">Winnipeg Food &amp; Beverage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126491</v>
          </cell>
          <cell r="BC544">
            <v>0</v>
          </cell>
          <cell r="BD544">
            <v>126491</v>
          </cell>
        </row>
        <row r="545">
          <cell r="A545">
            <v>48124</v>
          </cell>
          <cell r="B545" t="str">
            <v xml:space="preserve">Saskatoon Food &amp; Beverage 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40834</v>
          </cell>
          <cell r="BC545">
            <v>0</v>
          </cell>
          <cell r="BD545">
            <v>40834</v>
          </cell>
        </row>
        <row r="546">
          <cell r="A546" t="str">
            <v>4837I</v>
          </cell>
          <cell r="B546" t="str">
            <v>Edmonton Food &amp; Beverage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279395</v>
          </cell>
          <cell r="BC546">
            <v>0</v>
          </cell>
          <cell r="BD546">
            <v>279395</v>
          </cell>
        </row>
        <row r="547">
          <cell r="A547">
            <v>48125</v>
          </cell>
          <cell r="B547" t="str">
            <v>Kamloops Food &amp; Beverage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7880</v>
          </cell>
          <cell r="BC547">
            <v>0</v>
          </cell>
          <cell r="BD547">
            <v>7880</v>
          </cell>
        </row>
        <row r="548">
          <cell r="A548" t="str">
            <v>4825I</v>
          </cell>
          <cell r="B548" t="str">
            <v>Dorval, Montreal - Cara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109294</v>
          </cell>
          <cell r="BC548">
            <v>0</v>
          </cell>
          <cell r="BD548">
            <v>109294</v>
          </cell>
        </row>
        <row r="549">
          <cell r="A549" t="str">
            <v>4827I</v>
          </cell>
          <cell r="B549" t="str">
            <v>Toronto - Cara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206643</v>
          </cell>
          <cell r="BC549">
            <v>0</v>
          </cell>
          <cell r="BD549">
            <v>206643</v>
          </cell>
        </row>
        <row r="550">
          <cell r="A550" t="str">
            <v>4836I</v>
          </cell>
          <cell r="B550" t="str">
            <v>Calgary - Cara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345741</v>
          </cell>
          <cell r="BC550">
            <v>0</v>
          </cell>
          <cell r="BD550">
            <v>345741</v>
          </cell>
        </row>
        <row r="551">
          <cell r="A551" t="str">
            <v>4851I</v>
          </cell>
          <cell r="B551" t="str">
            <v>Vancouver - Cara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350449</v>
          </cell>
          <cell r="BC551">
            <v>0</v>
          </cell>
          <cell r="BD551">
            <v>350449</v>
          </cell>
        </row>
        <row r="552">
          <cell r="A552" t="str">
            <v>4852I</v>
          </cell>
          <cell r="B552" t="str">
            <v>Vancouver Merchandise - Cara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22946.5</v>
          </cell>
          <cell r="BC552">
            <v>0</v>
          </cell>
          <cell r="BD552">
            <v>22946.5</v>
          </cell>
        </row>
        <row r="553">
          <cell r="A553" t="str">
            <v>5963H</v>
          </cell>
          <cell r="B553" t="str">
            <v>Wash/Dulles Food &amp; Beverage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232699</v>
          </cell>
          <cell r="BC553">
            <v>0</v>
          </cell>
          <cell r="BD553">
            <v>232699</v>
          </cell>
        </row>
        <row r="554">
          <cell r="A554" t="str">
            <v>5906D</v>
          </cell>
          <cell r="B554" t="str">
            <v>Wichita Food &amp; Beverage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65499</v>
          </cell>
          <cell r="BC554">
            <v>0</v>
          </cell>
          <cell r="BD554">
            <v>65499</v>
          </cell>
        </row>
        <row r="555">
          <cell r="A555" t="str">
            <v>5932D</v>
          </cell>
          <cell r="B555" t="str">
            <v>Indianapolis Food &amp; Beverage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196706</v>
          </cell>
          <cell r="BC555">
            <v>0</v>
          </cell>
          <cell r="BD555">
            <v>196706</v>
          </cell>
        </row>
        <row r="556">
          <cell r="A556" t="str">
            <v>5913D</v>
          </cell>
          <cell r="B556" t="str">
            <v>Jackson Food &amp; Beverage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49841</v>
          </cell>
          <cell r="BC556">
            <v>0</v>
          </cell>
          <cell r="BD556">
            <v>49841</v>
          </cell>
        </row>
        <row r="557">
          <cell r="A557" t="str">
            <v>59JAX</v>
          </cell>
          <cell r="B557" t="str">
            <v>Jacksonville Food &amp; Beverage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243871</v>
          </cell>
          <cell r="BC557">
            <v>0</v>
          </cell>
          <cell r="BD557">
            <v>243871</v>
          </cell>
        </row>
        <row r="558">
          <cell r="A558" t="str">
            <v>59JFK</v>
          </cell>
          <cell r="B558" t="str">
            <v>NY/Kennedy Food &amp; Beverage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731622</v>
          </cell>
          <cell r="BC558">
            <v>0</v>
          </cell>
          <cell r="BD558">
            <v>731622</v>
          </cell>
        </row>
        <row r="559">
          <cell r="A559" t="str">
            <v>59LAS</v>
          </cell>
          <cell r="B559" t="str">
            <v>Las Vegas Food &amp; Beverage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1890162</v>
          </cell>
          <cell r="BC559">
            <v>0</v>
          </cell>
          <cell r="BD559">
            <v>1890162</v>
          </cell>
        </row>
        <row r="560">
          <cell r="A560" t="str">
            <v>5945H</v>
          </cell>
          <cell r="B560" t="str">
            <v>Los Angeles Food &amp; Beverage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1674588</v>
          </cell>
          <cell r="BC560">
            <v>0</v>
          </cell>
          <cell r="BD560">
            <v>1674588</v>
          </cell>
        </row>
        <row r="561">
          <cell r="A561" t="str">
            <v>5907H</v>
          </cell>
          <cell r="B561" t="str">
            <v>Lubbock Food &amp; Beverage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30027</v>
          </cell>
          <cell r="BC561">
            <v>0</v>
          </cell>
          <cell r="BD561">
            <v>30027</v>
          </cell>
        </row>
        <row r="562">
          <cell r="A562" t="str">
            <v>59LGA</v>
          </cell>
          <cell r="B562" t="str">
            <v>NY/LaGuardia Food &amp; Beverage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275717</v>
          </cell>
          <cell r="BC562">
            <v>0</v>
          </cell>
          <cell r="BD562">
            <v>275717</v>
          </cell>
        </row>
      </sheetData>
      <sheetData sheetId="21" refreshError="1"/>
      <sheetData sheetId="22" refreshError="1">
        <row r="262">
          <cell r="A262" t="str">
            <v>YTD Data</v>
          </cell>
          <cell r="B262" t="str">
            <v>Channel</v>
          </cell>
          <cell r="C262">
            <v>1</v>
          </cell>
          <cell r="D262">
            <v>2</v>
          </cell>
          <cell r="E262">
            <v>3</v>
          </cell>
          <cell r="F262">
            <v>4</v>
          </cell>
          <cell r="G262">
            <v>5</v>
          </cell>
          <cell r="H262">
            <v>6</v>
          </cell>
          <cell r="I262">
            <v>7</v>
          </cell>
          <cell r="J262">
            <v>8</v>
          </cell>
          <cell r="K262">
            <v>9</v>
          </cell>
          <cell r="L262">
            <v>10</v>
          </cell>
          <cell r="M262">
            <v>11</v>
          </cell>
          <cell r="N262">
            <v>12</v>
          </cell>
          <cell r="O262">
            <v>13</v>
          </cell>
          <cell r="P262">
            <v>14</v>
          </cell>
          <cell r="Q262">
            <v>15</v>
          </cell>
          <cell r="R262">
            <v>16</v>
          </cell>
          <cell r="S262">
            <v>17</v>
          </cell>
          <cell r="T262">
            <v>18</v>
          </cell>
          <cell r="U262">
            <v>19</v>
          </cell>
          <cell r="V262">
            <v>20</v>
          </cell>
          <cell r="W262">
            <v>21</v>
          </cell>
          <cell r="X262">
            <v>22</v>
          </cell>
          <cell r="Y262">
            <v>23</v>
          </cell>
          <cell r="Z262">
            <v>24</v>
          </cell>
          <cell r="AA262">
            <v>25</v>
          </cell>
          <cell r="AB262">
            <v>26</v>
          </cell>
          <cell r="AC262">
            <v>27</v>
          </cell>
          <cell r="AD262">
            <v>28</v>
          </cell>
          <cell r="AE262">
            <v>29</v>
          </cell>
          <cell r="AF262">
            <v>30</v>
          </cell>
          <cell r="AG262">
            <v>31</v>
          </cell>
          <cell r="AH262">
            <v>32</v>
          </cell>
          <cell r="AI262">
            <v>33</v>
          </cell>
          <cell r="AJ262">
            <v>34</v>
          </cell>
          <cell r="AK262">
            <v>35</v>
          </cell>
          <cell r="AL262">
            <v>36</v>
          </cell>
          <cell r="AM262">
            <v>37</v>
          </cell>
          <cell r="AN262">
            <v>38</v>
          </cell>
          <cell r="AO262">
            <v>39</v>
          </cell>
          <cell r="AP262">
            <v>40</v>
          </cell>
          <cell r="AQ262">
            <v>41</v>
          </cell>
          <cell r="AR262">
            <v>42</v>
          </cell>
          <cell r="AS262">
            <v>43</v>
          </cell>
          <cell r="AT262">
            <v>44</v>
          </cell>
          <cell r="AU262">
            <v>45</v>
          </cell>
          <cell r="AV262">
            <v>46</v>
          </cell>
          <cell r="AW262">
            <v>47</v>
          </cell>
          <cell r="AX262">
            <v>48</v>
          </cell>
          <cell r="AY262">
            <v>49</v>
          </cell>
          <cell r="AZ262">
            <v>50</v>
          </cell>
          <cell r="BA262">
            <v>51</v>
          </cell>
          <cell r="BB262">
            <v>52</v>
          </cell>
          <cell r="BC262">
            <v>53</v>
          </cell>
          <cell r="BD262" t="str">
            <v>Grand Total</v>
          </cell>
        </row>
        <row r="263">
          <cell r="A263" t="str">
            <v>5969H</v>
          </cell>
          <cell r="B263" t="str">
            <v>Anchorage Food &amp; Beverage</v>
          </cell>
          <cell r="C263">
            <v>170472.04</v>
          </cell>
          <cell r="D263">
            <v>160508.26999999999</v>
          </cell>
          <cell r="E263">
            <v>174752.81</v>
          </cell>
          <cell r="F263">
            <v>159216.67000000001</v>
          </cell>
          <cell r="G263">
            <v>151765.18</v>
          </cell>
          <cell r="H263">
            <v>162473.14000000001</v>
          </cell>
          <cell r="I263">
            <v>163286.01999999999</v>
          </cell>
          <cell r="J263">
            <v>183480.01</v>
          </cell>
          <cell r="K263">
            <v>181056.9</v>
          </cell>
          <cell r="L263">
            <v>193701.46</v>
          </cell>
          <cell r="M263">
            <v>205238.84</v>
          </cell>
          <cell r="N263">
            <v>185414.79</v>
          </cell>
          <cell r="O263">
            <v>165266.4</v>
          </cell>
          <cell r="P263">
            <v>166435.12</v>
          </cell>
          <cell r="Q263">
            <v>168299.25</v>
          </cell>
          <cell r="R263">
            <v>168759.22</v>
          </cell>
          <cell r="S263">
            <v>168892.3</v>
          </cell>
          <cell r="T263">
            <v>169191.19</v>
          </cell>
          <cell r="U263">
            <v>186809.61</v>
          </cell>
          <cell r="V263">
            <v>182431.18</v>
          </cell>
          <cell r="W263">
            <v>237836.08</v>
          </cell>
          <cell r="X263">
            <v>223461.55</v>
          </cell>
          <cell r="Y263">
            <v>271686.15000000002</v>
          </cell>
          <cell r="Z263">
            <v>300099.24</v>
          </cell>
          <cell r="AA263">
            <v>327720.33</v>
          </cell>
          <cell r="AB263">
            <v>332590.31</v>
          </cell>
          <cell r="AC263">
            <v>316423.59000000003</v>
          </cell>
          <cell r="AD263">
            <v>337308.87</v>
          </cell>
          <cell r="AE263">
            <v>361284.05</v>
          </cell>
          <cell r="AF263">
            <v>344291.19</v>
          </cell>
          <cell r="AG263">
            <v>352423.41</v>
          </cell>
          <cell r="AH263">
            <v>344861.41</v>
          </cell>
          <cell r="AI263">
            <v>374429.78</v>
          </cell>
          <cell r="AJ263">
            <v>354093.88</v>
          </cell>
          <cell r="AK263">
            <v>325851.39</v>
          </cell>
          <cell r="AL263">
            <v>291378.05</v>
          </cell>
          <cell r="AM263">
            <v>286837.23</v>
          </cell>
          <cell r="AN263">
            <v>253747.34</v>
          </cell>
          <cell r="AO263">
            <v>220964.05</v>
          </cell>
          <cell r="AP263">
            <v>200508.24</v>
          </cell>
          <cell r="AQ263">
            <v>194358.15</v>
          </cell>
          <cell r="AR263">
            <v>195568.2</v>
          </cell>
          <cell r="AS263">
            <v>199484.68</v>
          </cell>
          <cell r="AT263">
            <v>208315.77</v>
          </cell>
          <cell r="AU263">
            <v>189769.94</v>
          </cell>
          <cell r="AV263">
            <v>204163.33</v>
          </cell>
          <cell r="AW263">
            <v>172098.13</v>
          </cell>
          <cell r="AX263">
            <v>197191.71</v>
          </cell>
          <cell r="AY263">
            <v>183459.72</v>
          </cell>
          <cell r="AZ263">
            <v>188101.09</v>
          </cell>
          <cell r="BA263">
            <v>235012.03</v>
          </cell>
          <cell r="BB263">
            <v>195093.08</v>
          </cell>
          <cell r="BC263">
            <v>0</v>
          </cell>
          <cell r="BD263">
            <v>11887862.370000001</v>
          </cell>
        </row>
        <row r="264">
          <cell r="A264" t="str">
            <v>59ATL</v>
          </cell>
          <cell r="B264" t="str">
            <v>Atlanta Food &amp; Beverage</v>
          </cell>
          <cell r="C264">
            <v>1129896.22</v>
          </cell>
          <cell r="D264">
            <v>1059522.4099999999</v>
          </cell>
          <cell r="E264">
            <v>1082758.92</v>
          </cell>
          <cell r="F264">
            <v>1038134.02</v>
          </cell>
          <cell r="G264">
            <v>1006590.38</v>
          </cell>
          <cell r="H264">
            <v>1045275.32</v>
          </cell>
          <cell r="I264">
            <v>1141479.03</v>
          </cell>
          <cell r="J264">
            <v>1187823.04</v>
          </cell>
          <cell r="K264">
            <v>1200780.1100000001</v>
          </cell>
          <cell r="L264">
            <v>1226545.76</v>
          </cell>
          <cell r="M264">
            <v>1257489.58</v>
          </cell>
          <cell r="N264">
            <v>1346864.48</v>
          </cell>
          <cell r="O264">
            <v>1216915.68</v>
          </cell>
          <cell r="P264">
            <v>1189787.8799999999</v>
          </cell>
          <cell r="Q264">
            <v>1182688.1399999999</v>
          </cell>
          <cell r="R264">
            <v>1385282.28</v>
          </cell>
          <cell r="S264">
            <v>1233564.8400000001</v>
          </cell>
          <cell r="T264">
            <v>1192510.3</v>
          </cell>
          <cell r="U264">
            <v>1217365.29</v>
          </cell>
          <cell r="V264">
            <v>1239755.3500000001</v>
          </cell>
          <cell r="W264">
            <v>1294593.4099999999</v>
          </cell>
          <cell r="X264">
            <v>1101615.6599999999</v>
          </cell>
          <cell r="Y264">
            <v>1156297.8799999999</v>
          </cell>
          <cell r="Z264">
            <v>1178503.1299999999</v>
          </cell>
          <cell r="AA264">
            <v>1172147.5900000001</v>
          </cell>
          <cell r="AB264">
            <v>1226923.92</v>
          </cell>
          <cell r="AC264">
            <v>1042083.94</v>
          </cell>
          <cell r="AD264">
            <v>1109329.51</v>
          </cell>
          <cell r="AE264">
            <v>1128721.06</v>
          </cell>
          <cell r="AF264">
            <v>1111265.55</v>
          </cell>
          <cell r="AG264">
            <v>1076174.23</v>
          </cell>
          <cell r="AH264">
            <v>1124604.56</v>
          </cell>
          <cell r="AI264">
            <v>1076476</v>
          </cell>
          <cell r="AJ264">
            <v>1020985.66</v>
          </cell>
          <cell r="AK264">
            <v>1005013.27</v>
          </cell>
          <cell r="AL264">
            <v>903384.06</v>
          </cell>
          <cell r="AM264">
            <v>958701.8900000006</v>
          </cell>
          <cell r="AN264">
            <v>990602.83</v>
          </cell>
          <cell r="AO264">
            <v>993155.05999999947</v>
          </cell>
          <cell r="AP264">
            <v>988778.71</v>
          </cell>
          <cell r="AQ264">
            <v>1046730.66</v>
          </cell>
          <cell r="AR264">
            <v>1118174.6000000001</v>
          </cell>
          <cell r="AS264">
            <v>1098839.82</v>
          </cell>
          <cell r="AT264">
            <v>992521.71</v>
          </cell>
          <cell r="AU264">
            <v>1027085.15</v>
          </cell>
          <cell r="AV264">
            <v>1111858.79</v>
          </cell>
          <cell r="AW264">
            <v>1028959.43</v>
          </cell>
          <cell r="AX264">
            <v>1111063.81</v>
          </cell>
          <cell r="AY264">
            <v>980197.77</v>
          </cell>
          <cell r="AZ264">
            <v>984084.31</v>
          </cell>
          <cell r="BA264">
            <v>1103035.03</v>
          </cell>
          <cell r="BB264">
            <v>1114895.56</v>
          </cell>
          <cell r="BC264">
            <v>0</v>
          </cell>
          <cell r="BD264">
            <v>57957833.590000011</v>
          </cell>
        </row>
        <row r="265">
          <cell r="A265" t="str">
            <v>5916H</v>
          </cell>
          <cell r="B265" t="str">
            <v>Hartford Food &amp; Beverage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</row>
        <row r="266">
          <cell r="A266" t="str">
            <v>5916D</v>
          </cell>
          <cell r="B266" t="str">
            <v>Birmingham Food &amp; Beverage</v>
          </cell>
          <cell r="C266">
            <v>55321.2</v>
          </cell>
          <cell r="D266">
            <v>55676.79</v>
          </cell>
          <cell r="E266">
            <v>52619.79</v>
          </cell>
          <cell r="F266">
            <v>35543.17</v>
          </cell>
          <cell r="G266">
            <v>52463.15</v>
          </cell>
          <cell r="H266">
            <v>52091.07</v>
          </cell>
          <cell r="I266">
            <v>55812.93</v>
          </cell>
          <cell r="J266">
            <v>44343.42</v>
          </cell>
          <cell r="K266">
            <v>55889.29</v>
          </cell>
          <cell r="L266">
            <v>60832.480000000003</v>
          </cell>
          <cell r="M266">
            <v>67472.34</v>
          </cell>
          <cell r="N266">
            <v>44670.5</v>
          </cell>
          <cell r="O266">
            <v>59759.040000000001</v>
          </cell>
          <cell r="P266">
            <v>57388.02</v>
          </cell>
          <cell r="Q266">
            <v>55328.01</v>
          </cell>
          <cell r="R266">
            <v>55412.959999999999</v>
          </cell>
          <cell r="S266">
            <v>60237.36</v>
          </cell>
          <cell r="T266">
            <v>67583.83</v>
          </cell>
          <cell r="U266">
            <v>61887.39</v>
          </cell>
          <cell r="V266">
            <v>49924.49</v>
          </cell>
          <cell r="W266">
            <v>71214.89</v>
          </cell>
          <cell r="X266">
            <v>63653.39</v>
          </cell>
          <cell r="Y266">
            <v>64157.31</v>
          </cell>
          <cell r="Z266">
            <v>51746.91</v>
          </cell>
          <cell r="AA266">
            <v>73390.909999999945</v>
          </cell>
          <cell r="AB266">
            <v>71904.95</v>
          </cell>
          <cell r="AC266">
            <v>55420.82</v>
          </cell>
          <cell r="AD266">
            <v>52079.45</v>
          </cell>
          <cell r="AE266">
            <v>69235.33</v>
          </cell>
          <cell r="AF266">
            <v>68815.47</v>
          </cell>
          <cell r="AG266">
            <v>62918.47</v>
          </cell>
          <cell r="AH266">
            <v>57576.55</v>
          </cell>
          <cell r="AI266">
            <v>70177.919999999998</v>
          </cell>
          <cell r="AJ266">
            <v>67616.62</v>
          </cell>
          <cell r="AK266">
            <v>60852.480000000003</v>
          </cell>
          <cell r="AL266">
            <v>46416.77</v>
          </cell>
          <cell r="AM266">
            <v>60678.13</v>
          </cell>
          <cell r="AN266">
            <v>62553.22</v>
          </cell>
          <cell r="AO266">
            <v>63837.77</v>
          </cell>
          <cell r="AP266">
            <v>53636.13</v>
          </cell>
          <cell r="AQ266">
            <v>77025.460000000006</v>
          </cell>
          <cell r="AR266">
            <v>70653.78</v>
          </cell>
          <cell r="AS266">
            <v>63224.81</v>
          </cell>
          <cell r="AT266">
            <v>46843.54</v>
          </cell>
          <cell r="AU266">
            <v>61638.58</v>
          </cell>
          <cell r="AV266">
            <v>65157.38</v>
          </cell>
          <cell r="AW266">
            <v>58107.839999999997</v>
          </cell>
          <cell r="AX266">
            <v>57225.67</v>
          </cell>
          <cell r="AY266">
            <v>53953.9</v>
          </cell>
          <cell r="AZ266">
            <v>58482.78</v>
          </cell>
          <cell r="BA266">
            <v>63328.800000000003</v>
          </cell>
          <cell r="BB266">
            <v>55284.76</v>
          </cell>
          <cell r="BC266">
            <v>0</v>
          </cell>
          <cell r="BD266">
            <v>3079068.0199999982</v>
          </cell>
        </row>
        <row r="267">
          <cell r="A267" t="str">
            <v>59BOS</v>
          </cell>
          <cell r="B267" t="str">
            <v>Boston Food &amp; Beverage</v>
          </cell>
          <cell r="C267">
            <v>383064.99</v>
          </cell>
          <cell r="D267">
            <v>372828.61</v>
          </cell>
          <cell r="E267">
            <v>351654.98</v>
          </cell>
          <cell r="F267">
            <v>356561.02</v>
          </cell>
          <cell r="G267">
            <v>352191.47</v>
          </cell>
          <cell r="H267">
            <v>349431.26</v>
          </cell>
          <cell r="I267">
            <v>460245.79</v>
          </cell>
          <cell r="J267">
            <v>495872.06</v>
          </cell>
          <cell r="K267">
            <v>456573.29</v>
          </cell>
          <cell r="L267">
            <v>466496.49</v>
          </cell>
          <cell r="M267">
            <v>497136.68</v>
          </cell>
          <cell r="N267">
            <v>482117.73</v>
          </cell>
          <cell r="O267">
            <v>446322.7</v>
          </cell>
          <cell r="P267">
            <v>487771.13</v>
          </cell>
          <cell r="Q267">
            <v>514940.17</v>
          </cell>
          <cell r="R267">
            <v>540714.54</v>
          </cell>
          <cell r="S267">
            <v>492604.07</v>
          </cell>
          <cell r="T267">
            <v>455492.92</v>
          </cell>
          <cell r="U267">
            <v>492861.03</v>
          </cell>
          <cell r="V267">
            <v>501535.46</v>
          </cell>
          <cell r="W267">
            <v>527156.49</v>
          </cell>
          <cell r="X267">
            <v>434670.07</v>
          </cell>
          <cell r="Y267">
            <v>513270.99</v>
          </cell>
          <cell r="Z267">
            <v>517517.5</v>
          </cell>
          <cell r="AA267">
            <v>573800.31000000006</v>
          </cell>
          <cell r="AB267">
            <v>635131.09</v>
          </cell>
          <cell r="AC267">
            <v>418364.17</v>
          </cell>
          <cell r="AD267">
            <v>514929.51</v>
          </cell>
          <cell r="AE267">
            <v>536628.02</v>
          </cell>
          <cell r="AF267">
            <v>539779.82999999996</v>
          </cell>
          <cell r="AG267">
            <v>514432.33</v>
          </cell>
          <cell r="AH267">
            <v>524938.98</v>
          </cell>
          <cell r="AI267">
            <v>553186.21</v>
          </cell>
          <cell r="AJ267">
            <v>523976.08</v>
          </cell>
          <cell r="AK267">
            <v>465952.82</v>
          </cell>
          <cell r="AL267">
            <v>421842.51</v>
          </cell>
          <cell r="AM267">
            <v>465382.02</v>
          </cell>
          <cell r="AN267">
            <v>447313.91999999998</v>
          </cell>
          <cell r="AO267">
            <v>437737.57</v>
          </cell>
          <cell r="AP267">
            <v>482291.73</v>
          </cell>
          <cell r="AQ267">
            <v>492704.22</v>
          </cell>
          <cell r="AR267">
            <v>523190.51</v>
          </cell>
          <cell r="AS267">
            <v>470578.94</v>
          </cell>
          <cell r="AT267">
            <v>408271.51</v>
          </cell>
          <cell r="AU267">
            <v>443265.43</v>
          </cell>
          <cell r="AV267">
            <v>467995.13</v>
          </cell>
          <cell r="AW267">
            <v>443284.88</v>
          </cell>
          <cell r="AX267">
            <v>441847.9</v>
          </cell>
          <cell r="AY267">
            <v>380602.79</v>
          </cell>
          <cell r="AZ267">
            <v>374302.05</v>
          </cell>
          <cell r="BA267">
            <v>451723.54</v>
          </cell>
          <cell r="BB267">
            <v>474765.77</v>
          </cell>
          <cell r="BC267">
            <v>0</v>
          </cell>
          <cell r="BD267">
            <v>24377251.210000001</v>
          </cell>
        </row>
        <row r="268">
          <cell r="A268" t="str">
            <v>59BWI</v>
          </cell>
          <cell r="B268" t="str">
            <v>Baltimore Food &amp; Beverage</v>
          </cell>
          <cell r="C268">
            <v>69359.03</v>
          </cell>
          <cell r="D268">
            <v>81737.649999999994</v>
          </cell>
          <cell r="E268">
            <v>87569.44</v>
          </cell>
          <cell r="F268">
            <v>79793.119999999995</v>
          </cell>
          <cell r="G268">
            <v>85008.82</v>
          </cell>
          <cell r="H268">
            <v>82161.08</v>
          </cell>
          <cell r="I268">
            <v>86009.41</v>
          </cell>
          <cell r="J268">
            <v>82212.929999999993</v>
          </cell>
          <cell r="K268">
            <v>90349.43</v>
          </cell>
          <cell r="L268">
            <v>90972.25</v>
          </cell>
          <cell r="M268">
            <v>92920.3</v>
          </cell>
          <cell r="N268">
            <v>94163.67</v>
          </cell>
          <cell r="O268">
            <v>89883.49</v>
          </cell>
          <cell r="P268">
            <v>91778.23</v>
          </cell>
          <cell r="Q268">
            <v>89801.3</v>
          </cell>
          <cell r="R268">
            <v>83602.399999999994</v>
          </cell>
          <cell r="S268">
            <v>94909.22</v>
          </cell>
          <cell r="T268">
            <v>95599.98</v>
          </cell>
          <cell r="U268">
            <v>94783.64</v>
          </cell>
          <cell r="V268">
            <v>95135.8</v>
          </cell>
          <cell r="W268">
            <v>107567.61</v>
          </cell>
          <cell r="X268">
            <v>91902.73</v>
          </cell>
          <cell r="Y268">
            <v>94300.51</v>
          </cell>
          <cell r="Z268">
            <v>95581.93</v>
          </cell>
          <cell r="AA268">
            <v>101533.61</v>
          </cell>
          <cell r="AB268">
            <v>113861.75</v>
          </cell>
          <cell r="AC268">
            <v>76055.53</v>
          </cell>
          <cell r="AD268">
            <v>83417.55</v>
          </cell>
          <cell r="AE268">
            <v>88001.4</v>
          </cell>
          <cell r="AF268">
            <v>87677.440000000002</v>
          </cell>
          <cell r="AG268">
            <v>88634.74</v>
          </cell>
          <cell r="AH268">
            <v>95235.88</v>
          </cell>
          <cell r="AI268">
            <v>105252.4</v>
          </cell>
          <cell r="AJ268">
            <v>99713.46</v>
          </cell>
          <cell r="AK268">
            <v>96515.4</v>
          </cell>
          <cell r="AL268">
            <v>87028.63</v>
          </cell>
          <cell r="AM268">
            <v>34445.68</v>
          </cell>
          <cell r="AN268">
            <v>0</v>
          </cell>
          <cell r="AO268">
            <v>0</v>
          </cell>
          <cell r="AP268">
            <v>345503.96</v>
          </cell>
          <cell r="AQ268">
            <v>97145.31</v>
          </cell>
          <cell r="AR268">
            <v>97766.86</v>
          </cell>
          <cell r="AS268">
            <v>97557.28</v>
          </cell>
          <cell r="AT268">
            <v>85116.07</v>
          </cell>
          <cell r="AU268">
            <v>91901.11</v>
          </cell>
          <cell r="AV268">
            <v>94430.31</v>
          </cell>
          <cell r="AW268">
            <v>99946.28</v>
          </cell>
          <cell r="AX268">
            <v>101700.82</v>
          </cell>
          <cell r="AY268">
            <v>91814.09</v>
          </cell>
          <cell r="AZ268">
            <v>88263.64</v>
          </cell>
          <cell r="BA268">
            <v>115891.47</v>
          </cell>
          <cell r="BB268">
            <v>125830.02</v>
          </cell>
          <cell r="BC268">
            <v>0</v>
          </cell>
          <cell r="BD268">
            <v>4837344.6599999983</v>
          </cell>
        </row>
        <row r="269">
          <cell r="A269" t="str">
            <v>5987H</v>
          </cell>
          <cell r="B269" t="str">
            <v>Cleveland Food &amp; Beverage</v>
          </cell>
          <cell r="C269">
            <v>320175.49</v>
          </cell>
          <cell r="D269">
            <v>302295.43</v>
          </cell>
          <cell r="E269">
            <v>298574.13</v>
          </cell>
          <cell r="F269">
            <v>295722.21999999997</v>
          </cell>
          <cell r="G269">
            <v>290788.09000000003</v>
          </cell>
          <cell r="H269">
            <v>324512.02</v>
          </cell>
          <cell r="I269">
            <v>363026.77</v>
          </cell>
          <cell r="J269">
            <v>393432.53</v>
          </cell>
          <cell r="K269">
            <v>376175.2</v>
          </cell>
          <cell r="L269">
            <v>396740.79</v>
          </cell>
          <cell r="M269">
            <v>426412.41</v>
          </cell>
          <cell r="N269">
            <v>417584.45</v>
          </cell>
          <cell r="O269">
            <v>409165.62</v>
          </cell>
          <cell r="P269">
            <v>385645.02</v>
          </cell>
          <cell r="Q269">
            <v>409963.25</v>
          </cell>
          <cell r="R269">
            <v>389728.4</v>
          </cell>
          <cell r="S269">
            <v>386036.52</v>
          </cell>
          <cell r="T269">
            <v>375235.32</v>
          </cell>
          <cell r="U269">
            <v>376033.51</v>
          </cell>
          <cell r="V269">
            <v>389118.45</v>
          </cell>
          <cell r="W269">
            <v>412432.5</v>
          </cell>
          <cell r="X269">
            <v>361533.21</v>
          </cell>
          <cell r="Y269">
            <v>387513.19</v>
          </cell>
          <cell r="Z269">
            <v>405682.82</v>
          </cell>
          <cell r="AA269">
            <v>462372.56</v>
          </cell>
          <cell r="AB269">
            <v>450108.46</v>
          </cell>
          <cell r="AC269">
            <v>328644.61</v>
          </cell>
          <cell r="AD269">
            <v>411334.40000000002</v>
          </cell>
          <cell r="AE269">
            <v>429992.96000000002</v>
          </cell>
          <cell r="AF269">
            <v>448197.24</v>
          </cell>
          <cell r="AG269">
            <v>413750.85</v>
          </cell>
          <cell r="AH269">
            <v>449649.6</v>
          </cell>
          <cell r="AI269">
            <v>464282.38</v>
          </cell>
          <cell r="AJ269">
            <v>417428.33</v>
          </cell>
          <cell r="AK269">
            <v>417699.79</v>
          </cell>
          <cell r="AL269">
            <v>363785.05</v>
          </cell>
          <cell r="AM269">
            <v>404687.89</v>
          </cell>
          <cell r="AN269">
            <v>396339.57</v>
          </cell>
          <cell r="AO269">
            <v>385239.37</v>
          </cell>
          <cell r="AP269">
            <v>384642.4</v>
          </cell>
          <cell r="AQ269">
            <v>405698.75</v>
          </cell>
          <cell r="AR269">
            <v>413765.98</v>
          </cell>
          <cell r="AS269">
            <v>405881.36</v>
          </cell>
          <cell r="AT269">
            <v>372160.4</v>
          </cell>
          <cell r="AU269">
            <v>398362.49</v>
          </cell>
          <cell r="AV269">
            <v>412833.3</v>
          </cell>
          <cell r="AW269">
            <v>334370.62</v>
          </cell>
          <cell r="AX269">
            <v>411902.58</v>
          </cell>
          <cell r="AY269">
            <v>373072.78</v>
          </cell>
          <cell r="AZ269">
            <v>358421.51</v>
          </cell>
          <cell r="BA269">
            <v>396037.11</v>
          </cell>
          <cell r="BB269">
            <v>389667.77</v>
          </cell>
          <cell r="BC269">
            <v>0</v>
          </cell>
          <cell r="BD269">
            <v>20193857.450000003</v>
          </cell>
        </row>
        <row r="270">
          <cell r="A270" t="str">
            <v>5903D</v>
          </cell>
          <cell r="B270" t="str">
            <v>Charlotte Food &amp; Beverage</v>
          </cell>
          <cell r="C270">
            <v>928017.29</v>
          </cell>
          <cell r="D270">
            <v>899098.56</v>
          </cell>
          <cell r="E270">
            <v>893372.34</v>
          </cell>
          <cell r="F270">
            <v>869620.39</v>
          </cell>
          <cell r="G270">
            <v>888378.37999999884</v>
          </cell>
          <cell r="H270">
            <v>946929.53</v>
          </cell>
          <cell r="I270">
            <v>1064435.83</v>
          </cell>
          <cell r="J270">
            <v>1074096.33</v>
          </cell>
          <cell r="K270">
            <v>1065269.21</v>
          </cell>
          <cell r="L270">
            <v>1084968.43</v>
          </cell>
          <cell r="M270">
            <v>1161088.97</v>
          </cell>
          <cell r="N270">
            <v>1154216.27</v>
          </cell>
          <cell r="O270">
            <v>1144524.49</v>
          </cell>
          <cell r="P270">
            <v>1157153.04</v>
          </cell>
          <cell r="Q270">
            <v>1175528.02</v>
          </cell>
          <cell r="R270">
            <v>1131355.06</v>
          </cell>
          <cell r="S270">
            <v>1163722.22</v>
          </cell>
          <cell r="T270">
            <v>1160488.04</v>
          </cell>
          <cell r="U270">
            <v>1151900.02</v>
          </cell>
          <cell r="V270">
            <v>1169294.28</v>
          </cell>
          <cell r="W270">
            <v>1211898.58</v>
          </cell>
          <cell r="X270">
            <v>1136036.4099999999</v>
          </cell>
          <cell r="Y270">
            <v>1152438.8</v>
          </cell>
          <cell r="Z270">
            <v>1171405.92</v>
          </cell>
          <cell r="AA270">
            <v>1267479.99</v>
          </cell>
          <cell r="AB270">
            <v>1314279.52</v>
          </cell>
          <cell r="AC270">
            <v>1082778.26</v>
          </cell>
          <cell r="AD270">
            <v>1168839.05</v>
          </cell>
          <cell r="AE270">
            <v>1251733.79</v>
          </cell>
          <cell r="AF270">
            <v>1251939.48</v>
          </cell>
          <cell r="AG270">
            <v>1176458.56</v>
          </cell>
          <cell r="AH270">
            <v>1170947.8799999999</v>
          </cell>
          <cell r="AI270">
            <v>1197724.71</v>
          </cell>
          <cell r="AJ270">
            <v>1147031.8400000001</v>
          </cell>
          <cell r="AK270">
            <v>1117676.95</v>
          </cell>
          <cell r="AL270">
            <v>974031.82000000065</v>
          </cell>
          <cell r="AM270">
            <v>1091827.26</v>
          </cell>
          <cell r="AN270">
            <v>1095956.01</v>
          </cell>
          <cell r="AO270">
            <v>1083548</v>
          </cell>
          <cell r="AP270">
            <v>1075571.29</v>
          </cell>
          <cell r="AQ270">
            <v>1186593.8</v>
          </cell>
          <cell r="AR270">
            <v>1284591.1100000001</v>
          </cell>
          <cell r="AS270">
            <v>1232704.22</v>
          </cell>
          <cell r="AT270">
            <v>1102200.71</v>
          </cell>
          <cell r="AU270">
            <v>1233409.97</v>
          </cell>
          <cell r="AV270">
            <v>1311909.08</v>
          </cell>
          <cell r="AW270">
            <v>1132878.44</v>
          </cell>
          <cell r="AX270">
            <v>1215021.69</v>
          </cell>
          <cell r="AY270">
            <v>1089487.73</v>
          </cell>
          <cell r="AZ270">
            <v>1159465.6499999999</v>
          </cell>
          <cell r="BA270">
            <v>1192387.19</v>
          </cell>
          <cell r="BB270">
            <v>1143434.1100000001</v>
          </cell>
          <cell r="BC270">
            <v>0</v>
          </cell>
          <cell r="BD270">
            <v>58707144.519999988</v>
          </cell>
        </row>
        <row r="271">
          <cell r="A271" t="str">
            <v>5919H</v>
          </cell>
          <cell r="B271" t="str">
            <v>Cincinnati Food &amp; Beverage</v>
          </cell>
          <cell r="C271">
            <v>310955.56</v>
          </cell>
          <cell r="D271">
            <v>310722</v>
          </cell>
          <cell r="E271">
            <v>299026.89</v>
          </cell>
          <cell r="F271">
            <v>301934.48</v>
          </cell>
          <cell r="G271">
            <v>288257.18</v>
          </cell>
          <cell r="H271">
            <v>313211.68</v>
          </cell>
          <cell r="I271">
            <v>319197.73</v>
          </cell>
          <cell r="J271">
            <v>346059.25</v>
          </cell>
          <cell r="K271">
            <v>332044.28999999998</v>
          </cell>
          <cell r="L271">
            <v>345684.77</v>
          </cell>
          <cell r="M271">
            <v>384693.83</v>
          </cell>
          <cell r="N271">
            <v>375063.2</v>
          </cell>
          <cell r="O271">
            <v>361573.79</v>
          </cell>
          <cell r="P271">
            <v>353925.8</v>
          </cell>
          <cell r="Q271">
            <v>330138.48</v>
          </cell>
          <cell r="R271">
            <v>321688.36</v>
          </cell>
          <cell r="S271">
            <v>337830.3</v>
          </cell>
          <cell r="T271">
            <v>334123.03000000003</v>
          </cell>
          <cell r="U271">
            <v>357740.36</v>
          </cell>
          <cell r="V271">
            <v>354886.03</v>
          </cell>
          <cell r="W271">
            <v>369345.96</v>
          </cell>
          <cell r="X271">
            <v>337087.93</v>
          </cell>
          <cell r="Y271">
            <v>367501.46</v>
          </cell>
          <cell r="Z271">
            <v>386172.19</v>
          </cell>
          <cell r="AA271">
            <v>386107.63</v>
          </cell>
          <cell r="AB271">
            <v>398400.26</v>
          </cell>
          <cell r="AC271">
            <v>301237.13</v>
          </cell>
          <cell r="AD271">
            <v>361120.75</v>
          </cell>
          <cell r="AE271">
            <v>370762.84</v>
          </cell>
          <cell r="AF271">
            <v>370652.34</v>
          </cell>
          <cell r="AG271">
            <v>341114.96</v>
          </cell>
          <cell r="AH271">
            <v>359665.85</v>
          </cell>
          <cell r="AI271">
            <v>360632.89</v>
          </cell>
          <cell r="AJ271">
            <v>345584.8</v>
          </cell>
          <cell r="AK271">
            <v>327455.69</v>
          </cell>
          <cell r="AL271">
            <v>286641.8</v>
          </cell>
          <cell r="AM271">
            <v>300642.59000000003</v>
          </cell>
          <cell r="AN271">
            <v>312112.27</v>
          </cell>
          <cell r="AO271">
            <v>290934.17</v>
          </cell>
          <cell r="AP271">
            <v>288772.71000000002</v>
          </cell>
          <cell r="AQ271">
            <v>308451.83</v>
          </cell>
          <cell r="AR271">
            <v>318214.37</v>
          </cell>
          <cell r="AS271">
            <v>308795.14</v>
          </cell>
          <cell r="AT271">
            <v>285164.51</v>
          </cell>
          <cell r="AU271">
            <v>293541.44</v>
          </cell>
          <cell r="AV271">
            <v>303373.18</v>
          </cell>
          <cell r="AW271">
            <v>238946.07</v>
          </cell>
          <cell r="AX271">
            <v>330528.5</v>
          </cell>
          <cell r="AY271">
            <v>272957.55</v>
          </cell>
          <cell r="AZ271">
            <v>272018.81</v>
          </cell>
          <cell r="BA271">
            <v>289770.27</v>
          </cell>
          <cell r="BB271">
            <v>291911.86</v>
          </cell>
          <cell r="BC271">
            <v>0</v>
          </cell>
          <cell r="BD271">
            <v>17054376.760000005</v>
          </cell>
        </row>
        <row r="272">
          <cell r="A272" t="str">
            <v>5902D</v>
          </cell>
          <cell r="B272" t="str">
            <v>Dayton Food &amp; Beverage</v>
          </cell>
          <cell r="C272">
            <v>47617.49</v>
          </cell>
          <cell r="D272">
            <v>58322.52</v>
          </cell>
          <cell r="E272">
            <v>55761.69</v>
          </cell>
          <cell r="F272">
            <v>58433.22</v>
          </cell>
          <cell r="G272">
            <v>57894.48</v>
          </cell>
          <cell r="H272">
            <v>59827.14</v>
          </cell>
          <cell r="I272">
            <v>66240.62</v>
          </cell>
          <cell r="J272">
            <v>70706.45</v>
          </cell>
          <cell r="K272">
            <v>66506.2</v>
          </cell>
          <cell r="L272">
            <v>72176.09</v>
          </cell>
          <cell r="M272">
            <v>73476.97</v>
          </cell>
          <cell r="N272">
            <v>81899.22</v>
          </cell>
          <cell r="O272">
            <v>69709.17</v>
          </cell>
          <cell r="P272">
            <v>74098.62</v>
          </cell>
          <cell r="Q272">
            <v>69895.69</v>
          </cell>
          <cell r="R272">
            <v>67125.88</v>
          </cell>
          <cell r="S272">
            <v>66409.66</v>
          </cell>
          <cell r="T272">
            <v>64062.11</v>
          </cell>
          <cell r="U272">
            <v>75393.509999999995</v>
          </cell>
          <cell r="V272">
            <v>70780.240000000005</v>
          </cell>
          <cell r="W272">
            <v>71589.14</v>
          </cell>
          <cell r="X272">
            <v>62683.16</v>
          </cell>
          <cell r="Y272">
            <v>72607.429999999993</v>
          </cell>
          <cell r="Z272">
            <v>76483.67</v>
          </cell>
          <cell r="AA272">
            <v>77790.95</v>
          </cell>
          <cell r="AB272">
            <v>79325.62</v>
          </cell>
          <cell r="AC272">
            <v>54411.81</v>
          </cell>
          <cell r="AD272">
            <v>74061.09</v>
          </cell>
          <cell r="AE272">
            <v>78079.070000000007</v>
          </cell>
          <cell r="AF272">
            <v>75649.210000000006</v>
          </cell>
          <cell r="AG272">
            <v>70679.320000000007</v>
          </cell>
          <cell r="AH272">
            <v>83857.5</v>
          </cell>
          <cell r="AI272">
            <v>87964.39</v>
          </cell>
          <cell r="AJ272">
            <v>77496.53</v>
          </cell>
          <cell r="AK272">
            <v>74296.649999999994</v>
          </cell>
          <cell r="AL272">
            <v>64780.91</v>
          </cell>
          <cell r="AM272">
            <v>80755.41</v>
          </cell>
          <cell r="AN272">
            <v>79338.13</v>
          </cell>
          <cell r="AO272">
            <v>77337.94</v>
          </cell>
          <cell r="AP272">
            <v>73232.31</v>
          </cell>
          <cell r="AQ272">
            <v>79426.63</v>
          </cell>
          <cell r="AR272">
            <v>89228.800000000003</v>
          </cell>
          <cell r="AS272">
            <v>87256.05</v>
          </cell>
          <cell r="AT272">
            <v>74289.5</v>
          </cell>
          <cell r="AU272">
            <v>77553.56</v>
          </cell>
          <cell r="AV272">
            <v>80579.839999999997</v>
          </cell>
          <cell r="AW272">
            <v>63707.64</v>
          </cell>
          <cell r="AX272">
            <v>80642.740000000005</v>
          </cell>
          <cell r="AY272">
            <v>73134.039999999994</v>
          </cell>
          <cell r="AZ272">
            <v>75474.17</v>
          </cell>
          <cell r="BA272">
            <v>65236.7</v>
          </cell>
          <cell r="BB272">
            <v>67858.710000000006</v>
          </cell>
          <cell r="BC272">
            <v>0</v>
          </cell>
          <cell r="BD272">
            <v>3733145.59</v>
          </cell>
        </row>
        <row r="273">
          <cell r="A273" t="str">
            <v>5971L</v>
          </cell>
          <cell r="B273" t="str">
            <v>Wash/Nat. Food &amp; Beverage</v>
          </cell>
          <cell r="C273">
            <v>126695.67</v>
          </cell>
          <cell r="D273">
            <v>145043.51</v>
          </cell>
          <cell r="E273">
            <v>131622.98000000001</v>
          </cell>
          <cell r="F273">
            <v>139706.07</v>
          </cell>
          <cell r="G273">
            <v>132376.13</v>
          </cell>
          <cell r="H273">
            <v>140413.46</v>
          </cell>
          <cell r="I273">
            <v>154361.06</v>
          </cell>
          <cell r="J273">
            <v>156258.20000000001</v>
          </cell>
          <cell r="K273">
            <v>156044.46</v>
          </cell>
          <cell r="L273">
            <v>161247.42000000001</v>
          </cell>
          <cell r="M273">
            <v>163730.03</v>
          </cell>
          <cell r="N273">
            <v>172212.33</v>
          </cell>
          <cell r="O273">
            <v>163998.16</v>
          </cell>
          <cell r="P273">
            <v>186037.61</v>
          </cell>
          <cell r="Q273">
            <v>182859.01</v>
          </cell>
          <cell r="R273">
            <v>162623.96</v>
          </cell>
          <cell r="S273">
            <v>169754.68</v>
          </cell>
          <cell r="T273">
            <v>163087.15</v>
          </cell>
          <cell r="U273">
            <v>165144.18</v>
          </cell>
          <cell r="V273">
            <v>173268.42</v>
          </cell>
          <cell r="W273">
            <v>185038.18</v>
          </cell>
          <cell r="X273">
            <v>149803.12</v>
          </cell>
          <cell r="Y273">
            <v>161448.59</v>
          </cell>
          <cell r="Z273">
            <v>171634.27</v>
          </cell>
          <cell r="AA273">
            <v>185559.41</v>
          </cell>
          <cell r="AB273">
            <v>212276.12</v>
          </cell>
          <cell r="AC273">
            <v>137058.78</v>
          </cell>
          <cell r="AD273">
            <v>163880.01</v>
          </cell>
          <cell r="AE273">
            <v>177277.4</v>
          </cell>
          <cell r="AF273">
            <v>175886.29</v>
          </cell>
          <cell r="AG273">
            <v>150527.6</v>
          </cell>
          <cell r="AH273">
            <v>154354.37</v>
          </cell>
          <cell r="AI273">
            <v>141823.63</v>
          </cell>
          <cell r="AJ273">
            <v>130013.51</v>
          </cell>
          <cell r="AK273">
            <v>131541.20000000001</v>
          </cell>
          <cell r="AL273">
            <v>120687.89</v>
          </cell>
          <cell r="AM273">
            <v>148666.15</v>
          </cell>
          <cell r="AN273">
            <v>150755.66</v>
          </cell>
          <cell r="AO273">
            <v>150437.23000000001</v>
          </cell>
          <cell r="AP273">
            <v>151650.73000000001</v>
          </cell>
          <cell r="AQ273">
            <v>161704.14000000001</v>
          </cell>
          <cell r="AR273">
            <v>162201.38</v>
          </cell>
          <cell r="AS273">
            <v>154457.71</v>
          </cell>
          <cell r="AT273">
            <v>141480.14000000001</v>
          </cell>
          <cell r="AU273">
            <v>140356.35</v>
          </cell>
          <cell r="AV273">
            <v>163509.68</v>
          </cell>
          <cell r="AW273">
            <v>144697.92000000001</v>
          </cell>
          <cell r="AX273">
            <v>142052.37</v>
          </cell>
          <cell r="AY273">
            <v>130676.85</v>
          </cell>
          <cell r="AZ273">
            <v>130955.19</v>
          </cell>
          <cell r="BA273">
            <v>149922.48000000001</v>
          </cell>
          <cell r="BB273">
            <v>126433.84</v>
          </cell>
          <cell r="BC273">
            <v>0</v>
          </cell>
          <cell r="BD273">
            <v>8045252.6799999997</v>
          </cell>
        </row>
        <row r="274">
          <cell r="A274" t="str">
            <v>59DFW</v>
          </cell>
          <cell r="B274" t="str">
            <v>Dallas/Ft. Worth Food &amp; Bev.</v>
          </cell>
          <cell r="C274">
            <v>414200.76</v>
          </cell>
          <cell r="D274">
            <v>414316.36</v>
          </cell>
          <cell r="E274">
            <v>402985.93</v>
          </cell>
          <cell r="F274">
            <v>430046.86</v>
          </cell>
          <cell r="G274">
            <v>401481.58</v>
          </cell>
          <cell r="H274">
            <v>421271.86</v>
          </cell>
          <cell r="I274">
            <v>443827.6</v>
          </cell>
          <cell r="J274">
            <v>476782.44</v>
          </cell>
          <cell r="K274">
            <v>460691.83</v>
          </cell>
          <cell r="L274">
            <v>463601.49</v>
          </cell>
          <cell r="M274">
            <v>502032.73</v>
          </cell>
          <cell r="N274">
            <v>475036.69</v>
          </cell>
          <cell r="O274">
            <v>466189.8</v>
          </cell>
          <cell r="P274">
            <v>460676.03</v>
          </cell>
          <cell r="Q274">
            <v>435700.64</v>
          </cell>
          <cell r="R274">
            <v>427477.27</v>
          </cell>
          <cell r="S274">
            <v>464906.23999999999</v>
          </cell>
          <cell r="T274">
            <v>440555.29</v>
          </cell>
          <cell r="U274">
            <v>453392.86</v>
          </cell>
          <cell r="V274">
            <v>445951.57</v>
          </cell>
          <cell r="W274">
            <v>473852.44</v>
          </cell>
          <cell r="X274">
            <v>435584.52</v>
          </cell>
          <cell r="Y274">
            <v>444473.02</v>
          </cell>
          <cell r="Z274">
            <v>463618.62</v>
          </cell>
          <cell r="AA274">
            <v>477872.8</v>
          </cell>
          <cell r="AB274">
            <v>528463.55000000005</v>
          </cell>
          <cell r="AC274">
            <v>412008.11</v>
          </cell>
          <cell r="AD274">
            <v>476892.74</v>
          </cell>
          <cell r="AE274">
            <v>492597.12</v>
          </cell>
          <cell r="AF274">
            <v>506630.59</v>
          </cell>
          <cell r="AG274">
            <v>479287.95</v>
          </cell>
          <cell r="AH274">
            <v>517430.49</v>
          </cell>
          <cell r="AI274">
            <v>501304.84</v>
          </cell>
          <cell r="AJ274">
            <v>477722.47</v>
          </cell>
          <cell r="AK274">
            <v>480201.92</v>
          </cell>
          <cell r="AL274">
            <v>428706.06</v>
          </cell>
          <cell r="AM274">
            <v>509484.79999999999</v>
          </cell>
          <cell r="AN274">
            <v>543831.17000000004</v>
          </cell>
          <cell r="AO274">
            <v>525851.56999999995</v>
          </cell>
          <cell r="AP274">
            <v>537237.72</v>
          </cell>
          <cell r="AQ274">
            <v>586344.28</v>
          </cell>
          <cell r="AR274">
            <v>595936.4</v>
          </cell>
          <cell r="AS274">
            <v>597409.29</v>
          </cell>
          <cell r="AT274">
            <v>521848.41</v>
          </cell>
          <cell r="AU274">
            <v>577805.44999999995</v>
          </cell>
          <cell r="AV274">
            <v>612212.25</v>
          </cell>
          <cell r="AW274">
            <v>541779.43000000005</v>
          </cell>
          <cell r="AX274">
            <v>591644.18000000005</v>
          </cell>
          <cell r="AY274">
            <v>526980.29</v>
          </cell>
          <cell r="AZ274">
            <v>517256.49</v>
          </cell>
          <cell r="BA274">
            <v>576778.81999999995</v>
          </cell>
          <cell r="BB274">
            <v>583572.22</v>
          </cell>
          <cell r="BC274">
            <v>0</v>
          </cell>
          <cell r="BD274">
            <v>25443745.839999992</v>
          </cell>
        </row>
        <row r="275">
          <cell r="A275" t="str">
            <v>5985H</v>
          </cell>
          <cell r="B275" t="str">
            <v>Detroit Food &amp; Beverage</v>
          </cell>
          <cell r="C275">
            <v>480544.61</v>
          </cell>
          <cell r="D275">
            <v>453540.45</v>
          </cell>
          <cell r="E275">
            <v>455701.55</v>
          </cell>
          <cell r="F275">
            <v>445652.84</v>
          </cell>
          <cell r="G275">
            <v>427270.34</v>
          </cell>
          <cell r="H275">
            <v>534509.24</v>
          </cell>
          <cell r="I275">
            <v>523452.08</v>
          </cell>
          <cell r="J275">
            <v>573070.06000000006</v>
          </cell>
          <cell r="K275">
            <v>540053.57999999996</v>
          </cell>
          <cell r="L275">
            <v>532165.57999999996</v>
          </cell>
          <cell r="M275">
            <v>563070.59</v>
          </cell>
          <cell r="N275">
            <v>564811.52000000002</v>
          </cell>
          <cell r="O275">
            <v>554385.73</v>
          </cell>
          <cell r="P275">
            <v>537396.73</v>
          </cell>
          <cell r="Q275">
            <v>548774.48</v>
          </cell>
          <cell r="R275">
            <v>530218.73</v>
          </cell>
          <cell r="S275">
            <v>502861.42</v>
          </cell>
          <cell r="T275">
            <v>516542.41</v>
          </cell>
          <cell r="U275">
            <v>530125.47</v>
          </cell>
          <cell r="V275">
            <v>534288.93000000005</v>
          </cell>
          <cell r="W275">
            <v>565617.56000000006</v>
          </cell>
          <cell r="X275">
            <v>493418.31</v>
          </cell>
          <cell r="Y275">
            <v>504674.44</v>
          </cell>
          <cell r="Z275">
            <v>540654.18000000005</v>
          </cell>
          <cell r="AA275">
            <v>590618.98</v>
          </cell>
          <cell r="AB275">
            <v>595825.63</v>
          </cell>
          <cell r="AC275">
            <v>485948.23</v>
          </cell>
          <cell r="AD275">
            <v>534881.84</v>
          </cell>
          <cell r="AE275">
            <v>562456.91</v>
          </cell>
          <cell r="AF275">
            <v>553890.17000000004</v>
          </cell>
          <cell r="AG275">
            <v>547806.38</v>
          </cell>
          <cell r="AH275">
            <v>575435.92000000004</v>
          </cell>
          <cell r="AI275">
            <v>617065.75</v>
          </cell>
          <cell r="AJ275">
            <v>587345.01</v>
          </cell>
          <cell r="AK275">
            <v>536990.48</v>
          </cell>
          <cell r="AL275">
            <v>486454.26</v>
          </cell>
          <cell r="AM275">
            <v>531831.9</v>
          </cell>
          <cell r="AN275">
            <v>538500.56999999995</v>
          </cell>
          <cell r="AO275">
            <v>551467.13</v>
          </cell>
          <cell r="AP275">
            <v>547578.03</v>
          </cell>
          <cell r="AQ275">
            <v>566044.73</v>
          </cell>
          <cell r="AR275">
            <v>567767.76</v>
          </cell>
          <cell r="AS275">
            <v>573470.26</v>
          </cell>
          <cell r="AT275">
            <v>526483.05000000005</v>
          </cell>
          <cell r="AU275">
            <v>549608.06000000006</v>
          </cell>
          <cell r="AV275">
            <v>555058.09</v>
          </cell>
          <cell r="AW275">
            <v>526387.96</v>
          </cell>
          <cell r="AX275">
            <v>572999.65</v>
          </cell>
          <cell r="AY275">
            <v>474206.59</v>
          </cell>
          <cell r="AZ275">
            <v>477691.38</v>
          </cell>
          <cell r="BA275">
            <v>557392.82999999996</v>
          </cell>
          <cell r="BB275">
            <v>625516.34</v>
          </cell>
          <cell r="BC275">
            <v>0</v>
          </cell>
          <cell r="BD275">
            <v>27869524.720000006</v>
          </cell>
        </row>
        <row r="276">
          <cell r="A276" t="str">
            <v>59EWR</v>
          </cell>
          <cell r="B276" t="str">
            <v>Newark Food &amp; Beverage</v>
          </cell>
          <cell r="C276">
            <v>377741.57</v>
          </cell>
          <cell r="D276">
            <v>363419.06</v>
          </cell>
          <cell r="E276">
            <v>352011.98</v>
          </cell>
          <cell r="F276">
            <v>322150.46999999997</v>
          </cell>
          <cell r="G276">
            <v>310708.13</v>
          </cell>
          <cell r="H276">
            <v>314654.53000000003</v>
          </cell>
          <cell r="I276">
            <v>375853.82</v>
          </cell>
          <cell r="J276">
            <v>391826</v>
          </cell>
          <cell r="K276">
            <v>376180.16</v>
          </cell>
          <cell r="L276">
            <v>397521.39</v>
          </cell>
          <cell r="M276">
            <v>422514.46</v>
          </cell>
          <cell r="N276">
            <v>418358.7</v>
          </cell>
          <cell r="O276">
            <v>406864.93</v>
          </cell>
          <cell r="P276">
            <v>429321.27</v>
          </cell>
          <cell r="Q276">
            <v>436736.75</v>
          </cell>
          <cell r="R276">
            <v>410022.04</v>
          </cell>
          <cell r="S276">
            <v>424317.21</v>
          </cell>
          <cell r="T276">
            <v>396212.41</v>
          </cell>
          <cell r="U276">
            <v>421756.98</v>
          </cell>
          <cell r="V276">
            <v>449525.84</v>
          </cell>
          <cell r="W276">
            <v>472246.05</v>
          </cell>
          <cell r="X276">
            <v>414216.04</v>
          </cell>
          <cell r="Y276">
            <v>445758.11</v>
          </cell>
          <cell r="Z276">
            <v>440063.06</v>
          </cell>
          <cell r="AA276">
            <v>476563.4</v>
          </cell>
          <cell r="AB276">
            <v>493964.09</v>
          </cell>
          <cell r="AC276">
            <v>409669.57</v>
          </cell>
          <cell r="AD276">
            <v>461806.84</v>
          </cell>
          <cell r="AE276">
            <v>481876.83</v>
          </cell>
          <cell r="AF276">
            <v>476960.73</v>
          </cell>
          <cell r="AG276">
            <v>460543.6</v>
          </cell>
          <cell r="AH276">
            <v>468940.56</v>
          </cell>
          <cell r="AI276">
            <v>525180.97</v>
          </cell>
          <cell r="AJ276">
            <v>444513.15</v>
          </cell>
          <cell r="AK276">
            <v>471223.41</v>
          </cell>
          <cell r="AL276">
            <v>413411.88</v>
          </cell>
          <cell r="AM276">
            <v>454563.29</v>
          </cell>
          <cell r="AN276">
            <v>438627.42</v>
          </cell>
          <cell r="AO276">
            <v>434714.56</v>
          </cell>
          <cell r="AP276">
            <v>453777.85</v>
          </cell>
          <cell r="AQ276">
            <v>454407.76</v>
          </cell>
          <cell r="AR276">
            <v>477301.47</v>
          </cell>
          <cell r="AS276">
            <v>445117.48</v>
          </cell>
          <cell r="AT276">
            <v>444178.71</v>
          </cell>
          <cell r="AU276">
            <v>483753.65</v>
          </cell>
          <cell r="AV276">
            <v>494556.96</v>
          </cell>
          <cell r="AW276">
            <v>447208.37</v>
          </cell>
          <cell r="AX276">
            <v>454744.4</v>
          </cell>
          <cell r="AY276">
            <v>448549.16</v>
          </cell>
          <cell r="AZ276">
            <v>434558.81</v>
          </cell>
          <cell r="BA276">
            <v>514415.71</v>
          </cell>
          <cell r="BB276">
            <v>470934.71</v>
          </cell>
          <cell r="BC276">
            <v>0</v>
          </cell>
          <cell r="BD276">
            <v>22506046.300000004</v>
          </cell>
        </row>
        <row r="277">
          <cell r="A277" t="str">
            <v>5926H</v>
          </cell>
          <cell r="B277" t="str">
            <v>Grand Rapids Food &amp; Beverage</v>
          </cell>
          <cell r="C277">
            <v>59594.16</v>
          </cell>
          <cell r="D277">
            <v>50900.23</v>
          </cell>
          <cell r="E277">
            <v>55010.91</v>
          </cell>
          <cell r="F277">
            <v>59256.86</v>
          </cell>
          <cell r="G277">
            <v>53045.91</v>
          </cell>
          <cell r="H277">
            <v>57341.46</v>
          </cell>
          <cell r="I277">
            <v>61219.71</v>
          </cell>
          <cell r="J277">
            <v>70926.31</v>
          </cell>
          <cell r="K277">
            <v>64993.7</v>
          </cell>
          <cell r="L277">
            <v>63419.67</v>
          </cell>
          <cell r="M277">
            <v>64148.26</v>
          </cell>
          <cell r="N277">
            <v>62241.52</v>
          </cell>
          <cell r="O277">
            <v>61164.58</v>
          </cell>
          <cell r="P277">
            <v>59215.19</v>
          </cell>
          <cell r="Q277">
            <v>52532.66</v>
          </cell>
          <cell r="R277">
            <v>64405.19</v>
          </cell>
          <cell r="S277">
            <v>60792.47</v>
          </cell>
          <cell r="T277">
            <v>59016.05</v>
          </cell>
          <cell r="U277">
            <v>62170.59</v>
          </cell>
          <cell r="V277">
            <v>68524.17</v>
          </cell>
          <cell r="W277">
            <v>62609.01</v>
          </cell>
          <cell r="X277">
            <v>53484.02</v>
          </cell>
          <cell r="Y277">
            <v>58692.62</v>
          </cell>
          <cell r="Z277">
            <v>66553.2</v>
          </cell>
          <cell r="AA277">
            <v>67127.600000000006</v>
          </cell>
          <cell r="AB277">
            <v>63809.41</v>
          </cell>
          <cell r="AC277">
            <v>54525.46</v>
          </cell>
          <cell r="AD277">
            <v>64258.8</v>
          </cell>
          <cell r="AE277">
            <v>67048.960000000006</v>
          </cell>
          <cell r="AF277">
            <v>64991.55</v>
          </cell>
          <cell r="AG277">
            <v>68857.77</v>
          </cell>
          <cell r="AH277">
            <v>72847.62</v>
          </cell>
          <cell r="AI277">
            <v>76994.37</v>
          </cell>
          <cell r="AJ277">
            <v>67975.09</v>
          </cell>
          <cell r="AK277">
            <v>62282.31</v>
          </cell>
          <cell r="AL277">
            <v>53433.919999999998</v>
          </cell>
          <cell r="AM277">
            <v>64218.879999999997</v>
          </cell>
          <cell r="AN277">
            <v>66173.38</v>
          </cell>
          <cell r="AO277">
            <v>62459.11</v>
          </cell>
          <cell r="AP277">
            <v>62965.94</v>
          </cell>
          <cell r="AQ277">
            <v>69208.929999999993</v>
          </cell>
          <cell r="AR277">
            <v>65666.27</v>
          </cell>
          <cell r="AS277">
            <v>68240.28</v>
          </cell>
          <cell r="AT277">
            <v>55925.46</v>
          </cell>
          <cell r="AU277">
            <v>58851</v>
          </cell>
          <cell r="AV277">
            <v>63554.64</v>
          </cell>
          <cell r="AW277">
            <v>55395.17</v>
          </cell>
          <cell r="AX277">
            <v>66615.13</v>
          </cell>
          <cell r="AY277">
            <v>55625.42</v>
          </cell>
          <cell r="AZ277">
            <v>55946.01</v>
          </cell>
          <cell r="BA277">
            <v>64557.27</v>
          </cell>
          <cell r="BB277">
            <v>75759.13</v>
          </cell>
          <cell r="BC277">
            <v>0</v>
          </cell>
          <cell r="BD277">
            <v>3246573.3299999996</v>
          </cell>
        </row>
        <row r="278">
          <cell r="A278" t="str">
            <v>5956H</v>
          </cell>
          <cell r="B278" t="str">
            <v>Honolulu Food &amp; Beverage</v>
          </cell>
          <cell r="C278">
            <v>867251.68</v>
          </cell>
          <cell r="D278">
            <v>744492.82</v>
          </cell>
          <cell r="E278">
            <v>709925.22</v>
          </cell>
          <cell r="F278">
            <v>691936.14</v>
          </cell>
          <cell r="G278">
            <v>678885.04</v>
          </cell>
          <cell r="H278">
            <v>677333.76</v>
          </cell>
          <cell r="I278">
            <v>808132.03</v>
          </cell>
          <cell r="J278">
            <v>815084.02999999945</v>
          </cell>
          <cell r="K278">
            <v>803007.83</v>
          </cell>
          <cell r="L278">
            <v>735106.33</v>
          </cell>
          <cell r="M278">
            <v>779637.05</v>
          </cell>
          <cell r="N278">
            <v>822429.8</v>
          </cell>
          <cell r="O278">
            <v>809117.75</v>
          </cell>
          <cell r="P278">
            <v>733742.65</v>
          </cell>
          <cell r="Q278">
            <v>762784.47</v>
          </cell>
          <cell r="R278">
            <v>765969.64</v>
          </cell>
          <cell r="S278">
            <v>758081.42</v>
          </cell>
          <cell r="T278">
            <v>694317.51</v>
          </cell>
          <cell r="U278">
            <v>675462</v>
          </cell>
          <cell r="V278">
            <v>682344.95</v>
          </cell>
          <cell r="W278">
            <v>727303.65</v>
          </cell>
          <cell r="X278">
            <v>720841.93</v>
          </cell>
          <cell r="Y278">
            <v>758643.25</v>
          </cell>
          <cell r="Z278">
            <v>784733.18</v>
          </cell>
          <cell r="AA278">
            <v>787524.07</v>
          </cell>
          <cell r="AB278">
            <v>856625.07</v>
          </cell>
          <cell r="AC278">
            <v>808949.01999999944</v>
          </cell>
          <cell r="AD278">
            <v>839901.32000000065</v>
          </cell>
          <cell r="AE278">
            <v>831978.9</v>
          </cell>
          <cell r="AF278">
            <v>836903.36</v>
          </cell>
          <cell r="AG278">
            <v>820703.22</v>
          </cell>
          <cell r="AH278">
            <v>912795.9800000008</v>
          </cell>
          <cell r="AI278">
            <v>1032004.4</v>
          </cell>
          <cell r="AJ278">
            <v>888298.51</v>
          </cell>
          <cell r="AK278">
            <v>837318.85</v>
          </cell>
          <cell r="AL278">
            <v>765210.95</v>
          </cell>
          <cell r="AM278">
            <v>741998.79999999946</v>
          </cell>
          <cell r="AN278">
            <v>814121.43000000098</v>
          </cell>
          <cell r="AO278">
            <v>812449.58</v>
          </cell>
          <cell r="AP278">
            <v>817665.27</v>
          </cell>
          <cell r="AQ278">
            <v>844918.54</v>
          </cell>
          <cell r="AR278">
            <v>918633.55</v>
          </cell>
          <cell r="AS278">
            <v>830102.84000000055</v>
          </cell>
          <cell r="AT278">
            <v>734717.26</v>
          </cell>
          <cell r="AU278">
            <v>801817.19</v>
          </cell>
          <cell r="AV278">
            <v>838266.71</v>
          </cell>
          <cell r="AW278">
            <v>871208.48</v>
          </cell>
          <cell r="AX278">
            <v>832798.64</v>
          </cell>
          <cell r="AY278">
            <v>759929.75</v>
          </cell>
          <cell r="AZ278">
            <v>929087.75</v>
          </cell>
          <cell r="BA278">
            <v>896393.77</v>
          </cell>
          <cell r="BB278">
            <v>871944.71</v>
          </cell>
          <cell r="BC278">
            <v>0</v>
          </cell>
          <cell r="BD278">
            <v>41540832.049999997</v>
          </cell>
        </row>
        <row r="279">
          <cell r="A279" t="str">
            <v>5933D</v>
          </cell>
          <cell r="B279" t="str">
            <v>Houston Food &amp; Beverage</v>
          </cell>
          <cell r="C279">
            <v>161103.21</v>
          </cell>
          <cell r="D279">
            <v>154542.84</v>
          </cell>
          <cell r="E279">
            <v>154122.16</v>
          </cell>
          <cell r="F279">
            <v>145139.51999999999</v>
          </cell>
          <cell r="G279">
            <v>142573.01999999999</v>
          </cell>
          <cell r="H279">
            <v>151525.53</v>
          </cell>
          <cell r="I279">
            <v>160010.07999999999</v>
          </cell>
          <cell r="J279">
            <v>187594.48</v>
          </cell>
          <cell r="K279">
            <v>181311.64</v>
          </cell>
          <cell r="L279">
            <v>186577.08</v>
          </cell>
          <cell r="M279">
            <v>194748.03</v>
          </cell>
          <cell r="N279">
            <v>183707.62</v>
          </cell>
          <cell r="O279">
            <v>176079.28</v>
          </cell>
          <cell r="P279">
            <v>170142.67</v>
          </cell>
          <cell r="Q279">
            <v>161064.5</v>
          </cell>
          <cell r="R279">
            <v>164210.82</v>
          </cell>
          <cell r="S279">
            <v>164470.51</v>
          </cell>
          <cell r="T279">
            <v>166296.17000000001</v>
          </cell>
          <cell r="U279">
            <v>163636.32999999999</v>
          </cell>
          <cell r="V279">
            <v>174998.02</v>
          </cell>
          <cell r="W279">
            <v>168204.41</v>
          </cell>
          <cell r="X279">
            <v>173645.2</v>
          </cell>
          <cell r="Y279">
            <v>169121.93</v>
          </cell>
          <cell r="Z279">
            <v>175222.76</v>
          </cell>
          <cell r="AA279">
            <v>198768.68</v>
          </cell>
          <cell r="AB279">
            <v>185887.59</v>
          </cell>
          <cell r="AC279">
            <v>155386.69</v>
          </cell>
          <cell r="AD279">
            <v>192853.98</v>
          </cell>
          <cell r="AE279">
            <v>180808.43</v>
          </cell>
          <cell r="AF279">
            <v>190003.01</v>
          </cell>
          <cell r="AG279">
            <v>173390.72</v>
          </cell>
          <cell r="AH279">
            <v>177201.85</v>
          </cell>
          <cell r="AI279">
            <v>178585.05</v>
          </cell>
          <cell r="AJ279">
            <v>161202.68</v>
          </cell>
          <cell r="AK279">
            <v>160911.49</v>
          </cell>
          <cell r="AL279">
            <v>149173.82999999999</v>
          </cell>
          <cell r="AM279">
            <v>154529.39000000001</v>
          </cell>
          <cell r="AN279">
            <v>159087.53</v>
          </cell>
          <cell r="AO279">
            <v>153765.21</v>
          </cell>
          <cell r="AP279">
            <v>160396.15</v>
          </cell>
          <cell r="AQ279">
            <v>171984.33</v>
          </cell>
          <cell r="AR279">
            <v>195852.97</v>
          </cell>
          <cell r="AS279">
            <v>177528.83</v>
          </cell>
          <cell r="AT279">
            <v>163368.57999999999</v>
          </cell>
          <cell r="AU279">
            <v>182116.92</v>
          </cell>
          <cell r="AV279">
            <v>190645.51</v>
          </cell>
          <cell r="AW279">
            <v>186900.74</v>
          </cell>
          <cell r="AX279">
            <v>185501.6</v>
          </cell>
          <cell r="AY279">
            <v>164734.29</v>
          </cell>
          <cell r="AZ279">
            <v>174883.7</v>
          </cell>
          <cell r="BA279">
            <v>207243.31</v>
          </cell>
          <cell r="BB279">
            <v>205215.98</v>
          </cell>
          <cell r="BC279">
            <v>0</v>
          </cell>
          <cell r="BD279">
            <v>8967976.8499999996</v>
          </cell>
        </row>
        <row r="280">
          <cell r="A280" t="str">
            <v>5917D</v>
          </cell>
          <cell r="B280" t="str">
            <v>Harlingen Food &amp; Beverage</v>
          </cell>
          <cell r="C280">
            <v>23869.89</v>
          </cell>
          <cell r="D280">
            <v>23220.66</v>
          </cell>
          <cell r="E280">
            <v>25185.96</v>
          </cell>
          <cell r="F280">
            <v>22431.14</v>
          </cell>
          <cell r="G280">
            <v>26744.84</v>
          </cell>
          <cell r="H280">
            <v>27778.68</v>
          </cell>
          <cell r="I280">
            <v>28081.8</v>
          </cell>
          <cell r="J280">
            <v>35746.51</v>
          </cell>
          <cell r="K280">
            <v>28522.05</v>
          </cell>
          <cell r="L280">
            <v>30318.73</v>
          </cell>
          <cell r="M280">
            <v>31403.22</v>
          </cell>
          <cell r="N280">
            <v>36373.599999999999</v>
          </cell>
          <cell r="O280">
            <v>28778.16</v>
          </cell>
          <cell r="P280">
            <v>27287.9</v>
          </cell>
          <cell r="Q280">
            <v>23538.639999999999</v>
          </cell>
          <cell r="R280">
            <v>28563.599999999999</v>
          </cell>
          <cell r="S280">
            <v>29900.21</v>
          </cell>
          <cell r="T280">
            <v>19895.240000000002</v>
          </cell>
          <cell r="U280">
            <v>28079.01</v>
          </cell>
          <cell r="V280">
            <v>27461.25</v>
          </cell>
          <cell r="W280">
            <v>24824.36</v>
          </cell>
          <cell r="X280">
            <v>27056.9</v>
          </cell>
          <cell r="Y280">
            <v>23930.59</v>
          </cell>
          <cell r="Z280">
            <v>27877.48</v>
          </cell>
          <cell r="AA280">
            <v>29655.35</v>
          </cell>
          <cell r="AB280">
            <v>26600.03</v>
          </cell>
          <cell r="AC280">
            <v>24108.43</v>
          </cell>
          <cell r="AD280">
            <v>24873.01</v>
          </cell>
          <cell r="AE280">
            <v>24457.39</v>
          </cell>
          <cell r="AF280">
            <v>28675.3</v>
          </cell>
          <cell r="AG280">
            <v>27710.67</v>
          </cell>
          <cell r="AH280">
            <v>33574.01</v>
          </cell>
          <cell r="AI280">
            <v>27778.81</v>
          </cell>
          <cell r="AJ280">
            <v>29438.3</v>
          </cell>
          <cell r="AK280">
            <v>26601.37</v>
          </cell>
          <cell r="AL280">
            <v>22114.31</v>
          </cell>
          <cell r="AM280">
            <v>27365.25</v>
          </cell>
          <cell r="AN280">
            <v>27684.48</v>
          </cell>
          <cell r="AO280">
            <v>26558.26</v>
          </cell>
          <cell r="AP280">
            <v>25850.3</v>
          </cell>
          <cell r="AQ280">
            <v>26150.02</v>
          </cell>
          <cell r="AR280">
            <v>29328.46</v>
          </cell>
          <cell r="AS280">
            <v>31814.71</v>
          </cell>
          <cell r="AT280">
            <v>24465.75</v>
          </cell>
          <cell r="AU280">
            <v>25485.35</v>
          </cell>
          <cell r="AV280">
            <v>28629.64</v>
          </cell>
          <cell r="AW280">
            <v>24223.84</v>
          </cell>
          <cell r="AX280">
            <v>32193.23</v>
          </cell>
          <cell r="AY280">
            <v>23527.17</v>
          </cell>
          <cell r="AZ280">
            <v>27699.360000000001</v>
          </cell>
          <cell r="BA280">
            <v>31081.89</v>
          </cell>
          <cell r="BB280">
            <v>33038.879999999997</v>
          </cell>
          <cell r="BC280">
            <v>0</v>
          </cell>
          <cell r="BD280">
            <v>1427553.99</v>
          </cell>
        </row>
        <row r="281">
          <cell r="A281" t="str">
            <v>4807I</v>
          </cell>
          <cell r="B281" t="str">
            <v>Vancouver</v>
          </cell>
          <cell r="C281">
            <v>321244.09999999998</v>
          </cell>
          <cell r="D281">
            <v>285334</v>
          </cell>
          <cell r="E281">
            <v>270580</v>
          </cell>
          <cell r="F281">
            <v>273403</v>
          </cell>
          <cell r="G281">
            <v>260701</v>
          </cell>
          <cell r="H281">
            <v>271484</v>
          </cell>
          <cell r="I281">
            <v>282221</v>
          </cell>
          <cell r="J281">
            <v>298586</v>
          </cell>
          <cell r="K281">
            <v>287454</v>
          </cell>
          <cell r="L281">
            <v>298746</v>
          </cell>
          <cell r="M281">
            <v>292536</v>
          </cell>
          <cell r="N281">
            <v>266822</v>
          </cell>
          <cell r="O281">
            <v>263160.67</v>
          </cell>
          <cell r="P281">
            <v>261514</v>
          </cell>
          <cell r="Q281">
            <v>267958</v>
          </cell>
          <cell r="R281">
            <v>265346</v>
          </cell>
          <cell r="S281">
            <v>276237</v>
          </cell>
          <cell r="T281">
            <v>281637</v>
          </cell>
          <cell r="U281">
            <v>278081</v>
          </cell>
          <cell r="V281">
            <v>297497</v>
          </cell>
          <cell r="W281">
            <v>286580.25</v>
          </cell>
          <cell r="X281">
            <v>297751.25</v>
          </cell>
          <cell r="Y281">
            <v>291814.25</v>
          </cell>
          <cell r="Z281">
            <v>296826.25</v>
          </cell>
          <cell r="AA281">
            <v>308646</v>
          </cell>
          <cell r="AB281">
            <v>347073</v>
          </cell>
          <cell r="AC281">
            <v>337622</v>
          </cell>
          <cell r="AD281">
            <v>340462</v>
          </cell>
          <cell r="AE281">
            <v>332160</v>
          </cell>
          <cell r="AF281">
            <v>338345</v>
          </cell>
          <cell r="AG281">
            <v>355951</v>
          </cell>
          <cell r="AH281">
            <v>367816</v>
          </cell>
          <cell r="AI281">
            <v>401143</v>
          </cell>
          <cell r="AJ281">
            <v>379230</v>
          </cell>
          <cell r="AK281">
            <v>354139</v>
          </cell>
          <cell r="AL281">
            <v>334670</v>
          </cell>
          <cell r="AM281">
            <v>318871</v>
          </cell>
          <cell r="AN281">
            <v>328780</v>
          </cell>
          <cell r="AO281">
            <v>307794</v>
          </cell>
          <cell r="AP281">
            <v>292383</v>
          </cell>
          <cell r="AQ281">
            <v>275052</v>
          </cell>
          <cell r="AR281">
            <v>278136</v>
          </cell>
          <cell r="AS281">
            <v>265938</v>
          </cell>
          <cell r="AT281">
            <v>274388</v>
          </cell>
          <cell r="AU281">
            <v>276437</v>
          </cell>
          <cell r="AV281">
            <v>285810</v>
          </cell>
          <cell r="AW281">
            <v>262989</v>
          </cell>
          <cell r="AX281">
            <v>319756</v>
          </cell>
          <cell r="AY281">
            <v>258593</v>
          </cell>
          <cell r="AZ281">
            <v>283460</v>
          </cell>
          <cell r="BA281">
            <v>358108</v>
          </cell>
          <cell r="BB281">
            <v>345584</v>
          </cell>
          <cell r="BC281">
            <v>0</v>
          </cell>
          <cell r="BD281">
            <v>15702849.77</v>
          </cell>
        </row>
        <row r="282">
          <cell r="A282" t="str">
            <v>4851I</v>
          </cell>
          <cell r="B282" t="str">
            <v xml:space="preserve">Vancouver - Cara 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338349</v>
          </cell>
          <cell r="AR282">
            <v>329344</v>
          </cell>
          <cell r="AS282">
            <v>303449</v>
          </cell>
          <cell r="AT282">
            <v>192642</v>
          </cell>
          <cell r="AU282">
            <v>257158.5</v>
          </cell>
          <cell r="AV282">
            <v>283109.5</v>
          </cell>
          <cell r="AW282">
            <v>281763.5</v>
          </cell>
          <cell r="AX282">
            <v>274814.5</v>
          </cell>
          <cell r="AY282">
            <v>293526.75</v>
          </cell>
          <cell r="AZ282">
            <v>272650.75</v>
          </cell>
          <cell r="BA282">
            <v>272055.75</v>
          </cell>
          <cell r="BB282">
            <v>554586.75</v>
          </cell>
          <cell r="BC282">
            <v>0</v>
          </cell>
          <cell r="BD282">
            <v>3653450</v>
          </cell>
        </row>
        <row r="283">
          <cell r="A283" t="str">
            <v>4812I</v>
          </cell>
          <cell r="B283" t="str">
            <v>Dorval, Montreal</v>
          </cell>
          <cell r="C283">
            <v>425219.67</v>
          </cell>
          <cell r="D283">
            <v>408449</v>
          </cell>
          <cell r="E283">
            <v>399453</v>
          </cell>
          <cell r="F283">
            <v>393452</v>
          </cell>
          <cell r="G283">
            <v>397100</v>
          </cell>
          <cell r="H283">
            <v>420602</v>
          </cell>
          <cell r="I283">
            <v>454557</v>
          </cell>
          <cell r="J283">
            <v>468591</v>
          </cell>
          <cell r="K283">
            <v>456836</v>
          </cell>
          <cell r="L283">
            <v>440819</v>
          </cell>
          <cell r="M283">
            <v>429373</v>
          </cell>
          <cell r="N283">
            <v>415487</v>
          </cell>
          <cell r="O283">
            <v>406246.87</v>
          </cell>
          <cell r="P283">
            <v>425270.25</v>
          </cell>
          <cell r="Q283">
            <v>413771.25</v>
          </cell>
          <cell r="R283">
            <v>389125.25</v>
          </cell>
          <cell r="S283">
            <v>415243.75</v>
          </cell>
          <cell r="T283">
            <v>423934.75</v>
          </cell>
          <cell r="U283">
            <v>433566.75</v>
          </cell>
          <cell r="V283">
            <v>446172.75</v>
          </cell>
          <cell r="W283">
            <v>415420.5</v>
          </cell>
          <cell r="X283">
            <v>444594.5</v>
          </cell>
          <cell r="Y283">
            <v>437041.5</v>
          </cell>
          <cell r="Z283">
            <v>434657.5</v>
          </cell>
          <cell r="AA283">
            <v>453152.25</v>
          </cell>
          <cell r="AB283">
            <v>553006.25</v>
          </cell>
          <cell r="AC283">
            <v>450536.25</v>
          </cell>
          <cell r="AD283">
            <v>477065.25</v>
          </cell>
          <cell r="AE283">
            <v>465817</v>
          </cell>
          <cell r="AF283">
            <v>454544</v>
          </cell>
          <cell r="AG283">
            <v>470178</v>
          </cell>
          <cell r="AH283">
            <v>459641</v>
          </cell>
          <cell r="AI283">
            <v>479775</v>
          </cell>
          <cell r="AJ283">
            <v>464588</v>
          </cell>
          <cell r="AK283">
            <v>460329</v>
          </cell>
          <cell r="AL283">
            <v>473898</v>
          </cell>
          <cell r="AM283">
            <v>464534.75</v>
          </cell>
          <cell r="AN283">
            <v>468013.75</v>
          </cell>
          <cell r="AO283">
            <v>437074.75</v>
          </cell>
          <cell r="AP283">
            <v>459073.75</v>
          </cell>
          <cell r="AQ283">
            <v>423162</v>
          </cell>
          <cell r="AR283">
            <v>428634</v>
          </cell>
          <cell r="AS283">
            <v>414578</v>
          </cell>
          <cell r="AT283">
            <v>417764</v>
          </cell>
          <cell r="AU283">
            <v>419508</v>
          </cell>
          <cell r="AV283">
            <v>428006</v>
          </cell>
          <cell r="AW283">
            <v>379165</v>
          </cell>
          <cell r="AX283">
            <v>410528</v>
          </cell>
          <cell r="AY283">
            <v>401789</v>
          </cell>
          <cell r="AZ283">
            <v>400600</v>
          </cell>
          <cell r="BA283">
            <v>460080</v>
          </cell>
          <cell r="BB283">
            <v>435305</v>
          </cell>
          <cell r="BC283">
            <v>0</v>
          </cell>
          <cell r="BD283">
            <v>22705330.289999999</v>
          </cell>
        </row>
        <row r="284">
          <cell r="A284" t="str">
            <v>4825I</v>
          </cell>
          <cell r="B284" t="str">
            <v>Dorval, Montreal - Cara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98376</v>
          </cell>
          <cell r="AR284">
            <v>86530</v>
          </cell>
          <cell r="AS284">
            <v>84046</v>
          </cell>
          <cell r="AT284">
            <v>111676</v>
          </cell>
          <cell r="AU284">
            <v>79640</v>
          </cell>
          <cell r="AV284">
            <v>90971</v>
          </cell>
          <cell r="AW284">
            <v>95923</v>
          </cell>
          <cell r="AX284">
            <v>92123</v>
          </cell>
          <cell r="AY284">
            <v>87431</v>
          </cell>
          <cell r="AZ284">
            <v>85433</v>
          </cell>
          <cell r="BA284">
            <v>116553</v>
          </cell>
          <cell r="BB284">
            <v>200285</v>
          </cell>
          <cell r="BC284">
            <v>0</v>
          </cell>
          <cell r="BD284">
            <v>1228987</v>
          </cell>
        </row>
        <row r="285">
          <cell r="A285" t="str">
            <v>4818I</v>
          </cell>
          <cell r="B285" t="str">
            <v>Halifax</v>
          </cell>
          <cell r="C285">
            <v>89811.74</v>
          </cell>
          <cell r="D285">
            <v>73927</v>
          </cell>
          <cell r="E285">
            <v>67075</v>
          </cell>
          <cell r="F285">
            <v>74534</v>
          </cell>
          <cell r="G285">
            <v>70905</v>
          </cell>
          <cell r="H285">
            <v>78783</v>
          </cell>
          <cell r="I285">
            <v>94786</v>
          </cell>
          <cell r="J285">
            <v>95904</v>
          </cell>
          <cell r="K285">
            <v>99541</v>
          </cell>
          <cell r="L285">
            <v>103549</v>
          </cell>
          <cell r="M285">
            <v>97722</v>
          </cell>
          <cell r="N285">
            <v>91706</v>
          </cell>
          <cell r="O285">
            <v>99518.62</v>
          </cell>
          <cell r="P285">
            <v>100333</v>
          </cell>
          <cell r="Q285">
            <v>94600</v>
          </cell>
          <cell r="R285">
            <v>104229</v>
          </cell>
          <cell r="S285">
            <v>108472.5</v>
          </cell>
          <cell r="T285">
            <v>100863.5</v>
          </cell>
          <cell r="U285">
            <v>95304.5</v>
          </cell>
          <cell r="V285">
            <v>101047.5</v>
          </cell>
          <cell r="W285">
            <v>90687.25</v>
          </cell>
          <cell r="X285">
            <v>94499.25</v>
          </cell>
          <cell r="Y285">
            <v>96726.25</v>
          </cell>
          <cell r="Z285">
            <v>106401.25</v>
          </cell>
          <cell r="AA285">
            <v>100446</v>
          </cell>
          <cell r="AB285">
            <v>114268</v>
          </cell>
          <cell r="AC285">
            <v>107576</v>
          </cell>
          <cell r="AD285">
            <v>118953</v>
          </cell>
          <cell r="AE285">
            <v>118599</v>
          </cell>
          <cell r="AF285">
            <v>122623</v>
          </cell>
          <cell r="AG285">
            <v>126149</v>
          </cell>
          <cell r="AH285">
            <v>128262</v>
          </cell>
          <cell r="AI285">
            <v>141041</v>
          </cell>
          <cell r="AJ285">
            <v>130756</v>
          </cell>
          <cell r="AK285">
            <v>121901</v>
          </cell>
          <cell r="AL285">
            <v>122413</v>
          </cell>
          <cell r="AM285">
            <v>110632.5</v>
          </cell>
          <cell r="AN285">
            <v>112011.5</v>
          </cell>
          <cell r="AO285">
            <v>110818.5</v>
          </cell>
          <cell r="AP285">
            <v>114595.5</v>
          </cell>
          <cell r="AQ285">
            <v>106141</v>
          </cell>
          <cell r="AR285">
            <v>102507</v>
          </cell>
          <cell r="AS285">
            <v>93552</v>
          </cell>
          <cell r="AT285">
            <v>96863</v>
          </cell>
          <cell r="AU285">
            <v>84044.25</v>
          </cell>
          <cell r="AV285">
            <v>76861.25</v>
          </cell>
          <cell r="AW285">
            <v>71148.25</v>
          </cell>
          <cell r="AX285">
            <v>76900.25</v>
          </cell>
          <cell r="AY285">
            <v>77588.5</v>
          </cell>
          <cell r="AZ285">
            <v>82798.5</v>
          </cell>
          <cell r="BA285">
            <v>98462.5</v>
          </cell>
          <cell r="BB285">
            <v>84841.5</v>
          </cell>
          <cell r="BC285">
            <v>0</v>
          </cell>
          <cell r="BD285">
            <v>5183679.3599999994</v>
          </cell>
        </row>
        <row r="286">
          <cell r="A286" t="str">
            <v>5903H</v>
          </cell>
          <cell r="B286" t="str">
            <v>Toronto</v>
          </cell>
          <cell r="C286">
            <v>613513.30000000005</v>
          </cell>
          <cell r="D286">
            <v>531120</v>
          </cell>
          <cell r="E286">
            <v>537339</v>
          </cell>
          <cell r="F286">
            <v>520493</v>
          </cell>
          <cell r="G286">
            <v>549481</v>
          </cell>
          <cell r="H286">
            <v>566283</v>
          </cell>
          <cell r="I286">
            <v>648515</v>
          </cell>
          <cell r="J286">
            <v>631110</v>
          </cell>
          <cell r="K286">
            <v>614790</v>
          </cell>
          <cell r="L286">
            <v>683875</v>
          </cell>
          <cell r="M286">
            <v>589135</v>
          </cell>
          <cell r="N286">
            <v>555381</v>
          </cell>
          <cell r="O286">
            <v>573111.42000000004</v>
          </cell>
          <cell r="P286">
            <v>590573</v>
          </cell>
          <cell r="Q286">
            <v>578390</v>
          </cell>
          <cell r="R286">
            <v>588719</v>
          </cell>
          <cell r="S286">
            <v>621377.25</v>
          </cell>
          <cell r="T286">
            <v>625391.25</v>
          </cell>
          <cell r="U286">
            <v>635834.25</v>
          </cell>
          <cell r="V286">
            <v>678356.25</v>
          </cell>
          <cell r="W286">
            <v>606976.5</v>
          </cell>
          <cell r="X286">
            <v>636447.5</v>
          </cell>
          <cell r="Y286">
            <v>637783.5</v>
          </cell>
          <cell r="Z286">
            <v>658320.5</v>
          </cell>
          <cell r="AA286">
            <v>702686</v>
          </cell>
          <cell r="AB286">
            <v>812333</v>
          </cell>
          <cell r="AC286">
            <v>673982</v>
          </cell>
          <cell r="AD286">
            <v>736675</v>
          </cell>
          <cell r="AE286">
            <v>727299</v>
          </cell>
          <cell r="AF286">
            <v>744592</v>
          </cell>
          <cell r="AG286">
            <v>765657</v>
          </cell>
          <cell r="AH286">
            <v>778414</v>
          </cell>
          <cell r="AI286">
            <v>866744</v>
          </cell>
          <cell r="AJ286">
            <v>797048</v>
          </cell>
          <cell r="AK286">
            <v>742365</v>
          </cell>
          <cell r="AL286">
            <v>691433</v>
          </cell>
          <cell r="AM286">
            <v>717781</v>
          </cell>
          <cell r="AN286">
            <v>722212</v>
          </cell>
          <cell r="AO286">
            <v>708109</v>
          </cell>
          <cell r="AP286">
            <v>713119</v>
          </cell>
          <cell r="AQ286">
            <v>652893</v>
          </cell>
          <cell r="AR286">
            <v>675222</v>
          </cell>
          <cell r="AS286">
            <v>626538</v>
          </cell>
          <cell r="AT286">
            <v>590406</v>
          </cell>
          <cell r="AU286">
            <v>626853</v>
          </cell>
          <cell r="AV286">
            <v>643431</v>
          </cell>
          <cell r="AW286">
            <v>572588</v>
          </cell>
          <cell r="AX286">
            <v>606945</v>
          </cell>
          <cell r="AY286">
            <v>588163</v>
          </cell>
          <cell r="AZ286">
            <v>627997</v>
          </cell>
          <cell r="BA286">
            <v>790894</v>
          </cell>
          <cell r="BB286">
            <v>723294</v>
          </cell>
          <cell r="BC286">
            <v>0</v>
          </cell>
          <cell r="BD286">
            <v>34097988.719999999</v>
          </cell>
        </row>
        <row r="287">
          <cell r="A287" t="str">
            <v>4827I</v>
          </cell>
          <cell r="B287" t="str">
            <v>Toronto - Cara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200369</v>
          </cell>
          <cell r="AR287">
            <v>203081</v>
          </cell>
          <cell r="AS287">
            <v>184900</v>
          </cell>
          <cell r="AT287">
            <v>202371</v>
          </cell>
          <cell r="AU287">
            <v>170784</v>
          </cell>
          <cell r="AV287">
            <v>189007</v>
          </cell>
          <cell r="AW287">
            <v>181286</v>
          </cell>
          <cell r="AX287">
            <v>121513</v>
          </cell>
          <cell r="AY287">
            <v>187977</v>
          </cell>
          <cell r="AZ287">
            <v>167380</v>
          </cell>
          <cell r="BA287">
            <v>184398</v>
          </cell>
          <cell r="BB287">
            <v>372559</v>
          </cell>
          <cell r="BC287">
            <v>0</v>
          </cell>
          <cell r="BD287">
            <v>2365625</v>
          </cell>
        </row>
        <row r="288">
          <cell r="A288">
            <v>48122</v>
          </cell>
          <cell r="B288" t="str">
            <v>Ottawa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133264</v>
          </cell>
          <cell r="AR288">
            <v>144805</v>
          </cell>
          <cell r="AS288">
            <v>139781</v>
          </cell>
          <cell r="AT288">
            <v>141308</v>
          </cell>
          <cell r="AU288">
            <v>128309</v>
          </cell>
          <cell r="AV288">
            <v>131598</v>
          </cell>
          <cell r="AW288">
            <v>131124</v>
          </cell>
          <cell r="AX288">
            <v>127131</v>
          </cell>
          <cell r="AY288">
            <v>139015</v>
          </cell>
          <cell r="AZ288">
            <v>131637</v>
          </cell>
          <cell r="BA288">
            <v>133949</v>
          </cell>
          <cell r="BB288">
            <v>257700</v>
          </cell>
          <cell r="BC288">
            <v>0</v>
          </cell>
          <cell r="BD288">
            <v>1739621</v>
          </cell>
        </row>
        <row r="289">
          <cell r="A289">
            <v>48123</v>
          </cell>
          <cell r="B289" t="str">
            <v>Winnipeg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110445</v>
          </cell>
          <cell r="AR289">
            <v>107721</v>
          </cell>
          <cell r="AS289">
            <v>107932</v>
          </cell>
          <cell r="AT289">
            <v>113083</v>
          </cell>
          <cell r="AU289">
            <v>98890.25</v>
          </cell>
          <cell r="AV289">
            <v>105771.25</v>
          </cell>
          <cell r="AW289">
            <v>106276.25</v>
          </cell>
          <cell r="AX289">
            <v>118636.25</v>
          </cell>
          <cell r="AY289">
            <v>100431.5</v>
          </cell>
          <cell r="AZ289">
            <v>88786.5</v>
          </cell>
          <cell r="BA289">
            <v>88569.5</v>
          </cell>
          <cell r="BB289">
            <v>247265.5</v>
          </cell>
          <cell r="BC289">
            <v>0</v>
          </cell>
          <cell r="BD289">
            <v>1393808</v>
          </cell>
        </row>
        <row r="290">
          <cell r="A290">
            <v>48124</v>
          </cell>
          <cell r="B290" t="str">
            <v>Saskatoon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35851</v>
          </cell>
          <cell r="AR290">
            <v>35318</v>
          </cell>
          <cell r="AS290">
            <v>30964</v>
          </cell>
          <cell r="AT290">
            <v>34632</v>
          </cell>
          <cell r="AU290">
            <v>30086</v>
          </cell>
          <cell r="AV290">
            <v>43277</v>
          </cell>
          <cell r="AW290">
            <v>34321</v>
          </cell>
          <cell r="AX290">
            <v>31059</v>
          </cell>
          <cell r="AY290">
            <v>31475</v>
          </cell>
          <cell r="AZ290">
            <v>29640</v>
          </cell>
          <cell r="BA290">
            <v>30443</v>
          </cell>
          <cell r="BB290">
            <v>66742</v>
          </cell>
          <cell r="BC290">
            <v>0</v>
          </cell>
          <cell r="BD290">
            <v>433808</v>
          </cell>
        </row>
        <row r="291">
          <cell r="A291" t="str">
            <v>4837I</v>
          </cell>
          <cell r="B291" t="str">
            <v>Edmonton - Cara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202249</v>
          </cell>
          <cell r="AR291">
            <v>191602</v>
          </cell>
          <cell r="AS291">
            <v>201709</v>
          </cell>
          <cell r="AT291">
            <v>200830</v>
          </cell>
          <cell r="AU291">
            <v>201755</v>
          </cell>
          <cell r="AV291">
            <v>230518</v>
          </cell>
          <cell r="AW291">
            <v>218247</v>
          </cell>
          <cell r="AX291">
            <v>227107</v>
          </cell>
          <cell r="AY291">
            <v>225891.75</v>
          </cell>
          <cell r="AZ291">
            <v>194714.75</v>
          </cell>
          <cell r="BA291">
            <v>212532.75</v>
          </cell>
          <cell r="BB291">
            <v>448270.75</v>
          </cell>
          <cell r="BC291">
            <v>0</v>
          </cell>
          <cell r="BD291">
            <v>2755427</v>
          </cell>
        </row>
        <row r="292">
          <cell r="A292">
            <v>48125</v>
          </cell>
          <cell r="B292" t="str">
            <v>Kamloops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5750</v>
          </cell>
          <cell r="AR292">
            <v>6181</v>
          </cell>
          <cell r="AS292">
            <v>6193</v>
          </cell>
          <cell r="AT292">
            <v>4117</v>
          </cell>
          <cell r="AU292">
            <v>5729</v>
          </cell>
          <cell r="AV292">
            <v>6602</v>
          </cell>
          <cell r="AW292">
            <v>6580</v>
          </cell>
          <cell r="AX292">
            <v>6582</v>
          </cell>
          <cell r="AY292">
            <v>7689.75</v>
          </cell>
          <cell r="AZ292">
            <v>7671.75</v>
          </cell>
          <cell r="BA292">
            <v>7658.75</v>
          </cell>
          <cell r="BB292">
            <v>11119.75</v>
          </cell>
          <cell r="BC292">
            <v>0</v>
          </cell>
          <cell r="BD292">
            <v>81874</v>
          </cell>
        </row>
        <row r="293">
          <cell r="A293" t="str">
            <v>5963H</v>
          </cell>
          <cell r="B293" t="str">
            <v>Wash/Dulles Food &amp; Beverage</v>
          </cell>
          <cell r="C293">
            <v>384072.66</v>
          </cell>
          <cell r="D293">
            <v>366732.12</v>
          </cell>
          <cell r="E293">
            <v>334140.81</v>
          </cell>
          <cell r="F293">
            <v>337108.09</v>
          </cell>
          <cell r="G293">
            <v>311198.83</v>
          </cell>
          <cell r="H293">
            <v>329513.65999999997</v>
          </cell>
          <cell r="I293">
            <v>367131.01</v>
          </cell>
          <cell r="J293">
            <v>375331.72</v>
          </cell>
          <cell r="K293">
            <v>358379.57</v>
          </cell>
          <cell r="L293">
            <v>359731.14</v>
          </cell>
          <cell r="M293">
            <v>374143.13</v>
          </cell>
          <cell r="N293">
            <v>357310.41</v>
          </cell>
          <cell r="O293">
            <v>332090.78999999998</v>
          </cell>
          <cell r="P293">
            <v>346882.28</v>
          </cell>
          <cell r="Q293">
            <v>331223.42</v>
          </cell>
          <cell r="R293">
            <v>302881.2</v>
          </cell>
          <cell r="S293">
            <v>309237.81</v>
          </cell>
          <cell r="T293">
            <v>186108.49</v>
          </cell>
          <cell r="U293">
            <v>241102.31</v>
          </cell>
          <cell r="V293">
            <v>385962.9</v>
          </cell>
          <cell r="W293">
            <v>292154.46999999997</v>
          </cell>
          <cell r="X293">
            <v>247711.52</v>
          </cell>
          <cell r="Y293">
            <v>257119.84</v>
          </cell>
          <cell r="Z293">
            <v>266892.95</v>
          </cell>
          <cell r="AA293">
            <v>278375.07</v>
          </cell>
          <cell r="AB293">
            <v>287683.33</v>
          </cell>
          <cell r="AC293">
            <v>217794.2</v>
          </cell>
          <cell r="AD293">
            <v>245096.91</v>
          </cell>
          <cell r="AE293">
            <v>241534.35</v>
          </cell>
          <cell r="AF293">
            <v>227548.4</v>
          </cell>
          <cell r="AG293">
            <v>223243.56</v>
          </cell>
          <cell r="AH293">
            <v>234916.13</v>
          </cell>
          <cell r="AI293">
            <v>232388.3</v>
          </cell>
          <cell r="AJ293">
            <v>200188.17</v>
          </cell>
          <cell r="AK293">
            <v>190814.44</v>
          </cell>
          <cell r="AL293">
            <v>158078.74</v>
          </cell>
          <cell r="AM293">
            <v>165119.60999999999</v>
          </cell>
          <cell r="AN293">
            <v>160960.89000000001</v>
          </cell>
          <cell r="AO293">
            <v>160745.71</v>
          </cell>
          <cell r="AP293">
            <v>169870.78</v>
          </cell>
          <cell r="AQ293">
            <v>175825.43</v>
          </cell>
          <cell r="AR293">
            <v>186430.47</v>
          </cell>
          <cell r="AS293">
            <v>179024.86</v>
          </cell>
          <cell r="AT293">
            <v>168098.7</v>
          </cell>
          <cell r="AU293">
            <v>181205.44</v>
          </cell>
          <cell r="AV293">
            <v>185950.1</v>
          </cell>
          <cell r="AW293">
            <v>174625.75</v>
          </cell>
          <cell r="AX293">
            <v>174764.75</v>
          </cell>
          <cell r="AY293">
            <v>183289.21</v>
          </cell>
          <cell r="AZ293">
            <v>189964.26</v>
          </cell>
          <cell r="BA293">
            <v>219189.45</v>
          </cell>
          <cell r="BB293">
            <v>212574.1</v>
          </cell>
          <cell r="BC293">
            <v>0</v>
          </cell>
          <cell r="BD293">
            <v>13379462.24</v>
          </cell>
        </row>
        <row r="294">
          <cell r="A294" t="str">
            <v>5906D</v>
          </cell>
          <cell r="B294" t="str">
            <v>Wichita Food &amp; Beverage</v>
          </cell>
          <cell r="C294">
            <v>37320.519999999997</v>
          </cell>
          <cell r="D294">
            <v>33342.160000000003</v>
          </cell>
          <cell r="E294">
            <v>33772.69</v>
          </cell>
          <cell r="F294">
            <v>32804.980000000003</v>
          </cell>
          <cell r="G294">
            <v>32551.46</v>
          </cell>
          <cell r="H294">
            <v>36151.54</v>
          </cell>
          <cell r="I294">
            <v>36828.19</v>
          </cell>
          <cell r="J294">
            <v>41187.57</v>
          </cell>
          <cell r="K294">
            <v>34118.949999999997</v>
          </cell>
          <cell r="L294">
            <v>39310.720000000001</v>
          </cell>
          <cell r="M294">
            <v>48756.56</v>
          </cell>
          <cell r="N294">
            <v>53129.599999999999</v>
          </cell>
          <cell r="O294">
            <v>38517.78</v>
          </cell>
          <cell r="P294">
            <v>41286.559999999998</v>
          </cell>
          <cell r="Q294">
            <v>34025.760000000002</v>
          </cell>
          <cell r="R294">
            <v>41114.67</v>
          </cell>
          <cell r="S294">
            <v>39906.519999999997</v>
          </cell>
          <cell r="T294">
            <v>38510.89</v>
          </cell>
          <cell r="U294">
            <v>39484</v>
          </cell>
          <cell r="V294">
            <v>43669.45</v>
          </cell>
          <cell r="W294">
            <v>49731.33</v>
          </cell>
          <cell r="X294">
            <v>45636.85</v>
          </cell>
          <cell r="Y294">
            <v>42182.33</v>
          </cell>
          <cell r="Z294">
            <v>44800.78</v>
          </cell>
          <cell r="AA294">
            <v>47179.199999999997</v>
          </cell>
          <cell r="AB294">
            <v>47814.12</v>
          </cell>
          <cell r="AC294">
            <v>37197.040000000001</v>
          </cell>
          <cell r="AD294">
            <v>46291.199999999997</v>
          </cell>
          <cell r="AE294">
            <v>45555.83</v>
          </cell>
          <cell r="AF294">
            <v>49873.68</v>
          </cell>
          <cell r="AG294">
            <v>44954.45</v>
          </cell>
          <cell r="AH294">
            <v>46793.94</v>
          </cell>
          <cell r="AI294">
            <v>45613.95</v>
          </cell>
          <cell r="AJ294">
            <v>43093.99</v>
          </cell>
          <cell r="AK294">
            <v>43685.14</v>
          </cell>
          <cell r="AL294">
            <v>34809.589999999997</v>
          </cell>
          <cell r="AM294">
            <v>45946.080000000002</v>
          </cell>
          <cell r="AN294">
            <v>45075.93</v>
          </cell>
          <cell r="AO294">
            <v>45350.66</v>
          </cell>
          <cell r="AP294">
            <v>44912.06</v>
          </cell>
          <cell r="AQ294">
            <v>40874.589999999997</v>
          </cell>
          <cell r="AR294">
            <v>48012.76</v>
          </cell>
          <cell r="AS294">
            <v>47366.83</v>
          </cell>
          <cell r="AT294">
            <v>34949.75</v>
          </cell>
          <cell r="AU294">
            <v>43358</v>
          </cell>
          <cell r="AV294">
            <v>46295</v>
          </cell>
          <cell r="AW294">
            <v>40739</v>
          </cell>
          <cell r="AX294">
            <v>57553</v>
          </cell>
          <cell r="AY294">
            <v>41415.699999999997</v>
          </cell>
          <cell r="AZ294">
            <v>48970.54</v>
          </cell>
          <cell r="BA294">
            <v>46926.19</v>
          </cell>
          <cell r="BB294">
            <v>63047.5</v>
          </cell>
          <cell r="BC294">
            <v>0</v>
          </cell>
          <cell r="BD294">
            <v>2231797.5799999996</v>
          </cell>
        </row>
        <row r="295">
          <cell r="A295" t="str">
            <v>5932D</v>
          </cell>
          <cell r="B295" t="str">
            <v>Indianapolis Food &amp; Beverage</v>
          </cell>
          <cell r="C295">
            <v>137688.10999999999</v>
          </cell>
          <cell r="D295">
            <v>131785.93</v>
          </cell>
          <cell r="E295">
            <v>138677.13</v>
          </cell>
          <cell r="F295">
            <v>131562.84</v>
          </cell>
          <cell r="G295">
            <v>128704.3</v>
          </cell>
          <cell r="H295">
            <v>143764.85999999999</v>
          </cell>
          <cell r="I295">
            <v>152136.65</v>
          </cell>
          <cell r="J295">
            <v>177403.27</v>
          </cell>
          <cell r="K295">
            <v>161937.35</v>
          </cell>
          <cell r="L295">
            <v>175312.01</v>
          </cell>
          <cell r="M295">
            <v>176889.19</v>
          </cell>
          <cell r="N295">
            <v>174825.25</v>
          </cell>
          <cell r="O295">
            <v>182462.33</v>
          </cell>
          <cell r="P295">
            <v>192552.44</v>
          </cell>
          <cell r="Q295">
            <v>142099.89000000001</v>
          </cell>
          <cell r="R295">
            <v>154053.46</v>
          </cell>
          <cell r="S295">
            <v>167317.45000000001</v>
          </cell>
          <cell r="T295">
            <v>158692.68</v>
          </cell>
          <cell r="U295">
            <v>174904.9</v>
          </cell>
          <cell r="V295">
            <v>173070.89</v>
          </cell>
          <cell r="W295">
            <v>171257.93</v>
          </cell>
          <cell r="X295">
            <v>193107.83</v>
          </cell>
          <cell r="Y295">
            <v>177627.08</v>
          </cell>
          <cell r="Z295">
            <v>182047.05</v>
          </cell>
          <cell r="AA295">
            <v>180584.89</v>
          </cell>
          <cell r="AB295">
            <v>197279.09</v>
          </cell>
          <cell r="AC295">
            <v>171763.75</v>
          </cell>
          <cell r="AD295">
            <v>175159.03</v>
          </cell>
          <cell r="AE295">
            <v>184596.24</v>
          </cell>
          <cell r="AF295">
            <v>180097.62</v>
          </cell>
          <cell r="AG295">
            <v>173785.55</v>
          </cell>
          <cell r="AH295">
            <v>200934.63</v>
          </cell>
          <cell r="AI295">
            <v>196678.45</v>
          </cell>
          <cell r="AJ295">
            <v>174569.54</v>
          </cell>
          <cell r="AK295">
            <v>164422</v>
          </cell>
          <cell r="AL295">
            <v>152897.82</v>
          </cell>
          <cell r="AM295">
            <v>170342.77</v>
          </cell>
          <cell r="AN295">
            <v>169433.74</v>
          </cell>
          <cell r="AO295">
            <v>173661.19</v>
          </cell>
          <cell r="AP295">
            <v>174348.94</v>
          </cell>
          <cell r="AQ295">
            <v>187203.16</v>
          </cell>
          <cell r="AR295">
            <v>201529.26</v>
          </cell>
          <cell r="AS295">
            <v>193629.71</v>
          </cell>
          <cell r="AT295">
            <v>179858.03</v>
          </cell>
          <cell r="AU295">
            <v>174050.09</v>
          </cell>
          <cell r="AV295">
            <v>199315.35</v>
          </cell>
          <cell r="AW295">
            <v>172647.07</v>
          </cell>
          <cell r="AX295">
            <v>195860.48000000001</v>
          </cell>
          <cell r="AY295">
            <v>161346.03</v>
          </cell>
          <cell r="AZ295">
            <v>169869.45</v>
          </cell>
          <cell r="BA295">
            <v>180776.62</v>
          </cell>
          <cell r="BB295">
            <v>192705.71</v>
          </cell>
          <cell r="BC295">
            <v>0</v>
          </cell>
          <cell r="BD295">
            <v>8949227.0300000012</v>
          </cell>
        </row>
        <row r="296">
          <cell r="A296" t="str">
            <v>5913D</v>
          </cell>
          <cell r="B296" t="str">
            <v>Jackson Food &amp; Beverage</v>
          </cell>
          <cell r="C296">
            <v>39216.370000000003</v>
          </cell>
          <cell r="D296">
            <v>34969.300000000003</v>
          </cell>
          <cell r="E296">
            <v>34670.120000000003</v>
          </cell>
          <cell r="F296">
            <v>33729.06</v>
          </cell>
          <cell r="G296">
            <v>35770.71</v>
          </cell>
          <cell r="H296">
            <v>36145.81</v>
          </cell>
          <cell r="I296">
            <v>36016.53</v>
          </cell>
          <cell r="J296">
            <v>45418.22</v>
          </cell>
          <cell r="K296">
            <v>37942.53</v>
          </cell>
          <cell r="L296">
            <v>43838.080000000002</v>
          </cell>
          <cell r="M296">
            <v>40711.56</v>
          </cell>
          <cell r="N296">
            <v>42518.07</v>
          </cell>
          <cell r="O296">
            <v>36598.9</v>
          </cell>
          <cell r="P296">
            <v>37391.85</v>
          </cell>
          <cell r="Q296">
            <v>36456.71</v>
          </cell>
          <cell r="R296">
            <v>39246.370000000003</v>
          </cell>
          <cell r="S296">
            <v>36036.620000000003</v>
          </cell>
          <cell r="T296">
            <v>36994.89</v>
          </cell>
          <cell r="U296">
            <v>37331.18</v>
          </cell>
          <cell r="V296">
            <v>40318.54</v>
          </cell>
          <cell r="W296">
            <v>43538.96</v>
          </cell>
          <cell r="X296">
            <v>40736.61</v>
          </cell>
          <cell r="Y296">
            <v>38319.22</v>
          </cell>
          <cell r="Z296">
            <v>37271.980000000003</v>
          </cell>
          <cell r="AA296">
            <v>44390.17</v>
          </cell>
          <cell r="AB296">
            <v>45029.07</v>
          </cell>
          <cell r="AC296">
            <v>39024.949999999997</v>
          </cell>
          <cell r="AD296">
            <v>40844.43</v>
          </cell>
          <cell r="AE296">
            <v>43169.09</v>
          </cell>
          <cell r="AF296">
            <v>42483.92</v>
          </cell>
          <cell r="AG296">
            <v>38102.129999999997</v>
          </cell>
          <cell r="AH296">
            <v>42535.48</v>
          </cell>
          <cell r="AI296">
            <v>41046.61</v>
          </cell>
          <cell r="AJ296">
            <v>40793.06</v>
          </cell>
          <cell r="AK296">
            <v>39649.11</v>
          </cell>
          <cell r="AL296">
            <v>34047.96</v>
          </cell>
          <cell r="AM296">
            <v>39090.720000000001</v>
          </cell>
          <cell r="AN296">
            <v>38758.22</v>
          </cell>
          <cell r="AO296">
            <v>39330.74</v>
          </cell>
          <cell r="AP296">
            <v>42613.599999999999</v>
          </cell>
          <cell r="AQ296">
            <v>38964.75</v>
          </cell>
          <cell r="AR296">
            <v>42567.19</v>
          </cell>
          <cell r="AS296">
            <v>40894.76</v>
          </cell>
          <cell r="AT296">
            <v>33898.82</v>
          </cell>
          <cell r="AU296">
            <v>35844.949999999997</v>
          </cell>
          <cell r="AV296">
            <v>40871.980000000003</v>
          </cell>
          <cell r="AW296">
            <v>36472.6</v>
          </cell>
          <cell r="AX296">
            <v>43713.32</v>
          </cell>
          <cell r="AY296">
            <v>33095.32</v>
          </cell>
          <cell r="AZ296">
            <v>36674.94</v>
          </cell>
          <cell r="BA296">
            <v>39971.089999999997</v>
          </cell>
          <cell r="BB296">
            <v>40418.89</v>
          </cell>
          <cell r="BC296">
            <v>0</v>
          </cell>
          <cell r="BD296">
            <v>2035486.0600000003</v>
          </cell>
        </row>
        <row r="297">
          <cell r="A297" t="str">
            <v>59JAX</v>
          </cell>
          <cell r="B297" t="str">
            <v>Jacksonville Food &amp; Beverage</v>
          </cell>
          <cell r="C297">
            <v>190432.49</v>
          </cell>
          <cell r="D297">
            <v>166804.38</v>
          </cell>
          <cell r="E297">
            <v>172408.1</v>
          </cell>
          <cell r="F297">
            <v>173591.76</v>
          </cell>
          <cell r="G297">
            <v>180079.54</v>
          </cell>
          <cell r="H297">
            <v>178191.74</v>
          </cell>
          <cell r="I297">
            <v>194155.66</v>
          </cell>
          <cell r="J297">
            <v>229903.17</v>
          </cell>
          <cell r="K297">
            <v>204716.56</v>
          </cell>
          <cell r="L297">
            <v>203611.67</v>
          </cell>
          <cell r="M297">
            <v>239025.54</v>
          </cell>
          <cell r="N297">
            <v>231590.12</v>
          </cell>
          <cell r="O297">
            <v>222579.61</v>
          </cell>
          <cell r="P297">
            <v>204064.66</v>
          </cell>
          <cell r="Q297">
            <v>206753.55</v>
          </cell>
          <cell r="R297">
            <v>207339.5</v>
          </cell>
          <cell r="S297">
            <v>211797.96</v>
          </cell>
          <cell r="T297">
            <v>205942.32</v>
          </cell>
          <cell r="U297">
            <v>215335.86</v>
          </cell>
          <cell r="V297">
            <v>204124.38</v>
          </cell>
          <cell r="W297">
            <v>232272.33</v>
          </cell>
          <cell r="X297">
            <v>206630.36</v>
          </cell>
          <cell r="Y297">
            <v>210966.65</v>
          </cell>
          <cell r="Z297">
            <v>204773.49</v>
          </cell>
          <cell r="AA297">
            <v>224403.78</v>
          </cell>
          <cell r="AB297">
            <v>241774.54</v>
          </cell>
          <cell r="AC297">
            <v>196547.28</v>
          </cell>
          <cell r="AD297">
            <v>220260.79</v>
          </cell>
          <cell r="AE297">
            <v>228913.3</v>
          </cell>
          <cell r="AF297">
            <v>218459.61</v>
          </cell>
          <cell r="AG297">
            <v>213068.83</v>
          </cell>
          <cell r="AH297">
            <v>228897.83</v>
          </cell>
          <cell r="AI297">
            <v>242986.08</v>
          </cell>
          <cell r="AJ297">
            <v>232222.34</v>
          </cell>
          <cell r="AK297">
            <v>211532.84</v>
          </cell>
          <cell r="AL297">
            <v>190221.78</v>
          </cell>
          <cell r="AM297">
            <v>206346.98</v>
          </cell>
          <cell r="AN297">
            <v>215935.77</v>
          </cell>
          <cell r="AO297">
            <v>206884.24</v>
          </cell>
          <cell r="AP297">
            <v>213295.37</v>
          </cell>
          <cell r="AQ297">
            <v>230262.22</v>
          </cell>
          <cell r="AR297">
            <v>239112.95</v>
          </cell>
          <cell r="AS297">
            <v>235890.02</v>
          </cell>
          <cell r="AT297">
            <v>219382.89</v>
          </cell>
          <cell r="AU297">
            <v>228425.81</v>
          </cell>
          <cell r="AV297">
            <v>267504.11</v>
          </cell>
          <cell r="AW297">
            <v>244061.37</v>
          </cell>
          <cell r="AX297">
            <v>238754.4</v>
          </cell>
          <cell r="AY297">
            <v>219293.89</v>
          </cell>
          <cell r="AZ297">
            <v>229143.31</v>
          </cell>
          <cell r="BA297">
            <v>259168.23</v>
          </cell>
          <cell r="BB297">
            <v>235663.8</v>
          </cell>
          <cell r="BC297">
            <v>0</v>
          </cell>
          <cell r="BD297">
            <v>11235505.760000004</v>
          </cell>
        </row>
        <row r="298">
          <cell r="A298" t="str">
            <v>59JFK</v>
          </cell>
          <cell r="B298" t="str">
            <v>NY/Kennedy Food &amp; Beverage</v>
          </cell>
          <cell r="C298">
            <v>453076.6</v>
          </cell>
          <cell r="D298">
            <v>424646.44</v>
          </cell>
          <cell r="E298">
            <v>346856.11</v>
          </cell>
          <cell r="F298">
            <v>363430.79</v>
          </cell>
          <cell r="G298">
            <v>325644.51</v>
          </cell>
          <cell r="H298">
            <v>342158.92</v>
          </cell>
          <cell r="I298">
            <v>440463.45</v>
          </cell>
          <cell r="J298">
            <v>419229.23</v>
          </cell>
          <cell r="K298">
            <v>390223.76</v>
          </cell>
          <cell r="L298">
            <v>433728.25</v>
          </cell>
          <cell r="M298">
            <v>460249.92</v>
          </cell>
          <cell r="N298">
            <v>491146.2</v>
          </cell>
          <cell r="O298">
            <v>454074.2</v>
          </cell>
          <cell r="P298">
            <v>452239.93</v>
          </cell>
          <cell r="Q298">
            <v>509078.8</v>
          </cell>
          <cell r="R298">
            <v>456919.81</v>
          </cell>
          <cell r="S298">
            <v>441296.17</v>
          </cell>
          <cell r="T298">
            <v>458435.76</v>
          </cell>
          <cell r="U298">
            <v>473680.31</v>
          </cell>
          <cell r="V298">
            <v>506995.83</v>
          </cell>
          <cell r="W298">
            <v>562331.07999999996</v>
          </cell>
          <cell r="X298">
            <v>520338.78</v>
          </cell>
          <cell r="Y298">
            <v>532048.42000000004</v>
          </cell>
          <cell r="Z298">
            <v>541992.53</v>
          </cell>
          <cell r="AA298">
            <v>568953.64</v>
          </cell>
          <cell r="AB298">
            <v>632120.44999999995</v>
          </cell>
          <cell r="AC298">
            <v>575996.94999999995</v>
          </cell>
          <cell r="AD298">
            <v>596449.9</v>
          </cell>
          <cell r="AE298">
            <v>638329.62</v>
          </cell>
          <cell r="AF298">
            <v>629119.49</v>
          </cell>
          <cell r="AG298">
            <v>637343.22</v>
          </cell>
          <cell r="AH298">
            <v>614770.72</v>
          </cell>
          <cell r="AI298">
            <v>666747.80000000005</v>
          </cell>
          <cell r="AJ298">
            <v>606066.29</v>
          </cell>
          <cell r="AK298">
            <v>583107.78</v>
          </cell>
          <cell r="AL298">
            <v>536845.07999999996</v>
          </cell>
          <cell r="AM298">
            <v>565009.44999999995</v>
          </cell>
          <cell r="AN298">
            <v>584435.11</v>
          </cell>
          <cell r="AO298">
            <v>553336.76</v>
          </cell>
          <cell r="AP298">
            <v>575087.43999999994</v>
          </cell>
          <cell r="AQ298">
            <v>579526.03</v>
          </cell>
          <cell r="AR298">
            <v>574732.09</v>
          </cell>
          <cell r="AS298">
            <v>569852.43000000005</v>
          </cell>
          <cell r="AT298">
            <v>545298.82999999996</v>
          </cell>
          <cell r="AU298">
            <v>607636.11</v>
          </cell>
          <cell r="AV298">
            <v>606195.64</v>
          </cell>
          <cell r="AW298">
            <v>572719.18000000005</v>
          </cell>
          <cell r="AX298">
            <v>569931.68999999994</v>
          </cell>
          <cell r="AY298">
            <v>538593.17000000004</v>
          </cell>
          <cell r="AZ298">
            <v>549760.97</v>
          </cell>
          <cell r="BA298">
            <v>676657.61</v>
          </cell>
          <cell r="BB298">
            <v>678905.13</v>
          </cell>
          <cell r="BC298">
            <v>0</v>
          </cell>
          <cell r="BD298">
            <v>27433814.379999999</v>
          </cell>
        </row>
        <row r="299">
          <cell r="A299" t="str">
            <v>59LAS</v>
          </cell>
          <cell r="B299" t="str">
            <v>Las Vegas Food &amp; Beverage</v>
          </cell>
          <cell r="C299">
            <v>1590139.44</v>
          </cell>
          <cell r="D299">
            <v>1568992.05</v>
          </cell>
          <cell r="E299">
            <v>1563683.82</v>
          </cell>
          <cell r="F299">
            <v>1531226.64</v>
          </cell>
          <cell r="G299">
            <v>1517661.41</v>
          </cell>
          <cell r="H299">
            <v>1529388.34</v>
          </cell>
          <cell r="I299">
            <v>1761656.71</v>
          </cell>
          <cell r="J299">
            <v>1926714.15</v>
          </cell>
          <cell r="K299">
            <v>1765957.46</v>
          </cell>
          <cell r="L299">
            <v>1887979.54</v>
          </cell>
          <cell r="M299">
            <v>2000639.04</v>
          </cell>
          <cell r="N299">
            <v>1971956.62</v>
          </cell>
          <cell r="O299">
            <v>1858513.9199999999</v>
          </cell>
          <cell r="P299">
            <v>1927958.95</v>
          </cell>
          <cell r="Q299">
            <v>1867082.81</v>
          </cell>
          <cell r="R299">
            <v>1673769.68</v>
          </cell>
          <cell r="S299">
            <v>1867443.69</v>
          </cell>
          <cell r="T299">
            <v>1820280.58</v>
          </cell>
          <cell r="U299">
            <v>1839184.51</v>
          </cell>
          <cell r="V299">
            <v>1731999.63</v>
          </cell>
          <cell r="W299">
            <v>1950966.92</v>
          </cell>
          <cell r="X299">
            <v>1748624.53</v>
          </cell>
          <cell r="Y299">
            <v>1763142.35</v>
          </cell>
          <cell r="Z299">
            <v>1796435.39</v>
          </cell>
          <cell r="AA299">
            <v>1801968.61</v>
          </cell>
          <cell r="AB299">
            <v>1941912.65</v>
          </cell>
          <cell r="AC299">
            <v>1672432.84</v>
          </cell>
          <cell r="AD299">
            <v>1705072.7</v>
          </cell>
          <cell r="AE299">
            <v>1872132.49</v>
          </cell>
          <cell r="AF299">
            <v>1859709.07</v>
          </cell>
          <cell r="AG299">
            <v>1810460.46</v>
          </cell>
          <cell r="AH299">
            <v>1914941.06</v>
          </cell>
          <cell r="AI299">
            <v>2029332.28</v>
          </cell>
          <cell r="AJ299">
            <v>1930679.86</v>
          </cell>
          <cell r="AK299">
            <v>1920049.47</v>
          </cell>
          <cell r="AL299">
            <v>1706823.75</v>
          </cell>
          <cell r="AM299">
            <v>1797976.98</v>
          </cell>
          <cell r="AN299">
            <v>1886337.92</v>
          </cell>
          <cell r="AO299">
            <v>1861044.7</v>
          </cell>
          <cell r="AP299">
            <v>1884941.12</v>
          </cell>
          <cell r="AQ299">
            <v>1979287.74</v>
          </cell>
          <cell r="AR299">
            <v>2048008.85</v>
          </cell>
          <cell r="AS299">
            <v>2040056.7</v>
          </cell>
          <cell r="AT299">
            <v>1977676.08</v>
          </cell>
          <cell r="AU299">
            <v>2044197.13</v>
          </cell>
          <cell r="AV299">
            <v>2114397.65</v>
          </cell>
          <cell r="AW299">
            <v>1879782</v>
          </cell>
          <cell r="AX299">
            <v>1789576.49</v>
          </cell>
          <cell r="AY299">
            <v>1824345.69</v>
          </cell>
          <cell r="AZ299">
            <v>1794243.44</v>
          </cell>
          <cell r="BA299">
            <v>1899976.37</v>
          </cell>
          <cell r="BB299">
            <v>1752053.01</v>
          </cell>
          <cell r="BC299">
            <v>0</v>
          </cell>
          <cell r="BD299">
            <v>95200815.290000007</v>
          </cell>
        </row>
        <row r="300">
          <cell r="A300" t="str">
            <v>5945H</v>
          </cell>
          <cell r="B300" t="str">
            <v>Los Angeles Food &amp; Beverage</v>
          </cell>
          <cell r="C300">
            <v>1449731.17</v>
          </cell>
          <cell r="D300">
            <v>1324008.07</v>
          </cell>
          <cell r="E300">
            <v>1302854.1499999999</v>
          </cell>
          <cell r="F300">
            <v>1338238.7</v>
          </cell>
          <cell r="G300">
            <v>1274046.8700000001</v>
          </cell>
          <cell r="H300">
            <v>1336289.82</v>
          </cell>
          <cell r="I300">
            <v>1466452.49</v>
          </cell>
          <cell r="J300">
            <v>1517359.6</v>
          </cell>
          <cell r="K300">
            <v>1483102.92</v>
          </cell>
          <cell r="L300">
            <v>1467210.07</v>
          </cell>
          <cell r="M300">
            <v>1537907.28</v>
          </cell>
          <cell r="N300">
            <v>1583940.89</v>
          </cell>
          <cell r="O300">
            <v>1590263.9</v>
          </cell>
          <cell r="P300">
            <v>1569893.75</v>
          </cell>
          <cell r="Q300">
            <v>1548647</v>
          </cell>
          <cell r="R300">
            <v>1472438.2</v>
          </cell>
          <cell r="S300">
            <v>1506897.12</v>
          </cell>
          <cell r="T300">
            <v>1495227.78</v>
          </cell>
          <cell r="U300">
            <v>1479677.12</v>
          </cell>
          <cell r="V300">
            <v>1513985.87</v>
          </cell>
          <cell r="W300">
            <v>1634449.75</v>
          </cell>
          <cell r="X300">
            <v>1448504.24</v>
          </cell>
          <cell r="Y300">
            <v>1536332.61</v>
          </cell>
          <cell r="Z300">
            <v>1611317.12</v>
          </cell>
          <cell r="AA300">
            <v>1708008.96</v>
          </cell>
          <cell r="AB300">
            <v>1830908.8</v>
          </cell>
          <cell r="AC300">
            <v>1598492.86</v>
          </cell>
          <cell r="AD300">
            <v>1705429.94</v>
          </cell>
          <cell r="AE300">
            <v>1772297.82</v>
          </cell>
          <cell r="AF300">
            <v>1788555.39</v>
          </cell>
          <cell r="AG300">
            <v>1775629.15</v>
          </cell>
          <cell r="AH300">
            <v>1856337.36</v>
          </cell>
          <cell r="AI300">
            <v>1966761.92</v>
          </cell>
          <cell r="AJ300">
            <v>1775519.65</v>
          </cell>
          <cell r="AK300">
            <v>1698829.13</v>
          </cell>
          <cell r="AL300">
            <v>1481889.44</v>
          </cell>
          <cell r="AM300">
            <v>1577019.41</v>
          </cell>
          <cell r="AN300">
            <v>1612601.51</v>
          </cell>
          <cell r="AO300">
            <v>1557039.55</v>
          </cell>
          <cell r="AP300">
            <v>1575043.57</v>
          </cell>
          <cell r="AQ300">
            <v>1649298.26</v>
          </cell>
          <cell r="AR300">
            <v>1704680.07</v>
          </cell>
          <cell r="AS300">
            <v>1668411.9</v>
          </cell>
          <cell r="AT300">
            <v>1549402.78</v>
          </cell>
          <cell r="AU300">
            <v>1665739.37</v>
          </cell>
          <cell r="AV300">
            <v>1766998.92</v>
          </cell>
          <cell r="AW300">
            <v>1783595.48</v>
          </cell>
          <cell r="AX300">
            <v>1624419.92</v>
          </cell>
          <cell r="AY300">
            <v>1516265.37</v>
          </cell>
          <cell r="AZ300">
            <v>1601756.26</v>
          </cell>
          <cell r="BA300">
            <v>1998989.91</v>
          </cell>
          <cell r="BB300">
            <v>1922492.71</v>
          </cell>
          <cell r="BC300">
            <v>0</v>
          </cell>
          <cell r="BD300">
            <v>83221191.899999991</v>
          </cell>
        </row>
        <row r="301">
          <cell r="A301" t="str">
            <v>5907H</v>
          </cell>
          <cell r="B301" t="str">
            <v>Lubbock Food &amp; Beverage</v>
          </cell>
          <cell r="C301">
            <v>20523.38</v>
          </cell>
          <cell r="D301">
            <v>21120.26</v>
          </cell>
          <cell r="E301">
            <v>19742.54</v>
          </cell>
          <cell r="F301">
            <v>21792.41</v>
          </cell>
          <cell r="G301">
            <v>24359.9</v>
          </cell>
          <cell r="H301">
            <v>25221.01</v>
          </cell>
          <cell r="I301">
            <v>25844.29</v>
          </cell>
          <cell r="J301">
            <v>27197.48</v>
          </cell>
          <cell r="K301">
            <v>24549.56</v>
          </cell>
          <cell r="L301">
            <v>28011.56</v>
          </cell>
          <cell r="M301">
            <v>25434.9</v>
          </cell>
          <cell r="N301">
            <v>27801.03</v>
          </cell>
          <cell r="O301">
            <v>26786.51</v>
          </cell>
          <cell r="P301">
            <v>23911.58</v>
          </cell>
          <cell r="Q301">
            <v>22206.26</v>
          </cell>
          <cell r="R301">
            <v>28002.71</v>
          </cell>
          <cell r="S301">
            <v>27879.21</v>
          </cell>
          <cell r="T301">
            <v>25661.77</v>
          </cell>
          <cell r="U301">
            <v>27287.46</v>
          </cell>
          <cell r="V301">
            <v>32194.39</v>
          </cell>
          <cell r="W301">
            <v>27876.99</v>
          </cell>
          <cell r="X301">
            <v>28477.42</v>
          </cell>
          <cell r="Y301">
            <v>28517.03</v>
          </cell>
          <cell r="Z301">
            <v>30304.79</v>
          </cell>
          <cell r="AA301">
            <v>32143.279999999999</v>
          </cell>
          <cell r="AB301">
            <v>27834.16</v>
          </cell>
          <cell r="AC301">
            <v>25850.34</v>
          </cell>
          <cell r="AD301">
            <v>27092.41</v>
          </cell>
          <cell r="AE301">
            <v>28538.2</v>
          </cell>
          <cell r="AF301">
            <v>29778.95</v>
          </cell>
          <cell r="AG301">
            <v>26255.37</v>
          </cell>
          <cell r="AH301">
            <v>33114.589999999997</v>
          </cell>
          <cell r="AI301">
            <v>29110.48</v>
          </cell>
          <cell r="AJ301">
            <v>30160.04</v>
          </cell>
          <cell r="AK301">
            <v>27890.37</v>
          </cell>
          <cell r="AL301">
            <v>24970.69</v>
          </cell>
          <cell r="AM301">
            <v>29444.09</v>
          </cell>
          <cell r="AN301">
            <v>29900.95</v>
          </cell>
          <cell r="AO301">
            <v>28039.68</v>
          </cell>
          <cell r="AP301">
            <v>30071</v>
          </cell>
          <cell r="AQ301">
            <v>34906.15</v>
          </cell>
          <cell r="AR301">
            <v>30603.62</v>
          </cell>
          <cell r="AS301">
            <v>34498.26</v>
          </cell>
          <cell r="AT301">
            <v>28971.79</v>
          </cell>
          <cell r="AU301">
            <v>31564.720000000001</v>
          </cell>
          <cell r="AV301">
            <v>31620.79</v>
          </cell>
          <cell r="AW301">
            <v>31158.49</v>
          </cell>
          <cell r="AX301">
            <v>32146.63</v>
          </cell>
          <cell r="AY301">
            <v>28152.32</v>
          </cell>
          <cell r="AZ301">
            <v>27944.03</v>
          </cell>
          <cell r="BA301">
            <v>32647.78</v>
          </cell>
          <cell r="BB301">
            <v>38979.26</v>
          </cell>
          <cell r="BC301">
            <v>0</v>
          </cell>
          <cell r="BD301">
            <v>1464092.8800000001</v>
          </cell>
        </row>
        <row r="302">
          <cell r="A302" t="str">
            <v>59LGA</v>
          </cell>
          <cell r="B302" t="str">
            <v>NY/LaGuardia Food &amp; Beverage</v>
          </cell>
          <cell r="C302">
            <v>227476.76</v>
          </cell>
          <cell r="D302">
            <v>247502.98</v>
          </cell>
          <cell r="E302">
            <v>236188.53</v>
          </cell>
          <cell r="F302">
            <v>228024.74</v>
          </cell>
          <cell r="G302">
            <v>228139.33</v>
          </cell>
          <cell r="H302">
            <v>215564.1</v>
          </cell>
          <cell r="I302">
            <v>275534.69</v>
          </cell>
          <cell r="J302">
            <v>278508.12</v>
          </cell>
          <cell r="K302">
            <v>247384.7</v>
          </cell>
          <cell r="L302">
            <v>264537.42</v>
          </cell>
          <cell r="M302">
            <v>299660.53000000003</v>
          </cell>
          <cell r="N302">
            <v>294752.88</v>
          </cell>
          <cell r="O302">
            <v>275526.27</v>
          </cell>
          <cell r="P302">
            <v>288232.63</v>
          </cell>
          <cell r="Q302">
            <v>319262.38</v>
          </cell>
          <cell r="R302">
            <v>266697.99</v>
          </cell>
          <cell r="S302">
            <v>282023.48</v>
          </cell>
          <cell r="T302">
            <v>262027.88</v>
          </cell>
          <cell r="U302">
            <v>276242.34999999998</v>
          </cell>
          <cell r="V302">
            <v>276260.28000000003</v>
          </cell>
          <cell r="W302">
            <v>305518.77</v>
          </cell>
          <cell r="X302">
            <v>270646.06</v>
          </cell>
          <cell r="Y302">
            <v>252657.16</v>
          </cell>
          <cell r="Z302">
            <v>219708.34</v>
          </cell>
          <cell r="AA302">
            <v>243413.96</v>
          </cell>
          <cell r="AB302">
            <v>286786.23</v>
          </cell>
          <cell r="AC302">
            <v>209452.9</v>
          </cell>
          <cell r="AD302">
            <v>242015.66</v>
          </cell>
          <cell r="AE302">
            <v>257767.21</v>
          </cell>
          <cell r="AF302">
            <v>252464.27</v>
          </cell>
          <cell r="AG302">
            <v>244304.53</v>
          </cell>
          <cell r="AH302">
            <v>271720.78999999998</v>
          </cell>
          <cell r="AI302">
            <v>275344.77</v>
          </cell>
          <cell r="AJ302">
            <v>248240.53</v>
          </cell>
          <cell r="AK302">
            <v>232434</v>
          </cell>
          <cell r="AL302">
            <v>197774.32</v>
          </cell>
          <cell r="AM302">
            <v>207941.29</v>
          </cell>
          <cell r="AN302">
            <v>215648.53</v>
          </cell>
          <cell r="AO302">
            <v>211372.67</v>
          </cell>
          <cell r="AP302">
            <v>221578.23</v>
          </cell>
          <cell r="AQ302">
            <v>227700.1</v>
          </cell>
          <cell r="AR302">
            <v>238432.92</v>
          </cell>
          <cell r="AS302">
            <v>231248.28</v>
          </cell>
          <cell r="AT302">
            <v>209801.94</v>
          </cell>
          <cell r="AU302">
            <v>235479.14</v>
          </cell>
          <cell r="AV302">
            <v>242007.27</v>
          </cell>
          <cell r="AW302">
            <v>234417.85</v>
          </cell>
          <cell r="AX302">
            <v>233306.62</v>
          </cell>
          <cell r="AY302">
            <v>233155.63</v>
          </cell>
          <cell r="AZ302">
            <v>224912.9</v>
          </cell>
          <cell r="BA302">
            <v>260546.47</v>
          </cell>
          <cell r="BB302">
            <v>249066.77</v>
          </cell>
          <cell r="BC302">
            <v>0</v>
          </cell>
          <cell r="BD302">
            <v>12976414.149999997</v>
          </cell>
        </row>
        <row r="303">
          <cell r="A303" t="str">
            <v>5929H</v>
          </cell>
          <cell r="B303" t="str">
            <v>Lihue Food &amp; Beverage</v>
          </cell>
          <cell r="C303">
            <v>43000.45</v>
          </cell>
          <cell r="D303">
            <v>34369.22</v>
          </cell>
          <cell r="E303">
            <v>36153.4</v>
          </cell>
          <cell r="F303">
            <v>35333.730000000003</v>
          </cell>
          <cell r="G303">
            <v>35032.78</v>
          </cell>
          <cell r="H303">
            <v>33279.97</v>
          </cell>
          <cell r="I303">
            <v>39549.89</v>
          </cell>
          <cell r="J303">
            <v>43856.959999999999</v>
          </cell>
          <cell r="K303">
            <v>43630.71</v>
          </cell>
          <cell r="L303">
            <v>39021.94</v>
          </cell>
          <cell r="M303">
            <v>46269.77</v>
          </cell>
          <cell r="N303">
            <v>38093.19</v>
          </cell>
          <cell r="O303">
            <v>40505.629999999997</v>
          </cell>
          <cell r="P303">
            <v>36185.300000000003</v>
          </cell>
          <cell r="Q303">
            <v>39544.04</v>
          </cell>
          <cell r="R303">
            <v>43046.7</v>
          </cell>
          <cell r="S303">
            <v>44478.42</v>
          </cell>
          <cell r="T303">
            <v>43357.59</v>
          </cell>
          <cell r="U303">
            <v>42154.87</v>
          </cell>
          <cell r="V303">
            <v>41665.56</v>
          </cell>
          <cell r="W303">
            <v>46155.32</v>
          </cell>
          <cell r="X303">
            <v>45245.25</v>
          </cell>
          <cell r="Y303">
            <v>45306.82</v>
          </cell>
          <cell r="Z303">
            <v>48931.27</v>
          </cell>
          <cell r="AA303">
            <v>47939.98</v>
          </cell>
          <cell r="AB303">
            <v>55160.42</v>
          </cell>
          <cell r="AC303">
            <v>53331.06</v>
          </cell>
          <cell r="AD303">
            <v>54536.76</v>
          </cell>
          <cell r="AE303">
            <v>55233.38</v>
          </cell>
          <cell r="AF303">
            <v>56225.14</v>
          </cell>
          <cell r="AG303">
            <v>58395.75</v>
          </cell>
          <cell r="AH303">
            <v>65789.929999999993</v>
          </cell>
          <cell r="AI303">
            <v>79251.199999999997</v>
          </cell>
          <cell r="AJ303">
            <v>61772.05</v>
          </cell>
          <cell r="AK303">
            <v>57179.89</v>
          </cell>
          <cell r="AL303">
            <v>52673.13</v>
          </cell>
          <cell r="AM303">
            <v>51792.04</v>
          </cell>
          <cell r="AN303">
            <v>52239.29</v>
          </cell>
          <cell r="AO303">
            <v>54130.82</v>
          </cell>
          <cell r="AP303">
            <v>53160.61</v>
          </cell>
          <cell r="AQ303">
            <v>58592.68</v>
          </cell>
          <cell r="AR303">
            <v>64564.959999999999</v>
          </cell>
          <cell r="AS303">
            <v>54841.15</v>
          </cell>
          <cell r="AT303">
            <v>50276.05</v>
          </cell>
          <cell r="AU303">
            <v>48189.52</v>
          </cell>
          <cell r="AV303">
            <v>50400.54</v>
          </cell>
          <cell r="AW303">
            <v>51094.31</v>
          </cell>
          <cell r="AX303">
            <v>50268.89</v>
          </cell>
          <cell r="AY303">
            <v>44282.67</v>
          </cell>
          <cell r="AZ303">
            <v>49769.43</v>
          </cell>
          <cell r="BA303">
            <v>40650.160000000003</v>
          </cell>
          <cell r="BB303">
            <v>43220.27</v>
          </cell>
          <cell r="BC303">
            <v>0</v>
          </cell>
          <cell r="BD303">
            <v>2499130.86</v>
          </cell>
        </row>
        <row r="304">
          <cell r="A304" t="str">
            <v>5912D</v>
          </cell>
          <cell r="B304" t="str">
            <v>Little Rock Food &amp; Beverage</v>
          </cell>
          <cell r="C304">
            <v>61103.69</v>
          </cell>
          <cell r="D304">
            <v>58898.11</v>
          </cell>
          <cell r="E304">
            <v>63761.45</v>
          </cell>
          <cell r="F304">
            <v>66468.11</v>
          </cell>
          <cell r="G304">
            <v>59579.360000000001</v>
          </cell>
          <cell r="H304">
            <v>66824.009999999995</v>
          </cell>
          <cell r="I304">
            <v>63463.41</v>
          </cell>
          <cell r="J304">
            <v>76889.649999999994</v>
          </cell>
          <cell r="K304">
            <v>63575.02</v>
          </cell>
          <cell r="L304">
            <v>75835.87</v>
          </cell>
          <cell r="M304">
            <v>75466.039999999994</v>
          </cell>
          <cell r="N304">
            <v>85186.66</v>
          </cell>
          <cell r="O304">
            <v>72585.95</v>
          </cell>
          <cell r="P304">
            <v>72449.19</v>
          </cell>
          <cell r="Q304">
            <v>64390.12</v>
          </cell>
          <cell r="R304">
            <v>81299.09</v>
          </cell>
          <cell r="S304">
            <v>75262.92</v>
          </cell>
          <cell r="T304">
            <v>73664.28</v>
          </cell>
          <cell r="U304">
            <v>79442.8</v>
          </cell>
          <cell r="V304">
            <v>80536.98</v>
          </cell>
          <cell r="W304">
            <v>87769.29</v>
          </cell>
          <cell r="X304">
            <v>83369.86</v>
          </cell>
          <cell r="Y304">
            <v>86284.76</v>
          </cell>
          <cell r="Z304">
            <v>88238.7</v>
          </cell>
          <cell r="AA304">
            <v>98908.53</v>
          </cell>
          <cell r="AB304">
            <v>94741.58</v>
          </cell>
          <cell r="AC304">
            <v>78622.02</v>
          </cell>
          <cell r="AD304">
            <v>88948.73</v>
          </cell>
          <cell r="AE304">
            <v>69328.58</v>
          </cell>
          <cell r="AF304">
            <v>115091.8</v>
          </cell>
          <cell r="AG304">
            <v>93276.37</v>
          </cell>
          <cell r="AH304">
            <v>99080.94</v>
          </cell>
          <cell r="AI304">
            <v>92965.119999999995</v>
          </cell>
          <cell r="AJ304">
            <v>92447.21</v>
          </cell>
          <cell r="AK304">
            <v>84093.38</v>
          </cell>
          <cell r="AL304">
            <v>77344.25</v>
          </cell>
          <cell r="AM304">
            <v>83605.69</v>
          </cell>
          <cell r="AN304">
            <v>89046.19</v>
          </cell>
          <cell r="AO304">
            <v>87020.64</v>
          </cell>
          <cell r="AP304">
            <v>88534.37</v>
          </cell>
          <cell r="AQ304">
            <v>88967.51</v>
          </cell>
          <cell r="AR304">
            <v>90856.51</v>
          </cell>
          <cell r="AS304">
            <v>96310.34</v>
          </cell>
          <cell r="AT304">
            <v>87070.399999999994</v>
          </cell>
          <cell r="AU304">
            <v>110370.74</v>
          </cell>
          <cell r="AV304">
            <v>87062.93</v>
          </cell>
          <cell r="AW304">
            <v>82653.240000000005</v>
          </cell>
          <cell r="AX304">
            <v>73870.490000000005</v>
          </cell>
          <cell r="AY304">
            <v>78905.37</v>
          </cell>
          <cell r="AZ304">
            <v>82221.58</v>
          </cell>
          <cell r="BA304">
            <v>94283.93</v>
          </cell>
          <cell r="BB304">
            <v>93380.36</v>
          </cell>
          <cell r="BC304">
            <v>0</v>
          </cell>
          <cell r="BD304">
            <v>4261354.120000001</v>
          </cell>
        </row>
        <row r="305">
          <cell r="A305" t="str">
            <v>5913H</v>
          </cell>
          <cell r="B305" t="str">
            <v>Kansas City Food &amp; Beverage</v>
          </cell>
          <cell r="C305">
            <v>299218.32</v>
          </cell>
          <cell r="D305">
            <v>288873.40999999997</v>
          </cell>
          <cell r="E305">
            <v>274500.53999999998</v>
          </cell>
          <cell r="F305">
            <v>285041.13</v>
          </cell>
          <cell r="G305">
            <v>274097.24</v>
          </cell>
          <cell r="H305">
            <v>280404.24</v>
          </cell>
          <cell r="I305">
            <v>320058.49</v>
          </cell>
          <cell r="J305">
            <v>330305.75</v>
          </cell>
          <cell r="K305">
            <v>287071.46000000002</v>
          </cell>
          <cell r="L305">
            <v>334998.31</v>
          </cell>
          <cell r="M305">
            <v>366544.84</v>
          </cell>
          <cell r="N305">
            <v>370404.98</v>
          </cell>
          <cell r="O305">
            <v>315369.87</v>
          </cell>
          <cell r="P305">
            <v>325066.46000000002</v>
          </cell>
          <cell r="Q305">
            <v>289886.58</v>
          </cell>
          <cell r="R305">
            <v>313532.61</v>
          </cell>
          <cell r="S305">
            <v>330364.12</v>
          </cell>
          <cell r="T305">
            <v>315995.78999999998</v>
          </cell>
          <cell r="U305">
            <v>328430.99</v>
          </cell>
          <cell r="V305">
            <v>347456.39</v>
          </cell>
          <cell r="W305">
            <v>397422.31</v>
          </cell>
          <cell r="X305">
            <v>354937.95</v>
          </cell>
          <cell r="Y305">
            <v>355520</v>
          </cell>
          <cell r="Z305">
            <v>369363.38</v>
          </cell>
          <cell r="AA305">
            <v>387442.85</v>
          </cell>
          <cell r="AB305">
            <v>413270.68</v>
          </cell>
          <cell r="AC305">
            <v>324693.51</v>
          </cell>
          <cell r="AD305">
            <v>363533.97</v>
          </cell>
          <cell r="AE305">
            <v>400419.29</v>
          </cell>
          <cell r="AF305">
            <v>389312.21</v>
          </cell>
          <cell r="AG305">
            <v>378606.66</v>
          </cell>
          <cell r="AH305">
            <v>405328.55</v>
          </cell>
          <cell r="AI305">
            <v>388882.99</v>
          </cell>
          <cell r="AJ305">
            <v>353220.19</v>
          </cell>
          <cell r="AK305">
            <v>346158.86</v>
          </cell>
          <cell r="AL305">
            <v>313284.44</v>
          </cell>
          <cell r="AM305">
            <v>375631.5</v>
          </cell>
          <cell r="AN305">
            <v>367253.86</v>
          </cell>
          <cell r="AO305">
            <v>354457.32</v>
          </cell>
          <cell r="AP305">
            <v>367481.33</v>
          </cell>
          <cell r="AQ305">
            <v>379198.62</v>
          </cell>
          <cell r="AR305">
            <v>399713.86</v>
          </cell>
          <cell r="AS305">
            <v>396896.56</v>
          </cell>
          <cell r="AT305">
            <v>336689.55</v>
          </cell>
          <cell r="AU305">
            <v>363068.66</v>
          </cell>
          <cell r="AV305">
            <v>367085.98</v>
          </cell>
          <cell r="AW305">
            <v>337828.77</v>
          </cell>
          <cell r="AX305">
            <v>416669.23</v>
          </cell>
          <cell r="AY305">
            <v>320581.62</v>
          </cell>
          <cell r="AZ305">
            <v>323599.25</v>
          </cell>
          <cell r="BA305">
            <v>381224.53</v>
          </cell>
          <cell r="BB305">
            <v>415316.87</v>
          </cell>
          <cell r="BC305">
            <v>0</v>
          </cell>
          <cell r="BD305">
            <v>18121716.870000001</v>
          </cell>
        </row>
        <row r="306">
          <cell r="A306" t="str">
            <v>5941H</v>
          </cell>
          <cell r="B306" t="str">
            <v>Orlando Food &amp; Beverage</v>
          </cell>
          <cell r="C306">
            <v>920517.03</v>
          </cell>
          <cell r="D306">
            <v>860840.88</v>
          </cell>
          <cell r="E306">
            <v>877630.3</v>
          </cell>
          <cell r="F306">
            <v>735036.98</v>
          </cell>
          <cell r="G306">
            <v>749015.74000000057</v>
          </cell>
          <cell r="H306">
            <v>771472.57</v>
          </cell>
          <cell r="I306">
            <v>849709.18</v>
          </cell>
          <cell r="J306">
            <v>923232.66</v>
          </cell>
          <cell r="K306">
            <v>891564.71000000054</v>
          </cell>
          <cell r="L306">
            <v>872221.43</v>
          </cell>
          <cell r="M306">
            <v>968636.92</v>
          </cell>
          <cell r="N306">
            <v>958793.98</v>
          </cell>
          <cell r="O306">
            <v>930312.85</v>
          </cell>
          <cell r="P306">
            <v>909520.44</v>
          </cell>
          <cell r="Q306">
            <v>885721.5</v>
          </cell>
          <cell r="R306">
            <v>897163.17</v>
          </cell>
          <cell r="S306">
            <v>833634.09000000078</v>
          </cell>
          <cell r="T306">
            <v>815787.67</v>
          </cell>
          <cell r="U306">
            <v>841647.1</v>
          </cell>
          <cell r="V306">
            <v>884807.91</v>
          </cell>
          <cell r="W306">
            <v>890033.83</v>
          </cell>
          <cell r="X306">
            <v>830704.63</v>
          </cell>
          <cell r="Y306">
            <v>843297.38</v>
          </cell>
          <cell r="Z306">
            <v>835765.81</v>
          </cell>
          <cell r="AA306">
            <v>850393.61</v>
          </cell>
          <cell r="AB306">
            <v>947528.9</v>
          </cell>
          <cell r="AC306">
            <v>831505.59</v>
          </cell>
          <cell r="AD306">
            <v>850697.82</v>
          </cell>
          <cell r="AE306">
            <v>901111.55</v>
          </cell>
          <cell r="AF306">
            <v>899140.75</v>
          </cell>
          <cell r="AG306">
            <v>852230.63</v>
          </cell>
          <cell r="AH306">
            <v>878110.99</v>
          </cell>
          <cell r="AI306">
            <v>898802.84</v>
          </cell>
          <cell r="AJ306">
            <v>838331.89</v>
          </cell>
          <cell r="AK306">
            <v>820744.93</v>
          </cell>
          <cell r="AL306">
            <v>688500.26</v>
          </cell>
          <cell r="AM306">
            <v>657288.18999999994</v>
          </cell>
          <cell r="AN306">
            <v>690191.66</v>
          </cell>
          <cell r="AO306">
            <v>662921.21</v>
          </cell>
          <cell r="AP306">
            <v>671183.29</v>
          </cell>
          <cell r="AQ306">
            <v>769682.58</v>
          </cell>
          <cell r="AR306">
            <v>806323.67999999947</v>
          </cell>
          <cell r="AS306">
            <v>828543.15</v>
          </cell>
          <cell r="AT306">
            <v>780871.11</v>
          </cell>
          <cell r="AU306">
            <v>828744.87</v>
          </cell>
          <cell r="AV306">
            <v>903298.94</v>
          </cell>
          <cell r="AW306">
            <v>788613.03</v>
          </cell>
          <cell r="AX306">
            <v>865501.57</v>
          </cell>
          <cell r="AY306">
            <v>768259.34</v>
          </cell>
          <cell r="AZ306">
            <v>828816.33</v>
          </cell>
          <cell r="BA306">
            <v>836569.61</v>
          </cell>
          <cell r="BB306">
            <v>843328.90999999933</v>
          </cell>
          <cell r="BC306">
            <v>0</v>
          </cell>
          <cell r="BD306">
            <v>43564305.989999987</v>
          </cell>
        </row>
        <row r="307">
          <cell r="A307" t="str">
            <v>59MEM</v>
          </cell>
          <cell r="B307" t="str">
            <v>Memphis Food &amp; Beverage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</row>
        <row r="308">
          <cell r="A308" t="str">
            <v>5937H</v>
          </cell>
          <cell r="B308" t="str">
            <v>Manchester Airport</v>
          </cell>
          <cell r="C308">
            <v>51821.55</v>
          </cell>
          <cell r="D308">
            <v>46718.38</v>
          </cell>
          <cell r="E308">
            <v>44638.07</v>
          </cell>
          <cell r="F308">
            <v>42167.11</v>
          </cell>
          <cell r="G308">
            <v>43959.29</v>
          </cell>
          <cell r="H308">
            <v>42701.95</v>
          </cell>
          <cell r="I308">
            <v>49713.32</v>
          </cell>
          <cell r="J308">
            <v>59610.61</v>
          </cell>
          <cell r="K308">
            <v>49686.53</v>
          </cell>
          <cell r="L308">
            <v>51365.89</v>
          </cell>
          <cell r="M308">
            <v>54993.97</v>
          </cell>
          <cell r="N308">
            <v>51887.6</v>
          </cell>
          <cell r="O308">
            <v>50666.17</v>
          </cell>
          <cell r="P308">
            <v>49965.48</v>
          </cell>
          <cell r="Q308">
            <v>51283.93</v>
          </cell>
          <cell r="R308">
            <v>57316.82</v>
          </cell>
          <cell r="S308">
            <v>55371.22</v>
          </cell>
          <cell r="T308">
            <v>50422.82</v>
          </cell>
          <cell r="U308">
            <v>52225.37</v>
          </cell>
          <cell r="V308">
            <v>54028.04</v>
          </cell>
          <cell r="W308">
            <v>57446.7</v>
          </cell>
          <cell r="X308">
            <v>49084.74</v>
          </cell>
          <cell r="Y308">
            <v>50501.94</v>
          </cell>
          <cell r="Z308">
            <v>53552.53</v>
          </cell>
          <cell r="AA308">
            <v>62175.64</v>
          </cell>
          <cell r="AB308">
            <v>65419.69</v>
          </cell>
          <cell r="AC308">
            <v>51535.24</v>
          </cell>
          <cell r="AD308">
            <v>59353.98</v>
          </cell>
          <cell r="AE308">
            <v>63295.29</v>
          </cell>
          <cell r="AF308">
            <v>61543.24</v>
          </cell>
          <cell r="AG308">
            <v>62639.3</v>
          </cell>
          <cell r="AH308">
            <v>64512.07</v>
          </cell>
          <cell r="AI308">
            <v>73126.66</v>
          </cell>
          <cell r="AJ308">
            <v>65211.79</v>
          </cell>
          <cell r="AK308">
            <v>57122.8</v>
          </cell>
          <cell r="AL308">
            <v>50779.64</v>
          </cell>
          <cell r="AM308">
            <v>59560.61</v>
          </cell>
          <cell r="AN308">
            <v>60179.61</v>
          </cell>
          <cell r="AO308">
            <v>54928.84</v>
          </cell>
          <cell r="AP308">
            <v>61028.7</v>
          </cell>
          <cell r="AQ308">
            <v>64684.84</v>
          </cell>
          <cell r="AR308">
            <v>63720.66</v>
          </cell>
          <cell r="AS308">
            <v>59424.66</v>
          </cell>
          <cell r="AT308">
            <v>53393.52</v>
          </cell>
          <cell r="AU308">
            <v>56695.76</v>
          </cell>
          <cell r="AV308">
            <v>60601.37</v>
          </cell>
          <cell r="AW308">
            <v>56852.800000000003</v>
          </cell>
          <cell r="AX308">
            <v>60269.95</v>
          </cell>
          <cell r="AY308">
            <v>53937.68</v>
          </cell>
          <cell r="AZ308">
            <v>47087.43</v>
          </cell>
          <cell r="BA308">
            <v>53362.33</v>
          </cell>
          <cell r="BB308">
            <v>57294.559999999998</v>
          </cell>
          <cell r="BC308">
            <v>0</v>
          </cell>
          <cell r="BD308">
            <v>2880868.6900000004</v>
          </cell>
        </row>
        <row r="309">
          <cell r="A309" t="str">
            <v>5973H</v>
          </cell>
          <cell r="B309" t="str">
            <v>Miami Food &amp; Beverage</v>
          </cell>
          <cell r="C309">
            <v>869772.44</v>
          </cell>
          <cell r="D309">
            <v>801644.57000000065</v>
          </cell>
          <cell r="E309">
            <v>741242.72</v>
          </cell>
          <cell r="F309">
            <v>698593.51</v>
          </cell>
          <cell r="G309">
            <v>700913.94</v>
          </cell>
          <cell r="H309">
            <v>705215.54</v>
          </cell>
          <cell r="I309">
            <v>759415.54</v>
          </cell>
          <cell r="J309">
            <v>796610.73</v>
          </cell>
          <cell r="K309">
            <v>801719.62</v>
          </cell>
          <cell r="L309">
            <v>790853.29</v>
          </cell>
          <cell r="M309">
            <v>832343.29</v>
          </cell>
          <cell r="N309">
            <v>842399.84</v>
          </cell>
          <cell r="O309">
            <v>822980.78</v>
          </cell>
          <cell r="P309">
            <v>797418.71</v>
          </cell>
          <cell r="Q309">
            <v>789857.69</v>
          </cell>
          <cell r="R309">
            <v>837720.05</v>
          </cell>
          <cell r="S309">
            <v>776984.31</v>
          </cell>
          <cell r="T309">
            <v>740098.64</v>
          </cell>
          <cell r="U309">
            <v>746357.42</v>
          </cell>
          <cell r="V309">
            <v>749221.15</v>
          </cell>
          <cell r="W309">
            <v>786315.9</v>
          </cell>
          <cell r="X309">
            <v>781233.25</v>
          </cell>
          <cell r="Y309">
            <v>772778.93</v>
          </cell>
          <cell r="Z309">
            <v>777973.58000000054</v>
          </cell>
          <cell r="AA309">
            <v>776369.24</v>
          </cell>
          <cell r="AB309">
            <v>870870.29</v>
          </cell>
          <cell r="AC309">
            <v>780633.19</v>
          </cell>
          <cell r="AD309">
            <v>784336.85</v>
          </cell>
          <cell r="AE309">
            <v>801053.56</v>
          </cell>
          <cell r="AF309">
            <v>818327.49</v>
          </cell>
          <cell r="AG309">
            <v>809802.35</v>
          </cell>
          <cell r="AH309">
            <v>790824.08</v>
          </cell>
          <cell r="AI309">
            <v>823314.27</v>
          </cell>
          <cell r="AJ309">
            <v>768295.4</v>
          </cell>
          <cell r="AK309">
            <v>683764.25</v>
          </cell>
          <cell r="AL309">
            <v>683302.73</v>
          </cell>
          <cell r="AM309">
            <v>606154.38</v>
          </cell>
          <cell r="AN309">
            <v>625833.38999999943</v>
          </cell>
          <cell r="AO309">
            <v>595647.51</v>
          </cell>
          <cell r="AP309">
            <v>622072.55000000005</v>
          </cell>
          <cell r="AQ309">
            <v>651039.52</v>
          </cell>
          <cell r="AR309">
            <v>688525.97</v>
          </cell>
          <cell r="AS309">
            <v>706785.38</v>
          </cell>
          <cell r="AT309">
            <v>702828.39999999944</v>
          </cell>
          <cell r="AU309">
            <v>732537.21</v>
          </cell>
          <cell r="AV309">
            <v>666282.79</v>
          </cell>
          <cell r="AW309">
            <v>820838.67</v>
          </cell>
          <cell r="AX309">
            <v>868873.7</v>
          </cell>
          <cell r="AY309">
            <v>734395.02</v>
          </cell>
          <cell r="AZ309">
            <v>802065.06</v>
          </cell>
          <cell r="BA309">
            <v>902903.5</v>
          </cell>
          <cell r="BB309">
            <v>861458.72</v>
          </cell>
          <cell r="BC309">
            <v>0</v>
          </cell>
          <cell r="BD309">
            <v>39698800.910000004</v>
          </cell>
        </row>
        <row r="310">
          <cell r="A310" t="str">
            <v>5970H</v>
          </cell>
          <cell r="B310" t="str">
            <v>Milwaukee Food &amp; Beverage</v>
          </cell>
          <cell r="C310">
            <v>196736.01</v>
          </cell>
          <cell r="D310">
            <v>171146.82</v>
          </cell>
          <cell r="E310">
            <v>177160.48</v>
          </cell>
          <cell r="F310">
            <v>171198.86</v>
          </cell>
          <cell r="G310">
            <v>166754.63</v>
          </cell>
          <cell r="H310">
            <v>179117.23</v>
          </cell>
          <cell r="I310">
            <v>198942.2</v>
          </cell>
          <cell r="J310">
            <v>219375.81</v>
          </cell>
          <cell r="K310">
            <v>204636.9</v>
          </cell>
          <cell r="L310">
            <v>212577.18</v>
          </cell>
          <cell r="M310">
            <v>228776.7</v>
          </cell>
          <cell r="N310">
            <v>224707.41</v>
          </cell>
          <cell r="O310">
            <v>211745.37</v>
          </cell>
          <cell r="P310">
            <v>207562.05</v>
          </cell>
          <cell r="Q310">
            <v>225171.1</v>
          </cell>
          <cell r="R310">
            <v>203568.2</v>
          </cell>
          <cell r="S310">
            <v>193869.28</v>
          </cell>
          <cell r="T310">
            <v>183723.47</v>
          </cell>
          <cell r="U310">
            <v>188032.38</v>
          </cell>
          <cell r="V310">
            <v>192543.35999999999</v>
          </cell>
          <cell r="W310">
            <v>208838.15</v>
          </cell>
          <cell r="X310">
            <v>177564.99</v>
          </cell>
          <cell r="Y310">
            <v>206480.46</v>
          </cell>
          <cell r="Z310">
            <v>229227.86</v>
          </cell>
          <cell r="AA310">
            <v>237527.4</v>
          </cell>
          <cell r="AB310">
            <v>236256.91</v>
          </cell>
          <cell r="AC310">
            <v>190148.25</v>
          </cell>
          <cell r="AD310">
            <v>232595.14</v>
          </cell>
          <cell r="AE310">
            <v>239396.35</v>
          </cell>
          <cell r="AF310">
            <v>248492</v>
          </cell>
          <cell r="AG310">
            <v>239013.11</v>
          </cell>
          <cell r="AH310">
            <v>245930.56</v>
          </cell>
          <cell r="AI310">
            <v>259013.97</v>
          </cell>
          <cell r="AJ310">
            <v>241658.62</v>
          </cell>
          <cell r="AK310">
            <v>224247.47</v>
          </cell>
          <cell r="AL310">
            <v>182880.15</v>
          </cell>
          <cell r="AM310">
            <v>216412.89</v>
          </cell>
          <cell r="AN310">
            <v>210577.17</v>
          </cell>
          <cell r="AO310">
            <v>208246.31</v>
          </cell>
          <cell r="AP310">
            <v>214648.36</v>
          </cell>
          <cell r="AQ310">
            <v>224196.4</v>
          </cell>
          <cell r="AR310">
            <v>232928</v>
          </cell>
          <cell r="AS310">
            <v>237672.94</v>
          </cell>
          <cell r="AT310">
            <v>196424.56</v>
          </cell>
          <cell r="AU310">
            <v>210744.57</v>
          </cell>
          <cell r="AV310">
            <v>208685.16</v>
          </cell>
          <cell r="AW310">
            <v>198871.35</v>
          </cell>
          <cell r="AX310">
            <v>229735.94</v>
          </cell>
          <cell r="AY310">
            <v>194530.61</v>
          </cell>
          <cell r="AZ310">
            <v>180547.14</v>
          </cell>
          <cell r="BA310">
            <v>210213.16</v>
          </cell>
          <cell r="BB310">
            <v>255956.97</v>
          </cell>
          <cell r="BC310">
            <v>0</v>
          </cell>
          <cell r="BD310">
            <v>10987008.359999999</v>
          </cell>
        </row>
        <row r="311">
          <cell r="A311" t="str">
            <v>5964H</v>
          </cell>
          <cell r="B311" t="str">
            <v>Minneapolis/St.Paul Food &amp; Bev</v>
          </cell>
          <cell r="C311">
            <v>996122.03</v>
          </cell>
          <cell r="D311">
            <v>882469.02</v>
          </cell>
          <cell r="E311">
            <v>872055</v>
          </cell>
          <cell r="F311">
            <v>869750.77</v>
          </cell>
          <cell r="G311">
            <v>859224.6</v>
          </cell>
          <cell r="H311">
            <v>902140</v>
          </cell>
          <cell r="I311">
            <v>1014749.68</v>
          </cell>
          <cell r="J311">
            <v>1152670.73</v>
          </cell>
          <cell r="K311">
            <v>1090396.43</v>
          </cell>
          <cell r="L311">
            <v>1117693.46</v>
          </cell>
          <cell r="M311">
            <v>1244174.72</v>
          </cell>
          <cell r="N311">
            <v>1154242.8600000001</v>
          </cell>
          <cell r="O311">
            <v>1103039.52</v>
          </cell>
          <cell r="P311">
            <v>1031474.52</v>
          </cell>
          <cell r="Q311">
            <v>991820.05000000075</v>
          </cell>
          <cell r="R311">
            <v>972238.48</v>
          </cell>
          <cell r="S311">
            <v>999816.44</v>
          </cell>
          <cell r="T311">
            <v>956266.13</v>
          </cell>
          <cell r="U311">
            <v>981868.64</v>
          </cell>
          <cell r="V311">
            <v>1019782.55</v>
          </cell>
          <cell r="W311">
            <v>1083940.18</v>
          </cell>
          <cell r="X311">
            <v>972606.47</v>
          </cell>
          <cell r="Y311">
            <v>1088056.6599999999</v>
          </cell>
          <cell r="Z311">
            <v>1159176.4099999999</v>
          </cell>
          <cell r="AA311">
            <v>1212465.28</v>
          </cell>
          <cell r="AB311">
            <v>1240862.3799999999</v>
          </cell>
          <cell r="AC311">
            <v>995486.1</v>
          </cell>
          <cell r="AD311">
            <v>1207483.47</v>
          </cell>
          <cell r="AE311">
            <v>1230868.22</v>
          </cell>
          <cell r="AF311">
            <v>1220805.71</v>
          </cell>
          <cell r="AG311">
            <v>1205368.19</v>
          </cell>
          <cell r="AH311">
            <v>1262724.94</v>
          </cell>
          <cell r="AI311">
            <v>1297038.1499999999</v>
          </cell>
          <cell r="AJ311">
            <v>1210776.46</v>
          </cell>
          <cell r="AK311">
            <v>1098845.5</v>
          </cell>
          <cell r="AL311">
            <v>972195.9</v>
          </cell>
          <cell r="AM311">
            <v>1147769.8600000001</v>
          </cell>
          <cell r="AN311">
            <v>1122548.8500000001</v>
          </cell>
          <cell r="AO311">
            <v>1088078.97</v>
          </cell>
          <cell r="AP311">
            <v>1128445.8899999999</v>
          </cell>
          <cell r="AQ311">
            <v>1155015.46</v>
          </cell>
          <cell r="AR311">
            <v>1217993.45</v>
          </cell>
          <cell r="AS311">
            <v>1138250.27</v>
          </cell>
          <cell r="AT311">
            <v>1030626.28</v>
          </cell>
          <cell r="AU311">
            <v>1113134.76</v>
          </cell>
          <cell r="AV311">
            <v>1163360.3600000001</v>
          </cell>
          <cell r="AW311">
            <v>1052061.07</v>
          </cell>
          <cell r="AX311">
            <v>1119782.47</v>
          </cell>
          <cell r="AY311">
            <v>943155.58</v>
          </cell>
          <cell r="AZ311">
            <v>973149.91</v>
          </cell>
          <cell r="BA311">
            <v>1177451.3999999999</v>
          </cell>
          <cell r="BB311">
            <v>1302524.3700000001</v>
          </cell>
          <cell r="BC311">
            <v>0</v>
          </cell>
          <cell r="BD311">
            <v>56544044.599999994</v>
          </cell>
        </row>
        <row r="312">
          <cell r="A312" t="str">
            <v>5953H</v>
          </cell>
          <cell r="B312" t="str">
            <v>Kahulul/Maui Food &amp; Beverage</v>
          </cell>
          <cell r="C312">
            <v>231707.25</v>
          </cell>
          <cell r="D312">
            <v>188698.42</v>
          </cell>
          <cell r="E312">
            <v>180553.85</v>
          </cell>
          <cell r="F312">
            <v>172737.12</v>
          </cell>
          <cell r="G312">
            <v>172646.5</v>
          </cell>
          <cell r="H312">
            <v>174129.17</v>
          </cell>
          <cell r="I312">
            <v>197994.17</v>
          </cell>
          <cell r="J312">
            <v>207907.93</v>
          </cell>
          <cell r="K312">
            <v>213907.34</v>
          </cell>
          <cell r="L312">
            <v>188286.81</v>
          </cell>
          <cell r="M312">
            <v>202036.28</v>
          </cell>
          <cell r="N312">
            <v>209059.99</v>
          </cell>
          <cell r="O312">
            <v>218175.77</v>
          </cell>
          <cell r="P312">
            <v>194751.47</v>
          </cell>
          <cell r="Q312">
            <v>197870.74</v>
          </cell>
          <cell r="R312">
            <v>204592.14</v>
          </cell>
          <cell r="S312">
            <v>202047.02</v>
          </cell>
          <cell r="T312">
            <v>189877.43</v>
          </cell>
          <cell r="U312">
            <v>180914.72</v>
          </cell>
          <cell r="V312">
            <v>181896.9</v>
          </cell>
          <cell r="W312">
            <v>199050.32</v>
          </cell>
          <cell r="X312">
            <v>199768.04</v>
          </cell>
          <cell r="Y312">
            <v>192912.43</v>
          </cell>
          <cell r="Z312">
            <v>214960.53</v>
          </cell>
          <cell r="AA312">
            <v>226806.83</v>
          </cell>
          <cell r="AB312">
            <v>241246.39</v>
          </cell>
          <cell r="AC312">
            <v>239714.05</v>
          </cell>
          <cell r="AD312">
            <v>234519.78</v>
          </cell>
          <cell r="AE312">
            <v>234860.32</v>
          </cell>
          <cell r="AF312">
            <v>236801.17</v>
          </cell>
          <cell r="AG312">
            <v>237268.88</v>
          </cell>
          <cell r="AH312">
            <v>260121.21</v>
          </cell>
          <cell r="AI312">
            <v>320672.98</v>
          </cell>
          <cell r="AJ312">
            <v>260608.59</v>
          </cell>
          <cell r="AK312">
            <v>231545.89</v>
          </cell>
          <cell r="AL312">
            <v>210058.96</v>
          </cell>
          <cell r="AM312">
            <v>198256.69</v>
          </cell>
          <cell r="AN312">
            <v>206535.58</v>
          </cell>
          <cell r="AO312">
            <v>209079.36</v>
          </cell>
          <cell r="AP312">
            <v>196338.63</v>
          </cell>
          <cell r="AQ312">
            <v>217670.39999999999</v>
          </cell>
          <cell r="AR312">
            <v>252001.53</v>
          </cell>
          <cell r="AS312">
            <v>213939.27</v>
          </cell>
          <cell r="AT312">
            <v>216020.21</v>
          </cell>
          <cell r="AU312">
            <v>210351.28</v>
          </cell>
          <cell r="AV312">
            <v>226644.56</v>
          </cell>
          <cell r="AW312">
            <v>230759.73</v>
          </cell>
          <cell r="AX312">
            <v>233162.39</v>
          </cell>
          <cell r="AY312">
            <v>196174.24</v>
          </cell>
          <cell r="AZ312">
            <v>212187.43</v>
          </cell>
          <cell r="BA312">
            <v>218687.02</v>
          </cell>
          <cell r="BB312">
            <v>254557.4</v>
          </cell>
          <cell r="BC312">
            <v>0</v>
          </cell>
          <cell r="BD312">
            <v>11143073.110000003</v>
          </cell>
        </row>
        <row r="313">
          <cell r="A313" t="str">
            <v>5964D</v>
          </cell>
          <cell r="B313" t="str">
            <v>Oakland Food &amp; Beverage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4178.3900000000003</v>
          </cell>
          <cell r="AK313">
            <v>7975.55</v>
          </cell>
          <cell r="AL313">
            <v>7031.23</v>
          </cell>
          <cell r="AM313">
            <v>7358.64</v>
          </cell>
          <cell r="AN313">
            <v>9137.0400000000009</v>
          </cell>
          <cell r="AO313">
            <v>7375.45</v>
          </cell>
          <cell r="AP313">
            <v>6971.93</v>
          </cell>
          <cell r="AQ313">
            <v>7431.46</v>
          </cell>
          <cell r="AR313">
            <v>7884.87</v>
          </cell>
          <cell r="AS313">
            <v>8214.8700000000008</v>
          </cell>
          <cell r="AT313">
            <v>6798.23</v>
          </cell>
          <cell r="AU313">
            <v>6905.98</v>
          </cell>
          <cell r="AV313">
            <v>27331.57</v>
          </cell>
          <cell r="AW313">
            <v>52028.92</v>
          </cell>
          <cell r="AX313">
            <v>45591.65</v>
          </cell>
          <cell r="AY313">
            <v>38259.78</v>
          </cell>
          <cell r="AZ313">
            <v>44027.1</v>
          </cell>
          <cell r="BA313">
            <v>55643.01</v>
          </cell>
          <cell r="BB313">
            <v>62634.879999999997</v>
          </cell>
          <cell r="BC313">
            <v>0</v>
          </cell>
          <cell r="BD313">
            <v>412780.55</v>
          </cell>
        </row>
        <row r="314">
          <cell r="A314" t="str">
            <v>59ORD</v>
          </cell>
          <cell r="B314" t="str">
            <v>Chicago Food &amp; Beverage</v>
          </cell>
          <cell r="C314">
            <v>1797175.98</v>
          </cell>
          <cell r="D314">
            <v>1733408.41</v>
          </cell>
          <cell r="E314">
            <v>1711937.91</v>
          </cell>
          <cell r="F314">
            <v>1762615.79</v>
          </cell>
          <cell r="G314">
            <v>1682296.86</v>
          </cell>
          <cell r="H314">
            <v>1767631.1</v>
          </cell>
          <cell r="I314">
            <v>1934527.03</v>
          </cell>
          <cell r="J314">
            <v>1961949.92</v>
          </cell>
          <cell r="K314">
            <v>1950066.54</v>
          </cell>
          <cell r="L314">
            <v>2027870.83</v>
          </cell>
          <cell r="M314">
            <v>2203446.1</v>
          </cell>
          <cell r="N314">
            <v>2188711.41</v>
          </cell>
          <cell r="O314">
            <v>2131820.46</v>
          </cell>
          <cell r="P314">
            <v>2036651.17</v>
          </cell>
          <cell r="Q314">
            <v>2015821</v>
          </cell>
          <cell r="R314">
            <v>1928442.11</v>
          </cell>
          <cell r="S314">
            <v>2053028.12</v>
          </cell>
          <cell r="T314">
            <v>1993268.72</v>
          </cell>
          <cell r="U314">
            <v>2101028.9</v>
          </cell>
          <cell r="V314">
            <v>2138812</v>
          </cell>
          <cell r="W314">
            <v>2275249.06</v>
          </cell>
          <cell r="X314">
            <v>1982466.46</v>
          </cell>
          <cell r="Y314">
            <v>2084323.19</v>
          </cell>
          <cell r="Z314">
            <v>2189922.5</v>
          </cell>
          <cell r="AA314">
            <v>2313946.5299999998</v>
          </cell>
          <cell r="AB314">
            <v>2283573.7000000002</v>
          </cell>
          <cell r="AC314">
            <v>1796764.74</v>
          </cell>
          <cell r="AD314">
            <v>2132512.19</v>
          </cell>
          <cell r="AE314">
            <v>2333752.11</v>
          </cell>
          <cell r="AF314">
            <v>2287046.15</v>
          </cell>
          <cell r="AG314">
            <v>2184184.5</v>
          </cell>
          <cell r="AH314">
            <v>2208581.59</v>
          </cell>
          <cell r="AI314">
            <v>2185881.64</v>
          </cell>
          <cell r="AJ314">
            <v>2132669.46</v>
          </cell>
          <cell r="AK314">
            <v>2001352</v>
          </cell>
          <cell r="AL314">
            <v>1804608.48</v>
          </cell>
          <cell r="AM314">
            <v>2164604.34</v>
          </cell>
          <cell r="AN314">
            <v>2182169.48</v>
          </cell>
          <cell r="AO314">
            <v>2060372.54</v>
          </cell>
          <cell r="AP314">
            <v>2234795.77</v>
          </cell>
          <cell r="AQ314">
            <v>2251003.14</v>
          </cell>
          <cell r="AR314">
            <v>2272963.89</v>
          </cell>
          <cell r="AS314">
            <v>2261841.14</v>
          </cell>
          <cell r="AT314">
            <v>1978251.37</v>
          </cell>
          <cell r="AU314">
            <v>2109564.89</v>
          </cell>
          <cell r="AV314">
            <v>2190852.27</v>
          </cell>
          <cell r="AW314">
            <v>1837401.61</v>
          </cell>
          <cell r="AX314">
            <v>1992839.47</v>
          </cell>
          <cell r="AY314">
            <v>1916703.97</v>
          </cell>
          <cell r="AZ314">
            <v>1889793.37</v>
          </cell>
          <cell r="BA314">
            <v>2069820.6</v>
          </cell>
          <cell r="BB314">
            <v>2081896.05</v>
          </cell>
          <cell r="BC314">
            <v>0</v>
          </cell>
          <cell r="BD314">
            <v>106812218.56</v>
          </cell>
        </row>
        <row r="315">
          <cell r="A315" t="str">
            <v>5908H</v>
          </cell>
          <cell r="B315" t="str">
            <v>Palm Beach Food &amp; Beverage</v>
          </cell>
          <cell r="C315">
            <v>359729.95</v>
          </cell>
          <cell r="D315">
            <v>284637.82</v>
          </cell>
          <cell r="E315">
            <v>310018.48</v>
          </cell>
          <cell r="F315">
            <v>297020.89</v>
          </cell>
          <cell r="G315">
            <v>301903.42</v>
          </cell>
          <cell r="H315">
            <v>298278.88</v>
          </cell>
          <cell r="I315">
            <v>331287.53999999998</v>
          </cell>
          <cell r="J315">
            <v>377624.46</v>
          </cell>
          <cell r="K315">
            <v>382477.5</v>
          </cell>
          <cell r="L315">
            <v>348541.67</v>
          </cell>
          <cell r="M315">
            <v>382890.42</v>
          </cell>
          <cell r="N315">
            <v>383419.35</v>
          </cell>
          <cell r="O315">
            <v>356470.41</v>
          </cell>
          <cell r="P315">
            <v>332698.65000000002</v>
          </cell>
          <cell r="Q315">
            <v>332170.07</v>
          </cell>
          <cell r="R315">
            <v>356740.98</v>
          </cell>
          <cell r="S315">
            <v>345098.28</v>
          </cell>
          <cell r="T315">
            <v>286543.5</v>
          </cell>
          <cell r="U315">
            <v>266687.21999999997</v>
          </cell>
          <cell r="V315">
            <v>264691.02</v>
          </cell>
          <cell r="W315">
            <v>263926.27</v>
          </cell>
          <cell r="X315">
            <v>259730.68</v>
          </cell>
          <cell r="Y315">
            <v>243800.5</v>
          </cell>
          <cell r="Z315">
            <v>219722.77</v>
          </cell>
          <cell r="AA315">
            <v>229731.52</v>
          </cell>
          <cell r="AB315">
            <v>259691.73</v>
          </cell>
          <cell r="AC315">
            <v>225422.7</v>
          </cell>
          <cell r="AD315">
            <v>219732.62</v>
          </cell>
          <cell r="AE315">
            <v>222243.97</v>
          </cell>
          <cell r="AF315">
            <v>228593.55</v>
          </cell>
          <cell r="AG315">
            <v>207208.02</v>
          </cell>
          <cell r="AH315">
            <v>213807.73</v>
          </cell>
          <cell r="AI315">
            <v>236676.26</v>
          </cell>
          <cell r="AJ315">
            <v>231218.7</v>
          </cell>
          <cell r="AK315">
            <v>227678.37</v>
          </cell>
          <cell r="AL315">
            <v>201430.33</v>
          </cell>
          <cell r="AM315">
            <v>180948.93</v>
          </cell>
          <cell r="AN315">
            <v>186047.65</v>
          </cell>
          <cell r="AO315">
            <v>190354.98</v>
          </cell>
          <cell r="AP315">
            <v>202825.24</v>
          </cell>
          <cell r="AQ315">
            <v>227834.32</v>
          </cell>
          <cell r="AR315">
            <v>239051.08</v>
          </cell>
          <cell r="AS315">
            <v>245593.89</v>
          </cell>
          <cell r="AT315">
            <v>248164.96</v>
          </cell>
          <cell r="AU315">
            <v>264141.87</v>
          </cell>
          <cell r="AV315">
            <v>329287.64</v>
          </cell>
          <cell r="AW315">
            <v>332920.25</v>
          </cell>
          <cell r="AX315">
            <v>321434.67</v>
          </cell>
          <cell r="AY315">
            <v>277105.46999999997</v>
          </cell>
          <cell r="AZ315">
            <v>298745.21999999997</v>
          </cell>
          <cell r="BA315">
            <v>322987.46000000002</v>
          </cell>
          <cell r="BB315">
            <v>374202.55</v>
          </cell>
          <cell r="BC315">
            <v>0</v>
          </cell>
          <cell r="BD315">
            <v>14531192.410000004</v>
          </cell>
        </row>
        <row r="316">
          <cell r="A316" t="str">
            <v>5922H</v>
          </cell>
          <cell r="B316" t="str">
            <v>Portland - Oregon- Food &amp; Beverage</v>
          </cell>
          <cell r="C316">
            <v>82849.73</v>
          </cell>
          <cell r="D316">
            <v>82256.740000000005</v>
          </cell>
          <cell r="E316">
            <v>86173.94</v>
          </cell>
          <cell r="F316">
            <v>84493.38</v>
          </cell>
          <cell r="G316">
            <v>87456.56</v>
          </cell>
          <cell r="H316">
            <v>87782.84</v>
          </cell>
          <cell r="I316">
            <v>93992.6</v>
          </cell>
          <cell r="J316">
            <v>102612.33</v>
          </cell>
          <cell r="K316">
            <v>94279.15</v>
          </cell>
          <cell r="L316">
            <v>98138.47</v>
          </cell>
          <cell r="M316">
            <v>100859.44</v>
          </cell>
          <cell r="N316">
            <v>107565.01</v>
          </cell>
          <cell r="O316">
            <v>111102.2</v>
          </cell>
          <cell r="P316">
            <v>97042.19</v>
          </cell>
          <cell r="Q316">
            <v>89877.52</v>
          </cell>
          <cell r="R316">
            <v>95165.74</v>
          </cell>
          <cell r="S316">
            <v>93754.48</v>
          </cell>
          <cell r="T316">
            <v>91140.33</v>
          </cell>
          <cell r="U316">
            <v>94218.7</v>
          </cell>
          <cell r="V316">
            <v>101030.41</v>
          </cell>
          <cell r="W316">
            <v>108081.51</v>
          </cell>
          <cell r="X316">
            <v>90684.9</v>
          </cell>
          <cell r="Y316">
            <v>98851.38</v>
          </cell>
          <cell r="Z316">
            <v>107940.61</v>
          </cell>
          <cell r="AA316">
            <v>119197.96</v>
          </cell>
          <cell r="AB316">
            <v>115961.83</v>
          </cell>
          <cell r="AC316">
            <v>94753.24</v>
          </cell>
          <cell r="AD316">
            <v>111301.18</v>
          </cell>
          <cell r="AE316">
            <v>113699</v>
          </cell>
          <cell r="AF316">
            <v>107340.43</v>
          </cell>
          <cell r="AG316">
            <v>109818.87</v>
          </cell>
          <cell r="AH316">
            <v>120976.17</v>
          </cell>
          <cell r="AI316">
            <v>137010.82</v>
          </cell>
          <cell r="AJ316">
            <v>126374.98</v>
          </cell>
          <cell r="AK316">
            <v>116798.46</v>
          </cell>
          <cell r="AL316">
            <v>105341.39</v>
          </cell>
          <cell r="AM316">
            <v>112988.46</v>
          </cell>
          <cell r="AN316">
            <v>118901.28</v>
          </cell>
          <cell r="AO316">
            <v>110243.74</v>
          </cell>
          <cell r="AP316">
            <v>111989.22</v>
          </cell>
          <cell r="AQ316">
            <v>112411.65</v>
          </cell>
          <cell r="AR316">
            <v>117080.53</v>
          </cell>
          <cell r="AS316">
            <v>111839.69</v>
          </cell>
          <cell r="AT316">
            <v>104004.76</v>
          </cell>
          <cell r="AU316">
            <v>118648.2</v>
          </cell>
          <cell r="AV316">
            <v>117578.46</v>
          </cell>
          <cell r="AW316">
            <v>119293.98</v>
          </cell>
          <cell r="AX316">
            <v>124853.82</v>
          </cell>
          <cell r="AY316">
            <v>106124.96</v>
          </cell>
          <cell r="AZ316">
            <v>104130.9</v>
          </cell>
          <cell r="BA316">
            <v>120701.94</v>
          </cell>
          <cell r="BB316">
            <v>129216.71</v>
          </cell>
          <cell r="BC316">
            <v>0</v>
          </cell>
          <cell r="BD316">
            <v>5505932.7900000028</v>
          </cell>
        </row>
        <row r="317">
          <cell r="A317" t="str">
            <v>59PHX</v>
          </cell>
          <cell r="B317" t="str">
            <v>Phoenix Food &amp; Beverage</v>
          </cell>
          <cell r="C317">
            <v>1542994.32</v>
          </cell>
          <cell r="D317">
            <v>1363497.19</v>
          </cell>
          <cell r="E317">
            <v>1413684.08</v>
          </cell>
          <cell r="F317">
            <v>1401797.02</v>
          </cell>
          <cell r="G317">
            <v>1367351.47</v>
          </cell>
          <cell r="H317">
            <v>1428289.4</v>
          </cell>
          <cell r="I317">
            <v>1494299.83</v>
          </cell>
          <cell r="J317">
            <v>1618662.41</v>
          </cell>
          <cell r="K317">
            <v>1516531.86</v>
          </cell>
          <cell r="L317">
            <v>1565929.16</v>
          </cell>
          <cell r="M317">
            <v>1721785.72</v>
          </cell>
          <cell r="N317">
            <v>1667180.77</v>
          </cell>
          <cell r="O317">
            <v>1621707.54</v>
          </cell>
          <cell r="P317">
            <v>1565410.48</v>
          </cell>
          <cell r="Q317">
            <v>1473231.52</v>
          </cell>
          <cell r="R317">
            <v>1465977.3</v>
          </cell>
          <cell r="S317">
            <v>1518853.93</v>
          </cell>
          <cell r="T317">
            <v>1406923.43</v>
          </cell>
          <cell r="U317">
            <v>1419651.34</v>
          </cell>
          <cell r="V317">
            <v>1441034.29</v>
          </cell>
          <cell r="W317">
            <v>1535818.44</v>
          </cell>
          <cell r="X317">
            <v>1409914.62</v>
          </cell>
          <cell r="Y317">
            <v>1429540.5</v>
          </cell>
          <cell r="Z317">
            <v>1445341.78</v>
          </cell>
          <cell r="AA317">
            <v>1500759.7</v>
          </cell>
          <cell r="AB317">
            <v>1570153.2</v>
          </cell>
          <cell r="AC317">
            <v>1362593.94</v>
          </cell>
          <cell r="AD317">
            <v>1423253.92</v>
          </cell>
          <cell r="AE317">
            <v>1530325.44</v>
          </cell>
          <cell r="AF317">
            <v>1490272.03</v>
          </cell>
          <cell r="AG317">
            <v>1437132.06</v>
          </cell>
          <cell r="AH317">
            <v>1496384.36</v>
          </cell>
          <cell r="AI317">
            <v>1540843.79</v>
          </cell>
          <cell r="AJ317">
            <v>1463092.91</v>
          </cell>
          <cell r="AK317">
            <v>1398150.87</v>
          </cell>
          <cell r="AL317">
            <v>1274263.1299999999</v>
          </cell>
          <cell r="AM317">
            <v>1391200.38</v>
          </cell>
          <cell r="AN317">
            <v>1378890.04</v>
          </cell>
          <cell r="AO317">
            <v>1365053.43</v>
          </cell>
          <cell r="AP317">
            <v>1422657.99</v>
          </cell>
          <cell r="AQ317">
            <v>1479024.01</v>
          </cell>
          <cell r="AR317">
            <v>1559093.28</v>
          </cell>
          <cell r="AS317">
            <v>1504885.22</v>
          </cell>
          <cell r="AT317">
            <v>1374536.57</v>
          </cell>
          <cell r="AU317">
            <v>1486858.54</v>
          </cell>
          <cell r="AV317">
            <v>1646161.44</v>
          </cell>
          <cell r="AW317">
            <v>1549830.29</v>
          </cell>
          <cell r="AX317">
            <v>1556407.03</v>
          </cell>
          <cell r="AY317">
            <v>1320302.1499999999</v>
          </cell>
          <cell r="AZ317">
            <v>1343717.81</v>
          </cell>
          <cell r="BA317">
            <v>1651085.8</v>
          </cell>
          <cell r="BB317">
            <v>1711961.96</v>
          </cell>
          <cell r="BC317">
            <v>0</v>
          </cell>
          <cell r="BD317">
            <v>77064299.690000013</v>
          </cell>
        </row>
        <row r="318">
          <cell r="A318" t="str">
            <v>5904H</v>
          </cell>
          <cell r="B318" t="str">
            <v>Portland - Maine - Food &amp; Beverage</v>
          </cell>
          <cell r="C318">
            <v>44865.81</v>
          </cell>
          <cell r="D318">
            <v>35724.25</v>
          </cell>
          <cell r="E318">
            <v>36622.99</v>
          </cell>
          <cell r="F318">
            <v>35656.9</v>
          </cell>
          <cell r="G318">
            <v>33919.9</v>
          </cell>
          <cell r="H318">
            <v>35360.65</v>
          </cell>
          <cell r="I318">
            <v>46179.03</v>
          </cell>
          <cell r="J318">
            <v>48485.22</v>
          </cell>
          <cell r="K318">
            <v>40827.01</v>
          </cell>
          <cell r="L318">
            <v>42534.16</v>
          </cell>
          <cell r="M318">
            <v>44040.25</v>
          </cell>
          <cell r="N318">
            <v>44646.29</v>
          </cell>
          <cell r="O318">
            <v>39533.4</v>
          </cell>
          <cell r="P318">
            <v>40292.57</v>
          </cell>
          <cell r="Q318">
            <v>45278.559999999998</v>
          </cell>
          <cell r="R318">
            <v>45549.45</v>
          </cell>
          <cell r="S318">
            <v>42949.7</v>
          </cell>
          <cell r="T318">
            <v>40250.92</v>
          </cell>
          <cell r="U318">
            <v>44063.74</v>
          </cell>
          <cell r="V318">
            <v>52126.22</v>
          </cell>
          <cell r="W318">
            <v>48832.04</v>
          </cell>
          <cell r="X318">
            <v>54523.65</v>
          </cell>
          <cell r="Y318">
            <v>54698.94</v>
          </cell>
          <cell r="Z318">
            <v>68916.44</v>
          </cell>
          <cell r="AA318">
            <v>72496.850000000006</v>
          </cell>
          <cell r="AB318">
            <v>82278.77</v>
          </cell>
          <cell r="AC318">
            <v>70493.61</v>
          </cell>
          <cell r="AD318">
            <v>81369.19</v>
          </cell>
          <cell r="AE318">
            <v>88611.93</v>
          </cell>
          <cell r="AF318">
            <v>88035.44</v>
          </cell>
          <cell r="AG318">
            <v>83947.82</v>
          </cell>
          <cell r="AH318">
            <v>91543.16</v>
          </cell>
          <cell r="AI318">
            <v>92541.46</v>
          </cell>
          <cell r="AJ318">
            <v>83850.53</v>
          </cell>
          <cell r="AK318">
            <v>81538.3</v>
          </cell>
          <cell r="AL318">
            <v>69757.23</v>
          </cell>
          <cell r="AM318">
            <v>72369.5</v>
          </cell>
          <cell r="AN318">
            <v>69511.73</v>
          </cell>
          <cell r="AO318">
            <v>71122.509999999995</v>
          </cell>
          <cell r="AP318">
            <v>72110.31</v>
          </cell>
          <cell r="AQ318">
            <v>73773.23</v>
          </cell>
          <cell r="AR318">
            <v>78445.17</v>
          </cell>
          <cell r="AS318">
            <v>65452.800000000003</v>
          </cell>
          <cell r="AT318">
            <v>60263.46</v>
          </cell>
          <cell r="AU318">
            <v>57038.34</v>
          </cell>
          <cell r="AV318">
            <v>61629.440000000002</v>
          </cell>
          <cell r="AW318">
            <v>54809.95</v>
          </cell>
          <cell r="AX318">
            <v>67233.289999999994</v>
          </cell>
          <cell r="AY318">
            <v>56546.65</v>
          </cell>
          <cell r="AZ318">
            <v>52925.72</v>
          </cell>
          <cell r="BA318">
            <v>55800.45</v>
          </cell>
          <cell r="BB318">
            <v>65114.46</v>
          </cell>
          <cell r="BC318">
            <v>0</v>
          </cell>
          <cell r="BD318">
            <v>3086489.3899999997</v>
          </cell>
        </row>
        <row r="319">
          <cell r="A319" t="str">
            <v>5934H</v>
          </cell>
          <cell r="B319" t="str">
            <v>Ft. Myers Airport</v>
          </cell>
          <cell r="C319">
            <v>436589.18</v>
          </cell>
          <cell r="D319">
            <v>341437.32</v>
          </cell>
          <cell r="E319">
            <v>354337.43</v>
          </cell>
          <cell r="F319">
            <v>352426.79</v>
          </cell>
          <cell r="G319">
            <v>374440.53</v>
          </cell>
          <cell r="H319">
            <v>373781.38</v>
          </cell>
          <cell r="I319">
            <v>401472.94</v>
          </cell>
          <cell r="J319">
            <v>475423.73</v>
          </cell>
          <cell r="K319">
            <v>481000.05</v>
          </cell>
          <cell r="L319">
            <v>462546.02</v>
          </cell>
          <cell r="M319">
            <v>496095.61</v>
          </cell>
          <cell r="N319">
            <v>505768.72</v>
          </cell>
          <cell r="O319">
            <v>481372.77</v>
          </cell>
          <cell r="P319">
            <v>452386.16</v>
          </cell>
          <cell r="Q319">
            <v>430851.9</v>
          </cell>
          <cell r="R319">
            <v>423900.5</v>
          </cell>
          <cell r="S319">
            <v>413940.03</v>
          </cell>
          <cell r="T319">
            <v>353185.79</v>
          </cell>
          <cell r="U319">
            <v>322557.58</v>
          </cell>
          <cell r="V319">
            <v>302652.14</v>
          </cell>
          <cell r="W319">
            <v>317404.11</v>
          </cell>
          <cell r="X319">
            <v>298870.78000000003</v>
          </cell>
          <cell r="Y319">
            <v>274004.88</v>
          </cell>
          <cell r="Z319">
            <v>271379.8</v>
          </cell>
          <cell r="AA319">
            <v>265448.89</v>
          </cell>
          <cell r="AB319">
            <v>293945.46000000002</v>
          </cell>
          <cell r="AC319">
            <v>262182.40000000002</v>
          </cell>
          <cell r="AD319">
            <v>253690.92</v>
          </cell>
          <cell r="AE319">
            <v>253380.98</v>
          </cell>
          <cell r="AF319">
            <v>258850.43</v>
          </cell>
          <cell r="AG319">
            <v>244851.67</v>
          </cell>
          <cell r="AH319">
            <v>248789.41</v>
          </cell>
          <cell r="AI319">
            <v>269953.39</v>
          </cell>
          <cell r="AJ319">
            <v>257039.68</v>
          </cell>
          <cell r="AK319">
            <v>246147.7</v>
          </cell>
          <cell r="AL319">
            <v>222467.52</v>
          </cell>
          <cell r="AM319">
            <v>201936.35</v>
          </cell>
          <cell r="AN319">
            <v>201926.27</v>
          </cell>
          <cell r="AO319">
            <v>218168.49</v>
          </cell>
          <cell r="AP319">
            <v>228705.17</v>
          </cell>
          <cell r="AQ319">
            <v>258070.86</v>
          </cell>
          <cell r="AR319">
            <v>287545.34999999998</v>
          </cell>
          <cell r="AS319">
            <v>289384.37</v>
          </cell>
          <cell r="AT319">
            <v>287371.37</v>
          </cell>
          <cell r="AU319">
            <v>319231.73</v>
          </cell>
          <cell r="AV319">
            <v>396520.95</v>
          </cell>
          <cell r="AW319">
            <v>395229.6</v>
          </cell>
          <cell r="AX319">
            <v>385592.88</v>
          </cell>
          <cell r="AY319">
            <v>321638.56</v>
          </cell>
          <cell r="AZ319">
            <v>339615.62</v>
          </cell>
          <cell r="BA319">
            <v>392156.77</v>
          </cell>
          <cell r="BB319">
            <v>433527.18</v>
          </cell>
          <cell r="BC319">
            <v>0</v>
          </cell>
          <cell r="BD319">
            <v>17431196.109999999</v>
          </cell>
        </row>
        <row r="320">
          <cell r="A320" t="str">
            <v>5950H</v>
          </cell>
          <cell r="B320" t="str">
            <v>San Diego Food &amp; Beverage</v>
          </cell>
          <cell r="C320">
            <v>508796.22</v>
          </cell>
          <cell r="D320">
            <v>494202.29</v>
          </cell>
          <cell r="E320">
            <v>544701.18000000005</v>
          </cell>
          <cell r="F320">
            <v>533391.93999999994</v>
          </cell>
          <cell r="G320">
            <v>494578.78</v>
          </cell>
          <cell r="H320">
            <v>539005.01</v>
          </cell>
          <cell r="I320">
            <v>632294.85</v>
          </cell>
          <cell r="J320">
            <v>659897.1</v>
          </cell>
          <cell r="K320">
            <v>587233.68999999994</v>
          </cell>
          <cell r="L320">
            <v>582837.27</v>
          </cell>
          <cell r="M320">
            <v>625794.59</v>
          </cell>
          <cell r="N320">
            <v>658099.67000000004</v>
          </cell>
          <cell r="O320">
            <v>603572.80000000005</v>
          </cell>
          <cell r="P320">
            <v>669562.27</v>
          </cell>
          <cell r="Q320">
            <v>628283.23</v>
          </cell>
          <cell r="R320">
            <v>595355.82999999996</v>
          </cell>
          <cell r="S320">
            <v>574903.13</v>
          </cell>
          <cell r="T320">
            <v>578087.87</v>
          </cell>
          <cell r="U320">
            <v>569532.06999999995</v>
          </cell>
          <cell r="V320">
            <v>602537.43999999994</v>
          </cell>
          <cell r="W320">
            <v>632744.55000000005</v>
          </cell>
          <cell r="X320">
            <v>540406.31000000006</v>
          </cell>
          <cell r="Y320">
            <v>596656.35</v>
          </cell>
          <cell r="Z320">
            <v>633599.49</v>
          </cell>
          <cell r="AA320">
            <v>626015.69999999995</v>
          </cell>
          <cell r="AB320">
            <v>688016.36</v>
          </cell>
          <cell r="AC320">
            <v>644089.43999999994</v>
          </cell>
          <cell r="AD320">
            <v>671871.35</v>
          </cell>
          <cell r="AE320">
            <v>671012.69999999995</v>
          </cell>
          <cell r="AF320">
            <v>706167.99</v>
          </cell>
          <cell r="AG320">
            <v>689660.56</v>
          </cell>
          <cell r="AH320">
            <v>780697.57</v>
          </cell>
          <cell r="AI320">
            <v>810531.09000000067</v>
          </cell>
          <cell r="AJ320">
            <v>714345.15</v>
          </cell>
          <cell r="AK320">
            <v>653001.28</v>
          </cell>
          <cell r="AL320">
            <v>631836.45999999938</v>
          </cell>
          <cell r="AM320">
            <v>609502.68000000005</v>
          </cell>
          <cell r="AN320">
            <v>652847.26000000059</v>
          </cell>
          <cell r="AO320">
            <v>645804.68000000005</v>
          </cell>
          <cell r="AP320">
            <v>644532.63</v>
          </cell>
          <cell r="AQ320">
            <v>663746.69999999995</v>
          </cell>
          <cell r="AR320">
            <v>687089.29</v>
          </cell>
          <cell r="AS320">
            <v>709204.53000000061</v>
          </cell>
          <cell r="AT320">
            <v>652510.31999999995</v>
          </cell>
          <cell r="AU320">
            <v>632568.88</v>
          </cell>
          <cell r="AV320">
            <v>692355.95</v>
          </cell>
          <cell r="AW320">
            <v>739983.61</v>
          </cell>
          <cell r="AX320">
            <v>644119.19999999995</v>
          </cell>
          <cell r="AY320">
            <v>551631.01</v>
          </cell>
          <cell r="AZ320">
            <v>568769.16</v>
          </cell>
          <cell r="BA320">
            <v>769748.46</v>
          </cell>
          <cell r="BB320">
            <v>726082.39</v>
          </cell>
          <cell r="BC320">
            <v>0</v>
          </cell>
          <cell r="BD320">
            <v>32963816.329999998</v>
          </cell>
        </row>
        <row r="321">
          <cell r="A321" t="str">
            <v>5949H</v>
          </cell>
          <cell r="B321" t="str">
            <v>San Antonio Food &amp; Beverage</v>
          </cell>
          <cell r="C321">
            <v>104984.64</v>
          </cell>
          <cell r="D321">
            <v>99980.83</v>
          </cell>
          <cell r="E321">
            <v>107168.59</v>
          </cell>
          <cell r="F321">
            <v>120728.11</v>
          </cell>
          <cell r="G321">
            <v>113117.27</v>
          </cell>
          <cell r="H321">
            <v>112627.76</v>
          </cell>
          <cell r="I321">
            <v>120929.67</v>
          </cell>
          <cell r="J321">
            <v>140367.82999999999</v>
          </cell>
          <cell r="K321">
            <v>122986.33</v>
          </cell>
          <cell r="L321">
            <v>135162.35</v>
          </cell>
          <cell r="M321">
            <v>143569.57999999999</v>
          </cell>
          <cell r="N321">
            <v>149476.54999999999</v>
          </cell>
          <cell r="O321">
            <v>133221.43</v>
          </cell>
          <cell r="P321">
            <v>135536.20000000001</v>
          </cell>
          <cell r="Q321">
            <v>126686.58</v>
          </cell>
          <cell r="R321">
            <v>128413.45</v>
          </cell>
          <cell r="S321">
            <v>143108.92000000001</v>
          </cell>
          <cell r="T321">
            <v>141804.35</v>
          </cell>
          <cell r="U321">
            <v>132556.07</v>
          </cell>
          <cell r="V321">
            <v>144663.81</v>
          </cell>
          <cell r="W321">
            <v>152066.78</v>
          </cell>
          <cell r="X321">
            <v>129203.94</v>
          </cell>
          <cell r="Y321">
            <v>134593.39000000001</v>
          </cell>
          <cell r="Z321">
            <v>138718.09</v>
          </cell>
          <cell r="AA321">
            <v>138276.24</v>
          </cell>
          <cell r="AB321">
            <v>137491.76</v>
          </cell>
          <cell r="AC321">
            <v>115052.66</v>
          </cell>
          <cell r="AD321">
            <v>122070.23</v>
          </cell>
          <cell r="AE321">
            <v>131453.76999999999</v>
          </cell>
          <cell r="AF321">
            <v>135528.01</v>
          </cell>
          <cell r="AG321">
            <v>119646.15</v>
          </cell>
          <cell r="AH321">
            <v>135451.76</v>
          </cell>
          <cell r="AI321">
            <v>139275.92000000001</v>
          </cell>
          <cell r="AJ321">
            <v>128474.97</v>
          </cell>
          <cell r="AK321">
            <v>126390.49</v>
          </cell>
          <cell r="AL321">
            <v>109538.17</v>
          </cell>
          <cell r="AM321">
            <v>133913.38</v>
          </cell>
          <cell r="AN321">
            <v>146811.68</v>
          </cell>
          <cell r="AO321">
            <v>131487.64000000001</v>
          </cell>
          <cell r="AP321">
            <v>129394.47</v>
          </cell>
          <cell r="AQ321">
            <v>152270.39999999999</v>
          </cell>
          <cell r="AR321">
            <v>153867.17000000001</v>
          </cell>
          <cell r="AS321">
            <v>150238.46</v>
          </cell>
          <cell r="AT321">
            <v>134089.76</v>
          </cell>
          <cell r="AU321">
            <v>149220.72</v>
          </cell>
          <cell r="AV321">
            <v>149623.01</v>
          </cell>
          <cell r="AW321">
            <v>137781.42000000001</v>
          </cell>
          <cell r="AX321">
            <v>149776.29999999999</v>
          </cell>
          <cell r="AY321">
            <v>142471.63</v>
          </cell>
          <cell r="AZ321">
            <v>136927.63</v>
          </cell>
          <cell r="BA321">
            <v>164965</v>
          </cell>
          <cell r="BB321">
            <v>137974.63</v>
          </cell>
          <cell r="BC321">
            <v>0</v>
          </cell>
          <cell r="BD321">
            <v>6951135.9499999974</v>
          </cell>
        </row>
        <row r="322">
          <cell r="A322" t="str">
            <v>5988L</v>
          </cell>
          <cell r="B322" t="str">
            <v>Savannah Food &amp; Beverage</v>
          </cell>
          <cell r="C322">
            <v>68791.41</v>
          </cell>
          <cell r="D322">
            <v>62082.12</v>
          </cell>
          <cell r="E322">
            <v>75863.320000000007</v>
          </cell>
          <cell r="F322">
            <v>67536.92</v>
          </cell>
          <cell r="G322">
            <v>62380.63</v>
          </cell>
          <cell r="H322">
            <v>67421.66</v>
          </cell>
          <cell r="I322">
            <v>65487.24</v>
          </cell>
          <cell r="J322">
            <v>82848.78</v>
          </cell>
          <cell r="K322">
            <v>75006.570000000007</v>
          </cell>
          <cell r="L322">
            <v>76954.77</v>
          </cell>
          <cell r="M322">
            <v>89863.35</v>
          </cell>
          <cell r="N322">
            <v>91721.12</v>
          </cell>
          <cell r="O322">
            <v>84632.28</v>
          </cell>
          <cell r="P322">
            <v>83737.09</v>
          </cell>
          <cell r="Q322">
            <v>84271.95</v>
          </cell>
          <cell r="R322">
            <v>89283.45</v>
          </cell>
          <cell r="S322">
            <v>94384.8</v>
          </cell>
          <cell r="T322">
            <v>93727.11</v>
          </cell>
          <cell r="U322">
            <v>92069.33</v>
          </cell>
          <cell r="V322">
            <v>93623.360000000001</v>
          </cell>
          <cell r="W322">
            <v>96721.81</v>
          </cell>
          <cell r="X322">
            <v>88773.93</v>
          </cell>
          <cell r="Y322">
            <v>89838.93</v>
          </cell>
          <cell r="Z322">
            <v>90516.13</v>
          </cell>
          <cell r="AA322">
            <v>93392.86</v>
          </cell>
          <cell r="AB322">
            <v>101004.81</v>
          </cell>
          <cell r="AC322">
            <v>78517.48</v>
          </cell>
          <cell r="AD322">
            <v>88114.44</v>
          </cell>
          <cell r="AE322">
            <v>91899.05</v>
          </cell>
          <cell r="AF322">
            <v>87862</v>
          </cell>
          <cell r="AG322">
            <v>85385.75</v>
          </cell>
          <cell r="AH322">
            <v>90840.98</v>
          </cell>
          <cell r="AI322">
            <v>86257.71</v>
          </cell>
          <cell r="AJ322">
            <v>84093.55</v>
          </cell>
          <cell r="AK322">
            <v>83700.06</v>
          </cell>
          <cell r="AL322">
            <v>75925.850000000006</v>
          </cell>
          <cell r="AM322">
            <v>84785.459999999948</v>
          </cell>
          <cell r="AN322">
            <v>79965.37</v>
          </cell>
          <cell r="AO322">
            <v>85512.27</v>
          </cell>
          <cell r="AP322">
            <v>90056.320000000007</v>
          </cell>
          <cell r="AQ322">
            <v>104483.03</v>
          </cell>
          <cell r="AR322">
            <v>106001.38</v>
          </cell>
          <cell r="AS322">
            <v>100009.54</v>
          </cell>
          <cell r="AT322">
            <v>89025.18</v>
          </cell>
          <cell r="AU322">
            <v>84966.23</v>
          </cell>
          <cell r="AV322">
            <v>90607.6</v>
          </cell>
          <cell r="AW322">
            <v>91834.63</v>
          </cell>
          <cell r="AX322">
            <v>85426.81</v>
          </cell>
          <cell r="AY322">
            <v>74135.55</v>
          </cell>
          <cell r="AZ322">
            <v>69691.340000000055</v>
          </cell>
          <cell r="BA322">
            <v>84896</v>
          </cell>
          <cell r="BB322">
            <v>79974.75</v>
          </cell>
          <cell r="BC322">
            <v>0</v>
          </cell>
          <cell r="BD322">
            <v>4415904.0599999996</v>
          </cell>
        </row>
        <row r="323">
          <cell r="A323" t="str">
            <v>5921H</v>
          </cell>
          <cell r="B323" t="str">
            <v>Louisville Food &amp; Beverage</v>
          </cell>
          <cell r="C323">
            <v>112066.36</v>
          </cell>
          <cell r="D323">
            <v>106919.77</v>
          </cell>
          <cell r="E323">
            <v>116189.62</v>
          </cell>
          <cell r="F323">
            <v>108326.28</v>
          </cell>
          <cell r="G323">
            <v>104880.61</v>
          </cell>
          <cell r="H323">
            <v>112593.22</v>
          </cell>
          <cell r="I323">
            <v>127904.19</v>
          </cell>
          <cell r="J323">
            <v>133409.60999999999</v>
          </cell>
          <cell r="K323">
            <v>122948.03</v>
          </cell>
          <cell r="L323">
            <v>126946.11</v>
          </cell>
          <cell r="M323">
            <v>131052.6</v>
          </cell>
          <cell r="N323">
            <v>143117.20000000001</v>
          </cell>
          <cell r="O323">
            <v>139458.57999999999</v>
          </cell>
          <cell r="P323">
            <v>137374.45000000001</v>
          </cell>
          <cell r="Q323">
            <v>114988.34</v>
          </cell>
          <cell r="R323">
            <v>118904.17</v>
          </cell>
          <cell r="S323">
            <v>127426.46</v>
          </cell>
          <cell r="T323">
            <v>127199.23</v>
          </cell>
          <cell r="U323">
            <v>163914.88</v>
          </cell>
          <cell r="V323">
            <v>130948.77</v>
          </cell>
          <cell r="W323">
            <v>141121.04999999999</v>
          </cell>
          <cell r="X323">
            <v>136500.19</v>
          </cell>
          <cell r="Y323">
            <v>132944.78</v>
          </cell>
          <cell r="Z323">
            <v>141884.21</v>
          </cell>
          <cell r="AA323">
            <v>151947.29</v>
          </cell>
          <cell r="AB323">
            <v>153760.44</v>
          </cell>
          <cell r="AC323">
            <v>115425.21</v>
          </cell>
          <cell r="AD323">
            <v>135285.74</v>
          </cell>
          <cell r="AE323">
            <v>145935.85</v>
          </cell>
          <cell r="AF323">
            <v>141583.65</v>
          </cell>
          <cell r="AG323">
            <v>132140.70000000001</v>
          </cell>
          <cell r="AH323">
            <v>144418.65</v>
          </cell>
          <cell r="AI323">
            <v>145599.72</v>
          </cell>
          <cell r="AJ323">
            <v>140064.35</v>
          </cell>
          <cell r="AK323">
            <v>133320.73000000001</v>
          </cell>
          <cell r="AL323">
            <v>110309.49</v>
          </cell>
          <cell r="AM323">
            <v>130803.3</v>
          </cell>
          <cell r="AN323">
            <v>143827.03</v>
          </cell>
          <cell r="AO323">
            <v>131317.82999999999</v>
          </cell>
          <cell r="AP323">
            <v>133020.99</v>
          </cell>
          <cell r="AQ323">
            <v>145858.95000000001</v>
          </cell>
          <cell r="AR323">
            <v>146834.44</v>
          </cell>
          <cell r="AS323">
            <v>142809.76</v>
          </cell>
          <cell r="AT323">
            <v>128876.15</v>
          </cell>
          <cell r="AU323">
            <v>152713.97</v>
          </cell>
          <cell r="AV323">
            <v>142013.41</v>
          </cell>
          <cell r="AW323">
            <v>115117.12</v>
          </cell>
          <cell r="AX323">
            <v>162268.54999999999</v>
          </cell>
          <cell r="AY323">
            <v>117651.5</v>
          </cell>
          <cell r="AZ323">
            <v>121576.34</v>
          </cell>
          <cell r="BA323">
            <v>138730.76999999999</v>
          </cell>
          <cell r="BB323">
            <v>124688.2</v>
          </cell>
          <cell r="BC323">
            <v>0</v>
          </cell>
          <cell r="BD323">
            <v>6886918.8400000008</v>
          </cell>
        </row>
        <row r="324">
          <cell r="A324" t="str">
            <v>5931H</v>
          </cell>
          <cell r="B324" t="str">
            <v>Seattle Food &amp; Beverage</v>
          </cell>
          <cell r="C324">
            <v>632590.21</v>
          </cell>
          <cell r="D324">
            <v>616775.98</v>
          </cell>
          <cell r="E324">
            <v>634451.18000000005</v>
          </cell>
          <cell r="F324">
            <v>628173.78</v>
          </cell>
          <cell r="G324">
            <v>619671.9</v>
          </cell>
          <cell r="H324">
            <v>620186.07999999996</v>
          </cell>
          <cell r="I324">
            <v>687427.71</v>
          </cell>
          <cell r="J324">
            <v>728537.03</v>
          </cell>
          <cell r="K324">
            <v>677750.25</v>
          </cell>
          <cell r="L324">
            <v>695995.64</v>
          </cell>
          <cell r="M324">
            <v>754101.07</v>
          </cell>
          <cell r="N324">
            <v>757709.69</v>
          </cell>
          <cell r="O324">
            <v>741419.14</v>
          </cell>
          <cell r="P324">
            <v>765708.80000000005</v>
          </cell>
          <cell r="Q324">
            <v>701377.97</v>
          </cell>
          <cell r="R324">
            <v>681477.07</v>
          </cell>
          <cell r="S324">
            <v>708658.85</v>
          </cell>
          <cell r="T324">
            <v>698795</v>
          </cell>
          <cell r="U324">
            <v>728617.29</v>
          </cell>
          <cell r="V324">
            <v>749634.38</v>
          </cell>
          <cell r="W324">
            <v>774171.59</v>
          </cell>
          <cell r="X324">
            <v>717982.6</v>
          </cell>
          <cell r="Y324">
            <v>780219.86</v>
          </cell>
          <cell r="Z324">
            <v>815515.8</v>
          </cell>
          <cell r="AA324">
            <v>914986.6</v>
          </cell>
          <cell r="AB324">
            <v>951854.13</v>
          </cell>
          <cell r="AC324">
            <v>773589.58</v>
          </cell>
          <cell r="AD324">
            <v>874960.14</v>
          </cell>
          <cell r="AE324">
            <v>929939.75</v>
          </cell>
          <cell r="AF324">
            <v>956285.39</v>
          </cell>
          <cell r="AG324">
            <v>924917.44</v>
          </cell>
          <cell r="AH324">
            <v>1021929.44</v>
          </cell>
          <cell r="AI324">
            <v>1127252.26</v>
          </cell>
          <cell r="AJ324">
            <v>1054865</v>
          </cell>
          <cell r="AK324">
            <v>964223.34</v>
          </cell>
          <cell r="AL324">
            <v>868402.38</v>
          </cell>
          <cell r="AM324">
            <v>922893.66</v>
          </cell>
          <cell r="AN324">
            <v>911752.36</v>
          </cell>
          <cell r="AO324">
            <v>896497.42</v>
          </cell>
          <cell r="AP324">
            <v>875674.81</v>
          </cell>
          <cell r="AQ324">
            <v>830262.5</v>
          </cell>
          <cell r="AR324">
            <v>861807.61</v>
          </cell>
          <cell r="AS324">
            <v>843220.96</v>
          </cell>
          <cell r="AT324">
            <v>786978.09</v>
          </cell>
          <cell r="AU324">
            <v>878770.31</v>
          </cell>
          <cell r="AV324">
            <v>875015.26</v>
          </cell>
          <cell r="AW324">
            <v>835222.57</v>
          </cell>
          <cell r="AX324">
            <v>927783.48</v>
          </cell>
          <cell r="AY324">
            <v>783135.27</v>
          </cell>
          <cell r="AZ324">
            <v>834788.79</v>
          </cell>
          <cell r="BA324">
            <v>1025973.33</v>
          </cell>
          <cell r="BB324">
            <v>935472.45</v>
          </cell>
          <cell r="BC324">
            <v>0</v>
          </cell>
          <cell r="BD324">
            <v>42305403.190000013</v>
          </cell>
        </row>
        <row r="325">
          <cell r="A325" t="str">
            <v>5980H</v>
          </cell>
          <cell r="B325" t="str">
            <v>San Francisco Food &amp; Beverage</v>
          </cell>
          <cell r="C325">
            <v>211809.52</v>
          </cell>
          <cell r="D325">
            <v>190810.13</v>
          </cell>
          <cell r="E325">
            <v>177825.78</v>
          </cell>
          <cell r="F325">
            <v>179873.56</v>
          </cell>
          <cell r="G325">
            <v>166517.76000000001</v>
          </cell>
          <cell r="H325">
            <v>172140.32</v>
          </cell>
          <cell r="I325">
            <v>204228.88</v>
          </cell>
          <cell r="J325">
            <v>219388.71</v>
          </cell>
          <cell r="K325">
            <v>209553.31</v>
          </cell>
          <cell r="L325">
            <v>215890.13</v>
          </cell>
          <cell r="M325">
            <v>222506.59</v>
          </cell>
          <cell r="N325">
            <v>239272.06</v>
          </cell>
          <cell r="O325">
            <v>223987.35</v>
          </cell>
          <cell r="P325">
            <v>229513.22</v>
          </cell>
          <cell r="Q325">
            <v>227800.03</v>
          </cell>
          <cell r="R325">
            <v>197741.5</v>
          </cell>
          <cell r="S325">
            <v>214289.72</v>
          </cell>
          <cell r="T325">
            <v>215101.39</v>
          </cell>
          <cell r="U325">
            <v>215878.09</v>
          </cell>
          <cell r="V325">
            <v>215399.33</v>
          </cell>
          <cell r="W325">
            <v>240371.05</v>
          </cell>
          <cell r="X325">
            <v>198627.53</v>
          </cell>
          <cell r="Y325">
            <v>217051.28</v>
          </cell>
          <cell r="Z325">
            <v>235559.33</v>
          </cell>
          <cell r="AA325">
            <v>262990.13</v>
          </cell>
          <cell r="AB325">
            <v>274532.33</v>
          </cell>
          <cell r="AC325">
            <v>214766.77</v>
          </cell>
          <cell r="AD325">
            <v>240588.19</v>
          </cell>
          <cell r="AE325">
            <v>264502.11</v>
          </cell>
          <cell r="AF325">
            <v>258890.12</v>
          </cell>
          <cell r="AG325">
            <v>240591.62</v>
          </cell>
          <cell r="AH325">
            <v>254691.89</v>
          </cell>
          <cell r="AI325">
            <v>273156.7</v>
          </cell>
          <cell r="AJ325">
            <v>248812.45</v>
          </cell>
          <cell r="AK325">
            <v>250243.45</v>
          </cell>
          <cell r="AL325">
            <v>216952.22</v>
          </cell>
          <cell r="AM325">
            <v>225475.91</v>
          </cell>
          <cell r="AN325">
            <v>223988.96</v>
          </cell>
          <cell r="AO325">
            <v>245241.13</v>
          </cell>
          <cell r="AP325">
            <v>243225.81</v>
          </cell>
          <cell r="AQ325">
            <v>251294.12</v>
          </cell>
          <cell r="AR325">
            <v>272250.98</v>
          </cell>
          <cell r="AS325">
            <v>261294.09</v>
          </cell>
          <cell r="AT325">
            <v>224859.63</v>
          </cell>
          <cell r="AU325">
            <v>252414.64</v>
          </cell>
          <cell r="AV325">
            <v>264292.8</v>
          </cell>
          <cell r="AW325">
            <v>237192.22</v>
          </cell>
          <cell r="AX325">
            <v>220162.99</v>
          </cell>
          <cell r="AY325">
            <v>202464.51</v>
          </cell>
          <cell r="AZ325">
            <v>221288.75</v>
          </cell>
          <cell r="BA325">
            <v>266265.32</v>
          </cell>
          <cell r="BB325">
            <v>258693.54</v>
          </cell>
          <cell r="BC325">
            <v>0</v>
          </cell>
          <cell r="BD325">
            <v>11912259.950000005</v>
          </cell>
        </row>
        <row r="326">
          <cell r="A326" t="str">
            <v>5925H</v>
          </cell>
          <cell r="B326" t="str">
            <v>San Jose Food &amp; Beverage</v>
          </cell>
          <cell r="C326">
            <v>249241.98</v>
          </cell>
          <cell r="D326">
            <v>243477.16</v>
          </cell>
          <cell r="E326">
            <v>250247.02</v>
          </cell>
          <cell r="F326">
            <v>252308.94</v>
          </cell>
          <cell r="G326">
            <v>242341.7</v>
          </cell>
          <cell r="H326">
            <v>244665.5</v>
          </cell>
          <cell r="I326">
            <v>286882.61</v>
          </cell>
          <cell r="J326">
            <v>296556.84000000003</v>
          </cell>
          <cell r="K326">
            <v>267288.31</v>
          </cell>
          <cell r="L326">
            <v>277764.03999999998</v>
          </cell>
          <cell r="M326">
            <v>290423.18</v>
          </cell>
          <cell r="N326">
            <v>293294.42</v>
          </cell>
          <cell r="O326">
            <v>281583.2</v>
          </cell>
          <cell r="P326">
            <v>298124.03999999998</v>
          </cell>
          <cell r="Q326">
            <v>305081.23</v>
          </cell>
          <cell r="R326">
            <v>297469.64</v>
          </cell>
          <cell r="S326">
            <v>288748.11</v>
          </cell>
          <cell r="T326">
            <v>286762</v>
          </cell>
          <cell r="U326">
            <v>286628.40999999997</v>
          </cell>
          <cell r="V326">
            <v>281502.81</v>
          </cell>
          <cell r="W326">
            <v>311228.12</v>
          </cell>
          <cell r="X326">
            <v>268456.59000000003</v>
          </cell>
          <cell r="Y326">
            <v>279154.77</v>
          </cell>
          <cell r="Z326">
            <v>312184.78000000003</v>
          </cell>
          <cell r="AA326">
            <v>334377.55</v>
          </cell>
          <cell r="AB326">
            <v>332873.43</v>
          </cell>
          <cell r="AC326">
            <v>267661.63</v>
          </cell>
          <cell r="AD326">
            <v>298168.56</v>
          </cell>
          <cell r="AE326">
            <v>334689.8</v>
          </cell>
          <cell r="AF326">
            <v>342502.96</v>
          </cell>
          <cell r="AG326">
            <v>325707.09000000003</v>
          </cell>
          <cell r="AH326">
            <v>363274.15</v>
          </cell>
          <cell r="AI326">
            <v>362800.45</v>
          </cell>
          <cell r="AJ326">
            <v>345024.8</v>
          </cell>
          <cell r="AK326">
            <v>319977.92</v>
          </cell>
          <cell r="AL326">
            <v>284653.15000000002</v>
          </cell>
          <cell r="AM326">
            <v>311543.49</v>
          </cell>
          <cell r="AN326">
            <v>321350.12</v>
          </cell>
          <cell r="AO326">
            <v>294406.86</v>
          </cell>
          <cell r="AP326">
            <v>311643.49</v>
          </cell>
          <cell r="AQ326">
            <v>324633.68</v>
          </cell>
          <cell r="AR326">
            <v>332963.65000000002</v>
          </cell>
          <cell r="AS326">
            <v>329803.21999999997</v>
          </cell>
          <cell r="AT326">
            <v>283932.31</v>
          </cell>
          <cell r="AU326">
            <v>313685.64</v>
          </cell>
          <cell r="AV326">
            <v>321726.84999999998</v>
          </cell>
          <cell r="AW326">
            <v>323450.21000000002</v>
          </cell>
          <cell r="AX326">
            <v>312309.53999999998</v>
          </cell>
          <cell r="AY326">
            <v>282673.61</v>
          </cell>
          <cell r="AZ326">
            <v>296830.45</v>
          </cell>
          <cell r="BA326">
            <v>350584.54</v>
          </cell>
          <cell r="BB326">
            <v>355191.59</v>
          </cell>
          <cell r="BC326">
            <v>0</v>
          </cell>
          <cell r="BD326">
            <v>15669856.139999999</v>
          </cell>
        </row>
        <row r="327">
          <cell r="A327" t="str">
            <v>5981H</v>
          </cell>
          <cell r="B327" t="str">
            <v>Salt Lake City Food &amp; Beverage</v>
          </cell>
          <cell r="C327">
            <v>694771.17</v>
          </cell>
          <cell r="D327">
            <v>610842.65</v>
          </cell>
          <cell r="E327">
            <v>641589.15</v>
          </cell>
          <cell r="F327">
            <v>639558.27</v>
          </cell>
          <cell r="G327">
            <v>657899.76</v>
          </cell>
          <cell r="H327">
            <v>644290.89</v>
          </cell>
          <cell r="I327">
            <v>675690.72</v>
          </cell>
          <cell r="J327">
            <v>744106.29</v>
          </cell>
          <cell r="K327">
            <v>700944.13</v>
          </cell>
          <cell r="L327">
            <v>756562.89</v>
          </cell>
          <cell r="M327">
            <v>824384.18</v>
          </cell>
          <cell r="N327">
            <v>795208.63</v>
          </cell>
          <cell r="O327">
            <v>747183.16</v>
          </cell>
          <cell r="P327">
            <v>698391.950000001</v>
          </cell>
          <cell r="Q327">
            <v>654162.34</v>
          </cell>
          <cell r="R327">
            <v>626367.69999999937</v>
          </cell>
          <cell r="S327">
            <v>611105.68999999925</v>
          </cell>
          <cell r="T327">
            <v>596027.64</v>
          </cell>
          <cell r="U327">
            <v>616703.94999999995</v>
          </cell>
          <cell r="V327">
            <v>615253.19999999995</v>
          </cell>
          <cell r="W327">
            <v>656560.75</v>
          </cell>
          <cell r="X327">
            <v>616610.62</v>
          </cell>
          <cell r="Y327">
            <v>670806.71</v>
          </cell>
          <cell r="Z327">
            <v>694009.94</v>
          </cell>
          <cell r="AA327">
            <v>761453.41</v>
          </cell>
          <cell r="AB327">
            <v>788370.16</v>
          </cell>
          <cell r="AC327">
            <v>691470.5</v>
          </cell>
          <cell r="AD327">
            <v>756575.9</v>
          </cell>
          <cell r="AE327">
            <v>812847.88</v>
          </cell>
          <cell r="AF327">
            <v>792012.32</v>
          </cell>
          <cell r="AG327">
            <v>770680.81</v>
          </cell>
          <cell r="AH327">
            <v>827605.48</v>
          </cell>
          <cell r="AI327">
            <v>875948.34</v>
          </cell>
          <cell r="AJ327">
            <v>780552.13</v>
          </cell>
          <cell r="AK327">
            <v>754984.09</v>
          </cell>
          <cell r="AL327">
            <v>680240.72</v>
          </cell>
          <cell r="AM327">
            <v>719612.58</v>
          </cell>
          <cell r="AN327">
            <v>737307.45</v>
          </cell>
          <cell r="AO327">
            <v>696652.46</v>
          </cell>
          <cell r="AP327">
            <v>696576.32</v>
          </cell>
          <cell r="AQ327">
            <v>733022.88</v>
          </cell>
          <cell r="AR327">
            <v>733859.03</v>
          </cell>
          <cell r="AS327">
            <v>717760.82</v>
          </cell>
          <cell r="AT327">
            <v>630396.86</v>
          </cell>
          <cell r="AU327">
            <v>686911.37</v>
          </cell>
          <cell r="AV327">
            <v>700742.59</v>
          </cell>
          <cell r="AW327">
            <v>655562.87</v>
          </cell>
          <cell r="AX327">
            <v>735043.23999999918</v>
          </cell>
          <cell r="AY327">
            <v>632068.56000000006</v>
          </cell>
          <cell r="AZ327">
            <v>656497.93999999994</v>
          </cell>
          <cell r="BA327">
            <v>796446.52999999945</v>
          </cell>
          <cell r="BB327">
            <v>845960.22</v>
          </cell>
          <cell r="BC327">
            <v>0</v>
          </cell>
          <cell r="BD327">
            <v>36856195.839999989</v>
          </cell>
        </row>
        <row r="328">
          <cell r="A328" t="str">
            <v>5923H</v>
          </cell>
          <cell r="B328" t="str">
            <v>Sacramento Food &amp; Beverage</v>
          </cell>
          <cell r="C328">
            <v>341478.44</v>
          </cell>
          <cell r="D328">
            <v>314055.06</v>
          </cell>
          <cell r="E328">
            <v>313818.57</v>
          </cell>
          <cell r="F328">
            <v>315529.03000000003</v>
          </cell>
          <cell r="G328">
            <v>302656.7</v>
          </cell>
          <cell r="H328">
            <v>304931.52</v>
          </cell>
          <cell r="I328">
            <v>346986.49</v>
          </cell>
          <cell r="J328">
            <v>370258</v>
          </cell>
          <cell r="K328">
            <v>337364.2</v>
          </cell>
          <cell r="L328">
            <v>354457.06</v>
          </cell>
          <cell r="M328">
            <v>363662.46</v>
          </cell>
          <cell r="N328">
            <v>379498.21</v>
          </cell>
          <cell r="O328">
            <v>344679.67</v>
          </cell>
          <cell r="P328">
            <v>365636.11</v>
          </cell>
          <cell r="Q328">
            <v>370797.81</v>
          </cell>
          <cell r="R328">
            <v>357740.85</v>
          </cell>
          <cell r="S328">
            <v>366156.12</v>
          </cell>
          <cell r="T328">
            <v>359514.36</v>
          </cell>
          <cell r="U328">
            <v>348226.77</v>
          </cell>
          <cell r="V328">
            <v>364225.15</v>
          </cell>
          <cell r="W328">
            <v>411011.58</v>
          </cell>
          <cell r="X328">
            <v>347110</v>
          </cell>
          <cell r="Y328">
            <v>375194.37</v>
          </cell>
          <cell r="Z328">
            <v>414190.98</v>
          </cell>
          <cell r="AA328">
            <v>419740.58</v>
          </cell>
          <cell r="AB328">
            <v>430261.05</v>
          </cell>
          <cell r="AC328">
            <v>352157.96</v>
          </cell>
          <cell r="AD328">
            <v>378757.13</v>
          </cell>
          <cell r="AE328">
            <v>409156.57</v>
          </cell>
          <cell r="AF328">
            <v>392464.69</v>
          </cell>
          <cell r="AG328">
            <v>380118.89</v>
          </cell>
          <cell r="AH328">
            <v>422755.08</v>
          </cell>
          <cell r="AI328">
            <v>442308.19</v>
          </cell>
          <cell r="AJ328">
            <v>414059.99</v>
          </cell>
          <cell r="AK328">
            <v>391216.32</v>
          </cell>
          <cell r="AL328">
            <v>356675.83</v>
          </cell>
          <cell r="AM328">
            <v>389705.45</v>
          </cell>
          <cell r="AN328">
            <v>386137.64</v>
          </cell>
          <cell r="AO328">
            <v>372865.45</v>
          </cell>
          <cell r="AP328">
            <v>386090.47</v>
          </cell>
          <cell r="AQ328">
            <v>394789.59</v>
          </cell>
          <cell r="AR328">
            <v>407678.3</v>
          </cell>
          <cell r="AS328">
            <v>399242.88</v>
          </cell>
          <cell r="AT328">
            <v>362353.03</v>
          </cell>
          <cell r="AU328">
            <v>394759.19</v>
          </cell>
          <cell r="AV328">
            <v>404320.95</v>
          </cell>
          <cell r="AW328">
            <v>425756.04</v>
          </cell>
          <cell r="AX328">
            <v>415478.8</v>
          </cell>
          <cell r="AY328">
            <v>356825.92</v>
          </cell>
          <cell r="AZ328">
            <v>363170.55</v>
          </cell>
          <cell r="BA328">
            <v>428239.91</v>
          </cell>
          <cell r="BB328">
            <v>486188.98</v>
          </cell>
          <cell r="BC328">
            <v>0</v>
          </cell>
          <cell r="BD328">
            <v>19632454.940000005</v>
          </cell>
        </row>
        <row r="329">
          <cell r="A329" t="str">
            <v>5903N</v>
          </cell>
          <cell r="B329" t="str">
            <v>Spokane Food &amp; Beverage</v>
          </cell>
          <cell r="C329">
            <v>65983.53</v>
          </cell>
          <cell r="D329">
            <v>64036.5</v>
          </cell>
          <cell r="E329">
            <v>65069.03</v>
          </cell>
          <cell r="F329">
            <v>61303.02</v>
          </cell>
          <cell r="G329">
            <v>64664.76</v>
          </cell>
          <cell r="H329">
            <v>62714.33</v>
          </cell>
          <cell r="I329">
            <v>72026.240000000005</v>
          </cell>
          <cell r="J329">
            <v>76290.36</v>
          </cell>
          <cell r="K329">
            <v>68237.19</v>
          </cell>
          <cell r="L329">
            <v>78260.89</v>
          </cell>
          <cell r="M329">
            <v>75543.520000000004</v>
          </cell>
          <cell r="N329">
            <v>80695.58</v>
          </cell>
          <cell r="O329">
            <v>79293.710000000006</v>
          </cell>
          <cell r="P329">
            <v>74003.490000000005</v>
          </cell>
          <cell r="Q329">
            <v>63686.41</v>
          </cell>
          <cell r="R329">
            <v>65512.6</v>
          </cell>
          <cell r="S329">
            <v>66617.08</v>
          </cell>
          <cell r="T329">
            <v>61090.93</v>
          </cell>
          <cell r="U329">
            <v>63647.839999999997</v>
          </cell>
          <cell r="V329">
            <v>75567.320000000007</v>
          </cell>
          <cell r="W329">
            <v>67208.87</v>
          </cell>
          <cell r="X329">
            <v>60651.38</v>
          </cell>
          <cell r="Y329">
            <v>67704.59</v>
          </cell>
          <cell r="Z329">
            <v>81094.009999999995</v>
          </cell>
          <cell r="AA329">
            <v>81138.52</v>
          </cell>
          <cell r="AB329">
            <v>88636.02</v>
          </cell>
          <cell r="AC329">
            <v>71412.27</v>
          </cell>
          <cell r="AD329">
            <v>81676.210000000006</v>
          </cell>
          <cell r="AE329">
            <v>85823.02</v>
          </cell>
          <cell r="AF329">
            <v>84746.76</v>
          </cell>
          <cell r="AG329">
            <v>86616.67</v>
          </cell>
          <cell r="AH329">
            <v>101803.17</v>
          </cell>
          <cell r="AI329">
            <v>106824.72</v>
          </cell>
          <cell r="AJ329">
            <v>95893.78</v>
          </cell>
          <cell r="AK329">
            <v>84396.59</v>
          </cell>
          <cell r="AL329">
            <v>75212.63</v>
          </cell>
          <cell r="AM329">
            <v>80401.539999999994</v>
          </cell>
          <cell r="AN329">
            <v>79798.929999999993</v>
          </cell>
          <cell r="AO329">
            <v>79798.740000000005</v>
          </cell>
          <cell r="AP329">
            <v>82047.600000000006</v>
          </cell>
          <cell r="AQ329">
            <v>79603.210000000006</v>
          </cell>
          <cell r="AR329">
            <v>84418.61</v>
          </cell>
          <cell r="AS329">
            <v>80166.37</v>
          </cell>
          <cell r="AT329">
            <v>72004.009999999995</v>
          </cell>
          <cell r="AU329">
            <v>86763.31</v>
          </cell>
          <cell r="AV329">
            <v>80942.11</v>
          </cell>
          <cell r="AW329">
            <v>80322.3</v>
          </cell>
          <cell r="AX329">
            <v>90452.79</v>
          </cell>
          <cell r="AY329">
            <v>67291.37</v>
          </cell>
          <cell r="AZ329">
            <v>87649.27</v>
          </cell>
          <cell r="BA329">
            <v>93521.51</v>
          </cell>
          <cell r="BB329">
            <v>165157.5</v>
          </cell>
          <cell r="BC329">
            <v>0</v>
          </cell>
          <cell r="BD329">
            <v>4095422.7099999995</v>
          </cell>
        </row>
        <row r="330">
          <cell r="A330" t="str">
            <v>5901L</v>
          </cell>
          <cell r="B330" t="str">
            <v>Santa Ana Food &amp; Beverage</v>
          </cell>
          <cell r="C330">
            <v>234786.65</v>
          </cell>
          <cell r="D330">
            <v>231145.71</v>
          </cell>
          <cell r="E330">
            <v>232404.44</v>
          </cell>
          <cell r="F330">
            <v>263049</v>
          </cell>
          <cell r="G330">
            <v>256002.48</v>
          </cell>
          <cell r="H330">
            <v>254907.91</v>
          </cell>
          <cell r="I330">
            <v>268855.11</v>
          </cell>
          <cell r="J330">
            <v>295549.02</v>
          </cell>
          <cell r="K330">
            <v>286839.03999999998</v>
          </cell>
          <cell r="L330">
            <v>275935.75</v>
          </cell>
          <cell r="M330">
            <v>284455.61</v>
          </cell>
          <cell r="N330">
            <v>299056.05</v>
          </cell>
          <cell r="O330">
            <v>312106.53000000003</v>
          </cell>
          <cell r="P330">
            <v>301750.08</v>
          </cell>
          <cell r="Q330">
            <v>294559.44</v>
          </cell>
          <cell r="R330">
            <v>270465.82</v>
          </cell>
          <cell r="S330">
            <v>282895.71000000002</v>
          </cell>
          <cell r="T330">
            <v>280094.74</v>
          </cell>
          <cell r="U330">
            <v>276612.53999999998</v>
          </cell>
          <cell r="V330">
            <v>272711.05</v>
          </cell>
          <cell r="W330">
            <v>294846.12</v>
          </cell>
          <cell r="X330">
            <v>220012.51</v>
          </cell>
          <cell r="Y330">
            <v>239223.48</v>
          </cell>
          <cell r="Z330">
            <v>252007.74</v>
          </cell>
          <cell r="AA330">
            <v>276049.24</v>
          </cell>
          <cell r="AB330">
            <v>299952.19</v>
          </cell>
          <cell r="AC330">
            <v>212775.45</v>
          </cell>
          <cell r="AD330">
            <v>267820.17</v>
          </cell>
          <cell r="AE330">
            <v>280678.77</v>
          </cell>
          <cell r="AF330">
            <v>273535.21999999997</v>
          </cell>
          <cell r="AG330">
            <v>272214.77</v>
          </cell>
          <cell r="AH330">
            <v>303723.99</v>
          </cell>
          <cell r="AI330">
            <v>338117.5</v>
          </cell>
          <cell r="AJ330">
            <v>293768.92</v>
          </cell>
          <cell r="AK330">
            <v>285199.96000000002</v>
          </cell>
          <cell r="AL330">
            <v>233179.36</v>
          </cell>
          <cell r="AM330">
            <v>269602.53000000003</v>
          </cell>
          <cell r="AN330">
            <v>289109.90000000002</v>
          </cell>
          <cell r="AO330">
            <v>266153.40999999997</v>
          </cell>
          <cell r="AP330">
            <v>262978.03999999998</v>
          </cell>
          <cell r="AQ330">
            <v>308409.71999999997</v>
          </cell>
          <cell r="AR330">
            <v>346439.59</v>
          </cell>
          <cell r="AS330">
            <v>343595.48</v>
          </cell>
          <cell r="AT330">
            <v>295550.33</v>
          </cell>
          <cell r="AU330">
            <v>314117.76000000001</v>
          </cell>
          <cell r="AV330">
            <v>353536.49</v>
          </cell>
          <cell r="AW330">
            <v>328317.55</v>
          </cell>
          <cell r="AX330">
            <v>322861.92</v>
          </cell>
          <cell r="AY330">
            <v>337155.56</v>
          </cell>
          <cell r="AZ330">
            <v>317023.09999999998</v>
          </cell>
          <cell r="BA330">
            <v>359534.42</v>
          </cell>
          <cell r="BB330">
            <v>332300.2</v>
          </cell>
          <cell r="BC330">
            <v>0</v>
          </cell>
          <cell r="BD330">
            <v>14863974.070000002</v>
          </cell>
        </row>
        <row r="331">
          <cell r="A331" t="str">
            <v>5911D</v>
          </cell>
          <cell r="B331" t="str">
            <v>Sarasota Food &amp; Beverage</v>
          </cell>
          <cell r="C331">
            <v>50424.68</v>
          </cell>
          <cell r="D331">
            <v>37623.26</v>
          </cell>
          <cell r="E331">
            <v>43885.5</v>
          </cell>
          <cell r="F331">
            <v>47887.68</v>
          </cell>
          <cell r="G331">
            <v>49426.37</v>
          </cell>
          <cell r="H331">
            <v>43281.72</v>
          </cell>
          <cell r="I331">
            <v>52703.91</v>
          </cell>
          <cell r="J331">
            <v>63879.62</v>
          </cell>
          <cell r="K331">
            <v>61650.23</v>
          </cell>
          <cell r="L331">
            <v>56675.9</v>
          </cell>
          <cell r="M331">
            <v>63515.01</v>
          </cell>
          <cell r="N331">
            <v>68745.149999999994</v>
          </cell>
          <cell r="O331">
            <v>64817.71</v>
          </cell>
          <cell r="P331">
            <v>62734.8</v>
          </cell>
          <cell r="Q331">
            <v>56277.8</v>
          </cell>
          <cell r="R331">
            <v>63231.32</v>
          </cell>
          <cell r="S331">
            <v>57473.78</v>
          </cell>
          <cell r="T331">
            <v>47941.120000000003</v>
          </cell>
          <cell r="U331">
            <v>46514.2</v>
          </cell>
          <cell r="V331">
            <v>38108.01</v>
          </cell>
          <cell r="W331">
            <v>41998.400000000001</v>
          </cell>
          <cell r="X331">
            <v>37607.449999999997</v>
          </cell>
          <cell r="Y331">
            <v>34780.089999999997</v>
          </cell>
          <cell r="Z331">
            <v>33142.559999999998</v>
          </cell>
          <cell r="AA331">
            <v>32044.17</v>
          </cell>
          <cell r="AB331">
            <v>40403.47</v>
          </cell>
          <cell r="AC331">
            <v>33079.5</v>
          </cell>
          <cell r="AD331">
            <v>33075.839999999997</v>
          </cell>
          <cell r="AE331">
            <v>33111.870000000003</v>
          </cell>
          <cell r="AF331">
            <v>30573.49</v>
          </cell>
          <cell r="AG331">
            <v>28313.09</v>
          </cell>
          <cell r="AH331">
            <v>35357.64</v>
          </cell>
          <cell r="AI331">
            <v>33688.32</v>
          </cell>
          <cell r="AJ331">
            <v>32586.44</v>
          </cell>
          <cell r="AK331">
            <v>29485.8</v>
          </cell>
          <cell r="AL331">
            <v>28492.400000000001</v>
          </cell>
          <cell r="AM331">
            <v>30419.279999999999</v>
          </cell>
          <cell r="AN331">
            <v>28056.81</v>
          </cell>
          <cell r="AO331">
            <v>34999.160000000003</v>
          </cell>
          <cell r="AP331">
            <v>36608.410000000003</v>
          </cell>
          <cell r="AQ331">
            <v>39703.949999999997</v>
          </cell>
          <cell r="AR331">
            <v>45682.52</v>
          </cell>
          <cell r="AS331">
            <v>46869.93</v>
          </cell>
          <cell r="AT331">
            <v>48585.72</v>
          </cell>
          <cell r="AU331">
            <v>47175.75</v>
          </cell>
          <cell r="AV331">
            <v>53927.23</v>
          </cell>
          <cell r="AW331">
            <v>51389.59</v>
          </cell>
          <cell r="AX331">
            <v>56771.5</v>
          </cell>
          <cell r="AY331">
            <v>48009.02</v>
          </cell>
          <cell r="AZ331">
            <v>49618.09</v>
          </cell>
          <cell r="BA331">
            <v>56958.82</v>
          </cell>
          <cell r="BB331">
            <v>60705.32</v>
          </cell>
          <cell r="BC331">
            <v>0</v>
          </cell>
          <cell r="BD331">
            <v>2350019.3999999994</v>
          </cell>
        </row>
        <row r="332">
          <cell r="A332" t="str">
            <v>5945D</v>
          </cell>
          <cell r="B332" t="str">
            <v>El Paso Food &amp; Beverage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</row>
        <row r="333">
          <cell r="A333" t="str">
            <v>5967D</v>
          </cell>
          <cell r="B333" t="str">
            <v>Nashville Food &amp; Beverage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</row>
        <row r="334">
          <cell r="A334" t="str">
            <v>59STL</v>
          </cell>
          <cell r="B334" t="str">
            <v>St. Louis Food &amp; Beverage</v>
          </cell>
          <cell r="C334">
            <v>477233.86</v>
          </cell>
          <cell r="D334">
            <v>480116.51</v>
          </cell>
          <cell r="E334">
            <v>465646.94</v>
          </cell>
          <cell r="F334">
            <v>451745.71</v>
          </cell>
          <cell r="G334">
            <v>445217.75</v>
          </cell>
          <cell r="H334">
            <v>473818.29</v>
          </cell>
          <cell r="I334">
            <v>517336.58</v>
          </cell>
          <cell r="J334">
            <v>550743.21</v>
          </cell>
          <cell r="K334">
            <v>544537.56999999995</v>
          </cell>
          <cell r="L334">
            <v>579220.82999999996</v>
          </cell>
          <cell r="M334">
            <v>619655.23</v>
          </cell>
          <cell r="N334">
            <v>617358</v>
          </cell>
          <cell r="O334">
            <v>572201.16</v>
          </cell>
          <cell r="P334">
            <v>573429.96000000054</v>
          </cell>
          <cell r="Q334">
            <v>570828.31000000006</v>
          </cell>
          <cell r="R334">
            <v>576656.59</v>
          </cell>
          <cell r="S334">
            <v>596581.07999999996</v>
          </cell>
          <cell r="T334">
            <v>575644.82999999996</v>
          </cell>
          <cell r="U334">
            <v>579176.79</v>
          </cell>
          <cell r="V334">
            <v>616243.99</v>
          </cell>
          <cell r="W334">
            <v>637712.1</v>
          </cell>
          <cell r="X334">
            <v>573176.56000000006</v>
          </cell>
          <cell r="Y334">
            <v>633274.17000000004</v>
          </cell>
          <cell r="Z334">
            <v>602362.85</v>
          </cell>
          <cell r="AA334">
            <v>641909.84</v>
          </cell>
          <cell r="AB334">
            <v>671342.81</v>
          </cell>
          <cell r="AC334">
            <v>498970.99</v>
          </cell>
          <cell r="AD334">
            <v>604569.84</v>
          </cell>
          <cell r="AE334">
            <v>612457.30000000005</v>
          </cell>
          <cell r="AF334">
            <v>626596.93999999994</v>
          </cell>
          <cell r="AG334">
            <v>603408.74</v>
          </cell>
          <cell r="AH334">
            <v>623813.53</v>
          </cell>
          <cell r="AI334">
            <v>635355.69999999995</v>
          </cell>
          <cell r="AJ334">
            <v>572175.66</v>
          </cell>
          <cell r="AK334">
            <v>555240.5</v>
          </cell>
          <cell r="AL334">
            <v>490078.34</v>
          </cell>
          <cell r="AM334">
            <v>582666.03</v>
          </cell>
          <cell r="AN334">
            <v>574923.69999999995</v>
          </cell>
          <cell r="AO334">
            <v>559521.11</v>
          </cell>
          <cell r="AP334">
            <v>563670.47</v>
          </cell>
          <cell r="AQ334">
            <v>598786.59</v>
          </cell>
          <cell r="AR334">
            <v>617028.67000000004</v>
          </cell>
          <cell r="AS334">
            <v>618632.97</v>
          </cell>
          <cell r="AT334">
            <v>554190.88</v>
          </cell>
          <cell r="AU334">
            <v>581642.17000000004</v>
          </cell>
          <cell r="AV334">
            <v>587225.86</v>
          </cell>
          <cell r="AW334">
            <v>503609.57</v>
          </cell>
          <cell r="AX334">
            <v>618498.5</v>
          </cell>
          <cell r="AY334">
            <v>513548.22</v>
          </cell>
          <cell r="AZ334">
            <v>503350.7</v>
          </cell>
          <cell r="BA334">
            <v>572563.68999999994</v>
          </cell>
          <cell r="BB334">
            <v>577524.42000000004</v>
          </cell>
          <cell r="BC334">
            <v>0</v>
          </cell>
          <cell r="BD334">
            <v>29593222.610000003</v>
          </cell>
        </row>
        <row r="335">
          <cell r="A335" t="str">
            <v>59TPA</v>
          </cell>
          <cell r="B335" t="str">
            <v>Tampa Food &amp; Beverage</v>
          </cell>
          <cell r="C335">
            <v>985880.16</v>
          </cell>
          <cell r="D335">
            <v>845513.7</v>
          </cell>
          <cell r="E335">
            <v>846126.57</v>
          </cell>
          <cell r="F335">
            <v>808856.89</v>
          </cell>
          <cell r="G335">
            <v>929166.66</v>
          </cell>
          <cell r="H335">
            <v>861836.67</v>
          </cell>
          <cell r="I335">
            <v>947283.3</v>
          </cell>
          <cell r="J335">
            <v>1040974.86</v>
          </cell>
          <cell r="K335">
            <v>1006963.7</v>
          </cell>
          <cell r="L335">
            <v>978961.58</v>
          </cell>
          <cell r="M335">
            <v>1042758.66</v>
          </cell>
          <cell r="N335">
            <v>1097605.8999999999</v>
          </cell>
          <cell r="O335">
            <v>1026733.72</v>
          </cell>
          <cell r="P335">
            <v>994368.56</v>
          </cell>
          <cell r="Q335">
            <v>946061.81999999937</v>
          </cell>
          <cell r="R335">
            <v>985882.19</v>
          </cell>
          <cell r="S335">
            <v>992915.82</v>
          </cell>
          <cell r="T335">
            <v>895936.59</v>
          </cell>
          <cell r="U335">
            <v>884200.05</v>
          </cell>
          <cell r="V335">
            <v>880396.85</v>
          </cell>
          <cell r="W335">
            <v>959115.24</v>
          </cell>
          <cell r="X335">
            <v>894865.4</v>
          </cell>
          <cell r="Y335">
            <v>877720.43</v>
          </cell>
          <cell r="Z335">
            <v>872043.01</v>
          </cell>
          <cell r="AA335">
            <v>892230.02</v>
          </cell>
          <cell r="AB335">
            <v>978350.31</v>
          </cell>
          <cell r="AC335">
            <v>829333.88</v>
          </cell>
          <cell r="AD335">
            <v>857169.47</v>
          </cell>
          <cell r="AE335">
            <v>894643.84</v>
          </cell>
          <cell r="AF335">
            <v>899300.83</v>
          </cell>
          <cell r="AG335">
            <v>823856.73</v>
          </cell>
          <cell r="AH335">
            <v>862180.94</v>
          </cell>
          <cell r="AI335">
            <v>925420.6300000007</v>
          </cell>
          <cell r="AJ335">
            <v>881823.92</v>
          </cell>
          <cell r="AK335">
            <v>841486.13</v>
          </cell>
          <cell r="AL335">
            <v>769935.54</v>
          </cell>
          <cell r="AM335">
            <v>748345.43</v>
          </cell>
          <cell r="AN335">
            <v>762126.83</v>
          </cell>
          <cell r="AO335">
            <v>765784.02</v>
          </cell>
          <cell r="AP335">
            <v>781667.94</v>
          </cell>
          <cell r="AQ335">
            <v>839334.29</v>
          </cell>
          <cell r="AR335">
            <v>879358.7</v>
          </cell>
          <cell r="AS335">
            <v>932315.59</v>
          </cell>
          <cell r="AT335">
            <v>829208.74000000057</v>
          </cell>
          <cell r="AU335">
            <v>905176.71</v>
          </cell>
          <cell r="AV335">
            <v>1023628.68</v>
          </cell>
          <cell r="AW335">
            <v>1000535.15</v>
          </cell>
          <cell r="AX335">
            <v>998844.35</v>
          </cell>
          <cell r="AY335">
            <v>803672.38</v>
          </cell>
          <cell r="AZ335">
            <v>918518.51</v>
          </cell>
          <cell r="BA335">
            <v>1037625.26</v>
          </cell>
          <cell r="BB335">
            <v>1063698.1000000001</v>
          </cell>
          <cell r="BC335">
            <v>0</v>
          </cell>
          <cell r="BD335">
            <v>47347741.250000007</v>
          </cell>
        </row>
        <row r="336">
          <cell r="A336" t="str">
            <v>4816I</v>
          </cell>
          <cell r="B336" t="str">
            <v>Calgary</v>
          </cell>
          <cell r="C336">
            <v>77071.210000000006</v>
          </cell>
          <cell r="D336">
            <v>67859</v>
          </cell>
          <cell r="E336">
            <v>67116</v>
          </cell>
          <cell r="F336">
            <v>69634</v>
          </cell>
          <cell r="G336">
            <v>73053</v>
          </cell>
          <cell r="H336">
            <v>74776</v>
          </cell>
          <cell r="I336">
            <v>83051</v>
          </cell>
          <cell r="J336">
            <v>87977</v>
          </cell>
          <cell r="K336">
            <v>82821</v>
          </cell>
          <cell r="L336">
            <v>81142</v>
          </cell>
          <cell r="M336">
            <v>83124</v>
          </cell>
          <cell r="N336">
            <v>82333</v>
          </cell>
          <cell r="O336">
            <v>79355.259999999995</v>
          </cell>
          <cell r="P336">
            <v>75909</v>
          </cell>
          <cell r="Q336">
            <v>77402</v>
          </cell>
          <cell r="R336">
            <v>73951</v>
          </cell>
          <cell r="S336">
            <v>71501.5</v>
          </cell>
          <cell r="T336">
            <v>72655.5</v>
          </cell>
          <cell r="U336">
            <v>70387.5</v>
          </cell>
          <cell r="V336">
            <v>91240.5</v>
          </cell>
          <cell r="W336">
            <v>76031.5</v>
          </cell>
          <cell r="X336">
            <v>75908.5</v>
          </cell>
          <cell r="Y336">
            <v>80212.5</v>
          </cell>
          <cell r="Z336">
            <v>84128.5</v>
          </cell>
          <cell r="AA336">
            <v>77811</v>
          </cell>
          <cell r="AB336">
            <v>88719</v>
          </cell>
          <cell r="AC336">
            <v>83070</v>
          </cell>
          <cell r="AD336">
            <v>94386</v>
          </cell>
          <cell r="AE336">
            <v>94468</v>
          </cell>
          <cell r="AF336">
            <v>88447</v>
          </cell>
          <cell r="AG336">
            <v>92948</v>
          </cell>
          <cell r="AH336">
            <v>93366</v>
          </cell>
          <cell r="AI336">
            <v>93747</v>
          </cell>
          <cell r="AJ336">
            <v>87837</v>
          </cell>
          <cell r="AK336">
            <v>85007</v>
          </cell>
          <cell r="AL336">
            <v>75202</v>
          </cell>
          <cell r="AM336">
            <v>80435</v>
          </cell>
          <cell r="AN336">
            <v>78580</v>
          </cell>
          <cell r="AO336">
            <v>79104</v>
          </cell>
          <cell r="AP336">
            <v>88611</v>
          </cell>
          <cell r="AQ336">
            <v>83221</v>
          </cell>
          <cell r="AR336">
            <v>81424</v>
          </cell>
          <cell r="AS336">
            <v>80292</v>
          </cell>
          <cell r="AT336">
            <v>81647</v>
          </cell>
          <cell r="AU336">
            <v>91858</v>
          </cell>
          <cell r="AV336">
            <v>91952</v>
          </cell>
          <cell r="AW336">
            <v>80799</v>
          </cell>
          <cell r="AX336">
            <v>95757</v>
          </cell>
          <cell r="AY336">
            <v>82345</v>
          </cell>
          <cell r="AZ336">
            <v>82029</v>
          </cell>
          <cell r="BA336">
            <v>106985</v>
          </cell>
          <cell r="BB336">
            <v>115815</v>
          </cell>
          <cell r="BC336">
            <v>0</v>
          </cell>
          <cell r="BD336">
            <v>4314502.47</v>
          </cell>
        </row>
        <row r="337">
          <cell r="A337" t="str">
            <v>4836I</v>
          </cell>
          <cell r="B337" t="str">
            <v>Calgary - Cara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287355</v>
          </cell>
          <cell r="AR337">
            <v>276366</v>
          </cell>
          <cell r="AS337">
            <v>266292</v>
          </cell>
          <cell r="AT337">
            <v>299683</v>
          </cell>
          <cell r="AU337">
            <v>284998.5</v>
          </cell>
          <cell r="AV337">
            <v>313638.5</v>
          </cell>
          <cell r="AW337">
            <v>236893.5</v>
          </cell>
          <cell r="AX337">
            <v>302112.5</v>
          </cell>
          <cell r="AY337">
            <v>293877.25</v>
          </cell>
          <cell r="AZ337">
            <v>292985.25</v>
          </cell>
          <cell r="BA337">
            <v>263590.25</v>
          </cell>
          <cell r="BB337">
            <v>635517.25</v>
          </cell>
          <cell r="BC337">
            <v>0</v>
          </cell>
          <cell r="BD337">
            <v>3753309</v>
          </cell>
        </row>
        <row r="338">
          <cell r="A338" t="str">
            <v>49ATL</v>
          </cell>
          <cell r="B338" t="str">
            <v>Atlanta Merchandise</v>
          </cell>
          <cell r="C338">
            <v>532736.97</v>
          </cell>
          <cell r="D338">
            <v>523677.86</v>
          </cell>
          <cell r="E338">
            <v>514307.92</v>
          </cell>
          <cell r="F338">
            <v>494558.9</v>
          </cell>
          <cell r="G338">
            <v>463362.11</v>
          </cell>
          <cell r="H338">
            <v>497348.24</v>
          </cell>
          <cell r="I338">
            <v>543363.63</v>
          </cell>
          <cell r="J338">
            <v>569961.85</v>
          </cell>
          <cell r="K338">
            <v>574914.25</v>
          </cell>
          <cell r="L338">
            <v>595974.67000000004</v>
          </cell>
          <cell r="M338">
            <v>621633.44999999925</v>
          </cell>
          <cell r="N338">
            <v>614932.37</v>
          </cell>
          <cell r="O338">
            <v>622331.48000000091</v>
          </cell>
          <cell r="P338">
            <v>610362.12</v>
          </cell>
          <cell r="Q338">
            <v>589882.64</v>
          </cell>
          <cell r="R338">
            <v>575335.81000000006</v>
          </cell>
          <cell r="S338">
            <v>613699.67999999935</v>
          </cell>
          <cell r="T338">
            <v>583543.76</v>
          </cell>
          <cell r="U338">
            <v>606012.48</v>
          </cell>
          <cell r="V338">
            <v>616928.4</v>
          </cell>
          <cell r="W338">
            <v>657564.66</v>
          </cell>
          <cell r="X338">
            <v>610697.73</v>
          </cell>
          <cell r="Y338">
            <v>670576.80000000005</v>
          </cell>
          <cell r="Z338">
            <v>665916.72</v>
          </cell>
          <cell r="AA338">
            <v>695947.32</v>
          </cell>
          <cell r="AB338">
            <v>740856.38</v>
          </cell>
          <cell r="AC338">
            <v>622184</v>
          </cell>
          <cell r="AD338">
            <v>644945.86</v>
          </cell>
          <cell r="AE338">
            <v>687667.01999999932</v>
          </cell>
          <cell r="AF338">
            <v>684323.65</v>
          </cell>
          <cell r="AG338">
            <v>668086.87</v>
          </cell>
          <cell r="AH338">
            <v>656340.79</v>
          </cell>
          <cell r="AI338">
            <v>700131.65</v>
          </cell>
          <cell r="AJ338">
            <v>606334.65</v>
          </cell>
          <cell r="AK338">
            <v>612039.25</v>
          </cell>
          <cell r="AL338">
            <v>504528.54</v>
          </cell>
          <cell r="AM338">
            <v>572264</v>
          </cell>
          <cell r="AN338">
            <v>580657.49</v>
          </cell>
          <cell r="AO338">
            <v>563337.79</v>
          </cell>
          <cell r="AP338">
            <v>579082.31000000006</v>
          </cell>
          <cell r="AQ338">
            <v>614481.53</v>
          </cell>
          <cell r="AR338">
            <v>687021.49</v>
          </cell>
          <cell r="AS338">
            <v>599976.42000000004</v>
          </cell>
          <cell r="AT338">
            <v>544729.07999999938</v>
          </cell>
          <cell r="AU338">
            <v>616446.69999999949</v>
          </cell>
          <cell r="AV338">
            <v>643898.85</v>
          </cell>
          <cell r="AW338">
            <v>620995.72</v>
          </cell>
          <cell r="AX338">
            <v>613663.98</v>
          </cell>
          <cell r="AY338">
            <v>572359.77</v>
          </cell>
          <cell r="AZ338">
            <v>590840.30000000005</v>
          </cell>
          <cell r="BA338">
            <v>682079.65</v>
          </cell>
          <cell r="BB338">
            <v>659408.47</v>
          </cell>
          <cell r="BC338">
            <v>0</v>
          </cell>
          <cell r="BD338">
            <v>31534254.02999999</v>
          </cell>
        </row>
        <row r="339">
          <cell r="A339" t="str">
            <v>4911K</v>
          </cell>
          <cell r="B339" t="str">
            <v>Boston Merchandise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</row>
        <row r="340">
          <cell r="A340" t="str">
            <v>4952K</v>
          </cell>
          <cell r="B340" t="str">
            <v>Baltimore Merchandise</v>
          </cell>
          <cell r="C340">
            <v>23682.75</v>
          </cell>
          <cell r="D340">
            <v>26040.45</v>
          </cell>
          <cell r="E340">
            <v>29226.93</v>
          </cell>
          <cell r="F340">
            <v>24012.06</v>
          </cell>
          <cell r="G340">
            <v>24116.5</v>
          </cell>
          <cell r="H340">
            <v>25947.040000000001</v>
          </cell>
          <cell r="I340">
            <v>28660.639999999999</v>
          </cell>
          <cell r="J340">
            <v>26861.68</v>
          </cell>
          <cell r="K340">
            <v>29342.06</v>
          </cell>
          <cell r="L340">
            <v>29959.27</v>
          </cell>
          <cell r="M340">
            <v>34082.11</v>
          </cell>
          <cell r="N340">
            <v>34339.75</v>
          </cell>
          <cell r="O340">
            <v>29563.29</v>
          </cell>
          <cell r="P340">
            <v>30243.65</v>
          </cell>
          <cell r="Q340">
            <v>34424.83</v>
          </cell>
          <cell r="R340">
            <v>30862.58</v>
          </cell>
          <cell r="S340">
            <v>32730.48</v>
          </cell>
          <cell r="T340">
            <v>30903.67</v>
          </cell>
          <cell r="U340">
            <v>32686.13</v>
          </cell>
          <cell r="V340">
            <v>34247.31</v>
          </cell>
          <cell r="W340">
            <v>38645.4</v>
          </cell>
          <cell r="X340">
            <v>34038.69</v>
          </cell>
          <cell r="Y340">
            <v>33214.94</v>
          </cell>
          <cell r="Z340">
            <v>32830.449999999997</v>
          </cell>
          <cell r="AA340">
            <v>33636.629999999997</v>
          </cell>
          <cell r="AB340">
            <v>42776</v>
          </cell>
          <cell r="AC340">
            <v>30954.95</v>
          </cell>
          <cell r="AD340">
            <v>31074.959999999999</v>
          </cell>
          <cell r="AE340">
            <v>35604.019999999997</v>
          </cell>
          <cell r="AF340">
            <v>34569.089999999997</v>
          </cell>
          <cell r="AG340">
            <v>35927.279999999999</v>
          </cell>
          <cell r="AH340">
            <v>36926.33</v>
          </cell>
          <cell r="AI340">
            <v>41913.839999999997</v>
          </cell>
          <cell r="AJ340">
            <v>35928.28</v>
          </cell>
          <cell r="AK340">
            <v>32627.78</v>
          </cell>
          <cell r="AL340">
            <v>28387.05</v>
          </cell>
          <cell r="AM340">
            <v>31801.49</v>
          </cell>
          <cell r="AN340">
            <v>29987.32</v>
          </cell>
          <cell r="AO340">
            <v>30687.66</v>
          </cell>
          <cell r="AP340">
            <v>32303.58</v>
          </cell>
          <cell r="AQ340">
            <v>35697.75</v>
          </cell>
          <cell r="AR340">
            <v>34374.22</v>
          </cell>
          <cell r="AS340">
            <v>32616.38</v>
          </cell>
          <cell r="AT340">
            <v>29195.72</v>
          </cell>
          <cell r="AU340">
            <v>31473.45</v>
          </cell>
          <cell r="AV340">
            <v>30484.49</v>
          </cell>
          <cell r="AW340">
            <v>35391.589999999997</v>
          </cell>
          <cell r="AX340">
            <v>30106.46</v>
          </cell>
          <cell r="AY340">
            <v>25444.080000000002</v>
          </cell>
          <cell r="AZ340">
            <v>28135.42</v>
          </cell>
          <cell r="BA340">
            <v>36267.9</v>
          </cell>
          <cell r="BB340">
            <v>38647.120000000003</v>
          </cell>
          <cell r="BC340">
            <v>0</v>
          </cell>
          <cell r="BD340">
            <v>1663603.4999999998</v>
          </cell>
        </row>
        <row r="341">
          <cell r="A341" t="str">
            <v>4903B</v>
          </cell>
          <cell r="B341" t="str">
            <v>Corpus Christi  Merchandise</v>
          </cell>
          <cell r="C341">
            <v>13617.36</v>
          </cell>
          <cell r="D341">
            <v>12629.54</v>
          </cell>
          <cell r="E341">
            <v>13769.51</v>
          </cell>
          <cell r="F341">
            <v>12873.33</v>
          </cell>
          <cell r="G341">
            <v>12541.84</v>
          </cell>
          <cell r="H341">
            <v>13731.04</v>
          </cell>
          <cell r="I341">
            <v>16998.38</v>
          </cell>
          <cell r="J341">
            <v>19268.39</v>
          </cell>
          <cell r="K341">
            <v>18713.650000000001</v>
          </cell>
          <cell r="L341">
            <v>21079.85</v>
          </cell>
          <cell r="M341">
            <v>22026.21</v>
          </cell>
          <cell r="N341">
            <v>22326.67</v>
          </cell>
          <cell r="O341">
            <v>20065.09</v>
          </cell>
          <cell r="P341">
            <v>20611.48</v>
          </cell>
          <cell r="Q341">
            <v>19488.47</v>
          </cell>
          <cell r="R341">
            <v>21988.61</v>
          </cell>
          <cell r="S341">
            <v>21748.58</v>
          </cell>
          <cell r="T341">
            <v>19807.11</v>
          </cell>
          <cell r="U341">
            <v>20744.759999999998</v>
          </cell>
          <cell r="V341">
            <v>22527.06</v>
          </cell>
          <cell r="W341">
            <v>19969.560000000001</v>
          </cell>
          <cell r="X341">
            <v>21355.51</v>
          </cell>
          <cell r="Y341">
            <v>18535.43</v>
          </cell>
          <cell r="Z341">
            <v>19564.77</v>
          </cell>
          <cell r="AA341">
            <v>22981.43</v>
          </cell>
          <cell r="AB341">
            <v>21676.68</v>
          </cell>
          <cell r="AC341">
            <v>17407.18</v>
          </cell>
          <cell r="AD341">
            <v>16139.16</v>
          </cell>
          <cell r="AE341">
            <v>17276.96</v>
          </cell>
          <cell r="AF341">
            <v>18083.47</v>
          </cell>
          <cell r="AG341">
            <v>15056.76</v>
          </cell>
          <cell r="AH341">
            <v>17723.330000000002</v>
          </cell>
          <cell r="AI341">
            <v>15482.44</v>
          </cell>
          <cell r="AJ341">
            <v>15086.46</v>
          </cell>
          <cell r="AK341">
            <v>15181.59</v>
          </cell>
          <cell r="AL341">
            <v>11575.14</v>
          </cell>
          <cell r="AM341">
            <v>13356.32</v>
          </cell>
          <cell r="AN341">
            <v>15930.86</v>
          </cell>
          <cell r="AO341">
            <v>15508.44</v>
          </cell>
          <cell r="AP341">
            <v>15383.93</v>
          </cell>
          <cell r="AQ341">
            <v>16968.86</v>
          </cell>
          <cell r="AR341">
            <v>21107.599999999999</v>
          </cell>
          <cell r="AS341">
            <v>16284.53</v>
          </cell>
          <cell r="AT341">
            <v>13548.77</v>
          </cell>
          <cell r="AU341">
            <v>15473.63</v>
          </cell>
          <cell r="AV341">
            <v>16336.96</v>
          </cell>
          <cell r="AW341">
            <v>14610.18</v>
          </cell>
          <cell r="AX341">
            <v>18204.310000000001</v>
          </cell>
          <cell r="AY341">
            <v>14683.54</v>
          </cell>
          <cell r="AZ341">
            <v>14402.48</v>
          </cell>
          <cell r="BA341">
            <v>18845.45</v>
          </cell>
          <cell r="BB341">
            <v>16540.36</v>
          </cell>
          <cell r="BC341">
            <v>0</v>
          </cell>
          <cell r="BD341">
            <v>906839.01999999979</v>
          </cell>
        </row>
        <row r="342">
          <cell r="A342" t="str">
            <v>4918M</v>
          </cell>
          <cell r="B342" t="str">
            <v>Cleveland Merchandise</v>
          </cell>
          <cell r="C342">
            <v>101717.71</v>
          </cell>
          <cell r="D342">
            <v>100674.09</v>
          </cell>
          <cell r="E342">
            <v>102378.6</v>
          </cell>
          <cell r="F342">
            <v>97659.24</v>
          </cell>
          <cell r="G342">
            <v>94663.039999999994</v>
          </cell>
          <cell r="H342">
            <v>107233.24</v>
          </cell>
          <cell r="I342">
            <v>118991.37</v>
          </cell>
          <cell r="J342">
            <v>125189.75999999999</v>
          </cell>
          <cell r="K342">
            <v>118625.27</v>
          </cell>
          <cell r="L342">
            <v>124748.49</v>
          </cell>
          <cell r="M342">
            <v>131869.41</v>
          </cell>
          <cell r="N342">
            <v>138379.12</v>
          </cell>
          <cell r="O342">
            <v>135812.31</v>
          </cell>
          <cell r="P342">
            <v>127734.38</v>
          </cell>
          <cell r="Q342">
            <v>136607.07</v>
          </cell>
          <cell r="R342">
            <v>130710.66</v>
          </cell>
          <cell r="S342">
            <v>126110</v>
          </cell>
          <cell r="T342">
            <v>125200.91</v>
          </cell>
          <cell r="U342">
            <v>130901.5</v>
          </cell>
          <cell r="V342">
            <v>134696.01999999999</v>
          </cell>
          <cell r="W342">
            <v>140580.62</v>
          </cell>
          <cell r="X342">
            <v>125883.11</v>
          </cell>
          <cell r="Y342">
            <v>141188</v>
          </cell>
          <cell r="Z342">
            <v>141891.35</v>
          </cell>
          <cell r="AA342">
            <v>156654.98000000001</v>
          </cell>
          <cell r="AB342">
            <v>153539.23000000001</v>
          </cell>
          <cell r="AC342">
            <v>129825.65</v>
          </cell>
          <cell r="AD342">
            <v>144285.54</v>
          </cell>
          <cell r="AE342">
            <v>152393.43</v>
          </cell>
          <cell r="AF342">
            <v>158864.47</v>
          </cell>
          <cell r="AG342">
            <v>149000.76</v>
          </cell>
          <cell r="AH342">
            <v>165488.26999999999</v>
          </cell>
          <cell r="AI342">
            <v>176077.82</v>
          </cell>
          <cell r="AJ342">
            <v>156290.21</v>
          </cell>
          <cell r="AK342">
            <v>145421.06</v>
          </cell>
          <cell r="AL342">
            <v>127572.19</v>
          </cell>
          <cell r="AM342">
            <v>140707.28</v>
          </cell>
          <cell r="AN342">
            <v>137131.32</v>
          </cell>
          <cell r="AO342">
            <v>132525.97</v>
          </cell>
          <cell r="AP342">
            <v>130538.04</v>
          </cell>
          <cell r="AQ342">
            <v>144147.62</v>
          </cell>
          <cell r="AR342">
            <v>141148.89000000001</v>
          </cell>
          <cell r="AS342">
            <v>142158.26999999999</v>
          </cell>
          <cell r="AT342">
            <v>126389.7</v>
          </cell>
          <cell r="AU342">
            <v>136182.98000000001</v>
          </cell>
          <cell r="AV342">
            <v>139204.76999999999</v>
          </cell>
          <cell r="AW342">
            <v>121537.45</v>
          </cell>
          <cell r="AX342">
            <v>147104.54</v>
          </cell>
          <cell r="AY342">
            <v>119759.58</v>
          </cell>
          <cell r="AZ342">
            <v>120876.52</v>
          </cell>
          <cell r="BA342">
            <v>137374.14000000001</v>
          </cell>
          <cell r="BB342">
            <v>151246.47</v>
          </cell>
          <cell r="BC342">
            <v>0</v>
          </cell>
          <cell r="BD342">
            <v>6942892.419999999</v>
          </cell>
        </row>
        <row r="343">
          <cell r="A343" t="str">
            <v>4954K</v>
          </cell>
          <cell r="B343" t="str">
            <v>Charlotte Merchandise</v>
          </cell>
          <cell r="C343">
            <v>232899.35</v>
          </cell>
          <cell r="D343">
            <v>229866.34</v>
          </cell>
          <cell r="E343">
            <v>232102.21</v>
          </cell>
          <cell r="F343">
            <v>222159.24</v>
          </cell>
          <cell r="G343">
            <v>228138.73</v>
          </cell>
          <cell r="H343">
            <v>244071.61</v>
          </cell>
          <cell r="I343">
            <v>277620.86</v>
          </cell>
          <cell r="J343">
            <v>272000.27</v>
          </cell>
          <cell r="K343">
            <v>274459.65999999997</v>
          </cell>
          <cell r="L343">
            <v>280864.90999999997</v>
          </cell>
          <cell r="M343">
            <v>304326.5</v>
          </cell>
          <cell r="N343">
            <v>295676.11</v>
          </cell>
          <cell r="O343">
            <v>297068.93</v>
          </cell>
          <cell r="P343">
            <v>281668.07</v>
          </cell>
          <cell r="Q343">
            <v>312195.61</v>
          </cell>
          <cell r="R343">
            <v>290568.12</v>
          </cell>
          <cell r="S343">
            <v>302239.43</v>
          </cell>
          <cell r="T343">
            <v>301942.28000000003</v>
          </cell>
          <cell r="U343">
            <v>294618.59999999998</v>
          </cell>
          <cell r="V343">
            <v>300259.82</v>
          </cell>
          <cell r="W343">
            <v>308142.75</v>
          </cell>
          <cell r="X343">
            <v>298110.46000000002</v>
          </cell>
          <cell r="Y343">
            <v>301067.44</v>
          </cell>
          <cell r="Z343">
            <v>298372.14</v>
          </cell>
          <cell r="AA343">
            <v>322342.93</v>
          </cell>
          <cell r="AB343">
            <v>340575.76</v>
          </cell>
          <cell r="AC343">
            <v>296187.26</v>
          </cell>
          <cell r="AD343">
            <v>299941.3</v>
          </cell>
          <cell r="AE343">
            <v>325693.77</v>
          </cell>
          <cell r="AF343">
            <v>325616.01</v>
          </cell>
          <cell r="AG343">
            <v>318666.09999999998</v>
          </cell>
          <cell r="AH343">
            <v>302816.74</v>
          </cell>
          <cell r="AI343">
            <v>303162.36</v>
          </cell>
          <cell r="AJ343">
            <v>271828.02</v>
          </cell>
          <cell r="AK343">
            <v>263231.35999999999</v>
          </cell>
          <cell r="AL343">
            <v>231657.37</v>
          </cell>
          <cell r="AM343">
            <v>247757.71</v>
          </cell>
          <cell r="AN343">
            <v>259780.57</v>
          </cell>
          <cell r="AO343">
            <v>250650.04</v>
          </cell>
          <cell r="AP343">
            <v>255807.34</v>
          </cell>
          <cell r="AQ343">
            <v>273023.8</v>
          </cell>
          <cell r="AR343">
            <v>316754.90000000002</v>
          </cell>
          <cell r="AS343">
            <v>299985.59000000003</v>
          </cell>
          <cell r="AT343">
            <v>269115.55</v>
          </cell>
          <cell r="AU343">
            <v>314242.40000000002</v>
          </cell>
          <cell r="AV343">
            <v>318332.07</v>
          </cell>
          <cell r="AW343">
            <v>293161.08</v>
          </cell>
          <cell r="AX343">
            <v>297253.24</v>
          </cell>
          <cell r="AY343">
            <v>263501.63</v>
          </cell>
          <cell r="AZ343">
            <v>269835.96999999997</v>
          </cell>
          <cell r="BA343">
            <v>310372.51</v>
          </cell>
          <cell r="BB343">
            <v>301931.21000000002</v>
          </cell>
          <cell r="BC343">
            <v>0</v>
          </cell>
          <cell r="BD343">
            <v>14823664.030000001</v>
          </cell>
        </row>
        <row r="344">
          <cell r="A344" t="str">
            <v>49ORD</v>
          </cell>
          <cell r="B344" t="str">
            <v>Chicago Merchandise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</row>
        <row r="345">
          <cell r="A345" t="str">
            <v>4903M</v>
          </cell>
          <cell r="B345" t="str">
            <v>Wash/Dulles Merchandise</v>
          </cell>
          <cell r="C345">
            <v>103628.96</v>
          </cell>
          <cell r="D345">
            <v>86144.51</v>
          </cell>
          <cell r="E345">
            <v>77789.36</v>
          </cell>
          <cell r="F345">
            <v>72682.53</v>
          </cell>
          <cell r="G345">
            <v>71050.55</v>
          </cell>
          <cell r="H345">
            <v>72117.87</v>
          </cell>
          <cell r="I345">
            <v>82085.69</v>
          </cell>
          <cell r="J345">
            <v>89461.11</v>
          </cell>
          <cell r="K345">
            <v>83267.53</v>
          </cell>
          <cell r="L345">
            <v>86736.15</v>
          </cell>
          <cell r="M345">
            <v>91275.72</v>
          </cell>
          <cell r="N345">
            <v>93451.61</v>
          </cell>
          <cell r="O345">
            <v>58728.99</v>
          </cell>
          <cell r="P345">
            <v>76499.72</v>
          </cell>
          <cell r="Q345">
            <v>85421.48</v>
          </cell>
          <cell r="R345">
            <v>157382.54</v>
          </cell>
          <cell r="S345">
            <v>81724.33</v>
          </cell>
          <cell r="T345">
            <v>62380.71</v>
          </cell>
          <cell r="U345">
            <v>66251</v>
          </cell>
          <cell r="V345">
            <v>67158.259999999995</v>
          </cell>
          <cell r="W345">
            <v>74020.28</v>
          </cell>
          <cell r="X345">
            <v>66692.759999999995</v>
          </cell>
          <cell r="Y345">
            <v>68349.100000000006</v>
          </cell>
          <cell r="Z345">
            <v>77104.56</v>
          </cell>
          <cell r="AA345">
            <v>84200.76</v>
          </cell>
          <cell r="AB345">
            <v>99165.95</v>
          </cell>
          <cell r="AC345">
            <v>81204.789999999994</v>
          </cell>
          <cell r="AD345">
            <v>83017.62</v>
          </cell>
          <cell r="AE345">
            <v>84277.119999999995</v>
          </cell>
          <cell r="AF345">
            <v>84765.52</v>
          </cell>
          <cell r="AG345">
            <v>82178.14</v>
          </cell>
          <cell r="AH345">
            <v>92582.54</v>
          </cell>
          <cell r="AI345">
            <v>101062.48</v>
          </cell>
          <cell r="AJ345">
            <v>93078.92</v>
          </cell>
          <cell r="AK345">
            <v>88123.05</v>
          </cell>
          <cell r="AL345">
            <v>82454.429999999993</v>
          </cell>
          <cell r="AM345">
            <v>87953.49</v>
          </cell>
          <cell r="AN345">
            <v>86511.12</v>
          </cell>
          <cell r="AO345">
            <v>83834.149999999994</v>
          </cell>
          <cell r="AP345">
            <v>95659.65</v>
          </cell>
          <cell r="AQ345">
            <v>102366.84</v>
          </cell>
          <cell r="AR345">
            <v>103721.41</v>
          </cell>
          <cell r="AS345">
            <v>99698.18</v>
          </cell>
          <cell r="AT345">
            <v>93717.45</v>
          </cell>
          <cell r="AU345">
            <v>94300.51</v>
          </cell>
          <cell r="AV345">
            <v>97389.78</v>
          </cell>
          <cell r="AW345">
            <v>103766.76</v>
          </cell>
          <cell r="AX345">
            <v>100771.55</v>
          </cell>
          <cell r="AY345">
            <v>83456.289999999994</v>
          </cell>
          <cell r="AZ345">
            <v>90646.78</v>
          </cell>
          <cell r="BA345">
            <v>119562.9</v>
          </cell>
          <cell r="BB345">
            <v>120264.69</v>
          </cell>
          <cell r="BC345">
            <v>0</v>
          </cell>
          <cell r="BD345">
            <v>4571138.1900000013</v>
          </cell>
        </row>
        <row r="346">
          <cell r="A346" t="str">
            <v>49DFW</v>
          </cell>
          <cell r="B346" t="str">
            <v>Dallas/Ft. Worth Merchandise</v>
          </cell>
          <cell r="C346">
            <v>252279.38</v>
          </cell>
          <cell r="D346">
            <v>264685.61</v>
          </cell>
          <cell r="E346">
            <v>248192.42</v>
          </cell>
          <cell r="F346">
            <v>261864.14</v>
          </cell>
          <cell r="G346">
            <v>241706.18</v>
          </cell>
          <cell r="H346">
            <v>262159.94</v>
          </cell>
          <cell r="I346">
            <v>264110.01</v>
          </cell>
          <cell r="J346">
            <v>279741.81</v>
          </cell>
          <cell r="K346">
            <v>272379.03999999998</v>
          </cell>
          <cell r="L346">
            <v>284888.93</v>
          </cell>
          <cell r="M346">
            <v>297823.62</v>
          </cell>
          <cell r="N346">
            <v>285771.27</v>
          </cell>
          <cell r="O346">
            <v>276154.65000000002</v>
          </cell>
          <cell r="P346">
            <v>270592.98</v>
          </cell>
          <cell r="Q346">
            <v>269029.95</v>
          </cell>
          <cell r="R346">
            <v>267816.33</v>
          </cell>
          <cell r="S346">
            <v>281096.43</v>
          </cell>
          <cell r="T346">
            <v>283024.78000000003</v>
          </cell>
          <cell r="U346">
            <v>288203.76</v>
          </cell>
          <cell r="V346">
            <v>286411.46000000002</v>
          </cell>
          <cell r="W346">
            <v>300253.98</v>
          </cell>
          <cell r="X346">
            <v>276838.12</v>
          </cell>
          <cell r="Y346">
            <v>285342.63</v>
          </cell>
          <cell r="Z346">
            <v>283979.31</v>
          </cell>
          <cell r="AA346">
            <v>274981.61</v>
          </cell>
          <cell r="AB346">
            <v>306701.53000000003</v>
          </cell>
          <cell r="AC346">
            <v>243533.91</v>
          </cell>
          <cell r="AD346">
            <v>271290.21000000002</v>
          </cell>
          <cell r="AE346">
            <v>292832.57</v>
          </cell>
          <cell r="AF346">
            <v>297924.37</v>
          </cell>
          <cell r="AG346">
            <v>286694.27</v>
          </cell>
          <cell r="AH346">
            <v>294628.63</v>
          </cell>
          <cell r="AI346">
            <v>293630.08000000002</v>
          </cell>
          <cell r="AJ346">
            <v>281876.87</v>
          </cell>
          <cell r="AK346">
            <v>256799.41</v>
          </cell>
          <cell r="AL346">
            <v>225315.28</v>
          </cell>
          <cell r="AM346">
            <v>260329.54</v>
          </cell>
          <cell r="AN346">
            <v>273313.18</v>
          </cell>
          <cell r="AO346">
            <v>244567.31</v>
          </cell>
          <cell r="AP346">
            <v>251630.56</v>
          </cell>
          <cell r="AQ346">
            <v>267801.67</v>
          </cell>
          <cell r="AR346">
            <v>244988.34</v>
          </cell>
          <cell r="AS346">
            <v>245499.62</v>
          </cell>
          <cell r="AT346">
            <v>213482.92</v>
          </cell>
          <cell r="AU346">
            <v>216266.14</v>
          </cell>
          <cell r="AV346">
            <v>245647.11</v>
          </cell>
          <cell r="AW346">
            <v>223435.32</v>
          </cell>
          <cell r="AX346">
            <v>243854.05</v>
          </cell>
          <cell r="AY346">
            <v>214359.61</v>
          </cell>
          <cell r="AZ346">
            <v>218915.87</v>
          </cell>
          <cell r="BA346">
            <v>252034.83</v>
          </cell>
          <cell r="BB346">
            <v>252400.23</v>
          </cell>
          <cell r="BC346">
            <v>0</v>
          </cell>
          <cell r="BD346">
            <v>13779081.77</v>
          </cell>
        </row>
        <row r="347">
          <cell r="A347" t="str">
            <v>48I20</v>
          </cell>
          <cell r="B347" t="str">
            <v>Edmonton Merchandise</v>
          </cell>
          <cell r="C347">
            <v>76170.740000000005</v>
          </cell>
          <cell r="D347">
            <v>65880</v>
          </cell>
          <cell r="E347">
            <v>62231</v>
          </cell>
          <cell r="F347">
            <v>66299</v>
          </cell>
          <cell r="G347">
            <v>70113.75</v>
          </cell>
          <cell r="H347">
            <v>74041.75</v>
          </cell>
          <cell r="I347">
            <v>77060.75</v>
          </cell>
          <cell r="J347">
            <v>89252.75</v>
          </cell>
          <cell r="K347">
            <v>84586</v>
          </cell>
          <cell r="L347">
            <v>84505</v>
          </cell>
          <cell r="M347">
            <v>84736</v>
          </cell>
          <cell r="N347">
            <v>97539</v>
          </cell>
          <cell r="O347">
            <v>82718.12</v>
          </cell>
          <cell r="P347">
            <v>81442</v>
          </cell>
          <cell r="Q347">
            <v>87718</v>
          </cell>
          <cell r="R347">
            <v>78426</v>
          </cell>
          <cell r="S347">
            <v>91530.25</v>
          </cell>
          <cell r="T347">
            <v>83030.25</v>
          </cell>
          <cell r="U347">
            <v>83402.25</v>
          </cell>
          <cell r="V347">
            <v>97670.25</v>
          </cell>
          <cell r="W347">
            <v>94087.5</v>
          </cell>
          <cell r="X347">
            <v>91865.5</v>
          </cell>
          <cell r="Y347">
            <v>91003.5</v>
          </cell>
          <cell r="Z347">
            <v>92650.5</v>
          </cell>
          <cell r="AA347">
            <v>78312.5</v>
          </cell>
          <cell r="AB347">
            <v>108739.5</v>
          </cell>
          <cell r="AC347">
            <v>96669.5</v>
          </cell>
          <cell r="AD347">
            <v>95650.5</v>
          </cell>
          <cell r="AE347">
            <v>96572</v>
          </cell>
          <cell r="AF347">
            <v>99638</v>
          </cell>
          <cell r="AG347">
            <v>96586</v>
          </cell>
          <cell r="AH347">
            <v>104574</v>
          </cell>
          <cell r="AI347">
            <v>110839.75</v>
          </cell>
          <cell r="AJ347">
            <v>103216.75</v>
          </cell>
          <cell r="AK347">
            <v>98857.75</v>
          </cell>
          <cell r="AL347">
            <v>91217.75</v>
          </cell>
          <cell r="AM347">
            <v>89226.5</v>
          </cell>
          <cell r="AN347">
            <v>98630.5</v>
          </cell>
          <cell r="AO347">
            <v>97795.5</v>
          </cell>
          <cell r="AP347">
            <v>103369.5</v>
          </cell>
          <cell r="AQ347">
            <v>94428</v>
          </cell>
          <cell r="AR347">
            <v>89969</v>
          </cell>
          <cell r="AS347">
            <v>92561</v>
          </cell>
          <cell r="AT347">
            <v>90731</v>
          </cell>
          <cell r="AU347">
            <v>80942</v>
          </cell>
          <cell r="AV347">
            <v>75843</v>
          </cell>
          <cell r="AW347">
            <v>76207</v>
          </cell>
          <cell r="AX347">
            <v>78977</v>
          </cell>
          <cell r="AY347">
            <v>99242.75</v>
          </cell>
          <cell r="AZ347">
            <v>94700.75</v>
          </cell>
          <cell r="BA347">
            <v>147857.75</v>
          </cell>
          <cell r="BB347">
            <v>154270.75</v>
          </cell>
          <cell r="BC347">
            <v>0</v>
          </cell>
          <cell r="BD347">
            <v>4733585.8599999994</v>
          </cell>
        </row>
        <row r="348">
          <cell r="A348" t="str">
            <v>4926K</v>
          </cell>
          <cell r="B348" t="str">
            <v>Grand Rapids Merchandise</v>
          </cell>
          <cell r="C348">
            <v>18196.98</v>
          </cell>
          <cell r="D348">
            <v>16014.74</v>
          </cell>
          <cell r="E348">
            <v>16783.87</v>
          </cell>
          <cell r="F348">
            <v>16663.169999999998</v>
          </cell>
          <cell r="G348">
            <v>15420.75</v>
          </cell>
          <cell r="H348">
            <v>18076.53</v>
          </cell>
          <cell r="I348">
            <v>17868.55</v>
          </cell>
          <cell r="J348">
            <v>20683.79</v>
          </cell>
          <cell r="K348">
            <v>20008.47</v>
          </cell>
          <cell r="L348">
            <v>19269.32</v>
          </cell>
          <cell r="M348">
            <v>19067.61</v>
          </cell>
          <cell r="N348">
            <v>18946.78</v>
          </cell>
          <cell r="O348">
            <v>18477.46</v>
          </cell>
          <cell r="P348">
            <v>19915.29</v>
          </cell>
          <cell r="Q348">
            <v>14973.62</v>
          </cell>
          <cell r="R348">
            <v>19182.46</v>
          </cell>
          <cell r="S348">
            <v>19694.78</v>
          </cell>
          <cell r="T348">
            <v>19877.36</v>
          </cell>
          <cell r="U348">
            <v>20883.66</v>
          </cell>
          <cell r="V348">
            <v>21083.34</v>
          </cell>
          <cell r="W348">
            <v>20508.39</v>
          </cell>
          <cell r="X348">
            <v>17408.740000000002</v>
          </cell>
          <cell r="Y348">
            <v>19780.29</v>
          </cell>
          <cell r="Z348">
            <v>23018.42</v>
          </cell>
          <cell r="AA348">
            <v>23117.31</v>
          </cell>
          <cell r="AB348">
            <v>26659.43</v>
          </cell>
          <cell r="AC348">
            <v>25119.1</v>
          </cell>
          <cell r="AD348">
            <v>28598.14</v>
          </cell>
          <cell r="AE348">
            <v>28966.2</v>
          </cell>
          <cell r="AF348">
            <v>28200.79</v>
          </cell>
          <cell r="AG348">
            <v>29529.23</v>
          </cell>
          <cell r="AH348">
            <v>29046.54</v>
          </cell>
          <cell r="AI348">
            <v>31664.57</v>
          </cell>
          <cell r="AJ348">
            <v>27959.13</v>
          </cell>
          <cell r="AK348">
            <v>24955.11</v>
          </cell>
          <cell r="AL348">
            <v>22439.48</v>
          </cell>
          <cell r="AM348">
            <v>24333.68</v>
          </cell>
          <cell r="AN348">
            <v>24797.29</v>
          </cell>
          <cell r="AO348">
            <v>23631.57</v>
          </cell>
          <cell r="AP348">
            <v>22952.560000000001</v>
          </cell>
          <cell r="AQ348">
            <v>26746.73</v>
          </cell>
          <cell r="AR348">
            <v>25176.22</v>
          </cell>
          <cell r="AS348">
            <v>24544.71</v>
          </cell>
          <cell r="AT348">
            <v>20663.689999999999</v>
          </cell>
          <cell r="AU348">
            <v>23043.39</v>
          </cell>
          <cell r="AV348">
            <v>22635.43</v>
          </cell>
          <cell r="AW348">
            <v>19958.93</v>
          </cell>
          <cell r="AX348">
            <v>23522.05</v>
          </cell>
          <cell r="AY348">
            <v>18631.32</v>
          </cell>
          <cell r="AZ348">
            <v>20054.38</v>
          </cell>
          <cell r="BA348">
            <v>22096.47</v>
          </cell>
          <cell r="BB348">
            <v>25314.09</v>
          </cell>
          <cell r="BC348">
            <v>0</v>
          </cell>
          <cell r="BD348">
            <v>1146161.9099999999</v>
          </cell>
        </row>
        <row r="349">
          <cell r="A349" t="str">
            <v>4937K</v>
          </cell>
          <cell r="B349" t="str">
            <v>Houston Merchandise</v>
          </cell>
          <cell r="C349">
            <v>169975.17</v>
          </cell>
          <cell r="D349">
            <v>156890.01999999999</v>
          </cell>
          <cell r="E349">
            <v>160477.46</v>
          </cell>
          <cell r="F349">
            <v>157145.04999999999</v>
          </cell>
          <cell r="G349">
            <v>152383.38</v>
          </cell>
          <cell r="H349">
            <v>173483.34</v>
          </cell>
          <cell r="I349">
            <v>191539.01</v>
          </cell>
          <cell r="J349">
            <v>252525.98</v>
          </cell>
          <cell r="K349">
            <v>222862.93</v>
          </cell>
          <cell r="L349">
            <v>237975.03</v>
          </cell>
          <cell r="M349">
            <v>243087.6</v>
          </cell>
          <cell r="N349">
            <v>231424.35</v>
          </cell>
          <cell r="O349">
            <v>216550.79</v>
          </cell>
          <cell r="P349">
            <v>220476.44</v>
          </cell>
          <cell r="Q349">
            <v>215953.73</v>
          </cell>
          <cell r="R349">
            <v>220097.2</v>
          </cell>
          <cell r="S349">
            <v>232852.84</v>
          </cell>
          <cell r="T349">
            <v>223278.21</v>
          </cell>
          <cell r="U349">
            <v>223688.56</v>
          </cell>
          <cell r="V349">
            <v>235027.97</v>
          </cell>
          <cell r="W349">
            <v>237273.53</v>
          </cell>
          <cell r="X349">
            <v>228705.15</v>
          </cell>
          <cell r="Y349">
            <v>227919.56</v>
          </cell>
          <cell r="Z349">
            <v>238879.45</v>
          </cell>
          <cell r="AA349">
            <v>258261.87</v>
          </cell>
          <cell r="AB349">
            <v>257140.87</v>
          </cell>
          <cell r="AC349">
            <v>229278.31</v>
          </cell>
          <cell r="AD349">
            <v>246645</v>
          </cell>
          <cell r="AE349">
            <v>249688.13</v>
          </cell>
          <cell r="AF349">
            <v>255385.66</v>
          </cell>
          <cell r="AG349">
            <v>239497.02</v>
          </cell>
          <cell r="AH349">
            <v>246075.38</v>
          </cell>
          <cell r="AI349">
            <v>281121.65000000002</v>
          </cell>
          <cell r="AJ349">
            <v>260429.48</v>
          </cell>
          <cell r="AK349">
            <v>258022.08</v>
          </cell>
          <cell r="AL349">
            <v>230055.95</v>
          </cell>
          <cell r="AM349">
            <v>239270.02</v>
          </cell>
          <cell r="AN349">
            <v>241562.33</v>
          </cell>
          <cell r="AO349">
            <v>234589.07</v>
          </cell>
          <cell r="AP349">
            <v>241944.67</v>
          </cell>
          <cell r="AQ349">
            <v>261839.87</v>
          </cell>
          <cell r="AR349">
            <v>277658.21000000002</v>
          </cell>
          <cell r="AS349">
            <v>247737.03</v>
          </cell>
          <cell r="AT349">
            <v>224704.23</v>
          </cell>
          <cell r="AU349">
            <v>245850.49</v>
          </cell>
          <cell r="AV349">
            <v>255778.51</v>
          </cell>
          <cell r="AW349">
            <v>250027.72</v>
          </cell>
          <cell r="AX349">
            <v>252659.79</v>
          </cell>
          <cell r="AY349">
            <v>217421.34</v>
          </cell>
          <cell r="AZ349">
            <v>228518.69</v>
          </cell>
          <cell r="BA349">
            <v>273232.48</v>
          </cell>
          <cell r="BB349">
            <v>256816.62</v>
          </cell>
          <cell r="BC349">
            <v>0</v>
          </cell>
          <cell r="BD349">
            <v>12031685.219999999</v>
          </cell>
        </row>
        <row r="350">
          <cell r="A350" t="str">
            <v>49ICT</v>
          </cell>
          <cell r="B350" t="str">
            <v>Wichita Domestic Merchandise</v>
          </cell>
          <cell r="C350">
            <v>15753.69</v>
          </cell>
          <cell r="D350">
            <v>16100.09</v>
          </cell>
          <cell r="E350">
            <v>15364.17</v>
          </cell>
          <cell r="F350">
            <v>15787.99</v>
          </cell>
          <cell r="G350">
            <v>15160.04</v>
          </cell>
          <cell r="H350">
            <v>16004.76</v>
          </cell>
          <cell r="I350">
            <v>14915.04</v>
          </cell>
          <cell r="J350">
            <v>18036.099999999999</v>
          </cell>
          <cell r="K350">
            <v>17280.78</v>
          </cell>
          <cell r="L350">
            <v>17969.66</v>
          </cell>
          <cell r="M350">
            <v>20802.38</v>
          </cell>
          <cell r="N350">
            <v>20446.28</v>
          </cell>
          <cell r="O350">
            <v>16089.53</v>
          </cell>
          <cell r="P350">
            <v>18909.060000000001</v>
          </cell>
          <cell r="Q350">
            <v>17799.84</v>
          </cell>
          <cell r="R350">
            <v>19069.509999999998</v>
          </cell>
          <cell r="S350">
            <v>20220.73</v>
          </cell>
          <cell r="T350">
            <v>19401.900000000001</v>
          </cell>
          <cell r="U350">
            <v>20173.62</v>
          </cell>
          <cell r="V350">
            <v>21643.45</v>
          </cell>
          <cell r="W350">
            <v>23872.13</v>
          </cell>
          <cell r="X350">
            <v>20733.330000000002</v>
          </cell>
          <cell r="Y350">
            <v>18153.57</v>
          </cell>
          <cell r="Z350">
            <v>19864.810000000001</v>
          </cell>
          <cell r="AA350">
            <v>20404</v>
          </cell>
          <cell r="AB350">
            <v>21387.37</v>
          </cell>
          <cell r="AC350">
            <v>19215.919999999998</v>
          </cell>
          <cell r="AD350">
            <v>23468.86</v>
          </cell>
          <cell r="AE350">
            <v>21224.97</v>
          </cell>
          <cell r="AF350">
            <v>21424.66</v>
          </cell>
          <cell r="AG350">
            <v>20074.7</v>
          </cell>
          <cell r="AH350">
            <v>19025.830000000002</v>
          </cell>
          <cell r="AI350">
            <v>19534.68</v>
          </cell>
          <cell r="AJ350">
            <v>17485.349999999999</v>
          </cell>
          <cell r="AK350">
            <v>19305.5</v>
          </cell>
          <cell r="AL350">
            <v>17993.41</v>
          </cell>
          <cell r="AM350">
            <v>19535.84</v>
          </cell>
          <cell r="AN350">
            <v>21547.45</v>
          </cell>
          <cell r="AO350">
            <v>21188.53</v>
          </cell>
          <cell r="AP350">
            <v>21050.23</v>
          </cell>
          <cell r="AQ350">
            <v>20580.46</v>
          </cell>
          <cell r="AR350">
            <v>22058.7</v>
          </cell>
          <cell r="AS350">
            <v>22495.05</v>
          </cell>
          <cell r="AT350">
            <v>24104.16</v>
          </cell>
          <cell r="AU350">
            <v>19461.61</v>
          </cell>
          <cell r="AV350">
            <v>22943.55</v>
          </cell>
          <cell r="AW350">
            <v>22911.39</v>
          </cell>
          <cell r="AX350">
            <v>24864.51</v>
          </cell>
          <cell r="AY350">
            <v>20255.689999999999</v>
          </cell>
          <cell r="AZ350">
            <v>20626.66</v>
          </cell>
          <cell r="BA350">
            <v>21132.959999999999</v>
          </cell>
          <cell r="BB350">
            <v>26166.14</v>
          </cell>
          <cell r="BC350">
            <v>0</v>
          </cell>
          <cell r="BD350">
            <v>1031020.6399999999</v>
          </cell>
        </row>
        <row r="351">
          <cell r="A351" t="str">
            <v>4945K</v>
          </cell>
          <cell r="B351" t="str">
            <v>Los Angeles Merchandise</v>
          </cell>
          <cell r="C351">
            <v>52193.02</v>
          </cell>
          <cell r="D351">
            <v>60386.06</v>
          </cell>
          <cell r="E351">
            <v>60962.71</v>
          </cell>
          <cell r="F351">
            <v>66864.95</v>
          </cell>
          <cell r="G351">
            <v>57798.47</v>
          </cell>
          <cell r="H351">
            <v>60921.279999999999</v>
          </cell>
          <cell r="I351">
            <v>63910.47</v>
          </cell>
          <cell r="J351">
            <v>64984.26</v>
          </cell>
          <cell r="K351">
            <v>55169.35</v>
          </cell>
          <cell r="L351">
            <v>57256.5</v>
          </cell>
          <cell r="M351">
            <v>63095.14</v>
          </cell>
          <cell r="N351">
            <v>66315.649999999994</v>
          </cell>
          <cell r="O351">
            <v>55657.93</v>
          </cell>
          <cell r="P351">
            <v>58324.73</v>
          </cell>
          <cell r="Q351">
            <v>51951.519999999997</v>
          </cell>
          <cell r="R351">
            <v>50136.23</v>
          </cell>
          <cell r="S351">
            <v>51317.9</v>
          </cell>
          <cell r="T351">
            <v>55806.99</v>
          </cell>
          <cell r="U351">
            <v>49434.51</v>
          </cell>
          <cell r="V351">
            <v>50919.14</v>
          </cell>
          <cell r="W351">
            <v>64577.46</v>
          </cell>
          <cell r="X351">
            <v>56210.12</v>
          </cell>
          <cell r="Y351">
            <v>58827.839999999997</v>
          </cell>
          <cell r="Z351">
            <v>61774.49</v>
          </cell>
          <cell r="AA351">
            <v>55558.51</v>
          </cell>
          <cell r="AB351">
            <v>61316.36</v>
          </cell>
          <cell r="AC351">
            <v>58736.56</v>
          </cell>
          <cell r="AD351">
            <v>57752.13</v>
          </cell>
          <cell r="AE351">
            <v>57001.33</v>
          </cell>
          <cell r="AF351">
            <v>63500.4</v>
          </cell>
          <cell r="AG351">
            <v>60185.42</v>
          </cell>
          <cell r="AH351">
            <v>54967.9</v>
          </cell>
          <cell r="AI351">
            <v>69014.81</v>
          </cell>
          <cell r="AJ351">
            <v>57843.11</v>
          </cell>
          <cell r="AK351">
            <v>49018.3</v>
          </cell>
          <cell r="AL351">
            <v>41166.269999999997</v>
          </cell>
          <cell r="AM351">
            <v>41667.61</v>
          </cell>
          <cell r="AN351">
            <v>50117.88</v>
          </cell>
          <cell r="AO351">
            <v>46418.65</v>
          </cell>
          <cell r="AP351">
            <v>45437.15</v>
          </cell>
          <cell r="AQ351">
            <v>48474.11</v>
          </cell>
          <cell r="AR351">
            <v>49879.07</v>
          </cell>
          <cell r="AS351">
            <v>47688.15</v>
          </cell>
          <cell r="AT351">
            <v>49610.8</v>
          </cell>
          <cell r="AU351">
            <v>52223.63</v>
          </cell>
          <cell r="AV351">
            <v>51301.04</v>
          </cell>
          <cell r="AW351">
            <v>50605.79</v>
          </cell>
          <cell r="AX351">
            <v>42837.86</v>
          </cell>
          <cell r="AY351">
            <v>45621.73</v>
          </cell>
          <cell r="AZ351">
            <v>47284.08</v>
          </cell>
          <cell r="BA351">
            <v>58927.59</v>
          </cell>
          <cell r="BB351">
            <v>50287.97</v>
          </cell>
          <cell r="BC351">
            <v>0</v>
          </cell>
          <cell r="BD351">
            <v>2859240.9299999992</v>
          </cell>
        </row>
        <row r="352">
          <cell r="A352" t="str">
            <v>4909K</v>
          </cell>
          <cell r="B352" t="str">
            <v>Lubbock Domestic Merchandise</v>
          </cell>
          <cell r="C352">
            <v>11216.97</v>
          </cell>
          <cell r="D352">
            <v>11139.78</v>
          </cell>
          <cell r="E352">
            <v>11157.27</v>
          </cell>
          <cell r="F352">
            <v>11270.22</v>
          </cell>
          <cell r="G352">
            <v>12325.94</v>
          </cell>
          <cell r="H352">
            <v>12538.95</v>
          </cell>
          <cell r="I352">
            <v>13312.02</v>
          </cell>
          <cell r="J352">
            <v>14773.55</v>
          </cell>
          <cell r="K352">
            <v>13627.66</v>
          </cell>
          <cell r="L352">
            <v>15439.05</v>
          </cell>
          <cell r="M352">
            <v>14756.49</v>
          </cell>
          <cell r="N352">
            <v>13510.58</v>
          </cell>
          <cell r="O352">
            <v>13160.77</v>
          </cell>
          <cell r="P352">
            <v>13192.18</v>
          </cell>
          <cell r="Q352">
            <v>14162.34</v>
          </cell>
          <cell r="R352">
            <v>14519.78</v>
          </cell>
          <cell r="S352">
            <v>14600.56</v>
          </cell>
          <cell r="T352">
            <v>14091.63</v>
          </cell>
          <cell r="U352">
            <v>15829.19</v>
          </cell>
          <cell r="V352">
            <v>16568.93</v>
          </cell>
          <cell r="W352">
            <v>16334.46</v>
          </cell>
          <cell r="X352">
            <v>16033.4</v>
          </cell>
          <cell r="Y352">
            <v>15606.16</v>
          </cell>
          <cell r="Z352">
            <v>15613.72</v>
          </cell>
          <cell r="AA352">
            <v>16024.93</v>
          </cell>
          <cell r="AB352">
            <v>16220.66</v>
          </cell>
          <cell r="AC352">
            <v>15145.51</v>
          </cell>
          <cell r="AD352">
            <v>15300.28</v>
          </cell>
          <cell r="AE352">
            <v>15291.95</v>
          </cell>
          <cell r="AF352">
            <v>16117.36</v>
          </cell>
          <cell r="AG352">
            <v>14831.67</v>
          </cell>
          <cell r="AH352">
            <v>17535.7</v>
          </cell>
          <cell r="AI352">
            <v>16647.84</v>
          </cell>
          <cell r="AJ352">
            <v>16914.150000000001</v>
          </cell>
          <cell r="AK352">
            <v>14770.2</v>
          </cell>
          <cell r="AL352">
            <v>15689.45</v>
          </cell>
          <cell r="AM352">
            <v>14612.49</v>
          </cell>
          <cell r="AN352">
            <v>14972.61</v>
          </cell>
          <cell r="AO352">
            <v>16319.93</v>
          </cell>
          <cell r="AP352">
            <v>14032.42</v>
          </cell>
          <cell r="AQ352">
            <v>16740.34</v>
          </cell>
          <cell r="AR352">
            <v>15263.67</v>
          </cell>
          <cell r="AS352">
            <v>14508.36</v>
          </cell>
          <cell r="AT352">
            <v>15477.28</v>
          </cell>
          <cell r="AU352">
            <v>15560.78</v>
          </cell>
          <cell r="AV352">
            <v>15769.59</v>
          </cell>
          <cell r="AW352">
            <v>17115.22</v>
          </cell>
          <cell r="AX352">
            <v>16871.27</v>
          </cell>
          <cell r="AY352">
            <v>13103.25</v>
          </cell>
          <cell r="AZ352">
            <v>13597.37</v>
          </cell>
          <cell r="BA352">
            <v>16601.95</v>
          </cell>
          <cell r="BB352">
            <v>17044.25</v>
          </cell>
          <cell r="BC352">
            <v>0</v>
          </cell>
          <cell r="BD352">
            <v>772862.08000000007</v>
          </cell>
        </row>
        <row r="353">
          <cell r="A353" t="str">
            <v>49LIT</v>
          </cell>
          <cell r="B353" t="str">
            <v>Little Rock Domestic Merch</v>
          </cell>
          <cell r="C353">
            <v>36093.620000000003</v>
          </cell>
          <cell r="D353">
            <v>35455.53</v>
          </cell>
          <cell r="E353">
            <v>36909.870000000003</v>
          </cell>
          <cell r="F353">
            <v>37566.660000000003</v>
          </cell>
          <cell r="G353">
            <v>35352.07</v>
          </cell>
          <cell r="H353">
            <v>38810.1</v>
          </cell>
          <cell r="I353">
            <v>39302.120000000003</v>
          </cell>
          <cell r="J353">
            <v>46057.440000000002</v>
          </cell>
          <cell r="K353">
            <v>41654.36</v>
          </cell>
          <cell r="L353">
            <v>46719.26</v>
          </cell>
          <cell r="M353">
            <v>46330.36</v>
          </cell>
          <cell r="N353">
            <v>50813.06</v>
          </cell>
          <cell r="O353">
            <v>43373.08</v>
          </cell>
          <cell r="P353">
            <v>40292.51</v>
          </cell>
          <cell r="Q353">
            <v>39960.129999999997</v>
          </cell>
          <cell r="R353">
            <v>46748.34</v>
          </cell>
          <cell r="S353">
            <v>42711.69</v>
          </cell>
          <cell r="T353">
            <v>42407.69</v>
          </cell>
          <cell r="U353">
            <v>43408.37</v>
          </cell>
          <cell r="V353">
            <v>46543.66</v>
          </cell>
          <cell r="W353">
            <v>47878.77</v>
          </cell>
          <cell r="X353">
            <v>47660.12</v>
          </cell>
          <cell r="Y353">
            <v>45468.94</v>
          </cell>
          <cell r="Z353">
            <v>51873.96</v>
          </cell>
          <cell r="AA353">
            <v>55636</v>
          </cell>
          <cell r="AB353">
            <v>56200.39</v>
          </cell>
          <cell r="AC353">
            <v>48649.08</v>
          </cell>
          <cell r="AD353">
            <v>50634.79</v>
          </cell>
          <cell r="AE353">
            <v>50320.9</v>
          </cell>
          <cell r="AF353">
            <v>59592.59</v>
          </cell>
          <cell r="AG353">
            <v>46303.58</v>
          </cell>
          <cell r="AH353">
            <v>48428.04</v>
          </cell>
          <cell r="AI353">
            <v>52730.1</v>
          </cell>
          <cell r="AJ353">
            <v>49515.9</v>
          </cell>
          <cell r="AK353">
            <v>47141.63</v>
          </cell>
          <cell r="AL353">
            <v>43445.62</v>
          </cell>
          <cell r="AM353">
            <v>46316.92</v>
          </cell>
          <cell r="AN353">
            <v>48440.02</v>
          </cell>
          <cell r="AO353">
            <v>46805.11</v>
          </cell>
          <cell r="AP353">
            <v>44819.18</v>
          </cell>
          <cell r="AQ353">
            <v>49555.87</v>
          </cell>
          <cell r="AR353">
            <v>48423.9</v>
          </cell>
          <cell r="AS353">
            <v>50814.37</v>
          </cell>
          <cell r="AT353">
            <v>43463.040000000001</v>
          </cell>
          <cell r="AU353">
            <v>44501.69</v>
          </cell>
          <cell r="AV353">
            <v>50722.64</v>
          </cell>
          <cell r="AW353">
            <v>46165.37</v>
          </cell>
          <cell r="AX353">
            <v>54369.77</v>
          </cell>
          <cell r="AY353">
            <v>39963.75</v>
          </cell>
          <cell r="AZ353">
            <v>40180.6</v>
          </cell>
          <cell r="BA353">
            <v>48346.38</v>
          </cell>
          <cell r="BB353">
            <v>51043.94</v>
          </cell>
          <cell r="BC353">
            <v>0</v>
          </cell>
          <cell r="BD353">
            <v>2391922.8800000004</v>
          </cell>
        </row>
        <row r="354">
          <cell r="A354" t="str">
            <v>4901B</v>
          </cell>
          <cell r="B354" t="str">
            <v>Memphis Merchandise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</row>
        <row r="355">
          <cell r="A355" t="str">
            <v>4907K</v>
          </cell>
          <cell r="B355" t="str">
            <v>Minneapolis Merchandise</v>
          </cell>
          <cell r="C355">
            <v>394907.69</v>
          </cell>
          <cell r="D355">
            <v>352189.54</v>
          </cell>
          <cell r="E355">
            <v>335877.54</v>
          </cell>
          <cell r="F355">
            <v>340572.51</v>
          </cell>
          <cell r="G355">
            <v>344706.35</v>
          </cell>
          <cell r="H355">
            <v>358374.03</v>
          </cell>
          <cell r="I355">
            <v>394891.04</v>
          </cell>
          <cell r="J355">
            <v>429382.46</v>
          </cell>
          <cell r="K355">
            <v>417880.89</v>
          </cell>
          <cell r="L355">
            <v>422707.42</v>
          </cell>
          <cell r="M355">
            <v>476173.89</v>
          </cell>
          <cell r="N355">
            <v>459793.71</v>
          </cell>
          <cell r="O355">
            <v>461387.36</v>
          </cell>
          <cell r="P355">
            <v>415511.21</v>
          </cell>
          <cell r="Q355">
            <v>405185.07</v>
          </cell>
          <cell r="R355">
            <v>387429.93</v>
          </cell>
          <cell r="S355">
            <v>392204.79</v>
          </cell>
          <cell r="T355">
            <v>372627.37</v>
          </cell>
          <cell r="U355">
            <v>390588.33</v>
          </cell>
          <cell r="V355">
            <v>407972.67</v>
          </cell>
          <cell r="W355">
            <v>413656.3</v>
          </cell>
          <cell r="X355">
            <v>391110.77</v>
          </cell>
          <cell r="Y355">
            <v>420974.5</v>
          </cell>
          <cell r="Z355">
            <v>462978.05</v>
          </cell>
          <cell r="AA355">
            <v>479059.81</v>
          </cell>
          <cell r="AB355">
            <v>510865.61999999947</v>
          </cell>
          <cell r="AC355">
            <v>429697.85</v>
          </cell>
          <cell r="AD355">
            <v>498953.25999999943</v>
          </cell>
          <cell r="AE355">
            <v>508851.93</v>
          </cell>
          <cell r="AF355">
            <v>512915.67</v>
          </cell>
          <cell r="AG355">
            <v>511607.25</v>
          </cell>
          <cell r="AH355">
            <v>521169.61</v>
          </cell>
          <cell r="AI355">
            <v>547290</v>
          </cell>
          <cell r="AJ355">
            <v>518858.75</v>
          </cell>
          <cell r="AK355">
            <v>465138.64</v>
          </cell>
          <cell r="AL355">
            <v>398943.52</v>
          </cell>
          <cell r="AM355">
            <v>452176.51</v>
          </cell>
          <cell r="AN355">
            <v>458626.07</v>
          </cell>
          <cell r="AO355">
            <v>446691.42</v>
          </cell>
          <cell r="AP355">
            <v>465567.65</v>
          </cell>
          <cell r="AQ355">
            <v>499076.44</v>
          </cell>
          <cell r="AR355">
            <v>538626.80000000005</v>
          </cell>
          <cell r="AS355">
            <v>476112.08</v>
          </cell>
          <cell r="AT355">
            <v>425414.52</v>
          </cell>
          <cell r="AU355">
            <v>461609.38</v>
          </cell>
          <cell r="AV355">
            <v>469698.12</v>
          </cell>
          <cell r="AW355">
            <v>436626.2</v>
          </cell>
          <cell r="AX355">
            <v>459146.68</v>
          </cell>
          <cell r="AY355">
            <v>414942.27</v>
          </cell>
          <cell r="AZ355">
            <v>393819.22</v>
          </cell>
          <cell r="BA355">
            <v>479040.48</v>
          </cell>
          <cell r="BB355">
            <v>533345.43000000005</v>
          </cell>
          <cell r="BC355">
            <v>0</v>
          </cell>
          <cell r="BD355">
            <v>22962954.599999998</v>
          </cell>
        </row>
        <row r="356">
          <cell r="A356" t="str">
            <v>4978K</v>
          </cell>
          <cell r="B356" t="str">
            <v>Newark Merchandise</v>
          </cell>
          <cell r="C356">
            <v>16079.13</v>
          </cell>
          <cell r="D356">
            <v>13099.25</v>
          </cell>
          <cell r="E356">
            <v>14120.09</v>
          </cell>
          <cell r="F356">
            <v>11812.33</v>
          </cell>
          <cell r="G356">
            <v>10346.120000000001</v>
          </cell>
          <cell r="H356">
            <v>13758.89</v>
          </cell>
          <cell r="I356">
            <v>12682.92</v>
          </cell>
          <cell r="J356">
            <v>16804.919999999998</v>
          </cell>
          <cell r="K356">
            <v>11173.11</v>
          </cell>
          <cell r="L356">
            <v>14770.45</v>
          </cell>
          <cell r="M356">
            <v>13288.52</v>
          </cell>
          <cell r="N356">
            <v>10782.96</v>
          </cell>
          <cell r="O356">
            <v>19251.47</v>
          </cell>
          <cell r="P356">
            <v>19190.34</v>
          </cell>
          <cell r="Q356">
            <v>22069.64</v>
          </cell>
          <cell r="R356">
            <v>16680.61</v>
          </cell>
          <cell r="S356">
            <v>18722.09</v>
          </cell>
          <cell r="T356">
            <v>18133.43</v>
          </cell>
          <cell r="U356">
            <v>15731.3</v>
          </cell>
          <cell r="V356">
            <v>19495.099999999999</v>
          </cell>
          <cell r="W356">
            <v>15192.27</v>
          </cell>
          <cell r="X356">
            <v>18427.77</v>
          </cell>
          <cell r="Y356">
            <v>18443.669999999998</v>
          </cell>
          <cell r="Z356">
            <v>14658.29</v>
          </cell>
          <cell r="AA356">
            <v>20072.12</v>
          </cell>
          <cell r="AB356">
            <v>14266.48</v>
          </cell>
          <cell r="AC356">
            <v>18720.32</v>
          </cell>
          <cell r="AD356">
            <v>16910.39</v>
          </cell>
          <cell r="AE356">
            <v>15232.26</v>
          </cell>
          <cell r="AF356">
            <v>18515.57</v>
          </cell>
          <cell r="AG356">
            <v>18199.919999999998</v>
          </cell>
          <cell r="AH356">
            <v>16171.53</v>
          </cell>
          <cell r="AI356">
            <v>18916.689999999999</v>
          </cell>
          <cell r="AJ356">
            <v>15810.85</v>
          </cell>
          <cell r="AK356">
            <v>14177.21</v>
          </cell>
          <cell r="AL356">
            <v>11876.2</v>
          </cell>
          <cell r="AM356">
            <v>11532.45</v>
          </cell>
          <cell r="AN356">
            <v>15372.56</v>
          </cell>
          <cell r="AO356">
            <v>9499.01</v>
          </cell>
          <cell r="AP356">
            <v>9599.51</v>
          </cell>
          <cell r="AQ356">
            <v>14198.63</v>
          </cell>
          <cell r="AR356">
            <v>11390.85</v>
          </cell>
          <cell r="AS356">
            <v>14038.42</v>
          </cell>
          <cell r="AT356">
            <v>11287.5</v>
          </cell>
          <cell r="AU356">
            <v>12892.74</v>
          </cell>
          <cell r="AV356">
            <v>11541.44</v>
          </cell>
          <cell r="AW356">
            <v>12203.13</v>
          </cell>
          <cell r="AX356">
            <v>11258.12</v>
          </cell>
          <cell r="AY356">
            <v>13854.09</v>
          </cell>
          <cell r="AZ356">
            <v>12852.78</v>
          </cell>
          <cell r="BA356">
            <v>11189.06</v>
          </cell>
          <cell r="BB356">
            <v>14587.24</v>
          </cell>
          <cell r="BC356">
            <v>0</v>
          </cell>
          <cell r="BD356">
            <v>770881.73999999987</v>
          </cell>
        </row>
        <row r="357">
          <cell r="A357" t="str">
            <v>4936K</v>
          </cell>
          <cell r="B357" t="str">
            <v>Ontario Merchandise</v>
          </cell>
          <cell r="C357">
            <v>112128.3</v>
          </cell>
          <cell r="D357">
            <v>99208.5</v>
          </cell>
          <cell r="E357">
            <v>99050.37</v>
          </cell>
          <cell r="F357">
            <v>103891.19</v>
          </cell>
          <cell r="G357">
            <v>97820.800000000003</v>
          </cell>
          <cell r="H357">
            <v>108020.52</v>
          </cell>
          <cell r="I357">
            <v>114516.97</v>
          </cell>
          <cell r="J357">
            <v>121874.5</v>
          </cell>
          <cell r="K357">
            <v>125145.22</v>
          </cell>
          <cell r="L357">
            <v>114526.57</v>
          </cell>
          <cell r="M357">
            <v>121868.96</v>
          </cell>
          <cell r="N357">
            <v>128078.46</v>
          </cell>
          <cell r="O357">
            <v>125827.85</v>
          </cell>
          <cell r="P357">
            <v>116376.18</v>
          </cell>
          <cell r="Q357">
            <v>117522.41</v>
          </cell>
          <cell r="R357">
            <v>113050.19</v>
          </cell>
          <cell r="S357">
            <v>117464.16</v>
          </cell>
          <cell r="T357">
            <v>110888.67</v>
          </cell>
          <cell r="U357">
            <v>110428.86</v>
          </cell>
          <cell r="V357">
            <v>114883.67</v>
          </cell>
          <cell r="W357">
            <v>119950.69</v>
          </cell>
          <cell r="X357">
            <v>107651.62</v>
          </cell>
          <cell r="Y357">
            <v>111093.84</v>
          </cell>
          <cell r="Z357">
            <v>115108.38</v>
          </cell>
          <cell r="AA357">
            <v>130462.65</v>
          </cell>
          <cell r="AB357">
            <v>131421.63</v>
          </cell>
          <cell r="AC357">
            <v>114520.27</v>
          </cell>
          <cell r="AD357">
            <v>118333.11</v>
          </cell>
          <cell r="AE357">
            <v>131554.28</v>
          </cell>
          <cell r="AF357">
            <v>134593.17000000001</v>
          </cell>
          <cell r="AG357">
            <v>131136.99</v>
          </cell>
          <cell r="AH357">
            <v>139496.6</v>
          </cell>
          <cell r="AI357">
            <v>155391.93</v>
          </cell>
          <cell r="AJ357">
            <v>143199.16</v>
          </cell>
          <cell r="AK357">
            <v>130496.23</v>
          </cell>
          <cell r="AL357">
            <v>123051.02</v>
          </cell>
          <cell r="AM357">
            <v>121889.59</v>
          </cell>
          <cell r="AN357">
            <v>120375.4</v>
          </cell>
          <cell r="AO357">
            <v>120129.28</v>
          </cell>
          <cell r="AP357">
            <v>122891.86</v>
          </cell>
          <cell r="AQ357">
            <v>126403.17</v>
          </cell>
          <cell r="AR357">
            <v>132692.44</v>
          </cell>
          <cell r="AS357">
            <v>133202.26999999999</v>
          </cell>
          <cell r="AT357">
            <v>113031.56</v>
          </cell>
          <cell r="AU357">
            <v>125590.96</v>
          </cell>
          <cell r="AV357">
            <v>128099.61</v>
          </cell>
          <cell r="AW357">
            <v>136616.85999999999</v>
          </cell>
          <cell r="AX357">
            <v>135722.72</v>
          </cell>
          <cell r="AY357">
            <v>111274.28</v>
          </cell>
          <cell r="AZ357">
            <v>113606.91</v>
          </cell>
          <cell r="BA357">
            <v>130974.24</v>
          </cell>
          <cell r="BB357">
            <v>138871.62</v>
          </cell>
          <cell r="BC357">
            <v>0</v>
          </cell>
          <cell r="BD357">
            <v>6321406.6900000004</v>
          </cell>
        </row>
        <row r="358">
          <cell r="A358" t="str">
            <v>49PHX</v>
          </cell>
          <cell r="B358" t="str">
            <v>Phoenix Merchandise</v>
          </cell>
          <cell r="C358">
            <v>174926.63</v>
          </cell>
          <cell r="D358">
            <v>133653.35</v>
          </cell>
          <cell r="E358">
            <v>139413.98000000001</v>
          </cell>
          <cell r="F358">
            <v>140835.84</v>
          </cell>
          <cell r="G358">
            <v>139015.19</v>
          </cell>
          <cell r="H358">
            <v>154616</v>
          </cell>
          <cell r="I358">
            <v>152139.14000000001</v>
          </cell>
          <cell r="J358">
            <v>176021.6</v>
          </cell>
          <cell r="K358">
            <v>161461.67000000001</v>
          </cell>
          <cell r="L358">
            <v>159597.38</v>
          </cell>
          <cell r="M358">
            <v>180150.23</v>
          </cell>
          <cell r="N358">
            <v>139629.57999999999</v>
          </cell>
          <cell r="O358">
            <v>129074.61</v>
          </cell>
          <cell r="P358">
            <v>120554.7</v>
          </cell>
          <cell r="Q358">
            <v>111487.59</v>
          </cell>
          <cell r="R358">
            <v>117341.31</v>
          </cell>
          <cell r="S358">
            <v>140560.01999999999</v>
          </cell>
          <cell r="T358">
            <v>124283.97</v>
          </cell>
          <cell r="U358">
            <v>123649.8</v>
          </cell>
          <cell r="V358">
            <v>123652.64</v>
          </cell>
          <cell r="W358">
            <v>129817.45</v>
          </cell>
          <cell r="X358">
            <v>123152.08</v>
          </cell>
          <cell r="Y358">
            <v>123335.08</v>
          </cell>
          <cell r="Z358">
            <v>122251.9</v>
          </cell>
          <cell r="AA358">
            <v>119733.58</v>
          </cell>
          <cell r="AB358">
            <v>129192.28</v>
          </cell>
          <cell r="AC358">
            <v>118247.01</v>
          </cell>
          <cell r="AD358">
            <v>120770.97</v>
          </cell>
          <cell r="AE358">
            <v>122982.07</v>
          </cell>
          <cell r="AF358">
            <v>123937.93</v>
          </cell>
          <cell r="AG358">
            <v>117327.99</v>
          </cell>
          <cell r="AH358">
            <v>120457.1</v>
          </cell>
          <cell r="AI358">
            <v>126797.31</v>
          </cell>
          <cell r="AJ358">
            <v>121454.57</v>
          </cell>
          <cell r="AK358">
            <v>117227.82</v>
          </cell>
          <cell r="AL358">
            <v>110018.14</v>
          </cell>
          <cell r="AM358">
            <v>114759.56</v>
          </cell>
          <cell r="AN358">
            <v>144772.6</v>
          </cell>
          <cell r="AO358">
            <v>135709.91</v>
          </cell>
          <cell r="AP358">
            <v>145491.57</v>
          </cell>
          <cell r="AQ358">
            <v>162572.69</v>
          </cell>
          <cell r="AR358">
            <v>168752.92</v>
          </cell>
          <cell r="AS358">
            <v>161908.97</v>
          </cell>
          <cell r="AT358">
            <v>143624.20000000001</v>
          </cell>
          <cell r="AU358">
            <v>155302.21</v>
          </cell>
          <cell r="AV358">
            <v>179926.61</v>
          </cell>
          <cell r="AW358">
            <v>165862.28</v>
          </cell>
          <cell r="AX358">
            <v>165777.85999999999</v>
          </cell>
          <cell r="AY358">
            <v>135420.87</v>
          </cell>
          <cell r="AZ358">
            <v>139438.54</v>
          </cell>
          <cell r="BA358">
            <v>157930.03</v>
          </cell>
          <cell r="BB358">
            <v>166519.73000000001</v>
          </cell>
          <cell r="BC358">
            <v>0</v>
          </cell>
          <cell r="BD358">
            <v>7232539.0600000015</v>
          </cell>
        </row>
        <row r="359">
          <cell r="A359" t="str">
            <v>4950K</v>
          </cell>
          <cell r="B359" t="str">
            <v>San Diego Merchandise</v>
          </cell>
          <cell r="C359">
            <v>250720.71</v>
          </cell>
          <cell r="D359">
            <v>262229.59999999998</v>
          </cell>
          <cell r="E359">
            <v>274263.64</v>
          </cell>
          <cell r="F359">
            <v>257530.51</v>
          </cell>
          <cell r="G359">
            <v>259265.9</v>
          </cell>
          <cell r="H359">
            <v>271707.09000000003</v>
          </cell>
          <cell r="I359">
            <v>305002.31</v>
          </cell>
          <cell r="J359">
            <v>326832.82</v>
          </cell>
          <cell r="K359">
            <v>307026.69</v>
          </cell>
          <cell r="L359">
            <v>291172.74</v>
          </cell>
          <cell r="M359">
            <v>313593.65999999997</v>
          </cell>
          <cell r="N359">
            <v>335048.39</v>
          </cell>
          <cell r="O359">
            <v>310991.53000000003</v>
          </cell>
          <cell r="P359">
            <v>319659.2</v>
          </cell>
          <cell r="Q359">
            <v>318086.55</v>
          </cell>
          <cell r="R359">
            <v>296738.03000000003</v>
          </cell>
          <cell r="S359">
            <v>304369.96000000002</v>
          </cell>
          <cell r="T359">
            <v>290593.15000000002</v>
          </cell>
          <cell r="U359">
            <v>287729.40999999997</v>
          </cell>
          <cell r="V359">
            <v>275793.56</v>
          </cell>
          <cell r="W359">
            <v>318443.93</v>
          </cell>
          <cell r="X359">
            <v>280100.78999999998</v>
          </cell>
          <cell r="Y359">
            <v>306240.5</v>
          </cell>
          <cell r="Z359">
            <v>306295.62</v>
          </cell>
          <cell r="AA359">
            <v>318487.98</v>
          </cell>
          <cell r="AB359">
            <v>329901.90999999997</v>
          </cell>
          <cell r="AC359">
            <v>326880.07</v>
          </cell>
          <cell r="AD359">
            <v>311548.27</v>
          </cell>
          <cell r="AE359">
            <v>329430.44</v>
          </cell>
          <cell r="AF359">
            <v>334792.34999999998</v>
          </cell>
          <cell r="AG359">
            <v>327677.23</v>
          </cell>
          <cell r="AH359">
            <v>351145.01</v>
          </cell>
          <cell r="AI359">
            <v>396651.24</v>
          </cell>
          <cell r="AJ359">
            <v>368748.82</v>
          </cell>
          <cell r="AK359">
            <v>324947</v>
          </cell>
          <cell r="AL359">
            <v>291391.02</v>
          </cell>
          <cell r="AM359">
            <v>290204.36</v>
          </cell>
          <cell r="AN359">
            <v>328529.90999999997</v>
          </cell>
          <cell r="AO359">
            <v>316824.64</v>
          </cell>
          <cell r="AP359">
            <v>297437.95</v>
          </cell>
          <cell r="AQ359">
            <v>337653.24</v>
          </cell>
          <cell r="AR359">
            <v>328773.76000000001</v>
          </cell>
          <cell r="AS359">
            <v>346808.3</v>
          </cell>
          <cell r="AT359">
            <v>309585.37</v>
          </cell>
          <cell r="AU359">
            <v>317699.03999999998</v>
          </cell>
          <cell r="AV359">
            <v>332259.93</v>
          </cell>
          <cell r="AW359">
            <v>327566.64</v>
          </cell>
          <cell r="AX359">
            <v>310049.03000000003</v>
          </cell>
          <cell r="AY359">
            <v>268689.25</v>
          </cell>
          <cell r="AZ359">
            <v>272088.28000000003</v>
          </cell>
          <cell r="BA359">
            <v>336576.85</v>
          </cell>
          <cell r="BB359">
            <v>307309.62</v>
          </cell>
          <cell r="BC359">
            <v>0</v>
          </cell>
          <cell r="BD359">
            <v>16109093.799999995</v>
          </cell>
        </row>
        <row r="360">
          <cell r="A360" t="str">
            <v>4951K</v>
          </cell>
          <cell r="B360" t="str">
            <v>Seattle Merchandise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-2.9999999998835847E-2</v>
          </cell>
          <cell r="V360">
            <v>8.999999999650754E-2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-4.9999999988358468E-2</v>
          </cell>
          <cell r="AB360">
            <v>0.17000000001280569</v>
          </cell>
          <cell r="AC360">
            <v>-0.32000000000698492</v>
          </cell>
          <cell r="AD360">
            <v>-0.48000000001047738</v>
          </cell>
          <cell r="AE360">
            <v>-0.17999999999301508</v>
          </cell>
          <cell r="AF360">
            <v>-7.0000000006984919E-2</v>
          </cell>
          <cell r="AG360">
            <v>0.19000000000232831</v>
          </cell>
          <cell r="AH360">
            <v>-0.10999999998603016</v>
          </cell>
          <cell r="AI360">
            <v>0.41000000000349246</v>
          </cell>
          <cell r="AJ360">
            <v>0.10000000000582077</v>
          </cell>
          <cell r="AK360">
            <v>-0.39000000001396984</v>
          </cell>
          <cell r="AL360">
            <v>0.27999999999883585</v>
          </cell>
          <cell r="AM360">
            <v>0.39000000001396984</v>
          </cell>
          <cell r="AN360">
            <v>-0.23999999999068677</v>
          </cell>
          <cell r="AO360">
            <v>-0.20000000001164153</v>
          </cell>
          <cell r="AP360">
            <v>-0.14999999999417923</v>
          </cell>
          <cell r="AQ360">
            <v>-0.39000000001396984</v>
          </cell>
          <cell r="AR360">
            <v>0.25</v>
          </cell>
          <cell r="AS360">
            <v>-0.23999999999068677</v>
          </cell>
          <cell r="AT360">
            <v>-0.30999999999767169</v>
          </cell>
          <cell r="AU360">
            <v>0.35000000000582077</v>
          </cell>
          <cell r="AV360">
            <v>0.25</v>
          </cell>
          <cell r="AW360">
            <v>-0.29000000000814907</v>
          </cell>
          <cell r="AX360">
            <v>0.20000000001164153</v>
          </cell>
          <cell r="AY360">
            <v>0.10000000000582077</v>
          </cell>
          <cell r="AZ360">
            <v>0.23000000001047738</v>
          </cell>
          <cell r="BA360">
            <v>-0.11999999999534339</v>
          </cell>
          <cell r="BB360">
            <v>0.26000000000931323</v>
          </cell>
          <cell r="BC360">
            <v>0</v>
          </cell>
          <cell r="BD360">
            <v>-0.29999999993015081</v>
          </cell>
        </row>
        <row r="361">
          <cell r="A361" t="str">
            <v>4981K</v>
          </cell>
          <cell r="B361" t="str">
            <v>Salt Lake City Merchandise</v>
          </cell>
          <cell r="C361">
            <v>102623.26</v>
          </cell>
          <cell r="D361">
            <v>97449.16</v>
          </cell>
          <cell r="E361">
            <v>99125.94</v>
          </cell>
          <cell r="F361">
            <v>107447.83</v>
          </cell>
          <cell r="G361">
            <v>101738.87</v>
          </cell>
          <cell r="H361">
            <v>101106.58</v>
          </cell>
          <cell r="I361">
            <v>111015</v>
          </cell>
          <cell r="J361">
            <v>125942.52</v>
          </cell>
          <cell r="K361">
            <v>115410.64</v>
          </cell>
          <cell r="L361">
            <v>118351.32</v>
          </cell>
          <cell r="M361">
            <v>127962.18</v>
          </cell>
          <cell r="N361">
            <v>118057.81</v>
          </cell>
          <cell r="O361">
            <v>112430.11</v>
          </cell>
          <cell r="P361">
            <v>99528.99</v>
          </cell>
          <cell r="Q361">
            <v>96485.08</v>
          </cell>
          <cell r="R361">
            <v>89636.05</v>
          </cell>
          <cell r="S361">
            <v>86141.53</v>
          </cell>
          <cell r="T361">
            <v>88000.04</v>
          </cell>
          <cell r="U361">
            <v>87373.43</v>
          </cell>
          <cell r="V361">
            <v>87064.33</v>
          </cell>
          <cell r="W361">
            <v>94760.88</v>
          </cell>
          <cell r="X361">
            <v>82971.63</v>
          </cell>
          <cell r="Y361">
            <v>91241.53</v>
          </cell>
          <cell r="Z361">
            <v>99796.25</v>
          </cell>
          <cell r="AA361">
            <v>105371.05</v>
          </cell>
          <cell r="AB361">
            <v>107835.56</v>
          </cell>
          <cell r="AC361">
            <v>97104.51</v>
          </cell>
          <cell r="AD361">
            <v>103049.36</v>
          </cell>
          <cell r="AE361">
            <v>112869.97</v>
          </cell>
          <cell r="AF361">
            <v>109106.18</v>
          </cell>
          <cell r="AG361">
            <v>106378.95</v>
          </cell>
          <cell r="AH361">
            <v>122155.81</v>
          </cell>
          <cell r="AI361">
            <v>133950.85</v>
          </cell>
          <cell r="AJ361">
            <v>114669.25</v>
          </cell>
          <cell r="AK361">
            <v>112243.65</v>
          </cell>
          <cell r="AL361">
            <v>98091.78</v>
          </cell>
          <cell r="AM361">
            <v>103834.09</v>
          </cell>
          <cell r="AN361">
            <v>108798.62</v>
          </cell>
          <cell r="AO361">
            <v>99555.08</v>
          </cell>
          <cell r="AP361">
            <v>98825.29</v>
          </cell>
          <cell r="AQ361">
            <v>104783.44</v>
          </cell>
          <cell r="AR361">
            <v>104882.87</v>
          </cell>
          <cell r="AS361">
            <v>100647.29</v>
          </cell>
          <cell r="AT361">
            <v>90706.63</v>
          </cell>
          <cell r="AU361">
            <v>92584.11</v>
          </cell>
          <cell r="AV361">
            <v>95019.13</v>
          </cell>
          <cell r="AW361">
            <v>89548.95</v>
          </cell>
          <cell r="AX361">
            <v>98577.26</v>
          </cell>
          <cell r="AY361">
            <v>87173.8</v>
          </cell>
          <cell r="AZ361">
            <v>92588.05</v>
          </cell>
          <cell r="BA361">
            <v>105382.99</v>
          </cell>
          <cell r="BB361">
            <v>109233.81</v>
          </cell>
          <cell r="BC361">
            <v>0</v>
          </cell>
          <cell r="BD361">
            <v>5346629.29</v>
          </cell>
        </row>
        <row r="362">
          <cell r="A362" t="str">
            <v>4946K</v>
          </cell>
          <cell r="B362" t="str">
            <v>San Francisco Merchandise</v>
          </cell>
          <cell r="C362">
            <v>66191.16</v>
          </cell>
          <cell r="D362">
            <v>66665.61</v>
          </cell>
          <cell r="E362">
            <v>69086.570000000007</v>
          </cell>
          <cell r="F362">
            <v>69889.37</v>
          </cell>
          <cell r="G362">
            <v>64539.43</v>
          </cell>
          <cell r="H362">
            <v>76182.7</v>
          </cell>
          <cell r="I362">
            <v>83723.33</v>
          </cell>
          <cell r="J362">
            <v>93205.82</v>
          </cell>
          <cell r="K362">
            <v>87360.51</v>
          </cell>
          <cell r="L362">
            <v>90462</v>
          </cell>
          <cell r="M362">
            <v>101235.39</v>
          </cell>
          <cell r="N362">
            <v>108383.02</v>
          </cell>
          <cell r="O362">
            <v>102671.18</v>
          </cell>
          <cell r="P362">
            <v>102614.84</v>
          </cell>
          <cell r="Q362">
            <v>107486.17</v>
          </cell>
          <cell r="R362">
            <v>82788.259999999995</v>
          </cell>
          <cell r="S362">
            <v>114155.75</v>
          </cell>
          <cell r="T362">
            <v>114850.63</v>
          </cell>
          <cell r="U362">
            <v>110347.23</v>
          </cell>
          <cell r="V362">
            <v>86930.12</v>
          </cell>
          <cell r="W362">
            <v>120401.81</v>
          </cell>
          <cell r="X362">
            <v>108615.25</v>
          </cell>
          <cell r="Y362">
            <v>119161.51</v>
          </cell>
          <cell r="Z362">
            <v>83002.399999999994</v>
          </cell>
          <cell r="AA362">
            <v>121689.45</v>
          </cell>
          <cell r="AB362">
            <v>126058.2</v>
          </cell>
          <cell r="AC362">
            <v>112426.39</v>
          </cell>
          <cell r="AD362">
            <v>91631.97</v>
          </cell>
          <cell r="AE362">
            <v>129659.26</v>
          </cell>
          <cell r="AF362">
            <v>125078.35</v>
          </cell>
          <cell r="AG362">
            <v>123152.09</v>
          </cell>
          <cell r="AH362">
            <v>98207.5</v>
          </cell>
          <cell r="AI362">
            <v>132189.62</v>
          </cell>
          <cell r="AJ362">
            <v>118802.41</v>
          </cell>
          <cell r="AK362">
            <v>110175.67</v>
          </cell>
          <cell r="AL362">
            <v>101977.79</v>
          </cell>
          <cell r="AM362">
            <v>113897.29</v>
          </cell>
          <cell r="AN362">
            <v>124345.02</v>
          </cell>
          <cell r="AO362">
            <v>119900.48</v>
          </cell>
          <cell r="AP362">
            <v>114921.49</v>
          </cell>
          <cell r="AQ362">
            <v>124947.85</v>
          </cell>
          <cell r="AR362">
            <v>135769.03</v>
          </cell>
          <cell r="AS362">
            <v>123409.5</v>
          </cell>
          <cell r="AT362">
            <v>104951.37</v>
          </cell>
          <cell r="AU362">
            <v>113674.26</v>
          </cell>
          <cell r="AV362">
            <v>111852.2</v>
          </cell>
          <cell r="AW362">
            <v>106395.21</v>
          </cell>
          <cell r="AX362">
            <v>102168.31</v>
          </cell>
          <cell r="AY362">
            <v>92848.1</v>
          </cell>
          <cell r="AZ362">
            <v>98687.2</v>
          </cell>
          <cell r="BA362">
            <v>121090.58</v>
          </cell>
          <cell r="BB362">
            <v>117380.8</v>
          </cell>
          <cell r="BC362">
            <v>0</v>
          </cell>
          <cell r="BD362">
            <v>5447237.4500000002</v>
          </cell>
        </row>
        <row r="363">
          <cell r="A363" t="str">
            <v>4905B</v>
          </cell>
          <cell r="B363" t="str">
            <v>Oakland Merchandise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</row>
        <row r="364">
          <cell r="A364" t="str">
            <v>4944M</v>
          </cell>
          <cell r="B364" t="str">
            <v>Miami Merchandise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</row>
        <row r="365">
          <cell r="A365" t="str">
            <v>49TPA</v>
          </cell>
          <cell r="B365" t="str">
            <v>Tampa Merchandise</v>
          </cell>
          <cell r="C365">
            <v>370591.52</v>
          </cell>
          <cell r="D365">
            <v>325051.19</v>
          </cell>
          <cell r="E365">
            <v>323790.53000000003</v>
          </cell>
          <cell r="F365">
            <v>309804.02</v>
          </cell>
          <cell r="G365">
            <v>339098.49</v>
          </cell>
          <cell r="H365">
            <v>328860.98</v>
          </cell>
          <cell r="I365">
            <v>345167.53</v>
          </cell>
          <cell r="J365">
            <v>396425.84</v>
          </cell>
          <cell r="K365">
            <v>392156.35</v>
          </cell>
          <cell r="L365">
            <v>385963.76</v>
          </cell>
          <cell r="M365">
            <v>408947.95</v>
          </cell>
          <cell r="N365">
            <v>447019.49</v>
          </cell>
          <cell r="O365">
            <v>413551.78</v>
          </cell>
          <cell r="P365">
            <v>381421.02</v>
          </cell>
          <cell r="Q365">
            <v>377046.73</v>
          </cell>
          <cell r="R365">
            <v>398657.48</v>
          </cell>
          <cell r="S365">
            <v>385263.48</v>
          </cell>
          <cell r="T365">
            <v>334400.69</v>
          </cell>
          <cell r="U365">
            <v>334963.84000000003</v>
          </cell>
          <cell r="V365">
            <v>324375.52</v>
          </cell>
          <cell r="W365">
            <v>355287.93</v>
          </cell>
          <cell r="X365">
            <v>340569.89</v>
          </cell>
          <cell r="Y365">
            <v>324127</v>
          </cell>
          <cell r="Z365">
            <v>332947.98</v>
          </cell>
          <cell r="AA365">
            <v>338790</v>
          </cell>
          <cell r="AB365">
            <v>379959.7</v>
          </cell>
          <cell r="AC365">
            <v>336085.68</v>
          </cell>
          <cell r="AD365">
            <v>341145.45</v>
          </cell>
          <cell r="AE365">
            <v>346300.98</v>
          </cell>
          <cell r="AF365">
            <v>353016.22</v>
          </cell>
          <cell r="AG365">
            <v>333817.18</v>
          </cell>
          <cell r="AH365">
            <v>356587.09</v>
          </cell>
          <cell r="AI365">
            <v>392096.39</v>
          </cell>
          <cell r="AJ365">
            <v>369136.23</v>
          </cell>
          <cell r="AK365">
            <v>340003.68</v>
          </cell>
          <cell r="AL365">
            <v>311505.73</v>
          </cell>
          <cell r="AM365">
            <v>291576.77</v>
          </cell>
          <cell r="AN365">
            <v>305383.08</v>
          </cell>
          <cell r="AO365">
            <v>309593.99</v>
          </cell>
          <cell r="AP365">
            <v>317608.90999999997</v>
          </cell>
          <cell r="AQ365">
            <v>344013.84</v>
          </cell>
          <cell r="AR365">
            <v>362608.65</v>
          </cell>
          <cell r="AS365">
            <v>402996.02</v>
          </cell>
          <cell r="AT365">
            <v>349597.07</v>
          </cell>
          <cell r="AU365">
            <v>385974.85</v>
          </cell>
          <cell r="AV365">
            <v>428701.85</v>
          </cell>
          <cell r="AW365">
            <v>417588.5</v>
          </cell>
          <cell r="AX365">
            <v>413241.3</v>
          </cell>
          <cell r="AY365">
            <v>335635.84</v>
          </cell>
          <cell r="AZ365">
            <v>377701.33</v>
          </cell>
          <cell r="BA365">
            <v>397351.17</v>
          </cell>
          <cell r="BB365">
            <v>423146.98</v>
          </cell>
          <cell r="BC365">
            <v>0</v>
          </cell>
          <cell r="BD365">
            <v>18736655.470000003</v>
          </cell>
        </row>
        <row r="366">
          <cell r="A366" t="str">
            <v>4804H</v>
          </cell>
          <cell r="B366" t="str">
            <v>Toronto Merchandise</v>
          </cell>
          <cell r="C366">
            <v>30140.52</v>
          </cell>
          <cell r="D366">
            <v>26246</v>
          </cell>
          <cell r="E366">
            <v>27916</v>
          </cell>
          <cell r="F366">
            <v>26149</v>
          </cell>
          <cell r="G366">
            <v>31795</v>
          </cell>
          <cell r="H366">
            <v>33848</v>
          </cell>
          <cell r="I366">
            <v>35375</v>
          </cell>
          <cell r="J366">
            <v>34848</v>
          </cell>
          <cell r="K366">
            <v>31189</v>
          </cell>
          <cell r="L366">
            <v>37594</v>
          </cell>
          <cell r="M366">
            <v>33560</v>
          </cell>
          <cell r="N366">
            <v>30647</v>
          </cell>
          <cell r="O366">
            <v>29340.95</v>
          </cell>
          <cell r="P366">
            <v>29618</v>
          </cell>
          <cell r="Q366">
            <v>28110</v>
          </cell>
          <cell r="R366">
            <v>33480</v>
          </cell>
          <cell r="S366">
            <v>30472.75</v>
          </cell>
          <cell r="T366">
            <v>39022.75</v>
          </cell>
          <cell r="U366">
            <v>40766.75</v>
          </cell>
          <cell r="V366">
            <v>36194.75</v>
          </cell>
          <cell r="W366">
            <v>35959.5</v>
          </cell>
          <cell r="X366">
            <v>29997.5</v>
          </cell>
          <cell r="Y366">
            <v>48336.5</v>
          </cell>
          <cell r="Z366">
            <v>35077.5</v>
          </cell>
          <cell r="AA366">
            <v>35665</v>
          </cell>
          <cell r="AB366">
            <v>35426</v>
          </cell>
          <cell r="AC366">
            <v>37392</v>
          </cell>
          <cell r="AD366">
            <v>39987</v>
          </cell>
          <cell r="AE366">
            <v>36467</v>
          </cell>
          <cell r="AF366">
            <v>39619</v>
          </cell>
          <cell r="AG366">
            <v>38546</v>
          </cell>
          <cell r="AH366">
            <v>44474</v>
          </cell>
          <cell r="AI366">
            <v>53547</v>
          </cell>
          <cell r="AJ366">
            <v>46614</v>
          </cell>
          <cell r="AK366">
            <v>48317</v>
          </cell>
          <cell r="AL366">
            <v>38548</v>
          </cell>
          <cell r="AM366">
            <v>39574.75</v>
          </cell>
          <cell r="AN366">
            <v>45636.75</v>
          </cell>
          <cell r="AO366">
            <v>53387.75</v>
          </cell>
          <cell r="AP366">
            <v>47689.75</v>
          </cell>
          <cell r="AQ366">
            <v>54629</v>
          </cell>
          <cell r="AR366">
            <v>46602</v>
          </cell>
          <cell r="AS366">
            <v>54531</v>
          </cell>
          <cell r="AT366">
            <v>29746</v>
          </cell>
          <cell r="AU366">
            <v>39356</v>
          </cell>
          <cell r="AV366">
            <v>30077</v>
          </cell>
          <cell r="AW366">
            <v>30607</v>
          </cell>
          <cell r="AX366">
            <v>45243</v>
          </cell>
          <cell r="AY366">
            <v>36154</v>
          </cell>
          <cell r="AZ366">
            <v>35912</v>
          </cell>
          <cell r="BA366">
            <v>43182</v>
          </cell>
          <cell r="BB366">
            <v>32544</v>
          </cell>
          <cell r="BC366">
            <v>0</v>
          </cell>
          <cell r="BD366">
            <v>1955158.47</v>
          </cell>
        </row>
        <row r="367">
          <cell r="A367" t="str">
            <v>4907I</v>
          </cell>
          <cell r="B367" t="str">
            <v>Vancouver Merchandise</v>
          </cell>
          <cell r="C367">
            <v>114073.26</v>
          </cell>
          <cell r="D367">
            <v>95363</v>
          </cell>
          <cell r="E367">
            <v>86495</v>
          </cell>
          <cell r="F367">
            <v>83785</v>
          </cell>
          <cell r="G367">
            <v>88428</v>
          </cell>
          <cell r="H367">
            <v>87726</v>
          </cell>
          <cell r="I367">
            <v>96597</v>
          </cell>
          <cell r="J367">
            <v>94383</v>
          </cell>
          <cell r="K367">
            <v>99362</v>
          </cell>
          <cell r="L367">
            <v>107113</v>
          </cell>
          <cell r="M367">
            <v>98922</v>
          </cell>
          <cell r="N367">
            <v>94145</v>
          </cell>
          <cell r="O367">
            <v>93068.35</v>
          </cell>
          <cell r="P367">
            <v>94719</v>
          </cell>
          <cell r="Q367">
            <v>93612</v>
          </cell>
          <cell r="R367">
            <v>108315</v>
          </cell>
          <cell r="S367">
            <v>105580.5</v>
          </cell>
          <cell r="T367">
            <v>104581.5</v>
          </cell>
          <cell r="U367">
            <v>110999.5</v>
          </cell>
          <cell r="V367">
            <v>112740.5</v>
          </cell>
          <cell r="W367">
            <v>111434.75</v>
          </cell>
          <cell r="X367">
            <v>117433.75</v>
          </cell>
          <cell r="Y367">
            <v>119104.75</v>
          </cell>
          <cell r="Z367">
            <v>119410.75</v>
          </cell>
          <cell r="AA367">
            <v>129544</v>
          </cell>
          <cell r="AB367">
            <v>154733</v>
          </cell>
          <cell r="AC367">
            <v>129971</v>
          </cell>
          <cell r="AD367">
            <v>145324</v>
          </cell>
          <cell r="AE367">
            <v>147650</v>
          </cell>
          <cell r="AF367">
            <v>150353</v>
          </cell>
          <cell r="AG367">
            <v>152266</v>
          </cell>
          <cell r="AH367">
            <v>151760</v>
          </cell>
          <cell r="AI367">
            <v>162201</v>
          </cell>
          <cell r="AJ367">
            <v>163692</v>
          </cell>
          <cell r="AK367">
            <v>145270</v>
          </cell>
          <cell r="AL367">
            <v>141678</v>
          </cell>
          <cell r="AM367">
            <v>138995.25</v>
          </cell>
          <cell r="AN367">
            <v>139327.25</v>
          </cell>
          <cell r="AO367">
            <v>127650.25</v>
          </cell>
          <cell r="AP367">
            <v>114546.25</v>
          </cell>
          <cell r="AQ367">
            <v>109689</v>
          </cell>
          <cell r="AR367">
            <v>108063</v>
          </cell>
          <cell r="AS367">
            <v>108275</v>
          </cell>
          <cell r="AT367">
            <v>72348</v>
          </cell>
          <cell r="AU367">
            <v>92354</v>
          </cell>
          <cell r="AV367">
            <v>83132</v>
          </cell>
          <cell r="AW367">
            <v>83138</v>
          </cell>
          <cell r="AX367">
            <v>93601</v>
          </cell>
          <cell r="AY367">
            <v>78230.75</v>
          </cell>
          <cell r="AZ367">
            <v>87171.75</v>
          </cell>
          <cell r="BA367">
            <v>111158.75</v>
          </cell>
          <cell r="BB367">
            <v>117852.75</v>
          </cell>
          <cell r="BC367">
            <v>0</v>
          </cell>
          <cell r="BD367">
            <v>5877367.6100000003</v>
          </cell>
        </row>
        <row r="368">
          <cell r="A368" t="str">
            <v>4852I</v>
          </cell>
          <cell r="B368" t="str">
            <v>Vancouver Merchandise - Cara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34557.5</v>
          </cell>
          <cell r="AR368">
            <v>34557.5</v>
          </cell>
          <cell r="AS368">
            <v>34557.5</v>
          </cell>
          <cell r="AT368">
            <v>34557.5</v>
          </cell>
          <cell r="AU368">
            <v>32368.25</v>
          </cell>
          <cell r="AV368">
            <v>35907.25</v>
          </cell>
          <cell r="AW368">
            <v>35243.25</v>
          </cell>
          <cell r="AX368">
            <v>35256.25</v>
          </cell>
          <cell r="AY368">
            <v>34098</v>
          </cell>
          <cell r="AZ368">
            <v>31384</v>
          </cell>
          <cell r="BA368">
            <v>30443</v>
          </cell>
          <cell r="BB368">
            <v>80234</v>
          </cell>
          <cell r="BC368">
            <v>0</v>
          </cell>
          <cell r="BD368">
            <v>453164</v>
          </cell>
        </row>
        <row r="369">
          <cell r="A369" t="str">
            <v>4918K</v>
          </cell>
          <cell r="B369" t="e">
            <v>#N/A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</row>
        <row r="370">
          <cell r="A370" t="str">
            <v>49ATLM</v>
          </cell>
          <cell r="B370" t="str">
            <v>Atlanta  Duty Free Merchandise</v>
          </cell>
          <cell r="C370">
            <v>267766.71000000002</v>
          </cell>
          <cell r="D370">
            <v>285991.99</v>
          </cell>
          <cell r="E370">
            <v>263730.62</v>
          </cell>
          <cell r="F370">
            <v>262749.51</v>
          </cell>
          <cell r="G370">
            <v>265507.71000000002</v>
          </cell>
          <cell r="H370">
            <v>264244.56</v>
          </cell>
          <cell r="I370">
            <v>300029.05</v>
          </cell>
          <cell r="J370">
            <v>257900.88</v>
          </cell>
          <cell r="K370">
            <v>270178.06</v>
          </cell>
          <cell r="L370">
            <v>265117.93</v>
          </cell>
          <cell r="M370">
            <v>356528.2</v>
          </cell>
          <cell r="N370">
            <v>291973.68</v>
          </cell>
          <cell r="O370">
            <v>302018.96000000002</v>
          </cell>
          <cell r="P370">
            <v>281310.34000000003</v>
          </cell>
          <cell r="Q370">
            <v>347566.25</v>
          </cell>
          <cell r="R370">
            <v>319667.48</v>
          </cell>
          <cell r="S370">
            <v>361869.53</v>
          </cell>
          <cell r="T370">
            <v>359693.45</v>
          </cell>
          <cell r="U370">
            <v>318858.98</v>
          </cell>
          <cell r="V370">
            <v>349950.57</v>
          </cell>
          <cell r="W370">
            <v>364206.24</v>
          </cell>
          <cell r="X370">
            <v>330033.82</v>
          </cell>
          <cell r="Y370">
            <v>394610.44</v>
          </cell>
          <cell r="Z370">
            <v>321456.2</v>
          </cell>
          <cell r="AA370">
            <v>343509.5</v>
          </cell>
          <cell r="AB370">
            <v>324379.92</v>
          </cell>
          <cell r="AC370">
            <v>299134.81</v>
          </cell>
          <cell r="AD370">
            <v>293871.57</v>
          </cell>
          <cell r="AE370">
            <v>303469.96000000002</v>
          </cell>
          <cell r="AF370">
            <v>353624.53</v>
          </cell>
          <cell r="AG370">
            <v>362504.73</v>
          </cell>
          <cell r="AH370">
            <v>283160.76</v>
          </cell>
          <cell r="AI370">
            <v>195272.32000000001</v>
          </cell>
          <cell r="AJ370">
            <v>271461.03999999998</v>
          </cell>
          <cell r="AK370">
            <v>289233</v>
          </cell>
          <cell r="AL370">
            <v>302587.46000000002</v>
          </cell>
          <cell r="AM370">
            <v>268347.15000000002</v>
          </cell>
          <cell r="AN370">
            <v>299582.56</v>
          </cell>
          <cell r="AO370">
            <v>301139.81</v>
          </cell>
          <cell r="AP370">
            <v>287880.25</v>
          </cell>
          <cell r="AQ370">
            <v>307989.68</v>
          </cell>
          <cell r="AR370">
            <v>331683.99</v>
          </cell>
          <cell r="AS370">
            <v>335105.55</v>
          </cell>
          <cell r="AT370">
            <v>343084.15</v>
          </cell>
          <cell r="AU370">
            <v>315123.43</v>
          </cell>
          <cell r="AV370">
            <v>327571.44</v>
          </cell>
          <cell r="AW370">
            <v>347794.23</v>
          </cell>
          <cell r="AX370">
            <v>324914.75</v>
          </cell>
          <cell r="AY370">
            <v>337146.07</v>
          </cell>
          <cell r="AZ370">
            <v>363579</v>
          </cell>
          <cell r="BA370">
            <v>418247.7</v>
          </cell>
          <cell r="BB370">
            <v>283022</v>
          </cell>
          <cell r="BC370">
            <v>0</v>
          </cell>
          <cell r="BD370">
            <v>16217382.520000005</v>
          </cell>
        </row>
        <row r="371">
          <cell r="A371" t="str">
            <v>49BODF</v>
          </cell>
          <cell r="B371" t="str">
            <v>Boston  Duty Free Merchandise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</row>
        <row r="372">
          <cell r="A372" t="str">
            <v>49CHDF</v>
          </cell>
          <cell r="B372" t="str">
            <v>Charlotte Duty Free Merch</v>
          </cell>
          <cell r="C372">
            <v>28962.55</v>
          </cell>
          <cell r="D372">
            <v>28585.62</v>
          </cell>
          <cell r="E372">
            <v>25209</v>
          </cell>
          <cell r="F372">
            <v>21310.12</v>
          </cell>
          <cell r="G372">
            <v>22816.05</v>
          </cell>
          <cell r="H372">
            <v>26077.68</v>
          </cell>
          <cell r="I372">
            <v>32520.68</v>
          </cell>
          <cell r="J372">
            <v>29079.77</v>
          </cell>
          <cell r="K372">
            <v>30653.45</v>
          </cell>
          <cell r="L372">
            <v>28988.43</v>
          </cell>
          <cell r="M372">
            <v>21376.99</v>
          </cell>
          <cell r="N372">
            <v>30701.93</v>
          </cell>
          <cell r="O372">
            <v>25606.99</v>
          </cell>
          <cell r="P372">
            <v>36530.910000000003</v>
          </cell>
          <cell r="Q372">
            <v>39360.33</v>
          </cell>
          <cell r="R372">
            <v>41527.15</v>
          </cell>
          <cell r="S372">
            <v>36965.49</v>
          </cell>
          <cell r="T372">
            <v>36830.42</v>
          </cell>
          <cell r="U372">
            <v>34930.339999999997</v>
          </cell>
          <cell r="V372">
            <v>36057.18</v>
          </cell>
          <cell r="W372">
            <v>37512.629999999997</v>
          </cell>
          <cell r="X372">
            <v>28671.15</v>
          </cell>
          <cell r="Y372">
            <v>29060.23</v>
          </cell>
          <cell r="Z372">
            <v>25771.31</v>
          </cell>
          <cell r="AA372">
            <v>30658.25</v>
          </cell>
          <cell r="AB372">
            <v>26870.53</v>
          </cell>
          <cell r="AC372">
            <v>31654.6</v>
          </cell>
          <cell r="AD372">
            <v>30909.94</v>
          </cell>
          <cell r="AE372">
            <v>26201.69</v>
          </cell>
          <cell r="AF372">
            <v>27087.16</v>
          </cell>
          <cell r="AG372">
            <v>26676.42</v>
          </cell>
          <cell r="AH372">
            <v>31465.439999999999</v>
          </cell>
          <cell r="AI372">
            <v>20260</v>
          </cell>
          <cell r="AJ372">
            <v>23806.91</v>
          </cell>
          <cell r="AK372">
            <v>25762.240000000002</v>
          </cell>
          <cell r="AL372">
            <v>23776.13</v>
          </cell>
          <cell r="AM372">
            <v>25803.82</v>
          </cell>
          <cell r="AN372">
            <v>28035.07</v>
          </cell>
          <cell r="AO372">
            <v>25970.560000000001</v>
          </cell>
          <cell r="AP372">
            <v>29591.25</v>
          </cell>
          <cell r="AQ372">
            <v>27544.61</v>
          </cell>
          <cell r="AR372">
            <v>33848.879999999997</v>
          </cell>
          <cell r="AS372">
            <v>31135.45</v>
          </cell>
          <cell r="AT372">
            <v>40553.78</v>
          </cell>
          <cell r="AU372">
            <v>38784.089999999997</v>
          </cell>
          <cell r="AV372">
            <v>41086.89</v>
          </cell>
          <cell r="AW372">
            <v>32993.07</v>
          </cell>
          <cell r="AX372">
            <v>39335.19</v>
          </cell>
          <cell r="AY372">
            <v>35527.1</v>
          </cell>
          <cell r="AZ372">
            <v>36282.9</v>
          </cell>
          <cell r="BA372">
            <v>44376.22</v>
          </cell>
          <cell r="BB372">
            <v>39122.949999999997</v>
          </cell>
          <cell r="BC372">
            <v>0</v>
          </cell>
          <cell r="BD372">
            <v>1610227.54</v>
          </cell>
        </row>
        <row r="373">
          <cell r="A373" t="str">
            <v>4919K</v>
          </cell>
          <cell r="B373" t="str">
            <v>Cincinnati Duty Free Merch</v>
          </cell>
          <cell r="C373">
            <v>24234.05</v>
          </cell>
          <cell r="D373">
            <v>28907.19</v>
          </cell>
          <cell r="E373">
            <v>19574.55</v>
          </cell>
          <cell r="F373">
            <v>23833.08</v>
          </cell>
          <cell r="G373">
            <v>17065.150000000001</v>
          </cell>
          <cell r="H373">
            <v>21846.21</v>
          </cell>
          <cell r="I373">
            <v>24913.85</v>
          </cell>
          <cell r="J373">
            <v>24705.87</v>
          </cell>
          <cell r="K373">
            <v>24393.96</v>
          </cell>
          <cell r="L373">
            <v>22264.81</v>
          </cell>
          <cell r="M373">
            <v>30710.63</v>
          </cell>
          <cell r="N373">
            <v>27317.599999999999</v>
          </cell>
          <cell r="O373">
            <v>26035.07</v>
          </cell>
          <cell r="P373">
            <v>27422.87</v>
          </cell>
          <cell r="Q373">
            <v>28786.82</v>
          </cell>
          <cell r="R373">
            <v>32877.21</v>
          </cell>
          <cell r="S373">
            <v>31779.919999999998</v>
          </cell>
          <cell r="T373">
            <v>31228.95</v>
          </cell>
          <cell r="U373">
            <v>32929.089999999997</v>
          </cell>
          <cell r="V373">
            <v>38721.25</v>
          </cell>
          <cell r="W373">
            <v>43570.7</v>
          </cell>
          <cell r="X373">
            <v>34823.699999999997</v>
          </cell>
          <cell r="Y373">
            <v>39222.85</v>
          </cell>
          <cell r="Z373">
            <v>39252.44</v>
          </cell>
          <cell r="AA373">
            <v>35038.75</v>
          </cell>
          <cell r="AB373">
            <v>36127.019999999997</v>
          </cell>
          <cell r="AC373">
            <v>35131.199999999997</v>
          </cell>
          <cell r="AD373">
            <v>32727.51</v>
          </cell>
          <cell r="AE373">
            <v>31915.99</v>
          </cell>
          <cell r="AF373">
            <v>30083.279999999999</v>
          </cell>
          <cell r="AG373">
            <v>34145.07</v>
          </cell>
          <cell r="AH373">
            <v>34967.269999999997</v>
          </cell>
          <cell r="AI373">
            <v>20088.240000000002</v>
          </cell>
          <cell r="AJ373">
            <v>26385.65</v>
          </cell>
          <cell r="AK373">
            <v>32097.91</v>
          </cell>
          <cell r="AL373">
            <v>25465.599999999999</v>
          </cell>
          <cell r="AM373">
            <v>26189.79</v>
          </cell>
          <cell r="AN373">
            <v>27748.21</v>
          </cell>
          <cell r="AO373">
            <v>24592.28</v>
          </cell>
          <cell r="AP373">
            <v>34324.47</v>
          </cell>
          <cell r="AQ373">
            <v>27242.7</v>
          </cell>
          <cell r="AR373">
            <v>24658.34</v>
          </cell>
          <cell r="AS373">
            <v>27186.16</v>
          </cell>
          <cell r="AT373">
            <v>31280.46</v>
          </cell>
          <cell r="AU373">
            <v>25768.959999999999</v>
          </cell>
          <cell r="AV373">
            <v>23460.560000000001</v>
          </cell>
          <cell r="AW373">
            <v>19007.740000000002</v>
          </cell>
          <cell r="AX373">
            <v>21500.77</v>
          </cell>
          <cell r="AY373">
            <v>63431.35</v>
          </cell>
          <cell r="AZ373">
            <v>24346.25</v>
          </cell>
          <cell r="BA373">
            <v>31591.71</v>
          </cell>
          <cell r="BB373">
            <v>26816.18</v>
          </cell>
          <cell r="BC373">
            <v>0</v>
          </cell>
          <cell r="BD373">
            <v>1529737.2399999998</v>
          </cell>
        </row>
        <row r="374">
          <cell r="A374" t="str">
            <v>49MSDF</v>
          </cell>
          <cell r="B374" t="str">
            <v>Minneapolis Duty Free Merch.</v>
          </cell>
          <cell r="C374">
            <v>50451.46</v>
          </cell>
          <cell r="D374">
            <v>64463.37</v>
          </cell>
          <cell r="E374">
            <v>70795.009999999995</v>
          </cell>
          <cell r="F374">
            <v>71724</v>
          </cell>
          <cell r="G374">
            <v>62981.34</v>
          </cell>
          <cell r="H374">
            <v>59158.59</v>
          </cell>
          <cell r="I374">
            <v>67192.240000000005</v>
          </cell>
          <cell r="J374">
            <v>71726.89</v>
          </cell>
          <cell r="K374">
            <v>76714.05</v>
          </cell>
          <cell r="L374">
            <v>71741.86</v>
          </cell>
          <cell r="M374">
            <v>65331.18</v>
          </cell>
          <cell r="N374">
            <v>75230.5</v>
          </cell>
          <cell r="O374">
            <v>68957.25</v>
          </cell>
          <cell r="P374">
            <v>74646.7</v>
          </cell>
          <cell r="Q374">
            <v>81797.320000000007</v>
          </cell>
          <cell r="R374">
            <v>81350.86</v>
          </cell>
          <cell r="S374">
            <v>74997.460000000006</v>
          </cell>
          <cell r="T374">
            <v>77611.44</v>
          </cell>
          <cell r="U374">
            <v>88470.52</v>
          </cell>
          <cell r="V374">
            <v>83461.62</v>
          </cell>
          <cell r="W374">
            <v>90727.18</v>
          </cell>
          <cell r="X374">
            <v>62600.88</v>
          </cell>
          <cell r="Y374">
            <v>71315.94</v>
          </cell>
          <cell r="Z374">
            <v>94097.52</v>
          </cell>
          <cell r="AA374">
            <v>92598.5</v>
          </cell>
          <cell r="AB374">
            <v>80878.820000000007</v>
          </cell>
          <cell r="AC374">
            <v>68602.990000000005</v>
          </cell>
          <cell r="AD374">
            <v>39082.629999999997</v>
          </cell>
          <cell r="AE374">
            <v>42141.33</v>
          </cell>
          <cell r="AF374">
            <v>39876.800000000003</v>
          </cell>
          <cell r="AG374">
            <v>39444.639999999999</v>
          </cell>
          <cell r="AH374">
            <v>46808.91</v>
          </cell>
          <cell r="AI374">
            <v>47474.32</v>
          </cell>
          <cell r="AJ374">
            <v>43449.86</v>
          </cell>
          <cell r="AK374">
            <v>50324.44</v>
          </cell>
          <cell r="AL374">
            <v>50852.45</v>
          </cell>
          <cell r="AM374">
            <v>46217.15</v>
          </cell>
          <cell r="AN374">
            <v>55845.93</v>
          </cell>
          <cell r="AO374">
            <v>67750.960000000006</v>
          </cell>
          <cell r="AP374">
            <v>63259.23</v>
          </cell>
          <cell r="AQ374">
            <v>63518.16</v>
          </cell>
          <cell r="AR374">
            <v>66856.55</v>
          </cell>
          <cell r="AS374">
            <v>63125.64</v>
          </cell>
          <cell r="AT374">
            <v>61343.98</v>
          </cell>
          <cell r="AU374">
            <v>57200.36</v>
          </cell>
          <cell r="AV374">
            <v>63719.519999999997</v>
          </cell>
          <cell r="AW374">
            <v>54519.32</v>
          </cell>
          <cell r="AX374">
            <v>54424.49</v>
          </cell>
          <cell r="AY374">
            <v>60042.45</v>
          </cell>
          <cell r="AZ374">
            <v>84759.25</v>
          </cell>
          <cell r="BA374">
            <v>79269.86</v>
          </cell>
          <cell r="BB374">
            <v>73060.03</v>
          </cell>
          <cell r="BC374">
            <v>0</v>
          </cell>
          <cell r="BD374">
            <v>3413993.75</v>
          </cell>
        </row>
        <row r="375">
          <cell r="A375" t="str">
            <v>49SEDF</v>
          </cell>
          <cell r="B375" t="str">
            <v>Seattle Duty Free</v>
          </cell>
          <cell r="C375">
            <v>113794.92</v>
          </cell>
          <cell r="D375">
            <v>144027.01</v>
          </cell>
          <cell r="E375">
            <v>157868.57999999999</v>
          </cell>
          <cell r="F375">
            <v>160437.25</v>
          </cell>
          <cell r="G375">
            <v>141842.29</v>
          </cell>
          <cell r="H375">
            <v>150559.21</v>
          </cell>
          <cell r="I375">
            <v>141727.81</v>
          </cell>
          <cell r="J375">
            <v>146714.34</v>
          </cell>
          <cell r="K375">
            <v>149438.07999999999</v>
          </cell>
          <cell r="L375">
            <v>153969.85999999999</v>
          </cell>
          <cell r="M375">
            <v>139514.82999999999</v>
          </cell>
          <cell r="N375">
            <v>166182.12</v>
          </cell>
          <cell r="O375">
            <v>165886.04999999999</v>
          </cell>
          <cell r="P375">
            <v>140639.96</v>
          </cell>
          <cell r="Q375">
            <v>139747.65</v>
          </cell>
          <cell r="R375">
            <v>144213.63</v>
          </cell>
          <cell r="S375">
            <v>164900.5</v>
          </cell>
          <cell r="T375">
            <v>175633.68</v>
          </cell>
          <cell r="U375">
            <v>187261.19</v>
          </cell>
          <cell r="V375">
            <v>189024.84</v>
          </cell>
          <cell r="W375">
            <v>184567.57</v>
          </cell>
          <cell r="X375">
            <v>179714.1</v>
          </cell>
          <cell r="Y375">
            <v>179020.32</v>
          </cell>
          <cell r="Z375">
            <v>176557.81</v>
          </cell>
          <cell r="AA375">
            <v>187358</v>
          </cell>
          <cell r="AB375">
            <v>164743.17000000001</v>
          </cell>
          <cell r="AC375">
            <v>157202.68</v>
          </cell>
          <cell r="AD375">
            <v>175161.52</v>
          </cell>
          <cell r="AE375">
            <v>194728.82</v>
          </cell>
          <cell r="AF375">
            <v>180340.56</v>
          </cell>
          <cell r="AG375">
            <v>191416.35</v>
          </cell>
          <cell r="AH375">
            <v>182555.89</v>
          </cell>
          <cell r="AI375">
            <v>166888</v>
          </cell>
          <cell r="AJ375">
            <v>177253.1</v>
          </cell>
          <cell r="AK375">
            <v>160066</v>
          </cell>
          <cell r="AL375">
            <v>147277</v>
          </cell>
          <cell r="AM375">
            <v>161660.39000000001</v>
          </cell>
          <cell r="AN375">
            <v>173089.76</v>
          </cell>
          <cell r="AO375">
            <v>177045.8</v>
          </cell>
          <cell r="AP375">
            <v>173344.85</v>
          </cell>
          <cell r="AQ375">
            <v>188294</v>
          </cell>
          <cell r="AR375">
            <v>168155</v>
          </cell>
          <cell r="AS375">
            <v>171565.76</v>
          </cell>
          <cell r="AT375">
            <v>160990.19</v>
          </cell>
          <cell r="AU375">
            <v>154950.75</v>
          </cell>
          <cell r="AV375">
            <v>170778.09</v>
          </cell>
          <cell r="AW375">
            <v>150624.71</v>
          </cell>
          <cell r="AX375">
            <v>138445.20000000001</v>
          </cell>
          <cell r="AY375">
            <v>166531.41</v>
          </cell>
          <cell r="AZ375">
            <v>172230</v>
          </cell>
          <cell r="BA375">
            <v>197084.65</v>
          </cell>
          <cell r="BB375">
            <v>164508.76</v>
          </cell>
          <cell r="BC375">
            <v>0</v>
          </cell>
          <cell r="BD375">
            <v>8567534.0099999979</v>
          </cell>
        </row>
        <row r="376">
          <cell r="A376" t="str">
            <v>59ANT</v>
          </cell>
          <cell r="B376" t="str">
            <v>New Business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-3033.97</v>
          </cell>
          <cell r="P376">
            <v>-5002.76</v>
          </cell>
          <cell r="Q376">
            <v>-8643.14</v>
          </cell>
          <cell r="R376">
            <v>16753.87</v>
          </cell>
          <cell r="S376">
            <v>-5858.1</v>
          </cell>
          <cell r="T376">
            <v>150.54</v>
          </cell>
          <cell r="U376">
            <v>-1603.49</v>
          </cell>
          <cell r="V376">
            <v>7318.05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5222.9799999999996</v>
          </cell>
          <cell r="AK376">
            <v>0</v>
          </cell>
          <cell r="AL376">
            <v>-5222.9799999999996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769.98</v>
          </cell>
          <cell r="AR376">
            <v>0</v>
          </cell>
          <cell r="AS376">
            <v>0</v>
          </cell>
          <cell r="AT376">
            <v>-769.98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81</v>
          </cell>
        </row>
        <row r="377">
          <cell r="A377" t="str">
            <v>5915G</v>
          </cell>
          <cell r="B377" t="str">
            <v>Boise Anton</v>
          </cell>
          <cell r="C377">
            <v>68446.03</v>
          </cell>
          <cell r="D377">
            <v>60599.18</v>
          </cell>
          <cell r="E377">
            <v>62296.73</v>
          </cell>
          <cell r="F377">
            <v>61570.48</v>
          </cell>
          <cell r="G377">
            <v>64475.71</v>
          </cell>
          <cell r="H377">
            <v>61962.98</v>
          </cell>
          <cell r="I377">
            <v>68709.84</v>
          </cell>
          <cell r="J377">
            <v>75963.61</v>
          </cell>
          <cell r="K377">
            <v>71517.39</v>
          </cell>
          <cell r="L377">
            <v>70879.61</v>
          </cell>
          <cell r="M377">
            <v>77172.23</v>
          </cell>
          <cell r="N377">
            <v>78430.3</v>
          </cell>
          <cell r="O377">
            <v>72274.899999999994</v>
          </cell>
          <cell r="P377">
            <v>65071.08</v>
          </cell>
          <cell r="Q377">
            <v>62829.25</v>
          </cell>
          <cell r="R377">
            <v>65399.21</v>
          </cell>
          <cell r="S377">
            <v>67325.789999999994</v>
          </cell>
          <cell r="T377">
            <v>64386.76</v>
          </cell>
          <cell r="U377">
            <v>66287.649999999994</v>
          </cell>
          <cell r="V377">
            <v>71217.350000000006</v>
          </cell>
          <cell r="W377">
            <v>75860.600000000006</v>
          </cell>
          <cell r="X377">
            <v>67032.399999999994</v>
          </cell>
          <cell r="Y377">
            <v>76147.960000000006</v>
          </cell>
          <cell r="Z377">
            <v>77895.08</v>
          </cell>
          <cell r="AA377">
            <v>81700.789999999994</v>
          </cell>
          <cell r="AB377">
            <v>89918.09</v>
          </cell>
          <cell r="AC377">
            <v>74302.080000000002</v>
          </cell>
          <cell r="AD377">
            <v>84536.69</v>
          </cell>
          <cell r="AE377">
            <v>88431.91</v>
          </cell>
          <cell r="AF377">
            <v>87133.56</v>
          </cell>
          <cell r="AG377">
            <v>87305.49</v>
          </cell>
          <cell r="AH377">
            <v>97759.85</v>
          </cell>
          <cell r="AI377">
            <v>101963.69</v>
          </cell>
          <cell r="AJ377">
            <v>90048.52</v>
          </cell>
          <cell r="AK377">
            <v>79112.84</v>
          </cell>
          <cell r="AL377">
            <v>78508.710000000006</v>
          </cell>
          <cell r="AM377">
            <v>81953.22</v>
          </cell>
          <cell r="AN377">
            <v>83247.22</v>
          </cell>
          <cell r="AO377">
            <v>81454.27</v>
          </cell>
          <cell r="AP377">
            <v>81638.7</v>
          </cell>
          <cell r="AQ377">
            <v>77803.240000000005</v>
          </cell>
          <cell r="AR377">
            <v>81499.89</v>
          </cell>
          <cell r="AS377">
            <v>81450.13</v>
          </cell>
          <cell r="AT377">
            <v>75137.42</v>
          </cell>
          <cell r="AU377">
            <v>80116.850000000006</v>
          </cell>
          <cell r="AV377">
            <v>80283.009999999995</v>
          </cell>
          <cell r="AW377">
            <v>77518.960000000006</v>
          </cell>
          <cell r="AX377">
            <v>90175.55</v>
          </cell>
          <cell r="AY377">
            <v>69931.34</v>
          </cell>
          <cell r="AZ377">
            <v>77802.320000000007</v>
          </cell>
          <cell r="BA377">
            <v>95229.47</v>
          </cell>
          <cell r="BB377">
            <v>118024.99</v>
          </cell>
          <cell r="BC377">
            <v>0</v>
          </cell>
          <cell r="BD377">
            <v>4027740.9200000009</v>
          </cell>
        </row>
        <row r="378">
          <cell r="A378" t="str">
            <v>5903G</v>
          </cell>
          <cell r="B378" t="str">
            <v>Cincinnati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0.41000000000349246</v>
          </cell>
          <cell r="X378">
            <v>0.41999999999825377</v>
          </cell>
          <cell r="Y378">
            <v>0.48999999999068677</v>
          </cell>
          <cell r="Z378">
            <v>0</v>
          </cell>
          <cell r="AA378">
            <v>-0.11999999999534339</v>
          </cell>
          <cell r="AB378">
            <v>-0.39999999999417923</v>
          </cell>
          <cell r="AC378">
            <v>-0.36000000000058208</v>
          </cell>
          <cell r="AD378">
            <v>-0.17999999999301508</v>
          </cell>
          <cell r="AE378">
            <v>-0.19000000000232831</v>
          </cell>
          <cell r="AF378">
            <v>-0.11999999999534339</v>
          </cell>
          <cell r="AG378">
            <v>0.33999999999650754</v>
          </cell>
          <cell r="AH378">
            <v>-8.000000000174623E-2</v>
          </cell>
          <cell r="AI378">
            <v>-8.999999999650754E-2</v>
          </cell>
          <cell r="AJ378">
            <v>-0.13999999999941792</v>
          </cell>
          <cell r="AK378">
            <v>-8.000000000174623E-2</v>
          </cell>
          <cell r="AL378">
            <v>-0.44000000000232831</v>
          </cell>
          <cell r="AM378">
            <v>0.44000000000232831</v>
          </cell>
          <cell r="AN378">
            <v>0.46000000000640284</v>
          </cell>
          <cell r="AO378">
            <v>-0.28999999999359716</v>
          </cell>
          <cell r="AP378">
            <v>0</v>
          </cell>
          <cell r="AQ378">
            <v>-0.30999999999767169</v>
          </cell>
          <cell r="AR378">
            <v>-8.000000000174623E-2</v>
          </cell>
          <cell r="AS378">
            <v>-0.21000000000640284</v>
          </cell>
          <cell r="AT378">
            <v>-0.30000000000291038</v>
          </cell>
          <cell r="AU378">
            <v>0.22000000000116415</v>
          </cell>
          <cell r="AV378">
            <v>0.21000000000640284</v>
          </cell>
          <cell r="AW378">
            <v>-0.25</v>
          </cell>
          <cell r="AX378">
            <v>0.25</v>
          </cell>
          <cell r="AY378">
            <v>0.38000000000465661</v>
          </cell>
          <cell r="AZ378">
            <v>0.19000000000232831</v>
          </cell>
          <cell r="BA378">
            <v>0.21000000000640284</v>
          </cell>
          <cell r="BB378">
            <v>-5.0000000002910383E-2</v>
          </cell>
          <cell r="BC378">
            <v>0</v>
          </cell>
          <cell r="BD378">
            <v>0.33000000003085006</v>
          </cell>
        </row>
        <row r="379">
          <cell r="A379" t="str">
            <v>5902G</v>
          </cell>
          <cell r="B379" t="str">
            <v>Columbus</v>
          </cell>
          <cell r="C379">
            <v>159254.15</v>
          </cell>
          <cell r="D379">
            <v>151574.56</v>
          </cell>
          <cell r="E379">
            <v>160285.41</v>
          </cell>
          <cell r="F379">
            <v>158738.68</v>
          </cell>
          <cell r="G379">
            <v>149966.12</v>
          </cell>
          <cell r="H379">
            <v>163698.4</v>
          </cell>
          <cell r="I379">
            <v>180796.86</v>
          </cell>
          <cell r="J379">
            <v>190252.5</v>
          </cell>
          <cell r="K379">
            <v>178102.11</v>
          </cell>
          <cell r="L379">
            <v>200653.42</v>
          </cell>
          <cell r="M379">
            <v>203508.69</v>
          </cell>
          <cell r="N379">
            <v>207197.07</v>
          </cell>
          <cell r="O379">
            <v>186143.31</v>
          </cell>
          <cell r="P379">
            <v>193195.44</v>
          </cell>
          <cell r="Q379">
            <v>187918.28</v>
          </cell>
          <cell r="R379">
            <v>181219.03</v>
          </cell>
          <cell r="S379">
            <v>175179.44</v>
          </cell>
          <cell r="T379">
            <v>185787.21</v>
          </cell>
          <cell r="U379">
            <v>196497.63</v>
          </cell>
          <cell r="V379">
            <v>199123.49</v>
          </cell>
          <cell r="W379">
            <v>207580.41</v>
          </cell>
          <cell r="X379">
            <v>184903.82</v>
          </cell>
          <cell r="Y379">
            <v>209183.09</v>
          </cell>
          <cell r="Z379">
            <v>213771.46</v>
          </cell>
          <cell r="AA379">
            <v>242525.23</v>
          </cell>
          <cell r="AB379">
            <v>232039.79</v>
          </cell>
          <cell r="AC379">
            <v>169240.34</v>
          </cell>
          <cell r="AD379">
            <v>224558.46</v>
          </cell>
          <cell r="AE379">
            <v>227495.59</v>
          </cell>
          <cell r="AF379">
            <v>225744.85</v>
          </cell>
          <cell r="AG379">
            <v>213465.16</v>
          </cell>
          <cell r="AH379">
            <v>229628.97</v>
          </cell>
          <cell r="AI379">
            <v>242762.48</v>
          </cell>
          <cell r="AJ379">
            <v>231278.3</v>
          </cell>
          <cell r="AK379">
            <v>222736.14</v>
          </cell>
          <cell r="AL379">
            <v>215307.51999999999</v>
          </cell>
          <cell r="AM379">
            <v>234399.92</v>
          </cell>
          <cell r="AN379">
            <v>235032.63</v>
          </cell>
          <cell r="AO379">
            <v>230252.63</v>
          </cell>
          <cell r="AP379">
            <v>238905.43</v>
          </cell>
          <cell r="AQ379">
            <v>254047.2</v>
          </cell>
          <cell r="AR379">
            <v>261825.58</v>
          </cell>
          <cell r="AS379">
            <v>242276.13</v>
          </cell>
          <cell r="AT379">
            <v>226182.69</v>
          </cell>
          <cell r="AU379">
            <v>247977.15</v>
          </cell>
          <cell r="AV379">
            <v>244139.3</v>
          </cell>
          <cell r="AW379">
            <v>231774.82</v>
          </cell>
          <cell r="AX379">
            <v>260681.71</v>
          </cell>
          <cell r="AY379">
            <v>229537.6</v>
          </cell>
          <cell r="AZ379">
            <v>233349.45</v>
          </cell>
          <cell r="BA379">
            <v>233042.93</v>
          </cell>
          <cell r="BB379">
            <v>252194.97</v>
          </cell>
          <cell r="BC379">
            <v>0</v>
          </cell>
          <cell r="BD379">
            <v>10956933.549999999</v>
          </cell>
        </row>
        <row r="380">
          <cell r="A380" t="str">
            <v>5905G</v>
          </cell>
          <cell r="B380" t="str">
            <v>Dallas/Ft. Worth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-0.27999999999883585</v>
          </cell>
          <cell r="X380">
            <v>-0.31999999999970896</v>
          </cell>
          <cell r="Y380">
            <v>0.20999999999912689</v>
          </cell>
          <cell r="Z380">
            <v>8.999999999650754E-2</v>
          </cell>
          <cell r="AA380">
            <v>-5.9999999997671694E-2</v>
          </cell>
          <cell r="AB380">
            <v>-0.33999999999650754</v>
          </cell>
          <cell r="AC380">
            <v>-0.34999999999854481</v>
          </cell>
          <cell r="AD380">
            <v>-0.36999999999534339</v>
          </cell>
          <cell r="AE380">
            <v>0.13999999999941792</v>
          </cell>
          <cell r="AF380">
            <v>0</v>
          </cell>
          <cell r="AG380">
            <v>0.19999999999708962</v>
          </cell>
          <cell r="AH380">
            <v>0.35000000000582077</v>
          </cell>
          <cell r="AI380">
            <v>0.22999999999592546</v>
          </cell>
          <cell r="AJ380">
            <v>3.9999999993597157E-2</v>
          </cell>
          <cell r="AK380">
            <v>5.0000000002910383E-2</v>
          </cell>
          <cell r="AL380">
            <v>0.25</v>
          </cell>
          <cell r="AM380">
            <v>7.0000000006984919E-2</v>
          </cell>
          <cell r="AN380">
            <v>-7.0000000006984919E-2</v>
          </cell>
          <cell r="AO380">
            <v>0.33000000000174623</v>
          </cell>
          <cell r="AP380">
            <v>-0.32000000000698492</v>
          </cell>
          <cell r="AQ380">
            <v>8.999999999650754E-2</v>
          </cell>
          <cell r="AR380">
            <v>0.30999999999767169</v>
          </cell>
          <cell r="AS380">
            <v>0.13000000000465661</v>
          </cell>
          <cell r="AT380">
            <v>0.16999999999825377</v>
          </cell>
          <cell r="AU380">
            <v>0.47999999999592546</v>
          </cell>
          <cell r="AV380">
            <v>0.36999999999534339</v>
          </cell>
          <cell r="AW380">
            <v>-3.9999999993597157E-2</v>
          </cell>
          <cell r="AX380">
            <v>-0.33000000000174623</v>
          </cell>
          <cell r="AY380">
            <v>-7.0000000006984919E-2</v>
          </cell>
          <cell r="AZ380">
            <v>0.14999999999417923</v>
          </cell>
          <cell r="BA380">
            <v>-0.22000000000116415</v>
          </cell>
          <cell r="BB380">
            <v>-0.25999999999476131</v>
          </cell>
          <cell r="BC380">
            <v>0</v>
          </cell>
          <cell r="BD380">
            <v>0.62999999998282874</v>
          </cell>
        </row>
        <row r="381">
          <cell r="A381" t="str">
            <v>5914G</v>
          </cell>
          <cell r="B381" t="str">
            <v>Fresno Anton</v>
          </cell>
          <cell r="C381">
            <v>31174.12</v>
          </cell>
          <cell r="D381">
            <v>30441.31</v>
          </cell>
          <cell r="E381">
            <v>28889.87</v>
          </cell>
          <cell r="F381">
            <v>29387.53</v>
          </cell>
          <cell r="G381">
            <v>29308.639999999999</v>
          </cell>
          <cell r="H381">
            <v>28416.85</v>
          </cell>
          <cell r="I381">
            <v>36564.51</v>
          </cell>
          <cell r="J381">
            <v>34929.69</v>
          </cell>
          <cell r="K381">
            <v>28865.200000000001</v>
          </cell>
          <cell r="L381">
            <v>31140.75</v>
          </cell>
          <cell r="M381">
            <v>32614.93</v>
          </cell>
          <cell r="N381">
            <v>34492.06</v>
          </cell>
          <cell r="O381">
            <v>32744.95</v>
          </cell>
          <cell r="P381">
            <v>38916.21</v>
          </cell>
          <cell r="Q381">
            <v>33642.050000000003</v>
          </cell>
          <cell r="R381">
            <v>33543.089999999997</v>
          </cell>
          <cell r="S381">
            <v>33316.89</v>
          </cell>
          <cell r="T381">
            <v>34987.75</v>
          </cell>
          <cell r="U381">
            <v>36416.660000000003</v>
          </cell>
          <cell r="V381">
            <v>35185.14</v>
          </cell>
          <cell r="W381">
            <v>41052.85</v>
          </cell>
          <cell r="X381">
            <v>32967.370000000003</v>
          </cell>
          <cell r="Y381">
            <v>42378.6</v>
          </cell>
          <cell r="Z381">
            <v>40257.07</v>
          </cell>
          <cell r="AA381">
            <v>43045.57</v>
          </cell>
          <cell r="AB381">
            <v>44192.53</v>
          </cell>
          <cell r="AC381">
            <v>37537.300000000003</v>
          </cell>
          <cell r="AD381">
            <v>40538.269999999997</v>
          </cell>
          <cell r="AE381">
            <v>43546.28</v>
          </cell>
          <cell r="AF381">
            <v>44663.68</v>
          </cell>
          <cell r="AG381">
            <v>40891.919999999998</v>
          </cell>
          <cell r="AH381">
            <v>43088.02</v>
          </cell>
          <cell r="AI381">
            <v>48448.05</v>
          </cell>
          <cell r="AJ381">
            <v>43111.85</v>
          </cell>
          <cell r="AK381">
            <v>40859.480000000003</v>
          </cell>
          <cell r="AL381">
            <v>41015.65</v>
          </cell>
          <cell r="AM381">
            <v>50876.51</v>
          </cell>
          <cell r="AN381">
            <v>50905.8</v>
          </cell>
          <cell r="AO381">
            <v>49357.06</v>
          </cell>
          <cell r="AP381">
            <v>48206.76</v>
          </cell>
          <cell r="AQ381">
            <v>45325.08</v>
          </cell>
          <cell r="AR381">
            <v>49594.96</v>
          </cell>
          <cell r="AS381">
            <v>47287.29</v>
          </cell>
          <cell r="AT381">
            <v>42928.21</v>
          </cell>
          <cell r="AU381">
            <v>46575.42</v>
          </cell>
          <cell r="AV381">
            <v>48773.57</v>
          </cell>
          <cell r="AW381">
            <v>48000.37</v>
          </cell>
          <cell r="AX381">
            <v>50041.1</v>
          </cell>
          <cell r="AY381">
            <v>41385.33</v>
          </cell>
          <cell r="AZ381">
            <v>46091.1</v>
          </cell>
          <cell r="BA381">
            <v>52170.75</v>
          </cell>
          <cell r="BB381">
            <v>57393.59</v>
          </cell>
          <cell r="BC381">
            <v>0</v>
          </cell>
          <cell r="BD381">
            <v>2097485.5900000003</v>
          </cell>
        </row>
        <row r="382">
          <cell r="A382" t="str">
            <v>5932G</v>
          </cell>
          <cell r="B382" t="str">
            <v>Harrisburg</v>
          </cell>
          <cell r="C382">
            <v>29627.37</v>
          </cell>
          <cell r="D382">
            <v>22504.79</v>
          </cell>
          <cell r="E382">
            <v>22271.51</v>
          </cell>
          <cell r="F382">
            <v>24700.86</v>
          </cell>
          <cell r="G382">
            <v>24652.63</v>
          </cell>
          <cell r="H382">
            <v>23687.69</v>
          </cell>
          <cell r="I382">
            <v>26674.55</v>
          </cell>
          <cell r="J382">
            <v>27781.83</v>
          </cell>
          <cell r="K382">
            <v>23881.51</v>
          </cell>
          <cell r="L382">
            <v>27010.93</v>
          </cell>
          <cell r="M382">
            <v>26621.62</v>
          </cell>
          <cell r="N382">
            <v>25258.639999999999</v>
          </cell>
          <cell r="O382">
            <v>24437.48</v>
          </cell>
          <cell r="P382">
            <v>24489.86</v>
          </cell>
          <cell r="Q382">
            <v>21954.87</v>
          </cell>
          <cell r="R382">
            <v>23477.1</v>
          </cell>
          <cell r="S382">
            <v>25957.94</v>
          </cell>
          <cell r="T382">
            <v>24187.93</v>
          </cell>
          <cell r="U382">
            <v>26057.47</v>
          </cell>
          <cell r="V382">
            <v>27703.11</v>
          </cell>
          <cell r="W382">
            <v>25993.19</v>
          </cell>
          <cell r="X382">
            <v>19174.490000000002</v>
          </cell>
          <cell r="Y382">
            <v>23642.25</v>
          </cell>
          <cell r="Z382">
            <v>24033.47</v>
          </cell>
          <cell r="AA382">
            <v>26058.35</v>
          </cell>
          <cell r="AB382">
            <v>31705.43</v>
          </cell>
          <cell r="AC382">
            <v>15962.26</v>
          </cell>
          <cell r="AD382">
            <v>24394.51</v>
          </cell>
          <cell r="AE382">
            <v>28798.76</v>
          </cell>
          <cell r="AF382">
            <v>26103.65</v>
          </cell>
          <cell r="AG382">
            <v>22975.19</v>
          </cell>
          <cell r="AH382">
            <v>25735.18</v>
          </cell>
          <cell r="AI382">
            <v>26694.26</v>
          </cell>
          <cell r="AJ382">
            <v>26224.1</v>
          </cell>
          <cell r="AK382">
            <v>29224.86</v>
          </cell>
          <cell r="AL382">
            <v>29536.17</v>
          </cell>
          <cell r="AM382">
            <v>35721.410000000003</v>
          </cell>
          <cell r="AN382">
            <v>34486.75</v>
          </cell>
          <cell r="AO382">
            <v>29222.35</v>
          </cell>
          <cell r="AP382">
            <v>36824.39</v>
          </cell>
          <cell r="AQ382">
            <v>37245.22</v>
          </cell>
          <cell r="AR382">
            <v>37798.43</v>
          </cell>
          <cell r="AS382">
            <v>34850.519999999997</v>
          </cell>
          <cell r="AT382">
            <v>32988.92</v>
          </cell>
          <cell r="AU382">
            <v>33403.699999999997</v>
          </cell>
          <cell r="AV382">
            <v>35500.21</v>
          </cell>
          <cell r="AW382">
            <v>22524.07</v>
          </cell>
          <cell r="AX382">
            <v>31314.62</v>
          </cell>
          <cell r="AY382">
            <v>29208.37</v>
          </cell>
          <cell r="AZ382">
            <v>30800.18</v>
          </cell>
          <cell r="BA382">
            <v>26584.07</v>
          </cell>
          <cell r="BB382">
            <v>22970.48</v>
          </cell>
          <cell r="BC382">
            <v>0</v>
          </cell>
          <cell r="BD382">
            <v>1420639.5</v>
          </cell>
        </row>
        <row r="383">
          <cell r="A383" t="str">
            <v>5907G</v>
          </cell>
          <cell r="B383" t="str">
            <v>John F. Kennedy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-0.42999999999301508</v>
          </cell>
          <cell r="X383">
            <v>-0.21999999997206032</v>
          </cell>
          <cell r="Y383">
            <v>0.39000000001396984</v>
          </cell>
          <cell r="Z383">
            <v>0.36999999999534339</v>
          </cell>
          <cell r="AA383">
            <v>-3.9999999979045242E-2</v>
          </cell>
          <cell r="AB383">
            <v>0.28000000002793968</v>
          </cell>
          <cell r="AC383">
            <v>-0.15000000002328306</v>
          </cell>
          <cell r="AD383">
            <v>-0.42999999999301508</v>
          </cell>
          <cell r="AE383">
            <v>-0.42999999999301508</v>
          </cell>
          <cell r="AF383">
            <v>0.35999999998603016</v>
          </cell>
          <cell r="AG383">
            <v>-2.0000000018626451E-2</v>
          </cell>
          <cell r="AH383">
            <v>0.40999999997438863</v>
          </cell>
          <cell r="AI383">
            <v>-0.38000000000465661</v>
          </cell>
          <cell r="AJ383">
            <v>0.32000000000698492</v>
          </cell>
          <cell r="AK383">
            <v>0.11999999999534339</v>
          </cell>
          <cell r="AL383">
            <v>-0.21000000002095476</v>
          </cell>
          <cell r="AM383">
            <v>0.46999999997206032</v>
          </cell>
          <cell r="AN383">
            <v>-0.46000000002095476</v>
          </cell>
          <cell r="AO383">
            <v>-0.39000000001396984</v>
          </cell>
          <cell r="AP383">
            <v>-0.23999999999068677</v>
          </cell>
          <cell r="AQ383">
            <v>0.21999999997206032</v>
          </cell>
          <cell r="AR383">
            <v>-0.34999999997671694</v>
          </cell>
          <cell r="AS383">
            <v>-0.23999999999068677</v>
          </cell>
          <cell r="AT383">
            <v>0.17999999999301508</v>
          </cell>
          <cell r="AU383">
            <v>0.27000000001862645</v>
          </cell>
          <cell r="AV383">
            <v>-0.5</v>
          </cell>
          <cell r="AW383">
            <v>-0.45000000001164153</v>
          </cell>
          <cell r="AX383">
            <v>-0.45000000001164153</v>
          </cell>
          <cell r="AY383">
            <v>9.9999999976716936E-2</v>
          </cell>
          <cell r="AZ383">
            <v>-3.0000000027939677E-2</v>
          </cell>
          <cell r="BA383">
            <v>0.30999999999767169</v>
          </cell>
          <cell r="BB383">
            <v>-0.46000000002095476</v>
          </cell>
          <cell r="BC383">
            <v>0</v>
          </cell>
          <cell r="BD383">
            <v>-2.0800000001327135</v>
          </cell>
        </row>
        <row r="384">
          <cell r="A384" t="str">
            <v>5908G</v>
          </cell>
          <cell r="B384" t="str">
            <v>La Guardia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0.41999999999825377</v>
          </cell>
          <cell r="X384">
            <v>0.18000000000029104</v>
          </cell>
          <cell r="Y384">
            <v>0.40999999999985448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1.0099999999983993</v>
          </cell>
        </row>
        <row r="385">
          <cell r="A385" t="str">
            <v>5917G</v>
          </cell>
          <cell r="B385" t="str">
            <v>Long Island</v>
          </cell>
          <cell r="C385">
            <v>58232.36</v>
          </cell>
          <cell r="D385">
            <v>58259.81</v>
          </cell>
          <cell r="E385">
            <v>61080.99</v>
          </cell>
          <cell r="F385">
            <v>49068.639999999999</v>
          </cell>
          <cell r="G385">
            <v>52592.06</v>
          </cell>
          <cell r="H385">
            <v>50072.02</v>
          </cell>
          <cell r="I385">
            <v>64859.49</v>
          </cell>
          <cell r="J385">
            <v>61868.81</v>
          </cell>
          <cell r="K385">
            <v>52814.92</v>
          </cell>
          <cell r="L385">
            <v>59130.94</v>
          </cell>
          <cell r="M385">
            <v>62044.04</v>
          </cell>
          <cell r="N385">
            <v>59865.18</v>
          </cell>
          <cell r="O385">
            <v>56185.04</v>
          </cell>
          <cell r="P385">
            <v>63822.36</v>
          </cell>
          <cell r="Q385">
            <v>70911.199999999997</v>
          </cell>
          <cell r="R385">
            <v>55607.34</v>
          </cell>
          <cell r="S385">
            <v>57574.71</v>
          </cell>
          <cell r="T385">
            <v>59866.6</v>
          </cell>
          <cell r="U385">
            <v>58384.32</v>
          </cell>
          <cell r="V385">
            <v>57823.01</v>
          </cell>
          <cell r="W385">
            <v>67723.820000000007</v>
          </cell>
          <cell r="X385">
            <v>60293.54</v>
          </cell>
          <cell r="Y385">
            <v>60387.51</v>
          </cell>
          <cell r="Z385">
            <v>59240.93</v>
          </cell>
          <cell r="AA385">
            <v>69376.95</v>
          </cell>
          <cell r="AB385">
            <v>86533.96</v>
          </cell>
          <cell r="AC385">
            <v>68879.649999999994</v>
          </cell>
          <cell r="AD385">
            <v>69515.41</v>
          </cell>
          <cell r="AE385">
            <v>76370.67</v>
          </cell>
          <cell r="AF385">
            <v>76334.570000000007</v>
          </cell>
          <cell r="AG385">
            <v>55636.94</v>
          </cell>
          <cell r="AH385">
            <v>76769.06</v>
          </cell>
          <cell r="AI385">
            <v>78919.22</v>
          </cell>
          <cell r="AJ385">
            <v>74874.179999999993</v>
          </cell>
          <cell r="AK385">
            <v>59046.58</v>
          </cell>
          <cell r="AL385">
            <v>51312</v>
          </cell>
          <cell r="AM385">
            <v>56623.88</v>
          </cell>
          <cell r="AN385">
            <v>57977.23</v>
          </cell>
          <cell r="AO385">
            <v>59116.73</v>
          </cell>
          <cell r="AP385">
            <v>59243.47</v>
          </cell>
          <cell r="AQ385">
            <v>57570</v>
          </cell>
          <cell r="AR385">
            <v>61772.74</v>
          </cell>
          <cell r="AS385">
            <v>57721.02</v>
          </cell>
          <cell r="AT385">
            <v>57231.17</v>
          </cell>
          <cell r="AU385">
            <v>61705.34</v>
          </cell>
          <cell r="AV385">
            <v>59758.75</v>
          </cell>
          <cell r="AW385">
            <v>66358.289999999994</v>
          </cell>
          <cell r="AX385">
            <v>56157.120000000003</v>
          </cell>
          <cell r="AY385">
            <v>53465.5</v>
          </cell>
          <cell r="AZ385">
            <v>45413.35</v>
          </cell>
          <cell r="BA385">
            <v>63473.919999999998</v>
          </cell>
          <cell r="BB385">
            <v>77348.289999999994</v>
          </cell>
          <cell r="BC385">
            <v>0</v>
          </cell>
          <cell r="BD385">
            <v>3212215.6300000004</v>
          </cell>
        </row>
        <row r="386">
          <cell r="A386" t="str">
            <v>5919G</v>
          </cell>
          <cell r="B386" t="str">
            <v>Memphis</v>
          </cell>
          <cell r="C386">
            <v>166496.72</v>
          </cell>
          <cell r="D386">
            <v>164042.74</v>
          </cell>
          <cell r="E386">
            <v>166664.69</v>
          </cell>
          <cell r="F386">
            <v>173894.26</v>
          </cell>
          <cell r="G386">
            <v>174388.98</v>
          </cell>
          <cell r="H386">
            <v>180824.73</v>
          </cell>
          <cell r="I386">
            <v>183043.58</v>
          </cell>
          <cell r="J386">
            <v>205303.9</v>
          </cell>
          <cell r="K386">
            <v>192196.59</v>
          </cell>
          <cell r="L386">
            <v>194650.1</v>
          </cell>
          <cell r="M386">
            <v>188170.58</v>
          </cell>
          <cell r="N386">
            <v>177572.73</v>
          </cell>
          <cell r="O386">
            <v>177006.71</v>
          </cell>
          <cell r="P386">
            <v>170885.14</v>
          </cell>
          <cell r="Q386">
            <v>166589.82</v>
          </cell>
          <cell r="R386">
            <v>167213.68</v>
          </cell>
          <cell r="S386">
            <v>174273.89</v>
          </cell>
          <cell r="T386">
            <v>169744.57</v>
          </cell>
          <cell r="U386">
            <v>174728.02</v>
          </cell>
          <cell r="V386">
            <v>172746.48</v>
          </cell>
          <cell r="W386">
            <v>181645.84</v>
          </cell>
          <cell r="X386">
            <v>166741.99</v>
          </cell>
          <cell r="Y386">
            <v>174191.64</v>
          </cell>
          <cell r="Z386">
            <v>174223.19</v>
          </cell>
          <cell r="AA386">
            <v>191665.39</v>
          </cell>
          <cell r="AB386">
            <v>189457</v>
          </cell>
          <cell r="AC386">
            <v>147587.94</v>
          </cell>
          <cell r="AD386">
            <v>170613.8</v>
          </cell>
          <cell r="AE386">
            <v>178330.29</v>
          </cell>
          <cell r="AF386">
            <v>175740.87</v>
          </cell>
          <cell r="AG386">
            <v>166188.99</v>
          </cell>
          <cell r="AH386">
            <v>178427.72</v>
          </cell>
          <cell r="AI386">
            <v>179292.47</v>
          </cell>
          <cell r="AJ386">
            <v>164847.9</v>
          </cell>
          <cell r="AK386">
            <v>165125.9</v>
          </cell>
          <cell r="AL386">
            <v>147798.25</v>
          </cell>
          <cell r="AM386">
            <v>165639.25</v>
          </cell>
          <cell r="AN386">
            <v>169430.31</v>
          </cell>
          <cell r="AO386">
            <v>174865.07</v>
          </cell>
          <cell r="AP386">
            <v>174335.08</v>
          </cell>
          <cell r="AQ386">
            <v>184931.89</v>
          </cell>
          <cell r="AR386">
            <v>185727.8</v>
          </cell>
          <cell r="AS386">
            <v>187542.57</v>
          </cell>
          <cell r="AT386">
            <v>168498.18</v>
          </cell>
          <cell r="AU386">
            <v>180389.03</v>
          </cell>
          <cell r="AV386">
            <v>188404.1</v>
          </cell>
          <cell r="AW386">
            <v>164789.07999999999</v>
          </cell>
          <cell r="AX386">
            <v>186095.41</v>
          </cell>
          <cell r="AY386">
            <v>168365.56</v>
          </cell>
          <cell r="AZ386">
            <v>172176.36</v>
          </cell>
          <cell r="BA386">
            <v>176401.43</v>
          </cell>
          <cell r="BB386">
            <v>174611.95</v>
          </cell>
          <cell r="BC386">
            <v>0</v>
          </cell>
          <cell r="BD386">
            <v>9114520.1599999983</v>
          </cell>
        </row>
        <row r="387">
          <cell r="A387" t="str">
            <v>5909G</v>
          </cell>
          <cell r="B387" t="str">
            <v>Minneapolis/St. Paul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0.34000000002561137</v>
          </cell>
          <cell r="X387">
            <v>0.11999999999534339</v>
          </cell>
          <cell r="Y387">
            <v>8.0000000016298145E-2</v>
          </cell>
          <cell r="Z387">
            <v>-0.26000000000931323</v>
          </cell>
          <cell r="AA387">
            <v>8.0000000016298145E-2</v>
          </cell>
          <cell r="AB387">
            <v>0.42999999999301508</v>
          </cell>
          <cell r="AC387">
            <v>0.22999999998137355</v>
          </cell>
          <cell r="AD387">
            <v>-0.28999999997904524</v>
          </cell>
          <cell r="AE387">
            <v>-0.41999999998370185</v>
          </cell>
          <cell r="AF387">
            <v>-0.47999999998137355</v>
          </cell>
          <cell r="AG387">
            <v>-0.44000000000232831</v>
          </cell>
          <cell r="AH387">
            <v>-0.29999999998835847</v>
          </cell>
          <cell r="AI387">
            <v>-0.38000000000465661</v>
          </cell>
          <cell r="AJ387">
            <v>0.46999999997206032</v>
          </cell>
          <cell r="AK387">
            <v>-9.0000000025611371E-2</v>
          </cell>
          <cell r="AL387">
            <v>0.46999999997206032</v>
          </cell>
          <cell r="AM387">
            <v>-0.16999999998370185</v>
          </cell>
          <cell r="AN387">
            <v>-0.22999999998137355</v>
          </cell>
          <cell r="AO387">
            <v>-0.29999999998835847</v>
          </cell>
          <cell r="AP387">
            <v>-0.13000000000465661</v>
          </cell>
          <cell r="AQ387">
            <v>-0.19000000000232831</v>
          </cell>
          <cell r="AR387">
            <v>0.15000000002328306</v>
          </cell>
          <cell r="AS387">
            <v>0.19000000000232831</v>
          </cell>
          <cell r="AT387">
            <v>-9.0000000025611371E-2</v>
          </cell>
          <cell r="AU387">
            <v>0.32000000000698492</v>
          </cell>
          <cell r="AV387">
            <v>0.36999999999534339</v>
          </cell>
          <cell r="AW387">
            <v>-0.40999999997438863</v>
          </cell>
          <cell r="AX387">
            <v>-9.9999999976716936E-2</v>
          </cell>
          <cell r="AY387">
            <v>0.29000000000814907</v>
          </cell>
          <cell r="AZ387">
            <v>-0.30999999999767169</v>
          </cell>
          <cell r="BA387">
            <v>0.15000000002328306</v>
          </cell>
          <cell r="BB387">
            <v>-7.0000000006984919E-2</v>
          </cell>
          <cell r="BC387">
            <v>0</v>
          </cell>
          <cell r="BD387">
            <v>-0.96999999988474883</v>
          </cell>
        </row>
        <row r="388">
          <cell r="A388" t="str">
            <v>5906G</v>
          </cell>
          <cell r="B388" t="str">
            <v>Newark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-0.38000000000465661</v>
          </cell>
          <cell r="X388">
            <v>-0.22000000000116415</v>
          </cell>
          <cell r="Y388">
            <v>7.0000000006984919E-2</v>
          </cell>
          <cell r="Z388">
            <v>-0.16000000000349246</v>
          </cell>
          <cell r="AA388">
            <v>0.11999999999534339</v>
          </cell>
          <cell r="AB388">
            <v>0.41999999999825377</v>
          </cell>
          <cell r="AC388">
            <v>-0.41000000000349246</v>
          </cell>
          <cell r="AD388">
            <v>-2.0000000004074536E-2</v>
          </cell>
          <cell r="AE388">
            <v>-0.39999999999417923</v>
          </cell>
          <cell r="AF388">
            <v>0.44000000000232831</v>
          </cell>
          <cell r="AG388">
            <v>0.36999999999534339</v>
          </cell>
          <cell r="AH388">
            <v>-0.32000000000698492</v>
          </cell>
          <cell r="AI388">
            <v>-0.30999999999767169</v>
          </cell>
          <cell r="AJ388">
            <v>0.10999999998603016</v>
          </cell>
          <cell r="AK388">
            <v>-0.22000000000116415</v>
          </cell>
          <cell r="AL388">
            <v>8.000000000174623E-2</v>
          </cell>
          <cell r="AM388">
            <v>-0.25</v>
          </cell>
          <cell r="AN388">
            <v>0.16000000000349246</v>
          </cell>
          <cell r="AO388">
            <v>-0.11999999999534339</v>
          </cell>
          <cell r="AP388">
            <v>-0.46000000000640284</v>
          </cell>
          <cell r="AQ388">
            <v>-7.0000000006984919E-2</v>
          </cell>
          <cell r="AR388">
            <v>0.26999999998952262</v>
          </cell>
          <cell r="AS388">
            <v>-0.49000000000523869</v>
          </cell>
          <cell r="AT388">
            <v>0.30999999999767169</v>
          </cell>
          <cell r="AU388">
            <v>-0.17000000001280569</v>
          </cell>
          <cell r="AV388">
            <v>-0.35999999998603016</v>
          </cell>
          <cell r="AW388">
            <v>0.10000000000582077</v>
          </cell>
          <cell r="AX388">
            <v>-0.32000000000698492</v>
          </cell>
          <cell r="AY388">
            <v>-0.25999999999476131</v>
          </cell>
          <cell r="AZ388">
            <v>-0.33000000000174623</v>
          </cell>
          <cell r="BA388">
            <v>0.25</v>
          </cell>
          <cell r="BB388">
            <v>7.0000000006984919E-2</v>
          </cell>
          <cell r="BC388">
            <v>0</v>
          </cell>
          <cell r="BD388">
            <v>-2.5000000000436557</v>
          </cell>
        </row>
        <row r="389">
          <cell r="A389" t="str">
            <v>5910G</v>
          </cell>
          <cell r="B389" t="str">
            <v>Norfolk</v>
          </cell>
          <cell r="C389">
            <v>106495.94</v>
          </cell>
          <cell r="D389">
            <v>98945.45</v>
          </cell>
          <cell r="E389">
            <v>93212.84</v>
          </cell>
          <cell r="F389">
            <v>95530.880000000005</v>
          </cell>
          <cell r="G389">
            <v>90634.31</v>
          </cell>
          <cell r="H389">
            <v>92449.68</v>
          </cell>
          <cell r="I389">
            <v>103693.53</v>
          </cell>
          <cell r="J389">
            <v>100906.68</v>
          </cell>
          <cell r="K389">
            <v>98524.69</v>
          </cell>
          <cell r="L389">
            <v>102869.26</v>
          </cell>
          <cell r="M389">
            <v>110322.78</v>
          </cell>
          <cell r="N389">
            <v>111439.5</v>
          </cell>
          <cell r="O389">
            <v>112321.45</v>
          </cell>
          <cell r="P389">
            <v>117229.86</v>
          </cell>
          <cell r="Q389">
            <v>114759.86</v>
          </cell>
          <cell r="R389">
            <v>110038.37</v>
          </cell>
          <cell r="S389">
            <v>111726.58</v>
          </cell>
          <cell r="T389">
            <v>113476.24</v>
          </cell>
          <cell r="U389">
            <v>126237.64</v>
          </cell>
          <cell r="V389">
            <v>133502.54</v>
          </cell>
          <cell r="W389">
            <v>138248.51999999999</v>
          </cell>
          <cell r="X389">
            <v>116714.09</v>
          </cell>
          <cell r="Y389">
            <v>125227.23</v>
          </cell>
          <cell r="Z389">
            <v>131674.04</v>
          </cell>
          <cell r="AA389">
            <v>153002.38</v>
          </cell>
          <cell r="AB389">
            <v>161494.6</v>
          </cell>
          <cell r="AC389">
            <v>129362.48</v>
          </cell>
          <cell r="AD389">
            <v>145238.79</v>
          </cell>
          <cell r="AE389">
            <v>142060.84</v>
          </cell>
          <cell r="AF389">
            <v>150557.44</v>
          </cell>
          <cell r="AG389">
            <v>150302.29</v>
          </cell>
          <cell r="AH389">
            <v>152327.54</v>
          </cell>
          <cell r="AI389">
            <v>161887.56</v>
          </cell>
          <cell r="AJ389">
            <v>148898.29999999999</v>
          </cell>
          <cell r="AK389">
            <v>143382.72</v>
          </cell>
          <cell r="AL389">
            <v>123551.93</v>
          </cell>
          <cell r="AM389">
            <v>130676.39</v>
          </cell>
          <cell r="AN389">
            <v>127584.3</v>
          </cell>
          <cell r="AO389">
            <v>130685.75</v>
          </cell>
          <cell r="AP389">
            <v>130940.65</v>
          </cell>
          <cell r="AQ389">
            <v>132957.59</v>
          </cell>
          <cell r="AR389">
            <v>141469.98000000001</v>
          </cell>
          <cell r="AS389">
            <v>127438.44</v>
          </cell>
          <cell r="AT389">
            <v>115439.65</v>
          </cell>
          <cell r="AU389">
            <v>123151.73</v>
          </cell>
          <cell r="AV389">
            <v>129896.31</v>
          </cell>
          <cell r="AW389">
            <v>122809.58</v>
          </cell>
          <cell r="AX389">
            <v>130146.57</v>
          </cell>
          <cell r="AY389">
            <v>105573.09</v>
          </cell>
          <cell r="AZ389">
            <v>117317.59</v>
          </cell>
          <cell r="BA389">
            <v>159584.62</v>
          </cell>
          <cell r="BB389">
            <v>144610.85999999999</v>
          </cell>
          <cell r="BC389">
            <v>0</v>
          </cell>
          <cell r="BD389">
            <v>6488531.9300000006</v>
          </cell>
        </row>
        <row r="390">
          <cell r="A390" t="str">
            <v>5911G</v>
          </cell>
          <cell r="B390" t="str">
            <v>Palm Springs</v>
          </cell>
          <cell r="C390">
            <v>68989.52</v>
          </cell>
          <cell r="D390">
            <v>63637.88</v>
          </cell>
          <cell r="E390">
            <v>66809.490000000005</v>
          </cell>
          <cell r="F390">
            <v>71695.47</v>
          </cell>
          <cell r="G390">
            <v>76299.81</v>
          </cell>
          <cell r="H390">
            <v>77757.899999999994</v>
          </cell>
          <cell r="I390">
            <v>82758.23</v>
          </cell>
          <cell r="J390">
            <v>94616.41</v>
          </cell>
          <cell r="K390">
            <v>99191.89</v>
          </cell>
          <cell r="L390">
            <v>93663</v>
          </cell>
          <cell r="M390">
            <v>91436.38</v>
          </cell>
          <cell r="N390">
            <v>100304.34</v>
          </cell>
          <cell r="O390">
            <v>94321.67</v>
          </cell>
          <cell r="P390">
            <v>89730.240000000005</v>
          </cell>
          <cell r="Q390">
            <v>84393.16</v>
          </cell>
          <cell r="R390">
            <v>72860.259999999995</v>
          </cell>
          <cell r="S390">
            <v>75174.509999999995</v>
          </cell>
          <cell r="T390">
            <v>67632.350000000006</v>
          </cell>
          <cell r="U390">
            <v>51764.1</v>
          </cell>
          <cell r="V390">
            <v>46877.34</v>
          </cell>
          <cell r="W390">
            <v>50928.97</v>
          </cell>
          <cell r="X390">
            <v>34189.620000000003</v>
          </cell>
          <cell r="Y390">
            <v>28687.03</v>
          </cell>
          <cell r="Z390">
            <v>29725.39</v>
          </cell>
          <cell r="AA390">
            <v>26381.08</v>
          </cell>
          <cell r="AB390">
            <v>27756.45</v>
          </cell>
          <cell r="AC390">
            <v>26243.439999999999</v>
          </cell>
          <cell r="AD390">
            <v>21797.040000000001</v>
          </cell>
          <cell r="AE390">
            <v>25262.46</v>
          </cell>
          <cell r="AF390">
            <v>27809.99</v>
          </cell>
          <cell r="AG390">
            <v>24980.39</v>
          </cell>
          <cell r="AH390">
            <v>25534.23</v>
          </cell>
          <cell r="AI390">
            <v>33504.6</v>
          </cell>
          <cell r="AJ390">
            <v>25002.41</v>
          </cell>
          <cell r="AK390">
            <v>22123.37</v>
          </cell>
          <cell r="AL390">
            <v>25752.73</v>
          </cell>
          <cell r="AM390">
            <v>37339.160000000003</v>
          </cell>
          <cell r="AN390">
            <v>42413.43</v>
          </cell>
          <cell r="AO390">
            <v>39496.32</v>
          </cell>
          <cell r="AP390">
            <v>44370.98</v>
          </cell>
          <cell r="AQ390">
            <v>51909.79</v>
          </cell>
          <cell r="AR390">
            <v>54559.44</v>
          </cell>
          <cell r="AS390">
            <v>64275.54</v>
          </cell>
          <cell r="AT390">
            <v>53944.57</v>
          </cell>
          <cell r="AU390">
            <v>75188.06</v>
          </cell>
          <cell r="AV390">
            <v>81075.520000000004</v>
          </cell>
          <cell r="AW390">
            <v>72410.100000000006</v>
          </cell>
          <cell r="AX390">
            <v>74536.47</v>
          </cell>
          <cell r="AY390">
            <v>64027.11</v>
          </cell>
          <cell r="AZ390">
            <v>65433.58</v>
          </cell>
          <cell r="BA390">
            <v>69721.3</v>
          </cell>
          <cell r="BB390">
            <v>69351.490000000005</v>
          </cell>
          <cell r="BC390">
            <v>0</v>
          </cell>
          <cell r="BD390">
            <v>2985646.0100000002</v>
          </cell>
        </row>
        <row r="391">
          <cell r="A391" t="str">
            <v>5912G</v>
          </cell>
          <cell r="B391" t="str">
            <v>Providence</v>
          </cell>
          <cell r="C391">
            <v>119109.01</v>
          </cell>
          <cell r="D391">
            <v>126246.45</v>
          </cell>
          <cell r="E391">
            <v>118526.84</v>
          </cell>
          <cell r="F391">
            <v>113191.31</v>
          </cell>
          <cell r="G391">
            <v>109926.34</v>
          </cell>
          <cell r="H391">
            <v>117002.76</v>
          </cell>
          <cell r="I391">
            <v>147657.84</v>
          </cell>
          <cell r="J391">
            <v>149612.54999999999</v>
          </cell>
          <cell r="K391">
            <v>139073.70000000001</v>
          </cell>
          <cell r="L391">
            <v>146735.85999999999</v>
          </cell>
          <cell r="M391">
            <v>150433.17000000001</v>
          </cell>
          <cell r="N391">
            <v>143467.87</v>
          </cell>
          <cell r="O391">
            <v>136714.51999999999</v>
          </cell>
          <cell r="P391">
            <v>142875.47</v>
          </cell>
          <cell r="Q391">
            <v>157716.26999999999</v>
          </cell>
          <cell r="R391">
            <v>154588.76999999999</v>
          </cell>
          <cell r="S391">
            <v>143275.88</v>
          </cell>
          <cell r="T391">
            <v>142780.29</v>
          </cell>
          <cell r="U391">
            <v>147989.24</v>
          </cell>
          <cell r="V391">
            <v>159370.23000000001</v>
          </cell>
          <cell r="W391">
            <v>171686.74</v>
          </cell>
          <cell r="X391">
            <v>151024.67000000001</v>
          </cell>
          <cell r="Y391">
            <v>152857.24</v>
          </cell>
          <cell r="Z391">
            <v>160712</v>
          </cell>
          <cell r="AA391">
            <v>169725.25</v>
          </cell>
          <cell r="AB391">
            <v>195864.04</v>
          </cell>
          <cell r="AC391">
            <v>146700.24</v>
          </cell>
          <cell r="AD391">
            <v>166630.92000000001</v>
          </cell>
          <cell r="AE391">
            <v>184666.35</v>
          </cell>
          <cell r="AF391">
            <v>182751.93</v>
          </cell>
          <cell r="AG391">
            <v>179207.25</v>
          </cell>
          <cell r="AH391">
            <v>190889.87</v>
          </cell>
          <cell r="AI391">
            <v>202335.82</v>
          </cell>
          <cell r="AJ391">
            <v>189335</v>
          </cell>
          <cell r="AK391">
            <v>174184.5</v>
          </cell>
          <cell r="AL391">
            <v>151533.62</v>
          </cell>
          <cell r="AM391">
            <v>185363.55</v>
          </cell>
          <cell r="AN391">
            <v>175553.02</v>
          </cell>
          <cell r="AO391">
            <v>169041.82</v>
          </cell>
          <cell r="AP391">
            <v>177121.1</v>
          </cell>
          <cell r="AQ391">
            <v>178766.54</v>
          </cell>
          <cell r="AR391">
            <v>167618.07</v>
          </cell>
          <cell r="AS391">
            <v>167172.64000000001</v>
          </cell>
          <cell r="AT391">
            <v>147007.67000000001</v>
          </cell>
          <cell r="AU391">
            <v>163755.85</v>
          </cell>
          <cell r="AV391">
            <v>169035.25</v>
          </cell>
          <cell r="AW391">
            <v>153402.70000000001</v>
          </cell>
          <cell r="AX391">
            <v>168199.36</v>
          </cell>
          <cell r="AY391">
            <v>140874.1</v>
          </cell>
          <cell r="AZ391">
            <v>124676.26</v>
          </cell>
          <cell r="BA391">
            <v>157048.57999999999</v>
          </cell>
          <cell r="BB391">
            <v>157997.68</v>
          </cell>
          <cell r="BC391">
            <v>0</v>
          </cell>
          <cell r="BD391">
            <v>8139033.9999999981</v>
          </cell>
        </row>
        <row r="392">
          <cell r="A392" t="str">
            <v>5913G</v>
          </cell>
          <cell r="B392" t="str">
            <v>Raleigh/Durham</v>
          </cell>
          <cell r="C392">
            <v>212060.83</v>
          </cell>
          <cell r="D392">
            <v>224918.89</v>
          </cell>
          <cell r="E392">
            <v>223122.71</v>
          </cell>
          <cell r="F392">
            <v>138338.35999999999</v>
          </cell>
          <cell r="G392">
            <v>214526.17</v>
          </cell>
          <cell r="H392">
            <v>223886.46</v>
          </cell>
          <cell r="I392">
            <v>245535.85</v>
          </cell>
          <cell r="J392">
            <v>173506.95</v>
          </cell>
          <cell r="K392">
            <v>250043.83</v>
          </cell>
          <cell r="L392">
            <v>237145.12</v>
          </cell>
          <cell r="M392">
            <v>257026.9</v>
          </cell>
          <cell r="N392">
            <v>216581.01</v>
          </cell>
          <cell r="O392">
            <v>263218.73</v>
          </cell>
          <cell r="P392">
            <v>270520.43</v>
          </cell>
          <cell r="Q392">
            <v>276214.51</v>
          </cell>
          <cell r="R392">
            <v>163250.17000000001</v>
          </cell>
          <cell r="S392">
            <v>255445.14</v>
          </cell>
          <cell r="T392">
            <v>238003.61</v>
          </cell>
          <cell r="U392">
            <v>245653.68</v>
          </cell>
          <cell r="V392">
            <v>267460.52</v>
          </cell>
          <cell r="W392">
            <v>262586.5</v>
          </cell>
          <cell r="X392">
            <v>227913.5</v>
          </cell>
          <cell r="Y392">
            <v>250712.5</v>
          </cell>
          <cell r="Z392">
            <v>278642.5</v>
          </cell>
          <cell r="AA392">
            <v>315799.25</v>
          </cell>
          <cell r="AB392">
            <v>362415.8</v>
          </cell>
          <cell r="AC392">
            <v>242626.78</v>
          </cell>
          <cell r="AD392">
            <v>280466.5</v>
          </cell>
          <cell r="AE392">
            <v>317142.64</v>
          </cell>
          <cell r="AF392">
            <v>326713.18</v>
          </cell>
          <cell r="AG392">
            <v>305112</v>
          </cell>
          <cell r="AH392">
            <v>289583.06</v>
          </cell>
          <cell r="AI392">
            <v>373082</v>
          </cell>
          <cell r="AJ392">
            <v>274207.45</v>
          </cell>
          <cell r="AK392">
            <v>273585.48</v>
          </cell>
          <cell r="AL392">
            <v>301889.53999999998</v>
          </cell>
          <cell r="AM392">
            <v>297116.53999999998</v>
          </cell>
          <cell r="AN392">
            <v>297565.82</v>
          </cell>
          <cell r="AO392">
            <v>295727.94</v>
          </cell>
          <cell r="AP392">
            <v>304446.18</v>
          </cell>
          <cell r="AQ392">
            <v>320116.32</v>
          </cell>
          <cell r="AR392">
            <v>336261.35</v>
          </cell>
          <cell r="AS392">
            <v>322167.39</v>
          </cell>
          <cell r="AT392">
            <v>285644.56</v>
          </cell>
          <cell r="AU392">
            <v>317687.59999999998</v>
          </cell>
          <cell r="AV392">
            <v>340228.22</v>
          </cell>
          <cell r="AW392">
            <v>306352.90999999997</v>
          </cell>
          <cell r="AX392">
            <v>328112.71000000002</v>
          </cell>
          <cell r="AY392">
            <v>284778.09999999998</v>
          </cell>
          <cell r="AZ392">
            <v>295489.45</v>
          </cell>
          <cell r="BA392">
            <v>336182.06</v>
          </cell>
          <cell r="BB392">
            <v>306213.67</v>
          </cell>
          <cell r="BC392">
            <v>0</v>
          </cell>
          <cell r="BD392">
            <v>14253029.369999997</v>
          </cell>
        </row>
        <row r="393">
          <cell r="A393" t="str">
            <v>5916G</v>
          </cell>
          <cell r="B393" t="str">
            <v>Seattle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0.32000000000698492</v>
          </cell>
          <cell r="X393">
            <v>-0.23000000001047738</v>
          </cell>
          <cell r="Y393">
            <v>-0.13000000000465661</v>
          </cell>
          <cell r="Z393">
            <v>2.9999999998835847E-2</v>
          </cell>
          <cell r="AA393">
            <v>-0.42000000001280569</v>
          </cell>
          <cell r="AB393">
            <v>-0.29000000000814907</v>
          </cell>
          <cell r="AC393">
            <v>-0.27999999999883585</v>
          </cell>
          <cell r="AD393">
            <v>-0.26000000000931323</v>
          </cell>
          <cell r="AE393">
            <v>0</v>
          </cell>
          <cell r="AF393">
            <v>0.26999999998952262</v>
          </cell>
          <cell r="AG393">
            <v>0.48000000001047738</v>
          </cell>
          <cell r="AH393">
            <v>-5.9999999997671694E-2</v>
          </cell>
          <cell r="AI393">
            <v>8.999999999650754E-2</v>
          </cell>
          <cell r="AJ393">
            <v>0.10999999998603016</v>
          </cell>
          <cell r="AK393">
            <v>0.17000000001280569</v>
          </cell>
          <cell r="AL393">
            <v>-0.19000000000232831</v>
          </cell>
          <cell r="AM393">
            <v>-0.42999999999301508</v>
          </cell>
          <cell r="AN393">
            <v>0.10000000000582077</v>
          </cell>
          <cell r="AO393">
            <v>-0.23000000001047738</v>
          </cell>
          <cell r="AP393">
            <v>0.26999999998952262</v>
          </cell>
          <cell r="AQ393">
            <v>-8.999999999650754E-2</v>
          </cell>
          <cell r="AR393">
            <v>-0.29999999998835847</v>
          </cell>
          <cell r="AS393">
            <v>-0.26999999998952262</v>
          </cell>
          <cell r="AT393">
            <v>-0.22000000000116415</v>
          </cell>
          <cell r="AU393">
            <v>-0.22000000000116415</v>
          </cell>
          <cell r="AV393">
            <v>-0.33999999999650754</v>
          </cell>
          <cell r="AW393">
            <v>-0.48000000001047738</v>
          </cell>
          <cell r="AX393">
            <v>-0.14000000001396984</v>
          </cell>
          <cell r="AY393">
            <v>0.22000000000116415</v>
          </cell>
          <cell r="AZ393">
            <v>0.30999999999767169</v>
          </cell>
          <cell r="BA393">
            <v>0.45000000001164153</v>
          </cell>
          <cell r="BB393">
            <v>0.19000000000232831</v>
          </cell>
          <cell r="BC393">
            <v>0</v>
          </cell>
          <cell r="BD393">
            <v>-1.5700000000360887</v>
          </cell>
        </row>
        <row r="394">
          <cell r="A394" t="str">
            <v>5918G</v>
          </cell>
          <cell r="B394" t="str">
            <v>Tulsa</v>
          </cell>
          <cell r="C394">
            <v>64046.61</v>
          </cell>
          <cell r="D394">
            <v>68269.5</v>
          </cell>
          <cell r="E394">
            <v>73108.3</v>
          </cell>
          <cell r="F394">
            <v>70022.59</v>
          </cell>
          <cell r="G394">
            <v>64483.58</v>
          </cell>
          <cell r="H394">
            <v>69471.94</v>
          </cell>
          <cell r="I394">
            <v>71171.73</v>
          </cell>
          <cell r="J394">
            <v>86062.71</v>
          </cell>
          <cell r="K394">
            <v>68999.350000000006</v>
          </cell>
          <cell r="L394">
            <v>82287.94</v>
          </cell>
          <cell r="M394">
            <v>94803.87</v>
          </cell>
          <cell r="N394">
            <v>98444.36</v>
          </cell>
          <cell r="O394">
            <v>75897.740000000005</v>
          </cell>
          <cell r="P394">
            <v>81504.73</v>
          </cell>
          <cell r="Q394">
            <v>72095.88</v>
          </cell>
          <cell r="R394">
            <v>78927.94</v>
          </cell>
          <cell r="S394">
            <v>81606.66</v>
          </cell>
          <cell r="T394">
            <v>77412.28</v>
          </cell>
          <cell r="U394">
            <v>83177.570000000007</v>
          </cell>
          <cell r="V394">
            <v>84636.35</v>
          </cell>
          <cell r="W394">
            <v>100185.69</v>
          </cell>
          <cell r="X394">
            <v>84987.1</v>
          </cell>
          <cell r="Y394">
            <v>85961.84</v>
          </cell>
          <cell r="Z394">
            <v>85968.98</v>
          </cell>
          <cell r="AA394">
            <v>99187.68</v>
          </cell>
          <cell r="AB394">
            <v>95704.06</v>
          </cell>
          <cell r="AC394">
            <v>76927.45</v>
          </cell>
          <cell r="AD394">
            <v>89591.23</v>
          </cell>
          <cell r="AE394">
            <v>99742.3</v>
          </cell>
          <cell r="AF394">
            <v>96902.93</v>
          </cell>
          <cell r="AG394">
            <v>90920.48</v>
          </cell>
          <cell r="AH394">
            <v>92933.65</v>
          </cell>
          <cell r="AI394">
            <v>100041.43</v>
          </cell>
          <cell r="AJ394">
            <v>90536.14</v>
          </cell>
          <cell r="AK394">
            <v>85889.78</v>
          </cell>
          <cell r="AL394">
            <v>76112.320000000007</v>
          </cell>
          <cell r="AM394">
            <v>96674.82</v>
          </cell>
          <cell r="AN394">
            <v>99911.679999999993</v>
          </cell>
          <cell r="AO394">
            <v>91598</v>
          </cell>
          <cell r="AP394">
            <v>87419.46</v>
          </cell>
          <cell r="AQ394">
            <v>98123.31</v>
          </cell>
          <cell r="AR394">
            <v>103188.03</v>
          </cell>
          <cell r="AS394">
            <v>99115.07</v>
          </cell>
          <cell r="AT394">
            <v>83459.039999999994</v>
          </cell>
          <cell r="AU394">
            <v>87065.56</v>
          </cell>
          <cell r="AV394">
            <v>88123.57</v>
          </cell>
          <cell r="AW394">
            <v>74984.23</v>
          </cell>
          <cell r="AX394">
            <v>105615.92</v>
          </cell>
          <cell r="AY394">
            <v>83514.48</v>
          </cell>
          <cell r="AZ394">
            <v>78797.710000000006</v>
          </cell>
          <cell r="BA394">
            <v>87947.86</v>
          </cell>
          <cell r="BB394">
            <v>95056.06</v>
          </cell>
          <cell r="BC394">
            <v>0</v>
          </cell>
          <cell r="BD394">
            <v>4458619.4899999993</v>
          </cell>
        </row>
        <row r="395">
          <cell r="A395" t="str">
            <v>5904G</v>
          </cell>
          <cell r="B395" t="str">
            <v>Washington National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-0.47000000000116415</v>
          </cell>
          <cell r="X395">
            <v>-0.15000000000145519</v>
          </cell>
          <cell r="Y395">
            <v>0.11000000000058208</v>
          </cell>
          <cell r="Z395">
            <v>9.9999999947613105E-3</v>
          </cell>
          <cell r="AA395">
            <v>-0.28999999999359716</v>
          </cell>
          <cell r="AB395">
            <v>0.32000000000698492</v>
          </cell>
          <cell r="AC395">
            <v>0.37000000000261934</v>
          </cell>
          <cell r="AD395">
            <v>-0.48999999999796273</v>
          </cell>
          <cell r="AE395">
            <v>0.25</v>
          </cell>
          <cell r="AF395">
            <v>0</v>
          </cell>
          <cell r="AG395">
            <v>0.48000000000320142</v>
          </cell>
          <cell r="AH395">
            <v>0.45999999999912689</v>
          </cell>
          <cell r="AI395">
            <v>0.16000000000349246</v>
          </cell>
          <cell r="AJ395">
            <v>-0.22000000000116415</v>
          </cell>
          <cell r="AK395">
            <v>-1.0000000002037268E-2</v>
          </cell>
          <cell r="AL395">
            <v>-0.30999999999767169</v>
          </cell>
          <cell r="AM395">
            <v>-0.48999999999796273</v>
          </cell>
          <cell r="AN395">
            <v>0.25</v>
          </cell>
          <cell r="AO395">
            <v>-9.9999999998544808E-2</v>
          </cell>
          <cell r="AP395">
            <v>-2.9999999998835847E-2</v>
          </cell>
          <cell r="AQ395">
            <v>-0.30999999999767169</v>
          </cell>
          <cell r="AR395">
            <v>0.34999999999854481</v>
          </cell>
          <cell r="AS395">
            <v>1.0000000002037268E-2</v>
          </cell>
          <cell r="AT395">
            <v>0.23000000000320142</v>
          </cell>
          <cell r="AU395">
            <v>0.33000000000174623</v>
          </cell>
          <cell r="AV395">
            <v>-0.25</v>
          </cell>
          <cell r="AW395">
            <v>-0.26999999999679858</v>
          </cell>
          <cell r="AX395">
            <v>5.9999999997671694E-2</v>
          </cell>
          <cell r="AY395">
            <v>-0.38999999999941792</v>
          </cell>
          <cell r="AZ395">
            <v>-0.16999999999825377</v>
          </cell>
          <cell r="BA395">
            <v>0.27999999999883585</v>
          </cell>
          <cell r="BB395">
            <v>-0.20999999999912689</v>
          </cell>
          <cell r="BC395">
            <v>0</v>
          </cell>
          <cell r="BD395">
            <v>-0.4899999999688589</v>
          </cell>
        </row>
        <row r="396">
          <cell r="A396" t="str">
            <v>4803I</v>
          </cell>
          <cell r="B396" t="str">
            <v>Melbourne</v>
          </cell>
          <cell r="C396">
            <v>266209</v>
          </cell>
          <cell r="D396">
            <v>202682</v>
          </cell>
          <cell r="E396">
            <v>226116</v>
          </cell>
          <cell r="F396">
            <v>217490</v>
          </cell>
          <cell r="G396">
            <v>207478</v>
          </cell>
          <cell r="H396">
            <v>194819</v>
          </cell>
          <cell r="I396">
            <v>184132</v>
          </cell>
          <cell r="J396">
            <v>190672</v>
          </cell>
          <cell r="K396">
            <v>196315</v>
          </cell>
          <cell r="L396">
            <v>205261</v>
          </cell>
          <cell r="M396">
            <v>206020</v>
          </cell>
          <cell r="N396">
            <v>185698</v>
          </cell>
          <cell r="O396">
            <v>192981.09</v>
          </cell>
          <cell r="P396">
            <v>194834</v>
          </cell>
          <cell r="Q396">
            <v>207247</v>
          </cell>
          <cell r="R396">
            <v>191557</v>
          </cell>
          <cell r="S396">
            <v>197559.25</v>
          </cell>
          <cell r="T396">
            <v>207618.25</v>
          </cell>
          <cell r="U396">
            <v>191853.25</v>
          </cell>
          <cell r="V396">
            <v>192338.25</v>
          </cell>
          <cell r="W396">
            <v>194987</v>
          </cell>
          <cell r="X396">
            <v>204779</v>
          </cell>
          <cell r="Y396">
            <v>224215</v>
          </cell>
          <cell r="Z396">
            <v>229517</v>
          </cell>
          <cell r="AA396">
            <v>242920.75</v>
          </cell>
          <cell r="AB396">
            <v>231068.75</v>
          </cell>
          <cell r="AC396">
            <v>222810.75</v>
          </cell>
          <cell r="AD396">
            <v>201823.75</v>
          </cell>
          <cell r="AE396">
            <v>211050</v>
          </cell>
          <cell r="AF396">
            <v>204416</v>
          </cell>
          <cell r="AG396">
            <v>200545</v>
          </cell>
          <cell r="AH396">
            <v>205113</v>
          </cell>
          <cell r="AI396">
            <v>220160</v>
          </cell>
          <cell r="AJ396">
            <v>217288</v>
          </cell>
          <cell r="AK396">
            <v>212472</v>
          </cell>
          <cell r="AL396">
            <v>223375</v>
          </cell>
          <cell r="AM396">
            <v>230758.5</v>
          </cell>
          <cell r="AN396">
            <v>233623.5</v>
          </cell>
          <cell r="AO396">
            <v>201835.5</v>
          </cell>
          <cell r="AP396">
            <v>209259.5</v>
          </cell>
          <cell r="AQ396">
            <v>207733</v>
          </cell>
          <cell r="AR396">
            <v>177492</v>
          </cell>
          <cell r="AS396">
            <v>182044</v>
          </cell>
          <cell r="AT396">
            <v>206521</v>
          </cell>
          <cell r="AU396">
            <v>205609</v>
          </cell>
          <cell r="AV396">
            <v>215795</v>
          </cell>
          <cell r="AW396">
            <v>220459</v>
          </cell>
          <cell r="AX396">
            <v>226587</v>
          </cell>
          <cell r="AY396">
            <v>303883</v>
          </cell>
          <cell r="AZ396">
            <v>157214</v>
          </cell>
          <cell r="BA396">
            <v>264057</v>
          </cell>
          <cell r="BB396">
            <v>280154</v>
          </cell>
          <cell r="BC396">
            <v>0</v>
          </cell>
          <cell r="BD396">
            <v>11028446.09</v>
          </cell>
        </row>
        <row r="397">
          <cell r="A397" t="str">
            <v>4806I</v>
          </cell>
          <cell r="B397" t="str">
            <v>Christ Church</v>
          </cell>
          <cell r="C397">
            <v>124157.5</v>
          </cell>
          <cell r="D397">
            <v>128577</v>
          </cell>
          <cell r="E397">
            <v>123393</v>
          </cell>
          <cell r="F397">
            <v>116439</v>
          </cell>
          <cell r="G397">
            <v>113211.75</v>
          </cell>
          <cell r="H397">
            <v>115422.75</v>
          </cell>
          <cell r="I397">
            <v>117423.75</v>
          </cell>
          <cell r="J397">
            <v>129061.75</v>
          </cell>
          <cell r="K397">
            <v>119606.5</v>
          </cell>
          <cell r="L397">
            <v>120055.5</v>
          </cell>
          <cell r="M397">
            <v>118392.5</v>
          </cell>
          <cell r="N397">
            <v>112340.5</v>
          </cell>
          <cell r="O397">
            <v>104911.18</v>
          </cell>
          <cell r="P397">
            <v>102358</v>
          </cell>
          <cell r="Q397">
            <v>118322</v>
          </cell>
          <cell r="R397">
            <v>124120</v>
          </cell>
          <cell r="S397">
            <v>115046</v>
          </cell>
          <cell r="T397">
            <v>99535</v>
          </cell>
          <cell r="U397">
            <v>92179</v>
          </cell>
          <cell r="V397">
            <v>91125</v>
          </cell>
          <cell r="W397">
            <v>80133</v>
          </cell>
          <cell r="X397">
            <v>96475</v>
          </cell>
          <cell r="Y397">
            <v>86062</v>
          </cell>
          <cell r="Z397">
            <v>96146</v>
          </cell>
          <cell r="AA397">
            <v>91906</v>
          </cell>
          <cell r="AB397">
            <v>96022</v>
          </cell>
          <cell r="AC397">
            <v>118188</v>
          </cell>
          <cell r="AD397">
            <v>109845</v>
          </cell>
          <cell r="AE397">
            <v>109322</v>
          </cell>
          <cell r="AF397">
            <v>99586</v>
          </cell>
          <cell r="AG397">
            <v>93516</v>
          </cell>
          <cell r="AH397">
            <v>95602</v>
          </cell>
          <cell r="AI397">
            <v>108099</v>
          </cell>
          <cell r="AJ397">
            <v>106882</v>
          </cell>
          <cell r="AK397">
            <v>101377</v>
          </cell>
          <cell r="AL397">
            <v>101848</v>
          </cell>
          <cell r="AM397">
            <v>99231</v>
          </cell>
          <cell r="AN397">
            <v>109355</v>
          </cell>
          <cell r="AO397">
            <v>117449</v>
          </cell>
          <cell r="AP397">
            <v>119703</v>
          </cell>
          <cell r="AQ397">
            <v>132721</v>
          </cell>
          <cell r="AR397">
            <v>112634</v>
          </cell>
          <cell r="AS397">
            <v>101988</v>
          </cell>
          <cell r="AT397">
            <v>109116</v>
          </cell>
          <cell r="AU397">
            <v>107167</v>
          </cell>
          <cell r="AV397">
            <v>111767</v>
          </cell>
          <cell r="AW397">
            <v>120195</v>
          </cell>
          <cell r="AX397">
            <v>115457</v>
          </cell>
          <cell r="AY397">
            <v>114542</v>
          </cell>
          <cell r="AZ397">
            <v>116917</v>
          </cell>
          <cell r="BA397">
            <v>119925</v>
          </cell>
          <cell r="BB397">
            <v>141998</v>
          </cell>
          <cell r="BC397">
            <v>0</v>
          </cell>
          <cell r="BD397">
            <v>5726851.6799999997</v>
          </cell>
        </row>
        <row r="398">
          <cell r="A398" t="str">
            <v>4808I</v>
          </cell>
          <cell r="B398" t="str">
            <v>Amsterdam (Schiphol)</v>
          </cell>
          <cell r="C398">
            <v>1441950.67</v>
          </cell>
          <cell r="D398">
            <v>1455766</v>
          </cell>
          <cell r="E398">
            <v>1460267</v>
          </cell>
          <cell r="F398">
            <v>1477439</v>
          </cell>
          <cell r="G398">
            <v>1460467.25</v>
          </cell>
          <cell r="H398">
            <v>1582063.25</v>
          </cell>
          <cell r="I398">
            <v>1511810.25</v>
          </cell>
          <cell r="J398">
            <v>1509049.25</v>
          </cell>
          <cell r="K398">
            <v>1405779.75</v>
          </cell>
          <cell r="L398">
            <v>1411188.75</v>
          </cell>
          <cell r="M398">
            <v>1412190.75</v>
          </cell>
          <cell r="N398">
            <v>1417871.75</v>
          </cell>
          <cell r="O398">
            <v>1756156.92</v>
          </cell>
          <cell r="P398">
            <v>1607380</v>
          </cell>
          <cell r="Q398">
            <v>1692327</v>
          </cell>
          <cell r="R398">
            <v>1689417</v>
          </cell>
          <cell r="S398">
            <v>1865144.25</v>
          </cell>
          <cell r="T398">
            <v>1883223.25</v>
          </cell>
          <cell r="U398">
            <v>1894827.25</v>
          </cell>
          <cell r="V398">
            <v>1905355.25</v>
          </cell>
          <cell r="W398">
            <v>2001487.5</v>
          </cell>
          <cell r="X398">
            <v>2000561.5</v>
          </cell>
          <cell r="Y398">
            <v>2296307.5</v>
          </cell>
          <cell r="Z398">
            <v>2957525.5</v>
          </cell>
          <cell r="AA398">
            <v>1810172</v>
          </cell>
          <cell r="AB398">
            <v>2099227</v>
          </cell>
          <cell r="AC398">
            <v>1964487</v>
          </cell>
          <cell r="AD398">
            <v>1967324</v>
          </cell>
          <cell r="AE398">
            <v>2515597</v>
          </cell>
          <cell r="AF398">
            <v>2521688</v>
          </cell>
          <cell r="AG398">
            <v>2591246</v>
          </cell>
          <cell r="AH398">
            <v>2559468</v>
          </cell>
          <cell r="AI398">
            <v>2173856</v>
          </cell>
          <cell r="AJ398">
            <v>2133132</v>
          </cell>
          <cell r="AK398">
            <v>2705434</v>
          </cell>
          <cell r="AL398">
            <v>2358793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2241534.25</v>
          </cell>
          <cell r="AR398">
            <v>2236708.25</v>
          </cell>
          <cell r="AS398">
            <v>2239263.25</v>
          </cell>
          <cell r="AT398">
            <v>2246520.25</v>
          </cell>
          <cell r="AU398">
            <v>2171619.25</v>
          </cell>
          <cell r="AV398">
            <v>2178997.25</v>
          </cell>
          <cell r="AW398">
            <v>2182229.25</v>
          </cell>
          <cell r="AX398">
            <v>2195496.25</v>
          </cell>
          <cell r="AY398">
            <v>1852973.25</v>
          </cell>
          <cell r="AZ398">
            <v>1846914.25</v>
          </cell>
          <cell r="BA398">
            <v>1846914.25</v>
          </cell>
          <cell r="BB398">
            <v>1837455.25</v>
          </cell>
          <cell r="BC398">
            <v>0</v>
          </cell>
          <cell r="BD398">
            <v>93572605.590000004</v>
          </cell>
        </row>
        <row r="399">
          <cell r="A399" t="str">
            <v>4810I</v>
          </cell>
          <cell r="B399" t="str">
            <v>Cairns</v>
          </cell>
          <cell r="C399">
            <v>113731.83</v>
          </cell>
          <cell r="D399">
            <v>111100</v>
          </cell>
          <cell r="E399">
            <v>95582</v>
          </cell>
          <cell r="F399">
            <v>87669</v>
          </cell>
          <cell r="G399">
            <v>87648</v>
          </cell>
          <cell r="H399">
            <v>78379</v>
          </cell>
          <cell r="I399">
            <v>82680</v>
          </cell>
          <cell r="J399">
            <v>85722</v>
          </cell>
          <cell r="K399">
            <v>85037</v>
          </cell>
          <cell r="L399">
            <v>81513</v>
          </cell>
          <cell r="M399">
            <v>85204</v>
          </cell>
          <cell r="N399">
            <v>81679</v>
          </cell>
          <cell r="O399">
            <v>81759.87</v>
          </cell>
          <cell r="P399">
            <v>88591</v>
          </cell>
          <cell r="Q399">
            <v>94136</v>
          </cell>
          <cell r="R399">
            <v>99466</v>
          </cell>
          <cell r="S399">
            <v>92672</v>
          </cell>
          <cell r="T399">
            <v>90338</v>
          </cell>
          <cell r="U399">
            <v>89401</v>
          </cell>
          <cell r="V399">
            <v>89922</v>
          </cell>
          <cell r="W399">
            <v>88750.75</v>
          </cell>
          <cell r="X399">
            <v>87346.75</v>
          </cell>
          <cell r="Y399">
            <v>87393.75</v>
          </cell>
          <cell r="Z399">
            <v>99338.75</v>
          </cell>
          <cell r="AA399">
            <v>102141.5</v>
          </cell>
          <cell r="AB399">
            <v>107196.5</v>
          </cell>
          <cell r="AC399">
            <v>107499.5</v>
          </cell>
          <cell r="AD399">
            <v>112861.5</v>
          </cell>
          <cell r="AE399">
            <v>119559</v>
          </cell>
          <cell r="AF399">
            <v>110454</v>
          </cell>
          <cell r="AG399">
            <v>110956</v>
          </cell>
          <cell r="AH399">
            <v>112585</v>
          </cell>
          <cell r="AI399">
            <v>112967</v>
          </cell>
          <cell r="AJ399">
            <v>112248</v>
          </cell>
          <cell r="AK399">
            <v>110048</v>
          </cell>
          <cell r="AL399">
            <v>103920</v>
          </cell>
          <cell r="AM399">
            <v>113631</v>
          </cell>
          <cell r="AN399">
            <v>112322</v>
          </cell>
          <cell r="AO399">
            <v>116372</v>
          </cell>
          <cell r="AP399">
            <v>114024</v>
          </cell>
          <cell r="AQ399">
            <v>113585</v>
          </cell>
          <cell r="AR399">
            <v>107875</v>
          </cell>
          <cell r="AS399">
            <v>108082</v>
          </cell>
          <cell r="AT399">
            <v>107351</v>
          </cell>
          <cell r="AU399">
            <v>93934.5</v>
          </cell>
          <cell r="AV399">
            <v>103869.5</v>
          </cell>
          <cell r="AW399">
            <v>107686.5</v>
          </cell>
          <cell r="AX399">
            <v>104318.5</v>
          </cell>
          <cell r="AY399">
            <v>95255</v>
          </cell>
          <cell r="AZ399">
            <v>100547</v>
          </cell>
          <cell r="BA399">
            <v>112397</v>
          </cell>
          <cell r="BB399">
            <v>101445</v>
          </cell>
          <cell r="BC399">
            <v>0</v>
          </cell>
          <cell r="BD399">
            <v>5200191.7</v>
          </cell>
        </row>
        <row r="400">
          <cell r="A400" t="str">
            <v>4913I</v>
          </cell>
          <cell r="B400" t="str">
            <v>Kuala Lumpur (Host Malaysia)</v>
          </cell>
          <cell r="C400">
            <v>7961.07</v>
          </cell>
          <cell r="D400">
            <v>7990</v>
          </cell>
          <cell r="E400">
            <v>8018</v>
          </cell>
          <cell r="F400">
            <v>8218</v>
          </cell>
          <cell r="G400">
            <v>6924</v>
          </cell>
          <cell r="H400">
            <v>10301</v>
          </cell>
          <cell r="I400">
            <v>8609</v>
          </cell>
          <cell r="J400">
            <v>8630</v>
          </cell>
          <cell r="K400">
            <v>8207</v>
          </cell>
          <cell r="L400">
            <v>8191</v>
          </cell>
          <cell r="M400">
            <v>8186</v>
          </cell>
          <cell r="N400">
            <v>8194</v>
          </cell>
          <cell r="O400">
            <v>9916</v>
          </cell>
          <cell r="P400">
            <v>10276</v>
          </cell>
          <cell r="Q400">
            <v>10319</v>
          </cell>
          <cell r="R400">
            <v>10884</v>
          </cell>
          <cell r="S400">
            <v>8698</v>
          </cell>
          <cell r="T400">
            <v>10246</v>
          </cell>
          <cell r="U400">
            <v>9525</v>
          </cell>
          <cell r="V400">
            <v>9732</v>
          </cell>
          <cell r="W400">
            <v>7896</v>
          </cell>
          <cell r="X400">
            <v>7031</v>
          </cell>
          <cell r="Y400">
            <v>8448</v>
          </cell>
          <cell r="Z400">
            <v>7687</v>
          </cell>
          <cell r="AA400">
            <v>7198</v>
          </cell>
          <cell r="AB400">
            <v>9055</v>
          </cell>
          <cell r="AC400">
            <v>8117</v>
          </cell>
          <cell r="AD400">
            <v>8129</v>
          </cell>
          <cell r="AE400">
            <v>7308</v>
          </cell>
          <cell r="AF400">
            <v>7275</v>
          </cell>
          <cell r="AG400">
            <v>9399</v>
          </cell>
          <cell r="AH400">
            <v>8042</v>
          </cell>
          <cell r="AI400">
            <v>8747</v>
          </cell>
          <cell r="AJ400">
            <v>8645</v>
          </cell>
          <cell r="AK400">
            <v>8888</v>
          </cell>
          <cell r="AL400">
            <v>8492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9457</v>
          </cell>
          <cell r="AR400">
            <v>9474</v>
          </cell>
          <cell r="AS400">
            <v>9574</v>
          </cell>
          <cell r="AT400">
            <v>9506</v>
          </cell>
          <cell r="AU400">
            <v>9604</v>
          </cell>
          <cell r="AV400">
            <v>9615</v>
          </cell>
          <cell r="AW400">
            <v>9612</v>
          </cell>
          <cell r="AX400">
            <v>9657</v>
          </cell>
          <cell r="AY400">
            <v>9475</v>
          </cell>
          <cell r="AZ400">
            <v>9506</v>
          </cell>
          <cell r="BA400">
            <v>9506</v>
          </cell>
          <cell r="BB400">
            <v>9645</v>
          </cell>
          <cell r="BC400">
            <v>0</v>
          </cell>
          <cell r="BD400">
            <v>424013.07</v>
          </cell>
        </row>
        <row r="401">
          <cell r="A401" t="str">
            <v>4821I</v>
          </cell>
          <cell r="B401" t="str">
            <v>New Castle</v>
          </cell>
          <cell r="C401">
            <v>45228</v>
          </cell>
          <cell r="D401">
            <v>8664</v>
          </cell>
          <cell r="E401">
            <v>4743</v>
          </cell>
          <cell r="F401">
            <v>17461</v>
          </cell>
          <cell r="G401">
            <v>18513</v>
          </cell>
          <cell r="H401">
            <v>17326</v>
          </cell>
          <cell r="I401">
            <v>17941</v>
          </cell>
          <cell r="J401">
            <v>17585</v>
          </cell>
          <cell r="K401">
            <v>20628</v>
          </cell>
          <cell r="L401">
            <v>19760</v>
          </cell>
          <cell r="M401">
            <v>20244</v>
          </cell>
          <cell r="N401">
            <v>19033</v>
          </cell>
          <cell r="O401">
            <v>18588.47</v>
          </cell>
          <cell r="P401">
            <v>18870</v>
          </cell>
          <cell r="Q401">
            <v>20795</v>
          </cell>
          <cell r="R401">
            <v>20803</v>
          </cell>
          <cell r="S401">
            <v>20390.25</v>
          </cell>
          <cell r="T401">
            <v>20360.25</v>
          </cell>
          <cell r="U401">
            <v>20144.25</v>
          </cell>
          <cell r="V401">
            <v>17059.25</v>
          </cell>
          <cell r="W401">
            <v>20354.25</v>
          </cell>
          <cell r="X401">
            <v>19318.25</v>
          </cell>
          <cell r="Y401">
            <v>19992.25</v>
          </cell>
          <cell r="Z401">
            <v>23806.25</v>
          </cell>
          <cell r="AA401">
            <v>22092</v>
          </cell>
          <cell r="AB401">
            <v>21905</v>
          </cell>
          <cell r="AC401">
            <v>21051</v>
          </cell>
          <cell r="AD401">
            <v>24784</v>
          </cell>
          <cell r="AE401">
            <v>21967</v>
          </cell>
          <cell r="AF401">
            <v>25679</v>
          </cell>
          <cell r="AG401">
            <v>20016</v>
          </cell>
          <cell r="AH401">
            <v>22561</v>
          </cell>
          <cell r="AI401">
            <v>22248</v>
          </cell>
          <cell r="AJ401">
            <v>23107</v>
          </cell>
          <cell r="AK401">
            <v>23789</v>
          </cell>
          <cell r="AL401">
            <v>26147</v>
          </cell>
          <cell r="AM401">
            <v>21620.25</v>
          </cell>
          <cell r="AN401">
            <v>23894.25</v>
          </cell>
          <cell r="AO401">
            <v>27017.25</v>
          </cell>
          <cell r="AP401">
            <v>27153.25</v>
          </cell>
          <cell r="AQ401">
            <v>26165</v>
          </cell>
          <cell r="AR401">
            <v>23804</v>
          </cell>
          <cell r="AS401">
            <v>28733</v>
          </cell>
          <cell r="AT401">
            <v>24596</v>
          </cell>
          <cell r="AU401">
            <v>26979.75</v>
          </cell>
          <cell r="AV401">
            <v>23883.75</v>
          </cell>
          <cell r="AW401">
            <v>29410.75</v>
          </cell>
          <cell r="AX401">
            <v>28632.75</v>
          </cell>
          <cell r="AY401">
            <v>27989</v>
          </cell>
          <cell r="AZ401">
            <v>29267</v>
          </cell>
          <cell r="BA401">
            <v>26424</v>
          </cell>
          <cell r="BB401">
            <v>26023</v>
          </cell>
          <cell r="BC401">
            <v>0</v>
          </cell>
          <cell r="BD401">
            <v>1164546.47</v>
          </cell>
        </row>
        <row r="402">
          <cell r="A402" t="str">
            <v>0499T</v>
          </cell>
          <cell r="B402" t="str">
            <v>SMSI Travel Centers, Inc.</v>
          </cell>
          <cell r="C402">
            <v>1103842.6299999999</v>
          </cell>
          <cell r="D402">
            <v>886214</v>
          </cell>
          <cell r="E402">
            <v>891360</v>
          </cell>
          <cell r="F402">
            <v>939532</v>
          </cell>
          <cell r="G402">
            <v>946182</v>
          </cell>
          <cell r="H402">
            <v>980551</v>
          </cell>
          <cell r="I402">
            <v>994381</v>
          </cell>
          <cell r="J402">
            <v>1036421</v>
          </cell>
          <cell r="K402">
            <v>1034984</v>
          </cell>
          <cell r="L402">
            <v>1093646</v>
          </cell>
          <cell r="M402">
            <v>1257341</v>
          </cell>
          <cell r="N402">
            <v>1074844</v>
          </cell>
          <cell r="O402">
            <v>1042043</v>
          </cell>
          <cell r="P402">
            <v>1038601</v>
          </cell>
          <cell r="Q402">
            <v>1222098</v>
          </cell>
          <cell r="R402">
            <v>1227371</v>
          </cell>
          <cell r="S402">
            <v>1215073.5</v>
          </cell>
          <cell r="T402">
            <v>1266407.5</v>
          </cell>
          <cell r="U402">
            <v>1282156.5</v>
          </cell>
          <cell r="V402">
            <v>1406397.5</v>
          </cell>
          <cell r="W402">
            <v>1445503.5</v>
          </cell>
          <cell r="X402">
            <v>1360332.5</v>
          </cell>
          <cell r="Y402">
            <v>1401675.5</v>
          </cell>
          <cell r="Z402">
            <v>1453362.5</v>
          </cell>
          <cell r="AA402">
            <v>1502649.25</v>
          </cell>
          <cell r="AB402">
            <v>1727876.25</v>
          </cell>
          <cell r="AC402">
            <v>1768488.25</v>
          </cell>
          <cell r="AD402">
            <v>1684863.25</v>
          </cell>
          <cell r="AE402">
            <v>1733768</v>
          </cell>
          <cell r="AF402">
            <v>1756577</v>
          </cell>
          <cell r="AG402">
            <v>1824247</v>
          </cell>
          <cell r="AH402">
            <v>1919827</v>
          </cell>
          <cell r="AI402">
            <v>1798889</v>
          </cell>
          <cell r="AJ402">
            <v>1758291</v>
          </cell>
          <cell r="AK402">
            <v>1809050</v>
          </cell>
          <cell r="AL402">
            <v>1526485</v>
          </cell>
          <cell r="AM402">
            <v>1295343.25</v>
          </cell>
          <cell r="AN402">
            <v>1297576.25</v>
          </cell>
          <cell r="AO402">
            <v>1280895.25</v>
          </cell>
          <cell r="AP402">
            <v>1399333.25</v>
          </cell>
          <cell r="AQ402">
            <v>1343263</v>
          </cell>
          <cell r="AR402">
            <v>1178287</v>
          </cell>
          <cell r="AS402">
            <v>1148585</v>
          </cell>
          <cell r="AT402">
            <v>1120070</v>
          </cell>
          <cell r="AU402">
            <v>1129561</v>
          </cell>
          <cell r="AV402">
            <v>1104793</v>
          </cell>
          <cell r="AW402">
            <v>1111136</v>
          </cell>
          <cell r="AX402">
            <v>1056809</v>
          </cell>
          <cell r="AY402">
            <v>986322</v>
          </cell>
          <cell r="AZ402">
            <v>995132</v>
          </cell>
          <cell r="BA402">
            <v>1178524</v>
          </cell>
          <cell r="BB402">
            <v>1434587</v>
          </cell>
          <cell r="BC402">
            <v>0</v>
          </cell>
          <cell r="BD402">
            <v>67471548.629999995</v>
          </cell>
        </row>
        <row r="403">
          <cell r="A403" t="str">
            <v>04006</v>
          </cell>
          <cell r="B403" t="str">
            <v>Atlantic City Expressway</v>
          </cell>
          <cell r="C403">
            <v>93837.119999999995</v>
          </cell>
          <cell r="D403">
            <v>75979.350000000006</v>
          </cell>
          <cell r="E403">
            <v>86653.56</v>
          </cell>
          <cell r="F403">
            <v>85659.5</v>
          </cell>
          <cell r="G403">
            <v>87139.73</v>
          </cell>
          <cell r="H403">
            <v>86790.05</v>
          </cell>
          <cell r="I403">
            <v>80438.080000000002</v>
          </cell>
          <cell r="J403">
            <v>109589.71</v>
          </cell>
          <cell r="K403">
            <v>93784.21</v>
          </cell>
          <cell r="L403">
            <v>103257.56</v>
          </cell>
          <cell r="M403">
            <v>110690.97</v>
          </cell>
          <cell r="N403">
            <v>106611.37</v>
          </cell>
          <cell r="O403">
            <v>102070.3</v>
          </cell>
          <cell r="P403">
            <v>102741.32</v>
          </cell>
          <cell r="Q403">
            <v>128089.1</v>
          </cell>
          <cell r="R403">
            <v>118621.83</v>
          </cell>
          <cell r="S403">
            <v>109387.26</v>
          </cell>
          <cell r="T403">
            <v>118348.51</v>
          </cell>
          <cell r="U403">
            <v>125308.71</v>
          </cell>
          <cell r="V403">
            <v>137095.54</v>
          </cell>
          <cell r="W403">
            <v>153203.32999999999</v>
          </cell>
          <cell r="X403">
            <v>194565.02</v>
          </cell>
          <cell r="Y403">
            <v>138270.06</v>
          </cell>
          <cell r="Z403">
            <v>193060.93</v>
          </cell>
          <cell r="AA403">
            <v>195894.39</v>
          </cell>
          <cell r="AB403">
            <v>191787.1</v>
          </cell>
          <cell r="AC403">
            <v>242120.1</v>
          </cell>
          <cell r="AD403">
            <v>201618.19</v>
          </cell>
          <cell r="AE403">
            <v>208363.9</v>
          </cell>
          <cell r="AF403">
            <v>216358.27</v>
          </cell>
          <cell r="AG403">
            <v>244125.2</v>
          </cell>
          <cell r="AH403">
            <v>240928.97</v>
          </cell>
          <cell r="AI403">
            <v>229963.55</v>
          </cell>
          <cell r="AJ403">
            <v>223470.89</v>
          </cell>
          <cell r="AK403">
            <v>192677.2</v>
          </cell>
          <cell r="AL403">
            <v>155693.9</v>
          </cell>
          <cell r="AM403">
            <v>135238.78</v>
          </cell>
          <cell r="AN403">
            <v>128150.51</v>
          </cell>
          <cell r="AO403">
            <v>133011.79999999999</v>
          </cell>
          <cell r="AP403">
            <v>113348.48</v>
          </cell>
          <cell r="AQ403">
            <v>108188</v>
          </cell>
          <cell r="AR403">
            <v>102531.46</v>
          </cell>
          <cell r="AS403">
            <v>104623.54</v>
          </cell>
          <cell r="AT403">
            <v>85394.58</v>
          </cell>
          <cell r="AU403">
            <v>100846.98</v>
          </cell>
          <cell r="AV403">
            <v>90860.34</v>
          </cell>
          <cell r="AW403">
            <v>104158.47</v>
          </cell>
          <cell r="AX403">
            <v>81415.61</v>
          </cell>
          <cell r="AY403">
            <v>82611.289999999994</v>
          </cell>
          <cell r="AZ403">
            <v>77577.42</v>
          </cell>
          <cell r="BA403">
            <v>80546.91</v>
          </cell>
          <cell r="BB403">
            <v>102654.12</v>
          </cell>
          <cell r="BC403">
            <v>0</v>
          </cell>
          <cell r="BD403">
            <v>6915353.0700000012</v>
          </cell>
        </row>
        <row r="404">
          <cell r="A404" t="str">
            <v>04148</v>
          </cell>
          <cell r="B404" t="str">
            <v>Delaware Turnpike</v>
          </cell>
          <cell r="C404">
            <v>246547.6</v>
          </cell>
          <cell r="D404">
            <v>175168.48</v>
          </cell>
          <cell r="E404">
            <v>187903.46</v>
          </cell>
          <cell r="F404">
            <v>202162.58</v>
          </cell>
          <cell r="G404">
            <v>168385.39</v>
          </cell>
          <cell r="H404">
            <v>180547.42</v>
          </cell>
          <cell r="I404">
            <v>188975.3</v>
          </cell>
          <cell r="J404">
            <v>274922.98</v>
          </cell>
          <cell r="K404">
            <v>211848.57</v>
          </cell>
          <cell r="L404">
            <v>227724</v>
          </cell>
          <cell r="M404">
            <v>231030.63</v>
          </cell>
          <cell r="N404">
            <v>261543.64</v>
          </cell>
          <cell r="O404">
            <v>261030.26</v>
          </cell>
          <cell r="P404">
            <v>277255.45</v>
          </cell>
          <cell r="Q404">
            <v>357049</v>
          </cell>
          <cell r="R404">
            <v>330614.06</v>
          </cell>
          <cell r="S404">
            <v>291320.71999999997</v>
          </cell>
          <cell r="T404">
            <v>293392</v>
          </cell>
          <cell r="U404">
            <v>283051.71000000002</v>
          </cell>
          <cell r="V404">
            <v>308705.88</v>
          </cell>
          <cell r="W404">
            <v>334060.75</v>
          </cell>
          <cell r="X404">
            <v>331463.88</v>
          </cell>
          <cell r="Y404">
            <v>279815.39</v>
          </cell>
          <cell r="Z404">
            <v>303364.08</v>
          </cell>
          <cell r="AA404">
            <v>280399.40999999997</v>
          </cell>
          <cell r="AB404">
            <v>361400.25</v>
          </cell>
          <cell r="AC404">
            <v>350134.07</v>
          </cell>
          <cell r="AD404">
            <v>317861.37</v>
          </cell>
          <cell r="AE404">
            <v>298797.69</v>
          </cell>
          <cell r="AF404">
            <v>321495.08</v>
          </cell>
          <cell r="AG404">
            <v>348108.34</v>
          </cell>
          <cell r="AH404">
            <v>348579.61</v>
          </cell>
          <cell r="AI404">
            <v>323517.37</v>
          </cell>
          <cell r="AJ404">
            <v>332276.89</v>
          </cell>
          <cell r="AK404">
            <v>332331.56</v>
          </cell>
          <cell r="AL404">
            <v>289580.83</v>
          </cell>
          <cell r="AM404">
            <v>221410.82</v>
          </cell>
          <cell r="AN404">
            <v>251583.71</v>
          </cell>
          <cell r="AO404">
            <v>267857.90999999997</v>
          </cell>
          <cell r="AP404">
            <v>275089.5</v>
          </cell>
          <cell r="AQ404">
            <v>272918.71000000002</v>
          </cell>
          <cell r="AR404">
            <v>261678.95</v>
          </cell>
          <cell r="AS404">
            <v>255986.24</v>
          </cell>
          <cell r="AT404">
            <v>243885.43</v>
          </cell>
          <cell r="AU404">
            <v>260682.15</v>
          </cell>
          <cell r="AV404">
            <v>263745.38</v>
          </cell>
          <cell r="AW404">
            <v>367252.79</v>
          </cell>
          <cell r="AX404">
            <v>285609.55</v>
          </cell>
          <cell r="AY404">
            <v>211126.04</v>
          </cell>
          <cell r="AZ404">
            <v>205128.43</v>
          </cell>
          <cell r="BA404">
            <v>236978.4</v>
          </cell>
          <cell r="BB404">
            <v>388337.53</v>
          </cell>
          <cell r="BC404">
            <v>0</v>
          </cell>
          <cell r="BD404">
            <v>14381637.240000002</v>
          </cell>
        </row>
        <row r="405">
          <cell r="A405" t="str">
            <v>04024</v>
          </cell>
          <cell r="B405" t="str">
            <v>Seaville</v>
          </cell>
          <cell r="C405">
            <v>3935.59</v>
          </cell>
          <cell r="D405">
            <v>3562.82</v>
          </cell>
          <cell r="E405">
            <v>4419.04</v>
          </cell>
          <cell r="F405">
            <v>4193.87</v>
          </cell>
          <cell r="G405">
            <v>4112.92</v>
          </cell>
          <cell r="H405">
            <v>3836.81</v>
          </cell>
          <cell r="I405">
            <v>4780.1499999999996</v>
          </cell>
          <cell r="J405">
            <v>4270.92</v>
          </cell>
          <cell r="K405">
            <v>3941.7</v>
          </cell>
          <cell r="L405">
            <v>4873.3</v>
          </cell>
          <cell r="M405">
            <v>13915.73</v>
          </cell>
          <cell r="N405">
            <v>5207.41</v>
          </cell>
          <cell r="O405">
            <v>8955.92</v>
          </cell>
          <cell r="P405">
            <v>953.78</v>
          </cell>
          <cell r="Q405">
            <v>7132.43</v>
          </cell>
          <cell r="R405">
            <v>8697.92</v>
          </cell>
          <cell r="S405">
            <v>11237.93</v>
          </cell>
          <cell r="T405">
            <v>6938.34</v>
          </cell>
          <cell r="U405">
            <v>7810.31</v>
          </cell>
          <cell r="V405">
            <v>9375.98</v>
          </cell>
          <cell r="W405">
            <v>10557.02</v>
          </cell>
          <cell r="X405">
            <v>16823.46</v>
          </cell>
          <cell r="Y405">
            <v>12206.44</v>
          </cell>
          <cell r="Z405">
            <v>15364.52</v>
          </cell>
          <cell r="AA405">
            <v>16552.21</v>
          </cell>
          <cell r="AB405">
            <v>16320.95</v>
          </cell>
          <cell r="AC405">
            <v>30501.25</v>
          </cell>
          <cell r="AD405">
            <v>22549.25</v>
          </cell>
          <cell r="AE405">
            <v>23903.22</v>
          </cell>
          <cell r="AF405">
            <v>22611.78</v>
          </cell>
          <cell r="AG405">
            <v>27013.21</v>
          </cell>
          <cell r="AH405">
            <v>28758.87</v>
          </cell>
          <cell r="AI405">
            <v>28715.759999999998</v>
          </cell>
          <cell r="AJ405">
            <v>28730.26</v>
          </cell>
          <cell r="AK405">
            <v>21075.360000000001</v>
          </cell>
          <cell r="AL405">
            <v>16660.810000000001</v>
          </cell>
          <cell r="AM405">
            <v>12615.53</v>
          </cell>
          <cell r="AN405">
            <v>11107.44</v>
          </cell>
          <cell r="AO405">
            <v>12085.09</v>
          </cell>
          <cell r="AP405">
            <v>10018.18</v>
          </cell>
          <cell r="AQ405">
            <v>7301.5</v>
          </cell>
          <cell r="AR405">
            <v>6166.54</v>
          </cell>
          <cell r="AS405">
            <v>7017.75</v>
          </cell>
          <cell r="AT405">
            <v>6141.8</v>
          </cell>
          <cell r="AU405">
            <v>5251.37</v>
          </cell>
          <cell r="AV405">
            <v>4585.75</v>
          </cell>
          <cell r="AW405">
            <v>5094.8</v>
          </cell>
          <cell r="AX405">
            <v>5856.79</v>
          </cell>
          <cell r="AY405">
            <v>3260.81</v>
          </cell>
          <cell r="AZ405">
            <v>3897.39</v>
          </cell>
          <cell r="BA405">
            <v>5345.51</v>
          </cell>
          <cell r="BB405">
            <v>5720.14</v>
          </cell>
          <cell r="BC405">
            <v>0</v>
          </cell>
          <cell r="BD405">
            <v>571963.63000000024</v>
          </cell>
        </row>
        <row r="406">
          <cell r="A406" t="str">
            <v>04025</v>
          </cell>
          <cell r="B406" t="str">
            <v>Atlantic City</v>
          </cell>
          <cell r="C406">
            <v>63099.94</v>
          </cell>
          <cell r="D406">
            <v>45362.28</v>
          </cell>
          <cell r="E406">
            <v>50164.24</v>
          </cell>
          <cell r="F406">
            <v>49229.16</v>
          </cell>
          <cell r="G406">
            <v>51251.67</v>
          </cell>
          <cell r="H406">
            <v>49840.82</v>
          </cell>
          <cell r="I406">
            <v>44043.49</v>
          </cell>
          <cell r="J406">
            <v>72886.52</v>
          </cell>
          <cell r="K406">
            <v>56052.45</v>
          </cell>
          <cell r="L406">
            <v>53873.81</v>
          </cell>
          <cell r="M406">
            <v>74603.94</v>
          </cell>
          <cell r="N406">
            <v>62004.43</v>
          </cell>
          <cell r="O406">
            <v>59277.37</v>
          </cell>
          <cell r="P406">
            <v>47685.68</v>
          </cell>
          <cell r="Q406">
            <v>67303.789999999994</v>
          </cell>
          <cell r="R406">
            <v>70258.59</v>
          </cell>
          <cell r="S406">
            <v>68564.009999999995</v>
          </cell>
          <cell r="T406">
            <v>63596.45</v>
          </cell>
          <cell r="U406">
            <v>63357.39</v>
          </cell>
          <cell r="V406">
            <v>63947.81</v>
          </cell>
          <cell r="W406">
            <v>76915.16</v>
          </cell>
          <cell r="X406">
            <v>91268.85</v>
          </cell>
          <cell r="Y406">
            <v>70073.789999999994</v>
          </cell>
          <cell r="Z406">
            <v>74519.91</v>
          </cell>
          <cell r="AA406">
            <v>73559.78</v>
          </cell>
          <cell r="AB406">
            <v>82117.27</v>
          </cell>
          <cell r="AC406">
            <v>114355.34</v>
          </cell>
          <cell r="AD406">
            <v>88392.5</v>
          </cell>
          <cell r="AE406">
            <v>102114.44</v>
          </cell>
          <cell r="AF406">
            <v>106893.14</v>
          </cell>
          <cell r="AG406">
            <v>114036.7</v>
          </cell>
          <cell r="AH406">
            <v>114615.59</v>
          </cell>
          <cell r="AI406">
            <v>107629.47</v>
          </cell>
          <cell r="AJ406">
            <v>115412.19</v>
          </cell>
          <cell r="AK406">
            <v>103877.09</v>
          </cell>
          <cell r="AL406">
            <v>88084.63</v>
          </cell>
          <cell r="AM406">
            <v>70686.12</v>
          </cell>
          <cell r="AN406">
            <v>63096.97</v>
          </cell>
          <cell r="AO406">
            <v>65836.52</v>
          </cell>
          <cell r="AP406">
            <v>60054.01</v>
          </cell>
          <cell r="AQ406">
            <v>62848.12</v>
          </cell>
          <cell r="AR406">
            <v>53602.74</v>
          </cell>
          <cell r="AS406">
            <v>58978.74</v>
          </cell>
          <cell r="AT406">
            <v>50952.87</v>
          </cell>
          <cell r="AU406">
            <v>59536.1</v>
          </cell>
          <cell r="AV406">
            <v>56754.75</v>
          </cell>
          <cell r="AW406">
            <v>70481.119999999995</v>
          </cell>
          <cell r="AX406">
            <v>48792.800000000003</v>
          </cell>
          <cell r="AY406">
            <v>50284.12</v>
          </cell>
          <cell r="AZ406">
            <v>43821.14</v>
          </cell>
          <cell r="BA406">
            <v>42589.4</v>
          </cell>
          <cell r="BB406">
            <v>71594.820000000007</v>
          </cell>
          <cell r="BC406">
            <v>0</v>
          </cell>
          <cell r="BD406">
            <v>3630180.0300000007</v>
          </cell>
        </row>
        <row r="407">
          <cell r="A407" t="str">
            <v>04027</v>
          </cell>
          <cell r="B407" t="str">
            <v>Forked River</v>
          </cell>
          <cell r="C407">
            <v>99289.97</v>
          </cell>
          <cell r="D407">
            <v>81597.679999999993</v>
          </cell>
          <cell r="E407">
            <v>89075.71</v>
          </cell>
          <cell r="F407">
            <v>89926.63</v>
          </cell>
          <cell r="G407">
            <v>87926.53</v>
          </cell>
          <cell r="H407">
            <v>85437.759999999995</v>
          </cell>
          <cell r="I407">
            <v>70418.789999999994</v>
          </cell>
          <cell r="J407">
            <v>129731.95</v>
          </cell>
          <cell r="K407">
            <v>89500.15</v>
          </cell>
          <cell r="L407">
            <v>91554.65</v>
          </cell>
          <cell r="M407">
            <v>118876.93</v>
          </cell>
          <cell r="N407">
            <v>103469.25</v>
          </cell>
          <cell r="O407">
            <v>101095.85</v>
          </cell>
          <cell r="P407">
            <v>91970.98</v>
          </cell>
          <cell r="Q407">
            <v>118587.78</v>
          </cell>
          <cell r="R407">
            <v>125795.68</v>
          </cell>
          <cell r="S407">
            <v>110079.31</v>
          </cell>
          <cell r="T407">
            <v>109992.2</v>
          </cell>
          <cell r="U407">
            <v>113377.24</v>
          </cell>
          <cell r="V407">
            <v>119210.36</v>
          </cell>
          <cell r="W407">
            <v>138282.62</v>
          </cell>
          <cell r="X407">
            <v>174966.99</v>
          </cell>
          <cell r="Y407">
            <v>126491.72</v>
          </cell>
          <cell r="Z407">
            <v>152693.89000000001</v>
          </cell>
          <cell r="AA407">
            <v>131112.51</v>
          </cell>
          <cell r="AB407">
            <v>155685.85999999999</v>
          </cell>
          <cell r="AC407">
            <v>220669.68</v>
          </cell>
          <cell r="AD407">
            <v>167172.38</v>
          </cell>
          <cell r="AE407">
            <v>182619.88</v>
          </cell>
          <cell r="AF407">
            <v>200430.23</v>
          </cell>
          <cell r="AG407">
            <v>206183.02</v>
          </cell>
          <cell r="AH407">
            <v>208140.29</v>
          </cell>
          <cell r="AI407">
            <v>202905.38</v>
          </cell>
          <cell r="AJ407">
            <v>204023.25</v>
          </cell>
          <cell r="AK407">
            <v>201234.78</v>
          </cell>
          <cell r="AL407">
            <v>161673.71</v>
          </cell>
          <cell r="AM407">
            <v>133170.54</v>
          </cell>
          <cell r="AN407">
            <v>116440.53</v>
          </cell>
          <cell r="AO407">
            <v>122407.87</v>
          </cell>
          <cell r="AP407">
            <v>106800.77</v>
          </cell>
          <cell r="AQ407">
            <v>111278.55</v>
          </cell>
          <cell r="AR407">
            <v>99313.16</v>
          </cell>
          <cell r="AS407">
            <v>106613.2</v>
          </cell>
          <cell r="AT407">
            <v>90484.68</v>
          </cell>
          <cell r="AU407">
            <v>103814.25</v>
          </cell>
          <cell r="AV407">
            <v>100317.75999999999</v>
          </cell>
          <cell r="AW407">
            <v>120651.19</v>
          </cell>
          <cell r="AX407">
            <v>87590.38</v>
          </cell>
          <cell r="AY407">
            <v>89233.78</v>
          </cell>
          <cell r="AZ407">
            <v>80829.64</v>
          </cell>
          <cell r="BA407">
            <v>83351.11</v>
          </cell>
          <cell r="BB407">
            <v>123745.1</v>
          </cell>
          <cell r="BC407">
            <v>0</v>
          </cell>
          <cell r="BD407">
            <v>6537244.0999999996</v>
          </cell>
        </row>
        <row r="408">
          <cell r="A408" t="str">
            <v>04029</v>
          </cell>
          <cell r="B408" t="str">
            <v>Monmouth</v>
          </cell>
          <cell r="C408">
            <v>89050.85</v>
          </cell>
          <cell r="D408">
            <v>71419.679999999993</v>
          </cell>
          <cell r="E408">
            <v>81985.119999999995</v>
          </cell>
          <cell r="F408">
            <v>80879.62</v>
          </cell>
          <cell r="G408">
            <v>77681.350000000006</v>
          </cell>
          <cell r="H408">
            <v>75492.03</v>
          </cell>
          <cell r="I408">
            <v>70994.899999999994</v>
          </cell>
          <cell r="J408">
            <v>119530.68</v>
          </cell>
          <cell r="K408">
            <v>82148.78</v>
          </cell>
          <cell r="L408">
            <v>84481.06</v>
          </cell>
          <cell r="M408">
            <v>106733.81</v>
          </cell>
          <cell r="N408">
            <v>95420.89</v>
          </cell>
          <cell r="O408">
            <v>95756.479999999996</v>
          </cell>
          <cell r="P408">
            <v>86532.2</v>
          </cell>
          <cell r="Q408">
            <v>103340.31</v>
          </cell>
          <cell r="R408">
            <v>130574.67</v>
          </cell>
          <cell r="S408">
            <v>86906.43</v>
          </cell>
          <cell r="T408">
            <v>113978.39</v>
          </cell>
          <cell r="U408">
            <v>107985.26</v>
          </cell>
          <cell r="V408">
            <v>118972.52</v>
          </cell>
          <cell r="W408">
            <v>131879.59</v>
          </cell>
          <cell r="X408">
            <v>176184.06</v>
          </cell>
          <cell r="Y408">
            <v>115210.23</v>
          </cell>
          <cell r="Z408">
            <v>148772.96</v>
          </cell>
          <cell r="AA408">
            <v>133823.22</v>
          </cell>
          <cell r="AB408">
            <v>154864.81</v>
          </cell>
          <cell r="AC408">
            <v>224444.97</v>
          </cell>
          <cell r="AD408">
            <v>189535.09</v>
          </cell>
          <cell r="AE408">
            <v>191772.86</v>
          </cell>
          <cell r="AF408">
            <v>192639.07</v>
          </cell>
          <cell r="AG408">
            <v>227369.34</v>
          </cell>
          <cell r="AH408">
            <v>227022.13</v>
          </cell>
          <cell r="AI408">
            <v>203920.4</v>
          </cell>
          <cell r="AJ408">
            <v>205071.69</v>
          </cell>
          <cell r="AK408">
            <v>191242.12</v>
          </cell>
          <cell r="AL408">
            <v>153564.29</v>
          </cell>
          <cell r="AM408">
            <v>118369.94</v>
          </cell>
          <cell r="AN408">
            <v>107715.5</v>
          </cell>
          <cell r="AO408">
            <v>116637.29</v>
          </cell>
          <cell r="AP408">
            <v>107427.41</v>
          </cell>
          <cell r="AQ408">
            <v>113234.83</v>
          </cell>
          <cell r="AR408">
            <v>93097.46</v>
          </cell>
          <cell r="AS408">
            <v>106083.76</v>
          </cell>
          <cell r="AT408">
            <v>89016.85</v>
          </cell>
          <cell r="AU408">
            <v>98552.75</v>
          </cell>
          <cell r="AV408">
            <v>93093.54</v>
          </cell>
          <cell r="AW408">
            <v>131237.95000000001</v>
          </cell>
          <cell r="AX408">
            <v>87220.22</v>
          </cell>
          <cell r="AY408">
            <v>80850.070000000007</v>
          </cell>
          <cell r="AZ408">
            <v>73998.539999999994</v>
          </cell>
          <cell r="BA408">
            <v>81491.28</v>
          </cell>
          <cell r="BB408">
            <v>124680.41</v>
          </cell>
          <cell r="BC408">
            <v>0</v>
          </cell>
          <cell r="BD408">
            <v>6369889.6600000011</v>
          </cell>
        </row>
        <row r="409">
          <cell r="A409" t="str">
            <v>04031</v>
          </cell>
          <cell r="B409" t="str">
            <v>Cheesequake</v>
          </cell>
          <cell r="C409">
            <v>130293.95</v>
          </cell>
          <cell r="D409">
            <v>123206.08</v>
          </cell>
          <cell r="E409">
            <v>131904.54999999999</v>
          </cell>
          <cell r="F409">
            <v>130620.89</v>
          </cell>
          <cell r="G409">
            <v>121464.36</v>
          </cell>
          <cell r="H409">
            <v>119237.75</v>
          </cell>
          <cell r="I409">
            <v>115711.74</v>
          </cell>
          <cell r="J409">
            <v>170612.99</v>
          </cell>
          <cell r="K409">
            <v>126501.65</v>
          </cell>
          <cell r="L409">
            <v>129436.72</v>
          </cell>
          <cell r="M409">
            <v>153447.14000000001</v>
          </cell>
          <cell r="N409">
            <v>143855.43</v>
          </cell>
          <cell r="O409">
            <v>145331.92000000001</v>
          </cell>
          <cell r="P409">
            <v>133948.93</v>
          </cell>
          <cell r="Q409">
            <v>161363.35</v>
          </cell>
          <cell r="R409">
            <v>175907.32</v>
          </cell>
          <cell r="S409">
            <v>146681.4</v>
          </cell>
          <cell r="T409">
            <v>153115.94</v>
          </cell>
          <cell r="U409">
            <v>160965.69</v>
          </cell>
          <cell r="V409">
            <v>167018.26</v>
          </cell>
          <cell r="W409">
            <v>192987.18</v>
          </cell>
          <cell r="X409">
            <v>225740.11</v>
          </cell>
          <cell r="Y409">
            <v>172822.65</v>
          </cell>
          <cell r="Z409">
            <v>278665.76</v>
          </cell>
          <cell r="AA409">
            <v>202766.01</v>
          </cell>
          <cell r="AB409">
            <v>223000.46</v>
          </cell>
          <cell r="AC409">
            <v>283741.86</v>
          </cell>
          <cell r="AD409">
            <v>240664.56</v>
          </cell>
          <cell r="AE409">
            <v>265065.71999999997</v>
          </cell>
          <cell r="AF409">
            <v>253471.5</v>
          </cell>
          <cell r="AG409">
            <v>292023.75</v>
          </cell>
          <cell r="AH409">
            <v>297846.42</v>
          </cell>
          <cell r="AI409">
            <v>275055.81</v>
          </cell>
          <cell r="AJ409">
            <v>269654.42</v>
          </cell>
          <cell r="AK409">
            <v>255580.85</v>
          </cell>
          <cell r="AL409">
            <v>197248.31</v>
          </cell>
          <cell r="AM409">
            <v>176278.75</v>
          </cell>
          <cell r="AN409">
            <v>164889.41</v>
          </cell>
          <cell r="AO409">
            <v>173234.17</v>
          </cell>
          <cell r="AP409">
            <v>162191.6</v>
          </cell>
          <cell r="AQ409">
            <v>167482.85</v>
          </cell>
          <cell r="AR409">
            <v>144872.59</v>
          </cell>
          <cell r="AS409">
            <v>158105.56</v>
          </cell>
          <cell r="AT409">
            <v>133588.37</v>
          </cell>
          <cell r="AU409">
            <v>150009.01</v>
          </cell>
          <cell r="AV409">
            <v>137973.23000000001</v>
          </cell>
          <cell r="AW409">
            <v>180158.79</v>
          </cell>
          <cell r="AX409">
            <v>135708.91</v>
          </cell>
          <cell r="AY409">
            <v>126860.22</v>
          </cell>
          <cell r="AZ409">
            <v>123444.21</v>
          </cell>
          <cell r="BA409">
            <v>129374.34</v>
          </cell>
          <cell r="BB409">
            <v>170255.1</v>
          </cell>
          <cell r="BC409">
            <v>0</v>
          </cell>
          <cell r="BD409">
            <v>9201388.5399999972</v>
          </cell>
        </row>
        <row r="410">
          <cell r="A410" t="str">
            <v>04033</v>
          </cell>
          <cell r="B410" t="str">
            <v>Montvale</v>
          </cell>
          <cell r="C410">
            <v>91943.129999999932</v>
          </cell>
          <cell r="D410">
            <v>72723.960000000006</v>
          </cell>
          <cell r="E410">
            <v>82355.740000000005</v>
          </cell>
          <cell r="F410">
            <v>75064.33</v>
          </cell>
          <cell r="G410">
            <v>70702.73</v>
          </cell>
          <cell r="H410">
            <v>68792.25</v>
          </cell>
          <cell r="I410">
            <v>80741.09</v>
          </cell>
          <cell r="J410">
            <v>107943.93</v>
          </cell>
          <cell r="K410">
            <v>90952.639999999999</v>
          </cell>
          <cell r="L410">
            <v>84823.75</v>
          </cell>
          <cell r="M410">
            <v>103903.22</v>
          </cell>
          <cell r="N410">
            <v>95037.26</v>
          </cell>
          <cell r="O410">
            <v>97243.839999999997</v>
          </cell>
          <cell r="P410">
            <v>90590.13</v>
          </cell>
          <cell r="Q410">
            <v>133174.29999999999</v>
          </cell>
          <cell r="R410">
            <v>150907.56</v>
          </cell>
          <cell r="S410">
            <v>115249.33</v>
          </cell>
          <cell r="T410">
            <v>106730.86</v>
          </cell>
          <cell r="U410">
            <v>125377.01</v>
          </cell>
          <cell r="V410">
            <v>135695.79999999999</v>
          </cell>
          <cell r="W410">
            <v>135746.1</v>
          </cell>
          <cell r="X410">
            <v>133171.85999999999</v>
          </cell>
          <cell r="Y410">
            <v>119066.6</v>
          </cell>
          <cell r="Z410">
            <v>165704.62</v>
          </cell>
          <cell r="AA410">
            <v>131450.64000000001</v>
          </cell>
          <cell r="AB410">
            <v>167620.96</v>
          </cell>
          <cell r="AC410">
            <v>175310.02</v>
          </cell>
          <cell r="AD410">
            <v>161958.29</v>
          </cell>
          <cell r="AE410">
            <v>160599.1</v>
          </cell>
          <cell r="AF410">
            <v>167243.84</v>
          </cell>
          <cell r="AG410">
            <v>188845.95</v>
          </cell>
          <cell r="AH410">
            <v>178795.27</v>
          </cell>
          <cell r="AI410">
            <v>171926.77</v>
          </cell>
          <cell r="AJ410">
            <v>175742.86</v>
          </cell>
          <cell r="AK410">
            <v>172376.02</v>
          </cell>
          <cell r="AL410">
            <v>131653.29999999999</v>
          </cell>
          <cell r="AM410">
            <v>112602.32</v>
          </cell>
          <cell r="AN410">
            <v>113736.25</v>
          </cell>
          <cell r="AO410">
            <v>125230.6</v>
          </cell>
          <cell r="AP410">
            <v>121631.09</v>
          </cell>
          <cell r="AQ410">
            <v>132632.87</v>
          </cell>
          <cell r="AR410">
            <v>118655.2</v>
          </cell>
          <cell r="AS410">
            <v>117801.64</v>
          </cell>
          <cell r="AT410">
            <v>94089.34</v>
          </cell>
          <cell r="AU410">
            <v>107313.26</v>
          </cell>
          <cell r="AV410">
            <v>97229.9</v>
          </cell>
          <cell r="AW410">
            <v>164287.5</v>
          </cell>
          <cell r="AX410">
            <v>120945.84</v>
          </cell>
          <cell r="AY410">
            <v>77402.539999999994</v>
          </cell>
          <cell r="AZ410">
            <v>74726.92</v>
          </cell>
          <cell r="BA410">
            <v>108330.94</v>
          </cell>
          <cell r="BB410">
            <v>164686.38</v>
          </cell>
          <cell r="BC410">
            <v>0</v>
          </cell>
          <cell r="BD410">
            <v>6368467.6500000004</v>
          </cell>
        </row>
        <row r="411">
          <cell r="A411" t="str">
            <v>04IL</v>
          </cell>
          <cell r="B411" t="str">
            <v>Illinois Turnpike Admin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</row>
        <row r="412">
          <cell r="A412" t="str">
            <v>04011</v>
          </cell>
          <cell r="B412" t="str">
            <v>Belvidere</v>
          </cell>
          <cell r="C412">
            <v>20502.91</v>
          </cell>
          <cell r="D412">
            <v>17534.740000000002</v>
          </cell>
          <cell r="E412">
            <v>17546.009999999998</v>
          </cell>
          <cell r="F412">
            <v>16477</v>
          </cell>
          <cell r="G412">
            <v>16063.98</v>
          </cell>
          <cell r="H412">
            <v>17156.740000000002</v>
          </cell>
          <cell r="I412">
            <v>19289.89</v>
          </cell>
          <cell r="J412">
            <v>20773.91</v>
          </cell>
          <cell r="K412">
            <v>18544.810000000001</v>
          </cell>
          <cell r="L412">
            <v>19155.28</v>
          </cell>
          <cell r="M412">
            <v>18466.169999999998</v>
          </cell>
          <cell r="N412">
            <v>19984.72</v>
          </cell>
          <cell r="O412">
            <v>22713.53</v>
          </cell>
          <cell r="P412">
            <v>19217.669999999998</v>
          </cell>
          <cell r="Q412">
            <v>23141.439999999999</v>
          </cell>
          <cell r="R412">
            <v>21785.49</v>
          </cell>
          <cell r="S412">
            <v>20659.37</v>
          </cell>
          <cell r="T412">
            <v>20799.09</v>
          </cell>
          <cell r="U412">
            <v>21564.54</v>
          </cell>
          <cell r="V412">
            <v>23163.91</v>
          </cell>
          <cell r="W412">
            <v>24984.560000000001</v>
          </cell>
          <cell r="X412">
            <v>27133.01</v>
          </cell>
          <cell r="Y412">
            <v>23205.599999999999</v>
          </cell>
          <cell r="Z412">
            <v>25246.03</v>
          </cell>
          <cell r="AA412">
            <v>26847.11</v>
          </cell>
          <cell r="AB412">
            <v>28610.58</v>
          </cell>
          <cell r="AC412">
            <v>32220.06</v>
          </cell>
          <cell r="AD412">
            <v>27880.92</v>
          </cell>
          <cell r="AE412">
            <v>28870.14</v>
          </cell>
          <cell r="AF412">
            <v>28590.720000000001</v>
          </cell>
          <cell r="AG412">
            <v>29040.73</v>
          </cell>
          <cell r="AH412">
            <v>31538.01</v>
          </cell>
          <cell r="AI412">
            <v>30994.13</v>
          </cell>
          <cell r="AJ412">
            <v>26858.69</v>
          </cell>
          <cell r="AK412">
            <v>27254.14</v>
          </cell>
          <cell r="AL412">
            <v>27425.45</v>
          </cell>
          <cell r="AM412">
            <v>22204.69</v>
          </cell>
          <cell r="AN412">
            <v>21981.360000000001</v>
          </cell>
          <cell r="AO412">
            <v>21712.22</v>
          </cell>
          <cell r="AP412">
            <v>23258.79</v>
          </cell>
          <cell r="AQ412">
            <v>24339.61</v>
          </cell>
          <cell r="AR412">
            <v>23377.79</v>
          </cell>
          <cell r="AS412">
            <v>25133.33</v>
          </cell>
          <cell r="AT412">
            <v>21257.69</v>
          </cell>
          <cell r="AU412">
            <v>21054.76</v>
          </cell>
          <cell r="AV412">
            <v>20606.34</v>
          </cell>
          <cell r="AW412">
            <v>28713.5</v>
          </cell>
          <cell r="AX412">
            <v>21724.400000000001</v>
          </cell>
          <cell r="AY412">
            <v>19367.310000000001</v>
          </cell>
          <cell r="AZ412">
            <v>19325.330000000002</v>
          </cell>
          <cell r="BA412">
            <v>23144.43</v>
          </cell>
          <cell r="BB412">
            <v>32964.36</v>
          </cell>
          <cell r="BC412">
            <v>0</v>
          </cell>
          <cell r="BD412">
            <v>1211406.9899999998</v>
          </cell>
        </row>
        <row r="413">
          <cell r="A413" t="str">
            <v>04010</v>
          </cell>
          <cell r="B413" t="str">
            <v>O'Hare Oasis</v>
          </cell>
          <cell r="C413">
            <v>14884.87</v>
          </cell>
          <cell r="D413">
            <v>14968.95</v>
          </cell>
          <cell r="E413">
            <v>15048.63</v>
          </cell>
          <cell r="F413">
            <v>15076.49</v>
          </cell>
          <cell r="G413">
            <v>14425.6</v>
          </cell>
          <cell r="H413">
            <v>15777.35</v>
          </cell>
          <cell r="I413">
            <v>16447.310000000001</v>
          </cell>
          <cell r="J413">
            <v>17199.849999999999</v>
          </cell>
          <cell r="K413">
            <v>16528.72</v>
          </cell>
          <cell r="L413">
            <v>16759.18</v>
          </cell>
          <cell r="M413">
            <v>17804.53</v>
          </cell>
          <cell r="N413">
            <v>17646.82</v>
          </cell>
          <cell r="O413">
            <v>18111.669999999998</v>
          </cell>
          <cell r="P413">
            <v>18044.060000000001</v>
          </cell>
          <cell r="Q413">
            <v>18063.34</v>
          </cell>
          <cell r="R413">
            <v>17347.75</v>
          </cell>
          <cell r="S413">
            <v>17714.04</v>
          </cell>
          <cell r="T413">
            <v>18009</v>
          </cell>
          <cell r="U413">
            <v>18787.240000000002</v>
          </cell>
          <cell r="V413">
            <v>18887.46</v>
          </cell>
          <cell r="W413">
            <v>19856</v>
          </cell>
          <cell r="X413">
            <v>18656.39</v>
          </cell>
          <cell r="Y413">
            <v>19397.88</v>
          </cell>
          <cell r="Z413">
            <v>20396.38</v>
          </cell>
          <cell r="AA413">
            <v>20240.439999999999</v>
          </cell>
          <cell r="AB413">
            <v>21808.75</v>
          </cell>
          <cell r="AC413">
            <v>20782.96</v>
          </cell>
          <cell r="AD413">
            <v>20950.46</v>
          </cell>
          <cell r="AE413">
            <v>20790.5</v>
          </cell>
          <cell r="AF413">
            <v>22384.42</v>
          </cell>
          <cell r="AG413">
            <v>21352.93</v>
          </cell>
          <cell r="AH413">
            <v>21859.18</v>
          </cell>
          <cell r="AI413">
            <v>20788.46</v>
          </cell>
          <cell r="AJ413">
            <v>19650.849999999999</v>
          </cell>
          <cell r="AK413">
            <v>17535.36</v>
          </cell>
          <cell r="AL413">
            <v>17498.310000000001</v>
          </cell>
          <cell r="AM413">
            <v>19418.39</v>
          </cell>
          <cell r="AN413">
            <v>18586.86</v>
          </cell>
          <cell r="AO413">
            <v>18751.82</v>
          </cell>
          <cell r="AP413">
            <v>19378.830000000002</v>
          </cell>
          <cell r="AQ413">
            <v>20107.580000000002</v>
          </cell>
          <cell r="AR413">
            <v>19577.18</v>
          </cell>
          <cell r="AS413">
            <v>20886.689999999999</v>
          </cell>
          <cell r="AT413">
            <v>19269.080000000002</v>
          </cell>
          <cell r="AU413">
            <v>19056.84</v>
          </cell>
          <cell r="AV413">
            <v>19440.89</v>
          </cell>
          <cell r="AW413">
            <v>21424.23</v>
          </cell>
          <cell r="AX413">
            <v>18564.03</v>
          </cell>
          <cell r="AY413">
            <v>18375.77</v>
          </cell>
          <cell r="AZ413">
            <v>18241.7</v>
          </cell>
          <cell r="BA413">
            <v>20984.400000000001</v>
          </cell>
          <cell r="BB413">
            <v>19924.62</v>
          </cell>
          <cell r="BC413">
            <v>0</v>
          </cell>
          <cell r="BD413">
            <v>973471.03999999992</v>
          </cell>
        </row>
        <row r="414">
          <cell r="A414" t="str">
            <v>04012</v>
          </cell>
          <cell r="B414" t="str">
            <v>Hinsdale</v>
          </cell>
          <cell r="C414">
            <v>15259.64</v>
          </cell>
          <cell r="D414">
            <v>15051.65</v>
          </cell>
          <cell r="E414">
            <v>16838.650000000001</v>
          </cell>
          <cell r="F414">
            <v>15235.99</v>
          </cell>
          <cell r="G414">
            <v>15355.7</v>
          </cell>
          <cell r="H414">
            <v>16095.59</v>
          </cell>
          <cell r="I414">
            <v>17602.650000000001</v>
          </cell>
          <cell r="J414">
            <v>18830.310000000001</v>
          </cell>
          <cell r="K414">
            <v>17608.990000000002</v>
          </cell>
          <cell r="L414">
            <v>18074.72</v>
          </cell>
          <cell r="M414">
            <v>17642.36</v>
          </cell>
          <cell r="N414">
            <v>19375.580000000002</v>
          </cell>
          <cell r="O414">
            <v>19596.060000000001</v>
          </cell>
          <cell r="P414">
            <v>21943.72</v>
          </cell>
          <cell r="Q414">
            <v>21239.45</v>
          </cell>
          <cell r="R414">
            <v>20145.87</v>
          </cell>
          <cell r="S414">
            <v>20643.95</v>
          </cell>
          <cell r="T414">
            <v>18882.96</v>
          </cell>
          <cell r="U414">
            <v>20669.259999999998</v>
          </cell>
          <cell r="V414">
            <v>20238.95</v>
          </cell>
          <cell r="W414">
            <v>22418.99</v>
          </cell>
          <cell r="X414">
            <v>21913.98</v>
          </cell>
          <cell r="Y414">
            <v>21279.51</v>
          </cell>
          <cell r="Z414">
            <v>23061.71</v>
          </cell>
          <cell r="AA414">
            <v>23697.45</v>
          </cell>
          <cell r="AB414">
            <v>25149.01</v>
          </cell>
          <cell r="AC414">
            <v>25626.19</v>
          </cell>
          <cell r="AD414">
            <v>23480.81</v>
          </cell>
          <cell r="AE414">
            <v>24001.24</v>
          </cell>
          <cell r="AF414">
            <v>24047.47</v>
          </cell>
          <cell r="AG414">
            <v>24159.89</v>
          </cell>
          <cell r="AH414">
            <v>25176.39</v>
          </cell>
          <cell r="AI414">
            <v>25301.52</v>
          </cell>
          <cell r="AJ414">
            <v>20974.85</v>
          </cell>
          <cell r="AK414">
            <v>20655.150000000001</v>
          </cell>
          <cell r="AL414">
            <v>19841.04</v>
          </cell>
          <cell r="AM414">
            <v>18106.97</v>
          </cell>
          <cell r="AN414">
            <v>20307.48</v>
          </cell>
          <cell r="AO414">
            <v>20551.189999999999</v>
          </cell>
          <cell r="AP414">
            <v>20318.490000000002</v>
          </cell>
          <cell r="AQ414">
            <v>20837.47</v>
          </cell>
          <cell r="AR414">
            <v>20035.93</v>
          </cell>
          <cell r="AS414">
            <v>22543.78</v>
          </cell>
          <cell r="AT414">
            <v>20040.7</v>
          </cell>
          <cell r="AU414">
            <v>20273.84</v>
          </cell>
          <cell r="AV414">
            <v>20691.169999999998</v>
          </cell>
          <cell r="AW414">
            <v>23012.81</v>
          </cell>
          <cell r="AX414">
            <v>21361</v>
          </cell>
          <cell r="AY414">
            <v>17485.560000000001</v>
          </cell>
          <cell r="AZ414">
            <v>18688.310000000001</v>
          </cell>
          <cell r="BA414">
            <v>20717.560000000001</v>
          </cell>
          <cell r="BB414">
            <v>22618.18</v>
          </cell>
          <cell r="BC414">
            <v>0</v>
          </cell>
          <cell r="BD414">
            <v>1064707.6900000002</v>
          </cell>
        </row>
        <row r="415">
          <cell r="A415" t="str">
            <v>04020</v>
          </cell>
          <cell r="B415" t="str">
            <v>Lake Forest</v>
          </cell>
          <cell r="C415">
            <v>24328.06</v>
          </cell>
          <cell r="D415">
            <v>23483.54</v>
          </cell>
          <cell r="E415">
            <v>23973.599999999999</v>
          </cell>
          <cell r="F415">
            <v>24210.65</v>
          </cell>
          <cell r="G415">
            <v>22787.82</v>
          </cell>
          <cell r="H415">
            <v>23925.18</v>
          </cell>
          <cell r="I415">
            <v>25702.93</v>
          </cell>
          <cell r="J415">
            <v>26509.82</v>
          </cell>
          <cell r="K415">
            <v>25129.66</v>
          </cell>
          <cell r="L415">
            <v>25508.67</v>
          </cell>
          <cell r="M415">
            <v>25721.22</v>
          </cell>
          <cell r="N415">
            <v>26258.560000000001</v>
          </cell>
          <cell r="O415">
            <v>24957.63</v>
          </cell>
          <cell r="P415">
            <v>25339.98</v>
          </cell>
          <cell r="Q415">
            <v>26621.21</v>
          </cell>
          <cell r="R415">
            <v>27931.37</v>
          </cell>
          <cell r="S415">
            <v>26031.99</v>
          </cell>
          <cell r="T415">
            <v>26852.6</v>
          </cell>
          <cell r="U415">
            <v>26683.99</v>
          </cell>
          <cell r="V415">
            <v>28380.07</v>
          </cell>
          <cell r="W415">
            <v>29531.61</v>
          </cell>
          <cell r="X415">
            <v>31799.59</v>
          </cell>
          <cell r="Y415">
            <v>31562.11</v>
          </cell>
          <cell r="Z415">
            <v>33952.83</v>
          </cell>
          <cell r="AA415">
            <v>35151.269999999997</v>
          </cell>
          <cell r="AB415">
            <v>37261.199999999997</v>
          </cell>
          <cell r="AC415">
            <v>40559.32</v>
          </cell>
          <cell r="AD415">
            <v>36542.29</v>
          </cell>
          <cell r="AE415">
            <v>36795.47</v>
          </cell>
          <cell r="AF415">
            <v>38634.36</v>
          </cell>
          <cell r="AG415">
            <v>37469.629999999997</v>
          </cell>
          <cell r="AH415">
            <v>37694.36</v>
          </cell>
          <cell r="AI415">
            <v>37574.15</v>
          </cell>
          <cell r="AJ415">
            <v>34936.519999999997</v>
          </cell>
          <cell r="AK415">
            <v>34091.870000000003</v>
          </cell>
          <cell r="AL415">
            <v>33075.760000000002</v>
          </cell>
          <cell r="AM415">
            <v>30087.43</v>
          </cell>
          <cell r="AN415">
            <v>30064.89</v>
          </cell>
          <cell r="AO415">
            <v>29011.39</v>
          </cell>
          <cell r="AP415">
            <v>30011.040000000001</v>
          </cell>
          <cell r="AQ415">
            <v>32470.5</v>
          </cell>
          <cell r="AR415">
            <v>30950.560000000001</v>
          </cell>
          <cell r="AS415">
            <v>31191.38</v>
          </cell>
          <cell r="AT415">
            <v>31126.1</v>
          </cell>
          <cell r="AU415">
            <v>29314.45</v>
          </cell>
          <cell r="AV415">
            <v>29399.73</v>
          </cell>
          <cell r="AW415">
            <v>35400.9</v>
          </cell>
          <cell r="AX415">
            <v>28759.7</v>
          </cell>
          <cell r="AY415">
            <v>28121.86</v>
          </cell>
          <cell r="AZ415">
            <v>28383.17</v>
          </cell>
          <cell r="BA415">
            <v>30518.01</v>
          </cell>
          <cell r="BB415">
            <v>36337.03</v>
          </cell>
          <cell r="BC415">
            <v>0</v>
          </cell>
          <cell r="BD415">
            <v>1568119.0299999996</v>
          </cell>
        </row>
        <row r="416">
          <cell r="A416" t="str">
            <v>04018</v>
          </cell>
          <cell r="B416" t="str">
            <v>Dekalb</v>
          </cell>
          <cell r="C416">
            <v>11603.64</v>
          </cell>
          <cell r="D416">
            <v>10661.98</v>
          </cell>
          <cell r="E416">
            <v>12032.06</v>
          </cell>
          <cell r="F416">
            <v>12483.07</v>
          </cell>
          <cell r="G416">
            <v>10469.91</v>
          </cell>
          <cell r="H416">
            <v>11881.9</v>
          </cell>
          <cell r="I416">
            <v>12392.52</v>
          </cell>
          <cell r="J416">
            <v>13789.34</v>
          </cell>
          <cell r="K416">
            <v>13130.43</v>
          </cell>
          <cell r="L416">
            <v>15202.02</v>
          </cell>
          <cell r="M416">
            <v>14944.96</v>
          </cell>
          <cell r="N416">
            <v>15174.15</v>
          </cell>
          <cell r="O416">
            <v>17030.72</v>
          </cell>
          <cell r="P416">
            <v>15033.33</v>
          </cell>
          <cell r="Q416">
            <v>16692.13</v>
          </cell>
          <cell r="R416">
            <v>16156.24</v>
          </cell>
          <cell r="S416">
            <v>15240.68</v>
          </cell>
          <cell r="T416">
            <v>15985.66</v>
          </cell>
          <cell r="U416">
            <v>18188.07</v>
          </cell>
          <cell r="V416">
            <v>18312.259999999998</v>
          </cell>
          <cell r="W416">
            <v>18669.79</v>
          </cell>
          <cell r="X416">
            <v>20257.580000000002</v>
          </cell>
          <cell r="Y416">
            <v>16905.93</v>
          </cell>
          <cell r="Z416">
            <v>20018.05</v>
          </cell>
          <cell r="AA416">
            <v>19864.86</v>
          </cell>
          <cell r="AB416">
            <v>22877.8</v>
          </cell>
          <cell r="AC416">
            <v>21491.42</v>
          </cell>
          <cell r="AD416">
            <v>18439.740000000002</v>
          </cell>
          <cell r="AE416">
            <v>20964.32</v>
          </cell>
          <cell r="AF416">
            <v>20328.21</v>
          </cell>
          <cell r="AG416">
            <v>21600.41</v>
          </cell>
          <cell r="AH416">
            <v>23266.46</v>
          </cell>
          <cell r="AI416">
            <v>21603.81</v>
          </cell>
          <cell r="AJ416">
            <v>19437.02</v>
          </cell>
          <cell r="AK416">
            <v>19559.810000000001</v>
          </cell>
          <cell r="AL416">
            <v>20152.439999999999</v>
          </cell>
          <cell r="AM416">
            <v>18139.53</v>
          </cell>
          <cell r="AN416">
            <v>17094.54</v>
          </cell>
          <cell r="AO416">
            <v>17079.64</v>
          </cell>
          <cell r="AP416">
            <v>18186.09</v>
          </cell>
          <cell r="AQ416">
            <v>19605.75</v>
          </cell>
          <cell r="AR416">
            <v>18063.88</v>
          </cell>
          <cell r="AS416">
            <v>19046.29</v>
          </cell>
          <cell r="AT416">
            <v>17639.2</v>
          </cell>
          <cell r="AU416">
            <v>18792.22</v>
          </cell>
          <cell r="AV416">
            <v>16782.490000000002</v>
          </cell>
          <cell r="AW416">
            <v>23995.8</v>
          </cell>
          <cell r="AX416">
            <v>16460.669999999998</v>
          </cell>
          <cell r="AY416">
            <v>16246.6</v>
          </cell>
          <cell r="AZ416">
            <v>15394.53</v>
          </cell>
          <cell r="BA416">
            <v>19099.61</v>
          </cell>
          <cell r="BB416">
            <v>23304.11</v>
          </cell>
          <cell r="BC416">
            <v>0</v>
          </cell>
          <cell r="BD416">
            <v>906773.67</v>
          </cell>
        </row>
        <row r="417">
          <cell r="A417" t="str">
            <v>04019</v>
          </cell>
          <cell r="B417" t="str">
            <v>Des Plaines</v>
          </cell>
          <cell r="C417">
            <v>17357.27</v>
          </cell>
          <cell r="D417">
            <v>18354.48</v>
          </cell>
          <cell r="E417">
            <v>17836.91</v>
          </cell>
          <cell r="F417">
            <v>18119.78</v>
          </cell>
          <cell r="G417">
            <v>17367.41</v>
          </cell>
          <cell r="H417">
            <v>19297.52</v>
          </cell>
          <cell r="I417">
            <v>19817.8</v>
          </cell>
          <cell r="J417">
            <v>21136.68</v>
          </cell>
          <cell r="K417">
            <v>20191.900000000001</v>
          </cell>
          <cell r="L417">
            <v>19462.98</v>
          </cell>
          <cell r="M417">
            <v>20376</v>
          </cell>
          <cell r="N417">
            <v>20750.61</v>
          </cell>
          <cell r="O417">
            <v>20369.91</v>
          </cell>
          <cell r="P417">
            <v>20709.900000000001</v>
          </cell>
          <cell r="Q417">
            <v>20183.3</v>
          </cell>
          <cell r="R417">
            <v>19392.71</v>
          </cell>
          <cell r="S417">
            <v>20608.849999999999</v>
          </cell>
          <cell r="T417">
            <v>20099.03</v>
          </cell>
          <cell r="U417">
            <v>21104.23</v>
          </cell>
          <cell r="V417">
            <v>22055.43</v>
          </cell>
          <cell r="W417">
            <v>22036.67</v>
          </cell>
          <cell r="X417">
            <v>22341.84</v>
          </cell>
          <cell r="Y417">
            <v>22264.86</v>
          </cell>
          <cell r="Z417">
            <v>23568.37</v>
          </cell>
          <cell r="AA417">
            <v>24617.82</v>
          </cell>
          <cell r="AB417">
            <v>25908.639999999999</v>
          </cell>
          <cell r="AC417">
            <v>26999.64</v>
          </cell>
          <cell r="AD417">
            <v>26054.29</v>
          </cell>
          <cell r="AE417">
            <v>25465.85</v>
          </cell>
          <cell r="AF417">
            <v>25480.560000000001</v>
          </cell>
          <cell r="AG417">
            <v>25610.639999999999</v>
          </cell>
          <cell r="AH417">
            <v>25465.58</v>
          </cell>
          <cell r="AI417">
            <v>25797.41</v>
          </cell>
          <cell r="AJ417">
            <v>23977.29</v>
          </cell>
          <cell r="AK417">
            <v>24030.6</v>
          </cell>
          <cell r="AL417">
            <v>21408.720000000001</v>
          </cell>
          <cell r="AM417">
            <v>22170.94</v>
          </cell>
          <cell r="AN417">
            <v>21816.61</v>
          </cell>
          <cell r="AO417">
            <v>21331.360000000001</v>
          </cell>
          <cell r="AP417">
            <v>22183.24</v>
          </cell>
          <cell r="AQ417">
            <v>23273.19</v>
          </cell>
          <cell r="AR417">
            <v>23076.18</v>
          </cell>
          <cell r="AS417">
            <v>23517.41</v>
          </cell>
          <cell r="AT417">
            <v>21946.560000000001</v>
          </cell>
          <cell r="AU417">
            <v>22410.03</v>
          </cell>
          <cell r="AV417">
            <v>22056.25</v>
          </cell>
          <cell r="AW417">
            <v>24832.13</v>
          </cell>
          <cell r="AX417">
            <v>23058.46</v>
          </cell>
          <cell r="AY417">
            <v>22545.99</v>
          </cell>
          <cell r="AZ417">
            <v>21635.3</v>
          </cell>
          <cell r="BA417">
            <v>25983.439999999999</v>
          </cell>
          <cell r="BB417">
            <v>27415.87</v>
          </cell>
          <cell r="BC417">
            <v>0</v>
          </cell>
          <cell r="BD417">
            <v>1154874.4400000002</v>
          </cell>
        </row>
        <row r="418">
          <cell r="A418" t="str">
            <v>04016</v>
          </cell>
          <cell r="B418" t="str">
            <v>Lincoln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481.23</v>
          </cell>
          <cell r="K418">
            <v>4282.62</v>
          </cell>
          <cell r="L418">
            <v>4757.6099999999997</v>
          </cell>
          <cell r="M418">
            <v>4230.75</v>
          </cell>
          <cell r="N418">
            <v>4873.3900000000003</v>
          </cell>
          <cell r="O418">
            <v>4725.16</v>
          </cell>
          <cell r="P418">
            <v>5267.26</v>
          </cell>
          <cell r="Q418">
            <v>4892.8999999999996</v>
          </cell>
          <cell r="R418">
            <v>5966.9</v>
          </cell>
          <cell r="S418">
            <v>5667.91</v>
          </cell>
          <cell r="T418">
            <v>5702</v>
          </cell>
          <cell r="U418">
            <v>5826.23</v>
          </cell>
          <cell r="V418">
            <v>5507.41</v>
          </cell>
          <cell r="W418">
            <v>5704.64</v>
          </cell>
          <cell r="X418">
            <v>5154.72</v>
          </cell>
          <cell r="Y418">
            <v>5053.3599999999997</v>
          </cell>
          <cell r="Z418">
            <v>6281.01</v>
          </cell>
          <cell r="AA418">
            <v>7659.06</v>
          </cell>
          <cell r="AB418">
            <v>8067.4</v>
          </cell>
          <cell r="AC418">
            <v>6660.58</v>
          </cell>
          <cell r="AD418">
            <v>4639.5200000000004</v>
          </cell>
          <cell r="AE418">
            <v>5082.0200000000004</v>
          </cell>
          <cell r="AF418">
            <v>5223.21</v>
          </cell>
          <cell r="AG418">
            <v>5338.22</v>
          </cell>
          <cell r="AH418">
            <v>5228.1400000000003</v>
          </cell>
          <cell r="AI418">
            <v>5185.24</v>
          </cell>
          <cell r="AJ418">
            <v>4050.89</v>
          </cell>
          <cell r="AK418">
            <v>4429.7700000000004</v>
          </cell>
          <cell r="AL418">
            <v>4459</v>
          </cell>
          <cell r="AM418">
            <v>3905.67</v>
          </cell>
          <cell r="AN418">
            <v>3946.53</v>
          </cell>
          <cell r="AO418">
            <v>3658.79</v>
          </cell>
          <cell r="AP418">
            <v>4123.88</v>
          </cell>
          <cell r="AQ418">
            <v>4061.93</v>
          </cell>
          <cell r="AR418">
            <v>4971.67</v>
          </cell>
          <cell r="AS418">
            <v>6756.89</v>
          </cell>
          <cell r="AT418">
            <v>5631.92</v>
          </cell>
          <cell r="AU418">
            <v>6160.66</v>
          </cell>
          <cell r="AV418">
            <v>6303.16</v>
          </cell>
          <cell r="AW418">
            <v>8166.51</v>
          </cell>
          <cell r="AX418">
            <v>7234.96</v>
          </cell>
          <cell r="AY418">
            <v>5578.3</v>
          </cell>
          <cell r="AZ418">
            <v>5616.06</v>
          </cell>
          <cell r="BA418">
            <v>8331.58</v>
          </cell>
          <cell r="BB418">
            <v>11127.02</v>
          </cell>
          <cell r="BC418">
            <v>0</v>
          </cell>
          <cell r="BD418">
            <v>245973.68000000002</v>
          </cell>
        </row>
        <row r="419">
          <cell r="A419" t="str">
            <v>04013</v>
          </cell>
          <cell r="B419" t="str">
            <v>Pompano</v>
          </cell>
          <cell r="C419">
            <v>94923.66</v>
          </cell>
          <cell r="D419">
            <v>82379.929999999993</v>
          </cell>
          <cell r="E419">
            <v>90383.17</v>
          </cell>
          <cell r="F419">
            <v>86499.05</v>
          </cell>
          <cell r="G419">
            <v>80355.66</v>
          </cell>
          <cell r="H419">
            <v>87920.8</v>
          </cell>
          <cell r="I419">
            <v>92870.64</v>
          </cell>
          <cell r="J419">
            <v>107184.84</v>
          </cell>
          <cell r="K419">
            <v>95972.62</v>
          </cell>
          <cell r="L419">
            <v>93529.66</v>
          </cell>
          <cell r="M419">
            <v>102684.02</v>
          </cell>
          <cell r="N419">
            <v>103942.74</v>
          </cell>
          <cell r="O419">
            <v>103660.53</v>
          </cell>
          <cell r="P419">
            <v>97679.93</v>
          </cell>
          <cell r="Q419">
            <v>106086.83</v>
          </cell>
          <cell r="R419">
            <v>87581.4</v>
          </cell>
          <cell r="S419">
            <v>147987.70000000001</v>
          </cell>
          <cell r="T419">
            <v>79944.899999999994</v>
          </cell>
          <cell r="U419">
            <v>79099.83</v>
          </cell>
          <cell r="V419">
            <v>27162.45</v>
          </cell>
          <cell r="W419">
            <v>83536.47</v>
          </cell>
          <cell r="X419">
            <v>104258.07</v>
          </cell>
          <cell r="Y419">
            <v>81447.88</v>
          </cell>
          <cell r="Z419">
            <v>81269.36</v>
          </cell>
          <cell r="AA419">
            <v>83829.38</v>
          </cell>
          <cell r="AB419">
            <v>105369.8</v>
          </cell>
          <cell r="AC419">
            <v>87073.39</v>
          </cell>
          <cell r="AD419">
            <v>79379.039999999994</v>
          </cell>
          <cell r="AE419">
            <v>88755.94</v>
          </cell>
          <cell r="AF419">
            <v>102150.8</v>
          </cell>
          <cell r="AG419">
            <v>90960.58</v>
          </cell>
          <cell r="AH419">
            <v>82107.16</v>
          </cell>
          <cell r="AI419">
            <v>84035.58</v>
          </cell>
          <cell r="AJ419">
            <v>77914.81</v>
          </cell>
          <cell r="AK419">
            <v>74159.14</v>
          </cell>
          <cell r="AL419">
            <v>76250.009999999995</v>
          </cell>
          <cell r="AM419">
            <v>68615.42</v>
          </cell>
          <cell r="AN419">
            <v>72422.5</v>
          </cell>
          <cell r="AO419">
            <v>70076.070000000007</v>
          </cell>
          <cell r="AP419">
            <v>79682.73</v>
          </cell>
          <cell r="AQ419">
            <v>84947.91</v>
          </cell>
          <cell r="AR419">
            <v>81459.34</v>
          </cell>
          <cell r="AS419">
            <v>81008.75</v>
          </cell>
          <cell r="AT419">
            <v>76817.460000000006</v>
          </cell>
          <cell r="AU419">
            <v>84429.89</v>
          </cell>
          <cell r="AV419">
            <v>83136.66</v>
          </cell>
          <cell r="AW419">
            <v>105771.72</v>
          </cell>
          <cell r="AX419">
            <v>108414.66</v>
          </cell>
          <cell r="AY419">
            <v>78554.2</v>
          </cell>
          <cell r="AZ419">
            <v>92693.26</v>
          </cell>
          <cell r="BA419">
            <v>93411.06</v>
          </cell>
          <cell r="BB419">
            <v>139293.14000000001</v>
          </cell>
          <cell r="BC419">
            <v>0</v>
          </cell>
          <cell r="BD419">
            <v>4631082.5399999991</v>
          </cell>
        </row>
        <row r="420">
          <cell r="A420" t="str">
            <v>04014</v>
          </cell>
          <cell r="B420" t="str">
            <v>West Palm</v>
          </cell>
          <cell r="C420">
            <v>159056</v>
          </cell>
          <cell r="D420">
            <v>123361.91</v>
          </cell>
          <cell r="E420">
            <v>137567.56</v>
          </cell>
          <cell r="F420">
            <v>125892.27</v>
          </cell>
          <cell r="G420">
            <v>115566.5</v>
          </cell>
          <cell r="H420">
            <v>125590.42</v>
          </cell>
          <cell r="I420">
            <v>134913.56</v>
          </cell>
          <cell r="J420">
            <v>162184.79999999999</v>
          </cell>
          <cell r="K420">
            <v>142676.65</v>
          </cell>
          <cell r="L420">
            <v>135410.29999999999</v>
          </cell>
          <cell r="M420">
            <v>147513.95000000001</v>
          </cell>
          <cell r="N420">
            <v>155987.97</v>
          </cell>
          <cell r="O420">
            <v>141695.13</v>
          </cell>
          <cell r="P420">
            <v>147404.37</v>
          </cell>
          <cell r="Q420">
            <v>172572.85</v>
          </cell>
          <cell r="R420">
            <v>142526.49</v>
          </cell>
          <cell r="S420">
            <v>134678.32</v>
          </cell>
          <cell r="T420">
            <v>124811.72</v>
          </cell>
          <cell r="U420">
            <v>120056.43</v>
          </cell>
          <cell r="V420">
            <v>125848.43</v>
          </cell>
          <cell r="W420">
            <v>135706.67000000001</v>
          </cell>
          <cell r="X420">
            <v>163753.22</v>
          </cell>
          <cell r="Y420">
            <v>121517.83</v>
          </cell>
          <cell r="Z420">
            <v>120063.22</v>
          </cell>
          <cell r="AA420">
            <v>130453.19</v>
          </cell>
          <cell r="AB420">
            <v>156419.31</v>
          </cell>
          <cell r="AC420">
            <v>148523.6</v>
          </cell>
          <cell r="AD420">
            <v>137276.34</v>
          </cell>
          <cell r="AE420">
            <v>147536.64000000001</v>
          </cell>
          <cell r="AF420">
            <v>160507.56</v>
          </cell>
          <cell r="AG420">
            <v>146715.99</v>
          </cell>
          <cell r="AH420">
            <v>137091.31</v>
          </cell>
          <cell r="AI420">
            <v>135936.56</v>
          </cell>
          <cell r="AJ420">
            <v>122636.75</v>
          </cell>
          <cell r="AK420">
            <v>121849.78</v>
          </cell>
          <cell r="AL420">
            <v>129843.19</v>
          </cell>
          <cell r="AM420">
            <v>100933.31</v>
          </cell>
          <cell r="AN420">
            <v>102887.25</v>
          </cell>
          <cell r="AO420">
            <v>101432.32000000001</v>
          </cell>
          <cell r="AP420">
            <v>115599.66</v>
          </cell>
          <cell r="AQ420">
            <v>126050.16</v>
          </cell>
          <cell r="AR420">
            <v>124416.23</v>
          </cell>
          <cell r="AS420">
            <v>118425.7</v>
          </cell>
          <cell r="AT420">
            <v>134920.07999999999</v>
          </cell>
          <cell r="AU420">
            <v>116147.83</v>
          </cell>
          <cell r="AV420">
            <v>108466.14</v>
          </cell>
          <cell r="AW420">
            <v>148521.81</v>
          </cell>
          <cell r="AX420">
            <v>189519.39</v>
          </cell>
          <cell r="AY420">
            <v>109508.44</v>
          </cell>
          <cell r="AZ420">
            <v>131215.14000000001</v>
          </cell>
          <cell r="BA420">
            <v>135266.99</v>
          </cell>
          <cell r="BB420">
            <v>217530.28</v>
          </cell>
          <cell r="BC420">
            <v>0</v>
          </cell>
          <cell r="BD420">
            <v>7071987.5200000014</v>
          </cell>
        </row>
        <row r="421">
          <cell r="A421" t="str">
            <v>04015</v>
          </cell>
          <cell r="B421" t="str">
            <v>Fort Pierce</v>
          </cell>
          <cell r="C421">
            <v>242652.1</v>
          </cell>
          <cell r="D421">
            <v>180966.91</v>
          </cell>
          <cell r="E421">
            <v>198726.94</v>
          </cell>
          <cell r="F421">
            <v>186895.14</v>
          </cell>
          <cell r="G421">
            <v>160804.35999999999</v>
          </cell>
          <cell r="H421">
            <v>179700.69</v>
          </cell>
          <cell r="I421">
            <v>196028.61</v>
          </cell>
          <cell r="J421">
            <v>242603.5</v>
          </cell>
          <cell r="K421">
            <v>210974.91</v>
          </cell>
          <cell r="L421">
            <v>211404.59</v>
          </cell>
          <cell r="M421">
            <v>231650.67</v>
          </cell>
          <cell r="N421">
            <v>240880.56</v>
          </cell>
          <cell r="O421">
            <v>224244.29</v>
          </cell>
          <cell r="P421">
            <v>231344.39</v>
          </cell>
          <cell r="Q421">
            <v>285385.58</v>
          </cell>
          <cell r="R421">
            <v>236518.31</v>
          </cell>
          <cell r="S421">
            <v>260481.85</v>
          </cell>
          <cell r="T421">
            <v>263567.48</v>
          </cell>
          <cell r="U421">
            <v>227748.49</v>
          </cell>
          <cell r="V421">
            <v>208793.42</v>
          </cell>
          <cell r="W421">
            <v>214849.46</v>
          </cell>
          <cell r="X421">
            <v>266790.05</v>
          </cell>
          <cell r="Y421">
            <v>190209.4</v>
          </cell>
          <cell r="Z421">
            <v>189763.07</v>
          </cell>
          <cell r="AA421">
            <v>203346.38</v>
          </cell>
          <cell r="AB421">
            <v>249195.35</v>
          </cell>
          <cell r="AC421">
            <v>245842.47</v>
          </cell>
          <cell r="AD421">
            <v>231222.9</v>
          </cell>
          <cell r="AE421">
            <v>254924.64</v>
          </cell>
          <cell r="AF421">
            <v>284924.78000000003</v>
          </cell>
          <cell r="AG421">
            <v>241957.52</v>
          </cell>
          <cell r="AH421">
            <v>215963.64</v>
          </cell>
          <cell r="AI421">
            <v>208959.6</v>
          </cell>
          <cell r="AJ421">
            <v>194070.01</v>
          </cell>
          <cell r="AK421">
            <v>190632.18</v>
          </cell>
          <cell r="AL421">
            <v>204391.15</v>
          </cell>
          <cell r="AM421">
            <v>160920.98000000001</v>
          </cell>
          <cell r="AN421">
            <v>143951.85</v>
          </cell>
          <cell r="AO421">
            <v>144711.60999999999</v>
          </cell>
          <cell r="AP421">
            <v>180090.97</v>
          </cell>
          <cell r="AQ421">
            <v>196168.77</v>
          </cell>
          <cell r="AR421">
            <v>215081.61</v>
          </cell>
          <cell r="AS421">
            <v>216766.46</v>
          </cell>
          <cell r="AT421">
            <v>184991.31</v>
          </cell>
          <cell r="AU421">
            <v>197235.81</v>
          </cell>
          <cell r="AV421">
            <v>188287.67</v>
          </cell>
          <cell r="AW421">
            <v>269241.98</v>
          </cell>
          <cell r="AX421">
            <v>208437.92</v>
          </cell>
          <cell r="AY421">
            <v>168786.26</v>
          </cell>
          <cell r="AZ421">
            <v>207601</v>
          </cell>
          <cell r="BA421">
            <v>220984.93</v>
          </cell>
          <cell r="BB421">
            <v>340835.42</v>
          </cell>
          <cell r="BC421">
            <v>0</v>
          </cell>
          <cell r="BD421">
            <v>11252509.939999999</v>
          </cell>
        </row>
        <row r="422">
          <cell r="A422" t="str">
            <v>04017</v>
          </cell>
          <cell r="B422" t="str">
            <v>Fort Drum</v>
          </cell>
          <cell r="C422">
            <v>212361.04</v>
          </cell>
          <cell r="D422">
            <v>156071.71</v>
          </cell>
          <cell r="E422">
            <v>175424.97</v>
          </cell>
          <cell r="F422">
            <v>170048.46</v>
          </cell>
          <cell r="G422">
            <v>141357.23000000001</v>
          </cell>
          <cell r="H422">
            <v>155930.78</v>
          </cell>
          <cell r="I422">
            <v>165244.41</v>
          </cell>
          <cell r="J422">
            <v>230404.4</v>
          </cell>
          <cell r="K422">
            <v>184895.88</v>
          </cell>
          <cell r="L422">
            <v>181943.2</v>
          </cell>
          <cell r="M422">
            <v>212620.51</v>
          </cell>
          <cell r="N422">
            <v>218021.14</v>
          </cell>
          <cell r="O422">
            <v>192238.88</v>
          </cell>
          <cell r="P422">
            <v>189074.14</v>
          </cell>
          <cell r="Q422">
            <v>228845.96</v>
          </cell>
          <cell r="R422">
            <v>203854.72</v>
          </cell>
          <cell r="S422">
            <v>218058.09</v>
          </cell>
          <cell r="T422">
            <v>196700.23</v>
          </cell>
          <cell r="U422">
            <v>196884.98</v>
          </cell>
          <cell r="V422">
            <v>190132.26</v>
          </cell>
          <cell r="W422">
            <v>184922.09</v>
          </cell>
          <cell r="X422">
            <v>247460.32</v>
          </cell>
          <cell r="Y422">
            <v>176717.63</v>
          </cell>
          <cell r="Z422">
            <v>176020.92</v>
          </cell>
          <cell r="AA422">
            <v>183653.05</v>
          </cell>
          <cell r="AB422">
            <v>219785.26</v>
          </cell>
          <cell r="AC422">
            <v>221133.61</v>
          </cell>
          <cell r="AD422">
            <v>191278.73</v>
          </cell>
          <cell r="AE422">
            <v>205728.92</v>
          </cell>
          <cell r="AF422">
            <v>235243.88</v>
          </cell>
          <cell r="AG422">
            <v>207765.66</v>
          </cell>
          <cell r="AH422">
            <v>187875.98</v>
          </cell>
          <cell r="AI422">
            <v>184828.09</v>
          </cell>
          <cell r="AJ422">
            <v>171394.9</v>
          </cell>
          <cell r="AK422">
            <v>165793.37</v>
          </cell>
          <cell r="AL422">
            <v>174045.1</v>
          </cell>
          <cell r="AM422">
            <v>138810.57999999999</v>
          </cell>
          <cell r="AN422">
            <v>133841.48000000001</v>
          </cell>
          <cell r="AO422">
            <v>134798.91</v>
          </cell>
          <cell r="AP422">
            <v>161313.87</v>
          </cell>
          <cell r="AQ422">
            <v>181355.83</v>
          </cell>
          <cell r="AR422">
            <v>183882.67</v>
          </cell>
          <cell r="AS422">
            <v>184405.34</v>
          </cell>
          <cell r="AT422">
            <v>162217.78</v>
          </cell>
          <cell r="AU422">
            <v>175655.44</v>
          </cell>
          <cell r="AV422">
            <v>164144.76999999999</v>
          </cell>
          <cell r="AW422">
            <v>241017.96</v>
          </cell>
          <cell r="AX422">
            <v>205671.42</v>
          </cell>
          <cell r="AY422">
            <v>146556.81</v>
          </cell>
          <cell r="AZ422">
            <v>176512.79</v>
          </cell>
          <cell r="BA422">
            <v>202934.25</v>
          </cell>
          <cell r="BB422">
            <v>310478.21999999997</v>
          </cell>
          <cell r="BC422">
            <v>0</v>
          </cell>
          <cell r="BD422">
            <v>9857358.6200000029</v>
          </cell>
        </row>
        <row r="423">
          <cell r="A423" t="str">
            <v>04021</v>
          </cell>
          <cell r="B423" t="str">
            <v>Canoe Creek</v>
          </cell>
          <cell r="C423">
            <v>182499.24</v>
          </cell>
          <cell r="D423">
            <v>128261.75999999999</v>
          </cell>
          <cell r="E423">
            <v>137033.35999999999</v>
          </cell>
          <cell r="F423">
            <v>126283.33</v>
          </cell>
          <cell r="G423">
            <v>117827.69</v>
          </cell>
          <cell r="H423">
            <v>126244.46</v>
          </cell>
          <cell r="I423">
            <v>140457.89000000001</v>
          </cell>
          <cell r="J423">
            <v>165364.57999999999</v>
          </cell>
          <cell r="K423">
            <v>150565.48000000001</v>
          </cell>
          <cell r="L423">
            <v>146469.22</v>
          </cell>
          <cell r="M423">
            <v>163801.64000000001</v>
          </cell>
          <cell r="N423">
            <v>174452.73</v>
          </cell>
          <cell r="O423">
            <v>155299.92000000001</v>
          </cell>
          <cell r="P423">
            <v>157621.44</v>
          </cell>
          <cell r="Q423">
            <v>191337.79</v>
          </cell>
          <cell r="R423">
            <v>153938.03</v>
          </cell>
          <cell r="S423">
            <v>158383.22</v>
          </cell>
          <cell r="T423">
            <v>137220.71</v>
          </cell>
          <cell r="U423">
            <v>143134.51</v>
          </cell>
          <cell r="V423">
            <v>139073.73000000001</v>
          </cell>
          <cell r="W423">
            <v>142655.20000000001</v>
          </cell>
          <cell r="X423">
            <v>192385.47</v>
          </cell>
          <cell r="Y423">
            <v>135731.42000000001</v>
          </cell>
          <cell r="Z423">
            <v>134035.26</v>
          </cell>
          <cell r="AA423">
            <v>147429.65</v>
          </cell>
          <cell r="AB423">
            <v>176391.98</v>
          </cell>
          <cell r="AC423">
            <v>170880.34</v>
          </cell>
          <cell r="AD423">
            <v>151467.01999999999</v>
          </cell>
          <cell r="AE423">
            <v>156436.87</v>
          </cell>
          <cell r="AF423">
            <v>176572.38</v>
          </cell>
          <cell r="AG423">
            <v>162118.26</v>
          </cell>
          <cell r="AH423">
            <v>145874.79999999999</v>
          </cell>
          <cell r="AI423">
            <v>140023.67000000001</v>
          </cell>
          <cell r="AJ423">
            <v>131445.39000000001</v>
          </cell>
          <cell r="AK423">
            <v>128816.43</v>
          </cell>
          <cell r="AL423">
            <v>137204.14000000001</v>
          </cell>
          <cell r="AM423">
            <v>103743.26</v>
          </cell>
          <cell r="AN423">
            <v>100781.98</v>
          </cell>
          <cell r="AO423">
            <v>104099.71</v>
          </cell>
          <cell r="AP423">
            <v>121008.99</v>
          </cell>
          <cell r="AQ423">
            <v>135961.82999999999</v>
          </cell>
          <cell r="AR423">
            <v>136892.78</v>
          </cell>
          <cell r="AS423">
            <v>144525.29999999999</v>
          </cell>
          <cell r="AT423">
            <v>125980.55</v>
          </cell>
          <cell r="AU423">
            <v>126652.25</v>
          </cell>
          <cell r="AV423">
            <v>125358.59</v>
          </cell>
          <cell r="AW423">
            <v>200737.04</v>
          </cell>
          <cell r="AX423">
            <v>194143.96</v>
          </cell>
          <cell r="AY423">
            <v>96891.17</v>
          </cell>
          <cell r="AZ423">
            <v>136609.13</v>
          </cell>
          <cell r="BA423">
            <v>153706.74</v>
          </cell>
          <cell r="BB423">
            <v>250589.4</v>
          </cell>
          <cell r="BC423">
            <v>0</v>
          </cell>
          <cell r="BD423">
            <v>7682421.6899999985</v>
          </cell>
        </row>
        <row r="424">
          <cell r="A424" t="str">
            <v>04037</v>
          </cell>
          <cell r="B424" t="str">
            <v>Turkey Lake</v>
          </cell>
          <cell r="C424">
            <v>113946.08</v>
          </cell>
          <cell r="D424">
            <v>85744.12</v>
          </cell>
          <cell r="E424">
            <v>94153.89</v>
          </cell>
          <cell r="F424">
            <v>80980.98</v>
          </cell>
          <cell r="G424">
            <v>79428.759999999995</v>
          </cell>
          <cell r="H424">
            <v>85279.13</v>
          </cell>
          <cell r="I424">
            <v>89282.46</v>
          </cell>
          <cell r="J424">
            <v>111909.01</v>
          </cell>
          <cell r="K424">
            <v>104691.49</v>
          </cell>
          <cell r="L424">
            <v>99583.14</v>
          </cell>
          <cell r="M424">
            <v>115821.23</v>
          </cell>
          <cell r="N424">
            <v>115240.35</v>
          </cell>
          <cell r="O424">
            <v>115018.17</v>
          </cell>
          <cell r="P424">
            <v>117280.9</v>
          </cell>
          <cell r="Q424">
            <v>116173.75999999999</v>
          </cell>
          <cell r="R424">
            <v>97165.54</v>
          </cell>
          <cell r="S424">
            <v>100064.01</v>
          </cell>
          <cell r="T424">
            <v>89593.66</v>
          </cell>
          <cell r="U424">
            <v>91253.15</v>
          </cell>
          <cell r="V424">
            <v>89914.59</v>
          </cell>
          <cell r="W424">
            <v>97552.17</v>
          </cell>
          <cell r="X424">
            <v>125068.3</v>
          </cell>
          <cell r="Y424">
            <v>103054.67</v>
          </cell>
          <cell r="Z424">
            <v>98557.21</v>
          </cell>
          <cell r="AA424">
            <v>106281.2</v>
          </cell>
          <cell r="AB424">
            <v>128303.33</v>
          </cell>
          <cell r="AC424">
            <v>125400.59</v>
          </cell>
          <cell r="AD424">
            <v>107997.96</v>
          </cell>
          <cell r="AE424">
            <v>111904.73</v>
          </cell>
          <cell r="AF424">
            <v>123541.31</v>
          </cell>
          <cell r="AG424">
            <v>114170.63</v>
          </cell>
          <cell r="AH424">
            <v>97190.5</v>
          </cell>
          <cell r="AI424">
            <v>98222.09</v>
          </cell>
          <cell r="AJ424">
            <v>92918.22</v>
          </cell>
          <cell r="AK424">
            <v>84079.97</v>
          </cell>
          <cell r="AL424">
            <v>90160.31</v>
          </cell>
          <cell r="AM424">
            <v>73423.17</v>
          </cell>
          <cell r="AN424">
            <v>76109.289999999994</v>
          </cell>
          <cell r="AO424">
            <v>76318.94</v>
          </cell>
          <cell r="AP424">
            <v>85917.33</v>
          </cell>
          <cell r="AQ424">
            <v>98776.99</v>
          </cell>
          <cell r="AR424">
            <v>90599.58</v>
          </cell>
          <cell r="AS424">
            <v>90445.1</v>
          </cell>
          <cell r="AT424">
            <v>81687.58</v>
          </cell>
          <cell r="AU424">
            <v>92253.36</v>
          </cell>
          <cell r="AV424">
            <v>91476.24</v>
          </cell>
          <cell r="AW424">
            <v>148856.01999999999</v>
          </cell>
          <cell r="AX424">
            <v>142383.59</v>
          </cell>
          <cell r="AY424">
            <v>74758.11</v>
          </cell>
          <cell r="AZ424">
            <v>97557.89</v>
          </cell>
          <cell r="BA424">
            <v>118812.34</v>
          </cell>
          <cell r="BB424">
            <v>180268.22</v>
          </cell>
          <cell r="BC424">
            <v>0</v>
          </cell>
          <cell r="BD424">
            <v>5316571.3599999994</v>
          </cell>
        </row>
        <row r="425">
          <cell r="A425" t="str">
            <v>04043</v>
          </cell>
          <cell r="B425" t="str">
            <v>Okahumpka</v>
          </cell>
          <cell r="C425">
            <v>98396.9</v>
          </cell>
          <cell r="D425">
            <v>78244.19</v>
          </cell>
          <cell r="E425">
            <v>85945.82</v>
          </cell>
          <cell r="F425">
            <v>84310.16</v>
          </cell>
          <cell r="G425">
            <v>76888.7</v>
          </cell>
          <cell r="H425">
            <v>81311.69</v>
          </cell>
          <cell r="I425">
            <v>85719.72</v>
          </cell>
          <cell r="J425">
            <v>113396.95</v>
          </cell>
          <cell r="K425">
            <v>96387.63</v>
          </cell>
          <cell r="L425">
            <v>89179.99</v>
          </cell>
          <cell r="M425">
            <v>108436.33</v>
          </cell>
          <cell r="N425">
            <v>108182.82</v>
          </cell>
          <cell r="O425">
            <v>107521.21</v>
          </cell>
          <cell r="P425">
            <v>103765.36</v>
          </cell>
          <cell r="Q425">
            <v>99167.23</v>
          </cell>
          <cell r="R425">
            <v>89044.03</v>
          </cell>
          <cell r="S425">
            <v>102300.58</v>
          </cell>
          <cell r="T425">
            <v>88563.199999999997</v>
          </cell>
          <cell r="U425">
            <v>85499.31</v>
          </cell>
          <cell r="V425">
            <v>95034.77</v>
          </cell>
          <cell r="W425">
            <v>96339.93</v>
          </cell>
          <cell r="X425">
            <v>126753.65</v>
          </cell>
          <cell r="Y425">
            <v>97647.89</v>
          </cell>
          <cell r="Z425">
            <v>97343.48</v>
          </cell>
          <cell r="AA425">
            <v>100893.88</v>
          </cell>
          <cell r="AB425">
            <v>121524.8</v>
          </cell>
          <cell r="AC425">
            <v>114280.82</v>
          </cell>
          <cell r="AD425">
            <v>104552.99</v>
          </cell>
          <cell r="AE425">
            <v>108864.17</v>
          </cell>
          <cell r="AF425">
            <v>120383.2</v>
          </cell>
          <cell r="AG425">
            <v>110787.68</v>
          </cell>
          <cell r="AH425">
            <v>96893.08</v>
          </cell>
          <cell r="AI425">
            <v>91972.62</v>
          </cell>
          <cell r="AJ425">
            <v>92958.63</v>
          </cell>
          <cell r="AK425">
            <v>92553.88</v>
          </cell>
          <cell r="AL425">
            <v>93177.86</v>
          </cell>
          <cell r="AM425">
            <v>81532.72</v>
          </cell>
          <cell r="AN425">
            <v>79487.44</v>
          </cell>
          <cell r="AO425">
            <v>83382.62</v>
          </cell>
          <cell r="AP425">
            <v>92734.44</v>
          </cell>
          <cell r="AQ425">
            <v>105125.22</v>
          </cell>
          <cell r="AR425">
            <v>97731.89</v>
          </cell>
          <cell r="AS425">
            <v>93771.35</v>
          </cell>
          <cell r="AT425">
            <v>88262.39</v>
          </cell>
          <cell r="AU425">
            <v>97849.59</v>
          </cell>
          <cell r="AV425">
            <v>95276.13</v>
          </cell>
          <cell r="AW425">
            <v>144122.89000000001</v>
          </cell>
          <cell r="AX425">
            <v>122076.84</v>
          </cell>
          <cell r="AY425">
            <v>77896.34</v>
          </cell>
          <cell r="AZ425">
            <v>97041.1</v>
          </cell>
          <cell r="BA425">
            <v>120628.31</v>
          </cell>
          <cell r="BB425">
            <v>170778.45</v>
          </cell>
          <cell r="BC425">
            <v>0</v>
          </cell>
          <cell r="BD425">
            <v>5191922.8699999992</v>
          </cell>
        </row>
        <row r="426">
          <cell r="A426" t="str">
            <v>04038</v>
          </cell>
          <cell r="B426" t="str">
            <v>George Craig</v>
          </cell>
          <cell r="C426">
            <v>43318.37</v>
          </cell>
          <cell r="D426">
            <v>31288.880000000001</v>
          </cell>
          <cell r="E426">
            <v>36362.11</v>
          </cell>
          <cell r="F426">
            <v>34420.29</v>
          </cell>
          <cell r="G426">
            <v>35015.57</v>
          </cell>
          <cell r="H426">
            <v>35725.4</v>
          </cell>
          <cell r="I426">
            <v>37356.51</v>
          </cell>
          <cell r="J426">
            <v>43091.54</v>
          </cell>
          <cell r="K426">
            <v>38459.519999999997</v>
          </cell>
          <cell r="L426">
            <v>40129.29</v>
          </cell>
          <cell r="M426">
            <v>44185.71</v>
          </cell>
          <cell r="N426">
            <v>45278.080000000002</v>
          </cell>
          <cell r="O426">
            <v>50286.97</v>
          </cell>
          <cell r="P426">
            <v>46146.18</v>
          </cell>
          <cell r="Q426">
            <v>55675.89</v>
          </cell>
          <cell r="R426">
            <v>52313.69</v>
          </cell>
          <cell r="S426">
            <v>52899.14</v>
          </cell>
          <cell r="T426">
            <v>49111.93</v>
          </cell>
          <cell r="U426">
            <v>56284.07</v>
          </cell>
          <cell r="V426">
            <v>57840.66</v>
          </cell>
          <cell r="W426">
            <v>66385.17</v>
          </cell>
          <cell r="X426">
            <v>72004.52</v>
          </cell>
          <cell r="Y426">
            <v>69719.42</v>
          </cell>
          <cell r="Z426">
            <v>75324.41</v>
          </cell>
          <cell r="AA426">
            <v>80486.19</v>
          </cell>
          <cell r="AB426">
            <v>82199.990000000005</v>
          </cell>
          <cell r="AC426">
            <v>87495.94</v>
          </cell>
          <cell r="AD426">
            <v>79524.160000000003</v>
          </cell>
          <cell r="AE426">
            <v>78367.820000000007</v>
          </cell>
          <cell r="AF426">
            <v>77867.399999999994</v>
          </cell>
          <cell r="AG426">
            <v>84463.039999999994</v>
          </cell>
          <cell r="AH426">
            <v>89523.02</v>
          </cell>
          <cell r="AI426">
            <v>86757.08</v>
          </cell>
          <cell r="AJ426">
            <v>75302.95</v>
          </cell>
          <cell r="AK426">
            <v>74763.66</v>
          </cell>
          <cell r="AL426">
            <v>66748.84</v>
          </cell>
          <cell r="AM426">
            <v>59870.87</v>
          </cell>
          <cell r="AN426">
            <v>62579.19</v>
          </cell>
          <cell r="AO426">
            <v>58370.64</v>
          </cell>
          <cell r="AP426">
            <v>59248.13</v>
          </cell>
          <cell r="AQ426">
            <v>59885.87</v>
          </cell>
          <cell r="AR426">
            <v>52949.23</v>
          </cell>
          <cell r="AS426">
            <v>55950.76</v>
          </cell>
          <cell r="AT426">
            <v>50937.16</v>
          </cell>
          <cell r="AU426">
            <v>51914.13</v>
          </cell>
          <cell r="AV426">
            <v>50685.23</v>
          </cell>
          <cell r="AW426">
            <v>76154.259999999995</v>
          </cell>
          <cell r="AX426">
            <v>62087.24</v>
          </cell>
          <cell r="AY426">
            <v>40474.639999999999</v>
          </cell>
          <cell r="AZ426">
            <v>41645.9</v>
          </cell>
          <cell r="BA426">
            <v>60304.08</v>
          </cell>
          <cell r="BB426">
            <v>70123.259999999995</v>
          </cell>
          <cell r="BC426">
            <v>0</v>
          </cell>
          <cell r="BD426">
            <v>3045303.9999999995</v>
          </cell>
        </row>
        <row r="427">
          <cell r="A427" t="str">
            <v>04039</v>
          </cell>
          <cell r="B427" t="str">
            <v>Henry Schricker</v>
          </cell>
          <cell r="C427">
            <v>41990.22</v>
          </cell>
          <cell r="D427">
            <v>32960</v>
          </cell>
          <cell r="E427">
            <v>35135.68</v>
          </cell>
          <cell r="F427">
            <v>31938.58</v>
          </cell>
          <cell r="G427">
            <v>34447.620000000003</v>
          </cell>
          <cell r="H427">
            <v>33789.72</v>
          </cell>
          <cell r="I427">
            <v>36860.21</v>
          </cell>
          <cell r="J427">
            <v>37831.78</v>
          </cell>
          <cell r="K427">
            <v>35943.019999999997</v>
          </cell>
          <cell r="L427">
            <v>38176.74</v>
          </cell>
          <cell r="M427">
            <v>41220.910000000003</v>
          </cell>
          <cell r="N427">
            <v>40065.79</v>
          </cell>
          <cell r="O427">
            <v>41632.879999999997</v>
          </cell>
          <cell r="P427">
            <v>44925.97</v>
          </cell>
          <cell r="Q427">
            <v>51010.21</v>
          </cell>
          <cell r="R427">
            <v>50452.49</v>
          </cell>
          <cell r="S427">
            <v>45988.83</v>
          </cell>
          <cell r="T427">
            <v>47484.94</v>
          </cell>
          <cell r="U427">
            <v>53759.81</v>
          </cell>
          <cell r="V427">
            <v>51637.35</v>
          </cell>
          <cell r="W427">
            <v>59841.86</v>
          </cell>
          <cell r="X427">
            <v>66776.56</v>
          </cell>
          <cell r="Y427">
            <v>61093.01</v>
          </cell>
          <cell r="Z427">
            <v>65033.43</v>
          </cell>
          <cell r="AA427">
            <v>76620.039999999994</v>
          </cell>
          <cell r="AB427">
            <v>76577.59</v>
          </cell>
          <cell r="AC427">
            <v>84950.48</v>
          </cell>
          <cell r="AD427">
            <v>71477.899999999994</v>
          </cell>
          <cell r="AE427">
            <v>72156.960000000006</v>
          </cell>
          <cell r="AF427">
            <v>74096.27</v>
          </cell>
          <cell r="AG427">
            <v>81779.509999999995</v>
          </cell>
          <cell r="AH427">
            <v>85020.88</v>
          </cell>
          <cell r="AI427">
            <v>80225.210000000006</v>
          </cell>
          <cell r="AJ427">
            <v>72731.08</v>
          </cell>
          <cell r="AK427">
            <v>61633.98</v>
          </cell>
          <cell r="AL427">
            <v>66711.91</v>
          </cell>
          <cell r="AM427">
            <v>52194.27</v>
          </cell>
          <cell r="AN427">
            <v>52659.3</v>
          </cell>
          <cell r="AO427">
            <v>52428.77</v>
          </cell>
          <cell r="AP427">
            <v>52534.3</v>
          </cell>
          <cell r="AQ427">
            <v>54648.5</v>
          </cell>
          <cell r="AR427">
            <v>48814.37</v>
          </cell>
          <cell r="AS427">
            <v>50147.79</v>
          </cell>
          <cell r="AT427">
            <v>52369.03</v>
          </cell>
          <cell r="AU427">
            <v>45080.97</v>
          </cell>
          <cell r="AV427">
            <v>42346.31</v>
          </cell>
          <cell r="AW427">
            <v>58925.19</v>
          </cell>
          <cell r="AX427">
            <v>62408</v>
          </cell>
          <cell r="AY427">
            <v>34748.32</v>
          </cell>
          <cell r="AZ427">
            <v>36495.980000000003</v>
          </cell>
          <cell r="BA427">
            <v>51449.85</v>
          </cell>
          <cell r="BB427">
            <v>67377.5</v>
          </cell>
          <cell r="BC427">
            <v>0</v>
          </cell>
          <cell r="BD427">
            <v>2798607.8699999996</v>
          </cell>
        </row>
        <row r="428">
          <cell r="A428" t="str">
            <v>04070</v>
          </cell>
          <cell r="B428" t="str">
            <v>Snapper Creek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</row>
        <row r="429">
          <cell r="A429" t="str">
            <v>04141</v>
          </cell>
          <cell r="B429" t="str">
            <v>Chesapeake House</v>
          </cell>
          <cell r="C429">
            <v>213322.73</v>
          </cell>
          <cell r="D429">
            <v>149420.13</v>
          </cell>
          <cell r="E429">
            <v>158981.32</v>
          </cell>
          <cell r="F429">
            <v>150001.60000000001</v>
          </cell>
          <cell r="G429">
            <v>122777.7</v>
          </cell>
          <cell r="H429">
            <v>128906.52</v>
          </cell>
          <cell r="I429">
            <v>143990.67000000001</v>
          </cell>
          <cell r="J429">
            <v>212040.59</v>
          </cell>
          <cell r="K429">
            <v>167290.73000000001</v>
          </cell>
          <cell r="L429">
            <v>168045.58</v>
          </cell>
          <cell r="M429">
            <v>184546.96</v>
          </cell>
          <cell r="N429">
            <v>197956.98</v>
          </cell>
          <cell r="O429">
            <v>197488.03</v>
          </cell>
          <cell r="P429">
            <v>212949.35</v>
          </cell>
          <cell r="Q429">
            <v>295362.69</v>
          </cell>
          <cell r="R429">
            <v>272566.84999999998</v>
          </cell>
          <cell r="S429">
            <v>227101.48</v>
          </cell>
          <cell r="T429">
            <v>207804.85</v>
          </cell>
          <cell r="U429">
            <v>219253.38</v>
          </cell>
          <cell r="V429">
            <v>229221.26</v>
          </cell>
          <cell r="W429">
            <v>257474.56</v>
          </cell>
          <cell r="X429">
            <v>263297.96999999997</v>
          </cell>
          <cell r="Y429">
            <v>209942.9</v>
          </cell>
          <cell r="Z429">
            <v>223516.53</v>
          </cell>
          <cell r="AA429">
            <v>241434.8</v>
          </cell>
          <cell r="AB429">
            <v>289381.52</v>
          </cell>
          <cell r="AC429">
            <v>300725.39</v>
          </cell>
          <cell r="AD429">
            <v>254876.31</v>
          </cell>
          <cell r="AE429">
            <v>259375.29</v>
          </cell>
          <cell r="AF429">
            <v>185935.35999999999</v>
          </cell>
          <cell r="AG429">
            <v>325701.09000000003</v>
          </cell>
          <cell r="AH429">
            <v>281866.59000000003</v>
          </cell>
          <cell r="AI429">
            <v>284997.82</v>
          </cell>
          <cell r="AJ429">
            <v>288494.94</v>
          </cell>
          <cell r="AK429">
            <v>261674.77</v>
          </cell>
          <cell r="AL429">
            <v>242003.92</v>
          </cell>
          <cell r="AM429">
            <v>189007</v>
          </cell>
          <cell r="AN429">
            <v>193191.37</v>
          </cell>
          <cell r="AO429">
            <v>185447.67999999999</v>
          </cell>
          <cell r="AP429">
            <v>212339.21</v>
          </cell>
          <cell r="AQ429">
            <v>216603.18</v>
          </cell>
          <cell r="AR429">
            <v>190740.28</v>
          </cell>
          <cell r="AS429">
            <v>199253.03</v>
          </cell>
          <cell r="AT429">
            <v>181476.09</v>
          </cell>
          <cell r="AU429">
            <v>195212.37</v>
          </cell>
          <cell r="AV429">
            <v>195641.11</v>
          </cell>
          <cell r="AW429">
            <v>288704.95</v>
          </cell>
          <cell r="AX429">
            <v>232234.03</v>
          </cell>
          <cell r="AY429">
            <v>151186.54</v>
          </cell>
          <cell r="AZ429">
            <v>151901.62</v>
          </cell>
          <cell r="BA429">
            <v>213620.11</v>
          </cell>
          <cell r="BB429">
            <v>322576.89</v>
          </cell>
          <cell r="BC429">
            <v>0</v>
          </cell>
          <cell r="BD429">
            <v>11348864.619999995</v>
          </cell>
        </row>
        <row r="430">
          <cell r="A430" t="str">
            <v>04145</v>
          </cell>
          <cell r="B430" t="str">
            <v>Maryland House</v>
          </cell>
          <cell r="C430">
            <v>301460.46999999997</v>
          </cell>
          <cell r="D430">
            <v>223608.33</v>
          </cell>
          <cell r="E430">
            <v>237063.79</v>
          </cell>
          <cell r="F430">
            <v>239383.86</v>
          </cell>
          <cell r="G430">
            <v>220489.96</v>
          </cell>
          <cell r="H430">
            <v>204736.38</v>
          </cell>
          <cell r="I430">
            <v>219277.97</v>
          </cell>
          <cell r="J430">
            <v>340562.61</v>
          </cell>
          <cell r="K430">
            <v>296391.53000000003</v>
          </cell>
          <cell r="L430">
            <v>277198.17</v>
          </cell>
          <cell r="M430">
            <v>306154.15999999997</v>
          </cell>
          <cell r="N430">
            <v>315866.07</v>
          </cell>
          <cell r="O430">
            <v>331318.56</v>
          </cell>
          <cell r="P430">
            <v>356439.36</v>
          </cell>
          <cell r="Q430">
            <v>451491.88</v>
          </cell>
          <cell r="R430">
            <v>464184.09</v>
          </cell>
          <cell r="S430">
            <v>380088.89</v>
          </cell>
          <cell r="T430">
            <v>344302.06</v>
          </cell>
          <cell r="U430">
            <v>353196.7</v>
          </cell>
          <cell r="V430">
            <v>380491.33</v>
          </cell>
          <cell r="W430">
            <v>413148.65</v>
          </cell>
          <cell r="X430">
            <v>425844.57</v>
          </cell>
          <cell r="Y430">
            <v>334448.78999999998</v>
          </cell>
          <cell r="Z430">
            <v>366345.48</v>
          </cell>
          <cell r="AA430">
            <v>366434.42</v>
          </cell>
          <cell r="AB430">
            <v>435405.14</v>
          </cell>
          <cell r="AC430">
            <v>467179.64</v>
          </cell>
          <cell r="AD430">
            <v>403559.63</v>
          </cell>
          <cell r="AE430">
            <v>412951.97</v>
          </cell>
          <cell r="AF430">
            <v>448469.1</v>
          </cell>
          <cell r="AG430">
            <v>456756.11</v>
          </cell>
          <cell r="AH430">
            <v>443126.39</v>
          </cell>
          <cell r="AI430">
            <v>460586.43</v>
          </cell>
          <cell r="AJ430">
            <v>462833.86</v>
          </cell>
          <cell r="AK430">
            <v>438914.84</v>
          </cell>
          <cell r="AL430">
            <v>390453.07</v>
          </cell>
          <cell r="AM430">
            <v>302107.53999999998</v>
          </cell>
          <cell r="AN430">
            <v>308602.82</v>
          </cell>
          <cell r="AO430">
            <v>307791.62</v>
          </cell>
          <cell r="AP430">
            <v>340321.8</v>
          </cell>
          <cell r="AQ430">
            <v>359133.72</v>
          </cell>
          <cell r="AR430">
            <v>317478.59999999998</v>
          </cell>
          <cell r="AS430">
            <v>325221.59999999998</v>
          </cell>
          <cell r="AT430">
            <v>305274.62</v>
          </cell>
          <cell r="AU430">
            <v>307464.77</v>
          </cell>
          <cell r="AV430">
            <v>322837.36</v>
          </cell>
          <cell r="AW430">
            <v>458483.33</v>
          </cell>
          <cell r="AX430">
            <v>369067.02</v>
          </cell>
          <cell r="AY430">
            <v>257628.47</v>
          </cell>
          <cell r="AZ430">
            <v>261624.16</v>
          </cell>
          <cell r="BA430">
            <v>323628.45</v>
          </cell>
          <cell r="BB430">
            <v>481808.05</v>
          </cell>
          <cell r="BC430">
            <v>0</v>
          </cell>
          <cell r="BD430">
            <v>18318638.189999998</v>
          </cell>
        </row>
        <row r="431">
          <cell r="A431" t="str">
            <v>0410J</v>
          </cell>
          <cell r="B431" t="str">
            <v>Cumberland</v>
          </cell>
          <cell r="C431">
            <v>12197.02</v>
          </cell>
          <cell r="D431">
            <v>10217.469999999999</v>
          </cell>
          <cell r="E431">
            <v>10497.76</v>
          </cell>
          <cell r="F431">
            <v>11026.37</v>
          </cell>
          <cell r="G431">
            <v>10019.950000000001</v>
          </cell>
          <cell r="H431">
            <v>9806.24</v>
          </cell>
          <cell r="I431">
            <v>9099.57</v>
          </cell>
          <cell r="J431">
            <v>14260.6</v>
          </cell>
          <cell r="K431">
            <v>12095.85</v>
          </cell>
          <cell r="L431">
            <v>10785.99</v>
          </cell>
          <cell r="M431">
            <v>10389.4</v>
          </cell>
          <cell r="N431">
            <v>11588.38</v>
          </cell>
          <cell r="O431">
            <v>9735.0400000000009</v>
          </cell>
          <cell r="P431">
            <v>10206.66</v>
          </cell>
          <cell r="Q431">
            <v>11007.13</v>
          </cell>
          <cell r="R431">
            <v>12774.86</v>
          </cell>
          <cell r="S431">
            <v>10516.4</v>
          </cell>
          <cell r="T431">
            <v>10581.06</v>
          </cell>
          <cell r="U431">
            <v>10842.34</v>
          </cell>
          <cell r="V431">
            <v>11843.34</v>
          </cell>
          <cell r="W431">
            <v>12321.03</v>
          </cell>
          <cell r="X431">
            <v>15881.04</v>
          </cell>
          <cell r="Y431">
            <v>12916.74</v>
          </cell>
          <cell r="Z431">
            <v>14238.92</v>
          </cell>
          <cell r="AA431">
            <v>14712.36</v>
          </cell>
          <cell r="AB431">
            <v>16447.22</v>
          </cell>
          <cell r="AC431">
            <v>21441.4</v>
          </cell>
          <cell r="AD431">
            <v>19892.990000000002</v>
          </cell>
          <cell r="AE431">
            <v>20381.38</v>
          </cell>
          <cell r="AF431">
            <v>20862.509999999998</v>
          </cell>
          <cell r="AG431">
            <v>21953.94</v>
          </cell>
          <cell r="AH431">
            <v>23587.84</v>
          </cell>
          <cell r="AI431">
            <v>23878.59</v>
          </cell>
          <cell r="AJ431">
            <v>22301.17</v>
          </cell>
          <cell r="AK431">
            <v>19095.95</v>
          </cell>
          <cell r="AL431">
            <v>18727.32</v>
          </cell>
          <cell r="AM431">
            <v>14223.86</v>
          </cell>
          <cell r="AN431">
            <v>14608.03</v>
          </cell>
          <cell r="AO431">
            <v>13740.3</v>
          </cell>
          <cell r="AP431">
            <v>13974.99</v>
          </cell>
          <cell r="AQ431">
            <v>13589.31</v>
          </cell>
          <cell r="AR431">
            <v>2556.4299999999998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120.22</v>
          </cell>
          <cell r="AY431">
            <v>-75.400000000000006</v>
          </cell>
          <cell r="AZ431">
            <v>75.400000000000006</v>
          </cell>
          <cell r="BA431">
            <v>0</v>
          </cell>
          <cell r="BB431">
            <v>844.52</v>
          </cell>
          <cell r="BC431">
            <v>0</v>
          </cell>
          <cell r="BD431">
            <v>591789.49000000022</v>
          </cell>
        </row>
        <row r="432">
          <cell r="A432" t="str">
            <v>0411J</v>
          </cell>
          <cell r="B432" t="str">
            <v>Gray</v>
          </cell>
          <cell r="C432">
            <v>15841.97</v>
          </cell>
          <cell r="D432">
            <v>15527.82</v>
          </cell>
          <cell r="E432">
            <v>14107.65</v>
          </cell>
          <cell r="F432">
            <v>15732.95</v>
          </cell>
          <cell r="G432">
            <v>14336.42</v>
          </cell>
          <cell r="H432">
            <v>14265.78</v>
          </cell>
          <cell r="I432">
            <v>13218.13</v>
          </cell>
          <cell r="J432">
            <v>22476.35</v>
          </cell>
          <cell r="K432">
            <v>17199.12</v>
          </cell>
          <cell r="L432">
            <v>16813.73</v>
          </cell>
          <cell r="M432">
            <v>16318.13</v>
          </cell>
          <cell r="N432">
            <v>16875.47</v>
          </cell>
          <cell r="O432">
            <v>14868.61</v>
          </cell>
          <cell r="P432">
            <v>15094.76</v>
          </cell>
          <cell r="Q432">
            <v>16600.34</v>
          </cell>
          <cell r="R432">
            <v>19651.080000000002</v>
          </cell>
          <cell r="S432">
            <v>16892.91</v>
          </cell>
          <cell r="T432">
            <v>16918.28</v>
          </cell>
          <cell r="U432">
            <v>16468.939999999999</v>
          </cell>
          <cell r="V432">
            <v>18079.78</v>
          </cell>
          <cell r="W432">
            <v>22951.73</v>
          </cell>
          <cell r="X432">
            <v>21406.46</v>
          </cell>
          <cell r="Y432">
            <v>19742.16</v>
          </cell>
          <cell r="Z432">
            <v>21857.16</v>
          </cell>
          <cell r="AA432">
            <v>25004.98</v>
          </cell>
          <cell r="AB432">
            <v>31841.62</v>
          </cell>
          <cell r="AC432">
            <v>33213.199999999997</v>
          </cell>
          <cell r="AD432">
            <v>30509.24</v>
          </cell>
          <cell r="AE432">
            <v>35557.660000000003</v>
          </cell>
          <cell r="AF432">
            <v>33866.620000000003</v>
          </cell>
          <cell r="AG432">
            <v>36769.599999999999</v>
          </cell>
          <cell r="AH432">
            <v>37939.410000000003</v>
          </cell>
          <cell r="AI432">
            <v>33590.81</v>
          </cell>
          <cell r="AJ432">
            <v>32147.11</v>
          </cell>
          <cell r="AK432">
            <v>30079.58</v>
          </cell>
          <cell r="AL432">
            <v>24029.09</v>
          </cell>
          <cell r="AM432">
            <v>19937.88</v>
          </cell>
          <cell r="AN432">
            <v>22551.27</v>
          </cell>
          <cell r="AO432">
            <v>18908.169999999998</v>
          </cell>
          <cell r="AP432">
            <v>22930.91</v>
          </cell>
          <cell r="AQ432">
            <v>17323.89</v>
          </cell>
          <cell r="AR432">
            <v>3156.48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106.3</v>
          </cell>
          <cell r="AY432">
            <v>-92.3</v>
          </cell>
          <cell r="AZ432">
            <v>92.3</v>
          </cell>
          <cell r="BA432">
            <v>0</v>
          </cell>
          <cell r="BB432">
            <v>825</v>
          </cell>
          <cell r="BC432">
            <v>0</v>
          </cell>
          <cell r="BD432">
            <v>903534.54999999993</v>
          </cell>
        </row>
        <row r="433">
          <cell r="A433" t="str">
            <v>0412J</v>
          </cell>
          <cell r="B433" t="str">
            <v>Lewiston</v>
          </cell>
          <cell r="C433">
            <v>12523.32</v>
          </cell>
          <cell r="D433">
            <v>11626.31</v>
          </cell>
          <cell r="E433">
            <v>12895.6</v>
          </cell>
          <cell r="F433">
            <v>12953.48</v>
          </cell>
          <cell r="G433">
            <v>11693.84</v>
          </cell>
          <cell r="H433">
            <v>11394.65</v>
          </cell>
          <cell r="I433">
            <v>10271.23</v>
          </cell>
          <cell r="J433">
            <v>18675.439999999999</v>
          </cell>
          <cell r="K433">
            <v>14006.54</v>
          </cell>
          <cell r="L433">
            <v>15043.06</v>
          </cell>
          <cell r="M433">
            <v>13034.52</v>
          </cell>
          <cell r="N433">
            <v>14372.23</v>
          </cell>
          <cell r="O433">
            <v>13325.75</v>
          </cell>
          <cell r="P433">
            <v>12429.72</v>
          </cell>
          <cell r="Q433">
            <v>14583.07</v>
          </cell>
          <cell r="R433">
            <v>17615.939999999999</v>
          </cell>
          <cell r="S433">
            <v>16301.49</v>
          </cell>
          <cell r="T433">
            <v>14498.76</v>
          </cell>
          <cell r="U433">
            <v>14986.75</v>
          </cell>
          <cell r="V433">
            <v>16651.259999999998</v>
          </cell>
          <cell r="W433">
            <v>17559.32</v>
          </cell>
          <cell r="X433">
            <v>21964.06</v>
          </cell>
          <cell r="Y433">
            <v>18690.68</v>
          </cell>
          <cell r="Z433">
            <v>22528.84</v>
          </cell>
          <cell r="AA433">
            <v>20963.22</v>
          </cell>
          <cell r="AB433">
            <v>23273.3</v>
          </cell>
          <cell r="AC433">
            <v>31531.46</v>
          </cell>
          <cell r="AD433">
            <v>30470.59</v>
          </cell>
          <cell r="AE433">
            <v>30255.01</v>
          </cell>
          <cell r="AF433">
            <v>31357.24</v>
          </cell>
          <cell r="AG433">
            <v>32500.65</v>
          </cell>
          <cell r="AH433">
            <v>35816.71</v>
          </cell>
          <cell r="AI433">
            <v>37028.050000000003</v>
          </cell>
          <cell r="AJ433">
            <v>0</v>
          </cell>
          <cell r="AK433">
            <v>58443.75</v>
          </cell>
          <cell r="AL433">
            <v>32874.28</v>
          </cell>
          <cell r="AM433">
            <v>-404.95</v>
          </cell>
          <cell r="AN433">
            <v>404.95</v>
          </cell>
          <cell r="AO433">
            <v>0</v>
          </cell>
          <cell r="AP433">
            <v>85202.51</v>
          </cell>
          <cell r="AQ433">
            <v>24362.76</v>
          </cell>
          <cell r="AR433">
            <v>18711.93</v>
          </cell>
          <cell r="AS433">
            <v>15756.78</v>
          </cell>
          <cell r="AT433">
            <v>15347.63</v>
          </cell>
          <cell r="AU433">
            <v>15471.92</v>
          </cell>
          <cell r="AV433">
            <v>16333.75</v>
          </cell>
          <cell r="AW433">
            <v>18348.8</v>
          </cell>
          <cell r="AX433">
            <v>17938.84</v>
          </cell>
          <cell r="AY433">
            <v>10904.08</v>
          </cell>
          <cell r="AZ433">
            <v>10646.34</v>
          </cell>
          <cell r="BA433">
            <v>12707.97</v>
          </cell>
          <cell r="BB433">
            <v>18397.3</v>
          </cell>
          <cell r="BC433">
            <v>0</v>
          </cell>
          <cell r="BD433">
            <v>1004270.7300000002</v>
          </cell>
        </row>
        <row r="434">
          <cell r="A434" t="str">
            <v>0413J</v>
          </cell>
          <cell r="B434" t="str">
            <v>Litchfield</v>
          </cell>
          <cell r="C434">
            <v>9558.7099999999991</v>
          </cell>
          <cell r="D434">
            <v>10672.94</v>
          </cell>
          <cell r="E434">
            <v>9406.0300000000007</v>
          </cell>
          <cell r="F434">
            <v>10486.32</v>
          </cell>
          <cell r="G434">
            <v>9508.1</v>
          </cell>
          <cell r="H434">
            <v>10134.75</v>
          </cell>
          <cell r="I434">
            <v>12195.35</v>
          </cell>
          <cell r="J434">
            <v>14458.41</v>
          </cell>
          <cell r="K434">
            <v>11344.54</v>
          </cell>
          <cell r="L434">
            <v>11431.32</v>
          </cell>
          <cell r="M434">
            <v>12060.02</v>
          </cell>
          <cell r="N434">
            <v>11356.28</v>
          </cell>
          <cell r="O434">
            <v>11208.41</v>
          </cell>
          <cell r="P434">
            <v>12141.16</v>
          </cell>
          <cell r="Q434">
            <v>12901.06</v>
          </cell>
          <cell r="R434">
            <v>15967.42</v>
          </cell>
          <cell r="S434">
            <v>12457.29</v>
          </cell>
          <cell r="T434">
            <v>13108.81</v>
          </cell>
          <cell r="U434">
            <v>14332.67</v>
          </cell>
          <cell r="V434">
            <v>13748.5</v>
          </cell>
          <cell r="W434">
            <v>18431.78</v>
          </cell>
          <cell r="X434">
            <v>17050.53</v>
          </cell>
          <cell r="Y434">
            <v>15461.25</v>
          </cell>
          <cell r="Z434">
            <v>18066.54</v>
          </cell>
          <cell r="AA434">
            <v>20364.11</v>
          </cell>
          <cell r="AB434">
            <v>24302.29</v>
          </cell>
          <cell r="AC434">
            <v>24757.24</v>
          </cell>
          <cell r="AD434">
            <v>24174.12</v>
          </cell>
          <cell r="AE434">
            <v>26200.880000000001</v>
          </cell>
          <cell r="AF434">
            <v>26847.22</v>
          </cell>
          <cell r="AG434">
            <v>27610.52</v>
          </cell>
          <cell r="AH434">
            <v>28995.03</v>
          </cell>
          <cell r="AI434">
            <v>27676.31</v>
          </cell>
          <cell r="AJ434">
            <v>24192.01</v>
          </cell>
          <cell r="AK434">
            <v>23770.09</v>
          </cell>
          <cell r="AL434">
            <v>20125.53</v>
          </cell>
          <cell r="AM434">
            <v>15903.98</v>
          </cell>
          <cell r="AN434">
            <v>17572.150000000001</v>
          </cell>
          <cell r="AO434">
            <v>7325.45</v>
          </cell>
          <cell r="AP434">
            <v>19100.54</v>
          </cell>
          <cell r="AQ434">
            <v>19771.02</v>
          </cell>
          <cell r="AR434">
            <v>16314.21</v>
          </cell>
          <cell r="AS434">
            <v>14218.82</v>
          </cell>
          <cell r="AT434">
            <v>17094.68</v>
          </cell>
          <cell r="AU434">
            <v>19154.849999999999</v>
          </cell>
          <cell r="AV434">
            <v>17736.439999999999</v>
          </cell>
          <cell r="AW434">
            <v>21607.52</v>
          </cell>
          <cell r="AX434">
            <v>15303.65</v>
          </cell>
          <cell r="AY434">
            <v>11642.69</v>
          </cell>
          <cell r="AZ434">
            <v>11422.16</v>
          </cell>
          <cell r="BA434">
            <v>13424.17</v>
          </cell>
          <cell r="BB434">
            <v>20042.169999999998</v>
          </cell>
          <cell r="BC434">
            <v>0</v>
          </cell>
          <cell r="BD434">
            <v>864138.04</v>
          </cell>
        </row>
        <row r="435">
          <cell r="A435" t="str">
            <v>0414J</v>
          </cell>
          <cell r="B435" t="str">
            <v>Kennebunk South</v>
          </cell>
          <cell r="C435">
            <v>64958.400000000001</v>
          </cell>
          <cell r="D435">
            <v>55706.83</v>
          </cell>
          <cell r="E435">
            <v>58366.73</v>
          </cell>
          <cell r="F435">
            <v>59886.79</v>
          </cell>
          <cell r="G435">
            <v>54904.01</v>
          </cell>
          <cell r="H435">
            <v>53636.04</v>
          </cell>
          <cell r="I435">
            <v>58303.18</v>
          </cell>
          <cell r="J435">
            <v>80354.37</v>
          </cell>
          <cell r="K435">
            <v>63259.82</v>
          </cell>
          <cell r="L435">
            <v>63832.02</v>
          </cell>
          <cell r="M435">
            <v>65411.91</v>
          </cell>
          <cell r="N435">
            <v>68391.100000000006</v>
          </cell>
          <cell r="O435">
            <v>63343.519999999997</v>
          </cell>
          <cell r="P435">
            <v>63490.71</v>
          </cell>
          <cell r="Q435">
            <v>72623.399999999994</v>
          </cell>
          <cell r="R435">
            <v>89016.17</v>
          </cell>
          <cell r="S435">
            <v>70193.59</v>
          </cell>
          <cell r="T435">
            <v>63868.52</v>
          </cell>
          <cell r="U435">
            <v>71291.34</v>
          </cell>
          <cell r="V435">
            <v>72924.09</v>
          </cell>
          <cell r="W435">
            <v>78197.240000000005</v>
          </cell>
          <cell r="X435">
            <v>96720.75</v>
          </cell>
          <cell r="Y435">
            <v>76830.759999999995</v>
          </cell>
          <cell r="Z435">
            <v>92703.69</v>
          </cell>
          <cell r="AA435">
            <v>91792.81</v>
          </cell>
          <cell r="AB435">
            <v>96246.720000000001</v>
          </cell>
          <cell r="AC435">
            <v>122343.55</v>
          </cell>
          <cell r="AD435">
            <v>118989.78</v>
          </cell>
          <cell r="AE435">
            <v>118541.51</v>
          </cell>
          <cell r="AF435">
            <v>122411.93</v>
          </cell>
          <cell r="AG435">
            <v>124183.07</v>
          </cell>
          <cell r="AH435">
            <v>135465.9</v>
          </cell>
          <cell r="AI435">
            <v>132932.26999999999</v>
          </cell>
          <cell r="AJ435">
            <v>131949.44</v>
          </cell>
          <cell r="AK435">
            <v>113553.73</v>
          </cell>
          <cell r="AL435">
            <v>130254.18</v>
          </cell>
          <cell r="AM435">
            <v>82044.53</v>
          </cell>
          <cell r="AN435">
            <v>91435.87</v>
          </cell>
          <cell r="AO435">
            <v>82712.73</v>
          </cell>
          <cell r="AP435">
            <v>93085.66</v>
          </cell>
          <cell r="AQ435">
            <v>105606.05</v>
          </cell>
          <cell r="AR435">
            <v>79370.17</v>
          </cell>
          <cell r="AS435">
            <v>75208.23</v>
          </cell>
          <cell r="AT435">
            <v>69432.45</v>
          </cell>
          <cell r="AU435">
            <v>71782.7</v>
          </cell>
          <cell r="AV435">
            <v>71491.58</v>
          </cell>
          <cell r="AW435">
            <v>85711.07</v>
          </cell>
          <cell r="AX435">
            <v>80890.070000000007</v>
          </cell>
          <cell r="AY435">
            <v>56041.18</v>
          </cell>
          <cell r="AZ435">
            <v>58556.85</v>
          </cell>
          <cell r="BA435">
            <v>66604.36</v>
          </cell>
          <cell r="BB435">
            <v>88366.75</v>
          </cell>
          <cell r="BC435">
            <v>0</v>
          </cell>
          <cell r="BD435">
            <v>4355220.12</v>
          </cell>
        </row>
        <row r="436">
          <cell r="A436" t="str">
            <v>0415J</v>
          </cell>
          <cell r="B436" t="str">
            <v>Kennebunk North</v>
          </cell>
          <cell r="C436">
            <v>66469.789999999994</v>
          </cell>
          <cell r="D436">
            <v>67097.77</v>
          </cell>
          <cell r="E436">
            <v>62074.53</v>
          </cell>
          <cell r="F436">
            <v>69700.92</v>
          </cell>
          <cell r="G436">
            <v>62395.68</v>
          </cell>
          <cell r="H436">
            <v>63248.08</v>
          </cell>
          <cell r="I436">
            <v>66227.8</v>
          </cell>
          <cell r="J436">
            <v>93324.98</v>
          </cell>
          <cell r="K436">
            <v>75100.34</v>
          </cell>
          <cell r="L436">
            <v>67637.86</v>
          </cell>
          <cell r="M436">
            <v>72377.259999999995</v>
          </cell>
          <cell r="N436">
            <v>73403.47</v>
          </cell>
          <cell r="O436">
            <v>71341.429999999993</v>
          </cell>
          <cell r="P436">
            <v>72439.839999999997</v>
          </cell>
          <cell r="Q436">
            <v>84555.05</v>
          </cell>
          <cell r="R436">
            <v>98666.82</v>
          </cell>
          <cell r="S436">
            <v>92081.3</v>
          </cell>
          <cell r="T436">
            <v>78346.47</v>
          </cell>
          <cell r="U436">
            <v>83531.210000000006</v>
          </cell>
          <cell r="V436">
            <v>87224.35</v>
          </cell>
          <cell r="W436">
            <v>114612.07</v>
          </cell>
          <cell r="X436">
            <v>100436.14</v>
          </cell>
          <cell r="Y436">
            <v>93505.39</v>
          </cell>
          <cell r="Z436">
            <v>110347.08</v>
          </cell>
          <cell r="AA436">
            <v>110193.3</v>
          </cell>
          <cell r="AB436">
            <v>145449.10999999999</v>
          </cell>
          <cell r="AC436">
            <v>149977.17000000001</v>
          </cell>
          <cell r="AD436">
            <v>135285.43</v>
          </cell>
          <cell r="AE436">
            <v>161427.94</v>
          </cell>
          <cell r="AF436">
            <v>152974.09</v>
          </cell>
          <cell r="AG436">
            <v>162193.74</v>
          </cell>
          <cell r="AH436">
            <v>165761.98000000001</v>
          </cell>
          <cell r="AI436">
            <v>155450.04</v>
          </cell>
          <cell r="AJ436">
            <v>141426.48000000001</v>
          </cell>
          <cell r="AK436">
            <v>134262.78</v>
          </cell>
          <cell r="AL436">
            <v>116449.71</v>
          </cell>
          <cell r="AM436">
            <v>83580.56</v>
          </cell>
          <cell r="AN436">
            <v>102241.64</v>
          </cell>
          <cell r="AO436">
            <v>86804.34</v>
          </cell>
          <cell r="AP436">
            <v>109764.53</v>
          </cell>
          <cell r="AQ436">
            <v>97201.4</v>
          </cell>
          <cell r="AR436">
            <v>78896.91</v>
          </cell>
          <cell r="AS436">
            <v>78876.87</v>
          </cell>
          <cell r="AT436">
            <v>76084.89</v>
          </cell>
          <cell r="AU436">
            <v>79169.259999999995</v>
          </cell>
          <cell r="AV436">
            <v>73334.14</v>
          </cell>
          <cell r="AW436">
            <v>102046.93</v>
          </cell>
          <cell r="AX436">
            <v>76291.31</v>
          </cell>
          <cell r="AY436">
            <v>57985.75</v>
          </cell>
          <cell r="AZ436">
            <v>60380.43</v>
          </cell>
          <cell r="BA436">
            <v>71669.710000000006</v>
          </cell>
          <cell r="BB436">
            <v>104036.65</v>
          </cell>
          <cell r="BC436">
            <v>0</v>
          </cell>
          <cell r="BD436">
            <v>4995362.7199999979</v>
          </cell>
        </row>
        <row r="437">
          <cell r="A437" t="str">
            <v>04667</v>
          </cell>
          <cell r="B437" t="str">
            <v>New Jersey Turnpike Admin</v>
          </cell>
          <cell r="C437">
            <v>0</v>
          </cell>
          <cell r="D437">
            <v>0</v>
          </cell>
          <cell r="E437">
            <v>7631.88</v>
          </cell>
          <cell r="F437">
            <v>6650</v>
          </cell>
          <cell r="G437">
            <v>10651.69</v>
          </cell>
          <cell r="H437">
            <v>3072.67</v>
          </cell>
          <cell r="I437">
            <v>7392.27</v>
          </cell>
          <cell r="J437">
            <v>2141.9799999999814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7599.6</v>
          </cell>
          <cell r="P437">
            <v>3962.58</v>
          </cell>
          <cell r="Q437">
            <v>2819.79</v>
          </cell>
          <cell r="R437">
            <v>-1024.95</v>
          </cell>
          <cell r="S437">
            <v>3448.82</v>
          </cell>
          <cell r="T437">
            <v>2610.17</v>
          </cell>
          <cell r="U437">
            <v>13344.5</v>
          </cell>
          <cell r="V437">
            <v>-13997.41</v>
          </cell>
          <cell r="W437">
            <v>8579.89</v>
          </cell>
          <cell r="X437">
            <v>8648.92</v>
          </cell>
          <cell r="Y437">
            <v>6761.39</v>
          </cell>
          <cell r="Z437">
            <v>-7579.83</v>
          </cell>
          <cell r="AA437">
            <v>5003.87</v>
          </cell>
          <cell r="AB437">
            <v>2560.29</v>
          </cell>
          <cell r="AC437">
            <v>6172.95</v>
          </cell>
          <cell r="AD437">
            <v>-1617.86</v>
          </cell>
          <cell r="AE437">
            <v>2448.7800000000002</v>
          </cell>
          <cell r="AF437">
            <v>2351.4499999999998</v>
          </cell>
          <cell r="AG437">
            <v>5971</v>
          </cell>
          <cell r="AH437">
            <v>-2472</v>
          </cell>
          <cell r="AI437">
            <v>2706.11</v>
          </cell>
          <cell r="AJ437">
            <v>1269.43</v>
          </cell>
          <cell r="AK437">
            <v>1064.1099999999999</v>
          </cell>
          <cell r="AL437">
            <v>6727.12</v>
          </cell>
          <cell r="AM437">
            <v>1661.21</v>
          </cell>
          <cell r="AN437">
            <v>1335.12</v>
          </cell>
          <cell r="AO437">
            <v>1503.76</v>
          </cell>
          <cell r="AP437">
            <v>1388.71</v>
          </cell>
          <cell r="AQ437">
            <v>0</v>
          </cell>
          <cell r="AR437">
            <v>0</v>
          </cell>
          <cell r="AS437">
            <v>0</v>
          </cell>
          <cell r="AT437">
            <v>47.63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110835.63999999994</v>
          </cell>
        </row>
        <row r="438">
          <cell r="A438" t="str">
            <v>04118</v>
          </cell>
          <cell r="B438" t="str">
            <v>John Fenwick</v>
          </cell>
          <cell r="C438">
            <v>79415.02</v>
          </cell>
          <cell r="D438">
            <v>54248.19</v>
          </cell>
          <cell r="E438">
            <v>64676.76</v>
          </cell>
          <cell r="F438">
            <v>56120.13</v>
          </cell>
          <cell r="G438">
            <v>56079.25</v>
          </cell>
          <cell r="H438">
            <v>53896.06</v>
          </cell>
          <cell r="I438">
            <v>53142.06</v>
          </cell>
          <cell r="J438">
            <v>87633.1</v>
          </cell>
          <cell r="K438">
            <v>77716.72</v>
          </cell>
          <cell r="L438">
            <v>67178.03</v>
          </cell>
          <cell r="M438">
            <v>79037.740000000005</v>
          </cell>
          <cell r="N438">
            <v>83224.070000000007</v>
          </cell>
          <cell r="O438">
            <v>84226.74</v>
          </cell>
          <cell r="P438">
            <v>90933.56</v>
          </cell>
          <cell r="Q438">
            <v>120433.75</v>
          </cell>
          <cell r="R438">
            <v>127514.93</v>
          </cell>
          <cell r="S438">
            <v>111710.69</v>
          </cell>
          <cell r="T438">
            <v>86137.12</v>
          </cell>
          <cell r="U438">
            <v>88827.77</v>
          </cell>
          <cell r="V438">
            <v>96614.32</v>
          </cell>
          <cell r="W438">
            <v>110537.44</v>
          </cell>
          <cell r="X438">
            <v>119812.84</v>
          </cell>
          <cell r="Y438">
            <v>95252.79</v>
          </cell>
          <cell r="Z438">
            <v>98886.52</v>
          </cell>
          <cell r="AA438">
            <v>99030.49</v>
          </cell>
          <cell r="AB438">
            <v>114771.36</v>
          </cell>
          <cell r="AC438">
            <v>139117.96</v>
          </cell>
          <cell r="AD438">
            <v>109441.78</v>
          </cell>
          <cell r="AE438">
            <v>115949.09</v>
          </cell>
          <cell r="AF438">
            <v>119022.29</v>
          </cell>
          <cell r="AG438">
            <v>131930.46</v>
          </cell>
          <cell r="AH438">
            <v>124314.98</v>
          </cell>
          <cell r="AI438">
            <v>73264.53</v>
          </cell>
          <cell r="AJ438">
            <v>209.78</v>
          </cell>
          <cell r="AK438">
            <v>268775.96999999997</v>
          </cell>
          <cell r="AL438">
            <v>132096.39000000001</v>
          </cell>
          <cell r="AM438">
            <v>76777.179999999993</v>
          </cell>
          <cell r="AN438">
            <v>74459.98</v>
          </cell>
          <cell r="AO438">
            <v>92239.85</v>
          </cell>
          <cell r="AP438">
            <v>92296.04</v>
          </cell>
          <cell r="AQ438">
            <v>99108.42</v>
          </cell>
          <cell r="AR438">
            <v>83989.440000000002</v>
          </cell>
          <cell r="AS438">
            <v>90262.82</v>
          </cell>
          <cell r="AT438">
            <v>80007.97</v>
          </cell>
          <cell r="AU438">
            <v>82175.83</v>
          </cell>
          <cell r="AV438">
            <v>88896.33</v>
          </cell>
          <cell r="AW438">
            <v>145809.34</v>
          </cell>
          <cell r="AX438">
            <v>105030.16</v>
          </cell>
          <cell r="AY438">
            <v>-1862.14</v>
          </cell>
          <cell r="AZ438">
            <v>49.1</v>
          </cell>
          <cell r="BA438">
            <v>3397.18</v>
          </cell>
          <cell r="BB438">
            <v>374263.19</v>
          </cell>
          <cell r="BC438">
            <v>0</v>
          </cell>
          <cell r="BD438">
            <v>4958081.3699999992</v>
          </cell>
        </row>
        <row r="439">
          <cell r="A439" t="str">
            <v>04126</v>
          </cell>
          <cell r="B439" t="str">
            <v>Clara Barton</v>
          </cell>
          <cell r="C439">
            <v>92107.3</v>
          </cell>
          <cell r="D439">
            <v>66420.509999999995</v>
          </cell>
          <cell r="E439">
            <v>71538.8</v>
          </cell>
          <cell r="F439">
            <v>61219.28</v>
          </cell>
          <cell r="G439">
            <v>60684.15</v>
          </cell>
          <cell r="H439">
            <v>57290.47</v>
          </cell>
          <cell r="I439">
            <v>70333.119999999995</v>
          </cell>
          <cell r="J439">
            <v>95508.17</v>
          </cell>
          <cell r="K439">
            <v>66634.87</v>
          </cell>
          <cell r="L439">
            <v>70100.320000000007</v>
          </cell>
          <cell r="M439">
            <v>76936.03</v>
          </cell>
          <cell r="N439">
            <v>77411.63</v>
          </cell>
          <cell r="O439">
            <v>74733.91</v>
          </cell>
          <cell r="P439">
            <v>84345.09</v>
          </cell>
          <cell r="Q439">
            <v>127745.75</v>
          </cell>
          <cell r="R439">
            <v>118975.17</v>
          </cell>
          <cell r="S439">
            <v>78449.919999999998</v>
          </cell>
          <cell r="T439">
            <v>79538.600000000006</v>
          </cell>
          <cell r="U439">
            <v>87545.12</v>
          </cell>
          <cell r="V439">
            <v>95312.02</v>
          </cell>
          <cell r="W439">
            <v>109913.14</v>
          </cell>
          <cell r="X439">
            <v>109921.60000000001</v>
          </cell>
          <cell r="Y439">
            <v>86888.73</v>
          </cell>
          <cell r="Z439">
            <v>93065.07</v>
          </cell>
          <cell r="AA439">
            <v>97485.39</v>
          </cell>
          <cell r="AB439">
            <v>123740.95</v>
          </cell>
          <cell r="AC439">
            <v>140862.32999999999</v>
          </cell>
          <cell r="AD439">
            <v>115561.78</v>
          </cell>
          <cell r="AE439">
            <v>112818.38</v>
          </cell>
          <cell r="AF439">
            <v>121702.29</v>
          </cell>
          <cell r="AG439">
            <v>133228.9</v>
          </cell>
          <cell r="AH439">
            <v>127616.48</v>
          </cell>
          <cell r="AI439">
            <v>127558.88</v>
          </cell>
          <cell r="AJ439">
            <v>128765.24</v>
          </cell>
          <cell r="AK439">
            <v>122921.9</v>
          </cell>
          <cell r="AL439">
            <v>91308.05</v>
          </cell>
          <cell r="AM439">
            <v>52378.71</v>
          </cell>
          <cell r="AN439">
            <v>56577.42</v>
          </cell>
          <cell r="AO439">
            <v>65269.43</v>
          </cell>
          <cell r="AP439">
            <v>68538.710000000006</v>
          </cell>
          <cell r="AQ439">
            <v>70130.94</v>
          </cell>
          <cell r="AR439">
            <v>59914.6</v>
          </cell>
          <cell r="AS439">
            <v>68502.78</v>
          </cell>
          <cell r="AT439">
            <v>72800.25</v>
          </cell>
          <cell r="AU439">
            <v>76998.66</v>
          </cell>
          <cell r="AV439">
            <v>74412.08</v>
          </cell>
          <cell r="AW439">
            <v>129658.26</v>
          </cell>
          <cell r="AX439">
            <v>92011.15</v>
          </cell>
          <cell r="AY439">
            <v>60710.8</v>
          </cell>
          <cell r="AZ439">
            <v>62045.86</v>
          </cell>
          <cell r="BA439">
            <v>93687.88</v>
          </cell>
          <cell r="BB439">
            <v>140998.29999999999</v>
          </cell>
          <cell r="BC439">
            <v>0</v>
          </cell>
          <cell r="BD439">
            <v>4700825.17</v>
          </cell>
        </row>
        <row r="440">
          <cell r="A440" t="str">
            <v>04136</v>
          </cell>
          <cell r="B440" t="str">
            <v>Walt Whitman</v>
          </cell>
          <cell r="C440">
            <v>102707.6</v>
          </cell>
          <cell r="D440">
            <v>71575.8</v>
          </cell>
          <cell r="E440">
            <v>79832.53</v>
          </cell>
          <cell r="F440">
            <v>67342.33</v>
          </cell>
          <cell r="G440">
            <v>66937.289999999994</v>
          </cell>
          <cell r="H440">
            <v>63971.19</v>
          </cell>
          <cell r="I440">
            <v>79855.11</v>
          </cell>
          <cell r="J440">
            <v>112710.91</v>
          </cell>
          <cell r="K440">
            <v>75465.98</v>
          </cell>
          <cell r="L440">
            <v>81169.84</v>
          </cell>
          <cell r="M440">
            <v>97612.27</v>
          </cell>
          <cell r="N440">
            <v>102973.09</v>
          </cell>
          <cell r="O440">
            <v>99697.57</v>
          </cell>
          <cell r="P440">
            <v>112128.29</v>
          </cell>
          <cell r="Q440">
            <v>166029.82</v>
          </cell>
          <cell r="R440">
            <v>156132.85999999999</v>
          </cell>
          <cell r="S440">
            <v>107256.04</v>
          </cell>
          <cell r="T440">
            <v>103272.53</v>
          </cell>
          <cell r="U440">
            <v>113911.76</v>
          </cell>
          <cell r="V440">
            <v>127926.14</v>
          </cell>
          <cell r="W440">
            <v>138684.69</v>
          </cell>
          <cell r="X440">
            <v>137643.19</v>
          </cell>
          <cell r="Y440">
            <v>110381.97</v>
          </cell>
          <cell r="Z440">
            <v>118721.98</v>
          </cell>
          <cell r="AA440">
            <v>122254.07</v>
          </cell>
          <cell r="AB440">
            <v>162740.56</v>
          </cell>
          <cell r="AC440">
            <v>191258.81</v>
          </cell>
          <cell r="AD440">
            <v>154377.46</v>
          </cell>
          <cell r="AE440">
            <v>145276.95000000001</v>
          </cell>
          <cell r="AF440">
            <v>154616.76</v>
          </cell>
          <cell r="AG440">
            <v>171154.16</v>
          </cell>
          <cell r="AH440">
            <v>164649.84</v>
          </cell>
          <cell r="AI440">
            <v>166709.26999999999</v>
          </cell>
          <cell r="AJ440">
            <v>167157.47</v>
          </cell>
          <cell r="AK440">
            <v>155918.5</v>
          </cell>
          <cell r="AL440">
            <v>131885.87</v>
          </cell>
          <cell r="AM440">
            <v>99562.15</v>
          </cell>
          <cell r="AN440">
            <v>108381.6</v>
          </cell>
          <cell r="AO440">
            <v>118344.34</v>
          </cell>
          <cell r="AP440">
            <v>107999.28</v>
          </cell>
          <cell r="AQ440">
            <v>117972.75</v>
          </cell>
          <cell r="AR440">
            <v>104183.39</v>
          </cell>
          <cell r="AS440">
            <v>108651.19</v>
          </cell>
          <cell r="AT440">
            <v>91931.26</v>
          </cell>
          <cell r="AU440">
            <v>96584.98</v>
          </cell>
          <cell r="AV440">
            <v>90537.07</v>
          </cell>
          <cell r="AW440">
            <v>158637.85999999999</v>
          </cell>
          <cell r="AX440">
            <v>121546.29</v>
          </cell>
          <cell r="AY440">
            <v>72394.850000000006</v>
          </cell>
          <cell r="AZ440">
            <v>74435.7</v>
          </cell>
          <cell r="BA440">
            <v>110226.97</v>
          </cell>
          <cell r="BB440">
            <v>176616.25</v>
          </cell>
          <cell r="BC440">
            <v>0</v>
          </cell>
          <cell r="BD440">
            <v>6139946.4300000016</v>
          </cell>
        </row>
        <row r="441">
          <cell r="A441" t="str">
            <v>04137</v>
          </cell>
          <cell r="B441" t="str">
            <v>A. Hamilton</v>
          </cell>
          <cell r="C441">
            <v>24023.27</v>
          </cell>
          <cell r="D441">
            <v>26499.84</v>
          </cell>
          <cell r="E441">
            <v>29543.49</v>
          </cell>
          <cell r="F441">
            <v>28146.9</v>
          </cell>
          <cell r="G441">
            <v>27392.39</v>
          </cell>
          <cell r="H441">
            <v>26379.47</v>
          </cell>
          <cell r="I441">
            <v>29520.09</v>
          </cell>
          <cell r="J441">
            <v>31286.66</v>
          </cell>
          <cell r="K441">
            <v>28603.279999999999</v>
          </cell>
          <cell r="L441">
            <v>31277.4</v>
          </cell>
          <cell r="M441">
            <v>32953.279999999999</v>
          </cell>
          <cell r="N441">
            <v>34087.43</v>
          </cell>
          <cell r="O441">
            <v>30975.84</v>
          </cell>
          <cell r="P441">
            <v>32115.54</v>
          </cell>
          <cell r="Q441">
            <v>36768.43</v>
          </cell>
          <cell r="R441">
            <v>34406.29</v>
          </cell>
          <cell r="S441">
            <v>29639.72</v>
          </cell>
          <cell r="T441">
            <v>33413</v>
          </cell>
          <cell r="U441">
            <v>36447.599999999999</v>
          </cell>
          <cell r="V441">
            <v>35477.9</v>
          </cell>
          <cell r="W441">
            <v>42676.68</v>
          </cell>
          <cell r="X441">
            <v>37869.97</v>
          </cell>
          <cell r="Y441">
            <v>37545.29</v>
          </cell>
          <cell r="Z441">
            <v>37671.25</v>
          </cell>
          <cell r="AA441">
            <v>49788.1</v>
          </cell>
          <cell r="AB441">
            <v>41584.379999999997</v>
          </cell>
          <cell r="AC441">
            <v>39630.76</v>
          </cell>
          <cell r="AD441">
            <v>38264.15</v>
          </cell>
          <cell r="AE441">
            <v>40598.080000000002</v>
          </cell>
          <cell r="AF441">
            <v>38919.050000000003</v>
          </cell>
          <cell r="AG441">
            <v>45993.7</v>
          </cell>
          <cell r="AH441">
            <v>41403.279999999999</v>
          </cell>
          <cell r="AI441">
            <v>39212.589999999997</v>
          </cell>
          <cell r="AJ441">
            <v>37910.76</v>
          </cell>
          <cell r="AK441">
            <v>40355.14</v>
          </cell>
          <cell r="AL441">
            <v>33162.5</v>
          </cell>
          <cell r="AM441">
            <v>34934.239999999998</v>
          </cell>
          <cell r="AN441">
            <v>35444.370000000003</v>
          </cell>
          <cell r="AO441">
            <v>38050.11</v>
          </cell>
          <cell r="AP441">
            <v>36134.839999999997</v>
          </cell>
          <cell r="AQ441">
            <v>37298.199999999997</v>
          </cell>
          <cell r="AR441">
            <v>35875.99</v>
          </cell>
          <cell r="AS441">
            <v>36995.879999999997</v>
          </cell>
          <cell r="AT441">
            <v>35851.69</v>
          </cell>
          <cell r="AU441">
            <v>38147.269999999997</v>
          </cell>
          <cell r="AV441">
            <v>35564.75</v>
          </cell>
          <cell r="AW441">
            <v>50095</v>
          </cell>
          <cell r="AX441">
            <v>36533.47</v>
          </cell>
          <cell r="AY441">
            <v>37464.129999999997</v>
          </cell>
          <cell r="AZ441">
            <v>36183.629999999997</v>
          </cell>
          <cell r="BA441">
            <v>40768.36</v>
          </cell>
          <cell r="BB441">
            <v>41650.35</v>
          </cell>
          <cell r="BC441">
            <v>0</v>
          </cell>
          <cell r="BD441">
            <v>1868535.7800000003</v>
          </cell>
        </row>
        <row r="442">
          <cell r="A442" t="str">
            <v>04139</v>
          </cell>
          <cell r="B442" t="str">
            <v>James Cooper</v>
          </cell>
          <cell r="C442">
            <v>99314.3</v>
          </cell>
          <cell r="D442">
            <v>68322.66</v>
          </cell>
          <cell r="E442">
            <v>81156</v>
          </cell>
          <cell r="F442">
            <v>72568.7</v>
          </cell>
          <cell r="G442">
            <v>69980.75</v>
          </cell>
          <cell r="H442">
            <v>65519.62</v>
          </cell>
          <cell r="I442">
            <v>68716.94</v>
          </cell>
          <cell r="J442">
            <v>106140.38</v>
          </cell>
          <cell r="K442">
            <v>98263.72</v>
          </cell>
          <cell r="L442">
            <v>86665.1</v>
          </cell>
          <cell r="M442">
            <v>94853.98</v>
          </cell>
          <cell r="N442">
            <v>99370.86</v>
          </cell>
          <cell r="O442">
            <v>102879.8</v>
          </cell>
          <cell r="P442">
            <v>110227.41</v>
          </cell>
          <cell r="Q442">
            <v>148623</v>
          </cell>
          <cell r="R442">
            <v>161766.41</v>
          </cell>
          <cell r="S442">
            <v>138932.43</v>
          </cell>
          <cell r="T442">
            <v>122988.22</v>
          </cell>
          <cell r="U442">
            <v>122790.49</v>
          </cell>
          <cell r="V442">
            <v>128901.3</v>
          </cell>
          <cell r="W442">
            <v>148206.06</v>
          </cell>
          <cell r="X442">
            <v>157030.87</v>
          </cell>
          <cell r="Y442">
            <v>128763.03</v>
          </cell>
          <cell r="Z442">
            <v>119734.9</v>
          </cell>
          <cell r="AA442">
            <v>125732.54</v>
          </cell>
          <cell r="AB442">
            <v>140075.94</v>
          </cell>
          <cell r="AC442">
            <v>177414.98</v>
          </cell>
          <cell r="AD442">
            <v>143406.24</v>
          </cell>
          <cell r="AE442">
            <v>147756.97</v>
          </cell>
          <cell r="AF442">
            <v>156285.19</v>
          </cell>
          <cell r="AG442">
            <v>171747.54</v>
          </cell>
          <cell r="AH442">
            <v>163461.54999999999</v>
          </cell>
          <cell r="AI442">
            <v>160377.63</v>
          </cell>
          <cell r="AJ442">
            <v>158225.1</v>
          </cell>
          <cell r="AK442">
            <v>163819.84</v>
          </cell>
          <cell r="AL442">
            <v>135698.10999999999</v>
          </cell>
          <cell r="AM442">
            <v>97122.16</v>
          </cell>
          <cell r="AN442">
            <v>93890.18</v>
          </cell>
          <cell r="AO442">
            <v>99625.19</v>
          </cell>
          <cell r="AP442">
            <v>82697.69</v>
          </cell>
          <cell r="AQ442">
            <v>91342.05</v>
          </cell>
          <cell r="AR442">
            <v>77293.84</v>
          </cell>
          <cell r="AS442">
            <v>82685.710000000006</v>
          </cell>
          <cell r="AT442">
            <v>75565.58</v>
          </cell>
          <cell r="AU442">
            <v>79204.039999999994</v>
          </cell>
          <cell r="AV442">
            <v>82296.320000000007</v>
          </cell>
          <cell r="AW442">
            <v>162659.82999999999</v>
          </cell>
          <cell r="AX442">
            <v>128279.35</v>
          </cell>
          <cell r="AY442">
            <v>77475.97</v>
          </cell>
          <cell r="AZ442">
            <v>82444.36</v>
          </cell>
          <cell r="BA442">
            <v>117723.12</v>
          </cell>
          <cell r="BB442">
            <v>169336.51</v>
          </cell>
          <cell r="BC442">
            <v>0</v>
          </cell>
          <cell r="BD442">
            <v>6045360.46</v>
          </cell>
        </row>
        <row r="443">
          <cell r="A443" t="str">
            <v>04644</v>
          </cell>
          <cell r="B443" t="str">
            <v>R. Stockton</v>
          </cell>
          <cell r="C443">
            <v>120504.98</v>
          </cell>
          <cell r="D443">
            <v>91193.32</v>
          </cell>
          <cell r="E443">
            <v>98771.21</v>
          </cell>
          <cell r="F443">
            <v>87157.54</v>
          </cell>
          <cell r="G443">
            <v>86832.28</v>
          </cell>
          <cell r="H443">
            <v>82644.53</v>
          </cell>
          <cell r="I443">
            <v>100191.41</v>
          </cell>
          <cell r="J443">
            <v>130607.5</v>
          </cell>
          <cell r="K443">
            <v>98019.88</v>
          </cell>
          <cell r="L443">
            <v>99364.49</v>
          </cell>
          <cell r="M443">
            <v>130951.38</v>
          </cell>
          <cell r="N443">
            <v>141621.89000000001</v>
          </cell>
          <cell r="O443">
            <v>132897.26</v>
          </cell>
          <cell r="P443">
            <v>145126.46</v>
          </cell>
          <cell r="Q443">
            <v>201736.79</v>
          </cell>
          <cell r="R443">
            <v>195565.4</v>
          </cell>
          <cell r="S443">
            <v>136205.49</v>
          </cell>
          <cell r="T443">
            <v>141174.10999999999</v>
          </cell>
          <cell r="U443">
            <v>154484.24</v>
          </cell>
          <cell r="V443">
            <v>160462.68</v>
          </cell>
          <cell r="W443">
            <v>174385.01</v>
          </cell>
          <cell r="X443">
            <v>154272.76999999999</v>
          </cell>
          <cell r="Y443">
            <v>130184.81</v>
          </cell>
          <cell r="Z443">
            <v>137456.47</v>
          </cell>
          <cell r="AA443">
            <v>151619.56</v>
          </cell>
          <cell r="AB443">
            <v>178706.18</v>
          </cell>
          <cell r="AC443">
            <v>197049.39</v>
          </cell>
          <cell r="AD443">
            <v>161848.28</v>
          </cell>
          <cell r="AE443">
            <v>162534.29</v>
          </cell>
          <cell r="AF443">
            <v>162262.73000000001</v>
          </cell>
          <cell r="AG443">
            <v>185748.48000000001</v>
          </cell>
          <cell r="AH443">
            <v>190473.21</v>
          </cell>
          <cell r="AI443">
            <v>187162.71</v>
          </cell>
          <cell r="AJ443">
            <v>189284.1</v>
          </cell>
          <cell r="AK443">
            <v>170023.59</v>
          </cell>
          <cell r="AL443">
            <v>136084.88</v>
          </cell>
          <cell r="AM443">
            <v>118993.83</v>
          </cell>
          <cell r="AN443">
            <v>120968.79</v>
          </cell>
          <cell r="AO443">
            <v>126710.26</v>
          </cell>
          <cell r="AP443">
            <v>129849.42</v>
          </cell>
          <cell r="AQ443">
            <v>133983.39000000001</v>
          </cell>
          <cell r="AR443">
            <v>123407.74</v>
          </cell>
          <cell r="AS443">
            <v>126194.76</v>
          </cell>
          <cell r="AT443">
            <v>112490.24000000001</v>
          </cell>
          <cell r="AU443">
            <v>116398.09</v>
          </cell>
          <cell r="AV443">
            <v>106849.21</v>
          </cell>
          <cell r="AW443">
            <v>175530.3</v>
          </cell>
          <cell r="AX443">
            <v>141407.04000000001</v>
          </cell>
          <cell r="AY443">
            <v>86618.53</v>
          </cell>
          <cell r="AZ443">
            <v>90190.14</v>
          </cell>
          <cell r="BA443">
            <v>124598</v>
          </cell>
          <cell r="BB443">
            <v>198765.71</v>
          </cell>
          <cell r="BC443">
            <v>0</v>
          </cell>
          <cell r="BD443">
            <v>7237564.75</v>
          </cell>
        </row>
        <row r="444">
          <cell r="A444" t="str">
            <v>04645</v>
          </cell>
          <cell r="B444" t="str">
            <v>Molly Pitcher</v>
          </cell>
          <cell r="C444">
            <v>227194.66</v>
          </cell>
          <cell r="D444">
            <v>189364.5</v>
          </cell>
          <cell r="E444">
            <v>209308.11</v>
          </cell>
          <cell r="F444">
            <v>190793.44</v>
          </cell>
          <cell r="G444">
            <v>181124.15</v>
          </cell>
          <cell r="H444">
            <v>178044.21</v>
          </cell>
          <cell r="I444">
            <v>210515.35</v>
          </cell>
          <cell r="J444">
            <v>259955.95</v>
          </cell>
          <cell r="K444">
            <v>194463.65</v>
          </cell>
          <cell r="L444">
            <v>206879.27</v>
          </cell>
          <cell r="M444">
            <v>208604.58</v>
          </cell>
          <cell r="N444">
            <v>196354</v>
          </cell>
          <cell r="O444">
            <v>189083.57</v>
          </cell>
          <cell r="P444">
            <v>207798.9</v>
          </cell>
          <cell r="Q444">
            <v>273728.48</v>
          </cell>
          <cell r="R444">
            <v>262201.32</v>
          </cell>
          <cell r="S444">
            <v>201051.86</v>
          </cell>
          <cell r="T444">
            <v>203027.81</v>
          </cell>
          <cell r="U444">
            <v>221958.28</v>
          </cell>
          <cell r="V444">
            <v>230998.53</v>
          </cell>
          <cell r="W444">
            <v>283813.46000000002</v>
          </cell>
          <cell r="X444">
            <v>303476.75</v>
          </cell>
          <cell r="Y444">
            <v>262020.51</v>
          </cell>
          <cell r="Z444">
            <v>309417.34999999998</v>
          </cell>
          <cell r="AA444">
            <v>303091.87</v>
          </cell>
          <cell r="AB444">
            <v>348027.18</v>
          </cell>
          <cell r="AC444">
            <v>379722.38</v>
          </cell>
          <cell r="AD444">
            <v>331845.78000000003</v>
          </cell>
          <cell r="AE444">
            <v>341381.53</v>
          </cell>
          <cell r="AF444">
            <v>332416.46999999997</v>
          </cell>
          <cell r="AG444">
            <v>370230.47</v>
          </cell>
          <cell r="AH444">
            <v>376675</v>
          </cell>
          <cell r="AI444">
            <v>372431.42</v>
          </cell>
          <cell r="AJ444">
            <v>367946.93</v>
          </cell>
          <cell r="AK444">
            <v>351798.58</v>
          </cell>
          <cell r="AL444">
            <v>282430.7</v>
          </cell>
          <cell r="AM444">
            <v>251250.09</v>
          </cell>
          <cell r="AN444">
            <v>258499.38</v>
          </cell>
          <cell r="AO444">
            <v>275994.74</v>
          </cell>
          <cell r="AP444">
            <v>279675.46000000002</v>
          </cell>
          <cell r="AQ444">
            <v>303284.19</v>
          </cell>
          <cell r="AR444">
            <v>275042.5</v>
          </cell>
          <cell r="AS444">
            <v>285749.31</v>
          </cell>
          <cell r="AT444">
            <v>263779.73</v>
          </cell>
          <cell r="AU444">
            <v>259368.76</v>
          </cell>
          <cell r="AV444">
            <v>250187.23</v>
          </cell>
          <cell r="AW444">
            <v>380733.1</v>
          </cell>
          <cell r="AX444">
            <v>286900.83</v>
          </cell>
          <cell r="AY444">
            <v>200606.76</v>
          </cell>
          <cell r="AZ444">
            <v>203243.59</v>
          </cell>
          <cell r="BA444">
            <v>263753.19</v>
          </cell>
          <cell r="BB444">
            <v>381546.98</v>
          </cell>
          <cell r="BC444">
            <v>0</v>
          </cell>
          <cell r="BD444">
            <v>13978792.84</v>
          </cell>
        </row>
        <row r="445">
          <cell r="A445" t="str">
            <v>04647</v>
          </cell>
          <cell r="B445" t="str">
            <v>T Edison</v>
          </cell>
          <cell r="C445">
            <v>179231.5</v>
          </cell>
          <cell r="D445">
            <v>150122.68</v>
          </cell>
          <cell r="E445">
            <v>169666.52</v>
          </cell>
          <cell r="F445">
            <v>149613.97</v>
          </cell>
          <cell r="G445">
            <v>147408.31</v>
          </cell>
          <cell r="H445">
            <v>144569.9</v>
          </cell>
          <cell r="I445">
            <v>162259.13</v>
          </cell>
          <cell r="J445">
            <v>199157.52</v>
          </cell>
          <cell r="K445">
            <v>161763.64000000001</v>
          </cell>
          <cell r="L445">
            <v>176361.71</v>
          </cell>
          <cell r="M445">
            <v>192650.99</v>
          </cell>
          <cell r="N445">
            <v>195713.57</v>
          </cell>
          <cell r="O445">
            <v>200031.91</v>
          </cell>
          <cell r="P445">
            <v>214255.04</v>
          </cell>
          <cell r="Q445">
            <v>262029.38</v>
          </cell>
          <cell r="R445">
            <v>257088.03</v>
          </cell>
          <cell r="S445">
            <v>195844.24</v>
          </cell>
          <cell r="T445">
            <v>200327.66</v>
          </cell>
          <cell r="U445">
            <v>228823.22</v>
          </cell>
          <cell r="V445">
            <v>238883.1</v>
          </cell>
          <cell r="W445">
            <v>252269.67</v>
          </cell>
          <cell r="X445">
            <v>251909.42</v>
          </cell>
          <cell r="Y445">
            <v>231234.66</v>
          </cell>
          <cell r="Z445">
            <v>249182.77</v>
          </cell>
          <cell r="AA445">
            <v>248916.42</v>
          </cell>
          <cell r="AB445">
            <v>297208.07</v>
          </cell>
          <cell r="AC445">
            <v>325616.84000000003</v>
          </cell>
          <cell r="AD445">
            <v>280104.45</v>
          </cell>
          <cell r="AE445">
            <v>283934.32</v>
          </cell>
          <cell r="AF445">
            <v>282957.15999999997</v>
          </cell>
          <cell r="AG445">
            <v>302048.99</v>
          </cell>
          <cell r="AH445">
            <v>283364.3</v>
          </cell>
          <cell r="AI445">
            <v>286319.12</v>
          </cell>
          <cell r="AJ445">
            <v>272328.76</v>
          </cell>
          <cell r="AK445">
            <v>272925.73</v>
          </cell>
          <cell r="AL445">
            <v>219815.7</v>
          </cell>
          <cell r="AM445">
            <v>171868.83</v>
          </cell>
          <cell r="AN445">
            <v>172960.71</v>
          </cell>
          <cell r="AO445">
            <v>183066.23999999999</v>
          </cell>
          <cell r="AP445">
            <v>178163.76</v>
          </cell>
          <cell r="AQ445">
            <v>185295.72</v>
          </cell>
          <cell r="AR445">
            <v>176555.97</v>
          </cell>
          <cell r="AS445">
            <v>179498.83</v>
          </cell>
          <cell r="AT445">
            <v>166411.69</v>
          </cell>
          <cell r="AU445">
            <v>165557.26999999999</v>
          </cell>
          <cell r="AV445">
            <v>160876.66</v>
          </cell>
          <cell r="AW445">
            <v>237948.62</v>
          </cell>
          <cell r="AX445">
            <v>195305.95</v>
          </cell>
          <cell r="AY445">
            <v>156811.09</v>
          </cell>
          <cell r="AZ445">
            <v>162462.35</v>
          </cell>
          <cell r="BA445">
            <v>214329.91</v>
          </cell>
          <cell r="BB445">
            <v>261368.05</v>
          </cell>
          <cell r="BC445">
            <v>0</v>
          </cell>
          <cell r="BD445">
            <v>11134420.050000001</v>
          </cell>
        </row>
        <row r="446">
          <cell r="A446" t="str">
            <v>04153</v>
          </cell>
          <cell r="B446" t="str">
            <v>Woodrow Wilson</v>
          </cell>
          <cell r="C446">
            <v>106035.31</v>
          </cell>
          <cell r="D446">
            <v>94000.639999999999</v>
          </cell>
          <cell r="E446">
            <v>107220.96</v>
          </cell>
          <cell r="F446">
            <v>90363.520000000004</v>
          </cell>
          <cell r="G446">
            <v>88404.82</v>
          </cell>
          <cell r="H446">
            <v>88405.61</v>
          </cell>
          <cell r="I446">
            <v>90354.6</v>
          </cell>
          <cell r="J446">
            <v>125289.8</v>
          </cell>
          <cell r="K446">
            <v>118448.99</v>
          </cell>
          <cell r="L446">
            <v>106226.2</v>
          </cell>
          <cell r="M446">
            <v>127902.66</v>
          </cell>
          <cell r="N446">
            <v>129889.02</v>
          </cell>
          <cell r="O446">
            <v>128555.42</v>
          </cell>
          <cell r="P446">
            <v>134858.9</v>
          </cell>
          <cell r="Q446">
            <v>171387.41</v>
          </cell>
          <cell r="R446">
            <v>177239.2</v>
          </cell>
          <cell r="S446">
            <v>157109.29</v>
          </cell>
          <cell r="T446">
            <v>144368.81</v>
          </cell>
          <cell r="U446">
            <v>148870.92000000001</v>
          </cell>
          <cell r="V446">
            <v>148776.85</v>
          </cell>
          <cell r="W446">
            <v>162588.07</v>
          </cell>
          <cell r="X446">
            <v>166614.49</v>
          </cell>
          <cell r="Y446">
            <v>143282.67000000001</v>
          </cell>
          <cell r="Z446">
            <v>147399.64000000001</v>
          </cell>
          <cell r="AA446">
            <v>167699.12</v>
          </cell>
          <cell r="AB446">
            <v>161667.04999999999</v>
          </cell>
          <cell r="AC446">
            <v>184591.86</v>
          </cell>
          <cell r="AD446">
            <v>139682.54</v>
          </cell>
          <cell r="AE446">
            <v>159035.65</v>
          </cell>
          <cell r="AF446">
            <v>162684.68</v>
          </cell>
          <cell r="AG446">
            <v>180344.91</v>
          </cell>
          <cell r="AH446">
            <v>178283.83</v>
          </cell>
          <cell r="AI446">
            <v>167404.24</v>
          </cell>
          <cell r="AJ446">
            <v>167686.62</v>
          </cell>
          <cell r="AK446">
            <v>192080.73</v>
          </cell>
          <cell r="AL446">
            <v>144430.93</v>
          </cell>
          <cell r="AM446">
            <v>115674.85</v>
          </cell>
          <cell r="AN446">
            <v>121966.59</v>
          </cell>
          <cell r="AO446">
            <v>150319.48000000001</v>
          </cell>
          <cell r="AP446">
            <v>139346.01</v>
          </cell>
          <cell r="AQ446">
            <v>153639.94</v>
          </cell>
          <cell r="AR446">
            <v>134731.74</v>
          </cell>
          <cell r="AS446">
            <v>138657.48000000001</v>
          </cell>
          <cell r="AT446">
            <v>128243.33</v>
          </cell>
          <cell r="AU446">
            <v>133765.78</v>
          </cell>
          <cell r="AV446">
            <v>137150.37</v>
          </cell>
          <cell r="AW446">
            <v>185609.06</v>
          </cell>
          <cell r="AX446">
            <v>144385.39000000001</v>
          </cell>
          <cell r="AY446">
            <v>107124.43</v>
          </cell>
          <cell r="AZ446">
            <v>107552.93</v>
          </cell>
          <cell r="BA446">
            <v>139290.98000000001</v>
          </cell>
          <cell r="BB446">
            <v>175701.65</v>
          </cell>
          <cell r="BC446">
            <v>0</v>
          </cell>
          <cell r="BD446">
            <v>7322345.9700000007</v>
          </cell>
        </row>
        <row r="447">
          <cell r="A447" t="str">
            <v>04154</v>
          </cell>
          <cell r="B447" t="str">
            <v>Joyce Kilmer</v>
          </cell>
          <cell r="C447">
            <v>118745.24</v>
          </cell>
          <cell r="D447">
            <v>102227.6</v>
          </cell>
          <cell r="E447">
            <v>118427.97</v>
          </cell>
          <cell r="F447">
            <v>101326.07</v>
          </cell>
          <cell r="G447">
            <v>98427.31</v>
          </cell>
          <cell r="H447">
            <v>96193.47</v>
          </cell>
          <cell r="I447">
            <v>98513.34</v>
          </cell>
          <cell r="J447">
            <v>136239.94</v>
          </cell>
          <cell r="K447">
            <v>130693.64</v>
          </cell>
          <cell r="L447">
            <v>114399.66</v>
          </cell>
          <cell r="M447">
            <v>117587.61</v>
          </cell>
          <cell r="N447">
            <v>108896.62</v>
          </cell>
          <cell r="O447">
            <v>108012.1</v>
          </cell>
          <cell r="P447">
            <v>116538.03</v>
          </cell>
          <cell r="Q447">
            <v>144474.68</v>
          </cell>
          <cell r="R447">
            <v>146708.6</v>
          </cell>
          <cell r="S447">
            <v>133866.37</v>
          </cell>
          <cell r="T447">
            <v>125647.05</v>
          </cell>
          <cell r="U447">
            <v>129223.98</v>
          </cell>
          <cell r="V447">
            <v>132739.28</v>
          </cell>
          <cell r="W447">
            <v>154003.91</v>
          </cell>
          <cell r="X447">
            <v>195134.11</v>
          </cell>
          <cell r="Y447">
            <v>167388.9</v>
          </cell>
          <cell r="Z447">
            <v>174664.9</v>
          </cell>
          <cell r="AA447">
            <v>190198.05</v>
          </cell>
          <cell r="AB447">
            <v>194406.2</v>
          </cell>
          <cell r="AC447">
            <v>220929.02</v>
          </cell>
          <cell r="AD447">
            <v>193311.7</v>
          </cell>
          <cell r="AE447">
            <v>198571.24</v>
          </cell>
          <cell r="AF447">
            <v>200906.66</v>
          </cell>
          <cell r="AG447">
            <v>217861.3</v>
          </cell>
          <cell r="AH447">
            <v>219887.12</v>
          </cell>
          <cell r="AI447">
            <v>212358.41</v>
          </cell>
          <cell r="AJ447">
            <v>213467.34</v>
          </cell>
          <cell r="AK447">
            <v>217458.13</v>
          </cell>
          <cell r="AL447">
            <v>170434.35</v>
          </cell>
          <cell r="AM447">
            <v>143694.44</v>
          </cell>
          <cell r="AN447">
            <v>141265.09</v>
          </cell>
          <cell r="AO447">
            <v>151490.17000000001</v>
          </cell>
          <cell r="AP447">
            <v>143224.10999999999</v>
          </cell>
          <cell r="AQ447">
            <v>167866.04</v>
          </cell>
          <cell r="AR447">
            <v>151251.93</v>
          </cell>
          <cell r="AS447">
            <v>151954.59</v>
          </cell>
          <cell r="AT447">
            <v>133600.81</v>
          </cell>
          <cell r="AU447">
            <v>123727.59</v>
          </cell>
          <cell r="AV447">
            <v>133886.19</v>
          </cell>
          <cell r="AW447">
            <v>196919.7</v>
          </cell>
          <cell r="AX447">
            <v>162157.07</v>
          </cell>
          <cell r="AY447">
            <v>115985.87</v>
          </cell>
          <cell r="AZ447">
            <v>120279.05</v>
          </cell>
          <cell r="BA447">
            <v>148470.47</v>
          </cell>
          <cell r="BB447">
            <v>194285.79</v>
          </cell>
          <cell r="BC447">
            <v>0</v>
          </cell>
          <cell r="BD447">
            <v>7899928.8099999996</v>
          </cell>
        </row>
        <row r="448">
          <cell r="A448" t="str">
            <v>04155</v>
          </cell>
          <cell r="B448" t="str">
            <v>Grover Cleveland</v>
          </cell>
          <cell r="C448">
            <v>60821.73</v>
          </cell>
          <cell r="D448">
            <v>57840.85</v>
          </cell>
          <cell r="E448">
            <v>65594.960000000006</v>
          </cell>
          <cell r="F448">
            <v>61726.96</v>
          </cell>
          <cell r="G448">
            <v>61099.08</v>
          </cell>
          <cell r="H448">
            <v>57063.32</v>
          </cell>
          <cell r="I448">
            <v>60155.01</v>
          </cell>
          <cell r="J448">
            <v>74892.399999999994</v>
          </cell>
          <cell r="K448">
            <v>69634.899999999994</v>
          </cell>
          <cell r="L448">
            <v>66845.399999999994</v>
          </cell>
          <cell r="M448">
            <v>80256.600000000006</v>
          </cell>
          <cell r="N448">
            <v>91684.79</v>
          </cell>
          <cell r="O448">
            <v>88546.97</v>
          </cell>
          <cell r="P448">
            <v>93276.85</v>
          </cell>
          <cell r="Q448">
            <v>106683.97</v>
          </cell>
          <cell r="R448">
            <v>112208.68</v>
          </cell>
          <cell r="S448">
            <v>97695.09</v>
          </cell>
          <cell r="T448">
            <v>96707.25</v>
          </cell>
          <cell r="U448">
            <v>106283.7</v>
          </cell>
          <cell r="V448">
            <v>106295.97</v>
          </cell>
          <cell r="W448">
            <v>104138.02</v>
          </cell>
          <cell r="X448">
            <v>101249.15</v>
          </cell>
          <cell r="Y448">
            <v>97002.89</v>
          </cell>
          <cell r="Z448">
            <v>114623.01</v>
          </cell>
          <cell r="AA448">
            <v>93661.79</v>
          </cell>
          <cell r="AB448">
            <v>99745.26</v>
          </cell>
          <cell r="AC448">
            <v>116570.07</v>
          </cell>
          <cell r="AD448">
            <v>102052.94</v>
          </cell>
          <cell r="AE448">
            <v>100192.46</v>
          </cell>
          <cell r="AF448">
            <v>101776.76</v>
          </cell>
          <cell r="AG448">
            <v>114924.69</v>
          </cell>
          <cell r="AH448">
            <v>101799.06</v>
          </cell>
          <cell r="AI448">
            <v>97550.080000000002</v>
          </cell>
          <cell r="AJ448">
            <v>96417.46</v>
          </cell>
          <cell r="AK448">
            <v>105105.48</v>
          </cell>
          <cell r="AL448">
            <v>83462.3</v>
          </cell>
          <cell r="AM448">
            <v>64450.81</v>
          </cell>
          <cell r="AN448">
            <v>63998.75</v>
          </cell>
          <cell r="AO448">
            <v>69753.929999999993</v>
          </cell>
          <cell r="AP448">
            <v>64983.83</v>
          </cell>
          <cell r="AQ448">
            <v>69480.02</v>
          </cell>
          <cell r="AR448">
            <v>67573.16</v>
          </cell>
          <cell r="AS448">
            <v>68136.58</v>
          </cell>
          <cell r="AT448">
            <v>70900.759999999995</v>
          </cell>
          <cell r="AU448">
            <v>71115.03</v>
          </cell>
          <cell r="AV448">
            <v>71193.53</v>
          </cell>
          <cell r="AW448">
            <v>96503.71</v>
          </cell>
          <cell r="AX448">
            <v>80245.09</v>
          </cell>
          <cell r="AY448">
            <v>65522.84</v>
          </cell>
          <cell r="AZ448">
            <v>65829.13</v>
          </cell>
          <cell r="BA448">
            <v>80766.36</v>
          </cell>
          <cell r="BB448">
            <v>90886.79</v>
          </cell>
          <cell r="BC448">
            <v>0</v>
          </cell>
          <cell r="BD448">
            <v>4406926.2199999988</v>
          </cell>
        </row>
        <row r="449">
          <cell r="A449" t="str">
            <v>04288</v>
          </cell>
          <cell r="B449" t="str">
            <v>Vince Lombardi</v>
          </cell>
          <cell r="C449">
            <v>108675.36</v>
          </cell>
          <cell r="D449">
            <v>96494.51</v>
          </cell>
          <cell r="E449">
            <v>108593.52</v>
          </cell>
          <cell r="F449">
            <v>92287.41</v>
          </cell>
          <cell r="G449">
            <v>87665.68</v>
          </cell>
          <cell r="H449">
            <v>91836.38</v>
          </cell>
          <cell r="I449">
            <v>108736.6</v>
          </cell>
          <cell r="J449">
            <v>126913.38</v>
          </cell>
          <cell r="K449">
            <v>117626.36</v>
          </cell>
          <cell r="L449">
            <v>116666.27</v>
          </cell>
          <cell r="M449">
            <v>127392.56</v>
          </cell>
          <cell r="N449">
            <v>127248.32000000001</v>
          </cell>
          <cell r="O449">
            <v>128427.47</v>
          </cell>
          <cell r="P449">
            <v>137257.14000000001</v>
          </cell>
          <cell r="Q449">
            <v>169774.63</v>
          </cell>
          <cell r="R449">
            <v>175114.14</v>
          </cell>
          <cell r="S449">
            <v>141024.23000000001</v>
          </cell>
          <cell r="T449">
            <v>131479.75</v>
          </cell>
          <cell r="U449">
            <v>155539.56</v>
          </cell>
          <cell r="V449">
            <v>153965.75</v>
          </cell>
          <cell r="W449">
            <v>158131.60999999999</v>
          </cell>
          <cell r="X449">
            <v>155186.37</v>
          </cell>
          <cell r="Y449">
            <v>157856.07999999999</v>
          </cell>
          <cell r="Z449">
            <v>159686.15</v>
          </cell>
          <cell r="AA449">
            <v>152573.29999999999</v>
          </cell>
          <cell r="AB449">
            <v>183017.19</v>
          </cell>
          <cell r="AC449">
            <v>200572.19</v>
          </cell>
          <cell r="AD449">
            <v>174351.39</v>
          </cell>
          <cell r="AE449">
            <v>174543.44</v>
          </cell>
          <cell r="AF449">
            <v>169518.52</v>
          </cell>
          <cell r="AG449">
            <v>199700.56</v>
          </cell>
          <cell r="AH449">
            <v>186461.51</v>
          </cell>
          <cell r="AI449">
            <v>183372.22</v>
          </cell>
          <cell r="AJ449">
            <v>182622.29</v>
          </cell>
          <cell r="AK449">
            <v>183977.55</v>
          </cell>
          <cell r="AL449">
            <v>146424.64000000001</v>
          </cell>
          <cell r="AM449">
            <v>137052.57</v>
          </cell>
          <cell r="AN449">
            <v>134936.19</v>
          </cell>
          <cell r="AO449">
            <v>149015.21</v>
          </cell>
          <cell r="AP449">
            <v>141310.35</v>
          </cell>
          <cell r="AQ449">
            <v>145769.14000000001</v>
          </cell>
          <cell r="AR449">
            <v>137459.17000000001</v>
          </cell>
          <cell r="AS449">
            <v>138152.85999999999</v>
          </cell>
          <cell r="AT449">
            <v>127565.12</v>
          </cell>
          <cell r="AU449">
            <v>133572.70000000001</v>
          </cell>
          <cell r="AV449">
            <v>123548.59</v>
          </cell>
          <cell r="AW449">
            <v>173351.11</v>
          </cell>
          <cell r="AX449">
            <v>138958.62</v>
          </cell>
          <cell r="AY449">
            <v>104201.1</v>
          </cell>
          <cell r="AZ449">
            <v>114223.18</v>
          </cell>
          <cell r="BA449">
            <v>133810.35999999999</v>
          </cell>
          <cell r="BB449">
            <v>157345.72</v>
          </cell>
          <cell r="BC449">
            <v>0</v>
          </cell>
          <cell r="BD449">
            <v>7460986.0199999986</v>
          </cell>
        </row>
        <row r="450">
          <cell r="A450" t="str">
            <v>NONE</v>
          </cell>
          <cell r="B450" t="str">
            <v>New York Thruway Admin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</row>
        <row r="451">
          <cell r="A451" t="str">
            <v>0401C</v>
          </cell>
          <cell r="B451" t="str">
            <v>Sloatsburg</v>
          </cell>
          <cell r="C451">
            <v>97727.28</v>
          </cell>
          <cell r="D451">
            <v>94247.93</v>
          </cell>
          <cell r="E451">
            <v>98145.06</v>
          </cell>
          <cell r="F451">
            <v>98361.53</v>
          </cell>
          <cell r="G451">
            <v>87996.56</v>
          </cell>
          <cell r="H451">
            <v>88014.94</v>
          </cell>
          <cell r="I451">
            <v>100999.15</v>
          </cell>
          <cell r="J451">
            <v>143062.07</v>
          </cell>
          <cell r="K451">
            <v>112341.66</v>
          </cell>
          <cell r="L451">
            <v>107756.84</v>
          </cell>
          <cell r="M451">
            <v>107402.96</v>
          </cell>
          <cell r="N451">
            <v>119125.88</v>
          </cell>
          <cell r="O451">
            <v>110735.3</v>
          </cell>
          <cell r="P451">
            <v>119596.68</v>
          </cell>
          <cell r="Q451">
            <v>131537.64000000001</v>
          </cell>
          <cell r="R451">
            <v>150237.89000000001</v>
          </cell>
          <cell r="S451">
            <v>126750.35</v>
          </cell>
          <cell r="T451">
            <v>121597.7</v>
          </cell>
          <cell r="U451">
            <v>121854.14</v>
          </cell>
          <cell r="V451">
            <v>151694.82999999999</v>
          </cell>
          <cell r="W451">
            <v>166168.97</v>
          </cell>
          <cell r="X451">
            <v>145705.10999999999</v>
          </cell>
          <cell r="Y451">
            <v>133352.85999999999</v>
          </cell>
          <cell r="Z451">
            <v>155965.17000000001</v>
          </cell>
          <cell r="AA451">
            <v>149713.07</v>
          </cell>
          <cell r="AB451">
            <v>175958.51</v>
          </cell>
          <cell r="AC451">
            <v>172464.25</v>
          </cell>
          <cell r="AD451">
            <v>169005.45</v>
          </cell>
          <cell r="AE451">
            <v>168243.93</v>
          </cell>
          <cell r="AF451">
            <v>178816.86</v>
          </cell>
          <cell r="AG451">
            <v>173195.42</v>
          </cell>
          <cell r="AH451">
            <v>190379.5</v>
          </cell>
          <cell r="AI451">
            <v>177732.15</v>
          </cell>
          <cell r="AJ451">
            <v>181129.81</v>
          </cell>
          <cell r="AK451">
            <v>170046.02</v>
          </cell>
          <cell r="AL451">
            <v>155989.53</v>
          </cell>
          <cell r="AM451">
            <v>105324.01</v>
          </cell>
          <cell r="AN451">
            <v>135552.23000000001</v>
          </cell>
          <cell r="AO451">
            <v>123545.8</v>
          </cell>
          <cell r="AP451">
            <v>143168.22</v>
          </cell>
          <cell r="AQ451">
            <v>149728.87</v>
          </cell>
          <cell r="AR451">
            <v>129190.08</v>
          </cell>
          <cell r="AS451">
            <v>118737.60000000001</v>
          </cell>
          <cell r="AT451">
            <v>111321.14</v>
          </cell>
          <cell r="AU451">
            <v>116681.01</v>
          </cell>
          <cell r="AV451">
            <v>115049.98</v>
          </cell>
          <cell r="AW451">
            <v>146219.25</v>
          </cell>
          <cell r="AX451">
            <v>123688.24</v>
          </cell>
          <cell r="AY451">
            <v>96199.41</v>
          </cell>
          <cell r="AZ451">
            <v>100473.39</v>
          </cell>
          <cell r="BA451">
            <v>110950.45</v>
          </cell>
          <cell r="BB451">
            <v>174427.05</v>
          </cell>
          <cell r="BC451">
            <v>0</v>
          </cell>
          <cell r="BD451">
            <v>6953309.7299999995</v>
          </cell>
        </row>
        <row r="452">
          <cell r="A452" t="str">
            <v>0403C</v>
          </cell>
          <cell r="B452" t="str">
            <v>Plattekill</v>
          </cell>
          <cell r="C452">
            <v>83259.44</v>
          </cell>
          <cell r="D452">
            <v>78905.36</v>
          </cell>
          <cell r="E452">
            <v>74973.649999999994</v>
          </cell>
          <cell r="F452">
            <v>82428.88</v>
          </cell>
          <cell r="G452">
            <v>64401.42</v>
          </cell>
          <cell r="H452">
            <v>67423.460000000006</v>
          </cell>
          <cell r="I452">
            <v>87650.81</v>
          </cell>
          <cell r="J452">
            <v>115297.43</v>
          </cell>
          <cell r="K452">
            <v>83513.83</v>
          </cell>
          <cell r="L452">
            <v>77967.97</v>
          </cell>
          <cell r="M452">
            <v>80219.78</v>
          </cell>
          <cell r="N452">
            <v>81312.45</v>
          </cell>
          <cell r="O452">
            <v>75557.52</v>
          </cell>
          <cell r="P452">
            <v>78725.27</v>
          </cell>
          <cell r="Q452">
            <v>90360.85</v>
          </cell>
          <cell r="R452">
            <v>107163.14</v>
          </cell>
          <cell r="S452">
            <v>92037.85</v>
          </cell>
          <cell r="T452">
            <v>82622.259999999995</v>
          </cell>
          <cell r="U452">
            <v>87426.44</v>
          </cell>
          <cell r="V452">
            <v>95850.59</v>
          </cell>
          <cell r="W452">
            <v>112967.01</v>
          </cell>
          <cell r="X452">
            <v>95892.24</v>
          </cell>
          <cell r="Y452">
            <v>89548.57</v>
          </cell>
          <cell r="Z452">
            <v>103028.58</v>
          </cell>
          <cell r="AA452">
            <v>101960.16</v>
          </cell>
          <cell r="AB452">
            <v>135731.6</v>
          </cell>
          <cell r="AC452">
            <v>158297.85</v>
          </cell>
          <cell r="AD452">
            <v>145332.96</v>
          </cell>
          <cell r="AE452">
            <v>145792.91</v>
          </cell>
          <cell r="AF452">
            <v>157629.04999999999</v>
          </cell>
          <cell r="AG452">
            <v>151864.73000000001</v>
          </cell>
          <cell r="AH452">
            <v>173548.71</v>
          </cell>
          <cell r="AI452">
            <v>162488.48000000001</v>
          </cell>
          <cell r="AJ452">
            <v>159089.35</v>
          </cell>
          <cell r="AK452">
            <v>152947.79999999999</v>
          </cell>
          <cell r="AL452">
            <v>149758.95000000001</v>
          </cell>
          <cell r="AM452">
            <v>79936.070000000007</v>
          </cell>
          <cell r="AN452">
            <v>109190.76</v>
          </cell>
          <cell r="AO452">
            <v>98579.5</v>
          </cell>
          <cell r="AP452">
            <v>120281.8</v>
          </cell>
          <cell r="AQ452">
            <v>125365.46</v>
          </cell>
          <cell r="AR452">
            <v>101760.7</v>
          </cell>
          <cell r="AS452">
            <v>95089.51</v>
          </cell>
          <cell r="AT452">
            <v>90947.520000000004</v>
          </cell>
          <cell r="AU452">
            <v>87218.68</v>
          </cell>
          <cell r="AV452">
            <v>85410.53</v>
          </cell>
          <cell r="AW452">
            <v>125139.38</v>
          </cell>
          <cell r="AX452">
            <v>100742.5</v>
          </cell>
          <cell r="AY452">
            <v>65084.51</v>
          </cell>
          <cell r="AZ452">
            <v>72237.47</v>
          </cell>
          <cell r="BA452">
            <v>85792.93</v>
          </cell>
          <cell r="BB452">
            <v>153965.54999999999</v>
          </cell>
          <cell r="BC452">
            <v>0</v>
          </cell>
          <cell r="BD452">
            <v>5479720.2199999979</v>
          </cell>
        </row>
        <row r="453">
          <cell r="A453" t="str">
            <v>0405C</v>
          </cell>
          <cell r="B453" t="str">
            <v>Ulster</v>
          </cell>
          <cell r="C453">
            <v>76418.06</v>
          </cell>
          <cell r="D453">
            <v>50052.69</v>
          </cell>
          <cell r="E453">
            <v>56572.61</v>
          </cell>
          <cell r="F453">
            <v>49934.09</v>
          </cell>
          <cell r="G453">
            <v>50188.72</v>
          </cell>
          <cell r="H453">
            <v>46269.15</v>
          </cell>
          <cell r="I453">
            <v>54729.06</v>
          </cell>
          <cell r="J453">
            <v>88660.78</v>
          </cell>
          <cell r="K453">
            <v>59264.959999999999</v>
          </cell>
          <cell r="L453">
            <v>58367.32</v>
          </cell>
          <cell r="M453">
            <v>56902.43</v>
          </cell>
          <cell r="N453">
            <v>54875.33</v>
          </cell>
          <cell r="O453">
            <v>50341.51</v>
          </cell>
          <cell r="P453">
            <v>48745.49</v>
          </cell>
          <cell r="Q453">
            <v>63630.64</v>
          </cell>
          <cell r="R453">
            <v>65097.84</v>
          </cell>
          <cell r="S453">
            <v>56271.87</v>
          </cell>
          <cell r="T453">
            <v>49194.2</v>
          </cell>
          <cell r="U453">
            <v>52164.52</v>
          </cell>
          <cell r="V453">
            <v>48628.58</v>
          </cell>
          <cell r="W453">
            <v>44937.86</v>
          </cell>
          <cell r="X453">
            <v>55946.87</v>
          </cell>
          <cell r="Y453">
            <v>42699.199999999997</v>
          </cell>
          <cell r="Z453">
            <v>50221.97</v>
          </cell>
          <cell r="AA453">
            <v>45776.83</v>
          </cell>
          <cell r="AB453">
            <v>72763.02</v>
          </cell>
          <cell r="AC453">
            <v>92760.58</v>
          </cell>
          <cell r="AD453">
            <v>85370.36</v>
          </cell>
          <cell r="AE453">
            <v>89839.35</v>
          </cell>
          <cell r="AF453">
            <v>98377.72</v>
          </cell>
          <cell r="AG453">
            <v>96084.84</v>
          </cell>
          <cell r="AH453">
            <v>107286.19</v>
          </cell>
          <cell r="AI453">
            <v>106203.63</v>
          </cell>
          <cell r="AJ453">
            <v>109241.33</v>
          </cell>
          <cell r="AK453">
            <v>103215.95</v>
          </cell>
          <cell r="AL453">
            <v>106634.92</v>
          </cell>
          <cell r="AM453">
            <v>54601.07</v>
          </cell>
          <cell r="AN453">
            <v>66526.7</v>
          </cell>
          <cell r="AO453">
            <v>60984.87</v>
          </cell>
          <cell r="AP453">
            <v>75284.52</v>
          </cell>
          <cell r="AQ453">
            <v>81339.259999999995</v>
          </cell>
          <cell r="AR453">
            <v>63721.04</v>
          </cell>
          <cell r="AS453">
            <v>58676.75</v>
          </cell>
          <cell r="AT453">
            <v>57312.47</v>
          </cell>
          <cell r="AU453">
            <v>54466.879999999997</v>
          </cell>
          <cell r="AV453">
            <v>58390.15</v>
          </cell>
          <cell r="AW453">
            <v>71374.600000000006</v>
          </cell>
          <cell r="AX453">
            <v>73012.84</v>
          </cell>
          <cell r="AY453">
            <v>45399.42</v>
          </cell>
          <cell r="AZ453">
            <v>54122.36</v>
          </cell>
          <cell r="BA453">
            <v>58481.81</v>
          </cell>
          <cell r="BB453">
            <v>91392.87</v>
          </cell>
          <cell r="BC453">
            <v>0</v>
          </cell>
          <cell r="BD453">
            <v>3468758.0800000005</v>
          </cell>
        </row>
        <row r="454">
          <cell r="A454" t="str">
            <v>0407C</v>
          </cell>
          <cell r="B454" t="str">
            <v>New Baltimore</v>
          </cell>
          <cell r="C454">
            <v>149090.95000000001</v>
          </cell>
          <cell r="D454">
            <v>111658.63</v>
          </cell>
          <cell r="E454">
            <v>117380.56</v>
          </cell>
          <cell r="F454">
            <v>111182.19</v>
          </cell>
          <cell r="G454">
            <v>103266.28</v>
          </cell>
          <cell r="H454">
            <v>101190.28</v>
          </cell>
          <cell r="I454">
            <v>124801.45</v>
          </cell>
          <cell r="J454">
            <v>183629.09</v>
          </cell>
          <cell r="K454">
            <v>128211.03</v>
          </cell>
          <cell r="L454">
            <v>123991.11</v>
          </cell>
          <cell r="M454">
            <v>116857.61</v>
          </cell>
          <cell r="N454">
            <v>117501.52</v>
          </cell>
          <cell r="O454">
            <v>108575.78</v>
          </cell>
          <cell r="P454">
            <v>107961.77</v>
          </cell>
          <cell r="Q454">
            <v>155286.23000000001</v>
          </cell>
          <cell r="R454">
            <v>159419.62</v>
          </cell>
          <cell r="S454">
            <v>127234.97</v>
          </cell>
          <cell r="T454">
            <v>120246.73</v>
          </cell>
          <cell r="U454">
            <v>127454.46</v>
          </cell>
          <cell r="V454">
            <v>157238.20000000001</v>
          </cell>
          <cell r="W454">
            <v>166842.79999999999</v>
          </cell>
          <cell r="X454">
            <v>167078.56</v>
          </cell>
          <cell r="Y454">
            <v>134927.31</v>
          </cell>
          <cell r="Z454">
            <v>158397.44</v>
          </cell>
          <cell r="AA454">
            <v>156637.73000000001</v>
          </cell>
          <cell r="AB454">
            <v>195261.58</v>
          </cell>
          <cell r="AC454">
            <v>216147.32</v>
          </cell>
          <cell r="AD454">
            <v>201090.22</v>
          </cell>
          <cell r="AE454">
            <v>192255.35</v>
          </cell>
          <cell r="AF454">
            <v>221501.47</v>
          </cell>
          <cell r="AG454">
            <v>208166.32</v>
          </cell>
          <cell r="AH454">
            <v>241067.19</v>
          </cell>
          <cell r="AI454">
            <v>230382.89</v>
          </cell>
          <cell r="AJ454">
            <v>224621.66</v>
          </cell>
          <cell r="AK454">
            <v>206809.67</v>
          </cell>
          <cell r="AL454">
            <v>216708.44</v>
          </cell>
          <cell r="AM454">
            <v>103733.31</v>
          </cell>
          <cell r="AN454">
            <v>138865.37</v>
          </cell>
          <cell r="AO454">
            <v>123112.74</v>
          </cell>
          <cell r="AP454">
            <v>156401.60999999999</v>
          </cell>
          <cell r="AQ454">
            <v>166442.41</v>
          </cell>
          <cell r="AR454">
            <v>122487.76</v>
          </cell>
          <cell r="AS454">
            <v>117227.4</v>
          </cell>
          <cell r="AT454">
            <v>119291.74</v>
          </cell>
          <cell r="AU454">
            <v>110554.31</v>
          </cell>
          <cell r="AV454">
            <v>105797.84</v>
          </cell>
          <cell r="AW454">
            <v>139534.03</v>
          </cell>
          <cell r="AX454">
            <v>136452.98000000001</v>
          </cell>
          <cell r="AY454">
            <v>84886.399999999994</v>
          </cell>
          <cell r="AZ454">
            <v>96890.86</v>
          </cell>
          <cell r="BA454">
            <v>105848.22</v>
          </cell>
          <cell r="BB454">
            <v>143910.68</v>
          </cell>
          <cell r="BC454">
            <v>0</v>
          </cell>
          <cell r="BD454">
            <v>7661512.0700000022</v>
          </cell>
        </row>
        <row r="455">
          <cell r="A455" t="str">
            <v>0409C</v>
          </cell>
          <cell r="B455" t="str">
            <v>Pattersonville</v>
          </cell>
          <cell r="C455">
            <v>60528.59</v>
          </cell>
          <cell r="D455">
            <v>52553.51</v>
          </cell>
          <cell r="E455">
            <v>53025.74</v>
          </cell>
          <cell r="F455">
            <v>50083.07</v>
          </cell>
          <cell r="G455">
            <v>45343.72</v>
          </cell>
          <cell r="H455">
            <v>45164.33</v>
          </cell>
          <cell r="I455">
            <v>52352.25</v>
          </cell>
          <cell r="J455">
            <v>72987.600000000006</v>
          </cell>
          <cell r="K455">
            <v>58347.93</v>
          </cell>
          <cell r="L455">
            <v>58279.82</v>
          </cell>
          <cell r="M455">
            <v>66201.789999999994</v>
          </cell>
          <cell r="N455">
            <v>67103.34</v>
          </cell>
          <cell r="O455">
            <v>61416.14</v>
          </cell>
          <cell r="P455">
            <v>61383.83</v>
          </cell>
          <cell r="Q455">
            <v>80377</v>
          </cell>
          <cell r="R455">
            <v>100827.2</v>
          </cell>
          <cell r="S455">
            <v>81443.91</v>
          </cell>
          <cell r="T455">
            <v>71968.63</v>
          </cell>
          <cell r="U455">
            <v>87125.39</v>
          </cell>
          <cell r="V455">
            <v>91046.28</v>
          </cell>
          <cell r="W455">
            <v>109630.49</v>
          </cell>
          <cell r="X455">
            <v>99155.15</v>
          </cell>
          <cell r="Y455">
            <v>87348.49</v>
          </cell>
          <cell r="Z455">
            <v>99449.76</v>
          </cell>
          <cell r="AA455">
            <v>103358.96</v>
          </cell>
          <cell r="AB455">
            <v>123847.85</v>
          </cell>
          <cell r="AC455">
            <v>146522.17000000001</v>
          </cell>
          <cell r="AD455">
            <v>131675.14000000001</v>
          </cell>
          <cell r="AE455">
            <v>127859.25</v>
          </cell>
          <cell r="AF455">
            <v>134901.32999999999</v>
          </cell>
          <cell r="AG455">
            <v>136351.10999999999</v>
          </cell>
          <cell r="AH455">
            <v>150656.04</v>
          </cell>
          <cell r="AI455">
            <v>144444.26</v>
          </cell>
          <cell r="AJ455">
            <v>148227.82</v>
          </cell>
          <cell r="AK455">
            <v>136615.28</v>
          </cell>
          <cell r="AL455">
            <v>125504.73</v>
          </cell>
          <cell r="AM455">
            <v>75508.179999999993</v>
          </cell>
          <cell r="AN455">
            <v>91818.84</v>
          </cell>
          <cell r="AO455">
            <v>84601.01</v>
          </cell>
          <cell r="AP455">
            <v>103631.09</v>
          </cell>
          <cell r="AQ455">
            <v>100170.87</v>
          </cell>
          <cell r="AR455">
            <v>85205.95</v>
          </cell>
          <cell r="AS455">
            <v>81811.199999999997</v>
          </cell>
          <cell r="AT455">
            <v>87801.76</v>
          </cell>
          <cell r="AU455">
            <v>68612.31</v>
          </cell>
          <cell r="AV455">
            <v>68736.009999999995</v>
          </cell>
          <cell r="AW455">
            <v>101893.24</v>
          </cell>
          <cell r="AX455">
            <v>82869.59</v>
          </cell>
          <cell r="AY455">
            <v>47375.64</v>
          </cell>
          <cell r="AZ455">
            <v>49745.77</v>
          </cell>
          <cell r="BA455">
            <v>68232.3</v>
          </cell>
          <cell r="BB455">
            <v>100975.15</v>
          </cell>
          <cell r="BC455">
            <v>0</v>
          </cell>
          <cell r="BD455">
            <v>4622096.8099999977</v>
          </cell>
        </row>
        <row r="456">
          <cell r="A456" t="str">
            <v>0411C</v>
          </cell>
          <cell r="B456" t="str">
            <v>NY Admin Cafe</v>
          </cell>
          <cell r="C456">
            <v>3117.11</v>
          </cell>
          <cell r="D456">
            <v>3927.73</v>
          </cell>
          <cell r="E456">
            <v>3150.31</v>
          </cell>
          <cell r="F456">
            <v>5211.75</v>
          </cell>
          <cell r="G456">
            <v>3878.19</v>
          </cell>
          <cell r="H456">
            <v>4176.6899999999996</v>
          </cell>
          <cell r="I456">
            <v>3717.33</v>
          </cell>
          <cell r="J456">
            <v>3980.13</v>
          </cell>
          <cell r="K456">
            <v>4126.16</v>
          </cell>
          <cell r="L456">
            <v>4000.34</v>
          </cell>
          <cell r="M456">
            <v>4065.74</v>
          </cell>
          <cell r="N456">
            <v>3875.98</v>
          </cell>
          <cell r="O456">
            <v>3809.32</v>
          </cell>
          <cell r="P456">
            <v>4164.91</v>
          </cell>
          <cell r="Q456">
            <v>3705.13</v>
          </cell>
          <cell r="R456">
            <v>3638.99</v>
          </cell>
          <cell r="S456">
            <v>3352.09</v>
          </cell>
          <cell r="T456">
            <v>4280.54</v>
          </cell>
          <cell r="U456">
            <v>3807.45</v>
          </cell>
          <cell r="V456">
            <v>3921.85</v>
          </cell>
          <cell r="W456">
            <v>3935.62</v>
          </cell>
          <cell r="X456">
            <v>3039.72</v>
          </cell>
          <cell r="Y456">
            <v>4810.21</v>
          </cell>
          <cell r="Z456">
            <v>3719.38</v>
          </cell>
          <cell r="AA456">
            <v>3879.1</v>
          </cell>
          <cell r="AB456">
            <v>3545.01</v>
          </cell>
          <cell r="AC456">
            <v>2597.6</v>
          </cell>
          <cell r="AD456">
            <v>3800.06</v>
          </cell>
          <cell r="AE456">
            <v>3525.33</v>
          </cell>
          <cell r="AF456">
            <v>3599.35</v>
          </cell>
          <cell r="AG456">
            <v>3560.49</v>
          </cell>
          <cell r="AH456">
            <v>3559.28</v>
          </cell>
          <cell r="AI456">
            <v>3539.97</v>
          </cell>
          <cell r="AJ456">
            <v>3440.45</v>
          </cell>
          <cell r="AK456">
            <v>3364.28</v>
          </cell>
          <cell r="AL456">
            <v>2973.09</v>
          </cell>
          <cell r="AM456">
            <v>3812.17</v>
          </cell>
          <cell r="AN456">
            <v>3702.22</v>
          </cell>
          <cell r="AO456">
            <v>3557.26</v>
          </cell>
          <cell r="AP456">
            <v>3668.15</v>
          </cell>
          <cell r="AQ456">
            <v>3594.96</v>
          </cell>
          <cell r="AR456">
            <v>3633.2</v>
          </cell>
          <cell r="AS456">
            <v>4725.41</v>
          </cell>
          <cell r="AT456">
            <v>3588.92</v>
          </cell>
          <cell r="AU456">
            <v>2953.51</v>
          </cell>
          <cell r="AV456">
            <v>3731.86</v>
          </cell>
          <cell r="AW456">
            <v>2521.7399999999998</v>
          </cell>
          <cell r="AX456">
            <v>3686.52</v>
          </cell>
          <cell r="AY456">
            <v>3817.82</v>
          </cell>
          <cell r="AZ456">
            <v>3506.14</v>
          </cell>
          <cell r="BA456">
            <v>3404.89</v>
          </cell>
          <cell r="BB456">
            <v>2467.04</v>
          </cell>
          <cell r="BC456">
            <v>0</v>
          </cell>
          <cell r="BD456">
            <v>191168.49000000008</v>
          </cell>
        </row>
        <row r="457">
          <cell r="A457" t="str">
            <v>0413C</v>
          </cell>
          <cell r="B457" t="str">
            <v>Ardsley</v>
          </cell>
          <cell r="C457">
            <v>31492.07</v>
          </cell>
          <cell r="D457">
            <v>30859.64</v>
          </cell>
          <cell r="E457">
            <v>26883.99</v>
          </cell>
          <cell r="F457">
            <v>34451.11</v>
          </cell>
          <cell r="G457">
            <v>30939.24</v>
          </cell>
          <cell r="H457">
            <v>31145.99</v>
          </cell>
          <cell r="I457">
            <v>31422.94</v>
          </cell>
          <cell r="J457">
            <v>41302.75</v>
          </cell>
          <cell r="K457">
            <v>33241.230000000003</v>
          </cell>
          <cell r="L457">
            <v>34932.050000000003</v>
          </cell>
          <cell r="M457">
            <v>35980.68</v>
          </cell>
          <cell r="N457">
            <v>39992.75</v>
          </cell>
          <cell r="O457">
            <v>37733.910000000003</v>
          </cell>
          <cell r="P457">
            <v>40716.65</v>
          </cell>
          <cell r="Q457">
            <v>44874.239999999998</v>
          </cell>
          <cell r="R457">
            <v>47803.31</v>
          </cell>
          <cell r="S457">
            <v>39917.26</v>
          </cell>
          <cell r="T457">
            <v>41906.199999999997</v>
          </cell>
          <cell r="U457">
            <v>42112.75</v>
          </cell>
          <cell r="V457">
            <v>47954.27</v>
          </cell>
          <cell r="W457">
            <v>42705.86</v>
          </cell>
          <cell r="X457">
            <v>39378.93</v>
          </cell>
          <cell r="Y457">
            <v>41428.800000000003</v>
          </cell>
          <cell r="Z457">
            <v>46530.29</v>
          </cell>
          <cell r="AA457">
            <v>41799.480000000003</v>
          </cell>
          <cell r="AB457">
            <v>47467.01</v>
          </cell>
          <cell r="AC457">
            <v>45271.88</v>
          </cell>
          <cell r="AD457">
            <v>48105.89</v>
          </cell>
          <cell r="AE457">
            <v>57619.35</v>
          </cell>
          <cell r="AF457">
            <v>53433.22</v>
          </cell>
          <cell r="AG457">
            <v>60988.99</v>
          </cell>
          <cell r="AH457">
            <v>60222.64</v>
          </cell>
          <cell r="AI457">
            <v>61419.47</v>
          </cell>
          <cell r="AJ457">
            <v>59880.6</v>
          </cell>
          <cell r="AK457">
            <v>60488.83</v>
          </cell>
          <cell r="AL457">
            <v>54537.84</v>
          </cell>
          <cell r="AM457">
            <v>43171.07</v>
          </cell>
          <cell r="AN457">
            <v>48744.85</v>
          </cell>
          <cell r="AO457">
            <v>45346.91</v>
          </cell>
          <cell r="AP457">
            <v>54132.44</v>
          </cell>
          <cell r="AQ457">
            <v>52570.239999999998</v>
          </cell>
          <cell r="AR457">
            <v>48537.99</v>
          </cell>
          <cell r="AS457">
            <v>46253.05</v>
          </cell>
          <cell r="AT457">
            <v>48095.51</v>
          </cell>
          <cell r="AU457">
            <v>49975.85</v>
          </cell>
          <cell r="AV457">
            <v>44157.75</v>
          </cell>
          <cell r="AW457">
            <v>48288.52</v>
          </cell>
          <cell r="AX457">
            <v>48863.25</v>
          </cell>
          <cell r="AY457">
            <v>39081.75</v>
          </cell>
          <cell r="AZ457">
            <v>44849.29</v>
          </cell>
          <cell r="BA457">
            <v>46847.18</v>
          </cell>
          <cell r="BB457">
            <v>53094.97</v>
          </cell>
          <cell r="BC457">
            <v>0</v>
          </cell>
          <cell r="BD457">
            <v>2328952.7300000004</v>
          </cell>
        </row>
        <row r="458">
          <cell r="A458" t="str">
            <v>0441J</v>
          </cell>
          <cell r="B458" t="str">
            <v>Pembroke</v>
          </cell>
          <cell r="C458">
            <v>75988.69</v>
          </cell>
          <cell r="D458">
            <v>57773.440000000002</v>
          </cell>
          <cell r="E458">
            <v>60983.29</v>
          </cell>
          <cell r="F458">
            <v>57067.27</v>
          </cell>
          <cell r="G458">
            <v>57740.59</v>
          </cell>
          <cell r="H458">
            <v>55922.22</v>
          </cell>
          <cell r="I458">
            <v>61668.65</v>
          </cell>
          <cell r="J458">
            <v>78481.960000000006</v>
          </cell>
          <cell r="K458">
            <v>69400.789999999994</v>
          </cell>
          <cell r="L458">
            <v>74016.23</v>
          </cell>
          <cell r="M458">
            <v>81970.53</v>
          </cell>
          <cell r="N458">
            <v>76868.88</v>
          </cell>
          <cell r="O458">
            <v>76485.14</v>
          </cell>
          <cell r="P458">
            <v>76037.789999999994</v>
          </cell>
          <cell r="Q458">
            <v>100670.99</v>
          </cell>
          <cell r="R458">
            <v>113087.83</v>
          </cell>
          <cell r="S458">
            <v>96438.77</v>
          </cell>
          <cell r="T458">
            <v>90883.98</v>
          </cell>
          <cell r="U458">
            <v>98410.06000000007</v>
          </cell>
          <cell r="V458">
            <v>110662.95</v>
          </cell>
          <cell r="W458">
            <v>115680.17</v>
          </cell>
          <cell r="X458">
            <v>132875.68</v>
          </cell>
          <cell r="Y458">
            <v>103183.55</v>
          </cell>
          <cell r="Z458">
            <v>114185.83</v>
          </cell>
          <cell r="AA458">
            <v>122293.06</v>
          </cell>
          <cell r="AB458">
            <v>153343.43</v>
          </cell>
          <cell r="AC458">
            <v>187194.39</v>
          </cell>
          <cell r="AD458">
            <v>161326.70000000001</v>
          </cell>
          <cell r="AE458">
            <v>153408.35</v>
          </cell>
          <cell r="AF458">
            <v>169690.6</v>
          </cell>
          <cell r="AG458">
            <v>168447.16</v>
          </cell>
          <cell r="AH458">
            <v>186780.44</v>
          </cell>
          <cell r="AI458">
            <v>167138.20000000001</v>
          </cell>
          <cell r="AJ458">
            <v>164375.44</v>
          </cell>
          <cell r="AK458">
            <v>157357.5</v>
          </cell>
          <cell r="AL458">
            <v>146883.81</v>
          </cell>
          <cell r="AM458">
            <v>82151.929999999993</v>
          </cell>
          <cell r="AN458">
            <v>52385.88</v>
          </cell>
          <cell r="AO458">
            <v>-4.46</v>
          </cell>
          <cell r="AP458">
            <v>108685.11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4217942.8200000012</v>
          </cell>
        </row>
        <row r="459">
          <cell r="A459" t="str">
            <v>0443J</v>
          </cell>
          <cell r="B459" t="str">
            <v>Clifton Springs</v>
          </cell>
          <cell r="C459">
            <v>37928.25</v>
          </cell>
          <cell r="D459">
            <v>30813.38</v>
          </cell>
          <cell r="E459">
            <v>33427.29</v>
          </cell>
          <cell r="F459">
            <v>31713.01</v>
          </cell>
          <cell r="G459">
            <v>30497.09</v>
          </cell>
          <cell r="H459">
            <v>29031.64</v>
          </cell>
          <cell r="I459">
            <v>32057.599999999999</v>
          </cell>
          <cell r="J459">
            <v>43603.1</v>
          </cell>
          <cell r="K459">
            <v>36147.78</v>
          </cell>
          <cell r="L459">
            <v>37907.19</v>
          </cell>
          <cell r="M459">
            <v>42664.55</v>
          </cell>
          <cell r="N459">
            <v>42595.58</v>
          </cell>
          <cell r="O459">
            <v>40928.81</v>
          </cell>
          <cell r="P459">
            <v>41674.67</v>
          </cell>
          <cell r="Q459">
            <v>52792.84</v>
          </cell>
          <cell r="R459">
            <v>56396.34</v>
          </cell>
          <cell r="S459">
            <v>49336.62</v>
          </cell>
          <cell r="T459">
            <v>47792.33</v>
          </cell>
          <cell r="U459">
            <v>47970.1</v>
          </cell>
          <cell r="V459">
            <v>46303.13</v>
          </cell>
          <cell r="W459">
            <v>46118.36</v>
          </cell>
          <cell r="X459">
            <v>49713.82</v>
          </cell>
          <cell r="Y459">
            <v>43214.68</v>
          </cell>
          <cell r="Z459">
            <v>50195.56</v>
          </cell>
          <cell r="AA459">
            <v>47347.63</v>
          </cell>
          <cell r="AB459">
            <v>72545.19</v>
          </cell>
          <cell r="AC459">
            <v>99693.61</v>
          </cell>
          <cell r="AD459">
            <v>95508.38</v>
          </cell>
          <cell r="AE459">
            <v>88174.56</v>
          </cell>
          <cell r="AF459">
            <v>97064.43</v>
          </cell>
          <cell r="AG459">
            <v>102086.21</v>
          </cell>
          <cell r="AH459">
            <v>110609.48</v>
          </cell>
          <cell r="AI459">
            <v>98552.53</v>
          </cell>
          <cell r="AJ459">
            <v>102267.79</v>
          </cell>
          <cell r="AK459">
            <v>99582.7</v>
          </cell>
          <cell r="AL459">
            <v>122732.86</v>
          </cell>
          <cell r="AM459">
            <v>52670.83</v>
          </cell>
          <cell r="AN459">
            <v>69869.89</v>
          </cell>
          <cell r="AO459">
            <v>83892.31</v>
          </cell>
          <cell r="AP459">
            <v>122812.54</v>
          </cell>
          <cell r="AQ459">
            <v>120976.7</v>
          </cell>
          <cell r="AR459">
            <v>100795.54</v>
          </cell>
          <cell r="AS459">
            <v>105433.54</v>
          </cell>
          <cell r="AT459">
            <v>88727.039999999994</v>
          </cell>
          <cell r="AU459">
            <v>89421.69</v>
          </cell>
          <cell r="AV459">
            <v>85884.42</v>
          </cell>
          <cell r="AW459">
            <v>108990.88</v>
          </cell>
          <cell r="AX459">
            <v>101319.78</v>
          </cell>
          <cell r="AY459">
            <v>67726.570000000007</v>
          </cell>
          <cell r="AZ459">
            <v>64735.05</v>
          </cell>
          <cell r="BA459">
            <v>79692.42</v>
          </cell>
          <cell r="BB459">
            <v>115196.09</v>
          </cell>
          <cell r="BC459">
            <v>0</v>
          </cell>
          <cell r="BD459">
            <v>3595134.38</v>
          </cell>
        </row>
        <row r="460">
          <cell r="A460" t="str">
            <v>0444J</v>
          </cell>
          <cell r="B460" t="str">
            <v>Junius Ponds</v>
          </cell>
          <cell r="C460">
            <v>31620.04</v>
          </cell>
          <cell r="D460">
            <v>27522.71</v>
          </cell>
          <cell r="E460">
            <v>30297.67</v>
          </cell>
          <cell r="F460">
            <v>29415.63</v>
          </cell>
          <cell r="G460">
            <v>29553.61</v>
          </cell>
          <cell r="H460">
            <v>27924.74</v>
          </cell>
          <cell r="I460">
            <v>31302.87</v>
          </cell>
          <cell r="J460">
            <v>40048.480000000003</v>
          </cell>
          <cell r="K460">
            <v>31406.67</v>
          </cell>
          <cell r="L460">
            <v>34270</v>
          </cell>
          <cell r="M460">
            <v>36838.11</v>
          </cell>
          <cell r="N460">
            <v>39178.519999999997</v>
          </cell>
          <cell r="O460">
            <v>36473.35</v>
          </cell>
          <cell r="P460">
            <v>37714.36</v>
          </cell>
          <cell r="Q460">
            <v>47660.6</v>
          </cell>
          <cell r="R460">
            <v>56976.15</v>
          </cell>
          <cell r="S460">
            <v>42661.279999999999</v>
          </cell>
          <cell r="T460">
            <v>47148.65</v>
          </cell>
          <cell r="U460">
            <v>46980.11</v>
          </cell>
          <cell r="V460">
            <v>52191.43</v>
          </cell>
          <cell r="W460">
            <v>64694.46</v>
          </cell>
          <cell r="X460">
            <v>58482.73</v>
          </cell>
          <cell r="Y460">
            <v>52263.99</v>
          </cell>
          <cell r="Z460">
            <v>57749.919999999998</v>
          </cell>
          <cell r="AA460">
            <v>61549.59</v>
          </cell>
          <cell r="AB460">
            <v>73371.570000000007</v>
          </cell>
          <cell r="AC460">
            <v>86003.66</v>
          </cell>
          <cell r="AD460">
            <v>80186.009999999995</v>
          </cell>
          <cell r="AE460">
            <v>73206.97</v>
          </cell>
          <cell r="AF460">
            <v>83407.19</v>
          </cell>
          <cell r="AG460">
            <v>80585.490000000005</v>
          </cell>
          <cell r="AH460">
            <v>91979.39</v>
          </cell>
          <cell r="AI460">
            <v>81735.86</v>
          </cell>
          <cell r="AJ460">
            <v>79745.14</v>
          </cell>
          <cell r="AK460">
            <v>75153.070000000007</v>
          </cell>
          <cell r="AL460">
            <v>73347.58</v>
          </cell>
          <cell r="AM460">
            <v>39275.65</v>
          </cell>
          <cell r="AN460">
            <v>58186.13</v>
          </cell>
          <cell r="AO460">
            <v>52102.94</v>
          </cell>
          <cell r="AP460">
            <v>60881.73</v>
          </cell>
          <cell r="AQ460">
            <v>58943.24</v>
          </cell>
          <cell r="AR460">
            <v>49782.400000000001</v>
          </cell>
          <cell r="AS460">
            <v>48595.66</v>
          </cell>
          <cell r="AT460">
            <v>43842.55</v>
          </cell>
          <cell r="AU460">
            <v>42824.57</v>
          </cell>
          <cell r="AV460">
            <v>40635.449999999997</v>
          </cell>
          <cell r="AW460">
            <v>48852.09</v>
          </cell>
          <cell r="AX460">
            <v>47270.31</v>
          </cell>
          <cell r="AY460">
            <v>30453.51</v>
          </cell>
          <cell r="AZ460">
            <v>31550.55</v>
          </cell>
          <cell r="BA460">
            <v>38151.43</v>
          </cell>
          <cell r="BB460">
            <v>52455.55</v>
          </cell>
          <cell r="BC460">
            <v>0</v>
          </cell>
          <cell r="BD460">
            <v>2674451.3599999994</v>
          </cell>
        </row>
        <row r="461">
          <cell r="A461" t="str">
            <v>0447J</v>
          </cell>
          <cell r="B461" t="str">
            <v>Chittenango</v>
          </cell>
          <cell r="C461">
            <v>32408.94</v>
          </cell>
          <cell r="D461">
            <v>30439.06</v>
          </cell>
          <cell r="E461">
            <v>30616.94</v>
          </cell>
          <cell r="F461">
            <v>31231.89</v>
          </cell>
          <cell r="G461">
            <v>29800.93</v>
          </cell>
          <cell r="H461">
            <v>29491.07</v>
          </cell>
          <cell r="I461">
            <v>28807.42</v>
          </cell>
          <cell r="J461">
            <v>42598.78</v>
          </cell>
          <cell r="K461">
            <v>35050.21</v>
          </cell>
          <cell r="L461">
            <v>35105.379999999997</v>
          </cell>
          <cell r="M461">
            <v>39126.07</v>
          </cell>
          <cell r="N461">
            <v>40941.89</v>
          </cell>
          <cell r="O461">
            <v>38512.81</v>
          </cell>
          <cell r="P461">
            <v>37024.379999999997</v>
          </cell>
          <cell r="Q461">
            <v>44796.3</v>
          </cell>
          <cell r="R461">
            <v>57605.15</v>
          </cell>
          <cell r="S461">
            <v>44778.26</v>
          </cell>
          <cell r="T461">
            <v>41551.82</v>
          </cell>
          <cell r="U461">
            <v>44753.79</v>
          </cell>
          <cell r="V461">
            <v>49679</v>
          </cell>
          <cell r="W461">
            <v>54313.67</v>
          </cell>
          <cell r="X461">
            <v>54848.58</v>
          </cell>
          <cell r="Y461">
            <v>46055.41</v>
          </cell>
          <cell r="Z461">
            <v>51850.49</v>
          </cell>
          <cell r="AA461">
            <v>56325.81</v>
          </cell>
          <cell r="AB461">
            <v>72050.06</v>
          </cell>
          <cell r="AC461">
            <v>76649.36</v>
          </cell>
          <cell r="AD461">
            <v>75621.8</v>
          </cell>
          <cell r="AE461">
            <v>72264.679999999993</v>
          </cell>
          <cell r="AF461">
            <v>78763.06</v>
          </cell>
          <cell r="AG461">
            <v>76282</v>
          </cell>
          <cell r="AH461">
            <v>87707.5</v>
          </cell>
          <cell r="AI461">
            <v>80285.63</v>
          </cell>
          <cell r="AJ461">
            <v>80667.03</v>
          </cell>
          <cell r="AK461">
            <v>73593.960000000006</v>
          </cell>
          <cell r="AL461">
            <v>67986.61</v>
          </cell>
          <cell r="AM461">
            <v>43314.63</v>
          </cell>
          <cell r="AN461">
            <v>56888.69</v>
          </cell>
          <cell r="AO461">
            <v>53884.38</v>
          </cell>
          <cell r="AP461">
            <v>58408.65</v>
          </cell>
          <cell r="AQ461">
            <v>58994.34</v>
          </cell>
          <cell r="AR461">
            <v>47994.03</v>
          </cell>
          <cell r="AS461">
            <v>48377.61</v>
          </cell>
          <cell r="AT461">
            <v>43379.93</v>
          </cell>
          <cell r="AU461">
            <v>41537.910000000003</v>
          </cell>
          <cell r="AV461">
            <v>41774.21</v>
          </cell>
          <cell r="AW461">
            <v>49100.04</v>
          </cell>
          <cell r="AX461">
            <v>46668.53</v>
          </cell>
          <cell r="AY461">
            <v>30636.44</v>
          </cell>
          <cell r="AZ461">
            <v>32629.79</v>
          </cell>
          <cell r="BA461">
            <v>37796.82</v>
          </cell>
          <cell r="BB461">
            <v>57760.04</v>
          </cell>
          <cell r="BC461">
            <v>0</v>
          </cell>
          <cell r="BD461">
            <v>2618731.7799999993</v>
          </cell>
        </row>
        <row r="462">
          <cell r="A462" t="str">
            <v>0448J</v>
          </cell>
          <cell r="B462" t="str">
            <v>Indian Castle</v>
          </cell>
          <cell r="C462">
            <v>30411.86</v>
          </cell>
          <cell r="D462">
            <v>24610.79</v>
          </cell>
          <cell r="E462">
            <v>26777.99</v>
          </cell>
          <cell r="F462">
            <v>26484.47</v>
          </cell>
          <cell r="G462">
            <v>25019.84</v>
          </cell>
          <cell r="H462">
            <v>23323.95</v>
          </cell>
          <cell r="I462">
            <v>25117.8</v>
          </cell>
          <cell r="J462">
            <v>37898.99</v>
          </cell>
          <cell r="K462">
            <v>30426.560000000001</v>
          </cell>
          <cell r="L462">
            <v>30372.51</v>
          </cell>
          <cell r="M462">
            <v>33365.56</v>
          </cell>
          <cell r="N462">
            <v>31070.3</v>
          </cell>
          <cell r="O462">
            <v>29959.53</v>
          </cell>
          <cell r="P462">
            <v>31442.44</v>
          </cell>
          <cell r="Q462">
            <v>39161.410000000003</v>
          </cell>
          <cell r="R462">
            <v>45375.74</v>
          </cell>
          <cell r="S462">
            <v>39852.81</v>
          </cell>
          <cell r="T462">
            <v>35133.33</v>
          </cell>
          <cell r="U462">
            <v>39746.1</v>
          </cell>
          <cell r="V462">
            <v>42272.57</v>
          </cell>
          <cell r="W462">
            <v>41529.19</v>
          </cell>
          <cell r="X462">
            <v>42955.519999999997</v>
          </cell>
          <cell r="Y462">
            <v>38209.910000000003</v>
          </cell>
          <cell r="Z462">
            <v>42195.87</v>
          </cell>
          <cell r="AA462">
            <v>41034.519999999997</v>
          </cell>
          <cell r="AB462">
            <v>53687.12</v>
          </cell>
          <cell r="AC462">
            <v>69609.3</v>
          </cell>
          <cell r="AD462">
            <v>65676.73</v>
          </cell>
          <cell r="AE462">
            <v>60385.38</v>
          </cell>
          <cell r="AF462">
            <v>63935.89</v>
          </cell>
          <cell r="AG462">
            <v>65377.36</v>
          </cell>
          <cell r="AH462">
            <v>72482.91</v>
          </cell>
          <cell r="AI462">
            <v>67530.05</v>
          </cell>
          <cell r="AJ462">
            <v>70090.2</v>
          </cell>
          <cell r="AK462">
            <v>65266.51</v>
          </cell>
          <cell r="AL462">
            <v>64556.160000000003</v>
          </cell>
          <cell r="AM462">
            <v>37688.050000000003</v>
          </cell>
          <cell r="AN462">
            <v>49218.48</v>
          </cell>
          <cell r="AO462">
            <v>48768.73</v>
          </cell>
          <cell r="AP462">
            <v>54370.64</v>
          </cell>
          <cell r="AQ462">
            <v>54891.7</v>
          </cell>
          <cell r="AR462">
            <v>42941.49</v>
          </cell>
          <cell r="AS462">
            <v>48411.78</v>
          </cell>
          <cell r="AT462">
            <v>38190.28</v>
          </cell>
          <cell r="AU462">
            <v>37823.31</v>
          </cell>
          <cell r="AV462">
            <v>37883.15</v>
          </cell>
          <cell r="AW462">
            <v>49529.279999999999</v>
          </cell>
          <cell r="AX462">
            <v>44834.38</v>
          </cell>
          <cell r="AY462">
            <v>26574.73</v>
          </cell>
          <cell r="AZ462">
            <v>29493.49</v>
          </cell>
          <cell r="BA462">
            <v>32488.35</v>
          </cell>
          <cell r="BB462">
            <v>56646.06</v>
          </cell>
          <cell r="BC462">
            <v>0</v>
          </cell>
          <cell r="BD462">
            <v>2262101.0700000003</v>
          </cell>
        </row>
        <row r="463">
          <cell r="A463" t="str">
            <v>0451J</v>
          </cell>
          <cell r="B463" t="str">
            <v>Oneida</v>
          </cell>
          <cell r="C463">
            <v>44145.919999999998</v>
          </cell>
          <cell r="D463">
            <v>34052.519999999997</v>
          </cell>
          <cell r="E463">
            <v>37483.24</v>
          </cell>
          <cell r="F463">
            <v>37186.81</v>
          </cell>
          <cell r="G463">
            <v>33991.22</v>
          </cell>
          <cell r="H463">
            <v>33039.279999999999</v>
          </cell>
          <cell r="I463">
            <v>37783.24</v>
          </cell>
          <cell r="J463">
            <v>54972.58</v>
          </cell>
          <cell r="K463">
            <v>42859.26</v>
          </cell>
          <cell r="L463">
            <v>44305.25</v>
          </cell>
          <cell r="M463">
            <v>49595.51</v>
          </cell>
          <cell r="N463">
            <v>45224.97</v>
          </cell>
          <cell r="O463">
            <v>45829.24</v>
          </cell>
          <cell r="P463">
            <v>46156.26</v>
          </cell>
          <cell r="Q463">
            <v>54758.71</v>
          </cell>
          <cell r="R463">
            <v>69615.72</v>
          </cell>
          <cell r="S463">
            <v>57507.15</v>
          </cell>
          <cell r="T463">
            <v>50443.32</v>
          </cell>
          <cell r="U463">
            <v>55648.15</v>
          </cell>
          <cell r="V463">
            <v>51931</v>
          </cell>
          <cell r="W463">
            <v>48890.7</v>
          </cell>
          <cell r="X463">
            <v>55265.8</v>
          </cell>
          <cell r="Y463">
            <v>44049.14</v>
          </cell>
          <cell r="Z463">
            <v>52468.77</v>
          </cell>
          <cell r="AA463">
            <v>53621.77</v>
          </cell>
          <cell r="AB463">
            <v>69475.81</v>
          </cell>
          <cell r="AC463">
            <v>107985.75</v>
          </cell>
          <cell r="AD463">
            <v>107266.04</v>
          </cell>
          <cell r="AE463">
            <v>90298.61</v>
          </cell>
          <cell r="AF463">
            <v>98987.88</v>
          </cell>
          <cell r="AG463">
            <v>100703.2</v>
          </cell>
          <cell r="AH463">
            <v>110241.05</v>
          </cell>
          <cell r="AI463">
            <v>103528.22</v>
          </cell>
          <cell r="AJ463">
            <v>99688.24</v>
          </cell>
          <cell r="AK463">
            <v>101115.71</v>
          </cell>
          <cell r="AL463">
            <v>90956.160000000003</v>
          </cell>
          <cell r="AM463">
            <v>54188.15</v>
          </cell>
          <cell r="AN463">
            <v>68705.11</v>
          </cell>
          <cell r="AO463">
            <v>69543.600000000006</v>
          </cell>
          <cell r="AP463">
            <v>79692.429999999993</v>
          </cell>
          <cell r="AQ463">
            <v>79987.48</v>
          </cell>
          <cell r="AR463">
            <v>58867.79</v>
          </cell>
          <cell r="AS463">
            <v>66925.990000000005</v>
          </cell>
          <cell r="AT463">
            <v>54828.24</v>
          </cell>
          <cell r="AU463">
            <v>55383.76</v>
          </cell>
          <cell r="AV463">
            <v>53112.13</v>
          </cell>
          <cell r="AW463">
            <v>71301.13</v>
          </cell>
          <cell r="AX463">
            <v>70413.929999999993</v>
          </cell>
          <cell r="AY463">
            <v>38125.839999999997</v>
          </cell>
          <cell r="AZ463">
            <v>43418.64</v>
          </cell>
          <cell r="BA463">
            <v>48981.16</v>
          </cell>
          <cell r="BB463">
            <v>84636.9</v>
          </cell>
          <cell r="BC463">
            <v>0</v>
          </cell>
          <cell r="BD463">
            <v>3259184.4800000004</v>
          </cell>
        </row>
        <row r="464">
          <cell r="A464" t="str">
            <v>0452J</v>
          </cell>
          <cell r="B464" t="str">
            <v>Iroquois</v>
          </cell>
          <cell r="C464">
            <v>46101.42</v>
          </cell>
          <cell r="D464">
            <v>41313.089999999997</v>
          </cell>
          <cell r="E464">
            <v>41984.17</v>
          </cell>
          <cell r="F464">
            <v>39934.67</v>
          </cell>
          <cell r="G464">
            <v>37850.160000000003</v>
          </cell>
          <cell r="H464">
            <v>37376.949999999997</v>
          </cell>
          <cell r="I464">
            <v>42801.73</v>
          </cell>
          <cell r="J464">
            <v>57553.63</v>
          </cell>
          <cell r="K464">
            <v>47697.21</v>
          </cell>
          <cell r="L464">
            <v>43725.82</v>
          </cell>
          <cell r="M464">
            <v>47464.35</v>
          </cell>
          <cell r="N464">
            <v>53162.720000000001</v>
          </cell>
          <cell r="O464">
            <v>46974.05</v>
          </cell>
          <cell r="P464">
            <v>47615.39</v>
          </cell>
          <cell r="Q464">
            <v>59652.11</v>
          </cell>
          <cell r="R464">
            <v>74380.789999999994</v>
          </cell>
          <cell r="S464">
            <v>54598.720000000001</v>
          </cell>
          <cell r="T464">
            <v>53724.05</v>
          </cell>
          <cell r="U464">
            <v>58764.19</v>
          </cell>
          <cell r="V464">
            <v>64896.82</v>
          </cell>
          <cell r="W464">
            <v>73216.84</v>
          </cell>
          <cell r="X464">
            <v>67884.259999999995</v>
          </cell>
          <cell r="Y464">
            <v>58526.31</v>
          </cell>
          <cell r="Z464">
            <v>68300.13</v>
          </cell>
          <cell r="AA464">
            <v>72415.92</v>
          </cell>
          <cell r="AB464">
            <v>83387.710000000006</v>
          </cell>
          <cell r="AC464">
            <v>93327.899999999951</v>
          </cell>
          <cell r="AD464">
            <v>91190.48</v>
          </cell>
          <cell r="AE464">
            <v>84714.53</v>
          </cell>
          <cell r="AF464">
            <v>89343.94</v>
          </cell>
          <cell r="AG464">
            <v>90673.32</v>
          </cell>
          <cell r="AH464">
            <v>105613.54</v>
          </cell>
          <cell r="AI464">
            <v>94201.82</v>
          </cell>
          <cell r="AJ464">
            <v>98587.32</v>
          </cell>
          <cell r="AK464">
            <v>89393.19</v>
          </cell>
          <cell r="AL464">
            <v>81207.83</v>
          </cell>
          <cell r="AM464">
            <v>52139.72</v>
          </cell>
          <cell r="AN464">
            <v>66285</v>
          </cell>
          <cell r="AO464">
            <v>60864.41</v>
          </cell>
          <cell r="AP464">
            <v>73281.850000000006</v>
          </cell>
          <cell r="AQ464">
            <v>70318.36</v>
          </cell>
          <cell r="AR464">
            <v>59678.03</v>
          </cell>
          <cell r="AS464">
            <v>58131.1</v>
          </cell>
          <cell r="AT464">
            <v>55923.03</v>
          </cell>
          <cell r="AU464">
            <v>52467.24</v>
          </cell>
          <cell r="AV464">
            <v>51057.14</v>
          </cell>
          <cell r="AW464">
            <v>70102.759999999995</v>
          </cell>
          <cell r="AX464">
            <v>64255.3</v>
          </cell>
          <cell r="AY464">
            <v>36424.53</v>
          </cell>
          <cell r="AZ464">
            <v>40949</v>
          </cell>
          <cell r="BA464">
            <v>50075.9</v>
          </cell>
          <cell r="BB464">
            <v>76263.100000000006</v>
          </cell>
          <cell r="BC464">
            <v>0</v>
          </cell>
          <cell r="BD464">
            <v>3277773.55</v>
          </cell>
        </row>
        <row r="465">
          <cell r="A465" t="str">
            <v>0453J</v>
          </cell>
          <cell r="B465" t="str">
            <v>Seneca</v>
          </cell>
          <cell r="C465">
            <v>40805.03</v>
          </cell>
          <cell r="D465">
            <v>33348.81</v>
          </cell>
          <cell r="E465">
            <v>30931.79</v>
          </cell>
          <cell r="F465">
            <v>33784.449999999997</v>
          </cell>
          <cell r="G465">
            <v>30533.26</v>
          </cell>
          <cell r="H465">
            <v>31559.62</v>
          </cell>
          <cell r="I465">
            <v>35043.440000000002</v>
          </cell>
          <cell r="J465">
            <v>46274.28</v>
          </cell>
          <cell r="K465">
            <v>35583.65</v>
          </cell>
          <cell r="L465">
            <v>40935.279999999999</v>
          </cell>
          <cell r="M465">
            <v>41833.69</v>
          </cell>
          <cell r="N465">
            <v>46984.28</v>
          </cell>
          <cell r="O465">
            <v>41279.96</v>
          </cell>
          <cell r="P465">
            <v>43403.68</v>
          </cell>
          <cell r="Q465">
            <v>54362.85</v>
          </cell>
          <cell r="R465">
            <v>62943.46</v>
          </cell>
          <cell r="S465">
            <v>46154.720000000001</v>
          </cell>
          <cell r="T465">
            <v>31934.05</v>
          </cell>
          <cell r="U465">
            <v>51147.76</v>
          </cell>
          <cell r="V465">
            <v>59094.68</v>
          </cell>
          <cell r="W465">
            <v>64618.85</v>
          </cell>
          <cell r="X465">
            <v>62883.83</v>
          </cell>
          <cell r="Y465">
            <v>53911.5</v>
          </cell>
          <cell r="Z465">
            <v>60769.35</v>
          </cell>
          <cell r="AA465">
            <v>63318.18</v>
          </cell>
          <cell r="AB465">
            <v>79112.73</v>
          </cell>
          <cell r="AC465">
            <v>93244.45</v>
          </cell>
          <cell r="AD465">
            <v>84297.69</v>
          </cell>
          <cell r="AE465">
            <v>84537.29</v>
          </cell>
          <cell r="AF465">
            <v>90184.31</v>
          </cell>
          <cell r="AG465">
            <v>85197.23</v>
          </cell>
          <cell r="AH465">
            <v>97673.5</v>
          </cell>
          <cell r="AI465">
            <v>90703.44</v>
          </cell>
          <cell r="AJ465">
            <v>85073.61</v>
          </cell>
          <cell r="AK465">
            <v>80792.56</v>
          </cell>
          <cell r="AL465">
            <v>78090.27</v>
          </cell>
          <cell r="AM465">
            <v>42419.07</v>
          </cell>
          <cell r="AN465">
            <v>55357.65</v>
          </cell>
          <cell r="AO465">
            <v>33793.06</v>
          </cell>
          <cell r="AP465">
            <v>3299.85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2227217.16</v>
          </cell>
        </row>
        <row r="466">
          <cell r="A466" t="str">
            <v>0454J</v>
          </cell>
          <cell r="B466" t="str">
            <v>Clarence</v>
          </cell>
          <cell r="C466">
            <v>35870.54</v>
          </cell>
          <cell r="D466">
            <v>29315.41</v>
          </cell>
          <cell r="E466">
            <v>31491.08</v>
          </cell>
          <cell r="F466">
            <v>29090.04</v>
          </cell>
          <cell r="G466">
            <v>28985.3</v>
          </cell>
          <cell r="H466">
            <v>28199.81</v>
          </cell>
          <cell r="I466">
            <v>31853.07</v>
          </cell>
          <cell r="J466">
            <v>42695.29</v>
          </cell>
          <cell r="K466">
            <v>32565.02</v>
          </cell>
          <cell r="L466">
            <v>34746.97</v>
          </cell>
          <cell r="M466">
            <v>38061.279999999999</v>
          </cell>
          <cell r="N466">
            <v>41547.410000000003</v>
          </cell>
          <cell r="O466">
            <v>36154.86</v>
          </cell>
          <cell r="P466">
            <v>40501.26</v>
          </cell>
          <cell r="Q466">
            <v>49229.99</v>
          </cell>
          <cell r="R466">
            <v>53672.47</v>
          </cell>
          <cell r="S466">
            <v>41694.870000000003</v>
          </cell>
          <cell r="T466">
            <v>42208.68</v>
          </cell>
          <cell r="U466">
            <v>45070.59</v>
          </cell>
          <cell r="V466">
            <v>48876.639999999999</v>
          </cell>
          <cell r="W466">
            <v>54853.85</v>
          </cell>
          <cell r="X466">
            <v>55439.93</v>
          </cell>
          <cell r="Y466">
            <v>46893.21</v>
          </cell>
          <cell r="Z466">
            <v>56039.88</v>
          </cell>
          <cell r="AA466">
            <v>54885.37</v>
          </cell>
          <cell r="AB466">
            <v>67541.070000000007</v>
          </cell>
          <cell r="AC466">
            <v>73807.45</v>
          </cell>
          <cell r="AD466">
            <v>73938.69</v>
          </cell>
          <cell r="AE466">
            <v>70234.14</v>
          </cell>
          <cell r="AF466">
            <v>77661.52</v>
          </cell>
          <cell r="AG466">
            <v>73823.09</v>
          </cell>
          <cell r="AH466">
            <v>85343.08</v>
          </cell>
          <cell r="AI466">
            <v>75547.95</v>
          </cell>
          <cell r="AJ466">
            <v>70662.94</v>
          </cell>
          <cell r="AK466">
            <v>65928.02</v>
          </cell>
          <cell r="AL466">
            <v>67547.22</v>
          </cell>
          <cell r="AM466">
            <v>34319.39</v>
          </cell>
          <cell r="AN466">
            <v>43029.8</v>
          </cell>
          <cell r="AO466">
            <v>25401.27</v>
          </cell>
          <cell r="AP466">
            <v>3425.65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1938154.0999999999</v>
          </cell>
        </row>
        <row r="467">
          <cell r="A467" t="str">
            <v>0455J</v>
          </cell>
          <cell r="B467" t="str">
            <v>Scottsville</v>
          </cell>
          <cell r="C467">
            <v>34991.08</v>
          </cell>
          <cell r="D467">
            <v>26560.99</v>
          </cell>
          <cell r="E467">
            <v>30122.62</v>
          </cell>
          <cell r="F467">
            <v>29273.9</v>
          </cell>
          <cell r="G467">
            <v>28048.79</v>
          </cell>
          <cell r="H467">
            <v>28096.31</v>
          </cell>
          <cell r="I467">
            <v>31439.41</v>
          </cell>
          <cell r="J467">
            <v>38455.61</v>
          </cell>
          <cell r="K467">
            <v>33625.49</v>
          </cell>
          <cell r="L467">
            <v>34327.160000000003</v>
          </cell>
          <cell r="M467">
            <v>39863.160000000003</v>
          </cell>
          <cell r="N467">
            <v>38167.97</v>
          </cell>
          <cell r="O467">
            <v>37346.81</v>
          </cell>
          <cell r="P467">
            <v>38210.11</v>
          </cell>
          <cell r="Q467">
            <v>49783.57</v>
          </cell>
          <cell r="R467">
            <v>55018.23</v>
          </cell>
          <cell r="S467">
            <v>46782.559999999998</v>
          </cell>
          <cell r="T467">
            <v>45721.41</v>
          </cell>
          <cell r="U467">
            <v>49714.92</v>
          </cell>
          <cell r="V467">
            <v>56181.35</v>
          </cell>
          <cell r="W467">
            <v>57886</v>
          </cell>
          <cell r="X467">
            <v>65534.45</v>
          </cell>
          <cell r="Y467">
            <v>54005.96</v>
          </cell>
          <cell r="Z467">
            <v>62167.63</v>
          </cell>
          <cell r="AA467">
            <v>61776.38</v>
          </cell>
          <cell r="AB467">
            <v>76692.81</v>
          </cell>
          <cell r="AC467">
            <v>89910.920000000056</v>
          </cell>
          <cell r="AD467">
            <v>82618.990000000005</v>
          </cell>
          <cell r="AE467">
            <v>74899.89</v>
          </cell>
          <cell r="AF467">
            <v>86315.08</v>
          </cell>
          <cell r="AG467">
            <v>84637.92</v>
          </cell>
          <cell r="AH467">
            <v>91211.76</v>
          </cell>
          <cell r="AI467">
            <v>83919.93</v>
          </cell>
          <cell r="AJ467">
            <v>78818.009999999995</v>
          </cell>
          <cell r="AK467">
            <v>76121.27</v>
          </cell>
          <cell r="AL467">
            <v>73898.89</v>
          </cell>
          <cell r="AM467">
            <v>41368.14</v>
          </cell>
          <cell r="AN467">
            <v>51113.93</v>
          </cell>
          <cell r="AO467">
            <v>31230.31</v>
          </cell>
          <cell r="AP467">
            <v>3324.14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2099183.86</v>
          </cell>
        </row>
        <row r="468">
          <cell r="A468" t="str">
            <v>04099</v>
          </cell>
          <cell r="B468" t="str">
            <v>Mahoning Valley</v>
          </cell>
          <cell r="C468">
            <v>6133.44</v>
          </cell>
          <cell r="D468">
            <v>6354.94</v>
          </cell>
          <cell r="E468">
            <v>6817.04</v>
          </cell>
          <cell r="F468">
            <v>5722.4</v>
          </cell>
          <cell r="G468">
            <v>7725.06</v>
          </cell>
          <cell r="H468">
            <v>6793.02</v>
          </cell>
          <cell r="I468">
            <v>5746.01</v>
          </cell>
          <cell r="J468">
            <v>7964.54</v>
          </cell>
          <cell r="K468">
            <v>6141.06</v>
          </cell>
          <cell r="L468">
            <v>7783.42</v>
          </cell>
          <cell r="M468">
            <v>7520.26</v>
          </cell>
          <cell r="N468">
            <v>7880.55</v>
          </cell>
          <cell r="O468">
            <v>8979.52</v>
          </cell>
          <cell r="P468">
            <v>11159.3</v>
          </cell>
          <cell r="Q468">
            <v>13016.93</v>
          </cell>
          <cell r="R468">
            <v>12993.93</v>
          </cell>
          <cell r="S468">
            <v>12383.67</v>
          </cell>
          <cell r="T468">
            <v>11570.59</v>
          </cell>
          <cell r="U468">
            <v>11450.45</v>
          </cell>
          <cell r="V468">
            <v>12431.18</v>
          </cell>
          <cell r="W468">
            <v>14124.61</v>
          </cell>
          <cell r="X468">
            <v>16171.2</v>
          </cell>
          <cell r="Y468">
            <v>13071.43</v>
          </cell>
          <cell r="Z468">
            <v>15123.26</v>
          </cell>
          <cell r="AA468">
            <v>16940.77</v>
          </cell>
          <cell r="AB468">
            <v>17526.900000000001</v>
          </cell>
          <cell r="AC468">
            <v>18777.79</v>
          </cell>
          <cell r="AD468">
            <v>18013.490000000002</v>
          </cell>
          <cell r="AE468">
            <v>15709.24</v>
          </cell>
          <cell r="AF468">
            <v>16586.96</v>
          </cell>
          <cell r="AG468">
            <v>18412.689999999999</v>
          </cell>
          <cell r="AH468">
            <v>18215.62</v>
          </cell>
          <cell r="AI468">
            <v>17794.400000000001</v>
          </cell>
          <cell r="AJ468">
            <v>16720.689999999999</v>
          </cell>
          <cell r="AK468">
            <v>15489.8</v>
          </cell>
          <cell r="AL468">
            <v>16476.48</v>
          </cell>
          <cell r="AM468">
            <v>12348.69</v>
          </cell>
          <cell r="AN468">
            <v>13024.53</v>
          </cell>
          <cell r="AO468">
            <v>12519.52</v>
          </cell>
          <cell r="AP468">
            <v>11745.98</v>
          </cell>
          <cell r="AQ468">
            <v>11663.65</v>
          </cell>
          <cell r="AR468">
            <v>11321.47</v>
          </cell>
          <cell r="AS468">
            <v>10322.120000000001</v>
          </cell>
          <cell r="AT468">
            <v>9258.49</v>
          </cell>
          <cell r="AU468">
            <v>9389.0400000000009</v>
          </cell>
          <cell r="AV468">
            <v>9103.14</v>
          </cell>
          <cell r="AW468">
            <v>14664.16</v>
          </cell>
          <cell r="AX468">
            <v>11953.68</v>
          </cell>
          <cell r="AY468">
            <v>6885.11</v>
          </cell>
          <cell r="AZ468">
            <v>7285.93</v>
          </cell>
          <cell r="BA468">
            <v>10191.59</v>
          </cell>
          <cell r="BB468">
            <v>13062.98</v>
          </cell>
          <cell r="BC468">
            <v>0</v>
          </cell>
          <cell r="BD468">
            <v>616462.7200000002</v>
          </cell>
        </row>
        <row r="469">
          <cell r="A469" t="str">
            <v>04100</v>
          </cell>
          <cell r="B469" t="str">
            <v>Glacier Hills</v>
          </cell>
          <cell r="C469">
            <v>5707.46</v>
          </cell>
          <cell r="D469">
            <v>4492.53</v>
          </cell>
          <cell r="E469">
            <v>4860.6499999999996</v>
          </cell>
          <cell r="F469">
            <v>4554.6899999999996</v>
          </cell>
          <cell r="G469">
            <v>4646.79</v>
          </cell>
          <cell r="H469">
            <v>7121.75</v>
          </cell>
          <cell r="I469">
            <v>4935.54</v>
          </cell>
          <cell r="J469">
            <v>6362.69</v>
          </cell>
          <cell r="K469">
            <v>6042.45</v>
          </cell>
          <cell r="L469">
            <v>5397.08</v>
          </cell>
          <cell r="M469">
            <v>5896.94</v>
          </cell>
          <cell r="N469">
            <v>6374.44</v>
          </cell>
          <cell r="O469">
            <v>7732.01</v>
          </cell>
          <cell r="P469">
            <v>7822.3</v>
          </cell>
          <cell r="Q469">
            <v>9200.3700000000008</v>
          </cell>
          <cell r="R469">
            <v>10422.33</v>
          </cell>
          <cell r="S469">
            <v>8370.7199999999993</v>
          </cell>
          <cell r="T469">
            <v>8589.08</v>
          </cell>
          <cell r="U469">
            <v>9006.56</v>
          </cell>
          <cell r="V469">
            <v>8352.17</v>
          </cell>
          <cell r="W469">
            <v>10040.540000000001</v>
          </cell>
          <cell r="X469">
            <v>10450.93</v>
          </cell>
          <cell r="Y469">
            <v>9221.91</v>
          </cell>
          <cell r="Z469">
            <v>10520.6</v>
          </cell>
          <cell r="AA469">
            <v>12009.77</v>
          </cell>
          <cell r="AB469">
            <v>14070.43</v>
          </cell>
          <cell r="AC469">
            <v>16282.49</v>
          </cell>
          <cell r="AD469">
            <v>12421.34</v>
          </cell>
          <cell r="AE469">
            <v>12333.09</v>
          </cell>
          <cell r="AF469">
            <v>11413.36</v>
          </cell>
          <cell r="AG469">
            <v>14011.94</v>
          </cell>
          <cell r="AH469">
            <v>12859.84</v>
          </cell>
          <cell r="AI469">
            <v>13908.63</v>
          </cell>
          <cell r="AJ469">
            <v>11910.4</v>
          </cell>
          <cell r="AK469">
            <v>10791.13</v>
          </cell>
          <cell r="AL469">
            <v>11743.56</v>
          </cell>
          <cell r="AM469">
            <v>9777.11</v>
          </cell>
          <cell r="AN469">
            <v>8882.4699999999993</v>
          </cell>
          <cell r="AO469">
            <v>9143.02</v>
          </cell>
          <cell r="AP469">
            <v>8493.3799999999992</v>
          </cell>
          <cell r="AQ469">
            <v>8779.49</v>
          </cell>
          <cell r="AR469">
            <v>8202.6299999999992</v>
          </cell>
          <cell r="AS469">
            <v>7635.32</v>
          </cell>
          <cell r="AT469">
            <v>7097.54</v>
          </cell>
          <cell r="AU469">
            <v>7497.44</v>
          </cell>
          <cell r="AV469">
            <v>7444.24</v>
          </cell>
          <cell r="AW469">
            <v>10966.39</v>
          </cell>
          <cell r="AX469">
            <v>9706.3799999999992</v>
          </cell>
          <cell r="AY469">
            <v>5183.38</v>
          </cell>
          <cell r="AZ469">
            <v>5251.5</v>
          </cell>
          <cell r="BA469">
            <v>6322.4</v>
          </cell>
          <cell r="BB469">
            <v>10267.549999999999</v>
          </cell>
          <cell r="BC469">
            <v>0</v>
          </cell>
          <cell r="BD469">
            <v>460528.75</v>
          </cell>
        </row>
        <row r="470">
          <cell r="A470" t="str">
            <v>04102</v>
          </cell>
          <cell r="B470" t="str">
            <v>Middle Ridge</v>
          </cell>
          <cell r="C470">
            <v>67099.33</v>
          </cell>
          <cell r="D470">
            <v>57942.33</v>
          </cell>
          <cell r="E470">
            <v>59359.519999999997</v>
          </cell>
          <cell r="F470">
            <v>56744.33</v>
          </cell>
          <cell r="G470">
            <v>62472.22</v>
          </cell>
          <cell r="H470">
            <v>61619.98</v>
          </cell>
          <cell r="I470">
            <v>59187.46</v>
          </cell>
          <cell r="J470">
            <v>67989.31</v>
          </cell>
          <cell r="K470">
            <v>63480.41</v>
          </cell>
          <cell r="L470">
            <v>65784.17</v>
          </cell>
          <cell r="M470">
            <v>66439.87</v>
          </cell>
          <cell r="N470">
            <v>72486.05</v>
          </cell>
          <cell r="O470">
            <v>72971.42</v>
          </cell>
          <cell r="P470">
            <v>79066.3</v>
          </cell>
          <cell r="Q470">
            <v>87313.36</v>
          </cell>
          <cell r="R470">
            <v>88190.27</v>
          </cell>
          <cell r="S470">
            <v>82051.91</v>
          </cell>
          <cell r="T470">
            <v>78930.509999999995</v>
          </cell>
          <cell r="U470">
            <v>79556.61</v>
          </cell>
          <cell r="V470">
            <v>85895.22</v>
          </cell>
          <cell r="W470">
            <v>97254.71</v>
          </cell>
          <cell r="X470">
            <v>101288.17</v>
          </cell>
          <cell r="Y470">
            <v>92787.7</v>
          </cell>
          <cell r="Z470">
            <v>105903.88</v>
          </cell>
          <cell r="AA470">
            <v>112471.7</v>
          </cell>
          <cell r="AB470">
            <v>123447.75</v>
          </cell>
          <cell r="AC470">
            <v>128031.73</v>
          </cell>
          <cell r="AD470">
            <v>116374.43</v>
          </cell>
          <cell r="AE470">
            <v>118615.57</v>
          </cell>
          <cell r="AF470">
            <v>119436.66</v>
          </cell>
          <cell r="AG470">
            <v>124488.93</v>
          </cell>
          <cell r="AH470">
            <v>123676.53</v>
          </cell>
          <cell r="AI470">
            <v>124565.15</v>
          </cell>
          <cell r="AJ470">
            <v>112571.78</v>
          </cell>
          <cell r="AK470">
            <v>102825.45</v>
          </cell>
          <cell r="AL470">
            <v>106635.3</v>
          </cell>
          <cell r="AM470">
            <v>86407.91</v>
          </cell>
          <cell r="AN470">
            <v>83652.84</v>
          </cell>
          <cell r="AO470">
            <v>82911.08</v>
          </cell>
          <cell r="AP470">
            <v>85537.99</v>
          </cell>
          <cell r="AQ470">
            <v>87332.08</v>
          </cell>
          <cell r="AR470">
            <v>84131.14</v>
          </cell>
          <cell r="AS470">
            <v>82065.13</v>
          </cell>
          <cell r="AT470">
            <v>74666.789999999994</v>
          </cell>
          <cell r="AU470">
            <v>73692.63</v>
          </cell>
          <cell r="AV470">
            <v>73588.95</v>
          </cell>
          <cell r="AW470">
            <v>95415.29</v>
          </cell>
          <cell r="AX470">
            <v>96535.55</v>
          </cell>
          <cell r="AY470">
            <v>62294.45</v>
          </cell>
          <cell r="AZ470">
            <v>60968.29</v>
          </cell>
          <cell r="BA470">
            <v>79409.97</v>
          </cell>
          <cell r="BB470">
            <v>94265.19</v>
          </cell>
          <cell r="BC470">
            <v>0</v>
          </cell>
          <cell r="BD470">
            <v>4527831.3000000007</v>
          </cell>
        </row>
        <row r="471">
          <cell r="A471" t="str">
            <v>04104</v>
          </cell>
          <cell r="B471" t="str">
            <v>Vermilion Valley</v>
          </cell>
          <cell r="C471">
            <v>57564.89</v>
          </cell>
          <cell r="D471">
            <v>46668.54</v>
          </cell>
          <cell r="E471">
            <v>48946.29</v>
          </cell>
          <cell r="F471">
            <v>47479.83</v>
          </cell>
          <cell r="G471">
            <v>46098.28</v>
          </cell>
          <cell r="H471">
            <v>57211.19</v>
          </cell>
          <cell r="I471">
            <v>48330.7</v>
          </cell>
          <cell r="J471">
            <v>59679.5</v>
          </cell>
          <cell r="K471">
            <v>52923.76</v>
          </cell>
          <cell r="L471">
            <v>55216.88</v>
          </cell>
          <cell r="M471">
            <v>56972.56</v>
          </cell>
          <cell r="N471">
            <v>64078.86</v>
          </cell>
          <cell r="O471">
            <v>68979.83</v>
          </cell>
          <cell r="P471">
            <v>63742.34</v>
          </cell>
          <cell r="Q471">
            <v>78515.95</v>
          </cell>
          <cell r="R471">
            <v>79152.600000000006</v>
          </cell>
          <cell r="S471">
            <v>70252.350000000006</v>
          </cell>
          <cell r="T471">
            <v>67020.97</v>
          </cell>
          <cell r="U471">
            <v>72491.06</v>
          </cell>
          <cell r="V471">
            <v>75471.94</v>
          </cell>
          <cell r="W471">
            <v>89935.5</v>
          </cell>
          <cell r="X471">
            <v>88505.05</v>
          </cell>
          <cell r="Y471">
            <v>84601.81</v>
          </cell>
          <cell r="Z471">
            <v>93788.47</v>
          </cell>
          <cell r="AA471">
            <v>103696.85</v>
          </cell>
          <cell r="AB471">
            <v>109634.55</v>
          </cell>
          <cell r="AC471">
            <v>118738.39</v>
          </cell>
          <cell r="AD471">
            <v>105355.26</v>
          </cell>
          <cell r="AE471">
            <v>104684.99</v>
          </cell>
          <cell r="AF471">
            <v>105012.73</v>
          </cell>
          <cell r="AG471">
            <v>109015.99</v>
          </cell>
          <cell r="AH471">
            <v>110682.29</v>
          </cell>
          <cell r="AI471">
            <v>107763.33</v>
          </cell>
          <cell r="AJ471">
            <v>104191.52</v>
          </cell>
          <cell r="AK471">
            <v>92707.08</v>
          </cell>
          <cell r="AL471">
            <v>87998.39</v>
          </cell>
          <cell r="AM471">
            <v>75092.72</v>
          </cell>
          <cell r="AN471">
            <v>72587.179999999993</v>
          </cell>
          <cell r="AO471">
            <v>71201.990000000005</v>
          </cell>
          <cell r="AP471">
            <v>72696.09</v>
          </cell>
          <cell r="AQ471">
            <v>78907.100000000006</v>
          </cell>
          <cell r="AR471">
            <v>69287.179999999993</v>
          </cell>
          <cell r="AS471">
            <v>67373.649999999994</v>
          </cell>
          <cell r="AT471">
            <v>59709.64</v>
          </cell>
          <cell r="AU471">
            <v>64132.42</v>
          </cell>
          <cell r="AV471">
            <v>58769.11</v>
          </cell>
          <cell r="AW471">
            <v>89788.13</v>
          </cell>
          <cell r="AX471">
            <v>78755.820000000007</v>
          </cell>
          <cell r="AY471">
            <v>47160.39</v>
          </cell>
          <cell r="AZ471">
            <v>49572.44</v>
          </cell>
          <cell r="BA471">
            <v>67002.22</v>
          </cell>
          <cell r="BB471">
            <v>89456.62</v>
          </cell>
          <cell r="BC471">
            <v>0</v>
          </cell>
          <cell r="BD471">
            <v>3944603.2200000011</v>
          </cell>
        </row>
        <row r="472">
          <cell r="A472" t="str">
            <v>04105</v>
          </cell>
          <cell r="B472" t="str">
            <v>Portage</v>
          </cell>
          <cell r="C472">
            <v>19522.86</v>
          </cell>
          <cell r="D472">
            <v>14854.49</v>
          </cell>
          <cell r="E472">
            <v>15577.11</v>
          </cell>
          <cell r="F472">
            <v>15400.67</v>
          </cell>
          <cell r="G472">
            <v>18428.060000000001</v>
          </cell>
          <cell r="H472">
            <v>18175.39</v>
          </cell>
          <cell r="I472">
            <v>15949.77</v>
          </cell>
          <cell r="J472">
            <v>18777.48</v>
          </cell>
          <cell r="K472">
            <v>16826.38</v>
          </cell>
          <cell r="L472">
            <v>17669.72</v>
          </cell>
          <cell r="M472">
            <v>19309.47</v>
          </cell>
          <cell r="N472">
            <v>19429.990000000002</v>
          </cell>
          <cell r="O472">
            <v>20669.25</v>
          </cell>
          <cell r="P472">
            <v>22764.16</v>
          </cell>
          <cell r="Q472">
            <v>23957.919999999998</v>
          </cell>
          <cell r="R472">
            <v>25358.57</v>
          </cell>
          <cell r="S472">
            <v>22450.5</v>
          </cell>
          <cell r="T472">
            <v>22253.23</v>
          </cell>
          <cell r="U472">
            <v>23814.15</v>
          </cell>
          <cell r="V472">
            <v>25871.88</v>
          </cell>
          <cell r="W472">
            <v>29861.37</v>
          </cell>
          <cell r="X472">
            <v>30961.71</v>
          </cell>
          <cell r="Y472">
            <v>28498.32</v>
          </cell>
          <cell r="Z472">
            <v>31831.57</v>
          </cell>
          <cell r="AA472">
            <v>37651.4</v>
          </cell>
          <cell r="AB472">
            <v>43823.34</v>
          </cell>
          <cell r="AC472">
            <v>46863.22</v>
          </cell>
          <cell r="AD472">
            <v>39977.35</v>
          </cell>
          <cell r="AE472">
            <v>41687.89</v>
          </cell>
          <cell r="AF472">
            <v>42374.12</v>
          </cell>
          <cell r="AG472">
            <v>45971.7</v>
          </cell>
          <cell r="AH472">
            <v>45465.79</v>
          </cell>
          <cell r="AI472">
            <v>45299.87</v>
          </cell>
          <cell r="AJ472">
            <v>39930.75</v>
          </cell>
          <cell r="AK472">
            <v>36240.33</v>
          </cell>
          <cell r="AL472">
            <v>35752.65</v>
          </cell>
          <cell r="AM472">
            <v>21486.03</v>
          </cell>
          <cell r="AN472">
            <v>23829.94</v>
          </cell>
          <cell r="AO472">
            <v>24046.38</v>
          </cell>
          <cell r="AP472">
            <v>26181.23</v>
          </cell>
          <cell r="AQ472">
            <v>25660.66</v>
          </cell>
          <cell r="AR472">
            <v>27936.720000000001</v>
          </cell>
          <cell r="AS472">
            <v>25591.11</v>
          </cell>
          <cell r="AT472">
            <v>22937.56</v>
          </cell>
          <cell r="AU472">
            <v>22117.85</v>
          </cell>
          <cell r="AV472">
            <v>24659.46</v>
          </cell>
          <cell r="AW472">
            <v>38287.83</v>
          </cell>
          <cell r="AX472">
            <v>32224</v>
          </cell>
          <cell r="AY472">
            <v>19397.8</v>
          </cell>
          <cell r="AZ472">
            <v>18963.73</v>
          </cell>
          <cell r="BA472">
            <v>28397.05</v>
          </cell>
          <cell r="BB472">
            <v>38881.11</v>
          </cell>
          <cell r="BC472">
            <v>0</v>
          </cell>
          <cell r="BD472">
            <v>1439850.8900000001</v>
          </cell>
        </row>
        <row r="473">
          <cell r="A473" t="str">
            <v>04106</v>
          </cell>
          <cell r="B473" t="str">
            <v>Brady's Leap</v>
          </cell>
          <cell r="C473">
            <v>16169.53</v>
          </cell>
          <cell r="D473">
            <v>12918.23</v>
          </cell>
          <cell r="E473">
            <v>13822.8</v>
          </cell>
          <cell r="F473">
            <v>12824.23</v>
          </cell>
          <cell r="G473">
            <v>13105.42</v>
          </cell>
          <cell r="H473">
            <v>16784.919999999998</v>
          </cell>
          <cell r="I473">
            <v>14124.66</v>
          </cell>
          <cell r="J473">
            <v>17457.009999999998</v>
          </cell>
          <cell r="K473">
            <v>14293.5</v>
          </cell>
          <cell r="L473">
            <v>15074.58</v>
          </cell>
          <cell r="M473">
            <v>15567.97</v>
          </cell>
          <cell r="N473">
            <v>18505.93</v>
          </cell>
          <cell r="O473">
            <v>18719.55</v>
          </cell>
          <cell r="P473">
            <v>19378.98</v>
          </cell>
          <cell r="Q473">
            <v>21379.07</v>
          </cell>
          <cell r="R473">
            <v>21518.87</v>
          </cell>
          <cell r="S473">
            <v>16968.990000000002</v>
          </cell>
          <cell r="T473">
            <v>18731.330000000002</v>
          </cell>
          <cell r="U473">
            <v>19741</v>
          </cell>
          <cell r="V473">
            <v>21230.46</v>
          </cell>
          <cell r="W473">
            <v>24470.2</v>
          </cell>
          <cell r="X473">
            <v>27301.4</v>
          </cell>
          <cell r="Y473">
            <v>24903.67</v>
          </cell>
          <cell r="Z473">
            <v>26764.5</v>
          </cell>
          <cell r="AA473">
            <v>30556.07</v>
          </cell>
          <cell r="AB473">
            <v>33417.360000000001</v>
          </cell>
          <cell r="AC473">
            <v>34919.39</v>
          </cell>
          <cell r="AD473">
            <v>31416.94</v>
          </cell>
          <cell r="AE473">
            <v>33334.06</v>
          </cell>
          <cell r="AF473">
            <v>35744.21</v>
          </cell>
          <cell r="AG473">
            <v>37414.29</v>
          </cell>
          <cell r="AH473">
            <v>38186.21</v>
          </cell>
          <cell r="AI473">
            <v>36758.57</v>
          </cell>
          <cell r="AJ473">
            <v>35000.61</v>
          </cell>
          <cell r="AK473">
            <v>32715.01</v>
          </cell>
          <cell r="AL473">
            <v>30659.95</v>
          </cell>
          <cell r="AM473">
            <v>20212.78</v>
          </cell>
          <cell r="AN473">
            <v>21859.81</v>
          </cell>
          <cell r="AO473">
            <v>21196.83</v>
          </cell>
          <cell r="AP473">
            <v>21975.78</v>
          </cell>
          <cell r="AQ473">
            <v>24761.7</v>
          </cell>
          <cell r="AR473">
            <v>22638.14</v>
          </cell>
          <cell r="AS473">
            <v>22480.93</v>
          </cell>
          <cell r="AT473">
            <v>21038.17</v>
          </cell>
          <cell r="AU473">
            <v>21175.87</v>
          </cell>
          <cell r="AV473">
            <v>20563.07</v>
          </cell>
          <cell r="AW473">
            <v>33128.93</v>
          </cell>
          <cell r="AX473">
            <v>27242.39</v>
          </cell>
          <cell r="AY473">
            <v>17790.27</v>
          </cell>
          <cell r="AZ473">
            <v>17353.57</v>
          </cell>
          <cell r="BA473">
            <v>22461.56</v>
          </cell>
          <cell r="BB473">
            <v>35862.57</v>
          </cell>
          <cell r="BC473">
            <v>0</v>
          </cell>
          <cell r="BD473">
            <v>1223621.8400000001</v>
          </cell>
        </row>
        <row r="474">
          <cell r="A474" t="str">
            <v>04107</v>
          </cell>
          <cell r="B474" t="str">
            <v>Erie Islands</v>
          </cell>
          <cell r="C474">
            <v>85469.77</v>
          </cell>
          <cell r="D474">
            <v>68519.91</v>
          </cell>
          <cell r="E474">
            <v>70186.97</v>
          </cell>
          <cell r="F474">
            <v>66450.100000000006</v>
          </cell>
          <cell r="G474">
            <v>73328.3</v>
          </cell>
          <cell r="H474">
            <v>75288.45</v>
          </cell>
          <cell r="I474">
            <v>74037.83</v>
          </cell>
          <cell r="J474">
            <v>84975.98</v>
          </cell>
          <cell r="K474">
            <v>81072.34</v>
          </cell>
          <cell r="L474">
            <v>82161.61</v>
          </cell>
          <cell r="M474">
            <v>82493.929999999993</v>
          </cell>
          <cell r="N474">
            <v>85766.6</v>
          </cell>
          <cell r="O474">
            <v>89843.48</v>
          </cell>
          <cell r="P474">
            <v>96626.63</v>
          </cell>
          <cell r="Q474">
            <v>103524.68</v>
          </cell>
          <cell r="R474">
            <v>110010.14</v>
          </cell>
          <cell r="S474">
            <v>101153.05</v>
          </cell>
          <cell r="T474">
            <v>96148.68</v>
          </cell>
          <cell r="U474">
            <v>103819.1</v>
          </cell>
          <cell r="V474">
            <v>110860.22</v>
          </cell>
          <cell r="W474">
            <v>119473.39</v>
          </cell>
          <cell r="X474">
            <v>131001.57</v>
          </cell>
          <cell r="Y474">
            <v>112309.35</v>
          </cell>
          <cell r="Z474">
            <v>127837.2</v>
          </cell>
          <cell r="AA474">
            <v>140152.32000000001</v>
          </cell>
          <cell r="AB474">
            <v>147212.73000000001</v>
          </cell>
          <cell r="AC474">
            <v>159242.48000000001</v>
          </cell>
          <cell r="AD474">
            <v>146489.92000000001</v>
          </cell>
          <cell r="AE474">
            <v>148609.87</v>
          </cell>
          <cell r="AF474">
            <v>153699.70000000001</v>
          </cell>
          <cell r="AG474">
            <v>159630.76</v>
          </cell>
          <cell r="AH474">
            <v>159458.06</v>
          </cell>
          <cell r="AI474">
            <v>169662.31</v>
          </cell>
          <cell r="AJ474">
            <v>143666.03</v>
          </cell>
          <cell r="AK474">
            <v>137782.39000000001</v>
          </cell>
          <cell r="AL474">
            <v>131941.51</v>
          </cell>
          <cell r="AM474">
            <v>101341.6</v>
          </cell>
          <cell r="AN474">
            <v>99530</v>
          </cell>
          <cell r="AO474">
            <v>97446.33</v>
          </cell>
          <cell r="AP474">
            <v>99068.55</v>
          </cell>
          <cell r="AQ474">
            <v>103343.28</v>
          </cell>
          <cell r="AR474">
            <v>107573.69</v>
          </cell>
          <cell r="AS474">
            <v>100452.03</v>
          </cell>
          <cell r="AT474">
            <v>94057.26</v>
          </cell>
          <cell r="AU474">
            <v>87580.66</v>
          </cell>
          <cell r="AV474">
            <v>88684.93</v>
          </cell>
          <cell r="AW474">
            <v>118729.12</v>
          </cell>
          <cell r="AX474">
            <v>110058.9</v>
          </cell>
          <cell r="AY474">
            <v>68823.58</v>
          </cell>
          <cell r="AZ474">
            <v>72110.14</v>
          </cell>
          <cell r="BA474">
            <v>89298.32</v>
          </cell>
          <cell r="BB474">
            <v>121582.48</v>
          </cell>
          <cell r="BC474">
            <v>0</v>
          </cell>
          <cell r="BD474">
            <v>5589588.2300000004</v>
          </cell>
        </row>
        <row r="475">
          <cell r="A475" t="str">
            <v>04108</v>
          </cell>
          <cell r="B475" t="str">
            <v>Commodore Perry</v>
          </cell>
          <cell r="C475">
            <v>80210.11</v>
          </cell>
          <cell r="D475">
            <v>66066.31</v>
          </cell>
          <cell r="E475">
            <v>72459.62</v>
          </cell>
          <cell r="F475">
            <v>64015.98</v>
          </cell>
          <cell r="G475">
            <v>64455.14</v>
          </cell>
          <cell r="H475">
            <v>83930.94</v>
          </cell>
          <cell r="I475">
            <v>70712.77</v>
          </cell>
          <cell r="J475">
            <v>86465.88</v>
          </cell>
          <cell r="K475">
            <v>75105.679999999993</v>
          </cell>
          <cell r="L475">
            <v>77902.19</v>
          </cell>
          <cell r="M475">
            <v>80303.850000000006</v>
          </cell>
          <cell r="N475">
            <v>88485.01</v>
          </cell>
          <cell r="O475">
            <v>94617.37</v>
          </cell>
          <cell r="P475">
            <v>89253.19</v>
          </cell>
          <cell r="Q475">
            <v>106754.95</v>
          </cell>
          <cell r="R475">
            <v>106223.79</v>
          </cell>
          <cell r="S475">
            <v>97995.15</v>
          </cell>
          <cell r="T475">
            <v>93535.53</v>
          </cell>
          <cell r="U475">
            <v>100731.05</v>
          </cell>
          <cell r="V475">
            <v>102486.83</v>
          </cell>
          <cell r="W475">
            <v>120334.45</v>
          </cell>
          <cell r="X475">
            <v>118115.21</v>
          </cell>
          <cell r="Y475">
            <v>105727.97</v>
          </cell>
          <cell r="Z475">
            <v>123128.68</v>
          </cell>
          <cell r="AA475">
            <v>135243.56</v>
          </cell>
          <cell r="AB475">
            <v>145622.60999999999</v>
          </cell>
          <cell r="AC475">
            <v>154854.22</v>
          </cell>
          <cell r="AD475">
            <v>135480.94</v>
          </cell>
          <cell r="AE475">
            <v>141303.46</v>
          </cell>
          <cell r="AF475">
            <v>148691.10999999999</v>
          </cell>
          <cell r="AG475">
            <v>150763.54999999999</v>
          </cell>
          <cell r="AH475">
            <v>153861.10999999999</v>
          </cell>
          <cell r="AI475">
            <v>152308.87</v>
          </cell>
          <cell r="AJ475">
            <v>149999.47</v>
          </cell>
          <cell r="AK475">
            <v>136003.32</v>
          </cell>
          <cell r="AL475">
            <v>117830.46</v>
          </cell>
          <cell r="AM475">
            <v>107308.83</v>
          </cell>
          <cell r="AN475">
            <v>98955.78</v>
          </cell>
          <cell r="AO475">
            <v>95336.77</v>
          </cell>
          <cell r="AP475">
            <v>98093.08</v>
          </cell>
          <cell r="AQ475">
            <v>107499.8</v>
          </cell>
          <cell r="AR475">
            <v>96879.43</v>
          </cell>
          <cell r="AS475">
            <v>98064.21</v>
          </cell>
          <cell r="AT475">
            <v>86509.57</v>
          </cell>
          <cell r="AU475">
            <v>86487.14</v>
          </cell>
          <cell r="AV475">
            <v>83441.77</v>
          </cell>
          <cell r="AW475">
            <v>131382.5</v>
          </cell>
          <cell r="AX475">
            <v>102479.12</v>
          </cell>
          <cell r="AY475">
            <v>65540.44</v>
          </cell>
          <cell r="AZ475">
            <v>72103.58</v>
          </cell>
          <cell r="BA475">
            <v>91156.05</v>
          </cell>
          <cell r="BB475">
            <v>131198.43</v>
          </cell>
          <cell r="BC475">
            <v>0</v>
          </cell>
          <cell r="BD475">
            <v>5443416.8299999982</v>
          </cell>
        </row>
        <row r="476">
          <cell r="A476" t="str">
            <v>04111</v>
          </cell>
          <cell r="B476" t="str">
            <v>Oak Openings</v>
          </cell>
          <cell r="C476">
            <v>16867.900000000001</v>
          </cell>
          <cell r="D476">
            <v>17181.71</v>
          </cell>
          <cell r="E476">
            <v>17855.64</v>
          </cell>
          <cell r="F476">
            <v>16939.54</v>
          </cell>
          <cell r="G476">
            <v>17337.71</v>
          </cell>
          <cell r="H476">
            <v>17422.689999999999</v>
          </cell>
          <cell r="I476">
            <v>19793.740000000002</v>
          </cell>
          <cell r="J476">
            <v>22872.45</v>
          </cell>
          <cell r="K476">
            <v>21669.74</v>
          </cell>
          <cell r="L476">
            <v>21334.81</v>
          </cell>
          <cell r="M476">
            <v>22044.51</v>
          </cell>
          <cell r="N476">
            <v>23997.51</v>
          </cell>
          <cell r="O476">
            <v>26559.360000000001</v>
          </cell>
          <cell r="P476">
            <v>26838.58</v>
          </cell>
          <cell r="Q476">
            <v>29869.51</v>
          </cell>
          <cell r="R476">
            <v>30372.83</v>
          </cell>
          <cell r="S476">
            <v>27556.49</v>
          </cell>
          <cell r="T476">
            <v>27374.84</v>
          </cell>
          <cell r="U476">
            <v>30577.99</v>
          </cell>
          <cell r="V476">
            <v>31718.16</v>
          </cell>
          <cell r="W476">
            <v>37211.379999999997</v>
          </cell>
          <cell r="X476">
            <v>38655.300000000003</v>
          </cell>
          <cell r="Y476">
            <v>35613.699999999997</v>
          </cell>
          <cell r="Z476">
            <v>39375.25</v>
          </cell>
          <cell r="AA476">
            <v>45798.44</v>
          </cell>
          <cell r="AB476">
            <v>49879.63</v>
          </cell>
          <cell r="AC476">
            <v>51545.760000000002</v>
          </cell>
          <cell r="AD476">
            <v>46923.96</v>
          </cell>
          <cell r="AE476">
            <v>49505.17</v>
          </cell>
          <cell r="AF476">
            <v>47526.68</v>
          </cell>
          <cell r="AG476">
            <v>51944.09</v>
          </cell>
          <cell r="AH476">
            <v>54805.760000000002</v>
          </cell>
          <cell r="AI476">
            <v>53643.48</v>
          </cell>
          <cell r="AJ476">
            <v>45253.31</v>
          </cell>
          <cell r="AK476">
            <v>40720.61</v>
          </cell>
          <cell r="AL476">
            <v>44106.879999999997</v>
          </cell>
          <cell r="AM476">
            <v>34356.28</v>
          </cell>
          <cell r="AN476">
            <v>32231.95</v>
          </cell>
          <cell r="AO476">
            <v>32923.410000000003</v>
          </cell>
          <cell r="AP476">
            <v>33614.25</v>
          </cell>
          <cell r="AQ476">
            <v>35348.639999999999</v>
          </cell>
          <cell r="AR476">
            <v>32601.16</v>
          </cell>
          <cell r="AS476">
            <v>29471.47</v>
          </cell>
          <cell r="AT476">
            <v>30208.34</v>
          </cell>
          <cell r="AU476">
            <v>22577.41</v>
          </cell>
          <cell r="AV476">
            <v>27376.99</v>
          </cell>
          <cell r="AW476">
            <v>34013.06</v>
          </cell>
          <cell r="AX476">
            <v>35561.89</v>
          </cell>
          <cell r="AY476">
            <v>19768.73</v>
          </cell>
          <cell r="AZ476">
            <v>20086.75</v>
          </cell>
          <cell r="BA476">
            <v>28735.91</v>
          </cell>
          <cell r="BB476">
            <v>34980.33</v>
          </cell>
          <cell r="BC476">
            <v>0</v>
          </cell>
          <cell r="BD476">
            <v>1682551.6799999997</v>
          </cell>
        </row>
        <row r="477">
          <cell r="A477" t="str">
            <v>04112</v>
          </cell>
          <cell r="B477" t="str">
            <v>Fallen Timbers</v>
          </cell>
          <cell r="C477">
            <v>18718.080000000002</v>
          </cell>
          <cell r="D477">
            <v>17730.080000000002</v>
          </cell>
          <cell r="E477">
            <v>22217.97</v>
          </cell>
          <cell r="F477">
            <v>20099.59</v>
          </cell>
          <cell r="G477">
            <v>21547.88</v>
          </cell>
          <cell r="H477">
            <v>21750.48</v>
          </cell>
          <cell r="I477">
            <v>23205.09</v>
          </cell>
          <cell r="J477">
            <v>27861.27</v>
          </cell>
          <cell r="K477">
            <v>25752.880000000001</v>
          </cell>
          <cell r="L477">
            <v>26702.93</v>
          </cell>
          <cell r="M477">
            <v>27103.85</v>
          </cell>
          <cell r="N477">
            <v>29361.22</v>
          </cell>
          <cell r="O477">
            <v>36225.35</v>
          </cell>
          <cell r="P477">
            <v>35593.03</v>
          </cell>
          <cell r="Q477">
            <v>37314.78</v>
          </cell>
          <cell r="R477">
            <v>35862.879999999997</v>
          </cell>
          <cell r="S477">
            <v>35280.47</v>
          </cell>
          <cell r="T477">
            <v>32567.66</v>
          </cell>
          <cell r="U477">
            <v>36241.129999999997</v>
          </cell>
          <cell r="V477">
            <v>36456.9</v>
          </cell>
          <cell r="W477">
            <v>43981.26</v>
          </cell>
          <cell r="X477">
            <v>46199.42</v>
          </cell>
          <cell r="Y477">
            <v>48689.17</v>
          </cell>
          <cell r="Z477">
            <v>51726.42</v>
          </cell>
          <cell r="AA477">
            <v>58118.34</v>
          </cell>
          <cell r="AB477">
            <v>63601.79</v>
          </cell>
          <cell r="AC477">
            <v>64194.94</v>
          </cell>
          <cell r="AD477">
            <v>56922.22</v>
          </cell>
          <cell r="AE477">
            <v>58135.01</v>
          </cell>
          <cell r="AF477">
            <v>60027.92</v>
          </cell>
          <cell r="AG477">
            <v>63963.59</v>
          </cell>
          <cell r="AH477">
            <v>62966.74</v>
          </cell>
          <cell r="AI477">
            <v>64373.85</v>
          </cell>
          <cell r="AJ477">
            <v>57624.87</v>
          </cell>
          <cell r="AK477">
            <v>55979.92</v>
          </cell>
          <cell r="AL477">
            <v>57323.69</v>
          </cell>
          <cell r="AM477">
            <v>49461.64</v>
          </cell>
          <cell r="AN477">
            <v>46980.63</v>
          </cell>
          <cell r="AO477">
            <v>44153.67</v>
          </cell>
          <cell r="AP477">
            <v>47532.21</v>
          </cell>
          <cell r="AQ477">
            <v>47393.52</v>
          </cell>
          <cell r="AR477">
            <v>42027.93</v>
          </cell>
          <cell r="AS477">
            <v>43417.67</v>
          </cell>
          <cell r="AT477">
            <v>36142.78</v>
          </cell>
          <cell r="AU477">
            <v>37829.99</v>
          </cell>
          <cell r="AV477">
            <v>35872.589999999997</v>
          </cell>
          <cell r="AW477">
            <v>57217.26</v>
          </cell>
          <cell r="AX477">
            <v>41743.68</v>
          </cell>
          <cell r="AY477">
            <v>26944.92</v>
          </cell>
          <cell r="AZ477">
            <v>28235.67</v>
          </cell>
          <cell r="BA477">
            <v>42559.22</v>
          </cell>
          <cell r="BB477">
            <v>53964.2</v>
          </cell>
          <cell r="BC477">
            <v>0</v>
          </cell>
          <cell r="BD477">
            <v>2162900.25</v>
          </cell>
        </row>
        <row r="478">
          <cell r="A478" t="str">
            <v>04113</v>
          </cell>
          <cell r="B478" t="str">
            <v>Great Lakes II</v>
          </cell>
          <cell r="C478">
            <v>31526.23</v>
          </cell>
          <cell r="D478">
            <v>23898</v>
          </cell>
          <cell r="E478">
            <v>23747.95</v>
          </cell>
          <cell r="F478">
            <v>23112.98</v>
          </cell>
          <cell r="G478">
            <v>29179.360000000001</v>
          </cell>
          <cell r="H478">
            <v>27890.58</v>
          </cell>
          <cell r="I478">
            <v>24392.7</v>
          </cell>
          <cell r="J478">
            <v>28792.45</v>
          </cell>
          <cell r="K478">
            <v>27690.12</v>
          </cell>
          <cell r="L478">
            <v>29578.12</v>
          </cell>
          <cell r="M478">
            <v>28536.95</v>
          </cell>
          <cell r="N478">
            <v>30987.93</v>
          </cell>
          <cell r="O478">
            <v>33154.199999999997</v>
          </cell>
          <cell r="P478">
            <v>37122.720000000001</v>
          </cell>
          <cell r="Q478">
            <v>41781.769999999997</v>
          </cell>
          <cell r="R478">
            <v>43908.639999999999</v>
          </cell>
          <cell r="S478">
            <v>40363.660000000003</v>
          </cell>
          <cell r="T478">
            <v>38425.230000000003</v>
          </cell>
          <cell r="U478">
            <v>38874.28</v>
          </cell>
          <cell r="V478">
            <v>40465.72</v>
          </cell>
          <cell r="W478">
            <v>46831.48</v>
          </cell>
          <cell r="X478">
            <v>49824.92</v>
          </cell>
          <cell r="Y478">
            <v>44533.5</v>
          </cell>
          <cell r="Z478">
            <v>53570.87</v>
          </cell>
          <cell r="AA478">
            <v>55692.54</v>
          </cell>
          <cell r="AB478">
            <v>61398.51</v>
          </cell>
          <cell r="AC478">
            <v>66715.710000000006</v>
          </cell>
          <cell r="AD478">
            <v>58560.84</v>
          </cell>
          <cell r="AE478">
            <v>58079.7</v>
          </cell>
          <cell r="AF478">
            <v>57718.46</v>
          </cell>
          <cell r="AG478">
            <v>60575.17</v>
          </cell>
          <cell r="AH478">
            <v>62893.45</v>
          </cell>
          <cell r="AI478">
            <v>60369.48</v>
          </cell>
          <cell r="AJ478">
            <v>55055.42</v>
          </cell>
          <cell r="AK478">
            <v>47647.76</v>
          </cell>
          <cell r="AL478">
            <v>46655.83</v>
          </cell>
          <cell r="AM478">
            <v>35334.49</v>
          </cell>
          <cell r="AN478">
            <v>36715.839999999997</v>
          </cell>
          <cell r="AO478">
            <v>36023.39</v>
          </cell>
          <cell r="AP478">
            <v>37763.22</v>
          </cell>
          <cell r="AQ478">
            <v>36174.660000000003</v>
          </cell>
          <cell r="AR478">
            <v>35982.769999999997</v>
          </cell>
          <cell r="AS478">
            <v>34689.18</v>
          </cell>
          <cell r="AT478">
            <v>30846.66</v>
          </cell>
          <cell r="AU478">
            <v>29166.57</v>
          </cell>
          <cell r="AV478">
            <v>29193.38</v>
          </cell>
          <cell r="AW478">
            <v>39738.120000000003</v>
          </cell>
          <cell r="AX478">
            <v>42141.919999999998</v>
          </cell>
          <cell r="AY478">
            <v>23440.39</v>
          </cell>
          <cell r="AZ478">
            <v>23982.11</v>
          </cell>
          <cell r="BA478">
            <v>32753.7</v>
          </cell>
          <cell r="BB478">
            <v>40767.83</v>
          </cell>
          <cell r="BC478">
            <v>0</v>
          </cell>
          <cell r="BD478">
            <v>2074267.4599999997</v>
          </cell>
        </row>
        <row r="479">
          <cell r="A479" t="str">
            <v>04114</v>
          </cell>
          <cell r="B479" t="str">
            <v>Towpath II</v>
          </cell>
          <cell r="C479">
            <v>26516.080000000002</v>
          </cell>
          <cell r="D479">
            <v>20510.89</v>
          </cell>
          <cell r="E479">
            <v>20716.72</v>
          </cell>
          <cell r="F479">
            <v>20192.259999999998</v>
          </cell>
          <cell r="G479">
            <v>21041.64</v>
          </cell>
          <cell r="H479">
            <v>28742.98</v>
          </cell>
          <cell r="I479">
            <v>22482.74</v>
          </cell>
          <cell r="J479">
            <v>27230.55</v>
          </cell>
          <cell r="K479">
            <v>25574.25</v>
          </cell>
          <cell r="L479">
            <v>25549.02</v>
          </cell>
          <cell r="M479">
            <v>25782.98</v>
          </cell>
          <cell r="N479">
            <v>27904.22</v>
          </cell>
          <cell r="O479">
            <v>31359.01</v>
          </cell>
          <cell r="P479">
            <v>30804.78</v>
          </cell>
          <cell r="Q479">
            <v>38409.32</v>
          </cell>
          <cell r="R479">
            <v>38341.360000000001</v>
          </cell>
          <cell r="S479">
            <v>33314.959999999999</v>
          </cell>
          <cell r="T479">
            <v>33689.230000000003</v>
          </cell>
          <cell r="U479">
            <v>37245.379999999997</v>
          </cell>
          <cell r="V479">
            <v>36242.449999999997</v>
          </cell>
          <cell r="W479">
            <v>43835.25</v>
          </cell>
          <cell r="X479">
            <v>44883.8</v>
          </cell>
          <cell r="Y479">
            <v>44292.34</v>
          </cell>
          <cell r="Z479">
            <v>48582.45</v>
          </cell>
          <cell r="AA479">
            <v>51898.29</v>
          </cell>
          <cell r="AB479">
            <v>54972.84</v>
          </cell>
          <cell r="AC479">
            <v>57393.48</v>
          </cell>
          <cell r="AD479">
            <v>50226.3</v>
          </cell>
          <cell r="AE479">
            <v>51678.19</v>
          </cell>
          <cell r="AF479">
            <v>52862.59</v>
          </cell>
          <cell r="AG479">
            <v>55862.5</v>
          </cell>
          <cell r="AH479">
            <v>56101.65</v>
          </cell>
          <cell r="AI479">
            <v>53409.15</v>
          </cell>
          <cell r="AJ479">
            <v>51018.12</v>
          </cell>
          <cell r="AK479">
            <v>45317.95</v>
          </cell>
          <cell r="AL479">
            <v>39309.699999999997</v>
          </cell>
          <cell r="AM479">
            <v>34625.9</v>
          </cell>
          <cell r="AN479">
            <v>34147.79</v>
          </cell>
          <cell r="AO479">
            <v>31524.51</v>
          </cell>
          <cell r="AP479">
            <v>33189.620000000003</v>
          </cell>
          <cell r="AQ479">
            <v>35089.879999999997</v>
          </cell>
          <cell r="AR479">
            <v>31822.85</v>
          </cell>
          <cell r="AS479">
            <v>29407.46</v>
          </cell>
          <cell r="AT479">
            <v>26370.92</v>
          </cell>
          <cell r="AU479">
            <v>25893.79</v>
          </cell>
          <cell r="AV479">
            <v>25396.03</v>
          </cell>
          <cell r="AW479">
            <v>39596.71</v>
          </cell>
          <cell r="AX479">
            <v>35706.78</v>
          </cell>
          <cell r="AY479">
            <v>21372.73</v>
          </cell>
          <cell r="AZ479">
            <v>20347.55</v>
          </cell>
          <cell r="BA479">
            <v>29128.639999999999</v>
          </cell>
          <cell r="BB479">
            <v>40707.32</v>
          </cell>
          <cell r="BC479">
            <v>0</v>
          </cell>
          <cell r="BD479">
            <v>1867623.9</v>
          </cell>
        </row>
        <row r="480">
          <cell r="A480" t="str">
            <v>0419J</v>
          </cell>
          <cell r="B480" t="str">
            <v>Blue Mountain</v>
          </cell>
          <cell r="C480">
            <v>38916.980000000003</v>
          </cell>
          <cell r="D480">
            <v>33751.18</v>
          </cell>
          <cell r="E480">
            <v>34814.94</v>
          </cell>
          <cell r="F480">
            <v>32071.64</v>
          </cell>
          <cell r="G480">
            <v>31704.92</v>
          </cell>
          <cell r="H480">
            <v>32096.49</v>
          </cell>
          <cell r="I480">
            <v>34087.81</v>
          </cell>
          <cell r="J480">
            <v>37131.49</v>
          </cell>
          <cell r="K480">
            <v>35009.699999999997</v>
          </cell>
          <cell r="L480">
            <v>38869.65</v>
          </cell>
          <cell r="M480">
            <v>43684.44</v>
          </cell>
          <cell r="N480">
            <v>43417.2</v>
          </cell>
          <cell r="O480">
            <v>43387.12</v>
          </cell>
          <cell r="P480">
            <v>49283.06</v>
          </cell>
          <cell r="Q480">
            <v>56760.76</v>
          </cell>
          <cell r="R480">
            <v>56255.25</v>
          </cell>
          <cell r="S480">
            <v>53703.58</v>
          </cell>
          <cell r="T480">
            <v>50025.81</v>
          </cell>
          <cell r="U480">
            <v>49257.06</v>
          </cell>
          <cell r="V480">
            <v>52154.98</v>
          </cell>
          <cell r="W480">
            <v>58117.93</v>
          </cell>
          <cell r="X480">
            <v>56020.09</v>
          </cell>
          <cell r="Y480">
            <v>53490.95</v>
          </cell>
          <cell r="Z480">
            <v>60079.55</v>
          </cell>
          <cell r="AA480">
            <v>71904.94</v>
          </cell>
          <cell r="AB480">
            <v>77428.36</v>
          </cell>
          <cell r="AC480">
            <v>67547.429999999993</v>
          </cell>
          <cell r="AD480">
            <v>70406.289999999994</v>
          </cell>
          <cell r="AE480">
            <v>67241.2</v>
          </cell>
          <cell r="AF480">
            <v>70092.3</v>
          </cell>
          <cell r="AG480">
            <v>70256.09</v>
          </cell>
          <cell r="AH480">
            <v>70980.2</v>
          </cell>
          <cell r="AI480">
            <v>75050.55</v>
          </cell>
          <cell r="AJ480">
            <v>72846.05</v>
          </cell>
          <cell r="AK480">
            <v>61865.41</v>
          </cell>
          <cell r="AL480">
            <v>55781.82</v>
          </cell>
          <cell r="AM480">
            <v>49625.33</v>
          </cell>
          <cell r="AN480">
            <v>52569.93</v>
          </cell>
          <cell r="AO480">
            <v>51882.25</v>
          </cell>
          <cell r="AP480">
            <v>55589.96</v>
          </cell>
          <cell r="AQ480">
            <v>55662.78</v>
          </cell>
          <cell r="AR480">
            <v>54619.76</v>
          </cell>
          <cell r="AS480">
            <v>49401.599999999999</v>
          </cell>
          <cell r="AT480">
            <v>44641.43</v>
          </cell>
          <cell r="AU480">
            <v>44908.34</v>
          </cell>
          <cell r="AV480">
            <v>45889.81</v>
          </cell>
          <cell r="AW480">
            <v>63196.74</v>
          </cell>
          <cell r="AX480">
            <v>58442.66</v>
          </cell>
          <cell r="AY480">
            <v>36345.74</v>
          </cell>
          <cell r="AZ480">
            <v>35185.85</v>
          </cell>
          <cell r="BA480">
            <v>45060.41</v>
          </cell>
          <cell r="BB480">
            <v>60310.33</v>
          </cell>
          <cell r="BC480">
            <v>0</v>
          </cell>
          <cell r="BD480">
            <v>2708826.1400000011</v>
          </cell>
        </row>
        <row r="481">
          <cell r="A481" t="str">
            <v>0420J</v>
          </cell>
          <cell r="B481" t="str">
            <v>Plainfield</v>
          </cell>
          <cell r="C481">
            <v>27490.49</v>
          </cell>
          <cell r="D481">
            <v>22344.22</v>
          </cell>
          <cell r="E481">
            <v>22199.19</v>
          </cell>
          <cell r="F481">
            <v>21287.41</v>
          </cell>
          <cell r="G481">
            <v>20457.169999999998</v>
          </cell>
          <cell r="H481">
            <v>21651.63</v>
          </cell>
          <cell r="I481">
            <v>21929.81</v>
          </cell>
          <cell r="J481">
            <v>27489.26</v>
          </cell>
          <cell r="K481">
            <v>26165.55</v>
          </cell>
          <cell r="L481">
            <v>27084.31</v>
          </cell>
          <cell r="M481">
            <v>28440.12</v>
          </cell>
          <cell r="N481">
            <v>28908.67</v>
          </cell>
          <cell r="O481">
            <v>30960.68</v>
          </cell>
          <cell r="P481">
            <v>31893.21</v>
          </cell>
          <cell r="Q481">
            <v>36968.85</v>
          </cell>
          <cell r="R481">
            <v>39110.47</v>
          </cell>
          <cell r="S481">
            <v>33326.47</v>
          </cell>
          <cell r="T481">
            <v>36728.870000000003</v>
          </cell>
          <cell r="U481">
            <v>33229.46</v>
          </cell>
          <cell r="V481">
            <v>33464.49</v>
          </cell>
          <cell r="W481">
            <v>36678.67</v>
          </cell>
          <cell r="X481">
            <v>39577.07</v>
          </cell>
          <cell r="Y481">
            <v>35623.49</v>
          </cell>
          <cell r="Z481">
            <v>39411.449999999997</v>
          </cell>
          <cell r="AA481">
            <v>42481.21</v>
          </cell>
          <cell r="AB481">
            <v>44860.88</v>
          </cell>
          <cell r="AC481">
            <v>49226.57</v>
          </cell>
          <cell r="AD481">
            <v>43535.87</v>
          </cell>
          <cell r="AE481">
            <v>44252.99</v>
          </cell>
          <cell r="AF481">
            <v>45011.1</v>
          </cell>
          <cell r="AG481">
            <v>45919.44</v>
          </cell>
          <cell r="AH481">
            <v>46270.68</v>
          </cell>
          <cell r="AI481">
            <v>48537.96</v>
          </cell>
          <cell r="AJ481">
            <v>45481.3</v>
          </cell>
          <cell r="AK481">
            <v>40447.440000000002</v>
          </cell>
          <cell r="AL481">
            <v>40774.019999999997</v>
          </cell>
          <cell r="AM481">
            <v>32326.06</v>
          </cell>
          <cell r="AN481">
            <v>33926.76</v>
          </cell>
          <cell r="AO481">
            <v>33170.25</v>
          </cell>
          <cell r="AP481">
            <v>34830.730000000003</v>
          </cell>
          <cell r="AQ481">
            <v>34628.67</v>
          </cell>
          <cell r="AR481">
            <v>35672.300000000003</v>
          </cell>
          <cell r="AS481">
            <v>33049.47</v>
          </cell>
          <cell r="AT481">
            <v>29017.48</v>
          </cell>
          <cell r="AU481">
            <v>29446.26</v>
          </cell>
          <cell r="AV481">
            <v>29917.38</v>
          </cell>
          <cell r="AW481">
            <v>42736.15</v>
          </cell>
          <cell r="AX481">
            <v>44532.63</v>
          </cell>
          <cell r="AY481">
            <v>24416.17</v>
          </cell>
          <cell r="AZ481">
            <v>24308.83</v>
          </cell>
          <cell r="BA481">
            <v>29981.61</v>
          </cell>
          <cell r="BB481">
            <v>42801.38</v>
          </cell>
          <cell r="BC481">
            <v>0</v>
          </cell>
          <cell r="BD481">
            <v>1793982.5999999994</v>
          </cell>
        </row>
        <row r="482">
          <cell r="A482" t="str">
            <v>0421J</v>
          </cell>
          <cell r="B482" t="str">
            <v>Sidling Hill</v>
          </cell>
          <cell r="C482">
            <v>86232.6</v>
          </cell>
          <cell r="D482">
            <v>67602.02</v>
          </cell>
          <cell r="E482">
            <v>65788.78</v>
          </cell>
          <cell r="F482">
            <v>62178.9</v>
          </cell>
          <cell r="G482">
            <v>62628.2</v>
          </cell>
          <cell r="H482">
            <v>64285.79</v>
          </cell>
          <cell r="I482">
            <v>65840.41</v>
          </cell>
          <cell r="J482">
            <v>79874.67</v>
          </cell>
          <cell r="K482">
            <v>73119.61</v>
          </cell>
          <cell r="L482">
            <v>76587.47</v>
          </cell>
          <cell r="M482">
            <v>89982.19</v>
          </cell>
          <cell r="N482">
            <v>91728.47</v>
          </cell>
          <cell r="O482">
            <v>93642.42</v>
          </cell>
          <cell r="P482">
            <v>93304.58</v>
          </cell>
          <cell r="Q482">
            <v>115376.09</v>
          </cell>
          <cell r="R482">
            <v>117920.74</v>
          </cell>
          <cell r="S482">
            <v>107637.55</v>
          </cell>
          <cell r="T482">
            <v>104853.74</v>
          </cell>
          <cell r="U482">
            <v>107876.63</v>
          </cell>
          <cell r="V482">
            <v>108737.83</v>
          </cell>
          <cell r="W482">
            <v>121310.37</v>
          </cell>
          <cell r="X482">
            <v>120680.31</v>
          </cell>
          <cell r="Y482">
            <v>116156.63</v>
          </cell>
          <cell r="Z482">
            <v>124969.97</v>
          </cell>
          <cell r="AA482">
            <v>139603.67000000001</v>
          </cell>
          <cell r="AB482">
            <v>148208.13</v>
          </cell>
          <cell r="AC482">
            <v>142345.94</v>
          </cell>
          <cell r="AD482">
            <v>138686.54</v>
          </cell>
          <cell r="AE482">
            <v>133535.31</v>
          </cell>
          <cell r="AF482">
            <v>142017.96</v>
          </cell>
          <cell r="AG482">
            <v>140971.18</v>
          </cell>
          <cell r="AH482">
            <v>142936.99</v>
          </cell>
          <cell r="AI482">
            <v>141974.63</v>
          </cell>
          <cell r="AJ482">
            <v>144120.54</v>
          </cell>
          <cell r="AK482">
            <v>118025.58</v>
          </cell>
          <cell r="AL482">
            <v>115651.5</v>
          </cell>
          <cell r="AM482">
            <v>99612.6</v>
          </cell>
          <cell r="AN482">
            <v>102225.23</v>
          </cell>
          <cell r="AO482">
            <v>105654.55</v>
          </cell>
          <cell r="AP482">
            <v>110750.18</v>
          </cell>
          <cell r="AQ482">
            <v>117962.33</v>
          </cell>
          <cell r="AR482">
            <v>108922.97</v>
          </cell>
          <cell r="AS482">
            <v>104793.09</v>
          </cell>
          <cell r="AT482">
            <v>90093</v>
          </cell>
          <cell r="AU482">
            <v>93093.3</v>
          </cell>
          <cell r="AV482">
            <v>97817.45</v>
          </cell>
          <cell r="AW482">
            <v>135561.68</v>
          </cell>
          <cell r="AX482">
            <v>127741.51</v>
          </cell>
          <cell r="AY482">
            <v>76450.78</v>
          </cell>
          <cell r="AZ482">
            <v>73235.17</v>
          </cell>
          <cell r="BA482">
            <v>93831.15</v>
          </cell>
          <cell r="BB482">
            <v>141370.74</v>
          </cell>
          <cell r="BC482">
            <v>0</v>
          </cell>
          <cell r="BD482">
            <v>5545509.6699999999</v>
          </cell>
        </row>
        <row r="483">
          <cell r="A483" t="str">
            <v>0422J</v>
          </cell>
          <cell r="B483" t="str">
            <v>Brandywine</v>
          </cell>
          <cell r="C483">
            <v>75132.58</v>
          </cell>
          <cell r="D483">
            <v>73876.5</v>
          </cell>
          <cell r="E483">
            <v>73883</v>
          </cell>
          <cell r="F483">
            <v>69280.509999999995</v>
          </cell>
          <cell r="G483">
            <v>70726.490000000005</v>
          </cell>
          <cell r="H483">
            <v>72403.87</v>
          </cell>
          <cell r="I483">
            <v>70744.58</v>
          </cell>
          <cell r="J483">
            <v>83944.59</v>
          </cell>
          <cell r="K483">
            <v>78512.399999999994</v>
          </cell>
          <cell r="L483">
            <v>85220.09</v>
          </cell>
          <cell r="M483">
            <v>95010.07</v>
          </cell>
          <cell r="N483">
            <v>93217.23</v>
          </cell>
          <cell r="O483">
            <v>97357.05</v>
          </cell>
          <cell r="P483">
            <v>106265.73</v>
          </cell>
          <cell r="Q483">
            <v>114424.28</v>
          </cell>
          <cell r="R483">
            <v>109361.14</v>
          </cell>
          <cell r="S483">
            <v>101076.44</v>
          </cell>
          <cell r="T483">
            <v>100586.4</v>
          </cell>
          <cell r="U483">
            <v>117072.73</v>
          </cell>
          <cell r="V483">
            <v>113141.5</v>
          </cell>
          <cell r="W483">
            <v>113807.08</v>
          </cell>
          <cell r="X483">
            <v>111866.52</v>
          </cell>
          <cell r="Y483">
            <v>110239.72</v>
          </cell>
          <cell r="Z483">
            <v>121173.9</v>
          </cell>
          <cell r="AA483">
            <v>134237.24</v>
          </cell>
          <cell r="AB483">
            <v>140488.04</v>
          </cell>
          <cell r="AC483">
            <v>124234.88</v>
          </cell>
          <cell r="AD483">
            <v>131785.20000000001</v>
          </cell>
          <cell r="AE483">
            <v>123539.43</v>
          </cell>
          <cell r="AF483">
            <v>133551.45000000001</v>
          </cell>
          <cell r="AG483">
            <v>128878.06</v>
          </cell>
          <cell r="AH483">
            <v>131836.23000000001</v>
          </cell>
          <cell r="AI483">
            <v>140057.57</v>
          </cell>
          <cell r="AJ483">
            <v>129684.8</v>
          </cell>
          <cell r="AK483">
            <v>113875.23</v>
          </cell>
          <cell r="AL483">
            <v>89940.52</v>
          </cell>
          <cell r="AM483">
            <v>118003.57</v>
          </cell>
          <cell r="AN483">
            <v>122411.73</v>
          </cell>
          <cell r="AO483">
            <v>103603.35</v>
          </cell>
          <cell r="AP483">
            <v>106805.1</v>
          </cell>
          <cell r="AQ483">
            <v>135752.84</v>
          </cell>
          <cell r="AR483">
            <v>116710.85</v>
          </cell>
          <cell r="AS483">
            <v>96779.22</v>
          </cell>
          <cell r="AT483">
            <v>78100.52</v>
          </cell>
          <cell r="AU483">
            <v>105144.49</v>
          </cell>
          <cell r="AV483">
            <v>97271.35</v>
          </cell>
          <cell r="AW483">
            <v>115239.48</v>
          </cell>
          <cell r="AX483">
            <v>95448.78</v>
          </cell>
          <cell r="AY483">
            <v>85938.67</v>
          </cell>
          <cell r="AZ483">
            <v>87238.66</v>
          </cell>
          <cell r="BA483">
            <v>95158.26</v>
          </cell>
          <cell r="BB483">
            <v>100380.97</v>
          </cell>
          <cell r="BC483">
            <v>0</v>
          </cell>
          <cell r="BD483">
            <v>5440420.8899999987</v>
          </cell>
        </row>
        <row r="484">
          <cell r="A484" t="str">
            <v>0423J</v>
          </cell>
          <cell r="B484" t="str">
            <v>Highspire</v>
          </cell>
          <cell r="C484">
            <v>21735.25</v>
          </cell>
          <cell r="D484">
            <v>20134.169999999998</v>
          </cell>
          <cell r="E484">
            <v>21064.14</v>
          </cell>
          <cell r="F484">
            <v>18518.810000000001</v>
          </cell>
          <cell r="G484">
            <v>19264.79</v>
          </cell>
          <cell r="H484">
            <v>22294.09</v>
          </cell>
          <cell r="I484">
            <v>20257.48</v>
          </cell>
          <cell r="J484">
            <v>23787.22</v>
          </cell>
          <cell r="K484">
            <v>27091.439999999999</v>
          </cell>
          <cell r="L484">
            <v>23395.69</v>
          </cell>
          <cell r="M484">
            <v>25718.05</v>
          </cell>
          <cell r="N484">
            <v>26729.96</v>
          </cell>
          <cell r="O484">
            <v>26618.14</v>
          </cell>
          <cell r="P484">
            <v>26692.82</v>
          </cell>
          <cell r="Q484">
            <v>33537.51</v>
          </cell>
          <cell r="R484">
            <v>31586.82</v>
          </cell>
          <cell r="S484">
            <v>31244.55</v>
          </cell>
          <cell r="T484">
            <v>32498.9</v>
          </cell>
          <cell r="U484">
            <v>32908.31</v>
          </cell>
          <cell r="V484">
            <v>35221.68</v>
          </cell>
          <cell r="W484">
            <v>31621.9</v>
          </cell>
          <cell r="X484">
            <v>34212.720000000001</v>
          </cell>
          <cell r="Y484">
            <v>30699.13</v>
          </cell>
          <cell r="Z484">
            <v>34665.83</v>
          </cell>
          <cell r="AA484">
            <v>34878.19</v>
          </cell>
          <cell r="AB484">
            <v>39487.85</v>
          </cell>
          <cell r="AC484">
            <v>35103.94</v>
          </cell>
          <cell r="AD484">
            <v>38038.07</v>
          </cell>
          <cell r="AE484">
            <v>37196.269999999997</v>
          </cell>
          <cell r="AF484">
            <v>35746.51</v>
          </cell>
          <cell r="AG484">
            <v>35510.53</v>
          </cell>
          <cell r="AH484">
            <v>36365.1</v>
          </cell>
          <cell r="AI484">
            <v>36732.61</v>
          </cell>
          <cell r="AJ484">
            <v>36264.839999999997</v>
          </cell>
          <cell r="AK484">
            <v>35976.18</v>
          </cell>
          <cell r="AL484">
            <v>29843.8</v>
          </cell>
          <cell r="AM484">
            <v>29809.19</v>
          </cell>
          <cell r="AN484">
            <v>34862.089999999997</v>
          </cell>
          <cell r="AO484">
            <v>31778.2</v>
          </cell>
          <cell r="AP484">
            <v>27291.71</v>
          </cell>
          <cell r="AQ484">
            <v>32003.200000000001</v>
          </cell>
          <cell r="AR484">
            <v>34783.050000000003</v>
          </cell>
          <cell r="AS484">
            <v>33441.47</v>
          </cell>
          <cell r="AT484">
            <v>19419.29</v>
          </cell>
          <cell r="AU484">
            <v>26957.759999999998</v>
          </cell>
          <cell r="AV484">
            <v>28489.19</v>
          </cell>
          <cell r="AW484">
            <v>39059.129999999997</v>
          </cell>
          <cell r="AX484">
            <v>32399.56</v>
          </cell>
          <cell r="AY484">
            <v>21494.09</v>
          </cell>
          <cell r="AZ484">
            <v>22278.09</v>
          </cell>
          <cell r="BA484">
            <v>26717.73</v>
          </cell>
          <cell r="BB484">
            <v>31453.43</v>
          </cell>
          <cell r="BC484">
            <v>0</v>
          </cell>
          <cell r="BD484">
            <v>1554880.47</v>
          </cell>
        </row>
        <row r="485">
          <cell r="A485" t="str">
            <v>0424J</v>
          </cell>
          <cell r="B485" t="str">
            <v>Lawn</v>
          </cell>
          <cell r="C485">
            <v>37712.120000000003</v>
          </cell>
          <cell r="D485">
            <v>41106.97</v>
          </cell>
          <cell r="E485">
            <v>39287.760000000002</v>
          </cell>
          <cell r="F485">
            <v>38271.97</v>
          </cell>
          <cell r="G485">
            <v>38497.17</v>
          </cell>
          <cell r="H485">
            <v>40804.99</v>
          </cell>
          <cell r="I485">
            <v>41795.57</v>
          </cell>
          <cell r="J485">
            <v>47285.29</v>
          </cell>
          <cell r="K485">
            <v>43978.14</v>
          </cell>
          <cell r="L485">
            <v>46652.07</v>
          </cell>
          <cell r="M485">
            <v>50431.6</v>
          </cell>
          <cell r="N485">
            <v>52939.839999999997</v>
          </cell>
          <cell r="O485">
            <v>48205.15</v>
          </cell>
          <cell r="P485">
            <v>52587.66</v>
          </cell>
          <cell r="Q485">
            <v>61870.14</v>
          </cell>
          <cell r="R485">
            <v>58952.68</v>
          </cell>
          <cell r="S485">
            <v>52923.63</v>
          </cell>
          <cell r="T485">
            <v>52194.66</v>
          </cell>
          <cell r="U485">
            <v>58067.26</v>
          </cell>
          <cell r="V485">
            <v>56710.74</v>
          </cell>
          <cell r="W485">
            <v>63155.14</v>
          </cell>
          <cell r="X485">
            <v>56304.1</v>
          </cell>
          <cell r="Y485">
            <v>52205.05</v>
          </cell>
          <cell r="Z485">
            <v>60242.02</v>
          </cell>
          <cell r="AA485">
            <v>62647.040000000001</v>
          </cell>
          <cell r="AB485">
            <v>68012.789999999994</v>
          </cell>
          <cell r="AC485">
            <v>66053.38</v>
          </cell>
          <cell r="AD485">
            <v>70152.38</v>
          </cell>
          <cell r="AE485">
            <v>69747.11</v>
          </cell>
          <cell r="AF485">
            <v>71333.66</v>
          </cell>
          <cell r="AG485">
            <v>69324.44</v>
          </cell>
          <cell r="AH485">
            <v>70658.850000000006</v>
          </cell>
          <cell r="AI485">
            <v>72215.429999999993</v>
          </cell>
          <cell r="AJ485">
            <v>73540.03</v>
          </cell>
          <cell r="AK485">
            <v>72063.320000000007</v>
          </cell>
          <cell r="AL485">
            <v>59129.35</v>
          </cell>
          <cell r="AM485">
            <v>56194.82</v>
          </cell>
          <cell r="AN485">
            <v>56986.35</v>
          </cell>
          <cell r="AO485">
            <v>55711.1</v>
          </cell>
          <cell r="AP485">
            <v>51445.85</v>
          </cell>
          <cell r="AQ485">
            <v>60634.06</v>
          </cell>
          <cell r="AR485">
            <v>59266.59</v>
          </cell>
          <cell r="AS485">
            <v>55754.07</v>
          </cell>
          <cell r="AT485">
            <v>50756.52</v>
          </cell>
          <cell r="AU485">
            <v>54543.71</v>
          </cell>
          <cell r="AV485">
            <v>52298.83</v>
          </cell>
          <cell r="AW485">
            <v>65433.26</v>
          </cell>
          <cell r="AX485">
            <v>61376.56</v>
          </cell>
          <cell r="AY485">
            <v>42420.68</v>
          </cell>
          <cell r="AZ485">
            <v>41158.06</v>
          </cell>
          <cell r="BA485">
            <v>51390.48</v>
          </cell>
          <cell r="BB485">
            <v>62349.279999999999</v>
          </cell>
          <cell r="BC485">
            <v>0</v>
          </cell>
          <cell r="BD485">
            <v>2894779.72</v>
          </cell>
        </row>
        <row r="486">
          <cell r="A486" t="str">
            <v>0425J</v>
          </cell>
          <cell r="B486" t="str">
            <v>Bowmansville</v>
          </cell>
          <cell r="C486">
            <v>33214.99</v>
          </cell>
          <cell r="D486">
            <v>32372.07</v>
          </cell>
          <cell r="E486">
            <v>34123.65</v>
          </cell>
          <cell r="F486">
            <v>29733.61</v>
          </cell>
          <cell r="G486">
            <v>32309.78</v>
          </cell>
          <cell r="H486">
            <v>32645.31</v>
          </cell>
          <cell r="I486">
            <v>30845.759999999998</v>
          </cell>
          <cell r="J486">
            <v>39172.6</v>
          </cell>
          <cell r="K486">
            <v>36092.6</v>
          </cell>
          <cell r="L486">
            <v>37562.43</v>
          </cell>
          <cell r="M486">
            <v>40227.21</v>
          </cell>
          <cell r="N486">
            <v>38631.379999999997</v>
          </cell>
          <cell r="O486">
            <v>39907.26</v>
          </cell>
          <cell r="P486">
            <v>41004.160000000003</v>
          </cell>
          <cell r="Q486">
            <v>45950.85</v>
          </cell>
          <cell r="R486">
            <v>46929.919999999998</v>
          </cell>
          <cell r="S486">
            <v>41146.49</v>
          </cell>
          <cell r="T486">
            <v>41821.51</v>
          </cell>
          <cell r="U486">
            <v>45653.98</v>
          </cell>
          <cell r="V486">
            <v>49013.8</v>
          </cell>
          <cell r="W486">
            <v>49168.9</v>
          </cell>
          <cell r="X486">
            <v>50100.06</v>
          </cell>
          <cell r="Y486">
            <v>47967.040000000001</v>
          </cell>
          <cell r="Z486">
            <v>51485.87</v>
          </cell>
          <cell r="AA486">
            <v>53785.279999999999</v>
          </cell>
          <cell r="AB486">
            <v>56894.91</v>
          </cell>
          <cell r="AC486">
            <v>54496.34</v>
          </cell>
          <cell r="AD486">
            <v>51773.25</v>
          </cell>
          <cell r="AE486">
            <v>54334.5</v>
          </cell>
          <cell r="AF486">
            <v>55979.38</v>
          </cell>
          <cell r="AG486">
            <v>55692.06</v>
          </cell>
          <cell r="AH486">
            <v>54423.95</v>
          </cell>
          <cell r="AI486">
            <v>57729.89</v>
          </cell>
          <cell r="AJ486">
            <v>56271.86</v>
          </cell>
          <cell r="AK486">
            <v>51731.44</v>
          </cell>
          <cell r="AL486">
            <v>49730.68</v>
          </cell>
          <cell r="AM486">
            <v>43638.73</v>
          </cell>
          <cell r="AN486">
            <v>48251.97</v>
          </cell>
          <cell r="AO486">
            <v>45127.56</v>
          </cell>
          <cell r="AP486">
            <v>48169.43</v>
          </cell>
          <cell r="AQ486">
            <v>50596.94</v>
          </cell>
          <cell r="AR486">
            <v>48231.91</v>
          </cell>
          <cell r="AS486">
            <v>47990.53</v>
          </cell>
          <cell r="AT486">
            <v>42790.16</v>
          </cell>
          <cell r="AU486">
            <v>41243.78</v>
          </cell>
          <cell r="AV486">
            <v>43507.71</v>
          </cell>
          <cell r="AW486">
            <v>56302.94</v>
          </cell>
          <cell r="AX486">
            <v>46962.1</v>
          </cell>
          <cell r="AY486">
            <v>34830.01</v>
          </cell>
          <cell r="AZ486">
            <v>33155.269999999997</v>
          </cell>
          <cell r="BA486">
            <v>40607.53</v>
          </cell>
          <cell r="BB486">
            <v>53734.55</v>
          </cell>
          <cell r="BC486">
            <v>0</v>
          </cell>
          <cell r="BD486">
            <v>2345065.8899999992</v>
          </cell>
        </row>
        <row r="487">
          <cell r="A487" t="str">
            <v>0426J</v>
          </cell>
          <cell r="B487" t="str">
            <v>Allentown</v>
          </cell>
          <cell r="C487">
            <v>94522.87</v>
          </cell>
          <cell r="D487">
            <v>92187.22</v>
          </cell>
          <cell r="E487">
            <v>99349.23</v>
          </cell>
          <cell r="F487">
            <v>95791.08</v>
          </cell>
          <cell r="G487">
            <v>93024.86</v>
          </cell>
          <cell r="H487">
            <v>89470.21</v>
          </cell>
          <cell r="I487">
            <v>104052.41</v>
          </cell>
          <cell r="J487">
            <v>121118.17</v>
          </cell>
          <cell r="K487">
            <v>105451.94</v>
          </cell>
          <cell r="L487">
            <v>112233.73</v>
          </cell>
          <cell r="M487">
            <v>107904.55</v>
          </cell>
          <cell r="N487">
            <v>103049.61</v>
          </cell>
          <cell r="O487">
            <v>99447.85</v>
          </cell>
          <cell r="P487">
            <v>106959.27</v>
          </cell>
          <cell r="Q487">
            <v>123265.97</v>
          </cell>
          <cell r="R487">
            <v>126129.2</v>
          </cell>
          <cell r="S487">
            <v>118521.72</v>
          </cell>
          <cell r="T487">
            <v>116259.12</v>
          </cell>
          <cell r="U487">
            <v>121729.13</v>
          </cell>
          <cell r="V487">
            <v>124024.5</v>
          </cell>
          <cell r="W487">
            <v>140437.24</v>
          </cell>
          <cell r="X487">
            <v>154969.07</v>
          </cell>
          <cell r="Y487">
            <v>144382.35</v>
          </cell>
          <cell r="Z487">
            <v>159094.63</v>
          </cell>
          <cell r="AA487">
            <v>163819.23000000001</v>
          </cell>
          <cell r="AB487">
            <v>173389.75</v>
          </cell>
          <cell r="AC487">
            <v>172701.24</v>
          </cell>
          <cell r="AD487">
            <v>180076.01</v>
          </cell>
          <cell r="AE487">
            <v>185046.08</v>
          </cell>
          <cell r="AF487">
            <v>196528.37</v>
          </cell>
          <cell r="AG487">
            <v>189481.76</v>
          </cell>
          <cell r="AH487">
            <v>207811.16</v>
          </cell>
          <cell r="AI487">
            <v>210131</v>
          </cell>
          <cell r="AJ487">
            <v>199807.14</v>
          </cell>
          <cell r="AK487">
            <v>172787.57</v>
          </cell>
          <cell r="AL487">
            <v>139652.32</v>
          </cell>
          <cell r="AM487">
            <v>127744.79</v>
          </cell>
          <cell r="AN487">
            <v>134354.04</v>
          </cell>
          <cell r="AO487">
            <v>136164.60999999999</v>
          </cell>
          <cell r="AP487">
            <v>126701.6</v>
          </cell>
          <cell r="AQ487">
            <v>133233.69</v>
          </cell>
          <cell r="AR487">
            <v>122785.65</v>
          </cell>
          <cell r="AS487">
            <v>115108.05</v>
          </cell>
          <cell r="AT487">
            <v>105618.6</v>
          </cell>
          <cell r="AU487">
            <v>114747.13</v>
          </cell>
          <cell r="AV487">
            <v>107074.54</v>
          </cell>
          <cell r="AW487">
            <v>127778.87</v>
          </cell>
          <cell r="AX487">
            <v>109864.02</v>
          </cell>
          <cell r="AY487">
            <v>85773.48</v>
          </cell>
          <cell r="AZ487">
            <v>84748.62</v>
          </cell>
          <cell r="BA487">
            <v>89487.61</v>
          </cell>
          <cell r="BB487">
            <v>120101.59</v>
          </cell>
          <cell r="BC487">
            <v>0</v>
          </cell>
          <cell r="BD487">
            <v>6785894.4500000002</v>
          </cell>
        </row>
        <row r="488">
          <cell r="A488" t="str">
            <v>0427J</v>
          </cell>
          <cell r="B488" t="str">
            <v>PA Admin Bldg</v>
          </cell>
          <cell r="C488">
            <v>2613.36</v>
          </cell>
          <cell r="D488">
            <v>3239.85</v>
          </cell>
          <cell r="E488">
            <v>2390.4</v>
          </cell>
          <cell r="F488">
            <v>2889.43</v>
          </cell>
          <cell r="G488">
            <v>3224.05</v>
          </cell>
          <cell r="H488">
            <v>3595.81</v>
          </cell>
          <cell r="I488">
            <v>3435.57</v>
          </cell>
          <cell r="J488">
            <v>3084.54</v>
          </cell>
          <cell r="K488">
            <v>3804.66</v>
          </cell>
          <cell r="L488">
            <v>3560.36</v>
          </cell>
          <cell r="M488">
            <v>4009.77</v>
          </cell>
          <cell r="N488">
            <v>3630.5</v>
          </cell>
          <cell r="O488">
            <v>2958.76</v>
          </cell>
          <cell r="P488">
            <v>3509.16</v>
          </cell>
          <cell r="Q488">
            <v>2410.58</v>
          </cell>
          <cell r="R488">
            <v>3196.83</v>
          </cell>
          <cell r="S488">
            <v>3479.13</v>
          </cell>
          <cell r="T488">
            <v>3168.4</v>
          </cell>
          <cell r="U488">
            <v>3443.31</v>
          </cell>
          <cell r="V488">
            <v>3866.88</v>
          </cell>
          <cell r="W488">
            <v>3169.56</v>
          </cell>
          <cell r="X488">
            <v>2401.3200000000002</v>
          </cell>
          <cell r="Y488">
            <v>3988.87</v>
          </cell>
          <cell r="Z488">
            <v>3647.6</v>
          </cell>
          <cell r="AA488">
            <v>3580.13</v>
          </cell>
          <cell r="AB488">
            <v>4638.58</v>
          </cell>
          <cell r="AC488">
            <v>2185.59</v>
          </cell>
          <cell r="AD488">
            <v>4416.17</v>
          </cell>
          <cell r="AE488">
            <v>3369.17</v>
          </cell>
          <cell r="AF488">
            <v>3634.45</v>
          </cell>
          <cell r="AG488">
            <v>3367.82</v>
          </cell>
          <cell r="AH488">
            <v>3635.37</v>
          </cell>
          <cell r="AI488">
            <v>3092.62</v>
          </cell>
          <cell r="AJ488">
            <v>3420.8</v>
          </cell>
          <cell r="AK488">
            <v>3581.57</v>
          </cell>
          <cell r="AL488">
            <v>2746.56</v>
          </cell>
          <cell r="AM488">
            <v>3551.59</v>
          </cell>
          <cell r="AN488">
            <v>3473.75</v>
          </cell>
          <cell r="AO488">
            <v>3759.81</v>
          </cell>
          <cell r="AP488">
            <v>3400.71</v>
          </cell>
          <cell r="AQ488">
            <v>3220.87</v>
          </cell>
          <cell r="AR488">
            <v>3295.61</v>
          </cell>
          <cell r="AS488">
            <v>3789.16</v>
          </cell>
          <cell r="AT488">
            <v>3550.44</v>
          </cell>
          <cell r="AU488">
            <v>2823.32</v>
          </cell>
          <cell r="AV488">
            <v>4419.59</v>
          </cell>
          <cell r="AW488">
            <v>2783.41</v>
          </cell>
          <cell r="AX488">
            <v>4381.8599999999997</v>
          </cell>
          <cell r="AY488">
            <v>4290.29</v>
          </cell>
          <cell r="AZ488">
            <v>3288.44</v>
          </cell>
          <cell r="BA488">
            <v>2904.48</v>
          </cell>
          <cell r="BB488">
            <v>1765.01</v>
          </cell>
          <cell r="BC488">
            <v>0</v>
          </cell>
          <cell r="BD488">
            <v>175085.87000000002</v>
          </cell>
        </row>
        <row r="489">
          <cell r="A489" t="str">
            <v>0428J</v>
          </cell>
          <cell r="B489" t="str">
            <v>Zeleinople</v>
          </cell>
          <cell r="C489">
            <v>15947.3</v>
          </cell>
          <cell r="D489">
            <v>10947.65</v>
          </cell>
          <cell r="E489">
            <v>11828.86</v>
          </cell>
          <cell r="F489">
            <v>11067.87</v>
          </cell>
          <cell r="G489">
            <v>11049.09</v>
          </cell>
          <cell r="H489">
            <v>14540.94</v>
          </cell>
          <cell r="I489">
            <v>12187.06</v>
          </cell>
          <cell r="J489">
            <v>14336.03</v>
          </cell>
          <cell r="K489">
            <v>12630.7</v>
          </cell>
          <cell r="L489">
            <v>12673.27</v>
          </cell>
          <cell r="M489">
            <v>14245.21</v>
          </cell>
          <cell r="N489">
            <v>14523.43</v>
          </cell>
          <cell r="O489">
            <v>18226.86</v>
          </cell>
          <cell r="P489">
            <v>16840.73</v>
          </cell>
          <cell r="Q489">
            <v>22960.55</v>
          </cell>
          <cell r="R489">
            <v>21577.58</v>
          </cell>
          <cell r="S489">
            <v>16197.87</v>
          </cell>
          <cell r="T489">
            <v>18096.63</v>
          </cell>
          <cell r="U489">
            <v>18790.63</v>
          </cell>
          <cell r="V489">
            <v>19497.509999999998</v>
          </cell>
          <cell r="W489">
            <v>21841.41</v>
          </cell>
          <cell r="X489">
            <v>24505.59</v>
          </cell>
          <cell r="Y489">
            <v>22987.85</v>
          </cell>
          <cell r="Z489">
            <v>28716.53</v>
          </cell>
          <cell r="AA489">
            <v>28965.45</v>
          </cell>
          <cell r="AB489">
            <v>33011.32</v>
          </cell>
          <cell r="AC489">
            <v>39061.82</v>
          </cell>
          <cell r="AD489">
            <v>30973.99</v>
          </cell>
          <cell r="AE489">
            <v>31569.32</v>
          </cell>
          <cell r="AF489">
            <v>31276.59</v>
          </cell>
          <cell r="AG489">
            <v>32637.07</v>
          </cell>
          <cell r="AH489">
            <v>33571.599999999999</v>
          </cell>
          <cell r="AI489">
            <v>31412.23</v>
          </cell>
          <cell r="AJ489">
            <v>29147.94</v>
          </cell>
          <cell r="AK489">
            <v>24863.31</v>
          </cell>
          <cell r="AL489">
            <v>25443.68</v>
          </cell>
          <cell r="AM489">
            <v>19702.57</v>
          </cell>
          <cell r="AN489">
            <v>19449.86</v>
          </cell>
          <cell r="AO489">
            <v>18924.3</v>
          </cell>
          <cell r="AP489">
            <v>19615.189999999999</v>
          </cell>
          <cell r="AQ489">
            <v>21147.87</v>
          </cell>
          <cell r="AR489">
            <v>20290.990000000002</v>
          </cell>
          <cell r="AS489">
            <v>18168.48</v>
          </cell>
          <cell r="AT489">
            <v>14820.91</v>
          </cell>
          <cell r="AU489">
            <v>15799.29</v>
          </cell>
          <cell r="AV489">
            <v>16756.849999999999</v>
          </cell>
          <cell r="AW489">
            <v>25046.11</v>
          </cell>
          <cell r="AX489">
            <v>24363.25</v>
          </cell>
          <cell r="AY489">
            <v>13098.83</v>
          </cell>
          <cell r="AZ489">
            <v>13050.86</v>
          </cell>
          <cell r="BA489">
            <v>17118.32</v>
          </cell>
          <cell r="BB489">
            <v>27869.43</v>
          </cell>
          <cell r="BC489">
            <v>0</v>
          </cell>
          <cell r="BD489">
            <v>1083374.5799999998</v>
          </cell>
        </row>
        <row r="490">
          <cell r="A490" t="str">
            <v>0467J</v>
          </cell>
          <cell r="B490" t="str">
            <v>New Stanton</v>
          </cell>
          <cell r="C490">
            <v>16759.25</v>
          </cell>
          <cell r="D490">
            <v>18203.810000000001</v>
          </cell>
          <cell r="E490">
            <v>21085.279999999999</v>
          </cell>
          <cell r="F490">
            <v>20795.16</v>
          </cell>
          <cell r="G490">
            <v>21560.18</v>
          </cell>
          <cell r="H490">
            <v>20994.04</v>
          </cell>
          <cell r="I490">
            <v>25653.87</v>
          </cell>
          <cell r="J490">
            <v>35172.82</v>
          </cell>
          <cell r="K490">
            <v>31577.87</v>
          </cell>
          <cell r="L490">
            <v>32117.58</v>
          </cell>
          <cell r="M490">
            <v>34464.14</v>
          </cell>
          <cell r="N490">
            <v>35472.5</v>
          </cell>
          <cell r="O490">
            <v>38010.71</v>
          </cell>
          <cell r="P490">
            <v>42139.32</v>
          </cell>
          <cell r="Q490">
            <v>47197.3</v>
          </cell>
          <cell r="R490">
            <v>47815.71</v>
          </cell>
          <cell r="S490">
            <v>42727.83</v>
          </cell>
          <cell r="T490">
            <v>42242.53</v>
          </cell>
          <cell r="U490">
            <v>43726.97</v>
          </cell>
          <cell r="V490">
            <v>45937.91</v>
          </cell>
          <cell r="W490">
            <v>51972.89</v>
          </cell>
          <cell r="X490">
            <v>52939.32</v>
          </cell>
          <cell r="Y490">
            <v>46170.64</v>
          </cell>
          <cell r="Z490">
            <v>57512.65</v>
          </cell>
          <cell r="AA490">
            <v>60947.91</v>
          </cell>
          <cell r="AB490">
            <v>69296.259999999995</v>
          </cell>
          <cell r="AC490">
            <v>70698.7</v>
          </cell>
          <cell r="AD490">
            <v>62851.09</v>
          </cell>
          <cell r="AE490">
            <v>61756.58</v>
          </cell>
          <cell r="AF490">
            <v>66521.710000000006</v>
          </cell>
          <cell r="AG490">
            <v>67654.09</v>
          </cell>
          <cell r="AH490">
            <v>64372.76</v>
          </cell>
          <cell r="AI490">
            <v>64588.92</v>
          </cell>
          <cell r="AJ490">
            <v>57959.09</v>
          </cell>
          <cell r="AK490">
            <v>52647.01</v>
          </cell>
          <cell r="AL490">
            <v>50962.15</v>
          </cell>
          <cell r="AM490">
            <v>41129.93</v>
          </cell>
          <cell r="AN490">
            <v>42505.56</v>
          </cell>
          <cell r="AO490">
            <v>41765.18</v>
          </cell>
          <cell r="AP490">
            <v>43605.599999999999</v>
          </cell>
          <cell r="AQ490">
            <v>48004.45</v>
          </cell>
          <cell r="AR490">
            <v>47433.27</v>
          </cell>
          <cell r="AS490">
            <v>42893.11</v>
          </cell>
          <cell r="AT490">
            <v>37802.69</v>
          </cell>
          <cell r="AU490">
            <v>37626.050000000003</v>
          </cell>
          <cell r="AV490">
            <v>44369.55</v>
          </cell>
          <cell r="AW490">
            <v>65369.36</v>
          </cell>
          <cell r="AX490">
            <v>55856.23</v>
          </cell>
          <cell r="AY490">
            <v>35632.79</v>
          </cell>
          <cell r="AZ490">
            <v>31686.02</v>
          </cell>
          <cell r="BA490">
            <v>50969.599999999999</v>
          </cell>
          <cell r="BB490">
            <v>67764.31</v>
          </cell>
          <cell r="BC490">
            <v>0</v>
          </cell>
          <cell r="BD490">
            <v>2356920.2500000005</v>
          </cell>
        </row>
        <row r="491">
          <cell r="A491" t="str">
            <v>0468J</v>
          </cell>
          <cell r="B491" t="str">
            <v>Oakmont</v>
          </cell>
          <cell r="C491">
            <v>12655.18</v>
          </cell>
          <cell r="D491">
            <v>8938.43</v>
          </cell>
          <cell r="E491">
            <v>9674.92</v>
          </cell>
          <cell r="F491">
            <v>9247.69</v>
          </cell>
          <cell r="G491">
            <v>9016.17</v>
          </cell>
          <cell r="H491">
            <v>9423.86</v>
          </cell>
          <cell r="I491">
            <v>9671.2000000000007</v>
          </cell>
          <cell r="J491">
            <v>11047.45</v>
          </cell>
          <cell r="K491">
            <v>9894.83</v>
          </cell>
          <cell r="L491">
            <v>10400.94</v>
          </cell>
          <cell r="M491">
            <v>11648.8</v>
          </cell>
          <cell r="N491">
            <v>12109.55</v>
          </cell>
          <cell r="O491">
            <v>13102.66</v>
          </cell>
          <cell r="P491">
            <v>12797.55</v>
          </cell>
          <cell r="Q491">
            <v>17991.009999999998</v>
          </cell>
          <cell r="R491">
            <v>17426.36</v>
          </cell>
          <cell r="S491">
            <v>13954.02</v>
          </cell>
          <cell r="T491">
            <v>13203.5</v>
          </cell>
          <cell r="U491">
            <v>14279.72</v>
          </cell>
          <cell r="V491">
            <v>16610.02</v>
          </cell>
          <cell r="W491">
            <v>18427.43</v>
          </cell>
          <cell r="X491">
            <v>19502.04</v>
          </cell>
          <cell r="Y491">
            <v>17809.98</v>
          </cell>
          <cell r="Z491">
            <v>22349.84</v>
          </cell>
          <cell r="AA491">
            <v>21183.43</v>
          </cell>
          <cell r="AB491">
            <v>25407.82</v>
          </cell>
          <cell r="AC491">
            <v>27911.99</v>
          </cell>
          <cell r="AD491">
            <v>25377.919999999998</v>
          </cell>
          <cell r="AE491">
            <v>23223.24</v>
          </cell>
          <cell r="AF491">
            <v>25678.15</v>
          </cell>
          <cell r="AG491">
            <v>25889.37</v>
          </cell>
          <cell r="AH491">
            <v>25298.67</v>
          </cell>
          <cell r="AI491">
            <v>26153.16</v>
          </cell>
          <cell r="AJ491">
            <v>21825.53</v>
          </cell>
          <cell r="AK491">
            <v>18092.95</v>
          </cell>
          <cell r="AL491">
            <v>12661.7</v>
          </cell>
          <cell r="AM491">
            <v>0</v>
          </cell>
          <cell r="AN491">
            <v>561.85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600448.92999999982</v>
          </cell>
        </row>
        <row r="492">
          <cell r="A492" t="str">
            <v>0431J</v>
          </cell>
          <cell r="B492" t="str">
            <v>S. Somerset</v>
          </cell>
          <cell r="C492">
            <v>73532.639999999999</v>
          </cell>
          <cell r="D492">
            <v>51864.86</v>
          </cell>
          <cell r="E492">
            <v>57330.63</v>
          </cell>
          <cell r="F492">
            <v>54185.7</v>
          </cell>
          <cell r="G492">
            <v>56057.72</v>
          </cell>
          <cell r="H492">
            <v>60263.54</v>
          </cell>
          <cell r="I492">
            <v>54319.02</v>
          </cell>
          <cell r="J492">
            <v>67955.320000000007</v>
          </cell>
          <cell r="K492">
            <v>62761.82</v>
          </cell>
          <cell r="L492">
            <v>63888.51</v>
          </cell>
          <cell r="M492">
            <v>67153.33</v>
          </cell>
          <cell r="N492">
            <v>68115.490000000005</v>
          </cell>
          <cell r="O492">
            <v>76127.67</v>
          </cell>
          <cell r="P492">
            <v>75987.8</v>
          </cell>
          <cell r="Q492">
            <v>93134.65</v>
          </cell>
          <cell r="R492">
            <v>92293.96</v>
          </cell>
          <cell r="S492">
            <v>77187.55</v>
          </cell>
          <cell r="T492">
            <v>83604.41</v>
          </cell>
          <cell r="U492">
            <v>84859.67</v>
          </cell>
          <cell r="V492">
            <v>85858.35</v>
          </cell>
          <cell r="W492">
            <v>97162.82</v>
          </cell>
          <cell r="X492">
            <v>101227.62</v>
          </cell>
          <cell r="Y492">
            <v>93677.37</v>
          </cell>
          <cell r="Z492">
            <v>105512.94</v>
          </cell>
          <cell r="AA492">
            <v>108906.53</v>
          </cell>
          <cell r="AB492">
            <v>116361.05</v>
          </cell>
          <cell r="AC492">
            <v>126323.3</v>
          </cell>
          <cell r="AD492">
            <v>114567.56</v>
          </cell>
          <cell r="AE492">
            <v>114140.78</v>
          </cell>
          <cell r="AF492">
            <v>117477.12</v>
          </cell>
          <cell r="AG492">
            <v>118841.84</v>
          </cell>
          <cell r="AH492">
            <v>117852.34</v>
          </cell>
          <cell r="AI492">
            <v>122507.67</v>
          </cell>
          <cell r="AJ492">
            <v>109901.91</v>
          </cell>
          <cell r="AK492">
            <v>97236.34</v>
          </cell>
          <cell r="AL492">
            <v>100064.46</v>
          </cell>
          <cell r="AM492">
            <v>77725.06</v>
          </cell>
          <cell r="AN492">
            <v>79389.34</v>
          </cell>
          <cell r="AO492">
            <v>82370.87</v>
          </cell>
          <cell r="AP492">
            <v>81775.179999999993</v>
          </cell>
          <cell r="AQ492">
            <v>87450.28</v>
          </cell>
          <cell r="AR492">
            <v>84384.480000000054</v>
          </cell>
          <cell r="AS492">
            <v>80408.600000000006</v>
          </cell>
          <cell r="AT492">
            <v>68671.53</v>
          </cell>
          <cell r="AU492">
            <v>72246.679999999993</v>
          </cell>
          <cell r="AV492">
            <v>77686.52</v>
          </cell>
          <cell r="AW492">
            <v>110879.88</v>
          </cell>
          <cell r="AX492">
            <v>116599.47</v>
          </cell>
          <cell r="AY492">
            <v>64137.1</v>
          </cell>
          <cell r="AZ492">
            <v>63122.15</v>
          </cell>
          <cell r="BA492">
            <v>79859.199999999997</v>
          </cell>
          <cell r="BB492">
            <v>130611.51</v>
          </cell>
          <cell r="BC492">
            <v>0</v>
          </cell>
          <cell r="BD492">
            <v>4525562.1399999997</v>
          </cell>
        </row>
        <row r="493">
          <cell r="A493" t="str">
            <v>0432J</v>
          </cell>
          <cell r="B493" t="str">
            <v>S. Midway</v>
          </cell>
          <cell r="C493">
            <v>51108.17</v>
          </cell>
          <cell r="D493">
            <v>37915.51</v>
          </cell>
          <cell r="E493">
            <v>39990.69</v>
          </cell>
          <cell r="F493">
            <v>37565.39</v>
          </cell>
          <cell r="G493">
            <v>36018.75</v>
          </cell>
          <cell r="H493">
            <v>40408.239999999998</v>
          </cell>
          <cell r="I493">
            <v>37394.75</v>
          </cell>
          <cell r="J493">
            <v>45518.18</v>
          </cell>
          <cell r="K493">
            <v>44225.42</v>
          </cell>
          <cell r="L493">
            <v>47309.599999999999</v>
          </cell>
          <cell r="M493">
            <v>46820.23</v>
          </cell>
          <cell r="N493">
            <v>49391.12</v>
          </cell>
          <cell r="O493">
            <v>52414.92</v>
          </cell>
          <cell r="P493">
            <v>51886.18</v>
          </cell>
          <cell r="Q493">
            <v>66160.759999999995</v>
          </cell>
          <cell r="R493">
            <v>64764.98</v>
          </cell>
          <cell r="S493">
            <v>56689.440000000002</v>
          </cell>
          <cell r="T493">
            <v>57874.87</v>
          </cell>
          <cell r="U493">
            <v>58243.43</v>
          </cell>
          <cell r="V493">
            <v>60864.82</v>
          </cell>
          <cell r="W493">
            <v>68231.520000000004</v>
          </cell>
          <cell r="X493">
            <v>72509.5</v>
          </cell>
          <cell r="Y493">
            <v>67957.72</v>
          </cell>
          <cell r="Z493">
            <v>74497.33</v>
          </cell>
          <cell r="AA493">
            <v>79260.850000000006</v>
          </cell>
          <cell r="AB493">
            <v>82892.89</v>
          </cell>
          <cell r="AC493">
            <v>89361.59</v>
          </cell>
          <cell r="AD493">
            <v>79898</v>
          </cell>
          <cell r="AE493">
            <v>82925.100000000006</v>
          </cell>
          <cell r="AF493">
            <v>82514.17</v>
          </cell>
          <cell r="AG493">
            <v>84774.16</v>
          </cell>
          <cell r="AH493">
            <v>87883.32</v>
          </cell>
          <cell r="AI493">
            <v>86373.95</v>
          </cell>
          <cell r="AJ493">
            <v>80397.899999999994</v>
          </cell>
          <cell r="AK493">
            <v>69891.649999999994</v>
          </cell>
          <cell r="AL493">
            <v>75037.009999999995</v>
          </cell>
          <cell r="AM493">
            <v>57806.6</v>
          </cell>
          <cell r="AN493">
            <v>60827.6</v>
          </cell>
          <cell r="AO493">
            <v>60514.99</v>
          </cell>
          <cell r="AP493">
            <v>63885.599999999999</v>
          </cell>
          <cell r="AQ493">
            <v>66464.78</v>
          </cell>
          <cell r="AR493">
            <v>63187.37</v>
          </cell>
          <cell r="AS493">
            <v>59163.76</v>
          </cell>
          <cell r="AT493">
            <v>52425.4</v>
          </cell>
          <cell r="AU493">
            <v>55261.16</v>
          </cell>
          <cell r="AV493">
            <v>57778.11</v>
          </cell>
          <cell r="AW493">
            <v>80879.509999999995</v>
          </cell>
          <cell r="AX493">
            <v>79093.490000000005</v>
          </cell>
          <cell r="AY493">
            <v>40462.94</v>
          </cell>
          <cell r="AZ493">
            <v>43110.14</v>
          </cell>
          <cell r="BA493">
            <v>54479.59</v>
          </cell>
          <cell r="BB493">
            <v>89275.68</v>
          </cell>
          <cell r="BC493">
            <v>0</v>
          </cell>
          <cell r="BD493">
            <v>3231588.83</v>
          </cell>
        </row>
        <row r="494">
          <cell r="A494" t="str">
            <v>0433J</v>
          </cell>
          <cell r="B494" t="str">
            <v>N. Midway</v>
          </cell>
          <cell r="C494">
            <v>47014.41</v>
          </cell>
          <cell r="D494">
            <v>38492.239999999998</v>
          </cell>
          <cell r="E494">
            <v>38469.93</v>
          </cell>
          <cell r="F494">
            <v>41729.22</v>
          </cell>
          <cell r="G494">
            <v>36887.29</v>
          </cell>
          <cell r="H494">
            <v>35640.89</v>
          </cell>
          <cell r="I494">
            <v>39324.07</v>
          </cell>
          <cell r="J494">
            <v>45949.66</v>
          </cell>
          <cell r="K494">
            <v>40214.94</v>
          </cell>
          <cell r="L494">
            <v>42500.15</v>
          </cell>
          <cell r="M494">
            <v>50571.32</v>
          </cell>
          <cell r="N494">
            <v>52690.37</v>
          </cell>
          <cell r="O494">
            <v>53010.25</v>
          </cell>
          <cell r="P494">
            <v>58047.42</v>
          </cell>
          <cell r="Q494">
            <v>71262.48</v>
          </cell>
          <cell r="R494">
            <v>68599.08</v>
          </cell>
          <cell r="S494">
            <v>60378.89</v>
          </cell>
          <cell r="T494">
            <v>60607.09</v>
          </cell>
          <cell r="U494">
            <v>63428.08</v>
          </cell>
          <cell r="V494">
            <v>63913.64</v>
          </cell>
          <cell r="W494">
            <v>72418.559999999998</v>
          </cell>
          <cell r="X494">
            <v>70483.789999999994</v>
          </cell>
          <cell r="Y494">
            <v>63276.17</v>
          </cell>
          <cell r="Z494">
            <v>75322.12</v>
          </cell>
          <cell r="AA494">
            <v>82334.09</v>
          </cell>
          <cell r="AB494">
            <v>87728.58</v>
          </cell>
          <cell r="AC494">
            <v>85096.320000000007</v>
          </cell>
          <cell r="AD494">
            <v>82166.28</v>
          </cell>
          <cell r="AE494">
            <v>79084.649999999994</v>
          </cell>
          <cell r="AF494">
            <v>81889.62</v>
          </cell>
          <cell r="AG494">
            <v>84587.38</v>
          </cell>
          <cell r="AH494">
            <v>84803.44</v>
          </cell>
          <cell r="AI494">
            <v>84702.06</v>
          </cell>
          <cell r="AJ494">
            <v>82464.5</v>
          </cell>
          <cell r="AK494">
            <v>73163.56</v>
          </cell>
          <cell r="AL494">
            <v>69779.92</v>
          </cell>
          <cell r="AM494">
            <v>57832.68</v>
          </cell>
          <cell r="AN494">
            <v>59103.68</v>
          </cell>
          <cell r="AO494">
            <v>62599.86</v>
          </cell>
          <cell r="AP494">
            <v>62658.01</v>
          </cell>
          <cell r="AQ494">
            <v>67792.83</v>
          </cell>
          <cell r="AR494">
            <v>62114.559999999998</v>
          </cell>
          <cell r="AS494">
            <v>60411.82</v>
          </cell>
          <cell r="AT494">
            <v>55654.66</v>
          </cell>
          <cell r="AU494">
            <v>54993.61</v>
          </cell>
          <cell r="AV494">
            <v>55051.66</v>
          </cell>
          <cell r="AW494">
            <v>81547.23</v>
          </cell>
          <cell r="AX494">
            <v>74188.53</v>
          </cell>
          <cell r="AY494">
            <v>42820.09</v>
          </cell>
          <cell r="AZ494">
            <v>41928.870000000003</v>
          </cell>
          <cell r="BA494">
            <v>61645.7</v>
          </cell>
          <cell r="BB494">
            <v>88403.34</v>
          </cell>
          <cell r="BC494">
            <v>0</v>
          </cell>
          <cell r="BD494">
            <v>3256779.59</v>
          </cell>
        </row>
        <row r="495">
          <cell r="A495" t="str">
            <v>0435J</v>
          </cell>
          <cell r="B495" t="str">
            <v>N. Somerset</v>
          </cell>
          <cell r="C495">
            <v>43999.71</v>
          </cell>
          <cell r="D495">
            <v>33665.21</v>
          </cell>
          <cell r="E495">
            <v>34160.89</v>
          </cell>
          <cell r="F495">
            <v>34812.92</v>
          </cell>
          <cell r="G495">
            <v>34552.199999999997</v>
          </cell>
          <cell r="H495">
            <v>34975.35</v>
          </cell>
          <cell r="I495">
            <v>35931.620000000003</v>
          </cell>
          <cell r="J495">
            <v>40458.99</v>
          </cell>
          <cell r="K495">
            <v>35830.92</v>
          </cell>
          <cell r="L495">
            <v>39700.25</v>
          </cell>
          <cell r="M495">
            <v>44325.01</v>
          </cell>
          <cell r="N495">
            <v>45978.87</v>
          </cell>
          <cell r="O495">
            <v>48207.75</v>
          </cell>
          <cell r="P495">
            <v>51594.99</v>
          </cell>
          <cell r="Q495">
            <v>64083.48</v>
          </cell>
          <cell r="R495">
            <v>62398.15</v>
          </cell>
          <cell r="S495">
            <v>54444.75</v>
          </cell>
          <cell r="T495">
            <v>52192.53</v>
          </cell>
          <cell r="U495">
            <v>52525.61</v>
          </cell>
          <cell r="V495">
            <v>53192.89</v>
          </cell>
          <cell r="W495">
            <v>65048.639999999999</v>
          </cell>
          <cell r="X495">
            <v>65802.490000000005</v>
          </cell>
          <cell r="Y495">
            <v>59156.98</v>
          </cell>
          <cell r="Z495">
            <v>69611.06</v>
          </cell>
          <cell r="AA495">
            <v>78043.649999999994</v>
          </cell>
          <cell r="AB495">
            <v>85848.48</v>
          </cell>
          <cell r="AC495">
            <v>87971.21</v>
          </cell>
          <cell r="AD495">
            <v>78085.62</v>
          </cell>
          <cell r="AE495">
            <v>76357.149999999994</v>
          </cell>
          <cell r="AF495">
            <v>80813.919999999998</v>
          </cell>
          <cell r="AG495">
            <v>86876.2</v>
          </cell>
          <cell r="AH495">
            <v>84435.54</v>
          </cell>
          <cell r="AI495">
            <v>85902.47</v>
          </cell>
          <cell r="AJ495">
            <v>76557.789999999994</v>
          </cell>
          <cell r="AK495">
            <v>69154.98</v>
          </cell>
          <cell r="AL495">
            <v>64214.59</v>
          </cell>
          <cell r="AM495">
            <v>51718.74</v>
          </cell>
          <cell r="AN495">
            <v>51041.15</v>
          </cell>
          <cell r="AO495">
            <v>53482.05</v>
          </cell>
          <cell r="AP495">
            <v>54747.92</v>
          </cell>
          <cell r="AQ495">
            <v>56297.58</v>
          </cell>
          <cell r="AR495">
            <v>56795.56</v>
          </cell>
          <cell r="AS495">
            <v>53253.77</v>
          </cell>
          <cell r="AT495">
            <v>47436.34</v>
          </cell>
          <cell r="AU495">
            <v>47747.95</v>
          </cell>
          <cell r="AV495">
            <v>47028.08</v>
          </cell>
          <cell r="AW495">
            <v>77139.94</v>
          </cell>
          <cell r="AX495">
            <v>64956.13</v>
          </cell>
          <cell r="AY495">
            <v>39233.300000000003</v>
          </cell>
          <cell r="AZ495">
            <v>36403.31</v>
          </cell>
          <cell r="BA495">
            <v>55612.18</v>
          </cell>
          <cell r="BB495">
            <v>76725.460000000006</v>
          </cell>
          <cell r="BC495">
            <v>0</v>
          </cell>
          <cell r="BD495">
            <v>2980532.32</v>
          </cell>
        </row>
        <row r="496">
          <cell r="A496" t="str">
            <v>0436J</v>
          </cell>
          <cell r="B496" t="str">
            <v>Valley Forge</v>
          </cell>
          <cell r="C496">
            <v>28867.75</v>
          </cell>
          <cell r="D496">
            <v>28025.68</v>
          </cell>
          <cell r="E496">
            <v>29048.48</v>
          </cell>
          <cell r="F496">
            <v>28040.52</v>
          </cell>
          <cell r="G496">
            <v>26752.47</v>
          </cell>
          <cell r="H496">
            <v>29139.279999999999</v>
          </cell>
          <cell r="I496">
            <v>27663.31</v>
          </cell>
          <cell r="J496">
            <v>34921.019999999997</v>
          </cell>
          <cell r="K496">
            <v>32659.18</v>
          </cell>
          <cell r="L496">
            <v>33834.81</v>
          </cell>
          <cell r="M496">
            <v>37139.19</v>
          </cell>
          <cell r="N496">
            <v>35224.589999999997</v>
          </cell>
          <cell r="O496">
            <v>37898.79</v>
          </cell>
          <cell r="P496">
            <v>37370.910000000003</v>
          </cell>
          <cell r="Q496">
            <v>43200.54</v>
          </cell>
          <cell r="R496">
            <v>43369.440000000002</v>
          </cell>
          <cell r="S496">
            <v>38908.51</v>
          </cell>
          <cell r="T496">
            <v>40590.15</v>
          </cell>
          <cell r="U496">
            <v>42771.53</v>
          </cell>
          <cell r="V496">
            <v>42128.35</v>
          </cell>
          <cell r="W496">
            <v>43446.99</v>
          </cell>
          <cell r="X496">
            <v>46045.25</v>
          </cell>
          <cell r="Y496">
            <v>43441.43</v>
          </cell>
          <cell r="Z496">
            <v>50714.400000000001</v>
          </cell>
          <cell r="AA496">
            <v>53589.87</v>
          </cell>
          <cell r="AB496">
            <v>53913.42</v>
          </cell>
          <cell r="AC496">
            <v>50486.12</v>
          </cell>
          <cell r="AD496">
            <v>53964.42</v>
          </cell>
          <cell r="AE496">
            <v>36253.21</v>
          </cell>
          <cell r="AF496">
            <v>54492.27</v>
          </cell>
          <cell r="AG496">
            <v>52079.21</v>
          </cell>
          <cell r="AH496">
            <v>55416.41</v>
          </cell>
          <cell r="AI496">
            <v>56087.839999999997</v>
          </cell>
          <cell r="AJ496">
            <v>52982.95</v>
          </cell>
          <cell r="AK496">
            <v>44100.63</v>
          </cell>
          <cell r="AL496">
            <v>46111.55</v>
          </cell>
          <cell r="AM496">
            <v>42727.77</v>
          </cell>
          <cell r="AN496">
            <v>44567.57</v>
          </cell>
          <cell r="AO496">
            <v>40960.129999999997</v>
          </cell>
          <cell r="AP496">
            <v>42910.8</v>
          </cell>
          <cell r="AQ496">
            <v>41725.67</v>
          </cell>
          <cell r="AR496">
            <v>37387.39</v>
          </cell>
          <cell r="AS496">
            <v>37502.080000000002</v>
          </cell>
          <cell r="AT496">
            <v>34768.93</v>
          </cell>
          <cell r="AU496">
            <v>36309.19</v>
          </cell>
          <cell r="AV496">
            <v>35032.47</v>
          </cell>
          <cell r="AW496">
            <v>42101.45</v>
          </cell>
          <cell r="AX496">
            <v>36713.11</v>
          </cell>
          <cell r="AY496">
            <v>33491.86</v>
          </cell>
          <cell r="AZ496">
            <v>33671.730000000003</v>
          </cell>
          <cell r="BA496">
            <v>33165.519999999997</v>
          </cell>
          <cell r="BB496">
            <v>39514.160000000003</v>
          </cell>
          <cell r="BC496">
            <v>0</v>
          </cell>
          <cell r="BD496">
            <v>2103230.2999999998</v>
          </cell>
        </row>
        <row r="497">
          <cell r="A497" t="str">
            <v>0437J</v>
          </cell>
          <cell r="B497" t="str">
            <v>N. Neshaminy</v>
          </cell>
          <cell r="C497">
            <v>24201.74</v>
          </cell>
          <cell r="D497">
            <v>24353.59</v>
          </cell>
          <cell r="E497">
            <v>25260.99</v>
          </cell>
          <cell r="F497">
            <v>23500.66</v>
          </cell>
          <cell r="G497">
            <v>22759.63</v>
          </cell>
          <cell r="H497">
            <v>22991.1</v>
          </cell>
          <cell r="I497">
            <v>22827.4</v>
          </cell>
          <cell r="J497">
            <v>29696.46</v>
          </cell>
          <cell r="K497">
            <v>23102.93</v>
          </cell>
          <cell r="L497">
            <v>25245.57</v>
          </cell>
          <cell r="M497">
            <v>26469.09</v>
          </cell>
          <cell r="N497">
            <v>25943.48</v>
          </cell>
          <cell r="O497">
            <v>26424.07</v>
          </cell>
          <cell r="P497">
            <v>28825.22</v>
          </cell>
          <cell r="Q497">
            <v>33021.17</v>
          </cell>
          <cell r="R497">
            <v>34954.839999999997</v>
          </cell>
          <cell r="S497">
            <v>28039.16</v>
          </cell>
          <cell r="T497">
            <v>29575.41</v>
          </cell>
          <cell r="U497">
            <v>30287.4</v>
          </cell>
          <cell r="V497">
            <v>31639.81</v>
          </cell>
          <cell r="W497">
            <v>32800.14</v>
          </cell>
          <cell r="X497">
            <v>26390.34</v>
          </cell>
          <cell r="Y497">
            <v>33378.97</v>
          </cell>
          <cell r="Z497">
            <v>34999.599999999999</v>
          </cell>
          <cell r="AA497">
            <v>37800.21</v>
          </cell>
          <cell r="AB497">
            <v>39473.69</v>
          </cell>
          <cell r="AC497">
            <v>38653.39</v>
          </cell>
          <cell r="AD497">
            <v>33572.910000000003</v>
          </cell>
          <cell r="AE497">
            <v>37993.839999999997</v>
          </cell>
          <cell r="AF497">
            <v>36974.949999999997</v>
          </cell>
          <cell r="AG497">
            <v>40115.78</v>
          </cell>
          <cell r="AH497">
            <v>33984.839999999997</v>
          </cell>
          <cell r="AI497">
            <v>42716.78</v>
          </cell>
          <cell r="AJ497">
            <v>43193.919999999998</v>
          </cell>
          <cell r="AK497">
            <v>35705.1</v>
          </cell>
          <cell r="AL497">
            <v>25869.74</v>
          </cell>
          <cell r="AM497">
            <v>30583.13</v>
          </cell>
          <cell r="AN497">
            <v>30681.17</v>
          </cell>
          <cell r="AO497">
            <v>30928.44</v>
          </cell>
          <cell r="AP497">
            <v>29838.51</v>
          </cell>
          <cell r="AQ497">
            <v>31521.62</v>
          </cell>
          <cell r="AR497">
            <v>30229.89</v>
          </cell>
          <cell r="AS497">
            <v>28226.240000000002</v>
          </cell>
          <cell r="AT497">
            <v>26649.82</v>
          </cell>
          <cell r="AU497">
            <v>25785.59</v>
          </cell>
          <cell r="AV497">
            <v>26971.66</v>
          </cell>
          <cell r="AW497">
            <v>33181.410000000003</v>
          </cell>
          <cell r="AX497">
            <v>31813.93</v>
          </cell>
          <cell r="AY497">
            <v>25820.33</v>
          </cell>
          <cell r="AZ497">
            <v>23903.040000000001</v>
          </cell>
          <cell r="BA497">
            <v>25943.119999999999</v>
          </cell>
          <cell r="BB497">
            <v>35170.42</v>
          </cell>
          <cell r="BC497">
            <v>0</v>
          </cell>
          <cell r="BD497">
            <v>1579992.2399999998</v>
          </cell>
        </row>
        <row r="498">
          <cell r="A498" t="str">
            <v>0438J</v>
          </cell>
          <cell r="B498" t="str">
            <v>Beckley</v>
          </cell>
          <cell r="C498">
            <v>100411.11</v>
          </cell>
          <cell r="D498">
            <v>65963.960000000006</v>
          </cell>
          <cell r="E498">
            <v>70768.2</v>
          </cell>
          <cell r="F498">
            <v>63223.91</v>
          </cell>
          <cell r="G498">
            <v>65940.92</v>
          </cell>
          <cell r="H498">
            <v>71111.92</v>
          </cell>
          <cell r="I498">
            <v>80723.63</v>
          </cell>
          <cell r="J498">
            <v>89841.66</v>
          </cell>
          <cell r="K498">
            <v>85669.3</v>
          </cell>
          <cell r="L498">
            <v>90413.67</v>
          </cell>
          <cell r="M498">
            <v>102095.44</v>
          </cell>
          <cell r="N498">
            <v>112395.14</v>
          </cell>
          <cell r="O498">
            <v>116916.36</v>
          </cell>
          <cell r="P498">
            <v>115332.84</v>
          </cell>
          <cell r="Q498">
            <v>138935.57999999999</v>
          </cell>
          <cell r="R498">
            <v>133629.94</v>
          </cell>
          <cell r="S498">
            <v>112542.15</v>
          </cell>
          <cell r="T498">
            <v>103730</v>
          </cell>
          <cell r="U498">
            <v>106096.07</v>
          </cell>
          <cell r="V498">
            <v>111910.34</v>
          </cell>
          <cell r="W498">
            <v>125276.26</v>
          </cell>
          <cell r="X498">
            <v>135536.45000000001</v>
          </cell>
          <cell r="Y498">
            <v>129369.69</v>
          </cell>
          <cell r="Z498">
            <v>153697.54</v>
          </cell>
          <cell r="AA498">
            <v>154069.59</v>
          </cell>
          <cell r="AB498">
            <v>170089.88</v>
          </cell>
          <cell r="AC498">
            <v>177268.48000000001</v>
          </cell>
          <cell r="AD498">
            <v>162015.21</v>
          </cell>
          <cell r="AE498">
            <v>157255</v>
          </cell>
          <cell r="AF498">
            <v>156796.79999999999</v>
          </cell>
          <cell r="AG498">
            <v>158446.31</v>
          </cell>
          <cell r="AH498">
            <v>150971.95000000001</v>
          </cell>
          <cell r="AI498">
            <v>147599.93</v>
          </cell>
          <cell r="AJ498">
            <v>129879.06</v>
          </cell>
          <cell r="AK498">
            <v>115248.38</v>
          </cell>
          <cell r="AL498">
            <v>115881.62</v>
          </cell>
          <cell r="AM498">
            <v>98403.18</v>
          </cell>
          <cell r="AN498">
            <v>100172.37</v>
          </cell>
          <cell r="AO498">
            <v>102883.97</v>
          </cell>
          <cell r="AP498">
            <v>108361.05</v>
          </cell>
          <cell r="AQ498">
            <v>118600.12</v>
          </cell>
          <cell r="AR498">
            <v>117073.76</v>
          </cell>
          <cell r="AS498">
            <v>115620.98</v>
          </cell>
          <cell r="AT498">
            <v>94937.23</v>
          </cell>
          <cell r="AU498">
            <v>93454.69</v>
          </cell>
          <cell r="AV498">
            <v>97225.27</v>
          </cell>
          <cell r="AW498">
            <v>144848.9</v>
          </cell>
          <cell r="AX498">
            <v>133790.19</v>
          </cell>
          <cell r="AY498">
            <v>70930.47</v>
          </cell>
          <cell r="AZ498">
            <v>78194.78</v>
          </cell>
          <cell r="BA498">
            <v>122319.88</v>
          </cell>
          <cell r="BB498">
            <v>178443.85</v>
          </cell>
          <cell r="BC498">
            <v>0</v>
          </cell>
          <cell r="BD498">
            <v>6052314.9800000004</v>
          </cell>
        </row>
        <row r="499">
          <cell r="A499" t="str">
            <v>0439J</v>
          </cell>
          <cell r="B499" t="str">
            <v>Bluestone</v>
          </cell>
          <cell r="C499">
            <v>24334.92</v>
          </cell>
          <cell r="D499">
            <v>17802.36</v>
          </cell>
          <cell r="E499">
            <v>18624.330000000002</v>
          </cell>
          <cell r="F499">
            <v>17050.150000000001</v>
          </cell>
          <cell r="G499">
            <v>18329.900000000001</v>
          </cell>
          <cell r="H499">
            <v>18902.759999999998</v>
          </cell>
          <cell r="I499">
            <v>19284.23</v>
          </cell>
          <cell r="J499">
            <v>24520.79</v>
          </cell>
          <cell r="K499">
            <v>22103.51</v>
          </cell>
          <cell r="L499">
            <v>22073.83</v>
          </cell>
          <cell r="M499">
            <v>24839.24</v>
          </cell>
          <cell r="N499">
            <v>28270.82</v>
          </cell>
          <cell r="O499">
            <v>29765.97</v>
          </cell>
          <cell r="P499">
            <v>31871.96</v>
          </cell>
          <cell r="Q499">
            <v>33692.15</v>
          </cell>
          <cell r="R499">
            <v>38471.980000000003</v>
          </cell>
          <cell r="S499">
            <v>34090.65</v>
          </cell>
          <cell r="T499">
            <v>28798.400000000001</v>
          </cell>
          <cell r="U499">
            <v>28122.62</v>
          </cell>
          <cell r="V499">
            <v>31217.38</v>
          </cell>
          <cell r="W499">
            <v>33753.08</v>
          </cell>
          <cell r="X499">
            <v>35033.53</v>
          </cell>
          <cell r="Y499">
            <v>30760.03</v>
          </cell>
          <cell r="Z499">
            <v>36885.49</v>
          </cell>
          <cell r="AA499">
            <v>39662.17</v>
          </cell>
          <cell r="AB499">
            <v>42885.59</v>
          </cell>
          <cell r="AC499">
            <v>46872.25</v>
          </cell>
          <cell r="AD499">
            <v>42470.62</v>
          </cell>
          <cell r="AE499">
            <v>40190.21</v>
          </cell>
          <cell r="AF499">
            <v>41696.239999999998</v>
          </cell>
          <cell r="AG499">
            <v>42194.39</v>
          </cell>
          <cell r="AH499">
            <v>37841.96</v>
          </cell>
          <cell r="AI499">
            <v>38391.24</v>
          </cell>
          <cell r="AJ499">
            <v>34529.01</v>
          </cell>
          <cell r="AK499">
            <v>33459.730000000003</v>
          </cell>
          <cell r="AL499">
            <v>30045.9</v>
          </cell>
          <cell r="AM499">
            <v>26138.03</v>
          </cell>
          <cell r="AN499">
            <v>26551.46</v>
          </cell>
          <cell r="AO499">
            <v>28015.99</v>
          </cell>
          <cell r="AP499">
            <v>27999.61</v>
          </cell>
          <cell r="AQ499">
            <v>29058.9</v>
          </cell>
          <cell r="AR499">
            <v>30692.47</v>
          </cell>
          <cell r="AS499">
            <v>29476.27</v>
          </cell>
          <cell r="AT499">
            <v>24539.47</v>
          </cell>
          <cell r="AU499">
            <v>24569.56</v>
          </cell>
          <cell r="AV499">
            <v>25684.78</v>
          </cell>
          <cell r="AW499">
            <v>36529.74</v>
          </cell>
          <cell r="AX499">
            <v>33271.730000000003</v>
          </cell>
          <cell r="AY499">
            <v>21279.27</v>
          </cell>
          <cell r="AZ499">
            <v>21827.94</v>
          </cell>
          <cell r="BA499">
            <v>38380.86</v>
          </cell>
          <cell r="BB499">
            <v>37322.82</v>
          </cell>
          <cell r="BC499">
            <v>0</v>
          </cell>
          <cell r="BD499">
            <v>1580178.29</v>
          </cell>
        </row>
        <row r="500">
          <cell r="A500" t="str">
            <v>0440J</v>
          </cell>
          <cell r="B500" t="str">
            <v>Morton</v>
          </cell>
          <cell r="C500">
            <v>35988.080000000002</v>
          </cell>
          <cell r="D500">
            <v>28634.240000000002</v>
          </cell>
          <cell r="E500">
            <v>29227.01</v>
          </cell>
          <cell r="F500">
            <v>28555.9</v>
          </cell>
          <cell r="G500">
            <v>29030.639999999999</v>
          </cell>
          <cell r="H500">
            <v>28595.02</v>
          </cell>
          <cell r="I500">
            <v>30165.8</v>
          </cell>
          <cell r="J500">
            <v>36525.040000000001</v>
          </cell>
          <cell r="K500">
            <v>34843.69</v>
          </cell>
          <cell r="L500">
            <v>36720.36</v>
          </cell>
          <cell r="M500">
            <v>38375.550000000003</v>
          </cell>
          <cell r="N500">
            <v>43270.86</v>
          </cell>
          <cell r="O500">
            <v>46094.64</v>
          </cell>
          <cell r="P500">
            <v>49371.99</v>
          </cell>
          <cell r="Q500">
            <v>50426.12</v>
          </cell>
          <cell r="R500">
            <v>51602.16</v>
          </cell>
          <cell r="S500">
            <v>50982.65</v>
          </cell>
          <cell r="T500">
            <v>45571.27</v>
          </cell>
          <cell r="U500">
            <v>43958.46</v>
          </cell>
          <cell r="V500">
            <v>45425.24</v>
          </cell>
          <cell r="W500">
            <v>54146.33</v>
          </cell>
          <cell r="X500">
            <v>58352.89</v>
          </cell>
          <cell r="Y500">
            <v>51888.27</v>
          </cell>
          <cell r="Z500">
            <v>61276.85</v>
          </cell>
          <cell r="AA500">
            <v>60521.81</v>
          </cell>
          <cell r="AB500">
            <v>62481.51</v>
          </cell>
          <cell r="AC500">
            <v>67683.789999999994</v>
          </cell>
          <cell r="AD500">
            <v>62330.400000000001</v>
          </cell>
          <cell r="AE500">
            <v>61308.27</v>
          </cell>
          <cell r="AF500">
            <v>60709.46</v>
          </cell>
          <cell r="AG500">
            <v>64579.01</v>
          </cell>
          <cell r="AH500">
            <v>61983.89</v>
          </cell>
          <cell r="AI500">
            <v>60285.760000000002</v>
          </cell>
          <cell r="AJ500">
            <v>54284.85</v>
          </cell>
          <cell r="AK500">
            <v>51098.55</v>
          </cell>
          <cell r="AL500">
            <v>48052.57</v>
          </cell>
          <cell r="AM500">
            <v>44950.9</v>
          </cell>
          <cell r="AN500">
            <v>43910.95</v>
          </cell>
          <cell r="AO500">
            <v>42750.96</v>
          </cell>
          <cell r="AP500">
            <v>44555.61</v>
          </cell>
          <cell r="AQ500">
            <v>47619.96</v>
          </cell>
          <cell r="AR500">
            <v>47476.78</v>
          </cell>
          <cell r="AS500">
            <v>48883.46</v>
          </cell>
          <cell r="AT500">
            <v>41921.74</v>
          </cell>
          <cell r="AU500">
            <v>44313.41</v>
          </cell>
          <cell r="AV500">
            <v>44215.360000000001</v>
          </cell>
          <cell r="AW500">
            <v>58287.18</v>
          </cell>
          <cell r="AX500">
            <v>56424.160000000003</v>
          </cell>
          <cell r="AY500">
            <v>30009.53</v>
          </cell>
          <cell r="AZ500">
            <v>42117.04</v>
          </cell>
          <cell r="BA500">
            <v>53281.58</v>
          </cell>
          <cell r="BB500">
            <v>60119.53</v>
          </cell>
          <cell r="BC500">
            <v>0</v>
          </cell>
          <cell r="BD500">
            <v>2475187.0799999996</v>
          </cell>
        </row>
        <row r="501">
          <cell r="A501" t="str">
            <v>7AC</v>
          </cell>
          <cell r="B501" t="str">
            <v>Atlantic City Merch.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</row>
        <row r="502">
          <cell r="A502" t="str">
            <v>4903K</v>
          </cell>
          <cell r="B502" t="str">
            <v>Empire State</v>
          </cell>
          <cell r="C502">
            <v>219124.71</v>
          </cell>
          <cell r="D502">
            <v>118530.64</v>
          </cell>
          <cell r="E502">
            <v>140270.67000000001</v>
          </cell>
          <cell r="F502">
            <v>130018.6</v>
          </cell>
          <cell r="G502">
            <v>121100.51</v>
          </cell>
          <cell r="H502">
            <v>135206.57</v>
          </cell>
          <cell r="I502">
            <v>180613.59</v>
          </cell>
          <cell r="J502">
            <v>226566.57</v>
          </cell>
          <cell r="K502">
            <v>152803.72</v>
          </cell>
          <cell r="L502">
            <v>185936.59</v>
          </cell>
          <cell r="M502">
            <v>244491.83</v>
          </cell>
          <cell r="N502">
            <v>248931.23</v>
          </cell>
          <cell r="O502">
            <v>252907.02</v>
          </cell>
          <cell r="P502">
            <v>246241.12</v>
          </cell>
          <cell r="Q502">
            <v>279162.23</v>
          </cell>
          <cell r="R502">
            <v>284564.93</v>
          </cell>
          <cell r="S502">
            <v>212969.52</v>
          </cell>
          <cell r="T502">
            <v>237831.5</v>
          </cell>
          <cell r="U502">
            <v>217407.86</v>
          </cell>
          <cell r="V502">
            <v>214873.25</v>
          </cell>
          <cell r="W502">
            <v>250115.15</v>
          </cell>
          <cell r="X502">
            <v>241561.79</v>
          </cell>
          <cell r="Y502">
            <v>211096.29</v>
          </cell>
          <cell r="Z502">
            <v>275548.51</v>
          </cell>
          <cell r="AA502">
            <v>256652.9</v>
          </cell>
          <cell r="AB502">
            <v>226988.21</v>
          </cell>
          <cell r="AC502">
            <v>261915.92</v>
          </cell>
          <cell r="AD502">
            <v>243092.28</v>
          </cell>
          <cell r="AE502">
            <v>246332.07</v>
          </cell>
          <cell r="AF502">
            <v>260758.93</v>
          </cell>
          <cell r="AG502">
            <v>243956.46</v>
          </cell>
          <cell r="AH502">
            <v>242397.55</v>
          </cell>
          <cell r="AI502">
            <v>234965.73</v>
          </cell>
          <cell r="AJ502">
            <v>222687.99</v>
          </cell>
          <cell r="AK502">
            <v>168591.32</v>
          </cell>
          <cell r="AL502">
            <v>189276.75</v>
          </cell>
          <cell r="AM502">
            <v>162108.31</v>
          </cell>
          <cell r="AN502">
            <v>223277.9</v>
          </cell>
          <cell r="AO502">
            <v>203155.79</v>
          </cell>
          <cell r="AP502">
            <v>219321.22</v>
          </cell>
          <cell r="AQ502">
            <v>224090.6</v>
          </cell>
          <cell r="AR502">
            <v>201469.07</v>
          </cell>
          <cell r="AS502">
            <v>258340.51</v>
          </cell>
          <cell r="AT502">
            <v>195182.63</v>
          </cell>
          <cell r="AU502">
            <v>204093.38</v>
          </cell>
          <cell r="AV502">
            <v>163202.42000000001</v>
          </cell>
          <cell r="AW502">
            <v>249132.2</v>
          </cell>
          <cell r="AX502">
            <v>211022.16</v>
          </cell>
          <cell r="AY502">
            <v>266328.15999999997</v>
          </cell>
          <cell r="AZ502">
            <v>210157.55</v>
          </cell>
          <cell r="BA502">
            <v>227486.18</v>
          </cell>
          <cell r="BB502">
            <v>229039.29</v>
          </cell>
          <cell r="BC502">
            <v>0</v>
          </cell>
          <cell r="BD502">
            <v>11272897.880000003</v>
          </cell>
        </row>
        <row r="503">
          <cell r="A503" t="str">
            <v>4931K</v>
          </cell>
          <cell r="B503" t="str">
            <v>Houston Space Center</v>
          </cell>
          <cell r="C503">
            <v>68624.820000000007</v>
          </cell>
          <cell r="D503">
            <v>62290.99</v>
          </cell>
          <cell r="E503">
            <v>67126.17</v>
          </cell>
          <cell r="F503">
            <v>73098.740000000005</v>
          </cell>
          <cell r="G503">
            <v>79607.13</v>
          </cell>
          <cell r="H503">
            <v>75624.12</v>
          </cell>
          <cell r="I503">
            <v>92175.39</v>
          </cell>
          <cell r="J503">
            <v>101770.05</v>
          </cell>
          <cell r="K503">
            <v>79140.149999999994</v>
          </cell>
          <cell r="L503">
            <v>89521.03</v>
          </cell>
          <cell r="M503">
            <v>226922.49</v>
          </cell>
          <cell r="N503">
            <v>136091.72</v>
          </cell>
          <cell r="O503">
            <v>110348.2</v>
          </cell>
          <cell r="P503">
            <v>83314.13</v>
          </cell>
          <cell r="Q503">
            <v>144500.60999999999</v>
          </cell>
          <cell r="R503">
            <v>119364.88</v>
          </cell>
          <cell r="S503">
            <v>102443.94</v>
          </cell>
          <cell r="T503">
            <v>118965.63</v>
          </cell>
          <cell r="U503">
            <v>127154.45</v>
          </cell>
          <cell r="V503">
            <v>102937</v>
          </cell>
          <cell r="W503">
            <v>96996.99</v>
          </cell>
          <cell r="X503">
            <v>108458.32</v>
          </cell>
          <cell r="Y503">
            <v>83356.100000000006</v>
          </cell>
          <cell r="Z503">
            <v>99098.98</v>
          </cell>
          <cell r="AA503">
            <v>116332.13</v>
          </cell>
          <cell r="AB503">
            <v>116094.3</v>
          </cell>
          <cell r="AC503">
            <v>156061.75</v>
          </cell>
          <cell r="AD503">
            <v>152756.98000000001</v>
          </cell>
          <cell r="AE503">
            <v>165076.18</v>
          </cell>
          <cell r="AF503">
            <v>157081.97</v>
          </cell>
          <cell r="AG503">
            <v>177324.33</v>
          </cell>
          <cell r="AH503">
            <v>136064.98000000001</v>
          </cell>
          <cell r="AI503">
            <v>97891.66</v>
          </cell>
          <cell r="AJ503">
            <v>73268</v>
          </cell>
          <cell r="AK503">
            <v>69041.66</v>
          </cell>
          <cell r="AL503">
            <v>92300.39</v>
          </cell>
          <cell r="AM503">
            <v>54597.26</v>
          </cell>
          <cell r="AN503">
            <v>86626.38</v>
          </cell>
          <cell r="AO503">
            <v>66265.759999999995</v>
          </cell>
          <cell r="AP503">
            <v>75067.89</v>
          </cell>
          <cell r="AQ503">
            <v>75280.22</v>
          </cell>
          <cell r="AR503">
            <v>79972.11</v>
          </cell>
          <cell r="AS503">
            <v>82802.880000000005</v>
          </cell>
          <cell r="AT503">
            <v>71035.64</v>
          </cell>
          <cell r="AU503">
            <v>92360.83</v>
          </cell>
          <cell r="AV503">
            <v>70399.03</v>
          </cell>
          <cell r="AW503">
            <v>105917.16</v>
          </cell>
          <cell r="AX503">
            <v>63050.32</v>
          </cell>
          <cell r="AY503">
            <v>60833.99</v>
          </cell>
          <cell r="AZ503">
            <v>58347.88</v>
          </cell>
          <cell r="BA503">
            <v>77163.88</v>
          </cell>
          <cell r="BB503">
            <v>146338.66</v>
          </cell>
          <cell r="BC503">
            <v>0</v>
          </cell>
          <cell r="BD503">
            <v>5224286.25</v>
          </cell>
        </row>
        <row r="504">
          <cell r="A504" t="str">
            <v>4917K</v>
          </cell>
          <cell r="B504" t="str">
            <v>New Orleans Aquarium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</row>
        <row r="505">
          <cell r="A505" t="str">
            <v>4807F</v>
          </cell>
          <cell r="B505" t="str">
            <v xml:space="preserve">Concord Mills Mall </v>
          </cell>
          <cell r="C505">
            <v>165274.29</v>
          </cell>
          <cell r="D505">
            <v>135051.47</v>
          </cell>
          <cell r="E505">
            <v>175381.16</v>
          </cell>
          <cell r="F505">
            <v>147753.35</v>
          </cell>
          <cell r="G505">
            <v>153809.31</v>
          </cell>
          <cell r="H505">
            <v>158278.13</v>
          </cell>
          <cell r="I505">
            <v>165753.51999999999</v>
          </cell>
          <cell r="J505">
            <v>194081</v>
          </cell>
          <cell r="K505">
            <v>172043.49</v>
          </cell>
          <cell r="L505">
            <v>183623.89</v>
          </cell>
          <cell r="M505">
            <v>178435.82</v>
          </cell>
          <cell r="N505">
            <v>186904.77</v>
          </cell>
          <cell r="O505">
            <v>196932.14</v>
          </cell>
          <cell r="P505">
            <v>158931.15</v>
          </cell>
          <cell r="Q505">
            <v>215005.19</v>
          </cell>
          <cell r="R505">
            <v>173660.57</v>
          </cell>
          <cell r="S505">
            <v>168510.26</v>
          </cell>
          <cell r="T505">
            <v>155719.82999999999</v>
          </cell>
          <cell r="U505">
            <v>159612.29</v>
          </cell>
          <cell r="V505">
            <v>155201.21</v>
          </cell>
          <cell r="W505">
            <v>158179.73000000001</v>
          </cell>
          <cell r="X505">
            <v>178893.12</v>
          </cell>
          <cell r="Y505">
            <v>168641.88</v>
          </cell>
          <cell r="Z505">
            <v>194684.68</v>
          </cell>
          <cell r="AA505">
            <v>173435.25</v>
          </cell>
          <cell r="AB505">
            <v>190739.52</v>
          </cell>
          <cell r="AC505">
            <v>228565.71</v>
          </cell>
          <cell r="AD505">
            <v>185146.23999999999</v>
          </cell>
          <cell r="AE505">
            <v>212952.07</v>
          </cell>
          <cell r="AF505">
            <v>208412.11</v>
          </cell>
          <cell r="AG505">
            <v>223352.45</v>
          </cell>
          <cell r="AH505">
            <v>242902.59</v>
          </cell>
          <cell r="AI505">
            <v>222458.99</v>
          </cell>
          <cell r="AJ505">
            <v>201658.55</v>
          </cell>
          <cell r="AK505">
            <v>161269.93</v>
          </cell>
          <cell r="AL505">
            <v>191112.07</v>
          </cell>
          <cell r="AM505">
            <v>137911.20000000001</v>
          </cell>
          <cell r="AN505">
            <v>150651.03</v>
          </cell>
          <cell r="AO505">
            <v>149924.35</v>
          </cell>
          <cell r="AP505">
            <v>168370.85</v>
          </cell>
          <cell r="AQ505">
            <v>197484.1</v>
          </cell>
          <cell r="AR505">
            <v>176113.11</v>
          </cell>
          <cell r="AS505">
            <v>205921.99</v>
          </cell>
          <cell r="AT505">
            <v>193358.58</v>
          </cell>
          <cell r="AU505">
            <v>213080.71</v>
          </cell>
          <cell r="AV505">
            <v>191964.63</v>
          </cell>
          <cell r="AW505">
            <v>277994.36</v>
          </cell>
          <cell r="AX505">
            <v>204169.79</v>
          </cell>
          <cell r="AY505">
            <v>229420.52</v>
          </cell>
          <cell r="AZ505">
            <v>266904.78999999998</v>
          </cell>
          <cell r="BA505">
            <v>356235.3</v>
          </cell>
          <cell r="BB505">
            <v>318681.68</v>
          </cell>
          <cell r="BC505">
            <v>0</v>
          </cell>
          <cell r="BD505">
            <v>9980554.7199999988</v>
          </cell>
        </row>
        <row r="506">
          <cell r="A506" t="str">
            <v>4802F</v>
          </cell>
          <cell r="B506" t="str">
            <v>Grapevine Mills Mall</v>
          </cell>
          <cell r="C506">
            <v>93508.68</v>
          </cell>
          <cell r="D506">
            <v>71569.3</v>
          </cell>
          <cell r="E506">
            <v>85124.42</v>
          </cell>
          <cell r="F506">
            <v>77255.039999999994</v>
          </cell>
          <cell r="G506">
            <v>79841.11</v>
          </cell>
          <cell r="H506">
            <v>76989.31</v>
          </cell>
          <cell r="I506">
            <v>89641.24</v>
          </cell>
          <cell r="J506">
            <v>85988.79</v>
          </cell>
          <cell r="K506">
            <v>88295.75</v>
          </cell>
          <cell r="L506">
            <v>83948.11</v>
          </cell>
          <cell r="M506">
            <v>144746.96</v>
          </cell>
          <cell r="N506">
            <v>98348.98</v>
          </cell>
          <cell r="O506">
            <v>89352.03</v>
          </cell>
          <cell r="P506">
            <v>80490.2</v>
          </cell>
          <cell r="Q506">
            <v>91339.63</v>
          </cell>
          <cell r="R506">
            <v>71487.11</v>
          </cell>
          <cell r="S506">
            <v>79000.789999999994</v>
          </cell>
          <cell r="T506">
            <v>79494.09</v>
          </cell>
          <cell r="U506">
            <v>83850.97</v>
          </cell>
          <cell r="V506">
            <v>72770.92</v>
          </cell>
          <cell r="W506">
            <v>83214.91</v>
          </cell>
          <cell r="X506">
            <v>103783.56</v>
          </cell>
          <cell r="Y506">
            <v>86564.21</v>
          </cell>
          <cell r="Z506">
            <v>94278.180000000051</v>
          </cell>
          <cell r="AA506">
            <v>98593.8</v>
          </cell>
          <cell r="AB506">
            <v>95154.16</v>
          </cell>
          <cell r="AC506">
            <v>113815.1</v>
          </cell>
          <cell r="AD506">
            <v>102872.81</v>
          </cell>
          <cell r="AE506">
            <v>113995.56</v>
          </cell>
          <cell r="AF506">
            <v>119924.35</v>
          </cell>
          <cell r="AG506">
            <v>129417.84</v>
          </cell>
          <cell r="AH506">
            <v>138193.23000000001</v>
          </cell>
          <cell r="AI506">
            <v>91086.07</v>
          </cell>
          <cell r="AJ506">
            <v>80268.3</v>
          </cell>
          <cell r="AK506">
            <v>72506.83</v>
          </cell>
          <cell r="AL506">
            <v>98429.02</v>
          </cell>
          <cell r="AM506">
            <v>63997.79</v>
          </cell>
          <cell r="AN506">
            <v>75888.240000000005</v>
          </cell>
          <cell r="AO506">
            <v>75224</v>
          </cell>
          <cell r="AP506">
            <v>71591.7</v>
          </cell>
          <cell r="AQ506">
            <v>77462.92</v>
          </cell>
          <cell r="AR506">
            <v>83450.87</v>
          </cell>
          <cell r="AS506">
            <v>82528.73</v>
          </cell>
          <cell r="AT506">
            <v>77314.39</v>
          </cell>
          <cell r="AU506">
            <v>88609</v>
          </cell>
          <cell r="AV506">
            <v>90707.49</v>
          </cell>
          <cell r="AW506">
            <v>149406.64000000001</v>
          </cell>
          <cell r="AX506">
            <v>92826.33</v>
          </cell>
          <cell r="AY506">
            <v>107496.74</v>
          </cell>
          <cell r="AZ506">
            <v>129266.1</v>
          </cell>
          <cell r="BA506">
            <v>180520.9</v>
          </cell>
          <cell r="BB506">
            <v>151753.42000000001</v>
          </cell>
          <cell r="BC506">
            <v>0</v>
          </cell>
          <cell r="BD506">
            <v>4943186.620000001</v>
          </cell>
        </row>
        <row r="507">
          <cell r="A507" t="str">
            <v>4808F</v>
          </cell>
          <cell r="B507" t="str">
            <v>Jersey Gardens Mall</v>
          </cell>
          <cell r="C507">
            <v>255596.38</v>
          </cell>
          <cell r="D507">
            <v>223732.43</v>
          </cell>
          <cell r="E507">
            <v>243153.02</v>
          </cell>
          <cell r="F507">
            <v>210768.34</v>
          </cell>
          <cell r="G507">
            <v>224899.94</v>
          </cell>
          <cell r="H507">
            <v>239270.95</v>
          </cell>
          <cell r="I507">
            <v>209223.22</v>
          </cell>
          <cell r="J507">
            <v>351484.21</v>
          </cell>
          <cell r="K507">
            <v>257776.91</v>
          </cell>
          <cell r="L507">
            <v>279286.2</v>
          </cell>
          <cell r="M507">
            <v>289343.63</v>
          </cell>
          <cell r="N507">
            <v>296203.95</v>
          </cell>
          <cell r="O507">
            <v>289363.63</v>
          </cell>
          <cell r="P507">
            <v>287838.55</v>
          </cell>
          <cell r="Q507">
            <v>358916.43</v>
          </cell>
          <cell r="R507">
            <v>281636.34000000003</v>
          </cell>
          <cell r="S507">
            <v>282144.96000000002</v>
          </cell>
          <cell r="T507">
            <v>264469.53000000003</v>
          </cell>
          <cell r="U507">
            <v>274425.87</v>
          </cell>
          <cell r="V507">
            <v>279936.01</v>
          </cell>
          <cell r="W507">
            <v>288393.69</v>
          </cell>
          <cell r="X507">
            <v>324985.92</v>
          </cell>
          <cell r="Y507">
            <v>277881.37</v>
          </cell>
          <cell r="Z507">
            <v>272047.40999999997</v>
          </cell>
          <cell r="AA507">
            <v>292310.78000000003</v>
          </cell>
          <cell r="AB507">
            <v>314814.90000000002</v>
          </cell>
          <cell r="AC507">
            <v>328585.71999999997</v>
          </cell>
          <cell r="AD507">
            <v>270693.93</v>
          </cell>
          <cell r="AE507">
            <v>295057.96000000002</v>
          </cell>
          <cell r="AF507">
            <v>311682.92</v>
          </cell>
          <cell r="AG507">
            <v>316165.68</v>
          </cell>
          <cell r="AH507">
            <v>309329.09000000003</v>
          </cell>
          <cell r="AI507">
            <v>311779.46999999997</v>
          </cell>
          <cell r="AJ507">
            <v>342972.89</v>
          </cell>
          <cell r="AK507">
            <v>387075.94</v>
          </cell>
          <cell r="AL507">
            <v>414141.81</v>
          </cell>
          <cell r="AM507">
            <v>249284.38</v>
          </cell>
          <cell r="AN507">
            <v>264914.09999999998</v>
          </cell>
          <cell r="AO507">
            <v>264906.51</v>
          </cell>
          <cell r="AP507">
            <v>282402.36</v>
          </cell>
          <cell r="AQ507">
            <v>323631.09999999998</v>
          </cell>
          <cell r="AR507">
            <v>290343.49</v>
          </cell>
          <cell r="AS507">
            <v>296332.24</v>
          </cell>
          <cell r="AT507">
            <v>305203.25</v>
          </cell>
          <cell r="AU507">
            <v>345140.99</v>
          </cell>
          <cell r="AV507">
            <v>301854.17</v>
          </cell>
          <cell r="AW507">
            <v>397223.02</v>
          </cell>
          <cell r="AX507">
            <v>358865.89</v>
          </cell>
          <cell r="AY507">
            <v>378413.14</v>
          </cell>
          <cell r="AZ507">
            <v>408019.42</v>
          </cell>
          <cell r="BA507">
            <v>540662.89</v>
          </cell>
          <cell r="BB507">
            <v>468806.66</v>
          </cell>
          <cell r="BC507">
            <v>0</v>
          </cell>
          <cell r="BD507">
            <v>15933393.590000004</v>
          </cell>
        </row>
        <row r="508">
          <cell r="A508" t="str">
            <v>4805F</v>
          </cell>
          <cell r="B508" t="str">
            <v>Leesburg Mall</v>
          </cell>
          <cell r="C508">
            <v>43523.26</v>
          </cell>
          <cell r="D508">
            <v>34732.21</v>
          </cell>
          <cell r="E508">
            <v>36255.339999999997</v>
          </cell>
          <cell r="F508">
            <v>31624.95</v>
          </cell>
          <cell r="G508">
            <v>33572.449999999997</v>
          </cell>
          <cell r="H508">
            <v>27596.94</v>
          </cell>
          <cell r="I508">
            <v>23367.54</v>
          </cell>
          <cell r="J508">
            <v>43765.26</v>
          </cell>
          <cell r="K508">
            <v>33404.910000000003</v>
          </cell>
          <cell r="L508">
            <v>41640.129999999997</v>
          </cell>
          <cell r="M508">
            <v>48459.76</v>
          </cell>
          <cell r="N508">
            <v>45994.87</v>
          </cell>
          <cell r="O508">
            <v>49174.46</v>
          </cell>
          <cell r="P508">
            <v>49088.47</v>
          </cell>
          <cell r="Q508">
            <v>66117.69</v>
          </cell>
          <cell r="R508">
            <v>48121.37</v>
          </cell>
          <cell r="S508">
            <v>47690.76</v>
          </cell>
          <cell r="T508">
            <v>52369.440000000002</v>
          </cell>
          <cell r="U508">
            <v>50889.13</v>
          </cell>
          <cell r="V508">
            <v>54016.3</v>
          </cell>
          <cell r="W508">
            <v>59228.94</v>
          </cell>
          <cell r="X508">
            <v>80867.16</v>
          </cell>
          <cell r="Y508">
            <v>52930.46</v>
          </cell>
          <cell r="Z508">
            <v>57762.8</v>
          </cell>
          <cell r="AA508">
            <v>55596.72</v>
          </cell>
          <cell r="AB508">
            <v>53275.65</v>
          </cell>
          <cell r="AC508">
            <v>82417.509999999995</v>
          </cell>
          <cell r="AD508">
            <v>53607.14</v>
          </cell>
          <cell r="AE508">
            <v>56004.160000000003</v>
          </cell>
          <cell r="AF508">
            <v>59451.839999999997</v>
          </cell>
          <cell r="AG508">
            <v>62931.64</v>
          </cell>
          <cell r="AH508">
            <v>74586.25</v>
          </cell>
          <cell r="AI508">
            <v>65895.960000000006</v>
          </cell>
          <cell r="AJ508">
            <v>63106.53</v>
          </cell>
          <cell r="AK508">
            <v>57632.23</v>
          </cell>
          <cell r="AL508">
            <v>78549.73</v>
          </cell>
          <cell r="AM508">
            <v>45853.99</v>
          </cell>
          <cell r="AN508">
            <v>50153.52</v>
          </cell>
          <cell r="AO508">
            <v>49378.87</v>
          </cell>
          <cell r="AP508">
            <v>52199.519999999997</v>
          </cell>
          <cell r="AQ508">
            <v>64047.49</v>
          </cell>
          <cell r="AR508">
            <v>51604.97</v>
          </cell>
          <cell r="AS508">
            <v>50367.03</v>
          </cell>
          <cell r="AT508">
            <v>49896.160000000003</v>
          </cell>
          <cell r="AU508">
            <v>60295.17</v>
          </cell>
          <cell r="AV508">
            <v>50987.360000000001</v>
          </cell>
          <cell r="AW508">
            <v>90569.58</v>
          </cell>
          <cell r="AX508">
            <v>68396.100000000006</v>
          </cell>
          <cell r="AY508">
            <v>60698.38</v>
          </cell>
          <cell r="AZ508">
            <v>69968.639999999999</v>
          </cell>
          <cell r="BA508">
            <v>87628.98</v>
          </cell>
          <cell r="BB508">
            <v>85619.54</v>
          </cell>
          <cell r="BC508">
            <v>0</v>
          </cell>
          <cell r="BD508">
            <v>2862915.2600000002</v>
          </cell>
        </row>
        <row r="509">
          <cell r="A509" t="str">
            <v>4806F</v>
          </cell>
          <cell r="B509" t="str">
            <v xml:space="preserve">MacArthur Center Mall </v>
          </cell>
          <cell r="C509">
            <v>99791.73</v>
          </cell>
          <cell r="D509">
            <v>96265.34</v>
          </cell>
          <cell r="E509">
            <v>99294.37</v>
          </cell>
          <cell r="F509">
            <v>88020.05</v>
          </cell>
          <cell r="G509">
            <v>87568.46</v>
          </cell>
          <cell r="H509">
            <v>92397.64</v>
          </cell>
          <cell r="I509">
            <v>107478.86</v>
          </cell>
          <cell r="J509">
            <v>106909.3</v>
          </cell>
          <cell r="K509">
            <v>97114.46</v>
          </cell>
          <cell r="L509">
            <v>94279.6</v>
          </cell>
          <cell r="M509">
            <v>93783.71</v>
          </cell>
          <cell r="N509">
            <v>91780.4</v>
          </cell>
          <cell r="O509">
            <v>92397.59</v>
          </cell>
          <cell r="P509">
            <v>84019.8</v>
          </cell>
          <cell r="Q509">
            <v>103376.49</v>
          </cell>
          <cell r="R509">
            <v>83669.83</v>
          </cell>
          <cell r="S509">
            <v>107379.93</v>
          </cell>
          <cell r="T509">
            <v>98216.05</v>
          </cell>
          <cell r="U509">
            <v>84302.05</v>
          </cell>
          <cell r="V509">
            <v>82163.360000000001</v>
          </cell>
          <cell r="W509">
            <v>75449</v>
          </cell>
          <cell r="X509">
            <v>81083.98</v>
          </cell>
          <cell r="Y509">
            <v>91178.09</v>
          </cell>
          <cell r="Z509">
            <v>89973.51</v>
          </cell>
          <cell r="AA509">
            <v>85947.7</v>
          </cell>
          <cell r="AB509">
            <v>97041.9</v>
          </cell>
          <cell r="AC509">
            <v>98003.36</v>
          </cell>
          <cell r="AD509">
            <v>93639.85</v>
          </cell>
          <cell r="AE509">
            <v>93363.39</v>
          </cell>
          <cell r="AF509">
            <v>92179.38</v>
          </cell>
          <cell r="AG509">
            <v>109251.81</v>
          </cell>
          <cell r="AH509">
            <v>94111.99</v>
          </cell>
          <cell r="AI509">
            <v>90900.45</v>
          </cell>
          <cell r="AJ509">
            <v>87040.11</v>
          </cell>
          <cell r="AK509">
            <v>77308.490000000005</v>
          </cell>
          <cell r="AL509">
            <v>91742.81</v>
          </cell>
          <cell r="AM509">
            <v>79188.28</v>
          </cell>
          <cell r="AN509">
            <v>85724.04</v>
          </cell>
          <cell r="AO509">
            <v>81007.179999999993</v>
          </cell>
          <cell r="AP509">
            <v>82157.95</v>
          </cell>
          <cell r="AQ509">
            <v>98509.35</v>
          </cell>
          <cell r="AR509">
            <v>84578.28</v>
          </cell>
          <cell r="AS509">
            <v>84561.98</v>
          </cell>
          <cell r="AT509">
            <v>85203.42</v>
          </cell>
          <cell r="AU509">
            <v>110755.18</v>
          </cell>
          <cell r="AV509">
            <v>96704.09</v>
          </cell>
          <cell r="AW509">
            <v>125388.96</v>
          </cell>
          <cell r="AX509">
            <v>110052.63</v>
          </cell>
          <cell r="AY509">
            <v>130262.91</v>
          </cell>
          <cell r="AZ509">
            <v>143487</v>
          </cell>
          <cell r="BA509">
            <v>185259.37</v>
          </cell>
          <cell r="BB509">
            <v>163207.38</v>
          </cell>
          <cell r="BC509">
            <v>0</v>
          </cell>
          <cell r="BD509">
            <v>5084472.8400000008</v>
          </cell>
        </row>
        <row r="510">
          <cell r="A510" t="str">
            <v>4801F</v>
          </cell>
          <cell r="B510" t="str">
            <v>Ontario Mills Mall</v>
          </cell>
          <cell r="C510">
            <v>213857.09</v>
          </cell>
          <cell r="D510">
            <v>163015.98000000001</v>
          </cell>
          <cell r="E510">
            <v>201743.63</v>
          </cell>
          <cell r="F510">
            <v>172633.39</v>
          </cell>
          <cell r="G510">
            <v>171505.28</v>
          </cell>
          <cell r="H510">
            <v>173280.05</v>
          </cell>
          <cell r="I510">
            <v>197831.59</v>
          </cell>
          <cell r="J510">
            <v>228729.82</v>
          </cell>
          <cell r="K510">
            <v>174191.66</v>
          </cell>
          <cell r="L510">
            <v>193467.32</v>
          </cell>
          <cell r="M510">
            <v>206701.17</v>
          </cell>
          <cell r="N510">
            <v>210716.25</v>
          </cell>
          <cell r="O510">
            <v>203766.52</v>
          </cell>
          <cell r="P510">
            <v>220139.68</v>
          </cell>
          <cell r="Q510">
            <v>227298.24</v>
          </cell>
          <cell r="R510">
            <v>175706.19</v>
          </cell>
          <cell r="S510">
            <v>183650.73</v>
          </cell>
          <cell r="T510">
            <v>174374.15</v>
          </cell>
          <cell r="U510">
            <v>173923.76</v>
          </cell>
          <cell r="V510">
            <v>174324.04</v>
          </cell>
          <cell r="W510">
            <v>176402.72</v>
          </cell>
          <cell r="X510">
            <v>203782.55</v>
          </cell>
          <cell r="Y510">
            <v>190619.77</v>
          </cell>
          <cell r="Z510">
            <v>209966.05</v>
          </cell>
          <cell r="AA510">
            <v>215698.42</v>
          </cell>
          <cell r="AB510">
            <v>211836.2</v>
          </cell>
          <cell r="AC510">
            <v>269590.53999999998</v>
          </cell>
          <cell r="AD510">
            <v>240751.77</v>
          </cell>
          <cell r="AE510">
            <v>248177.9</v>
          </cell>
          <cell r="AF510">
            <v>268178.18</v>
          </cell>
          <cell r="AG510">
            <v>249926.59</v>
          </cell>
          <cell r="AH510">
            <v>255675.49</v>
          </cell>
          <cell r="AI510">
            <v>254014.72</v>
          </cell>
          <cell r="AJ510">
            <v>247113.85</v>
          </cell>
          <cell r="AK510">
            <v>228565.91</v>
          </cell>
          <cell r="AL510">
            <v>236866.19</v>
          </cell>
          <cell r="AM510">
            <v>165960.06</v>
          </cell>
          <cell r="AN510">
            <v>178749.86</v>
          </cell>
          <cell r="AO510">
            <v>179145.28</v>
          </cell>
          <cell r="AP510">
            <v>182784.12</v>
          </cell>
          <cell r="AQ510">
            <v>192558.46</v>
          </cell>
          <cell r="AR510">
            <v>189487.86</v>
          </cell>
          <cell r="AS510">
            <v>190107.82</v>
          </cell>
          <cell r="AT510">
            <v>184020.79</v>
          </cell>
          <cell r="AU510">
            <v>214398.05</v>
          </cell>
          <cell r="AV510">
            <v>199193.76</v>
          </cell>
          <cell r="AW510">
            <v>278812.65999999997</v>
          </cell>
          <cell r="AX510">
            <v>240066.06</v>
          </cell>
          <cell r="AY510">
            <v>244372.3</v>
          </cell>
          <cell r="AZ510">
            <v>286231.56</v>
          </cell>
          <cell r="BA510">
            <v>438868.59</v>
          </cell>
          <cell r="BB510">
            <v>343189.01</v>
          </cell>
          <cell r="BC510">
            <v>0</v>
          </cell>
          <cell r="BD510">
            <v>11255969.630000001</v>
          </cell>
        </row>
        <row r="511">
          <cell r="A511" t="str">
            <v>4804F</v>
          </cell>
          <cell r="B511" t="str">
            <v>Vista Ridge Mall</v>
          </cell>
          <cell r="C511">
            <v>32978.879999999997</v>
          </cell>
          <cell r="D511">
            <v>27577.040000000001</v>
          </cell>
          <cell r="E511">
            <v>34453.660000000003</v>
          </cell>
          <cell r="F511">
            <v>31401.05</v>
          </cell>
          <cell r="G511">
            <v>33427.32</v>
          </cell>
          <cell r="H511">
            <v>32457.09</v>
          </cell>
          <cell r="I511">
            <v>36769.97</v>
          </cell>
          <cell r="J511">
            <v>27721.18</v>
          </cell>
          <cell r="K511">
            <v>29778.13</v>
          </cell>
          <cell r="L511">
            <v>25081.75</v>
          </cell>
          <cell r="M511">
            <v>36181.22</v>
          </cell>
          <cell r="N511">
            <v>27116.78</v>
          </cell>
          <cell r="O511">
            <v>24399.65</v>
          </cell>
          <cell r="P511">
            <v>23970.67</v>
          </cell>
          <cell r="Q511">
            <v>29846.04</v>
          </cell>
          <cell r="R511">
            <v>23096.15</v>
          </cell>
          <cell r="S511">
            <v>24372.75</v>
          </cell>
          <cell r="T511">
            <v>25812.79</v>
          </cell>
          <cell r="U511">
            <v>26929.14</v>
          </cell>
          <cell r="V511">
            <v>24643.91</v>
          </cell>
          <cell r="W511">
            <v>27077.45</v>
          </cell>
          <cell r="X511">
            <v>30751.93</v>
          </cell>
          <cell r="Y511">
            <v>29984.94</v>
          </cell>
          <cell r="Z511">
            <v>30077.29</v>
          </cell>
          <cell r="AA511">
            <v>29946.7</v>
          </cell>
          <cell r="AB511">
            <v>26970.87</v>
          </cell>
          <cell r="AC511">
            <v>32629.78</v>
          </cell>
          <cell r="AD511">
            <v>26938.65</v>
          </cell>
          <cell r="AE511">
            <v>30406.61</v>
          </cell>
          <cell r="AF511">
            <v>32662.62</v>
          </cell>
          <cell r="AG511">
            <v>37489.15</v>
          </cell>
          <cell r="AH511">
            <v>41994.67</v>
          </cell>
          <cell r="AI511">
            <v>28227.8</v>
          </cell>
          <cell r="AJ511">
            <v>24976.84</v>
          </cell>
          <cell r="AK511">
            <v>22854.87</v>
          </cell>
          <cell r="AL511">
            <v>26351.51</v>
          </cell>
          <cell r="AM511">
            <v>21428.1</v>
          </cell>
          <cell r="AN511">
            <v>22931.87</v>
          </cell>
          <cell r="AO511">
            <v>23682.67</v>
          </cell>
          <cell r="AP511">
            <v>26664.2</v>
          </cell>
          <cell r="AQ511">
            <v>23804.07</v>
          </cell>
          <cell r="AR511">
            <v>24434.62</v>
          </cell>
          <cell r="AS511">
            <v>26185.1</v>
          </cell>
          <cell r="AT511">
            <v>26367.57</v>
          </cell>
          <cell r="AU511">
            <v>27764.32</v>
          </cell>
          <cell r="AV511">
            <v>28535.52</v>
          </cell>
          <cell r="AW511">
            <v>44264.87</v>
          </cell>
          <cell r="AX511">
            <v>29234.880000000001</v>
          </cell>
          <cell r="AY511">
            <v>41607.620000000003</v>
          </cell>
          <cell r="AZ511">
            <v>46988.41</v>
          </cell>
          <cell r="BA511">
            <v>73577.31</v>
          </cell>
          <cell r="BB511">
            <v>55060.02</v>
          </cell>
          <cell r="BC511">
            <v>0</v>
          </cell>
          <cell r="BD511">
            <v>1599888.0000000007</v>
          </cell>
        </row>
        <row r="512">
          <cell r="A512" t="str">
            <v>5986H</v>
          </cell>
          <cell r="B512" t="str">
            <v>Hotel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</row>
        <row r="513">
          <cell r="A513" t="str">
            <v>5999D</v>
          </cell>
          <cell r="B513" t="str">
            <v>Development Unallocated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</row>
        <row r="514">
          <cell r="A514" t="str">
            <v>5999H</v>
          </cell>
          <cell r="B514" t="str">
            <v>Food &amp; Beverage Unallocated</v>
          </cell>
          <cell r="C514">
            <v>0</v>
          </cell>
          <cell r="D514">
            <v>0</v>
          </cell>
          <cell r="E514">
            <v>9.35</v>
          </cell>
          <cell r="F514">
            <v>-11.22</v>
          </cell>
          <cell r="G514">
            <v>1.87</v>
          </cell>
          <cell r="H514">
            <v>1116.31</v>
          </cell>
          <cell r="I514">
            <v>0</v>
          </cell>
          <cell r="J514">
            <v>-1118.18</v>
          </cell>
          <cell r="K514">
            <v>3.74</v>
          </cell>
          <cell r="L514">
            <v>54.2</v>
          </cell>
          <cell r="M514">
            <v>35614.32</v>
          </cell>
          <cell r="N514">
            <v>-35672.26</v>
          </cell>
          <cell r="O514">
            <v>-157554.48000000001</v>
          </cell>
          <cell r="P514">
            <v>-183221.31</v>
          </cell>
          <cell r="Q514">
            <v>-379743.82</v>
          </cell>
          <cell r="R514">
            <v>720519.61</v>
          </cell>
          <cell r="S514">
            <v>-387583.95</v>
          </cell>
          <cell r="T514">
            <v>202598.24</v>
          </cell>
          <cell r="U514">
            <v>-250774.31</v>
          </cell>
          <cell r="V514">
            <v>435760.02</v>
          </cell>
          <cell r="W514">
            <v>2832.75</v>
          </cell>
          <cell r="X514">
            <v>3795.51</v>
          </cell>
          <cell r="Y514">
            <v>2541.2600000000002</v>
          </cell>
          <cell r="Z514">
            <v>-9169.5200000000186</v>
          </cell>
          <cell r="AA514">
            <v>2661.96</v>
          </cell>
          <cell r="AB514">
            <v>12177.09</v>
          </cell>
          <cell r="AC514">
            <v>3615.34</v>
          </cell>
          <cell r="AD514">
            <v>-18454.39</v>
          </cell>
          <cell r="AE514">
            <v>3409.01</v>
          </cell>
          <cell r="AF514">
            <v>5214.67</v>
          </cell>
          <cell r="AG514">
            <v>-6693.03</v>
          </cell>
          <cell r="AH514">
            <v>-1930.65</v>
          </cell>
          <cell r="AI514">
            <v>3408.34</v>
          </cell>
          <cell r="AJ514">
            <v>518.6</v>
          </cell>
          <cell r="AK514">
            <v>813.48000000001048</v>
          </cell>
          <cell r="AL514">
            <v>-4740.42</v>
          </cell>
          <cell r="AM514">
            <v>63796.36</v>
          </cell>
          <cell r="AN514">
            <v>96948.18</v>
          </cell>
          <cell r="AO514">
            <v>93408.45</v>
          </cell>
          <cell r="AP514">
            <v>-254152.99</v>
          </cell>
          <cell r="AQ514">
            <v>97465.02</v>
          </cell>
          <cell r="AR514">
            <v>28541.599999999999</v>
          </cell>
          <cell r="AS514">
            <v>19833.900000000001</v>
          </cell>
          <cell r="AT514">
            <v>-145840.51999999999</v>
          </cell>
          <cell r="AU514">
            <v>16319.46</v>
          </cell>
          <cell r="AV514">
            <v>11002.07</v>
          </cell>
          <cell r="AW514">
            <v>15624.55</v>
          </cell>
          <cell r="AX514">
            <v>-42946.080000000002</v>
          </cell>
          <cell r="AY514">
            <v>9813.75</v>
          </cell>
          <cell r="AZ514">
            <v>14550.27</v>
          </cell>
          <cell r="BA514">
            <v>16440.12</v>
          </cell>
          <cell r="BB514">
            <v>-40804.14</v>
          </cell>
          <cell r="BC514">
            <v>0</v>
          </cell>
          <cell r="BD514">
            <v>-1.8699999999953434</v>
          </cell>
        </row>
        <row r="515">
          <cell r="A515" t="str">
            <v>4899I</v>
          </cell>
          <cell r="B515" t="str">
            <v>International Unallocated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-243130.35</v>
          </cell>
          <cell r="AA515">
            <v>0</v>
          </cell>
          <cell r="AB515">
            <v>0</v>
          </cell>
          <cell r="AC515">
            <v>0</v>
          </cell>
          <cell r="AD515">
            <v>243130.35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</row>
        <row r="516">
          <cell r="A516" t="str">
            <v>4999H</v>
          </cell>
          <cell r="B516" t="str">
            <v>Merch Unallocated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</row>
        <row r="517">
          <cell r="A517" t="str">
            <v>4000H</v>
          </cell>
          <cell r="B517" t="str">
            <v>Travel Plazas Unallocated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</row>
        <row r="518">
          <cell r="A518" t="str">
            <v>Grand Total</v>
          </cell>
          <cell r="C518">
            <v>40154497.969999984</v>
          </cell>
          <cell r="D518">
            <v>36467956.220000006</v>
          </cell>
          <cell r="E518">
            <v>36882217.580000021</v>
          </cell>
          <cell r="F518">
            <v>36076304.99999997</v>
          </cell>
          <cell r="G518">
            <v>35523879.87000002</v>
          </cell>
          <cell r="H518">
            <v>36745707.150000028</v>
          </cell>
          <cell r="I518">
            <v>39996886.840000011</v>
          </cell>
          <cell r="J518">
            <v>43915829.520000018</v>
          </cell>
          <cell r="K518">
            <v>41130495.689999983</v>
          </cell>
          <cell r="L518">
            <v>41991764.960000031</v>
          </cell>
          <cell r="M518">
            <v>45059956.05999998</v>
          </cell>
          <cell r="N518">
            <v>44684764.419999979</v>
          </cell>
          <cell r="O518">
            <v>43433084.280000009</v>
          </cell>
          <cell r="P518">
            <v>42974838.269999936</v>
          </cell>
          <cell r="Q518">
            <v>44453335.409999982</v>
          </cell>
          <cell r="R518">
            <v>44812472.160000019</v>
          </cell>
          <cell r="S518">
            <v>43263425.659999944</v>
          </cell>
          <cell r="T518">
            <v>42380842.329999976</v>
          </cell>
          <cell r="U518">
            <v>42781930.380000025</v>
          </cell>
          <cell r="V518">
            <v>44479728.940000027</v>
          </cell>
          <cell r="W518">
            <v>46741566.760000013</v>
          </cell>
          <cell r="X518">
            <v>44436821.480000019</v>
          </cell>
          <cell r="Y518">
            <v>44543294.650000021</v>
          </cell>
          <cell r="Z518">
            <v>46885205.319999963</v>
          </cell>
          <cell r="AA518">
            <v>47851912.170000009</v>
          </cell>
          <cell r="AB518">
            <v>51700508.130000003</v>
          </cell>
          <cell r="AC518">
            <v>46886900.090000018</v>
          </cell>
          <cell r="AD518">
            <v>48281052.980000049</v>
          </cell>
          <cell r="AE518">
            <v>50470180.360000037</v>
          </cell>
          <cell r="AF518">
            <v>50990109.990000024</v>
          </cell>
          <cell r="AG518">
            <v>50537105.430000059</v>
          </cell>
          <cell r="AH518">
            <v>51993177.879999988</v>
          </cell>
          <cell r="AI518">
            <v>52690256.509999983</v>
          </cell>
          <cell r="AJ518">
            <v>49538027.920000002</v>
          </cell>
          <cell r="AK518">
            <v>48198999.859999999</v>
          </cell>
          <cell r="AL518">
            <v>43511088.600000009</v>
          </cell>
          <cell r="AM518">
            <v>40462416.74000001</v>
          </cell>
          <cell r="AN518">
            <v>41536212.729999982</v>
          </cell>
          <cell r="AO518">
            <v>40605002.679999985</v>
          </cell>
          <cell r="AP518">
            <v>41856123.649999954</v>
          </cell>
          <cell r="AQ518">
            <v>47295265.80999998</v>
          </cell>
          <cell r="AR518">
            <v>47504511.470000029</v>
          </cell>
          <cell r="AS518">
            <v>46699454.350000001</v>
          </cell>
          <cell r="AT518">
            <v>42954667.339999996</v>
          </cell>
          <cell r="AU518">
            <v>45412135.640000015</v>
          </cell>
          <cell r="AV518">
            <v>46892785.920000039</v>
          </cell>
          <cell r="AW518">
            <v>47795048.739999972</v>
          </cell>
          <cell r="AX518">
            <v>47261611.780000024</v>
          </cell>
          <cell r="AY518">
            <v>41261510.140000001</v>
          </cell>
          <cell r="AZ518">
            <v>42353840.299999997</v>
          </cell>
          <cell r="BA518">
            <v>49026372.30999998</v>
          </cell>
          <cell r="BB518">
            <v>53634041.569999956</v>
          </cell>
          <cell r="BC518">
            <v>0</v>
          </cell>
          <cell r="BD518">
            <v>2325017128.0099988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Week #"/>
      <sheetName val="Dollars"/>
      <sheetName val="Comments"/>
      <sheetName val="Explications"/>
      <sheetName val="Trend"/>
      <sheetName val="Trend Regional"/>
      <sheetName val="Productivity Trend"/>
      <sheetName val="Graph"/>
      <sheetName val="North Graph"/>
      <sheetName val="South Graph"/>
      <sheetName val="West Graph"/>
      <sheetName val="Growth-West Graph"/>
      <sheetName val="Growth-East Graph"/>
      <sheetName val="Merchandise Graph"/>
      <sheetName val="Motorways Graph"/>
      <sheetName val="International Graph"/>
      <sheetName val="2007_ACTUAL"/>
      <sheetName val="Cube Reporting"/>
      <sheetName val="Backoffice Cube"/>
      <sheetName val="PS P&amp;L Cube"/>
      <sheetName val="Budget2007"/>
      <sheetName val="BudgetDataFile_2007"/>
      <sheetName val="2006_ACTUAL"/>
      <sheetName val="DLH_Actual Estimate"/>
      <sheetName val="DLH_Budget"/>
      <sheetName val="DLH_Last Year"/>
      <sheetName val="DLH_Summary"/>
      <sheetName val="Graph Detail-Total Co."/>
      <sheetName val="Graph Detail-Reg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A5" t="str">
            <v>LOCATION</v>
          </cell>
          <cell r="B5" t="str">
            <v>Branch</v>
          </cell>
          <cell r="C5">
            <v>1</v>
          </cell>
          <cell r="D5">
            <v>2</v>
          </cell>
          <cell r="E5">
            <v>3</v>
          </cell>
          <cell r="F5">
            <v>4</v>
          </cell>
          <cell r="G5">
            <v>5</v>
          </cell>
          <cell r="H5">
            <v>6</v>
          </cell>
          <cell r="I5">
            <v>7</v>
          </cell>
          <cell r="J5">
            <v>8</v>
          </cell>
          <cell r="K5">
            <v>9</v>
          </cell>
          <cell r="L5">
            <v>10</v>
          </cell>
          <cell r="M5">
            <v>11</v>
          </cell>
          <cell r="N5">
            <v>12</v>
          </cell>
          <cell r="O5">
            <v>13</v>
          </cell>
          <cell r="P5">
            <v>14</v>
          </cell>
        </row>
        <row r="6">
          <cell r="A6" t="str">
            <v>5969H</v>
          </cell>
          <cell r="B6" t="str">
            <v>Anchorage Food &amp; Beverage</v>
          </cell>
          <cell r="C6">
            <v>182464</v>
          </cell>
          <cell r="D6">
            <v>171359</v>
          </cell>
          <cell r="E6">
            <v>186935</v>
          </cell>
          <cell r="F6">
            <v>170681</v>
          </cell>
          <cell r="G6">
            <v>160007</v>
          </cell>
          <cell r="H6">
            <v>171298</v>
          </cell>
          <cell r="I6">
            <v>172149</v>
          </cell>
          <cell r="J6">
            <v>193437</v>
          </cell>
          <cell r="K6">
            <v>190884</v>
          </cell>
          <cell r="L6">
            <v>204210</v>
          </cell>
          <cell r="M6">
            <v>215605</v>
          </cell>
          <cell r="N6">
            <v>195170</v>
          </cell>
          <cell r="O6">
            <v>174243</v>
          </cell>
          <cell r="P6">
            <v>175476</v>
          </cell>
        </row>
        <row r="7">
          <cell r="A7" t="str">
            <v>59ATL</v>
          </cell>
          <cell r="B7" t="str">
            <v>Atlanta Food &amp; Beverage</v>
          </cell>
          <cell r="C7">
            <v>1021331</v>
          </cell>
          <cell r="D7">
            <v>946918</v>
          </cell>
          <cell r="E7">
            <v>986633</v>
          </cell>
          <cell r="F7">
            <v>952878</v>
          </cell>
          <cell r="G7">
            <v>880187</v>
          </cell>
          <cell r="H7">
            <v>907619</v>
          </cell>
          <cell r="I7">
            <v>1004146</v>
          </cell>
          <cell r="J7">
            <v>1039146</v>
          </cell>
          <cell r="K7">
            <v>1060566</v>
          </cell>
          <cell r="L7">
            <v>1082865</v>
          </cell>
          <cell r="M7">
            <v>1191088</v>
          </cell>
          <cell r="N7">
            <v>1210856</v>
          </cell>
          <cell r="O7">
            <v>935945</v>
          </cell>
          <cell r="P7">
            <v>986271</v>
          </cell>
        </row>
        <row r="8">
          <cell r="A8" t="str">
            <v>5916H</v>
          </cell>
          <cell r="B8" t="str">
            <v>Hartford Food &amp; Beverage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5916D</v>
          </cell>
          <cell r="B9" t="str">
            <v>Birmingham Food &amp; Beverage</v>
          </cell>
          <cell r="C9">
            <v>56285</v>
          </cell>
          <cell r="D9">
            <v>57359</v>
          </cell>
          <cell r="E9">
            <v>54507</v>
          </cell>
          <cell r="F9">
            <v>53166</v>
          </cell>
          <cell r="G9">
            <v>54839</v>
          </cell>
          <cell r="H9">
            <v>54318</v>
          </cell>
          <cell r="I9">
            <v>57519</v>
          </cell>
          <cell r="J9">
            <v>60941</v>
          </cell>
          <cell r="K9">
            <v>56876</v>
          </cell>
          <cell r="L9">
            <v>61782</v>
          </cell>
          <cell r="M9">
            <v>66889</v>
          </cell>
          <cell r="N9">
            <v>63726</v>
          </cell>
          <cell r="O9">
            <v>61273</v>
          </cell>
          <cell r="P9">
            <v>59891</v>
          </cell>
        </row>
        <row r="10">
          <cell r="A10" t="str">
            <v>59BOS</v>
          </cell>
          <cell r="B10" t="str">
            <v>Boston Food &amp; Beverage</v>
          </cell>
          <cell r="C10">
            <v>313128</v>
          </cell>
          <cell r="D10">
            <v>395883</v>
          </cell>
          <cell r="E10">
            <v>401949</v>
          </cell>
          <cell r="F10">
            <v>405831</v>
          </cell>
          <cell r="G10">
            <v>358668</v>
          </cell>
          <cell r="H10">
            <v>368063</v>
          </cell>
          <cell r="I10">
            <v>406057</v>
          </cell>
          <cell r="J10">
            <v>433440</v>
          </cell>
          <cell r="K10">
            <v>395416</v>
          </cell>
          <cell r="L10">
            <v>421359</v>
          </cell>
          <cell r="M10">
            <v>432120</v>
          </cell>
          <cell r="N10">
            <v>419523</v>
          </cell>
          <cell r="O10">
            <v>388656</v>
          </cell>
          <cell r="P10">
            <v>407462</v>
          </cell>
        </row>
        <row r="11">
          <cell r="A11" t="str">
            <v>59BWI</v>
          </cell>
          <cell r="B11" t="str">
            <v>Baltimore Food &amp; Beverage</v>
          </cell>
          <cell r="C11">
            <v>111431</v>
          </cell>
          <cell r="D11">
            <v>131336</v>
          </cell>
          <cell r="E11">
            <v>140647</v>
          </cell>
          <cell r="F11">
            <v>128053</v>
          </cell>
          <cell r="G11">
            <v>134763</v>
          </cell>
          <cell r="H11">
            <v>130337</v>
          </cell>
          <cell r="I11">
            <v>136353</v>
          </cell>
          <cell r="J11">
            <v>130576</v>
          </cell>
          <cell r="K11">
            <v>143150</v>
          </cell>
          <cell r="L11">
            <v>144198</v>
          </cell>
          <cell r="M11">
            <v>147229</v>
          </cell>
          <cell r="N11">
            <v>149322</v>
          </cell>
          <cell r="O11">
            <v>163851</v>
          </cell>
          <cell r="P11">
            <v>167211</v>
          </cell>
        </row>
        <row r="12">
          <cell r="A12" t="str">
            <v>5987H</v>
          </cell>
          <cell r="B12" t="str">
            <v>Cleveland Food &amp; Beverage</v>
          </cell>
          <cell r="C12">
            <v>344440</v>
          </cell>
          <cell r="D12">
            <v>323405</v>
          </cell>
          <cell r="E12">
            <v>336551</v>
          </cell>
          <cell r="F12">
            <v>310257</v>
          </cell>
          <cell r="G12">
            <v>315797</v>
          </cell>
          <cell r="H12">
            <v>321759</v>
          </cell>
          <cell r="I12">
            <v>412621</v>
          </cell>
          <cell r="J12">
            <v>439436</v>
          </cell>
          <cell r="K12">
            <v>420765</v>
          </cell>
          <cell r="L12">
            <v>426026</v>
          </cell>
          <cell r="M12">
            <v>478621</v>
          </cell>
          <cell r="N12">
            <v>427774</v>
          </cell>
          <cell r="O12">
            <v>465231</v>
          </cell>
          <cell r="P12">
            <v>428908</v>
          </cell>
        </row>
        <row r="13">
          <cell r="A13" t="str">
            <v>5903D</v>
          </cell>
          <cell r="B13" t="str">
            <v>Charlotte Food &amp; Beverage</v>
          </cell>
          <cell r="C13">
            <v>995457</v>
          </cell>
          <cell r="D13">
            <v>960567</v>
          </cell>
          <cell r="E13">
            <v>954281</v>
          </cell>
          <cell r="F13">
            <v>953415</v>
          </cell>
          <cell r="G13">
            <v>936229</v>
          </cell>
          <cell r="H13">
            <v>995620</v>
          </cell>
          <cell r="I13">
            <v>1118173</v>
          </cell>
          <cell r="J13">
            <v>1159295</v>
          </cell>
          <cell r="K13">
            <v>1105554</v>
          </cell>
          <cell r="L13">
            <v>1125612</v>
          </cell>
          <cell r="M13">
            <v>1204640</v>
          </cell>
          <cell r="N13">
            <v>1224791</v>
          </cell>
          <cell r="O13">
            <v>1161948</v>
          </cell>
          <cell r="P13">
            <v>1184973</v>
          </cell>
        </row>
        <row r="14">
          <cell r="A14" t="str">
            <v>5919H</v>
          </cell>
          <cell r="B14" t="str">
            <v>Cincinnati Food &amp; Beverage</v>
          </cell>
          <cell r="C14">
            <v>307700</v>
          </cell>
          <cell r="D14">
            <v>325354</v>
          </cell>
          <cell r="E14">
            <v>312742</v>
          </cell>
          <cell r="F14">
            <v>315266</v>
          </cell>
          <cell r="G14">
            <v>304116</v>
          </cell>
          <cell r="H14">
            <v>330911</v>
          </cell>
          <cell r="I14">
            <v>337611</v>
          </cell>
          <cell r="J14">
            <v>367083</v>
          </cell>
          <cell r="K14">
            <v>345213</v>
          </cell>
          <cell r="L14">
            <v>355586</v>
          </cell>
          <cell r="M14">
            <v>395590</v>
          </cell>
          <cell r="N14">
            <v>385218</v>
          </cell>
          <cell r="O14">
            <v>389954</v>
          </cell>
          <cell r="P14">
            <v>382571</v>
          </cell>
        </row>
        <row r="15">
          <cell r="A15" t="str">
            <v>5902D</v>
          </cell>
          <cell r="B15" t="str">
            <v>Dayton Food &amp; Beverage</v>
          </cell>
          <cell r="C15">
            <v>61574</v>
          </cell>
          <cell r="D15">
            <v>62356</v>
          </cell>
          <cell r="E15">
            <v>57001</v>
          </cell>
          <cell r="F15">
            <v>58056</v>
          </cell>
          <cell r="G15">
            <v>59908</v>
          </cell>
          <cell r="H15">
            <v>62479</v>
          </cell>
          <cell r="I15">
            <v>62687</v>
          </cell>
          <cell r="J15">
            <v>70972</v>
          </cell>
          <cell r="K15">
            <v>62210</v>
          </cell>
          <cell r="L15">
            <v>73675</v>
          </cell>
          <cell r="M15">
            <v>69767</v>
          </cell>
          <cell r="N15">
            <v>72245</v>
          </cell>
          <cell r="O15">
            <v>69144</v>
          </cell>
          <cell r="P15">
            <v>74775</v>
          </cell>
        </row>
        <row r="16">
          <cell r="A16" t="str">
            <v>5971L</v>
          </cell>
          <cell r="B16" t="str">
            <v>Wash/Nat. Food &amp; Beverage</v>
          </cell>
          <cell r="C16">
            <v>132759</v>
          </cell>
          <cell r="D16">
            <v>153568</v>
          </cell>
          <cell r="E16">
            <v>136050</v>
          </cell>
          <cell r="F16">
            <v>143910</v>
          </cell>
          <cell r="G16">
            <v>134960</v>
          </cell>
          <cell r="H16">
            <v>143400</v>
          </cell>
          <cell r="I16">
            <v>159172</v>
          </cell>
          <cell r="J16">
            <v>159123</v>
          </cell>
          <cell r="K16">
            <v>155017</v>
          </cell>
          <cell r="L16">
            <v>162215</v>
          </cell>
          <cell r="M16">
            <v>161422</v>
          </cell>
          <cell r="N16">
            <v>171749</v>
          </cell>
          <cell r="O16">
            <v>69137</v>
          </cell>
          <cell r="P16">
            <v>80631</v>
          </cell>
        </row>
        <row r="17">
          <cell r="A17" t="str">
            <v>59DFW</v>
          </cell>
          <cell r="B17" t="str">
            <v>Dallas/Ft. Worth Food &amp; Bev.</v>
          </cell>
          <cell r="C17">
            <v>476846</v>
          </cell>
          <cell r="D17">
            <v>486673</v>
          </cell>
          <cell r="E17">
            <v>494069</v>
          </cell>
          <cell r="F17">
            <v>514525</v>
          </cell>
          <cell r="G17">
            <v>493166</v>
          </cell>
          <cell r="H17">
            <v>516767</v>
          </cell>
          <cell r="I17">
            <v>535833</v>
          </cell>
          <cell r="J17">
            <v>560950</v>
          </cell>
          <cell r="K17">
            <v>580728</v>
          </cell>
          <cell r="L17">
            <v>584352</v>
          </cell>
          <cell r="M17">
            <v>624089</v>
          </cell>
          <cell r="N17">
            <v>584455</v>
          </cell>
          <cell r="O17">
            <v>566471</v>
          </cell>
          <cell r="P17">
            <v>576410</v>
          </cell>
        </row>
        <row r="18">
          <cell r="A18" t="str">
            <v>5985H</v>
          </cell>
          <cell r="B18" t="str">
            <v>Detroit Food &amp; Beverage</v>
          </cell>
          <cell r="C18">
            <v>512264</v>
          </cell>
          <cell r="D18">
            <v>485129</v>
          </cell>
          <cell r="E18">
            <v>487540</v>
          </cell>
          <cell r="F18">
            <v>478918</v>
          </cell>
          <cell r="G18">
            <v>445378</v>
          </cell>
          <cell r="H18">
            <v>555937</v>
          </cell>
          <cell r="I18">
            <v>544772</v>
          </cell>
          <cell r="J18">
            <v>597388</v>
          </cell>
          <cell r="K18">
            <v>572327</v>
          </cell>
          <cell r="L18">
            <v>566386</v>
          </cell>
          <cell r="M18">
            <v>598625</v>
          </cell>
          <cell r="N18">
            <v>603162</v>
          </cell>
          <cell r="O18">
            <v>582757</v>
          </cell>
          <cell r="P18">
            <v>567545</v>
          </cell>
        </row>
        <row r="19">
          <cell r="A19" t="str">
            <v>59EWR</v>
          </cell>
          <cell r="B19" t="str">
            <v>Newark Food &amp; Beverage</v>
          </cell>
          <cell r="C19">
            <v>445592</v>
          </cell>
          <cell r="D19">
            <v>428019</v>
          </cell>
          <cell r="E19">
            <v>411905</v>
          </cell>
          <cell r="F19">
            <v>380631</v>
          </cell>
          <cell r="G19">
            <v>354546</v>
          </cell>
          <cell r="H19">
            <v>360085</v>
          </cell>
          <cell r="I19">
            <v>430946</v>
          </cell>
          <cell r="J19">
            <v>450146</v>
          </cell>
          <cell r="K19">
            <v>432115</v>
          </cell>
          <cell r="L19">
            <v>461333</v>
          </cell>
          <cell r="M19">
            <v>486727</v>
          </cell>
          <cell r="N19">
            <v>482833</v>
          </cell>
          <cell r="O19">
            <v>457955</v>
          </cell>
          <cell r="P19">
            <v>482654</v>
          </cell>
        </row>
        <row r="20">
          <cell r="A20" t="str">
            <v>5926H</v>
          </cell>
          <cell r="B20" t="str">
            <v>Grand Rapids Food &amp; Beverage</v>
          </cell>
          <cell r="C20">
            <v>67632</v>
          </cell>
          <cell r="D20">
            <v>51486</v>
          </cell>
          <cell r="E20">
            <v>57272</v>
          </cell>
          <cell r="F20">
            <v>55619</v>
          </cell>
          <cell r="G20">
            <v>56474</v>
          </cell>
          <cell r="H20">
            <v>60732</v>
          </cell>
          <cell r="I20">
            <v>64923</v>
          </cell>
          <cell r="J20">
            <v>69923</v>
          </cell>
          <cell r="K20">
            <v>66916</v>
          </cell>
          <cell r="L20">
            <v>63992</v>
          </cell>
          <cell r="M20">
            <v>61814</v>
          </cell>
          <cell r="N20">
            <v>65770</v>
          </cell>
          <cell r="O20">
            <v>65288</v>
          </cell>
          <cell r="P20">
            <v>63376</v>
          </cell>
        </row>
        <row r="21">
          <cell r="A21" t="str">
            <v>5956H</v>
          </cell>
          <cell r="B21" t="str">
            <v>Honolulu Food &amp; Beverage</v>
          </cell>
          <cell r="C21">
            <v>955266</v>
          </cell>
          <cell r="D21">
            <v>842336</v>
          </cell>
          <cell r="E21">
            <v>819698</v>
          </cell>
          <cell r="F21">
            <v>793804</v>
          </cell>
          <cell r="G21">
            <v>759521</v>
          </cell>
          <cell r="H21">
            <v>762872</v>
          </cell>
          <cell r="I21">
            <v>905208</v>
          </cell>
          <cell r="J21">
            <v>912699</v>
          </cell>
          <cell r="K21">
            <v>890279</v>
          </cell>
          <cell r="L21">
            <v>822662</v>
          </cell>
          <cell r="M21">
            <v>871643</v>
          </cell>
          <cell r="N21">
            <v>924120</v>
          </cell>
          <cell r="O21">
            <v>910209</v>
          </cell>
          <cell r="P21">
            <v>823578</v>
          </cell>
        </row>
        <row r="22">
          <cell r="A22" t="str">
            <v>5933D</v>
          </cell>
          <cell r="B22" t="str">
            <v>Houston Food &amp; Beverage</v>
          </cell>
          <cell r="C22">
            <v>176642</v>
          </cell>
          <cell r="D22">
            <v>169392</v>
          </cell>
          <cell r="E22">
            <v>169018</v>
          </cell>
          <cell r="F22">
            <v>159251</v>
          </cell>
          <cell r="G22">
            <v>156435</v>
          </cell>
          <cell r="H22">
            <v>166166</v>
          </cell>
          <cell r="I22">
            <v>175247</v>
          </cell>
          <cell r="J22">
            <v>205264</v>
          </cell>
          <cell r="K22">
            <v>199892</v>
          </cell>
          <cell r="L22">
            <v>205844</v>
          </cell>
          <cell r="M22">
            <v>215076</v>
          </cell>
          <cell r="N22">
            <v>202786</v>
          </cell>
          <cell r="O22">
            <v>194747</v>
          </cell>
          <cell r="P22">
            <v>188218</v>
          </cell>
        </row>
        <row r="23">
          <cell r="A23" t="str">
            <v>5917D</v>
          </cell>
          <cell r="B23" t="str">
            <v>Harlingen Food &amp; Beverage</v>
          </cell>
          <cell r="C23">
            <v>27160</v>
          </cell>
          <cell r="D23">
            <v>28445</v>
          </cell>
          <cell r="E23">
            <v>27152</v>
          </cell>
          <cell r="F23">
            <v>28152</v>
          </cell>
          <cell r="G23">
            <v>30295</v>
          </cell>
          <cell r="H23">
            <v>30713</v>
          </cell>
          <cell r="I23">
            <v>30036</v>
          </cell>
          <cell r="J23">
            <v>31532</v>
          </cell>
          <cell r="K23">
            <v>31021</v>
          </cell>
          <cell r="L23">
            <v>31863</v>
          </cell>
          <cell r="M23">
            <v>32802</v>
          </cell>
          <cell r="N23">
            <v>34515</v>
          </cell>
          <cell r="O23">
            <v>29714</v>
          </cell>
          <cell r="P23">
            <v>29315</v>
          </cell>
        </row>
        <row r="24">
          <cell r="A24" t="str">
            <v>4807I</v>
          </cell>
          <cell r="B24" t="str">
            <v>Vancouver</v>
          </cell>
          <cell r="C24">
            <v>297499</v>
          </cell>
          <cell r="D24">
            <v>265316</v>
          </cell>
          <cell r="E24">
            <v>254700</v>
          </cell>
          <cell r="F24">
            <v>243739</v>
          </cell>
          <cell r="G24">
            <v>237661</v>
          </cell>
          <cell r="H24">
            <v>247992</v>
          </cell>
          <cell r="I24">
            <v>258326</v>
          </cell>
          <cell r="J24">
            <v>289325</v>
          </cell>
          <cell r="K24">
            <v>292860</v>
          </cell>
          <cell r="L24">
            <v>281143</v>
          </cell>
          <cell r="M24">
            <v>304576</v>
          </cell>
          <cell r="N24">
            <v>292860</v>
          </cell>
          <cell r="O24">
            <v>260702</v>
          </cell>
          <cell r="P24">
            <v>282427</v>
          </cell>
        </row>
        <row r="25">
          <cell r="A25" t="str">
            <v>4812I</v>
          </cell>
          <cell r="B25" t="str">
            <v>Dorval, Montreal</v>
          </cell>
          <cell r="C25">
            <v>443064</v>
          </cell>
          <cell r="D25">
            <v>443064</v>
          </cell>
          <cell r="E25">
            <v>443064</v>
          </cell>
          <cell r="F25">
            <v>443064</v>
          </cell>
          <cell r="G25">
            <v>459450</v>
          </cell>
          <cell r="H25">
            <v>459450</v>
          </cell>
          <cell r="I25">
            <v>459450</v>
          </cell>
          <cell r="J25">
            <v>459450</v>
          </cell>
          <cell r="K25">
            <v>460610</v>
          </cell>
          <cell r="L25">
            <v>460610</v>
          </cell>
          <cell r="M25">
            <v>460610</v>
          </cell>
          <cell r="N25">
            <v>460610</v>
          </cell>
          <cell r="O25">
            <v>414263</v>
          </cell>
          <cell r="P25">
            <v>414263</v>
          </cell>
        </row>
        <row r="26">
          <cell r="A26" t="str">
            <v>4818I</v>
          </cell>
          <cell r="B26" t="str">
            <v>Halifax</v>
          </cell>
          <cell r="C26">
            <v>88496</v>
          </cell>
          <cell r="D26">
            <v>88496</v>
          </cell>
          <cell r="E26">
            <v>88496</v>
          </cell>
          <cell r="F26">
            <v>88496</v>
          </cell>
          <cell r="G26">
            <v>96833</v>
          </cell>
          <cell r="H26">
            <v>96833</v>
          </cell>
          <cell r="I26">
            <v>96833</v>
          </cell>
          <cell r="J26">
            <v>96833</v>
          </cell>
          <cell r="K26">
            <v>111150</v>
          </cell>
          <cell r="L26">
            <v>111150</v>
          </cell>
          <cell r="M26">
            <v>111150</v>
          </cell>
          <cell r="N26">
            <v>111150</v>
          </cell>
          <cell r="O26">
            <v>113583</v>
          </cell>
          <cell r="P26">
            <v>113583</v>
          </cell>
        </row>
        <row r="27">
          <cell r="A27" t="str">
            <v>5903H</v>
          </cell>
          <cell r="B27" t="str">
            <v>Toronto</v>
          </cell>
          <cell r="C27">
            <v>682020</v>
          </cell>
          <cell r="D27">
            <v>591573</v>
          </cell>
          <cell r="E27">
            <v>598905</v>
          </cell>
          <cell r="F27">
            <v>572012</v>
          </cell>
          <cell r="G27">
            <v>598951</v>
          </cell>
          <cell r="H27">
            <v>617261</v>
          </cell>
          <cell r="I27">
            <v>708806</v>
          </cell>
          <cell r="J27">
            <v>690497</v>
          </cell>
          <cell r="K27">
            <v>672919</v>
          </cell>
          <cell r="L27">
            <v>748287</v>
          </cell>
          <cell r="M27">
            <v>648696</v>
          </cell>
          <cell r="N27">
            <v>621775</v>
          </cell>
          <cell r="O27">
            <v>636639</v>
          </cell>
          <cell r="P27">
            <v>654681</v>
          </cell>
        </row>
        <row r="28">
          <cell r="A28">
            <v>48122</v>
          </cell>
          <cell r="B28" t="str">
            <v>Ottawa</v>
          </cell>
          <cell r="C28">
            <v>150587</v>
          </cell>
          <cell r="D28">
            <v>150587</v>
          </cell>
          <cell r="E28">
            <v>150587</v>
          </cell>
          <cell r="F28">
            <v>150587</v>
          </cell>
          <cell r="G28">
            <v>151756</v>
          </cell>
          <cell r="H28">
            <v>151756</v>
          </cell>
          <cell r="I28">
            <v>151756</v>
          </cell>
          <cell r="J28">
            <v>151756</v>
          </cell>
          <cell r="K28">
            <v>152410</v>
          </cell>
          <cell r="L28">
            <v>152410</v>
          </cell>
          <cell r="M28">
            <v>152410</v>
          </cell>
          <cell r="N28">
            <v>152410</v>
          </cell>
          <cell r="O28">
            <v>127229</v>
          </cell>
          <cell r="P28">
            <v>127229</v>
          </cell>
        </row>
        <row r="29">
          <cell r="A29">
            <v>48123</v>
          </cell>
          <cell r="B29" t="str">
            <v xml:space="preserve">Winnipeg Food &amp; Beverage </v>
          </cell>
          <cell r="C29">
            <v>133448</v>
          </cell>
          <cell r="D29">
            <v>133448</v>
          </cell>
          <cell r="E29">
            <v>133448</v>
          </cell>
          <cell r="F29">
            <v>133448</v>
          </cell>
          <cell r="G29">
            <v>111055</v>
          </cell>
          <cell r="H29">
            <v>111055</v>
          </cell>
          <cell r="I29">
            <v>111055</v>
          </cell>
          <cell r="J29">
            <v>111055</v>
          </cell>
          <cell r="K29">
            <v>107368</v>
          </cell>
          <cell r="L29">
            <v>107368</v>
          </cell>
          <cell r="M29">
            <v>107368</v>
          </cell>
          <cell r="N29">
            <v>107368</v>
          </cell>
          <cell r="O29">
            <v>94821</v>
          </cell>
          <cell r="P29">
            <v>94821</v>
          </cell>
        </row>
        <row r="30">
          <cell r="A30">
            <v>48124</v>
          </cell>
          <cell r="B30" t="str">
            <v xml:space="preserve">Saskatoon Food &amp; Beverage </v>
          </cell>
          <cell r="C30">
            <v>34862</v>
          </cell>
          <cell r="D30">
            <v>34862</v>
          </cell>
          <cell r="E30">
            <v>34862</v>
          </cell>
          <cell r="F30">
            <v>34862</v>
          </cell>
          <cell r="G30">
            <v>33806</v>
          </cell>
          <cell r="H30">
            <v>33806</v>
          </cell>
          <cell r="I30">
            <v>33806</v>
          </cell>
          <cell r="J30">
            <v>33806</v>
          </cell>
          <cell r="K30">
            <v>31411</v>
          </cell>
          <cell r="L30">
            <v>31411</v>
          </cell>
          <cell r="M30">
            <v>31411</v>
          </cell>
          <cell r="N30">
            <v>31411</v>
          </cell>
          <cell r="O30">
            <v>26555</v>
          </cell>
          <cell r="P30">
            <v>26555</v>
          </cell>
        </row>
        <row r="31">
          <cell r="A31" t="str">
            <v>4837I</v>
          </cell>
          <cell r="B31" t="str">
            <v>Edmonton Food &amp; Beverage</v>
          </cell>
          <cell r="C31">
            <v>249777</v>
          </cell>
          <cell r="D31">
            <v>249777</v>
          </cell>
          <cell r="E31">
            <v>249777</v>
          </cell>
          <cell r="F31">
            <v>249777</v>
          </cell>
          <cell r="G31">
            <v>251863</v>
          </cell>
          <cell r="H31">
            <v>251863</v>
          </cell>
          <cell r="I31">
            <v>251863</v>
          </cell>
          <cell r="J31">
            <v>251863</v>
          </cell>
          <cell r="K31">
            <v>239195</v>
          </cell>
          <cell r="L31">
            <v>239195</v>
          </cell>
          <cell r="M31">
            <v>239195</v>
          </cell>
          <cell r="N31">
            <v>239195</v>
          </cell>
          <cell r="O31">
            <v>192184</v>
          </cell>
          <cell r="P31">
            <v>192184</v>
          </cell>
        </row>
        <row r="32">
          <cell r="A32">
            <v>48125</v>
          </cell>
          <cell r="B32" t="str">
            <v>Kamloops Food &amp; Beverage</v>
          </cell>
          <cell r="C32">
            <v>8462</v>
          </cell>
          <cell r="D32">
            <v>8462</v>
          </cell>
          <cell r="E32">
            <v>8462</v>
          </cell>
          <cell r="F32">
            <v>8462</v>
          </cell>
          <cell r="G32">
            <v>8462</v>
          </cell>
          <cell r="H32">
            <v>8462</v>
          </cell>
          <cell r="I32">
            <v>8462</v>
          </cell>
          <cell r="J32">
            <v>8462</v>
          </cell>
          <cell r="K32">
            <v>8462</v>
          </cell>
          <cell r="L32">
            <v>8462</v>
          </cell>
          <cell r="M32">
            <v>8462</v>
          </cell>
          <cell r="N32">
            <v>8462</v>
          </cell>
          <cell r="O32">
            <v>6480</v>
          </cell>
          <cell r="P32">
            <v>6480</v>
          </cell>
        </row>
        <row r="33">
          <cell r="A33" t="str">
            <v>4825I</v>
          </cell>
          <cell r="B33" t="str">
            <v>Dorval, Montreal - Cara</v>
          </cell>
          <cell r="C33">
            <v>113017</v>
          </cell>
          <cell r="D33">
            <v>113017</v>
          </cell>
          <cell r="E33">
            <v>113017</v>
          </cell>
          <cell r="F33">
            <v>113017</v>
          </cell>
          <cell r="G33">
            <v>118397</v>
          </cell>
          <cell r="H33">
            <v>118397</v>
          </cell>
          <cell r="I33">
            <v>118397</v>
          </cell>
          <cell r="J33">
            <v>118397</v>
          </cell>
          <cell r="K33">
            <v>110516</v>
          </cell>
          <cell r="L33">
            <v>110516</v>
          </cell>
          <cell r="M33">
            <v>110516</v>
          </cell>
          <cell r="N33">
            <v>110516</v>
          </cell>
          <cell r="O33">
            <v>65641</v>
          </cell>
          <cell r="P33">
            <v>65641</v>
          </cell>
        </row>
        <row r="34">
          <cell r="A34" t="str">
            <v>4827I</v>
          </cell>
          <cell r="B34" t="str">
            <v>Toronto - Cara</v>
          </cell>
          <cell r="C34">
            <v>192522</v>
          </cell>
          <cell r="D34">
            <v>192522</v>
          </cell>
          <cell r="E34">
            <v>192522</v>
          </cell>
          <cell r="F34">
            <v>192522</v>
          </cell>
          <cell r="G34">
            <v>201547</v>
          </cell>
          <cell r="H34">
            <v>201547</v>
          </cell>
          <cell r="I34">
            <v>201547</v>
          </cell>
          <cell r="J34">
            <v>201547</v>
          </cell>
          <cell r="K34">
            <v>204734</v>
          </cell>
          <cell r="L34">
            <v>204734</v>
          </cell>
          <cell r="M34">
            <v>204734</v>
          </cell>
          <cell r="N34">
            <v>204734</v>
          </cell>
          <cell r="O34">
            <v>175968</v>
          </cell>
          <cell r="P34">
            <v>175968</v>
          </cell>
        </row>
        <row r="35">
          <cell r="A35" t="str">
            <v>4836I</v>
          </cell>
          <cell r="B35" t="str">
            <v>Calgary - Cara</v>
          </cell>
          <cell r="C35">
            <v>293865</v>
          </cell>
          <cell r="D35">
            <v>293865</v>
          </cell>
          <cell r="E35">
            <v>293865</v>
          </cell>
          <cell r="F35">
            <v>293865</v>
          </cell>
          <cell r="G35">
            <v>304147</v>
          </cell>
          <cell r="H35">
            <v>304147</v>
          </cell>
          <cell r="I35">
            <v>304147</v>
          </cell>
          <cell r="J35">
            <v>304147</v>
          </cell>
          <cell r="K35">
            <v>303039</v>
          </cell>
          <cell r="L35">
            <v>303039</v>
          </cell>
          <cell r="M35">
            <v>303039</v>
          </cell>
          <cell r="N35">
            <v>303039</v>
          </cell>
          <cell r="O35">
            <v>260540</v>
          </cell>
          <cell r="P35">
            <v>260540</v>
          </cell>
        </row>
        <row r="36">
          <cell r="A36" t="str">
            <v>4851I</v>
          </cell>
          <cell r="B36" t="str">
            <v>Vancouver - Cara</v>
          </cell>
          <cell r="C36">
            <v>304277</v>
          </cell>
          <cell r="D36">
            <v>304277</v>
          </cell>
          <cell r="E36">
            <v>304277</v>
          </cell>
          <cell r="F36">
            <v>304277</v>
          </cell>
          <cell r="G36">
            <v>293934</v>
          </cell>
          <cell r="H36">
            <v>293934</v>
          </cell>
          <cell r="I36">
            <v>293934</v>
          </cell>
          <cell r="J36">
            <v>293934</v>
          </cell>
          <cell r="K36">
            <v>312074</v>
          </cell>
          <cell r="L36">
            <v>312074</v>
          </cell>
          <cell r="M36">
            <v>312074</v>
          </cell>
          <cell r="N36">
            <v>312074</v>
          </cell>
          <cell r="O36">
            <v>346563</v>
          </cell>
          <cell r="P36">
            <v>346563</v>
          </cell>
        </row>
        <row r="37">
          <cell r="A37" t="str">
            <v>4852I</v>
          </cell>
          <cell r="B37" t="str">
            <v>Vancouver Merchandise - Cara</v>
          </cell>
          <cell r="C37">
            <v>22946.5</v>
          </cell>
          <cell r="D37">
            <v>22946.5</v>
          </cell>
          <cell r="E37">
            <v>22946.5</v>
          </cell>
          <cell r="F37">
            <v>22946.5</v>
          </cell>
          <cell r="G37">
            <v>22946.5</v>
          </cell>
          <cell r="H37">
            <v>22946.5</v>
          </cell>
          <cell r="I37">
            <v>22946.5</v>
          </cell>
          <cell r="J37">
            <v>22946.5</v>
          </cell>
          <cell r="K37">
            <v>22946.5</v>
          </cell>
          <cell r="L37">
            <v>22946.5</v>
          </cell>
          <cell r="M37">
            <v>22946.5</v>
          </cell>
          <cell r="N37">
            <v>22946.5</v>
          </cell>
          <cell r="O37">
            <v>22946.5</v>
          </cell>
          <cell r="P37">
            <v>22946.5</v>
          </cell>
        </row>
        <row r="38">
          <cell r="A38" t="str">
            <v>5963H</v>
          </cell>
          <cell r="B38" t="str">
            <v>Wash/Dulles Food &amp; Beverage</v>
          </cell>
          <cell r="C38">
            <v>211216</v>
          </cell>
          <cell r="D38">
            <v>196271</v>
          </cell>
          <cell r="E38">
            <v>190144</v>
          </cell>
          <cell r="F38">
            <v>191284</v>
          </cell>
          <cell r="G38">
            <v>172336</v>
          </cell>
          <cell r="H38">
            <v>175740</v>
          </cell>
          <cell r="I38">
            <v>199340</v>
          </cell>
          <cell r="J38">
            <v>206052</v>
          </cell>
          <cell r="K38">
            <v>212260</v>
          </cell>
          <cell r="L38">
            <v>229841</v>
          </cell>
          <cell r="M38">
            <v>192509</v>
          </cell>
          <cell r="N38">
            <v>166161</v>
          </cell>
          <cell r="O38">
            <v>202254</v>
          </cell>
          <cell r="P38">
            <v>227087</v>
          </cell>
        </row>
        <row r="39">
          <cell r="A39" t="str">
            <v>5906D</v>
          </cell>
          <cell r="B39" t="str">
            <v>Wichita Food &amp; Beverage</v>
          </cell>
          <cell r="C39">
            <v>40967</v>
          </cell>
          <cell r="D39">
            <v>36612</v>
          </cell>
          <cell r="E39">
            <v>37635</v>
          </cell>
          <cell r="F39">
            <v>36467</v>
          </cell>
          <cell r="G39">
            <v>35728</v>
          </cell>
          <cell r="H39">
            <v>39925</v>
          </cell>
          <cell r="I39">
            <v>40287</v>
          </cell>
          <cell r="J39">
            <v>45142</v>
          </cell>
          <cell r="K39">
            <v>38396</v>
          </cell>
          <cell r="L39">
            <v>44209</v>
          </cell>
          <cell r="M39">
            <v>54395</v>
          </cell>
          <cell r="N39">
            <v>59000</v>
          </cell>
          <cell r="O39">
            <v>42115</v>
          </cell>
          <cell r="P39">
            <v>45010</v>
          </cell>
        </row>
        <row r="40">
          <cell r="A40" t="str">
            <v>5932D</v>
          </cell>
          <cell r="B40" t="str">
            <v>Indianapolis Food &amp; Beverage</v>
          </cell>
          <cell r="C40">
            <v>158606</v>
          </cell>
          <cell r="D40">
            <v>153370</v>
          </cell>
          <cell r="E40">
            <v>160573</v>
          </cell>
          <cell r="F40">
            <v>153619</v>
          </cell>
          <cell r="G40">
            <v>151289</v>
          </cell>
          <cell r="H40">
            <v>165841</v>
          </cell>
          <cell r="I40">
            <v>177548</v>
          </cell>
          <cell r="J40">
            <v>204467</v>
          </cell>
          <cell r="K40">
            <v>184442</v>
          </cell>
          <cell r="L40">
            <v>195783</v>
          </cell>
          <cell r="M40">
            <v>197537</v>
          </cell>
          <cell r="N40">
            <v>195810</v>
          </cell>
          <cell r="O40">
            <v>199901</v>
          </cell>
          <cell r="P40">
            <v>209201</v>
          </cell>
        </row>
        <row r="41">
          <cell r="A41" t="str">
            <v>5913D</v>
          </cell>
          <cell r="B41" t="str">
            <v>Jackson Food &amp; Beverage</v>
          </cell>
          <cell r="C41">
            <v>45099</v>
          </cell>
          <cell r="D41">
            <v>40214</v>
          </cell>
          <cell r="E41">
            <v>39871</v>
          </cell>
          <cell r="F41">
            <v>38788</v>
          </cell>
          <cell r="G41">
            <v>41135</v>
          </cell>
          <cell r="H41">
            <v>41567</v>
          </cell>
          <cell r="I41">
            <v>41418</v>
          </cell>
          <cell r="J41">
            <v>52231</v>
          </cell>
          <cell r="K41">
            <v>43634</v>
          </cell>
          <cell r="L41">
            <v>50414</v>
          </cell>
          <cell r="M41">
            <v>46819</v>
          </cell>
          <cell r="N41">
            <v>48896</v>
          </cell>
          <cell r="O41">
            <v>42089</v>
          </cell>
          <cell r="P41">
            <v>43000</v>
          </cell>
        </row>
        <row r="42">
          <cell r="A42" t="str">
            <v>59JAX</v>
          </cell>
          <cell r="B42" t="str">
            <v>Jacksonville Food &amp; Beverage</v>
          </cell>
          <cell r="C42">
            <v>201949</v>
          </cell>
          <cell r="D42">
            <v>184030</v>
          </cell>
          <cell r="E42">
            <v>191656</v>
          </cell>
          <cell r="F42">
            <v>191400</v>
          </cell>
          <cell r="G42">
            <v>197973</v>
          </cell>
          <cell r="H42">
            <v>191228</v>
          </cell>
          <cell r="I42">
            <v>216628</v>
          </cell>
          <cell r="J42">
            <v>251519</v>
          </cell>
          <cell r="K42">
            <v>225306</v>
          </cell>
          <cell r="L42">
            <v>222640</v>
          </cell>
          <cell r="M42">
            <v>259780</v>
          </cell>
          <cell r="N42">
            <v>254471</v>
          </cell>
          <cell r="O42">
            <v>237574</v>
          </cell>
          <cell r="P42">
            <v>225149</v>
          </cell>
        </row>
        <row r="43">
          <cell r="A43" t="str">
            <v>59JFK</v>
          </cell>
          <cell r="B43" t="str">
            <v>NY/Kennedy Food &amp; Beverage</v>
          </cell>
          <cell r="C43">
            <v>569954</v>
          </cell>
          <cell r="D43">
            <v>529914</v>
          </cell>
          <cell r="E43">
            <v>425582</v>
          </cell>
          <cell r="F43">
            <v>474866</v>
          </cell>
          <cell r="G43">
            <v>437446</v>
          </cell>
          <cell r="H43">
            <v>459871</v>
          </cell>
          <cell r="I43">
            <v>530971</v>
          </cell>
          <cell r="J43">
            <v>540678</v>
          </cell>
          <cell r="K43">
            <v>523854</v>
          </cell>
          <cell r="L43">
            <v>574934</v>
          </cell>
          <cell r="M43">
            <v>581389</v>
          </cell>
          <cell r="N43">
            <v>622706</v>
          </cell>
          <cell r="O43">
            <v>572232</v>
          </cell>
          <cell r="P43">
            <v>564198</v>
          </cell>
        </row>
        <row r="44">
          <cell r="A44" t="str">
            <v>59LAS</v>
          </cell>
          <cell r="B44" t="str">
            <v>Las Vegas Food &amp; Beverage</v>
          </cell>
          <cell r="C44">
            <v>1827052</v>
          </cell>
          <cell r="D44">
            <v>1794548</v>
          </cell>
          <cell r="E44">
            <v>1797250</v>
          </cell>
          <cell r="F44">
            <v>1759735</v>
          </cell>
          <cell r="G44">
            <v>1782926</v>
          </cell>
          <cell r="H44">
            <v>1795918</v>
          </cell>
          <cell r="I44">
            <v>1944311</v>
          </cell>
          <cell r="J44">
            <v>2053240</v>
          </cell>
          <cell r="K44">
            <v>1953693</v>
          </cell>
          <cell r="L44">
            <v>2048803</v>
          </cell>
          <cell r="M44">
            <v>2111648</v>
          </cell>
          <cell r="N44">
            <v>2128029</v>
          </cell>
          <cell r="O44">
            <v>2024123</v>
          </cell>
          <cell r="P44">
            <v>2019203</v>
          </cell>
        </row>
        <row r="45">
          <cell r="A45" t="str">
            <v>5945H</v>
          </cell>
          <cell r="B45" t="str">
            <v>Los Angeles Food &amp; Beverage</v>
          </cell>
          <cell r="C45">
            <v>1653374</v>
          </cell>
          <cell r="D45">
            <v>1509661</v>
          </cell>
          <cell r="E45">
            <v>1487305</v>
          </cell>
          <cell r="F45">
            <v>1527174</v>
          </cell>
          <cell r="G45">
            <v>1455301</v>
          </cell>
          <cell r="H45">
            <v>1525315</v>
          </cell>
          <cell r="I45">
            <v>1672644</v>
          </cell>
          <cell r="J45">
            <v>1731052</v>
          </cell>
          <cell r="K45">
            <v>1692495</v>
          </cell>
          <cell r="L45">
            <v>1673998</v>
          </cell>
          <cell r="M45">
            <v>1754762</v>
          </cell>
          <cell r="N45">
            <v>1807955</v>
          </cell>
          <cell r="O45">
            <v>1814502</v>
          </cell>
          <cell r="P45">
            <v>1789662</v>
          </cell>
        </row>
        <row r="46">
          <cell r="A46" t="str">
            <v>5907H</v>
          </cell>
          <cell r="B46" t="str">
            <v>Lubbock Food &amp; Beverage</v>
          </cell>
          <cell r="C46">
            <v>24454</v>
          </cell>
          <cell r="D46">
            <v>25117</v>
          </cell>
          <cell r="E46">
            <v>23600</v>
          </cell>
          <cell r="F46">
            <v>25491</v>
          </cell>
          <cell r="G46">
            <v>24298</v>
          </cell>
          <cell r="H46">
            <v>27044</v>
          </cell>
          <cell r="I46">
            <v>26657</v>
          </cell>
          <cell r="J46">
            <v>29274</v>
          </cell>
          <cell r="K46">
            <v>26079</v>
          </cell>
          <cell r="L46">
            <v>29726</v>
          </cell>
          <cell r="M46">
            <v>25349</v>
          </cell>
          <cell r="N46">
            <v>29548</v>
          </cell>
          <cell r="O46">
            <v>29016</v>
          </cell>
          <cell r="P46">
            <v>26011</v>
          </cell>
        </row>
        <row r="47">
          <cell r="A47" t="str">
            <v>59LGA</v>
          </cell>
          <cell r="B47" t="str">
            <v>NY/LaGuardia Food &amp; Beverage</v>
          </cell>
          <cell r="C47">
            <v>238013</v>
          </cell>
          <cell r="D47">
            <v>233633</v>
          </cell>
          <cell r="E47">
            <v>226358</v>
          </cell>
          <cell r="F47">
            <v>219440</v>
          </cell>
          <cell r="G47">
            <v>208003</v>
          </cell>
          <cell r="H47">
            <v>202467</v>
          </cell>
          <cell r="I47">
            <v>256564</v>
          </cell>
          <cell r="J47">
            <v>274561</v>
          </cell>
          <cell r="K47">
            <v>229564</v>
          </cell>
          <cell r="L47">
            <v>244141</v>
          </cell>
          <cell r="M47">
            <v>282647</v>
          </cell>
          <cell r="N47">
            <v>279330</v>
          </cell>
          <cell r="O47">
            <v>259702</v>
          </cell>
          <cell r="P47">
            <v>284195</v>
          </cell>
        </row>
        <row r="48">
          <cell r="A48" t="str">
            <v>5929H</v>
          </cell>
          <cell r="B48" t="str">
            <v>Lihue Food &amp; Beverage</v>
          </cell>
          <cell r="C48">
            <v>45753</v>
          </cell>
          <cell r="D48">
            <v>36975</v>
          </cell>
          <cell r="E48">
            <v>38858</v>
          </cell>
          <cell r="F48">
            <v>38494</v>
          </cell>
          <cell r="G48">
            <v>37500</v>
          </cell>
          <cell r="H48">
            <v>36210</v>
          </cell>
          <cell r="I48">
            <v>42393</v>
          </cell>
          <cell r="J48">
            <v>46498</v>
          </cell>
          <cell r="K48">
            <v>46538</v>
          </cell>
          <cell r="L48">
            <v>41620</v>
          </cell>
          <cell r="M48">
            <v>49352</v>
          </cell>
          <cell r="N48">
            <v>40630</v>
          </cell>
          <cell r="O48">
            <v>43087</v>
          </cell>
          <cell r="P48">
            <v>38483</v>
          </cell>
        </row>
        <row r="49">
          <cell r="A49" t="str">
            <v>5912D</v>
          </cell>
          <cell r="B49" t="str">
            <v>Little Rock Food &amp; Beverage</v>
          </cell>
          <cell r="C49">
            <v>66249</v>
          </cell>
          <cell r="D49">
            <v>63890</v>
          </cell>
          <cell r="E49">
            <v>68992</v>
          </cell>
          <cell r="F49">
            <v>70681</v>
          </cell>
          <cell r="G49">
            <v>64706</v>
          </cell>
          <cell r="H49">
            <v>72323</v>
          </cell>
          <cell r="I49">
            <v>68872</v>
          </cell>
          <cell r="J49">
            <v>82033</v>
          </cell>
          <cell r="K49">
            <v>68768</v>
          </cell>
          <cell r="L49">
            <v>82014</v>
          </cell>
          <cell r="M49">
            <v>81572</v>
          </cell>
          <cell r="N49">
            <v>91466</v>
          </cell>
          <cell r="O49">
            <v>78657</v>
          </cell>
          <cell r="P49">
            <v>78494</v>
          </cell>
        </row>
        <row r="50">
          <cell r="A50" t="str">
            <v>5913H</v>
          </cell>
          <cell r="B50" t="str">
            <v>Kansas City Food &amp; Beverage</v>
          </cell>
          <cell r="C50">
            <v>356228</v>
          </cell>
          <cell r="D50">
            <v>354358</v>
          </cell>
          <cell r="E50">
            <v>326052</v>
          </cell>
          <cell r="F50">
            <v>333326</v>
          </cell>
          <cell r="G50">
            <v>331268</v>
          </cell>
          <cell r="H50">
            <v>346701</v>
          </cell>
          <cell r="I50">
            <v>352733</v>
          </cell>
          <cell r="J50">
            <v>391629</v>
          </cell>
          <cell r="K50">
            <v>348529</v>
          </cell>
          <cell r="L50">
            <v>414317</v>
          </cell>
          <cell r="M50">
            <v>399451</v>
          </cell>
          <cell r="N50">
            <v>413513</v>
          </cell>
          <cell r="O50">
            <v>370479</v>
          </cell>
          <cell r="P50">
            <v>396254</v>
          </cell>
        </row>
        <row r="51">
          <cell r="A51" t="str">
            <v>5941H</v>
          </cell>
          <cell r="B51" t="str">
            <v>Orlando Food &amp; Beverage</v>
          </cell>
          <cell r="C51">
            <v>979395</v>
          </cell>
          <cell r="D51">
            <v>916307</v>
          </cell>
          <cell r="E51">
            <v>935329</v>
          </cell>
          <cell r="F51">
            <v>784276</v>
          </cell>
          <cell r="G51">
            <v>799786</v>
          </cell>
          <cell r="H51">
            <v>824892</v>
          </cell>
          <cell r="I51">
            <v>907573</v>
          </cell>
          <cell r="J51">
            <v>983878</v>
          </cell>
          <cell r="K51">
            <v>948874</v>
          </cell>
          <cell r="L51">
            <v>928673</v>
          </cell>
          <cell r="M51">
            <v>1030134</v>
          </cell>
          <cell r="N51">
            <v>1019500</v>
          </cell>
          <cell r="O51">
            <v>987618</v>
          </cell>
          <cell r="P51">
            <v>962875</v>
          </cell>
        </row>
        <row r="52">
          <cell r="A52" t="str">
            <v>59MEM</v>
          </cell>
          <cell r="B52" t="str">
            <v>Memphis Food &amp; Beverage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5937H</v>
          </cell>
          <cell r="B53" t="str">
            <v>Manchester Airport</v>
          </cell>
          <cell r="C53">
            <v>54940</v>
          </cell>
          <cell r="D53">
            <v>47204</v>
          </cell>
          <cell r="E53">
            <v>44709</v>
          </cell>
          <cell r="F53">
            <v>43058</v>
          </cell>
          <cell r="G53">
            <v>45141</v>
          </cell>
          <cell r="H53">
            <v>43921</v>
          </cell>
          <cell r="I53">
            <v>50362</v>
          </cell>
          <cell r="J53">
            <v>61430</v>
          </cell>
          <cell r="K53">
            <v>53315</v>
          </cell>
          <cell r="L53">
            <v>51060</v>
          </cell>
          <cell r="M53">
            <v>55504</v>
          </cell>
          <cell r="N53">
            <v>53229</v>
          </cell>
          <cell r="O53">
            <v>59739</v>
          </cell>
          <cell r="P53">
            <v>60477</v>
          </cell>
        </row>
        <row r="54">
          <cell r="A54" t="str">
            <v>5973H</v>
          </cell>
          <cell r="B54" t="str">
            <v>Miami Food &amp; Beverage</v>
          </cell>
          <cell r="C54">
            <v>915572</v>
          </cell>
          <cell r="D54">
            <v>848458</v>
          </cell>
          <cell r="E54">
            <v>838376</v>
          </cell>
          <cell r="F54">
            <v>804611</v>
          </cell>
          <cell r="G54">
            <v>761436</v>
          </cell>
          <cell r="H54">
            <v>765547</v>
          </cell>
          <cell r="I54">
            <v>825850</v>
          </cell>
          <cell r="J54">
            <v>864590</v>
          </cell>
          <cell r="K54">
            <v>859906</v>
          </cell>
          <cell r="L54">
            <v>848085</v>
          </cell>
          <cell r="M54">
            <v>892852</v>
          </cell>
          <cell r="N54">
            <v>903018</v>
          </cell>
          <cell r="O54">
            <v>878982</v>
          </cell>
          <cell r="P54">
            <v>851381</v>
          </cell>
        </row>
        <row r="55">
          <cell r="A55" t="str">
            <v>5970H</v>
          </cell>
          <cell r="B55" t="str">
            <v>Milwaukee Food &amp; Beverage</v>
          </cell>
          <cell r="C55">
            <v>226475</v>
          </cell>
          <cell r="D55">
            <v>204431</v>
          </cell>
          <cell r="E55">
            <v>211309</v>
          </cell>
          <cell r="F55">
            <v>206342</v>
          </cell>
          <cell r="G55">
            <v>192085</v>
          </cell>
          <cell r="H55">
            <v>204848</v>
          </cell>
          <cell r="I55">
            <v>227942</v>
          </cell>
          <cell r="J55">
            <v>249798</v>
          </cell>
          <cell r="K55">
            <v>233387</v>
          </cell>
          <cell r="L55">
            <v>242681</v>
          </cell>
          <cell r="M55">
            <v>259449</v>
          </cell>
          <cell r="N55">
            <v>253674</v>
          </cell>
          <cell r="O55">
            <v>241698</v>
          </cell>
          <cell r="P55">
            <v>239789</v>
          </cell>
        </row>
        <row r="56">
          <cell r="A56" t="str">
            <v>5964H</v>
          </cell>
          <cell r="B56" t="str">
            <v>Minneapolis/St.Paul Food &amp; Bev</v>
          </cell>
          <cell r="C56">
            <v>1265167</v>
          </cell>
          <cell r="D56">
            <v>1175163</v>
          </cell>
          <cell r="E56">
            <v>1167672</v>
          </cell>
          <cell r="F56">
            <v>1146282</v>
          </cell>
          <cell r="G56">
            <v>1153791</v>
          </cell>
          <cell r="H56">
            <v>1216748</v>
          </cell>
          <cell r="I56">
            <v>1348822</v>
          </cell>
          <cell r="J56">
            <v>1610728</v>
          </cell>
          <cell r="K56">
            <v>1496341</v>
          </cell>
          <cell r="L56">
            <v>1508449</v>
          </cell>
          <cell r="M56">
            <v>1700818</v>
          </cell>
          <cell r="N56">
            <v>1684515</v>
          </cell>
          <cell r="O56">
            <v>1502005</v>
          </cell>
          <cell r="P56">
            <v>1424016</v>
          </cell>
        </row>
        <row r="57">
          <cell r="A57" t="str">
            <v>5953H</v>
          </cell>
          <cell r="B57" t="str">
            <v>Kahulul/Maui Food &amp; Beverage</v>
          </cell>
          <cell r="C57">
            <v>244704</v>
          </cell>
          <cell r="D57">
            <v>206806</v>
          </cell>
          <cell r="E57">
            <v>201045</v>
          </cell>
          <cell r="F57">
            <v>196538</v>
          </cell>
          <cell r="G57">
            <v>192063</v>
          </cell>
          <cell r="H57">
            <v>192593</v>
          </cell>
          <cell r="I57">
            <v>218433</v>
          </cell>
          <cell r="J57">
            <v>227341</v>
          </cell>
          <cell r="K57">
            <v>232386</v>
          </cell>
          <cell r="L57">
            <v>204500</v>
          </cell>
          <cell r="M57">
            <v>220504</v>
          </cell>
          <cell r="N57">
            <v>226460</v>
          </cell>
          <cell r="O57">
            <v>242419</v>
          </cell>
          <cell r="P57">
            <v>216971</v>
          </cell>
        </row>
        <row r="58">
          <cell r="A58" t="str">
            <v>5964D</v>
          </cell>
          <cell r="B58" t="str">
            <v>Oakland Food &amp; Beverage</v>
          </cell>
          <cell r="C58">
            <v>25309</v>
          </cell>
          <cell r="D58">
            <v>21694</v>
          </cell>
          <cell r="E58">
            <v>19414</v>
          </cell>
          <cell r="F58">
            <v>12183</v>
          </cell>
          <cell r="G58">
            <v>62298</v>
          </cell>
          <cell r="H58">
            <v>74135</v>
          </cell>
          <cell r="I58">
            <v>82232</v>
          </cell>
          <cell r="J58">
            <v>92823</v>
          </cell>
          <cell r="K58">
            <v>92379</v>
          </cell>
          <cell r="L58">
            <v>96936</v>
          </cell>
          <cell r="M58">
            <v>109778</v>
          </cell>
          <cell r="N58">
            <v>115162</v>
          </cell>
          <cell r="O58">
            <v>109778</v>
          </cell>
          <cell r="P58">
            <v>101493</v>
          </cell>
        </row>
        <row r="59">
          <cell r="A59" t="str">
            <v>59ORD</v>
          </cell>
          <cell r="B59" t="str">
            <v>Chicago Food &amp; Beverage</v>
          </cell>
          <cell r="C59">
            <v>1800724</v>
          </cell>
          <cell r="D59">
            <v>1756716</v>
          </cell>
          <cell r="E59">
            <v>1730532</v>
          </cell>
          <cell r="F59">
            <v>1779117</v>
          </cell>
          <cell r="G59">
            <v>1746468</v>
          </cell>
          <cell r="H59">
            <v>1832974</v>
          </cell>
          <cell r="I59">
            <v>2010666</v>
          </cell>
          <cell r="J59">
            <v>2036320</v>
          </cell>
          <cell r="K59">
            <v>2158845</v>
          </cell>
          <cell r="L59">
            <v>2233309</v>
          </cell>
          <cell r="M59">
            <v>2429235</v>
          </cell>
          <cell r="N59">
            <v>2411324</v>
          </cell>
          <cell r="O59">
            <v>2371960</v>
          </cell>
          <cell r="P59">
            <v>2283735</v>
          </cell>
        </row>
        <row r="60">
          <cell r="A60" t="str">
            <v>5908H</v>
          </cell>
          <cell r="B60" t="str">
            <v>Palm Beach Food &amp; Beverage</v>
          </cell>
          <cell r="C60">
            <v>387872</v>
          </cell>
          <cell r="D60">
            <v>309801</v>
          </cell>
          <cell r="E60">
            <v>334779</v>
          </cell>
          <cell r="F60">
            <v>325110</v>
          </cell>
          <cell r="G60">
            <v>321276</v>
          </cell>
          <cell r="H60">
            <v>320818</v>
          </cell>
          <cell r="I60">
            <v>354607</v>
          </cell>
          <cell r="J60">
            <v>404286</v>
          </cell>
          <cell r="K60">
            <v>408480</v>
          </cell>
          <cell r="L60">
            <v>371076</v>
          </cell>
          <cell r="M60">
            <v>408935</v>
          </cell>
          <cell r="N60">
            <v>411666</v>
          </cell>
          <cell r="O60">
            <v>385024</v>
          </cell>
          <cell r="P60">
            <v>360492</v>
          </cell>
        </row>
        <row r="61">
          <cell r="A61" t="str">
            <v>5922H</v>
          </cell>
          <cell r="B61" t="str">
            <v>Portland - Oregon- Food &amp; Beverage</v>
          </cell>
          <cell r="C61">
            <v>109743</v>
          </cell>
          <cell r="D61">
            <v>108304</v>
          </cell>
          <cell r="E61">
            <v>113109</v>
          </cell>
          <cell r="F61">
            <v>110893</v>
          </cell>
          <cell r="G61">
            <v>110461</v>
          </cell>
          <cell r="H61">
            <v>111095</v>
          </cell>
          <cell r="I61">
            <v>118906</v>
          </cell>
          <cell r="J61">
            <v>129854</v>
          </cell>
          <cell r="K61">
            <v>129227</v>
          </cell>
          <cell r="L61">
            <v>132974</v>
          </cell>
          <cell r="M61">
            <v>136821</v>
          </cell>
          <cell r="N61">
            <v>145790</v>
          </cell>
          <cell r="O61">
            <v>149595</v>
          </cell>
          <cell r="P61">
            <v>130798</v>
          </cell>
        </row>
        <row r="62">
          <cell r="A62" t="str">
            <v>59PHX</v>
          </cell>
          <cell r="B62" t="str">
            <v>Phoenix Food &amp; Beverage</v>
          </cell>
          <cell r="C62">
            <v>1622013</v>
          </cell>
          <cell r="D62">
            <v>1429711</v>
          </cell>
          <cell r="E62">
            <v>1489869</v>
          </cell>
          <cell r="F62">
            <v>1479752</v>
          </cell>
          <cell r="G62">
            <v>1435660</v>
          </cell>
          <cell r="H62">
            <v>1507707</v>
          </cell>
          <cell r="I62">
            <v>1577683</v>
          </cell>
          <cell r="J62">
            <v>1706282</v>
          </cell>
          <cell r="K62">
            <v>1591772</v>
          </cell>
          <cell r="L62">
            <v>1641734</v>
          </cell>
          <cell r="M62">
            <v>1806576</v>
          </cell>
          <cell r="N62">
            <v>1745455</v>
          </cell>
          <cell r="O62">
            <v>1712502</v>
          </cell>
          <cell r="P62">
            <v>1651628</v>
          </cell>
        </row>
        <row r="63">
          <cell r="A63" t="str">
            <v>5904H</v>
          </cell>
          <cell r="B63" t="str">
            <v>Portland - Maine - Food &amp; Beverage</v>
          </cell>
          <cell r="C63">
            <v>57604</v>
          </cell>
          <cell r="D63">
            <v>43443</v>
          </cell>
          <cell r="E63">
            <v>46614</v>
          </cell>
          <cell r="F63">
            <v>43426</v>
          </cell>
          <cell r="G63">
            <v>43572</v>
          </cell>
          <cell r="H63">
            <v>43990</v>
          </cell>
          <cell r="I63">
            <v>58539</v>
          </cell>
          <cell r="J63">
            <v>58829</v>
          </cell>
          <cell r="K63">
            <v>52444</v>
          </cell>
          <cell r="L63">
            <v>54456</v>
          </cell>
          <cell r="M63">
            <v>54743</v>
          </cell>
          <cell r="N63">
            <v>55137</v>
          </cell>
          <cell r="O63">
            <v>50195</v>
          </cell>
          <cell r="P63">
            <v>51321</v>
          </cell>
        </row>
        <row r="64">
          <cell r="A64" t="str">
            <v>5934H</v>
          </cell>
          <cell r="B64" t="str">
            <v>Ft. Myers Airport</v>
          </cell>
          <cell r="C64">
            <v>488833</v>
          </cell>
          <cell r="D64">
            <v>393241</v>
          </cell>
          <cell r="E64">
            <v>396624</v>
          </cell>
          <cell r="F64">
            <v>398935</v>
          </cell>
          <cell r="G64">
            <v>444802</v>
          </cell>
          <cell r="H64">
            <v>444845</v>
          </cell>
          <cell r="I64">
            <v>475823</v>
          </cell>
          <cell r="J64">
            <v>562416</v>
          </cell>
          <cell r="K64">
            <v>569422</v>
          </cell>
          <cell r="L64">
            <v>546959</v>
          </cell>
          <cell r="M64">
            <v>584741</v>
          </cell>
          <cell r="N64">
            <v>593003</v>
          </cell>
          <cell r="O64">
            <v>588916</v>
          </cell>
          <cell r="P64">
            <v>556945</v>
          </cell>
        </row>
        <row r="65">
          <cell r="A65" t="str">
            <v>5950H</v>
          </cell>
          <cell r="B65" t="str">
            <v>San Diego Food &amp; Beverage</v>
          </cell>
          <cell r="C65">
            <v>544678</v>
          </cell>
          <cell r="D65">
            <v>529725</v>
          </cell>
          <cell r="E65">
            <v>538268</v>
          </cell>
          <cell r="F65">
            <v>523319</v>
          </cell>
          <cell r="G65">
            <v>532712</v>
          </cell>
          <cell r="H65">
            <v>556705</v>
          </cell>
          <cell r="I65">
            <v>652688</v>
          </cell>
          <cell r="J65">
            <v>657489</v>
          </cell>
          <cell r="K65">
            <v>629885</v>
          </cell>
          <cell r="L65">
            <v>601945</v>
          </cell>
          <cell r="M65">
            <v>647663</v>
          </cell>
          <cell r="N65">
            <v>660359</v>
          </cell>
          <cell r="O65">
            <v>663235</v>
          </cell>
          <cell r="P65">
            <v>710988</v>
          </cell>
        </row>
        <row r="66">
          <cell r="A66" t="str">
            <v>5949H</v>
          </cell>
          <cell r="B66" t="str">
            <v>San Antonio Food &amp; Beverage</v>
          </cell>
          <cell r="C66">
            <v>114293</v>
          </cell>
          <cell r="D66">
            <v>108577</v>
          </cell>
          <cell r="E66">
            <v>116290</v>
          </cell>
          <cell r="F66">
            <v>130786</v>
          </cell>
          <cell r="G66">
            <v>122229</v>
          </cell>
          <cell r="H66">
            <v>121741</v>
          </cell>
          <cell r="I66">
            <v>130746</v>
          </cell>
          <cell r="J66">
            <v>151836</v>
          </cell>
          <cell r="K66">
            <v>137096</v>
          </cell>
          <cell r="L66">
            <v>150568</v>
          </cell>
          <cell r="M66">
            <v>160044</v>
          </cell>
          <cell r="N66">
            <v>167181</v>
          </cell>
          <cell r="O66">
            <v>146834</v>
          </cell>
          <cell r="P66">
            <v>149288</v>
          </cell>
        </row>
        <row r="67">
          <cell r="A67" t="str">
            <v>5988L</v>
          </cell>
          <cell r="B67" t="str">
            <v>Savannah Food &amp; Beverage</v>
          </cell>
          <cell r="C67">
            <v>77318</v>
          </cell>
          <cell r="D67">
            <v>67880</v>
          </cell>
          <cell r="E67">
            <v>79315</v>
          </cell>
          <cell r="F67">
            <v>74355</v>
          </cell>
          <cell r="G67">
            <v>68702</v>
          </cell>
          <cell r="H67">
            <v>73302</v>
          </cell>
          <cell r="I67">
            <v>72100</v>
          </cell>
          <cell r="J67">
            <v>90146</v>
          </cell>
          <cell r="K67">
            <v>83886</v>
          </cell>
          <cell r="L67">
            <v>85005</v>
          </cell>
          <cell r="M67">
            <v>98656</v>
          </cell>
          <cell r="N67">
            <v>96085</v>
          </cell>
          <cell r="O67">
            <v>105311</v>
          </cell>
          <cell r="P67">
            <v>100027</v>
          </cell>
        </row>
        <row r="68">
          <cell r="A68" t="str">
            <v>5921H</v>
          </cell>
          <cell r="B68" t="str">
            <v>Louisville Food &amp; Beverage</v>
          </cell>
          <cell r="C68">
            <v>125137</v>
          </cell>
          <cell r="D68">
            <v>138134</v>
          </cell>
          <cell r="E68">
            <v>127525</v>
          </cell>
          <cell r="F68">
            <v>115173</v>
          </cell>
          <cell r="G68">
            <v>117019</v>
          </cell>
          <cell r="H68">
            <v>128139</v>
          </cell>
          <cell r="I68">
            <v>145678</v>
          </cell>
          <cell r="J68">
            <v>154423</v>
          </cell>
          <cell r="K68">
            <v>135798</v>
          </cell>
          <cell r="L68">
            <v>136471</v>
          </cell>
          <cell r="M68">
            <v>141629</v>
          </cell>
          <cell r="N68">
            <v>157018</v>
          </cell>
          <cell r="O68">
            <v>166195</v>
          </cell>
          <cell r="P68">
            <v>151013</v>
          </cell>
        </row>
        <row r="69">
          <cell r="A69" t="str">
            <v>5931H</v>
          </cell>
          <cell r="B69" t="str">
            <v>Seattle Food &amp; Beverage</v>
          </cell>
          <cell r="C69">
            <v>808203</v>
          </cell>
          <cell r="D69">
            <v>757385</v>
          </cell>
          <cell r="E69">
            <v>769713</v>
          </cell>
          <cell r="F69">
            <v>751647</v>
          </cell>
          <cell r="G69">
            <v>754326</v>
          </cell>
          <cell r="H69">
            <v>752588</v>
          </cell>
          <cell r="I69">
            <v>845350</v>
          </cell>
          <cell r="J69">
            <v>884103</v>
          </cell>
          <cell r="K69">
            <v>782491</v>
          </cell>
          <cell r="L69">
            <v>811003</v>
          </cell>
          <cell r="M69">
            <v>894442</v>
          </cell>
          <cell r="N69">
            <v>897120</v>
          </cell>
          <cell r="O69">
            <v>902526</v>
          </cell>
          <cell r="P69">
            <v>923592</v>
          </cell>
        </row>
        <row r="70">
          <cell r="A70" t="str">
            <v>5980H</v>
          </cell>
          <cell r="B70" t="str">
            <v>San Francisco Food &amp; Beverage</v>
          </cell>
          <cell r="C70">
            <v>221441</v>
          </cell>
          <cell r="D70">
            <v>215212</v>
          </cell>
          <cell r="E70">
            <v>210506</v>
          </cell>
          <cell r="F70">
            <v>207572</v>
          </cell>
          <cell r="G70">
            <v>208105</v>
          </cell>
          <cell r="H70">
            <v>203106</v>
          </cell>
          <cell r="I70">
            <v>209454</v>
          </cell>
          <cell r="J70">
            <v>202836</v>
          </cell>
          <cell r="K70">
            <v>234204</v>
          </cell>
          <cell r="L70">
            <v>234824</v>
          </cell>
          <cell r="M70">
            <v>239573</v>
          </cell>
          <cell r="N70">
            <v>235768</v>
          </cell>
          <cell r="O70">
            <v>230658</v>
          </cell>
          <cell r="P70">
            <v>234738</v>
          </cell>
        </row>
        <row r="71">
          <cell r="A71" t="str">
            <v>5925H</v>
          </cell>
          <cell r="B71" t="str">
            <v>San Jose Food &amp; Beverage</v>
          </cell>
          <cell r="C71">
            <v>289953</v>
          </cell>
          <cell r="D71">
            <v>285313</v>
          </cell>
          <cell r="E71">
            <v>284215</v>
          </cell>
          <cell r="F71">
            <v>283183</v>
          </cell>
          <cell r="G71">
            <v>301593</v>
          </cell>
          <cell r="H71">
            <v>303418</v>
          </cell>
          <cell r="I71">
            <v>304766</v>
          </cell>
          <cell r="J71">
            <v>307960</v>
          </cell>
          <cell r="K71">
            <v>319697</v>
          </cell>
          <cell r="L71">
            <v>320209</v>
          </cell>
          <cell r="M71">
            <v>321847</v>
          </cell>
          <cell r="N71">
            <v>319706</v>
          </cell>
          <cell r="O71">
            <v>330480</v>
          </cell>
          <cell r="P71">
            <v>332658</v>
          </cell>
        </row>
        <row r="72">
          <cell r="A72" t="str">
            <v>5981H</v>
          </cell>
          <cell r="B72" t="str">
            <v>Salt Lake City Food &amp; Beverage</v>
          </cell>
          <cell r="C72">
            <v>738556</v>
          </cell>
          <cell r="D72">
            <v>659911</v>
          </cell>
          <cell r="E72">
            <v>697085</v>
          </cell>
          <cell r="F72">
            <v>697348</v>
          </cell>
          <cell r="G72">
            <v>757449</v>
          </cell>
          <cell r="H72">
            <v>740576</v>
          </cell>
          <cell r="I72">
            <v>773888</v>
          </cell>
          <cell r="J72">
            <v>849240</v>
          </cell>
          <cell r="K72">
            <v>786325</v>
          </cell>
          <cell r="L72">
            <v>835484</v>
          </cell>
          <cell r="M72">
            <v>910130</v>
          </cell>
          <cell r="N72">
            <v>877600</v>
          </cell>
          <cell r="O72">
            <v>832062</v>
          </cell>
          <cell r="P72">
            <v>777397</v>
          </cell>
        </row>
        <row r="73">
          <cell r="A73" t="str">
            <v>5923H</v>
          </cell>
          <cell r="B73" t="str">
            <v>Sacramento Food &amp; Beverage</v>
          </cell>
          <cell r="C73">
            <v>389983</v>
          </cell>
          <cell r="D73">
            <v>358067</v>
          </cell>
          <cell r="E73">
            <v>359025</v>
          </cell>
          <cell r="F73">
            <v>360483</v>
          </cell>
          <cell r="G73">
            <v>347650</v>
          </cell>
          <cell r="H73">
            <v>350827</v>
          </cell>
          <cell r="I73">
            <v>397868</v>
          </cell>
          <cell r="J73">
            <v>423188</v>
          </cell>
          <cell r="K73">
            <v>380133</v>
          </cell>
          <cell r="L73">
            <v>397737</v>
          </cell>
          <cell r="M73">
            <v>408398</v>
          </cell>
          <cell r="N73">
            <v>426214</v>
          </cell>
          <cell r="O73">
            <v>388846</v>
          </cell>
          <cell r="P73">
            <v>410899</v>
          </cell>
        </row>
        <row r="74">
          <cell r="A74" t="str">
            <v>5901L</v>
          </cell>
          <cell r="B74" t="str">
            <v>Santa Ana Food &amp; Beverage</v>
          </cell>
          <cell r="C74">
            <v>261723</v>
          </cell>
          <cell r="D74">
            <v>259666</v>
          </cell>
          <cell r="E74">
            <v>261022</v>
          </cell>
          <cell r="F74">
            <v>296535</v>
          </cell>
          <cell r="G74">
            <v>287827</v>
          </cell>
          <cell r="H74">
            <v>285961</v>
          </cell>
          <cell r="I74">
            <v>301390</v>
          </cell>
          <cell r="J74">
            <v>330479</v>
          </cell>
          <cell r="K74">
            <v>320470</v>
          </cell>
          <cell r="L74">
            <v>308522</v>
          </cell>
          <cell r="M74">
            <v>318353</v>
          </cell>
          <cell r="N74">
            <v>334185</v>
          </cell>
          <cell r="O74">
            <v>346846</v>
          </cell>
          <cell r="P74">
            <v>336337</v>
          </cell>
        </row>
        <row r="75">
          <cell r="A75" t="str">
            <v>5911D</v>
          </cell>
          <cell r="B75" t="str">
            <v>Sarasota Food &amp; Beverage</v>
          </cell>
          <cell r="C75">
            <v>57143</v>
          </cell>
          <cell r="D75">
            <v>43140</v>
          </cell>
          <cell r="E75">
            <v>50222</v>
          </cell>
          <cell r="F75">
            <v>53465</v>
          </cell>
          <cell r="G75">
            <v>52756</v>
          </cell>
          <cell r="H75">
            <v>47031</v>
          </cell>
          <cell r="I75">
            <v>57078</v>
          </cell>
          <cell r="J75">
            <v>68768</v>
          </cell>
          <cell r="K75">
            <v>66042</v>
          </cell>
          <cell r="L75">
            <v>59242</v>
          </cell>
          <cell r="M75">
            <v>68314</v>
          </cell>
          <cell r="N75">
            <v>74342</v>
          </cell>
          <cell r="O75">
            <v>68026</v>
          </cell>
          <cell r="P75">
            <v>67192</v>
          </cell>
        </row>
        <row r="76">
          <cell r="A76" t="str">
            <v>5945D</v>
          </cell>
          <cell r="B76" t="str">
            <v>El Paso Food &amp; Beverage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57760</v>
          </cell>
          <cell r="H76">
            <v>52949</v>
          </cell>
          <cell r="I76">
            <v>66915</v>
          </cell>
          <cell r="J76">
            <v>56532</v>
          </cell>
          <cell r="K76">
            <v>58350</v>
          </cell>
          <cell r="L76">
            <v>58754</v>
          </cell>
          <cell r="M76">
            <v>62758</v>
          </cell>
          <cell r="N76">
            <v>61784</v>
          </cell>
          <cell r="O76">
            <v>59911</v>
          </cell>
          <cell r="P76">
            <v>56611</v>
          </cell>
        </row>
        <row r="77">
          <cell r="A77" t="str">
            <v>5967D</v>
          </cell>
          <cell r="B77" t="str">
            <v>Nashville Food &amp; Beverage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 t="str">
            <v>59STL</v>
          </cell>
          <cell r="B78" t="str">
            <v>St. Louis Food &amp; Beverage</v>
          </cell>
          <cell r="C78">
            <v>460188</v>
          </cell>
          <cell r="D78">
            <v>577775</v>
          </cell>
          <cell r="E78">
            <v>585899</v>
          </cell>
          <cell r="F78">
            <v>590231</v>
          </cell>
          <cell r="G78">
            <v>533171</v>
          </cell>
          <cell r="H78">
            <v>548727</v>
          </cell>
          <cell r="I78">
            <v>605218</v>
          </cell>
          <cell r="J78">
            <v>646562</v>
          </cell>
          <cell r="K78">
            <v>606761</v>
          </cell>
          <cell r="L78">
            <v>647060</v>
          </cell>
          <cell r="M78">
            <v>663287</v>
          </cell>
          <cell r="N78">
            <v>646121</v>
          </cell>
          <cell r="O78">
            <v>613854</v>
          </cell>
          <cell r="P78">
            <v>641586</v>
          </cell>
        </row>
        <row r="79">
          <cell r="A79" t="str">
            <v>59TPA</v>
          </cell>
          <cell r="B79" t="str">
            <v>Tampa Food &amp; Beverage</v>
          </cell>
          <cell r="C79">
            <v>1068980</v>
          </cell>
          <cell r="D79">
            <v>963511</v>
          </cell>
          <cell r="E79">
            <v>947349</v>
          </cell>
          <cell r="F79">
            <v>931904</v>
          </cell>
          <cell r="G79">
            <v>1042080</v>
          </cell>
          <cell r="H79">
            <v>976793</v>
          </cell>
          <cell r="I79">
            <v>1054569</v>
          </cell>
          <cell r="J79">
            <v>1127313</v>
          </cell>
          <cell r="K79">
            <v>1135718</v>
          </cell>
          <cell r="L79">
            <v>1091182</v>
          </cell>
          <cell r="M79">
            <v>1111141</v>
          </cell>
          <cell r="N79">
            <v>1178702</v>
          </cell>
          <cell r="O79">
            <v>1100893</v>
          </cell>
          <cell r="P79">
            <v>1058726</v>
          </cell>
        </row>
        <row r="80">
          <cell r="A80" t="str">
            <v>5903N</v>
          </cell>
          <cell r="B80" t="str">
            <v>Spokane Washington</v>
          </cell>
          <cell r="C80">
            <v>107116</v>
          </cell>
          <cell r="D80">
            <v>100442</v>
          </cell>
          <cell r="E80">
            <v>102060</v>
          </cell>
          <cell r="F80">
            <v>99688</v>
          </cell>
          <cell r="G80">
            <v>104324</v>
          </cell>
          <cell r="H80">
            <v>104087</v>
          </cell>
          <cell r="I80">
            <v>116798</v>
          </cell>
          <cell r="J80">
            <v>122107</v>
          </cell>
          <cell r="K80">
            <v>111340</v>
          </cell>
          <cell r="L80">
            <v>115364</v>
          </cell>
          <cell r="M80">
            <v>127133</v>
          </cell>
          <cell r="N80">
            <v>127510</v>
          </cell>
          <cell r="O80">
            <v>133387</v>
          </cell>
          <cell r="P80">
            <v>136477</v>
          </cell>
        </row>
        <row r="81">
          <cell r="A81" t="str">
            <v>4816I</v>
          </cell>
          <cell r="B81" t="str">
            <v>Calgary</v>
          </cell>
          <cell r="C81">
            <v>83435</v>
          </cell>
          <cell r="D81">
            <v>74165</v>
          </cell>
          <cell r="E81">
            <v>74165</v>
          </cell>
          <cell r="F81">
            <v>77255</v>
          </cell>
          <cell r="G81">
            <v>79659</v>
          </cell>
          <cell r="H81">
            <v>79659</v>
          </cell>
          <cell r="I81">
            <v>90049</v>
          </cell>
          <cell r="J81">
            <v>96975</v>
          </cell>
          <cell r="K81">
            <v>89398</v>
          </cell>
          <cell r="L81">
            <v>89398</v>
          </cell>
          <cell r="M81">
            <v>92973</v>
          </cell>
          <cell r="N81">
            <v>85822</v>
          </cell>
          <cell r="O81">
            <v>80402</v>
          </cell>
          <cell r="P81">
            <v>87100</v>
          </cell>
        </row>
        <row r="82">
          <cell r="A82" t="str">
            <v>49ATL</v>
          </cell>
          <cell r="B82" t="str">
            <v>Atlanta Merchandise</v>
          </cell>
          <cell r="C82">
            <v>582976</v>
          </cell>
          <cell r="D82">
            <v>556614</v>
          </cell>
          <cell r="E82">
            <v>552759</v>
          </cell>
          <cell r="F82">
            <v>522407</v>
          </cell>
          <cell r="G82">
            <v>490955</v>
          </cell>
          <cell r="H82">
            <v>534470</v>
          </cell>
          <cell r="I82">
            <v>587804</v>
          </cell>
          <cell r="J82">
            <v>619034</v>
          </cell>
          <cell r="K82">
            <v>604705</v>
          </cell>
          <cell r="L82">
            <v>621659</v>
          </cell>
          <cell r="M82">
            <v>675285</v>
          </cell>
          <cell r="N82">
            <v>656608</v>
          </cell>
          <cell r="O82">
            <v>639436</v>
          </cell>
          <cell r="P82">
            <v>623289</v>
          </cell>
        </row>
        <row r="83">
          <cell r="A83" t="str">
            <v>4911K</v>
          </cell>
          <cell r="B83" t="str">
            <v>Boston Merchandise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4952K</v>
          </cell>
          <cell r="B84" t="str">
            <v>Baltimore Merchandise</v>
          </cell>
          <cell r="C84">
            <v>25461</v>
          </cell>
          <cell r="D84">
            <v>27996</v>
          </cell>
          <cell r="E84">
            <v>31422</v>
          </cell>
          <cell r="F84">
            <v>25816</v>
          </cell>
          <cell r="G84">
            <v>25934</v>
          </cell>
          <cell r="H84">
            <v>27902</v>
          </cell>
          <cell r="I84">
            <v>30820</v>
          </cell>
          <cell r="J84">
            <v>28886</v>
          </cell>
          <cell r="K84">
            <v>31557</v>
          </cell>
          <cell r="L84">
            <v>32221</v>
          </cell>
          <cell r="M84">
            <v>36655</v>
          </cell>
          <cell r="N84">
            <v>36932</v>
          </cell>
          <cell r="O84">
            <v>31822</v>
          </cell>
          <cell r="P84">
            <v>32555</v>
          </cell>
        </row>
        <row r="85">
          <cell r="A85" t="str">
            <v>4903B</v>
          </cell>
          <cell r="B85" t="str">
            <v>Corpus Christi  Merchandise</v>
          </cell>
          <cell r="C85">
            <v>15191</v>
          </cell>
          <cell r="D85">
            <v>14089</v>
          </cell>
          <cell r="E85">
            <v>15360</v>
          </cell>
          <cell r="F85">
            <v>14361</v>
          </cell>
          <cell r="G85">
            <v>13236</v>
          </cell>
          <cell r="H85">
            <v>14491</v>
          </cell>
          <cell r="I85">
            <v>17939</v>
          </cell>
          <cell r="J85">
            <v>20335</v>
          </cell>
          <cell r="K85">
            <v>15790</v>
          </cell>
          <cell r="L85">
            <v>17786</v>
          </cell>
          <cell r="M85">
            <v>18585</v>
          </cell>
          <cell r="N85">
            <v>18839</v>
          </cell>
          <cell r="O85">
            <v>17097</v>
          </cell>
          <cell r="P85">
            <v>17562</v>
          </cell>
        </row>
        <row r="86">
          <cell r="A86" t="str">
            <v>4918M</v>
          </cell>
          <cell r="B86" t="str">
            <v>Cleveland Merchandise</v>
          </cell>
          <cell r="C86">
            <v>105571</v>
          </cell>
          <cell r="D86">
            <v>104486</v>
          </cell>
          <cell r="E86">
            <v>106254</v>
          </cell>
          <cell r="F86">
            <v>101357</v>
          </cell>
          <cell r="G86">
            <v>98272</v>
          </cell>
          <cell r="H86">
            <v>111320</v>
          </cell>
          <cell r="I86">
            <v>123526</v>
          </cell>
          <cell r="J86">
            <v>129963</v>
          </cell>
          <cell r="K86">
            <v>123113</v>
          </cell>
          <cell r="L86">
            <v>129471</v>
          </cell>
          <cell r="M86">
            <v>136859</v>
          </cell>
          <cell r="N86">
            <v>143615</v>
          </cell>
          <cell r="O86">
            <v>140951</v>
          </cell>
          <cell r="P86">
            <v>132567</v>
          </cell>
        </row>
        <row r="87">
          <cell r="A87" t="str">
            <v>4954K</v>
          </cell>
          <cell r="B87" t="str">
            <v>Charlotte Merchandise</v>
          </cell>
          <cell r="C87">
            <v>244508</v>
          </cell>
          <cell r="D87">
            <v>240961</v>
          </cell>
          <cell r="E87">
            <v>243863</v>
          </cell>
          <cell r="F87">
            <v>241708</v>
          </cell>
          <cell r="G87">
            <v>241333</v>
          </cell>
          <cell r="H87">
            <v>257636</v>
          </cell>
          <cell r="I87">
            <v>292656</v>
          </cell>
          <cell r="J87">
            <v>298825</v>
          </cell>
          <cell r="K87">
            <v>287903</v>
          </cell>
          <cell r="L87">
            <v>292948</v>
          </cell>
          <cell r="M87">
            <v>312919</v>
          </cell>
          <cell r="N87">
            <v>319620</v>
          </cell>
          <cell r="O87">
            <v>301553</v>
          </cell>
          <cell r="P87">
            <v>297274</v>
          </cell>
        </row>
        <row r="88">
          <cell r="A88" t="str">
            <v>49ORD</v>
          </cell>
          <cell r="B88" t="str">
            <v>Chicago Merchandise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 t="str">
            <v>4903M</v>
          </cell>
          <cell r="B89" t="str">
            <v>Wash/Dulles Merchandise</v>
          </cell>
          <cell r="C89">
            <v>97996</v>
          </cell>
          <cell r="D89">
            <v>62536</v>
          </cell>
          <cell r="E89">
            <v>69240</v>
          </cell>
          <cell r="F89">
            <v>90069</v>
          </cell>
          <cell r="G89">
            <v>70903</v>
          </cell>
          <cell r="H89">
            <v>74201</v>
          </cell>
          <cell r="I89">
            <v>81014</v>
          </cell>
          <cell r="J89">
            <v>89913</v>
          </cell>
          <cell r="K89">
            <v>74243</v>
          </cell>
          <cell r="L89">
            <v>83170</v>
          </cell>
          <cell r="M89">
            <v>81706</v>
          </cell>
          <cell r="N89">
            <v>81567</v>
          </cell>
          <cell r="O89">
            <v>49757</v>
          </cell>
          <cell r="P89">
            <v>88268</v>
          </cell>
        </row>
        <row r="90">
          <cell r="A90" t="str">
            <v>49DFW</v>
          </cell>
          <cell r="B90" t="str">
            <v>Dallas/Ft. Worth Merchandise</v>
          </cell>
          <cell r="C90">
            <v>251052</v>
          </cell>
          <cell r="D90">
            <v>252653</v>
          </cell>
          <cell r="E90">
            <v>252969</v>
          </cell>
          <cell r="F90">
            <v>253109</v>
          </cell>
          <cell r="G90">
            <v>256309</v>
          </cell>
          <cell r="H90">
            <v>260624</v>
          </cell>
          <cell r="I90">
            <v>259858</v>
          </cell>
          <cell r="J90">
            <v>260479</v>
          </cell>
          <cell r="K90">
            <v>268744</v>
          </cell>
          <cell r="L90">
            <v>273951</v>
          </cell>
          <cell r="M90">
            <v>270049</v>
          </cell>
          <cell r="N90">
            <v>270368</v>
          </cell>
          <cell r="O90">
            <v>274335</v>
          </cell>
          <cell r="P90">
            <v>277848</v>
          </cell>
        </row>
        <row r="91">
          <cell r="A91" t="str">
            <v>48I20</v>
          </cell>
          <cell r="B91" t="str">
            <v>Edmonton Merchandise</v>
          </cell>
          <cell r="C91">
            <v>90379</v>
          </cell>
          <cell r="D91">
            <v>77468</v>
          </cell>
          <cell r="E91">
            <v>74239</v>
          </cell>
          <cell r="F91">
            <v>80696</v>
          </cell>
          <cell r="G91">
            <v>83580</v>
          </cell>
          <cell r="H91">
            <v>87214</v>
          </cell>
          <cell r="I91">
            <v>90849</v>
          </cell>
          <cell r="J91">
            <v>101749</v>
          </cell>
          <cell r="K91">
            <v>91288</v>
          </cell>
          <cell r="L91">
            <v>91288</v>
          </cell>
          <cell r="M91">
            <v>91288</v>
          </cell>
          <cell r="N91">
            <v>106501</v>
          </cell>
          <cell r="O91">
            <v>94988</v>
          </cell>
          <cell r="P91">
            <v>94988</v>
          </cell>
        </row>
        <row r="92">
          <cell r="A92" t="str">
            <v>4926K</v>
          </cell>
          <cell r="B92" t="str">
            <v>Grand Rapids Merchandise</v>
          </cell>
          <cell r="C92">
            <v>25616</v>
          </cell>
          <cell r="D92">
            <v>22544</v>
          </cell>
          <cell r="E92">
            <v>23627</v>
          </cell>
          <cell r="F92">
            <v>23456</v>
          </cell>
          <cell r="G92">
            <v>21853</v>
          </cell>
          <cell r="H92">
            <v>25616</v>
          </cell>
          <cell r="I92">
            <v>25321</v>
          </cell>
          <cell r="J92">
            <v>29311</v>
          </cell>
          <cell r="K92">
            <v>28645</v>
          </cell>
          <cell r="L92">
            <v>27587</v>
          </cell>
          <cell r="M92">
            <v>27298</v>
          </cell>
          <cell r="N92">
            <v>27125</v>
          </cell>
          <cell r="O92">
            <v>27320</v>
          </cell>
          <cell r="P92">
            <v>29446</v>
          </cell>
        </row>
        <row r="93">
          <cell r="A93" t="str">
            <v>4937K</v>
          </cell>
          <cell r="B93" t="str">
            <v>Houston Merchandise</v>
          </cell>
          <cell r="C93">
            <v>193471</v>
          </cell>
          <cell r="D93">
            <v>180917</v>
          </cell>
          <cell r="E93">
            <v>252635</v>
          </cell>
          <cell r="F93">
            <v>247569</v>
          </cell>
          <cell r="G93">
            <v>205997</v>
          </cell>
          <cell r="H93">
            <v>212193</v>
          </cell>
          <cell r="I93">
            <v>225884</v>
          </cell>
          <cell r="J93">
            <v>263915</v>
          </cell>
          <cell r="K93">
            <v>253775</v>
          </cell>
          <cell r="L93">
            <v>263909</v>
          </cell>
          <cell r="M93">
            <v>276310</v>
          </cell>
          <cell r="N93">
            <v>262259</v>
          </cell>
          <cell r="O93">
            <v>255424</v>
          </cell>
          <cell r="P93">
            <v>255718</v>
          </cell>
        </row>
        <row r="94">
          <cell r="A94" t="str">
            <v>49ICT</v>
          </cell>
          <cell r="B94" t="str">
            <v>Wichita Domestic Merchandise</v>
          </cell>
          <cell r="C94">
            <v>20042</v>
          </cell>
          <cell r="D94">
            <v>20483</v>
          </cell>
          <cell r="E94">
            <v>19547</v>
          </cell>
          <cell r="F94">
            <v>20079</v>
          </cell>
          <cell r="G94">
            <v>19280</v>
          </cell>
          <cell r="H94">
            <v>20361</v>
          </cell>
          <cell r="I94">
            <v>18990</v>
          </cell>
          <cell r="J94">
            <v>22936</v>
          </cell>
          <cell r="K94">
            <v>21983</v>
          </cell>
          <cell r="L94">
            <v>22860</v>
          </cell>
          <cell r="M94">
            <v>26464</v>
          </cell>
          <cell r="N94">
            <v>25997</v>
          </cell>
          <cell r="O94">
            <v>20468</v>
          </cell>
          <cell r="P94">
            <v>24055</v>
          </cell>
        </row>
        <row r="95">
          <cell r="A95" t="str">
            <v>4945K</v>
          </cell>
          <cell r="B95" t="str">
            <v>Los Angeles Merchandise</v>
          </cell>
          <cell r="C95">
            <v>52308</v>
          </cell>
          <cell r="D95">
            <v>60520</v>
          </cell>
          <cell r="E95">
            <v>61097</v>
          </cell>
          <cell r="F95">
            <v>67013</v>
          </cell>
          <cell r="G95">
            <v>59291</v>
          </cell>
          <cell r="H95">
            <v>62495</v>
          </cell>
          <cell r="I95">
            <v>65561</v>
          </cell>
          <cell r="J95">
            <v>66662</v>
          </cell>
          <cell r="K95">
            <v>57245</v>
          </cell>
          <cell r="L95">
            <v>59411</v>
          </cell>
          <cell r="M95">
            <v>65469</v>
          </cell>
          <cell r="N95">
            <v>68811</v>
          </cell>
          <cell r="O95">
            <v>67922</v>
          </cell>
          <cell r="P95">
            <v>71176</v>
          </cell>
        </row>
        <row r="96">
          <cell r="A96" t="str">
            <v>4909K</v>
          </cell>
          <cell r="B96" t="str">
            <v>Lubbock Domestic Merchandise</v>
          </cell>
          <cell r="C96">
            <v>11301</v>
          </cell>
          <cell r="D96">
            <v>11008</v>
          </cell>
          <cell r="E96">
            <v>11027</v>
          </cell>
          <cell r="F96">
            <v>11142</v>
          </cell>
          <cell r="G96">
            <v>12187</v>
          </cell>
          <cell r="H96">
            <v>12345</v>
          </cell>
          <cell r="I96">
            <v>13222</v>
          </cell>
          <cell r="J96">
            <v>14719</v>
          </cell>
          <cell r="K96">
            <v>13417</v>
          </cell>
          <cell r="L96">
            <v>15430</v>
          </cell>
          <cell r="M96">
            <v>14752</v>
          </cell>
          <cell r="N96">
            <v>13373</v>
          </cell>
          <cell r="O96">
            <v>13021</v>
          </cell>
          <cell r="P96">
            <v>13171</v>
          </cell>
        </row>
        <row r="97">
          <cell r="A97" t="str">
            <v>49LIT</v>
          </cell>
          <cell r="B97" t="str">
            <v>Little Rock Domestic Merch</v>
          </cell>
          <cell r="C97">
            <v>40758</v>
          </cell>
          <cell r="D97">
            <v>40028</v>
          </cell>
          <cell r="E97">
            <v>41646</v>
          </cell>
          <cell r="F97">
            <v>42316</v>
          </cell>
          <cell r="G97">
            <v>39878</v>
          </cell>
          <cell r="H97">
            <v>43852</v>
          </cell>
          <cell r="I97">
            <v>44328</v>
          </cell>
          <cell r="J97">
            <v>51978</v>
          </cell>
          <cell r="K97">
            <v>47049</v>
          </cell>
          <cell r="L97">
            <v>52907</v>
          </cell>
          <cell r="M97">
            <v>52377</v>
          </cell>
          <cell r="N97">
            <v>57707</v>
          </cell>
          <cell r="O97">
            <v>49003</v>
          </cell>
          <cell r="P97">
            <v>45500</v>
          </cell>
        </row>
        <row r="98">
          <cell r="A98" t="str">
            <v>4901B</v>
          </cell>
          <cell r="B98" t="str">
            <v>Memphis Merchandise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A99" t="str">
            <v>4907K</v>
          </cell>
          <cell r="B99" t="str">
            <v>Minneapolis Merchandise</v>
          </cell>
          <cell r="C99">
            <v>356929</v>
          </cell>
          <cell r="D99">
            <v>342791</v>
          </cell>
          <cell r="E99">
            <v>343556</v>
          </cell>
          <cell r="F99">
            <v>353331</v>
          </cell>
          <cell r="G99">
            <v>349503</v>
          </cell>
          <cell r="H99">
            <v>364015</v>
          </cell>
          <cell r="I99">
            <v>390946</v>
          </cell>
          <cell r="J99">
            <v>420134</v>
          </cell>
          <cell r="K99">
            <v>447490</v>
          </cell>
          <cell r="L99">
            <v>455155</v>
          </cell>
          <cell r="M99">
            <v>490063</v>
          </cell>
          <cell r="N99">
            <v>486891</v>
          </cell>
          <cell r="O99">
            <v>473491</v>
          </cell>
          <cell r="P99">
            <v>442161</v>
          </cell>
        </row>
        <row r="100">
          <cell r="A100" t="str">
            <v>4978K</v>
          </cell>
          <cell r="B100" t="str">
            <v>Newark Merchandise</v>
          </cell>
          <cell r="C100">
            <v>18507</v>
          </cell>
          <cell r="D100">
            <v>13818</v>
          </cell>
          <cell r="E100">
            <v>18036</v>
          </cell>
          <cell r="F100">
            <v>12780</v>
          </cell>
          <cell r="G100">
            <v>11629</v>
          </cell>
          <cell r="H100">
            <v>14668</v>
          </cell>
          <cell r="I100">
            <v>15323</v>
          </cell>
          <cell r="J100">
            <v>18113</v>
          </cell>
          <cell r="K100">
            <v>19230</v>
          </cell>
          <cell r="L100">
            <v>21860</v>
          </cell>
          <cell r="M100">
            <v>21975</v>
          </cell>
          <cell r="N100">
            <v>18987</v>
          </cell>
          <cell r="O100">
            <v>20635</v>
          </cell>
          <cell r="P100">
            <v>19901</v>
          </cell>
        </row>
        <row r="101">
          <cell r="A101" t="str">
            <v>4936K</v>
          </cell>
          <cell r="B101" t="str">
            <v>Ontario Merchandise</v>
          </cell>
          <cell r="C101">
            <v>121808</v>
          </cell>
          <cell r="D101">
            <v>106670</v>
          </cell>
          <cell r="E101">
            <v>108884</v>
          </cell>
          <cell r="F101">
            <v>112830</v>
          </cell>
          <cell r="G101">
            <v>107147</v>
          </cell>
          <cell r="H101">
            <v>116910</v>
          </cell>
          <cell r="I101">
            <v>124002</v>
          </cell>
          <cell r="J101">
            <v>132032</v>
          </cell>
          <cell r="K101">
            <v>134271</v>
          </cell>
          <cell r="L101">
            <v>123641</v>
          </cell>
          <cell r="M101">
            <v>129830</v>
          </cell>
          <cell r="N101">
            <v>138030</v>
          </cell>
          <cell r="O101">
            <v>136073</v>
          </cell>
          <cell r="P101">
            <v>124845</v>
          </cell>
        </row>
        <row r="102">
          <cell r="A102" t="str">
            <v>49PHX</v>
          </cell>
          <cell r="B102" t="str">
            <v>Phoenix Merchandise</v>
          </cell>
          <cell r="C102">
            <v>184417</v>
          </cell>
          <cell r="D102">
            <v>134198</v>
          </cell>
          <cell r="E102">
            <v>150333</v>
          </cell>
          <cell r="F102">
            <v>154648</v>
          </cell>
          <cell r="G102">
            <v>145841</v>
          </cell>
          <cell r="H102">
            <v>161654</v>
          </cell>
          <cell r="I102">
            <v>161391</v>
          </cell>
          <cell r="J102">
            <v>190926</v>
          </cell>
          <cell r="K102">
            <v>172564</v>
          </cell>
          <cell r="L102">
            <v>172531</v>
          </cell>
          <cell r="M102">
            <v>197810</v>
          </cell>
          <cell r="N102">
            <v>183259</v>
          </cell>
          <cell r="O102">
            <v>182182</v>
          </cell>
          <cell r="P102">
            <v>170430</v>
          </cell>
        </row>
        <row r="103">
          <cell r="A103" t="str">
            <v>4950K</v>
          </cell>
          <cell r="B103" t="str">
            <v>San Diego Merchandise</v>
          </cell>
          <cell r="C103">
            <v>271219</v>
          </cell>
          <cell r="D103">
            <v>283312</v>
          </cell>
          <cell r="E103">
            <v>295776</v>
          </cell>
          <cell r="F103">
            <v>277670</v>
          </cell>
          <cell r="G103">
            <v>267645</v>
          </cell>
          <cell r="H103">
            <v>280937</v>
          </cell>
          <cell r="I103">
            <v>315752</v>
          </cell>
          <cell r="J103">
            <v>337842</v>
          </cell>
          <cell r="K103">
            <v>331252</v>
          </cell>
          <cell r="L103">
            <v>312163</v>
          </cell>
          <cell r="M103">
            <v>336818</v>
          </cell>
          <cell r="N103">
            <v>360349</v>
          </cell>
          <cell r="O103">
            <v>333907</v>
          </cell>
          <cell r="P103">
            <v>342829</v>
          </cell>
        </row>
        <row r="104">
          <cell r="A104" t="str">
            <v>4951K</v>
          </cell>
          <cell r="B104" t="str">
            <v>Seattle Merchandise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4981K</v>
          </cell>
          <cell r="B105" t="str">
            <v>Salt Lake City Merchandise</v>
          </cell>
          <cell r="C105">
            <v>110247</v>
          </cell>
          <cell r="D105">
            <v>106146</v>
          </cell>
          <cell r="E105">
            <v>108416</v>
          </cell>
          <cell r="F105">
            <v>116992</v>
          </cell>
          <cell r="G105">
            <v>109303</v>
          </cell>
          <cell r="H105">
            <v>109590</v>
          </cell>
          <cell r="I105">
            <v>120893</v>
          </cell>
          <cell r="J105">
            <v>136049</v>
          </cell>
          <cell r="K105">
            <v>124790</v>
          </cell>
          <cell r="L105">
            <v>127624</v>
          </cell>
          <cell r="M105">
            <v>138132</v>
          </cell>
          <cell r="N105">
            <v>127216</v>
          </cell>
          <cell r="O105">
            <v>121126</v>
          </cell>
          <cell r="P105">
            <v>107268</v>
          </cell>
        </row>
        <row r="106">
          <cell r="A106" t="str">
            <v>4946K</v>
          </cell>
          <cell r="B106" t="str">
            <v>San Francisco Merchandise</v>
          </cell>
          <cell r="C106">
            <v>87597</v>
          </cell>
          <cell r="D106">
            <v>87413</v>
          </cell>
          <cell r="E106">
            <v>89787</v>
          </cell>
          <cell r="F106">
            <v>91603</v>
          </cell>
          <cell r="G106">
            <v>85642</v>
          </cell>
          <cell r="H106">
            <v>97159</v>
          </cell>
          <cell r="I106">
            <v>104876</v>
          </cell>
          <cell r="J106">
            <v>115824</v>
          </cell>
          <cell r="K106">
            <v>111625</v>
          </cell>
          <cell r="L106">
            <v>110628</v>
          </cell>
          <cell r="M106">
            <v>111435</v>
          </cell>
          <cell r="N106">
            <v>118412</v>
          </cell>
          <cell r="O106">
            <v>114476</v>
          </cell>
          <cell r="P106">
            <v>114744</v>
          </cell>
        </row>
        <row r="107">
          <cell r="A107" t="str">
            <v>49TPA</v>
          </cell>
          <cell r="B107" t="str">
            <v>Tampa Merchandise</v>
          </cell>
          <cell r="C107">
            <v>403497</v>
          </cell>
          <cell r="D107">
            <v>353427</v>
          </cell>
          <cell r="E107">
            <v>351783</v>
          </cell>
          <cell r="F107">
            <v>334521</v>
          </cell>
          <cell r="G107">
            <v>372009</v>
          </cell>
          <cell r="H107">
            <v>362523</v>
          </cell>
          <cell r="I107">
            <v>378177</v>
          </cell>
          <cell r="J107">
            <v>431120</v>
          </cell>
          <cell r="K107">
            <v>427690</v>
          </cell>
          <cell r="L107">
            <v>422347</v>
          </cell>
          <cell r="M107">
            <v>446642</v>
          </cell>
          <cell r="N107">
            <v>482039</v>
          </cell>
          <cell r="O107">
            <v>450067</v>
          </cell>
          <cell r="P107">
            <v>413569</v>
          </cell>
        </row>
        <row r="108">
          <cell r="A108" t="str">
            <v>4804H</v>
          </cell>
          <cell r="B108" t="str">
            <v>Toronto Merchandise</v>
          </cell>
          <cell r="C108">
            <v>37712</v>
          </cell>
          <cell r="D108">
            <v>32711</v>
          </cell>
          <cell r="E108">
            <v>33117</v>
          </cell>
          <cell r="F108">
            <v>31630</v>
          </cell>
          <cell r="G108">
            <v>31089</v>
          </cell>
          <cell r="H108">
            <v>32040</v>
          </cell>
          <cell r="I108">
            <v>36792</v>
          </cell>
          <cell r="J108">
            <v>35841</v>
          </cell>
          <cell r="K108">
            <v>36063</v>
          </cell>
          <cell r="L108">
            <v>40102</v>
          </cell>
          <cell r="M108">
            <v>34764</v>
          </cell>
          <cell r="N108">
            <v>33322</v>
          </cell>
          <cell r="O108">
            <v>33485</v>
          </cell>
          <cell r="P108">
            <v>34433</v>
          </cell>
        </row>
        <row r="109">
          <cell r="A109" t="str">
            <v>4907I</v>
          </cell>
          <cell r="B109" t="str">
            <v>Vancouver Merchandise</v>
          </cell>
          <cell r="C109">
            <v>122816</v>
          </cell>
          <cell r="D109">
            <v>102347</v>
          </cell>
          <cell r="E109">
            <v>94158</v>
          </cell>
          <cell r="F109">
            <v>90063</v>
          </cell>
          <cell r="G109">
            <v>94636</v>
          </cell>
          <cell r="H109">
            <v>94543</v>
          </cell>
          <cell r="I109">
            <v>102421</v>
          </cell>
          <cell r="J109">
            <v>102329</v>
          </cell>
          <cell r="K109">
            <v>103415</v>
          </cell>
          <cell r="L109">
            <v>103415</v>
          </cell>
          <cell r="M109">
            <v>112033</v>
          </cell>
          <cell r="N109">
            <v>112033</v>
          </cell>
          <cell r="O109">
            <v>106051</v>
          </cell>
          <cell r="P109">
            <v>110291</v>
          </cell>
        </row>
        <row r="110">
          <cell r="A110" t="str">
            <v>4918K</v>
          </cell>
          <cell r="B110" t="e">
            <v>#N/A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A111" t="str">
            <v>49ATLM</v>
          </cell>
          <cell r="B111" t="str">
            <v>Atlanta  Duty Free Merchandise</v>
          </cell>
          <cell r="C111">
            <v>274648</v>
          </cell>
          <cell r="D111">
            <v>308500</v>
          </cell>
          <cell r="E111">
            <v>277985</v>
          </cell>
          <cell r="F111">
            <v>285530</v>
          </cell>
          <cell r="G111">
            <v>288923</v>
          </cell>
          <cell r="H111">
            <v>280666</v>
          </cell>
          <cell r="I111">
            <v>315163</v>
          </cell>
          <cell r="J111">
            <v>270421</v>
          </cell>
          <cell r="K111">
            <v>296567</v>
          </cell>
          <cell r="L111">
            <v>295842</v>
          </cell>
          <cell r="M111">
            <v>367642</v>
          </cell>
          <cell r="N111">
            <v>311986</v>
          </cell>
          <cell r="O111">
            <v>0</v>
          </cell>
          <cell r="P111">
            <v>0</v>
          </cell>
        </row>
        <row r="112">
          <cell r="A112" t="str">
            <v>49BODF</v>
          </cell>
          <cell r="B112" t="str">
            <v>Boston  Duty Free Merchandise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49CHDF</v>
          </cell>
          <cell r="B113" t="str">
            <v>Charlotte Duty Free Merch</v>
          </cell>
          <cell r="C113">
            <v>30385</v>
          </cell>
          <cell r="D113">
            <v>29405</v>
          </cell>
          <cell r="E113">
            <v>26219</v>
          </cell>
          <cell r="F113">
            <v>23991</v>
          </cell>
          <cell r="G113">
            <v>24134</v>
          </cell>
          <cell r="H113">
            <v>27677</v>
          </cell>
          <cell r="I113">
            <v>36339</v>
          </cell>
          <cell r="J113">
            <v>31849</v>
          </cell>
          <cell r="K113">
            <v>31619</v>
          </cell>
          <cell r="L113">
            <v>31507</v>
          </cell>
          <cell r="M113">
            <v>28811</v>
          </cell>
          <cell r="N113">
            <v>33063</v>
          </cell>
          <cell r="O113">
            <v>34301</v>
          </cell>
          <cell r="P113">
            <v>34427</v>
          </cell>
        </row>
        <row r="114">
          <cell r="A114" t="str">
            <v>4919K</v>
          </cell>
          <cell r="B114" t="str">
            <v>Cincinnati Duty Free Merch</v>
          </cell>
          <cell r="C114">
            <v>9939</v>
          </cell>
          <cell r="D114">
            <v>11117</v>
          </cell>
          <cell r="E114">
            <v>8050</v>
          </cell>
          <cell r="F114">
            <v>9793</v>
          </cell>
          <cell r="G114">
            <v>12795</v>
          </cell>
          <cell r="H114">
            <v>16056</v>
          </cell>
          <cell r="I114">
            <v>18174</v>
          </cell>
          <cell r="J114">
            <v>18379</v>
          </cell>
          <cell r="K114">
            <v>26904</v>
          </cell>
          <cell r="L114">
            <v>23040</v>
          </cell>
          <cell r="M114">
            <v>31755</v>
          </cell>
          <cell r="N114">
            <v>28313</v>
          </cell>
          <cell r="O114">
            <v>26959</v>
          </cell>
          <cell r="P114">
            <v>28315</v>
          </cell>
        </row>
        <row r="115">
          <cell r="A115" t="str">
            <v>49MSDF</v>
          </cell>
          <cell r="B115" t="str">
            <v>Minneapolis Duty Free Merch.</v>
          </cell>
          <cell r="C115">
            <v>56837</v>
          </cell>
          <cell r="D115">
            <v>59161</v>
          </cell>
          <cell r="E115">
            <v>55290</v>
          </cell>
          <cell r="F115">
            <v>54708</v>
          </cell>
          <cell r="G115">
            <v>56975</v>
          </cell>
          <cell r="H115">
            <v>52709</v>
          </cell>
          <cell r="I115">
            <v>60401</v>
          </cell>
          <cell r="J115">
            <v>63444</v>
          </cell>
          <cell r="K115">
            <v>67546</v>
          </cell>
          <cell r="L115">
            <v>61508</v>
          </cell>
          <cell r="M115">
            <v>63758</v>
          </cell>
          <cell r="N115">
            <v>63856</v>
          </cell>
          <cell r="O115">
            <v>66462</v>
          </cell>
          <cell r="P115">
            <v>62245</v>
          </cell>
        </row>
        <row r="116">
          <cell r="A116" t="str">
            <v>4944M</v>
          </cell>
          <cell r="B116" t="str">
            <v>Miami Merchandise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 t="str">
            <v>4905B</v>
          </cell>
          <cell r="B117" t="str">
            <v>Oakland Merchandise</v>
          </cell>
          <cell r="C117">
            <v>15606</v>
          </cell>
          <cell r="D117">
            <v>15717</v>
          </cell>
          <cell r="E117">
            <v>16289</v>
          </cell>
          <cell r="F117">
            <v>16478</v>
          </cell>
          <cell r="G117">
            <v>14271</v>
          </cell>
          <cell r="H117">
            <v>16846</v>
          </cell>
          <cell r="I117">
            <v>18513</v>
          </cell>
          <cell r="J117">
            <v>20610</v>
          </cell>
          <cell r="K117">
            <v>80561</v>
          </cell>
          <cell r="L117">
            <v>82077</v>
          </cell>
          <cell r="M117">
            <v>81860</v>
          </cell>
          <cell r="N117">
            <v>87566</v>
          </cell>
          <cell r="O117">
            <v>90418</v>
          </cell>
          <cell r="P117">
            <v>89468</v>
          </cell>
        </row>
        <row r="118">
          <cell r="A118" t="str">
            <v>49SEDF</v>
          </cell>
          <cell r="B118" t="str">
            <v>Seattle Duty Free</v>
          </cell>
          <cell r="C118">
            <v>139722</v>
          </cell>
          <cell r="D118">
            <v>135440</v>
          </cell>
          <cell r="E118">
            <v>143265</v>
          </cell>
          <cell r="F118">
            <v>151899</v>
          </cell>
          <cell r="G118">
            <v>131187</v>
          </cell>
          <cell r="H118">
            <v>147802</v>
          </cell>
          <cell r="I118">
            <v>147422</v>
          </cell>
          <cell r="J118">
            <v>157415</v>
          </cell>
          <cell r="K118">
            <v>157066</v>
          </cell>
          <cell r="L118">
            <v>160632</v>
          </cell>
          <cell r="M118">
            <v>152259</v>
          </cell>
          <cell r="N118">
            <v>174394</v>
          </cell>
          <cell r="O118">
            <v>163414</v>
          </cell>
          <cell r="P118">
            <v>155479</v>
          </cell>
        </row>
        <row r="119">
          <cell r="A119" t="str">
            <v>59ANT</v>
          </cell>
          <cell r="B119" t="str">
            <v>New Business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5915G</v>
          </cell>
          <cell r="B120" t="str">
            <v>Boise Anton</v>
          </cell>
          <cell r="C120">
            <v>82159</v>
          </cell>
          <cell r="D120">
            <v>74474</v>
          </cell>
          <cell r="E120">
            <v>76276</v>
          </cell>
          <cell r="F120">
            <v>75092</v>
          </cell>
          <cell r="G120">
            <v>80187</v>
          </cell>
          <cell r="H120">
            <v>76150</v>
          </cell>
          <cell r="I120">
            <v>83267</v>
          </cell>
          <cell r="J120">
            <v>92396</v>
          </cell>
          <cell r="K120">
            <v>82167</v>
          </cell>
          <cell r="L120">
            <v>82041</v>
          </cell>
          <cell r="M120">
            <v>89524</v>
          </cell>
          <cell r="N120">
            <v>89268</v>
          </cell>
          <cell r="O120">
            <v>88305</v>
          </cell>
          <cell r="P120">
            <v>79664</v>
          </cell>
        </row>
        <row r="121">
          <cell r="A121" t="str">
            <v>5903G</v>
          </cell>
          <cell r="B121" t="str">
            <v>Cincinnati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 t="str">
            <v>5902G</v>
          </cell>
          <cell r="B122" t="str">
            <v>Columbus</v>
          </cell>
          <cell r="C122">
            <v>187161</v>
          </cell>
          <cell r="D122">
            <v>178107</v>
          </cell>
          <cell r="E122">
            <v>185409</v>
          </cell>
          <cell r="F122">
            <v>178126</v>
          </cell>
          <cell r="G122">
            <v>168882</v>
          </cell>
          <cell r="H122">
            <v>184243</v>
          </cell>
          <cell r="I122">
            <v>198024</v>
          </cell>
          <cell r="J122">
            <v>213011</v>
          </cell>
          <cell r="K122">
            <v>207573</v>
          </cell>
          <cell r="L122">
            <v>226944</v>
          </cell>
          <cell r="M122">
            <v>231519</v>
          </cell>
          <cell r="N122">
            <v>232129</v>
          </cell>
          <cell r="O122">
            <v>220627</v>
          </cell>
          <cell r="P122">
            <v>222712</v>
          </cell>
        </row>
        <row r="123">
          <cell r="A123" t="str">
            <v>5905G</v>
          </cell>
          <cell r="B123" t="str">
            <v>Dallas/Ft. Worth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 t="str">
            <v>5914G</v>
          </cell>
          <cell r="B124" t="str">
            <v>Fresno Anton</v>
          </cell>
          <cell r="C124">
            <v>39538</v>
          </cell>
          <cell r="D124">
            <v>38690</v>
          </cell>
          <cell r="E124">
            <v>36988</v>
          </cell>
          <cell r="F124">
            <v>37689</v>
          </cell>
          <cell r="G124">
            <v>37298</v>
          </cell>
          <cell r="H124">
            <v>36234</v>
          </cell>
          <cell r="I124">
            <v>46630</v>
          </cell>
          <cell r="J124">
            <v>44569</v>
          </cell>
          <cell r="K124">
            <v>36855</v>
          </cell>
          <cell r="L124">
            <v>39658</v>
          </cell>
          <cell r="M124">
            <v>41546</v>
          </cell>
          <cell r="N124">
            <v>44004</v>
          </cell>
          <cell r="O124">
            <v>41369</v>
          </cell>
          <cell r="P124">
            <v>49155</v>
          </cell>
        </row>
        <row r="125">
          <cell r="A125" t="str">
            <v>5932G</v>
          </cell>
          <cell r="B125" t="str">
            <v>Harrisburg</v>
          </cell>
          <cell r="C125">
            <v>36068</v>
          </cell>
          <cell r="D125">
            <v>28979</v>
          </cell>
          <cell r="E125">
            <v>29327</v>
          </cell>
          <cell r="F125">
            <v>31778</v>
          </cell>
          <cell r="G125">
            <v>33581</v>
          </cell>
          <cell r="H125">
            <v>31321</v>
          </cell>
          <cell r="I125">
            <v>34910</v>
          </cell>
          <cell r="J125">
            <v>31704</v>
          </cell>
          <cell r="K125">
            <v>33319</v>
          </cell>
          <cell r="L125">
            <v>37184</v>
          </cell>
          <cell r="M125">
            <v>36923</v>
          </cell>
          <cell r="N125">
            <v>34002</v>
          </cell>
          <cell r="O125">
            <v>35845</v>
          </cell>
          <cell r="P125">
            <v>35468</v>
          </cell>
        </row>
        <row r="126">
          <cell r="A126" t="str">
            <v>5907G</v>
          </cell>
          <cell r="B126" t="str">
            <v>John F. Kennedy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A127" t="str">
            <v>5908G</v>
          </cell>
          <cell r="B127" t="str">
            <v>La Guardia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A128" t="str">
            <v>5917G</v>
          </cell>
          <cell r="B128" t="str">
            <v>Long Island</v>
          </cell>
          <cell r="C128">
            <v>55900</v>
          </cell>
          <cell r="D128">
            <v>59656</v>
          </cell>
          <cell r="E128">
            <v>64363</v>
          </cell>
          <cell r="F128">
            <v>51935</v>
          </cell>
          <cell r="G128">
            <v>55393</v>
          </cell>
          <cell r="H128">
            <v>52692</v>
          </cell>
          <cell r="I128">
            <v>68042</v>
          </cell>
          <cell r="J128">
            <v>62949</v>
          </cell>
          <cell r="K128">
            <v>71811</v>
          </cell>
          <cell r="L128">
            <v>70496</v>
          </cell>
          <cell r="M128">
            <v>58809</v>
          </cell>
          <cell r="N128">
            <v>47024</v>
          </cell>
          <cell r="O128">
            <v>60163</v>
          </cell>
          <cell r="P128">
            <v>57105</v>
          </cell>
        </row>
        <row r="129">
          <cell r="A129" t="str">
            <v>5919G</v>
          </cell>
          <cell r="B129" t="str">
            <v>Memphis</v>
          </cell>
          <cell r="C129">
            <v>167290</v>
          </cell>
          <cell r="D129">
            <v>164643</v>
          </cell>
          <cell r="E129">
            <v>167330</v>
          </cell>
          <cell r="F129">
            <v>174538</v>
          </cell>
          <cell r="G129">
            <v>167856</v>
          </cell>
          <cell r="H129">
            <v>174254</v>
          </cell>
          <cell r="I129">
            <v>176651</v>
          </cell>
          <cell r="J129">
            <v>198137</v>
          </cell>
          <cell r="K129">
            <v>187630</v>
          </cell>
          <cell r="L129">
            <v>190318</v>
          </cell>
          <cell r="M129">
            <v>184448</v>
          </cell>
          <cell r="N129">
            <v>173735</v>
          </cell>
          <cell r="O129">
            <v>177421</v>
          </cell>
          <cell r="P129">
            <v>171375</v>
          </cell>
        </row>
        <row r="130">
          <cell r="A130" t="str">
            <v>5909G</v>
          </cell>
          <cell r="B130" t="str">
            <v>Minneapolis/St. Paul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 t="str">
            <v>5906G</v>
          </cell>
          <cell r="B131" t="str">
            <v>Newark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 t="str">
            <v>5910G</v>
          </cell>
          <cell r="B132" t="str">
            <v>Norfolk</v>
          </cell>
          <cell r="C132">
            <v>88844</v>
          </cell>
          <cell r="D132">
            <v>79615</v>
          </cell>
          <cell r="E132">
            <v>75703</v>
          </cell>
          <cell r="F132">
            <v>76681</v>
          </cell>
          <cell r="G132">
            <v>65172</v>
          </cell>
          <cell r="H132">
            <v>67340</v>
          </cell>
          <cell r="I132">
            <v>75863</v>
          </cell>
          <cell r="J132">
            <v>72996</v>
          </cell>
          <cell r="K132">
            <v>75666</v>
          </cell>
          <cell r="L132">
            <v>77168</v>
          </cell>
          <cell r="M132">
            <v>79669</v>
          </cell>
          <cell r="N132">
            <v>77165</v>
          </cell>
          <cell r="O132">
            <v>77015</v>
          </cell>
          <cell r="P132">
            <v>83420</v>
          </cell>
        </row>
        <row r="133">
          <cell r="A133" t="str">
            <v>5911G</v>
          </cell>
          <cell r="B133" t="str">
            <v>Palm Springs</v>
          </cell>
          <cell r="C133">
            <v>94806</v>
          </cell>
          <cell r="D133">
            <v>89727</v>
          </cell>
          <cell r="E133">
            <v>94525</v>
          </cell>
          <cell r="F133">
            <v>101443</v>
          </cell>
          <cell r="G133">
            <v>88316</v>
          </cell>
          <cell r="H133">
            <v>89884</v>
          </cell>
          <cell r="I133">
            <v>94647</v>
          </cell>
          <cell r="J133">
            <v>109452</v>
          </cell>
          <cell r="K133">
            <v>109316</v>
          </cell>
          <cell r="L133">
            <v>101867</v>
          </cell>
          <cell r="M133">
            <v>99263</v>
          </cell>
          <cell r="N133">
            <v>108556</v>
          </cell>
          <cell r="O133">
            <v>102046</v>
          </cell>
          <cell r="P133">
            <v>96667</v>
          </cell>
        </row>
        <row r="134">
          <cell r="A134" t="str">
            <v>5912G</v>
          </cell>
          <cell r="B134" t="str">
            <v>Providence</v>
          </cell>
          <cell r="C134">
            <v>127736</v>
          </cell>
          <cell r="D134">
            <v>147265</v>
          </cell>
          <cell r="E134">
            <v>139357</v>
          </cell>
          <cell r="F134">
            <v>131513</v>
          </cell>
          <cell r="G134">
            <v>123937</v>
          </cell>
          <cell r="H134">
            <v>135037</v>
          </cell>
          <cell r="I134">
            <v>163625</v>
          </cell>
          <cell r="J134">
            <v>166135</v>
          </cell>
          <cell r="K134">
            <v>150763</v>
          </cell>
          <cell r="L134">
            <v>159527</v>
          </cell>
          <cell r="M134">
            <v>162518</v>
          </cell>
          <cell r="N134">
            <v>154342</v>
          </cell>
          <cell r="O134">
            <v>154761</v>
          </cell>
          <cell r="P134">
            <v>163782</v>
          </cell>
        </row>
        <row r="135">
          <cell r="A135" t="str">
            <v>5913G</v>
          </cell>
          <cell r="B135" t="str">
            <v>Raleigh/Durham</v>
          </cell>
          <cell r="C135">
            <v>226177</v>
          </cell>
          <cell r="D135">
            <v>220375</v>
          </cell>
          <cell r="E135">
            <v>214163</v>
          </cell>
          <cell r="F135">
            <v>207584</v>
          </cell>
          <cell r="G135">
            <v>247246</v>
          </cell>
          <cell r="H135">
            <v>241116</v>
          </cell>
          <cell r="I135">
            <v>234405</v>
          </cell>
          <cell r="J135">
            <v>226763</v>
          </cell>
          <cell r="K135">
            <v>276048</v>
          </cell>
          <cell r="L135">
            <v>269200</v>
          </cell>
          <cell r="M135">
            <v>261706</v>
          </cell>
          <cell r="N135">
            <v>253179</v>
          </cell>
          <cell r="O135">
            <v>280782</v>
          </cell>
          <cell r="P135">
            <v>273814</v>
          </cell>
        </row>
        <row r="136">
          <cell r="A136" t="str">
            <v>5916G</v>
          </cell>
          <cell r="B136" t="str">
            <v>Seattle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A137" t="str">
            <v>5918G</v>
          </cell>
          <cell r="B137" t="str">
            <v>Tulsa</v>
          </cell>
          <cell r="C137">
            <v>78376</v>
          </cell>
          <cell r="D137">
            <v>84510</v>
          </cell>
          <cell r="E137">
            <v>87737</v>
          </cell>
          <cell r="F137">
            <v>87589</v>
          </cell>
          <cell r="G137">
            <v>81980</v>
          </cell>
          <cell r="H137">
            <v>87344</v>
          </cell>
          <cell r="I137">
            <v>87494</v>
          </cell>
          <cell r="J137">
            <v>102533</v>
          </cell>
          <cell r="K137">
            <v>87918</v>
          </cell>
          <cell r="L137">
            <v>100717</v>
          </cell>
          <cell r="M137">
            <v>109169</v>
          </cell>
          <cell r="N137">
            <v>112565</v>
          </cell>
          <cell r="O137">
            <v>90514</v>
          </cell>
          <cell r="P137">
            <v>96161</v>
          </cell>
        </row>
        <row r="138">
          <cell r="A138" t="str">
            <v>5904G</v>
          </cell>
          <cell r="B138" t="str">
            <v>Washington National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4803I</v>
          </cell>
          <cell r="B139" t="str">
            <v>Melbourne</v>
          </cell>
          <cell r="C139">
            <v>241545</v>
          </cell>
          <cell r="D139">
            <v>223653</v>
          </cell>
          <cell r="E139">
            <v>223653</v>
          </cell>
          <cell r="F139">
            <v>205760</v>
          </cell>
          <cell r="G139">
            <v>199573</v>
          </cell>
          <cell r="H139">
            <v>191897</v>
          </cell>
          <cell r="I139">
            <v>184221</v>
          </cell>
          <cell r="J139">
            <v>191897</v>
          </cell>
          <cell r="K139">
            <v>4459</v>
          </cell>
          <cell r="L139">
            <v>4831</v>
          </cell>
          <cell r="M139">
            <v>4831</v>
          </cell>
          <cell r="N139">
            <v>4459</v>
          </cell>
          <cell r="O139">
            <v>4813</v>
          </cell>
          <cell r="P139">
            <v>4813</v>
          </cell>
        </row>
        <row r="140">
          <cell r="A140" t="str">
            <v>4806I</v>
          </cell>
          <cell r="B140" t="str">
            <v>Christ Church</v>
          </cell>
          <cell r="C140">
            <v>112026</v>
          </cell>
          <cell r="D140">
            <v>115113</v>
          </cell>
          <cell r="E140">
            <v>110262</v>
          </cell>
          <cell r="F140">
            <v>103646</v>
          </cell>
          <cell r="G140">
            <v>102932</v>
          </cell>
          <cell r="H140">
            <v>104662</v>
          </cell>
          <cell r="I140">
            <v>106825</v>
          </cell>
          <cell r="J140">
            <v>118069</v>
          </cell>
          <cell r="K140">
            <v>115139</v>
          </cell>
          <cell r="L140">
            <v>116035</v>
          </cell>
          <cell r="M140">
            <v>106179</v>
          </cell>
          <cell r="N140">
            <v>110659</v>
          </cell>
          <cell r="O140">
            <v>106580</v>
          </cell>
          <cell r="P140">
            <v>103870</v>
          </cell>
        </row>
        <row r="141">
          <cell r="A141" t="str">
            <v>4808I</v>
          </cell>
          <cell r="B141" t="str">
            <v>Amsterdam (Schiphol)</v>
          </cell>
          <cell r="C141">
            <v>1604520</v>
          </cell>
          <cell r="D141">
            <v>1604520</v>
          </cell>
          <cell r="E141">
            <v>1604520</v>
          </cell>
          <cell r="F141">
            <v>1604520</v>
          </cell>
          <cell r="G141">
            <v>1820879</v>
          </cell>
          <cell r="H141">
            <v>1820879</v>
          </cell>
          <cell r="I141">
            <v>1820879</v>
          </cell>
          <cell r="J141">
            <v>1820879</v>
          </cell>
          <cell r="K141">
            <v>1698135</v>
          </cell>
          <cell r="L141">
            <v>1698135</v>
          </cell>
          <cell r="M141">
            <v>1698135</v>
          </cell>
          <cell r="N141">
            <v>1698135</v>
          </cell>
          <cell r="O141">
            <v>1988866</v>
          </cell>
          <cell r="P141">
            <v>1988866</v>
          </cell>
        </row>
        <row r="142">
          <cell r="A142" t="str">
            <v>4810I</v>
          </cell>
          <cell r="B142" t="str">
            <v>Cairns</v>
          </cell>
          <cell r="C142">
            <v>118551</v>
          </cell>
          <cell r="D142">
            <v>114456</v>
          </cell>
          <cell r="E142">
            <v>98088</v>
          </cell>
          <cell r="F142">
            <v>87127</v>
          </cell>
          <cell r="G142">
            <v>88944</v>
          </cell>
          <cell r="H142">
            <v>79879</v>
          </cell>
          <cell r="I142">
            <v>84635</v>
          </cell>
          <cell r="J142">
            <v>89609</v>
          </cell>
          <cell r="K142">
            <v>87469</v>
          </cell>
          <cell r="L142">
            <v>83878</v>
          </cell>
          <cell r="M142">
            <v>87906</v>
          </cell>
          <cell r="N142">
            <v>86492</v>
          </cell>
          <cell r="O142">
            <v>86933</v>
          </cell>
          <cell r="P142">
            <v>94286</v>
          </cell>
        </row>
        <row r="143">
          <cell r="A143" t="str">
            <v>4913I</v>
          </cell>
          <cell r="B143" t="str">
            <v>Kuala Lumpur (Host Malaysia)</v>
          </cell>
          <cell r="C143">
            <v>7845</v>
          </cell>
          <cell r="D143">
            <v>7480</v>
          </cell>
          <cell r="E143">
            <v>8444</v>
          </cell>
          <cell r="F143">
            <v>9474</v>
          </cell>
          <cell r="G143">
            <v>7062</v>
          </cell>
          <cell r="H143">
            <v>8116</v>
          </cell>
          <cell r="I143">
            <v>8995</v>
          </cell>
          <cell r="J143">
            <v>10962</v>
          </cell>
          <cell r="K143">
            <v>7406</v>
          </cell>
          <cell r="L143">
            <v>7742</v>
          </cell>
          <cell r="M143">
            <v>8579</v>
          </cell>
          <cell r="N143">
            <v>9786</v>
          </cell>
          <cell r="O143">
            <v>10161</v>
          </cell>
          <cell r="P143">
            <v>9234</v>
          </cell>
        </row>
        <row r="144">
          <cell r="A144" t="str">
            <v>0499T</v>
          </cell>
          <cell r="B144" t="str">
            <v>SMSI Travel Centers, Inc.</v>
          </cell>
          <cell r="C144">
            <v>1176565</v>
          </cell>
          <cell r="D144">
            <v>945304</v>
          </cell>
          <cell r="E144">
            <v>949363</v>
          </cell>
          <cell r="F144">
            <v>985880</v>
          </cell>
          <cell r="G144">
            <v>990248</v>
          </cell>
          <cell r="H144">
            <v>1027698</v>
          </cell>
          <cell r="I144">
            <v>1044341</v>
          </cell>
          <cell r="J144">
            <v>1098427</v>
          </cell>
          <cell r="K144">
            <v>1084344</v>
          </cell>
          <cell r="L144">
            <v>1145102</v>
          </cell>
          <cell r="M144">
            <v>1318036</v>
          </cell>
          <cell r="N144">
            <v>1126407</v>
          </cell>
          <cell r="O144">
            <v>1109815</v>
          </cell>
          <cell r="P144">
            <v>1292384</v>
          </cell>
        </row>
        <row r="145">
          <cell r="A145" t="str">
            <v>4821I</v>
          </cell>
          <cell r="B145" t="str">
            <v>New Castle</v>
          </cell>
          <cell r="C145">
            <v>18444</v>
          </cell>
          <cell r="D145">
            <v>20959</v>
          </cell>
          <cell r="E145">
            <v>22635</v>
          </cell>
          <cell r="F145">
            <v>21797</v>
          </cell>
          <cell r="G145">
            <v>19076</v>
          </cell>
          <cell r="H145">
            <v>18313</v>
          </cell>
          <cell r="I145">
            <v>19076</v>
          </cell>
          <cell r="J145">
            <v>19839</v>
          </cell>
          <cell r="K145">
            <v>21667</v>
          </cell>
          <cell r="L145">
            <v>20833</v>
          </cell>
          <cell r="M145">
            <v>20833</v>
          </cell>
          <cell r="N145">
            <v>20000</v>
          </cell>
          <cell r="O145">
            <v>20274</v>
          </cell>
          <cell r="P145">
            <v>20274</v>
          </cell>
        </row>
        <row r="146">
          <cell r="A146" t="str">
            <v>04006</v>
          </cell>
          <cell r="B146" t="str">
            <v>Atlantic City Expressway</v>
          </cell>
          <cell r="C146">
            <v>97672</v>
          </cell>
          <cell r="D146">
            <v>79146</v>
          </cell>
          <cell r="E146">
            <v>88946</v>
          </cell>
          <cell r="F146">
            <v>89702</v>
          </cell>
          <cell r="G146">
            <v>90674</v>
          </cell>
          <cell r="H146">
            <v>90321</v>
          </cell>
          <cell r="I146">
            <v>83201</v>
          </cell>
          <cell r="J146">
            <v>113981</v>
          </cell>
          <cell r="K146">
            <v>97684</v>
          </cell>
          <cell r="L146">
            <v>107554</v>
          </cell>
          <cell r="M146">
            <v>114829</v>
          </cell>
          <cell r="N146">
            <v>110484</v>
          </cell>
          <cell r="O146">
            <v>106280</v>
          </cell>
          <cell r="P146">
            <v>106997</v>
          </cell>
        </row>
        <row r="147">
          <cell r="A147" t="str">
            <v>04148</v>
          </cell>
          <cell r="B147" t="str">
            <v>Delaware Turnpike</v>
          </cell>
          <cell r="C147">
            <v>256364</v>
          </cell>
          <cell r="D147">
            <v>182141</v>
          </cell>
          <cell r="E147">
            <v>195398</v>
          </cell>
          <cell r="F147">
            <v>210351</v>
          </cell>
          <cell r="G147">
            <v>174909</v>
          </cell>
          <cell r="H147">
            <v>186615</v>
          </cell>
          <cell r="I147">
            <v>196201</v>
          </cell>
          <cell r="J147">
            <v>284622</v>
          </cell>
          <cell r="K147">
            <v>220581</v>
          </cell>
          <cell r="L147">
            <v>238374</v>
          </cell>
          <cell r="M147">
            <v>240612</v>
          </cell>
          <cell r="N147">
            <v>272867</v>
          </cell>
          <cell r="O147">
            <v>271431</v>
          </cell>
          <cell r="P147">
            <v>288299</v>
          </cell>
        </row>
        <row r="148">
          <cell r="A148" t="str">
            <v>04024</v>
          </cell>
          <cell r="B148" t="str">
            <v>Seaville</v>
          </cell>
          <cell r="C148">
            <v>4502</v>
          </cell>
          <cell r="D148">
            <v>3923</v>
          </cell>
          <cell r="E148">
            <v>4218</v>
          </cell>
          <cell r="F148">
            <v>4030</v>
          </cell>
          <cell r="G148">
            <v>4523</v>
          </cell>
          <cell r="H148">
            <v>3971</v>
          </cell>
          <cell r="I148">
            <v>3618</v>
          </cell>
          <cell r="J148">
            <v>5484</v>
          </cell>
          <cell r="K148">
            <v>6214</v>
          </cell>
          <cell r="L148">
            <v>6177</v>
          </cell>
          <cell r="M148">
            <v>7858</v>
          </cell>
          <cell r="N148">
            <v>7708</v>
          </cell>
          <cell r="O148">
            <v>5792</v>
          </cell>
          <cell r="P148">
            <v>5941</v>
          </cell>
        </row>
        <row r="149">
          <cell r="A149" t="str">
            <v>04025</v>
          </cell>
          <cell r="B149" t="str">
            <v>Atlantic City</v>
          </cell>
          <cell r="C149">
            <v>63770</v>
          </cell>
          <cell r="D149">
            <v>45826</v>
          </cell>
          <cell r="E149">
            <v>50674</v>
          </cell>
          <cell r="F149">
            <v>49729</v>
          </cell>
          <cell r="G149">
            <v>51803</v>
          </cell>
          <cell r="H149">
            <v>50360</v>
          </cell>
          <cell r="I149">
            <v>44489</v>
          </cell>
          <cell r="J149">
            <v>73639</v>
          </cell>
          <cell r="K149">
            <v>57699</v>
          </cell>
          <cell r="L149">
            <v>55458</v>
          </cell>
          <cell r="M149">
            <v>76616</v>
          </cell>
          <cell r="N149">
            <v>63727</v>
          </cell>
          <cell r="O149">
            <v>61574</v>
          </cell>
          <cell r="P149">
            <v>49706</v>
          </cell>
        </row>
        <row r="150">
          <cell r="A150" t="str">
            <v>04027</v>
          </cell>
          <cell r="B150" t="str">
            <v>Forked River</v>
          </cell>
          <cell r="C150">
            <v>103141</v>
          </cell>
          <cell r="D150">
            <v>84705</v>
          </cell>
          <cell r="E150">
            <v>92374</v>
          </cell>
          <cell r="F150">
            <v>93429</v>
          </cell>
          <cell r="G150">
            <v>91501</v>
          </cell>
          <cell r="H150">
            <v>88909</v>
          </cell>
          <cell r="I150">
            <v>73162</v>
          </cell>
          <cell r="J150">
            <v>134997</v>
          </cell>
          <cell r="K150">
            <v>93249</v>
          </cell>
          <cell r="L150">
            <v>95358</v>
          </cell>
          <cell r="M150">
            <v>123426</v>
          </cell>
          <cell r="N150">
            <v>107772</v>
          </cell>
          <cell r="O150">
            <v>104563</v>
          </cell>
          <cell r="P150">
            <v>95389</v>
          </cell>
        </row>
        <row r="151">
          <cell r="A151" t="str">
            <v>04029</v>
          </cell>
          <cell r="B151" t="str">
            <v>Monmouth</v>
          </cell>
          <cell r="C151">
            <v>90460</v>
          </cell>
          <cell r="D151">
            <v>72372</v>
          </cell>
          <cell r="E151">
            <v>80624</v>
          </cell>
          <cell r="F151">
            <v>84927</v>
          </cell>
          <cell r="G151">
            <v>78866</v>
          </cell>
          <cell r="H151">
            <v>76341</v>
          </cell>
          <cell r="I151">
            <v>69357</v>
          </cell>
          <cell r="J151">
            <v>123829</v>
          </cell>
          <cell r="K151">
            <v>83217</v>
          </cell>
          <cell r="L151">
            <v>85515</v>
          </cell>
          <cell r="M151">
            <v>98656</v>
          </cell>
          <cell r="N151">
            <v>105945</v>
          </cell>
          <cell r="O151">
            <v>95103</v>
          </cell>
          <cell r="P151">
            <v>93603</v>
          </cell>
        </row>
        <row r="152">
          <cell r="A152" t="str">
            <v>04031</v>
          </cell>
          <cell r="B152" t="str">
            <v>Cheesequake</v>
          </cell>
          <cell r="C152">
            <v>132267</v>
          </cell>
          <cell r="D152">
            <v>124911</v>
          </cell>
          <cell r="E152">
            <v>129988</v>
          </cell>
          <cell r="F152">
            <v>132690</v>
          </cell>
          <cell r="G152">
            <v>124933</v>
          </cell>
          <cell r="H152">
            <v>122671</v>
          </cell>
          <cell r="I152">
            <v>115410</v>
          </cell>
          <cell r="J152">
            <v>174944</v>
          </cell>
          <cell r="K152">
            <v>131061</v>
          </cell>
          <cell r="L152">
            <v>134038</v>
          </cell>
          <cell r="M152">
            <v>148368</v>
          </cell>
          <cell r="N152">
            <v>146387</v>
          </cell>
          <cell r="O152">
            <v>144034</v>
          </cell>
          <cell r="P152">
            <v>140846</v>
          </cell>
        </row>
        <row r="153">
          <cell r="A153" t="str">
            <v>04033</v>
          </cell>
          <cell r="B153" t="str">
            <v>Montvale</v>
          </cell>
          <cell r="C153">
            <v>93559</v>
          </cell>
          <cell r="D153">
            <v>73979</v>
          </cell>
          <cell r="E153">
            <v>81398</v>
          </cell>
          <cell r="F153">
            <v>78811</v>
          </cell>
          <cell r="G153">
            <v>71919</v>
          </cell>
          <cell r="H153">
            <v>69955</v>
          </cell>
          <cell r="I153">
            <v>80176</v>
          </cell>
          <cell r="J153">
            <v>111881</v>
          </cell>
          <cell r="K153">
            <v>88821</v>
          </cell>
          <cell r="L153">
            <v>86389</v>
          </cell>
          <cell r="M153">
            <v>89603</v>
          </cell>
          <cell r="N153">
            <v>116856</v>
          </cell>
          <cell r="O153">
            <v>96525</v>
          </cell>
          <cell r="P153">
            <v>106420</v>
          </cell>
        </row>
        <row r="154">
          <cell r="A154" t="str">
            <v>04IL</v>
          </cell>
          <cell r="B154" t="str">
            <v>Illinois Turnpike Admin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04011</v>
          </cell>
          <cell r="B155" t="str">
            <v>Belvidere</v>
          </cell>
          <cell r="C155">
            <v>21118</v>
          </cell>
          <cell r="D155">
            <v>18061</v>
          </cell>
          <cell r="E155">
            <v>18072</v>
          </cell>
          <cell r="F155">
            <v>16971</v>
          </cell>
          <cell r="G155">
            <v>16545</v>
          </cell>
          <cell r="H155">
            <v>17672</v>
          </cell>
          <cell r="I155">
            <v>19868</v>
          </cell>
          <cell r="J155">
            <v>21397</v>
          </cell>
          <cell r="K155">
            <v>19102</v>
          </cell>
          <cell r="L155">
            <v>19729</v>
          </cell>
          <cell r="M155">
            <v>19020</v>
          </cell>
          <cell r="N155">
            <v>20584</v>
          </cell>
          <cell r="O155">
            <v>23395</v>
          </cell>
          <cell r="P155">
            <v>19794</v>
          </cell>
        </row>
        <row r="156">
          <cell r="A156" t="str">
            <v>04010</v>
          </cell>
          <cell r="B156" t="str">
            <v>O'Hare Oasis</v>
          </cell>
          <cell r="C156">
            <v>15292</v>
          </cell>
          <cell r="D156">
            <v>15376</v>
          </cell>
          <cell r="E156">
            <v>15457</v>
          </cell>
          <cell r="F156">
            <v>15488</v>
          </cell>
          <cell r="G156">
            <v>14823</v>
          </cell>
          <cell r="H156">
            <v>16213</v>
          </cell>
          <cell r="I156">
            <v>16902</v>
          </cell>
          <cell r="J156">
            <v>17674</v>
          </cell>
          <cell r="K156">
            <v>16992</v>
          </cell>
          <cell r="L156">
            <v>17229</v>
          </cell>
          <cell r="M156">
            <v>18305</v>
          </cell>
          <cell r="N156">
            <v>18143</v>
          </cell>
          <cell r="O156">
            <v>18614</v>
          </cell>
          <cell r="P156">
            <v>18544</v>
          </cell>
        </row>
        <row r="157">
          <cell r="A157" t="str">
            <v>04012</v>
          </cell>
          <cell r="B157" t="str">
            <v>Hinsdale</v>
          </cell>
          <cell r="C157">
            <v>15718</v>
          </cell>
          <cell r="D157">
            <v>15503</v>
          </cell>
          <cell r="E157">
            <v>17344</v>
          </cell>
          <cell r="F157">
            <v>15693</v>
          </cell>
          <cell r="G157">
            <v>15817</v>
          </cell>
          <cell r="H157">
            <v>16578</v>
          </cell>
          <cell r="I157">
            <v>18130</v>
          </cell>
          <cell r="J157">
            <v>19396</v>
          </cell>
          <cell r="K157">
            <v>18137</v>
          </cell>
          <cell r="L157">
            <v>18617</v>
          </cell>
          <cell r="M157">
            <v>18171</v>
          </cell>
          <cell r="N157">
            <v>19957</v>
          </cell>
          <cell r="O157">
            <v>20184</v>
          </cell>
          <cell r="P157">
            <v>22602</v>
          </cell>
        </row>
        <row r="158">
          <cell r="A158" t="str">
            <v>04020</v>
          </cell>
          <cell r="B158" t="str">
            <v>Lake Forest</v>
          </cell>
          <cell r="C158">
            <v>25058</v>
          </cell>
          <cell r="D158">
            <v>24188</v>
          </cell>
          <cell r="E158">
            <v>24693</v>
          </cell>
          <cell r="F158">
            <v>24937</v>
          </cell>
          <cell r="G158">
            <v>23471</v>
          </cell>
          <cell r="H158">
            <v>24643</v>
          </cell>
          <cell r="I158">
            <v>26474</v>
          </cell>
          <cell r="J158">
            <v>27305</v>
          </cell>
          <cell r="K158">
            <v>25884</v>
          </cell>
          <cell r="L158">
            <v>26274</v>
          </cell>
          <cell r="M158">
            <v>26493</v>
          </cell>
          <cell r="N158">
            <v>27047</v>
          </cell>
          <cell r="O158">
            <v>25706</v>
          </cell>
          <cell r="P158">
            <v>26100</v>
          </cell>
        </row>
        <row r="159">
          <cell r="A159" t="str">
            <v>04018</v>
          </cell>
          <cell r="B159" t="str">
            <v>Dekalb</v>
          </cell>
          <cell r="C159">
            <v>11720</v>
          </cell>
          <cell r="D159">
            <v>10768</v>
          </cell>
          <cell r="E159">
            <v>12153</v>
          </cell>
          <cell r="F159">
            <v>12608</v>
          </cell>
          <cell r="G159">
            <v>10575</v>
          </cell>
          <cell r="H159">
            <v>12000</v>
          </cell>
          <cell r="I159">
            <v>12516</v>
          </cell>
          <cell r="J159">
            <v>13927</v>
          </cell>
          <cell r="K159">
            <v>13262</v>
          </cell>
          <cell r="L159">
            <v>15354</v>
          </cell>
          <cell r="M159">
            <v>15094</v>
          </cell>
          <cell r="N159">
            <v>15326</v>
          </cell>
          <cell r="O159">
            <v>17201</v>
          </cell>
          <cell r="P159">
            <v>15183</v>
          </cell>
        </row>
        <row r="160">
          <cell r="A160" t="str">
            <v>04019</v>
          </cell>
          <cell r="B160" t="str">
            <v>Des Plaines</v>
          </cell>
          <cell r="C160">
            <v>17531</v>
          </cell>
          <cell r="D160">
            <v>18538</v>
          </cell>
          <cell r="E160">
            <v>18016</v>
          </cell>
          <cell r="F160">
            <v>18301</v>
          </cell>
          <cell r="G160">
            <v>17541</v>
          </cell>
          <cell r="H160">
            <v>19490</v>
          </cell>
          <cell r="I160">
            <v>20016</v>
          </cell>
          <cell r="J160">
            <v>21348</v>
          </cell>
          <cell r="K160">
            <v>20394</v>
          </cell>
          <cell r="L160">
            <v>19658</v>
          </cell>
          <cell r="M160">
            <v>20580</v>
          </cell>
          <cell r="N160">
            <v>20958</v>
          </cell>
          <cell r="O160">
            <v>20573</v>
          </cell>
          <cell r="P160">
            <v>20917</v>
          </cell>
        </row>
        <row r="161">
          <cell r="A161" t="str">
            <v>04016</v>
          </cell>
          <cell r="B161" t="str">
            <v>Lincoln</v>
          </cell>
          <cell r="C161">
            <v>3158</v>
          </cell>
          <cell r="D161">
            <v>2548</v>
          </cell>
          <cell r="E161">
            <v>2592</v>
          </cell>
          <cell r="F161">
            <v>2592</v>
          </cell>
          <cell r="G161">
            <v>2611</v>
          </cell>
          <cell r="H161">
            <v>2724</v>
          </cell>
          <cell r="I161">
            <v>2757</v>
          </cell>
          <cell r="J161">
            <v>3209</v>
          </cell>
          <cell r="K161">
            <v>4214</v>
          </cell>
          <cell r="L161">
            <v>4681</v>
          </cell>
          <cell r="M161">
            <v>4163</v>
          </cell>
          <cell r="N161">
            <v>4795</v>
          </cell>
          <cell r="O161">
            <v>4605</v>
          </cell>
          <cell r="P161">
            <v>5133</v>
          </cell>
        </row>
        <row r="162">
          <cell r="A162" t="str">
            <v>04013</v>
          </cell>
          <cell r="B162" t="str">
            <v>Pompano</v>
          </cell>
          <cell r="C162">
            <v>107317</v>
          </cell>
          <cell r="D162">
            <v>87131</v>
          </cell>
          <cell r="E162">
            <v>86864</v>
          </cell>
          <cell r="F162">
            <v>82737</v>
          </cell>
          <cell r="G162">
            <v>89992</v>
          </cell>
          <cell r="H162">
            <v>87114</v>
          </cell>
          <cell r="I162">
            <v>98031</v>
          </cell>
          <cell r="J162">
            <v>103904</v>
          </cell>
          <cell r="K162">
            <v>93941</v>
          </cell>
          <cell r="L162">
            <v>98274</v>
          </cell>
          <cell r="M162">
            <v>104696</v>
          </cell>
          <cell r="N162">
            <v>108676</v>
          </cell>
          <cell r="O162">
            <v>99582</v>
          </cell>
          <cell r="P162">
            <v>95327</v>
          </cell>
        </row>
        <row r="163">
          <cell r="A163" t="str">
            <v>04014</v>
          </cell>
          <cell r="B163" t="str">
            <v>West Palm</v>
          </cell>
          <cell r="C163">
            <v>164093</v>
          </cell>
          <cell r="D163">
            <v>127529</v>
          </cell>
          <cell r="E163">
            <v>130651</v>
          </cell>
          <cell r="F163">
            <v>132906</v>
          </cell>
          <cell r="G163">
            <v>121068</v>
          </cell>
          <cell r="H163">
            <v>123252</v>
          </cell>
          <cell r="I163">
            <v>140770</v>
          </cell>
          <cell r="J163">
            <v>164715</v>
          </cell>
          <cell r="K163">
            <v>138568</v>
          </cell>
          <cell r="L163">
            <v>140225</v>
          </cell>
          <cell r="M163">
            <v>150269</v>
          </cell>
          <cell r="N163">
            <v>163164</v>
          </cell>
          <cell r="O163">
            <v>144321</v>
          </cell>
          <cell r="P163">
            <v>145210</v>
          </cell>
        </row>
        <row r="164">
          <cell r="A164" t="str">
            <v>04015</v>
          </cell>
          <cell r="B164" t="str">
            <v>Fort Pierce</v>
          </cell>
          <cell r="C164">
            <v>230539</v>
          </cell>
          <cell r="D164">
            <v>185244</v>
          </cell>
          <cell r="E164">
            <v>201260</v>
          </cell>
          <cell r="F164">
            <v>199515</v>
          </cell>
          <cell r="G164">
            <v>172097</v>
          </cell>
          <cell r="H164">
            <v>184884</v>
          </cell>
          <cell r="I164">
            <v>203485</v>
          </cell>
          <cell r="J164">
            <v>227405</v>
          </cell>
          <cell r="K164">
            <v>216495</v>
          </cell>
          <cell r="L164">
            <v>220264</v>
          </cell>
          <cell r="M164">
            <v>231765</v>
          </cell>
          <cell r="N164">
            <v>242070</v>
          </cell>
          <cell r="O164">
            <v>230477</v>
          </cell>
          <cell r="P164">
            <v>236203</v>
          </cell>
        </row>
        <row r="165">
          <cell r="A165" t="str">
            <v>04017</v>
          </cell>
          <cell r="B165" t="str">
            <v>Fort Drum</v>
          </cell>
          <cell r="C165">
            <v>218051</v>
          </cell>
          <cell r="D165">
            <v>169245</v>
          </cell>
          <cell r="E165">
            <v>178139</v>
          </cell>
          <cell r="F165">
            <v>166538</v>
          </cell>
          <cell r="G165">
            <v>154692</v>
          </cell>
          <cell r="H165">
            <v>163381</v>
          </cell>
          <cell r="I165">
            <v>178557</v>
          </cell>
          <cell r="J165">
            <v>214365</v>
          </cell>
          <cell r="K165">
            <v>187129</v>
          </cell>
          <cell r="L165">
            <v>192148</v>
          </cell>
          <cell r="M165">
            <v>203787</v>
          </cell>
          <cell r="N165">
            <v>220747</v>
          </cell>
          <cell r="O165">
            <v>194730</v>
          </cell>
          <cell r="P165">
            <v>192156</v>
          </cell>
        </row>
        <row r="166">
          <cell r="A166" t="str">
            <v>04021</v>
          </cell>
          <cell r="B166" t="str">
            <v>Canoe Creek</v>
          </cell>
          <cell r="C166">
            <v>180829</v>
          </cell>
          <cell r="D166">
            <v>126225</v>
          </cell>
          <cell r="E166">
            <v>153864</v>
          </cell>
          <cell r="F166">
            <v>129907</v>
          </cell>
          <cell r="G166">
            <v>124248</v>
          </cell>
          <cell r="H166">
            <v>153593</v>
          </cell>
          <cell r="I166">
            <v>126212</v>
          </cell>
          <cell r="J166">
            <v>167216</v>
          </cell>
          <cell r="K166">
            <v>152477</v>
          </cell>
          <cell r="L166">
            <v>152938</v>
          </cell>
          <cell r="M166">
            <v>169815</v>
          </cell>
          <cell r="N166">
            <v>176450</v>
          </cell>
          <cell r="O166">
            <v>162113</v>
          </cell>
          <cell r="P166">
            <v>163397</v>
          </cell>
        </row>
        <row r="167">
          <cell r="A167" t="str">
            <v>04037</v>
          </cell>
          <cell r="B167" t="str">
            <v>Turkey Lake</v>
          </cell>
          <cell r="C167">
            <v>123248</v>
          </cell>
          <cell r="D167">
            <v>81173</v>
          </cell>
          <cell r="E167">
            <v>95706</v>
          </cell>
          <cell r="F167">
            <v>85761</v>
          </cell>
          <cell r="G167">
            <v>86690</v>
          </cell>
          <cell r="H167">
            <v>94174</v>
          </cell>
          <cell r="I167">
            <v>90446</v>
          </cell>
          <cell r="J167">
            <v>105386</v>
          </cell>
          <cell r="K167">
            <v>104543</v>
          </cell>
          <cell r="L167">
            <v>105810</v>
          </cell>
          <cell r="M167">
            <v>118374</v>
          </cell>
          <cell r="N167">
            <v>119662</v>
          </cell>
          <cell r="O167">
            <v>112943</v>
          </cell>
          <cell r="P167">
            <v>113856</v>
          </cell>
        </row>
        <row r="168">
          <cell r="A168" t="str">
            <v>04043</v>
          </cell>
          <cell r="B168" t="str">
            <v>Okahumpka</v>
          </cell>
          <cell r="C168">
            <v>103235</v>
          </cell>
          <cell r="D168">
            <v>85426</v>
          </cell>
          <cell r="E168">
            <v>85925</v>
          </cell>
          <cell r="F168">
            <v>87236</v>
          </cell>
          <cell r="G168">
            <v>84616</v>
          </cell>
          <cell r="H168">
            <v>83123</v>
          </cell>
          <cell r="I168">
            <v>92437</v>
          </cell>
          <cell r="J168">
            <v>112662</v>
          </cell>
          <cell r="K168">
            <v>97905</v>
          </cell>
          <cell r="L168">
            <v>97753</v>
          </cell>
          <cell r="M168">
            <v>105278</v>
          </cell>
          <cell r="N168">
            <v>116850</v>
          </cell>
          <cell r="O168">
            <v>108778</v>
          </cell>
          <cell r="P168">
            <v>102536</v>
          </cell>
        </row>
        <row r="169">
          <cell r="A169" t="str">
            <v>04038</v>
          </cell>
          <cell r="B169" t="str">
            <v>George Craig</v>
          </cell>
          <cell r="C169">
            <v>45636</v>
          </cell>
          <cell r="D169">
            <v>34402</v>
          </cell>
          <cell r="E169">
            <v>37844</v>
          </cell>
          <cell r="F169">
            <v>37498</v>
          </cell>
          <cell r="G169">
            <v>38235</v>
          </cell>
          <cell r="H169">
            <v>38347</v>
          </cell>
          <cell r="I169">
            <v>37292</v>
          </cell>
          <cell r="J169">
            <v>44859</v>
          </cell>
          <cell r="K169">
            <v>40560</v>
          </cell>
          <cell r="L169">
            <v>42655</v>
          </cell>
          <cell r="M169">
            <v>45444</v>
          </cell>
          <cell r="N169">
            <v>47385</v>
          </cell>
          <cell r="O169">
            <v>54427</v>
          </cell>
          <cell r="P169">
            <v>49819</v>
          </cell>
        </row>
        <row r="170">
          <cell r="A170" t="str">
            <v>04039</v>
          </cell>
          <cell r="B170" t="str">
            <v>Henry Schricker</v>
          </cell>
          <cell r="C170">
            <v>43372</v>
          </cell>
          <cell r="D170">
            <v>34779</v>
          </cell>
          <cell r="E170">
            <v>35645</v>
          </cell>
          <cell r="F170">
            <v>34058</v>
          </cell>
          <cell r="G170">
            <v>36950</v>
          </cell>
          <cell r="H170">
            <v>35509</v>
          </cell>
          <cell r="I170">
            <v>35972</v>
          </cell>
          <cell r="J170">
            <v>39019</v>
          </cell>
          <cell r="K170">
            <v>37824</v>
          </cell>
          <cell r="L170">
            <v>40204</v>
          </cell>
          <cell r="M170">
            <v>41686</v>
          </cell>
          <cell r="N170">
            <v>41790</v>
          </cell>
          <cell r="O170">
            <v>45431</v>
          </cell>
          <cell r="P170">
            <v>48070</v>
          </cell>
        </row>
        <row r="171">
          <cell r="A171" t="str">
            <v>04070</v>
          </cell>
          <cell r="B171" t="str">
            <v>Snapper Creek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04141</v>
          </cell>
          <cell r="B172" t="str">
            <v>Chesapeake House</v>
          </cell>
          <cell r="C172">
            <v>214738</v>
          </cell>
          <cell r="D172">
            <v>151286</v>
          </cell>
          <cell r="E172">
            <v>161881</v>
          </cell>
          <cell r="F172">
            <v>149969</v>
          </cell>
          <cell r="G172">
            <v>131073</v>
          </cell>
          <cell r="H172">
            <v>138165</v>
          </cell>
          <cell r="I172">
            <v>155735</v>
          </cell>
          <cell r="J172">
            <v>218602</v>
          </cell>
          <cell r="K172">
            <v>172738</v>
          </cell>
          <cell r="L172">
            <v>174711</v>
          </cell>
          <cell r="M172">
            <v>190895</v>
          </cell>
          <cell r="N172">
            <v>202420</v>
          </cell>
          <cell r="O172">
            <v>210756</v>
          </cell>
          <cell r="P172">
            <v>227351</v>
          </cell>
        </row>
        <row r="173">
          <cell r="A173" t="str">
            <v>04145</v>
          </cell>
          <cell r="B173" t="str">
            <v>Maryland House</v>
          </cell>
          <cell r="C173">
            <v>319643</v>
          </cell>
          <cell r="D173">
            <v>241802</v>
          </cell>
          <cell r="E173">
            <v>254279</v>
          </cell>
          <cell r="F173">
            <v>248454</v>
          </cell>
          <cell r="G173">
            <v>236994</v>
          </cell>
          <cell r="H173">
            <v>214124</v>
          </cell>
          <cell r="I173">
            <v>246411</v>
          </cell>
          <cell r="J173">
            <v>350687</v>
          </cell>
          <cell r="K173">
            <v>310471</v>
          </cell>
          <cell r="L173">
            <v>291250</v>
          </cell>
          <cell r="M173">
            <v>326795</v>
          </cell>
          <cell r="N173">
            <v>326855</v>
          </cell>
          <cell r="O173">
            <v>346406</v>
          </cell>
          <cell r="P173">
            <v>373363</v>
          </cell>
        </row>
        <row r="174">
          <cell r="A174" t="str">
            <v>0410J</v>
          </cell>
          <cell r="B174" t="str">
            <v>Cumberland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0411J</v>
          </cell>
          <cell r="B175" t="str">
            <v>Gray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0412J</v>
          </cell>
          <cell r="B176" t="str">
            <v>Lewiston</v>
          </cell>
          <cell r="C176">
            <v>17591</v>
          </cell>
          <cell r="D176">
            <v>12789</v>
          </cell>
          <cell r="E176">
            <v>14186</v>
          </cell>
          <cell r="F176">
            <v>12386</v>
          </cell>
          <cell r="G176">
            <v>12863</v>
          </cell>
          <cell r="H176">
            <v>12534</v>
          </cell>
          <cell r="I176">
            <v>11298</v>
          </cell>
          <cell r="J176">
            <v>20455</v>
          </cell>
          <cell r="K176">
            <v>15496</v>
          </cell>
          <cell r="L176">
            <v>16547</v>
          </cell>
          <cell r="M176">
            <v>14337</v>
          </cell>
          <cell r="N176">
            <v>15810</v>
          </cell>
          <cell r="O176">
            <v>14658</v>
          </cell>
          <cell r="P176">
            <v>13673</v>
          </cell>
        </row>
        <row r="177">
          <cell r="A177" t="str">
            <v>0413J</v>
          </cell>
          <cell r="B177" t="str">
            <v>Litchfield</v>
          </cell>
          <cell r="C177">
            <v>13485</v>
          </cell>
          <cell r="D177">
            <v>12274</v>
          </cell>
          <cell r="E177">
            <v>10817</v>
          </cell>
          <cell r="F177">
            <v>10842</v>
          </cell>
          <cell r="G177">
            <v>10935</v>
          </cell>
          <cell r="H177">
            <v>11654</v>
          </cell>
          <cell r="I177">
            <v>14024</v>
          </cell>
          <cell r="J177">
            <v>16570</v>
          </cell>
          <cell r="K177">
            <v>13104</v>
          </cell>
          <cell r="L177">
            <v>13146</v>
          </cell>
          <cell r="M177">
            <v>13869</v>
          </cell>
          <cell r="N177">
            <v>13060</v>
          </cell>
          <cell r="O177">
            <v>12889</v>
          </cell>
          <cell r="P177">
            <v>13962</v>
          </cell>
        </row>
        <row r="178">
          <cell r="A178" t="str">
            <v>0414J</v>
          </cell>
          <cell r="B178" t="str">
            <v>Kennebunk South</v>
          </cell>
          <cell r="C178">
            <v>73398</v>
          </cell>
          <cell r="D178">
            <v>55161</v>
          </cell>
          <cell r="E178">
            <v>57725</v>
          </cell>
          <cell r="F178">
            <v>54749</v>
          </cell>
          <cell r="G178">
            <v>54427</v>
          </cell>
          <cell r="H178">
            <v>53093</v>
          </cell>
          <cell r="I178">
            <v>57696</v>
          </cell>
          <cell r="J178">
            <v>79228</v>
          </cell>
          <cell r="K178">
            <v>62933</v>
          </cell>
          <cell r="L178">
            <v>63206</v>
          </cell>
          <cell r="M178">
            <v>64775</v>
          </cell>
          <cell r="N178">
            <v>67771</v>
          </cell>
          <cell r="O178">
            <v>62876</v>
          </cell>
          <cell r="P178">
            <v>63064</v>
          </cell>
        </row>
        <row r="179">
          <cell r="A179" t="str">
            <v>0415J</v>
          </cell>
          <cell r="B179" t="str">
            <v>Kennebunk North</v>
          </cell>
          <cell r="C179">
            <v>76308</v>
          </cell>
          <cell r="D179">
            <v>67043</v>
          </cell>
          <cell r="E179">
            <v>61933</v>
          </cell>
          <cell r="F179">
            <v>63783</v>
          </cell>
          <cell r="G179">
            <v>63285</v>
          </cell>
          <cell r="H179">
            <v>64031</v>
          </cell>
          <cell r="I179">
            <v>67040</v>
          </cell>
          <cell r="J179">
            <v>94609</v>
          </cell>
          <cell r="K179">
            <v>75862</v>
          </cell>
          <cell r="L179">
            <v>68131</v>
          </cell>
          <cell r="M179">
            <v>72902</v>
          </cell>
          <cell r="N179">
            <v>74228</v>
          </cell>
          <cell r="O179">
            <v>71929</v>
          </cell>
          <cell r="P179">
            <v>72959</v>
          </cell>
        </row>
        <row r="180">
          <cell r="A180" t="str">
            <v>04667</v>
          </cell>
          <cell r="B180" t="str">
            <v>New Jersey Turnpike Admin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04118</v>
          </cell>
          <cell r="B181" t="str">
            <v>John Fenwick</v>
          </cell>
          <cell r="C181">
            <v>79290</v>
          </cell>
          <cell r="D181">
            <v>54265</v>
          </cell>
          <cell r="E181">
            <v>64780</v>
          </cell>
          <cell r="F181">
            <v>56226</v>
          </cell>
          <cell r="G181">
            <v>56073</v>
          </cell>
          <cell r="H181">
            <v>53864</v>
          </cell>
          <cell r="I181">
            <v>53024</v>
          </cell>
          <cell r="J181">
            <v>87719</v>
          </cell>
          <cell r="K181">
            <v>77882</v>
          </cell>
          <cell r="L181">
            <v>67283</v>
          </cell>
          <cell r="M181">
            <v>79157</v>
          </cell>
          <cell r="N181">
            <v>83524</v>
          </cell>
          <cell r="O181">
            <v>87367</v>
          </cell>
          <cell r="P181">
            <v>94392</v>
          </cell>
        </row>
        <row r="182">
          <cell r="A182" t="str">
            <v>04126</v>
          </cell>
          <cell r="B182" t="str">
            <v>Clara Barton</v>
          </cell>
          <cell r="C182">
            <v>94127</v>
          </cell>
          <cell r="D182">
            <v>67343</v>
          </cell>
          <cell r="E182">
            <v>69677</v>
          </cell>
          <cell r="F182">
            <v>61470</v>
          </cell>
          <cell r="G182">
            <v>61332</v>
          </cell>
          <cell r="H182">
            <v>58040</v>
          </cell>
          <cell r="I182">
            <v>68952</v>
          </cell>
          <cell r="J182">
            <v>95760</v>
          </cell>
          <cell r="K182">
            <v>68082</v>
          </cell>
          <cell r="L182">
            <v>71352</v>
          </cell>
          <cell r="M182">
            <v>75694</v>
          </cell>
          <cell r="N182">
            <v>77281</v>
          </cell>
          <cell r="O182">
            <v>85611</v>
          </cell>
          <cell r="P182">
            <v>131083</v>
          </cell>
        </row>
        <row r="183">
          <cell r="A183" t="str">
            <v>04136</v>
          </cell>
          <cell r="B183" t="str">
            <v>Walt Whitman</v>
          </cell>
          <cell r="C183">
            <v>108574</v>
          </cell>
          <cell r="D183">
            <v>74148</v>
          </cell>
          <cell r="E183">
            <v>80935</v>
          </cell>
          <cell r="F183">
            <v>69343</v>
          </cell>
          <cell r="G183">
            <v>69387</v>
          </cell>
          <cell r="H183">
            <v>66309</v>
          </cell>
          <cell r="I183">
            <v>82770</v>
          </cell>
          <cell r="J183">
            <v>116833</v>
          </cell>
          <cell r="K183">
            <v>78181</v>
          </cell>
          <cell r="L183">
            <v>85769</v>
          </cell>
          <cell r="M183">
            <v>102359</v>
          </cell>
          <cell r="N183">
            <v>103789</v>
          </cell>
          <cell r="O183">
            <v>103200</v>
          </cell>
          <cell r="P183">
            <v>167981</v>
          </cell>
        </row>
        <row r="184">
          <cell r="A184" t="str">
            <v>04137</v>
          </cell>
          <cell r="B184" t="str">
            <v>A. Hamilton</v>
          </cell>
          <cell r="C184">
            <v>25898</v>
          </cell>
          <cell r="D184">
            <v>26736</v>
          </cell>
          <cell r="E184">
            <v>27018</v>
          </cell>
          <cell r="F184">
            <v>29816</v>
          </cell>
          <cell r="G184">
            <v>27456</v>
          </cell>
          <cell r="H184">
            <v>26389</v>
          </cell>
          <cell r="I184">
            <v>27687</v>
          </cell>
          <cell r="J184">
            <v>33666</v>
          </cell>
          <cell r="K184">
            <v>29965</v>
          </cell>
          <cell r="L184">
            <v>32410</v>
          </cell>
          <cell r="M184">
            <v>32372</v>
          </cell>
          <cell r="N184">
            <v>37136</v>
          </cell>
          <cell r="O184">
            <v>34057</v>
          </cell>
          <cell r="P184">
            <v>35187</v>
          </cell>
        </row>
        <row r="185">
          <cell r="A185" t="str">
            <v>04139</v>
          </cell>
          <cell r="B185" t="str">
            <v>James Cooper</v>
          </cell>
          <cell r="C185">
            <v>103396</v>
          </cell>
          <cell r="D185">
            <v>69390</v>
          </cell>
          <cell r="E185">
            <v>79947</v>
          </cell>
          <cell r="F185">
            <v>73768</v>
          </cell>
          <cell r="G185">
            <v>71215</v>
          </cell>
          <cell r="H185">
            <v>66685</v>
          </cell>
          <cell r="I185">
            <v>69617</v>
          </cell>
          <cell r="J185">
            <v>108285</v>
          </cell>
          <cell r="K185">
            <v>99606</v>
          </cell>
          <cell r="L185">
            <v>87855</v>
          </cell>
          <cell r="M185">
            <v>99578</v>
          </cell>
          <cell r="N185">
            <v>97262</v>
          </cell>
          <cell r="O185">
            <v>104965</v>
          </cell>
          <cell r="P185">
            <v>134925</v>
          </cell>
        </row>
        <row r="186">
          <cell r="A186" t="str">
            <v>04644</v>
          </cell>
          <cell r="B186" t="str">
            <v>R. Stockton</v>
          </cell>
          <cell r="C186">
            <v>125373</v>
          </cell>
          <cell r="D186">
            <v>92992</v>
          </cell>
          <cell r="E186">
            <v>97541</v>
          </cell>
          <cell r="F186">
            <v>90622</v>
          </cell>
          <cell r="G186">
            <v>89772</v>
          </cell>
          <cell r="H186">
            <v>85630</v>
          </cell>
          <cell r="I186">
            <v>101313</v>
          </cell>
          <cell r="J186">
            <v>138248</v>
          </cell>
          <cell r="K186">
            <v>102084</v>
          </cell>
          <cell r="L186">
            <v>103534</v>
          </cell>
          <cell r="M186">
            <v>132449</v>
          </cell>
          <cell r="N186">
            <v>148856</v>
          </cell>
          <cell r="O186">
            <v>137837</v>
          </cell>
          <cell r="P186">
            <v>150263</v>
          </cell>
        </row>
        <row r="187">
          <cell r="A187" t="str">
            <v>04645</v>
          </cell>
          <cell r="B187" t="str">
            <v>Molly Pitcher</v>
          </cell>
          <cell r="C187">
            <v>232921</v>
          </cell>
          <cell r="D187">
            <v>188716</v>
          </cell>
          <cell r="E187">
            <v>200992</v>
          </cell>
          <cell r="F187">
            <v>194935</v>
          </cell>
          <cell r="G187">
            <v>183341</v>
          </cell>
          <cell r="H187">
            <v>183293</v>
          </cell>
          <cell r="I187">
            <v>211935</v>
          </cell>
          <cell r="J187">
            <v>266488</v>
          </cell>
          <cell r="K187">
            <v>222470</v>
          </cell>
          <cell r="L187">
            <v>241433</v>
          </cell>
          <cell r="M187">
            <v>238654</v>
          </cell>
          <cell r="N187">
            <v>237121</v>
          </cell>
          <cell r="O187">
            <v>241661</v>
          </cell>
          <cell r="P187">
            <v>261746</v>
          </cell>
        </row>
        <row r="188">
          <cell r="A188" t="str">
            <v>04647</v>
          </cell>
          <cell r="B188" t="str">
            <v>T Edison</v>
          </cell>
          <cell r="C188">
            <v>186679</v>
          </cell>
          <cell r="D188">
            <v>152983</v>
          </cell>
          <cell r="E188">
            <v>165293</v>
          </cell>
          <cell r="F188">
            <v>150049</v>
          </cell>
          <cell r="G188">
            <v>147720</v>
          </cell>
          <cell r="H188">
            <v>152294</v>
          </cell>
          <cell r="I188">
            <v>152294</v>
          </cell>
          <cell r="J188">
            <v>207693</v>
          </cell>
          <cell r="K188">
            <v>153134</v>
          </cell>
          <cell r="L188">
            <v>166684</v>
          </cell>
          <cell r="M188">
            <v>171425</v>
          </cell>
          <cell r="N188">
            <v>192760</v>
          </cell>
          <cell r="O188">
            <v>174010</v>
          </cell>
          <cell r="P188">
            <v>213710</v>
          </cell>
        </row>
        <row r="189">
          <cell r="A189" t="str">
            <v>04153</v>
          </cell>
          <cell r="B189" t="str">
            <v>Woodrow Wilson</v>
          </cell>
          <cell r="C189">
            <v>116121</v>
          </cell>
          <cell r="D189">
            <v>95222</v>
          </cell>
          <cell r="E189">
            <v>106197</v>
          </cell>
          <cell r="F189">
            <v>94390</v>
          </cell>
          <cell r="G189">
            <v>88197</v>
          </cell>
          <cell r="H189">
            <v>93088</v>
          </cell>
          <cell r="I189">
            <v>91525</v>
          </cell>
          <cell r="J189">
            <v>133852</v>
          </cell>
          <cell r="K189">
            <v>124104</v>
          </cell>
          <cell r="L189">
            <v>110728</v>
          </cell>
          <cell r="M189">
            <v>131727</v>
          </cell>
          <cell r="N189">
            <v>132049</v>
          </cell>
          <cell r="O189">
            <v>135121</v>
          </cell>
          <cell r="P189">
            <v>139315</v>
          </cell>
        </row>
        <row r="190">
          <cell r="A190" t="str">
            <v>04154</v>
          </cell>
          <cell r="B190" t="str">
            <v>Joyce Kilmer</v>
          </cell>
          <cell r="C190">
            <v>124619</v>
          </cell>
          <cell r="D190">
            <v>103815</v>
          </cell>
          <cell r="E190">
            <v>114170</v>
          </cell>
          <cell r="F190">
            <v>105630</v>
          </cell>
          <cell r="G190">
            <v>102235</v>
          </cell>
          <cell r="H190">
            <v>99942</v>
          </cell>
          <cell r="I190">
            <v>97372</v>
          </cell>
          <cell r="J190">
            <v>146088</v>
          </cell>
          <cell r="K190">
            <v>131758</v>
          </cell>
          <cell r="L190">
            <v>127612</v>
          </cell>
          <cell r="M190">
            <v>126593</v>
          </cell>
          <cell r="N190">
            <v>134369</v>
          </cell>
          <cell r="O190">
            <v>133298</v>
          </cell>
          <cell r="P190">
            <v>140093</v>
          </cell>
        </row>
        <row r="191">
          <cell r="A191" t="str">
            <v>04155</v>
          </cell>
          <cell r="B191" t="str">
            <v>Grover Cleveland</v>
          </cell>
          <cell r="C191">
            <v>66793</v>
          </cell>
          <cell r="D191">
            <v>60256</v>
          </cell>
          <cell r="E191">
            <v>65033</v>
          </cell>
          <cell r="F191">
            <v>62920</v>
          </cell>
          <cell r="G191">
            <v>63487</v>
          </cell>
          <cell r="H191">
            <v>58832</v>
          </cell>
          <cell r="I191">
            <v>57842</v>
          </cell>
          <cell r="J191">
            <v>81840</v>
          </cell>
          <cell r="K191">
            <v>69481</v>
          </cell>
          <cell r="L191">
            <v>67342</v>
          </cell>
          <cell r="M191">
            <v>68792</v>
          </cell>
          <cell r="N191">
            <v>88387</v>
          </cell>
          <cell r="O191">
            <v>78805</v>
          </cell>
          <cell r="P191">
            <v>79948</v>
          </cell>
        </row>
        <row r="192">
          <cell r="A192" t="str">
            <v>04288</v>
          </cell>
          <cell r="B192" t="str">
            <v>Vince Lombardi</v>
          </cell>
          <cell r="C192">
            <v>114399</v>
          </cell>
          <cell r="D192">
            <v>97938</v>
          </cell>
          <cell r="E192">
            <v>101944</v>
          </cell>
          <cell r="F192">
            <v>96050</v>
          </cell>
          <cell r="G192">
            <v>89518</v>
          </cell>
          <cell r="H192">
            <v>93761</v>
          </cell>
          <cell r="I192">
            <v>104508</v>
          </cell>
          <cell r="J192">
            <v>133588</v>
          </cell>
          <cell r="K192">
            <v>120942</v>
          </cell>
          <cell r="L192">
            <v>119917</v>
          </cell>
          <cell r="M192">
            <v>125134</v>
          </cell>
          <cell r="N192">
            <v>133753</v>
          </cell>
          <cell r="O192">
            <v>129812</v>
          </cell>
          <cell r="P192">
            <v>164018</v>
          </cell>
        </row>
        <row r="193">
          <cell r="A193" t="str">
            <v>NONE</v>
          </cell>
          <cell r="B193" t="str">
            <v>New York Thruway Admin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0401C</v>
          </cell>
          <cell r="B194" t="str">
            <v>Sloatsburg</v>
          </cell>
          <cell r="C194">
            <v>84088</v>
          </cell>
          <cell r="D194">
            <v>80977</v>
          </cell>
          <cell r="E194">
            <v>84623</v>
          </cell>
          <cell r="F194">
            <v>85564</v>
          </cell>
          <cell r="G194">
            <v>75693</v>
          </cell>
          <cell r="H194">
            <v>75477</v>
          </cell>
          <cell r="I194">
            <v>86498</v>
          </cell>
          <cell r="J194">
            <v>123286</v>
          </cell>
          <cell r="K194">
            <v>97601</v>
          </cell>
          <cell r="L194">
            <v>94053</v>
          </cell>
          <cell r="M194">
            <v>92526</v>
          </cell>
          <cell r="N194">
            <v>103659</v>
          </cell>
          <cell r="O194">
            <v>96945</v>
          </cell>
          <cell r="P194">
            <v>105145</v>
          </cell>
        </row>
        <row r="195">
          <cell r="A195" t="str">
            <v>0403C</v>
          </cell>
          <cell r="B195" t="str">
            <v>Plattekill</v>
          </cell>
          <cell r="C195">
            <v>77198</v>
          </cell>
          <cell r="D195">
            <v>69445</v>
          </cell>
          <cell r="E195">
            <v>65608</v>
          </cell>
          <cell r="F195">
            <v>69451</v>
          </cell>
          <cell r="G195">
            <v>57517</v>
          </cell>
          <cell r="H195">
            <v>60360</v>
          </cell>
          <cell r="I195">
            <v>77913</v>
          </cell>
          <cell r="J195">
            <v>103011</v>
          </cell>
          <cell r="K195">
            <v>74524</v>
          </cell>
          <cell r="L195">
            <v>67534</v>
          </cell>
          <cell r="M195">
            <v>68654</v>
          </cell>
          <cell r="N195">
            <v>89964</v>
          </cell>
          <cell r="O195">
            <v>61620</v>
          </cell>
          <cell r="P195">
            <v>117866</v>
          </cell>
        </row>
        <row r="196">
          <cell r="A196" t="str">
            <v>0405C</v>
          </cell>
          <cell r="B196" t="str">
            <v>Ulster</v>
          </cell>
          <cell r="C196">
            <v>80415</v>
          </cell>
          <cell r="D196">
            <v>53536</v>
          </cell>
          <cell r="E196">
            <v>61995</v>
          </cell>
          <cell r="F196">
            <v>53134</v>
          </cell>
          <cell r="G196">
            <v>52942</v>
          </cell>
          <cell r="H196">
            <v>48290</v>
          </cell>
          <cell r="I196">
            <v>67918</v>
          </cell>
          <cell r="J196">
            <v>84615</v>
          </cell>
          <cell r="K196">
            <v>62100</v>
          </cell>
          <cell r="L196">
            <v>61007</v>
          </cell>
          <cell r="M196">
            <v>60756</v>
          </cell>
          <cell r="N196">
            <v>59791</v>
          </cell>
          <cell r="O196">
            <v>54797</v>
          </cell>
          <cell r="P196">
            <v>55351</v>
          </cell>
        </row>
        <row r="197">
          <cell r="A197" t="str">
            <v>0407C</v>
          </cell>
          <cell r="B197" t="str">
            <v>New Baltimore</v>
          </cell>
          <cell r="C197">
            <v>70416</v>
          </cell>
          <cell r="D197">
            <v>52183</v>
          </cell>
          <cell r="E197">
            <v>54869</v>
          </cell>
          <cell r="F197">
            <v>51210</v>
          </cell>
          <cell r="G197">
            <v>46943</v>
          </cell>
          <cell r="H197">
            <v>45296</v>
          </cell>
          <cell r="I197">
            <v>60242</v>
          </cell>
          <cell r="J197">
            <v>86890</v>
          </cell>
          <cell r="K197">
            <v>60130</v>
          </cell>
          <cell r="L197">
            <v>57658</v>
          </cell>
          <cell r="M197">
            <v>52568</v>
          </cell>
          <cell r="N197">
            <v>48543</v>
          </cell>
          <cell r="O197">
            <v>82241</v>
          </cell>
          <cell r="P197">
            <v>81343</v>
          </cell>
        </row>
        <row r="198">
          <cell r="A198" t="str">
            <v>0409C</v>
          </cell>
          <cell r="B198" t="str">
            <v>Pattersonville</v>
          </cell>
          <cell r="C198">
            <v>42587</v>
          </cell>
          <cell r="D198">
            <v>36204</v>
          </cell>
          <cell r="E198">
            <v>37137</v>
          </cell>
          <cell r="F198">
            <v>34072</v>
          </cell>
          <cell r="G198">
            <v>31155</v>
          </cell>
          <cell r="H198">
            <v>32331</v>
          </cell>
          <cell r="I198">
            <v>42807</v>
          </cell>
          <cell r="J198">
            <v>53707</v>
          </cell>
          <cell r="K198">
            <v>45865</v>
          </cell>
          <cell r="L198">
            <v>43404</v>
          </cell>
          <cell r="M198">
            <v>52259</v>
          </cell>
          <cell r="N198">
            <v>48472</v>
          </cell>
          <cell r="O198">
            <v>0</v>
          </cell>
          <cell r="P198">
            <v>0</v>
          </cell>
        </row>
        <row r="199">
          <cell r="A199" t="str">
            <v>0411C</v>
          </cell>
          <cell r="B199" t="str">
            <v>NY Admin Cafe</v>
          </cell>
          <cell r="C199">
            <v>2925</v>
          </cell>
          <cell r="D199">
            <v>3684</v>
          </cell>
          <cell r="E199">
            <v>2956</v>
          </cell>
          <cell r="F199">
            <v>4885</v>
          </cell>
          <cell r="G199">
            <v>3807</v>
          </cell>
          <cell r="H199">
            <v>4094</v>
          </cell>
          <cell r="I199">
            <v>3648</v>
          </cell>
          <cell r="J199">
            <v>3900</v>
          </cell>
          <cell r="K199">
            <v>3963</v>
          </cell>
          <cell r="L199">
            <v>3853</v>
          </cell>
          <cell r="M199">
            <v>3909</v>
          </cell>
          <cell r="N199">
            <v>3727</v>
          </cell>
          <cell r="O199">
            <v>3721</v>
          </cell>
          <cell r="P199">
            <v>4065</v>
          </cell>
        </row>
        <row r="200">
          <cell r="A200" t="str">
            <v>0413C</v>
          </cell>
          <cell r="B200" t="str">
            <v>Ardsley</v>
          </cell>
          <cell r="C200">
            <v>27989</v>
          </cell>
          <cell r="D200">
            <v>24972</v>
          </cell>
          <cell r="E200">
            <v>21645</v>
          </cell>
          <cell r="F200">
            <v>29914</v>
          </cell>
          <cell r="G200">
            <v>26024</v>
          </cell>
          <cell r="H200">
            <v>25844</v>
          </cell>
          <cell r="I200">
            <v>25680</v>
          </cell>
          <cell r="J200">
            <v>34091</v>
          </cell>
          <cell r="K200">
            <v>33449</v>
          </cell>
          <cell r="L200">
            <v>35312</v>
          </cell>
          <cell r="M200">
            <v>34789</v>
          </cell>
          <cell r="N200">
            <v>38378</v>
          </cell>
          <cell r="O200">
            <v>41255</v>
          </cell>
          <cell r="P200">
            <v>45245</v>
          </cell>
        </row>
        <row r="201">
          <cell r="A201" t="str">
            <v>0441J</v>
          </cell>
          <cell r="B201" t="str">
            <v>Pembroke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0443J</v>
          </cell>
          <cell r="B202" t="str">
            <v>Clifton Springs</v>
          </cell>
          <cell r="C202">
            <v>41972</v>
          </cell>
          <cell r="D202">
            <v>34389</v>
          </cell>
          <cell r="E202">
            <v>36482</v>
          </cell>
          <cell r="F202">
            <v>34930</v>
          </cell>
          <cell r="G202">
            <v>32245</v>
          </cell>
          <cell r="H202">
            <v>31078</v>
          </cell>
          <cell r="I202">
            <v>34855</v>
          </cell>
          <cell r="J202">
            <v>45329</v>
          </cell>
          <cell r="K202">
            <v>39011</v>
          </cell>
          <cell r="L202">
            <v>40829</v>
          </cell>
          <cell r="M202">
            <v>45147</v>
          </cell>
          <cell r="N202">
            <v>44490</v>
          </cell>
          <cell r="O202">
            <v>43180</v>
          </cell>
          <cell r="P202">
            <v>44373</v>
          </cell>
        </row>
        <row r="203">
          <cell r="A203" t="str">
            <v>0444J</v>
          </cell>
          <cell r="B203" t="str">
            <v>Junius Ponds</v>
          </cell>
          <cell r="C203">
            <v>31968</v>
          </cell>
          <cell r="D203">
            <v>27831</v>
          </cell>
          <cell r="E203">
            <v>30617</v>
          </cell>
          <cell r="F203">
            <v>29804</v>
          </cell>
          <cell r="G203">
            <v>29869</v>
          </cell>
          <cell r="H203">
            <v>28222</v>
          </cell>
          <cell r="I203">
            <v>31639</v>
          </cell>
          <cell r="J203">
            <v>40497</v>
          </cell>
          <cell r="K203">
            <v>31693</v>
          </cell>
          <cell r="L203">
            <v>34567</v>
          </cell>
          <cell r="M203">
            <v>37169</v>
          </cell>
          <cell r="N203">
            <v>39588</v>
          </cell>
          <cell r="O203">
            <v>36776</v>
          </cell>
          <cell r="P203">
            <v>38017</v>
          </cell>
        </row>
        <row r="204">
          <cell r="A204" t="str">
            <v>0447J</v>
          </cell>
          <cell r="B204" t="str">
            <v>Chittenango</v>
          </cell>
          <cell r="C204">
            <v>35031</v>
          </cell>
          <cell r="D204">
            <v>32894</v>
          </cell>
          <cell r="E204">
            <v>33172</v>
          </cell>
          <cell r="F204">
            <v>31304</v>
          </cell>
          <cell r="G204">
            <v>31807</v>
          </cell>
          <cell r="H204">
            <v>31354</v>
          </cell>
          <cell r="I204">
            <v>30568</v>
          </cell>
          <cell r="J204">
            <v>43672</v>
          </cell>
          <cell r="K204">
            <v>37449</v>
          </cell>
          <cell r="L204">
            <v>37369</v>
          </cell>
          <cell r="M204">
            <v>41612</v>
          </cell>
          <cell r="N204">
            <v>40768</v>
          </cell>
          <cell r="O204">
            <v>40569</v>
          </cell>
          <cell r="P204">
            <v>39024</v>
          </cell>
        </row>
        <row r="205">
          <cell r="A205" t="str">
            <v>0448J</v>
          </cell>
          <cell r="B205" t="str">
            <v>Indian Castle</v>
          </cell>
          <cell r="C205">
            <v>23730</v>
          </cell>
          <cell r="D205">
            <v>19252</v>
          </cell>
          <cell r="E205">
            <v>20018</v>
          </cell>
          <cell r="F205">
            <v>19383</v>
          </cell>
          <cell r="G205">
            <v>11767</v>
          </cell>
          <cell r="H205">
            <v>10928</v>
          </cell>
          <cell r="I205">
            <v>12012</v>
          </cell>
          <cell r="J205">
            <v>17934</v>
          </cell>
          <cell r="K205">
            <v>17694</v>
          </cell>
          <cell r="L205">
            <v>17331</v>
          </cell>
          <cell r="M205">
            <v>19015</v>
          </cell>
          <cell r="N205">
            <v>17521</v>
          </cell>
          <cell r="O205">
            <v>29317</v>
          </cell>
          <cell r="P205">
            <v>29970</v>
          </cell>
        </row>
        <row r="206">
          <cell r="A206" t="str">
            <v>0451J</v>
          </cell>
          <cell r="B206" t="str">
            <v>Oneida</v>
          </cell>
          <cell r="C206">
            <v>44883</v>
          </cell>
          <cell r="D206">
            <v>37652</v>
          </cell>
          <cell r="E206">
            <v>39399</v>
          </cell>
          <cell r="F206">
            <v>40375</v>
          </cell>
          <cell r="G206">
            <v>37148</v>
          </cell>
          <cell r="H206">
            <v>36267</v>
          </cell>
          <cell r="I206">
            <v>40505</v>
          </cell>
          <cell r="J206">
            <v>54499</v>
          </cell>
          <cell r="K206">
            <v>46089</v>
          </cell>
          <cell r="L206">
            <v>47516</v>
          </cell>
          <cell r="M206">
            <v>50965</v>
          </cell>
          <cell r="N206">
            <v>48170</v>
          </cell>
          <cell r="O206">
            <v>51247</v>
          </cell>
          <cell r="P206">
            <v>50507</v>
          </cell>
        </row>
        <row r="207">
          <cell r="A207" t="str">
            <v>0452J</v>
          </cell>
          <cell r="B207" t="str">
            <v>Iroquois</v>
          </cell>
          <cell r="C207">
            <v>53366</v>
          </cell>
          <cell r="D207">
            <v>48057</v>
          </cell>
          <cell r="E207">
            <v>48753</v>
          </cell>
          <cell r="F207">
            <v>43694</v>
          </cell>
          <cell r="G207">
            <v>43729</v>
          </cell>
          <cell r="H207">
            <v>43131</v>
          </cell>
          <cell r="I207">
            <v>49612</v>
          </cell>
          <cell r="J207">
            <v>64937</v>
          </cell>
          <cell r="K207">
            <v>54561</v>
          </cell>
          <cell r="L207">
            <v>50424</v>
          </cell>
          <cell r="M207">
            <v>54679</v>
          </cell>
          <cell r="N207">
            <v>57962</v>
          </cell>
          <cell r="O207">
            <v>52931</v>
          </cell>
          <cell r="P207">
            <v>53707</v>
          </cell>
        </row>
        <row r="208">
          <cell r="A208" t="str">
            <v>0453J</v>
          </cell>
          <cell r="B208" t="str">
            <v>Seneca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 t="str">
            <v>0454J</v>
          </cell>
          <cell r="B209" t="str">
            <v>Clarence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 t="str">
            <v>0455J</v>
          </cell>
          <cell r="B210" t="str">
            <v>Scottsville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 t="str">
            <v>04099</v>
          </cell>
          <cell r="B211" t="str">
            <v>Mahoning Valley</v>
          </cell>
          <cell r="C211">
            <v>6428</v>
          </cell>
          <cell r="D211">
            <v>6657</v>
          </cell>
          <cell r="E211">
            <v>6817</v>
          </cell>
          <cell r="F211">
            <v>6002</v>
          </cell>
          <cell r="G211">
            <v>8092</v>
          </cell>
          <cell r="H211">
            <v>7127</v>
          </cell>
          <cell r="I211">
            <v>6043</v>
          </cell>
          <cell r="J211">
            <v>7958</v>
          </cell>
          <cell r="K211">
            <v>6383</v>
          </cell>
          <cell r="L211">
            <v>8083</v>
          </cell>
          <cell r="M211">
            <v>7705</v>
          </cell>
          <cell r="N211">
            <v>8184</v>
          </cell>
          <cell r="O211">
            <v>9361</v>
          </cell>
          <cell r="P211">
            <v>11617</v>
          </cell>
        </row>
        <row r="212">
          <cell r="A212" t="str">
            <v>04100</v>
          </cell>
          <cell r="B212" t="str">
            <v>Glacier Hills</v>
          </cell>
          <cell r="C212">
            <v>5919</v>
          </cell>
          <cell r="D212">
            <v>4664</v>
          </cell>
          <cell r="E212">
            <v>4696</v>
          </cell>
          <cell r="F212">
            <v>4729</v>
          </cell>
          <cell r="G212">
            <v>4847</v>
          </cell>
          <cell r="H212">
            <v>7399</v>
          </cell>
          <cell r="I212">
            <v>5145</v>
          </cell>
          <cell r="J212">
            <v>6080</v>
          </cell>
          <cell r="K212">
            <v>6290</v>
          </cell>
          <cell r="L212">
            <v>5622</v>
          </cell>
          <cell r="M212">
            <v>5986</v>
          </cell>
          <cell r="N212">
            <v>6633</v>
          </cell>
          <cell r="O212">
            <v>8073</v>
          </cell>
          <cell r="P212">
            <v>8166</v>
          </cell>
        </row>
        <row r="213">
          <cell r="A213" t="str">
            <v>04102</v>
          </cell>
          <cell r="B213" t="str">
            <v>Middle Ridge</v>
          </cell>
          <cell r="C213">
            <v>69081</v>
          </cell>
          <cell r="D213">
            <v>59635</v>
          </cell>
          <cell r="E213">
            <v>61146</v>
          </cell>
          <cell r="F213">
            <v>58385</v>
          </cell>
          <cell r="G213">
            <v>64289</v>
          </cell>
          <cell r="H213">
            <v>63410</v>
          </cell>
          <cell r="I213">
            <v>60940</v>
          </cell>
          <cell r="J213">
            <v>69948</v>
          </cell>
          <cell r="K213">
            <v>65377</v>
          </cell>
          <cell r="L213">
            <v>67725</v>
          </cell>
          <cell r="M213">
            <v>68394</v>
          </cell>
          <cell r="N213">
            <v>74526</v>
          </cell>
          <cell r="O213">
            <v>75083</v>
          </cell>
          <cell r="P213">
            <v>81336</v>
          </cell>
        </row>
        <row r="214">
          <cell r="A214" t="str">
            <v>04104</v>
          </cell>
          <cell r="B214" t="str">
            <v>Vermilion Valley</v>
          </cell>
          <cell r="C214">
            <v>59253</v>
          </cell>
          <cell r="D214">
            <v>48055</v>
          </cell>
          <cell r="E214">
            <v>50412</v>
          </cell>
          <cell r="F214">
            <v>48831</v>
          </cell>
          <cell r="G214">
            <v>47464</v>
          </cell>
          <cell r="H214">
            <v>58849</v>
          </cell>
          <cell r="I214">
            <v>49740</v>
          </cell>
          <cell r="J214">
            <v>61357</v>
          </cell>
          <cell r="K214">
            <v>54486</v>
          </cell>
          <cell r="L214">
            <v>56842</v>
          </cell>
          <cell r="M214">
            <v>58655</v>
          </cell>
          <cell r="N214">
            <v>65899</v>
          </cell>
          <cell r="O214">
            <v>70984</v>
          </cell>
          <cell r="P214">
            <v>65586</v>
          </cell>
        </row>
        <row r="215">
          <cell r="A215" t="str">
            <v>04105</v>
          </cell>
          <cell r="B215" t="str">
            <v>Portage</v>
          </cell>
          <cell r="C215">
            <v>20183</v>
          </cell>
          <cell r="D215">
            <v>15209</v>
          </cell>
          <cell r="E215">
            <v>15907</v>
          </cell>
          <cell r="F215">
            <v>15976</v>
          </cell>
          <cell r="G215">
            <v>18815</v>
          </cell>
          <cell r="H215">
            <v>18951</v>
          </cell>
          <cell r="I215">
            <v>16585</v>
          </cell>
          <cell r="J215">
            <v>19144</v>
          </cell>
          <cell r="K215">
            <v>17472</v>
          </cell>
          <cell r="L215">
            <v>18131</v>
          </cell>
          <cell r="M215">
            <v>19785</v>
          </cell>
          <cell r="N215">
            <v>20228</v>
          </cell>
          <cell r="O215">
            <v>21403</v>
          </cell>
          <cell r="P215">
            <v>23746</v>
          </cell>
        </row>
        <row r="216">
          <cell r="A216" t="str">
            <v>04106</v>
          </cell>
          <cell r="B216" t="str">
            <v>Brady's Leap</v>
          </cell>
          <cell r="C216">
            <v>16419</v>
          </cell>
          <cell r="D216">
            <v>13245</v>
          </cell>
          <cell r="E216">
            <v>14224</v>
          </cell>
          <cell r="F216">
            <v>13707</v>
          </cell>
          <cell r="G216">
            <v>13367</v>
          </cell>
          <cell r="H216">
            <v>17320</v>
          </cell>
          <cell r="I216">
            <v>14452</v>
          </cell>
          <cell r="J216">
            <v>17529</v>
          </cell>
          <cell r="K216">
            <v>15122</v>
          </cell>
          <cell r="L216">
            <v>15260</v>
          </cell>
          <cell r="M216">
            <v>15880</v>
          </cell>
          <cell r="N216">
            <v>18736</v>
          </cell>
          <cell r="O216">
            <v>19330</v>
          </cell>
          <cell r="P216">
            <v>19110</v>
          </cell>
        </row>
        <row r="217">
          <cell r="A217" t="str">
            <v>04107</v>
          </cell>
          <cell r="B217" t="str">
            <v>Erie Islands</v>
          </cell>
          <cell r="C217">
            <v>90797</v>
          </cell>
          <cell r="D217">
            <v>73260</v>
          </cell>
          <cell r="E217">
            <v>75521</v>
          </cell>
          <cell r="F217">
            <v>71755</v>
          </cell>
          <cell r="G217">
            <v>78661</v>
          </cell>
          <cell r="H217">
            <v>80207</v>
          </cell>
          <cell r="I217">
            <v>80230</v>
          </cell>
          <cell r="J217">
            <v>91782</v>
          </cell>
          <cell r="K217">
            <v>87021</v>
          </cell>
          <cell r="L217">
            <v>88133</v>
          </cell>
          <cell r="M217">
            <v>88283</v>
          </cell>
          <cell r="N217">
            <v>92780</v>
          </cell>
          <cell r="O217">
            <v>97797</v>
          </cell>
          <cell r="P217">
            <v>103295</v>
          </cell>
        </row>
        <row r="218">
          <cell r="A218" t="str">
            <v>04108</v>
          </cell>
          <cell r="B218" t="str">
            <v>Commodore Perry</v>
          </cell>
          <cell r="C218">
            <v>85957</v>
          </cell>
          <cell r="D218">
            <v>70167</v>
          </cell>
          <cell r="E218">
            <v>76144</v>
          </cell>
          <cell r="F218">
            <v>68818</v>
          </cell>
          <cell r="G218">
            <v>68006</v>
          </cell>
          <cell r="H218">
            <v>88011</v>
          </cell>
          <cell r="I218">
            <v>75235</v>
          </cell>
          <cell r="J218">
            <v>92661</v>
          </cell>
          <cell r="K218">
            <v>80917</v>
          </cell>
          <cell r="L218">
            <v>84805</v>
          </cell>
          <cell r="M218">
            <v>86359</v>
          </cell>
          <cell r="N218">
            <v>95313</v>
          </cell>
          <cell r="O218">
            <v>99579</v>
          </cell>
          <cell r="P218">
            <v>94319</v>
          </cell>
        </row>
        <row r="219">
          <cell r="A219" t="str">
            <v>04111</v>
          </cell>
          <cell r="B219" t="str">
            <v>Oak Openings</v>
          </cell>
          <cell r="C219">
            <v>18651</v>
          </cell>
          <cell r="D219">
            <v>18126</v>
          </cell>
          <cell r="E219">
            <v>18888</v>
          </cell>
          <cell r="F219">
            <v>19315</v>
          </cell>
          <cell r="G219">
            <v>19342</v>
          </cell>
          <cell r="H219">
            <v>19220</v>
          </cell>
          <cell r="I219">
            <v>19833</v>
          </cell>
          <cell r="J219">
            <v>23297</v>
          </cell>
          <cell r="K219">
            <v>22130</v>
          </cell>
          <cell r="L219">
            <v>21834</v>
          </cell>
          <cell r="M219">
            <v>22292</v>
          </cell>
          <cell r="N219">
            <v>24479</v>
          </cell>
          <cell r="O219">
            <v>26976</v>
          </cell>
          <cell r="P219">
            <v>27252</v>
          </cell>
        </row>
        <row r="220">
          <cell r="A220" t="str">
            <v>04112</v>
          </cell>
          <cell r="B220" t="str">
            <v>Fallen Timbers</v>
          </cell>
          <cell r="C220">
            <v>19090</v>
          </cell>
          <cell r="D220">
            <v>18293</v>
          </cell>
          <cell r="E220">
            <v>21967</v>
          </cell>
          <cell r="F220">
            <v>20426</v>
          </cell>
          <cell r="G220">
            <v>23117</v>
          </cell>
          <cell r="H220">
            <v>23423</v>
          </cell>
          <cell r="I220">
            <v>21910</v>
          </cell>
          <cell r="J220">
            <v>26780</v>
          </cell>
          <cell r="K220">
            <v>25857</v>
          </cell>
          <cell r="L220">
            <v>26768</v>
          </cell>
          <cell r="M220">
            <v>27234</v>
          </cell>
          <cell r="N220">
            <v>29316</v>
          </cell>
          <cell r="O220">
            <v>36586</v>
          </cell>
          <cell r="P220">
            <v>35494</v>
          </cell>
        </row>
        <row r="221">
          <cell r="A221" t="str">
            <v>04113</v>
          </cell>
          <cell r="B221" t="str">
            <v>Great Lakes II</v>
          </cell>
          <cell r="C221">
            <v>33900</v>
          </cell>
          <cell r="D221">
            <v>26113</v>
          </cell>
          <cell r="E221">
            <v>26225</v>
          </cell>
          <cell r="F221">
            <v>25426</v>
          </cell>
          <cell r="G221">
            <v>34144</v>
          </cell>
          <cell r="H221">
            <v>33356</v>
          </cell>
          <cell r="I221">
            <v>29893</v>
          </cell>
          <cell r="J221">
            <v>35363</v>
          </cell>
          <cell r="K221">
            <v>33527</v>
          </cell>
          <cell r="L221">
            <v>35590</v>
          </cell>
          <cell r="M221">
            <v>34538</v>
          </cell>
          <cell r="N221">
            <v>37135</v>
          </cell>
          <cell r="O221">
            <v>40663</v>
          </cell>
          <cell r="P221">
            <v>43811</v>
          </cell>
        </row>
        <row r="222">
          <cell r="A222" t="str">
            <v>04114</v>
          </cell>
          <cell r="B222" t="str">
            <v>Towpath II</v>
          </cell>
          <cell r="C222">
            <v>28260</v>
          </cell>
          <cell r="D222">
            <v>21807</v>
          </cell>
          <cell r="E222">
            <v>22014</v>
          </cell>
          <cell r="F222">
            <v>21694</v>
          </cell>
          <cell r="G222">
            <v>24427</v>
          </cell>
          <cell r="H222">
            <v>32009</v>
          </cell>
          <cell r="I222">
            <v>26024</v>
          </cell>
          <cell r="J222">
            <v>31577</v>
          </cell>
          <cell r="K222">
            <v>29923</v>
          </cell>
          <cell r="L222">
            <v>29991</v>
          </cell>
          <cell r="M222">
            <v>30371</v>
          </cell>
          <cell r="N222">
            <v>32496</v>
          </cell>
          <cell r="O222">
            <v>37012</v>
          </cell>
          <cell r="P222">
            <v>36050</v>
          </cell>
        </row>
        <row r="223">
          <cell r="A223" t="str">
            <v>0419J</v>
          </cell>
          <cell r="B223" t="str">
            <v>Blue Mountain</v>
          </cell>
          <cell r="C223">
            <v>41566</v>
          </cell>
          <cell r="D223">
            <v>37294</v>
          </cell>
          <cell r="E223">
            <v>37193</v>
          </cell>
          <cell r="F223">
            <v>22883</v>
          </cell>
          <cell r="G223">
            <v>35076</v>
          </cell>
          <cell r="H223">
            <v>35597</v>
          </cell>
          <cell r="I223">
            <v>36403</v>
          </cell>
          <cell r="J223">
            <v>27058</v>
          </cell>
          <cell r="K223">
            <v>38239</v>
          </cell>
          <cell r="L223">
            <v>41767</v>
          </cell>
          <cell r="M223">
            <v>45454</v>
          </cell>
          <cell r="N223">
            <v>31984</v>
          </cell>
          <cell r="O223">
            <v>47969</v>
          </cell>
          <cell r="P223">
            <v>53151</v>
          </cell>
        </row>
        <row r="224">
          <cell r="A224" t="str">
            <v>0420J</v>
          </cell>
          <cell r="B224" t="str">
            <v>Plainfield</v>
          </cell>
          <cell r="C224">
            <v>30960</v>
          </cell>
          <cell r="D224">
            <v>26879</v>
          </cell>
          <cell r="E224">
            <v>25849</v>
          </cell>
          <cell r="F224">
            <v>15320</v>
          </cell>
          <cell r="G224">
            <v>24979</v>
          </cell>
          <cell r="H224">
            <v>26115</v>
          </cell>
          <cell r="I224">
            <v>25984</v>
          </cell>
          <cell r="J224">
            <v>20918</v>
          </cell>
          <cell r="K224">
            <v>32198</v>
          </cell>
          <cell r="L224">
            <v>32405</v>
          </cell>
          <cell r="M224">
            <v>33328</v>
          </cell>
          <cell r="N224">
            <v>20269</v>
          </cell>
          <cell r="O224">
            <v>38626</v>
          </cell>
          <cell r="P224">
            <v>39332</v>
          </cell>
        </row>
        <row r="225">
          <cell r="A225" t="str">
            <v>0421J</v>
          </cell>
          <cell r="B225" t="str">
            <v>Sidling Hill</v>
          </cell>
          <cell r="C225">
            <v>80779</v>
          </cell>
          <cell r="D225">
            <v>65646</v>
          </cell>
          <cell r="E225">
            <v>64319</v>
          </cell>
          <cell r="F225">
            <v>73428</v>
          </cell>
          <cell r="G225">
            <v>60925</v>
          </cell>
          <cell r="H225">
            <v>61989</v>
          </cell>
          <cell r="I225">
            <v>64908</v>
          </cell>
          <cell r="J225">
            <v>84947</v>
          </cell>
          <cell r="K225">
            <v>72994</v>
          </cell>
          <cell r="L225">
            <v>74911</v>
          </cell>
          <cell r="M225">
            <v>85034</v>
          </cell>
          <cell r="N225">
            <v>99496</v>
          </cell>
          <cell r="O225">
            <v>95057</v>
          </cell>
          <cell r="P225">
            <v>94580</v>
          </cell>
        </row>
        <row r="226">
          <cell r="A226" t="str">
            <v>0422J</v>
          </cell>
          <cell r="B226" t="str">
            <v>Brandywine</v>
          </cell>
          <cell r="C226">
            <v>76435</v>
          </cell>
          <cell r="D226">
            <v>75059</v>
          </cell>
          <cell r="E226">
            <v>75063</v>
          </cell>
          <cell r="F226">
            <v>70409</v>
          </cell>
          <cell r="G226">
            <v>71981</v>
          </cell>
          <cell r="H226">
            <v>73756</v>
          </cell>
          <cell r="I226">
            <v>72367</v>
          </cell>
          <cell r="J226">
            <v>85700</v>
          </cell>
          <cell r="K226">
            <v>80266</v>
          </cell>
          <cell r="L226">
            <v>86948</v>
          </cell>
          <cell r="M226">
            <v>97330</v>
          </cell>
          <cell r="N226">
            <v>95619</v>
          </cell>
          <cell r="O226">
            <v>99282</v>
          </cell>
          <cell r="P226">
            <v>108713</v>
          </cell>
        </row>
        <row r="227">
          <cell r="A227" t="str">
            <v>0423J</v>
          </cell>
          <cell r="B227" t="str">
            <v>Highspire</v>
          </cell>
          <cell r="C227">
            <v>22948</v>
          </cell>
          <cell r="D227">
            <v>21096</v>
          </cell>
          <cell r="E227">
            <v>20675</v>
          </cell>
          <cell r="F227">
            <v>19327</v>
          </cell>
          <cell r="G227">
            <v>22119</v>
          </cell>
          <cell r="H227">
            <v>21491</v>
          </cell>
          <cell r="I227">
            <v>21213</v>
          </cell>
          <cell r="J227">
            <v>24725</v>
          </cell>
          <cell r="K227">
            <v>27494</v>
          </cell>
          <cell r="L227">
            <v>26739</v>
          </cell>
          <cell r="M227">
            <v>27048</v>
          </cell>
          <cell r="N227">
            <v>26538</v>
          </cell>
          <cell r="O227">
            <v>28984</v>
          </cell>
          <cell r="P227">
            <v>30834</v>
          </cell>
        </row>
        <row r="228">
          <cell r="A228" t="str">
            <v>0424J</v>
          </cell>
          <cell r="B228" t="str">
            <v>Lawn</v>
          </cell>
          <cell r="C228">
            <v>45803</v>
          </cell>
          <cell r="D228">
            <v>46696</v>
          </cell>
          <cell r="E228">
            <v>43627</v>
          </cell>
          <cell r="F228">
            <v>26982</v>
          </cell>
          <cell r="G228">
            <v>43746</v>
          </cell>
          <cell r="H228">
            <v>45863</v>
          </cell>
          <cell r="I228">
            <v>47155</v>
          </cell>
          <cell r="J228">
            <v>37568</v>
          </cell>
          <cell r="K228">
            <v>48924</v>
          </cell>
          <cell r="L228">
            <v>51343</v>
          </cell>
          <cell r="M228">
            <v>55855</v>
          </cell>
          <cell r="N228">
            <v>40761</v>
          </cell>
          <cell r="O228">
            <v>56003</v>
          </cell>
          <cell r="P228">
            <v>60169</v>
          </cell>
        </row>
        <row r="229">
          <cell r="A229" t="str">
            <v>0425J</v>
          </cell>
          <cell r="B229" t="str">
            <v>Bowmansville</v>
          </cell>
          <cell r="C229">
            <v>40036</v>
          </cell>
          <cell r="D229">
            <v>39212</v>
          </cell>
          <cell r="E229">
            <v>41895</v>
          </cell>
          <cell r="F229">
            <v>33347</v>
          </cell>
          <cell r="G229">
            <v>40752</v>
          </cell>
          <cell r="H229">
            <v>41928</v>
          </cell>
          <cell r="I229">
            <v>38929</v>
          </cell>
          <cell r="J229">
            <v>44591</v>
          </cell>
          <cell r="K229">
            <v>44833</v>
          </cell>
          <cell r="L229">
            <v>45995</v>
          </cell>
          <cell r="M229">
            <v>47991</v>
          </cell>
          <cell r="N229">
            <v>43131</v>
          </cell>
          <cell r="O229">
            <v>47966</v>
          </cell>
          <cell r="P229">
            <v>49597</v>
          </cell>
        </row>
        <row r="230">
          <cell r="A230" t="str">
            <v>0426J</v>
          </cell>
          <cell r="B230" t="str">
            <v>Allentown</v>
          </cell>
          <cell r="C230">
            <v>96588</v>
          </cell>
          <cell r="D230">
            <v>94231</v>
          </cell>
          <cell r="E230">
            <v>99437</v>
          </cell>
          <cell r="F230">
            <v>96711</v>
          </cell>
          <cell r="G230">
            <v>94714</v>
          </cell>
          <cell r="H230">
            <v>91427</v>
          </cell>
          <cell r="I230">
            <v>105216</v>
          </cell>
          <cell r="J230">
            <v>122366</v>
          </cell>
          <cell r="K230">
            <v>107831</v>
          </cell>
          <cell r="L230">
            <v>113312</v>
          </cell>
          <cell r="M230">
            <v>108044</v>
          </cell>
          <cell r="N230">
            <v>104798</v>
          </cell>
          <cell r="O230">
            <v>102979</v>
          </cell>
          <cell r="P230">
            <v>110114</v>
          </cell>
        </row>
        <row r="231">
          <cell r="A231" t="str">
            <v>0427J</v>
          </cell>
          <cell r="B231" t="str">
            <v>PA Admin Bldg</v>
          </cell>
          <cell r="C231">
            <v>2851</v>
          </cell>
          <cell r="D231">
            <v>3535</v>
          </cell>
          <cell r="E231">
            <v>2608</v>
          </cell>
          <cell r="F231">
            <v>3151</v>
          </cell>
          <cell r="G231">
            <v>3478</v>
          </cell>
          <cell r="H231">
            <v>3820</v>
          </cell>
          <cell r="I231">
            <v>3662</v>
          </cell>
          <cell r="J231">
            <v>3343</v>
          </cell>
          <cell r="K231">
            <v>3779</v>
          </cell>
          <cell r="L231">
            <v>3694</v>
          </cell>
          <cell r="M231">
            <v>3711</v>
          </cell>
          <cell r="N231">
            <v>3719</v>
          </cell>
          <cell r="O231">
            <v>3438</v>
          </cell>
          <cell r="P231">
            <v>3043</v>
          </cell>
        </row>
        <row r="232">
          <cell r="A232" t="str">
            <v>0428J</v>
          </cell>
          <cell r="B232" t="str">
            <v>Zeleinople</v>
          </cell>
          <cell r="C232">
            <v>18430</v>
          </cell>
          <cell r="D232">
            <v>13588</v>
          </cell>
          <cell r="E232">
            <v>14163</v>
          </cell>
          <cell r="F232">
            <v>13609</v>
          </cell>
          <cell r="G232">
            <v>14892</v>
          </cell>
          <cell r="H232">
            <v>18811</v>
          </cell>
          <cell r="I232">
            <v>15805</v>
          </cell>
          <cell r="J232">
            <v>13389</v>
          </cell>
          <cell r="K232">
            <v>15778</v>
          </cell>
          <cell r="L232">
            <v>15961</v>
          </cell>
          <cell r="M232">
            <v>17474</v>
          </cell>
          <cell r="N232">
            <v>15611</v>
          </cell>
          <cell r="O232">
            <v>22176</v>
          </cell>
          <cell r="P232">
            <v>21665</v>
          </cell>
        </row>
        <row r="233">
          <cell r="A233" t="str">
            <v>0467J</v>
          </cell>
          <cell r="B233" t="str">
            <v>New Stanton</v>
          </cell>
          <cell r="C233">
            <v>40985</v>
          </cell>
          <cell r="D233">
            <v>32364</v>
          </cell>
          <cell r="E233">
            <v>36024</v>
          </cell>
          <cell r="F233">
            <v>35208</v>
          </cell>
          <cell r="G233">
            <v>36587</v>
          </cell>
          <cell r="H233">
            <v>42882</v>
          </cell>
          <cell r="I233">
            <v>37423</v>
          </cell>
          <cell r="J233">
            <v>35882</v>
          </cell>
          <cell r="K233">
            <v>39200</v>
          </cell>
          <cell r="L233">
            <v>39952</v>
          </cell>
          <cell r="M233">
            <v>42171</v>
          </cell>
          <cell r="N233">
            <v>41953</v>
          </cell>
          <cell r="O233">
            <v>43314</v>
          </cell>
          <cell r="P233">
            <v>45585</v>
          </cell>
        </row>
        <row r="234">
          <cell r="A234" t="str">
            <v>0468J</v>
          </cell>
          <cell r="B234" t="str">
            <v>Oakmont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0431J</v>
          </cell>
          <cell r="B235" t="str">
            <v>S. Somerset</v>
          </cell>
          <cell r="C235">
            <v>93922</v>
          </cell>
          <cell r="D235">
            <v>74056</v>
          </cell>
          <cell r="E235">
            <v>78154</v>
          </cell>
          <cell r="F235">
            <v>46516</v>
          </cell>
          <cell r="G235">
            <v>79035</v>
          </cell>
          <cell r="H235">
            <v>82998</v>
          </cell>
          <cell r="I235">
            <v>76521</v>
          </cell>
          <cell r="J235">
            <v>54446</v>
          </cell>
          <cell r="K235">
            <v>86548</v>
          </cell>
          <cell r="L235">
            <v>87565</v>
          </cell>
          <cell r="M235">
            <v>90045</v>
          </cell>
          <cell r="N235">
            <v>60814</v>
          </cell>
          <cell r="O235">
            <v>102782</v>
          </cell>
          <cell r="P235">
            <v>102610</v>
          </cell>
        </row>
        <row r="236">
          <cell r="A236" t="str">
            <v>0432J</v>
          </cell>
          <cell r="B236" t="str">
            <v>S. Midway</v>
          </cell>
          <cell r="C236">
            <v>51293</v>
          </cell>
          <cell r="D236">
            <v>38176</v>
          </cell>
          <cell r="E236">
            <v>39095</v>
          </cell>
          <cell r="F236">
            <v>37655</v>
          </cell>
          <cell r="G236">
            <v>37733</v>
          </cell>
          <cell r="H236">
            <v>42341</v>
          </cell>
          <cell r="I236">
            <v>38678</v>
          </cell>
          <cell r="J236">
            <v>47467</v>
          </cell>
          <cell r="K236">
            <v>47860</v>
          </cell>
          <cell r="L236">
            <v>51274</v>
          </cell>
          <cell r="M236">
            <v>50001</v>
          </cell>
          <cell r="N236">
            <v>54162</v>
          </cell>
          <cell r="O236">
            <v>52693</v>
          </cell>
          <cell r="P236">
            <v>52132</v>
          </cell>
        </row>
        <row r="237">
          <cell r="A237" t="str">
            <v>0433J</v>
          </cell>
          <cell r="B237" t="str">
            <v>N. Midway</v>
          </cell>
          <cell r="C237">
            <v>47921</v>
          </cell>
          <cell r="D237">
            <v>39627</v>
          </cell>
          <cell r="E237">
            <v>38587</v>
          </cell>
          <cell r="F237">
            <v>47867</v>
          </cell>
          <cell r="G237">
            <v>41641</v>
          </cell>
          <cell r="H237">
            <v>40225</v>
          </cell>
          <cell r="I237">
            <v>43898</v>
          </cell>
          <cell r="J237">
            <v>39937</v>
          </cell>
          <cell r="K237">
            <v>45826</v>
          </cell>
          <cell r="L237">
            <v>48117</v>
          </cell>
          <cell r="M237">
            <v>56174</v>
          </cell>
          <cell r="N237">
            <v>45182</v>
          </cell>
          <cell r="O237">
            <v>60858</v>
          </cell>
          <cell r="P237">
            <v>66095</v>
          </cell>
        </row>
        <row r="238">
          <cell r="A238" t="str">
            <v>0435J</v>
          </cell>
          <cell r="B238" t="str">
            <v>N. Somerset</v>
          </cell>
          <cell r="C238">
            <v>46078</v>
          </cell>
          <cell r="D238">
            <v>35293</v>
          </cell>
          <cell r="E238">
            <v>35456</v>
          </cell>
          <cell r="F238">
            <v>36174</v>
          </cell>
          <cell r="G238">
            <v>36236</v>
          </cell>
          <cell r="H238">
            <v>36595</v>
          </cell>
          <cell r="I238">
            <v>37409</v>
          </cell>
          <cell r="J238">
            <v>42161</v>
          </cell>
          <cell r="K238">
            <v>37135</v>
          </cell>
          <cell r="L238">
            <v>41133</v>
          </cell>
          <cell r="M238">
            <v>46053</v>
          </cell>
          <cell r="N238">
            <v>47678</v>
          </cell>
          <cell r="O238">
            <v>50899</v>
          </cell>
          <cell r="P238">
            <v>54729</v>
          </cell>
        </row>
        <row r="239">
          <cell r="A239" t="str">
            <v>0436J</v>
          </cell>
          <cell r="B239" t="str">
            <v>Valley Forge</v>
          </cell>
          <cell r="C239">
            <v>35106</v>
          </cell>
          <cell r="D239">
            <v>34410</v>
          </cell>
          <cell r="E239">
            <v>35009</v>
          </cell>
          <cell r="F239">
            <v>19165</v>
          </cell>
          <cell r="G239">
            <v>33990</v>
          </cell>
          <cell r="H239">
            <v>36671</v>
          </cell>
          <cell r="I239">
            <v>34006</v>
          </cell>
          <cell r="J239">
            <v>23755</v>
          </cell>
          <cell r="K239">
            <v>40932</v>
          </cell>
          <cell r="L239">
            <v>42603</v>
          </cell>
          <cell r="M239">
            <v>45519</v>
          </cell>
          <cell r="N239">
            <v>21316</v>
          </cell>
          <cell r="O239">
            <v>46469</v>
          </cell>
          <cell r="P239">
            <v>45590</v>
          </cell>
        </row>
        <row r="240">
          <cell r="A240" t="str">
            <v>0437J</v>
          </cell>
          <cell r="B240" t="str">
            <v>N. Neshaminy</v>
          </cell>
          <cell r="C240">
            <v>25729</v>
          </cell>
          <cell r="D240">
            <v>25663</v>
          </cell>
          <cell r="E240">
            <v>25435</v>
          </cell>
          <cell r="F240">
            <v>24474</v>
          </cell>
          <cell r="G240">
            <v>23241</v>
          </cell>
          <cell r="H240">
            <v>23694</v>
          </cell>
          <cell r="I240">
            <v>24976</v>
          </cell>
          <cell r="J240">
            <v>30289</v>
          </cell>
          <cell r="K240">
            <v>24096</v>
          </cell>
          <cell r="L240">
            <v>26538</v>
          </cell>
          <cell r="M240">
            <v>27677</v>
          </cell>
          <cell r="N240">
            <v>26189</v>
          </cell>
          <cell r="O240">
            <v>27792</v>
          </cell>
          <cell r="P240">
            <v>30625</v>
          </cell>
        </row>
        <row r="241">
          <cell r="A241" t="str">
            <v>0438J</v>
          </cell>
          <cell r="B241" t="str">
            <v>Beckley</v>
          </cell>
          <cell r="C241">
            <v>108382</v>
          </cell>
          <cell r="D241">
            <v>70486</v>
          </cell>
          <cell r="E241">
            <v>73154</v>
          </cell>
          <cell r="F241">
            <v>67184</v>
          </cell>
          <cell r="G241">
            <v>70652</v>
          </cell>
          <cell r="H241">
            <v>75610</v>
          </cell>
          <cell r="I241">
            <v>84570</v>
          </cell>
          <cell r="J241">
            <v>96113</v>
          </cell>
          <cell r="K241">
            <v>91201</v>
          </cell>
          <cell r="L241">
            <v>96685</v>
          </cell>
          <cell r="M241">
            <v>108950</v>
          </cell>
          <cell r="N241">
            <v>119672</v>
          </cell>
          <cell r="O241">
            <v>124466</v>
          </cell>
          <cell r="P241">
            <v>123046</v>
          </cell>
        </row>
        <row r="242">
          <cell r="A242" t="str">
            <v>0439J</v>
          </cell>
          <cell r="B242" t="str">
            <v>Bluestone</v>
          </cell>
          <cell r="C242">
            <v>25423</v>
          </cell>
          <cell r="D242">
            <v>18839</v>
          </cell>
          <cell r="E242">
            <v>18680</v>
          </cell>
          <cell r="F242">
            <v>17479</v>
          </cell>
          <cell r="G242">
            <v>19213</v>
          </cell>
          <cell r="H242">
            <v>19544</v>
          </cell>
          <cell r="I242">
            <v>20011</v>
          </cell>
          <cell r="J242">
            <v>24951</v>
          </cell>
          <cell r="K242">
            <v>22987</v>
          </cell>
          <cell r="L242">
            <v>23069</v>
          </cell>
          <cell r="M242">
            <v>25728</v>
          </cell>
          <cell r="N242">
            <v>28628</v>
          </cell>
          <cell r="O242">
            <v>30529</v>
          </cell>
          <cell r="P242">
            <v>33161</v>
          </cell>
        </row>
        <row r="243">
          <cell r="A243" t="str">
            <v>0440J</v>
          </cell>
          <cell r="B243" t="str">
            <v>Morton</v>
          </cell>
          <cell r="C243">
            <v>42631</v>
          </cell>
          <cell r="D243">
            <v>34335</v>
          </cell>
          <cell r="E243">
            <v>33294</v>
          </cell>
          <cell r="F243">
            <v>33376</v>
          </cell>
          <cell r="G243">
            <v>34588</v>
          </cell>
          <cell r="H243">
            <v>33935</v>
          </cell>
          <cell r="I243">
            <v>35608</v>
          </cell>
          <cell r="J243">
            <v>42943</v>
          </cell>
          <cell r="K243">
            <v>41654</v>
          </cell>
          <cell r="L243">
            <v>43828</v>
          </cell>
          <cell r="M243">
            <v>44884</v>
          </cell>
          <cell r="N243">
            <v>49983</v>
          </cell>
          <cell r="O243">
            <v>54096</v>
          </cell>
          <cell r="P243">
            <v>59092</v>
          </cell>
        </row>
        <row r="244">
          <cell r="A244" t="str">
            <v>7AC</v>
          </cell>
          <cell r="B244" t="str">
            <v>Atlantic City Merch.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 t="str">
            <v>4903K</v>
          </cell>
          <cell r="B245" t="str">
            <v>Empire State</v>
          </cell>
          <cell r="C245">
            <v>235557</v>
          </cell>
          <cell r="D245">
            <v>128648</v>
          </cell>
          <cell r="E245">
            <v>152577</v>
          </cell>
          <cell r="F245">
            <v>140923</v>
          </cell>
          <cell r="G245">
            <v>130081</v>
          </cell>
          <cell r="H245">
            <v>145501</v>
          </cell>
          <cell r="I245">
            <v>193838</v>
          </cell>
          <cell r="J245">
            <v>244712</v>
          </cell>
          <cell r="K245">
            <v>161744</v>
          </cell>
          <cell r="L245">
            <v>196659</v>
          </cell>
          <cell r="M245">
            <v>259235</v>
          </cell>
          <cell r="N245">
            <v>263834</v>
          </cell>
          <cell r="O245">
            <v>267777</v>
          </cell>
          <cell r="P245">
            <v>260913</v>
          </cell>
        </row>
        <row r="246">
          <cell r="A246" t="str">
            <v>4931K</v>
          </cell>
          <cell r="B246" t="str">
            <v>Houston Space Center</v>
          </cell>
          <cell r="C246">
            <v>71927</v>
          </cell>
          <cell r="D246">
            <v>64920</v>
          </cell>
          <cell r="E246">
            <v>69165</v>
          </cell>
          <cell r="F246">
            <v>75977</v>
          </cell>
          <cell r="G246">
            <v>81282</v>
          </cell>
          <cell r="H246">
            <v>77189</v>
          </cell>
          <cell r="I246">
            <v>95436</v>
          </cell>
          <cell r="J246">
            <v>103998</v>
          </cell>
          <cell r="K246">
            <v>81842</v>
          </cell>
          <cell r="L246">
            <v>94283</v>
          </cell>
          <cell r="M246">
            <v>234020</v>
          </cell>
          <cell r="N246">
            <v>142797</v>
          </cell>
          <cell r="O246">
            <v>114290</v>
          </cell>
          <cell r="P246">
            <v>92905</v>
          </cell>
        </row>
        <row r="247">
          <cell r="A247" t="str">
            <v>4917K</v>
          </cell>
          <cell r="B247" t="str">
            <v>New Orleans Aquarium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A248" t="str">
            <v>4807F</v>
          </cell>
          <cell r="B248" t="str">
            <v xml:space="preserve">Concord Mills Mall </v>
          </cell>
          <cell r="C248">
            <v>171884</v>
          </cell>
          <cell r="D248">
            <v>140453</v>
          </cell>
          <cell r="E248">
            <v>182396</v>
          </cell>
          <cell r="F248">
            <v>153663</v>
          </cell>
          <cell r="G248">
            <v>159961</v>
          </cell>
          <cell r="H248">
            <v>164609</v>
          </cell>
          <cell r="I248">
            <v>172384</v>
          </cell>
          <cell r="J248">
            <v>201845</v>
          </cell>
          <cell r="K248">
            <v>178926</v>
          </cell>
          <cell r="L248">
            <v>190968</v>
          </cell>
          <cell r="M248">
            <v>185572</v>
          </cell>
          <cell r="N248">
            <v>194381</v>
          </cell>
          <cell r="O248">
            <v>204811</v>
          </cell>
          <cell r="P248">
            <v>165288</v>
          </cell>
        </row>
        <row r="249">
          <cell r="A249" t="str">
            <v>4802F</v>
          </cell>
          <cell r="B249" t="str">
            <v>Grapevine Mills Mall</v>
          </cell>
          <cell r="C249">
            <v>90070</v>
          </cell>
          <cell r="D249">
            <v>69735</v>
          </cell>
          <cell r="E249">
            <v>82717</v>
          </cell>
          <cell r="F249">
            <v>73989</v>
          </cell>
          <cell r="G249">
            <v>75424</v>
          </cell>
          <cell r="H249">
            <v>73597</v>
          </cell>
          <cell r="I249">
            <v>85604</v>
          </cell>
          <cell r="J249">
            <v>82511</v>
          </cell>
          <cell r="K249">
            <v>90390</v>
          </cell>
          <cell r="L249">
            <v>85933</v>
          </cell>
          <cell r="M249">
            <v>125417</v>
          </cell>
          <cell r="N249">
            <v>125498</v>
          </cell>
          <cell r="O249">
            <v>97192</v>
          </cell>
          <cell r="P249">
            <v>86208</v>
          </cell>
        </row>
        <row r="250">
          <cell r="A250" t="str">
            <v>4808F</v>
          </cell>
          <cell r="B250" t="str">
            <v>Jersey Gardens Mall</v>
          </cell>
          <cell r="C250">
            <v>263614</v>
          </cell>
          <cell r="D250">
            <v>230755</v>
          </cell>
          <cell r="E250">
            <v>250791</v>
          </cell>
          <cell r="F250">
            <v>217389</v>
          </cell>
          <cell r="G250">
            <v>231964</v>
          </cell>
          <cell r="H250">
            <v>246788</v>
          </cell>
          <cell r="I250">
            <v>215800</v>
          </cell>
          <cell r="J250">
            <v>362513</v>
          </cell>
          <cell r="K250">
            <v>265870</v>
          </cell>
          <cell r="L250">
            <v>288054</v>
          </cell>
          <cell r="M250">
            <v>298432</v>
          </cell>
          <cell r="N250">
            <v>305500</v>
          </cell>
          <cell r="O250">
            <v>298447</v>
          </cell>
          <cell r="P250">
            <v>296874</v>
          </cell>
        </row>
        <row r="251">
          <cell r="A251" t="str">
            <v>4805F</v>
          </cell>
          <cell r="B251" t="str">
            <v>Leesburg Mall</v>
          </cell>
          <cell r="C251">
            <v>44382</v>
          </cell>
          <cell r="D251">
            <v>35427</v>
          </cell>
          <cell r="E251">
            <v>36940</v>
          </cell>
          <cell r="F251">
            <v>32264</v>
          </cell>
          <cell r="G251">
            <v>34130</v>
          </cell>
          <cell r="H251">
            <v>28129</v>
          </cell>
          <cell r="I251">
            <v>23922</v>
          </cell>
          <cell r="J251">
            <v>44737</v>
          </cell>
          <cell r="K251">
            <v>34309</v>
          </cell>
          <cell r="L251">
            <v>42367</v>
          </cell>
          <cell r="M251">
            <v>49621</v>
          </cell>
          <cell r="N251">
            <v>47060</v>
          </cell>
          <cell r="O251">
            <v>50446</v>
          </cell>
          <cell r="P251">
            <v>50166</v>
          </cell>
        </row>
        <row r="252">
          <cell r="A252" t="str">
            <v>4806F</v>
          </cell>
          <cell r="B252" t="str">
            <v xml:space="preserve">MacArthur Center Mall </v>
          </cell>
          <cell r="C252">
            <v>102478</v>
          </cell>
          <cell r="D252">
            <v>98858</v>
          </cell>
          <cell r="E252">
            <v>101967</v>
          </cell>
          <cell r="F252">
            <v>90389</v>
          </cell>
          <cell r="G252">
            <v>89927</v>
          </cell>
          <cell r="H252">
            <v>94884</v>
          </cell>
          <cell r="I252">
            <v>110373</v>
          </cell>
          <cell r="J252">
            <v>109789</v>
          </cell>
          <cell r="K252">
            <v>99730</v>
          </cell>
          <cell r="L252">
            <v>96818</v>
          </cell>
          <cell r="M252">
            <v>96310</v>
          </cell>
          <cell r="N252">
            <v>94252</v>
          </cell>
          <cell r="O252">
            <v>94884</v>
          </cell>
          <cell r="P252">
            <v>86281</v>
          </cell>
        </row>
        <row r="253">
          <cell r="A253" t="str">
            <v>4801F</v>
          </cell>
          <cell r="B253" t="str">
            <v>Ontario Mills Mall</v>
          </cell>
          <cell r="C253">
            <v>223482</v>
          </cell>
          <cell r="D253">
            <v>170352</v>
          </cell>
          <cell r="E253">
            <v>210822</v>
          </cell>
          <cell r="F253">
            <v>180403</v>
          </cell>
          <cell r="G253">
            <v>179223</v>
          </cell>
          <cell r="H253">
            <v>181077</v>
          </cell>
          <cell r="I253">
            <v>206734</v>
          </cell>
          <cell r="J253">
            <v>239023</v>
          </cell>
          <cell r="K253">
            <v>182032</v>
          </cell>
          <cell r="L253">
            <v>202173</v>
          </cell>
          <cell r="M253">
            <v>216003</v>
          </cell>
          <cell r="N253">
            <v>220199</v>
          </cell>
          <cell r="O253">
            <v>229856</v>
          </cell>
          <cell r="P253">
            <v>246274</v>
          </cell>
        </row>
        <row r="254">
          <cell r="A254" t="str">
            <v>4804F</v>
          </cell>
          <cell r="B254" t="str">
            <v>Vista Ridge Mall</v>
          </cell>
          <cell r="C254">
            <v>33877</v>
          </cell>
          <cell r="D254">
            <v>28203</v>
          </cell>
          <cell r="E254">
            <v>35159</v>
          </cell>
          <cell r="F254">
            <v>31982</v>
          </cell>
          <cell r="G254">
            <v>32816</v>
          </cell>
          <cell r="H254">
            <v>31851</v>
          </cell>
          <cell r="I254">
            <v>35109</v>
          </cell>
          <cell r="J254">
            <v>28326</v>
          </cell>
          <cell r="K254">
            <v>32408</v>
          </cell>
          <cell r="L254">
            <v>27294</v>
          </cell>
          <cell r="M254">
            <v>36122</v>
          </cell>
          <cell r="N254">
            <v>32746</v>
          </cell>
          <cell r="O254">
            <v>27153</v>
          </cell>
          <cell r="P254">
            <v>26667</v>
          </cell>
        </row>
        <row r="255">
          <cell r="A255" t="str">
            <v>5986H</v>
          </cell>
          <cell r="B255" t="str">
            <v>Hotel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 t="str">
            <v>5999D</v>
          </cell>
          <cell r="B256" t="str">
            <v>Development Unallocated</v>
          </cell>
          <cell r="C256">
            <v>-921153.84615384613</v>
          </cell>
          <cell r="D256">
            <v>-921153.84615384613</v>
          </cell>
          <cell r="E256">
            <v>-921153.84615384613</v>
          </cell>
          <cell r="F256">
            <v>-921153.84615384613</v>
          </cell>
          <cell r="G256">
            <v>-921153.84615384613</v>
          </cell>
          <cell r="H256">
            <v>-921153.84615384613</v>
          </cell>
          <cell r="I256">
            <v>-921153.84615384613</v>
          </cell>
          <cell r="J256">
            <v>-921153.84615384613</v>
          </cell>
          <cell r="K256">
            <v>-921153.84615384613</v>
          </cell>
          <cell r="L256">
            <v>-921153.84615384613</v>
          </cell>
          <cell r="M256">
            <v>-921153.84615384613</v>
          </cell>
          <cell r="N256">
            <v>-921153.84615384613</v>
          </cell>
          <cell r="O256">
            <v>-921153.84615384613</v>
          </cell>
          <cell r="P256">
            <v>-921153.84615384613</v>
          </cell>
        </row>
        <row r="257">
          <cell r="A257" t="str">
            <v>5999H</v>
          </cell>
          <cell r="B257" t="str">
            <v>Food &amp; Beverage Unallocated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 t="str">
            <v>4899I</v>
          </cell>
          <cell r="B258" t="str">
            <v>International Unallocated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 t="str">
            <v>4999H</v>
          </cell>
          <cell r="B259" t="str">
            <v>Merch Unallocated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 t="str">
            <v>4000H</v>
          </cell>
          <cell r="B260" t="str">
            <v>Travel Plazas Unallocated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 t="str">
            <v>Grand Total</v>
          </cell>
          <cell r="C261">
            <v>43251784.653846152</v>
          </cell>
          <cell r="D261">
            <v>39758861.653846152</v>
          </cell>
          <cell r="E261">
            <v>40276091.653846152</v>
          </cell>
          <cell r="F261">
            <v>39520147.653846152</v>
          </cell>
          <cell r="G261">
            <v>39325364.653846152</v>
          </cell>
          <cell r="H261">
            <v>40389256.653846152</v>
          </cell>
          <cell r="I261">
            <v>43493264.653846152</v>
          </cell>
          <cell r="J261">
            <v>47429705.653846152</v>
          </cell>
          <cell r="K261">
            <v>44961100.653846152</v>
          </cell>
          <cell r="L261">
            <v>45780212.653846152</v>
          </cell>
          <cell r="M261">
            <v>48673765.653846152</v>
          </cell>
          <cell r="N261">
            <v>48619630.653846152</v>
          </cell>
          <cell r="O261">
            <v>46859865.653846152</v>
          </cell>
          <cell r="P261">
            <v>47000276.653846152</v>
          </cell>
        </row>
      </sheetData>
      <sheetData sheetId="21" refreshError="1"/>
      <sheetData sheetId="22" refreshError="1">
        <row r="5">
          <cell r="A5" t="str">
            <v>LOCATION</v>
          </cell>
          <cell r="B5" t="str">
            <v>Branch</v>
          </cell>
          <cell r="C5">
            <v>1</v>
          </cell>
          <cell r="D5">
            <v>2</v>
          </cell>
          <cell r="E5">
            <v>3</v>
          </cell>
          <cell r="F5">
            <v>4</v>
          </cell>
          <cell r="G5">
            <v>5</v>
          </cell>
          <cell r="H5">
            <v>6</v>
          </cell>
          <cell r="I5">
            <v>7</v>
          </cell>
          <cell r="J5">
            <v>8</v>
          </cell>
          <cell r="K5">
            <v>9</v>
          </cell>
          <cell r="L5">
            <v>10</v>
          </cell>
          <cell r="M5">
            <v>11</v>
          </cell>
          <cell r="N5">
            <v>12</v>
          </cell>
          <cell r="O5">
            <v>13</v>
          </cell>
          <cell r="P5">
            <v>14</v>
          </cell>
          <cell r="Q5">
            <v>15</v>
          </cell>
          <cell r="R5">
            <v>16</v>
          </cell>
          <cell r="S5">
            <v>17</v>
          </cell>
          <cell r="T5">
            <v>18</v>
          </cell>
          <cell r="U5">
            <v>19</v>
          </cell>
          <cell r="V5">
            <v>20</v>
          </cell>
          <cell r="W5">
            <v>21</v>
          </cell>
          <cell r="X5">
            <v>22</v>
          </cell>
          <cell r="Y5">
            <v>23</v>
          </cell>
          <cell r="Z5">
            <v>24</v>
          </cell>
          <cell r="AA5">
            <v>25</v>
          </cell>
          <cell r="AB5">
            <v>26</v>
          </cell>
          <cell r="AC5">
            <v>27</v>
          </cell>
          <cell r="AD5">
            <v>28</v>
          </cell>
          <cell r="AE5">
            <v>29</v>
          </cell>
          <cell r="AF5">
            <v>30</v>
          </cell>
          <cell r="AG5">
            <v>31</v>
          </cell>
          <cell r="AH5">
            <v>32</v>
          </cell>
          <cell r="AI5">
            <v>33</v>
          </cell>
          <cell r="AJ5">
            <v>34</v>
          </cell>
          <cell r="AK5">
            <v>35</v>
          </cell>
          <cell r="AL5">
            <v>36</v>
          </cell>
          <cell r="AM5">
            <v>37</v>
          </cell>
          <cell r="AN5">
            <v>38</v>
          </cell>
          <cell r="AO5">
            <v>39</v>
          </cell>
          <cell r="AP5">
            <v>40</v>
          </cell>
          <cell r="AQ5">
            <v>41</v>
          </cell>
          <cell r="AR5">
            <v>42</v>
          </cell>
          <cell r="AS5">
            <v>43</v>
          </cell>
          <cell r="AT5">
            <v>44</v>
          </cell>
          <cell r="AU5">
            <v>45</v>
          </cell>
          <cell r="AV5">
            <v>46</v>
          </cell>
          <cell r="AW5">
            <v>47</v>
          </cell>
          <cell r="AX5">
            <v>48</v>
          </cell>
          <cell r="AY5">
            <v>49</v>
          </cell>
          <cell r="AZ5">
            <v>50</v>
          </cell>
          <cell r="BA5">
            <v>51</v>
          </cell>
          <cell r="BB5">
            <v>52</v>
          </cell>
          <cell r="BC5">
            <v>53</v>
          </cell>
          <cell r="BD5" t="str">
            <v>Grand Total</v>
          </cell>
          <cell r="BE5" t="str">
            <v>YTD</v>
          </cell>
        </row>
        <row r="6">
          <cell r="A6" t="str">
            <v>5969H</v>
          </cell>
          <cell r="B6" t="str">
            <v>Anchorage Food &amp; Beverage</v>
          </cell>
          <cell r="C6">
            <v>170472.04</v>
          </cell>
          <cell r="D6">
            <v>160508.26999999999</v>
          </cell>
          <cell r="E6">
            <v>174752.81</v>
          </cell>
          <cell r="F6">
            <v>159216.67000000001</v>
          </cell>
          <cell r="G6">
            <v>151765.18</v>
          </cell>
          <cell r="H6">
            <v>162473.14000000001</v>
          </cell>
          <cell r="I6">
            <v>163286.01999999999</v>
          </cell>
          <cell r="J6">
            <v>183480.01</v>
          </cell>
          <cell r="K6">
            <v>181056.9</v>
          </cell>
          <cell r="L6">
            <v>193701.46</v>
          </cell>
          <cell r="M6">
            <v>205238.84</v>
          </cell>
          <cell r="N6">
            <v>185414.79</v>
          </cell>
          <cell r="O6">
            <v>165266.4</v>
          </cell>
          <cell r="P6">
            <v>166435.12</v>
          </cell>
          <cell r="Q6">
            <v>168299.25</v>
          </cell>
          <cell r="R6">
            <v>168759.22</v>
          </cell>
          <cell r="S6">
            <v>168892.3</v>
          </cell>
          <cell r="T6">
            <v>169191.19</v>
          </cell>
          <cell r="U6">
            <v>186809.61</v>
          </cell>
          <cell r="V6">
            <v>182431.18</v>
          </cell>
          <cell r="W6">
            <v>237836.08</v>
          </cell>
          <cell r="X6">
            <v>223461.55</v>
          </cell>
          <cell r="Y6">
            <v>271686.15000000002</v>
          </cell>
          <cell r="Z6">
            <v>300099.24</v>
          </cell>
          <cell r="AA6">
            <v>327720.33</v>
          </cell>
          <cell r="AB6">
            <v>332590.31</v>
          </cell>
          <cell r="AC6">
            <v>316423.59000000003</v>
          </cell>
          <cell r="AD6">
            <v>337308.87</v>
          </cell>
          <cell r="AE6">
            <v>361284.05</v>
          </cell>
          <cell r="AF6">
            <v>344291.19</v>
          </cell>
          <cell r="AG6">
            <v>352423.41</v>
          </cell>
          <cell r="AH6">
            <v>344861.41</v>
          </cell>
          <cell r="AI6">
            <v>374429.78</v>
          </cell>
          <cell r="AJ6">
            <v>354093.88</v>
          </cell>
          <cell r="AK6">
            <v>325851.39</v>
          </cell>
          <cell r="AL6">
            <v>291378.05</v>
          </cell>
          <cell r="AM6">
            <v>286837.23</v>
          </cell>
          <cell r="AN6">
            <v>253747.34</v>
          </cell>
          <cell r="AO6">
            <v>220964.05</v>
          </cell>
          <cell r="AP6">
            <v>200508.24</v>
          </cell>
          <cell r="AQ6">
            <v>194358.15</v>
          </cell>
          <cell r="AR6">
            <v>195568.2</v>
          </cell>
          <cell r="AS6">
            <v>199484.68</v>
          </cell>
          <cell r="AT6">
            <v>208315.77</v>
          </cell>
          <cell r="AU6">
            <v>189769.94</v>
          </cell>
          <cell r="AV6">
            <v>204163.33</v>
          </cell>
          <cell r="AW6">
            <v>172098.13</v>
          </cell>
          <cell r="AX6">
            <v>197191.71</v>
          </cell>
          <cell r="AY6">
            <v>183459.72</v>
          </cell>
          <cell r="AZ6">
            <v>188101.09</v>
          </cell>
          <cell r="BA6">
            <v>235012.03</v>
          </cell>
          <cell r="BB6">
            <v>195093.08</v>
          </cell>
          <cell r="BD6">
            <v>11887862.370000001</v>
          </cell>
          <cell r="BE6">
            <v>11887862.370000001</v>
          </cell>
        </row>
        <row r="7">
          <cell r="A7" t="str">
            <v>59ATL</v>
          </cell>
          <cell r="B7" t="str">
            <v>Atlanta Food &amp; Beverage</v>
          </cell>
          <cell r="C7">
            <v>1129896.22</v>
          </cell>
          <cell r="D7">
            <v>1059522.4099999999</v>
          </cell>
          <cell r="E7">
            <v>1082758.92</v>
          </cell>
          <cell r="F7">
            <v>1038134.02</v>
          </cell>
          <cell r="G7">
            <v>1006590.38</v>
          </cell>
          <cell r="H7">
            <v>1045275.32</v>
          </cell>
          <cell r="I7">
            <v>1141479.03</v>
          </cell>
          <cell r="J7">
            <v>1187823.04</v>
          </cell>
          <cell r="K7">
            <v>1200780.1100000001</v>
          </cell>
          <cell r="L7">
            <v>1226545.76</v>
          </cell>
          <cell r="M7">
            <v>1257489.58</v>
          </cell>
          <cell r="N7">
            <v>1346864.48</v>
          </cell>
          <cell r="O7">
            <v>1216915.68</v>
          </cell>
          <cell r="P7">
            <v>1189787.8799999999</v>
          </cell>
          <cell r="Q7">
            <v>1182688.1399999999</v>
          </cell>
          <cell r="R7">
            <v>1385282.28</v>
          </cell>
          <cell r="S7">
            <v>1233564.8400000001</v>
          </cell>
          <cell r="T7">
            <v>1192510.3</v>
          </cell>
          <cell r="U7">
            <v>1217365.29</v>
          </cell>
          <cell r="V7">
            <v>1239755.3500000001</v>
          </cell>
          <cell r="W7">
            <v>1294593.4099999999</v>
          </cell>
          <cell r="X7">
            <v>1101615.6599999999</v>
          </cell>
          <cell r="Y7">
            <v>1156297.8799999999</v>
          </cell>
          <cell r="Z7">
            <v>1178503.1299999999</v>
          </cell>
          <cell r="AA7">
            <v>1172147.5900000001</v>
          </cell>
          <cell r="AB7">
            <v>1226923.92</v>
          </cell>
          <cell r="AC7">
            <v>1042083.94</v>
          </cell>
          <cell r="AD7">
            <v>1109329.51</v>
          </cell>
          <cell r="AE7">
            <v>1128721.06</v>
          </cell>
          <cell r="AF7">
            <v>1111265.55</v>
          </cell>
          <cell r="AG7">
            <v>1076174.23</v>
          </cell>
          <cell r="AH7">
            <v>1124604.56</v>
          </cell>
          <cell r="AI7">
            <v>1076476</v>
          </cell>
          <cell r="AJ7">
            <v>1020985.66</v>
          </cell>
          <cell r="AK7">
            <v>1005013.27</v>
          </cell>
          <cell r="AL7">
            <v>903384.06</v>
          </cell>
          <cell r="AM7">
            <v>958701.8900000006</v>
          </cell>
          <cell r="AN7">
            <v>990602.83</v>
          </cell>
          <cell r="AO7">
            <v>993155.05999999947</v>
          </cell>
          <cell r="AP7">
            <v>988778.71</v>
          </cell>
          <cell r="AQ7">
            <v>1046730.66</v>
          </cell>
          <cell r="AR7">
            <v>1118174.6000000001</v>
          </cell>
          <cell r="AS7">
            <v>1098839.82</v>
          </cell>
          <cell r="AT7">
            <v>992521.71</v>
          </cell>
          <cell r="AU7">
            <v>1027085.15</v>
          </cell>
          <cell r="AV7">
            <v>1111858.79</v>
          </cell>
          <cell r="AW7">
            <v>1028959.43</v>
          </cell>
          <cell r="AX7">
            <v>1111063.81</v>
          </cell>
          <cell r="AY7">
            <v>980197.77</v>
          </cell>
          <cell r="AZ7">
            <v>984084.31</v>
          </cell>
          <cell r="BA7">
            <v>1103035.03</v>
          </cell>
          <cell r="BB7">
            <v>1114895.56</v>
          </cell>
          <cell r="BD7">
            <v>57957833.590000011</v>
          </cell>
          <cell r="BE7">
            <v>57957833.590000011</v>
          </cell>
        </row>
        <row r="8">
          <cell r="A8" t="str">
            <v>5916H</v>
          </cell>
          <cell r="B8" t="str">
            <v>Hartford Food &amp; Beverage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D8">
            <v>0</v>
          </cell>
          <cell r="BE8">
            <v>0</v>
          </cell>
        </row>
        <row r="9">
          <cell r="A9" t="str">
            <v>5916D</v>
          </cell>
          <cell r="B9" t="str">
            <v>Birmingham Food &amp; Beverage</v>
          </cell>
          <cell r="C9">
            <v>55321.2</v>
          </cell>
          <cell r="D9">
            <v>55676.79</v>
          </cell>
          <cell r="E9">
            <v>52619.79</v>
          </cell>
          <cell r="F9">
            <v>35543.17</v>
          </cell>
          <cell r="G9">
            <v>52463.15</v>
          </cell>
          <cell r="H9">
            <v>52091.07</v>
          </cell>
          <cell r="I9">
            <v>55812.93</v>
          </cell>
          <cell r="J9">
            <v>44343.42</v>
          </cell>
          <cell r="K9">
            <v>55889.29</v>
          </cell>
          <cell r="L9">
            <v>60832.480000000003</v>
          </cell>
          <cell r="M9">
            <v>67472.34</v>
          </cell>
          <cell r="N9">
            <v>44670.5</v>
          </cell>
          <cell r="O9">
            <v>59759.040000000001</v>
          </cell>
          <cell r="P9">
            <v>57388.02</v>
          </cell>
          <cell r="Q9">
            <v>55328.01</v>
          </cell>
          <cell r="R9">
            <v>55412.959999999999</v>
          </cell>
          <cell r="S9">
            <v>60237.36</v>
          </cell>
          <cell r="T9">
            <v>67583.83</v>
          </cell>
          <cell r="U9">
            <v>61887.39</v>
          </cell>
          <cell r="V9">
            <v>49924.49</v>
          </cell>
          <cell r="W9">
            <v>71214.89</v>
          </cell>
          <cell r="X9">
            <v>63653.39</v>
          </cell>
          <cell r="Y9">
            <v>64157.31</v>
          </cell>
          <cell r="Z9">
            <v>51746.91</v>
          </cell>
          <cell r="AA9">
            <v>73390.909999999945</v>
          </cell>
          <cell r="AB9">
            <v>71904.95</v>
          </cell>
          <cell r="AC9">
            <v>55420.82</v>
          </cell>
          <cell r="AD9">
            <v>52079.45</v>
          </cell>
          <cell r="AE9">
            <v>69235.33</v>
          </cell>
          <cell r="AF9">
            <v>68815.47</v>
          </cell>
          <cell r="AG9">
            <v>62918.47</v>
          </cell>
          <cell r="AH9">
            <v>57576.55</v>
          </cell>
          <cell r="AI9">
            <v>70177.919999999998</v>
          </cell>
          <cell r="AJ9">
            <v>67616.62</v>
          </cell>
          <cell r="AK9">
            <v>60852.480000000003</v>
          </cell>
          <cell r="AL9">
            <v>46416.77</v>
          </cell>
          <cell r="AM9">
            <v>60678.13</v>
          </cell>
          <cell r="AN9">
            <v>62553.22</v>
          </cell>
          <cell r="AO9">
            <v>63837.77</v>
          </cell>
          <cell r="AP9">
            <v>53636.13</v>
          </cell>
          <cell r="AQ9">
            <v>77025.460000000006</v>
          </cell>
          <cell r="AR9">
            <v>70653.78</v>
          </cell>
          <cell r="AS9">
            <v>63224.81</v>
          </cell>
          <cell r="AT9">
            <v>46843.54</v>
          </cell>
          <cell r="AU9">
            <v>61638.58</v>
          </cell>
          <cell r="AV9">
            <v>65157.38</v>
          </cell>
          <cell r="AW9">
            <v>58107.839999999997</v>
          </cell>
          <cell r="AX9">
            <v>57225.67</v>
          </cell>
          <cell r="AY9">
            <v>53953.9</v>
          </cell>
          <cell r="AZ9">
            <v>58482.78</v>
          </cell>
          <cell r="BA9">
            <v>63328.800000000003</v>
          </cell>
          <cell r="BB9">
            <v>55284.76</v>
          </cell>
          <cell r="BD9">
            <v>3079068.0199999982</v>
          </cell>
          <cell r="BE9">
            <v>3079068.0199999982</v>
          </cell>
        </row>
        <row r="10">
          <cell r="A10" t="str">
            <v>59BOS</v>
          </cell>
          <cell r="B10" t="str">
            <v>Boston Food &amp; Beverage</v>
          </cell>
          <cell r="C10">
            <v>383064.99</v>
          </cell>
          <cell r="D10">
            <v>372828.61</v>
          </cell>
          <cell r="E10">
            <v>351654.98</v>
          </cell>
          <cell r="F10">
            <v>356561.02</v>
          </cell>
          <cell r="G10">
            <v>352191.47</v>
          </cell>
          <cell r="H10">
            <v>349431.26</v>
          </cell>
          <cell r="I10">
            <v>460245.79</v>
          </cell>
          <cell r="J10">
            <v>495872.06</v>
          </cell>
          <cell r="K10">
            <v>456573.29</v>
          </cell>
          <cell r="L10">
            <v>466496.49</v>
          </cell>
          <cell r="M10">
            <v>497136.68</v>
          </cell>
          <cell r="N10">
            <v>482117.73</v>
          </cell>
          <cell r="O10">
            <v>446322.7</v>
          </cell>
          <cell r="P10">
            <v>487771.13</v>
          </cell>
          <cell r="Q10">
            <v>514940.17</v>
          </cell>
          <cell r="R10">
            <v>540714.54</v>
          </cell>
          <cell r="S10">
            <v>492604.07</v>
          </cell>
          <cell r="T10">
            <v>455492.92</v>
          </cell>
          <cell r="U10">
            <v>492861.03</v>
          </cell>
          <cell r="V10">
            <v>501535.46</v>
          </cell>
          <cell r="W10">
            <v>527156.49</v>
          </cell>
          <cell r="X10">
            <v>434670.07</v>
          </cell>
          <cell r="Y10">
            <v>513270.99</v>
          </cell>
          <cell r="Z10">
            <v>517517.5</v>
          </cell>
          <cell r="AA10">
            <v>573800.31000000006</v>
          </cell>
          <cell r="AB10">
            <v>635131.09</v>
          </cell>
          <cell r="AC10">
            <v>418364.17</v>
          </cell>
          <cell r="AD10">
            <v>514929.51</v>
          </cell>
          <cell r="AE10">
            <v>536628.02</v>
          </cell>
          <cell r="AF10">
            <v>539779.82999999996</v>
          </cell>
          <cell r="AG10">
            <v>514432.33</v>
          </cell>
          <cell r="AH10">
            <v>524938.98</v>
          </cell>
          <cell r="AI10">
            <v>553186.21</v>
          </cell>
          <cell r="AJ10">
            <v>523976.08</v>
          </cell>
          <cell r="AK10">
            <v>465952.82</v>
          </cell>
          <cell r="AL10">
            <v>421842.51</v>
          </cell>
          <cell r="AM10">
            <v>465382.02</v>
          </cell>
          <cell r="AN10">
            <v>447313.91999999998</v>
          </cell>
          <cell r="AO10">
            <v>437737.57</v>
          </cell>
          <cell r="AP10">
            <v>482291.73</v>
          </cell>
          <cell r="AQ10">
            <v>492704.22</v>
          </cell>
          <cell r="AR10">
            <v>523190.51</v>
          </cell>
          <cell r="AS10">
            <v>470578.94</v>
          </cell>
          <cell r="AT10">
            <v>408271.51</v>
          </cell>
          <cell r="AU10">
            <v>443265.43</v>
          </cell>
          <cell r="AV10">
            <v>467995.13</v>
          </cell>
          <cell r="AW10">
            <v>443284.88</v>
          </cell>
          <cell r="AX10">
            <v>441847.9</v>
          </cell>
          <cell r="AY10">
            <v>380602.79</v>
          </cell>
          <cell r="AZ10">
            <v>374302.05</v>
          </cell>
          <cell r="BA10">
            <v>451723.54</v>
          </cell>
          <cell r="BB10">
            <v>474765.77</v>
          </cell>
          <cell r="BD10">
            <v>24377251.210000001</v>
          </cell>
          <cell r="BE10">
            <v>24377251.210000001</v>
          </cell>
        </row>
        <row r="11">
          <cell r="A11" t="str">
            <v>59BWI</v>
          </cell>
          <cell r="B11" t="str">
            <v>Baltimore Food &amp; Beverage</v>
          </cell>
          <cell r="C11">
            <v>69359.03</v>
          </cell>
          <cell r="D11">
            <v>81737.649999999994</v>
          </cell>
          <cell r="E11">
            <v>87569.44</v>
          </cell>
          <cell r="F11">
            <v>79793.119999999995</v>
          </cell>
          <cell r="G11">
            <v>85008.82</v>
          </cell>
          <cell r="H11">
            <v>82161.08</v>
          </cell>
          <cell r="I11">
            <v>86009.41</v>
          </cell>
          <cell r="J11">
            <v>82212.929999999993</v>
          </cell>
          <cell r="K11">
            <v>90349.43</v>
          </cell>
          <cell r="L11">
            <v>90972.25</v>
          </cell>
          <cell r="M11">
            <v>92920.3</v>
          </cell>
          <cell r="N11">
            <v>94163.67</v>
          </cell>
          <cell r="O11">
            <v>89883.49</v>
          </cell>
          <cell r="P11">
            <v>91778.23</v>
          </cell>
          <cell r="Q11">
            <v>89801.3</v>
          </cell>
          <cell r="R11">
            <v>83602.399999999994</v>
          </cell>
          <cell r="S11">
            <v>94909.22</v>
          </cell>
          <cell r="T11">
            <v>95599.98</v>
          </cell>
          <cell r="U11">
            <v>94783.64</v>
          </cell>
          <cell r="V11">
            <v>95135.8</v>
          </cell>
          <cell r="W11">
            <v>107567.61</v>
          </cell>
          <cell r="X11">
            <v>91902.73</v>
          </cell>
          <cell r="Y11">
            <v>94300.51</v>
          </cell>
          <cell r="Z11">
            <v>95581.93</v>
          </cell>
          <cell r="AA11">
            <v>101533.61</v>
          </cell>
          <cell r="AB11">
            <v>113861.75</v>
          </cell>
          <cell r="AC11">
            <v>76055.53</v>
          </cell>
          <cell r="AD11">
            <v>83417.55</v>
          </cell>
          <cell r="AE11">
            <v>88001.4</v>
          </cell>
          <cell r="AF11">
            <v>87677.440000000002</v>
          </cell>
          <cell r="AG11">
            <v>88634.74</v>
          </cell>
          <cell r="AH11">
            <v>95235.88</v>
          </cell>
          <cell r="AI11">
            <v>105252.4</v>
          </cell>
          <cell r="AJ11">
            <v>99713.46</v>
          </cell>
          <cell r="AK11">
            <v>96515.4</v>
          </cell>
          <cell r="AL11">
            <v>87028.63</v>
          </cell>
          <cell r="AM11">
            <v>34445.68</v>
          </cell>
          <cell r="AN11">
            <v>0</v>
          </cell>
          <cell r="AO11">
            <v>0</v>
          </cell>
          <cell r="AP11">
            <v>345503.96</v>
          </cell>
          <cell r="AQ11">
            <v>97145.31</v>
          </cell>
          <cell r="AR11">
            <v>97766.86</v>
          </cell>
          <cell r="AS11">
            <v>97557.28</v>
          </cell>
          <cell r="AT11">
            <v>85116.07</v>
          </cell>
          <cell r="AU11">
            <v>91901.11</v>
          </cell>
          <cell r="AV11">
            <v>94430.31</v>
          </cell>
          <cell r="AW11">
            <v>99946.28</v>
          </cell>
          <cell r="AX11">
            <v>101700.82</v>
          </cell>
          <cell r="AY11">
            <v>91814.09</v>
          </cell>
          <cell r="AZ11">
            <v>88263.64</v>
          </cell>
          <cell r="BA11">
            <v>115891.47</v>
          </cell>
          <cell r="BB11">
            <v>125830.02</v>
          </cell>
          <cell r="BD11">
            <v>4837344.6599999983</v>
          </cell>
          <cell r="BE11">
            <v>4837344.6599999983</v>
          </cell>
        </row>
        <row r="12">
          <cell r="A12" t="str">
            <v>5987H</v>
          </cell>
          <cell r="B12" t="str">
            <v>Cleveland Food &amp; Beverage</v>
          </cell>
          <cell r="C12">
            <v>320175.49</v>
          </cell>
          <cell r="D12">
            <v>302295.43</v>
          </cell>
          <cell r="E12">
            <v>298574.13</v>
          </cell>
          <cell r="F12">
            <v>295722.21999999997</v>
          </cell>
          <cell r="G12">
            <v>290788.09000000003</v>
          </cell>
          <cell r="H12">
            <v>324512.02</v>
          </cell>
          <cell r="I12">
            <v>363026.77</v>
          </cell>
          <cell r="J12">
            <v>393432.53</v>
          </cell>
          <cell r="K12">
            <v>376175.2</v>
          </cell>
          <cell r="L12">
            <v>396740.79</v>
          </cell>
          <cell r="M12">
            <v>426412.41</v>
          </cell>
          <cell r="N12">
            <v>417584.45</v>
          </cell>
          <cell r="O12">
            <v>409165.62</v>
          </cell>
          <cell r="P12">
            <v>385645.02</v>
          </cell>
          <cell r="Q12">
            <v>409963.25</v>
          </cell>
          <cell r="R12">
            <v>389728.4</v>
          </cell>
          <cell r="S12">
            <v>386036.52</v>
          </cell>
          <cell r="T12">
            <v>375235.32</v>
          </cell>
          <cell r="U12">
            <v>376033.51</v>
          </cell>
          <cell r="V12">
            <v>389118.45</v>
          </cell>
          <cell r="W12">
            <v>412432.5</v>
          </cell>
          <cell r="X12">
            <v>361533.21</v>
          </cell>
          <cell r="Y12">
            <v>387513.19</v>
          </cell>
          <cell r="Z12">
            <v>405682.82</v>
          </cell>
          <cell r="AA12">
            <v>462372.56</v>
          </cell>
          <cell r="AB12">
            <v>450108.46</v>
          </cell>
          <cell r="AC12">
            <v>328644.61</v>
          </cell>
          <cell r="AD12">
            <v>411334.40000000002</v>
          </cell>
          <cell r="AE12">
            <v>429992.96000000002</v>
          </cell>
          <cell r="AF12">
            <v>448197.24</v>
          </cell>
          <cell r="AG12">
            <v>413750.85</v>
          </cell>
          <cell r="AH12">
            <v>449649.6</v>
          </cell>
          <cell r="AI12">
            <v>464282.38</v>
          </cell>
          <cell r="AJ12">
            <v>417428.33</v>
          </cell>
          <cell r="AK12">
            <v>417699.79</v>
          </cell>
          <cell r="AL12">
            <v>363785.05</v>
          </cell>
          <cell r="AM12">
            <v>404687.89</v>
          </cell>
          <cell r="AN12">
            <v>396339.57</v>
          </cell>
          <cell r="AO12">
            <v>385239.37</v>
          </cell>
          <cell r="AP12">
            <v>384642.4</v>
          </cell>
          <cell r="AQ12">
            <v>405698.75</v>
          </cell>
          <cell r="AR12">
            <v>413765.98</v>
          </cell>
          <cell r="AS12">
            <v>405881.36</v>
          </cell>
          <cell r="AT12">
            <v>372160.4</v>
          </cell>
          <cell r="AU12">
            <v>398362.49</v>
          </cell>
          <cell r="AV12">
            <v>412833.3</v>
          </cell>
          <cell r="AW12">
            <v>334370.62</v>
          </cell>
          <cell r="AX12">
            <v>411902.58</v>
          </cell>
          <cell r="AY12">
            <v>373072.78</v>
          </cell>
          <cell r="AZ12">
            <v>358421.51</v>
          </cell>
          <cell r="BA12">
            <v>396037.11</v>
          </cell>
          <cell r="BB12">
            <v>389667.77</v>
          </cell>
          <cell r="BD12">
            <v>20193857.450000003</v>
          </cell>
          <cell r="BE12">
            <v>20193857.450000003</v>
          </cell>
        </row>
        <row r="13">
          <cell r="A13" t="str">
            <v>5903D</v>
          </cell>
          <cell r="B13" t="str">
            <v>Charlotte Food &amp; Beverage</v>
          </cell>
          <cell r="C13">
            <v>928017.29</v>
          </cell>
          <cell r="D13">
            <v>899098.56</v>
          </cell>
          <cell r="E13">
            <v>893372.34</v>
          </cell>
          <cell r="F13">
            <v>869620.39</v>
          </cell>
          <cell r="G13">
            <v>888378.37999999884</v>
          </cell>
          <cell r="H13">
            <v>946929.53</v>
          </cell>
          <cell r="I13">
            <v>1064435.83</v>
          </cell>
          <cell r="J13">
            <v>1074096.33</v>
          </cell>
          <cell r="K13">
            <v>1065269.21</v>
          </cell>
          <cell r="L13">
            <v>1084968.43</v>
          </cell>
          <cell r="M13">
            <v>1161088.97</v>
          </cell>
          <cell r="N13">
            <v>1154216.27</v>
          </cell>
          <cell r="O13">
            <v>1144524.49</v>
          </cell>
          <cell r="P13">
            <v>1157153.04</v>
          </cell>
          <cell r="Q13">
            <v>1175528.02</v>
          </cell>
          <cell r="R13">
            <v>1131355.06</v>
          </cell>
          <cell r="S13">
            <v>1163722.22</v>
          </cell>
          <cell r="T13">
            <v>1160488.04</v>
          </cell>
          <cell r="U13">
            <v>1151900.02</v>
          </cell>
          <cell r="V13">
            <v>1169294.28</v>
          </cell>
          <cell r="W13">
            <v>1211898.58</v>
          </cell>
          <cell r="X13">
            <v>1136036.4099999999</v>
          </cell>
          <cell r="Y13">
            <v>1152438.8</v>
          </cell>
          <cell r="Z13">
            <v>1171405.92</v>
          </cell>
          <cell r="AA13">
            <v>1267479.99</v>
          </cell>
          <cell r="AB13">
            <v>1314279.52</v>
          </cell>
          <cell r="AC13">
            <v>1082778.26</v>
          </cell>
          <cell r="AD13">
            <v>1168839.05</v>
          </cell>
          <cell r="AE13">
            <v>1251733.79</v>
          </cell>
          <cell r="AF13">
            <v>1251939.48</v>
          </cell>
          <cell r="AG13">
            <v>1176458.56</v>
          </cell>
          <cell r="AH13">
            <v>1170947.8799999999</v>
          </cell>
          <cell r="AI13">
            <v>1197724.71</v>
          </cell>
          <cell r="AJ13">
            <v>1147031.8400000001</v>
          </cell>
          <cell r="AK13">
            <v>1117676.95</v>
          </cell>
          <cell r="AL13">
            <v>974031.82000000065</v>
          </cell>
          <cell r="AM13">
            <v>1091827.26</v>
          </cell>
          <cell r="AN13">
            <v>1095956.01</v>
          </cell>
          <cell r="AO13">
            <v>1083548</v>
          </cell>
          <cell r="AP13">
            <v>1075571.29</v>
          </cell>
          <cell r="AQ13">
            <v>1186593.8</v>
          </cell>
          <cell r="AR13">
            <v>1284591.1100000001</v>
          </cell>
          <cell r="AS13">
            <v>1232704.22</v>
          </cell>
          <cell r="AT13">
            <v>1102200.71</v>
          </cell>
          <cell r="AU13">
            <v>1233409.97</v>
          </cell>
          <cell r="AV13">
            <v>1311909.08</v>
          </cell>
          <cell r="AW13">
            <v>1132878.44</v>
          </cell>
          <cell r="AX13">
            <v>1215021.69</v>
          </cell>
          <cell r="AY13">
            <v>1089487.73</v>
          </cell>
          <cell r="AZ13">
            <v>1159465.6499999999</v>
          </cell>
          <cell r="BA13">
            <v>1192387.19</v>
          </cell>
          <cell r="BB13">
            <v>1143434.1100000001</v>
          </cell>
          <cell r="BD13">
            <v>58707144.519999988</v>
          </cell>
          <cell r="BE13">
            <v>58707144.519999988</v>
          </cell>
        </row>
        <row r="14">
          <cell r="A14" t="str">
            <v>5919H</v>
          </cell>
          <cell r="B14" t="str">
            <v>Cincinnati Food &amp; Beverage</v>
          </cell>
          <cell r="C14">
            <v>310955.56</v>
          </cell>
          <cell r="D14">
            <v>310722</v>
          </cell>
          <cell r="E14">
            <v>299026.89</v>
          </cell>
          <cell r="F14">
            <v>301934.48</v>
          </cell>
          <cell r="G14">
            <v>288257.18</v>
          </cell>
          <cell r="H14">
            <v>313211.68</v>
          </cell>
          <cell r="I14">
            <v>319197.73</v>
          </cell>
          <cell r="J14">
            <v>346059.25</v>
          </cell>
          <cell r="K14">
            <v>332044.28999999998</v>
          </cell>
          <cell r="L14">
            <v>345684.77</v>
          </cell>
          <cell r="M14">
            <v>384693.83</v>
          </cell>
          <cell r="N14">
            <v>375063.2</v>
          </cell>
          <cell r="O14">
            <v>361573.79</v>
          </cell>
          <cell r="P14">
            <v>353925.8</v>
          </cell>
          <cell r="Q14">
            <v>330138.48</v>
          </cell>
          <cell r="R14">
            <v>321688.36</v>
          </cell>
          <cell r="S14">
            <v>337830.3</v>
          </cell>
          <cell r="T14">
            <v>334123.03000000003</v>
          </cell>
          <cell r="U14">
            <v>357740.36</v>
          </cell>
          <cell r="V14">
            <v>354886.03</v>
          </cell>
          <cell r="W14">
            <v>369345.96</v>
          </cell>
          <cell r="X14">
            <v>337087.93</v>
          </cell>
          <cell r="Y14">
            <v>367501.46</v>
          </cell>
          <cell r="Z14">
            <v>386172.19</v>
          </cell>
          <cell r="AA14">
            <v>386107.63</v>
          </cell>
          <cell r="AB14">
            <v>398400.26</v>
          </cell>
          <cell r="AC14">
            <v>301237.13</v>
          </cell>
          <cell r="AD14">
            <v>361120.75</v>
          </cell>
          <cell r="AE14">
            <v>370762.84</v>
          </cell>
          <cell r="AF14">
            <v>370652.34</v>
          </cell>
          <cell r="AG14">
            <v>341114.96</v>
          </cell>
          <cell r="AH14">
            <v>359665.85</v>
          </cell>
          <cell r="AI14">
            <v>360632.89</v>
          </cell>
          <cell r="AJ14">
            <v>345584.8</v>
          </cell>
          <cell r="AK14">
            <v>327455.69</v>
          </cell>
          <cell r="AL14">
            <v>286641.8</v>
          </cell>
          <cell r="AM14">
            <v>300642.59000000003</v>
          </cell>
          <cell r="AN14">
            <v>312112.27</v>
          </cell>
          <cell r="AO14">
            <v>290934.17</v>
          </cell>
          <cell r="AP14">
            <v>288772.71000000002</v>
          </cell>
          <cell r="AQ14">
            <v>308451.83</v>
          </cell>
          <cell r="AR14">
            <v>318214.37</v>
          </cell>
          <cell r="AS14">
            <v>308795.14</v>
          </cell>
          <cell r="AT14">
            <v>285164.51</v>
          </cell>
          <cell r="AU14">
            <v>293541.44</v>
          </cell>
          <cell r="AV14">
            <v>303373.18</v>
          </cell>
          <cell r="AW14">
            <v>238946.07</v>
          </cell>
          <cell r="AX14">
            <v>330528.5</v>
          </cell>
          <cell r="AY14">
            <v>272957.55</v>
          </cell>
          <cell r="AZ14">
            <v>272018.81</v>
          </cell>
          <cell r="BA14">
            <v>289770.27</v>
          </cell>
          <cell r="BB14">
            <v>291911.86</v>
          </cell>
          <cell r="BD14">
            <v>17054376.760000005</v>
          </cell>
          <cell r="BE14">
            <v>17054376.760000005</v>
          </cell>
        </row>
        <row r="15">
          <cell r="A15" t="str">
            <v>5902D</v>
          </cell>
          <cell r="B15" t="str">
            <v>Dayton Food &amp; Beverage</v>
          </cell>
          <cell r="C15">
            <v>47617.49</v>
          </cell>
          <cell r="D15">
            <v>58322.52</v>
          </cell>
          <cell r="E15">
            <v>55761.69</v>
          </cell>
          <cell r="F15">
            <v>58433.22</v>
          </cell>
          <cell r="G15">
            <v>57894.48</v>
          </cell>
          <cell r="H15">
            <v>59827.14</v>
          </cell>
          <cell r="I15">
            <v>66240.62</v>
          </cell>
          <cell r="J15">
            <v>70706.45</v>
          </cell>
          <cell r="K15">
            <v>66506.2</v>
          </cell>
          <cell r="L15">
            <v>72176.09</v>
          </cell>
          <cell r="M15">
            <v>73476.97</v>
          </cell>
          <cell r="N15">
            <v>81899.22</v>
          </cell>
          <cell r="O15">
            <v>69709.17</v>
          </cell>
          <cell r="P15">
            <v>74098.62</v>
          </cell>
          <cell r="Q15">
            <v>69895.69</v>
          </cell>
          <cell r="R15">
            <v>67125.88</v>
          </cell>
          <cell r="S15">
            <v>66409.66</v>
          </cell>
          <cell r="T15">
            <v>64062.11</v>
          </cell>
          <cell r="U15">
            <v>75393.509999999995</v>
          </cell>
          <cell r="V15">
            <v>70780.240000000005</v>
          </cell>
          <cell r="W15">
            <v>71589.14</v>
          </cell>
          <cell r="X15">
            <v>62683.16</v>
          </cell>
          <cell r="Y15">
            <v>72607.429999999993</v>
          </cell>
          <cell r="Z15">
            <v>76483.67</v>
          </cell>
          <cell r="AA15">
            <v>77790.95</v>
          </cell>
          <cell r="AB15">
            <v>79325.62</v>
          </cell>
          <cell r="AC15">
            <v>54411.81</v>
          </cell>
          <cell r="AD15">
            <v>74061.09</v>
          </cell>
          <cell r="AE15">
            <v>78079.070000000007</v>
          </cell>
          <cell r="AF15">
            <v>75649.210000000006</v>
          </cell>
          <cell r="AG15">
            <v>70679.320000000007</v>
          </cell>
          <cell r="AH15">
            <v>83857.5</v>
          </cell>
          <cell r="AI15">
            <v>87964.39</v>
          </cell>
          <cell r="AJ15">
            <v>77496.53</v>
          </cell>
          <cell r="AK15">
            <v>74296.649999999994</v>
          </cell>
          <cell r="AL15">
            <v>64780.91</v>
          </cell>
          <cell r="AM15">
            <v>80755.41</v>
          </cell>
          <cell r="AN15">
            <v>79338.13</v>
          </cell>
          <cell r="AO15">
            <v>77337.94</v>
          </cell>
          <cell r="AP15">
            <v>73232.31</v>
          </cell>
          <cell r="AQ15">
            <v>79426.63</v>
          </cell>
          <cell r="AR15">
            <v>89228.800000000003</v>
          </cell>
          <cell r="AS15">
            <v>87256.05</v>
          </cell>
          <cell r="AT15">
            <v>74289.5</v>
          </cell>
          <cell r="AU15">
            <v>77553.56</v>
          </cell>
          <cell r="AV15">
            <v>80579.839999999997</v>
          </cell>
          <cell r="AW15">
            <v>63707.64</v>
          </cell>
          <cell r="AX15">
            <v>80642.740000000005</v>
          </cell>
          <cell r="AY15">
            <v>73134.039999999994</v>
          </cell>
          <cell r="AZ15">
            <v>75474.17</v>
          </cell>
          <cell r="BA15">
            <v>65236.7</v>
          </cell>
          <cell r="BB15">
            <v>67858.710000000006</v>
          </cell>
          <cell r="BD15">
            <v>3733145.59</v>
          </cell>
          <cell r="BE15">
            <v>3733145.59</v>
          </cell>
        </row>
        <row r="16">
          <cell r="A16" t="str">
            <v>5971L</v>
          </cell>
          <cell r="B16" t="str">
            <v>Wash/Nat. Food &amp; Beverage</v>
          </cell>
          <cell r="C16">
            <v>126695.67</v>
          </cell>
          <cell r="D16">
            <v>145043.51</v>
          </cell>
          <cell r="E16">
            <v>131622.98000000001</v>
          </cell>
          <cell r="F16">
            <v>139706.07</v>
          </cell>
          <cell r="G16">
            <v>132376.13</v>
          </cell>
          <cell r="H16">
            <v>140413.46</v>
          </cell>
          <cell r="I16">
            <v>154361.06</v>
          </cell>
          <cell r="J16">
            <v>156258.20000000001</v>
          </cell>
          <cell r="K16">
            <v>156044.46</v>
          </cell>
          <cell r="L16">
            <v>161247.42000000001</v>
          </cell>
          <cell r="M16">
            <v>163730.03</v>
          </cell>
          <cell r="N16">
            <v>172212.33</v>
          </cell>
          <cell r="O16">
            <v>163998.16</v>
          </cell>
          <cell r="P16">
            <v>186037.61</v>
          </cell>
          <cell r="Q16">
            <v>182859.01</v>
          </cell>
          <cell r="R16">
            <v>162623.96</v>
          </cell>
          <cell r="S16">
            <v>169754.68</v>
          </cell>
          <cell r="T16">
            <v>163087.15</v>
          </cell>
          <cell r="U16">
            <v>165144.18</v>
          </cell>
          <cell r="V16">
            <v>173268.42</v>
          </cell>
          <cell r="W16">
            <v>185038.18</v>
          </cell>
          <cell r="X16">
            <v>149803.12</v>
          </cell>
          <cell r="Y16">
            <v>161448.59</v>
          </cell>
          <cell r="Z16">
            <v>171634.27</v>
          </cell>
          <cell r="AA16">
            <v>185559.41</v>
          </cell>
          <cell r="AB16">
            <v>212276.12</v>
          </cell>
          <cell r="AC16">
            <v>137058.78</v>
          </cell>
          <cell r="AD16">
            <v>163880.01</v>
          </cell>
          <cell r="AE16">
            <v>177277.4</v>
          </cell>
          <cell r="AF16">
            <v>175886.29</v>
          </cell>
          <cell r="AG16">
            <v>150527.6</v>
          </cell>
          <cell r="AH16">
            <v>154354.37</v>
          </cell>
          <cell r="AI16">
            <v>141823.63</v>
          </cell>
          <cell r="AJ16">
            <v>130013.51</v>
          </cell>
          <cell r="AK16">
            <v>131541.20000000001</v>
          </cell>
          <cell r="AL16">
            <v>120687.89</v>
          </cell>
          <cell r="AM16">
            <v>148666.15</v>
          </cell>
          <cell r="AN16">
            <v>150755.66</v>
          </cell>
          <cell r="AO16">
            <v>150437.23000000001</v>
          </cell>
          <cell r="AP16">
            <v>151650.73000000001</v>
          </cell>
          <cell r="AQ16">
            <v>161704.14000000001</v>
          </cell>
          <cell r="AR16">
            <v>162201.38</v>
          </cell>
          <cell r="AS16">
            <v>154457.71</v>
          </cell>
          <cell r="AT16">
            <v>141480.14000000001</v>
          </cell>
          <cell r="AU16">
            <v>140356.35</v>
          </cell>
          <cell r="AV16">
            <v>163509.68</v>
          </cell>
          <cell r="AW16">
            <v>144697.92000000001</v>
          </cell>
          <cell r="AX16">
            <v>142052.37</v>
          </cell>
          <cell r="AY16">
            <v>130676.85</v>
          </cell>
          <cell r="AZ16">
            <v>130955.19</v>
          </cell>
          <cell r="BA16">
            <v>149922.48000000001</v>
          </cell>
          <cell r="BB16">
            <v>126433.84</v>
          </cell>
          <cell r="BD16">
            <v>8045252.6799999997</v>
          </cell>
          <cell r="BE16">
            <v>8045252.6799999997</v>
          </cell>
        </row>
        <row r="17">
          <cell r="A17" t="str">
            <v>59DFW</v>
          </cell>
          <cell r="B17" t="str">
            <v>Dallas/Ft. Worth Food &amp; Bev.</v>
          </cell>
          <cell r="C17">
            <v>414200.76</v>
          </cell>
          <cell r="D17">
            <v>414316.36</v>
          </cell>
          <cell r="E17">
            <v>402985.93</v>
          </cell>
          <cell r="F17">
            <v>430046.86</v>
          </cell>
          <cell r="G17">
            <v>401481.58</v>
          </cell>
          <cell r="H17">
            <v>421271.86</v>
          </cell>
          <cell r="I17">
            <v>443827.6</v>
          </cell>
          <cell r="J17">
            <v>476782.44</v>
          </cell>
          <cell r="K17">
            <v>460691.83</v>
          </cell>
          <cell r="L17">
            <v>463601.49</v>
          </cell>
          <cell r="M17">
            <v>502032.73</v>
          </cell>
          <cell r="N17">
            <v>475036.69</v>
          </cell>
          <cell r="O17">
            <v>466189.8</v>
          </cell>
          <cell r="P17">
            <v>460676.03</v>
          </cell>
          <cell r="Q17">
            <v>435700.64</v>
          </cell>
          <cell r="R17">
            <v>427477.27</v>
          </cell>
          <cell r="S17">
            <v>464906.23999999999</v>
          </cell>
          <cell r="T17">
            <v>440555.29</v>
          </cell>
          <cell r="U17">
            <v>453392.86</v>
          </cell>
          <cell r="V17">
            <v>445951.57</v>
          </cell>
          <cell r="W17">
            <v>473852.44</v>
          </cell>
          <cell r="X17">
            <v>435584.52</v>
          </cell>
          <cell r="Y17">
            <v>444473.02</v>
          </cell>
          <cell r="Z17">
            <v>463618.62</v>
          </cell>
          <cell r="AA17">
            <v>477872.8</v>
          </cell>
          <cell r="AB17">
            <v>528463.55000000005</v>
          </cell>
          <cell r="AC17">
            <v>412008.11</v>
          </cell>
          <cell r="AD17">
            <v>476892.74</v>
          </cell>
          <cell r="AE17">
            <v>492597.12</v>
          </cell>
          <cell r="AF17">
            <v>506630.59</v>
          </cell>
          <cell r="AG17">
            <v>479287.95</v>
          </cell>
          <cell r="AH17">
            <v>517430.49</v>
          </cell>
          <cell r="AI17">
            <v>501304.84</v>
          </cell>
          <cell r="AJ17">
            <v>477722.47</v>
          </cell>
          <cell r="AK17">
            <v>480201.92</v>
          </cell>
          <cell r="AL17">
            <v>428706.06</v>
          </cell>
          <cell r="AM17">
            <v>509484.79999999999</v>
          </cell>
          <cell r="AN17">
            <v>543831.17000000004</v>
          </cell>
          <cell r="AO17">
            <v>525851.56999999995</v>
          </cell>
          <cell r="AP17">
            <v>537237.72</v>
          </cell>
          <cell r="AQ17">
            <v>586344.28</v>
          </cell>
          <cell r="AR17">
            <v>595936.4</v>
          </cell>
          <cell r="AS17">
            <v>597409.29</v>
          </cell>
          <cell r="AT17">
            <v>521848.41</v>
          </cell>
          <cell r="AU17">
            <v>577805.44999999995</v>
          </cell>
          <cell r="AV17">
            <v>612212.25</v>
          </cell>
          <cell r="AW17">
            <v>541779.43000000005</v>
          </cell>
          <cell r="AX17">
            <v>591644.18000000005</v>
          </cell>
          <cell r="AY17">
            <v>526980.29</v>
          </cell>
          <cell r="AZ17">
            <v>517256.49</v>
          </cell>
          <cell r="BA17">
            <v>576778.81999999995</v>
          </cell>
          <cell r="BB17">
            <v>583572.22</v>
          </cell>
          <cell r="BD17">
            <v>25443745.839999992</v>
          </cell>
          <cell r="BE17">
            <v>25443745.839999992</v>
          </cell>
        </row>
        <row r="18">
          <cell r="A18" t="str">
            <v>5985H</v>
          </cell>
          <cell r="B18" t="str">
            <v>Detroit Food &amp; Beverage</v>
          </cell>
          <cell r="C18">
            <v>480544.61</v>
          </cell>
          <cell r="D18">
            <v>453540.45</v>
          </cell>
          <cell r="E18">
            <v>455701.55</v>
          </cell>
          <cell r="F18">
            <v>445652.84</v>
          </cell>
          <cell r="G18">
            <v>427270.34</v>
          </cell>
          <cell r="H18">
            <v>534509.24</v>
          </cell>
          <cell r="I18">
            <v>523452.08</v>
          </cell>
          <cell r="J18">
            <v>573070.06000000006</v>
          </cell>
          <cell r="K18">
            <v>540053.57999999996</v>
          </cell>
          <cell r="L18">
            <v>532165.57999999996</v>
          </cell>
          <cell r="M18">
            <v>563070.59</v>
          </cell>
          <cell r="N18">
            <v>564811.52000000002</v>
          </cell>
          <cell r="O18">
            <v>554385.73</v>
          </cell>
          <cell r="P18">
            <v>537396.73</v>
          </cell>
          <cell r="Q18">
            <v>548774.48</v>
          </cell>
          <cell r="R18">
            <v>530218.73</v>
          </cell>
          <cell r="S18">
            <v>502861.42</v>
          </cell>
          <cell r="T18">
            <v>516542.41</v>
          </cell>
          <cell r="U18">
            <v>530125.47</v>
          </cell>
          <cell r="V18">
            <v>534288.93000000005</v>
          </cell>
          <cell r="W18">
            <v>565617.56000000006</v>
          </cell>
          <cell r="X18">
            <v>493418.31</v>
          </cell>
          <cell r="Y18">
            <v>504674.44</v>
          </cell>
          <cell r="Z18">
            <v>540654.18000000005</v>
          </cell>
          <cell r="AA18">
            <v>590618.98</v>
          </cell>
          <cell r="AB18">
            <v>595825.63</v>
          </cell>
          <cell r="AC18">
            <v>485948.23</v>
          </cell>
          <cell r="AD18">
            <v>534881.84</v>
          </cell>
          <cell r="AE18">
            <v>562456.91</v>
          </cell>
          <cell r="AF18">
            <v>553890.17000000004</v>
          </cell>
          <cell r="AG18">
            <v>547806.38</v>
          </cell>
          <cell r="AH18">
            <v>575435.92000000004</v>
          </cell>
          <cell r="AI18">
            <v>617065.75</v>
          </cell>
          <cell r="AJ18">
            <v>587345.01</v>
          </cell>
          <cell r="AK18">
            <v>536990.48</v>
          </cell>
          <cell r="AL18">
            <v>486454.26</v>
          </cell>
          <cell r="AM18">
            <v>531831.9</v>
          </cell>
          <cell r="AN18">
            <v>538500.56999999995</v>
          </cell>
          <cell r="AO18">
            <v>551467.13</v>
          </cell>
          <cell r="AP18">
            <v>547578.03</v>
          </cell>
          <cell r="AQ18">
            <v>566044.73</v>
          </cell>
          <cell r="AR18">
            <v>567767.76</v>
          </cell>
          <cell r="AS18">
            <v>573470.26</v>
          </cell>
          <cell r="AT18">
            <v>526483.05000000005</v>
          </cell>
          <cell r="AU18">
            <v>549608.06000000006</v>
          </cell>
          <cell r="AV18">
            <v>555058.09</v>
          </cell>
          <cell r="AW18">
            <v>526387.96</v>
          </cell>
          <cell r="AX18">
            <v>572999.65</v>
          </cell>
          <cell r="AY18">
            <v>474206.59</v>
          </cell>
          <cell r="AZ18">
            <v>477691.38</v>
          </cell>
          <cell r="BA18">
            <v>557392.82999999996</v>
          </cell>
          <cell r="BB18">
            <v>625516.34</v>
          </cell>
          <cell r="BD18">
            <v>27869524.720000006</v>
          </cell>
          <cell r="BE18">
            <v>27869524.720000006</v>
          </cell>
        </row>
        <row r="19">
          <cell r="A19" t="str">
            <v>59EWR</v>
          </cell>
          <cell r="B19" t="str">
            <v>Newark Food &amp; Beverage</v>
          </cell>
          <cell r="C19">
            <v>377741.57</v>
          </cell>
          <cell r="D19">
            <v>363419.06</v>
          </cell>
          <cell r="E19">
            <v>352011.98</v>
          </cell>
          <cell r="F19">
            <v>322150.46999999997</v>
          </cell>
          <cell r="G19">
            <v>310708.13</v>
          </cell>
          <cell r="H19">
            <v>314654.53000000003</v>
          </cell>
          <cell r="I19">
            <v>375853.82</v>
          </cell>
          <cell r="J19">
            <v>391826</v>
          </cell>
          <cell r="K19">
            <v>376180.16</v>
          </cell>
          <cell r="L19">
            <v>397521.39</v>
          </cell>
          <cell r="M19">
            <v>422514.46</v>
          </cell>
          <cell r="N19">
            <v>418358.7</v>
          </cell>
          <cell r="O19">
            <v>406864.93</v>
          </cell>
          <cell r="P19">
            <v>429321.27</v>
          </cell>
          <cell r="Q19">
            <v>436736.75</v>
          </cell>
          <cell r="R19">
            <v>410022.04</v>
          </cell>
          <cell r="S19">
            <v>424317.21</v>
          </cell>
          <cell r="T19">
            <v>396212.41</v>
          </cell>
          <cell r="U19">
            <v>421756.98</v>
          </cell>
          <cell r="V19">
            <v>449525.84</v>
          </cell>
          <cell r="W19">
            <v>472246.05</v>
          </cell>
          <cell r="X19">
            <v>414216.04</v>
          </cell>
          <cell r="Y19">
            <v>445758.11</v>
          </cell>
          <cell r="Z19">
            <v>440063.06</v>
          </cell>
          <cell r="AA19">
            <v>476563.4</v>
          </cell>
          <cell r="AB19">
            <v>493964.09</v>
          </cell>
          <cell r="AC19">
            <v>409669.57</v>
          </cell>
          <cell r="AD19">
            <v>461806.84</v>
          </cell>
          <cell r="AE19">
            <v>481876.83</v>
          </cell>
          <cell r="AF19">
            <v>476960.73</v>
          </cell>
          <cell r="AG19">
            <v>460543.6</v>
          </cell>
          <cell r="AH19">
            <v>468940.56</v>
          </cell>
          <cell r="AI19">
            <v>525180.97</v>
          </cell>
          <cell r="AJ19">
            <v>444513.15</v>
          </cell>
          <cell r="AK19">
            <v>471223.41</v>
          </cell>
          <cell r="AL19">
            <v>413411.88</v>
          </cell>
          <cell r="AM19">
            <v>454563.29</v>
          </cell>
          <cell r="AN19">
            <v>438627.42</v>
          </cell>
          <cell r="AO19">
            <v>434714.56</v>
          </cell>
          <cell r="AP19">
            <v>453777.85</v>
          </cell>
          <cell r="AQ19">
            <v>454407.76</v>
          </cell>
          <cell r="AR19">
            <v>477301.47</v>
          </cell>
          <cell r="AS19">
            <v>445117.48</v>
          </cell>
          <cell r="AT19">
            <v>444178.71</v>
          </cell>
          <cell r="AU19">
            <v>483753.65</v>
          </cell>
          <cell r="AV19">
            <v>494556.96</v>
          </cell>
          <cell r="AW19">
            <v>447208.37</v>
          </cell>
          <cell r="AX19">
            <v>454744.4</v>
          </cell>
          <cell r="AY19">
            <v>448549.16</v>
          </cell>
          <cell r="AZ19">
            <v>434558.81</v>
          </cell>
          <cell r="BA19">
            <v>514415.71</v>
          </cell>
          <cell r="BB19">
            <v>470934.71</v>
          </cell>
          <cell r="BD19">
            <v>22506046.300000004</v>
          </cell>
          <cell r="BE19">
            <v>22506046.300000004</v>
          </cell>
        </row>
        <row r="20">
          <cell r="A20" t="str">
            <v>5926H</v>
          </cell>
          <cell r="B20" t="str">
            <v>Grand Rapids Food &amp; Beverage</v>
          </cell>
          <cell r="C20">
            <v>59594.16</v>
          </cell>
          <cell r="D20">
            <v>50900.23</v>
          </cell>
          <cell r="E20">
            <v>55010.91</v>
          </cell>
          <cell r="F20">
            <v>59256.86</v>
          </cell>
          <cell r="G20">
            <v>53045.91</v>
          </cell>
          <cell r="H20">
            <v>57341.46</v>
          </cell>
          <cell r="I20">
            <v>61219.71</v>
          </cell>
          <cell r="J20">
            <v>70926.31</v>
          </cell>
          <cell r="K20">
            <v>64993.7</v>
          </cell>
          <cell r="L20">
            <v>63419.67</v>
          </cell>
          <cell r="M20">
            <v>64148.26</v>
          </cell>
          <cell r="N20">
            <v>62241.52</v>
          </cell>
          <cell r="O20">
            <v>61164.58</v>
          </cell>
          <cell r="P20">
            <v>59215.19</v>
          </cell>
          <cell r="Q20">
            <v>52532.66</v>
          </cell>
          <cell r="R20">
            <v>64405.19</v>
          </cell>
          <cell r="S20">
            <v>60792.47</v>
          </cell>
          <cell r="T20">
            <v>59016.05</v>
          </cell>
          <cell r="U20">
            <v>62170.59</v>
          </cell>
          <cell r="V20">
            <v>68524.17</v>
          </cell>
          <cell r="W20">
            <v>62609.01</v>
          </cell>
          <cell r="X20">
            <v>53484.02</v>
          </cell>
          <cell r="Y20">
            <v>58692.62</v>
          </cell>
          <cell r="Z20">
            <v>66553.2</v>
          </cell>
          <cell r="AA20">
            <v>67127.600000000006</v>
          </cell>
          <cell r="AB20">
            <v>63809.41</v>
          </cell>
          <cell r="AC20">
            <v>54525.46</v>
          </cell>
          <cell r="AD20">
            <v>64258.8</v>
          </cell>
          <cell r="AE20">
            <v>67048.960000000006</v>
          </cell>
          <cell r="AF20">
            <v>64991.55</v>
          </cell>
          <cell r="AG20">
            <v>68857.77</v>
          </cell>
          <cell r="AH20">
            <v>72847.62</v>
          </cell>
          <cell r="AI20">
            <v>76994.37</v>
          </cell>
          <cell r="AJ20">
            <v>67975.09</v>
          </cell>
          <cell r="AK20">
            <v>62282.31</v>
          </cell>
          <cell r="AL20">
            <v>53433.919999999998</v>
          </cell>
          <cell r="AM20">
            <v>64218.879999999997</v>
          </cell>
          <cell r="AN20">
            <v>66173.38</v>
          </cell>
          <cell r="AO20">
            <v>62459.11</v>
          </cell>
          <cell r="AP20">
            <v>62965.94</v>
          </cell>
          <cell r="AQ20">
            <v>69208.929999999993</v>
          </cell>
          <cell r="AR20">
            <v>65666.27</v>
          </cell>
          <cell r="AS20">
            <v>68240.28</v>
          </cell>
          <cell r="AT20">
            <v>55925.46</v>
          </cell>
          <cell r="AU20">
            <v>58851</v>
          </cell>
          <cell r="AV20">
            <v>63554.64</v>
          </cell>
          <cell r="AW20">
            <v>55395.17</v>
          </cell>
          <cell r="AX20">
            <v>66615.13</v>
          </cell>
          <cell r="AY20">
            <v>55625.42</v>
          </cell>
          <cell r="AZ20">
            <v>55946.01</v>
          </cell>
          <cell r="BA20">
            <v>64557.27</v>
          </cell>
          <cell r="BB20">
            <v>75759.13</v>
          </cell>
          <cell r="BD20">
            <v>3246573.3299999996</v>
          </cell>
          <cell r="BE20">
            <v>3246573.3299999996</v>
          </cell>
        </row>
        <row r="21">
          <cell r="A21" t="str">
            <v>5956H</v>
          </cell>
          <cell r="B21" t="str">
            <v>Honolulu Food &amp; Beverage</v>
          </cell>
          <cell r="C21">
            <v>867251.68</v>
          </cell>
          <cell r="D21">
            <v>744492.82</v>
          </cell>
          <cell r="E21">
            <v>709925.22</v>
          </cell>
          <cell r="F21">
            <v>691936.14</v>
          </cell>
          <cell r="G21">
            <v>678885.04</v>
          </cell>
          <cell r="H21">
            <v>677333.76</v>
          </cell>
          <cell r="I21">
            <v>808132.03</v>
          </cell>
          <cell r="J21">
            <v>815084.02999999945</v>
          </cell>
          <cell r="K21">
            <v>803007.83</v>
          </cell>
          <cell r="L21">
            <v>735106.33</v>
          </cell>
          <cell r="M21">
            <v>779637.05</v>
          </cell>
          <cell r="N21">
            <v>822429.8</v>
          </cell>
          <cell r="O21">
            <v>809117.75</v>
          </cell>
          <cell r="P21">
            <v>733742.65</v>
          </cell>
          <cell r="Q21">
            <v>762784.47</v>
          </cell>
          <cell r="R21">
            <v>765969.64</v>
          </cell>
          <cell r="S21">
            <v>758081.42</v>
          </cell>
          <cell r="T21">
            <v>694317.51</v>
          </cell>
          <cell r="U21">
            <v>675462</v>
          </cell>
          <cell r="V21">
            <v>682344.95</v>
          </cell>
          <cell r="W21">
            <v>727303.65</v>
          </cell>
          <cell r="X21">
            <v>720841.93</v>
          </cell>
          <cell r="Y21">
            <v>758643.25</v>
          </cell>
          <cell r="Z21">
            <v>784733.18</v>
          </cell>
          <cell r="AA21">
            <v>787524.07</v>
          </cell>
          <cell r="AB21">
            <v>856625.07</v>
          </cell>
          <cell r="AC21">
            <v>808949.01999999944</v>
          </cell>
          <cell r="AD21">
            <v>839901.32000000065</v>
          </cell>
          <cell r="AE21">
            <v>831978.9</v>
          </cell>
          <cell r="AF21">
            <v>836903.36</v>
          </cell>
          <cell r="AG21">
            <v>820703.22</v>
          </cell>
          <cell r="AH21">
            <v>912795.9800000008</v>
          </cell>
          <cell r="AI21">
            <v>1032004.4</v>
          </cell>
          <cell r="AJ21">
            <v>888298.51</v>
          </cell>
          <cell r="AK21">
            <v>837318.85</v>
          </cell>
          <cell r="AL21">
            <v>765210.95</v>
          </cell>
          <cell r="AM21">
            <v>741998.79999999946</v>
          </cell>
          <cell r="AN21">
            <v>814121.43000000098</v>
          </cell>
          <cell r="AO21">
            <v>812449.58</v>
          </cell>
          <cell r="AP21">
            <v>817665.27</v>
          </cell>
          <cell r="AQ21">
            <v>844918.54</v>
          </cell>
          <cell r="AR21">
            <v>918633.55</v>
          </cell>
          <cell r="AS21">
            <v>830102.84000000055</v>
          </cell>
          <cell r="AT21">
            <v>734717.26</v>
          </cell>
          <cell r="AU21">
            <v>801817.19</v>
          </cell>
          <cell r="AV21">
            <v>838266.71</v>
          </cell>
          <cell r="AW21">
            <v>871208.48</v>
          </cell>
          <cell r="AX21">
            <v>832798.64</v>
          </cell>
          <cell r="AY21">
            <v>759929.75</v>
          </cell>
          <cell r="AZ21">
            <v>929087.75</v>
          </cell>
          <cell r="BA21">
            <v>896393.77</v>
          </cell>
          <cell r="BB21">
            <v>871944.71</v>
          </cell>
          <cell r="BD21">
            <v>41540832.049999997</v>
          </cell>
          <cell r="BE21">
            <v>41540832.049999997</v>
          </cell>
        </row>
        <row r="22">
          <cell r="A22" t="str">
            <v>5933D</v>
          </cell>
          <cell r="B22" t="str">
            <v>Houston Food &amp; Beverage</v>
          </cell>
          <cell r="C22">
            <v>161103.21</v>
          </cell>
          <cell r="D22">
            <v>154542.84</v>
          </cell>
          <cell r="E22">
            <v>154122.16</v>
          </cell>
          <cell r="F22">
            <v>145139.51999999999</v>
          </cell>
          <cell r="G22">
            <v>142573.01999999999</v>
          </cell>
          <cell r="H22">
            <v>151525.53</v>
          </cell>
          <cell r="I22">
            <v>160010.07999999999</v>
          </cell>
          <cell r="J22">
            <v>187594.48</v>
          </cell>
          <cell r="K22">
            <v>181311.64</v>
          </cell>
          <cell r="L22">
            <v>186577.08</v>
          </cell>
          <cell r="M22">
            <v>194748.03</v>
          </cell>
          <cell r="N22">
            <v>183707.62</v>
          </cell>
          <cell r="O22">
            <v>176079.28</v>
          </cell>
          <cell r="P22">
            <v>170142.67</v>
          </cell>
          <cell r="Q22">
            <v>161064.5</v>
          </cell>
          <cell r="R22">
            <v>164210.82</v>
          </cell>
          <cell r="S22">
            <v>164470.51</v>
          </cell>
          <cell r="T22">
            <v>166296.17000000001</v>
          </cell>
          <cell r="U22">
            <v>163636.32999999999</v>
          </cell>
          <cell r="V22">
            <v>174998.02</v>
          </cell>
          <cell r="W22">
            <v>168204.41</v>
          </cell>
          <cell r="X22">
            <v>173645.2</v>
          </cell>
          <cell r="Y22">
            <v>169121.93</v>
          </cell>
          <cell r="Z22">
            <v>175222.76</v>
          </cell>
          <cell r="AA22">
            <v>198768.68</v>
          </cell>
          <cell r="AB22">
            <v>185887.59</v>
          </cell>
          <cell r="AC22">
            <v>155386.69</v>
          </cell>
          <cell r="AD22">
            <v>192853.98</v>
          </cell>
          <cell r="AE22">
            <v>180808.43</v>
          </cell>
          <cell r="AF22">
            <v>190003.01</v>
          </cell>
          <cell r="AG22">
            <v>173390.72</v>
          </cell>
          <cell r="AH22">
            <v>177201.85</v>
          </cell>
          <cell r="AI22">
            <v>178585.05</v>
          </cell>
          <cell r="AJ22">
            <v>161202.68</v>
          </cell>
          <cell r="AK22">
            <v>160911.49</v>
          </cell>
          <cell r="AL22">
            <v>149173.82999999999</v>
          </cell>
          <cell r="AM22">
            <v>154529.39000000001</v>
          </cell>
          <cell r="AN22">
            <v>159087.53</v>
          </cell>
          <cell r="AO22">
            <v>153765.21</v>
          </cell>
          <cell r="AP22">
            <v>160396.15</v>
          </cell>
          <cell r="AQ22">
            <v>171984.33</v>
          </cell>
          <cell r="AR22">
            <v>195852.97</v>
          </cell>
          <cell r="AS22">
            <v>177528.83</v>
          </cell>
          <cell r="AT22">
            <v>163368.57999999999</v>
          </cell>
          <cell r="AU22">
            <v>182116.92</v>
          </cell>
          <cell r="AV22">
            <v>190645.51</v>
          </cell>
          <cell r="AW22">
            <v>186900.74</v>
          </cell>
          <cell r="AX22">
            <v>185501.6</v>
          </cell>
          <cell r="AY22">
            <v>164734.29</v>
          </cell>
          <cell r="AZ22">
            <v>174883.7</v>
          </cell>
          <cell r="BA22">
            <v>207243.31</v>
          </cell>
          <cell r="BB22">
            <v>205215.98</v>
          </cell>
          <cell r="BD22">
            <v>8967976.8499999996</v>
          </cell>
          <cell r="BE22">
            <v>8967976.8499999996</v>
          </cell>
        </row>
        <row r="23">
          <cell r="A23" t="str">
            <v>5917D</v>
          </cell>
          <cell r="B23" t="str">
            <v>Harlingen Food &amp; Beverage</v>
          </cell>
          <cell r="C23">
            <v>23869.89</v>
          </cell>
          <cell r="D23">
            <v>23220.66</v>
          </cell>
          <cell r="E23">
            <v>25185.96</v>
          </cell>
          <cell r="F23">
            <v>22431.14</v>
          </cell>
          <cell r="G23">
            <v>26744.84</v>
          </cell>
          <cell r="H23">
            <v>27778.68</v>
          </cell>
          <cell r="I23">
            <v>28081.8</v>
          </cell>
          <cell r="J23">
            <v>35746.51</v>
          </cell>
          <cell r="K23">
            <v>28522.05</v>
          </cell>
          <cell r="L23">
            <v>30318.73</v>
          </cell>
          <cell r="M23">
            <v>31403.22</v>
          </cell>
          <cell r="N23">
            <v>36373.599999999999</v>
          </cell>
          <cell r="O23">
            <v>28778.16</v>
          </cell>
          <cell r="P23">
            <v>27287.9</v>
          </cell>
          <cell r="Q23">
            <v>23538.639999999999</v>
          </cell>
          <cell r="R23">
            <v>28563.599999999999</v>
          </cell>
          <cell r="S23">
            <v>29900.21</v>
          </cell>
          <cell r="T23">
            <v>19895.240000000002</v>
          </cell>
          <cell r="U23">
            <v>28079.01</v>
          </cell>
          <cell r="V23">
            <v>27461.25</v>
          </cell>
          <cell r="W23">
            <v>24824.36</v>
          </cell>
          <cell r="X23">
            <v>27056.9</v>
          </cell>
          <cell r="Y23">
            <v>23930.59</v>
          </cell>
          <cell r="Z23">
            <v>27877.48</v>
          </cell>
          <cell r="AA23">
            <v>29655.35</v>
          </cell>
          <cell r="AB23">
            <v>26600.03</v>
          </cell>
          <cell r="AC23">
            <v>24108.43</v>
          </cell>
          <cell r="AD23">
            <v>24873.01</v>
          </cell>
          <cell r="AE23">
            <v>24457.39</v>
          </cell>
          <cell r="AF23">
            <v>28675.3</v>
          </cell>
          <cell r="AG23">
            <v>27710.67</v>
          </cell>
          <cell r="AH23">
            <v>33574.01</v>
          </cell>
          <cell r="AI23">
            <v>27778.81</v>
          </cell>
          <cell r="AJ23">
            <v>29438.3</v>
          </cell>
          <cell r="AK23">
            <v>26601.37</v>
          </cell>
          <cell r="AL23">
            <v>22114.31</v>
          </cell>
          <cell r="AM23">
            <v>27365.25</v>
          </cell>
          <cell r="AN23">
            <v>27684.48</v>
          </cell>
          <cell r="AO23">
            <v>26558.26</v>
          </cell>
          <cell r="AP23">
            <v>25850.3</v>
          </cell>
          <cell r="AQ23">
            <v>26150.02</v>
          </cell>
          <cell r="AR23">
            <v>29328.46</v>
          </cell>
          <cell r="AS23">
            <v>31814.71</v>
          </cell>
          <cell r="AT23">
            <v>24465.75</v>
          </cell>
          <cell r="AU23">
            <v>25485.35</v>
          </cell>
          <cell r="AV23">
            <v>28629.64</v>
          </cell>
          <cell r="AW23">
            <v>24223.84</v>
          </cell>
          <cell r="AX23">
            <v>32193.23</v>
          </cell>
          <cell r="AY23">
            <v>23527.17</v>
          </cell>
          <cell r="AZ23">
            <v>27699.360000000001</v>
          </cell>
          <cell r="BA23">
            <v>31081.89</v>
          </cell>
          <cell r="BB23">
            <v>33038.879999999997</v>
          </cell>
          <cell r="BD23">
            <v>1427553.99</v>
          </cell>
          <cell r="BE23">
            <v>1427553.99</v>
          </cell>
        </row>
        <row r="24">
          <cell r="A24" t="str">
            <v>4807I</v>
          </cell>
          <cell r="B24" t="str">
            <v>Vancouver</v>
          </cell>
          <cell r="C24">
            <v>321244.09999999998</v>
          </cell>
          <cell r="D24">
            <v>285334</v>
          </cell>
          <cell r="E24">
            <v>270580</v>
          </cell>
          <cell r="F24">
            <v>273403</v>
          </cell>
          <cell r="G24">
            <v>260701</v>
          </cell>
          <cell r="H24">
            <v>271484</v>
          </cell>
          <cell r="I24">
            <v>282221</v>
          </cell>
          <cell r="J24">
            <v>298586</v>
          </cell>
          <cell r="K24">
            <v>287454</v>
          </cell>
          <cell r="L24">
            <v>298746</v>
          </cell>
          <cell r="M24">
            <v>292536</v>
          </cell>
          <cell r="N24">
            <v>266822</v>
          </cell>
          <cell r="O24">
            <v>263160.67</v>
          </cell>
          <cell r="P24">
            <v>261514</v>
          </cell>
          <cell r="Q24">
            <v>267958</v>
          </cell>
          <cell r="R24">
            <v>265346</v>
          </cell>
          <cell r="S24">
            <v>276237</v>
          </cell>
          <cell r="T24">
            <v>281637</v>
          </cell>
          <cell r="U24">
            <v>278081</v>
          </cell>
          <cell r="V24">
            <v>297497</v>
          </cell>
          <cell r="W24">
            <v>286580.25</v>
          </cell>
          <cell r="X24">
            <v>297751.25</v>
          </cell>
          <cell r="Y24">
            <v>291814.25</v>
          </cell>
          <cell r="Z24">
            <v>296826.25</v>
          </cell>
          <cell r="AA24">
            <v>308646</v>
          </cell>
          <cell r="AB24">
            <v>347073</v>
          </cell>
          <cell r="AC24">
            <v>337622</v>
          </cell>
          <cell r="AD24">
            <v>340462</v>
          </cell>
          <cell r="AE24">
            <v>332160</v>
          </cell>
          <cell r="AF24">
            <v>338345</v>
          </cell>
          <cell r="AG24">
            <v>355951</v>
          </cell>
          <cell r="AH24">
            <v>367816</v>
          </cell>
          <cell r="AI24">
            <v>401143</v>
          </cell>
          <cell r="AJ24">
            <v>379230</v>
          </cell>
          <cell r="AK24">
            <v>354139</v>
          </cell>
          <cell r="AL24">
            <v>334670</v>
          </cell>
          <cell r="AM24">
            <v>318871</v>
          </cell>
          <cell r="AN24">
            <v>328780</v>
          </cell>
          <cell r="AO24">
            <v>307794</v>
          </cell>
          <cell r="AP24">
            <v>292383</v>
          </cell>
          <cell r="AQ24">
            <v>275052</v>
          </cell>
          <cell r="AR24">
            <v>278136</v>
          </cell>
          <cell r="AS24">
            <v>265938</v>
          </cell>
          <cell r="AT24">
            <v>274388</v>
          </cell>
          <cell r="AU24">
            <v>276437</v>
          </cell>
          <cell r="AV24">
            <v>285810</v>
          </cell>
          <cell r="AW24">
            <v>262989</v>
          </cell>
          <cell r="AX24">
            <v>319756</v>
          </cell>
          <cell r="AY24">
            <v>258593</v>
          </cell>
          <cell r="AZ24">
            <v>283460</v>
          </cell>
          <cell r="BA24">
            <v>358108</v>
          </cell>
          <cell r="BB24">
            <v>345584</v>
          </cell>
          <cell r="BD24">
            <v>15702849.77</v>
          </cell>
          <cell r="BE24">
            <v>15702849.77</v>
          </cell>
        </row>
        <row r="25">
          <cell r="A25" t="str">
            <v>4851I</v>
          </cell>
          <cell r="B25" t="str">
            <v xml:space="preserve">Vancouver - Cara </v>
          </cell>
          <cell r="AQ25">
            <v>338349</v>
          </cell>
          <cell r="AR25">
            <v>329344</v>
          </cell>
          <cell r="AS25">
            <v>303449</v>
          </cell>
          <cell r="AT25">
            <v>192642</v>
          </cell>
          <cell r="AU25">
            <v>257158.5</v>
          </cell>
          <cell r="AV25">
            <v>283109.5</v>
          </cell>
          <cell r="AW25">
            <v>281763.5</v>
          </cell>
          <cell r="AX25">
            <v>274814.5</v>
          </cell>
          <cell r="AY25">
            <v>293526.75</v>
          </cell>
          <cell r="AZ25">
            <v>272650.75</v>
          </cell>
          <cell r="BA25">
            <v>272055.75</v>
          </cell>
          <cell r="BB25">
            <v>554586.75</v>
          </cell>
          <cell r="BD25">
            <v>3653450</v>
          </cell>
          <cell r="BE25">
            <v>3653450</v>
          </cell>
        </row>
        <row r="26">
          <cell r="A26" t="str">
            <v>4812I</v>
          </cell>
          <cell r="B26" t="str">
            <v>Dorval, Montreal</v>
          </cell>
          <cell r="C26">
            <v>425219.67</v>
          </cell>
          <cell r="D26">
            <v>408449</v>
          </cell>
          <cell r="E26">
            <v>399453</v>
          </cell>
          <cell r="F26">
            <v>393452</v>
          </cell>
          <cell r="G26">
            <v>397100</v>
          </cell>
          <cell r="H26">
            <v>420602</v>
          </cell>
          <cell r="I26">
            <v>454557</v>
          </cell>
          <cell r="J26">
            <v>468591</v>
          </cell>
          <cell r="K26">
            <v>456836</v>
          </cell>
          <cell r="L26">
            <v>440819</v>
          </cell>
          <cell r="M26">
            <v>429373</v>
          </cell>
          <cell r="N26">
            <v>415487</v>
          </cell>
          <cell r="O26">
            <v>406246.87</v>
          </cell>
          <cell r="P26">
            <v>425270.25</v>
          </cell>
          <cell r="Q26">
            <v>413771.25</v>
          </cell>
          <cell r="R26">
            <v>389125.25</v>
          </cell>
          <cell r="S26">
            <v>415243.75</v>
          </cell>
          <cell r="T26">
            <v>423934.75</v>
          </cell>
          <cell r="U26">
            <v>433566.75</v>
          </cell>
          <cell r="V26">
            <v>446172.75</v>
          </cell>
          <cell r="W26">
            <v>415420.5</v>
          </cell>
          <cell r="X26">
            <v>444594.5</v>
          </cell>
          <cell r="Y26">
            <v>437041.5</v>
          </cell>
          <cell r="Z26">
            <v>434657.5</v>
          </cell>
          <cell r="AA26">
            <v>453152.25</v>
          </cell>
          <cell r="AB26">
            <v>553006.25</v>
          </cell>
          <cell r="AC26">
            <v>450536.25</v>
          </cell>
          <cell r="AD26">
            <v>477065.25</v>
          </cell>
          <cell r="AE26">
            <v>465817</v>
          </cell>
          <cell r="AF26">
            <v>454544</v>
          </cell>
          <cell r="AG26">
            <v>470178</v>
          </cell>
          <cell r="AH26">
            <v>459641</v>
          </cell>
          <cell r="AI26">
            <v>479775</v>
          </cell>
          <cell r="AJ26">
            <v>464588</v>
          </cell>
          <cell r="AK26">
            <v>460329</v>
          </cell>
          <cell r="AL26">
            <v>473898</v>
          </cell>
          <cell r="AM26">
            <v>464534.75</v>
          </cell>
          <cell r="AN26">
            <v>468013.75</v>
          </cell>
          <cell r="AO26">
            <v>437074.75</v>
          </cell>
          <cell r="AP26">
            <v>459073.75</v>
          </cell>
          <cell r="AQ26">
            <v>423162</v>
          </cell>
          <cell r="AR26">
            <v>428634</v>
          </cell>
          <cell r="AS26">
            <v>414578</v>
          </cell>
          <cell r="AT26">
            <v>417764</v>
          </cell>
          <cell r="AU26">
            <v>419508</v>
          </cell>
          <cell r="AV26">
            <v>428006</v>
          </cell>
          <cell r="AW26">
            <v>379165</v>
          </cell>
          <cell r="AX26">
            <v>410528</v>
          </cell>
          <cell r="AY26">
            <v>401789</v>
          </cell>
          <cell r="AZ26">
            <v>400600</v>
          </cell>
          <cell r="BA26">
            <v>460080</v>
          </cell>
          <cell r="BB26">
            <v>435305</v>
          </cell>
          <cell r="BD26">
            <v>22705330.289999999</v>
          </cell>
          <cell r="BE26">
            <v>22705330.289999999</v>
          </cell>
        </row>
        <row r="27">
          <cell r="A27" t="str">
            <v>4825I</v>
          </cell>
          <cell r="B27" t="str">
            <v>Dorval, Montreal - Cara</v>
          </cell>
          <cell r="AQ27">
            <v>98376</v>
          </cell>
          <cell r="AR27">
            <v>86530</v>
          </cell>
          <cell r="AS27">
            <v>84046</v>
          </cell>
          <cell r="AT27">
            <v>111676</v>
          </cell>
          <cell r="AU27">
            <v>79640</v>
          </cell>
          <cell r="AV27">
            <v>90971</v>
          </cell>
          <cell r="AW27">
            <v>95923</v>
          </cell>
          <cell r="AX27">
            <v>92123</v>
          </cell>
          <cell r="AY27">
            <v>87431</v>
          </cell>
          <cell r="AZ27">
            <v>85433</v>
          </cell>
          <cell r="BA27">
            <v>116553</v>
          </cell>
          <cell r="BB27">
            <v>200285</v>
          </cell>
          <cell r="BD27">
            <v>1228987</v>
          </cell>
          <cell r="BE27">
            <v>1228987</v>
          </cell>
        </row>
        <row r="28">
          <cell r="A28" t="str">
            <v>4818I</v>
          </cell>
          <cell r="B28" t="str">
            <v>Halifax</v>
          </cell>
          <cell r="C28">
            <v>89811.74</v>
          </cell>
          <cell r="D28">
            <v>73927</v>
          </cell>
          <cell r="E28">
            <v>67075</v>
          </cell>
          <cell r="F28">
            <v>74534</v>
          </cell>
          <cell r="G28">
            <v>70905</v>
          </cell>
          <cell r="H28">
            <v>78783</v>
          </cell>
          <cell r="I28">
            <v>94786</v>
          </cell>
          <cell r="J28">
            <v>95904</v>
          </cell>
          <cell r="K28">
            <v>99541</v>
          </cell>
          <cell r="L28">
            <v>103549</v>
          </cell>
          <cell r="M28">
            <v>97722</v>
          </cell>
          <cell r="N28">
            <v>91706</v>
          </cell>
          <cell r="O28">
            <v>99518.62</v>
          </cell>
          <cell r="P28">
            <v>100333</v>
          </cell>
          <cell r="Q28">
            <v>94600</v>
          </cell>
          <cell r="R28">
            <v>104229</v>
          </cell>
          <cell r="S28">
            <v>108472.5</v>
          </cell>
          <cell r="T28">
            <v>100863.5</v>
          </cell>
          <cell r="U28">
            <v>95304.5</v>
          </cell>
          <cell r="V28">
            <v>101047.5</v>
          </cell>
          <cell r="W28">
            <v>90687.25</v>
          </cell>
          <cell r="X28">
            <v>94499.25</v>
          </cell>
          <cell r="Y28">
            <v>96726.25</v>
          </cell>
          <cell r="Z28">
            <v>106401.25</v>
          </cell>
          <cell r="AA28">
            <v>100446</v>
          </cell>
          <cell r="AB28">
            <v>114268</v>
          </cell>
          <cell r="AC28">
            <v>107576</v>
          </cell>
          <cell r="AD28">
            <v>118953</v>
          </cell>
          <cell r="AE28">
            <v>118599</v>
          </cell>
          <cell r="AF28">
            <v>122623</v>
          </cell>
          <cell r="AG28">
            <v>126149</v>
          </cell>
          <cell r="AH28">
            <v>128262</v>
          </cell>
          <cell r="AI28">
            <v>141041</v>
          </cell>
          <cell r="AJ28">
            <v>130756</v>
          </cell>
          <cell r="AK28">
            <v>121901</v>
          </cell>
          <cell r="AL28">
            <v>122413</v>
          </cell>
          <cell r="AM28">
            <v>110632.5</v>
          </cell>
          <cell r="AN28">
            <v>112011.5</v>
          </cell>
          <cell r="AO28">
            <v>110818.5</v>
          </cell>
          <cell r="AP28">
            <v>114595.5</v>
          </cell>
          <cell r="AQ28">
            <v>106141</v>
          </cell>
          <cell r="AR28">
            <v>102507</v>
          </cell>
          <cell r="AS28">
            <v>93552</v>
          </cell>
          <cell r="AT28">
            <v>96863</v>
          </cell>
          <cell r="AU28">
            <v>84044.25</v>
          </cell>
          <cell r="AV28">
            <v>76861.25</v>
          </cell>
          <cell r="AW28">
            <v>71148.25</v>
          </cell>
          <cell r="AX28">
            <v>76900.25</v>
          </cell>
          <cell r="AY28">
            <v>77588.5</v>
          </cell>
          <cell r="AZ28">
            <v>82798.5</v>
          </cell>
          <cell r="BA28">
            <v>98462.5</v>
          </cell>
          <cell r="BB28">
            <v>84841.5</v>
          </cell>
          <cell r="BD28">
            <v>5183679.3599999994</v>
          </cell>
          <cell r="BE28">
            <v>5183679.3599999994</v>
          </cell>
        </row>
        <row r="29">
          <cell r="A29" t="str">
            <v>5903H</v>
          </cell>
          <cell r="B29" t="str">
            <v>Toronto</v>
          </cell>
          <cell r="C29">
            <v>613513.30000000005</v>
          </cell>
          <cell r="D29">
            <v>531120</v>
          </cell>
          <cell r="E29">
            <v>537339</v>
          </cell>
          <cell r="F29">
            <v>520493</v>
          </cell>
          <cell r="G29">
            <v>549481</v>
          </cell>
          <cell r="H29">
            <v>566283</v>
          </cell>
          <cell r="I29">
            <v>648515</v>
          </cell>
          <cell r="J29">
            <v>631110</v>
          </cell>
          <cell r="K29">
            <v>614790</v>
          </cell>
          <cell r="L29">
            <v>683875</v>
          </cell>
          <cell r="M29">
            <v>589135</v>
          </cell>
          <cell r="N29">
            <v>555381</v>
          </cell>
          <cell r="O29">
            <v>573111.42000000004</v>
          </cell>
          <cell r="P29">
            <v>590573</v>
          </cell>
          <cell r="Q29">
            <v>578390</v>
          </cell>
          <cell r="R29">
            <v>588719</v>
          </cell>
          <cell r="S29">
            <v>621377.25</v>
          </cell>
          <cell r="T29">
            <v>625391.25</v>
          </cell>
          <cell r="U29">
            <v>635834.25</v>
          </cell>
          <cell r="V29">
            <v>678356.25</v>
          </cell>
          <cell r="W29">
            <v>606976.5</v>
          </cell>
          <cell r="X29">
            <v>636447.5</v>
          </cell>
          <cell r="Y29">
            <v>637783.5</v>
          </cell>
          <cell r="Z29">
            <v>658320.5</v>
          </cell>
          <cell r="AA29">
            <v>702686</v>
          </cell>
          <cell r="AB29">
            <v>812333</v>
          </cell>
          <cell r="AC29">
            <v>673982</v>
          </cell>
          <cell r="AD29">
            <v>736675</v>
          </cell>
          <cell r="AE29">
            <v>727299</v>
          </cell>
          <cell r="AF29">
            <v>744592</v>
          </cell>
          <cell r="AG29">
            <v>765657</v>
          </cell>
          <cell r="AH29">
            <v>778414</v>
          </cell>
          <cell r="AI29">
            <v>866744</v>
          </cell>
          <cell r="AJ29">
            <v>797048</v>
          </cell>
          <cell r="AK29">
            <v>742365</v>
          </cell>
          <cell r="AL29">
            <v>691433</v>
          </cell>
          <cell r="AM29">
            <v>717781</v>
          </cell>
          <cell r="AN29">
            <v>722212</v>
          </cell>
          <cell r="AO29">
            <v>708109</v>
          </cell>
          <cell r="AP29">
            <v>713119</v>
          </cell>
          <cell r="AQ29">
            <v>652893</v>
          </cell>
          <cell r="AR29">
            <v>675222</v>
          </cell>
          <cell r="AS29">
            <v>626538</v>
          </cell>
          <cell r="AT29">
            <v>590406</v>
          </cell>
          <cell r="AU29">
            <v>626853</v>
          </cell>
          <cell r="AV29">
            <v>643431</v>
          </cell>
          <cell r="AW29">
            <v>572588</v>
          </cell>
          <cell r="AX29">
            <v>606945</v>
          </cell>
          <cell r="AY29">
            <v>588163</v>
          </cell>
          <cell r="AZ29">
            <v>627997</v>
          </cell>
          <cell r="BA29">
            <v>790894</v>
          </cell>
          <cell r="BB29">
            <v>723294</v>
          </cell>
          <cell r="BD29">
            <v>34097988.719999999</v>
          </cell>
          <cell r="BE29">
            <v>34097988.719999999</v>
          </cell>
        </row>
        <row r="30">
          <cell r="A30" t="str">
            <v>4827I</v>
          </cell>
          <cell r="B30" t="str">
            <v>Toronto - Cara</v>
          </cell>
          <cell r="AQ30">
            <v>200369</v>
          </cell>
          <cell r="AR30">
            <v>203081</v>
          </cell>
          <cell r="AS30">
            <v>184900</v>
          </cell>
          <cell r="AT30">
            <v>202371</v>
          </cell>
          <cell r="AU30">
            <v>170784</v>
          </cell>
          <cell r="AV30">
            <v>189007</v>
          </cell>
          <cell r="AW30">
            <v>181286</v>
          </cell>
          <cell r="AX30">
            <v>121513</v>
          </cell>
          <cell r="AY30">
            <v>187977</v>
          </cell>
          <cell r="AZ30">
            <v>167380</v>
          </cell>
          <cell r="BA30">
            <v>184398</v>
          </cell>
          <cell r="BB30">
            <v>372559</v>
          </cell>
          <cell r="BD30">
            <v>2365625</v>
          </cell>
          <cell r="BE30">
            <v>2365625</v>
          </cell>
        </row>
        <row r="31">
          <cell r="A31">
            <v>48122</v>
          </cell>
          <cell r="B31" t="str">
            <v>Ottawa</v>
          </cell>
          <cell r="AQ31">
            <v>133264</v>
          </cell>
          <cell r="AR31">
            <v>144805</v>
          </cell>
          <cell r="AS31">
            <v>139781</v>
          </cell>
          <cell r="AT31">
            <v>141308</v>
          </cell>
          <cell r="AU31">
            <v>128309</v>
          </cell>
          <cell r="AV31">
            <v>131598</v>
          </cell>
          <cell r="AW31">
            <v>131124</v>
          </cell>
          <cell r="AX31">
            <v>127131</v>
          </cell>
          <cell r="AY31">
            <v>139015</v>
          </cell>
          <cell r="AZ31">
            <v>131637</v>
          </cell>
          <cell r="BA31">
            <v>133949</v>
          </cell>
          <cell r="BB31">
            <v>257700</v>
          </cell>
          <cell r="BD31">
            <v>1739621</v>
          </cell>
          <cell r="BE31">
            <v>1739621</v>
          </cell>
        </row>
        <row r="32">
          <cell r="A32">
            <v>48123</v>
          </cell>
          <cell r="B32" t="str">
            <v>Winnipeg</v>
          </cell>
          <cell r="AQ32">
            <v>110445</v>
          </cell>
          <cell r="AR32">
            <v>107721</v>
          </cell>
          <cell r="AS32">
            <v>107932</v>
          </cell>
          <cell r="AT32">
            <v>113083</v>
          </cell>
          <cell r="AU32">
            <v>98890.25</v>
          </cell>
          <cell r="AV32">
            <v>105771.25</v>
          </cell>
          <cell r="AW32">
            <v>106276.25</v>
          </cell>
          <cell r="AX32">
            <v>118636.25</v>
          </cell>
          <cell r="AY32">
            <v>100431.5</v>
          </cell>
          <cell r="AZ32">
            <v>88786.5</v>
          </cell>
          <cell r="BA32">
            <v>88569.5</v>
          </cell>
          <cell r="BB32">
            <v>247265.5</v>
          </cell>
          <cell r="BD32">
            <v>1393808</v>
          </cell>
          <cell r="BE32">
            <v>1393808</v>
          </cell>
        </row>
        <row r="33">
          <cell r="A33">
            <v>48124</v>
          </cell>
          <cell r="B33" t="str">
            <v>Saskatoon</v>
          </cell>
          <cell r="AQ33">
            <v>35851</v>
          </cell>
          <cell r="AR33">
            <v>35318</v>
          </cell>
          <cell r="AS33">
            <v>30964</v>
          </cell>
          <cell r="AT33">
            <v>34632</v>
          </cell>
          <cell r="AU33">
            <v>30086</v>
          </cell>
          <cell r="AV33">
            <v>43277</v>
          </cell>
          <cell r="AW33">
            <v>34321</v>
          </cell>
          <cell r="AX33">
            <v>31059</v>
          </cell>
          <cell r="AY33">
            <v>31475</v>
          </cell>
          <cell r="AZ33">
            <v>29640</v>
          </cell>
          <cell r="BA33">
            <v>30443</v>
          </cell>
          <cell r="BB33">
            <v>66742</v>
          </cell>
          <cell r="BD33">
            <v>433808</v>
          </cell>
          <cell r="BE33">
            <v>433808</v>
          </cell>
        </row>
        <row r="34">
          <cell r="A34" t="str">
            <v>4837I</v>
          </cell>
          <cell r="B34" t="str">
            <v>Edmonton - Cara</v>
          </cell>
          <cell r="AQ34">
            <v>202249</v>
          </cell>
          <cell r="AR34">
            <v>191602</v>
          </cell>
          <cell r="AS34">
            <v>201709</v>
          </cell>
          <cell r="AT34">
            <v>200830</v>
          </cell>
          <cell r="AU34">
            <v>201755</v>
          </cell>
          <cell r="AV34">
            <v>230518</v>
          </cell>
          <cell r="AW34">
            <v>218247</v>
          </cell>
          <cell r="AX34">
            <v>227107</v>
          </cell>
          <cell r="AY34">
            <v>225891.75</v>
          </cell>
          <cell r="AZ34">
            <v>194714.75</v>
          </cell>
          <cell r="BA34">
            <v>212532.75</v>
          </cell>
          <cell r="BB34">
            <v>448270.75</v>
          </cell>
          <cell r="BD34">
            <v>2755427</v>
          </cell>
          <cell r="BE34">
            <v>2755427</v>
          </cell>
        </row>
        <row r="35">
          <cell r="A35">
            <v>48125</v>
          </cell>
          <cell r="B35" t="str">
            <v>Kamloops</v>
          </cell>
          <cell r="AQ35">
            <v>5750</v>
          </cell>
          <cell r="AR35">
            <v>6181</v>
          </cell>
          <cell r="AS35">
            <v>6193</v>
          </cell>
          <cell r="AT35">
            <v>4117</v>
          </cell>
          <cell r="AU35">
            <v>5729</v>
          </cell>
          <cell r="AV35">
            <v>6602</v>
          </cell>
          <cell r="AW35">
            <v>6580</v>
          </cell>
          <cell r="AX35">
            <v>6582</v>
          </cell>
          <cell r="AY35">
            <v>7689.75</v>
          </cell>
          <cell r="AZ35">
            <v>7671.75</v>
          </cell>
          <cell r="BA35">
            <v>7658.75</v>
          </cell>
          <cell r="BB35">
            <v>11119.75</v>
          </cell>
          <cell r="BD35">
            <v>81874</v>
          </cell>
          <cell r="BE35">
            <v>81874</v>
          </cell>
        </row>
        <row r="36">
          <cell r="A36" t="str">
            <v>5963H</v>
          </cell>
          <cell r="B36" t="str">
            <v>Wash/Dulles Food &amp; Beverage</v>
          </cell>
          <cell r="C36">
            <v>384072.66</v>
          </cell>
          <cell r="D36">
            <v>366732.12</v>
          </cell>
          <cell r="E36">
            <v>334140.81</v>
          </cell>
          <cell r="F36">
            <v>337108.09</v>
          </cell>
          <cell r="G36">
            <v>311198.83</v>
          </cell>
          <cell r="H36">
            <v>329513.65999999997</v>
          </cell>
          <cell r="I36">
            <v>367131.01</v>
          </cell>
          <cell r="J36">
            <v>375331.72</v>
          </cell>
          <cell r="K36">
            <v>358379.57</v>
          </cell>
          <cell r="L36">
            <v>359731.14</v>
          </cell>
          <cell r="M36">
            <v>374143.13</v>
          </cell>
          <cell r="N36">
            <v>357310.41</v>
          </cell>
          <cell r="O36">
            <v>332090.78999999998</v>
          </cell>
          <cell r="P36">
            <v>346882.28</v>
          </cell>
          <cell r="Q36">
            <v>331223.42</v>
          </cell>
          <cell r="R36">
            <v>302881.2</v>
          </cell>
          <cell r="S36">
            <v>309237.81</v>
          </cell>
          <cell r="T36">
            <v>186108.49</v>
          </cell>
          <cell r="U36">
            <v>241102.31</v>
          </cell>
          <cell r="V36">
            <v>385962.9</v>
          </cell>
          <cell r="W36">
            <v>292154.46999999997</v>
          </cell>
          <cell r="X36">
            <v>247711.52</v>
          </cell>
          <cell r="Y36">
            <v>257119.84</v>
          </cell>
          <cell r="Z36">
            <v>266892.95</v>
          </cell>
          <cell r="AA36">
            <v>278375.07</v>
          </cell>
          <cell r="AB36">
            <v>287683.33</v>
          </cell>
          <cell r="AC36">
            <v>217794.2</v>
          </cell>
          <cell r="AD36">
            <v>245096.91</v>
          </cell>
          <cell r="AE36">
            <v>241534.35</v>
          </cell>
          <cell r="AF36">
            <v>227548.4</v>
          </cell>
          <cell r="AG36">
            <v>223243.56</v>
          </cell>
          <cell r="AH36">
            <v>234916.13</v>
          </cell>
          <cell r="AI36">
            <v>232388.3</v>
          </cell>
          <cell r="AJ36">
            <v>200188.17</v>
          </cell>
          <cell r="AK36">
            <v>190814.44</v>
          </cell>
          <cell r="AL36">
            <v>158078.74</v>
          </cell>
          <cell r="AM36">
            <v>165119.60999999999</v>
          </cell>
          <cell r="AN36">
            <v>160960.89000000001</v>
          </cell>
          <cell r="AO36">
            <v>160745.71</v>
          </cell>
          <cell r="AP36">
            <v>169870.78</v>
          </cell>
          <cell r="AQ36">
            <v>175825.43</v>
          </cell>
          <cell r="AR36">
            <v>186430.47</v>
          </cell>
          <cell r="AS36">
            <v>179024.86</v>
          </cell>
          <cell r="AT36">
            <v>168098.7</v>
          </cell>
          <cell r="AU36">
            <v>181205.44</v>
          </cell>
          <cell r="AV36">
            <v>185950.1</v>
          </cell>
          <cell r="AW36">
            <v>174625.75</v>
          </cell>
          <cell r="AX36">
            <v>174764.75</v>
          </cell>
          <cell r="AY36">
            <v>183289.21</v>
          </cell>
          <cell r="AZ36">
            <v>189964.26</v>
          </cell>
          <cell r="BA36">
            <v>219189.45</v>
          </cell>
          <cell r="BB36">
            <v>212574.1</v>
          </cell>
          <cell r="BD36">
            <v>13379462.24</v>
          </cell>
          <cell r="BE36">
            <v>13379462.24</v>
          </cell>
        </row>
        <row r="37">
          <cell r="A37" t="str">
            <v>5906D</v>
          </cell>
          <cell r="B37" t="str">
            <v>Wichita Food &amp; Beverage</v>
          </cell>
          <cell r="C37">
            <v>37320.519999999997</v>
          </cell>
          <cell r="D37">
            <v>33342.160000000003</v>
          </cell>
          <cell r="E37">
            <v>33772.69</v>
          </cell>
          <cell r="F37">
            <v>32804.980000000003</v>
          </cell>
          <cell r="G37">
            <v>32551.46</v>
          </cell>
          <cell r="H37">
            <v>36151.54</v>
          </cell>
          <cell r="I37">
            <v>36828.19</v>
          </cell>
          <cell r="J37">
            <v>41187.57</v>
          </cell>
          <cell r="K37">
            <v>34118.949999999997</v>
          </cell>
          <cell r="L37">
            <v>39310.720000000001</v>
          </cell>
          <cell r="M37">
            <v>48756.56</v>
          </cell>
          <cell r="N37">
            <v>53129.599999999999</v>
          </cell>
          <cell r="O37">
            <v>38517.78</v>
          </cell>
          <cell r="P37">
            <v>41286.559999999998</v>
          </cell>
          <cell r="Q37">
            <v>34025.760000000002</v>
          </cell>
          <cell r="R37">
            <v>41114.67</v>
          </cell>
          <cell r="S37">
            <v>39906.519999999997</v>
          </cell>
          <cell r="T37">
            <v>38510.89</v>
          </cell>
          <cell r="U37">
            <v>39484</v>
          </cell>
          <cell r="V37">
            <v>43669.45</v>
          </cell>
          <cell r="W37">
            <v>49731.33</v>
          </cell>
          <cell r="X37">
            <v>45636.85</v>
          </cell>
          <cell r="Y37">
            <v>42182.33</v>
          </cell>
          <cell r="Z37">
            <v>44800.78</v>
          </cell>
          <cell r="AA37">
            <v>47179.199999999997</v>
          </cell>
          <cell r="AB37">
            <v>47814.12</v>
          </cell>
          <cell r="AC37">
            <v>37197.040000000001</v>
          </cell>
          <cell r="AD37">
            <v>46291.199999999997</v>
          </cell>
          <cell r="AE37">
            <v>45555.83</v>
          </cell>
          <cell r="AF37">
            <v>49873.68</v>
          </cell>
          <cell r="AG37">
            <v>44954.45</v>
          </cell>
          <cell r="AH37">
            <v>46793.94</v>
          </cell>
          <cell r="AI37">
            <v>45613.95</v>
          </cell>
          <cell r="AJ37">
            <v>43093.99</v>
          </cell>
          <cell r="AK37">
            <v>43685.14</v>
          </cell>
          <cell r="AL37">
            <v>34809.589999999997</v>
          </cell>
          <cell r="AM37">
            <v>45946.080000000002</v>
          </cell>
          <cell r="AN37">
            <v>45075.93</v>
          </cell>
          <cell r="AO37">
            <v>45350.66</v>
          </cell>
          <cell r="AP37">
            <v>44912.06</v>
          </cell>
          <cell r="AQ37">
            <v>40874.589999999997</v>
          </cell>
          <cell r="AR37">
            <v>48012.76</v>
          </cell>
          <cell r="AS37">
            <v>47366.83</v>
          </cell>
          <cell r="AT37">
            <v>34949.75</v>
          </cell>
          <cell r="AU37">
            <v>43358</v>
          </cell>
          <cell r="AV37">
            <v>46295</v>
          </cell>
          <cell r="AW37">
            <v>40739</v>
          </cell>
          <cell r="AX37">
            <v>57553</v>
          </cell>
          <cell r="AY37">
            <v>41415.699999999997</v>
          </cell>
          <cell r="AZ37">
            <v>48970.54</v>
          </cell>
          <cell r="BA37">
            <v>46926.19</v>
          </cell>
          <cell r="BB37">
            <v>63047.5</v>
          </cell>
          <cell r="BD37">
            <v>2231797.5799999996</v>
          </cell>
          <cell r="BE37">
            <v>2231797.5799999996</v>
          </cell>
        </row>
        <row r="38">
          <cell r="A38" t="str">
            <v>5932D</v>
          </cell>
          <cell r="B38" t="str">
            <v>Indianapolis Food &amp; Beverage</v>
          </cell>
          <cell r="C38">
            <v>137688.10999999999</v>
          </cell>
          <cell r="D38">
            <v>131785.93</v>
          </cell>
          <cell r="E38">
            <v>138677.13</v>
          </cell>
          <cell r="F38">
            <v>131562.84</v>
          </cell>
          <cell r="G38">
            <v>128704.3</v>
          </cell>
          <cell r="H38">
            <v>143764.85999999999</v>
          </cell>
          <cell r="I38">
            <v>152136.65</v>
          </cell>
          <cell r="J38">
            <v>177403.27</v>
          </cell>
          <cell r="K38">
            <v>161937.35</v>
          </cell>
          <cell r="L38">
            <v>175312.01</v>
          </cell>
          <cell r="M38">
            <v>176889.19</v>
          </cell>
          <cell r="N38">
            <v>174825.25</v>
          </cell>
          <cell r="O38">
            <v>182462.33</v>
          </cell>
          <cell r="P38">
            <v>192552.44</v>
          </cell>
          <cell r="Q38">
            <v>142099.89000000001</v>
          </cell>
          <cell r="R38">
            <v>154053.46</v>
          </cell>
          <cell r="S38">
            <v>167317.45000000001</v>
          </cell>
          <cell r="T38">
            <v>158692.68</v>
          </cell>
          <cell r="U38">
            <v>174904.9</v>
          </cell>
          <cell r="V38">
            <v>173070.89</v>
          </cell>
          <cell r="W38">
            <v>171257.93</v>
          </cell>
          <cell r="X38">
            <v>193107.83</v>
          </cell>
          <cell r="Y38">
            <v>177627.08</v>
          </cell>
          <cell r="Z38">
            <v>182047.05</v>
          </cell>
          <cell r="AA38">
            <v>180584.89</v>
          </cell>
          <cell r="AB38">
            <v>197279.09</v>
          </cell>
          <cell r="AC38">
            <v>171763.75</v>
          </cell>
          <cell r="AD38">
            <v>175159.03</v>
          </cell>
          <cell r="AE38">
            <v>184596.24</v>
          </cell>
          <cell r="AF38">
            <v>180097.62</v>
          </cell>
          <cell r="AG38">
            <v>173785.55</v>
          </cell>
          <cell r="AH38">
            <v>200934.63</v>
          </cell>
          <cell r="AI38">
            <v>196678.45</v>
          </cell>
          <cell r="AJ38">
            <v>174569.54</v>
          </cell>
          <cell r="AK38">
            <v>164422</v>
          </cell>
          <cell r="AL38">
            <v>152897.82</v>
          </cell>
          <cell r="AM38">
            <v>170342.77</v>
          </cell>
          <cell r="AN38">
            <v>169433.74</v>
          </cell>
          <cell r="AO38">
            <v>173661.19</v>
          </cell>
          <cell r="AP38">
            <v>174348.94</v>
          </cell>
          <cell r="AQ38">
            <v>187203.16</v>
          </cell>
          <cell r="AR38">
            <v>201529.26</v>
          </cell>
          <cell r="AS38">
            <v>193629.71</v>
          </cell>
          <cell r="AT38">
            <v>179858.03</v>
          </cell>
          <cell r="AU38">
            <v>174050.09</v>
          </cell>
          <cell r="AV38">
            <v>199315.35</v>
          </cell>
          <cell r="AW38">
            <v>172647.07</v>
          </cell>
          <cell r="AX38">
            <v>195860.48000000001</v>
          </cell>
          <cell r="AY38">
            <v>161346.03</v>
          </cell>
          <cell r="AZ38">
            <v>169869.45</v>
          </cell>
          <cell r="BA38">
            <v>180776.62</v>
          </cell>
          <cell r="BB38">
            <v>192705.71</v>
          </cell>
          <cell r="BD38">
            <v>8949227.0300000012</v>
          </cell>
          <cell r="BE38">
            <v>8949227.0300000012</v>
          </cell>
        </row>
        <row r="39">
          <cell r="A39" t="str">
            <v>5913D</v>
          </cell>
          <cell r="B39" t="str">
            <v>Jackson Food &amp; Beverage</v>
          </cell>
          <cell r="C39">
            <v>39216.370000000003</v>
          </cell>
          <cell r="D39">
            <v>34969.300000000003</v>
          </cell>
          <cell r="E39">
            <v>34670.120000000003</v>
          </cell>
          <cell r="F39">
            <v>33729.06</v>
          </cell>
          <cell r="G39">
            <v>35770.71</v>
          </cell>
          <cell r="H39">
            <v>36145.81</v>
          </cell>
          <cell r="I39">
            <v>36016.53</v>
          </cell>
          <cell r="J39">
            <v>45418.22</v>
          </cell>
          <cell r="K39">
            <v>37942.53</v>
          </cell>
          <cell r="L39">
            <v>43838.080000000002</v>
          </cell>
          <cell r="M39">
            <v>40711.56</v>
          </cell>
          <cell r="N39">
            <v>42518.07</v>
          </cell>
          <cell r="O39">
            <v>36598.9</v>
          </cell>
          <cell r="P39">
            <v>37391.85</v>
          </cell>
          <cell r="Q39">
            <v>36456.71</v>
          </cell>
          <cell r="R39">
            <v>39246.370000000003</v>
          </cell>
          <cell r="S39">
            <v>36036.620000000003</v>
          </cell>
          <cell r="T39">
            <v>36994.89</v>
          </cell>
          <cell r="U39">
            <v>37331.18</v>
          </cell>
          <cell r="V39">
            <v>40318.54</v>
          </cell>
          <cell r="W39">
            <v>43538.96</v>
          </cell>
          <cell r="X39">
            <v>40736.61</v>
          </cell>
          <cell r="Y39">
            <v>38319.22</v>
          </cell>
          <cell r="Z39">
            <v>37271.980000000003</v>
          </cell>
          <cell r="AA39">
            <v>44390.17</v>
          </cell>
          <cell r="AB39">
            <v>45029.07</v>
          </cell>
          <cell r="AC39">
            <v>39024.949999999997</v>
          </cell>
          <cell r="AD39">
            <v>40844.43</v>
          </cell>
          <cell r="AE39">
            <v>43169.09</v>
          </cell>
          <cell r="AF39">
            <v>42483.92</v>
          </cell>
          <cell r="AG39">
            <v>38102.129999999997</v>
          </cell>
          <cell r="AH39">
            <v>42535.48</v>
          </cell>
          <cell r="AI39">
            <v>41046.61</v>
          </cell>
          <cell r="AJ39">
            <v>40793.06</v>
          </cell>
          <cell r="AK39">
            <v>39649.11</v>
          </cell>
          <cell r="AL39">
            <v>34047.96</v>
          </cell>
          <cell r="AM39">
            <v>39090.720000000001</v>
          </cell>
          <cell r="AN39">
            <v>38758.22</v>
          </cell>
          <cell r="AO39">
            <v>39330.74</v>
          </cell>
          <cell r="AP39">
            <v>42613.599999999999</v>
          </cell>
          <cell r="AQ39">
            <v>38964.75</v>
          </cell>
          <cell r="AR39">
            <v>42567.19</v>
          </cell>
          <cell r="AS39">
            <v>40894.76</v>
          </cell>
          <cell r="AT39">
            <v>33898.82</v>
          </cell>
          <cell r="AU39">
            <v>35844.949999999997</v>
          </cell>
          <cell r="AV39">
            <v>40871.980000000003</v>
          </cell>
          <cell r="AW39">
            <v>36472.6</v>
          </cell>
          <cell r="AX39">
            <v>43713.32</v>
          </cell>
          <cell r="AY39">
            <v>33095.32</v>
          </cell>
          <cell r="AZ39">
            <v>36674.94</v>
          </cell>
          <cell r="BA39">
            <v>39971.089999999997</v>
          </cell>
          <cell r="BB39">
            <v>40418.89</v>
          </cell>
          <cell r="BD39">
            <v>2035486.0600000003</v>
          </cell>
          <cell r="BE39">
            <v>2035486.0600000003</v>
          </cell>
        </row>
        <row r="40">
          <cell r="A40" t="str">
            <v>59JAX</v>
          </cell>
          <cell r="B40" t="str">
            <v>Jacksonville Food &amp; Beverage</v>
          </cell>
          <cell r="C40">
            <v>190432.49</v>
          </cell>
          <cell r="D40">
            <v>166804.38</v>
          </cell>
          <cell r="E40">
            <v>172408.1</v>
          </cell>
          <cell r="F40">
            <v>173591.76</v>
          </cell>
          <cell r="G40">
            <v>180079.54</v>
          </cell>
          <cell r="H40">
            <v>178191.74</v>
          </cell>
          <cell r="I40">
            <v>194155.66</v>
          </cell>
          <cell r="J40">
            <v>229903.17</v>
          </cell>
          <cell r="K40">
            <v>204716.56</v>
          </cell>
          <cell r="L40">
            <v>203611.67</v>
          </cell>
          <cell r="M40">
            <v>239025.54</v>
          </cell>
          <cell r="N40">
            <v>231590.12</v>
          </cell>
          <cell r="O40">
            <v>222579.61</v>
          </cell>
          <cell r="P40">
            <v>204064.66</v>
          </cell>
          <cell r="Q40">
            <v>206753.55</v>
          </cell>
          <cell r="R40">
            <v>207339.5</v>
          </cell>
          <cell r="S40">
            <v>211797.96</v>
          </cell>
          <cell r="T40">
            <v>205942.32</v>
          </cell>
          <cell r="U40">
            <v>215335.86</v>
          </cell>
          <cell r="V40">
            <v>204124.38</v>
          </cell>
          <cell r="W40">
            <v>232272.33</v>
          </cell>
          <cell r="X40">
            <v>206630.36</v>
          </cell>
          <cell r="Y40">
            <v>210966.65</v>
          </cell>
          <cell r="Z40">
            <v>204773.49</v>
          </cell>
          <cell r="AA40">
            <v>224403.78</v>
          </cell>
          <cell r="AB40">
            <v>241774.54</v>
          </cell>
          <cell r="AC40">
            <v>196547.28</v>
          </cell>
          <cell r="AD40">
            <v>220260.79</v>
          </cell>
          <cell r="AE40">
            <v>228913.3</v>
          </cell>
          <cell r="AF40">
            <v>218459.61</v>
          </cell>
          <cell r="AG40">
            <v>213068.83</v>
          </cell>
          <cell r="AH40">
            <v>228897.83</v>
          </cell>
          <cell r="AI40">
            <v>242986.08</v>
          </cell>
          <cell r="AJ40">
            <v>232222.34</v>
          </cell>
          <cell r="AK40">
            <v>211532.84</v>
          </cell>
          <cell r="AL40">
            <v>190221.78</v>
          </cell>
          <cell r="AM40">
            <v>206346.98</v>
          </cell>
          <cell r="AN40">
            <v>215935.77</v>
          </cell>
          <cell r="AO40">
            <v>206884.24</v>
          </cell>
          <cell r="AP40">
            <v>213295.37</v>
          </cell>
          <cell r="AQ40">
            <v>230262.22</v>
          </cell>
          <cell r="AR40">
            <v>239112.95</v>
          </cell>
          <cell r="AS40">
            <v>235890.02</v>
          </cell>
          <cell r="AT40">
            <v>219382.89</v>
          </cell>
          <cell r="AU40">
            <v>228425.81</v>
          </cell>
          <cell r="AV40">
            <v>267504.11</v>
          </cell>
          <cell r="AW40">
            <v>244061.37</v>
          </cell>
          <cell r="AX40">
            <v>238754.4</v>
          </cell>
          <cell r="AY40">
            <v>219293.89</v>
          </cell>
          <cell r="AZ40">
            <v>229143.31</v>
          </cell>
          <cell r="BA40">
            <v>259168.23</v>
          </cell>
          <cell r="BB40">
            <v>235663.8</v>
          </cell>
          <cell r="BD40">
            <v>11235505.760000004</v>
          </cell>
          <cell r="BE40">
            <v>11235505.760000004</v>
          </cell>
        </row>
        <row r="41">
          <cell r="A41" t="str">
            <v>59JFK</v>
          </cell>
          <cell r="B41" t="str">
            <v>NY/Kennedy Food &amp; Beverage</v>
          </cell>
          <cell r="C41">
            <v>453076.6</v>
          </cell>
          <cell r="D41">
            <v>424646.44</v>
          </cell>
          <cell r="E41">
            <v>346856.11</v>
          </cell>
          <cell r="F41">
            <v>363430.79</v>
          </cell>
          <cell r="G41">
            <v>325644.51</v>
          </cell>
          <cell r="H41">
            <v>342158.92</v>
          </cell>
          <cell r="I41">
            <v>440463.45</v>
          </cell>
          <cell r="J41">
            <v>419229.23</v>
          </cell>
          <cell r="K41">
            <v>390223.76</v>
          </cell>
          <cell r="L41">
            <v>433728.25</v>
          </cell>
          <cell r="M41">
            <v>460249.92</v>
          </cell>
          <cell r="N41">
            <v>491146.2</v>
          </cell>
          <cell r="O41">
            <v>454074.2</v>
          </cell>
          <cell r="P41">
            <v>452239.93</v>
          </cell>
          <cell r="Q41">
            <v>509078.8</v>
          </cell>
          <cell r="R41">
            <v>456919.81</v>
          </cell>
          <cell r="S41">
            <v>441296.17</v>
          </cell>
          <cell r="T41">
            <v>458435.76</v>
          </cell>
          <cell r="U41">
            <v>473680.31</v>
          </cell>
          <cell r="V41">
            <v>506995.83</v>
          </cell>
          <cell r="W41">
            <v>562331.07999999996</v>
          </cell>
          <cell r="X41">
            <v>520338.78</v>
          </cell>
          <cell r="Y41">
            <v>532048.42000000004</v>
          </cell>
          <cell r="Z41">
            <v>541992.53</v>
          </cell>
          <cell r="AA41">
            <v>568953.64</v>
          </cell>
          <cell r="AB41">
            <v>632120.44999999995</v>
          </cell>
          <cell r="AC41">
            <v>575996.94999999995</v>
          </cell>
          <cell r="AD41">
            <v>596449.9</v>
          </cell>
          <cell r="AE41">
            <v>638329.62</v>
          </cell>
          <cell r="AF41">
            <v>629119.49</v>
          </cell>
          <cell r="AG41">
            <v>637343.22</v>
          </cell>
          <cell r="AH41">
            <v>614770.72</v>
          </cell>
          <cell r="AI41">
            <v>666747.80000000005</v>
          </cell>
          <cell r="AJ41">
            <v>606066.29</v>
          </cell>
          <cell r="AK41">
            <v>583107.78</v>
          </cell>
          <cell r="AL41">
            <v>536845.07999999996</v>
          </cell>
          <cell r="AM41">
            <v>565009.44999999995</v>
          </cell>
          <cell r="AN41">
            <v>584435.11</v>
          </cell>
          <cell r="AO41">
            <v>553336.76</v>
          </cell>
          <cell r="AP41">
            <v>575087.43999999994</v>
          </cell>
          <cell r="AQ41">
            <v>579526.03</v>
          </cell>
          <cell r="AR41">
            <v>574732.09</v>
          </cell>
          <cell r="AS41">
            <v>569852.43000000005</v>
          </cell>
          <cell r="AT41">
            <v>545298.82999999996</v>
          </cell>
          <cell r="AU41">
            <v>607636.11</v>
          </cell>
          <cell r="AV41">
            <v>606195.64</v>
          </cell>
          <cell r="AW41">
            <v>572719.18000000005</v>
          </cell>
          <cell r="AX41">
            <v>569931.68999999994</v>
          </cell>
          <cell r="AY41">
            <v>538593.17000000004</v>
          </cell>
          <cell r="AZ41">
            <v>549760.97</v>
          </cell>
          <cell r="BA41">
            <v>676657.61</v>
          </cell>
          <cell r="BB41">
            <v>678905.13</v>
          </cell>
          <cell r="BD41">
            <v>27433814.379999999</v>
          </cell>
          <cell r="BE41">
            <v>27433814.379999999</v>
          </cell>
        </row>
        <row r="42">
          <cell r="A42" t="str">
            <v>59LAS</v>
          </cell>
          <cell r="B42" t="str">
            <v>Las Vegas Food &amp; Beverage</v>
          </cell>
          <cell r="C42">
            <v>1590139.44</v>
          </cell>
          <cell r="D42">
            <v>1568992.05</v>
          </cell>
          <cell r="E42">
            <v>1563683.82</v>
          </cell>
          <cell r="F42">
            <v>1531226.64</v>
          </cell>
          <cell r="G42">
            <v>1517661.41</v>
          </cell>
          <cell r="H42">
            <v>1529388.34</v>
          </cell>
          <cell r="I42">
            <v>1761656.71</v>
          </cell>
          <cell r="J42">
            <v>1926714.15</v>
          </cell>
          <cell r="K42">
            <v>1765957.46</v>
          </cell>
          <cell r="L42">
            <v>1887979.54</v>
          </cell>
          <cell r="M42">
            <v>2000639.04</v>
          </cell>
          <cell r="N42">
            <v>1971956.62</v>
          </cell>
          <cell r="O42">
            <v>1858513.9199999999</v>
          </cell>
          <cell r="P42">
            <v>1927958.95</v>
          </cell>
          <cell r="Q42">
            <v>1867082.81</v>
          </cell>
          <cell r="R42">
            <v>1673769.68</v>
          </cell>
          <cell r="S42">
            <v>1867443.69</v>
          </cell>
          <cell r="T42">
            <v>1820280.58</v>
          </cell>
          <cell r="U42">
            <v>1839184.51</v>
          </cell>
          <cell r="V42">
            <v>1731999.63</v>
          </cell>
          <cell r="W42">
            <v>1950966.92</v>
          </cell>
          <cell r="X42">
            <v>1748624.53</v>
          </cell>
          <cell r="Y42">
            <v>1763142.35</v>
          </cell>
          <cell r="Z42">
            <v>1796435.39</v>
          </cell>
          <cell r="AA42">
            <v>1801968.61</v>
          </cell>
          <cell r="AB42">
            <v>1941912.65</v>
          </cell>
          <cell r="AC42">
            <v>1672432.84</v>
          </cell>
          <cell r="AD42">
            <v>1705072.7</v>
          </cell>
          <cell r="AE42">
            <v>1872132.49</v>
          </cell>
          <cell r="AF42">
            <v>1859709.07</v>
          </cell>
          <cell r="AG42">
            <v>1810460.46</v>
          </cell>
          <cell r="AH42">
            <v>1914941.06</v>
          </cell>
          <cell r="AI42">
            <v>2029332.28</v>
          </cell>
          <cell r="AJ42">
            <v>1930679.86</v>
          </cell>
          <cell r="AK42">
            <v>1920049.47</v>
          </cell>
          <cell r="AL42">
            <v>1706823.75</v>
          </cell>
          <cell r="AM42">
            <v>1797976.98</v>
          </cell>
          <cell r="AN42">
            <v>1886337.92</v>
          </cell>
          <cell r="AO42">
            <v>1861044.7</v>
          </cell>
          <cell r="AP42">
            <v>1884941.12</v>
          </cell>
          <cell r="AQ42">
            <v>1979287.74</v>
          </cell>
          <cell r="AR42">
            <v>2048008.85</v>
          </cell>
          <cell r="AS42">
            <v>2040056.7</v>
          </cell>
          <cell r="AT42">
            <v>1977676.08</v>
          </cell>
          <cell r="AU42">
            <v>2044197.13</v>
          </cell>
          <cell r="AV42">
            <v>2114397.65</v>
          </cell>
          <cell r="AW42">
            <v>1879782</v>
          </cell>
          <cell r="AX42">
            <v>1789576.49</v>
          </cell>
          <cell r="AY42">
            <v>1824345.69</v>
          </cell>
          <cell r="AZ42">
            <v>1794243.44</v>
          </cell>
          <cell r="BA42">
            <v>1899976.37</v>
          </cell>
          <cell r="BB42">
            <v>1752053.01</v>
          </cell>
          <cell r="BD42">
            <v>95200815.290000007</v>
          </cell>
          <cell r="BE42">
            <v>95200815.290000007</v>
          </cell>
        </row>
        <row r="43">
          <cell r="A43" t="str">
            <v>5945H</v>
          </cell>
          <cell r="B43" t="str">
            <v>Los Angeles Food &amp; Beverage</v>
          </cell>
          <cell r="C43">
            <v>1449731.17</v>
          </cell>
          <cell r="D43">
            <v>1324008.07</v>
          </cell>
          <cell r="E43">
            <v>1302854.1499999999</v>
          </cell>
          <cell r="F43">
            <v>1338238.7</v>
          </cell>
          <cell r="G43">
            <v>1274046.8700000001</v>
          </cell>
          <cell r="H43">
            <v>1336289.82</v>
          </cell>
          <cell r="I43">
            <v>1466452.49</v>
          </cell>
          <cell r="J43">
            <v>1517359.6</v>
          </cell>
          <cell r="K43">
            <v>1483102.92</v>
          </cell>
          <cell r="L43">
            <v>1467210.07</v>
          </cell>
          <cell r="M43">
            <v>1537907.28</v>
          </cell>
          <cell r="N43">
            <v>1583940.89</v>
          </cell>
          <cell r="O43">
            <v>1590263.9</v>
          </cell>
          <cell r="P43">
            <v>1569893.75</v>
          </cell>
          <cell r="Q43">
            <v>1548647</v>
          </cell>
          <cell r="R43">
            <v>1472438.2</v>
          </cell>
          <cell r="S43">
            <v>1506897.12</v>
          </cell>
          <cell r="T43">
            <v>1495227.78</v>
          </cell>
          <cell r="U43">
            <v>1479677.12</v>
          </cell>
          <cell r="V43">
            <v>1513985.87</v>
          </cell>
          <cell r="W43">
            <v>1634449.75</v>
          </cell>
          <cell r="X43">
            <v>1448504.24</v>
          </cell>
          <cell r="Y43">
            <v>1536332.61</v>
          </cell>
          <cell r="Z43">
            <v>1611317.12</v>
          </cell>
          <cell r="AA43">
            <v>1708008.96</v>
          </cell>
          <cell r="AB43">
            <v>1830908.8</v>
          </cell>
          <cell r="AC43">
            <v>1598492.86</v>
          </cell>
          <cell r="AD43">
            <v>1705429.94</v>
          </cell>
          <cell r="AE43">
            <v>1772297.82</v>
          </cell>
          <cell r="AF43">
            <v>1788555.39</v>
          </cell>
          <cell r="AG43">
            <v>1775629.15</v>
          </cell>
          <cell r="AH43">
            <v>1856337.36</v>
          </cell>
          <cell r="AI43">
            <v>1966761.92</v>
          </cell>
          <cell r="AJ43">
            <v>1775519.65</v>
          </cell>
          <cell r="AK43">
            <v>1698829.13</v>
          </cell>
          <cell r="AL43">
            <v>1481889.44</v>
          </cell>
          <cell r="AM43">
            <v>1577019.41</v>
          </cell>
          <cell r="AN43">
            <v>1612601.51</v>
          </cell>
          <cell r="AO43">
            <v>1557039.55</v>
          </cell>
          <cell r="AP43">
            <v>1575043.57</v>
          </cell>
          <cell r="AQ43">
            <v>1649298.26</v>
          </cell>
          <cell r="AR43">
            <v>1704680.07</v>
          </cell>
          <cell r="AS43">
            <v>1668411.9</v>
          </cell>
          <cell r="AT43">
            <v>1549402.78</v>
          </cell>
          <cell r="AU43">
            <v>1665739.37</v>
          </cell>
          <cell r="AV43">
            <v>1766998.92</v>
          </cell>
          <cell r="AW43">
            <v>1783595.48</v>
          </cell>
          <cell r="AX43">
            <v>1624419.92</v>
          </cell>
          <cell r="AY43">
            <v>1516265.37</v>
          </cell>
          <cell r="AZ43">
            <v>1601756.26</v>
          </cell>
          <cell r="BA43">
            <v>1998989.91</v>
          </cell>
          <cell r="BB43">
            <v>1922492.71</v>
          </cell>
          <cell r="BD43">
            <v>83221191.899999991</v>
          </cell>
          <cell r="BE43">
            <v>83221191.899999991</v>
          </cell>
        </row>
        <row r="44">
          <cell r="A44" t="str">
            <v>5907H</v>
          </cell>
          <cell r="B44" t="str">
            <v>Lubbock Food &amp; Beverage</v>
          </cell>
          <cell r="C44">
            <v>20523.38</v>
          </cell>
          <cell r="D44">
            <v>21120.26</v>
          </cell>
          <cell r="E44">
            <v>19742.54</v>
          </cell>
          <cell r="F44">
            <v>21792.41</v>
          </cell>
          <cell r="G44">
            <v>24359.9</v>
          </cell>
          <cell r="H44">
            <v>25221.01</v>
          </cell>
          <cell r="I44">
            <v>25844.29</v>
          </cell>
          <cell r="J44">
            <v>27197.48</v>
          </cell>
          <cell r="K44">
            <v>24549.56</v>
          </cell>
          <cell r="L44">
            <v>28011.56</v>
          </cell>
          <cell r="M44">
            <v>25434.9</v>
          </cell>
          <cell r="N44">
            <v>27801.03</v>
          </cell>
          <cell r="O44">
            <v>26786.51</v>
          </cell>
          <cell r="P44">
            <v>23911.58</v>
          </cell>
          <cell r="Q44">
            <v>22206.26</v>
          </cell>
          <cell r="R44">
            <v>28002.71</v>
          </cell>
          <cell r="S44">
            <v>27879.21</v>
          </cell>
          <cell r="T44">
            <v>25661.77</v>
          </cell>
          <cell r="U44">
            <v>27287.46</v>
          </cell>
          <cell r="V44">
            <v>32194.39</v>
          </cell>
          <cell r="W44">
            <v>27876.99</v>
          </cell>
          <cell r="X44">
            <v>28477.42</v>
          </cell>
          <cell r="Y44">
            <v>28517.03</v>
          </cell>
          <cell r="Z44">
            <v>30304.79</v>
          </cell>
          <cell r="AA44">
            <v>32143.279999999999</v>
          </cell>
          <cell r="AB44">
            <v>27834.16</v>
          </cell>
          <cell r="AC44">
            <v>25850.34</v>
          </cell>
          <cell r="AD44">
            <v>27092.41</v>
          </cell>
          <cell r="AE44">
            <v>28538.2</v>
          </cell>
          <cell r="AF44">
            <v>29778.95</v>
          </cell>
          <cell r="AG44">
            <v>26255.37</v>
          </cell>
          <cell r="AH44">
            <v>33114.589999999997</v>
          </cell>
          <cell r="AI44">
            <v>29110.48</v>
          </cell>
          <cell r="AJ44">
            <v>30160.04</v>
          </cell>
          <cell r="AK44">
            <v>27890.37</v>
          </cell>
          <cell r="AL44">
            <v>24970.69</v>
          </cell>
          <cell r="AM44">
            <v>29444.09</v>
          </cell>
          <cell r="AN44">
            <v>29900.95</v>
          </cell>
          <cell r="AO44">
            <v>28039.68</v>
          </cell>
          <cell r="AP44">
            <v>30071</v>
          </cell>
          <cell r="AQ44">
            <v>34906.15</v>
          </cell>
          <cell r="AR44">
            <v>30603.62</v>
          </cell>
          <cell r="AS44">
            <v>34498.26</v>
          </cell>
          <cell r="AT44">
            <v>28971.79</v>
          </cell>
          <cell r="AU44">
            <v>31564.720000000001</v>
          </cell>
          <cell r="AV44">
            <v>31620.79</v>
          </cell>
          <cell r="AW44">
            <v>31158.49</v>
          </cell>
          <cell r="AX44">
            <v>32146.63</v>
          </cell>
          <cell r="AY44">
            <v>28152.32</v>
          </cell>
          <cell r="AZ44">
            <v>27944.03</v>
          </cell>
          <cell r="BA44">
            <v>32647.78</v>
          </cell>
          <cell r="BB44">
            <v>38979.26</v>
          </cell>
          <cell r="BD44">
            <v>1464092.8800000001</v>
          </cell>
          <cell r="BE44">
            <v>1464092.8800000001</v>
          </cell>
        </row>
        <row r="45">
          <cell r="A45" t="str">
            <v>59LGA</v>
          </cell>
          <cell r="B45" t="str">
            <v>NY/LaGuardia Food &amp; Beverage</v>
          </cell>
          <cell r="C45">
            <v>227476.76</v>
          </cell>
          <cell r="D45">
            <v>247502.98</v>
          </cell>
          <cell r="E45">
            <v>236188.53</v>
          </cell>
          <cell r="F45">
            <v>228024.74</v>
          </cell>
          <cell r="G45">
            <v>228139.33</v>
          </cell>
          <cell r="H45">
            <v>215564.1</v>
          </cell>
          <cell r="I45">
            <v>275534.69</v>
          </cell>
          <cell r="J45">
            <v>278508.12</v>
          </cell>
          <cell r="K45">
            <v>247384.7</v>
          </cell>
          <cell r="L45">
            <v>264537.42</v>
          </cell>
          <cell r="M45">
            <v>299660.53000000003</v>
          </cell>
          <cell r="N45">
            <v>294752.88</v>
          </cell>
          <cell r="O45">
            <v>275526.27</v>
          </cell>
          <cell r="P45">
            <v>288232.63</v>
          </cell>
          <cell r="Q45">
            <v>319262.38</v>
          </cell>
          <cell r="R45">
            <v>266697.99</v>
          </cell>
          <cell r="S45">
            <v>282023.48</v>
          </cell>
          <cell r="T45">
            <v>262027.88</v>
          </cell>
          <cell r="U45">
            <v>276242.34999999998</v>
          </cell>
          <cell r="V45">
            <v>276260.28000000003</v>
          </cell>
          <cell r="W45">
            <v>305518.77</v>
          </cell>
          <cell r="X45">
            <v>270646.06</v>
          </cell>
          <cell r="Y45">
            <v>252657.16</v>
          </cell>
          <cell r="Z45">
            <v>219708.34</v>
          </cell>
          <cell r="AA45">
            <v>243413.96</v>
          </cell>
          <cell r="AB45">
            <v>286786.23</v>
          </cell>
          <cell r="AC45">
            <v>209452.9</v>
          </cell>
          <cell r="AD45">
            <v>242015.66</v>
          </cell>
          <cell r="AE45">
            <v>257767.21</v>
          </cell>
          <cell r="AF45">
            <v>252464.27</v>
          </cell>
          <cell r="AG45">
            <v>244304.53</v>
          </cell>
          <cell r="AH45">
            <v>271720.78999999998</v>
          </cell>
          <cell r="AI45">
            <v>275344.77</v>
          </cell>
          <cell r="AJ45">
            <v>248240.53</v>
          </cell>
          <cell r="AK45">
            <v>232434</v>
          </cell>
          <cell r="AL45">
            <v>197774.32</v>
          </cell>
          <cell r="AM45">
            <v>207941.29</v>
          </cell>
          <cell r="AN45">
            <v>215648.53</v>
          </cell>
          <cell r="AO45">
            <v>211372.67</v>
          </cell>
          <cell r="AP45">
            <v>221578.23</v>
          </cell>
          <cell r="AQ45">
            <v>227700.1</v>
          </cell>
          <cell r="AR45">
            <v>238432.92</v>
          </cell>
          <cell r="AS45">
            <v>231248.28</v>
          </cell>
          <cell r="AT45">
            <v>209801.94</v>
          </cell>
          <cell r="AU45">
            <v>235479.14</v>
          </cell>
          <cell r="AV45">
            <v>242007.27</v>
          </cell>
          <cell r="AW45">
            <v>234417.85</v>
          </cell>
          <cell r="AX45">
            <v>233306.62</v>
          </cell>
          <cell r="AY45">
            <v>233155.63</v>
          </cell>
          <cell r="AZ45">
            <v>224912.9</v>
          </cell>
          <cell r="BA45">
            <v>260546.47</v>
          </cell>
          <cell r="BB45">
            <v>249066.77</v>
          </cell>
          <cell r="BD45">
            <v>12976414.149999997</v>
          </cell>
          <cell r="BE45">
            <v>12976414.149999997</v>
          </cell>
        </row>
        <row r="46">
          <cell r="A46" t="str">
            <v>5929H</v>
          </cell>
          <cell r="B46" t="str">
            <v>Lihue Food &amp; Beverage</v>
          </cell>
          <cell r="C46">
            <v>43000.45</v>
          </cell>
          <cell r="D46">
            <v>34369.22</v>
          </cell>
          <cell r="E46">
            <v>36153.4</v>
          </cell>
          <cell r="F46">
            <v>35333.730000000003</v>
          </cell>
          <cell r="G46">
            <v>35032.78</v>
          </cell>
          <cell r="H46">
            <v>33279.97</v>
          </cell>
          <cell r="I46">
            <v>39549.89</v>
          </cell>
          <cell r="J46">
            <v>43856.959999999999</v>
          </cell>
          <cell r="K46">
            <v>43630.71</v>
          </cell>
          <cell r="L46">
            <v>39021.94</v>
          </cell>
          <cell r="M46">
            <v>46269.77</v>
          </cell>
          <cell r="N46">
            <v>38093.19</v>
          </cell>
          <cell r="O46">
            <v>40505.629999999997</v>
          </cell>
          <cell r="P46">
            <v>36185.300000000003</v>
          </cell>
          <cell r="Q46">
            <v>39544.04</v>
          </cell>
          <cell r="R46">
            <v>43046.7</v>
          </cell>
          <cell r="S46">
            <v>44478.42</v>
          </cell>
          <cell r="T46">
            <v>43357.59</v>
          </cell>
          <cell r="U46">
            <v>42154.87</v>
          </cell>
          <cell r="V46">
            <v>41665.56</v>
          </cell>
          <cell r="W46">
            <v>46155.32</v>
          </cell>
          <cell r="X46">
            <v>45245.25</v>
          </cell>
          <cell r="Y46">
            <v>45306.82</v>
          </cell>
          <cell r="Z46">
            <v>48931.27</v>
          </cell>
          <cell r="AA46">
            <v>47939.98</v>
          </cell>
          <cell r="AB46">
            <v>55160.42</v>
          </cell>
          <cell r="AC46">
            <v>53331.06</v>
          </cell>
          <cell r="AD46">
            <v>54536.76</v>
          </cell>
          <cell r="AE46">
            <v>55233.38</v>
          </cell>
          <cell r="AF46">
            <v>56225.14</v>
          </cell>
          <cell r="AG46">
            <v>58395.75</v>
          </cell>
          <cell r="AH46">
            <v>65789.929999999993</v>
          </cell>
          <cell r="AI46">
            <v>79251.199999999997</v>
          </cell>
          <cell r="AJ46">
            <v>61772.05</v>
          </cell>
          <cell r="AK46">
            <v>57179.89</v>
          </cell>
          <cell r="AL46">
            <v>52673.13</v>
          </cell>
          <cell r="AM46">
            <v>51792.04</v>
          </cell>
          <cell r="AN46">
            <v>52239.29</v>
          </cell>
          <cell r="AO46">
            <v>54130.82</v>
          </cell>
          <cell r="AP46">
            <v>53160.61</v>
          </cell>
          <cell r="AQ46">
            <v>58592.68</v>
          </cell>
          <cell r="AR46">
            <v>64564.959999999999</v>
          </cell>
          <cell r="AS46">
            <v>54841.15</v>
          </cell>
          <cell r="AT46">
            <v>50276.05</v>
          </cell>
          <cell r="AU46">
            <v>48189.52</v>
          </cell>
          <cell r="AV46">
            <v>50400.54</v>
          </cell>
          <cell r="AW46">
            <v>51094.31</v>
          </cell>
          <cell r="AX46">
            <v>50268.89</v>
          </cell>
          <cell r="AY46">
            <v>44282.67</v>
          </cell>
          <cell r="AZ46">
            <v>49769.43</v>
          </cell>
          <cell r="BA46">
            <v>40650.160000000003</v>
          </cell>
          <cell r="BB46">
            <v>43220.27</v>
          </cell>
          <cell r="BD46">
            <v>2499130.86</v>
          </cell>
          <cell r="BE46">
            <v>2499130.86</v>
          </cell>
        </row>
        <row r="47">
          <cell r="A47" t="str">
            <v>5912D</v>
          </cell>
          <cell r="B47" t="str">
            <v>Little Rock Food &amp; Beverage</v>
          </cell>
          <cell r="C47">
            <v>61103.69</v>
          </cell>
          <cell r="D47">
            <v>58898.11</v>
          </cell>
          <cell r="E47">
            <v>63761.45</v>
          </cell>
          <cell r="F47">
            <v>66468.11</v>
          </cell>
          <cell r="G47">
            <v>59579.360000000001</v>
          </cell>
          <cell r="H47">
            <v>66824.009999999995</v>
          </cell>
          <cell r="I47">
            <v>63463.41</v>
          </cell>
          <cell r="J47">
            <v>76889.649999999994</v>
          </cell>
          <cell r="K47">
            <v>63575.02</v>
          </cell>
          <cell r="L47">
            <v>75835.87</v>
          </cell>
          <cell r="M47">
            <v>75466.039999999994</v>
          </cell>
          <cell r="N47">
            <v>85186.66</v>
          </cell>
          <cell r="O47">
            <v>72585.95</v>
          </cell>
          <cell r="P47">
            <v>72449.19</v>
          </cell>
          <cell r="Q47">
            <v>64390.12</v>
          </cell>
          <cell r="R47">
            <v>81299.09</v>
          </cell>
          <cell r="S47">
            <v>75262.92</v>
          </cell>
          <cell r="T47">
            <v>73664.28</v>
          </cell>
          <cell r="U47">
            <v>79442.8</v>
          </cell>
          <cell r="V47">
            <v>80536.98</v>
          </cell>
          <cell r="W47">
            <v>87769.29</v>
          </cell>
          <cell r="X47">
            <v>83369.86</v>
          </cell>
          <cell r="Y47">
            <v>86284.76</v>
          </cell>
          <cell r="Z47">
            <v>88238.7</v>
          </cell>
          <cell r="AA47">
            <v>98908.53</v>
          </cell>
          <cell r="AB47">
            <v>94741.58</v>
          </cell>
          <cell r="AC47">
            <v>78622.02</v>
          </cell>
          <cell r="AD47">
            <v>88948.73</v>
          </cell>
          <cell r="AE47">
            <v>69328.58</v>
          </cell>
          <cell r="AF47">
            <v>115091.8</v>
          </cell>
          <cell r="AG47">
            <v>93276.37</v>
          </cell>
          <cell r="AH47">
            <v>99080.94</v>
          </cell>
          <cell r="AI47">
            <v>92965.119999999995</v>
          </cell>
          <cell r="AJ47">
            <v>92447.21</v>
          </cell>
          <cell r="AK47">
            <v>84093.38</v>
          </cell>
          <cell r="AL47">
            <v>77344.25</v>
          </cell>
          <cell r="AM47">
            <v>83605.69</v>
          </cell>
          <cell r="AN47">
            <v>89046.19</v>
          </cell>
          <cell r="AO47">
            <v>87020.64</v>
          </cell>
          <cell r="AP47">
            <v>88534.37</v>
          </cell>
          <cell r="AQ47">
            <v>88967.51</v>
          </cell>
          <cell r="AR47">
            <v>90856.51</v>
          </cell>
          <cell r="AS47">
            <v>96310.34</v>
          </cell>
          <cell r="AT47">
            <v>87070.399999999994</v>
          </cell>
          <cell r="AU47">
            <v>110370.74</v>
          </cell>
          <cell r="AV47">
            <v>87062.93</v>
          </cell>
          <cell r="AW47">
            <v>82653.240000000005</v>
          </cell>
          <cell r="AX47">
            <v>73870.490000000005</v>
          </cell>
          <cell r="AY47">
            <v>78905.37</v>
          </cell>
          <cell r="AZ47">
            <v>82221.58</v>
          </cell>
          <cell r="BA47">
            <v>94283.93</v>
          </cell>
          <cell r="BB47">
            <v>93380.36</v>
          </cell>
          <cell r="BD47">
            <v>4261354.120000001</v>
          </cell>
          <cell r="BE47">
            <v>4261354.120000001</v>
          </cell>
        </row>
        <row r="48">
          <cell r="A48" t="str">
            <v>5913H</v>
          </cell>
          <cell r="B48" t="str">
            <v>Kansas City Food &amp; Beverage</v>
          </cell>
          <cell r="C48">
            <v>299218.32</v>
          </cell>
          <cell r="D48">
            <v>288873.40999999997</v>
          </cell>
          <cell r="E48">
            <v>274500.53999999998</v>
          </cell>
          <cell r="F48">
            <v>285041.13</v>
          </cell>
          <cell r="G48">
            <v>274097.24</v>
          </cell>
          <cell r="H48">
            <v>280404.24</v>
          </cell>
          <cell r="I48">
            <v>320058.49</v>
          </cell>
          <cell r="J48">
            <v>330305.75</v>
          </cell>
          <cell r="K48">
            <v>287071.46000000002</v>
          </cell>
          <cell r="L48">
            <v>334998.31</v>
          </cell>
          <cell r="M48">
            <v>366544.84</v>
          </cell>
          <cell r="N48">
            <v>370404.98</v>
          </cell>
          <cell r="O48">
            <v>315369.87</v>
          </cell>
          <cell r="P48">
            <v>325066.46000000002</v>
          </cell>
          <cell r="Q48">
            <v>289886.58</v>
          </cell>
          <cell r="R48">
            <v>313532.61</v>
          </cell>
          <cell r="S48">
            <v>330364.12</v>
          </cell>
          <cell r="T48">
            <v>315995.78999999998</v>
          </cell>
          <cell r="U48">
            <v>328430.99</v>
          </cell>
          <cell r="V48">
            <v>347456.39</v>
          </cell>
          <cell r="W48">
            <v>397422.31</v>
          </cell>
          <cell r="X48">
            <v>354937.95</v>
          </cell>
          <cell r="Y48">
            <v>355520</v>
          </cell>
          <cell r="Z48">
            <v>369363.38</v>
          </cell>
          <cell r="AA48">
            <v>387442.85</v>
          </cell>
          <cell r="AB48">
            <v>413270.68</v>
          </cell>
          <cell r="AC48">
            <v>324693.51</v>
          </cell>
          <cell r="AD48">
            <v>363533.97</v>
          </cell>
          <cell r="AE48">
            <v>400419.29</v>
          </cell>
          <cell r="AF48">
            <v>389312.21</v>
          </cell>
          <cell r="AG48">
            <v>378606.66</v>
          </cell>
          <cell r="AH48">
            <v>405328.55</v>
          </cell>
          <cell r="AI48">
            <v>388882.99</v>
          </cell>
          <cell r="AJ48">
            <v>353220.19</v>
          </cell>
          <cell r="AK48">
            <v>346158.86</v>
          </cell>
          <cell r="AL48">
            <v>313284.44</v>
          </cell>
          <cell r="AM48">
            <v>375631.5</v>
          </cell>
          <cell r="AN48">
            <v>367253.86</v>
          </cell>
          <cell r="AO48">
            <v>354457.32</v>
          </cell>
          <cell r="AP48">
            <v>367481.33</v>
          </cell>
          <cell r="AQ48">
            <v>379198.62</v>
          </cell>
          <cell r="AR48">
            <v>399713.86</v>
          </cell>
          <cell r="AS48">
            <v>396896.56</v>
          </cell>
          <cell r="AT48">
            <v>336689.55</v>
          </cell>
          <cell r="AU48">
            <v>363068.66</v>
          </cell>
          <cell r="AV48">
            <v>367085.98</v>
          </cell>
          <cell r="AW48">
            <v>337828.77</v>
          </cell>
          <cell r="AX48">
            <v>416669.23</v>
          </cell>
          <cell r="AY48">
            <v>320581.62</v>
          </cell>
          <cell r="AZ48">
            <v>323599.25</v>
          </cell>
          <cell r="BA48">
            <v>381224.53</v>
          </cell>
          <cell r="BB48">
            <v>415316.87</v>
          </cell>
          <cell r="BD48">
            <v>18121716.870000001</v>
          </cell>
          <cell r="BE48">
            <v>18121716.870000001</v>
          </cell>
        </row>
        <row r="49">
          <cell r="A49" t="str">
            <v>5941H</v>
          </cell>
          <cell r="B49" t="str">
            <v>Orlando Food &amp; Beverage</v>
          </cell>
          <cell r="C49">
            <v>920517.03</v>
          </cell>
          <cell r="D49">
            <v>860840.88</v>
          </cell>
          <cell r="E49">
            <v>877630.3</v>
          </cell>
          <cell r="F49">
            <v>735036.98</v>
          </cell>
          <cell r="G49">
            <v>749015.74000000057</v>
          </cell>
          <cell r="H49">
            <v>771472.57</v>
          </cell>
          <cell r="I49">
            <v>849709.18</v>
          </cell>
          <cell r="J49">
            <v>923232.66</v>
          </cell>
          <cell r="K49">
            <v>891564.71000000054</v>
          </cell>
          <cell r="L49">
            <v>872221.43</v>
          </cell>
          <cell r="M49">
            <v>968636.92</v>
          </cell>
          <cell r="N49">
            <v>958793.98</v>
          </cell>
          <cell r="O49">
            <v>930312.85</v>
          </cell>
          <cell r="P49">
            <v>909520.44</v>
          </cell>
          <cell r="Q49">
            <v>885721.5</v>
          </cell>
          <cell r="R49">
            <v>897163.17</v>
          </cell>
          <cell r="S49">
            <v>833634.09000000078</v>
          </cell>
          <cell r="T49">
            <v>815787.67</v>
          </cell>
          <cell r="U49">
            <v>841647.1</v>
          </cell>
          <cell r="V49">
            <v>884807.91</v>
          </cell>
          <cell r="W49">
            <v>890033.83</v>
          </cell>
          <cell r="X49">
            <v>830704.63</v>
          </cell>
          <cell r="Y49">
            <v>843297.38</v>
          </cell>
          <cell r="Z49">
            <v>835765.81</v>
          </cell>
          <cell r="AA49">
            <v>850393.61</v>
          </cell>
          <cell r="AB49">
            <v>947528.9</v>
          </cell>
          <cell r="AC49">
            <v>831505.59</v>
          </cell>
          <cell r="AD49">
            <v>850697.82</v>
          </cell>
          <cell r="AE49">
            <v>901111.55</v>
          </cell>
          <cell r="AF49">
            <v>899140.75</v>
          </cell>
          <cell r="AG49">
            <v>852230.63</v>
          </cell>
          <cell r="AH49">
            <v>878110.99</v>
          </cell>
          <cell r="AI49">
            <v>898802.84</v>
          </cell>
          <cell r="AJ49">
            <v>838331.89</v>
          </cell>
          <cell r="AK49">
            <v>820744.93</v>
          </cell>
          <cell r="AL49">
            <v>688500.26</v>
          </cell>
          <cell r="AM49">
            <v>657288.18999999994</v>
          </cell>
          <cell r="AN49">
            <v>690191.66</v>
          </cell>
          <cell r="AO49">
            <v>662921.21</v>
          </cell>
          <cell r="AP49">
            <v>671183.29</v>
          </cell>
          <cell r="AQ49">
            <v>769682.58</v>
          </cell>
          <cell r="AR49">
            <v>806323.67999999947</v>
          </cell>
          <cell r="AS49">
            <v>828543.15</v>
          </cell>
          <cell r="AT49">
            <v>780871.11</v>
          </cell>
          <cell r="AU49">
            <v>828744.87</v>
          </cell>
          <cell r="AV49">
            <v>903298.94</v>
          </cell>
          <cell r="AW49">
            <v>788613.03</v>
          </cell>
          <cell r="AX49">
            <v>865501.57</v>
          </cell>
          <cell r="AY49">
            <v>768259.34</v>
          </cell>
          <cell r="AZ49">
            <v>828816.33</v>
          </cell>
          <cell r="BA49">
            <v>836569.61</v>
          </cell>
          <cell r="BB49">
            <v>843328.90999999933</v>
          </cell>
          <cell r="BD49">
            <v>43564305.989999987</v>
          </cell>
          <cell r="BE49">
            <v>43564305.989999987</v>
          </cell>
        </row>
        <row r="50">
          <cell r="A50" t="str">
            <v>59MEM</v>
          </cell>
          <cell r="B50" t="str">
            <v>Memphis Food &amp; Beverage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D50">
            <v>0</v>
          </cell>
          <cell r="BE50">
            <v>0</v>
          </cell>
        </row>
        <row r="51">
          <cell r="A51" t="str">
            <v>5937H</v>
          </cell>
          <cell r="B51" t="str">
            <v>Manchester Airport</v>
          </cell>
          <cell r="C51">
            <v>51821.55</v>
          </cell>
          <cell r="D51">
            <v>46718.38</v>
          </cell>
          <cell r="E51">
            <v>44638.07</v>
          </cell>
          <cell r="F51">
            <v>42167.11</v>
          </cell>
          <cell r="G51">
            <v>43959.29</v>
          </cell>
          <cell r="H51">
            <v>42701.95</v>
          </cell>
          <cell r="I51">
            <v>49713.32</v>
          </cell>
          <cell r="J51">
            <v>59610.61</v>
          </cell>
          <cell r="K51">
            <v>49686.53</v>
          </cell>
          <cell r="L51">
            <v>51365.89</v>
          </cell>
          <cell r="M51">
            <v>54993.97</v>
          </cell>
          <cell r="N51">
            <v>51887.6</v>
          </cell>
          <cell r="O51">
            <v>50666.17</v>
          </cell>
          <cell r="P51">
            <v>49965.48</v>
          </cell>
          <cell r="Q51">
            <v>51283.93</v>
          </cell>
          <cell r="R51">
            <v>57316.82</v>
          </cell>
          <cell r="S51">
            <v>55371.22</v>
          </cell>
          <cell r="T51">
            <v>50422.82</v>
          </cell>
          <cell r="U51">
            <v>52225.37</v>
          </cell>
          <cell r="V51">
            <v>54028.04</v>
          </cell>
          <cell r="W51">
            <v>57446.7</v>
          </cell>
          <cell r="X51">
            <v>49084.74</v>
          </cell>
          <cell r="Y51">
            <v>50501.94</v>
          </cell>
          <cell r="Z51">
            <v>53552.53</v>
          </cell>
          <cell r="AA51">
            <v>62175.64</v>
          </cell>
          <cell r="AB51">
            <v>65419.69</v>
          </cell>
          <cell r="AC51">
            <v>51535.24</v>
          </cell>
          <cell r="AD51">
            <v>59353.98</v>
          </cell>
          <cell r="AE51">
            <v>63295.29</v>
          </cell>
          <cell r="AF51">
            <v>61543.24</v>
          </cell>
          <cell r="AG51">
            <v>62639.3</v>
          </cell>
          <cell r="AH51">
            <v>64512.07</v>
          </cell>
          <cell r="AI51">
            <v>73126.66</v>
          </cell>
          <cell r="AJ51">
            <v>65211.79</v>
          </cell>
          <cell r="AK51">
            <v>57122.8</v>
          </cell>
          <cell r="AL51">
            <v>50779.64</v>
          </cell>
          <cell r="AM51">
            <v>59560.61</v>
          </cell>
          <cell r="AN51">
            <v>60179.61</v>
          </cell>
          <cell r="AO51">
            <v>54928.84</v>
          </cell>
          <cell r="AP51">
            <v>61028.7</v>
          </cell>
          <cell r="AQ51">
            <v>64684.84</v>
          </cell>
          <cell r="AR51">
            <v>63720.66</v>
          </cell>
          <cell r="AS51">
            <v>59424.66</v>
          </cell>
          <cell r="AT51">
            <v>53393.52</v>
          </cell>
          <cell r="AU51">
            <v>56695.76</v>
          </cell>
          <cell r="AV51">
            <v>60601.37</v>
          </cell>
          <cell r="AW51">
            <v>56852.800000000003</v>
          </cell>
          <cell r="AX51">
            <v>60269.95</v>
          </cell>
          <cell r="AY51">
            <v>53937.68</v>
          </cell>
          <cell r="AZ51">
            <v>47087.43</v>
          </cell>
          <cell r="BA51">
            <v>53362.33</v>
          </cell>
          <cell r="BB51">
            <v>57294.559999999998</v>
          </cell>
          <cell r="BD51">
            <v>2880868.6900000004</v>
          </cell>
          <cell r="BE51">
            <v>2880868.6900000004</v>
          </cell>
        </row>
        <row r="52">
          <cell r="A52" t="str">
            <v>5973H</v>
          </cell>
          <cell r="B52" t="str">
            <v>Miami Food &amp; Beverage</v>
          </cell>
          <cell r="C52">
            <v>869772.44</v>
          </cell>
          <cell r="D52">
            <v>801644.57000000065</v>
          </cell>
          <cell r="E52">
            <v>741242.72</v>
          </cell>
          <cell r="F52">
            <v>698593.51</v>
          </cell>
          <cell r="G52">
            <v>700913.94</v>
          </cell>
          <cell r="H52">
            <v>705215.54</v>
          </cell>
          <cell r="I52">
            <v>759415.54</v>
          </cell>
          <cell r="J52">
            <v>796610.73</v>
          </cell>
          <cell r="K52">
            <v>801719.62</v>
          </cell>
          <cell r="L52">
            <v>790853.29</v>
          </cell>
          <cell r="M52">
            <v>832343.29</v>
          </cell>
          <cell r="N52">
            <v>842399.84</v>
          </cell>
          <cell r="O52">
            <v>822980.78</v>
          </cell>
          <cell r="P52">
            <v>797418.71</v>
          </cell>
          <cell r="Q52">
            <v>789857.69</v>
          </cell>
          <cell r="R52">
            <v>837720.05</v>
          </cell>
          <cell r="S52">
            <v>776984.31</v>
          </cell>
          <cell r="T52">
            <v>740098.64</v>
          </cell>
          <cell r="U52">
            <v>746357.42</v>
          </cell>
          <cell r="V52">
            <v>749221.15</v>
          </cell>
          <cell r="W52">
            <v>786315.9</v>
          </cell>
          <cell r="X52">
            <v>781233.25</v>
          </cell>
          <cell r="Y52">
            <v>772778.93</v>
          </cell>
          <cell r="Z52">
            <v>777973.58000000054</v>
          </cell>
          <cell r="AA52">
            <v>776369.24</v>
          </cell>
          <cell r="AB52">
            <v>870870.29</v>
          </cell>
          <cell r="AC52">
            <v>780633.19</v>
          </cell>
          <cell r="AD52">
            <v>784336.85</v>
          </cell>
          <cell r="AE52">
            <v>801053.56</v>
          </cell>
          <cell r="AF52">
            <v>818327.49</v>
          </cell>
          <cell r="AG52">
            <v>809802.35</v>
          </cell>
          <cell r="AH52">
            <v>790824.08</v>
          </cell>
          <cell r="AI52">
            <v>823314.27</v>
          </cell>
          <cell r="AJ52">
            <v>768295.4</v>
          </cell>
          <cell r="AK52">
            <v>683764.25</v>
          </cell>
          <cell r="AL52">
            <v>683302.73</v>
          </cell>
          <cell r="AM52">
            <v>606154.38</v>
          </cell>
          <cell r="AN52">
            <v>625833.38999999943</v>
          </cell>
          <cell r="AO52">
            <v>595647.51</v>
          </cell>
          <cell r="AP52">
            <v>622072.55000000005</v>
          </cell>
          <cell r="AQ52">
            <v>651039.52</v>
          </cell>
          <cell r="AR52">
            <v>688525.97</v>
          </cell>
          <cell r="AS52">
            <v>706785.38</v>
          </cell>
          <cell r="AT52">
            <v>702828.39999999944</v>
          </cell>
          <cell r="AU52">
            <v>732537.21</v>
          </cell>
          <cell r="AV52">
            <v>666282.79</v>
          </cell>
          <cell r="AW52">
            <v>820838.67</v>
          </cell>
          <cell r="AX52">
            <v>868873.7</v>
          </cell>
          <cell r="AY52">
            <v>734395.02</v>
          </cell>
          <cell r="AZ52">
            <v>802065.06</v>
          </cell>
          <cell r="BA52">
            <v>902903.5</v>
          </cell>
          <cell r="BB52">
            <v>861458.72</v>
          </cell>
          <cell r="BD52">
            <v>39698800.910000004</v>
          </cell>
          <cell r="BE52">
            <v>39698800.910000004</v>
          </cell>
        </row>
        <row r="53">
          <cell r="A53" t="str">
            <v>5970H</v>
          </cell>
          <cell r="B53" t="str">
            <v>Milwaukee Food &amp; Beverage</v>
          </cell>
          <cell r="C53">
            <v>196736.01</v>
          </cell>
          <cell r="D53">
            <v>171146.82</v>
          </cell>
          <cell r="E53">
            <v>177160.48</v>
          </cell>
          <cell r="F53">
            <v>171198.86</v>
          </cell>
          <cell r="G53">
            <v>166754.63</v>
          </cell>
          <cell r="H53">
            <v>179117.23</v>
          </cell>
          <cell r="I53">
            <v>198942.2</v>
          </cell>
          <cell r="J53">
            <v>219375.81</v>
          </cell>
          <cell r="K53">
            <v>204636.9</v>
          </cell>
          <cell r="L53">
            <v>212577.18</v>
          </cell>
          <cell r="M53">
            <v>228776.7</v>
          </cell>
          <cell r="N53">
            <v>224707.41</v>
          </cell>
          <cell r="O53">
            <v>211745.37</v>
          </cell>
          <cell r="P53">
            <v>207562.05</v>
          </cell>
          <cell r="Q53">
            <v>225171.1</v>
          </cell>
          <cell r="R53">
            <v>203568.2</v>
          </cell>
          <cell r="S53">
            <v>193869.28</v>
          </cell>
          <cell r="T53">
            <v>183723.47</v>
          </cell>
          <cell r="U53">
            <v>188032.38</v>
          </cell>
          <cell r="V53">
            <v>192543.35999999999</v>
          </cell>
          <cell r="W53">
            <v>208838.15</v>
          </cell>
          <cell r="X53">
            <v>177564.99</v>
          </cell>
          <cell r="Y53">
            <v>206480.46</v>
          </cell>
          <cell r="Z53">
            <v>229227.86</v>
          </cell>
          <cell r="AA53">
            <v>237527.4</v>
          </cell>
          <cell r="AB53">
            <v>236256.91</v>
          </cell>
          <cell r="AC53">
            <v>190148.25</v>
          </cell>
          <cell r="AD53">
            <v>232595.14</v>
          </cell>
          <cell r="AE53">
            <v>239396.35</v>
          </cell>
          <cell r="AF53">
            <v>248492</v>
          </cell>
          <cell r="AG53">
            <v>239013.11</v>
          </cell>
          <cell r="AH53">
            <v>245930.56</v>
          </cell>
          <cell r="AI53">
            <v>259013.97</v>
          </cell>
          <cell r="AJ53">
            <v>241658.62</v>
          </cell>
          <cell r="AK53">
            <v>224247.47</v>
          </cell>
          <cell r="AL53">
            <v>182880.15</v>
          </cell>
          <cell r="AM53">
            <v>216412.89</v>
          </cell>
          <cell r="AN53">
            <v>210577.17</v>
          </cell>
          <cell r="AO53">
            <v>208246.31</v>
          </cell>
          <cell r="AP53">
            <v>214648.36</v>
          </cell>
          <cell r="AQ53">
            <v>224196.4</v>
          </cell>
          <cell r="AR53">
            <v>232928</v>
          </cell>
          <cell r="AS53">
            <v>237672.94</v>
          </cell>
          <cell r="AT53">
            <v>196424.56</v>
          </cell>
          <cell r="AU53">
            <v>210744.57</v>
          </cell>
          <cell r="AV53">
            <v>208685.16</v>
          </cell>
          <cell r="AW53">
            <v>198871.35</v>
          </cell>
          <cell r="AX53">
            <v>229735.94</v>
          </cell>
          <cell r="AY53">
            <v>194530.61</v>
          </cell>
          <cell r="AZ53">
            <v>180547.14</v>
          </cell>
          <cell r="BA53">
            <v>210213.16</v>
          </cell>
          <cell r="BB53">
            <v>255956.97</v>
          </cell>
          <cell r="BD53">
            <v>10987008.359999999</v>
          </cell>
          <cell r="BE53">
            <v>10987008.359999999</v>
          </cell>
        </row>
        <row r="54">
          <cell r="A54" t="str">
            <v>5964H</v>
          </cell>
          <cell r="B54" t="str">
            <v>Minneapolis/St.Paul Food &amp; Bev</v>
          </cell>
          <cell r="C54">
            <v>996122.03</v>
          </cell>
          <cell r="D54">
            <v>882469.02</v>
          </cell>
          <cell r="E54">
            <v>872055</v>
          </cell>
          <cell r="F54">
            <v>869750.77</v>
          </cell>
          <cell r="G54">
            <v>859224.6</v>
          </cell>
          <cell r="H54">
            <v>902140</v>
          </cell>
          <cell r="I54">
            <v>1014749.68</v>
          </cell>
          <cell r="J54">
            <v>1152670.73</v>
          </cell>
          <cell r="K54">
            <v>1090396.43</v>
          </cell>
          <cell r="L54">
            <v>1117693.46</v>
          </cell>
          <cell r="M54">
            <v>1244174.72</v>
          </cell>
          <cell r="N54">
            <v>1154242.8600000001</v>
          </cell>
          <cell r="O54">
            <v>1103039.52</v>
          </cell>
          <cell r="P54">
            <v>1031474.52</v>
          </cell>
          <cell r="Q54">
            <v>991820.05000000075</v>
          </cell>
          <cell r="R54">
            <v>972238.48</v>
          </cell>
          <cell r="S54">
            <v>999816.44</v>
          </cell>
          <cell r="T54">
            <v>956266.13</v>
          </cell>
          <cell r="U54">
            <v>981868.64</v>
          </cell>
          <cell r="V54">
            <v>1019782.55</v>
          </cell>
          <cell r="W54">
            <v>1083940.18</v>
          </cell>
          <cell r="X54">
            <v>972606.47</v>
          </cell>
          <cell r="Y54">
            <v>1088056.6599999999</v>
          </cell>
          <cell r="Z54">
            <v>1159176.4099999999</v>
          </cell>
          <cell r="AA54">
            <v>1212465.28</v>
          </cell>
          <cell r="AB54">
            <v>1240862.3799999999</v>
          </cell>
          <cell r="AC54">
            <v>995486.1</v>
          </cell>
          <cell r="AD54">
            <v>1207483.47</v>
          </cell>
          <cell r="AE54">
            <v>1230868.22</v>
          </cell>
          <cell r="AF54">
            <v>1220805.71</v>
          </cell>
          <cell r="AG54">
            <v>1205368.19</v>
          </cell>
          <cell r="AH54">
            <v>1262724.94</v>
          </cell>
          <cell r="AI54">
            <v>1297038.1499999999</v>
          </cell>
          <cell r="AJ54">
            <v>1210776.46</v>
          </cell>
          <cell r="AK54">
            <v>1098845.5</v>
          </cell>
          <cell r="AL54">
            <v>972195.9</v>
          </cell>
          <cell r="AM54">
            <v>1147769.8600000001</v>
          </cell>
          <cell r="AN54">
            <v>1122548.8500000001</v>
          </cell>
          <cell r="AO54">
            <v>1088078.97</v>
          </cell>
          <cell r="AP54">
            <v>1128445.8899999999</v>
          </cell>
          <cell r="AQ54">
            <v>1155015.46</v>
          </cell>
          <cell r="AR54">
            <v>1217993.45</v>
          </cell>
          <cell r="AS54">
            <v>1138250.27</v>
          </cell>
          <cell r="AT54">
            <v>1030626.28</v>
          </cell>
          <cell r="AU54">
            <v>1113134.76</v>
          </cell>
          <cell r="AV54">
            <v>1163360.3600000001</v>
          </cell>
          <cell r="AW54">
            <v>1052061.07</v>
          </cell>
          <cell r="AX54">
            <v>1119782.47</v>
          </cell>
          <cell r="AY54">
            <v>943155.58</v>
          </cell>
          <cell r="AZ54">
            <v>973149.91</v>
          </cell>
          <cell r="BA54">
            <v>1177451.3999999999</v>
          </cell>
          <cell r="BB54">
            <v>1302524.3700000001</v>
          </cell>
          <cell r="BD54">
            <v>56544044.599999994</v>
          </cell>
          <cell r="BE54">
            <v>56544044.599999994</v>
          </cell>
        </row>
        <row r="55">
          <cell r="A55" t="str">
            <v>5953H</v>
          </cell>
          <cell r="B55" t="str">
            <v>Kahulul/Maui Food &amp; Beverage</v>
          </cell>
          <cell r="C55">
            <v>231707.25</v>
          </cell>
          <cell r="D55">
            <v>188698.42</v>
          </cell>
          <cell r="E55">
            <v>180553.85</v>
          </cell>
          <cell r="F55">
            <v>172737.12</v>
          </cell>
          <cell r="G55">
            <v>172646.5</v>
          </cell>
          <cell r="H55">
            <v>174129.17</v>
          </cell>
          <cell r="I55">
            <v>197994.17</v>
          </cell>
          <cell r="J55">
            <v>207907.93</v>
          </cell>
          <cell r="K55">
            <v>213907.34</v>
          </cell>
          <cell r="L55">
            <v>188286.81</v>
          </cell>
          <cell r="M55">
            <v>202036.28</v>
          </cell>
          <cell r="N55">
            <v>209059.99</v>
          </cell>
          <cell r="O55">
            <v>218175.77</v>
          </cell>
          <cell r="P55">
            <v>194751.47</v>
          </cell>
          <cell r="Q55">
            <v>197870.74</v>
          </cell>
          <cell r="R55">
            <v>204592.14</v>
          </cell>
          <cell r="S55">
            <v>202047.02</v>
          </cell>
          <cell r="T55">
            <v>189877.43</v>
          </cell>
          <cell r="U55">
            <v>180914.72</v>
          </cell>
          <cell r="V55">
            <v>181896.9</v>
          </cell>
          <cell r="W55">
            <v>199050.32</v>
          </cell>
          <cell r="X55">
            <v>199768.04</v>
          </cell>
          <cell r="Y55">
            <v>192912.43</v>
          </cell>
          <cell r="Z55">
            <v>214960.53</v>
          </cell>
          <cell r="AA55">
            <v>226806.83</v>
          </cell>
          <cell r="AB55">
            <v>241246.39</v>
          </cell>
          <cell r="AC55">
            <v>239714.05</v>
          </cell>
          <cell r="AD55">
            <v>234519.78</v>
          </cell>
          <cell r="AE55">
            <v>234860.32</v>
          </cell>
          <cell r="AF55">
            <v>236801.17</v>
          </cell>
          <cell r="AG55">
            <v>237268.88</v>
          </cell>
          <cell r="AH55">
            <v>260121.21</v>
          </cell>
          <cell r="AI55">
            <v>320672.98</v>
          </cell>
          <cell r="AJ55">
            <v>260608.59</v>
          </cell>
          <cell r="AK55">
            <v>231545.89</v>
          </cell>
          <cell r="AL55">
            <v>210058.96</v>
          </cell>
          <cell r="AM55">
            <v>198256.69</v>
          </cell>
          <cell r="AN55">
            <v>206535.58</v>
          </cell>
          <cell r="AO55">
            <v>209079.36</v>
          </cell>
          <cell r="AP55">
            <v>196338.63</v>
          </cell>
          <cell r="AQ55">
            <v>217670.39999999999</v>
          </cell>
          <cell r="AR55">
            <v>252001.53</v>
          </cell>
          <cell r="AS55">
            <v>213939.27</v>
          </cell>
          <cell r="AT55">
            <v>216020.21</v>
          </cell>
          <cell r="AU55">
            <v>210351.28</v>
          </cell>
          <cell r="AV55">
            <v>226644.56</v>
          </cell>
          <cell r="AW55">
            <v>230759.73</v>
          </cell>
          <cell r="AX55">
            <v>233162.39</v>
          </cell>
          <cell r="AY55">
            <v>196174.24</v>
          </cell>
          <cell r="AZ55">
            <v>212187.43</v>
          </cell>
          <cell r="BA55">
            <v>218687.02</v>
          </cell>
          <cell r="BB55">
            <v>254557.4</v>
          </cell>
          <cell r="BD55">
            <v>11143073.110000003</v>
          </cell>
          <cell r="BE55">
            <v>11143073.110000003</v>
          </cell>
        </row>
        <row r="56">
          <cell r="A56" t="str">
            <v>5964D</v>
          </cell>
          <cell r="B56" t="str">
            <v>Oakland Food &amp; Beverage</v>
          </cell>
          <cell r="AJ56">
            <v>4178.3900000000003</v>
          </cell>
          <cell r="AK56">
            <v>7975.55</v>
          </cell>
          <cell r="AL56">
            <v>7031.23</v>
          </cell>
          <cell r="AM56">
            <v>7358.64</v>
          </cell>
          <cell r="AN56">
            <v>9137.0400000000009</v>
          </cell>
          <cell r="AO56">
            <v>7375.45</v>
          </cell>
          <cell r="AP56">
            <v>6971.93</v>
          </cell>
          <cell r="AQ56">
            <v>7431.46</v>
          </cell>
          <cell r="AR56">
            <v>7884.87</v>
          </cell>
          <cell r="AS56">
            <v>8214.8700000000008</v>
          </cell>
          <cell r="AT56">
            <v>6798.23</v>
          </cell>
          <cell r="AU56">
            <v>6905.98</v>
          </cell>
          <cell r="AV56">
            <v>27331.57</v>
          </cell>
          <cell r="AW56">
            <v>52028.92</v>
          </cell>
          <cell r="AX56">
            <v>45591.65</v>
          </cell>
          <cell r="AY56">
            <v>38259.78</v>
          </cell>
          <cell r="AZ56">
            <v>44027.1</v>
          </cell>
          <cell r="BA56">
            <v>55643.01</v>
          </cell>
          <cell r="BB56">
            <v>62634.879999999997</v>
          </cell>
          <cell r="BD56">
            <v>412780.55</v>
          </cell>
          <cell r="BE56">
            <v>412780.55</v>
          </cell>
        </row>
        <row r="57">
          <cell r="A57" t="str">
            <v>59ORD</v>
          </cell>
          <cell r="B57" t="str">
            <v>Chicago Food &amp; Beverage</v>
          </cell>
          <cell r="C57">
            <v>1797175.98</v>
          </cell>
          <cell r="D57">
            <v>1733408.41</v>
          </cell>
          <cell r="E57">
            <v>1711937.91</v>
          </cell>
          <cell r="F57">
            <v>1762615.79</v>
          </cell>
          <cell r="G57">
            <v>1682296.86</v>
          </cell>
          <cell r="H57">
            <v>1767631.1</v>
          </cell>
          <cell r="I57">
            <v>1934527.03</v>
          </cell>
          <cell r="J57">
            <v>1961949.92</v>
          </cell>
          <cell r="K57">
            <v>1950066.54</v>
          </cell>
          <cell r="L57">
            <v>2027870.83</v>
          </cell>
          <cell r="M57">
            <v>2203446.1</v>
          </cell>
          <cell r="N57">
            <v>2188711.41</v>
          </cell>
          <cell r="O57">
            <v>2131820.46</v>
          </cell>
          <cell r="P57">
            <v>2036651.17</v>
          </cell>
          <cell r="Q57">
            <v>2015821</v>
          </cell>
          <cell r="R57">
            <v>1928442.11</v>
          </cell>
          <cell r="S57">
            <v>2053028.12</v>
          </cell>
          <cell r="T57">
            <v>1993268.72</v>
          </cell>
          <cell r="U57">
            <v>2101028.9</v>
          </cell>
          <cell r="V57">
            <v>2138812</v>
          </cell>
          <cell r="W57">
            <v>2275249.06</v>
          </cell>
          <cell r="X57">
            <v>1982466.46</v>
          </cell>
          <cell r="Y57">
            <v>2084323.19</v>
          </cell>
          <cell r="Z57">
            <v>2189922.5</v>
          </cell>
          <cell r="AA57">
            <v>2313946.5299999998</v>
          </cell>
          <cell r="AB57">
            <v>2283573.7000000002</v>
          </cell>
          <cell r="AC57">
            <v>1796764.74</v>
          </cell>
          <cell r="AD57">
            <v>2132512.19</v>
          </cell>
          <cell r="AE57">
            <v>2333752.11</v>
          </cell>
          <cell r="AF57">
            <v>2287046.15</v>
          </cell>
          <cell r="AG57">
            <v>2184184.5</v>
          </cell>
          <cell r="AH57">
            <v>2208581.59</v>
          </cell>
          <cell r="AI57">
            <v>2185881.64</v>
          </cell>
          <cell r="AJ57">
            <v>2132669.46</v>
          </cell>
          <cell r="AK57">
            <v>2001352</v>
          </cell>
          <cell r="AL57">
            <v>1804608.48</v>
          </cell>
          <cell r="AM57">
            <v>2164604.34</v>
          </cell>
          <cell r="AN57">
            <v>2182169.48</v>
          </cell>
          <cell r="AO57">
            <v>2060372.54</v>
          </cell>
          <cell r="AP57">
            <v>2234795.77</v>
          </cell>
          <cell r="AQ57">
            <v>2251003.14</v>
          </cell>
          <cell r="AR57">
            <v>2272963.89</v>
          </cell>
          <cell r="AS57">
            <v>2261841.14</v>
          </cell>
          <cell r="AT57">
            <v>1978251.37</v>
          </cell>
          <cell r="AU57">
            <v>2109564.89</v>
          </cell>
          <cell r="AV57">
            <v>2190852.27</v>
          </cell>
          <cell r="AW57">
            <v>1837401.61</v>
          </cell>
          <cell r="AX57">
            <v>1992839.47</v>
          </cell>
          <cell r="AY57">
            <v>1916703.97</v>
          </cell>
          <cell r="AZ57">
            <v>1889793.37</v>
          </cell>
          <cell r="BA57">
            <v>2069820.6</v>
          </cell>
          <cell r="BB57">
            <v>2081896.05</v>
          </cell>
          <cell r="BD57">
            <v>106812218.56</v>
          </cell>
          <cell r="BE57">
            <v>106812218.56</v>
          </cell>
        </row>
        <row r="58">
          <cell r="A58" t="str">
            <v>5908H</v>
          </cell>
          <cell r="B58" t="str">
            <v>Palm Beach Food &amp; Beverage</v>
          </cell>
          <cell r="C58">
            <v>359729.95</v>
          </cell>
          <cell r="D58">
            <v>284637.82</v>
          </cell>
          <cell r="E58">
            <v>310018.48</v>
          </cell>
          <cell r="F58">
            <v>297020.89</v>
          </cell>
          <cell r="G58">
            <v>301903.42</v>
          </cell>
          <cell r="H58">
            <v>298278.88</v>
          </cell>
          <cell r="I58">
            <v>331287.53999999998</v>
          </cell>
          <cell r="J58">
            <v>377624.46</v>
          </cell>
          <cell r="K58">
            <v>382477.5</v>
          </cell>
          <cell r="L58">
            <v>348541.67</v>
          </cell>
          <cell r="M58">
            <v>382890.42</v>
          </cell>
          <cell r="N58">
            <v>383419.35</v>
          </cell>
          <cell r="O58">
            <v>356470.41</v>
          </cell>
          <cell r="P58">
            <v>332698.65000000002</v>
          </cell>
          <cell r="Q58">
            <v>332170.07</v>
          </cell>
          <cell r="R58">
            <v>356740.98</v>
          </cell>
          <cell r="S58">
            <v>345098.28</v>
          </cell>
          <cell r="T58">
            <v>286543.5</v>
          </cell>
          <cell r="U58">
            <v>266687.21999999997</v>
          </cell>
          <cell r="V58">
            <v>264691.02</v>
          </cell>
          <cell r="W58">
            <v>263926.27</v>
          </cell>
          <cell r="X58">
            <v>259730.68</v>
          </cell>
          <cell r="Y58">
            <v>243800.5</v>
          </cell>
          <cell r="Z58">
            <v>219722.77</v>
          </cell>
          <cell r="AA58">
            <v>229731.52</v>
          </cell>
          <cell r="AB58">
            <v>259691.73</v>
          </cell>
          <cell r="AC58">
            <v>225422.7</v>
          </cell>
          <cell r="AD58">
            <v>219732.62</v>
          </cell>
          <cell r="AE58">
            <v>222243.97</v>
          </cell>
          <cell r="AF58">
            <v>228593.55</v>
          </cell>
          <cell r="AG58">
            <v>207208.02</v>
          </cell>
          <cell r="AH58">
            <v>213807.73</v>
          </cell>
          <cell r="AI58">
            <v>236676.26</v>
          </cell>
          <cell r="AJ58">
            <v>231218.7</v>
          </cell>
          <cell r="AK58">
            <v>227678.37</v>
          </cell>
          <cell r="AL58">
            <v>201430.33</v>
          </cell>
          <cell r="AM58">
            <v>180948.93</v>
          </cell>
          <cell r="AN58">
            <v>186047.65</v>
          </cell>
          <cell r="AO58">
            <v>190354.98</v>
          </cell>
          <cell r="AP58">
            <v>202825.24</v>
          </cell>
          <cell r="AQ58">
            <v>227834.32</v>
          </cell>
          <cell r="AR58">
            <v>239051.08</v>
          </cell>
          <cell r="AS58">
            <v>245593.89</v>
          </cell>
          <cell r="AT58">
            <v>248164.96</v>
          </cell>
          <cell r="AU58">
            <v>264141.87</v>
          </cell>
          <cell r="AV58">
            <v>329287.64</v>
          </cell>
          <cell r="AW58">
            <v>332920.25</v>
          </cell>
          <cell r="AX58">
            <v>321434.67</v>
          </cell>
          <cell r="AY58">
            <v>277105.46999999997</v>
          </cell>
          <cell r="AZ58">
            <v>298745.21999999997</v>
          </cell>
          <cell r="BA58">
            <v>322987.46000000002</v>
          </cell>
          <cell r="BB58">
            <v>374202.55</v>
          </cell>
          <cell r="BD58">
            <v>14531192.410000004</v>
          </cell>
          <cell r="BE58">
            <v>14531192.410000004</v>
          </cell>
        </row>
        <row r="59">
          <cell r="A59" t="str">
            <v>5922H</v>
          </cell>
          <cell r="B59" t="str">
            <v>Portland - Oregon- Food &amp; Beverage</v>
          </cell>
          <cell r="C59">
            <v>82849.73</v>
          </cell>
          <cell r="D59">
            <v>82256.740000000005</v>
          </cell>
          <cell r="E59">
            <v>86173.94</v>
          </cell>
          <cell r="F59">
            <v>84493.38</v>
          </cell>
          <cell r="G59">
            <v>87456.56</v>
          </cell>
          <cell r="H59">
            <v>87782.84</v>
          </cell>
          <cell r="I59">
            <v>93992.6</v>
          </cell>
          <cell r="J59">
            <v>102612.33</v>
          </cell>
          <cell r="K59">
            <v>94279.15</v>
          </cell>
          <cell r="L59">
            <v>98138.47</v>
          </cell>
          <cell r="M59">
            <v>100859.44</v>
          </cell>
          <cell r="N59">
            <v>107565.01</v>
          </cell>
          <cell r="O59">
            <v>111102.2</v>
          </cell>
          <cell r="P59">
            <v>97042.19</v>
          </cell>
          <cell r="Q59">
            <v>89877.52</v>
          </cell>
          <cell r="R59">
            <v>95165.74</v>
          </cell>
          <cell r="S59">
            <v>93754.48</v>
          </cell>
          <cell r="T59">
            <v>91140.33</v>
          </cell>
          <cell r="U59">
            <v>94218.7</v>
          </cell>
          <cell r="V59">
            <v>101030.41</v>
          </cell>
          <cell r="W59">
            <v>108081.51</v>
          </cell>
          <cell r="X59">
            <v>90684.9</v>
          </cell>
          <cell r="Y59">
            <v>98851.38</v>
          </cell>
          <cell r="Z59">
            <v>107940.61</v>
          </cell>
          <cell r="AA59">
            <v>119197.96</v>
          </cell>
          <cell r="AB59">
            <v>115961.83</v>
          </cell>
          <cell r="AC59">
            <v>94753.24</v>
          </cell>
          <cell r="AD59">
            <v>111301.18</v>
          </cell>
          <cell r="AE59">
            <v>113699</v>
          </cell>
          <cell r="AF59">
            <v>107340.43</v>
          </cell>
          <cell r="AG59">
            <v>109818.87</v>
          </cell>
          <cell r="AH59">
            <v>120976.17</v>
          </cell>
          <cell r="AI59">
            <v>137010.82</v>
          </cell>
          <cell r="AJ59">
            <v>126374.98</v>
          </cell>
          <cell r="AK59">
            <v>116798.46</v>
          </cell>
          <cell r="AL59">
            <v>105341.39</v>
          </cell>
          <cell r="AM59">
            <v>112988.46</v>
          </cell>
          <cell r="AN59">
            <v>118901.28</v>
          </cell>
          <cell r="AO59">
            <v>110243.74</v>
          </cell>
          <cell r="AP59">
            <v>111989.22</v>
          </cell>
          <cell r="AQ59">
            <v>112411.65</v>
          </cell>
          <cell r="AR59">
            <v>117080.53</v>
          </cell>
          <cell r="AS59">
            <v>111839.69</v>
          </cell>
          <cell r="AT59">
            <v>104004.76</v>
          </cell>
          <cell r="AU59">
            <v>118648.2</v>
          </cell>
          <cell r="AV59">
            <v>117578.46</v>
          </cell>
          <cell r="AW59">
            <v>119293.98</v>
          </cell>
          <cell r="AX59">
            <v>124853.82</v>
          </cell>
          <cell r="AY59">
            <v>106124.96</v>
          </cell>
          <cell r="AZ59">
            <v>104130.9</v>
          </cell>
          <cell r="BA59">
            <v>120701.94</v>
          </cell>
          <cell r="BB59">
            <v>129216.71</v>
          </cell>
          <cell r="BD59">
            <v>5505932.7900000028</v>
          </cell>
          <cell r="BE59">
            <v>5505932.7900000028</v>
          </cell>
        </row>
        <row r="60">
          <cell r="A60" t="str">
            <v>59PHX</v>
          </cell>
          <cell r="B60" t="str">
            <v>Phoenix Food &amp; Beverage</v>
          </cell>
          <cell r="C60">
            <v>1542994.32</v>
          </cell>
          <cell r="D60">
            <v>1363497.19</v>
          </cell>
          <cell r="E60">
            <v>1413684.08</v>
          </cell>
          <cell r="F60">
            <v>1401797.02</v>
          </cell>
          <cell r="G60">
            <v>1367351.47</v>
          </cell>
          <cell r="H60">
            <v>1428289.4</v>
          </cell>
          <cell r="I60">
            <v>1494299.83</v>
          </cell>
          <cell r="J60">
            <v>1618662.41</v>
          </cell>
          <cell r="K60">
            <v>1516531.86</v>
          </cell>
          <cell r="L60">
            <v>1565929.16</v>
          </cell>
          <cell r="M60">
            <v>1721785.72</v>
          </cell>
          <cell r="N60">
            <v>1667180.77</v>
          </cell>
          <cell r="O60">
            <v>1621707.54</v>
          </cell>
          <cell r="P60">
            <v>1565410.48</v>
          </cell>
          <cell r="Q60">
            <v>1473231.52</v>
          </cell>
          <cell r="R60">
            <v>1465977.3</v>
          </cell>
          <cell r="S60">
            <v>1518853.93</v>
          </cell>
          <cell r="T60">
            <v>1406923.43</v>
          </cell>
          <cell r="U60">
            <v>1419651.34</v>
          </cell>
          <cell r="V60">
            <v>1441034.29</v>
          </cell>
          <cell r="W60">
            <v>1535818.44</v>
          </cell>
          <cell r="X60">
            <v>1409914.62</v>
          </cell>
          <cell r="Y60">
            <v>1429540.5</v>
          </cell>
          <cell r="Z60">
            <v>1445341.78</v>
          </cell>
          <cell r="AA60">
            <v>1500759.7</v>
          </cell>
          <cell r="AB60">
            <v>1570153.2</v>
          </cell>
          <cell r="AC60">
            <v>1362593.94</v>
          </cell>
          <cell r="AD60">
            <v>1423253.92</v>
          </cell>
          <cell r="AE60">
            <v>1530325.44</v>
          </cell>
          <cell r="AF60">
            <v>1490272.03</v>
          </cell>
          <cell r="AG60">
            <v>1437132.06</v>
          </cell>
          <cell r="AH60">
            <v>1496384.36</v>
          </cell>
          <cell r="AI60">
            <v>1540843.79</v>
          </cell>
          <cell r="AJ60">
            <v>1463092.91</v>
          </cell>
          <cell r="AK60">
            <v>1398150.87</v>
          </cell>
          <cell r="AL60">
            <v>1274263.1299999999</v>
          </cell>
          <cell r="AM60">
            <v>1391200.38</v>
          </cell>
          <cell r="AN60">
            <v>1378890.04</v>
          </cell>
          <cell r="AO60">
            <v>1365053.43</v>
          </cell>
          <cell r="AP60">
            <v>1422657.99</v>
          </cell>
          <cell r="AQ60">
            <v>1479024.01</v>
          </cell>
          <cell r="AR60">
            <v>1559093.28</v>
          </cell>
          <cell r="AS60">
            <v>1504885.22</v>
          </cell>
          <cell r="AT60">
            <v>1374536.57</v>
          </cell>
          <cell r="AU60">
            <v>1486858.54</v>
          </cell>
          <cell r="AV60">
            <v>1646161.44</v>
          </cell>
          <cell r="AW60">
            <v>1549830.29</v>
          </cell>
          <cell r="AX60">
            <v>1556407.03</v>
          </cell>
          <cell r="AY60">
            <v>1320302.1499999999</v>
          </cell>
          <cell r="AZ60">
            <v>1343717.81</v>
          </cell>
          <cell r="BA60">
            <v>1651085.8</v>
          </cell>
          <cell r="BB60">
            <v>1711961.96</v>
          </cell>
          <cell r="BD60">
            <v>77064299.690000013</v>
          </cell>
          <cell r="BE60">
            <v>77064299.690000013</v>
          </cell>
        </row>
        <row r="61">
          <cell r="A61" t="str">
            <v>5904H</v>
          </cell>
          <cell r="B61" t="str">
            <v>Portland - Maine - Food &amp; Beverage</v>
          </cell>
          <cell r="C61">
            <v>44865.81</v>
          </cell>
          <cell r="D61">
            <v>35724.25</v>
          </cell>
          <cell r="E61">
            <v>36622.99</v>
          </cell>
          <cell r="F61">
            <v>35656.9</v>
          </cell>
          <cell r="G61">
            <v>33919.9</v>
          </cell>
          <cell r="H61">
            <v>35360.65</v>
          </cell>
          <cell r="I61">
            <v>46179.03</v>
          </cell>
          <cell r="J61">
            <v>48485.22</v>
          </cell>
          <cell r="K61">
            <v>40827.01</v>
          </cell>
          <cell r="L61">
            <v>42534.16</v>
          </cell>
          <cell r="M61">
            <v>44040.25</v>
          </cell>
          <cell r="N61">
            <v>44646.29</v>
          </cell>
          <cell r="O61">
            <v>39533.4</v>
          </cell>
          <cell r="P61">
            <v>40292.57</v>
          </cell>
          <cell r="Q61">
            <v>45278.559999999998</v>
          </cell>
          <cell r="R61">
            <v>45549.45</v>
          </cell>
          <cell r="S61">
            <v>42949.7</v>
          </cell>
          <cell r="T61">
            <v>40250.92</v>
          </cell>
          <cell r="U61">
            <v>44063.74</v>
          </cell>
          <cell r="V61">
            <v>52126.22</v>
          </cell>
          <cell r="W61">
            <v>48832.04</v>
          </cell>
          <cell r="X61">
            <v>54523.65</v>
          </cell>
          <cell r="Y61">
            <v>54698.94</v>
          </cell>
          <cell r="Z61">
            <v>68916.44</v>
          </cell>
          <cell r="AA61">
            <v>72496.850000000006</v>
          </cell>
          <cell r="AB61">
            <v>82278.77</v>
          </cell>
          <cell r="AC61">
            <v>70493.61</v>
          </cell>
          <cell r="AD61">
            <v>81369.19</v>
          </cell>
          <cell r="AE61">
            <v>88611.93</v>
          </cell>
          <cell r="AF61">
            <v>88035.44</v>
          </cell>
          <cell r="AG61">
            <v>83947.82</v>
          </cell>
          <cell r="AH61">
            <v>91543.16</v>
          </cell>
          <cell r="AI61">
            <v>92541.46</v>
          </cell>
          <cell r="AJ61">
            <v>83850.53</v>
          </cell>
          <cell r="AK61">
            <v>81538.3</v>
          </cell>
          <cell r="AL61">
            <v>69757.23</v>
          </cell>
          <cell r="AM61">
            <v>72369.5</v>
          </cell>
          <cell r="AN61">
            <v>69511.73</v>
          </cell>
          <cell r="AO61">
            <v>71122.509999999995</v>
          </cell>
          <cell r="AP61">
            <v>72110.31</v>
          </cell>
          <cell r="AQ61">
            <v>73773.23</v>
          </cell>
          <cell r="AR61">
            <v>78445.17</v>
          </cell>
          <cell r="AS61">
            <v>65452.800000000003</v>
          </cell>
          <cell r="AT61">
            <v>60263.46</v>
          </cell>
          <cell r="AU61">
            <v>57038.34</v>
          </cell>
          <cell r="AV61">
            <v>61629.440000000002</v>
          </cell>
          <cell r="AW61">
            <v>54809.95</v>
          </cell>
          <cell r="AX61">
            <v>67233.289999999994</v>
          </cell>
          <cell r="AY61">
            <v>56546.65</v>
          </cell>
          <cell r="AZ61">
            <v>52925.72</v>
          </cell>
          <cell r="BA61">
            <v>55800.45</v>
          </cell>
          <cell r="BB61">
            <v>65114.46</v>
          </cell>
          <cell r="BD61">
            <v>3086489.3899999997</v>
          </cell>
          <cell r="BE61">
            <v>3086489.3899999997</v>
          </cell>
        </row>
        <row r="62">
          <cell r="A62" t="str">
            <v>5934H</v>
          </cell>
          <cell r="B62" t="str">
            <v>Ft. Myers Airport</v>
          </cell>
          <cell r="C62">
            <v>436589.18</v>
          </cell>
          <cell r="D62">
            <v>341437.32</v>
          </cell>
          <cell r="E62">
            <v>354337.43</v>
          </cell>
          <cell r="F62">
            <v>352426.79</v>
          </cell>
          <cell r="G62">
            <v>374440.53</v>
          </cell>
          <cell r="H62">
            <v>373781.38</v>
          </cell>
          <cell r="I62">
            <v>401472.94</v>
          </cell>
          <cell r="J62">
            <v>475423.73</v>
          </cell>
          <cell r="K62">
            <v>481000.05</v>
          </cell>
          <cell r="L62">
            <v>462546.02</v>
          </cell>
          <cell r="M62">
            <v>496095.61</v>
          </cell>
          <cell r="N62">
            <v>505768.72</v>
          </cell>
          <cell r="O62">
            <v>481372.77</v>
          </cell>
          <cell r="P62">
            <v>452386.16</v>
          </cell>
          <cell r="Q62">
            <v>430851.9</v>
          </cell>
          <cell r="R62">
            <v>423900.5</v>
          </cell>
          <cell r="S62">
            <v>413940.03</v>
          </cell>
          <cell r="T62">
            <v>353185.79</v>
          </cell>
          <cell r="U62">
            <v>322557.58</v>
          </cell>
          <cell r="V62">
            <v>302652.14</v>
          </cell>
          <cell r="W62">
            <v>317404.11</v>
          </cell>
          <cell r="X62">
            <v>298870.78000000003</v>
          </cell>
          <cell r="Y62">
            <v>274004.88</v>
          </cell>
          <cell r="Z62">
            <v>271379.8</v>
          </cell>
          <cell r="AA62">
            <v>265448.89</v>
          </cell>
          <cell r="AB62">
            <v>293945.46000000002</v>
          </cell>
          <cell r="AC62">
            <v>262182.40000000002</v>
          </cell>
          <cell r="AD62">
            <v>253690.92</v>
          </cell>
          <cell r="AE62">
            <v>253380.98</v>
          </cell>
          <cell r="AF62">
            <v>258850.43</v>
          </cell>
          <cell r="AG62">
            <v>244851.67</v>
          </cell>
          <cell r="AH62">
            <v>248789.41</v>
          </cell>
          <cell r="AI62">
            <v>269953.39</v>
          </cell>
          <cell r="AJ62">
            <v>257039.68</v>
          </cell>
          <cell r="AK62">
            <v>246147.7</v>
          </cell>
          <cell r="AL62">
            <v>222467.52</v>
          </cell>
          <cell r="AM62">
            <v>201936.35</v>
          </cell>
          <cell r="AN62">
            <v>201926.27</v>
          </cell>
          <cell r="AO62">
            <v>218168.49</v>
          </cell>
          <cell r="AP62">
            <v>228705.17</v>
          </cell>
          <cell r="AQ62">
            <v>258070.86</v>
          </cell>
          <cell r="AR62">
            <v>287545.34999999998</v>
          </cell>
          <cell r="AS62">
            <v>289384.37</v>
          </cell>
          <cell r="AT62">
            <v>287371.37</v>
          </cell>
          <cell r="AU62">
            <v>319231.73</v>
          </cell>
          <cell r="AV62">
            <v>396520.95</v>
          </cell>
          <cell r="AW62">
            <v>395229.6</v>
          </cell>
          <cell r="AX62">
            <v>385592.88</v>
          </cell>
          <cell r="AY62">
            <v>321638.56</v>
          </cell>
          <cell r="AZ62">
            <v>339615.62</v>
          </cell>
          <cell r="BA62">
            <v>392156.77</v>
          </cell>
          <cell r="BB62">
            <v>433527.18</v>
          </cell>
          <cell r="BD62">
            <v>17431196.109999999</v>
          </cell>
          <cell r="BE62">
            <v>17431196.109999999</v>
          </cell>
        </row>
        <row r="63">
          <cell r="A63" t="str">
            <v>5950H</v>
          </cell>
          <cell r="B63" t="str">
            <v>San Diego Food &amp; Beverage</v>
          </cell>
          <cell r="C63">
            <v>508796.22</v>
          </cell>
          <cell r="D63">
            <v>494202.29</v>
          </cell>
          <cell r="E63">
            <v>544701.18000000005</v>
          </cell>
          <cell r="F63">
            <v>533391.93999999994</v>
          </cell>
          <cell r="G63">
            <v>494578.78</v>
          </cell>
          <cell r="H63">
            <v>539005.01</v>
          </cell>
          <cell r="I63">
            <v>632294.85</v>
          </cell>
          <cell r="J63">
            <v>659897.1</v>
          </cell>
          <cell r="K63">
            <v>587233.68999999994</v>
          </cell>
          <cell r="L63">
            <v>582837.27</v>
          </cell>
          <cell r="M63">
            <v>625794.59</v>
          </cell>
          <cell r="N63">
            <v>658099.67000000004</v>
          </cell>
          <cell r="O63">
            <v>603572.80000000005</v>
          </cell>
          <cell r="P63">
            <v>669562.27</v>
          </cell>
          <cell r="Q63">
            <v>628283.23</v>
          </cell>
          <cell r="R63">
            <v>595355.82999999996</v>
          </cell>
          <cell r="S63">
            <v>574903.13</v>
          </cell>
          <cell r="T63">
            <v>578087.87</v>
          </cell>
          <cell r="U63">
            <v>569532.06999999995</v>
          </cell>
          <cell r="V63">
            <v>602537.43999999994</v>
          </cell>
          <cell r="W63">
            <v>632744.55000000005</v>
          </cell>
          <cell r="X63">
            <v>540406.31000000006</v>
          </cell>
          <cell r="Y63">
            <v>596656.35</v>
          </cell>
          <cell r="Z63">
            <v>633599.49</v>
          </cell>
          <cell r="AA63">
            <v>626015.69999999995</v>
          </cell>
          <cell r="AB63">
            <v>688016.36</v>
          </cell>
          <cell r="AC63">
            <v>644089.43999999994</v>
          </cell>
          <cell r="AD63">
            <v>671871.35</v>
          </cell>
          <cell r="AE63">
            <v>671012.69999999995</v>
          </cell>
          <cell r="AF63">
            <v>706167.99</v>
          </cell>
          <cell r="AG63">
            <v>689660.56</v>
          </cell>
          <cell r="AH63">
            <v>780697.57</v>
          </cell>
          <cell r="AI63">
            <v>810531.09000000067</v>
          </cell>
          <cell r="AJ63">
            <v>714345.15</v>
          </cell>
          <cell r="AK63">
            <v>653001.28</v>
          </cell>
          <cell r="AL63">
            <v>631836.45999999938</v>
          </cell>
          <cell r="AM63">
            <v>609502.68000000005</v>
          </cell>
          <cell r="AN63">
            <v>652847.26000000059</v>
          </cell>
          <cell r="AO63">
            <v>645804.68000000005</v>
          </cell>
          <cell r="AP63">
            <v>644532.63</v>
          </cell>
          <cell r="AQ63">
            <v>663746.69999999995</v>
          </cell>
          <cell r="AR63">
            <v>687089.29</v>
          </cell>
          <cell r="AS63">
            <v>709204.53000000061</v>
          </cell>
          <cell r="AT63">
            <v>652510.31999999995</v>
          </cell>
          <cell r="AU63">
            <v>632568.88</v>
          </cell>
          <cell r="AV63">
            <v>692355.95</v>
          </cell>
          <cell r="AW63">
            <v>739983.61</v>
          </cell>
          <cell r="AX63">
            <v>644119.19999999995</v>
          </cell>
          <cell r="AY63">
            <v>551631.01</v>
          </cell>
          <cell r="AZ63">
            <v>568769.16</v>
          </cell>
          <cell r="BA63">
            <v>769748.46</v>
          </cell>
          <cell r="BB63">
            <v>726082.39</v>
          </cell>
          <cell r="BD63">
            <v>32963816.329999998</v>
          </cell>
          <cell r="BE63">
            <v>32963816.329999998</v>
          </cell>
        </row>
        <row r="64">
          <cell r="A64" t="str">
            <v>5949H</v>
          </cell>
          <cell r="B64" t="str">
            <v>San Antonio Food &amp; Beverage</v>
          </cell>
          <cell r="C64">
            <v>104984.64</v>
          </cell>
          <cell r="D64">
            <v>99980.83</v>
          </cell>
          <cell r="E64">
            <v>107168.59</v>
          </cell>
          <cell r="F64">
            <v>120728.11</v>
          </cell>
          <cell r="G64">
            <v>113117.27</v>
          </cell>
          <cell r="H64">
            <v>112627.76</v>
          </cell>
          <cell r="I64">
            <v>120929.67</v>
          </cell>
          <cell r="J64">
            <v>140367.82999999999</v>
          </cell>
          <cell r="K64">
            <v>122986.33</v>
          </cell>
          <cell r="L64">
            <v>135162.35</v>
          </cell>
          <cell r="M64">
            <v>143569.57999999999</v>
          </cell>
          <cell r="N64">
            <v>149476.54999999999</v>
          </cell>
          <cell r="O64">
            <v>133221.43</v>
          </cell>
          <cell r="P64">
            <v>135536.20000000001</v>
          </cell>
          <cell r="Q64">
            <v>126686.58</v>
          </cell>
          <cell r="R64">
            <v>128413.45</v>
          </cell>
          <cell r="S64">
            <v>143108.92000000001</v>
          </cell>
          <cell r="T64">
            <v>141804.35</v>
          </cell>
          <cell r="U64">
            <v>132556.07</v>
          </cell>
          <cell r="V64">
            <v>144663.81</v>
          </cell>
          <cell r="W64">
            <v>152066.78</v>
          </cell>
          <cell r="X64">
            <v>129203.94</v>
          </cell>
          <cell r="Y64">
            <v>134593.39000000001</v>
          </cell>
          <cell r="Z64">
            <v>138718.09</v>
          </cell>
          <cell r="AA64">
            <v>138276.24</v>
          </cell>
          <cell r="AB64">
            <v>137491.76</v>
          </cell>
          <cell r="AC64">
            <v>115052.66</v>
          </cell>
          <cell r="AD64">
            <v>122070.23</v>
          </cell>
          <cell r="AE64">
            <v>131453.76999999999</v>
          </cell>
          <cell r="AF64">
            <v>135528.01</v>
          </cell>
          <cell r="AG64">
            <v>119646.15</v>
          </cell>
          <cell r="AH64">
            <v>135451.76</v>
          </cell>
          <cell r="AI64">
            <v>139275.92000000001</v>
          </cell>
          <cell r="AJ64">
            <v>128474.97</v>
          </cell>
          <cell r="AK64">
            <v>126390.49</v>
          </cell>
          <cell r="AL64">
            <v>109538.17</v>
          </cell>
          <cell r="AM64">
            <v>133913.38</v>
          </cell>
          <cell r="AN64">
            <v>146811.68</v>
          </cell>
          <cell r="AO64">
            <v>131487.64000000001</v>
          </cell>
          <cell r="AP64">
            <v>129394.47</v>
          </cell>
          <cell r="AQ64">
            <v>152270.39999999999</v>
          </cell>
          <cell r="AR64">
            <v>153867.17000000001</v>
          </cell>
          <cell r="AS64">
            <v>150238.46</v>
          </cell>
          <cell r="AT64">
            <v>134089.76</v>
          </cell>
          <cell r="AU64">
            <v>149220.72</v>
          </cell>
          <cell r="AV64">
            <v>149623.01</v>
          </cell>
          <cell r="AW64">
            <v>137781.42000000001</v>
          </cell>
          <cell r="AX64">
            <v>149776.29999999999</v>
          </cell>
          <cell r="AY64">
            <v>142471.63</v>
          </cell>
          <cell r="AZ64">
            <v>136927.63</v>
          </cell>
          <cell r="BA64">
            <v>164965</v>
          </cell>
          <cell r="BB64">
            <v>137974.63</v>
          </cell>
          <cell r="BD64">
            <v>6951135.9499999974</v>
          </cell>
          <cell r="BE64">
            <v>6951135.9499999974</v>
          </cell>
        </row>
        <row r="65">
          <cell r="A65" t="str">
            <v>5988L</v>
          </cell>
          <cell r="B65" t="str">
            <v>Savannah Food &amp; Beverage</v>
          </cell>
          <cell r="C65">
            <v>68791.41</v>
          </cell>
          <cell r="D65">
            <v>62082.12</v>
          </cell>
          <cell r="E65">
            <v>75863.320000000007</v>
          </cell>
          <cell r="F65">
            <v>67536.92</v>
          </cell>
          <cell r="G65">
            <v>62380.63</v>
          </cell>
          <cell r="H65">
            <v>67421.66</v>
          </cell>
          <cell r="I65">
            <v>65487.24</v>
          </cell>
          <cell r="J65">
            <v>82848.78</v>
          </cell>
          <cell r="K65">
            <v>75006.570000000007</v>
          </cell>
          <cell r="L65">
            <v>76954.77</v>
          </cell>
          <cell r="M65">
            <v>89863.35</v>
          </cell>
          <cell r="N65">
            <v>91721.12</v>
          </cell>
          <cell r="O65">
            <v>84632.28</v>
          </cell>
          <cell r="P65">
            <v>83737.09</v>
          </cell>
          <cell r="Q65">
            <v>84271.95</v>
          </cell>
          <cell r="R65">
            <v>89283.45</v>
          </cell>
          <cell r="S65">
            <v>94384.8</v>
          </cell>
          <cell r="T65">
            <v>93727.11</v>
          </cell>
          <cell r="U65">
            <v>92069.33</v>
          </cell>
          <cell r="V65">
            <v>93623.360000000001</v>
          </cell>
          <cell r="W65">
            <v>96721.81</v>
          </cell>
          <cell r="X65">
            <v>88773.93</v>
          </cell>
          <cell r="Y65">
            <v>89838.93</v>
          </cell>
          <cell r="Z65">
            <v>90516.13</v>
          </cell>
          <cell r="AA65">
            <v>93392.86</v>
          </cell>
          <cell r="AB65">
            <v>101004.81</v>
          </cell>
          <cell r="AC65">
            <v>78517.48</v>
          </cell>
          <cell r="AD65">
            <v>88114.44</v>
          </cell>
          <cell r="AE65">
            <v>91899.05</v>
          </cell>
          <cell r="AF65">
            <v>87862</v>
          </cell>
          <cell r="AG65">
            <v>85385.75</v>
          </cell>
          <cell r="AH65">
            <v>90840.98</v>
          </cell>
          <cell r="AI65">
            <v>86257.71</v>
          </cell>
          <cell r="AJ65">
            <v>84093.55</v>
          </cell>
          <cell r="AK65">
            <v>83700.06</v>
          </cell>
          <cell r="AL65">
            <v>75925.850000000006</v>
          </cell>
          <cell r="AM65">
            <v>84785.459999999948</v>
          </cell>
          <cell r="AN65">
            <v>79965.37</v>
          </cell>
          <cell r="AO65">
            <v>85512.27</v>
          </cell>
          <cell r="AP65">
            <v>90056.320000000007</v>
          </cell>
          <cell r="AQ65">
            <v>104483.03</v>
          </cell>
          <cell r="AR65">
            <v>106001.38</v>
          </cell>
          <cell r="AS65">
            <v>100009.54</v>
          </cell>
          <cell r="AT65">
            <v>89025.18</v>
          </cell>
          <cell r="AU65">
            <v>84966.23</v>
          </cell>
          <cell r="AV65">
            <v>90607.6</v>
          </cell>
          <cell r="AW65">
            <v>91834.63</v>
          </cell>
          <cell r="AX65">
            <v>85426.81</v>
          </cell>
          <cell r="AY65">
            <v>74135.55</v>
          </cell>
          <cell r="AZ65">
            <v>69691.340000000055</v>
          </cell>
          <cell r="BA65">
            <v>84896</v>
          </cell>
          <cell r="BB65">
            <v>79974.75</v>
          </cell>
          <cell r="BD65">
            <v>4415904.0599999996</v>
          </cell>
          <cell r="BE65">
            <v>4415904.0599999996</v>
          </cell>
        </row>
        <row r="66">
          <cell r="A66" t="str">
            <v>5921H</v>
          </cell>
          <cell r="B66" t="str">
            <v>Louisville Food &amp; Beverage</v>
          </cell>
          <cell r="C66">
            <v>112066.36</v>
          </cell>
          <cell r="D66">
            <v>106919.77</v>
          </cell>
          <cell r="E66">
            <v>116189.62</v>
          </cell>
          <cell r="F66">
            <v>108326.28</v>
          </cell>
          <cell r="G66">
            <v>104880.61</v>
          </cell>
          <cell r="H66">
            <v>112593.22</v>
          </cell>
          <cell r="I66">
            <v>127904.19</v>
          </cell>
          <cell r="J66">
            <v>133409.60999999999</v>
          </cell>
          <cell r="K66">
            <v>122948.03</v>
          </cell>
          <cell r="L66">
            <v>126946.11</v>
          </cell>
          <cell r="M66">
            <v>131052.6</v>
          </cell>
          <cell r="N66">
            <v>143117.20000000001</v>
          </cell>
          <cell r="O66">
            <v>139458.57999999999</v>
          </cell>
          <cell r="P66">
            <v>137374.45000000001</v>
          </cell>
          <cell r="Q66">
            <v>114988.34</v>
          </cell>
          <cell r="R66">
            <v>118904.17</v>
          </cell>
          <cell r="S66">
            <v>127426.46</v>
          </cell>
          <cell r="T66">
            <v>127199.23</v>
          </cell>
          <cell r="U66">
            <v>163914.88</v>
          </cell>
          <cell r="V66">
            <v>130948.77</v>
          </cell>
          <cell r="W66">
            <v>141121.04999999999</v>
          </cell>
          <cell r="X66">
            <v>136500.19</v>
          </cell>
          <cell r="Y66">
            <v>132944.78</v>
          </cell>
          <cell r="Z66">
            <v>141884.21</v>
          </cell>
          <cell r="AA66">
            <v>151947.29</v>
          </cell>
          <cell r="AB66">
            <v>153760.44</v>
          </cell>
          <cell r="AC66">
            <v>115425.21</v>
          </cell>
          <cell r="AD66">
            <v>135285.74</v>
          </cell>
          <cell r="AE66">
            <v>145935.85</v>
          </cell>
          <cell r="AF66">
            <v>141583.65</v>
          </cell>
          <cell r="AG66">
            <v>132140.70000000001</v>
          </cell>
          <cell r="AH66">
            <v>144418.65</v>
          </cell>
          <cell r="AI66">
            <v>145599.72</v>
          </cell>
          <cell r="AJ66">
            <v>140064.35</v>
          </cell>
          <cell r="AK66">
            <v>133320.73000000001</v>
          </cell>
          <cell r="AL66">
            <v>110309.49</v>
          </cell>
          <cell r="AM66">
            <v>130803.3</v>
          </cell>
          <cell r="AN66">
            <v>143827.03</v>
          </cell>
          <cell r="AO66">
            <v>131317.82999999999</v>
          </cell>
          <cell r="AP66">
            <v>133020.99</v>
          </cell>
          <cell r="AQ66">
            <v>145858.95000000001</v>
          </cell>
          <cell r="AR66">
            <v>146834.44</v>
          </cell>
          <cell r="AS66">
            <v>142809.76</v>
          </cell>
          <cell r="AT66">
            <v>128876.15</v>
          </cell>
          <cell r="AU66">
            <v>152713.97</v>
          </cell>
          <cell r="AV66">
            <v>142013.41</v>
          </cell>
          <cell r="AW66">
            <v>115117.12</v>
          </cell>
          <cell r="AX66">
            <v>162268.54999999999</v>
          </cell>
          <cell r="AY66">
            <v>117651.5</v>
          </cell>
          <cell r="AZ66">
            <v>121576.34</v>
          </cell>
          <cell r="BA66">
            <v>138730.76999999999</v>
          </cell>
          <cell r="BB66">
            <v>124688.2</v>
          </cell>
          <cell r="BD66">
            <v>6886918.8400000008</v>
          </cell>
          <cell r="BE66">
            <v>6886918.8400000008</v>
          </cell>
        </row>
        <row r="67">
          <cell r="A67" t="str">
            <v>5931H</v>
          </cell>
          <cell r="B67" t="str">
            <v>Seattle Food &amp; Beverage</v>
          </cell>
          <cell r="C67">
            <v>632590.21</v>
          </cell>
          <cell r="D67">
            <v>616775.98</v>
          </cell>
          <cell r="E67">
            <v>634451.18000000005</v>
          </cell>
          <cell r="F67">
            <v>628173.78</v>
          </cell>
          <cell r="G67">
            <v>619671.9</v>
          </cell>
          <cell r="H67">
            <v>620186.07999999996</v>
          </cell>
          <cell r="I67">
            <v>687427.71</v>
          </cell>
          <cell r="J67">
            <v>728537.03</v>
          </cell>
          <cell r="K67">
            <v>677750.25</v>
          </cell>
          <cell r="L67">
            <v>695995.64</v>
          </cell>
          <cell r="M67">
            <v>754101.07</v>
          </cell>
          <cell r="N67">
            <v>757709.69</v>
          </cell>
          <cell r="O67">
            <v>741419.14</v>
          </cell>
          <cell r="P67">
            <v>765708.80000000005</v>
          </cell>
          <cell r="Q67">
            <v>701377.97</v>
          </cell>
          <cell r="R67">
            <v>681477.07</v>
          </cell>
          <cell r="S67">
            <v>708658.85</v>
          </cell>
          <cell r="T67">
            <v>698795</v>
          </cell>
          <cell r="U67">
            <v>728617.29</v>
          </cell>
          <cell r="V67">
            <v>749634.38</v>
          </cell>
          <cell r="W67">
            <v>774171.59</v>
          </cell>
          <cell r="X67">
            <v>717982.6</v>
          </cell>
          <cell r="Y67">
            <v>780219.86</v>
          </cell>
          <cell r="Z67">
            <v>815515.8</v>
          </cell>
          <cell r="AA67">
            <v>914986.6</v>
          </cell>
          <cell r="AB67">
            <v>951854.13</v>
          </cell>
          <cell r="AC67">
            <v>773589.58</v>
          </cell>
          <cell r="AD67">
            <v>874960.14</v>
          </cell>
          <cell r="AE67">
            <v>929939.75</v>
          </cell>
          <cell r="AF67">
            <v>956285.39</v>
          </cell>
          <cell r="AG67">
            <v>924917.44</v>
          </cell>
          <cell r="AH67">
            <v>1021929.44</v>
          </cell>
          <cell r="AI67">
            <v>1127252.26</v>
          </cell>
          <cell r="AJ67">
            <v>1054865</v>
          </cell>
          <cell r="AK67">
            <v>964223.34</v>
          </cell>
          <cell r="AL67">
            <v>868402.38</v>
          </cell>
          <cell r="AM67">
            <v>922893.66</v>
          </cell>
          <cell r="AN67">
            <v>911752.36</v>
          </cell>
          <cell r="AO67">
            <v>896497.42</v>
          </cell>
          <cell r="AP67">
            <v>875674.81</v>
          </cell>
          <cell r="AQ67">
            <v>830262.5</v>
          </cell>
          <cell r="AR67">
            <v>861807.61</v>
          </cell>
          <cell r="AS67">
            <v>843220.96</v>
          </cell>
          <cell r="AT67">
            <v>786978.09</v>
          </cell>
          <cell r="AU67">
            <v>878770.31</v>
          </cell>
          <cell r="AV67">
            <v>875015.26</v>
          </cell>
          <cell r="AW67">
            <v>835222.57</v>
          </cell>
          <cell r="AX67">
            <v>927783.48</v>
          </cell>
          <cell r="AY67">
            <v>783135.27</v>
          </cell>
          <cell r="AZ67">
            <v>834788.79</v>
          </cell>
          <cell r="BA67">
            <v>1025973.33</v>
          </cell>
          <cell r="BB67">
            <v>935472.45</v>
          </cell>
          <cell r="BD67">
            <v>42305403.190000013</v>
          </cell>
          <cell r="BE67">
            <v>42305403.190000013</v>
          </cell>
        </row>
        <row r="68">
          <cell r="A68" t="str">
            <v>5980H</v>
          </cell>
          <cell r="B68" t="str">
            <v>San Francisco Food &amp; Beverage</v>
          </cell>
          <cell r="C68">
            <v>211809.52</v>
          </cell>
          <cell r="D68">
            <v>190810.13</v>
          </cell>
          <cell r="E68">
            <v>177825.78</v>
          </cell>
          <cell r="F68">
            <v>179873.56</v>
          </cell>
          <cell r="G68">
            <v>166517.76000000001</v>
          </cell>
          <cell r="H68">
            <v>172140.32</v>
          </cell>
          <cell r="I68">
            <v>204228.88</v>
          </cell>
          <cell r="J68">
            <v>219388.71</v>
          </cell>
          <cell r="K68">
            <v>209553.31</v>
          </cell>
          <cell r="L68">
            <v>215890.13</v>
          </cell>
          <cell r="M68">
            <v>222506.59</v>
          </cell>
          <cell r="N68">
            <v>239272.06</v>
          </cell>
          <cell r="O68">
            <v>223987.35</v>
          </cell>
          <cell r="P68">
            <v>229513.22</v>
          </cell>
          <cell r="Q68">
            <v>227800.03</v>
          </cell>
          <cell r="R68">
            <v>197741.5</v>
          </cell>
          <cell r="S68">
            <v>214289.72</v>
          </cell>
          <cell r="T68">
            <v>215101.39</v>
          </cell>
          <cell r="U68">
            <v>215878.09</v>
          </cell>
          <cell r="V68">
            <v>215399.33</v>
          </cell>
          <cell r="W68">
            <v>240371.05</v>
          </cell>
          <cell r="X68">
            <v>198627.53</v>
          </cell>
          <cell r="Y68">
            <v>217051.28</v>
          </cell>
          <cell r="Z68">
            <v>235559.33</v>
          </cell>
          <cell r="AA68">
            <v>262990.13</v>
          </cell>
          <cell r="AB68">
            <v>274532.33</v>
          </cell>
          <cell r="AC68">
            <v>214766.77</v>
          </cell>
          <cell r="AD68">
            <v>240588.19</v>
          </cell>
          <cell r="AE68">
            <v>264502.11</v>
          </cell>
          <cell r="AF68">
            <v>258890.12</v>
          </cell>
          <cell r="AG68">
            <v>240591.62</v>
          </cell>
          <cell r="AH68">
            <v>254691.89</v>
          </cell>
          <cell r="AI68">
            <v>273156.7</v>
          </cell>
          <cell r="AJ68">
            <v>248812.45</v>
          </cell>
          <cell r="AK68">
            <v>250243.45</v>
          </cell>
          <cell r="AL68">
            <v>216952.22</v>
          </cell>
          <cell r="AM68">
            <v>225475.91</v>
          </cell>
          <cell r="AN68">
            <v>223988.96</v>
          </cell>
          <cell r="AO68">
            <v>245241.13</v>
          </cell>
          <cell r="AP68">
            <v>243225.81</v>
          </cell>
          <cell r="AQ68">
            <v>251294.12</v>
          </cell>
          <cell r="AR68">
            <v>272250.98</v>
          </cell>
          <cell r="AS68">
            <v>261294.09</v>
          </cell>
          <cell r="AT68">
            <v>224859.63</v>
          </cell>
          <cell r="AU68">
            <v>252414.64</v>
          </cell>
          <cell r="AV68">
            <v>264292.8</v>
          </cell>
          <cell r="AW68">
            <v>237192.22</v>
          </cell>
          <cell r="AX68">
            <v>220162.99</v>
          </cell>
          <cell r="AY68">
            <v>202464.51</v>
          </cell>
          <cell r="AZ68">
            <v>221288.75</v>
          </cell>
          <cell r="BA68">
            <v>266265.32</v>
          </cell>
          <cell r="BB68">
            <v>258693.54</v>
          </cell>
          <cell r="BD68">
            <v>11912259.950000005</v>
          </cell>
          <cell r="BE68">
            <v>11912259.950000005</v>
          </cell>
        </row>
        <row r="69">
          <cell r="A69" t="str">
            <v>5925H</v>
          </cell>
          <cell r="B69" t="str">
            <v>San Jose Food &amp; Beverage</v>
          </cell>
          <cell r="C69">
            <v>249241.98</v>
          </cell>
          <cell r="D69">
            <v>243477.16</v>
          </cell>
          <cell r="E69">
            <v>250247.02</v>
          </cell>
          <cell r="F69">
            <v>252308.94</v>
          </cell>
          <cell r="G69">
            <v>242341.7</v>
          </cell>
          <cell r="H69">
            <v>244665.5</v>
          </cell>
          <cell r="I69">
            <v>286882.61</v>
          </cell>
          <cell r="J69">
            <v>296556.84000000003</v>
          </cell>
          <cell r="K69">
            <v>267288.31</v>
          </cell>
          <cell r="L69">
            <v>277764.03999999998</v>
          </cell>
          <cell r="M69">
            <v>290423.18</v>
          </cell>
          <cell r="N69">
            <v>293294.42</v>
          </cell>
          <cell r="O69">
            <v>281583.2</v>
          </cell>
          <cell r="P69">
            <v>298124.03999999998</v>
          </cell>
          <cell r="Q69">
            <v>305081.23</v>
          </cell>
          <cell r="R69">
            <v>297469.64</v>
          </cell>
          <cell r="S69">
            <v>288748.11</v>
          </cell>
          <cell r="T69">
            <v>286762</v>
          </cell>
          <cell r="U69">
            <v>286628.40999999997</v>
          </cell>
          <cell r="V69">
            <v>281502.81</v>
          </cell>
          <cell r="W69">
            <v>311228.12</v>
          </cell>
          <cell r="X69">
            <v>268456.59000000003</v>
          </cell>
          <cell r="Y69">
            <v>279154.77</v>
          </cell>
          <cell r="Z69">
            <v>312184.78000000003</v>
          </cell>
          <cell r="AA69">
            <v>334377.55</v>
          </cell>
          <cell r="AB69">
            <v>332873.43</v>
          </cell>
          <cell r="AC69">
            <v>267661.63</v>
          </cell>
          <cell r="AD69">
            <v>298168.56</v>
          </cell>
          <cell r="AE69">
            <v>334689.8</v>
          </cell>
          <cell r="AF69">
            <v>342502.96</v>
          </cell>
          <cell r="AG69">
            <v>325707.09000000003</v>
          </cell>
          <cell r="AH69">
            <v>363274.15</v>
          </cell>
          <cell r="AI69">
            <v>362800.45</v>
          </cell>
          <cell r="AJ69">
            <v>345024.8</v>
          </cell>
          <cell r="AK69">
            <v>319977.92</v>
          </cell>
          <cell r="AL69">
            <v>284653.15000000002</v>
          </cell>
          <cell r="AM69">
            <v>311543.49</v>
          </cell>
          <cell r="AN69">
            <v>321350.12</v>
          </cell>
          <cell r="AO69">
            <v>294406.86</v>
          </cell>
          <cell r="AP69">
            <v>311643.49</v>
          </cell>
          <cell r="AQ69">
            <v>324633.68</v>
          </cell>
          <cell r="AR69">
            <v>332963.65000000002</v>
          </cell>
          <cell r="AS69">
            <v>329803.21999999997</v>
          </cell>
          <cell r="AT69">
            <v>283932.31</v>
          </cell>
          <cell r="AU69">
            <v>313685.64</v>
          </cell>
          <cell r="AV69">
            <v>321726.84999999998</v>
          </cell>
          <cell r="AW69">
            <v>323450.21000000002</v>
          </cell>
          <cell r="AX69">
            <v>312309.53999999998</v>
          </cell>
          <cell r="AY69">
            <v>282673.61</v>
          </cell>
          <cell r="AZ69">
            <v>296830.45</v>
          </cell>
          <cell r="BA69">
            <v>350584.54</v>
          </cell>
          <cell r="BB69">
            <v>355191.59</v>
          </cell>
          <cell r="BD69">
            <v>15669856.139999999</v>
          </cell>
          <cell r="BE69">
            <v>15669856.139999999</v>
          </cell>
        </row>
        <row r="70">
          <cell r="A70" t="str">
            <v>5981H</v>
          </cell>
          <cell r="B70" t="str">
            <v>Salt Lake City Food &amp; Beverage</v>
          </cell>
          <cell r="C70">
            <v>694771.17</v>
          </cell>
          <cell r="D70">
            <v>610842.65</v>
          </cell>
          <cell r="E70">
            <v>641589.15</v>
          </cell>
          <cell r="F70">
            <v>639558.27</v>
          </cell>
          <cell r="G70">
            <v>657899.76</v>
          </cell>
          <cell r="H70">
            <v>644290.89</v>
          </cell>
          <cell r="I70">
            <v>675690.72</v>
          </cell>
          <cell r="J70">
            <v>744106.29</v>
          </cell>
          <cell r="K70">
            <v>700944.13</v>
          </cell>
          <cell r="L70">
            <v>756562.89</v>
          </cell>
          <cell r="M70">
            <v>824384.18</v>
          </cell>
          <cell r="N70">
            <v>795208.63</v>
          </cell>
          <cell r="O70">
            <v>747183.16</v>
          </cell>
          <cell r="P70">
            <v>698391.950000001</v>
          </cell>
          <cell r="Q70">
            <v>654162.34</v>
          </cell>
          <cell r="R70">
            <v>626367.69999999937</v>
          </cell>
          <cell r="S70">
            <v>611105.68999999925</v>
          </cell>
          <cell r="T70">
            <v>596027.64</v>
          </cell>
          <cell r="U70">
            <v>616703.94999999995</v>
          </cell>
          <cell r="V70">
            <v>615253.19999999995</v>
          </cell>
          <cell r="W70">
            <v>656560.75</v>
          </cell>
          <cell r="X70">
            <v>616610.62</v>
          </cell>
          <cell r="Y70">
            <v>670806.71</v>
          </cell>
          <cell r="Z70">
            <v>694009.94</v>
          </cell>
          <cell r="AA70">
            <v>761453.41</v>
          </cell>
          <cell r="AB70">
            <v>788370.16</v>
          </cell>
          <cell r="AC70">
            <v>691470.5</v>
          </cell>
          <cell r="AD70">
            <v>756575.9</v>
          </cell>
          <cell r="AE70">
            <v>812847.88</v>
          </cell>
          <cell r="AF70">
            <v>792012.32</v>
          </cell>
          <cell r="AG70">
            <v>770680.81</v>
          </cell>
          <cell r="AH70">
            <v>827605.48</v>
          </cell>
          <cell r="AI70">
            <v>875948.34</v>
          </cell>
          <cell r="AJ70">
            <v>780552.13</v>
          </cell>
          <cell r="AK70">
            <v>754984.09</v>
          </cell>
          <cell r="AL70">
            <v>680240.72</v>
          </cell>
          <cell r="AM70">
            <v>719612.58</v>
          </cell>
          <cell r="AN70">
            <v>737307.45</v>
          </cell>
          <cell r="AO70">
            <v>696652.46</v>
          </cell>
          <cell r="AP70">
            <v>696576.32</v>
          </cell>
          <cell r="AQ70">
            <v>733022.88</v>
          </cell>
          <cell r="AR70">
            <v>733859.03</v>
          </cell>
          <cell r="AS70">
            <v>717760.82</v>
          </cell>
          <cell r="AT70">
            <v>630396.86</v>
          </cell>
          <cell r="AU70">
            <v>686911.37</v>
          </cell>
          <cell r="AV70">
            <v>700742.59</v>
          </cell>
          <cell r="AW70">
            <v>655562.87</v>
          </cell>
          <cell r="AX70">
            <v>735043.23999999918</v>
          </cell>
          <cell r="AY70">
            <v>632068.56000000006</v>
          </cell>
          <cell r="AZ70">
            <v>656497.93999999994</v>
          </cell>
          <cell r="BA70">
            <v>796446.52999999945</v>
          </cell>
          <cell r="BB70">
            <v>845960.22</v>
          </cell>
          <cell r="BD70">
            <v>36856195.839999989</v>
          </cell>
          <cell r="BE70">
            <v>36856195.839999989</v>
          </cell>
        </row>
        <row r="71">
          <cell r="A71" t="str">
            <v>5923H</v>
          </cell>
          <cell r="B71" t="str">
            <v>Sacramento Food &amp; Beverage</v>
          </cell>
          <cell r="C71">
            <v>341478.44</v>
          </cell>
          <cell r="D71">
            <v>314055.06</v>
          </cell>
          <cell r="E71">
            <v>313818.57</v>
          </cell>
          <cell r="F71">
            <v>315529.03000000003</v>
          </cell>
          <cell r="G71">
            <v>302656.7</v>
          </cell>
          <cell r="H71">
            <v>304931.52</v>
          </cell>
          <cell r="I71">
            <v>346986.49</v>
          </cell>
          <cell r="J71">
            <v>370258</v>
          </cell>
          <cell r="K71">
            <v>337364.2</v>
          </cell>
          <cell r="L71">
            <v>354457.06</v>
          </cell>
          <cell r="M71">
            <v>363662.46</v>
          </cell>
          <cell r="N71">
            <v>379498.21</v>
          </cell>
          <cell r="O71">
            <v>344679.67</v>
          </cell>
          <cell r="P71">
            <v>365636.11</v>
          </cell>
          <cell r="Q71">
            <v>370797.81</v>
          </cell>
          <cell r="R71">
            <v>357740.85</v>
          </cell>
          <cell r="S71">
            <v>366156.12</v>
          </cell>
          <cell r="T71">
            <v>359514.36</v>
          </cell>
          <cell r="U71">
            <v>348226.77</v>
          </cell>
          <cell r="V71">
            <v>364225.15</v>
          </cell>
          <cell r="W71">
            <v>411011.58</v>
          </cell>
          <cell r="X71">
            <v>347110</v>
          </cell>
          <cell r="Y71">
            <v>375194.37</v>
          </cell>
          <cell r="Z71">
            <v>414190.98</v>
          </cell>
          <cell r="AA71">
            <v>419740.58</v>
          </cell>
          <cell r="AB71">
            <v>430261.05</v>
          </cell>
          <cell r="AC71">
            <v>352157.96</v>
          </cell>
          <cell r="AD71">
            <v>378757.13</v>
          </cell>
          <cell r="AE71">
            <v>409156.57</v>
          </cell>
          <cell r="AF71">
            <v>392464.69</v>
          </cell>
          <cell r="AG71">
            <v>380118.89</v>
          </cell>
          <cell r="AH71">
            <v>422755.08</v>
          </cell>
          <cell r="AI71">
            <v>442308.19</v>
          </cell>
          <cell r="AJ71">
            <v>414059.99</v>
          </cell>
          <cell r="AK71">
            <v>391216.32</v>
          </cell>
          <cell r="AL71">
            <v>356675.83</v>
          </cell>
          <cell r="AM71">
            <v>389705.45</v>
          </cell>
          <cell r="AN71">
            <v>386137.64</v>
          </cell>
          <cell r="AO71">
            <v>372865.45</v>
          </cell>
          <cell r="AP71">
            <v>386090.47</v>
          </cell>
          <cell r="AQ71">
            <v>394789.59</v>
          </cell>
          <cell r="AR71">
            <v>407678.3</v>
          </cell>
          <cell r="AS71">
            <v>399242.88</v>
          </cell>
          <cell r="AT71">
            <v>362353.03</v>
          </cell>
          <cell r="AU71">
            <v>394759.19</v>
          </cell>
          <cell r="AV71">
            <v>404320.95</v>
          </cell>
          <cell r="AW71">
            <v>425756.04</v>
          </cell>
          <cell r="AX71">
            <v>415478.8</v>
          </cell>
          <cell r="AY71">
            <v>356825.92</v>
          </cell>
          <cell r="AZ71">
            <v>363170.55</v>
          </cell>
          <cell r="BA71">
            <v>428239.91</v>
          </cell>
          <cell r="BB71">
            <v>486188.98</v>
          </cell>
          <cell r="BD71">
            <v>19632454.940000005</v>
          </cell>
          <cell r="BE71">
            <v>19632454.940000005</v>
          </cell>
        </row>
        <row r="72">
          <cell r="A72" t="str">
            <v>5903N</v>
          </cell>
          <cell r="B72" t="str">
            <v>Spokane Food &amp; Beverage</v>
          </cell>
          <cell r="C72">
            <v>65983.53</v>
          </cell>
          <cell r="D72">
            <v>64036.5</v>
          </cell>
          <cell r="E72">
            <v>65069.03</v>
          </cell>
          <cell r="F72">
            <v>61303.02</v>
          </cell>
          <cell r="G72">
            <v>64664.76</v>
          </cell>
          <cell r="H72">
            <v>62714.33</v>
          </cell>
          <cell r="I72">
            <v>72026.240000000005</v>
          </cell>
          <cell r="J72">
            <v>76290.36</v>
          </cell>
          <cell r="K72">
            <v>68237.19</v>
          </cell>
          <cell r="L72">
            <v>78260.89</v>
          </cell>
          <cell r="M72">
            <v>75543.520000000004</v>
          </cell>
          <cell r="N72">
            <v>80695.58</v>
          </cell>
          <cell r="O72">
            <v>79293.710000000006</v>
          </cell>
          <cell r="P72">
            <v>74003.490000000005</v>
          </cell>
          <cell r="Q72">
            <v>63686.41</v>
          </cell>
          <cell r="R72">
            <v>65512.6</v>
          </cell>
          <cell r="S72">
            <v>66617.08</v>
          </cell>
          <cell r="T72">
            <v>61090.93</v>
          </cell>
          <cell r="U72">
            <v>63647.839999999997</v>
          </cell>
          <cell r="V72">
            <v>75567.320000000007</v>
          </cell>
          <cell r="W72">
            <v>67208.87</v>
          </cell>
          <cell r="X72">
            <v>60651.38</v>
          </cell>
          <cell r="Y72">
            <v>67704.59</v>
          </cell>
          <cell r="Z72">
            <v>81094.009999999995</v>
          </cell>
          <cell r="AA72">
            <v>81138.52</v>
          </cell>
          <cell r="AB72">
            <v>88636.02</v>
          </cell>
          <cell r="AC72">
            <v>71412.27</v>
          </cell>
          <cell r="AD72">
            <v>81676.210000000006</v>
          </cell>
          <cell r="AE72">
            <v>85823.02</v>
          </cell>
          <cell r="AF72">
            <v>84746.76</v>
          </cell>
          <cell r="AG72">
            <v>86616.67</v>
          </cell>
          <cell r="AH72">
            <v>101803.17</v>
          </cell>
          <cell r="AI72">
            <v>106824.72</v>
          </cell>
          <cell r="AJ72">
            <v>95893.78</v>
          </cell>
          <cell r="AK72">
            <v>84396.59</v>
          </cell>
          <cell r="AL72">
            <v>75212.63</v>
          </cell>
          <cell r="AM72">
            <v>80401.539999999994</v>
          </cell>
          <cell r="AN72">
            <v>79798.929999999993</v>
          </cell>
          <cell r="AO72">
            <v>79798.740000000005</v>
          </cell>
          <cell r="AP72">
            <v>82047.600000000006</v>
          </cell>
          <cell r="AQ72">
            <v>79603.210000000006</v>
          </cell>
          <cell r="AR72">
            <v>84418.61</v>
          </cell>
          <cell r="AS72">
            <v>80166.37</v>
          </cell>
          <cell r="AT72">
            <v>72004.009999999995</v>
          </cell>
          <cell r="AU72">
            <v>86763.31</v>
          </cell>
          <cell r="AV72">
            <v>80942.11</v>
          </cell>
          <cell r="AW72">
            <v>80322.3</v>
          </cell>
          <cell r="AX72">
            <v>90452.79</v>
          </cell>
          <cell r="AY72">
            <v>67291.37</v>
          </cell>
          <cell r="AZ72">
            <v>87649.27</v>
          </cell>
          <cell r="BA72">
            <v>93521.51</v>
          </cell>
          <cell r="BB72">
            <v>165157.5</v>
          </cell>
          <cell r="BD72">
            <v>4095422.7099999995</v>
          </cell>
          <cell r="BE72">
            <v>4095422.7099999995</v>
          </cell>
        </row>
        <row r="73">
          <cell r="A73" t="str">
            <v>5901L</v>
          </cell>
          <cell r="B73" t="str">
            <v>Santa Ana Food &amp; Beverage</v>
          </cell>
          <cell r="C73">
            <v>234786.65</v>
          </cell>
          <cell r="D73">
            <v>231145.71</v>
          </cell>
          <cell r="E73">
            <v>232404.44</v>
          </cell>
          <cell r="F73">
            <v>263049</v>
          </cell>
          <cell r="G73">
            <v>256002.48</v>
          </cell>
          <cell r="H73">
            <v>254907.91</v>
          </cell>
          <cell r="I73">
            <v>268855.11</v>
          </cell>
          <cell r="J73">
            <v>295549.02</v>
          </cell>
          <cell r="K73">
            <v>286839.03999999998</v>
          </cell>
          <cell r="L73">
            <v>275935.75</v>
          </cell>
          <cell r="M73">
            <v>284455.61</v>
          </cell>
          <cell r="N73">
            <v>299056.05</v>
          </cell>
          <cell r="O73">
            <v>312106.53000000003</v>
          </cell>
          <cell r="P73">
            <v>301750.08</v>
          </cell>
          <cell r="Q73">
            <v>294559.44</v>
          </cell>
          <cell r="R73">
            <v>270465.82</v>
          </cell>
          <cell r="S73">
            <v>282895.71000000002</v>
          </cell>
          <cell r="T73">
            <v>280094.74</v>
          </cell>
          <cell r="U73">
            <v>276612.53999999998</v>
          </cell>
          <cell r="V73">
            <v>272711.05</v>
          </cell>
          <cell r="W73">
            <v>294846.12</v>
          </cell>
          <cell r="X73">
            <v>220012.51</v>
          </cell>
          <cell r="Y73">
            <v>239223.48</v>
          </cell>
          <cell r="Z73">
            <v>252007.74</v>
          </cell>
          <cell r="AA73">
            <v>276049.24</v>
          </cell>
          <cell r="AB73">
            <v>299952.19</v>
          </cell>
          <cell r="AC73">
            <v>212775.45</v>
          </cell>
          <cell r="AD73">
            <v>267820.17</v>
          </cell>
          <cell r="AE73">
            <v>280678.77</v>
          </cell>
          <cell r="AF73">
            <v>273535.21999999997</v>
          </cell>
          <cell r="AG73">
            <v>272214.77</v>
          </cell>
          <cell r="AH73">
            <v>303723.99</v>
          </cell>
          <cell r="AI73">
            <v>338117.5</v>
          </cell>
          <cell r="AJ73">
            <v>293768.92</v>
          </cell>
          <cell r="AK73">
            <v>285199.96000000002</v>
          </cell>
          <cell r="AL73">
            <v>233179.36</v>
          </cell>
          <cell r="AM73">
            <v>269602.53000000003</v>
          </cell>
          <cell r="AN73">
            <v>289109.90000000002</v>
          </cell>
          <cell r="AO73">
            <v>266153.40999999997</v>
          </cell>
          <cell r="AP73">
            <v>262978.03999999998</v>
          </cell>
          <cell r="AQ73">
            <v>308409.71999999997</v>
          </cell>
          <cell r="AR73">
            <v>346439.59</v>
          </cell>
          <cell r="AS73">
            <v>343595.48</v>
          </cell>
          <cell r="AT73">
            <v>295550.33</v>
          </cell>
          <cell r="AU73">
            <v>314117.76000000001</v>
          </cell>
          <cell r="AV73">
            <v>353536.49</v>
          </cell>
          <cell r="AW73">
            <v>328317.55</v>
          </cell>
          <cell r="AX73">
            <v>322861.92</v>
          </cell>
          <cell r="AY73">
            <v>337155.56</v>
          </cell>
          <cell r="AZ73">
            <v>317023.09999999998</v>
          </cell>
          <cell r="BA73">
            <v>359534.42</v>
          </cell>
          <cell r="BB73">
            <v>332300.2</v>
          </cell>
          <cell r="BD73">
            <v>14863974.070000002</v>
          </cell>
          <cell r="BE73">
            <v>14863974.070000002</v>
          </cell>
        </row>
        <row r="74">
          <cell r="A74" t="str">
            <v>5911D</v>
          </cell>
          <cell r="B74" t="str">
            <v>Sarasota Food &amp; Beverage</v>
          </cell>
          <cell r="C74">
            <v>50424.68</v>
          </cell>
          <cell r="D74">
            <v>37623.26</v>
          </cell>
          <cell r="E74">
            <v>43885.5</v>
          </cell>
          <cell r="F74">
            <v>47887.68</v>
          </cell>
          <cell r="G74">
            <v>49426.37</v>
          </cell>
          <cell r="H74">
            <v>43281.72</v>
          </cell>
          <cell r="I74">
            <v>52703.91</v>
          </cell>
          <cell r="J74">
            <v>63879.62</v>
          </cell>
          <cell r="K74">
            <v>61650.23</v>
          </cell>
          <cell r="L74">
            <v>56675.9</v>
          </cell>
          <cell r="M74">
            <v>63515.01</v>
          </cell>
          <cell r="N74">
            <v>68745.149999999994</v>
          </cell>
          <cell r="O74">
            <v>64817.71</v>
          </cell>
          <cell r="P74">
            <v>62734.8</v>
          </cell>
          <cell r="Q74">
            <v>56277.8</v>
          </cell>
          <cell r="R74">
            <v>63231.32</v>
          </cell>
          <cell r="S74">
            <v>57473.78</v>
          </cell>
          <cell r="T74">
            <v>47941.120000000003</v>
          </cell>
          <cell r="U74">
            <v>46514.2</v>
          </cell>
          <cell r="V74">
            <v>38108.01</v>
          </cell>
          <cell r="W74">
            <v>41998.400000000001</v>
          </cell>
          <cell r="X74">
            <v>37607.449999999997</v>
          </cell>
          <cell r="Y74">
            <v>34780.089999999997</v>
          </cell>
          <cell r="Z74">
            <v>33142.559999999998</v>
          </cell>
          <cell r="AA74">
            <v>32044.17</v>
          </cell>
          <cell r="AB74">
            <v>40403.47</v>
          </cell>
          <cell r="AC74">
            <v>33079.5</v>
          </cell>
          <cell r="AD74">
            <v>33075.839999999997</v>
          </cell>
          <cell r="AE74">
            <v>33111.870000000003</v>
          </cell>
          <cell r="AF74">
            <v>30573.49</v>
          </cell>
          <cell r="AG74">
            <v>28313.09</v>
          </cell>
          <cell r="AH74">
            <v>35357.64</v>
          </cell>
          <cell r="AI74">
            <v>33688.32</v>
          </cell>
          <cell r="AJ74">
            <v>32586.44</v>
          </cell>
          <cell r="AK74">
            <v>29485.8</v>
          </cell>
          <cell r="AL74">
            <v>28492.400000000001</v>
          </cell>
          <cell r="AM74">
            <v>30419.279999999999</v>
          </cell>
          <cell r="AN74">
            <v>28056.81</v>
          </cell>
          <cell r="AO74">
            <v>34999.160000000003</v>
          </cell>
          <cell r="AP74">
            <v>36608.410000000003</v>
          </cell>
          <cell r="AQ74">
            <v>39703.949999999997</v>
          </cell>
          <cell r="AR74">
            <v>45682.52</v>
          </cell>
          <cell r="AS74">
            <v>46869.93</v>
          </cell>
          <cell r="AT74">
            <v>48585.72</v>
          </cell>
          <cell r="AU74">
            <v>47175.75</v>
          </cell>
          <cell r="AV74">
            <v>53927.23</v>
          </cell>
          <cell r="AW74">
            <v>51389.59</v>
          </cell>
          <cell r="AX74">
            <v>56771.5</v>
          </cell>
          <cell r="AY74">
            <v>48009.02</v>
          </cell>
          <cell r="AZ74">
            <v>49618.09</v>
          </cell>
          <cell r="BA74">
            <v>56958.82</v>
          </cell>
          <cell r="BB74">
            <v>60705.32</v>
          </cell>
          <cell r="BD74">
            <v>2350019.3999999994</v>
          </cell>
          <cell r="BE74">
            <v>2350019.3999999994</v>
          </cell>
        </row>
        <row r="75">
          <cell r="A75" t="str">
            <v>5945D</v>
          </cell>
          <cell r="B75" t="str">
            <v>El Paso Food &amp; Beverage</v>
          </cell>
          <cell r="BD75">
            <v>0</v>
          </cell>
          <cell r="BE75">
            <v>0</v>
          </cell>
        </row>
        <row r="76">
          <cell r="A76" t="str">
            <v>5967D</v>
          </cell>
          <cell r="B76" t="str">
            <v>Nashville Food &amp; Beverage</v>
          </cell>
          <cell r="BD76">
            <v>0</v>
          </cell>
          <cell r="BE76">
            <v>0</v>
          </cell>
        </row>
        <row r="77">
          <cell r="A77" t="str">
            <v>59STL</v>
          </cell>
          <cell r="B77" t="str">
            <v>St. Louis Food &amp; Beverage</v>
          </cell>
          <cell r="C77">
            <v>477233.86</v>
          </cell>
          <cell r="D77">
            <v>480116.51</v>
          </cell>
          <cell r="E77">
            <v>465646.94</v>
          </cell>
          <cell r="F77">
            <v>451745.71</v>
          </cell>
          <cell r="G77">
            <v>445217.75</v>
          </cell>
          <cell r="H77">
            <v>473818.29</v>
          </cell>
          <cell r="I77">
            <v>517336.58</v>
          </cell>
          <cell r="J77">
            <v>550743.21</v>
          </cell>
          <cell r="K77">
            <v>544537.56999999995</v>
          </cell>
          <cell r="L77">
            <v>579220.82999999996</v>
          </cell>
          <cell r="M77">
            <v>619655.23</v>
          </cell>
          <cell r="N77">
            <v>617358</v>
          </cell>
          <cell r="O77">
            <v>572201.16</v>
          </cell>
          <cell r="P77">
            <v>573429.96000000054</v>
          </cell>
          <cell r="Q77">
            <v>570828.31000000006</v>
          </cell>
          <cell r="R77">
            <v>576656.59</v>
          </cell>
          <cell r="S77">
            <v>596581.07999999996</v>
          </cell>
          <cell r="T77">
            <v>575644.82999999996</v>
          </cell>
          <cell r="U77">
            <v>579176.79</v>
          </cell>
          <cell r="V77">
            <v>616243.99</v>
          </cell>
          <cell r="W77">
            <v>637712.1</v>
          </cell>
          <cell r="X77">
            <v>573176.56000000006</v>
          </cell>
          <cell r="Y77">
            <v>633274.17000000004</v>
          </cell>
          <cell r="Z77">
            <v>602362.85</v>
          </cell>
          <cell r="AA77">
            <v>641909.84</v>
          </cell>
          <cell r="AB77">
            <v>671342.81</v>
          </cell>
          <cell r="AC77">
            <v>498970.99</v>
          </cell>
          <cell r="AD77">
            <v>604569.84</v>
          </cell>
          <cell r="AE77">
            <v>612457.30000000005</v>
          </cell>
          <cell r="AF77">
            <v>626596.93999999994</v>
          </cell>
          <cell r="AG77">
            <v>603408.74</v>
          </cell>
          <cell r="AH77">
            <v>623813.53</v>
          </cell>
          <cell r="AI77">
            <v>635355.69999999995</v>
          </cell>
          <cell r="AJ77">
            <v>572175.66</v>
          </cell>
          <cell r="AK77">
            <v>555240.5</v>
          </cell>
          <cell r="AL77">
            <v>490078.34</v>
          </cell>
          <cell r="AM77">
            <v>582666.03</v>
          </cell>
          <cell r="AN77">
            <v>574923.69999999995</v>
          </cell>
          <cell r="AO77">
            <v>559521.11</v>
          </cell>
          <cell r="AP77">
            <v>563670.47</v>
          </cell>
          <cell r="AQ77">
            <v>598786.59</v>
          </cell>
          <cell r="AR77">
            <v>617028.67000000004</v>
          </cell>
          <cell r="AS77">
            <v>618632.97</v>
          </cell>
          <cell r="AT77">
            <v>554190.88</v>
          </cell>
          <cell r="AU77">
            <v>581642.17000000004</v>
          </cell>
          <cell r="AV77">
            <v>587225.86</v>
          </cell>
          <cell r="AW77">
            <v>503609.57</v>
          </cell>
          <cell r="AX77">
            <v>618498.5</v>
          </cell>
          <cell r="AY77">
            <v>513548.22</v>
          </cell>
          <cell r="AZ77">
            <v>503350.7</v>
          </cell>
          <cell r="BA77">
            <v>572563.68999999994</v>
          </cell>
          <cell r="BB77">
            <v>577524.42000000004</v>
          </cell>
          <cell r="BD77">
            <v>29593222.610000003</v>
          </cell>
          <cell r="BE77">
            <v>29593222.610000003</v>
          </cell>
        </row>
        <row r="78">
          <cell r="A78" t="str">
            <v>59TPA</v>
          </cell>
          <cell r="B78" t="str">
            <v>Tampa Food &amp; Beverage</v>
          </cell>
          <cell r="C78">
            <v>985880.16</v>
          </cell>
          <cell r="D78">
            <v>845513.7</v>
          </cell>
          <cell r="E78">
            <v>846126.57</v>
          </cell>
          <cell r="F78">
            <v>808856.89</v>
          </cell>
          <cell r="G78">
            <v>929166.66</v>
          </cell>
          <cell r="H78">
            <v>861836.67</v>
          </cell>
          <cell r="I78">
            <v>947283.3</v>
          </cell>
          <cell r="J78">
            <v>1040974.86</v>
          </cell>
          <cell r="K78">
            <v>1006963.7</v>
          </cell>
          <cell r="L78">
            <v>978961.58</v>
          </cell>
          <cell r="M78">
            <v>1042758.66</v>
          </cell>
          <cell r="N78">
            <v>1097605.8999999999</v>
          </cell>
          <cell r="O78">
            <v>1026733.72</v>
          </cell>
          <cell r="P78">
            <v>994368.56</v>
          </cell>
          <cell r="Q78">
            <v>946061.81999999937</v>
          </cell>
          <cell r="R78">
            <v>985882.19</v>
          </cell>
          <cell r="S78">
            <v>992915.82</v>
          </cell>
          <cell r="T78">
            <v>895936.59</v>
          </cell>
          <cell r="U78">
            <v>884200.05</v>
          </cell>
          <cell r="V78">
            <v>880396.85</v>
          </cell>
          <cell r="W78">
            <v>959115.24</v>
          </cell>
          <cell r="X78">
            <v>894865.4</v>
          </cell>
          <cell r="Y78">
            <v>877720.43</v>
          </cell>
          <cell r="Z78">
            <v>872043.01</v>
          </cell>
          <cell r="AA78">
            <v>892230.02</v>
          </cell>
          <cell r="AB78">
            <v>978350.31</v>
          </cell>
          <cell r="AC78">
            <v>829333.88</v>
          </cell>
          <cell r="AD78">
            <v>857169.47</v>
          </cell>
          <cell r="AE78">
            <v>894643.84</v>
          </cell>
          <cell r="AF78">
            <v>899300.83</v>
          </cell>
          <cell r="AG78">
            <v>823856.73</v>
          </cell>
          <cell r="AH78">
            <v>862180.94</v>
          </cell>
          <cell r="AI78">
            <v>925420.6300000007</v>
          </cell>
          <cell r="AJ78">
            <v>881823.92</v>
          </cell>
          <cell r="AK78">
            <v>841486.13</v>
          </cell>
          <cell r="AL78">
            <v>769935.54</v>
          </cell>
          <cell r="AM78">
            <v>748345.43</v>
          </cell>
          <cell r="AN78">
            <v>762126.83</v>
          </cell>
          <cell r="AO78">
            <v>765784.02</v>
          </cell>
          <cell r="AP78">
            <v>781667.94</v>
          </cell>
          <cell r="AQ78">
            <v>839334.29</v>
          </cell>
          <cell r="AR78">
            <v>879358.7</v>
          </cell>
          <cell r="AS78">
            <v>932315.59</v>
          </cell>
          <cell r="AT78">
            <v>829208.74000000057</v>
          </cell>
          <cell r="AU78">
            <v>905176.71</v>
          </cell>
          <cell r="AV78">
            <v>1023628.68</v>
          </cell>
          <cell r="AW78">
            <v>1000535.15</v>
          </cell>
          <cell r="AX78">
            <v>998844.35</v>
          </cell>
          <cell r="AY78">
            <v>803672.38</v>
          </cell>
          <cell r="AZ78">
            <v>918518.51</v>
          </cell>
          <cell r="BA78">
            <v>1037625.26</v>
          </cell>
          <cell r="BB78">
            <v>1063698.1000000001</v>
          </cell>
          <cell r="BD78">
            <v>47347741.250000007</v>
          </cell>
          <cell r="BE78">
            <v>47347741.250000007</v>
          </cell>
        </row>
        <row r="79">
          <cell r="A79" t="str">
            <v>4816I</v>
          </cell>
          <cell r="B79" t="str">
            <v>Calgary</v>
          </cell>
          <cell r="C79">
            <v>77071.210000000006</v>
          </cell>
          <cell r="D79">
            <v>67859</v>
          </cell>
          <cell r="E79">
            <v>67116</v>
          </cell>
          <cell r="F79">
            <v>69634</v>
          </cell>
          <cell r="G79">
            <v>73053</v>
          </cell>
          <cell r="H79">
            <v>74776</v>
          </cell>
          <cell r="I79">
            <v>83051</v>
          </cell>
          <cell r="J79">
            <v>87977</v>
          </cell>
          <cell r="K79">
            <v>82821</v>
          </cell>
          <cell r="L79">
            <v>81142</v>
          </cell>
          <cell r="M79">
            <v>83124</v>
          </cell>
          <cell r="N79">
            <v>82333</v>
          </cell>
          <cell r="O79">
            <v>79355.259999999995</v>
          </cell>
          <cell r="P79">
            <v>75909</v>
          </cell>
          <cell r="Q79">
            <v>77402</v>
          </cell>
          <cell r="R79">
            <v>73951</v>
          </cell>
          <cell r="S79">
            <v>71501.5</v>
          </cell>
          <cell r="T79">
            <v>72655.5</v>
          </cell>
          <cell r="U79">
            <v>70387.5</v>
          </cell>
          <cell r="V79">
            <v>91240.5</v>
          </cell>
          <cell r="W79">
            <v>76031.5</v>
          </cell>
          <cell r="X79">
            <v>75908.5</v>
          </cell>
          <cell r="Y79">
            <v>80212.5</v>
          </cell>
          <cell r="Z79">
            <v>84128.5</v>
          </cell>
          <cell r="AA79">
            <v>77811</v>
          </cell>
          <cell r="AB79">
            <v>88719</v>
          </cell>
          <cell r="AC79">
            <v>83070</v>
          </cell>
          <cell r="AD79">
            <v>94386</v>
          </cell>
          <cell r="AE79">
            <v>94468</v>
          </cell>
          <cell r="AF79">
            <v>88447</v>
          </cell>
          <cell r="AG79">
            <v>92948</v>
          </cell>
          <cell r="AH79">
            <v>93366</v>
          </cell>
          <cell r="AI79">
            <v>93747</v>
          </cell>
          <cell r="AJ79">
            <v>87837</v>
          </cell>
          <cell r="AK79">
            <v>85007</v>
          </cell>
          <cell r="AL79">
            <v>75202</v>
          </cell>
          <cell r="AM79">
            <v>80435</v>
          </cell>
          <cell r="AN79">
            <v>78580</v>
          </cell>
          <cell r="AO79">
            <v>79104</v>
          </cell>
          <cell r="AP79">
            <v>88611</v>
          </cell>
          <cell r="AQ79">
            <v>83221</v>
          </cell>
          <cell r="AR79">
            <v>81424</v>
          </cell>
          <cell r="AS79">
            <v>80292</v>
          </cell>
          <cell r="AT79">
            <v>81647</v>
          </cell>
          <cell r="AU79">
            <v>91858</v>
          </cell>
          <cell r="AV79">
            <v>91952</v>
          </cell>
          <cell r="AW79">
            <v>80799</v>
          </cell>
          <cell r="AX79">
            <v>95757</v>
          </cell>
          <cell r="AY79">
            <v>82345</v>
          </cell>
          <cell r="AZ79">
            <v>82029</v>
          </cell>
          <cell r="BA79">
            <v>106985</v>
          </cell>
          <cell r="BB79">
            <v>115815</v>
          </cell>
          <cell r="BD79">
            <v>4314502.47</v>
          </cell>
          <cell r="BE79">
            <v>4314502.47</v>
          </cell>
        </row>
        <row r="80">
          <cell r="A80" t="str">
            <v>4836I</v>
          </cell>
          <cell r="B80" t="str">
            <v>Calgary - Cara</v>
          </cell>
          <cell r="AQ80">
            <v>287355</v>
          </cell>
          <cell r="AR80">
            <v>276366</v>
          </cell>
          <cell r="AS80">
            <v>266292</v>
          </cell>
          <cell r="AT80">
            <v>299683</v>
          </cell>
          <cell r="AU80">
            <v>284998.5</v>
          </cell>
          <cell r="AV80">
            <v>313638.5</v>
          </cell>
          <cell r="AW80">
            <v>236893.5</v>
          </cell>
          <cell r="AX80">
            <v>302112.5</v>
          </cell>
          <cell r="AY80">
            <v>293877.25</v>
          </cell>
          <cell r="AZ80">
            <v>292985.25</v>
          </cell>
          <cell r="BA80">
            <v>263590.25</v>
          </cell>
          <cell r="BB80">
            <v>635517.25</v>
          </cell>
          <cell r="BD80">
            <v>3753309</v>
          </cell>
          <cell r="BE80">
            <v>3753309</v>
          </cell>
        </row>
        <row r="81">
          <cell r="A81" t="str">
            <v>49ATL</v>
          </cell>
          <cell r="B81" t="str">
            <v>Atlanta Merchandise</v>
          </cell>
          <cell r="C81">
            <v>532736.97</v>
          </cell>
          <cell r="D81">
            <v>523677.86</v>
          </cell>
          <cell r="E81">
            <v>514307.92</v>
          </cell>
          <cell r="F81">
            <v>494558.9</v>
          </cell>
          <cell r="G81">
            <v>463362.11</v>
          </cell>
          <cell r="H81">
            <v>497348.24</v>
          </cell>
          <cell r="I81">
            <v>543363.63</v>
          </cell>
          <cell r="J81">
            <v>569961.85</v>
          </cell>
          <cell r="K81">
            <v>574914.25</v>
          </cell>
          <cell r="L81">
            <v>595974.67000000004</v>
          </cell>
          <cell r="M81">
            <v>621633.44999999925</v>
          </cell>
          <cell r="N81">
            <v>614932.37</v>
          </cell>
          <cell r="O81">
            <v>622331.48000000091</v>
          </cell>
          <cell r="P81">
            <v>610362.12</v>
          </cell>
          <cell r="Q81">
            <v>589882.64</v>
          </cell>
          <cell r="R81">
            <v>575335.81000000006</v>
          </cell>
          <cell r="S81">
            <v>613699.67999999935</v>
          </cell>
          <cell r="T81">
            <v>583543.76</v>
          </cell>
          <cell r="U81">
            <v>606012.48</v>
          </cell>
          <cell r="V81">
            <v>616928.4</v>
          </cell>
          <cell r="W81">
            <v>657564.66</v>
          </cell>
          <cell r="X81">
            <v>610697.73</v>
          </cell>
          <cell r="Y81">
            <v>670576.80000000005</v>
          </cell>
          <cell r="Z81">
            <v>665916.72</v>
          </cell>
          <cell r="AA81">
            <v>695947.32</v>
          </cell>
          <cell r="AB81">
            <v>740856.38</v>
          </cell>
          <cell r="AC81">
            <v>622184</v>
          </cell>
          <cell r="AD81">
            <v>644945.86</v>
          </cell>
          <cell r="AE81">
            <v>687667.01999999932</v>
          </cell>
          <cell r="AF81">
            <v>684323.65</v>
          </cell>
          <cell r="AG81">
            <v>668086.87</v>
          </cell>
          <cell r="AH81">
            <v>656340.79</v>
          </cell>
          <cell r="AI81">
            <v>700131.65</v>
          </cell>
          <cell r="AJ81">
            <v>606334.65</v>
          </cell>
          <cell r="AK81">
            <v>612039.25</v>
          </cell>
          <cell r="AL81">
            <v>504528.54</v>
          </cell>
          <cell r="AM81">
            <v>572264</v>
          </cell>
          <cell r="AN81">
            <v>580657.49</v>
          </cell>
          <cell r="AO81">
            <v>563337.79</v>
          </cell>
          <cell r="AP81">
            <v>579082.31000000006</v>
          </cell>
          <cell r="AQ81">
            <v>614481.53</v>
          </cell>
          <cell r="AR81">
            <v>687021.49</v>
          </cell>
          <cell r="AS81">
            <v>599976.42000000004</v>
          </cell>
          <cell r="AT81">
            <v>544729.07999999938</v>
          </cell>
          <cell r="AU81">
            <v>616446.69999999949</v>
          </cell>
          <cell r="AV81">
            <v>643898.85</v>
          </cell>
          <cell r="AW81">
            <v>620995.72</v>
          </cell>
          <cell r="AX81">
            <v>613663.98</v>
          </cell>
          <cell r="AY81">
            <v>572359.77</v>
          </cell>
          <cell r="AZ81">
            <v>590840.30000000005</v>
          </cell>
          <cell r="BA81">
            <v>682079.65</v>
          </cell>
          <cell r="BB81">
            <v>659408.47</v>
          </cell>
          <cell r="BD81">
            <v>31534254.02999999</v>
          </cell>
          <cell r="BE81">
            <v>31534254.02999999</v>
          </cell>
        </row>
        <row r="82">
          <cell r="A82" t="str">
            <v>4911K</v>
          </cell>
          <cell r="B82" t="str">
            <v>Boston Merchandise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D82">
            <v>0</v>
          </cell>
          <cell r="BE82">
            <v>0</v>
          </cell>
        </row>
        <row r="83">
          <cell r="A83" t="str">
            <v>4952K</v>
          </cell>
          <cell r="B83" t="str">
            <v>Baltimore Merchandise</v>
          </cell>
          <cell r="C83">
            <v>23682.75</v>
          </cell>
          <cell r="D83">
            <v>26040.45</v>
          </cell>
          <cell r="E83">
            <v>29226.93</v>
          </cell>
          <cell r="F83">
            <v>24012.06</v>
          </cell>
          <cell r="G83">
            <v>24116.5</v>
          </cell>
          <cell r="H83">
            <v>25947.040000000001</v>
          </cell>
          <cell r="I83">
            <v>28660.639999999999</v>
          </cell>
          <cell r="J83">
            <v>26861.68</v>
          </cell>
          <cell r="K83">
            <v>29342.06</v>
          </cell>
          <cell r="L83">
            <v>29959.27</v>
          </cell>
          <cell r="M83">
            <v>34082.11</v>
          </cell>
          <cell r="N83">
            <v>34339.75</v>
          </cell>
          <cell r="O83">
            <v>29563.29</v>
          </cell>
          <cell r="P83">
            <v>30243.65</v>
          </cell>
          <cell r="Q83">
            <v>34424.83</v>
          </cell>
          <cell r="R83">
            <v>30862.58</v>
          </cell>
          <cell r="S83">
            <v>32730.48</v>
          </cell>
          <cell r="T83">
            <v>30903.67</v>
          </cell>
          <cell r="U83">
            <v>32686.13</v>
          </cell>
          <cell r="V83">
            <v>34247.31</v>
          </cell>
          <cell r="W83">
            <v>38645.4</v>
          </cell>
          <cell r="X83">
            <v>34038.69</v>
          </cell>
          <cell r="Y83">
            <v>33214.94</v>
          </cell>
          <cell r="Z83">
            <v>32830.449999999997</v>
          </cell>
          <cell r="AA83">
            <v>33636.629999999997</v>
          </cell>
          <cell r="AB83">
            <v>42776</v>
          </cell>
          <cell r="AC83">
            <v>30954.95</v>
          </cell>
          <cell r="AD83">
            <v>31074.959999999999</v>
          </cell>
          <cell r="AE83">
            <v>35604.019999999997</v>
          </cell>
          <cell r="AF83">
            <v>34569.089999999997</v>
          </cell>
          <cell r="AG83">
            <v>35927.279999999999</v>
          </cell>
          <cell r="AH83">
            <v>36926.33</v>
          </cell>
          <cell r="AI83">
            <v>41913.839999999997</v>
          </cell>
          <cell r="AJ83">
            <v>35928.28</v>
          </cell>
          <cell r="AK83">
            <v>32627.78</v>
          </cell>
          <cell r="AL83">
            <v>28387.05</v>
          </cell>
          <cell r="AM83">
            <v>31801.49</v>
          </cell>
          <cell r="AN83">
            <v>29987.32</v>
          </cell>
          <cell r="AO83">
            <v>30687.66</v>
          </cell>
          <cell r="AP83">
            <v>32303.58</v>
          </cell>
          <cell r="AQ83">
            <v>35697.75</v>
          </cell>
          <cell r="AR83">
            <v>34374.22</v>
          </cell>
          <cell r="AS83">
            <v>32616.38</v>
          </cell>
          <cell r="AT83">
            <v>29195.72</v>
          </cell>
          <cell r="AU83">
            <v>31473.45</v>
          </cell>
          <cell r="AV83">
            <v>30484.49</v>
          </cell>
          <cell r="AW83">
            <v>35391.589999999997</v>
          </cell>
          <cell r="AX83">
            <v>30106.46</v>
          </cell>
          <cell r="AY83">
            <v>25444.080000000002</v>
          </cell>
          <cell r="AZ83">
            <v>28135.42</v>
          </cell>
          <cell r="BA83">
            <v>36267.9</v>
          </cell>
          <cell r="BB83">
            <v>38647.120000000003</v>
          </cell>
          <cell r="BD83">
            <v>1663603.4999999998</v>
          </cell>
          <cell r="BE83">
            <v>1663603.4999999998</v>
          </cell>
        </row>
        <row r="84">
          <cell r="A84" t="str">
            <v>4903B</v>
          </cell>
          <cell r="B84" t="str">
            <v>Corpus Christi  Merchandise</v>
          </cell>
          <cell r="C84">
            <v>13617.36</v>
          </cell>
          <cell r="D84">
            <v>12629.54</v>
          </cell>
          <cell r="E84">
            <v>13769.51</v>
          </cell>
          <cell r="F84">
            <v>12873.33</v>
          </cell>
          <cell r="G84">
            <v>12541.84</v>
          </cell>
          <cell r="H84">
            <v>13731.04</v>
          </cell>
          <cell r="I84">
            <v>16998.38</v>
          </cell>
          <cell r="J84">
            <v>19268.39</v>
          </cell>
          <cell r="K84">
            <v>18713.650000000001</v>
          </cell>
          <cell r="L84">
            <v>21079.85</v>
          </cell>
          <cell r="M84">
            <v>22026.21</v>
          </cell>
          <cell r="N84">
            <v>22326.67</v>
          </cell>
          <cell r="O84">
            <v>20065.09</v>
          </cell>
          <cell r="P84">
            <v>20611.48</v>
          </cell>
          <cell r="Q84">
            <v>19488.47</v>
          </cell>
          <cell r="R84">
            <v>21988.61</v>
          </cell>
          <cell r="S84">
            <v>21748.58</v>
          </cell>
          <cell r="T84">
            <v>19807.11</v>
          </cell>
          <cell r="U84">
            <v>20744.759999999998</v>
          </cell>
          <cell r="V84">
            <v>22527.06</v>
          </cell>
          <cell r="W84">
            <v>19969.560000000001</v>
          </cell>
          <cell r="X84">
            <v>21355.51</v>
          </cell>
          <cell r="Y84">
            <v>18535.43</v>
          </cell>
          <cell r="Z84">
            <v>19564.77</v>
          </cell>
          <cell r="AA84">
            <v>22981.43</v>
          </cell>
          <cell r="AB84">
            <v>21676.68</v>
          </cell>
          <cell r="AC84">
            <v>17407.18</v>
          </cell>
          <cell r="AD84">
            <v>16139.16</v>
          </cell>
          <cell r="AE84">
            <v>17276.96</v>
          </cell>
          <cell r="AF84">
            <v>18083.47</v>
          </cell>
          <cell r="AG84">
            <v>15056.76</v>
          </cell>
          <cell r="AH84">
            <v>17723.330000000002</v>
          </cell>
          <cell r="AI84">
            <v>15482.44</v>
          </cell>
          <cell r="AJ84">
            <v>15086.46</v>
          </cell>
          <cell r="AK84">
            <v>15181.59</v>
          </cell>
          <cell r="AL84">
            <v>11575.14</v>
          </cell>
          <cell r="AM84">
            <v>13356.32</v>
          </cell>
          <cell r="AN84">
            <v>15930.86</v>
          </cell>
          <cell r="AO84">
            <v>15508.44</v>
          </cell>
          <cell r="AP84">
            <v>15383.93</v>
          </cell>
          <cell r="AQ84">
            <v>16968.86</v>
          </cell>
          <cell r="AR84">
            <v>21107.599999999999</v>
          </cell>
          <cell r="AS84">
            <v>16284.53</v>
          </cell>
          <cell r="AT84">
            <v>13548.77</v>
          </cell>
          <cell r="AU84">
            <v>15473.63</v>
          </cell>
          <cell r="AV84">
            <v>16336.96</v>
          </cell>
          <cell r="AW84">
            <v>14610.18</v>
          </cell>
          <cell r="AX84">
            <v>18204.310000000001</v>
          </cell>
          <cell r="AY84">
            <v>14683.54</v>
          </cell>
          <cell r="AZ84">
            <v>14402.48</v>
          </cell>
          <cell r="BA84">
            <v>18845.45</v>
          </cell>
          <cell r="BB84">
            <v>16540.36</v>
          </cell>
          <cell r="BD84">
            <v>906839.01999999979</v>
          </cell>
          <cell r="BE84">
            <v>906839.01999999979</v>
          </cell>
        </row>
        <row r="85">
          <cell r="A85" t="str">
            <v>4918M</v>
          </cell>
          <cell r="B85" t="str">
            <v>Cleveland Merchandise</v>
          </cell>
          <cell r="C85">
            <v>101717.71</v>
          </cell>
          <cell r="D85">
            <v>100674.09</v>
          </cell>
          <cell r="E85">
            <v>102378.6</v>
          </cell>
          <cell r="F85">
            <v>97659.24</v>
          </cell>
          <cell r="G85">
            <v>94663.039999999994</v>
          </cell>
          <cell r="H85">
            <v>107233.24</v>
          </cell>
          <cell r="I85">
            <v>118991.37</v>
          </cell>
          <cell r="J85">
            <v>125189.75999999999</v>
          </cell>
          <cell r="K85">
            <v>118625.27</v>
          </cell>
          <cell r="L85">
            <v>124748.49</v>
          </cell>
          <cell r="M85">
            <v>131869.41</v>
          </cell>
          <cell r="N85">
            <v>138379.12</v>
          </cell>
          <cell r="O85">
            <v>135812.31</v>
          </cell>
          <cell r="P85">
            <v>127734.38</v>
          </cell>
          <cell r="Q85">
            <v>136607.07</v>
          </cell>
          <cell r="R85">
            <v>130710.66</v>
          </cell>
          <cell r="S85">
            <v>126110</v>
          </cell>
          <cell r="T85">
            <v>125200.91</v>
          </cell>
          <cell r="U85">
            <v>130901.5</v>
          </cell>
          <cell r="V85">
            <v>134696.01999999999</v>
          </cell>
          <cell r="W85">
            <v>140580.62</v>
          </cell>
          <cell r="X85">
            <v>125883.11</v>
          </cell>
          <cell r="Y85">
            <v>141188</v>
          </cell>
          <cell r="Z85">
            <v>141891.35</v>
          </cell>
          <cell r="AA85">
            <v>156654.98000000001</v>
          </cell>
          <cell r="AB85">
            <v>153539.23000000001</v>
          </cell>
          <cell r="AC85">
            <v>129825.65</v>
          </cell>
          <cell r="AD85">
            <v>144285.54</v>
          </cell>
          <cell r="AE85">
            <v>152393.43</v>
          </cell>
          <cell r="AF85">
            <v>158864.47</v>
          </cell>
          <cell r="AG85">
            <v>149000.76</v>
          </cell>
          <cell r="AH85">
            <v>165488.26999999999</v>
          </cell>
          <cell r="AI85">
            <v>176077.82</v>
          </cell>
          <cell r="AJ85">
            <v>156290.21</v>
          </cell>
          <cell r="AK85">
            <v>145421.06</v>
          </cell>
          <cell r="AL85">
            <v>127572.19</v>
          </cell>
          <cell r="AM85">
            <v>140707.28</v>
          </cell>
          <cell r="AN85">
            <v>137131.32</v>
          </cell>
          <cell r="AO85">
            <v>132525.97</v>
          </cell>
          <cell r="AP85">
            <v>130538.04</v>
          </cell>
          <cell r="AQ85">
            <v>144147.62</v>
          </cell>
          <cell r="AR85">
            <v>141148.89000000001</v>
          </cell>
          <cell r="AS85">
            <v>142158.26999999999</v>
          </cell>
          <cell r="AT85">
            <v>126389.7</v>
          </cell>
          <cell r="AU85">
            <v>136182.98000000001</v>
          </cell>
          <cell r="AV85">
            <v>139204.76999999999</v>
          </cell>
          <cell r="AW85">
            <v>121537.45</v>
          </cell>
          <cell r="AX85">
            <v>147104.54</v>
          </cell>
          <cell r="AY85">
            <v>119759.58</v>
          </cell>
          <cell r="AZ85">
            <v>120876.52</v>
          </cell>
          <cell r="BA85">
            <v>137374.14000000001</v>
          </cell>
          <cell r="BB85">
            <v>151246.47</v>
          </cell>
          <cell r="BD85">
            <v>6942892.419999999</v>
          </cell>
          <cell r="BE85">
            <v>6942892.419999999</v>
          </cell>
        </row>
        <row r="86">
          <cell r="A86" t="str">
            <v>4954K</v>
          </cell>
          <cell r="B86" t="str">
            <v>Charlotte Merchandise</v>
          </cell>
          <cell r="C86">
            <v>232899.35</v>
          </cell>
          <cell r="D86">
            <v>229866.34</v>
          </cell>
          <cell r="E86">
            <v>232102.21</v>
          </cell>
          <cell r="F86">
            <v>222159.24</v>
          </cell>
          <cell r="G86">
            <v>228138.73</v>
          </cell>
          <cell r="H86">
            <v>244071.61</v>
          </cell>
          <cell r="I86">
            <v>277620.86</v>
          </cell>
          <cell r="J86">
            <v>272000.27</v>
          </cell>
          <cell r="K86">
            <v>274459.65999999997</v>
          </cell>
          <cell r="L86">
            <v>280864.90999999997</v>
          </cell>
          <cell r="M86">
            <v>304326.5</v>
          </cell>
          <cell r="N86">
            <v>295676.11</v>
          </cell>
          <cell r="O86">
            <v>297068.93</v>
          </cell>
          <cell r="P86">
            <v>281668.07</v>
          </cell>
          <cell r="Q86">
            <v>312195.61</v>
          </cell>
          <cell r="R86">
            <v>290568.12</v>
          </cell>
          <cell r="S86">
            <v>302239.43</v>
          </cell>
          <cell r="T86">
            <v>301942.28000000003</v>
          </cell>
          <cell r="U86">
            <v>294618.59999999998</v>
          </cell>
          <cell r="V86">
            <v>300259.82</v>
          </cell>
          <cell r="W86">
            <v>308142.75</v>
          </cell>
          <cell r="X86">
            <v>298110.46000000002</v>
          </cell>
          <cell r="Y86">
            <v>301067.44</v>
          </cell>
          <cell r="Z86">
            <v>298372.14</v>
          </cell>
          <cell r="AA86">
            <v>322342.93</v>
          </cell>
          <cell r="AB86">
            <v>340575.76</v>
          </cell>
          <cell r="AC86">
            <v>296187.26</v>
          </cell>
          <cell r="AD86">
            <v>299941.3</v>
          </cell>
          <cell r="AE86">
            <v>325693.77</v>
          </cell>
          <cell r="AF86">
            <v>325616.01</v>
          </cell>
          <cell r="AG86">
            <v>318666.09999999998</v>
          </cell>
          <cell r="AH86">
            <v>302816.74</v>
          </cell>
          <cell r="AI86">
            <v>303162.36</v>
          </cell>
          <cell r="AJ86">
            <v>271828.02</v>
          </cell>
          <cell r="AK86">
            <v>263231.35999999999</v>
          </cell>
          <cell r="AL86">
            <v>231657.37</v>
          </cell>
          <cell r="AM86">
            <v>247757.71</v>
          </cell>
          <cell r="AN86">
            <v>259780.57</v>
          </cell>
          <cell r="AO86">
            <v>250650.04</v>
          </cell>
          <cell r="AP86">
            <v>255807.34</v>
          </cell>
          <cell r="AQ86">
            <v>273023.8</v>
          </cell>
          <cell r="AR86">
            <v>316754.90000000002</v>
          </cell>
          <cell r="AS86">
            <v>299985.59000000003</v>
          </cell>
          <cell r="AT86">
            <v>269115.55</v>
          </cell>
          <cell r="AU86">
            <v>314242.40000000002</v>
          </cell>
          <cell r="AV86">
            <v>318332.07</v>
          </cell>
          <cell r="AW86">
            <v>293161.08</v>
          </cell>
          <cell r="AX86">
            <v>297253.24</v>
          </cell>
          <cell r="AY86">
            <v>263501.63</v>
          </cell>
          <cell r="AZ86">
            <v>269835.96999999997</v>
          </cell>
          <cell r="BA86">
            <v>310372.51</v>
          </cell>
          <cell r="BB86">
            <v>301931.21000000002</v>
          </cell>
          <cell r="BD86">
            <v>14823664.030000001</v>
          </cell>
          <cell r="BE86">
            <v>14823664.030000001</v>
          </cell>
        </row>
        <row r="87">
          <cell r="A87" t="str">
            <v>49ORD</v>
          </cell>
          <cell r="B87" t="str">
            <v>Chicago Merchandise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D87">
            <v>0</v>
          </cell>
          <cell r="BE87">
            <v>0</v>
          </cell>
        </row>
        <row r="88">
          <cell r="A88" t="str">
            <v>4903M</v>
          </cell>
          <cell r="B88" t="str">
            <v>Wash/Dulles Merchandise</v>
          </cell>
          <cell r="C88">
            <v>103628.96</v>
          </cell>
          <cell r="D88">
            <v>86144.51</v>
          </cell>
          <cell r="E88">
            <v>77789.36</v>
          </cell>
          <cell r="F88">
            <v>72682.53</v>
          </cell>
          <cell r="G88">
            <v>71050.55</v>
          </cell>
          <cell r="H88">
            <v>72117.87</v>
          </cell>
          <cell r="I88">
            <v>82085.69</v>
          </cell>
          <cell r="J88">
            <v>89461.11</v>
          </cell>
          <cell r="K88">
            <v>83267.53</v>
          </cell>
          <cell r="L88">
            <v>86736.15</v>
          </cell>
          <cell r="M88">
            <v>91275.72</v>
          </cell>
          <cell r="N88">
            <v>93451.61</v>
          </cell>
          <cell r="O88">
            <v>58728.99</v>
          </cell>
          <cell r="P88">
            <v>76499.72</v>
          </cell>
          <cell r="Q88">
            <v>85421.48</v>
          </cell>
          <cell r="R88">
            <v>157382.54</v>
          </cell>
          <cell r="S88">
            <v>81724.33</v>
          </cell>
          <cell r="T88">
            <v>62380.71</v>
          </cell>
          <cell r="U88">
            <v>66251</v>
          </cell>
          <cell r="V88">
            <v>67158.259999999995</v>
          </cell>
          <cell r="W88">
            <v>74020.28</v>
          </cell>
          <cell r="X88">
            <v>66692.759999999995</v>
          </cell>
          <cell r="Y88">
            <v>68349.100000000006</v>
          </cell>
          <cell r="Z88">
            <v>77104.56</v>
          </cell>
          <cell r="AA88">
            <v>84200.76</v>
          </cell>
          <cell r="AB88">
            <v>99165.95</v>
          </cell>
          <cell r="AC88">
            <v>81204.789999999994</v>
          </cell>
          <cell r="AD88">
            <v>83017.62</v>
          </cell>
          <cell r="AE88">
            <v>84277.119999999995</v>
          </cell>
          <cell r="AF88">
            <v>84765.52</v>
          </cell>
          <cell r="AG88">
            <v>82178.14</v>
          </cell>
          <cell r="AH88">
            <v>92582.54</v>
          </cell>
          <cell r="AI88">
            <v>101062.48</v>
          </cell>
          <cell r="AJ88">
            <v>93078.92</v>
          </cell>
          <cell r="AK88">
            <v>88123.05</v>
          </cell>
          <cell r="AL88">
            <v>82454.429999999993</v>
          </cell>
          <cell r="AM88">
            <v>87953.49</v>
          </cell>
          <cell r="AN88">
            <v>86511.12</v>
          </cell>
          <cell r="AO88">
            <v>83834.149999999994</v>
          </cell>
          <cell r="AP88">
            <v>95659.65</v>
          </cell>
          <cell r="AQ88">
            <v>102366.84</v>
          </cell>
          <cell r="AR88">
            <v>103721.41</v>
          </cell>
          <cell r="AS88">
            <v>99698.18</v>
          </cell>
          <cell r="AT88">
            <v>93717.45</v>
          </cell>
          <cell r="AU88">
            <v>94300.51</v>
          </cell>
          <cell r="AV88">
            <v>97389.78</v>
          </cell>
          <cell r="AW88">
            <v>103766.76</v>
          </cell>
          <cell r="AX88">
            <v>100771.55</v>
          </cell>
          <cell r="AY88">
            <v>83456.289999999994</v>
          </cell>
          <cell r="AZ88">
            <v>90646.78</v>
          </cell>
          <cell r="BA88">
            <v>119562.9</v>
          </cell>
          <cell r="BB88">
            <v>120264.69</v>
          </cell>
          <cell r="BD88">
            <v>4571138.1900000013</v>
          </cell>
          <cell r="BE88">
            <v>4571138.1900000013</v>
          </cell>
        </row>
        <row r="89">
          <cell r="A89" t="str">
            <v>49DFW</v>
          </cell>
          <cell r="B89" t="str">
            <v>Dallas/Ft. Worth Merchandise</v>
          </cell>
          <cell r="C89">
            <v>252279.38</v>
          </cell>
          <cell r="D89">
            <v>264685.61</v>
          </cell>
          <cell r="E89">
            <v>248192.42</v>
          </cell>
          <cell r="F89">
            <v>261864.14</v>
          </cell>
          <cell r="G89">
            <v>241706.18</v>
          </cell>
          <cell r="H89">
            <v>262159.94</v>
          </cell>
          <cell r="I89">
            <v>264110.01</v>
          </cell>
          <cell r="J89">
            <v>279741.81</v>
          </cell>
          <cell r="K89">
            <v>272379.03999999998</v>
          </cell>
          <cell r="L89">
            <v>284888.93</v>
          </cell>
          <cell r="M89">
            <v>297823.62</v>
          </cell>
          <cell r="N89">
            <v>285771.27</v>
          </cell>
          <cell r="O89">
            <v>276154.65000000002</v>
          </cell>
          <cell r="P89">
            <v>270592.98</v>
          </cell>
          <cell r="Q89">
            <v>269029.95</v>
          </cell>
          <cell r="R89">
            <v>267816.33</v>
          </cell>
          <cell r="S89">
            <v>281096.43</v>
          </cell>
          <cell r="T89">
            <v>283024.78000000003</v>
          </cell>
          <cell r="U89">
            <v>288203.76</v>
          </cell>
          <cell r="V89">
            <v>286411.46000000002</v>
          </cell>
          <cell r="W89">
            <v>300253.98</v>
          </cell>
          <cell r="X89">
            <v>276838.12</v>
          </cell>
          <cell r="Y89">
            <v>285342.63</v>
          </cell>
          <cell r="Z89">
            <v>283979.31</v>
          </cell>
          <cell r="AA89">
            <v>274981.61</v>
          </cell>
          <cell r="AB89">
            <v>306701.53000000003</v>
          </cell>
          <cell r="AC89">
            <v>243533.91</v>
          </cell>
          <cell r="AD89">
            <v>271290.21000000002</v>
          </cell>
          <cell r="AE89">
            <v>292832.57</v>
          </cell>
          <cell r="AF89">
            <v>297924.37</v>
          </cell>
          <cell r="AG89">
            <v>286694.27</v>
          </cell>
          <cell r="AH89">
            <v>294628.63</v>
          </cell>
          <cell r="AI89">
            <v>293630.08000000002</v>
          </cell>
          <cell r="AJ89">
            <v>281876.87</v>
          </cell>
          <cell r="AK89">
            <v>256799.41</v>
          </cell>
          <cell r="AL89">
            <v>225315.28</v>
          </cell>
          <cell r="AM89">
            <v>260329.54</v>
          </cell>
          <cell r="AN89">
            <v>273313.18</v>
          </cell>
          <cell r="AO89">
            <v>244567.31</v>
          </cell>
          <cell r="AP89">
            <v>251630.56</v>
          </cell>
          <cell r="AQ89">
            <v>267801.67</v>
          </cell>
          <cell r="AR89">
            <v>244988.34</v>
          </cell>
          <cell r="AS89">
            <v>245499.62</v>
          </cell>
          <cell r="AT89">
            <v>213482.92</v>
          </cell>
          <cell r="AU89">
            <v>216266.14</v>
          </cell>
          <cell r="AV89">
            <v>245647.11</v>
          </cell>
          <cell r="AW89">
            <v>223435.32</v>
          </cell>
          <cell r="AX89">
            <v>243854.05</v>
          </cell>
          <cell r="AY89">
            <v>214359.61</v>
          </cell>
          <cell r="AZ89">
            <v>218915.87</v>
          </cell>
          <cell r="BA89">
            <v>252034.83</v>
          </cell>
          <cell r="BB89">
            <v>252400.23</v>
          </cell>
          <cell r="BD89">
            <v>13779081.77</v>
          </cell>
          <cell r="BE89">
            <v>13779081.77</v>
          </cell>
        </row>
        <row r="90">
          <cell r="A90" t="str">
            <v>48I20</v>
          </cell>
          <cell r="B90" t="str">
            <v>Edmonton Merchandise</v>
          </cell>
          <cell r="C90">
            <v>76170.740000000005</v>
          </cell>
          <cell r="D90">
            <v>65880</v>
          </cell>
          <cell r="E90">
            <v>62231</v>
          </cell>
          <cell r="F90">
            <v>66299</v>
          </cell>
          <cell r="G90">
            <v>70113.75</v>
          </cell>
          <cell r="H90">
            <v>74041.75</v>
          </cell>
          <cell r="I90">
            <v>77060.75</v>
          </cell>
          <cell r="J90">
            <v>89252.75</v>
          </cell>
          <cell r="K90">
            <v>84586</v>
          </cell>
          <cell r="L90">
            <v>84505</v>
          </cell>
          <cell r="M90">
            <v>84736</v>
          </cell>
          <cell r="N90">
            <v>97539</v>
          </cell>
          <cell r="O90">
            <v>82718.12</v>
          </cell>
          <cell r="P90">
            <v>81442</v>
          </cell>
          <cell r="Q90">
            <v>87718</v>
          </cell>
          <cell r="R90">
            <v>78426</v>
          </cell>
          <cell r="S90">
            <v>91530.25</v>
          </cell>
          <cell r="T90">
            <v>83030.25</v>
          </cell>
          <cell r="U90">
            <v>83402.25</v>
          </cell>
          <cell r="V90">
            <v>97670.25</v>
          </cell>
          <cell r="W90">
            <v>94087.5</v>
          </cell>
          <cell r="X90">
            <v>91865.5</v>
          </cell>
          <cell r="Y90">
            <v>91003.5</v>
          </cell>
          <cell r="Z90">
            <v>92650.5</v>
          </cell>
          <cell r="AA90">
            <v>78312.5</v>
          </cell>
          <cell r="AB90">
            <v>108739.5</v>
          </cell>
          <cell r="AC90">
            <v>96669.5</v>
          </cell>
          <cell r="AD90">
            <v>95650.5</v>
          </cell>
          <cell r="AE90">
            <v>96572</v>
          </cell>
          <cell r="AF90">
            <v>99638</v>
          </cell>
          <cell r="AG90">
            <v>96586</v>
          </cell>
          <cell r="AH90">
            <v>104574</v>
          </cell>
          <cell r="AI90">
            <v>110839.75</v>
          </cell>
          <cell r="AJ90">
            <v>103216.75</v>
          </cell>
          <cell r="AK90">
            <v>98857.75</v>
          </cell>
          <cell r="AL90">
            <v>91217.75</v>
          </cell>
          <cell r="AM90">
            <v>89226.5</v>
          </cell>
          <cell r="AN90">
            <v>98630.5</v>
          </cell>
          <cell r="AO90">
            <v>97795.5</v>
          </cell>
          <cell r="AP90">
            <v>103369.5</v>
          </cell>
          <cell r="AQ90">
            <v>94428</v>
          </cell>
          <cell r="AR90">
            <v>89969</v>
          </cell>
          <cell r="AS90">
            <v>92561</v>
          </cell>
          <cell r="AT90">
            <v>90731</v>
          </cell>
          <cell r="AU90">
            <v>80942</v>
          </cell>
          <cell r="AV90">
            <v>75843</v>
          </cell>
          <cell r="AW90">
            <v>76207</v>
          </cell>
          <cell r="AX90">
            <v>78977</v>
          </cell>
          <cell r="AY90">
            <v>99242.75</v>
          </cell>
          <cell r="AZ90">
            <v>94700.75</v>
          </cell>
          <cell r="BA90">
            <v>147857.75</v>
          </cell>
          <cell r="BB90">
            <v>154270.75</v>
          </cell>
          <cell r="BD90">
            <v>4733585.8599999994</v>
          </cell>
          <cell r="BE90">
            <v>4733585.8599999994</v>
          </cell>
        </row>
        <row r="91">
          <cell r="A91" t="str">
            <v>4926K</v>
          </cell>
          <cell r="B91" t="str">
            <v>Grand Rapids Merchandise</v>
          </cell>
          <cell r="C91">
            <v>18196.98</v>
          </cell>
          <cell r="D91">
            <v>16014.74</v>
          </cell>
          <cell r="E91">
            <v>16783.87</v>
          </cell>
          <cell r="F91">
            <v>16663.169999999998</v>
          </cell>
          <cell r="G91">
            <v>15420.75</v>
          </cell>
          <cell r="H91">
            <v>18076.53</v>
          </cell>
          <cell r="I91">
            <v>17868.55</v>
          </cell>
          <cell r="J91">
            <v>20683.79</v>
          </cell>
          <cell r="K91">
            <v>20008.47</v>
          </cell>
          <cell r="L91">
            <v>19269.32</v>
          </cell>
          <cell r="M91">
            <v>19067.61</v>
          </cell>
          <cell r="N91">
            <v>18946.78</v>
          </cell>
          <cell r="O91">
            <v>18477.46</v>
          </cell>
          <cell r="P91">
            <v>19915.29</v>
          </cell>
          <cell r="Q91">
            <v>14973.62</v>
          </cell>
          <cell r="R91">
            <v>19182.46</v>
          </cell>
          <cell r="S91">
            <v>19694.78</v>
          </cell>
          <cell r="T91">
            <v>19877.36</v>
          </cell>
          <cell r="U91">
            <v>20883.66</v>
          </cell>
          <cell r="V91">
            <v>21083.34</v>
          </cell>
          <cell r="W91">
            <v>20508.39</v>
          </cell>
          <cell r="X91">
            <v>17408.740000000002</v>
          </cell>
          <cell r="Y91">
            <v>19780.29</v>
          </cell>
          <cell r="Z91">
            <v>23018.42</v>
          </cell>
          <cell r="AA91">
            <v>23117.31</v>
          </cell>
          <cell r="AB91">
            <v>26659.43</v>
          </cell>
          <cell r="AC91">
            <v>25119.1</v>
          </cell>
          <cell r="AD91">
            <v>28598.14</v>
          </cell>
          <cell r="AE91">
            <v>28966.2</v>
          </cell>
          <cell r="AF91">
            <v>28200.79</v>
          </cell>
          <cell r="AG91">
            <v>29529.23</v>
          </cell>
          <cell r="AH91">
            <v>29046.54</v>
          </cell>
          <cell r="AI91">
            <v>31664.57</v>
          </cell>
          <cell r="AJ91">
            <v>27959.13</v>
          </cell>
          <cell r="AK91">
            <v>24955.11</v>
          </cell>
          <cell r="AL91">
            <v>22439.48</v>
          </cell>
          <cell r="AM91">
            <v>24333.68</v>
          </cell>
          <cell r="AN91">
            <v>24797.29</v>
          </cell>
          <cell r="AO91">
            <v>23631.57</v>
          </cell>
          <cell r="AP91">
            <v>22952.560000000001</v>
          </cell>
          <cell r="AQ91">
            <v>26746.73</v>
          </cell>
          <cell r="AR91">
            <v>25176.22</v>
          </cell>
          <cell r="AS91">
            <v>24544.71</v>
          </cell>
          <cell r="AT91">
            <v>20663.689999999999</v>
          </cell>
          <cell r="AU91">
            <v>23043.39</v>
          </cell>
          <cell r="AV91">
            <v>22635.43</v>
          </cell>
          <cell r="AW91">
            <v>19958.93</v>
          </cell>
          <cell r="AX91">
            <v>23522.05</v>
          </cell>
          <cell r="AY91">
            <v>18631.32</v>
          </cell>
          <cell r="AZ91">
            <v>20054.38</v>
          </cell>
          <cell r="BA91">
            <v>22096.47</v>
          </cell>
          <cell r="BB91">
            <v>25314.09</v>
          </cell>
          <cell r="BD91">
            <v>1146161.9099999999</v>
          </cell>
          <cell r="BE91">
            <v>1146161.9099999999</v>
          </cell>
        </row>
        <row r="92">
          <cell r="A92" t="str">
            <v>4937K</v>
          </cell>
          <cell r="B92" t="str">
            <v>Houston Merchandise</v>
          </cell>
          <cell r="C92">
            <v>169975.17</v>
          </cell>
          <cell r="D92">
            <v>156890.01999999999</v>
          </cell>
          <cell r="E92">
            <v>160477.46</v>
          </cell>
          <cell r="F92">
            <v>157145.04999999999</v>
          </cell>
          <cell r="G92">
            <v>152383.38</v>
          </cell>
          <cell r="H92">
            <v>173483.34</v>
          </cell>
          <cell r="I92">
            <v>191539.01</v>
          </cell>
          <cell r="J92">
            <v>252525.98</v>
          </cell>
          <cell r="K92">
            <v>222862.93</v>
          </cell>
          <cell r="L92">
            <v>237975.03</v>
          </cell>
          <cell r="M92">
            <v>243087.6</v>
          </cell>
          <cell r="N92">
            <v>231424.35</v>
          </cell>
          <cell r="O92">
            <v>216550.79</v>
          </cell>
          <cell r="P92">
            <v>220476.44</v>
          </cell>
          <cell r="Q92">
            <v>215953.73</v>
          </cell>
          <cell r="R92">
            <v>220097.2</v>
          </cell>
          <cell r="S92">
            <v>232852.84</v>
          </cell>
          <cell r="T92">
            <v>223278.21</v>
          </cell>
          <cell r="U92">
            <v>223688.56</v>
          </cell>
          <cell r="V92">
            <v>235027.97</v>
          </cell>
          <cell r="W92">
            <v>237273.53</v>
          </cell>
          <cell r="X92">
            <v>228705.15</v>
          </cell>
          <cell r="Y92">
            <v>227919.56</v>
          </cell>
          <cell r="Z92">
            <v>238879.45</v>
          </cell>
          <cell r="AA92">
            <v>258261.87</v>
          </cell>
          <cell r="AB92">
            <v>257140.87</v>
          </cell>
          <cell r="AC92">
            <v>229278.31</v>
          </cell>
          <cell r="AD92">
            <v>246645</v>
          </cell>
          <cell r="AE92">
            <v>249688.13</v>
          </cell>
          <cell r="AF92">
            <v>255385.66</v>
          </cell>
          <cell r="AG92">
            <v>239497.02</v>
          </cell>
          <cell r="AH92">
            <v>246075.38</v>
          </cell>
          <cell r="AI92">
            <v>281121.65000000002</v>
          </cell>
          <cell r="AJ92">
            <v>260429.48</v>
          </cell>
          <cell r="AK92">
            <v>258022.08</v>
          </cell>
          <cell r="AL92">
            <v>230055.95</v>
          </cell>
          <cell r="AM92">
            <v>239270.02</v>
          </cell>
          <cell r="AN92">
            <v>241562.33</v>
          </cell>
          <cell r="AO92">
            <v>234589.07</v>
          </cell>
          <cell r="AP92">
            <v>241944.67</v>
          </cell>
          <cell r="AQ92">
            <v>261839.87</v>
          </cell>
          <cell r="AR92">
            <v>277658.21000000002</v>
          </cell>
          <cell r="AS92">
            <v>247737.03</v>
          </cell>
          <cell r="AT92">
            <v>224704.23</v>
          </cell>
          <cell r="AU92">
            <v>245850.49</v>
          </cell>
          <cell r="AV92">
            <v>255778.51</v>
          </cell>
          <cell r="AW92">
            <v>250027.72</v>
          </cell>
          <cell r="AX92">
            <v>252659.79</v>
          </cell>
          <cell r="AY92">
            <v>217421.34</v>
          </cell>
          <cell r="AZ92">
            <v>228518.69</v>
          </cell>
          <cell r="BA92">
            <v>273232.48</v>
          </cell>
          <cell r="BB92">
            <v>256816.62</v>
          </cell>
          <cell r="BD92">
            <v>12031685.219999999</v>
          </cell>
          <cell r="BE92">
            <v>12031685.219999999</v>
          </cell>
        </row>
        <row r="93">
          <cell r="A93" t="str">
            <v>49ICT</v>
          </cell>
          <cell r="B93" t="str">
            <v>Wichita Domestic Merchandise</v>
          </cell>
          <cell r="C93">
            <v>15753.69</v>
          </cell>
          <cell r="D93">
            <v>16100.09</v>
          </cell>
          <cell r="E93">
            <v>15364.17</v>
          </cell>
          <cell r="F93">
            <v>15787.99</v>
          </cell>
          <cell r="G93">
            <v>15160.04</v>
          </cell>
          <cell r="H93">
            <v>16004.76</v>
          </cell>
          <cell r="I93">
            <v>14915.04</v>
          </cell>
          <cell r="J93">
            <v>18036.099999999999</v>
          </cell>
          <cell r="K93">
            <v>17280.78</v>
          </cell>
          <cell r="L93">
            <v>17969.66</v>
          </cell>
          <cell r="M93">
            <v>20802.38</v>
          </cell>
          <cell r="N93">
            <v>20446.28</v>
          </cell>
          <cell r="O93">
            <v>16089.53</v>
          </cell>
          <cell r="P93">
            <v>18909.060000000001</v>
          </cell>
          <cell r="Q93">
            <v>17799.84</v>
          </cell>
          <cell r="R93">
            <v>19069.509999999998</v>
          </cell>
          <cell r="S93">
            <v>20220.73</v>
          </cell>
          <cell r="T93">
            <v>19401.900000000001</v>
          </cell>
          <cell r="U93">
            <v>20173.62</v>
          </cell>
          <cell r="V93">
            <v>21643.45</v>
          </cell>
          <cell r="W93">
            <v>23872.13</v>
          </cell>
          <cell r="X93">
            <v>20733.330000000002</v>
          </cell>
          <cell r="Y93">
            <v>18153.57</v>
          </cell>
          <cell r="Z93">
            <v>19864.810000000001</v>
          </cell>
          <cell r="AA93">
            <v>20404</v>
          </cell>
          <cell r="AB93">
            <v>21387.37</v>
          </cell>
          <cell r="AC93">
            <v>19215.919999999998</v>
          </cell>
          <cell r="AD93">
            <v>23468.86</v>
          </cell>
          <cell r="AE93">
            <v>21224.97</v>
          </cell>
          <cell r="AF93">
            <v>21424.66</v>
          </cell>
          <cell r="AG93">
            <v>20074.7</v>
          </cell>
          <cell r="AH93">
            <v>19025.830000000002</v>
          </cell>
          <cell r="AI93">
            <v>19534.68</v>
          </cell>
          <cell r="AJ93">
            <v>17485.349999999999</v>
          </cell>
          <cell r="AK93">
            <v>19305.5</v>
          </cell>
          <cell r="AL93">
            <v>17993.41</v>
          </cell>
          <cell r="AM93">
            <v>19535.84</v>
          </cell>
          <cell r="AN93">
            <v>21547.45</v>
          </cell>
          <cell r="AO93">
            <v>21188.53</v>
          </cell>
          <cell r="AP93">
            <v>21050.23</v>
          </cell>
          <cell r="AQ93">
            <v>20580.46</v>
          </cell>
          <cell r="AR93">
            <v>22058.7</v>
          </cell>
          <cell r="AS93">
            <v>22495.05</v>
          </cell>
          <cell r="AT93">
            <v>24104.16</v>
          </cell>
          <cell r="AU93">
            <v>19461.61</v>
          </cell>
          <cell r="AV93">
            <v>22943.55</v>
          </cell>
          <cell r="AW93">
            <v>22911.39</v>
          </cell>
          <cell r="AX93">
            <v>24864.51</v>
          </cell>
          <cell r="AY93">
            <v>20255.689999999999</v>
          </cell>
          <cell r="AZ93">
            <v>20626.66</v>
          </cell>
          <cell r="BA93">
            <v>21132.959999999999</v>
          </cell>
          <cell r="BB93">
            <v>26166.14</v>
          </cell>
          <cell r="BD93">
            <v>1031020.6399999999</v>
          </cell>
          <cell r="BE93">
            <v>1031020.6399999999</v>
          </cell>
        </row>
        <row r="94">
          <cell r="A94" t="str">
            <v>4945K</v>
          </cell>
          <cell r="B94" t="str">
            <v>Los Angeles Merchandise</v>
          </cell>
          <cell r="C94">
            <v>52193.02</v>
          </cell>
          <cell r="D94">
            <v>60386.06</v>
          </cell>
          <cell r="E94">
            <v>60962.71</v>
          </cell>
          <cell r="F94">
            <v>66864.95</v>
          </cell>
          <cell r="G94">
            <v>57798.47</v>
          </cell>
          <cell r="H94">
            <v>60921.279999999999</v>
          </cell>
          <cell r="I94">
            <v>63910.47</v>
          </cell>
          <cell r="J94">
            <v>64984.26</v>
          </cell>
          <cell r="K94">
            <v>55169.35</v>
          </cell>
          <cell r="L94">
            <v>57256.5</v>
          </cell>
          <cell r="M94">
            <v>63095.14</v>
          </cell>
          <cell r="N94">
            <v>66315.649999999994</v>
          </cell>
          <cell r="O94">
            <v>55657.93</v>
          </cell>
          <cell r="P94">
            <v>58324.73</v>
          </cell>
          <cell r="Q94">
            <v>51951.519999999997</v>
          </cell>
          <cell r="R94">
            <v>50136.23</v>
          </cell>
          <cell r="S94">
            <v>51317.9</v>
          </cell>
          <cell r="T94">
            <v>55806.99</v>
          </cell>
          <cell r="U94">
            <v>49434.51</v>
          </cell>
          <cell r="V94">
            <v>50919.14</v>
          </cell>
          <cell r="W94">
            <v>64577.46</v>
          </cell>
          <cell r="X94">
            <v>56210.12</v>
          </cell>
          <cell r="Y94">
            <v>58827.839999999997</v>
          </cell>
          <cell r="Z94">
            <v>61774.49</v>
          </cell>
          <cell r="AA94">
            <v>55558.51</v>
          </cell>
          <cell r="AB94">
            <v>61316.36</v>
          </cell>
          <cell r="AC94">
            <v>58736.56</v>
          </cell>
          <cell r="AD94">
            <v>57752.13</v>
          </cell>
          <cell r="AE94">
            <v>57001.33</v>
          </cell>
          <cell r="AF94">
            <v>63500.4</v>
          </cell>
          <cell r="AG94">
            <v>60185.42</v>
          </cell>
          <cell r="AH94">
            <v>54967.9</v>
          </cell>
          <cell r="AI94">
            <v>69014.81</v>
          </cell>
          <cell r="AJ94">
            <v>57843.11</v>
          </cell>
          <cell r="AK94">
            <v>49018.3</v>
          </cell>
          <cell r="AL94">
            <v>41166.269999999997</v>
          </cell>
          <cell r="AM94">
            <v>41667.61</v>
          </cell>
          <cell r="AN94">
            <v>50117.88</v>
          </cell>
          <cell r="AO94">
            <v>46418.65</v>
          </cell>
          <cell r="AP94">
            <v>45437.15</v>
          </cell>
          <cell r="AQ94">
            <v>48474.11</v>
          </cell>
          <cell r="AR94">
            <v>49879.07</v>
          </cell>
          <cell r="AS94">
            <v>47688.15</v>
          </cell>
          <cell r="AT94">
            <v>49610.8</v>
          </cell>
          <cell r="AU94">
            <v>52223.63</v>
          </cell>
          <cell r="AV94">
            <v>51301.04</v>
          </cell>
          <cell r="AW94">
            <v>50605.79</v>
          </cell>
          <cell r="AX94">
            <v>42837.86</v>
          </cell>
          <cell r="AY94">
            <v>45621.73</v>
          </cell>
          <cell r="AZ94">
            <v>47284.08</v>
          </cell>
          <cell r="BA94">
            <v>58927.59</v>
          </cell>
          <cell r="BB94">
            <v>50287.97</v>
          </cell>
          <cell r="BD94">
            <v>2859240.9299999992</v>
          </cell>
          <cell r="BE94">
            <v>2859240.9299999992</v>
          </cell>
        </row>
        <row r="95">
          <cell r="A95" t="str">
            <v>4909K</v>
          </cell>
          <cell r="B95" t="str">
            <v>Lubbock Domestic Merchandise</v>
          </cell>
          <cell r="C95">
            <v>11216.97</v>
          </cell>
          <cell r="D95">
            <v>11139.78</v>
          </cell>
          <cell r="E95">
            <v>11157.27</v>
          </cell>
          <cell r="F95">
            <v>11270.22</v>
          </cell>
          <cell r="G95">
            <v>12325.94</v>
          </cell>
          <cell r="H95">
            <v>12538.95</v>
          </cell>
          <cell r="I95">
            <v>13312.02</v>
          </cell>
          <cell r="J95">
            <v>14773.55</v>
          </cell>
          <cell r="K95">
            <v>13627.66</v>
          </cell>
          <cell r="L95">
            <v>15439.05</v>
          </cell>
          <cell r="M95">
            <v>14756.49</v>
          </cell>
          <cell r="N95">
            <v>13510.58</v>
          </cell>
          <cell r="O95">
            <v>13160.77</v>
          </cell>
          <cell r="P95">
            <v>13192.18</v>
          </cell>
          <cell r="Q95">
            <v>14162.34</v>
          </cell>
          <cell r="R95">
            <v>14519.78</v>
          </cell>
          <cell r="S95">
            <v>14600.56</v>
          </cell>
          <cell r="T95">
            <v>14091.63</v>
          </cell>
          <cell r="U95">
            <v>15829.19</v>
          </cell>
          <cell r="V95">
            <v>16568.93</v>
          </cell>
          <cell r="W95">
            <v>16334.46</v>
          </cell>
          <cell r="X95">
            <v>16033.4</v>
          </cell>
          <cell r="Y95">
            <v>15606.16</v>
          </cell>
          <cell r="Z95">
            <v>15613.72</v>
          </cell>
          <cell r="AA95">
            <v>16024.93</v>
          </cell>
          <cell r="AB95">
            <v>16220.66</v>
          </cell>
          <cell r="AC95">
            <v>15145.51</v>
          </cell>
          <cell r="AD95">
            <v>15300.28</v>
          </cell>
          <cell r="AE95">
            <v>15291.95</v>
          </cell>
          <cell r="AF95">
            <v>16117.36</v>
          </cell>
          <cell r="AG95">
            <v>14831.67</v>
          </cell>
          <cell r="AH95">
            <v>17535.7</v>
          </cell>
          <cell r="AI95">
            <v>16647.84</v>
          </cell>
          <cell r="AJ95">
            <v>16914.150000000001</v>
          </cell>
          <cell r="AK95">
            <v>14770.2</v>
          </cell>
          <cell r="AL95">
            <v>15689.45</v>
          </cell>
          <cell r="AM95">
            <v>14612.49</v>
          </cell>
          <cell r="AN95">
            <v>14972.61</v>
          </cell>
          <cell r="AO95">
            <v>16319.93</v>
          </cell>
          <cell r="AP95">
            <v>14032.42</v>
          </cell>
          <cell r="AQ95">
            <v>16740.34</v>
          </cell>
          <cell r="AR95">
            <v>15263.67</v>
          </cell>
          <cell r="AS95">
            <v>14508.36</v>
          </cell>
          <cell r="AT95">
            <v>15477.28</v>
          </cell>
          <cell r="AU95">
            <v>15560.78</v>
          </cell>
          <cell r="AV95">
            <v>15769.59</v>
          </cell>
          <cell r="AW95">
            <v>17115.22</v>
          </cell>
          <cell r="AX95">
            <v>16871.27</v>
          </cell>
          <cell r="AY95">
            <v>13103.25</v>
          </cell>
          <cell r="AZ95">
            <v>13597.37</v>
          </cell>
          <cell r="BA95">
            <v>16601.95</v>
          </cell>
          <cell r="BB95">
            <v>17044.25</v>
          </cell>
          <cell r="BD95">
            <v>772862.08000000007</v>
          </cell>
          <cell r="BE95">
            <v>772862.08000000007</v>
          </cell>
        </row>
        <row r="96">
          <cell r="A96" t="str">
            <v>49LIT</v>
          </cell>
          <cell r="B96" t="str">
            <v>Little Rock Domestic Merch</v>
          </cell>
          <cell r="C96">
            <v>36093.620000000003</v>
          </cell>
          <cell r="D96">
            <v>35455.53</v>
          </cell>
          <cell r="E96">
            <v>36909.870000000003</v>
          </cell>
          <cell r="F96">
            <v>37566.660000000003</v>
          </cell>
          <cell r="G96">
            <v>35352.07</v>
          </cell>
          <cell r="H96">
            <v>38810.1</v>
          </cell>
          <cell r="I96">
            <v>39302.120000000003</v>
          </cell>
          <cell r="J96">
            <v>46057.440000000002</v>
          </cell>
          <cell r="K96">
            <v>41654.36</v>
          </cell>
          <cell r="L96">
            <v>46719.26</v>
          </cell>
          <cell r="M96">
            <v>46330.36</v>
          </cell>
          <cell r="N96">
            <v>50813.06</v>
          </cell>
          <cell r="O96">
            <v>43373.08</v>
          </cell>
          <cell r="P96">
            <v>40292.51</v>
          </cell>
          <cell r="Q96">
            <v>39960.129999999997</v>
          </cell>
          <cell r="R96">
            <v>46748.34</v>
          </cell>
          <cell r="S96">
            <v>42711.69</v>
          </cell>
          <cell r="T96">
            <v>42407.69</v>
          </cell>
          <cell r="U96">
            <v>43408.37</v>
          </cell>
          <cell r="V96">
            <v>46543.66</v>
          </cell>
          <cell r="W96">
            <v>47878.77</v>
          </cell>
          <cell r="X96">
            <v>47660.12</v>
          </cell>
          <cell r="Y96">
            <v>45468.94</v>
          </cell>
          <cell r="Z96">
            <v>51873.96</v>
          </cell>
          <cell r="AA96">
            <v>55636</v>
          </cell>
          <cell r="AB96">
            <v>56200.39</v>
          </cell>
          <cell r="AC96">
            <v>48649.08</v>
          </cell>
          <cell r="AD96">
            <v>50634.79</v>
          </cell>
          <cell r="AE96">
            <v>50320.9</v>
          </cell>
          <cell r="AF96">
            <v>59592.59</v>
          </cell>
          <cell r="AG96">
            <v>46303.58</v>
          </cell>
          <cell r="AH96">
            <v>48428.04</v>
          </cell>
          <cell r="AI96">
            <v>52730.1</v>
          </cell>
          <cell r="AJ96">
            <v>49515.9</v>
          </cell>
          <cell r="AK96">
            <v>47141.63</v>
          </cell>
          <cell r="AL96">
            <v>43445.62</v>
          </cell>
          <cell r="AM96">
            <v>46316.92</v>
          </cell>
          <cell r="AN96">
            <v>48440.02</v>
          </cell>
          <cell r="AO96">
            <v>46805.11</v>
          </cell>
          <cell r="AP96">
            <v>44819.18</v>
          </cell>
          <cell r="AQ96">
            <v>49555.87</v>
          </cell>
          <cell r="AR96">
            <v>48423.9</v>
          </cell>
          <cell r="AS96">
            <v>50814.37</v>
          </cell>
          <cell r="AT96">
            <v>43463.040000000001</v>
          </cell>
          <cell r="AU96">
            <v>44501.69</v>
          </cell>
          <cell r="AV96">
            <v>50722.64</v>
          </cell>
          <cell r="AW96">
            <v>46165.37</v>
          </cell>
          <cell r="AX96">
            <v>54369.77</v>
          </cell>
          <cell r="AY96">
            <v>39963.75</v>
          </cell>
          <cell r="AZ96">
            <v>40180.6</v>
          </cell>
          <cell r="BA96">
            <v>48346.38</v>
          </cell>
          <cell r="BB96">
            <v>51043.94</v>
          </cell>
          <cell r="BD96">
            <v>2391922.8800000004</v>
          </cell>
          <cell r="BE96">
            <v>2391922.8800000004</v>
          </cell>
        </row>
        <row r="97">
          <cell r="A97" t="str">
            <v>4901B</v>
          </cell>
          <cell r="B97" t="str">
            <v>Memphis Merchandise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D97">
            <v>0</v>
          </cell>
          <cell r="BE97">
            <v>0</v>
          </cell>
        </row>
        <row r="98">
          <cell r="A98" t="str">
            <v>4907K</v>
          </cell>
          <cell r="B98" t="str">
            <v>Minneapolis Merchandise</v>
          </cell>
          <cell r="C98">
            <v>394907.69</v>
          </cell>
          <cell r="D98">
            <v>352189.54</v>
          </cell>
          <cell r="E98">
            <v>335877.54</v>
          </cell>
          <cell r="F98">
            <v>340572.51</v>
          </cell>
          <cell r="G98">
            <v>344706.35</v>
          </cell>
          <cell r="H98">
            <v>358374.03</v>
          </cell>
          <cell r="I98">
            <v>394891.04</v>
          </cell>
          <cell r="J98">
            <v>429382.46</v>
          </cell>
          <cell r="K98">
            <v>417880.89</v>
          </cell>
          <cell r="L98">
            <v>422707.42</v>
          </cell>
          <cell r="M98">
            <v>476173.89</v>
          </cell>
          <cell r="N98">
            <v>459793.71</v>
          </cell>
          <cell r="O98">
            <v>461387.36</v>
          </cell>
          <cell r="P98">
            <v>415511.21</v>
          </cell>
          <cell r="Q98">
            <v>405185.07</v>
          </cell>
          <cell r="R98">
            <v>387429.93</v>
          </cell>
          <cell r="S98">
            <v>392204.79</v>
          </cell>
          <cell r="T98">
            <v>372627.37</v>
          </cell>
          <cell r="U98">
            <v>390588.33</v>
          </cell>
          <cell r="V98">
            <v>407972.67</v>
          </cell>
          <cell r="W98">
            <v>413656.3</v>
          </cell>
          <cell r="X98">
            <v>391110.77</v>
          </cell>
          <cell r="Y98">
            <v>420974.5</v>
          </cell>
          <cell r="Z98">
            <v>462978.05</v>
          </cell>
          <cell r="AA98">
            <v>479059.81</v>
          </cell>
          <cell r="AB98">
            <v>510865.61999999947</v>
          </cell>
          <cell r="AC98">
            <v>429697.85</v>
          </cell>
          <cell r="AD98">
            <v>498953.25999999943</v>
          </cell>
          <cell r="AE98">
            <v>508851.93</v>
          </cell>
          <cell r="AF98">
            <v>512915.67</v>
          </cell>
          <cell r="AG98">
            <v>511607.25</v>
          </cell>
          <cell r="AH98">
            <v>521169.61</v>
          </cell>
          <cell r="AI98">
            <v>547290</v>
          </cell>
          <cell r="AJ98">
            <v>518858.75</v>
          </cell>
          <cell r="AK98">
            <v>465138.64</v>
          </cell>
          <cell r="AL98">
            <v>398943.52</v>
          </cell>
          <cell r="AM98">
            <v>452176.51</v>
          </cell>
          <cell r="AN98">
            <v>458626.07</v>
          </cell>
          <cell r="AO98">
            <v>446691.42</v>
          </cell>
          <cell r="AP98">
            <v>465567.65</v>
          </cell>
          <cell r="AQ98">
            <v>499076.44</v>
          </cell>
          <cell r="AR98">
            <v>538626.80000000005</v>
          </cell>
          <cell r="AS98">
            <v>476112.08</v>
          </cell>
          <cell r="AT98">
            <v>425414.52</v>
          </cell>
          <cell r="AU98">
            <v>461609.38</v>
          </cell>
          <cell r="AV98">
            <v>469698.12</v>
          </cell>
          <cell r="AW98">
            <v>436626.2</v>
          </cell>
          <cell r="AX98">
            <v>459146.68</v>
          </cell>
          <cell r="AY98">
            <v>414942.27</v>
          </cell>
          <cell r="AZ98">
            <v>393819.22</v>
          </cell>
          <cell r="BA98">
            <v>479040.48</v>
          </cell>
          <cell r="BB98">
            <v>533345.43000000005</v>
          </cell>
          <cell r="BD98">
            <v>22962954.599999998</v>
          </cell>
          <cell r="BE98">
            <v>22962954.599999998</v>
          </cell>
        </row>
        <row r="99">
          <cell r="A99" t="str">
            <v>4978K</v>
          </cell>
          <cell r="B99" t="str">
            <v>Newark Merchandise</v>
          </cell>
          <cell r="C99">
            <v>16079.13</v>
          </cell>
          <cell r="D99">
            <v>13099.25</v>
          </cell>
          <cell r="E99">
            <v>14120.09</v>
          </cell>
          <cell r="F99">
            <v>11812.33</v>
          </cell>
          <cell r="G99">
            <v>10346.120000000001</v>
          </cell>
          <cell r="H99">
            <v>13758.89</v>
          </cell>
          <cell r="I99">
            <v>12682.92</v>
          </cell>
          <cell r="J99">
            <v>16804.919999999998</v>
          </cell>
          <cell r="K99">
            <v>11173.11</v>
          </cell>
          <cell r="L99">
            <v>14770.45</v>
          </cell>
          <cell r="M99">
            <v>13288.52</v>
          </cell>
          <cell r="N99">
            <v>10782.96</v>
          </cell>
          <cell r="O99">
            <v>19251.47</v>
          </cell>
          <cell r="P99">
            <v>19190.34</v>
          </cell>
          <cell r="Q99">
            <v>22069.64</v>
          </cell>
          <cell r="R99">
            <v>16680.61</v>
          </cell>
          <cell r="S99">
            <v>18722.09</v>
          </cell>
          <cell r="T99">
            <v>18133.43</v>
          </cell>
          <cell r="U99">
            <v>15731.3</v>
          </cell>
          <cell r="V99">
            <v>19495.099999999999</v>
          </cell>
          <cell r="W99">
            <v>15192.27</v>
          </cell>
          <cell r="X99">
            <v>18427.77</v>
          </cell>
          <cell r="Y99">
            <v>18443.669999999998</v>
          </cell>
          <cell r="Z99">
            <v>14658.29</v>
          </cell>
          <cell r="AA99">
            <v>20072.12</v>
          </cell>
          <cell r="AB99">
            <v>14266.48</v>
          </cell>
          <cell r="AC99">
            <v>18720.32</v>
          </cell>
          <cell r="AD99">
            <v>16910.39</v>
          </cell>
          <cell r="AE99">
            <v>15232.26</v>
          </cell>
          <cell r="AF99">
            <v>18515.57</v>
          </cell>
          <cell r="AG99">
            <v>18199.919999999998</v>
          </cell>
          <cell r="AH99">
            <v>16171.53</v>
          </cell>
          <cell r="AI99">
            <v>18916.689999999999</v>
          </cell>
          <cell r="AJ99">
            <v>15810.85</v>
          </cell>
          <cell r="AK99">
            <v>14177.21</v>
          </cell>
          <cell r="AL99">
            <v>11876.2</v>
          </cell>
          <cell r="AM99">
            <v>11532.45</v>
          </cell>
          <cell r="AN99">
            <v>15372.56</v>
          </cell>
          <cell r="AO99">
            <v>9499.01</v>
          </cell>
          <cell r="AP99">
            <v>9599.51</v>
          </cell>
          <cell r="AQ99">
            <v>14198.63</v>
          </cell>
          <cell r="AR99">
            <v>11390.85</v>
          </cell>
          <cell r="AS99">
            <v>14038.42</v>
          </cell>
          <cell r="AT99">
            <v>11287.5</v>
          </cell>
          <cell r="AU99">
            <v>12892.74</v>
          </cell>
          <cell r="AV99">
            <v>11541.44</v>
          </cell>
          <cell r="AW99">
            <v>12203.13</v>
          </cell>
          <cell r="AX99">
            <v>11258.12</v>
          </cell>
          <cell r="AY99">
            <v>13854.09</v>
          </cell>
          <cell r="AZ99">
            <v>12852.78</v>
          </cell>
          <cell r="BA99">
            <v>11189.06</v>
          </cell>
          <cell r="BB99">
            <v>14587.24</v>
          </cell>
          <cell r="BD99">
            <v>770881.73999999987</v>
          </cell>
          <cell r="BE99">
            <v>770881.73999999987</v>
          </cell>
        </row>
        <row r="100">
          <cell r="A100" t="str">
            <v>4936K</v>
          </cell>
          <cell r="B100" t="str">
            <v>Ontario Merchandise</v>
          </cell>
          <cell r="C100">
            <v>112128.3</v>
          </cell>
          <cell r="D100">
            <v>99208.5</v>
          </cell>
          <cell r="E100">
            <v>99050.37</v>
          </cell>
          <cell r="F100">
            <v>103891.19</v>
          </cell>
          <cell r="G100">
            <v>97820.800000000003</v>
          </cell>
          <cell r="H100">
            <v>108020.52</v>
          </cell>
          <cell r="I100">
            <v>114516.97</v>
          </cell>
          <cell r="J100">
            <v>121874.5</v>
          </cell>
          <cell r="K100">
            <v>125145.22</v>
          </cell>
          <cell r="L100">
            <v>114526.57</v>
          </cell>
          <cell r="M100">
            <v>121868.96</v>
          </cell>
          <cell r="N100">
            <v>128078.46</v>
          </cell>
          <cell r="O100">
            <v>125827.85</v>
          </cell>
          <cell r="P100">
            <v>116376.18</v>
          </cell>
          <cell r="Q100">
            <v>117522.41</v>
          </cell>
          <cell r="R100">
            <v>113050.19</v>
          </cell>
          <cell r="S100">
            <v>117464.16</v>
          </cell>
          <cell r="T100">
            <v>110888.67</v>
          </cell>
          <cell r="U100">
            <v>110428.86</v>
          </cell>
          <cell r="V100">
            <v>114883.67</v>
          </cell>
          <cell r="W100">
            <v>119950.69</v>
          </cell>
          <cell r="X100">
            <v>107651.62</v>
          </cell>
          <cell r="Y100">
            <v>111093.84</v>
          </cell>
          <cell r="Z100">
            <v>115108.38</v>
          </cell>
          <cell r="AA100">
            <v>130462.65</v>
          </cell>
          <cell r="AB100">
            <v>131421.63</v>
          </cell>
          <cell r="AC100">
            <v>114520.27</v>
          </cell>
          <cell r="AD100">
            <v>118333.11</v>
          </cell>
          <cell r="AE100">
            <v>131554.28</v>
          </cell>
          <cell r="AF100">
            <v>134593.17000000001</v>
          </cell>
          <cell r="AG100">
            <v>131136.99</v>
          </cell>
          <cell r="AH100">
            <v>139496.6</v>
          </cell>
          <cell r="AI100">
            <v>155391.93</v>
          </cell>
          <cell r="AJ100">
            <v>143199.16</v>
          </cell>
          <cell r="AK100">
            <v>130496.23</v>
          </cell>
          <cell r="AL100">
            <v>123051.02</v>
          </cell>
          <cell r="AM100">
            <v>121889.59</v>
          </cell>
          <cell r="AN100">
            <v>120375.4</v>
          </cell>
          <cell r="AO100">
            <v>120129.28</v>
          </cell>
          <cell r="AP100">
            <v>122891.86</v>
          </cell>
          <cell r="AQ100">
            <v>126403.17</v>
          </cell>
          <cell r="AR100">
            <v>132692.44</v>
          </cell>
          <cell r="AS100">
            <v>133202.26999999999</v>
          </cell>
          <cell r="AT100">
            <v>113031.56</v>
          </cell>
          <cell r="AU100">
            <v>125590.96</v>
          </cell>
          <cell r="AV100">
            <v>128099.61</v>
          </cell>
          <cell r="AW100">
            <v>136616.85999999999</v>
          </cell>
          <cell r="AX100">
            <v>135722.72</v>
          </cell>
          <cell r="AY100">
            <v>111274.28</v>
          </cell>
          <cell r="AZ100">
            <v>113606.91</v>
          </cell>
          <cell r="BA100">
            <v>130974.24</v>
          </cell>
          <cell r="BB100">
            <v>138871.62</v>
          </cell>
          <cell r="BD100">
            <v>6321406.6900000004</v>
          </cell>
          <cell r="BE100">
            <v>6321406.6900000004</v>
          </cell>
        </row>
        <row r="101">
          <cell r="A101" t="str">
            <v>49PHX</v>
          </cell>
          <cell r="B101" t="str">
            <v>Phoenix Merchandise</v>
          </cell>
          <cell r="C101">
            <v>174926.63</v>
          </cell>
          <cell r="D101">
            <v>133653.35</v>
          </cell>
          <cell r="E101">
            <v>139413.98000000001</v>
          </cell>
          <cell r="F101">
            <v>140835.84</v>
          </cell>
          <cell r="G101">
            <v>139015.19</v>
          </cell>
          <cell r="H101">
            <v>154616</v>
          </cell>
          <cell r="I101">
            <v>152139.14000000001</v>
          </cell>
          <cell r="J101">
            <v>176021.6</v>
          </cell>
          <cell r="K101">
            <v>161461.67000000001</v>
          </cell>
          <cell r="L101">
            <v>159597.38</v>
          </cell>
          <cell r="M101">
            <v>180150.23</v>
          </cell>
          <cell r="N101">
            <v>139629.57999999999</v>
          </cell>
          <cell r="O101">
            <v>129074.61</v>
          </cell>
          <cell r="P101">
            <v>120554.7</v>
          </cell>
          <cell r="Q101">
            <v>111487.59</v>
          </cell>
          <cell r="R101">
            <v>117341.31</v>
          </cell>
          <cell r="S101">
            <v>140560.01999999999</v>
          </cell>
          <cell r="T101">
            <v>124283.97</v>
          </cell>
          <cell r="U101">
            <v>123649.8</v>
          </cell>
          <cell r="V101">
            <v>123652.64</v>
          </cell>
          <cell r="W101">
            <v>129817.45</v>
          </cell>
          <cell r="X101">
            <v>123152.08</v>
          </cell>
          <cell r="Y101">
            <v>123335.08</v>
          </cell>
          <cell r="Z101">
            <v>122251.9</v>
          </cell>
          <cell r="AA101">
            <v>119733.58</v>
          </cell>
          <cell r="AB101">
            <v>129192.28</v>
          </cell>
          <cell r="AC101">
            <v>118247.01</v>
          </cell>
          <cell r="AD101">
            <v>120770.97</v>
          </cell>
          <cell r="AE101">
            <v>122982.07</v>
          </cell>
          <cell r="AF101">
            <v>123937.93</v>
          </cell>
          <cell r="AG101">
            <v>117327.99</v>
          </cell>
          <cell r="AH101">
            <v>120457.1</v>
          </cell>
          <cell r="AI101">
            <v>126797.31</v>
          </cell>
          <cell r="AJ101">
            <v>121454.57</v>
          </cell>
          <cell r="AK101">
            <v>117227.82</v>
          </cell>
          <cell r="AL101">
            <v>110018.14</v>
          </cell>
          <cell r="AM101">
            <v>114759.56</v>
          </cell>
          <cell r="AN101">
            <v>144772.6</v>
          </cell>
          <cell r="AO101">
            <v>135709.91</v>
          </cell>
          <cell r="AP101">
            <v>145491.57</v>
          </cell>
          <cell r="AQ101">
            <v>162572.69</v>
          </cell>
          <cell r="AR101">
            <v>168752.92</v>
          </cell>
          <cell r="AS101">
            <v>161908.97</v>
          </cell>
          <cell r="AT101">
            <v>143624.20000000001</v>
          </cell>
          <cell r="AU101">
            <v>155302.21</v>
          </cell>
          <cell r="AV101">
            <v>179926.61</v>
          </cell>
          <cell r="AW101">
            <v>165862.28</v>
          </cell>
          <cell r="AX101">
            <v>165777.85999999999</v>
          </cell>
          <cell r="AY101">
            <v>135420.87</v>
          </cell>
          <cell r="AZ101">
            <v>139438.54</v>
          </cell>
          <cell r="BA101">
            <v>157930.03</v>
          </cell>
          <cell r="BB101">
            <v>166519.73000000001</v>
          </cell>
          <cell r="BD101">
            <v>7232539.0600000015</v>
          </cell>
          <cell r="BE101">
            <v>7232539.0600000015</v>
          </cell>
        </row>
        <row r="102">
          <cell r="A102" t="str">
            <v>4950K</v>
          </cell>
          <cell r="B102" t="str">
            <v>San Diego Merchandise</v>
          </cell>
          <cell r="C102">
            <v>250720.71</v>
          </cell>
          <cell r="D102">
            <v>262229.59999999998</v>
          </cell>
          <cell r="E102">
            <v>274263.64</v>
          </cell>
          <cell r="F102">
            <v>257530.51</v>
          </cell>
          <cell r="G102">
            <v>259265.9</v>
          </cell>
          <cell r="H102">
            <v>271707.09000000003</v>
          </cell>
          <cell r="I102">
            <v>305002.31</v>
          </cell>
          <cell r="J102">
            <v>326832.82</v>
          </cell>
          <cell r="K102">
            <v>307026.69</v>
          </cell>
          <cell r="L102">
            <v>291172.74</v>
          </cell>
          <cell r="M102">
            <v>313593.65999999997</v>
          </cell>
          <cell r="N102">
            <v>335048.39</v>
          </cell>
          <cell r="O102">
            <v>310991.53000000003</v>
          </cell>
          <cell r="P102">
            <v>319659.2</v>
          </cell>
          <cell r="Q102">
            <v>318086.55</v>
          </cell>
          <cell r="R102">
            <v>296738.03000000003</v>
          </cell>
          <cell r="S102">
            <v>304369.96000000002</v>
          </cell>
          <cell r="T102">
            <v>290593.15000000002</v>
          </cell>
          <cell r="U102">
            <v>287729.40999999997</v>
          </cell>
          <cell r="V102">
            <v>275793.56</v>
          </cell>
          <cell r="W102">
            <v>318443.93</v>
          </cell>
          <cell r="X102">
            <v>280100.78999999998</v>
          </cell>
          <cell r="Y102">
            <v>306240.5</v>
          </cell>
          <cell r="Z102">
            <v>306295.62</v>
          </cell>
          <cell r="AA102">
            <v>318487.98</v>
          </cell>
          <cell r="AB102">
            <v>329901.90999999997</v>
          </cell>
          <cell r="AC102">
            <v>326880.07</v>
          </cell>
          <cell r="AD102">
            <v>311548.27</v>
          </cell>
          <cell r="AE102">
            <v>329430.44</v>
          </cell>
          <cell r="AF102">
            <v>334792.34999999998</v>
          </cell>
          <cell r="AG102">
            <v>327677.23</v>
          </cell>
          <cell r="AH102">
            <v>351145.01</v>
          </cell>
          <cell r="AI102">
            <v>396651.24</v>
          </cell>
          <cell r="AJ102">
            <v>368748.82</v>
          </cell>
          <cell r="AK102">
            <v>324947</v>
          </cell>
          <cell r="AL102">
            <v>291391.02</v>
          </cell>
          <cell r="AM102">
            <v>290204.36</v>
          </cell>
          <cell r="AN102">
            <v>328529.90999999997</v>
          </cell>
          <cell r="AO102">
            <v>316824.64</v>
          </cell>
          <cell r="AP102">
            <v>297437.95</v>
          </cell>
          <cell r="AQ102">
            <v>337653.24</v>
          </cell>
          <cell r="AR102">
            <v>328773.76000000001</v>
          </cell>
          <cell r="AS102">
            <v>346808.3</v>
          </cell>
          <cell r="AT102">
            <v>309585.37</v>
          </cell>
          <cell r="AU102">
            <v>317699.03999999998</v>
          </cell>
          <cell r="AV102">
            <v>332259.93</v>
          </cell>
          <cell r="AW102">
            <v>327566.64</v>
          </cell>
          <cell r="AX102">
            <v>310049.03000000003</v>
          </cell>
          <cell r="AY102">
            <v>268689.25</v>
          </cell>
          <cell r="AZ102">
            <v>272088.28000000003</v>
          </cell>
          <cell r="BA102">
            <v>336576.85</v>
          </cell>
          <cell r="BB102">
            <v>307309.62</v>
          </cell>
          <cell r="BD102">
            <v>16109093.799999995</v>
          </cell>
          <cell r="BE102">
            <v>16109093.799999995</v>
          </cell>
        </row>
        <row r="103">
          <cell r="A103" t="str">
            <v>4951K</v>
          </cell>
          <cell r="B103" t="str">
            <v>Seattle Merchandise</v>
          </cell>
          <cell r="S103">
            <v>0</v>
          </cell>
          <cell r="T103">
            <v>0</v>
          </cell>
          <cell r="U103">
            <v>-2.9999999998835847E-2</v>
          </cell>
          <cell r="V103">
            <v>8.999999999650754E-2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-4.9999999988358468E-2</v>
          </cell>
          <cell r="AB103">
            <v>0.17000000001280569</v>
          </cell>
          <cell r="AC103">
            <v>-0.32000000000698492</v>
          </cell>
          <cell r="AD103">
            <v>-0.48000000001047738</v>
          </cell>
          <cell r="AE103">
            <v>-0.17999999999301508</v>
          </cell>
          <cell r="AF103">
            <v>-7.0000000006984919E-2</v>
          </cell>
          <cell r="AG103">
            <v>0.19000000000232831</v>
          </cell>
          <cell r="AH103">
            <v>-0.10999999998603016</v>
          </cell>
          <cell r="AI103">
            <v>0.41000000000349246</v>
          </cell>
          <cell r="AJ103">
            <v>0.10000000000582077</v>
          </cell>
          <cell r="AK103">
            <v>-0.39000000001396984</v>
          </cell>
          <cell r="AL103">
            <v>0.27999999999883585</v>
          </cell>
          <cell r="AM103">
            <v>0.39000000001396984</v>
          </cell>
          <cell r="AN103">
            <v>-0.23999999999068677</v>
          </cell>
          <cell r="AO103">
            <v>-0.20000000001164153</v>
          </cell>
          <cell r="AP103">
            <v>-0.14999999999417923</v>
          </cell>
          <cell r="AQ103">
            <v>-0.39000000001396984</v>
          </cell>
          <cell r="AR103">
            <v>0.25</v>
          </cell>
          <cell r="AS103">
            <v>-0.23999999999068677</v>
          </cell>
          <cell r="AT103">
            <v>-0.30999999999767169</v>
          </cell>
          <cell r="AU103">
            <v>0.35000000000582077</v>
          </cell>
          <cell r="AV103">
            <v>0.25</v>
          </cell>
          <cell r="AW103">
            <v>-0.29000000000814907</v>
          </cell>
          <cell r="AX103">
            <v>0.20000000001164153</v>
          </cell>
          <cell r="AY103">
            <v>0.10000000000582077</v>
          </cell>
          <cell r="AZ103">
            <v>0.23000000001047738</v>
          </cell>
          <cell r="BA103">
            <v>-0.11999999999534339</v>
          </cell>
          <cell r="BB103">
            <v>0.26000000000931323</v>
          </cell>
          <cell r="BD103">
            <v>-0.29999999993015081</v>
          </cell>
          <cell r="BE103">
            <v>-0.29999999993015081</v>
          </cell>
        </row>
        <row r="104">
          <cell r="A104" t="str">
            <v>4981K</v>
          </cell>
          <cell r="B104" t="str">
            <v>Salt Lake City Merchandise</v>
          </cell>
          <cell r="C104">
            <v>102623.26</v>
          </cell>
          <cell r="D104">
            <v>97449.16</v>
          </cell>
          <cell r="E104">
            <v>99125.94</v>
          </cell>
          <cell r="F104">
            <v>107447.83</v>
          </cell>
          <cell r="G104">
            <v>101738.87</v>
          </cell>
          <cell r="H104">
            <v>101106.58</v>
          </cell>
          <cell r="I104">
            <v>111015</v>
          </cell>
          <cell r="J104">
            <v>125942.52</v>
          </cell>
          <cell r="K104">
            <v>115410.64</v>
          </cell>
          <cell r="L104">
            <v>118351.32</v>
          </cell>
          <cell r="M104">
            <v>127962.18</v>
          </cell>
          <cell r="N104">
            <v>118057.81</v>
          </cell>
          <cell r="O104">
            <v>112430.11</v>
          </cell>
          <cell r="P104">
            <v>99528.99</v>
          </cell>
          <cell r="Q104">
            <v>96485.08</v>
          </cell>
          <cell r="R104">
            <v>89636.05</v>
          </cell>
          <cell r="S104">
            <v>86141.53</v>
          </cell>
          <cell r="T104">
            <v>88000.04</v>
          </cell>
          <cell r="U104">
            <v>87373.43</v>
          </cell>
          <cell r="V104">
            <v>87064.33</v>
          </cell>
          <cell r="W104">
            <v>94760.88</v>
          </cell>
          <cell r="X104">
            <v>82971.63</v>
          </cell>
          <cell r="Y104">
            <v>91241.53</v>
          </cell>
          <cell r="Z104">
            <v>99796.25</v>
          </cell>
          <cell r="AA104">
            <v>105371.05</v>
          </cell>
          <cell r="AB104">
            <v>107835.56</v>
          </cell>
          <cell r="AC104">
            <v>97104.51</v>
          </cell>
          <cell r="AD104">
            <v>103049.36</v>
          </cell>
          <cell r="AE104">
            <v>112869.97</v>
          </cell>
          <cell r="AF104">
            <v>109106.18</v>
          </cell>
          <cell r="AG104">
            <v>106378.95</v>
          </cell>
          <cell r="AH104">
            <v>122155.81</v>
          </cell>
          <cell r="AI104">
            <v>133950.85</v>
          </cell>
          <cell r="AJ104">
            <v>114669.25</v>
          </cell>
          <cell r="AK104">
            <v>112243.65</v>
          </cell>
          <cell r="AL104">
            <v>98091.78</v>
          </cell>
          <cell r="AM104">
            <v>103834.09</v>
          </cell>
          <cell r="AN104">
            <v>108798.62</v>
          </cell>
          <cell r="AO104">
            <v>99555.08</v>
          </cell>
          <cell r="AP104">
            <v>98825.29</v>
          </cell>
          <cell r="AQ104">
            <v>104783.44</v>
          </cell>
          <cell r="AR104">
            <v>104882.87</v>
          </cell>
          <cell r="AS104">
            <v>100647.29</v>
          </cell>
          <cell r="AT104">
            <v>90706.63</v>
          </cell>
          <cell r="AU104">
            <v>92584.11</v>
          </cell>
          <cell r="AV104">
            <v>95019.13</v>
          </cell>
          <cell r="AW104">
            <v>89548.95</v>
          </cell>
          <cell r="AX104">
            <v>98577.26</v>
          </cell>
          <cell r="AY104">
            <v>87173.8</v>
          </cell>
          <cell r="AZ104">
            <v>92588.05</v>
          </cell>
          <cell r="BA104">
            <v>105382.99</v>
          </cell>
          <cell r="BB104">
            <v>109233.81</v>
          </cell>
          <cell r="BD104">
            <v>5346629.29</v>
          </cell>
          <cell r="BE104">
            <v>5346629.29</v>
          </cell>
        </row>
        <row r="105">
          <cell r="A105" t="str">
            <v>4946K</v>
          </cell>
          <cell r="B105" t="str">
            <v>San Francisco Merchandise</v>
          </cell>
          <cell r="C105">
            <v>66191.16</v>
          </cell>
          <cell r="D105">
            <v>66665.61</v>
          </cell>
          <cell r="E105">
            <v>69086.570000000007</v>
          </cell>
          <cell r="F105">
            <v>69889.37</v>
          </cell>
          <cell r="G105">
            <v>64539.43</v>
          </cell>
          <cell r="H105">
            <v>76182.7</v>
          </cell>
          <cell r="I105">
            <v>83723.33</v>
          </cell>
          <cell r="J105">
            <v>93205.82</v>
          </cell>
          <cell r="K105">
            <v>87360.51</v>
          </cell>
          <cell r="L105">
            <v>90462</v>
          </cell>
          <cell r="M105">
            <v>101235.39</v>
          </cell>
          <cell r="N105">
            <v>108383.02</v>
          </cell>
          <cell r="O105">
            <v>102671.18</v>
          </cell>
          <cell r="P105">
            <v>102614.84</v>
          </cell>
          <cell r="Q105">
            <v>107486.17</v>
          </cell>
          <cell r="R105">
            <v>82788.259999999995</v>
          </cell>
          <cell r="S105">
            <v>114155.75</v>
          </cell>
          <cell r="T105">
            <v>114850.63</v>
          </cell>
          <cell r="U105">
            <v>110347.23</v>
          </cell>
          <cell r="V105">
            <v>86930.12</v>
          </cell>
          <cell r="W105">
            <v>120401.81</v>
          </cell>
          <cell r="X105">
            <v>108615.25</v>
          </cell>
          <cell r="Y105">
            <v>119161.51</v>
          </cell>
          <cell r="Z105">
            <v>83002.399999999994</v>
          </cell>
          <cell r="AA105">
            <v>121689.45</v>
          </cell>
          <cell r="AB105">
            <v>126058.2</v>
          </cell>
          <cell r="AC105">
            <v>112426.39</v>
          </cell>
          <cell r="AD105">
            <v>91631.97</v>
          </cell>
          <cell r="AE105">
            <v>129659.26</v>
          </cell>
          <cell r="AF105">
            <v>125078.35</v>
          </cell>
          <cell r="AG105">
            <v>123152.09</v>
          </cell>
          <cell r="AH105">
            <v>98207.5</v>
          </cell>
          <cell r="AI105">
            <v>132189.62</v>
          </cell>
          <cell r="AJ105">
            <v>118802.41</v>
          </cell>
          <cell r="AK105">
            <v>110175.67</v>
          </cell>
          <cell r="AL105">
            <v>101977.79</v>
          </cell>
          <cell r="AM105">
            <v>113897.29</v>
          </cell>
          <cell r="AN105">
            <v>124345.02</v>
          </cell>
          <cell r="AO105">
            <v>119900.48</v>
          </cell>
          <cell r="AP105">
            <v>114921.49</v>
          </cell>
          <cell r="AQ105">
            <v>124947.85</v>
          </cell>
          <cell r="AR105">
            <v>135769.03</v>
          </cell>
          <cell r="AS105">
            <v>123409.5</v>
          </cell>
          <cell r="AT105">
            <v>104951.37</v>
          </cell>
          <cell r="AU105">
            <v>113674.26</v>
          </cell>
          <cell r="AV105">
            <v>111852.2</v>
          </cell>
          <cell r="AW105">
            <v>106395.21</v>
          </cell>
          <cell r="AX105">
            <v>102168.31</v>
          </cell>
          <cell r="AY105">
            <v>92848.1</v>
          </cell>
          <cell r="AZ105">
            <v>98687.2</v>
          </cell>
          <cell r="BA105">
            <v>121090.58</v>
          </cell>
          <cell r="BB105">
            <v>117380.8</v>
          </cell>
          <cell r="BD105">
            <v>5447237.4500000002</v>
          </cell>
          <cell r="BE105">
            <v>5447237.4500000002</v>
          </cell>
        </row>
        <row r="106">
          <cell r="A106" t="str">
            <v>4905B</v>
          </cell>
          <cell r="B106" t="str">
            <v>Oakland Merchandise</v>
          </cell>
          <cell r="BD106">
            <v>0</v>
          </cell>
          <cell r="BE106">
            <v>0</v>
          </cell>
        </row>
        <row r="107">
          <cell r="A107" t="str">
            <v>4944M</v>
          </cell>
          <cell r="B107" t="str">
            <v>Miami Merchandise</v>
          </cell>
          <cell r="BD107">
            <v>0</v>
          </cell>
          <cell r="BE107">
            <v>0</v>
          </cell>
        </row>
        <row r="108">
          <cell r="A108" t="str">
            <v>49TPA</v>
          </cell>
          <cell r="B108" t="str">
            <v>Tampa Merchandise</v>
          </cell>
          <cell r="C108">
            <v>370591.52</v>
          </cell>
          <cell r="D108">
            <v>325051.19</v>
          </cell>
          <cell r="E108">
            <v>323790.53000000003</v>
          </cell>
          <cell r="F108">
            <v>309804.02</v>
          </cell>
          <cell r="G108">
            <v>339098.49</v>
          </cell>
          <cell r="H108">
            <v>328860.98</v>
          </cell>
          <cell r="I108">
            <v>345167.53</v>
          </cell>
          <cell r="J108">
            <v>396425.84</v>
          </cell>
          <cell r="K108">
            <v>392156.35</v>
          </cell>
          <cell r="L108">
            <v>385963.76</v>
          </cell>
          <cell r="M108">
            <v>408947.95</v>
          </cell>
          <cell r="N108">
            <v>447019.49</v>
          </cell>
          <cell r="O108">
            <v>413551.78</v>
          </cell>
          <cell r="P108">
            <v>381421.02</v>
          </cell>
          <cell r="Q108">
            <v>377046.73</v>
          </cell>
          <cell r="R108">
            <v>398657.48</v>
          </cell>
          <cell r="S108">
            <v>385263.48</v>
          </cell>
          <cell r="T108">
            <v>334400.69</v>
          </cell>
          <cell r="U108">
            <v>334963.84000000003</v>
          </cell>
          <cell r="V108">
            <v>324375.52</v>
          </cell>
          <cell r="W108">
            <v>355287.93</v>
          </cell>
          <cell r="X108">
            <v>340569.89</v>
          </cell>
          <cell r="Y108">
            <v>324127</v>
          </cell>
          <cell r="Z108">
            <v>332947.98</v>
          </cell>
          <cell r="AA108">
            <v>338790</v>
          </cell>
          <cell r="AB108">
            <v>379959.7</v>
          </cell>
          <cell r="AC108">
            <v>336085.68</v>
          </cell>
          <cell r="AD108">
            <v>341145.45</v>
          </cell>
          <cell r="AE108">
            <v>346300.98</v>
          </cell>
          <cell r="AF108">
            <v>353016.22</v>
          </cell>
          <cell r="AG108">
            <v>333817.18</v>
          </cell>
          <cell r="AH108">
            <v>356587.09</v>
          </cell>
          <cell r="AI108">
            <v>392096.39</v>
          </cell>
          <cell r="AJ108">
            <v>369136.23</v>
          </cell>
          <cell r="AK108">
            <v>340003.68</v>
          </cell>
          <cell r="AL108">
            <v>311505.73</v>
          </cell>
          <cell r="AM108">
            <v>291576.77</v>
          </cell>
          <cell r="AN108">
            <v>305383.08</v>
          </cell>
          <cell r="AO108">
            <v>309593.99</v>
          </cell>
          <cell r="AP108">
            <v>317608.90999999997</v>
          </cell>
          <cell r="AQ108">
            <v>344013.84</v>
          </cell>
          <cell r="AR108">
            <v>362608.65</v>
          </cell>
          <cell r="AS108">
            <v>402996.02</v>
          </cell>
          <cell r="AT108">
            <v>349597.07</v>
          </cell>
          <cell r="AU108">
            <v>385974.85</v>
          </cell>
          <cell r="AV108">
            <v>428701.85</v>
          </cell>
          <cell r="AW108">
            <v>417588.5</v>
          </cell>
          <cell r="AX108">
            <v>413241.3</v>
          </cell>
          <cell r="AY108">
            <v>335635.84</v>
          </cell>
          <cell r="AZ108">
            <v>377701.33</v>
          </cell>
          <cell r="BA108">
            <v>397351.17</v>
          </cell>
          <cell r="BB108">
            <v>423146.98</v>
          </cell>
          <cell r="BD108">
            <v>18736655.470000003</v>
          </cell>
          <cell r="BE108">
            <v>18736655.470000003</v>
          </cell>
        </row>
        <row r="109">
          <cell r="A109" t="str">
            <v>4804H</v>
          </cell>
          <cell r="B109" t="str">
            <v>Toronto Merchandise</v>
          </cell>
          <cell r="C109">
            <v>30140.52</v>
          </cell>
          <cell r="D109">
            <v>26246</v>
          </cell>
          <cell r="E109">
            <v>27916</v>
          </cell>
          <cell r="F109">
            <v>26149</v>
          </cell>
          <cell r="G109">
            <v>31795</v>
          </cell>
          <cell r="H109">
            <v>33848</v>
          </cell>
          <cell r="I109">
            <v>35375</v>
          </cell>
          <cell r="J109">
            <v>34848</v>
          </cell>
          <cell r="K109">
            <v>31189</v>
          </cell>
          <cell r="L109">
            <v>37594</v>
          </cell>
          <cell r="M109">
            <v>33560</v>
          </cell>
          <cell r="N109">
            <v>30647</v>
          </cell>
          <cell r="O109">
            <v>29340.95</v>
          </cell>
          <cell r="P109">
            <v>29618</v>
          </cell>
          <cell r="Q109">
            <v>28110</v>
          </cell>
          <cell r="R109">
            <v>33480</v>
          </cell>
          <cell r="S109">
            <v>30472.75</v>
          </cell>
          <cell r="T109">
            <v>39022.75</v>
          </cell>
          <cell r="U109">
            <v>40766.75</v>
          </cell>
          <cell r="V109">
            <v>36194.75</v>
          </cell>
          <cell r="W109">
            <v>35959.5</v>
          </cell>
          <cell r="X109">
            <v>29997.5</v>
          </cell>
          <cell r="Y109">
            <v>48336.5</v>
          </cell>
          <cell r="Z109">
            <v>35077.5</v>
          </cell>
          <cell r="AA109">
            <v>35665</v>
          </cell>
          <cell r="AB109">
            <v>35426</v>
          </cell>
          <cell r="AC109">
            <v>37392</v>
          </cell>
          <cell r="AD109">
            <v>39987</v>
          </cell>
          <cell r="AE109">
            <v>36467</v>
          </cell>
          <cell r="AF109">
            <v>39619</v>
          </cell>
          <cell r="AG109">
            <v>38546</v>
          </cell>
          <cell r="AH109">
            <v>44474</v>
          </cell>
          <cell r="AI109">
            <v>53547</v>
          </cell>
          <cell r="AJ109">
            <v>46614</v>
          </cell>
          <cell r="AK109">
            <v>48317</v>
          </cell>
          <cell r="AL109">
            <v>38548</v>
          </cell>
          <cell r="AM109">
            <v>39574.75</v>
          </cell>
          <cell r="AN109">
            <v>45636.75</v>
          </cell>
          <cell r="AO109">
            <v>53387.75</v>
          </cell>
          <cell r="AP109">
            <v>47689.75</v>
          </cell>
          <cell r="AQ109">
            <v>54629</v>
          </cell>
          <cell r="AR109">
            <v>46602</v>
          </cell>
          <cell r="AS109">
            <v>54531</v>
          </cell>
          <cell r="AT109">
            <v>29746</v>
          </cell>
          <cell r="AU109">
            <v>39356</v>
          </cell>
          <cell r="AV109">
            <v>30077</v>
          </cell>
          <cell r="AW109">
            <v>30607</v>
          </cell>
          <cell r="AX109">
            <v>45243</v>
          </cell>
          <cell r="AY109">
            <v>36154</v>
          </cell>
          <cell r="AZ109">
            <v>35912</v>
          </cell>
          <cell r="BA109">
            <v>43182</v>
          </cell>
          <cell r="BB109">
            <v>32544</v>
          </cell>
          <cell r="BD109">
            <v>1955158.47</v>
          </cell>
          <cell r="BE109">
            <v>1955158.47</v>
          </cell>
        </row>
        <row r="110">
          <cell r="A110" t="str">
            <v>4907I</v>
          </cell>
          <cell r="B110" t="str">
            <v>Vancouver Merchandise</v>
          </cell>
          <cell r="C110">
            <v>114073.26</v>
          </cell>
          <cell r="D110">
            <v>95363</v>
          </cell>
          <cell r="E110">
            <v>86495</v>
          </cell>
          <cell r="F110">
            <v>83785</v>
          </cell>
          <cell r="G110">
            <v>88428</v>
          </cell>
          <cell r="H110">
            <v>87726</v>
          </cell>
          <cell r="I110">
            <v>96597</v>
          </cell>
          <cell r="J110">
            <v>94383</v>
          </cell>
          <cell r="K110">
            <v>99362</v>
          </cell>
          <cell r="L110">
            <v>107113</v>
          </cell>
          <cell r="M110">
            <v>98922</v>
          </cell>
          <cell r="N110">
            <v>94145</v>
          </cell>
          <cell r="O110">
            <v>93068.35</v>
          </cell>
          <cell r="P110">
            <v>94719</v>
          </cell>
          <cell r="Q110">
            <v>93612</v>
          </cell>
          <cell r="R110">
            <v>108315</v>
          </cell>
          <cell r="S110">
            <v>105580.5</v>
          </cell>
          <cell r="T110">
            <v>104581.5</v>
          </cell>
          <cell r="U110">
            <v>110999.5</v>
          </cell>
          <cell r="V110">
            <v>112740.5</v>
          </cell>
          <cell r="W110">
            <v>111434.75</v>
          </cell>
          <cell r="X110">
            <v>117433.75</v>
          </cell>
          <cell r="Y110">
            <v>119104.75</v>
          </cell>
          <cell r="Z110">
            <v>119410.75</v>
          </cell>
          <cell r="AA110">
            <v>129544</v>
          </cell>
          <cell r="AB110">
            <v>154733</v>
          </cell>
          <cell r="AC110">
            <v>129971</v>
          </cell>
          <cell r="AD110">
            <v>145324</v>
          </cell>
          <cell r="AE110">
            <v>147650</v>
          </cell>
          <cell r="AF110">
            <v>150353</v>
          </cell>
          <cell r="AG110">
            <v>152266</v>
          </cell>
          <cell r="AH110">
            <v>151760</v>
          </cell>
          <cell r="AI110">
            <v>162201</v>
          </cell>
          <cell r="AJ110">
            <v>163692</v>
          </cell>
          <cell r="AK110">
            <v>145270</v>
          </cell>
          <cell r="AL110">
            <v>141678</v>
          </cell>
          <cell r="AM110">
            <v>138995.25</v>
          </cell>
          <cell r="AN110">
            <v>139327.25</v>
          </cell>
          <cell r="AO110">
            <v>127650.25</v>
          </cell>
          <cell r="AP110">
            <v>114546.25</v>
          </cell>
          <cell r="AQ110">
            <v>109689</v>
          </cell>
          <cell r="AR110">
            <v>108063</v>
          </cell>
          <cell r="AS110">
            <v>108275</v>
          </cell>
          <cell r="AT110">
            <v>72348</v>
          </cell>
          <cell r="AU110">
            <v>92354</v>
          </cell>
          <cell r="AV110">
            <v>83132</v>
          </cell>
          <cell r="AW110">
            <v>83138</v>
          </cell>
          <cell r="AX110">
            <v>93601</v>
          </cell>
          <cell r="AY110">
            <v>78230.75</v>
          </cell>
          <cell r="AZ110">
            <v>87171.75</v>
          </cell>
          <cell r="BA110">
            <v>111158.75</v>
          </cell>
          <cell r="BB110">
            <v>117852.75</v>
          </cell>
          <cell r="BD110">
            <v>5877367.6100000003</v>
          </cell>
          <cell r="BE110">
            <v>5877367.6100000003</v>
          </cell>
        </row>
        <row r="111">
          <cell r="A111" t="str">
            <v>4852I</v>
          </cell>
          <cell r="B111" t="str">
            <v>Vancouver Merchandise - Cara</v>
          </cell>
          <cell r="AQ111">
            <v>34557.5</v>
          </cell>
          <cell r="AR111">
            <v>34557.5</v>
          </cell>
          <cell r="AS111">
            <v>34557.5</v>
          </cell>
          <cell r="AT111">
            <v>34557.5</v>
          </cell>
          <cell r="AU111">
            <v>32368.25</v>
          </cell>
          <cell r="AV111">
            <v>35907.25</v>
          </cell>
          <cell r="AW111">
            <v>35243.25</v>
          </cell>
          <cell r="AX111">
            <v>35256.25</v>
          </cell>
          <cell r="AY111">
            <v>34098</v>
          </cell>
          <cell r="AZ111">
            <v>31384</v>
          </cell>
          <cell r="BA111">
            <v>30443</v>
          </cell>
          <cell r="BB111">
            <v>80234</v>
          </cell>
          <cell r="BD111">
            <v>453164</v>
          </cell>
          <cell r="BE111">
            <v>453164</v>
          </cell>
        </row>
        <row r="112">
          <cell r="A112" t="str">
            <v>4918K</v>
          </cell>
          <cell r="B112" t="e">
            <v>#N/A</v>
          </cell>
          <cell r="AD112">
            <v>0</v>
          </cell>
          <cell r="AE112">
            <v>0</v>
          </cell>
          <cell r="AF112">
            <v>0</v>
          </cell>
          <cell r="BD112">
            <v>0</v>
          </cell>
          <cell r="BE112">
            <v>0</v>
          </cell>
        </row>
        <row r="113">
          <cell r="A113" t="str">
            <v>49ATLM</v>
          </cell>
          <cell r="B113" t="str">
            <v>Atlanta  Duty Free Merchandise</v>
          </cell>
          <cell r="C113">
            <v>267766.71000000002</v>
          </cell>
          <cell r="D113">
            <v>285991.99</v>
          </cell>
          <cell r="E113">
            <v>263730.62</v>
          </cell>
          <cell r="F113">
            <v>262749.51</v>
          </cell>
          <cell r="G113">
            <v>265507.71000000002</v>
          </cell>
          <cell r="H113">
            <v>264244.56</v>
          </cell>
          <cell r="I113">
            <v>300029.05</v>
          </cell>
          <cell r="J113">
            <v>257900.88</v>
          </cell>
          <cell r="K113">
            <v>270178.06</v>
          </cell>
          <cell r="L113">
            <v>265117.93</v>
          </cell>
          <cell r="M113">
            <v>356528.2</v>
          </cell>
          <cell r="N113">
            <v>291973.68</v>
          </cell>
          <cell r="O113">
            <v>302018.96000000002</v>
          </cell>
          <cell r="P113">
            <v>281310.34000000003</v>
          </cell>
          <cell r="Q113">
            <v>347566.25</v>
          </cell>
          <cell r="R113">
            <v>319667.48</v>
          </cell>
          <cell r="S113">
            <v>361869.53</v>
          </cell>
          <cell r="T113">
            <v>359693.45</v>
          </cell>
          <cell r="U113">
            <v>318858.98</v>
          </cell>
          <cell r="V113">
            <v>349950.57</v>
          </cell>
          <cell r="W113">
            <v>364206.24</v>
          </cell>
          <cell r="X113">
            <v>330033.82</v>
          </cell>
          <cell r="Y113">
            <v>394610.44</v>
          </cell>
          <cell r="Z113">
            <v>321456.2</v>
          </cell>
          <cell r="AA113">
            <v>343509.5</v>
          </cell>
          <cell r="AB113">
            <v>324379.92</v>
          </cell>
          <cell r="AC113">
            <v>299134.81</v>
          </cell>
          <cell r="AD113">
            <v>293871.57</v>
          </cell>
          <cell r="AE113">
            <v>303469.96000000002</v>
          </cell>
          <cell r="AF113">
            <v>353624.53</v>
          </cell>
          <cell r="AG113">
            <v>362504.73</v>
          </cell>
          <cell r="AH113">
            <v>283160.76</v>
          </cell>
          <cell r="AI113">
            <v>195272.32000000001</v>
          </cell>
          <cell r="AJ113">
            <v>271461.03999999998</v>
          </cell>
          <cell r="AK113">
            <v>289233</v>
          </cell>
          <cell r="AL113">
            <v>302587.46000000002</v>
          </cell>
          <cell r="AM113">
            <v>268347.15000000002</v>
          </cell>
          <cell r="AN113">
            <v>299582.56</v>
          </cell>
          <cell r="AO113">
            <v>301139.81</v>
          </cell>
          <cell r="AP113">
            <v>287880.25</v>
          </cell>
          <cell r="AQ113">
            <v>307989.68</v>
          </cell>
          <cell r="AR113">
            <v>331683.99</v>
          </cell>
          <cell r="AS113">
            <v>335105.55</v>
          </cell>
          <cell r="AT113">
            <v>343084.15</v>
          </cell>
          <cell r="AU113">
            <v>315123.43</v>
          </cell>
          <cell r="AV113">
            <v>327571.44</v>
          </cell>
          <cell r="AW113">
            <v>347794.23</v>
          </cell>
          <cell r="AX113">
            <v>324914.75</v>
          </cell>
          <cell r="AY113">
            <v>337146.07</v>
          </cell>
          <cell r="AZ113">
            <v>363579</v>
          </cell>
          <cell r="BA113">
            <v>418247.7</v>
          </cell>
          <cell r="BB113">
            <v>283022</v>
          </cell>
          <cell r="BD113">
            <v>16217382.520000005</v>
          </cell>
          <cell r="BE113">
            <v>16217382.520000005</v>
          </cell>
        </row>
        <row r="114">
          <cell r="A114" t="str">
            <v>49BODF</v>
          </cell>
          <cell r="B114" t="str">
            <v>Boston  Duty Free Merchandise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D114">
            <v>0</v>
          </cell>
          <cell r="BE114">
            <v>0</v>
          </cell>
        </row>
        <row r="115">
          <cell r="A115" t="str">
            <v>49CHDF</v>
          </cell>
          <cell r="B115" t="str">
            <v>Charlotte Duty Free Merch</v>
          </cell>
          <cell r="C115">
            <v>28962.55</v>
          </cell>
          <cell r="D115">
            <v>28585.62</v>
          </cell>
          <cell r="E115">
            <v>25209</v>
          </cell>
          <cell r="F115">
            <v>21310.12</v>
          </cell>
          <cell r="G115">
            <v>22816.05</v>
          </cell>
          <cell r="H115">
            <v>26077.68</v>
          </cell>
          <cell r="I115">
            <v>32520.68</v>
          </cell>
          <cell r="J115">
            <v>29079.77</v>
          </cell>
          <cell r="K115">
            <v>30653.45</v>
          </cell>
          <cell r="L115">
            <v>28988.43</v>
          </cell>
          <cell r="M115">
            <v>21376.99</v>
          </cell>
          <cell r="N115">
            <v>30701.93</v>
          </cell>
          <cell r="O115">
            <v>25606.99</v>
          </cell>
          <cell r="P115">
            <v>36530.910000000003</v>
          </cell>
          <cell r="Q115">
            <v>39360.33</v>
          </cell>
          <cell r="R115">
            <v>41527.15</v>
          </cell>
          <cell r="S115">
            <v>36965.49</v>
          </cell>
          <cell r="T115">
            <v>36830.42</v>
          </cell>
          <cell r="U115">
            <v>34930.339999999997</v>
          </cell>
          <cell r="V115">
            <v>36057.18</v>
          </cell>
          <cell r="W115">
            <v>37512.629999999997</v>
          </cell>
          <cell r="X115">
            <v>28671.15</v>
          </cell>
          <cell r="Y115">
            <v>29060.23</v>
          </cell>
          <cell r="Z115">
            <v>25771.31</v>
          </cell>
          <cell r="AA115">
            <v>30658.25</v>
          </cell>
          <cell r="AB115">
            <v>26870.53</v>
          </cell>
          <cell r="AC115">
            <v>31654.6</v>
          </cell>
          <cell r="AD115">
            <v>30909.94</v>
          </cell>
          <cell r="AE115">
            <v>26201.69</v>
          </cell>
          <cell r="AF115">
            <v>27087.16</v>
          </cell>
          <cell r="AG115">
            <v>26676.42</v>
          </cell>
          <cell r="AH115">
            <v>31465.439999999999</v>
          </cell>
          <cell r="AI115">
            <v>20260</v>
          </cell>
          <cell r="AJ115">
            <v>23806.91</v>
          </cell>
          <cell r="AK115">
            <v>25762.240000000002</v>
          </cell>
          <cell r="AL115">
            <v>23776.13</v>
          </cell>
          <cell r="AM115">
            <v>25803.82</v>
          </cell>
          <cell r="AN115">
            <v>28035.07</v>
          </cell>
          <cell r="AO115">
            <v>25970.560000000001</v>
          </cell>
          <cell r="AP115">
            <v>29591.25</v>
          </cell>
          <cell r="AQ115">
            <v>27544.61</v>
          </cell>
          <cell r="AR115">
            <v>33848.879999999997</v>
          </cell>
          <cell r="AS115">
            <v>31135.45</v>
          </cell>
          <cell r="AT115">
            <v>40553.78</v>
          </cell>
          <cell r="AU115">
            <v>38784.089999999997</v>
          </cell>
          <cell r="AV115">
            <v>41086.89</v>
          </cell>
          <cell r="AW115">
            <v>32993.07</v>
          </cell>
          <cell r="AX115">
            <v>39335.19</v>
          </cell>
          <cell r="AY115">
            <v>35527.1</v>
          </cell>
          <cell r="AZ115">
            <v>36282.9</v>
          </cell>
          <cell r="BA115">
            <v>44376.22</v>
          </cell>
          <cell r="BB115">
            <v>39122.949999999997</v>
          </cell>
          <cell r="BD115">
            <v>1610227.54</v>
          </cell>
          <cell r="BE115">
            <v>1610227.54</v>
          </cell>
        </row>
        <row r="116">
          <cell r="A116" t="str">
            <v>4919K</v>
          </cell>
          <cell r="B116" t="str">
            <v>Cincinnati Duty Free Merch</v>
          </cell>
          <cell r="C116">
            <v>24234.05</v>
          </cell>
          <cell r="D116">
            <v>28907.19</v>
          </cell>
          <cell r="E116">
            <v>19574.55</v>
          </cell>
          <cell r="F116">
            <v>23833.08</v>
          </cell>
          <cell r="G116">
            <v>17065.150000000001</v>
          </cell>
          <cell r="H116">
            <v>21846.21</v>
          </cell>
          <cell r="I116">
            <v>24913.85</v>
          </cell>
          <cell r="J116">
            <v>24705.87</v>
          </cell>
          <cell r="K116">
            <v>24393.96</v>
          </cell>
          <cell r="L116">
            <v>22264.81</v>
          </cell>
          <cell r="M116">
            <v>30710.63</v>
          </cell>
          <cell r="N116">
            <v>27317.599999999999</v>
          </cell>
          <cell r="O116">
            <v>26035.07</v>
          </cell>
          <cell r="P116">
            <v>27422.87</v>
          </cell>
          <cell r="Q116">
            <v>28786.82</v>
          </cell>
          <cell r="R116">
            <v>32877.21</v>
          </cell>
          <cell r="S116">
            <v>31779.919999999998</v>
          </cell>
          <cell r="T116">
            <v>31228.95</v>
          </cell>
          <cell r="U116">
            <v>32929.089999999997</v>
          </cell>
          <cell r="V116">
            <v>38721.25</v>
          </cell>
          <cell r="W116">
            <v>43570.7</v>
          </cell>
          <cell r="X116">
            <v>34823.699999999997</v>
          </cell>
          <cell r="Y116">
            <v>39222.85</v>
          </cell>
          <cell r="Z116">
            <v>39252.44</v>
          </cell>
          <cell r="AA116">
            <v>35038.75</v>
          </cell>
          <cell r="AB116">
            <v>36127.019999999997</v>
          </cell>
          <cell r="AC116">
            <v>35131.199999999997</v>
          </cell>
          <cell r="AD116">
            <v>32727.51</v>
          </cell>
          <cell r="AE116">
            <v>31915.99</v>
          </cell>
          <cell r="AF116">
            <v>30083.279999999999</v>
          </cell>
          <cell r="AG116">
            <v>34145.07</v>
          </cell>
          <cell r="AH116">
            <v>34967.269999999997</v>
          </cell>
          <cell r="AI116">
            <v>20088.240000000002</v>
          </cell>
          <cell r="AJ116">
            <v>26385.65</v>
          </cell>
          <cell r="AK116">
            <v>32097.91</v>
          </cell>
          <cell r="AL116">
            <v>25465.599999999999</v>
          </cell>
          <cell r="AM116">
            <v>26189.79</v>
          </cell>
          <cell r="AN116">
            <v>27748.21</v>
          </cell>
          <cell r="AO116">
            <v>24592.28</v>
          </cell>
          <cell r="AP116">
            <v>34324.47</v>
          </cell>
          <cell r="AQ116">
            <v>27242.7</v>
          </cell>
          <cell r="AR116">
            <v>24658.34</v>
          </cell>
          <cell r="AS116">
            <v>27186.16</v>
          </cell>
          <cell r="AT116">
            <v>31280.46</v>
          </cell>
          <cell r="AU116">
            <v>25768.959999999999</v>
          </cell>
          <cell r="AV116">
            <v>23460.560000000001</v>
          </cell>
          <cell r="AW116">
            <v>19007.740000000002</v>
          </cell>
          <cell r="AX116">
            <v>21500.77</v>
          </cell>
          <cell r="AY116">
            <v>63431.35</v>
          </cell>
          <cell r="AZ116">
            <v>24346.25</v>
          </cell>
          <cell r="BA116">
            <v>31591.71</v>
          </cell>
          <cell r="BB116">
            <v>26816.18</v>
          </cell>
          <cell r="BD116">
            <v>1529737.2399999998</v>
          </cell>
          <cell r="BE116">
            <v>1529737.2399999998</v>
          </cell>
        </row>
        <row r="117">
          <cell r="A117" t="str">
            <v>49MSDF</v>
          </cell>
          <cell r="B117" t="str">
            <v>Minneapolis Duty Free Merch.</v>
          </cell>
          <cell r="C117">
            <v>50451.46</v>
          </cell>
          <cell r="D117">
            <v>64463.37</v>
          </cell>
          <cell r="E117">
            <v>70795.009999999995</v>
          </cell>
          <cell r="F117">
            <v>71724</v>
          </cell>
          <cell r="G117">
            <v>62981.34</v>
          </cell>
          <cell r="H117">
            <v>59158.59</v>
          </cell>
          <cell r="I117">
            <v>67192.240000000005</v>
          </cell>
          <cell r="J117">
            <v>71726.89</v>
          </cell>
          <cell r="K117">
            <v>76714.05</v>
          </cell>
          <cell r="L117">
            <v>71741.86</v>
          </cell>
          <cell r="M117">
            <v>65331.18</v>
          </cell>
          <cell r="N117">
            <v>75230.5</v>
          </cell>
          <cell r="O117">
            <v>68957.25</v>
          </cell>
          <cell r="P117">
            <v>74646.7</v>
          </cell>
          <cell r="Q117">
            <v>81797.320000000007</v>
          </cell>
          <cell r="R117">
            <v>81350.86</v>
          </cell>
          <cell r="S117">
            <v>74997.460000000006</v>
          </cell>
          <cell r="T117">
            <v>77611.44</v>
          </cell>
          <cell r="U117">
            <v>88470.52</v>
          </cell>
          <cell r="V117">
            <v>83461.62</v>
          </cell>
          <cell r="W117">
            <v>90727.18</v>
          </cell>
          <cell r="X117">
            <v>62600.88</v>
          </cell>
          <cell r="Y117">
            <v>71315.94</v>
          </cell>
          <cell r="Z117">
            <v>94097.52</v>
          </cell>
          <cell r="AA117">
            <v>92598.5</v>
          </cell>
          <cell r="AB117">
            <v>80878.820000000007</v>
          </cell>
          <cell r="AC117">
            <v>68602.990000000005</v>
          </cell>
          <cell r="AD117">
            <v>39082.629999999997</v>
          </cell>
          <cell r="AE117">
            <v>42141.33</v>
          </cell>
          <cell r="AF117">
            <v>39876.800000000003</v>
          </cell>
          <cell r="AG117">
            <v>39444.639999999999</v>
          </cell>
          <cell r="AH117">
            <v>46808.91</v>
          </cell>
          <cell r="AI117">
            <v>47474.32</v>
          </cell>
          <cell r="AJ117">
            <v>43449.86</v>
          </cell>
          <cell r="AK117">
            <v>50324.44</v>
          </cell>
          <cell r="AL117">
            <v>50852.45</v>
          </cell>
          <cell r="AM117">
            <v>46217.15</v>
          </cell>
          <cell r="AN117">
            <v>55845.93</v>
          </cell>
          <cell r="AO117">
            <v>67750.960000000006</v>
          </cell>
          <cell r="AP117">
            <v>63259.23</v>
          </cell>
          <cell r="AQ117">
            <v>63518.16</v>
          </cell>
          <cell r="AR117">
            <v>66856.55</v>
          </cell>
          <cell r="AS117">
            <v>63125.64</v>
          </cell>
          <cell r="AT117">
            <v>61343.98</v>
          </cell>
          <cell r="AU117">
            <v>57200.36</v>
          </cell>
          <cell r="AV117">
            <v>63719.519999999997</v>
          </cell>
          <cell r="AW117">
            <v>54519.32</v>
          </cell>
          <cell r="AX117">
            <v>54424.49</v>
          </cell>
          <cell r="AY117">
            <v>60042.45</v>
          </cell>
          <cell r="AZ117">
            <v>84759.25</v>
          </cell>
          <cell r="BA117">
            <v>79269.86</v>
          </cell>
          <cell r="BB117">
            <v>73060.03</v>
          </cell>
          <cell r="BD117">
            <v>3413993.75</v>
          </cell>
          <cell r="BE117">
            <v>3413993.75</v>
          </cell>
        </row>
        <row r="118">
          <cell r="A118" t="str">
            <v>49SEDF</v>
          </cell>
          <cell r="B118" t="str">
            <v>Seattle Duty Free</v>
          </cell>
          <cell r="C118">
            <v>113794.92</v>
          </cell>
          <cell r="D118">
            <v>144027.01</v>
          </cell>
          <cell r="E118">
            <v>157868.57999999999</v>
          </cell>
          <cell r="F118">
            <v>160437.25</v>
          </cell>
          <cell r="G118">
            <v>141842.29</v>
          </cell>
          <cell r="H118">
            <v>150559.21</v>
          </cell>
          <cell r="I118">
            <v>141727.81</v>
          </cell>
          <cell r="J118">
            <v>146714.34</v>
          </cell>
          <cell r="K118">
            <v>149438.07999999999</v>
          </cell>
          <cell r="L118">
            <v>153969.85999999999</v>
          </cell>
          <cell r="M118">
            <v>139514.82999999999</v>
          </cell>
          <cell r="N118">
            <v>166182.12</v>
          </cell>
          <cell r="O118">
            <v>165886.04999999999</v>
          </cell>
          <cell r="P118">
            <v>140639.96</v>
          </cell>
          <cell r="Q118">
            <v>139747.65</v>
          </cell>
          <cell r="R118">
            <v>144213.63</v>
          </cell>
          <cell r="S118">
            <v>164900.5</v>
          </cell>
          <cell r="T118">
            <v>175633.68</v>
          </cell>
          <cell r="U118">
            <v>187261.19</v>
          </cell>
          <cell r="V118">
            <v>189024.84</v>
          </cell>
          <cell r="W118">
            <v>184567.57</v>
          </cell>
          <cell r="X118">
            <v>179714.1</v>
          </cell>
          <cell r="Y118">
            <v>179020.32</v>
          </cell>
          <cell r="Z118">
            <v>176557.81</v>
          </cell>
          <cell r="AA118">
            <v>187358</v>
          </cell>
          <cell r="AB118">
            <v>164743.17000000001</v>
          </cell>
          <cell r="AC118">
            <v>157202.68</v>
          </cell>
          <cell r="AD118">
            <v>175161.52</v>
          </cell>
          <cell r="AE118">
            <v>194728.82</v>
          </cell>
          <cell r="AF118">
            <v>180340.56</v>
          </cell>
          <cell r="AG118">
            <v>191416.35</v>
          </cell>
          <cell r="AH118">
            <v>182555.89</v>
          </cell>
          <cell r="AI118">
            <v>166888</v>
          </cell>
          <cell r="AJ118">
            <v>177253.1</v>
          </cell>
          <cell r="AK118">
            <v>160066</v>
          </cell>
          <cell r="AL118">
            <v>147277</v>
          </cell>
          <cell r="AM118">
            <v>161660.39000000001</v>
          </cell>
          <cell r="AN118">
            <v>173089.76</v>
          </cell>
          <cell r="AO118">
            <v>177045.8</v>
          </cell>
          <cell r="AP118">
            <v>173344.85</v>
          </cell>
          <cell r="AQ118">
            <v>188294</v>
          </cell>
          <cell r="AR118">
            <v>168155</v>
          </cell>
          <cell r="AS118">
            <v>171565.76</v>
          </cell>
          <cell r="AT118">
            <v>160990.19</v>
          </cell>
          <cell r="AU118">
            <v>154950.75</v>
          </cell>
          <cell r="AV118">
            <v>170778.09</v>
          </cell>
          <cell r="AW118">
            <v>150624.71</v>
          </cell>
          <cell r="AX118">
            <v>138445.20000000001</v>
          </cell>
          <cell r="AY118">
            <v>166531.41</v>
          </cell>
          <cell r="AZ118">
            <v>172230</v>
          </cell>
          <cell r="BA118">
            <v>197084.65</v>
          </cell>
          <cell r="BB118">
            <v>164508.76</v>
          </cell>
          <cell r="BD118">
            <v>8567534.0099999979</v>
          </cell>
          <cell r="BE118">
            <v>8567534.0099999979</v>
          </cell>
        </row>
        <row r="119">
          <cell r="A119" t="str">
            <v>59ANT</v>
          </cell>
          <cell r="B119" t="str">
            <v>New Business</v>
          </cell>
          <cell r="K119">
            <v>0</v>
          </cell>
          <cell r="M119">
            <v>0</v>
          </cell>
          <cell r="O119">
            <v>-3033.97</v>
          </cell>
          <cell r="P119">
            <v>-5002.76</v>
          </cell>
          <cell r="Q119">
            <v>-8643.14</v>
          </cell>
          <cell r="R119">
            <v>16753.87</v>
          </cell>
          <cell r="S119">
            <v>-5858.1</v>
          </cell>
          <cell r="T119">
            <v>150.54</v>
          </cell>
          <cell r="U119">
            <v>-1603.49</v>
          </cell>
          <cell r="V119">
            <v>7318.05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5222.9799999999996</v>
          </cell>
          <cell r="AK119">
            <v>0</v>
          </cell>
          <cell r="AL119">
            <v>-5222.9799999999996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769.98</v>
          </cell>
          <cell r="AR119">
            <v>0</v>
          </cell>
          <cell r="AS119">
            <v>0</v>
          </cell>
          <cell r="AT119">
            <v>-769.98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D119">
            <v>81</v>
          </cell>
          <cell r="BE119">
            <v>81</v>
          </cell>
        </row>
        <row r="120">
          <cell r="A120" t="str">
            <v>5915G</v>
          </cell>
          <cell r="B120" t="str">
            <v>Boise Anton</v>
          </cell>
          <cell r="C120">
            <v>68446.03</v>
          </cell>
          <cell r="D120">
            <v>60599.18</v>
          </cell>
          <cell r="E120">
            <v>62296.73</v>
          </cell>
          <cell r="F120">
            <v>61570.48</v>
          </cell>
          <cell r="G120">
            <v>64475.71</v>
          </cell>
          <cell r="H120">
            <v>61962.98</v>
          </cell>
          <cell r="I120">
            <v>68709.84</v>
          </cell>
          <cell r="J120">
            <v>75963.61</v>
          </cell>
          <cell r="K120">
            <v>71517.39</v>
          </cell>
          <cell r="L120">
            <v>70879.61</v>
          </cell>
          <cell r="M120">
            <v>77172.23</v>
          </cell>
          <cell r="N120">
            <v>78430.3</v>
          </cell>
          <cell r="O120">
            <v>72274.899999999994</v>
          </cell>
          <cell r="P120">
            <v>65071.08</v>
          </cell>
          <cell r="Q120">
            <v>62829.25</v>
          </cell>
          <cell r="R120">
            <v>65399.21</v>
          </cell>
          <cell r="S120">
            <v>67325.789999999994</v>
          </cell>
          <cell r="T120">
            <v>64386.76</v>
          </cell>
          <cell r="U120">
            <v>66287.649999999994</v>
          </cell>
          <cell r="V120">
            <v>71217.350000000006</v>
          </cell>
          <cell r="W120">
            <v>75860.600000000006</v>
          </cell>
          <cell r="X120">
            <v>67032.399999999994</v>
          </cell>
          <cell r="Y120">
            <v>76147.960000000006</v>
          </cell>
          <cell r="Z120">
            <v>77895.08</v>
          </cell>
          <cell r="AA120">
            <v>81700.789999999994</v>
          </cell>
          <cell r="AB120">
            <v>89918.09</v>
          </cell>
          <cell r="AC120">
            <v>74302.080000000002</v>
          </cell>
          <cell r="AD120">
            <v>84536.69</v>
          </cell>
          <cell r="AE120">
            <v>88431.91</v>
          </cell>
          <cell r="AF120">
            <v>87133.56</v>
          </cell>
          <cell r="AG120">
            <v>87305.49</v>
          </cell>
          <cell r="AH120">
            <v>97759.85</v>
          </cell>
          <cell r="AI120">
            <v>101963.69</v>
          </cell>
          <cell r="AJ120">
            <v>90048.52</v>
          </cell>
          <cell r="AK120">
            <v>79112.84</v>
          </cell>
          <cell r="AL120">
            <v>78508.710000000006</v>
          </cell>
          <cell r="AM120">
            <v>81953.22</v>
          </cell>
          <cell r="AN120">
            <v>83247.22</v>
          </cell>
          <cell r="AO120">
            <v>81454.27</v>
          </cell>
          <cell r="AP120">
            <v>81638.7</v>
          </cell>
          <cell r="AQ120">
            <v>77803.240000000005</v>
          </cell>
          <cell r="AR120">
            <v>81499.89</v>
          </cell>
          <cell r="AS120">
            <v>81450.13</v>
          </cell>
          <cell r="AT120">
            <v>75137.42</v>
          </cell>
          <cell r="AU120">
            <v>80116.850000000006</v>
          </cell>
          <cell r="AV120">
            <v>80283.009999999995</v>
          </cell>
          <cell r="AW120">
            <v>77518.960000000006</v>
          </cell>
          <cell r="AX120">
            <v>90175.55</v>
          </cell>
          <cell r="AY120">
            <v>69931.34</v>
          </cell>
          <cell r="AZ120">
            <v>77802.320000000007</v>
          </cell>
          <cell r="BA120">
            <v>95229.47</v>
          </cell>
          <cell r="BB120">
            <v>118024.99</v>
          </cell>
          <cell r="BD120">
            <v>4027740.9200000009</v>
          </cell>
          <cell r="BE120">
            <v>4027740.9200000009</v>
          </cell>
        </row>
        <row r="121">
          <cell r="A121" t="str">
            <v>5903G</v>
          </cell>
          <cell r="B121" t="str">
            <v>Cincinnati</v>
          </cell>
          <cell r="W121">
            <v>0.41000000000349246</v>
          </cell>
          <cell r="X121">
            <v>0.41999999999825377</v>
          </cell>
          <cell r="Y121">
            <v>0.48999999999068677</v>
          </cell>
          <cell r="Z121">
            <v>0</v>
          </cell>
          <cell r="AA121">
            <v>-0.11999999999534339</v>
          </cell>
          <cell r="AB121">
            <v>-0.39999999999417923</v>
          </cell>
          <cell r="AC121">
            <v>-0.36000000000058208</v>
          </cell>
          <cell r="AD121">
            <v>-0.17999999999301508</v>
          </cell>
          <cell r="AE121">
            <v>-0.19000000000232831</v>
          </cell>
          <cell r="AF121">
            <v>-0.11999999999534339</v>
          </cell>
          <cell r="AG121">
            <v>0.33999999999650754</v>
          </cell>
          <cell r="AH121">
            <v>-8.000000000174623E-2</v>
          </cell>
          <cell r="AI121">
            <v>-8.999999999650754E-2</v>
          </cell>
          <cell r="AJ121">
            <v>-0.13999999999941792</v>
          </cell>
          <cell r="AK121">
            <v>-8.000000000174623E-2</v>
          </cell>
          <cell r="AL121">
            <v>-0.44000000000232831</v>
          </cell>
          <cell r="AM121">
            <v>0.44000000000232831</v>
          </cell>
          <cell r="AN121">
            <v>0.46000000000640284</v>
          </cell>
          <cell r="AO121">
            <v>-0.28999999999359716</v>
          </cell>
          <cell r="AP121">
            <v>0</v>
          </cell>
          <cell r="AQ121">
            <v>-0.30999999999767169</v>
          </cell>
          <cell r="AR121">
            <v>-8.000000000174623E-2</v>
          </cell>
          <cell r="AS121">
            <v>-0.21000000000640284</v>
          </cell>
          <cell r="AT121">
            <v>-0.30000000000291038</v>
          </cell>
          <cell r="AU121">
            <v>0.22000000000116415</v>
          </cell>
          <cell r="AV121">
            <v>0.21000000000640284</v>
          </cell>
          <cell r="AW121">
            <v>-0.25</v>
          </cell>
          <cell r="AX121">
            <v>0.25</v>
          </cell>
          <cell r="AY121">
            <v>0.38000000000465661</v>
          </cell>
          <cell r="AZ121">
            <v>0.19000000000232831</v>
          </cell>
          <cell r="BA121">
            <v>0.21000000000640284</v>
          </cell>
          <cell r="BB121">
            <v>-5.0000000002910383E-2</v>
          </cell>
          <cell r="BD121">
            <v>0.33000000003085006</v>
          </cell>
          <cell r="BE121">
            <v>0.33000000003085006</v>
          </cell>
        </row>
        <row r="122">
          <cell r="A122" t="str">
            <v>5902G</v>
          </cell>
          <cell r="B122" t="str">
            <v>Columbus</v>
          </cell>
          <cell r="C122">
            <v>159254.15</v>
          </cell>
          <cell r="D122">
            <v>151574.56</v>
          </cell>
          <cell r="E122">
            <v>160285.41</v>
          </cell>
          <cell r="F122">
            <v>158738.68</v>
          </cell>
          <cell r="G122">
            <v>149966.12</v>
          </cell>
          <cell r="H122">
            <v>163698.4</v>
          </cell>
          <cell r="I122">
            <v>180796.86</v>
          </cell>
          <cell r="J122">
            <v>190252.5</v>
          </cell>
          <cell r="K122">
            <v>178102.11</v>
          </cell>
          <cell r="L122">
            <v>200653.42</v>
          </cell>
          <cell r="M122">
            <v>203508.69</v>
          </cell>
          <cell r="N122">
            <v>207197.07</v>
          </cell>
          <cell r="O122">
            <v>186143.31</v>
          </cell>
          <cell r="P122">
            <v>193195.44</v>
          </cell>
          <cell r="Q122">
            <v>187918.28</v>
          </cell>
          <cell r="R122">
            <v>181219.03</v>
          </cell>
          <cell r="S122">
            <v>175179.44</v>
          </cell>
          <cell r="T122">
            <v>185787.21</v>
          </cell>
          <cell r="U122">
            <v>196497.63</v>
          </cell>
          <cell r="V122">
            <v>199123.49</v>
          </cell>
          <cell r="W122">
            <v>207580.41</v>
          </cell>
          <cell r="X122">
            <v>184903.82</v>
          </cell>
          <cell r="Y122">
            <v>209183.09</v>
          </cell>
          <cell r="Z122">
            <v>213771.46</v>
          </cell>
          <cell r="AA122">
            <v>242525.23</v>
          </cell>
          <cell r="AB122">
            <v>232039.79</v>
          </cell>
          <cell r="AC122">
            <v>169240.34</v>
          </cell>
          <cell r="AD122">
            <v>224558.46</v>
          </cell>
          <cell r="AE122">
            <v>227495.59</v>
          </cell>
          <cell r="AF122">
            <v>225744.85</v>
          </cell>
          <cell r="AG122">
            <v>213465.16</v>
          </cell>
          <cell r="AH122">
            <v>229628.97</v>
          </cell>
          <cell r="AI122">
            <v>242762.48</v>
          </cell>
          <cell r="AJ122">
            <v>231278.3</v>
          </cell>
          <cell r="AK122">
            <v>222736.14</v>
          </cell>
          <cell r="AL122">
            <v>215307.51999999999</v>
          </cell>
          <cell r="AM122">
            <v>234399.92</v>
          </cell>
          <cell r="AN122">
            <v>235032.63</v>
          </cell>
          <cell r="AO122">
            <v>230252.63</v>
          </cell>
          <cell r="AP122">
            <v>238905.43</v>
          </cell>
          <cell r="AQ122">
            <v>254047.2</v>
          </cell>
          <cell r="AR122">
            <v>261825.58</v>
          </cell>
          <cell r="AS122">
            <v>242276.13</v>
          </cell>
          <cell r="AT122">
            <v>226182.69</v>
          </cell>
          <cell r="AU122">
            <v>247977.15</v>
          </cell>
          <cell r="AV122">
            <v>244139.3</v>
          </cell>
          <cell r="AW122">
            <v>231774.82</v>
          </cell>
          <cell r="AX122">
            <v>260681.71</v>
          </cell>
          <cell r="AY122">
            <v>229537.6</v>
          </cell>
          <cell r="AZ122">
            <v>233349.45</v>
          </cell>
          <cell r="BA122">
            <v>233042.93</v>
          </cell>
          <cell r="BB122">
            <v>252194.97</v>
          </cell>
          <cell r="BD122">
            <v>10956933.549999999</v>
          </cell>
          <cell r="BE122">
            <v>10956933.549999999</v>
          </cell>
        </row>
        <row r="123">
          <cell r="A123" t="str">
            <v>5905G</v>
          </cell>
          <cell r="B123" t="str">
            <v>Dallas/Ft. Worth</v>
          </cell>
          <cell r="W123">
            <v>-0.27999999999883585</v>
          </cell>
          <cell r="X123">
            <v>-0.31999999999970896</v>
          </cell>
          <cell r="Y123">
            <v>0.20999999999912689</v>
          </cell>
          <cell r="Z123">
            <v>8.999999999650754E-2</v>
          </cell>
          <cell r="AA123">
            <v>-5.9999999997671694E-2</v>
          </cell>
          <cell r="AB123">
            <v>-0.33999999999650754</v>
          </cell>
          <cell r="AC123">
            <v>-0.34999999999854481</v>
          </cell>
          <cell r="AD123">
            <v>-0.36999999999534339</v>
          </cell>
          <cell r="AE123">
            <v>0.13999999999941792</v>
          </cell>
          <cell r="AF123">
            <v>0</v>
          </cell>
          <cell r="AG123">
            <v>0.19999999999708962</v>
          </cell>
          <cell r="AH123">
            <v>0.35000000000582077</v>
          </cell>
          <cell r="AI123">
            <v>0.22999999999592546</v>
          </cell>
          <cell r="AJ123">
            <v>3.9999999993597157E-2</v>
          </cell>
          <cell r="AK123">
            <v>5.0000000002910383E-2</v>
          </cell>
          <cell r="AL123">
            <v>0.25</v>
          </cell>
          <cell r="AM123">
            <v>7.0000000006984919E-2</v>
          </cell>
          <cell r="AN123">
            <v>-7.0000000006984919E-2</v>
          </cell>
          <cell r="AO123">
            <v>0.33000000000174623</v>
          </cell>
          <cell r="AP123">
            <v>-0.32000000000698492</v>
          </cell>
          <cell r="AQ123">
            <v>8.999999999650754E-2</v>
          </cell>
          <cell r="AR123">
            <v>0.30999999999767169</v>
          </cell>
          <cell r="AS123">
            <v>0.13000000000465661</v>
          </cell>
          <cell r="AT123">
            <v>0.16999999999825377</v>
          </cell>
          <cell r="AU123">
            <v>0.47999999999592546</v>
          </cell>
          <cell r="AV123">
            <v>0.36999999999534339</v>
          </cell>
          <cell r="AW123">
            <v>-3.9999999993597157E-2</v>
          </cell>
          <cell r="AX123">
            <v>-0.33000000000174623</v>
          </cell>
          <cell r="AY123">
            <v>-7.0000000006984919E-2</v>
          </cell>
          <cell r="AZ123">
            <v>0.14999999999417923</v>
          </cell>
          <cell r="BA123">
            <v>-0.22000000000116415</v>
          </cell>
          <cell r="BB123">
            <v>-0.25999999999476131</v>
          </cell>
          <cell r="BD123">
            <v>0.62999999998282874</v>
          </cell>
          <cell r="BE123">
            <v>0.62999999998282874</v>
          </cell>
        </row>
        <row r="124">
          <cell r="A124" t="str">
            <v>5914G</v>
          </cell>
          <cell r="B124" t="str">
            <v>Fresno Anton</v>
          </cell>
          <cell r="C124">
            <v>31174.12</v>
          </cell>
          <cell r="D124">
            <v>30441.31</v>
          </cell>
          <cell r="E124">
            <v>28889.87</v>
          </cell>
          <cell r="F124">
            <v>29387.53</v>
          </cell>
          <cell r="G124">
            <v>29308.639999999999</v>
          </cell>
          <cell r="H124">
            <v>28416.85</v>
          </cell>
          <cell r="I124">
            <v>36564.51</v>
          </cell>
          <cell r="J124">
            <v>34929.69</v>
          </cell>
          <cell r="K124">
            <v>28865.200000000001</v>
          </cell>
          <cell r="L124">
            <v>31140.75</v>
          </cell>
          <cell r="M124">
            <v>32614.93</v>
          </cell>
          <cell r="N124">
            <v>34492.06</v>
          </cell>
          <cell r="O124">
            <v>32744.95</v>
          </cell>
          <cell r="P124">
            <v>38916.21</v>
          </cell>
          <cell r="Q124">
            <v>33642.050000000003</v>
          </cell>
          <cell r="R124">
            <v>33543.089999999997</v>
          </cell>
          <cell r="S124">
            <v>33316.89</v>
          </cell>
          <cell r="T124">
            <v>34987.75</v>
          </cell>
          <cell r="U124">
            <v>36416.660000000003</v>
          </cell>
          <cell r="V124">
            <v>35185.14</v>
          </cell>
          <cell r="W124">
            <v>41052.85</v>
          </cell>
          <cell r="X124">
            <v>32967.370000000003</v>
          </cell>
          <cell r="Y124">
            <v>42378.6</v>
          </cell>
          <cell r="Z124">
            <v>40257.07</v>
          </cell>
          <cell r="AA124">
            <v>43045.57</v>
          </cell>
          <cell r="AB124">
            <v>44192.53</v>
          </cell>
          <cell r="AC124">
            <v>37537.300000000003</v>
          </cell>
          <cell r="AD124">
            <v>40538.269999999997</v>
          </cell>
          <cell r="AE124">
            <v>43546.28</v>
          </cell>
          <cell r="AF124">
            <v>44663.68</v>
          </cell>
          <cell r="AG124">
            <v>40891.919999999998</v>
          </cell>
          <cell r="AH124">
            <v>43088.02</v>
          </cell>
          <cell r="AI124">
            <v>48448.05</v>
          </cell>
          <cell r="AJ124">
            <v>43111.85</v>
          </cell>
          <cell r="AK124">
            <v>40859.480000000003</v>
          </cell>
          <cell r="AL124">
            <v>41015.65</v>
          </cell>
          <cell r="AM124">
            <v>50876.51</v>
          </cell>
          <cell r="AN124">
            <v>50905.8</v>
          </cell>
          <cell r="AO124">
            <v>49357.06</v>
          </cell>
          <cell r="AP124">
            <v>48206.76</v>
          </cell>
          <cell r="AQ124">
            <v>45325.08</v>
          </cell>
          <cell r="AR124">
            <v>49594.96</v>
          </cell>
          <cell r="AS124">
            <v>47287.29</v>
          </cell>
          <cell r="AT124">
            <v>42928.21</v>
          </cell>
          <cell r="AU124">
            <v>46575.42</v>
          </cell>
          <cell r="AV124">
            <v>48773.57</v>
          </cell>
          <cell r="AW124">
            <v>48000.37</v>
          </cell>
          <cell r="AX124">
            <v>50041.1</v>
          </cell>
          <cell r="AY124">
            <v>41385.33</v>
          </cell>
          <cell r="AZ124">
            <v>46091.1</v>
          </cell>
          <cell r="BA124">
            <v>52170.75</v>
          </cell>
          <cell r="BB124">
            <v>57393.59</v>
          </cell>
          <cell r="BD124">
            <v>2097485.5900000003</v>
          </cell>
          <cell r="BE124">
            <v>2097485.5900000003</v>
          </cell>
        </row>
        <row r="125">
          <cell r="A125" t="str">
            <v>5932G</v>
          </cell>
          <cell r="B125" t="str">
            <v>Harrisburg</v>
          </cell>
          <cell r="C125">
            <v>29627.37</v>
          </cell>
          <cell r="D125">
            <v>22504.79</v>
          </cell>
          <cell r="E125">
            <v>22271.51</v>
          </cell>
          <cell r="F125">
            <v>24700.86</v>
          </cell>
          <cell r="G125">
            <v>24652.63</v>
          </cell>
          <cell r="H125">
            <v>23687.69</v>
          </cell>
          <cell r="I125">
            <v>26674.55</v>
          </cell>
          <cell r="J125">
            <v>27781.83</v>
          </cell>
          <cell r="K125">
            <v>23881.51</v>
          </cell>
          <cell r="L125">
            <v>27010.93</v>
          </cell>
          <cell r="M125">
            <v>26621.62</v>
          </cell>
          <cell r="N125">
            <v>25258.639999999999</v>
          </cell>
          <cell r="O125">
            <v>24437.48</v>
          </cell>
          <cell r="P125">
            <v>24489.86</v>
          </cell>
          <cell r="Q125">
            <v>21954.87</v>
          </cell>
          <cell r="R125">
            <v>23477.1</v>
          </cell>
          <cell r="S125">
            <v>25957.94</v>
          </cell>
          <cell r="T125">
            <v>24187.93</v>
          </cell>
          <cell r="U125">
            <v>26057.47</v>
          </cell>
          <cell r="V125">
            <v>27703.11</v>
          </cell>
          <cell r="W125">
            <v>25993.19</v>
          </cell>
          <cell r="X125">
            <v>19174.490000000002</v>
          </cell>
          <cell r="Y125">
            <v>23642.25</v>
          </cell>
          <cell r="Z125">
            <v>24033.47</v>
          </cell>
          <cell r="AA125">
            <v>26058.35</v>
          </cell>
          <cell r="AB125">
            <v>31705.43</v>
          </cell>
          <cell r="AC125">
            <v>15962.26</v>
          </cell>
          <cell r="AD125">
            <v>24394.51</v>
          </cell>
          <cell r="AE125">
            <v>28798.76</v>
          </cell>
          <cell r="AF125">
            <v>26103.65</v>
          </cell>
          <cell r="AG125">
            <v>22975.19</v>
          </cell>
          <cell r="AH125">
            <v>25735.18</v>
          </cell>
          <cell r="AI125">
            <v>26694.26</v>
          </cell>
          <cell r="AJ125">
            <v>26224.1</v>
          </cell>
          <cell r="AK125">
            <v>29224.86</v>
          </cell>
          <cell r="AL125">
            <v>29536.17</v>
          </cell>
          <cell r="AM125">
            <v>35721.410000000003</v>
          </cell>
          <cell r="AN125">
            <v>34486.75</v>
          </cell>
          <cell r="AO125">
            <v>29222.35</v>
          </cell>
          <cell r="AP125">
            <v>36824.39</v>
          </cell>
          <cell r="AQ125">
            <v>37245.22</v>
          </cell>
          <cell r="AR125">
            <v>37798.43</v>
          </cell>
          <cell r="AS125">
            <v>34850.519999999997</v>
          </cell>
          <cell r="AT125">
            <v>32988.92</v>
          </cell>
          <cell r="AU125">
            <v>33403.699999999997</v>
          </cell>
          <cell r="AV125">
            <v>35500.21</v>
          </cell>
          <cell r="AW125">
            <v>22524.07</v>
          </cell>
          <cell r="AX125">
            <v>31314.62</v>
          </cell>
          <cell r="AY125">
            <v>29208.37</v>
          </cell>
          <cell r="AZ125">
            <v>30800.18</v>
          </cell>
          <cell r="BA125">
            <v>26584.07</v>
          </cell>
          <cell r="BB125">
            <v>22970.48</v>
          </cell>
          <cell r="BD125">
            <v>1420639.5</v>
          </cell>
          <cell r="BE125">
            <v>1420639.5</v>
          </cell>
        </row>
        <row r="126">
          <cell r="A126" t="str">
            <v>5907G</v>
          </cell>
          <cell r="B126" t="str">
            <v>John F. Kennedy</v>
          </cell>
          <cell r="W126">
            <v>-0.42999999999301508</v>
          </cell>
          <cell r="X126">
            <v>-0.21999999997206032</v>
          </cell>
          <cell r="Y126">
            <v>0.39000000001396984</v>
          </cell>
          <cell r="Z126">
            <v>0.36999999999534339</v>
          </cell>
          <cell r="AA126">
            <v>-3.9999999979045242E-2</v>
          </cell>
          <cell r="AB126">
            <v>0.28000000002793968</v>
          </cell>
          <cell r="AC126">
            <v>-0.15000000002328306</v>
          </cell>
          <cell r="AD126">
            <v>-0.42999999999301508</v>
          </cell>
          <cell r="AE126">
            <v>-0.42999999999301508</v>
          </cell>
          <cell r="AF126">
            <v>0.35999999998603016</v>
          </cell>
          <cell r="AG126">
            <v>-2.0000000018626451E-2</v>
          </cell>
          <cell r="AH126">
            <v>0.40999999997438863</v>
          </cell>
          <cell r="AI126">
            <v>-0.38000000000465661</v>
          </cell>
          <cell r="AJ126">
            <v>0.32000000000698492</v>
          </cell>
          <cell r="AK126">
            <v>0.11999999999534339</v>
          </cell>
          <cell r="AL126">
            <v>-0.21000000002095476</v>
          </cell>
          <cell r="AM126">
            <v>0.46999999997206032</v>
          </cell>
          <cell r="AN126">
            <v>-0.46000000002095476</v>
          </cell>
          <cell r="AO126">
            <v>-0.39000000001396984</v>
          </cell>
          <cell r="AP126">
            <v>-0.23999999999068677</v>
          </cell>
          <cell r="AQ126">
            <v>0.21999999997206032</v>
          </cell>
          <cell r="AR126">
            <v>-0.34999999997671694</v>
          </cell>
          <cell r="AS126">
            <v>-0.23999999999068677</v>
          </cell>
          <cell r="AT126">
            <v>0.17999999999301508</v>
          </cell>
          <cell r="AU126">
            <v>0.27000000001862645</v>
          </cell>
          <cell r="AV126">
            <v>-0.5</v>
          </cell>
          <cell r="AW126">
            <v>-0.45000000001164153</v>
          </cell>
          <cell r="AX126">
            <v>-0.45000000001164153</v>
          </cell>
          <cell r="AY126">
            <v>9.9999999976716936E-2</v>
          </cell>
          <cell r="AZ126">
            <v>-3.0000000027939677E-2</v>
          </cell>
          <cell r="BA126">
            <v>0.30999999999767169</v>
          </cell>
          <cell r="BB126">
            <v>-0.46000000002095476</v>
          </cell>
          <cell r="BD126">
            <v>-2.0800000001327135</v>
          </cell>
          <cell r="BE126">
            <v>-2.0800000001327135</v>
          </cell>
        </row>
        <row r="127">
          <cell r="A127" t="str">
            <v>5908G</v>
          </cell>
          <cell r="B127" t="str">
            <v>La Guardia</v>
          </cell>
          <cell r="W127">
            <v>0.41999999999825377</v>
          </cell>
          <cell r="X127">
            <v>0.18000000000029104</v>
          </cell>
          <cell r="Y127">
            <v>0.40999999999985448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D127">
            <v>1.0099999999983993</v>
          </cell>
          <cell r="BE127">
            <v>1.0099999999983993</v>
          </cell>
        </row>
        <row r="128">
          <cell r="A128" t="str">
            <v>5917G</v>
          </cell>
          <cell r="B128" t="str">
            <v>Long Island</v>
          </cell>
          <cell r="C128">
            <v>58232.36</v>
          </cell>
          <cell r="D128">
            <v>58259.81</v>
          </cell>
          <cell r="E128">
            <v>61080.99</v>
          </cell>
          <cell r="F128">
            <v>49068.639999999999</v>
          </cell>
          <cell r="G128">
            <v>52592.06</v>
          </cell>
          <cell r="H128">
            <v>50072.02</v>
          </cell>
          <cell r="I128">
            <v>64859.49</v>
          </cell>
          <cell r="J128">
            <v>61868.81</v>
          </cell>
          <cell r="K128">
            <v>52814.92</v>
          </cell>
          <cell r="L128">
            <v>59130.94</v>
          </cell>
          <cell r="M128">
            <v>62044.04</v>
          </cell>
          <cell r="N128">
            <v>59865.18</v>
          </cell>
          <cell r="O128">
            <v>56185.04</v>
          </cell>
          <cell r="P128">
            <v>63822.36</v>
          </cell>
          <cell r="Q128">
            <v>70911.199999999997</v>
          </cell>
          <cell r="R128">
            <v>55607.34</v>
          </cell>
          <cell r="S128">
            <v>57574.71</v>
          </cell>
          <cell r="T128">
            <v>59866.6</v>
          </cell>
          <cell r="U128">
            <v>58384.32</v>
          </cell>
          <cell r="V128">
            <v>57823.01</v>
          </cell>
          <cell r="W128">
            <v>67723.820000000007</v>
          </cell>
          <cell r="X128">
            <v>60293.54</v>
          </cell>
          <cell r="Y128">
            <v>60387.51</v>
          </cell>
          <cell r="Z128">
            <v>59240.93</v>
          </cell>
          <cell r="AA128">
            <v>69376.95</v>
          </cell>
          <cell r="AB128">
            <v>86533.96</v>
          </cell>
          <cell r="AC128">
            <v>68879.649999999994</v>
          </cell>
          <cell r="AD128">
            <v>69515.41</v>
          </cell>
          <cell r="AE128">
            <v>76370.67</v>
          </cell>
          <cell r="AF128">
            <v>76334.570000000007</v>
          </cell>
          <cell r="AG128">
            <v>55636.94</v>
          </cell>
          <cell r="AH128">
            <v>76769.06</v>
          </cell>
          <cell r="AI128">
            <v>78919.22</v>
          </cell>
          <cell r="AJ128">
            <v>74874.179999999993</v>
          </cell>
          <cell r="AK128">
            <v>59046.58</v>
          </cell>
          <cell r="AL128">
            <v>51312</v>
          </cell>
          <cell r="AM128">
            <v>56623.88</v>
          </cell>
          <cell r="AN128">
            <v>57977.23</v>
          </cell>
          <cell r="AO128">
            <v>59116.73</v>
          </cell>
          <cell r="AP128">
            <v>59243.47</v>
          </cell>
          <cell r="AQ128">
            <v>57570</v>
          </cell>
          <cell r="AR128">
            <v>61772.74</v>
          </cell>
          <cell r="AS128">
            <v>57721.02</v>
          </cell>
          <cell r="AT128">
            <v>57231.17</v>
          </cell>
          <cell r="AU128">
            <v>61705.34</v>
          </cell>
          <cell r="AV128">
            <v>59758.75</v>
          </cell>
          <cell r="AW128">
            <v>66358.289999999994</v>
          </cell>
          <cell r="AX128">
            <v>56157.120000000003</v>
          </cell>
          <cell r="AY128">
            <v>53465.5</v>
          </cell>
          <cell r="AZ128">
            <v>45413.35</v>
          </cell>
          <cell r="BA128">
            <v>63473.919999999998</v>
          </cell>
          <cell r="BB128">
            <v>77348.289999999994</v>
          </cell>
          <cell r="BD128">
            <v>3212215.6300000004</v>
          </cell>
          <cell r="BE128">
            <v>3212215.6300000004</v>
          </cell>
        </row>
        <row r="129">
          <cell r="A129" t="str">
            <v>5919G</v>
          </cell>
          <cell r="B129" t="str">
            <v>Memphis</v>
          </cell>
          <cell r="C129">
            <v>166496.72</v>
          </cell>
          <cell r="D129">
            <v>164042.74</v>
          </cell>
          <cell r="E129">
            <v>166664.69</v>
          </cell>
          <cell r="F129">
            <v>173894.26</v>
          </cell>
          <cell r="G129">
            <v>174388.98</v>
          </cell>
          <cell r="H129">
            <v>180824.73</v>
          </cell>
          <cell r="I129">
            <v>183043.58</v>
          </cell>
          <cell r="J129">
            <v>205303.9</v>
          </cell>
          <cell r="K129">
            <v>192196.59</v>
          </cell>
          <cell r="L129">
            <v>194650.1</v>
          </cell>
          <cell r="M129">
            <v>188170.58</v>
          </cell>
          <cell r="N129">
            <v>177572.73</v>
          </cell>
          <cell r="O129">
            <v>177006.71</v>
          </cell>
          <cell r="P129">
            <v>170885.14</v>
          </cell>
          <cell r="Q129">
            <v>166589.82</v>
          </cell>
          <cell r="R129">
            <v>167213.68</v>
          </cell>
          <cell r="S129">
            <v>174273.89</v>
          </cell>
          <cell r="T129">
            <v>169744.57</v>
          </cell>
          <cell r="U129">
            <v>174728.02</v>
          </cell>
          <cell r="V129">
            <v>172746.48</v>
          </cell>
          <cell r="W129">
            <v>181645.84</v>
          </cell>
          <cell r="X129">
            <v>166741.99</v>
          </cell>
          <cell r="Y129">
            <v>174191.64</v>
          </cell>
          <cell r="Z129">
            <v>174223.19</v>
          </cell>
          <cell r="AA129">
            <v>191665.39</v>
          </cell>
          <cell r="AB129">
            <v>189457</v>
          </cell>
          <cell r="AC129">
            <v>147587.94</v>
          </cell>
          <cell r="AD129">
            <v>170613.8</v>
          </cell>
          <cell r="AE129">
            <v>178330.29</v>
          </cell>
          <cell r="AF129">
            <v>175740.87</v>
          </cell>
          <cell r="AG129">
            <v>166188.99</v>
          </cell>
          <cell r="AH129">
            <v>178427.72</v>
          </cell>
          <cell r="AI129">
            <v>179292.47</v>
          </cell>
          <cell r="AJ129">
            <v>164847.9</v>
          </cell>
          <cell r="AK129">
            <v>165125.9</v>
          </cell>
          <cell r="AL129">
            <v>147798.25</v>
          </cell>
          <cell r="AM129">
            <v>165639.25</v>
          </cell>
          <cell r="AN129">
            <v>169430.31</v>
          </cell>
          <cell r="AO129">
            <v>174865.07</v>
          </cell>
          <cell r="AP129">
            <v>174335.08</v>
          </cell>
          <cell r="AQ129">
            <v>184931.89</v>
          </cell>
          <cell r="AR129">
            <v>185727.8</v>
          </cell>
          <cell r="AS129">
            <v>187542.57</v>
          </cell>
          <cell r="AT129">
            <v>168498.18</v>
          </cell>
          <cell r="AU129">
            <v>180389.03</v>
          </cell>
          <cell r="AV129">
            <v>188404.1</v>
          </cell>
          <cell r="AW129">
            <v>164789.07999999999</v>
          </cell>
          <cell r="AX129">
            <v>186095.41</v>
          </cell>
          <cell r="AY129">
            <v>168365.56</v>
          </cell>
          <cell r="AZ129">
            <v>172176.36</v>
          </cell>
          <cell r="BA129">
            <v>176401.43</v>
          </cell>
          <cell r="BB129">
            <v>174611.95</v>
          </cell>
          <cell r="BD129">
            <v>9114520.1599999983</v>
          </cell>
          <cell r="BE129">
            <v>9114520.1599999983</v>
          </cell>
        </row>
        <row r="130">
          <cell r="A130" t="str">
            <v>5909G</v>
          </cell>
          <cell r="B130" t="str">
            <v>Minneapolis/St. Paul</v>
          </cell>
          <cell r="W130">
            <v>0.34000000002561137</v>
          </cell>
          <cell r="X130">
            <v>0.11999999999534339</v>
          </cell>
          <cell r="Y130">
            <v>8.0000000016298145E-2</v>
          </cell>
          <cell r="Z130">
            <v>-0.26000000000931323</v>
          </cell>
          <cell r="AA130">
            <v>8.0000000016298145E-2</v>
          </cell>
          <cell r="AB130">
            <v>0.42999999999301508</v>
          </cell>
          <cell r="AC130">
            <v>0.22999999998137355</v>
          </cell>
          <cell r="AD130">
            <v>-0.28999999997904524</v>
          </cell>
          <cell r="AE130">
            <v>-0.41999999998370185</v>
          </cell>
          <cell r="AF130">
            <v>-0.47999999998137355</v>
          </cell>
          <cell r="AG130">
            <v>-0.44000000000232831</v>
          </cell>
          <cell r="AH130">
            <v>-0.29999999998835847</v>
          </cell>
          <cell r="AI130">
            <v>-0.38000000000465661</v>
          </cell>
          <cell r="AJ130">
            <v>0.46999999997206032</v>
          </cell>
          <cell r="AK130">
            <v>-9.0000000025611371E-2</v>
          </cell>
          <cell r="AL130">
            <v>0.46999999997206032</v>
          </cell>
          <cell r="AM130">
            <v>-0.16999999998370185</v>
          </cell>
          <cell r="AN130">
            <v>-0.22999999998137355</v>
          </cell>
          <cell r="AO130">
            <v>-0.29999999998835847</v>
          </cell>
          <cell r="AP130">
            <v>-0.13000000000465661</v>
          </cell>
          <cell r="AQ130">
            <v>-0.19000000000232831</v>
          </cell>
          <cell r="AR130">
            <v>0.15000000002328306</v>
          </cell>
          <cell r="AS130">
            <v>0.19000000000232831</v>
          </cell>
          <cell r="AT130">
            <v>-9.0000000025611371E-2</v>
          </cell>
          <cell r="AU130">
            <v>0.32000000000698492</v>
          </cell>
          <cell r="AV130">
            <v>0.36999999999534339</v>
          </cell>
          <cell r="AW130">
            <v>-0.40999999997438863</v>
          </cell>
          <cell r="AX130">
            <v>-9.9999999976716936E-2</v>
          </cell>
          <cell r="AY130">
            <v>0.29000000000814907</v>
          </cell>
          <cell r="AZ130">
            <v>-0.30999999999767169</v>
          </cell>
          <cell r="BA130">
            <v>0.15000000002328306</v>
          </cell>
          <cell r="BB130">
            <v>-7.0000000006984919E-2</v>
          </cell>
          <cell r="BD130">
            <v>-0.96999999988474883</v>
          </cell>
          <cell r="BE130">
            <v>-0.96999999988474883</v>
          </cell>
        </row>
        <row r="131">
          <cell r="A131" t="str">
            <v>5906G</v>
          </cell>
          <cell r="B131" t="str">
            <v>Newark</v>
          </cell>
          <cell r="W131">
            <v>-0.38000000000465661</v>
          </cell>
          <cell r="X131">
            <v>-0.22000000000116415</v>
          </cell>
          <cell r="Y131">
            <v>7.0000000006984919E-2</v>
          </cell>
          <cell r="Z131">
            <v>-0.16000000000349246</v>
          </cell>
          <cell r="AA131">
            <v>0.11999999999534339</v>
          </cell>
          <cell r="AB131">
            <v>0.41999999999825377</v>
          </cell>
          <cell r="AC131">
            <v>-0.41000000000349246</v>
          </cell>
          <cell r="AD131">
            <v>-2.0000000004074536E-2</v>
          </cell>
          <cell r="AE131">
            <v>-0.39999999999417923</v>
          </cell>
          <cell r="AF131">
            <v>0.44000000000232831</v>
          </cell>
          <cell r="AG131">
            <v>0.36999999999534339</v>
          </cell>
          <cell r="AH131">
            <v>-0.32000000000698492</v>
          </cell>
          <cell r="AI131">
            <v>-0.30999999999767169</v>
          </cell>
          <cell r="AJ131">
            <v>0.10999999998603016</v>
          </cell>
          <cell r="AK131">
            <v>-0.22000000000116415</v>
          </cell>
          <cell r="AL131">
            <v>8.000000000174623E-2</v>
          </cell>
          <cell r="AM131">
            <v>-0.25</v>
          </cell>
          <cell r="AN131">
            <v>0.16000000000349246</v>
          </cell>
          <cell r="AO131">
            <v>-0.11999999999534339</v>
          </cell>
          <cell r="AP131">
            <v>-0.46000000000640284</v>
          </cell>
          <cell r="AQ131">
            <v>-7.0000000006984919E-2</v>
          </cell>
          <cell r="AR131">
            <v>0.26999999998952262</v>
          </cell>
          <cell r="AS131">
            <v>-0.49000000000523869</v>
          </cell>
          <cell r="AT131">
            <v>0.30999999999767169</v>
          </cell>
          <cell r="AU131">
            <v>-0.17000000001280569</v>
          </cell>
          <cell r="AV131">
            <v>-0.35999999998603016</v>
          </cell>
          <cell r="AW131">
            <v>0.10000000000582077</v>
          </cell>
          <cell r="AX131">
            <v>-0.32000000000698492</v>
          </cell>
          <cell r="AY131">
            <v>-0.25999999999476131</v>
          </cell>
          <cell r="AZ131">
            <v>-0.33000000000174623</v>
          </cell>
          <cell r="BA131">
            <v>0.25</v>
          </cell>
          <cell r="BB131">
            <v>7.0000000006984919E-2</v>
          </cell>
          <cell r="BD131">
            <v>-2.5000000000436557</v>
          </cell>
          <cell r="BE131">
            <v>-2.5000000000436557</v>
          </cell>
        </row>
        <row r="132">
          <cell r="A132" t="str">
            <v>5910G</v>
          </cell>
          <cell r="B132" t="str">
            <v>Norfolk</v>
          </cell>
          <cell r="C132">
            <v>106495.94</v>
          </cell>
          <cell r="D132">
            <v>98945.45</v>
          </cell>
          <cell r="E132">
            <v>93212.84</v>
          </cell>
          <cell r="F132">
            <v>95530.880000000005</v>
          </cell>
          <cell r="G132">
            <v>90634.31</v>
          </cell>
          <cell r="H132">
            <v>92449.68</v>
          </cell>
          <cell r="I132">
            <v>103693.53</v>
          </cell>
          <cell r="J132">
            <v>100906.68</v>
          </cell>
          <cell r="K132">
            <v>98524.69</v>
          </cell>
          <cell r="L132">
            <v>102869.26</v>
          </cell>
          <cell r="M132">
            <v>110322.78</v>
          </cell>
          <cell r="N132">
            <v>111439.5</v>
          </cell>
          <cell r="O132">
            <v>112321.45</v>
          </cell>
          <cell r="P132">
            <v>117229.86</v>
          </cell>
          <cell r="Q132">
            <v>114759.86</v>
          </cell>
          <cell r="R132">
            <v>110038.37</v>
          </cell>
          <cell r="S132">
            <v>111726.58</v>
          </cell>
          <cell r="T132">
            <v>113476.24</v>
          </cell>
          <cell r="U132">
            <v>126237.64</v>
          </cell>
          <cell r="V132">
            <v>133502.54</v>
          </cell>
          <cell r="W132">
            <v>138248.51999999999</v>
          </cell>
          <cell r="X132">
            <v>116714.09</v>
          </cell>
          <cell r="Y132">
            <v>125227.23</v>
          </cell>
          <cell r="Z132">
            <v>131674.04</v>
          </cell>
          <cell r="AA132">
            <v>153002.38</v>
          </cell>
          <cell r="AB132">
            <v>161494.6</v>
          </cell>
          <cell r="AC132">
            <v>129362.48</v>
          </cell>
          <cell r="AD132">
            <v>145238.79</v>
          </cell>
          <cell r="AE132">
            <v>142060.84</v>
          </cell>
          <cell r="AF132">
            <v>150557.44</v>
          </cell>
          <cell r="AG132">
            <v>150302.29</v>
          </cell>
          <cell r="AH132">
            <v>152327.54</v>
          </cell>
          <cell r="AI132">
            <v>161887.56</v>
          </cell>
          <cell r="AJ132">
            <v>148898.29999999999</v>
          </cell>
          <cell r="AK132">
            <v>143382.72</v>
          </cell>
          <cell r="AL132">
            <v>123551.93</v>
          </cell>
          <cell r="AM132">
            <v>130676.39</v>
          </cell>
          <cell r="AN132">
            <v>127584.3</v>
          </cell>
          <cell r="AO132">
            <v>130685.75</v>
          </cell>
          <cell r="AP132">
            <v>130940.65</v>
          </cell>
          <cell r="AQ132">
            <v>132957.59</v>
          </cell>
          <cell r="AR132">
            <v>141469.98000000001</v>
          </cell>
          <cell r="AS132">
            <v>127438.44</v>
          </cell>
          <cell r="AT132">
            <v>115439.65</v>
          </cell>
          <cell r="AU132">
            <v>123151.73</v>
          </cell>
          <cell r="AV132">
            <v>129896.31</v>
          </cell>
          <cell r="AW132">
            <v>122809.58</v>
          </cell>
          <cell r="AX132">
            <v>130146.57</v>
          </cell>
          <cell r="AY132">
            <v>105573.09</v>
          </cell>
          <cell r="AZ132">
            <v>117317.59</v>
          </cell>
          <cell r="BA132">
            <v>159584.62</v>
          </cell>
          <cell r="BB132">
            <v>144610.85999999999</v>
          </cell>
          <cell r="BD132">
            <v>6488531.9300000006</v>
          </cell>
          <cell r="BE132">
            <v>6488531.9300000006</v>
          </cell>
        </row>
        <row r="133">
          <cell r="A133" t="str">
            <v>5911G</v>
          </cell>
          <cell r="B133" t="str">
            <v>Palm Springs</v>
          </cell>
          <cell r="C133">
            <v>68989.52</v>
          </cell>
          <cell r="D133">
            <v>63637.88</v>
          </cell>
          <cell r="E133">
            <v>66809.490000000005</v>
          </cell>
          <cell r="F133">
            <v>71695.47</v>
          </cell>
          <cell r="G133">
            <v>76299.81</v>
          </cell>
          <cell r="H133">
            <v>77757.899999999994</v>
          </cell>
          <cell r="I133">
            <v>82758.23</v>
          </cell>
          <cell r="J133">
            <v>94616.41</v>
          </cell>
          <cell r="K133">
            <v>99191.89</v>
          </cell>
          <cell r="L133">
            <v>93663</v>
          </cell>
          <cell r="M133">
            <v>91436.38</v>
          </cell>
          <cell r="N133">
            <v>100304.34</v>
          </cell>
          <cell r="O133">
            <v>94321.67</v>
          </cell>
          <cell r="P133">
            <v>89730.240000000005</v>
          </cell>
          <cell r="Q133">
            <v>84393.16</v>
          </cell>
          <cell r="R133">
            <v>72860.259999999995</v>
          </cell>
          <cell r="S133">
            <v>75174.509999999995</v>
          </cell>
          <cell r="T133">
            <v>67632.350000000006</v>
          </cell>
          <cell r="U133">
            <v>51764.1</v>
          </cell>
          <cell r="V133">
            <v>46877.34</v>
          </cell>
          <cell r="W133">
            <v>50928.97</v>
          </cell>
          <cell r="X133">
            <v>34189.620000000003</v>
          </cell>
          <cell r="Y133">
            <v>28687.03</v>
          </cell>
          <cell r="Z133">
            <v>29725.39</v>
          </cell>
          <cell r="AA133">
            <v>26381.08</v>
          </cell>
          <cell r="AB133">
            <v>27756.45</v>
          </cell>
          <cell r="AC133">
            <v>26243.439999999999</v>
          </cell>
          <cell r="AD133">
            <v>21797.040000000001</v>
          </cell>
          <cell r="AE133">
            <v>25262.46</v>
          </cell>
          <cell r="AF133">
            <v>27809.99</v>
          </cell>
          <cell r="AG133">
            <v>24980.39</v>
          </cell>
          <cell r="AH133">
            <v>25534.23</v>
          </cell>
          <cell r="AI133">
            <v>33504.6</v>
          </cell>
          <cell r="AJ133">
            <v>25002.41</v>
          </cell>
          <cell r="AK133">
            <v>22123.37</v>
          </cell>
          <cell r="AL133">
            <v>25752.73</v>
          </cell>
          <cell r="AM133">
            <v>37339.160000000003</v>
          </cell>
          <cell r="AN133">
            <v>42413.43</v>
          </cell>
          <cell r="AO133">
            <v>39496.32</v>
          </cell>
          <cell r="AP133">
            <v>44370.98</v>
          </cell>
          <cell r="AQ133">
            <v>51909.79</v>
          </cell>
          <cell r="AR133">
            <v>54559.44</v>
          </cell>
          <cell r="AS133">
            <v>64275.54</v>
          </cell>
          <cell r="AT133">
            <v>53944.57</v>
          </cell>
          <cell r="AU133">
            <v>75188.06</v>
          </cell>
          <cell r="AV133">
            <v>81075.520000000004</v>
          </cell>
          <cell r="AW133">
            <v>72410.100000000006</v>
          </cell>
          <cell r="AX133">
            <v>74536.47</v>
          </cell>
          <cell r="AY133">
            <v>64027.11</v>
          </cell>
          <cell r="AZ133">
            <v>65433.58</v>
          </cell>
          <cell r="BA133">
            <v>69721.3</v>
          </cell>
          <cell r="BB133">
            <v>69351.490000000005</v>
          </cell>
          <cell r="BD133">
            <v>2985646.0100000002</v>
          </cell>
          <cell r="BE133">
            <v>2985646.0100000002</v>
          </cell>
        </row>
        <row r="134">
          <cell r="A134" t="str">
            <v>5912G</v>
          </cell>
          <cell r="B134" t="str">
            <v>Providence</v>
          </cell>
          <cell r="C134">
            <v>119109.01</v>
          </cell>
          <cell r="D134">
            <v>126246.45</v>
          </cell>
          <cell r="E134">
            <v>118526.84</v>
          </cell>
          <cell r="F134">
            <v>113191.31</v>
          </cell>
          <cell r="G134">
            <v>109926.34</v>
          </cell>
          <cell r="H134">
            <v>117002.76</v>
          </cell>
          <cell r="I134">
            <v>147657.84</v>
          </cell>
          <cell r="J134">
            <v>149612.54999999999</v>
          </cell>
          <cell r="K134">
            <v>139073.70000000001</v>
          </cell>
          <cell r="L134">
            <v>146735.85999999999</v>
          </cell>
          <cell r="M134">
            <v>150433.17000000001</v>
          </cell>
          <cell r="N134">
            <v>143467.87</v>
          </cell>
          <cell r="O134">
            <v>136714.51999999999</v>
          </cell>
          <cell r="P134">
            <v>142875.47</v>
          </cell>
          <cell r="Q134">
            <v>157716.26999999999</v>
          </cell>
          <cell r="R134">
            <v>154588.76999999999</v>
          </cell>
          <cell r="S134">
            <v>143275.88</v>
          </cell>
          <cell r="T134">
            <v>142780.29</v>
          </cell>
          <cell r="U134">
            <v>147989.24</v>
          </cell>
          <cell r="V134">
            <v>159370.23000000001</v>
          </cell>
          <cell r="W134">
            <v>171686.74</v>
          </cell>
          <cell r="X134">
            <v>151024.67000000001</v>
          </cell>
          <cell r="Y134">
            <v>152857.24</v>
          </cell>
          <cell r="Z134">
            <v>160712</v>
          </cell>
          <cell r="AA134">
            <v>169725.25</v>
          </cell>
          <cell r="AB134">
            <v>195864.04</v>
          </cell>
          <cell r="AC134">
            <v>146700.24</v>
          </cell>
          <cell r="AD134">
            <v>166630.92000000001</v>
          </cell>
          <cell r="AE134">
            <v>184666.35</v>
          </cell>
          <cell r="AF134">
            <v>182751.93</v>
          </cell>
          <cell r="AG134">
            <v>179207.25</v>
          </cell>
          <cell r="AH134">
            <v>190889.87</v>
          </cell>
          <cell r="AI134">
            <v>202335.82</v>
          </cell>
          <cell r="AJ134">
            <v>189335</v>
          </cell>
          <cell r="AK134">
            <v>174184.5</v>
          </cell>
          <cell r="AL134">
            <v>151533.62</v>
          </cell>
          <cell r="AM134">
            <v>185363.55</v>
          </cell>
          <cell r="AN134">
            <v>175553.02</v>
          </cell>
          <cell r="AO134">
            <v>169041.82</v>
          </cell>
          <cell r="AP134">
            <v>177121.1</v>
          </cell>
          <cell r="AQ134">
            <v>178766.54</v>
          </cell>
          <cell r="AR134">
            <v>167618.07</v>
          </cell>
          <cell r="AS134">
            <v>167172.64000000001</v>
          </cell>
          <cell r="AT134">
            <v>147007.67000000001</v>
          </cell>
          <cell r="AU134">
            <v>163755.85</v>
          </cell>
          <cell r="AV134">
            <v>169035.25</v>
          </cell>
          <cell r="AW134">
            <v>153402.70000000001</v>
          </cell>
          <cell r="AX134">
            <v>168199.36</v>
          </cell>
          <cell r="AY134">
            <v>140874.1</v>
          </cell>
          <cell r="AZ134">
            <v>124676.26</v>
          </cell>
          <cell r="BA134">
            <v>157048.57999999999</v>
          </cell>
          <cell r="BB134">
            <v>157997.68</v>
          </cell>
          <cell r="BD134">
            <v>8139033.9999999981</v>
          </cell>
          <cell r="BE134">
            <v>8139033.9999999981</v>
          </cell>
        </row>
        <row r="135">
          <cell r="A135" t="str">
            <v>5913G</v>
          </cell>
          <cell r="B135" t="str">
            <v>Raleigh/Durham</v>
          </cell>
          <cell r="C135">
            <v>212060.83</v>
          </cell>
          <cell r="D135">
            <v>224918.89</v>
          </cell>
          <cell r="E135">
            <v>223122.71</v>
          </cell>
          <cell r="F135">
            <v>138338.35999999999</v>
          </cell>
          <cell r="G135">
            <v>214526.17</v>
          </cell>
          <cell r="H135">
            <v>223886.46</v>
          </cell>
          <cell r="I135">
            <v>245535.85</v>
          </cell>
          <cell r="J135">
            <v>173506.95</v>
          </cell>
          <cell r="K135">
            <v>250043.83</v>
          </cell>
          <cell r="L135">
            <v>237145.12</v>
          </cell>
          <cell r="M135">
            <v>257026.9</v>
          </cell>
          <cell r="N135">
            <v>216581.01</v>
          </cell>
          <cell r="O135">
            <v>263218.73</v>
          </cell>
          <cell r="P135">
            <v>270520.43</v>
          </cell>
          <cell r="Q135">
            <v>276214.51</v>
          </cell>
          <cell r="R135">
            <v>163250.17000000001</v>
          </cell>
          <cell r="S135">
            <v>255445.14</v>
          </cell>
          <cell r="T135">
            <v>238003.61</v>
          </cell>
          <cell r="U135">
            <v>245653.68</v>
          </cell>
          <cell r="V135">
            <v>267460.52</v>
          </cell>
          <cell r="W135">
            <v>262586.5</v>
          </cell>
          <cell r="X135">
            <v>227913.5</v>
          </cell>
          <cell r="Y135">
            <v>250712.5</v>
          </cell>
          <cell r="Z135">
            <v>278642.5</v>
          </cell>
          <cell r="AA135">
            <v>315799.25</v>
          </cell>
          <cell r="AB135">
            <v>362415.8</v>
          </cell>
          <cell r="AC135">
            <v>242626.78</v>
          </cell>
          <cell r="AD135">
            <v>280466.5</v>
          </cell>
          <cell r="AE135">
            <v>317142.64</v>
          </cell>
          <cell r="AF135">
            <v>326713.18</v>
          </cell>
          <cell r="AG135">
            <v>305112</v>
          </cell>
          <cell r="AH135">
            <v>289583.06</v>
          </cell>
          <cell r="AI135">
            <v>373082</v>
          </cell>
          <cell r="AJ135">
            <v>274207.45</v>
          </cell>
          <cell r="AK135">
            <v>273585.48</v>
          </cell>
          <cell r="AL135">
            <v>301889.53999999998</v>
          </cell>
          <cell r="AM135">
            <v>297116.53999999998</v>
          </cell>
          <cell r="AN135">
            <v>297565.82</v>
          </cell>
          <cell r="AO135">
            <v>295727.94</v>
          </cell>
          <cell r="AP135">
            <v>304446.18</v>
          </cell>
          <cell r="AQ135">
            <v>320116.32</v>
          </cell>
          <cell r="AR135">
            <v>336261.35</v>
          </cell>
          <cell r="AS135">
            <v>322167.39</v>
          </cell>
          <cell r="AT135">
            <v>285644.56</v>
          </cell>
          <cell r="AU135">
            <v>317687.59999999998</v>
          </cell>
          <cell r="AV135">
            <v>340228.22</v>
          </cell>
          <cell r="AW135">
            <v>306352.90999999997</v>
          </cell>
          <cell r="AX135">
            <v>328112.71000000002</v>
          </cell>
          <cell r="AY135">
            <v>284778.09999999998</v>
          </cell>
          <cell r="AZ135">
            <v>295489.45</v>
          </cell>
          <cell r="BA135">
            <v>336182.06</v>
          </cell>
          <cell r="BB135">
            <v>306213.67</v>
          </cell>
          <cell r="BD135">
            <v>14253029.369999997</v>
          </cell>
          <cell r="BE135">
            <v>14253029.369999997</v>
          </cell>
        </row>
        <row r="136">
          <cell r="A136" t="str">
            <v>5916G</v>
          </cell>
          <cell r="B136" t="str">
            <v>Seattle</v>
          </cell>
          <cell r="W136">
            <v>0.32000000000698492</v>
          </cell>
          <cell r="X136">
            <v>-0.23000000001047738</v>
          </cell>
          <cell r="Y136">
            <v>-0.13000000000465661</v>
          </cell>
          <cell r="Z136">
            <v>2.9999999998835847E-2</v>
          </cell>
          <cell r="AA136">
            <v>-0.42000000001280569</v>
          </cell>
          <cell r="AB136">
            <v>-0.29000000000814907</v>
          </cell>
          <cell r="AC136">
            <v>-0.27999999999883585</v>
          </cell>
          <cell r="AD136">
            <v>-0.26000000000931323</v>
          </cell>
          <cell r="AE136">
            <v>0</v>
          </cell>
          <cell r="AF136">
            <v>0.26999999998952262</v>
          </cell>
          <cell r="AG136">
            <v>0.48000000001047738</v>
          </cell>
          <cell r="AH136">
            <v>-5.9999999997671694E-2</v>
          </cell>
          <cell r="AI136">
            <v>8.999999999650754E-2</v>
          </cell>
          <cell r="AJ136">
            <v>0.10999999998603016</v>
          </cell>
          <cell r="AK136">
            <v>0.17000000001280569</v>
          </cell>
          <cell r="AL136">
            <v>-0.19000000000232831</v>
          </cell>
          <cell r="AM136">
            <v>-0.42999999999301508</v>
          </cell>
          <cell r="AN136">
            <v>0.10000000000582077</v>
          </cell>
          <cell r="AO136">
            <v>-0.23000000001047738</v>
          </cell>
          <cell r="AP136">
            <v>0.26999999998952262</v>
          </cell>
          <cell r="AQ136">
            <v>-8.999999999650754E-2</v>
          </cell>
          <cell r="AR136">
            <v>-0.29999999998835847</v>
          </cell>
          <cell r="AS136">
            <v>-0.26999999998952262</v>
          </cell>
          <cell r="AT136">
            <v>-0.22000000000116415</v>
          </cell>
          <cell r="AU136">
            <v>-0.22000000000116415</v>
          </cell>
          <cell r="AV136">
            <v>-0.33999999999650754</v>
          </cell>
          <cell r="AW136">
            <v>-0.48000000001047738</v>
          </cell>
          <cell r="AX136">
            <v>-0.14000000001396984</v>
          </cell>
          <cell r="AY136">
            <v>0.22000000000116415</v>
          </cell>
          <cell r="AZ136">
            <v>0.30999999999767169</v>
          </cell>
          <cell r="BA136">
            <v>0.45000000001164153</v>
          </cell>
          <cell r="BB136">
            <v>0.19000000000232831</v>
          </cell>
          <cell r="BD136">
            <v>-1.5700000000360887</v>
          </cell>
          <cell r="BE136">
            <v>-1.5700000000360887</v>
          </cell>
        </row>
        <row r="137">
          <cell r="A137" t="str">
            <v>5918G</v>
          </cell>
          <cell r="B137" t="str">
            <v>Tulsa</v>
          </cell>
          <cell r="C137">
            <v>64046.61</v>
          </cell>
          <cell r="D137">
            <v>68269.5</v>
          </cell>
          <cell r="E137">
            <v>73108.3</v>
          </cell>
          <cell r="F137">
            <v>70022.59</v>
          </cell>
          <cell r="G137">
            <v>64483.58</v>
          </cell>
          <cell r="H137">
            <v>69471.94</v>
          </cell>
          <cell r="I137">
            <v>71171.73</v>
          </cell>
          <cell r="J137">
            <v>86062.71</v>
          </cell>
          <cell r="K137">
            <v>68999.350000000006</v>
          </cell>
          <cell r="L137">
            <v>82287.94</v>
          </cell>
          <cell r="M137">
            <v>94803.87</v>
          </cell>
          <cell r="N137">
            <v>98444.36</v>
          </cell>
          <cell r="O137">
            <v>75897.740000000005</v>
          </cell>
          <cell r="P137">
            <v>81504.73</v>
          </cell>
          <cell r="Q137">
            <v>72095.88</v>
          </cell>
          <cell r="R137">
            <v>78927.94</v>
          </cell>
          <cell r="S137">
            <v>81606.66</v>
          </cell>
          <cell r="T137">
            <v>77412.28</v>
          </cell>
          <cell r="U137">
            <v>83177.570000000007</v>
          </cell>
          <cell r="V137">
            <v>84636.35</v>
          </cell>
          <cell r="W137">
            <v>100185.69</v>
          </cell>
          <cell r="X137">
            <v>84987.1</v>
          </cell>
          <cell r="Y137">
            <v>85961.84</v>
          </cell>
          <cell r="Z137">
            <v>85968.98</v>
          </cell>
          <cell r="AA137">
            <v>99187.68</v>
          </cell>
          <cell r="AB137">
            <v>95704.06</v>
          </cell>
          <cell r="AC137">
            <v>76927.45</v>
          </cell>
          <cell r="AD137">
            <v>89591.23</v>
          </cell>
          <cell r="AE137">
            <v>99742.3</v>
          </cell>
          <cell r="AF137">
            <v>96902.93</v>
          </cell>
          <cell r="AG137">
            <v>90920.48</v>
          </cell>
          <cell r="AH137">
            <v>92933.65</v>
          </cell>
          <cell r="AI137">
            <v>100041.43</v>
          </cell>
          <cell r="AJ137">
            <v>90536.14</v>
          </cell>
          <cell r="AK137">
            <v>85889.78</v>
          </cell>
          <cell r="AL137">
            <v>76112.320000000007</v>
          </cell>
          <cell r="AM137">
            <v>96674.82</v>
          </cell>
          <cell r="AN137">
            <v>99911.679999999993</v>
          </cell>
          <cell r="AO137">
            <v>91598</v>
          </cell>
          <cell r="AP137">
            <v>87419.46</v>
          </cell>
          <cell r="AQ137">
            <v>98123.31</v>
          </cell>
          <cell r="AR137">
            <v>103188.03</v>
          </cell>
          <cell r="AS137">
            <v>99115.07</v>
          </cell>
          <cell r="AT137">
            <v>83459.039999999994</v>
          </cell>
          <cell r="AU137">
            <v>87065.56</v>
          </cell>
          <cell r="AV137">
            <v>88123.57</v>
          </cell>
          <cell r="AW137">
            <v>74984.23</v>
          </cell>
          <cell r="AX137">
            <v>105615.92</v>
          </cell>
          <cell r="AY137">
            <v>83514.48</v>
          </cell>
          <cell r="AZ137">
            <v>78797.710000000006</v>
          </cell>
          <cell r="BA137">
            <v>87947.86</v>
          </cell>
          <cell r="BB137">
            <v>95056.06</v>
          </cell>
          <cell r="BD137">
            <v>4458619.4899999993</v>
          </cell>
          <cell r="BE137">
            <v>4458619.4899999993</v>
          </cell>
        </row>
        <row r="138">
          <cell r="A138" t="str">
            <v>5904G</v>
          </cell>
          <cell r="B138" t="str">
            <v>Washington National</v>
          </cell>
          <cell r="W138">
            <v>-0.47000000000116415</v>
          </cell>
          <cell r="X138">
            <v>-0.15000000000145519</v>
          </cell>
          <cell r="Y138">
            <v>0.11000000000058208</v>
          </cell>
          <cell r="Z138">
            <v>9.9999999947613105E-3</v>
          </cell>
          <cell r="AA138">
            <v>-0.28999999999359716</v>
          </cell>
          <cell r="AB138">
            <v>0.32000000000698492</v>
          </cell>
          <cell r="AC138">
            <v>0.37000000000261934</v>
          </cell>
          <cell r="AD138">
            <v>-0.48999999999796273</v>
          </cell>
          <cell r="AE138">
            <v>0.25</v>
          </cell>
          <cell r="AF138">
            <v>0</v>
          </cell>
          <cell r="AG138">
            <v>0.48000000000320142</v>
          </cell>
          <cell r="AH138">
            <v>0.45999999999912689</v>
          </cell>
          <cell r="AI138">
            <v>0.16000000000349246</v>
          </cell>
          <cell r="AJ138">
            <v>-0.22000000000116415</v>
          </cell>
          <cell r="AK138">
            <v>-1.0000000002037268E-2</v>
          </cell>
          <cell r="AL138">
            <v>-0.30999999999767169</v>
          </cell>
          <cell r="AM138">
            <v>-0.48999999999796273</v>
          </cell>
          <cell r="AN138">
            <v>0.25</v>
          </cell>
          <cell r="AO138">
            <v>-9.9999999998544808E-2</v>
          </cell>
          <cell r="AP138">
            <v>-2.9999999998835847E-2</v>
          </cell>
          <cell r="AQ138">
            <v>-0.30999999999767169</v>
          </cell>
          <cell r="AR138">
            <v>0.34999999999854481</v>
          </cell>
          <cell r="AS138">
            <v>1.0000000002037268E-2</v>
          </cell>
          <cell r="AT138">
            <v>0.23000000000320142</v>
          </cell>
          <cell r="AU138">
            <v>0.33000000000174623</v>
          </cell>
          <cell r="AV138">
            <v>-0.25</v>
          </cell>
          <cell r="AW138">
            <v>-0.26999999999679858</v>
          </cell>
          <cell r="AX138">
            <v>5.9999999997671694E-2</v>
          </cell>
          <cell r="AY138">
            <v>-0.38999999999941792</v>
          </cell>
          <cell r="AZ138">
            <v>-0.16999999999825377</v>
          </cell>
          <cell r="BA138">
            <v>0.27999999999883585</v>
          </cell>
          <cell r="BB138">
            <v>-0.20999999999912689</v>
          </cell>
          <cell r="BD138">
            <v>-0.4899999999688589</v>
          </cell>
          <cell r="BE138">
            <v>-0.4899999999688589</v>
          </cell>
        </row>
        <row r="139">
          <cell r="A139" t="str">
            <v>4803I</v>
          </cell>
          <cell r="B139" t="str">
            <v>Melbourne</v>
          </cell>
          <cell r="C139">
            <v>266209</v>
          </cell>
          <cell r="D139">
            <v>202682</v>
          </cell>
          <cell r="E139">
            <v>226116</v>
          </cell>
          <cell r="F139">
            <v>217490</v>
          </cell>
          <cell r="G139">
            <v>207478</v>
          </cell>
          <cell r="H139">
            <v>194819</v>
          </cell>
          <cell r="I139">
            <v>184132</v>
          </cell>
          <cell r="J139">
            <v>190672</v>
          </cell>
          <cell r="K139">
            <v>196315</v>
          </cell>
          <cell r="L139">
            <v>205261</v>
          </cell>
          <cell r="M139">
            <v>206020</v>
          </cell>
          <cell r="N139">
            <v>185698</v>
          </cell>
          <cell r="O139">
            <v>192981.09</v>
          </cell>
          <cell r="P139">
            <v>194834</v>
          </cell>
          <cell r="Q139">
            <v>207247</v>
          </cell>
          <cell r="R139">
            <v>191557</v>
          </cell>
          <cell r="S139">
            <v>197559.25</v>
          </cell>
          <cell r="T139">
            <v>207618.25</v>
          </cell>
          <cell r="U139">
            <v>191853.25</v>
          </cell>
          <cell r="V139">
            <v>192338.25</v>
          </cell>
          <cell r="W139">
            <v>194987</v>
          </cell>
          <cell r="X139">
            <v>204779</v>
          </cell>
          <cell r="Y139">
            <v>224215</v>
          </cell>
          <cell r="Z139">
            <v>229517</v>
          </cell>
          <cell r="AA139">
            <v>242920.75</v>
          </cell>
          <cell r="AB139">
            <v>231068.75</v>
          </cell>
          <cell r="AC139">
            <v>222810.75</v>
          </cell>
          <cell r="AD139">
            <v>201823.75</v>
          </cell>
          <cell r="AE139">
            <v>211050</v>
          </cell>
          <cell r="AF139">
            <v>204416</v>
          </cell>
          <cell r="AG139">
            <v>200545</v>
          </cell>
          <cell r="AH139">
            <v>205113</v>
          </cell>
          <cell r="AI139">
            <v>220160</v>
          </cell>
          <cell r="AJ139">
            <v>217288</v>
          </cell>
          <cell r="AK139">
            <v>212472</v>
          </cell>
          <cell r="AL139">
            <v>223375</v>
          </cell>
          <cell r="AM139">
            <v>230758.5</v>
          </cell>
          <cell r="AN139">
            <v>233623.5</v>
          </cell>
          <cell r="AO139">
            <v>201835.5</v>
          </cell>
          <cell r="AP139">
            <v>209259.5</v>
          </cell>
          <cell r="AQ139">
            <v>207733</v>
          </cell>
          <cell r="AR139">
            <v>177492</v>
          </cell>
          <cell r="AS139">
            <v>182044</v>
          </cell>
          <cell r="AT139">
            <v>206521</v>
          </cell>
          <cell r="AU139">
            <v>205609</v>
          </cell>
          <cell r="AV139">
            <v>215795</v>
          </cell>
          <cell r="AW139">
            <v>220459</v>
          </cell>
          <cell r="AX139">
            <v>226587</v>
          </cell>
          <cell r="AY139">
            <v>303883</v>
          </cell>
          <cell r="AZ139">
            <v>157214</v>
          </cell>
          <cell r="BA139">
            <v>264057</v>
          </cell>
          <cell r="BB139">
            <v>280154</v>
          </cell>
          <cell r="BD139">
            <v>11028446.09</v>
          </cell>
          <cell r="BE139">
            <v>11028446.09</v>
          </cell>
        </row>
        <row r="140">
          <cell r="A140" t="str">
            <v>4806I</v>
          </cell>
          <cell r="B140" t="str">
            <v>Christ Church</v>
          </cell>
          <cell r="C140">
            <v>124157.5</v>
          </cell>
          <cell r="D140">
            <v>128577</v>
          </cell>
          <cell r="E140">
            <v>123393</v>
          </cell>
          <cell r="F140">
            <v>116439</v>
          </cell>
          <cell r="G140">
            <v>113211.75</v>
          </cell>
          <cell r="H140">
            <v>115422.75</v>
          </cell>
          <cell r="I140">
            <v>117423.75</v>
          </cell>
          <cell r="J140">
            <v>129061.75</v>
          </cell>
          <cell r="K140">
            <v>119606.5</v>
          </cell>
          <cell r="L140">
            <v>120055.5</v>
          </cell>
          <cell r="M140">
            <v>118392.5</v>
          </cell>
          <cell r="N140">
            <v>112340.5</v>
          </cell>
          <cell r="O140">
            <v>104911.18</v>
          </cell>
          <cell r="P140">
            <v>102358</v>
          </cell>
          <cell r="Q140">
            <v>118322</v>
          </cell>
          <cell r="R140">
            <v>124120</v>
          </cell>
          <cell r="S140">
            <v>115046</v>
          </cell>
          <cell r="T140">
            <v>99535</v>
          </cell>
          <cell r="U140">
            <v>92179</v>
          </cell>
          <cell r="V140">
            <v>91125</v>
          </cell>
          <cell r="W140">
            <v>80133</v>
          </cell>
          <cell r="X140">
            <v>96475</v>
          </cell>
          <cell r="Y140">
            <v>86062</v>
          </cell>
          <cell r="Z140">
            <v>96146</v>
          </cell>
          <cell r="AA140">
            <v>91906</v>
          </cell>
          <cell r="AB140">
            <v>96022</v>
          </cell>
          <cell r="AC140">
            <v>118188</v>
          </cell>
          <cell r="AD140">
            <v>109845</v>
          </cell>
          <cell r="AE140">
            <v>109322</v>
          </cell>
          <cell r="AF140">
            <v>99586</v>
          </cell>
          <cell r="AG140">
            <v>93516</v>
          </cell>
          <cell r="AH140">
            <v>95602</v>
          </cell>
          <cell r="AI140">
            <v>108099</v>
          </cell>
          <cell r="AJ140">
            <v>106882</v>
          </cell>
          <cell r="AK140">
            <v>101377</v>
          </cell>
          <cell r="AL140">
            <v>101848</v>
          </cell>
          <cell r="AM140">
            <v>99231</v>
          </cell>
          <cell r="AN140">
            <v>109355</v>
          </cell>
          <cell r="AO140">
            <v>117449</v>
          </cell>
          <cell r="AP140">
            <v>119703</v>
          </cell>
          <cell r="AQ140">
            <v>132721</v>
          </cell>
          <cell r="AR140">
            <v>112634</v>
          </cell>
          <cell r="AS140">
            <v>101988</v>
          </cell>
          <cell r="AT140">
            <v>109116</v>
          </cell>
          <cell r="AU140">
            <v>107167</v>
          </cell>
          <cell r="AV140">
            <v>111767</v>
          </cell>
          <cell r="AW140">
            <v>120195</v>
          </cell>
          <cell r="AX140">
            <v>115457</v>
          </cell>
          <cell r="AY140">
            <v>114542</v>
          </cell>
          <cell r="AZ140">
            <v>116917</v>
          </cell>
          <cell r="BA140">
            <v>119925</v>
          </cell>
          <cell r="BB140">
            <v>141998</v>
          </cell>
          <cell r="BD140">
            <v>5726851.6799999997</v>
          </cell>
          <cell r="BE140">
            <v>5726851.6799999997</v>
          </cell>
        </row>
        <row r="141">
          <cell r="A141" t="str">
            <v>4808I</v>
          </cell>
          <cell r="B141" t="str">
            <v>Amsterdam (Schiphol)</v>
          </cell>
          <cell r="C141">
            <v>1441950.67</v>
          </cell>
          <cell r="D141">
            <v>1455766</v>
          </cell>
          <cell r="E141">
            <v>1460267</v>
          </cell>
          <cell r="F141">
            <v>1477439</v>
          </cell>
          <cell r="G141">
            <v>1460467.25</v>
          </cell>
          <cell r="H141">
            <v>1582063.25</v>
          </cell>
          <cell r="I141">
            <v>1511810.25</v>
          </cell>
          <cell r="J141">
            <v>1509049.25</v>
          </cell>
          <cell r="K141">
            <v>1405779.75</v>
          </cell>
          <cell r="L141">
            <v>1411188.75</v>
          </cell>
          <cell r="M141">
            <v>1412190.75</v>
          </cell>
          <cell r="N141">
            <v>1417871.75</v>
          </cell>
          <cell r="O141">
            <v>1756156.92</v>
          </cell>
          <cell r="P141">
            <v>1607380</v>
          </cell>
          <cell r="Q141">
            <v>1692327</v>
          </cell>
          <cell r="R141">
            <v>1689417</v>
          </cell>
          <cell r="S141">
            <v>1865144.25</v>
          </cell>
          <cell r="T141">
            <v>1883223.25</v>
          </cell>
          <cell r="U141">
            <v>1894827.25</v>
          </cell>
          <cell r="V141">
            <v>1905355.25</v>
          </cell>
          <cell r="W141">
            <v>2001487.5</v>
          </cell>
          <cell r="X141">
            <v>2000561.5</v>
          </cell>
          <cell r="Y141">
            <v>2296307.5</v>
          </cell>
          <cell r="Z141">
            <v>2957525.5</v>
          </cell>
          <cell r="AA141">
            <v>1810172</v>
          </cell>
          <cell r="AB141">
            <v>2099227</v>
          </cell>
          <cell r="AC141">
            <v>1964487</v>
          </cell>
          <cell r="AD141">
            <v>1967324</v>
          </cell>
          <cell r="AE141">
            <v>2515597</v>
          </cell>
          <cell r="AF141">
            <v>2521688</v>
          </cell>
          <cell r="AG141">
            <v>2591246</v>
          </cell>
          <cell r="AH141">
            <v>2559468</v>
          </cell>
          <cell r="AI141">
            <v>2173856</v>
          </cell>
          <cell r="AJ141">
            <v>2133132</v>
          </cell>
          <cell r="AK141">
            <v>2705434</v>
          </cell>
          <cell r="AL141">
            <v>2358793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2241534.25</v>
          </cell>
          <cell r="AR141">
            <v>2236708.25</v>
          </cell>
          <cell r="AS141">
            <v>2239263.25</v>
          </cell>
          <cell r="AT141">
            <v>2246520.25</v>
          </cell>
          <cell r="AU141">
            <v>2171619.25</v>
          </cell>
          <cell r="AV141">
            <v>2178997.25</v>
          </cell>
          <cell r="AW141">
            <v>2182229.25</v>
          </cell>
          <cell r="AX141">
            <v>2195496.25</v>
          </cell>
          <cell r="AY141">
            <v>1852973.25</v>
          </cell>
          <cell r="AZ141">
            <v>1846914.25</v>
          </cell>
          <cell r="BA141">
            <v>1846914.25</v>
          </cell>
          <cell r="BB141">
            <v>1837455.25</v>
          </cell>
          <cell r="BD141">
            <v>93572605.590000004</v>
          </cell>
          <cell r="BE141">
            <v>93572605.590000004</v>
          </cell>
        </row>
        <row r="142">
          <cell r="A142" t="str">
            <v>4810I</v>
          </cell>
          <cell r="B142" t="str">
            <v>Cairns</v>
          </cell>
          <cell r="C142">
            <v>113731.83</v>
          </cell>
          <cell r="D142">
            <v>111100</v>
          </cell>
          <cell r="E142">
            <v>95582</v>
          </cell>
          <cell r="F142">
            <v>87669</v>
          </cell>
          <cell r="G142">
            <v>87648</v>
          </cell>
          <cell r="H142">
            <v>78379</v>
          </cell>
          <cell r="I142">
            <v>82680</v>
          </cell>
          <cell r="J142">
            <v>85722</v>
          </cell>
          <cell r="K142">
            <v>85037</v>
          </cell>
          <cell r="L142">
            <v>81513</v>
          </cell>
          <cell r="M142">
            <v>85204</v>
          </cell>
          <cell r="N142">
            <v>81679</v>
          </cell>
          <cell r="O142">
            <v>81759.87</v>
          </cell>
          <cell r="P142">
            <v>88591</v>
          </cell>
          <cell r="Q142">
            <v>94136</v>
          </cell>
          <cell r="R142">
            <v>99466</v>
          </cell>
          <cell r="S142">
            <v>92672</v>
          </cell>
          <cell r="T142">
            <v>90338</v>
          </cell>
          <cell r="U142">
            <v>89401</v>
          </cell>
          <cell r="V142">
            <v>89922</v>
          </cell>
          <cell r="W142">
            <v>88750.75</v>
          </cell>
          <cell r="X142">
            <v>87346.75</v>
          </cell>
          <cell r="Y142">
            <v>87393.75</v>
          </cell>
          <cell r="Z142">
            <v>99338.75</v>
          </cell>
          <cell r="AA142">
            <v>102141.5</v>
          </cell>
          <cell r="AB142">
            <v>107196.5</v>
          </cell>
          <cell r="AC142">
            <v>107499.5</v>
          </cell>
          <cell r="AD142">
            <v>112861.5</v>
          </cell>
          <cell r="AE142">
            <v>119559</v>
          </cell>
          <cell r="AF142">
            <v>110454</v>
          </cell>
          <cell r="AG142">
            <v>110956</v>
          </cell>
          <cell r="AH142">
            <v>112585</v>
          </cell>
          <cell r="AI142">
            <v>112967</v>
          </cell>
          <cell r="AJ142">
            <v>112248</v>
          </cell>
          <cell r="AK142">
            <v>110048</v>
          </cell>
          <cell r="AL142">
            <v>103920</v>
          </cell>
          <cell r="AM142">
            <v>113631</v>
          </cell>
          <cell r="AN142">
            <v>112322</v>
          </cell>
          <cell r="AO142">
            <v>116372</v>
          </cell>
          <cell r="AP142">
            <v>114024</v>
          </cell>
          <cell r="AQ142">
            <v>113585</v>
          </cell>
          <cell r="AR142">
            <v>107875</v>
          </cell>
          <cell r="AS142">
            <v>108082</v>
          </cell>
          <cell r="AT142">
            <v>107351</v>
          </cell>
          <cell r="AU142">
            <v>93934.5</v>
          </cell>
          <cell r="AV142">
            <v>103869.5</v>
          </cell>
          <cell r="AW142">
            <v>107686.5</v>
          </cell>
          <cell r="AX142">
            <v>104318.5</v>
          </cell>
          <cell r="AY142">
            <v>95255</v>
          </cell>
          <cell r="AZ142">
            <v>100547</v>
          </cell>
          <cell r="BA142">
            <v>112397</v>
          </cell>
          <cell r="BB142">
            <v>101445</v>
          </cell>
          <cell r="BD142">
            <v>5200191.7</v>
          </cell>
          <cell r="BE142">
            <v>5200191.7</v>
          </cell>
        </row>
        <row r="143">
          <cell r="A143" t="str">
            <v>4913I</v>
          </cell>
          <cell r="B143" t="str">
            <v>Kuala Lumpur (Host Malaysia)</v>
          </cell>
          <cell r="C143">
            <v>7961.07</v>
          </cell>
          <cell r="D143">
            <v>7990</v>
          </cell>
          <cell r="E143">
            <v>8018</v>
          </cell>
          <cell r="F143">
            <v>8218</v>
          </cell>
          <cell r="G143">
            <v>6924</v>
          </cell>
          <cell r="H143">
            <v>10301</v>
          </cell>
          <cell r="I143">
            <v>8609</v>
          </cell>
          <cell r="J143">
            <v>8630</v>
          </cell>
          <cell r="K143">
            <v>8207</v>
          </cell>
          <cell r="L143">
            <v>8191</v>
          </cell>
          <cell r="M143">
            <v>8186</v>
          </cell>
          <cell r="N143">
            <v>8194</v>
          </cell>
          <cell r="O143">
            <v>9916</v>
          </cell>
          <cell r="P143">
            <v>10276</v>
          </cell>
          <cell r="Q143">
            <v>10319</v>
          </cell>
          <cell r="R143">
            <v>10884</v>
          </cell>
          <cell r="S143">
            <v>8698</v>
          </cell>
          <cell r="T143">
            <v>10246</v>
          </cell>
          <cell r="U143">
            <v>9525</v>
          </cell>
          <cell r="V143">
            <v>9732</v>
          </cell>
          <cell r="W143">
            <v>7896</v>
          </cell>
          <cell r="X143">
            <v>7031</v>
          </cell>
          <cell r="Y143">
            <v>8448</v>
          </cell>
          <cell r="Z143">
            <v>7687</v>
          </cell>
          <cell r="AA143">
            <v>7198</v>
          </cell>
          <cell r="AB143">
            <v>9055</v>
          </cell>
          <cell r="AC143">
            <v>8117</v>
          </cell>
          <cell r="AD143">
            <v>8129</v>
          </cell>
          <cell r="AE143">
            <v>7308</v>
          </cell>
          <cell r="AF143">
            <v>7275</v>
          </cell>
          <cell r="AG143">
            <v>9399</v>
          </cell>
          <cell r="AH143">
            <v>8042</v>
          </cell>
          <cell r="AI143">
            <v>8747</v>
          </cell>
          <cell r="AJ143">
            <v>8645</v>
          </cell>
          <cell r="AK143">
            <v>8888</v>
          </cell>
          <cell r="AL143">
            <v>8492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9457</v>
          </cell>
          <cell r="AR143">
            <v>9474</v>
          </cell>
          <cell r="AS143">
            <v>9574</v>
          </cell>
          <cell r="AT143">
            <v>9506</v>
          </cell>
          <cell r="AU143">
            <v>9604</v>
          </cell>
          <cell r="AV143">
            <v>9615</v>
          </cell>
          <cell r="AW143">
            <v>9612</v>
          </cell>
          <cell r="AX143">
            <v>9657</v>
          </cell>
          <cell r="AY143">
            <v>9475</v>
          </cell>
          <cell r="AZ143">
            <v>9506</v>
          </cell>
          <cell r="BA143">
            <v>9506</v>
          </cell>
          <cell r="BB143">
            <v>9645</v>
          </cell>
          <cell r="BD143">
            <v>424013.07</v>
          </cell>
          <cell r="BE143">
            <v>424013.07</v>
          </cell>
        </row>
        <row r="144">
          <cell r="A144" t="str">
            <v>4821I</v>
          </cell>
          <cell r="B144" t="str">
            <v>New Castle</v>
          </cell>
          <cell r="C144">
            <v>45228</v>
          </cell>
          <cell r="D144">
            <v>8664</v>
          </cell>
          <cell r="E144">
            <v>4743</v>
          </cell>
          <cell r="F144">
            <v>17461</v>
          </cell>
          <cell r="G144">
            <v>18513</v>
          </cell>
          <cell r="H144">
            <v>17326</v>
          </cell>
          <cell r="I144">
            <v>17941</v>
          </cell>
          <cell r="J144">
            <v>17585</v>
          </cell>
          <cell r="K144">
            <v>20628</v>
          </cell>
          <cell r="L144">
            <v>19760</v>
          </cell>
          <cell r="M144">
            <v>20244</v>
          </cell>
          <cell r="N144">
            <v>19033</v>
          </cell>
          <cell r="O144">
            <v>18588.47</v>
          </cell>
          <cell r="P144">
            <v>18870</v>
          </cell>
          <cell r="Q144">
            <v>20795</v>
          </cell>
          <cell r="R144">
            <v>20803</v>
          </cell>
          <cell r="S144">
            <v>20390.25</v>
          </cell>
          <cell r="T144">
            <v>20360.25</v>
          </cell>
          <cell r="U144">
            <v>20144.25</v>
          </cell>
          <cell r="V144">
            <v>17059.25</v>
          </cell>
          <cell r="W144">
            <v>20354.25</v>
          </cell>
          <cell r="X144">
            <v>19318.25</v>
          </cell>
          <cell r="Y144">
            <v>19992.25</v>
          </cell>
          <cell r="Z144">
            <v>23806.25</v>
          </cell>
          <cell r="AA144">
            <v>22092</v>
          </cell>
          <cell r="AB144">
            <v>21905</v>
          </cell>
          <cell r="AC144">
            <v>21051</v>
          </cell>
          <cell r="AD144">
            <v>24784</v>
          </cell>
          <cell r="AE144">
            <v>21967</v>
          </cell>
          <cell r="AF144">
            <v>25679</v>
          </cell>
          <cell r="AG144">
            <v>20016</v>
          </cell>
          <cell r="AH144">
            <v>22561</v>
          </cell>
          <cell r="AI144">
            <v>22248</v>
          </cell>
          <cell r="AJ144">
            <v>23107</v>
          </cell>
          <cell r="AK144">
            <v>23789</v>
          </cell>
          <cell r="AL144">
            <v>26147</v>
          </cell>
          <cell r="AM144">
            <v>21620.25</v>
          </cell>
          <cell r="AN144">
            <v>23894.25</v>
          </cell>
          <cell r="AO144">
            <v>27017.25</v>
          </cell>
          <cell r="AP144">
            <v>27153.25</v>
          </cell>
          <cell r="AQ144">
            <v>26165</v>
          </cell>
          <cell r="AR144">
            <v>23804</v>
          </cell>
          <cell r="AS144">
            <v>28733</v>
          </cell>
          <cell r="AT144">
            <v>24596</v>
          </cell>
          <cell r="AU144">
            <v>26979.75</v>
          </cell>
          <cell r="AV144">
            <v>23883.75</v>
          </cell>
          <cell r="AW144">
            <v>29410.75</v>
          </cell>
          <cell r="AX144">
            <v>28632.75</v>
          </cell>
          <cell r="AY144">
            <v>27989</v>
          </cell>
          <cell r="AZ144">
            <v>29267</v>
          </cell>
          <cell r="BA144">
            <v>26424</v>
          </cell>
          <cell r="BB144">
            <v>26023</v>
          </cell>
          <cell r="BD144">
            <v>1164546.47</v>
          </cell>
          <cell r="BE144">
            <v>1164546.47</v>
          </cell>
        </row>
        <row r="145">
          <cell r="A145" t="str">
            <v>0499T</v>
          </cell>
          <cell r="B145" t="str">
            <v>SMSI Travel Centers, Inc.</v>
          </cell>
          <cell r="C145">
            <v>1103842.6299999999</v>
          </cell>
          <cell r="D145">
            <v>886214</v>
          </cell>
          <cell r="E145">
            <v>891360</v>
          </cell>
          <cell r="F145">
            <v>939532</v>
          </cell>
          <cell r="G145">
            <v>946182</v>
          </cell>
          <cell r="H145">
            <v>980551</v>
          </cell>
          <cell r="I145">
            <v>994381</v>
          </cell>
          <cell r="J145">
            <v>1036421</v>
          </cell>
          <cell r="K145">
            <v>1034984</v>
          </cell>
          <cell r="L145">
            <v>1093646</v>
          </cell>
          <cell r="M145">
            <v>1257341</v>
          </cell>
          <cell r="N145">
            <v>1074844</v>
          </cell>
          <cell r="O145">
            <v>1042043</v>
          </cell>
          <cell r="P145">
            <v>1038601</v>
          </cell>
          <cell r="Q145">
            <v>1222098</v>
          </cell>
          <cell r="R145">
            <v>1227371</v>
          </cell>
          <cell r="S145">
            <v>1215073.5</v>
          </cell>
          <cell r="T145">
            <v>1266407.5</v>
          </cell>
          <cell r="U145">
            <v>1282156.5</v>
          </cell>
          <cell r="V145">
            <v>1406397.5</v>
          </cell>
          <cell r="W145">
            <v>1445503.5</v>
          </cell>
          <cell r="X145">
            <v>1360332.5</v>
          </cell>
          <cell r="Y145">
            <v>1401675.5</v>
          </cell>
          <cell r="Z145">
            <v>1453362.5</v>
          </cell>
          <cell r="AA145">
            <v>1502649.25</v>
          </cell>
          <cell r="AB145">
            <v>1727876.25</v>
          </cell>
          <cell r="AC145">
            <v>1768488.25</v>
          </cell>
          <cell r="AD145">
            <v>1684863.25</v>
          </cell>
          <cell r="AE145">
            <v>1733768</v>
          </cell>
          <cell r="AF145">
            <v>1756577</v>
          </cell>
          <cell r="AG145">
            <v>1824247</v>
          </cell>
          <cell r="AH145">
            <v>1919827</v>
          </cell>
          <cell r="AI145">
            <v>1798889</v>
          </cell>
          <cell r="AJ145">
            <v>1758291</v>
          </cell>
          <cell r="AK145">
            <v>1809050</v>
          </cell>
          <cell r="AL145">
            <v>1526485</v>
          </cell>
          <cell r="AM145">
            <v>1295343.25</v>
          </cell>
          <cell r="AN145">
            <v>1297576.25</v>
          </cell>
          <cell r="AO145">
            <v>1280895.25</v>
          </cell>
          <cell r="AP145">
            <v>1399333.25</v>
          </cell>
          <cell r="AQ145">
            <v>1343263</v>
          </cell>
          <cell r="AR145">
            <v>1178287</v>
          </cell>
          <cell r="AS145">
            <v>1148585</v>
          </cell>
          <cell r="AT145">
            <v>1120070</v>
          </cell>
          <cell r="AU145">
            <v>1129561</v>
          </cell>
          <cell r="AV145">
            <v>1104793</v>
          </cell>
          <cell r="AW145">
            <v>1111136</v>
          </cell>
          <cell r="AX145">
            <v>1056809</v>
          </cell>
          <cell r="AY145">
            <v>986322</v>
          </cell>
          <cell r="AZ145">
            <v>995132</v>
          </cell>
          <cell r="BA145">
            <v>1178524</v>
          </cell>
          <cell r="BB145">
            <v>1434587</v>
          </cell>
          <cell r="BD145">
            <v>67471548.629999995</v>
          </cell>
          <cell r="BE145">
            <v>67471548.629999995</v>
          </cell>
        </row>
        <row r="146">
          <cell r="A146" t="str">
            <v>04006</v>
          </cell>
          <cell r="B146" t="str">
            <v>Atlantic City Expressway</v>
          </cell>
          <cell r="C146">
            <v>93837.119999999995</v>
          </cell>
          <cell r="D146">
            <v>75979.350000000006</v>
          </cell>
          <cell r="E146">
            <v>86653.56</v>
          </cell>
          <cell r="F146">
            <v>85659.5</v>
          </cell>
          <cell r="G146">
            <v>87139.73</v>
          </cell>
          <cell r="H146">
            <v>86790.05</v>
          </cell>
          <cell r="I146">
            <v>80438.080000000002</v>
          </cell>
          <cell r="J146">
            <v>109589.71</v>
          </cell>
          <cell r="K146">
            <v>93784.21</v>
          </cell>
          <cell r="L146">
            <v>103257.56</v>
          </cell>
          <cell r="M146">
            <v>110690.97</v>
          </cell>
          <cell r="N146">
            <v>106611.37</v>
          </cell>
          <cell r="O146">
            <v>102070.3</v>
          </cell>
          <cell r="P146">
            <v>102741.32</v>
          </cell>
          <cell r="Q146">
            <v>128089.1</v>
          </cell>
          <cell r="R146">
            <v>118621.83</v>
          </cell>
          <cell r="S146">
            <v>109387.26</v>
          </cell>
          <cell r="T146">
            <v>118348.51</v>
          </cell>
          <cell r="U146">
            <v>125308.71</v>
          </cell>
          <cell r="V146">
            <v>137095.54</v>
          </cell>
          <cell r="W146">
            <v>153203.32999999999</v>
          </cell>
          <cell r="X146">
            <v>194565.02</v>
          </cell>
          <cell r="Y146">
            <v>138270.06</v>
          </cell>
          <cell r="Z146">
            <v>193060.93</v>
          </cell>
          <cell r="AA146">
            <v>195894.39</v>
          </cell>
          <cell r="AB146">
            <v>191787.1</v>
          </cell>
          <cell r="AC146">
            <v>242120.1</v>
          </cell>
          <cell r="AD146">
            <v>201618.19</v>
          </cell>
          <cell r="AE146">
            <v>208363.9</v>
          </cell>
          <cell r="AF146">
            <v>216358.27</v>
          </cell>
          <cell r="AG146">
            <v>244125.2</v>
          </cell>
          <cell r="AH146">
            <v>240928.97</v>
          </cell>
          <cell r="AI146">
            <v>229963.55</v>
          </cell>
          <cell r="AJ146">
            <v>223470.89</v>
          </cell>
          <cell r="AK146">
            <v>192677.2</v>
          </cell>
          <cell r="AL146">
            <v>155693.9</v>
          </cell>
          <cell r="AM146">
            <v>135238.78</v>
          </cell>
          <cell r="AN146">
            <v>128150.51</v>
          </cell>
          <cell r="AO146">
            <v>133011.79999999999</v>
          </cell>
          <cell r="AP146">
            <v>113348.48</v>
          </cell>
          <cell r="AQ146">
            <v>108188</v>
          </cell>
          <cell r="AR146">
            <v>102531.46</v>
          </cell>
          <cell r="AS146">
            <v>104623.54</v>
          </cell>
          <cell r="AT146">
            <v>85394.58</v>
          </cell>
          <cell r="AU146">
            <v>100846.98</v>
          </cell>
          <cell r="AV146">
            <v>90860.34</v>
          </cell>
          <cell r="AW146">
            <v>104158.47</v>
          </cell>
          <cell r="AX146">
            <v>81415.61</v>
          </cell>
          <cell r="AY146">
            <v>82611.289999999994</v>
          </cell>
          <cell r="AZ146">
            <v>77577.42</v>
          </cell>
          <cell r="BA146">
            <v>80546.91</v>
          </cell>
          <cell r="BB146">
            <v>102654.12</v>
          </cell>
          <cell r="BD146">
            <v>6915353.0700000012</v>
          </cell>
          <cell r="BE146">
            <v>6915353.0700000012</v>
          </cell>
        </row>
        <row r="147">
          <cell r="A147" t="str">
            <v>04148</v>
          </cell>
          <cell r="B147" t="str">
            <v>Delaware Turnpike</v>
          </cell>
          <cell r="C147">
            <v>246547.6</v>
          </cell>
          <cell r="D147">
            <v>175168.48</v>
          </cell>
          <cell r="E147">
            <v>187903.46</v>
          </cell>
          <cell r="F147">
            <v>202162.58</v>
          </cell>
          <cell r="G147">
            <v>168385.39</v>
          </cell>
          <cell r="H147">
            <v>180547.42</v>
          </cell>
          <cell r="I147">
            <v>188975.3</v>
          </cell>
          <cell r="J147">
            <v>274922.98</v>
          </cell>
          <cell r="K147">
            <v>211848.57</v>
          </cell>
          <cell r="L147">
            <v>227724</v>
          </cell>
          <cell r="M147">
            <v>231030.63</v>
          </cell>
          <cell r="N147">
            <v>261543.64</v>
          </cell>
          <cell r="O147">
            <v>261030.26</v>
          </cell>
          <cell r="P147">
            <v>277255.45</v>
          </cell>
          <cell r="Q147">
            <v>357049</v>
          </cell>
          <cell r="R147">
            <v>330614.06</v>
          </cell>
          <cell r="S147">
            <v>291320.71999999997</v>
          </cell>
          <cell r="T147">
            <v>293392</v>
          </cell>
          <cell r="U147">
            <v>283051.71000000002</v>
          </cell>
          <cell r="V147">
            <v>308705.88</v>
          </cell>
          <cell r="W147">
            <v>334060.75</v>
          </cell>
          <cell r="X147">
            <v>331463.88</v>
          </cell>
          <cell r="Y147">
            <v>279815.39</v>
          </cell>
          <cell r="Z147">
            <v>303364.08</v>
          </cell>
          <cell r="AA147">
            <v>280399.40999999997</v>
          </cell>
          <cell r="AB147">
            <v>361400.25</v>
          </cell>
          <cell r="AC147">
            <v>350134.07</v>
          </cell>
          <cell r="AD147">
            <v>317861.37</v>
          </cell>
          <cell r="AE147">
            <v>298797.69</v>
          </cell>
          <cell r="AF147">
            <v>321495.08</v>
          </cell>
          <cell r="AG147">
            <v>348108.34</v>
          </cell>
          <cell r="AH147">
            <v>348579.61</v>
          </cell>
          <cell r="AI147">
            <v>323517.37</v>
          </cell>
          <cell r="AJ147">
            <v>332276.89</v>
          </cell>
          <cell r="AK147">
            <v>332331.56</v>
          </cell>
          <cell r="AL147">
            <v>289580.83</v>
          </cell>
          <cell r="AM147">
            <v>221410.82</v>
          </cell>
          <cell r="AN147">
            <v>251583.71</v>
          </cell>
          <cell r="AO147">
            <v>267857.90999999997</v>
          </cell>
          <cell r="AP147">
            <v>275089.5</v>
          </cell>
          <cell r="AQ147">
            <v>272918.71000000002</v>
          </cell>
          <cell r="AR147">
            <v>261678.95</v>
          </cell>
          <cell r="AS147">
            <v>255986.24</v>
          </cell>
          <cell r="AT147">
            <v>243885.43</v>
          </cell>
          <cell r="AU147">
            <v>260682.15</v>
          </cell>
          <cell r="AV147">
            <v>263745.38</v>
          </cell>
          <cell r="AW147">
            <v>367252.79</v>
          </cell>
          <cell r="AX147">
            <v>285609.55</v>
          </cell>
          <cell r="AY147">
            <v>211126.04</v>
          </cell>
          <cell r="AZ147">
            <v>205128.43</v>
          </cell>
          <cell r="BA147">
            <v>236978.4</v>
          </cell>
          <cell r="BB147">
            <v>388337.53</v>
          </cell>
          <cell r="BD147">
            <v>14381637.240000002</v>
          </cell>
          <cell r="BE147">
            <v>14381637.240000002</v>
          </cell>
        </row>
        <row r="148">
          <cell r="A148" t="str">
            <v>04024</v>
          </cell>
          <cell r="B148" t="str">
            <v>Seaville</v>
          </cell>
          <cell r="C148">
            <v>3935.59</v>
          </cell>
          <cell r="D148">
            <v>3562.82</v>
          </cell>
          <cell r="E148">
            <v>4419.04</v>
          </cell>
          <cell r="F148">
            <v>4193.87</v>
          </cell>
          <cell r="G148">
            <v>4112.92</v>
          </cell>
          <cell r="H148">
            <v>3836.81</v>
          </cell>
          <cell r="I148">
            <v>4780.1499999999996</v>
          </cell>
          <cell r="J148">
            <v>4270.92</v>
          </cell>
          <cell r="K148">
            <v>3941.7</v>
          </cell>
          <cell r="L148">
            <v>4873.3</v>
          </cell>
          <cell r="M148">
            <v>13915.73</v>
          </cell>
          <cell r="N148">
            <v>5207.41</v>
          </cell>
          <cell r="O148">
            <v>8955.92</v>
          </cell>
          <cell r="P148">
            <v>953.78</v>
          </cell>
          <cell r="Q148">
            <v>7132.43</v>
          </cell>
          <cell r="R148">
            <v>8697.92</v>
          </cell>
          <cell r="S148">
            <v>11237.93</v>
          </cell>
          <cell r="T148">
            <v>6938.34</v>
          </cell>
          <cell r="U148">
            <v>7810.31</v>
          </cell>
          <cell r="V148">
            <v>9375.98</v>
          </cell>
          <cell r="W148">
            <v>10557.02</v>
          </cell>
          <cell r="X148">
            <v>16823.46</v>
          </cell>
          <cell r="Y148">
            <v>12206.44</v>
          </cell>
          <cell r="Z148">
            <v>15364.52</v>
          </cell>
          <cell r="AA148">
            <v>16552.21</v>
          </cell>
          <cell r="AB148">
            <v>16320.95</v>
          </cell>
          <cell r="AC148">
            <v>30501.25</v>
          </cell>
          <cell r="AD148">
            <v>22549.25</v>
          </cell>
          <cell r="AE148">
            <v>23903.22</v>
          </cell>
          <cell r="AF148">
            <v>22611.78</v>
          </cell>
          <cell r="AG148">
            <v>27013.21</v>
          </cell>
          <cell r="AH148">
            <v>28758.87</v>
          </cell>
          <cell r="AI148">
            <v>28715.759999999998</v>
          </cell>
          <cell r="AJ148">
            <v>28730.26</v>
          </cell>
          <cell r="AK148">
            <v>21075.360000000001</v>
          </cell>
          <cell r="AL148">
            <v>16660.810000000001</v>
          </cell>
          <cell r="AM148">
            <v>12615.53</v>
          </cell>
          <cell r="AN148">
            <v>11107.44</v>
          </cell>
          <cell r="AO148">
            <v>12085.09</v>
          </cell>
          <cell r="AP148">
            <v>10018.18</v>
          </cell>
          <cell r="AQ148">
            <v>7301.5</v>
          </cell>
          <cell r="AR148">
            <v>6166.54</v>
          </cell>
          <cell r="AS148">
            <v>7017.75</v>
          </cell>
          <cell r="AT148">
            <v>6141.8</v>
          </cell>
          <cell r="AU148">
            <v>5251.37</v>
          </cell>
          <cell r="AV148">
            <v>4585.75</v>
          </cell>
          <cell r="AW148">
            <v>5094.8</v>
          </cell>
          <cell r="AX148">
            <v>5856.79</v>
          </cell>
          <cell r="AY148">
            <v>3260.81</v>
          </cell>
          <cell r="AZ148">
            <v>3897.39</v>
          </cell>
          <cell r="BA148">
            <v>5345.51</v>
          </cell>
          <cell r="BB148">
            <v>5720.14</v>
          </cell>
          <cell r="BD148">
            <v>571963.63000000024</v>
          </cell>
          <cell r="BE148">
            <v>571963.63000000024</v>
          </cell>
        </row>
        <row r="149">
          <cell r="A149" t="str">
            <v>04025</v>
          </cell>
          <cell r="B149" t="str">
            <v>Atlantic City</v>
          </cell>
          <cell r="C149">
            <v>63099.94</v>
          </cell>
          <cell r="D149">
            <v>45362.28</v>
          </cell>
          <cell r="E149">
            <v>50164.24</v>
          </cell>
          <cell r="F149">
            <v>49229.16</v>
          </cell>
          <cell r="G149">
            <v>51251.67</v>
          </cell>
          <cell r="H149">
            <v>49840.82</v>
          </cell>
          <cell r="I149">
            <v>44043.49</v>
          </cell>
          <cell r="J149">
            <v>72886.52</v>
          </cell>
          <cell r="K149">
            <v>56052.45</v>
          </cell>
          <cell r="L149">
            <v>53873.81</v>
          </cell>
          <cell r="M149">
            <v>74603.94</v>
          </cell>
          <cell r="N149">
            <v>62004.43</v>
          </cell>
          <cell r="O149">
            <v>59277.37</v>
          </cell>
          <cell r="P149">
            <v>47685.68</v>
          </cell>
          <cell r="Q149">
            <v>67303.789999999994</v>
          </cell>
          <cell r="R149">
            <v>70258.59</v>
          </cell>
          <cell r="S149">
            <v>68564.009999999995</v>
          </cell>
          <cell r="T149">
            <v>63596.45</v>
          </cell>
          <cell r="U149">
            <v>63357.39</v>
          </cell>
          <cell r="V149">
            <v>63947.81</v>
          </cell>
          <cell r="W149">
            <v>76915.16</v>
          </cell>
          <cell r="X149">
            <v>91268.85</v>
          </cell>
          <cell r="Y149">
            <v>70073.789999999994</v>
          </cell>
          <cell r="Z149">
            <v>74519.91</v>
          </cell>
          <cell r="AA149">
            <v>73559.78</v>
          </cell>
          <cell r="AB149">
            <v>82117.27</v>
          </cell>
          <cell r="AC149">
            <v>114355.34</v>
          </cell>
          <cell r="AD149">
            <v>88392.5</v>
          </cell>
          <cell r="AE149">
            <v>102114.44</v>
          </cell>
          <cell r="AF149">
            <v>106893.14</v>
          </cell>
          <cell r="AG149">
            <v>114036.7</v>
          </cell>
          <cell r="AH149">
            <v>114615.59</v>
          </cell>
          <cell r="AI149">
            <v>107629.47</v>
          </cell>
          <cell r="AJ149">
            <v>115412.19</v>
          </cell>
          <cell r="AK149">
            <v>103877.09</v>
          </cell>
          <cell r="AL149">
            <v>88084.63</v>
          </cell>
          <cell r="AM149">
            <v>70686.12</v>
          </cell>
          <cell r="AN149">
            <v>63096.97</v>
          </cell>
          <cell r="AO149">
            <v>65836.52</v>
          </cell>
          <cell r="AP149">
            <v>60054.01</v>
          </cell>
          <cell r="AQ149">
            <v>62848.12</v>
          </cell>
          <cell r="AR149">
            <v>53602.74</v>
          </cell>
          <cell r="AS149">
            <v>58978.74</v>
          </cell>
          <cell r="AT149">
            <v>50952.87</v>
          </cell>
          <cell r="AU149">
            <v>59536.1</v>
          </cell>
          <cell r="AV149">
            <v>56754.75</v>
          </cell>
          <cell r="AW149">
            <v>70481.119999999995</v>
          </cell>
          <cell r="AX149">
            <v>48792.800000000003</v>
          </cell>
          <cell r="AY149">
            <v>50284.12</v>
          </cell>
          <cell r="AZ149">
            <v>43821.14</v>
          </cell>
          <cell r="BA149">
            <v>42589.4</v>
          </cell>
          <cell r="BB149">
            <v>71594.820000000007</v>
          </cell>
          <cell r="BD149">
            <v>3630180.0300000007</v>
          </cell>
          <cell r="BE149">
            <v>3630180.0300000007</v>
          </cell>
        </row>
        <row r="150">
          <cell r="A150" t="str">
            <v>04027</v>
          </cell>
          <cell r="B150" t="str">
            <v>Forked River</v>
          </cell>
          <cell r="C150">
            <v>99289.97</v>
          </cell>
          <cell r="D150">
            <v>81597.679999999993</v>
          </cell>
          <cell r="E150">
            <v>89075.71</v>
          </cell>
          <cell r="F150">
            <v>89926.63</v>
          </cell>
          <cell r="G150">
            <v>87926.53</v>
          </cell>
          <cell r="H150">
            <v>85437.759999999995</v>
          </cell>
          <cell r="I150">
            <v>70418.789999999994</v>
          </cell>
          <cell r="J150">
            <v>129731.95</v>
          </cell>
          <cell r="K150">
            <v>89500.15</v>
          </cell>
          <cell r="L150">
            <v>91554.65</v>
          </cell>
          <cell r="M150">
            <v>118876.93</v>
          </cell>
          <cell r="N150">
            <v>103469.25</v>
          </cell>
          <cell r="O150">
            <v>101095.85</v>
          </cell>
          <cell r="P150">
            <v>91970.98</v>
          </cell>
          <cell r="Q150">
            <v>118587.78</v>
          </cell>
          <cell r="R150">
            <v>125795.68</v>
          </cell>
          <cell r="S150">
            <v>110079.31</v>
          </cell>
          <cell r="T150">
            <v>109992.2</v>
          </cell>
          <cell r="U150">
            <v>113377.24</v>
          </cell>
          <cell r="V150">
            <v>119210.36</v>
          </cell>
          <cell r="W150">
            <v>138282.62</v>
          </cell>
          <cell r="X150">
            <v>174966.99</v>
          </cell>
          <cell r="Y150">
            <v>126491.72</v>
          </cell>
          <cell r="Z150">
            <v>152693.89000000001</v>
          </cell>
          <cell r="AA150">
            <v>131112.51</v>
          </cell>
          <cell r="AB150">
            <v>155685.85999999999</v>
          </cell>
          <cell r="AC150">
            <v>220669.68</v>
          </cell>
          <cell r="AD150">
            <v>167172.38</v>
          </cell>
          <cell r="AE150">
            <v>182619.88</v>
          </cell>
          <cell r="AF150">
            <v>200430.23</v>
          </cell>
          <cell r="AG150">
            <v>206183.02</v>
          </cell>
          <cell r="AH150">
            <v>208140.29</v>
          </cell>
          <cell r="AI150">
            <v>202905.38</v>
          </cell>
          <cell r="AJ150">
            <v>204023.25</v>
          </cell>
          <cell r="AK150">
            <v>201234.78</v>
          </cell>
          <cell r="AL150">
            <v>161673.71</v>
          </cell>
          <cell r="AM150">
            <v>133170.54</v>
          </cell>
          <cell r="AN150">
            <v>116440.53</v>
          </cell>
          <cell r="AO150">
            <v>122407.87</v>
          </cell>
          <cell r="AP150">
            <v>106800.77</v>
          </cell>
          <cell r="AQ150">
            <v>111278.55</v>
          </cell>
          <cell r="AR150">
            <v>99313.16</v>
          </cell>
          <cell r="AS150">
            <v>106613.2</v>
          </cell>
          <cell r="AT150">
            <v>90484.68</v>
          </cell>
          <cell r="AU150">
            <v>103814.25</v>
          </cell>
          <cell r="AV150">
            <v>100317.75999999999</v>
          </cell>
          <cell r="AW150">
            <v>120651.19</v>
          </cell>
          <cell r="AX150">
            <v>87590.38</v>
          </cell>
          <cell r="AY150">
            <v>89233.78</v>
          </cell>
          <cell r="AZ150">
            <v>80829.64</v>
          </cell>
          <cell r="BA150">
            <v>83351.11</v>
          </cell>
          <cell r="BB150">
            <v>123745.1</v>
          </cell>
          <cell r="BD150">
            <v>6537244.0999999996</v>
          </cell>
          <cell r="BE150">
            <v>6537244.0999999996</v>
          </cell>
        </row>
        <row r="151">
          <cell r="A151" t="str">
            <v>04029</v>
          </cell>
          <cell r="B151" t="str">
            <v>Monmouth</v>
          </cell>
          <cell r="C151">
            <v>89050.85</v>
          </cell>
          <cell r="D151">
            <v>71419.679999999993</v>
          </cell>
          <cell r="E151">
            <v>81985.119999999995</v>
          </cell>
          <cell r="F151">
            <v>80879.62</v>
          </cell>
          <cell r="G151">
            <v>77681.350000000006</v>
          </cell>
          <cell r="H151">
            <v>75492.03</v>
          </cell>
          <cell r="I151">
            <v>70994.899999999994</v>
          </cell>
          <cell r="J151">
            <v>119530.68</v>
          </cell>
          <cell r="K151">
            <v>82148.78</v>
          </cell>
          <cell r="L151">
            <v>84481.06</v>
          </cell>
          <cell r="M151">
            <v>106733.81</v>
          </cell>
          <cell r="N151">
            <v>95420.89</v>
          </cell>
          <cell r="O151">
            <v>95756.479999999996</v>
          </cell>
          <cell r="P151">
            <v>86532.2</v>
          </cell>
          <cell r="Q151">
            <v>103340.31</v>
          </cell>
          <cell r="R151">
            <v>130574.67</v>
          </cell>
          <cell r="S151">
            <v>86906.43</v>
          </cell>
          <cell r="T151">
            <v>113978.39</v>
          </cell>
          <cell r="U151">
            <v>107985.26</v>
          </cell>
          <cell r="V151">
            <v>118972.52</v>
          </cell>
          <cell r="W151">
            <v>131879.59</v>
          </cell>
          <cell r="X151">
            <v>176184.06</v>
          </cell>
          <cell r="Y151">
            <v>115210.23</v>
          </cell>
          <cell r="Z151">
            <v>148772.96</v>
          </cell>
          <cell r="AA151">
            <v>133823.22</v>
          </cell>
          <cell r="AB151">
            <v>154864.81</v>
          </cell>
          <cell r="AC151">
            <v>224444.97</v>
          </cell>
          <cell r="AD151">
            <v>189535.09</v>
          </cell>
          <cell r="AE151">
            <v>191772.86</v>
          </cell>
          <cell r="AF151">
            <v>192639.07</v>
          </cell>
          <cell r="AG151">
            <v>227369.34</v>
          </cell>
          <cell r="AH151">
            <v>227022.13</v>
          </cell>
          <cell r="AI151">
            <v>203920.4</v>
          </cell>
          <cell r="AJ151">
            <v>205071.69</v>
          </cell>
          <cell r="AK151">
            <v>191242.12</v>
          </cell>
          <cell r="AL151">
            <v>153564.29</v>
          </cell>
          <cell r="AM151">
            <v>118369.94</v>
          </cell>
          <cell r="AN151">
            <v>107715.5</v>
          </cell>
          <cell r="AO151">
            <v>116637.29</v>
          </cell>
          <cell r="AP151">
            <v>107427.41</v>
          </cell>
          <cell r="AQ151">
            <v>113234.83</v>
          </cell>
          <cell r="AR151">
            <v>93097.46</v>
          </cell>
          <cell r="AS151">
            <v>106083.76</v>
          </cell>
          <cell r="AT151">
            <v>89016.85</v>
          </cell>
          <cell r="AU151">
            <v>98552.75</v>
          </cell>
          <cell r="AV151">
            <v>93093.54</v>
          </cell>
          <cell r="AW151">
            <v>131237.95000000001</v>
          </cell>
          <cell r="AX151">
            <v>87220.22</v>
          </cell>
          <cell r="AY151">
            <v>80850.070000000007</v>
          </cell>
          <cell r="AZ151">
            <v>73998.539999999994</v>
          </cell>
          <cell r="BA151">
            <v>81491.28</v>
          </cell>
          <cell r="BB151">
            <v>124680.41</v>
          </cell>
          <cell r="BD151">
            <v>6369889.6600000011</v>
          </cell>
          <cell r="BE151">
            <v>6369889.6600000011</v>
          </cell>
        </row>
        <row r="152">
          <cell r="A152" t="str">
            <v>04031</v>
          </cell>
          <cell r="B152" t="str">
            <v>Cheesequake</v>
          </cell>
          <cell r="C152">
            <v>130293.95</v>
          </cell>
          <cell r="D152">
            <v>123206.08</v>
          </cell>
          <cell r="E152">
            <v>131904.54999999999</v>
          </cell>
          <cell r="F152">
            <v>130620.89</v>
          </cell>
          <cell r="G152">
            <v>121464.36</v>
          </cell>
          <cell r="H152">
            <v>119237.75</v>
          </cell>
          <cell r="I152">
            <v>115711.74</v>
          </cell>
          <cell r="J152">
            <v>170612.99</v>
          </cell>
          <cell r="K152">
            <v>126501.65</v>
          </cell>
          <cell r="L152">
            <v>129436.72</v>
          </cell>
          <cell r="M152">
            <v>153447.14000000001</v>
          </cell>
          <cell r="N152">
            <v>143855.43</v>
          </cell>
          <cell r="O152">
            <v>145331.92000000001</v>
          </cell>
          <cell r="P152">
            <v>133948.93</v>
          </cell>
          <cell r="Q152">
            <v>161363.35</v>
          </cell>
          <cell r="R152">
            <v>175907.32</v>
          </cell>
          <cell r="S152">
            <v>146681.4</v>
          </cell>
          <cell r="T152">
            <v>153115.94</v>
          </cell>
          <cell r="U152">
            <v>160965.69</v>
          </cell>
          <cell r="V152">
            <v>167018.26</v>
          </cell>
          <cell r="W152">
            <v>192987.18</v>
          </cell>
          <cell r="X152">
            <v>225740.11</v>
          </cell>
          <cell r="Y152">
            <v>172822.65</v>
          </cell>
          <cell r="Z152">
            <v>278665.76</v>
          </cell>
          <cell r="AA152">
            <v>202766.01</v>
          </cell>
          <cell r="AB152">
            <v>223000.46</v>
          </cell>
          <cell r="AC152">
            <v>283741.86</v>
          </cell>
          <cell r="AD152">
            <v>240664.56</v>
          </cell>
          <cell r="AE152">
            <v>265065.71999999997</v>
          </cell>
          <cell r="AF152">
            <v>253471.5</v>
          </cell>
          <cell r="AG152">
            <v>292023.75</v>
          </cell>
          <cell r="AH152">
            <v>297846.42</v>
          </cell>
          <cell r="AI152">
            <v>275055.81</v>
          </cell>
          <cell r="AJ152">
            <v>269654.42</v>
          </cell>
          <cell r="AK152">
            <v>255580.85</v>
          </cell>
          <cell r="AL152">
            <v>197248.31</v>
          </cell>
          <cell r="AM152">
            <v>176278.75</v>
          </cell>
          <cell r="AN152">
            <v>164889.41</v>
          </cell>
          <cell r="AO152">
            <v>173234.17</v>
          </cell>
          <cell r="AP152">
            <v>162191.6</v>
          </cell>
          <cell r="AQ152">
            <v>167482.85</v>
          </cell>
          <cell r="AR152">
            <v>144872.59</v>
          </cell>
          <cell r="AS152">
            <v>158105.56</v>
          </cell>
          <cell r="AT152">
            <v>133588.37</v>
          </cell>
          <cell r="AU152">
            <v>150009.01</v>
          </cell>
          <cell r="AV152">
            <v>137973.23000000001</v>
          </cell>
          <cell r="AW152">
            <v>180158.79</v>
          </cell>
          <cell r="AX152">
            <v>135708.91</v>
          </cell>
          <cell r="AY152">
            <v>126860.22</v>
          </cell>
          <cell r="AZ152">
            <v>123444.21</v>
          </cell>
          <cell r="BA152">
            <v>129374.34</v>
          </cell>
          <cell r="BB152">
            <v>170255.1</v>
          </cell>
          <cell r="BD152">
            <v>9201388.5399999972</v>
          </cell>
          <cell r="BE152">
            <v>9201388.5399999972</v>
          </cell>
        </row>
        <row r="153">
          <cell r="A153" t="str">
            <v>04033</v>
          </cell>
          <cell r="B153" t="str">
            <v>Montvale</v>
          </cell>
          <cell r="C153">
            <v>91943.129999999932</v>
          </cell>
          <cell r="D153">
            <v>72723.960000000006</v>
          </cell>
          <cell r="E153">
            <v>82355.740000000005</v>
          </cell>
          <cell r="F153">
            <v>75064.33</v>
          </cell>
          <cell r="G153">
            <v>70702.73</v>
          </cell>
          <cell r="H153">
            <v>68792.25</v>
          </cell>
          <cell r="I153">
            <v>80741.09</v>
          </cell>
          <cell r="J153">
            <v>107943.93</v>
          </cell>
          <cell r="K153">
            <v>90952.639999999999</v>
          </cell>
          <cell r="L153">
            <v>84823.75</v>
          </cell>
          <cell r="M153">
            <v>103903.22</v>
          </cell>
          <cell r="N153">
            <v>95037.26</v>
          </cell>
          <cell r="O153">
            <v>97243.839999999997</v>
          </cell>
          <cell r="P153">
            <v>90590.13</v>
          </cell>
          <cell r="Q153">
            <v>133174.29999999999</v>
          </cell>
          <cell r="R153">
            <v>150907.56</v>
          </cell>
          <cell r="S153">
            <v>115249.33</v>
          </cell>
          <cell r="T153">
            <v>106730.86</v>
          </cell>
          <cell r="U153">
            <v>125377.01</v>
          </cell>
          <cell r="V153">
            <v>135695.79999999999</v>
          </cell>
          <cell r="W153">
            <v>135746.1</v>
          </cell>
          <cell r="X153">
            <v>133171.85999999999</v>
          </cell>
          <cell r="Y153">
            <v>119066.6</v>
          </cell>
          <cell r="Z153">
            <v>165704.62</v>
          </cell>
          <cell r="AA153">
            <v>131450.64000000001</v>
          </cell>
          <cell r="AB153">
            <v>167620.96</v>
          </cell>
          <cell r="AC153">
            <v>175310.02</v>
          </cell>
          <cell r="AD153">
            <v>161958.29</v>
          </cell>
          <cell r="AE153">
            <v>160599.1</v>
          </cell>
          <cell r="AF153">
            <v>167243.84</v>
          </cell>
          <cell r="AG153">
            <v>188845.95</v>
          </cell>
          <cell r="AH153">
            <v>178795.27</v>
          </cell>
          <cell r="AI153">
            <v>171926.77</v>
          </cell>
          <cell r="AJ153">
            <v>175742.86</v>
          </cell>
          <cell r="AK153">
            <v>172376.02</v>
          </cell>
          <cell r="AL153">
            <v>131653.29999999999</v>
          </cell>
          <cell r="AM153">
            <v>112602.32</v>
          </cell>
          <cell r="AN153">
            <v>113736.25</v>
          </cell>
          <cell r="AO153">
            <v>125230.6</v>
          </cell>
          <cell r="AP153">
            <v>121631.09</v>
          </cell>
          <cell r="AQ153">
            <v>132632.87</v>
          </cell>
          <cell r="AR153">
            <v>118655.2</v>
          </cell>
          <cell r="AS153">
            <v>117801.64</v>
          </cell>
          <cell r="AT153">
            <v>94089.34</v>
          </cell>
          <cell r="AU153">
            <v>107313.26</v>
          </cell>
          <cell r="AV153">
            <v>97229.9</v>
          </cell>
          <cell r="AW153">
            <v>164287.5</v>
          </cell>
          <cell r="AX153">
            <v>120945.84</v>
          </cell>
          <cell r="AY153">
            <v>77402.539999999994</v>
          </cell>
          <cell r="AZ153">
            <v>74726.92</v>
          </cell>
          <cell r="BA153">
            <v>108330.94</v>
          </cell>
          <cell r="BB153">
            <v>164686.38</v>
          </cell>
          <cell r="BD153">
            <v>6368467.6500000004</v>
          </cell>
          <cell r="BE153">
            <v>6368467.6500000004</v>
          </cell>
        </row>
        <row r="154">
          <cell r="A154" t="str">
            <v>04IL</v>
          </cell>
          <cell r="B154" t="str">
            <v>Illinois Turnpike Admin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D154">
            <v>0</v>
          </cell>
          <cell r="BE154">
            <v>0</v>
          </cell>
        </row>
        <row r="155">
          <cell r="A155" t="str">
            <v>04011</v>
          </cell>
          <cell r="B155" t="str">
            <v>Belvidere</v>
          </cell>
          <cell r="C155">
            <v>20502.91</v>
          </cell>
          <cell r="D155">
            <v>17534.740000000002</v>
          </cell>
          <cell r="E155">
            <v>17546.009999999998</v>
          </cell>
          <cell r="F155">
            <v>16477</v>
          </cell>
          <cell r="G155">
            <v>16063.98</v>
          </cell>
          <cell r="H155">
            <v>17156.740000000002</v>
          </cell>
          <cell r="I155">
            <v>19289.89</v>
          </cell>
          <cell r="J155">
            <v>20773.91</v>
          </cell>
          <cell r="K155">
            <v>18544.810000000001</v>
          </cell>
          <cell r="L155">
            <v>19155.28</v>
          </cell>
          <cell r="M155">
            <v>18466.169999999998</v>
          </cell>
          <cell r="N155">
            <v>19984.72</v>
          </cell>
          <cell r="O155">
            <v>22713.53</v>
          </cell>
          <cell r="P155">
            <v>19217.669999999998</v>
          </cell>
          <cell r="Q155">
            <v>23141.439999999999</v>
          </cell>
          <cell r="R155">
            <v>21785.49</v>
          </cell>
          <cell r="S155">
            <v>20659.37</v>
          </cell>
          <cell r="T155">
            <v>20799.09</v>
          </cell>
          <cell r="U155">
            <v>21564.54</v>
          </cell>
          <cell r="V155">
            <v>23163.91</v>
          </cell>
          <cell r="W155">
            <v>24984.560000000001</v>
          </cell>
          <cell r="X155">
            <v>27133.01</v>
          </cell>
          <cell r="Y155">
            <v>23205.599999999999</v>
          </cell>
          <cell r="Z155">
            <v>25246.03</v>
          </cell>
          <cell r="AA155">
            <v>26847.11</v>
          </cell>
          <cell r="AB155">
            <v>28610.58</v>
          </cell>
          <cell r="AC155">
            <v>32220.06</v>
          </cell>
          <cell r="AD155">
            <v>27880.92</v>
          </cell>
          <cell r="AE155">
            <v>28870.14</v>
          </cell>
          <cell r="AF155">
            <v>28590.720000000001</v>
          </cell>
          <cell r="AG155">
            <v>29040.73</v>
          </cell>
          <cell r="AH155">
            <v>31538.01</v>
          </cell>
          <cell r="AI155">
            <v>30994.13</v>
          </cell>
          <cell r="AJ155">
            <v>26858.69</v>
          </cell>
          <cell r="AK155">
            <v>27254.14</v>
          </cell>
          <cell r="AL155">
            <v>27425.45</v>
          </cell>
          <cell r="AM155">
            <v>22204.69</v>
          </cell>
          <cell r="AN155">
            <v>21981.360000000001</v>
          </cell>
          <cell r="AO155">
            <v>21712.22</v>
          </cell>
          <cell r="AP155">
            <v>23258.79</v>
          </cell>
          <cell r="AQ155">
            <v>24339.61</v>
          </cell>
          <cell r="AR155">
            <v>23377.79</v>
          </cell>
          <cell r="AS155">
            <v>25133.33</v>
          </cell>
          <cell r="AT155">
            <v>21257.69</v>
          </cell>
          <cell r="AU155">
            <v>21054.76</v>
          </cell>
          <cell r="AV155">
            <v>20606.34</v>
          </cell>
          <cell r="AW155">
            <v>28713.5</v>
          </cell>
          <cell r="AX155">
            <v>21724.400000000001</v>
          </cell>
          <cell r="AY155">
            <v>19367.310000000001</v>
          </cell>
          <cell r="AZ155">
            <v>19325.330000000002</v>
          </cell>
          <cell r="BA155">
            <v>23144.43</v>
          </cell>
          <cell r="BB155">
            <v>32964.36</v>
          </cell>
          <cell r="BD155">
            <v>1211406.9899999998</v>
          </cell>
          <cell r="BE155">
            <v>1211406.9899999998</v>
          </cell>
        </row>
        <row r="156">
          <cell r="A156" t="str">
            <v>04010</v>
          </cell>
          <cell r="B156" t="str">
            <v>O'Hare Oasis</v>
          </cell>
          <cell r="C156">
            <v>14884.87</v>
          </cell>
          <cell r="D156">
            <v>14968.95</v>
          </cell>
          <cell r="E156">
            <v>15048.63</v>
          </cell>
          <cell r="F156">
            <v>15076.49</v>
          </cell>
          <cell r="G156">
            <v>14425.6</v>
          </cell>
          <cell r="H156">
            <v>15777.35</v>
          </cell>
          <cell r="I156">
            <v>16447.310000000001</v>
          </cell>
          <cell r="J156">
            <v>17199.849999999999</v>
          </cell>
          <cell r="K156">
            <v>16528.72</v>
          </cell>
          <cell r="L156">
            <v>16759.18</v>
          </cell>
          <cell r="M156">
            <v>17804.53</v>
          </cell>
          <cell r="N156">
            <v>17646.82</v>
          </cell>
          <cell r="O156">
            <v>18111.669999999998</v>
          </cell>
          <cell r="P156">
            <v>18044.060000000001</v>
          </cell>
          <cell r="Q156">
            <v>18063.34</v>
          </cell>
          <cell r="R156">
            <v>17347.75</v>
          </cell>
          <cell r="S156">
            <v>17714.04</v>
          </cell>
          <cell r="T156">
            <v>18009</v>
          </cell>
          <cell r="U156">
            <v>18787.240000000002</v>
          </cell>
          <cell r="V156">
            <v>18887.46</v>
          </cell>
          <cell r="W156">
            <v>19856</v>
          </cell>
          <cell r="X156">
            <v>18656.39</v>
          </cell>
          <cell r="Y156">
            <v>19397.88</v>
          </cell>
          <cell r="Z156">
            <v>20396.38</v>
          </cell>
          <cell r="AA156">
            <v>20240.439999999999</v>
          </cell>
          <cell r="AB156">
            <v>21808.75</v>
          </cell>
          <cell r="AC156">
            <v>20782.96</v>
          </cell>
          <cell r="AD156">
            <v>20950.46</v>
          </cell>
          <cell r="AE156">
            <v>20790.5</v>
          </cell>
          <cell r="AF156">
            <v>22384.42</v>
          </cell>
          <cell r="AG156">
            <v>21352.93</v>
          </cell>
          <cell r="AH156">
            <v>21859.18</v>
          </cell>
          <cell r="AI156">
            <v>20788.46</v>
          </cell>
          <cell r="AJ156">
            <v>19650.849999999999</v>
          </cell>
          <cell r="AK156">
            <v>17535.36</v>
          </cell>
          <cell r="AL156">
            <v>17498.310000000001</v>
          </cell>
          <cell r="AM156">
            <v>19418.39</v>
          </cell>
          <cell r="AN156">
            <v>18586.86</v>
          </cell>
          <cell r="AO156">
            <v>18751.82</v>
          </cell>
          <cell r="AP156">
            <v>19378.830000000002</v>
          </cell>
          <cell r="AQ156">
            <v>20107.580000000002</v>
          </cell>
          <cell r="AR156">
            <v>19577.18</v>
          </cell>
          <cell r="AS156">
            <v>20886.689999999999</v>
          </cell>
          <cell r="AT156">
            <v>19269.080000000002</v>
          </cell>
          <cell r="AU156">
            <v>19056.84</v>
          </cell>
          <cell r="AV156">
            <v>19440.89</v>
          </cell>
          <cell r="AW156">
            <v>21424.23</v>
          </cell>
          <cell r="AX156">
            <v>18564.03</v>
          </cell>
          <cell r="AY156">
            <v>18375.77</v>
          </cell>
          <cell r="AZ156">
            <v>18241.7</v>
          </cell>
          <cell r="BA156">
            <v>20984.400000000001</v>
          </cell>
          <cell r="BB156">
            <v>19924.62</v>
          </cell>
          <cell r="BD156">
            <v>973471.03999999992</v>
          </cell>
          <cell r="BE156">
            <v>973471.03999999992</v>
          </cell>
        </row>
        <row r="157">
          <cell r="A157" t="str">
            <v>04012</v>
          </cell>
          <cell r="B157" t="str">
            <v>Hinsdale</v>
          </cell>
          <cell r="C157">
            <v>15259.64</v>
          </cell>
          <cell r="D157">
            <v>15051.65</v>
          </cell>
          <cell r="E157">
            <v>16838.650000000001</v>
          </cell>
          <cell r="F157">
            <v>15235.99</v>
          </cell>
          <cell r="G157">
            <v>15355.7</v>
          </cell>
          <cell r="H157">
            <v>16095.59</v>
          </cell>
          <cell r="I157">
            <v>17602.650000000001</v>
          </cell>
          <cell r="J157">
            <v>18830.310000000001</v>
          </cell>
          <cell r="K157">
            <v>17608.990000000002</v>
          </cell>
          <cell r="L157">
            <v>18074.72</v>
          </cell>
          <cell r="M157">
            <v>17642.36</v>
          </cell>
          <cell r="N157">
            <v>19375.580000000002</v>
          </cell>
          <cell r="O157">
            <v>19596.060000000001</v>
          </cell>
          <cell r="P157">
            <v>21943.72</v>
          </cell>
          <cell r="Q157">
            <v>21239.45</v>
          </cell>
          <cell r="R157">
            <v>20145.87</v>
          </cell>
          <cell r="S157">
            <v>20643.95</v>
          </cell>
          <cell r="T157">
            <v>18882.96</v>
          </cell>
          <cell r="U157">
            <v>20669.259999999998</v>
          </cell>
          <cell r="V157">
            <v>20238.95</v>
          </cell>
          <cell r="W157">
            <v>22418.99</v>
          </cell>
          <cell r="X157">
            <v>21913.98</v>
          </cell>
          <cell r="Y157">
            <v>21279.51</v>
          </cell>
          <cell r="Z157">
            <v>23061.71</v>
          </cell>
          <cell r="AA157">
            <v>23697.45</v>
          </cell>
          <cell r="AB157">
            <v>25149.01</v>
          </cell>
          <cell r="AC157">
            <v>25626.19</v>
          </cell>
          <cell r="AD157">
            <v>23480.81</v>
          </cell>
          <cell r="AE157">
            <v>24001.24</v>
          </cell>
          <cell r="AF157">
            <v>24047.47</v>
          </cell>
          <cell r="AG157">
            <v>24159.89</v>
          </cell>
          <cell r="AH157">
            <v>25176.39</v>
          </cell>
          <cell r="AI157">
            <v>25301.52</v>
          </cell>
          <cell r="AJ157">
            <v>20974.85</v>
          </cell>
          <cell r="AK157">
            <v>20655.150000000001</v>
          </cell>
          <cell r="AL157">
            <v>19841.04</v>
          </cell>
          <cell r="AM157">
            <v>18106.97</v>
          </cell>
          <cell r="AN157">
            <v>20307.48</v>
          </cell>
          <cell r="AO157">
            <v>20551.189999999999</v>
          </cell>
          <cell r="AP157">
            <v>20318.490000000002</v>
          </cell>
          <cell r="AQ157">
            <v>20837.47</v>
          </cell>
          <cell r="AR157">
            <v>20035.93</v>
          </cell>
          <cell r="AS157">
            <v>22543.78</v>
          </cell>
          <cell r="AT157">
            <v>20040.7</v>
          </cell>
          <cell r="AU157">
            <v>20273.84</v>
          </cell>
          <cell r="AV157">
            <v>20691.169999999998</v>
          </cell>
          <cell r="AW157">
            <v>23012.81</v>
          </cell>
          <cell r="AX157">
            <v>21361</v>
          </cell>
          <cell r="AY157">
            <v>17485.560000000001</v>
          </cell>
          <cell r="AZ157">
            <v>18688.310000000001</v>
          </cell>
          <cell r="BA157">
            <v>20717.560000000001</v>
          </cell>
          <cell r="BB157">
            <v>22618.18</v>
          </cell>
          <cell r="BD157">
            <v>1064707.6900000002</v>
          </cell>
          <cell r="BE157">
            <v>1064707.6900000002</v>
          </cell>
        </row>
        <row r="158">
          <cell r="A158" t="str">
            <v>04020</v>
          </cell>
          <cell r="B158" t="str">
            <v>Lake Forest</v>
          </cell>
          <cell r="C158">
            <v>24328.06</v>
          </cell>
          <cell r="D158">
            <v>23483.54</v>
          </cell>
          <cell r="E158">
            <v>23973.599999999999</v>
          </cell>
          <cell r="F158">
            <v>24210.65</v>
          </cell>
          <cell r="G158">
            <v>22787.82</v>
          </cell>
          <cell r="H158">
            <v>23925.18</v>
          </cell>
          <cell r="I158">
            <v>25702.93</v>
          </cell>
          <cell r="J158">
            <v>26509.82</v>
          </cell>
          <cell r="K158">
            <v>25129.66</v>
          </cell>
          <cell r="L158">
            <v>25508.67</v>
          </cell>
          <cell r="M158">
            <v>25721.22</v>
          </cell>
          <cell r="N158">
            <v>26258.560000000001</v>
          </cell>
          <cell r="O158">
            <v>24957.63</v>
          </cell>
          <cell r="P158">
            <v>25339.98</v>
          </cell>
          <cell r="Q158">
            <v>26621.21</v>
          </cell>
          <cell r="R158">
            <v>27931.37</v>
          </cell>
          <cell r="S158">
            <v>26031.99</v>
          </cell>
          <cell r="T158">
            <v>26852.6</v>
          </cell>
          <cell r="U158">
            <v>26683.99</v>
          </cell>
          <cell r="V158">
            <v>28380.07</v>
          </cell>
          <cell r="W158">
            <v>29531.61</v>
          </cell>
          <cell r="X158">
            <v>31799.59</v>
          </cell>
          <cell r="Y158">
            <v>31562.11</v>
          </cell>
          <cell r="Z158">
            <v>33952.83</v>
          </cell>
          <cell r="AA158">
            <v>35151.269999999997</v>
          </cell>
          <cell r="AB158">
            <v>37261.199999999997</v>
          </cell>
          <cell r="AC158">
            <v>40559.32</v>
          </cell>
          <cell r="AD158">
            <v>36542.29</v>
          </cell>
          <cell r="AE158">
            <v>36795.47</v>
          </cell>
          <cell r="AF158">
            <v>38634.36</v>
          </cell>
          <cell r="AG158">
            <v>37469.629999999997</v>
          </cell>
          <cell r="AH158">
            <v>37694.36</v>
          </cell>
          <cell r="AI158">
            <v>37574.15</v>
          </cell>
          <cell r="AJ158">
            <v>34936.519999999997</v>
          </cell>
          <cell r="AK158">
            <v>34091.870000000003</v>
          </cell>
          <cell r="AL158">
            <v>33075.760000000002</v>
          </cell>
          <cell r="AM158">
            <v>30087.43</v>
          </cell>
          <cell r="AN158">
            <v>30064.89</v>
          </cell>
          <cell r="AO158">
            <v>29011.39</v>
          </cell>
          <cell r="AP158">
            <v>30011.040000000001</v>
          </cell>
          <cell r="AQ158">
            <v>32470.5</v>
          </cell>
          <cell r="AR158">
            <v>30950.560000000001</v>
          </cell>
          <cell r="AS158">
            <v>31191.38</v>
          </cell>
          <cell r="AT158">
            <v>31126.1</v>
          </cell>
          <cell r="AU158">
            <v>29314.45</v>
          </cell>
          <cell r="AV158">
            <v>29399.73</v>
          </cell>
          <cell r="AW158">
            <v>35400.9</v>
          </cell>
          <cell r="AX158">
            <v>28759.7</v>
          </cell>
          <cell r="AY158">
            <v>28121.86</v>
          </cell>
          <cell r="AZ158">
            <v>28383.17</v>
          </cell>
          <cell r="BA158">
            <v>30518.01</v>
          </cell>
          <cell r="BB158">
            <v>36337.03</v>
          </cell>
          <cell r="BD158">
            <v>1568119.0299999996</v>
          </cell>
          <cell r="BE158">
            <v>1568119.0299999996</v>
          </cell>
        </row>
        <row r="159">
          <cell r="A159" t="str">
            <v>04018</v>
          </cell>
          <cell r="B159" t="str">
            <v>Dekalb</v>
          </cell>
          <cell r="C159">
            <v>11603.64</v>
          </cell>
          <cell r="D159">
            <v>10661.98</v>
          </cell>
          <cell r="E159">
            <v>12032.06</v>
          </cell>
          <cell r="F159">
            <v>12483.07</v>
          </cell>
          <cell r="G159">
            <v>10469.91</v>
          </cell>
          <cell r="H159">
            <v>11881.9</v>
          </cell>
          <cell r="I159">
            <v>12392.52</v>
          </cell>
          <cell r="J159">
            <v>13789.34</v>
          </cell>
          <cell r="K159">
            <v>13130.43</v>
          </cell>
          <cell r="L159">
            <v>15202.02</v>
          </cell>
          <cell r="M159">
            <v>14944.96</v>
          </cell>
          <cell r="N159">
            <v>15174.15</v>
          </cell>
          <cell r="O159">
            <v>17030.72</v>
          </cell>
          <cell r="P159">
            <v>15033.33</v>
          </cell>
          <cell r="Q159">
            <v>16692.13</v>
          </cell>
          <cell r="R159">
            <v>16156.24</v>
          </cell>
          <cell r="S159">
            <v>15240.68</v>
          </cell>
          <cell r="T159">
            <v>15985.66</v>
          </cell>
          <cell r="U159">
            <v>18188.07</v>
          </cell>
          <cell r="V159">
            <v>18312.259999999998</v>
          </cell>
          <cell r="W159">
            <v>18669.79</v>
          </cell>
          <cell r="X159">
            <v>20257.580000000002</v>
          </cell>
          <cell r="Y159">
            <v>16905.93</v>
          </cell>
          <cell r="Z159">
            <v>20018.05</v>
          </cell>
          <cell r="AA159">
            <v>19864.86</v>
          </cell>
          <cell r="AB159">
            <v>22877.8</v>
          </cell>
          <cell r="AC159">
            <v>21491.42</v>
          </cell>
          <cell r="AD159">
            <v>18439.740000000002</v>
          </cell>
          <cell r="AE159">
            <v>20964.32</v>
          </cell>
          <cell r="AF159">
            <v>20328.21</v>
          </cell>
          <cell r="AG159">
            <v>21600.41</v>
          </cell>
          <cell r="AH159">
            <v>23266.46</v>
          </cell>
          <cell r="AI159">
            <v>21603.81</v>
          </cell>
          <cell r="AJ159">
            <v>19437.02</v>
          </cell>
          <cell r="AK159">
            <v>19559.810000000001</v>
          </cell>
          <cell r="AL159">
            <v>20152.439999999999</v>
          </cell>
          <cell r="AM159">
            <v>18139.53</v>
          </cell>
          <cell r="AN159">
            <v>17094.54</v>
          </cell>
          <cell r="AO159">
            <v>17079.64</v>
          </cell>
          <cell r="AP159">
            <v>18186.09</v>
          </cell>
          <cell r="AQ159">
            <v>19605.75</v>
          </cell>
          <cell r="AR159">
            <v>18063.88</v>
          </cell>
          <cell r="AS159">
            <v>19046.29</v>
          </cell>
          <cell r="AT159">
            <v>17639.2</v>
          </cell>
          <cell r="AU159">
            <v>18792.22</v>
          </cell>
          <cell r="AV159">
            <v>16782.490000000002</v>
          </cell>
          <cell r="AW159">
            <v>23995.8</v>
          </cell>
          <cell r="AX159">
            <v>16460.669999999998</v>
          </cell>
          <cell r="AY159">
            <v>16246.6</v>
          </cell>
          <cell r="AZ159">
            <v>15394.53</v>
          </cell>
          <cell r="BA159">
            <v>19099.61</v>
          </cell>
          <cell r="BB159">
            <v>23304.11</v>
          </cell>
          <cell r="BD159">
            <v>906773.67</v>
          </cell>
          <cell r="BE159">
            <v>906773.67</v>
          </cell>
        </row>
        <row r="160">
          <cell r="A160" t="str">
            <v>04019</v>
          </cell>
          <cell r="B160" t="str">
            <v>Des Plaines</v>
          </cell>
          <cell r="C160">
            <v>17357.27</v>
          </cell>
          <cell r="D160">
            <v>18354.48</v>
          </cell>
          <cell r="E160">
            <v>17836.91</v>
          </cell>
          <cell r="F160">
            <v>18119.78</v>
          </cell>
          <cell r="G160">
            <v>17367.41</v>
          </cell>
          <cell r="H160">
            <v>19297.52</v>
          </cell>
          <cell r="I160">
            <v>19817.8</v>
          </cell>
          <cell r="J160">
            <v>21136.68</v>
          </cell>
          <cell r="K160">
            <v>20191.900000000001</v>
          </cell>
          <cell r="L160">
            <v>19462.98</v>
          </cell>
          <cell r="M160">
            <v>20376</v>
          </cell>
          <cell r="N160">
            <v>20750.61</v>
          </cell>
          <cell r="O160">
            <v>20369.91</v>
          </cell>
          <cell r="P160">
            <v>20709.900000000001</v>
          </cell>
          <cell r="Q160">
            <v>20183.3</v>
          </cell>
          <cell r="R160">
            <v>19392.71</v>
          </cell>
          <cell r="S160">
            <v>20608.849999999999</v>
          </cell>
          <cell r="T160">
            <v>20099.03</v>
          </cell>
          <cell r="U160">
            <v>21104.23</v>
          </cell>
          <cell r="V160">
            <v>22055.43</v>
          </cell>
          <cell r="W160">
            <v>22036.67</v>
          </cell>
          <cell r="X160">
            <v>22341.84</v>
          </cell>
          <cell r="Y160">
            <v>22264.86</v>
          </cell>
          <cell r="Z160">
            <v>23568.37</v>
          </cell>
          <cell r="AA160">
            <v>24617.82</v>
          </cell>
          <cell r="AB160">
            <v>25908.639999999999</v>
          </cell>
          <cell r="AC160">
            <v>26999.64</v>
          </cell>
          <cell r="AD160">
            <v>26054.29</v>
          </cell>
          <cell r="AE160">
            <v>25465.85</v>
          </cell>
          <cell r="AF160">
            <v>25480.560000000001</v>
          </cell>
          <cell r="AG160">
            <v>25610.639999999999</v>
          </cell>
          <cell r="AH160">
            <v>25465.58</v>
          </cell>
          <cell r="AI160">
            <v>25797.41</v>
          </cell>
          <cell r="AJ160">
            <v>23977.29</v>
          </cell>
          <cell r="AK160">
            <v>24030.6</v>
          </cell>
          <cell r="AL160">
            <v>21408.720000000001</v>
          </cell>
          <cell r="AM160">
            <v>22170.94</v>
          </cell>
          <cell r="AN160">
            <v>21816.61</v>
          </cell>
          <cell r="AO160">
            <v>21331.360000000001</v>
          </cell>
          <cell r="AP160">
            <v>22183.24</v>
          </cell>
          <cell r="AQ160">
            <v>23273.19</v>
          </cell>
          <cell r="AR160">
            <v>23076.18</v>
          </cell>
          <cell r="AS160">
            <v>23517.41</v>
          </cell>
          <cell r="AT160">
            <v>21946.560000000001</v>
          </cell>
          <cell r="AU160">
            <v>22410.03</v>
          </cell>
          <cell r="AV160">
            <v>22056.25</v>
          </cell>
          <cell r="AW160">
            <v>24832.13</v>
          </cell>
          <cell r="AX160">
            <v>23058.46</v>
          </cell>
          <cell r="AY160">
            <v>22545.99</v>
          </cell>
          <cell r="AZ160">
            <v>21635.3</v>
          </cell>
          <cell r="BA160">
            <v>25983.439999999999</v>
          </cell>
          <cell r="BB160">
            <v>27415.87</v>
          </cell>
          <cell r="BD160">
            <v>1154874.4400000002</v>
          </cell>
          <cell r="BE160">
            <v>1154874.4400000002</v>
          </cell>
        </row>
        <row r="161">
          <cell r="A161" t="str">
            <v>04016</v>
          </cell>
          <cell r="B161" t="str">
            <v>Lincoln</v>
          </cell>
          <cell r="J161">
            <v>481.23</v>
          </cell>
          <cell r="K161">
            <v>4282.62</v>
          </cell>
          <cell r="L161">
            <v>4757.6099999999997</v>
          </cell>
          <cell r="M161">
            <v>4230.75</v>
          </cell>
          <cell r="N161">
            <v>4873.3900000000003</v>
          </cell>
          <cell r="O161">
            <v>4725.16</v>
          </cell>
          <cell r="P161">
            <v>5267.26</v>
          </cell>
          <cell r="Q161">
            <v>4892.8999999999996</v>
          </cell>
          <cell r="R161">
            <v>5966.9</v>
          </cell>
          <cell r="S161">
            <v>5667.91</v>
          </cell>
          <cell r="T161">
            <v>5702</v>
          </cell>
          <cell r="U161">
            <v>5826.23</v>
          </cell>
          <cell r="V161">
            <v>5507.41</v>
          </cell>
          <cell r="W161">
            <v>5704.64</v>
          </cell>
          <cell r="X161">
            <v>5154.72</v>
          </cell>
          <cell r="Y161">
            <v>5053.3599999999997</v>
          </cell>
          <cell r="Z161">
            <v>6281.01</v>
          </cell>
          <cell r="AA161">
            <v>7659.06</v>
          </cell>
          <cell r="AB161">
            <v>8067.4</v>
          </cell>
          <cell r="AC161">
            <v>6660.58</v>
          </cell>
          <cell r="AD161">
            <v>4639.5200000000004</v>
          </cell>
          <cell r="AE161">
            <v>5082.0200000000004</v>
          </cell>
          <cell r="AF161">
            <v>5223.21</v>
          </cell>
          <cell r="AG161">
            <v>5338.22</v>
          </cell>
          <cell r="AH161">
            <v>5228.1400000000003</v>
          </cell>
          <cell r="AI161">
            <v>5185.24</v>
          </cell>
          <cell r="AJ161">
            <v>4050.89</v>
          </cell>
          <cell r="AK161">
            <v>4429.7700000000004</v>
          </cell>
          <cell r="AL161">
            <v>4459</v>
          </cell>
          <cell r="AM161">
            <v>3905.67</v>
          </cell>
          <cell r="AN161">
            <v>3946.53</v>
          </cell>
          <cell r="AO161">
            <v>3658.79</v>
          </cell>
          <cell r="AP161">
            <v>4123.88</v>
          </cell>
          <cell r="AQ161">
            <v>4061.93</v>
          </cell>
          <cell r="AR161">
            <v>4971.67</v>
          </cell>
          <cell r="AS161">
            <v>6756.89</v>
          </cell>
          <cell r="AT161">
            <v>5631.92</v>
          </cell>
          <cell r="AU161">
            <v>6160.66</v>
          </cell>
          <cell r="AV161">
            <v>6303.16</v>
          </cell>
          <cell r="AW161">
            <v>8166.51</v>
          </cell>
          <cell r="AX161">
            <v>7234.96</v>
          </cell>
          <cell r="AY161">
            <v>5578.3</v>
          </cell>
          <cell r="AZ161">
            <v>5616.06</v>
          </cell>
          <cell r="BA161">
            <v>8331.58</v>
          </cell>
          <cell r="BB161">
            <v>11127.02</v>
          </cell>
          <cell r="BD161">
            <v>245973.68000000002</v>
          </cell>
          <cell r="BE161">
            <v>245973.68000000002</v>
          </cell>
        </row>
        <row r="162">
          <cell r="A162" t="str">
            <v>04013</v>
          </cell>
          <cell r="B162" t="str">
            <v>Pompano</v>
          </cell>
          <cell r="C162">
            <v>94923.66</v>
          </cell>
          <cell r="D162">
            <v>82379.929999999993</v>
          </cell>
          <cell r="E162">
            <v>90383.17</v>
          </cell>
          <cell r="F162">
            <v>86499.05</v>
          </cell>
          <cell r="G162">
            <v>80355.66</v>
          </cell>
          <cell r="H162">
            <v>87920.8</v>
          </cell>
          <cell r="I162">
            <v>92870.64</v>
          </cell>
          <cell r="J162">
            <v>107184.84</v>
          </cell>
          <cell r="K162">
            <v>95972.62</v>
          </cell>
          <cell r="L162">
            <v>93529.66</v>
          </cell>
          <cell r="M162">
            <v>102684.02</v>
          </cell>
          <cell r="N162">
            <v>103942.74</v>
          </cell>
          <cell r="O162">
            <v>103660.53</v>
          </cell>
          <cell r="P162">
            <v>97679.93</v>
          </cell>
          <cell r="Q162">
            <v>106086.83</v>
          </cell>
          <cell r="R162">
            <v>87581.4</v>
          </cell>
          <cell r="S162">
            <v>147987.70000000001</v>
          </cell>
          <cell r="T162">
            <v>79944.899999999994</v>
          </cell>
          <cell r="U162">
            <v>79099.83</v>
          </cell>
          <cell r="V162">
            <v>27162.45</v>
          </cell>
          <cell r="W162">
            <v>83536.47</v>
          </cell>
          <cell r="X162">
            <v>104258.07</v>
          </cell>
          <cell r="Y162">
            <v>81447.88</v>
          </cell>
          <cell r="Z162">
            <v>81269.36</v>
          </cell>
          <cell r="AA162">
            <v>83829.38</v>
          </cell>
          <cell r="AB162">
            <v>105369.8</v>
          </cell>
          <cell r="AC162">
            <v>87073.39</v>
          </cell>
          <cell r="AD162">
            <v>79379.039999999994</v>
          </cell>
          <cell r="AE162">
            <v>88755.94</v>
          </cell>
          <cell r="AF162">
            <v>102150.8</v>
          </cell>
          <cell r="AG162">
            <v>90960.58</v>
          </cell>
          <cell r="AH162">
            <v>82107.16</v>
          </cell>
          <cell r="AI162">
            <v>84035.58</v>
          </cell>
          <cell r="AJ162">
            <v>77914.81</v>
          </cell>
          <cell r="AK162">
            <v>74159.14</v>
          </cell>
          <cell r="AL162">
            <v>76250.009999999995</v>
          </cell>
          <cell r="AM162">
            <v>68615.42</v>
          </cell>
          <cell r="AN162">
            <v>72422.5</v>
          </cell>
          <cell r="AO162">
            <v>70076.070000000007</v>
          </cell>
          <cell r="AP162">
            <v>79682.73</v>
          </cell>
          <cell r="AQ162">
            <v>84947.91</v>
          </cell>
          <cell r="AR162">
            <v>81459.34</v>
          </cell>
          <cell r="AS162">
            <v>81008.75</v>
          </cell>
          <cell r="AT162">
            <v>76817.460000000006</v>
          </cell>
          <cell r="AU162">
            <v>84429.89</v>
          </cell>
          <cell r="AV162">
            <v>83136.66</v>
          </cell>
          <cell r="AW162">
            <v>105771.72</v>
          </cell>
          <cell r="AX162">
            <v>108414.66</v>
          </cell>
          <cell r="AY162">
            <v>78554.2</v>
          </cell>
          <cell r="AZ162">
            <v>92693.26</v>
          </cell>
          <cell r="BA162">
            <v>93411.06</v>
          </cell>
          <cell r="BB162">
            <v>139293.14000000001</v>
          </cell>
          <cell r="BD162">
            <v>4631082.5399999991</v>
          </cell>
          <cell r="BE162">
            <v>4631082.5399999991</v>
          </cell>
        </row>
        <row r="163">
          <cell r="A163" t="str">
            <v>04014</v>
          </cell>
          <cell r="B163" t="str">
            <v>West Palm</v>
          </cell>
          <cell r="C163">
            <v>159056</v>
          </cell>
          <cell r="D163">
            <v>123361.91</v>
          </cell>
          <cell r="E163">
            <v>137567.56</v>
          </cell>
          <cell r="F163">
            <v>125892.27</v>
          </cell>
          <cell r="G163">
            <v>115566.5</v>
          </cell>
          <cell r="H163">
            <v>125590.42</v>
          </cell>
          <cell r="I163">
            <v>134913.56</v>
          </cell>
          <cell r="J163">
            <v>162184.79999999999</v>
          </cell>
          <cell r="K163">
            <v>142676.65</v>
          </cell>
          <cell r="L163">
            <v>135410.29999999999</v>
          </cell>
          <cell r="M163">
            <v>147513.95000000001</v>
          </cell>
          <cell r="N163">
            <v>155987.97</v>
          </cell>
          <cell r="O163">
            <v>141695.13</v>
          </cell>
          <cell r="P163">
            <v>147404.37</v>
          </cell>
          <cell r="Q163">
            <v>172572.85</v>
          </cell>
          <cell r="R163">
            <v>142526.49</v>
          </cell>
          <cell r="S163">
            <v>134678.32</v>
          </cell>
          <cell r="T163">
            <v>124811.72</v>
          </cell>
          <cell r="U163">
            <v>120056.43</v>
          </cell>
          <cell r="V163">
            <v>125848.43</v>
          </cell>
          <cell r="W163">
            <v>135706.67000000001</v>
          </cell>
          <cell r="X163">
            <v>163753.22</v>
          </cell>
          <cell r="Y163">
            <v>121517.83</v>
          </cell>
          <cell r="Z163">
            <v>120063.22</v>
          </cell>
          <cell r="AA163">
            <v>130453.19</v>
          </cell>
          <cell r="AB163">
            <v>156419.31</v>
          </cell>
          <cell r="AC163">
            <v>148523.6</v>
          </cell>
          <cell r="AD163">
            <v>137276.34</v>
          </cell>
          <cell r="AE163">
            <v>147536.64000000001</v>
          </cell>
          <cell r="AF163">
            <v>160507.56</v>
          </cell>
          <cell r="AG163">
            <v>146715.99</v>
          </cell>
          <cell r="AH163">
            <v>137091.31</v>
          </cell>
          <cell r="AI163">
            <v>135936.56</v>
          </cell>
          <cell r="AJ163">
            <v>122636.75</v>
          </cell>
          <cell r="AK163">
            <v>121849.78</v>
          </cell>
          <cell r="AL163">
            <v>129843.19</v>
          </cell>
          <cell r="AM163">
            <v>100933.31</v>
          </cell>
          <cell r="AN163">
            <v>102887.25</v>
          </cell>
          <cell r="AO163">
            <v>101432.32000000001</v>
          </cell>
          <cell r="AP163">
            <v>115599.66</v>
          </cell>
          <cell r="AQ163">
            <v>126050.16</v>
          </cell>
          <cell r="AR163">
            <v>124416.23</v>
          </cell>
          <cell r="AS163">
            <v>118425.7</v>
          </cell>
          <cell r="AT163">
            <v>134920.07999999999</v>
          </cell>
          <cell r="AU163">
            <v>116147.83</v>
          </cell>
          <cell r="AV163">
            <v>108466.14</v>
          </cell>
          <cell r="AW163">
            <v>148521.81</v>
          </cell>
          <cell r="AX163">
            <v>189519.39</v>
          </cell>
          <cell r="AY163">
            <v>109508.44</v>
          </cell>
          <cell r="AZ163">
            <v>131215.14000000001</v>
          </cell>
          <cell r="BA163">
            <v>135266.99</v>
          </cell>
          <cell r="BB163">
            <v>217530.28</v>
          </cell>
          <cell r="BD163">
            <v>7071987.5200000014</v>
          </cell>
          <cell r="BE163">
            <v>7071987.5200000014</v>
          </cell>
        </row>
        <row r="164">
          <cell r="A164" t="str">
            <v>04015</v>
          </cell>
          <cell r="B164" t="str">
            <v>Fort Pierce</v>
          </cell>
          <cell r="C164">
            <v>242652.1</v>
          </cell>
          <cell r="D164">
            <v>180966.91</v>
          </cell>
          <cell r="E164">
            <v>198726.94</v>
          </cell>
          <cell r="F164">
            <v>186895.14</v>
          </cell>
          <cell r="G164">
            <v>160804.35999999999</v>
          </cell>
          <cell r="H164">
            <v>179700.69</v>
          </cell>
          <cell r="I164">
            <v>196028.61</v>
          </cell>
          <cell r="J164">
            <v>242603.5</v>
          </cell>
          <cell r="K164">
            <v>210974.91</v>
          </cell>
          <cell r="L164">
            <v>211404.59</v>
          </cell>
          <cell r="M164">
            <v>231650.67</v>
          </cell>
          <cell r="N164">
            <v>240880.56</v>
          </cell>
          <cell r="O164">
            <v>224244.29</v>
          </cell>
          <cell r="P164">
            <v>231344.39</v>
          </cell>
          <cell r="Q164">
            <v>285385.58</v>
          </cell>
          <cell r="R164">
            <v>236518.31</v>
          </cell>
          <cell r="S164">
            <v>260481.85</v>
          </cell>
          <cell r="T164">
            <v>263567.48</v>
          </cell>
          <cell r="U164">
            <v>227748.49</v>
          </cell>
          <cell r="V164">
            <v>208793.42</v>
          </cell>
          <cell r="W164">
            <v>214849.46</v>
          </cell>
          <cell r="X164">
            <v>266790.05</v>
          </cell>
          <cell r="Y164">
            <v>190209.4</v>
          </cell>
          <cell r="Z164">
            <v>189763.07</v>
          </cell>
          <cell r="AA164">
            <v>203346.38</v>
          </cell>
          <cell r="AB164">
            <v>249195.35</v>
          </cell>
          <cell r="AC164">
            <v>245842.47</v>
          </cell>
          <cell r="AD164">
            <v>231222.9</v>
          </cell>
          <cell r="AE164">
            <v>254924.64</v>
          </cell>
          <cell r="AF164">
            <v>284924.78000000003</v>
          </cell>
          <cell r="AG164">
            <v>241957.52</v>
          </cell>
          <cell r="AH164">
            <v>215963.64</v>
          </cell>
          <cell r="AI164">
            <v>208959.6</v>
          </cell>
          <cell r="AJ164">
            <v>194070.01</v>
          </cell>
          <cell r="AK164">
            <v>190632.18</v>
          </cell>
          <cell r="AL164">
            <v>204391.15</v>
          </cell>
          <cell r="AM164">
            <v>160920.98000000001</v>
          </cell>
          <cell r="AN164">
            <v>143951.85</v>
          </cell>
          <cell r="AO164">
            <v>144711.60999999999</v>
          </cell>
          <cell r="AP164">
            <v>180090.97</v>
          </cell>
          <cell r="AQ164">
            <v>196168.77</v>
          </cell>
          <cell r="AR164">
            <v>215081.61</v>
          </cell>
          <cell r="AS164">
            <v>216766.46</v>
          </cell>
          <cell r="AT164">
            <v>184991.31</v>
          </cell>
          <cell r="AU164">
            <v>197235.81</v>
          </cell>
          <cell r="AV164">
            <v>188287.67</v>
          </cell>
          <cell r="AW164">
            <v>269241.98</v>
          </cell>
          <cell r="AX164">
            <v>208437.92</v>
          </cell>
          <cell r="AY164">
            <v>168786.26</v>
          </cell>
          <cell r="AZ164">
            <v>207601</v>
          </cell>
          <cell r="BA164">
            <v>220984.93</v>
          </cell>
          <cell r="BB164">
            <v>340835.42</v>
          </cell>
          <cell r="BD164">
            <v>11252509.939999999</v>
          </cell>
          <cell r="BE164">
            <v>11252509.939999999</v>
          </cell>
        </row>
        <row r="165">
          <cell r="A165" t="str">
            <v>04017</v>
          </cell>
          <cell r="B165" t="str">
            <v>Fort Drum</v>
          </cell>
          <cell r="C165">
            <v>212361.04</v>
          </cell>
          <cell r="D165">
            <v>156071.71</v>
          </cell>
          <cell r="E165">
            <v>175424.97</v>
          </cell>
          <cell r="F165">
            <v>170048.46</v>
          </cell>
          <cell r="G165">
            <v>141357.23000000001</v>
          </cell>
          <cell r="H165">
            <v>155930.78</v>
          </cell>
          <cell r="I165">
            <v>165244.41</v>
          </cell>
          <cell r="J165">
            <v>230404.4</v>
          </cell>
          <cell r="K165">
            <v>184895.88</v>
          </cell>
          <cell r="L165">
            <v>181943.2</v>
          </cell>
          <cell r="M165">
            <v>212620.51</v>
          </cell>
          <cell r="N165">
            <v>218021.14</v>
          </cell>
          <cell r="O165">
            <v>192238.88</v>
          </cell>
          <cell r="P165">
            <v>189074.14</v>
          </cell>
          <cell r="Q165">
            <v>228845.96</v>
          </cell>
          <cell r="R165">
            <v>203854.72</v>
          </cell>
          <cell r="S165">
            <v>218058.09</v>
          </cell>
          <cell r="T165">
            <v>196700.23</v>
          </cell>
          <cell r="U165">
            <v>196884.98</v>
          </cell>
          <cell r="V165">
            <v>190132.26</v>
          </cell>
          <cell r="W165">
            <v>184922.09</v>
          </cell>
          <cell r="X165">
            <v>247460.32</v>
          </cell>
          <cell r="Y165">
            <v>176717.63</v>
          </cell>
          <cell r="Z165">
            <v>176020.92</v>
          </cell>
          <cell r="AA165">
            <v>183653.05</v>
          </cell>
          <cell r="AB165">
            <v>219785.26</v>
          </cell>
          <cell r="AC165">
            <v>221133.61</v>
          </cell>
          <cell r="AD165">
            <v>191278.73</v>
          </cell>
          <cell r="AE165">
            <v>205728.92</v>
          </cell>
          <cell r="AF165">
            <v>235243.88</v>
          </cell>
          <cell r="AG165">
            <v>207765.66</v>
          </cell>
          <cell r="AH165">
            <v>187875.98</v>
          </cell>
          <cell r="AI165">
            <v>184828.09</v>
          </cell>
          <cell r="AJ165">
            <v>171394.9</v>
          </cell>
          <cell r="AK165">
            <v>165793.37</v>
          </cell>
          <cell r="AL165">
            <v>174045.1</v>
          </cell>
          <cell r="AM165">
            <v>138810.57999999999</v>
          </cell>
          <cell r="AN165">
            <v>133841.48000000001</v>
          </cell>
          <cell r="AO165">
            <v>134798.91</v>
          </cell>
          <cell r="AP165">
            <v>161313.87</v>
          </cell>
          <cell r="AQ165">
            <v>181355.83</v>
          </cell>
          <cell r="AR165">
            <v>183882.67</v>
          </cell>
          <cell r="AS165">
            <v>184405.34</v>
          </cell>
          <cell r="AT165">
            <v>162217.78</v>
          </cell>
          <cell r="AU165">
            <v>175655.44</v>
          </cell>
          <cell r="AV165">
            <v>164144.76999999999</v>
          </cell>
          <cell r="AW165">
            <v>241017.96</v>
          </cell>
          <cell r="AX165">
            <v>205671.42</v>
          </cell>
          <cell r="AY165">
            <v>146556.81</v>
          </cell>
          <cell r="AZ165">
            <v>176512.79</v>
          </cell>
          <cell r="BA165">
            <v>202934.25</v>
          </cell>
          <cell r="BB165">
            <v>310478.21999999997</v>
          </cell>
          <cell r="BD165">
            <v>9857358.6200000029</v>
          </cell>
          <cell r="BE165">
            <v>9857358.6200000029</v>
          </cell>
        </row>
        <row r="166">
          <cell r="A166" t="str">
            <v>04021</v>
          </cell>
          <cell r="B166" t="str">
            <v>Canoe Creek</v>
          </cell>
          <cell r="C166">
            <v>182499.24</v>
          </cell>
          <cell r="D166">
            <v>128261.75999999999</v>
          </cell>
          <cell r="E166">
            <v>137033.35999999999</v>
          </cell>
          <cell r="F166">
            <v>126283.33</v>
          </cell>
          <cell r="G166">
            <v>117827.69</v>
          </cell>
          <cell r="H166">
            <v>126244.46</v>
          </cell>
          <cell r="I166">
            <v>140457.89000000001</v>
          </cell>
          <cell r="J166">
            <v>165364.57999999999</v>
          </cell>
          <cell r="K166">
            <v>150565.48000000001</v>
          </cell>
          <cell r="L166">
            <v>146469.22</v>
          </cell>
          <cell r="M166">
            <v>163801.64000000001</v>
          </cell>
          <cell r="N166">
            <v>174452.73</v>
          </cell>
          <cell r="O166">
            <v>155299.92000000001</v>
          </cell>
          <cell r="P166">
            <v>157621.44</v>
          </cell>
          <cell r="Q166">
            <v>191337.79</v>
          </cell>
          <cell r="R166">
            <v>153938.03</v>
          </cell>
          <cell r="S166">
            <v>158383.22</v>
          </cell>
          <cell r="T166">
            <v>137220.71</v>
          </cell>
          <cell r="U166">
            <v>143134.51</v>
          </cell>
          <cell r="V166">
            <v>139073.73000000001</v>
          </cell>
          <cell r="W166">
            <v>142655.20000000001</v>
          </cell>
          <cell r="X166">
            <v>192385.47</v>
          </cell>
          <cell r="Y166">
            <v>135731.42000000001</v>
          </cell>
          <cell r="Z166">
            <v>134035.26</v>
          </cell>
          <cell r="AA166">
            <v>147429.65</v>
          </cell>
          <cell r="AB166">
            <v>176391.98</v>
          </cell>
          <cell r="AC166">
            <v>170880.34</v>
          </cell>
          <cell r="AD166">
            <v>151467.01999999999</v>
          </cell>
          <cell r="AE166">
            <v>156436.87</v>
          </cell>
          <cell r="AF166">
            <v>176572.38</v>
          </cell>
          <cell r="AG166">
            <v>162118.26</v>
          </cell>
          <cell r="AH166">
            <v>145874.79999999999</v>
          </cell>
          <cell r="AI166">
            <v>140023.67000000001</v>
          </cell>
          <cell r="AJ166">
            <v>131445.39000000001</v>
          </cell>
          <cell r="AK166">
            <v>128816.43</v>
          </cell>
          <cell r="AL166">
            <v>137204.14000000001</v>
          </cell>
          <cell r="AM166">
            <v>103743.26</v>
          </cell>
          <cell r="AN166">
            <v>100781.98</v>
          </cell>
          <cell r="AO166">
            <v>104099.71</v>
          </cell>
          <cell r="AP166">
            <v>121008.99</v>
          </cell>
          <cell r="AQ166">
            <v>135961.82999999999</v>
          </cell>
          <cell r="AR166">
            <v>136892.78</v>
          </cell>
          <cell r="AS166">
            <v>144525.29999999999</v>
          </cell>
          <cell r="AT166">
            <v>125980.55</v>
          </cell>
          <cell r="AU166">
            <v>126652.25</v>
          </cell>
          <cell r="AV166">
            <v>125358.59</v>
          </cell>
          <cell r="AW166">
            <v>200737.04</v>
          </cell>
          <cell r="AX166">
            <v>194143.96</v>
          </cell>
          <cell r="AY166">
            <v>96891.17</v>
          </cell>
          <cell r="AZ166">
            <v>136609.13</v>
          </cell>
          <cell r="BA166">
            <v>153706.74</v>
          </cell>
          <cell r="BB166">
            <v>250589.4</v>
          </cell>
          <cell r="BD166">
            <v>7682421.6899999985</v>
          </cell>
          <cell r="BE166">
            <v>7682421.6899999985</v>
          </cell>
        </row>
        <row r="167">
          <cell r="A167" t="str">
            <v>04037</v>
          </cell>
          <cell r="B167" t="str">
            <v>Turkey Lake</v>
          </cell>
          <cell r="C167">
            <v>113946.08</v>
          </cell>
          <cell r="D167">
            <v>85744.12</v>
          </cell>
          <cell r="E167">
            <v>94153.89</v>
          </cell>
          <cell r="F167">
            <v>80980.98</v>
          </cell>
          <cell r="G167">
            <v>79428.759999999995</v>
          </cell>
          <cell r="H167">
            <v>85279.13</v>
          </cell>
          <cell r="I167">
            <v>89282.46</v>
          </cell>
          <cell r="J167">
            <v>111909.01</v>
          </cell>
          <cell r="K167">
            <v>104691.49</v>
          </cell>
          <cell r="L167">
            <v>99583.14</v>
          </cell>
          <cell r="M167">
            <v>115821.23</v>
          </cell>
          <cell r="N167">
            <v>115240.35</v>
          </cell>
          <cell r="O167">
            <v>115018.17</v>
          </cell>
          <cell r="P167">
            <v>117280.9</v>
          </cell>
          <cell r="Q167">
            <v>116173.75999999999</v>
          </cell>
          <cell r="R167">
            <v>97165.54</v>
          </cell>
          <cell r="S167">
            <v>100064.01</v>
          </cell>
          <cell r="T167">
            <v>89593.66</v>
          </cell>
          <cell r="U167">
            <v>91253.15</v>
          </cell>
          <cell r="V167">
            <v>89914.59</v>
          </cell>
          <cell r="W167">
            <v>97552.17</v>
          </cell>
          <cell r="X167">
            <v>125068.3</v>
          </cell>
          <cell r="Y167">
            <v>103054.67</v>
          </cell>
          <cell r="Z167">
            <v>98557.21</v>
          </cell>
          <cell r="AA167">
            <v>106281.2</v>
          </cell>
          <cell r="AB167">
            <v>128303.33</v>
          </cell>
          <cell r="AC167">
            <v>125400.59</v>
          </cell>
          <cell r="AD167">
            <v>107997.96</v>
          </cell>
          <cell r="AE167">
            <v>111904.73</v>
          </cell>
          <cell r="AF167">
            <v>123541.31</v>
          </cell>
          <cell r="AG167">
            <v>114170.63</v>
          </cell>
          <cell r="AH167">
            <v>97190.5</v>
          </cell>
          <cell r="AI167">
            <v>98222.09</v>
          </cell>
          <cell r="AJ167">
            <v>92918.22</v>
          </cell>
          <cell r="AK167">
            <v>84079.97</v>
          </cell>
          <cell r="AL167">
            <v>90160.31</v>
          </cell>
          <cell r="AM167">
            <v>73423.17</v>
          </cell>
          <cell r="AN167">
            <v>76109.289999999994</v>
          </cell>
          <cell r="AO167">
            <v>76318.94</v>
          </cell>
          <cell r="AP167">
            <v>85917.33</v>
          </cell>
          <cell r="AQ167">
            <v>98776.99</v>
          </cell>
          <cell r="AR167">
            <v>90599.58</v>
          </cell>
          <cell r="AS167">
            <v>90445.1</v>
          </cell>
          <cell r="AT167">
            <v>81687.58</v>
          </cell>
          <cell r="AU167">
            <v>92253.36</v>
          </cell>
          <cell r="AV167">
            <v>91476.24</v>
          </cell>
          <cell r="AW167">
            <v>148856.01999999999</v>
          </cell>
          <cell r="AX167">
            <v>142383.59</v>
          </cell>
          <cell r="AY167">
            <v>74758.11</v>
          </cell>
          <cell r="AZ167">
            <v>97557.89</v>
          </cell>
          <cell r="BA167">
            <v>118812.34</v>
          </cell>
          <cell r="BB167">
            <v>180268.22</v>
          </cell>
          <cell r="BD167">
            <v>5316571.3599999994</v>
          </cell>
          <cell r="BE167">
            <v>5316571.3599999994</v>
          </cell>
        </row>
        <row r="168">
          <cell r="A168" t="str">
            <v>04043</v>
          </cell>
          <cell r="B168" t="str">
            <v>Okahumpka</v>
          </cell>
          <cell r="C168">
            <v>98396.9</v>
          </cell>
          <cell r="D168">
            <v>78244.19</v>
          </cell>
          <cell r="E168">
            <v>85945.82</v>
          </cell>
          <cell r="F168">
            <v>84310.16</v>
          </cell>
          <cell r="G168">
            <v>76888.7</v>
          </cell>
          <cell r="H168">
            <v>81311.69</v>
          </cell>
          <cell r="I168">
            <v>85719.72</v>
          </cell>
          <cell r="J168">
            <v>113396.95</v>
          </cell>
          <cell r="K168">
            <v>96387.63</v>
          </cell>
          <cell r="L168">
            <v>89179.99</v>
          </cell>
          <cell r="M168">
            <v>108436.33</v>
          </cell>
          <cell r="N168">
            <v>108182.82</v>
          </cell>
          <cell r="O168">
            <v>107521.21</v>
          </cell>
          <cell r="P168">
            <v>103765.36</v>
          </cell>
          <cell r="Q168">
            <v>99167.23</v>
          </cell>
          <cell r="R168">
            <v>89044.03</v>
          </cell>
          <cell r="S168">
            <v>102300.58</v>
          </cell>
          <cell r="T168">
            <v>88563.199999999997</v>
          </cell>
          <cell r="U168">
            <v>85499.31</v>
          </cell>
          <cell r="V168">
            <v>95034.77</v>
          </cell>
          <cell r="W168">
            <v>96339.93</v>
          </cell>
          <cell r="X168">
            <v>126753.65</v>
          </cell>
          <cell r="Y168">
            <v>97647.89</v>
          </cell>
          <cell r="Z168">
            <v>97343.48</v>
          </cell>
          <cell r="AA168">
            <v>100893.88</v>
          </cell>
          <cell r="AB168">
            <v>121524.8</v>
          </cell>
          <cell r="AC168">
            <v>114280.82</v>
          </cell>
          <cell r="AD168">
            <v>104552.99</v>
          </cell>
          <cell r="AE168">
            <v>108864.17</v>
          </cell>
          <cell r="AF168">
            <v>120383.2</v>
          </cell>
          <cell r="AG168">
            <v>110787.68</v>
          </cell>
          <cell r="AH168">
            <v>96893.08</v>
          </cell>
          <cell r="AI168">
            <v>91972.62</v>
          </cell>
          <cell r="AJ168">
            <v>92958.63</v>
          </cell>
          <cell r="AK168">
            <v>92553.88</v>
          </cell>
          <cell r="AL168">
            <v>93177.86</v>
          </cell>
          <cell r="AM168">
            <v>81532.72</v>
          </cell>
          <cell r="AN168">
            <v>79487.44</v>
          </cell>
          <cell r="AO168">
            <v>83382.62</v>
          </cell>
          <cell r="AP168">
            <v>92734.44</v>
          </cell>
          <cell r="AQ168">
            <v>105125.22</v>
          </cell>
          <cell r="AR168">
            <v>97731.89</v>
          </cell>
          <cell r="AS168">
            <v>93771.35</v>
          </cell>
          <cell r="AT168">
            <v>88262.39</v>
          </cell>
          <cell r="AU168">
            <v>97849.59</v>
          </cell>
          <cell r="AV168">
            <v>95276.13</v>
          </cell>
          <cell r="AW168">
            <v>144122.89000000001</v>
          </cell>
          <cell r="AX168">
            <v>122076.84</v>
          </cell>
          <cell r="AY168">
            <v>77896.34</v>
          </cell>
          <cell r="AZ168">
            <v>97041.1</v>
          </cell>
          <cell r="BA168">
            <v>120628.31</v>
          </cell>
          <cell r="BB168">
            <v>170778.45</v>
          </cell>
          <cell r="BD168">
            <v>5191922.8699999992</v>
          </cell>
          <cell r="BE168">
            <v>5191922.8699999992</v>
          </cell>
        </row>
        <row r="169">
          <cell r="A169" t="str">
            <v>04038</v>
          </cell>
          <cell r="B169" t="str">
            <v>George Craig</v>
          </cell>
          <cell r="C169">
            <v>43318.37</v>
          </cell>
          <cell r="D169">
            <v>31288.880000000001</v>
          </cell>
          <cell r="E169">
            <v>36362.11</v>
          </cell>
          <cell r="F169">
            <v>34420.29</v>
          </cell>
          <cell r="G169">
            <v>35015.57</v>
          </cell>
          <cell r="H169">
            <v>35725.4</v>
          </cell>
          <cell r="I169">
            <v>37356.51</v>
          </cell>
          <cell r="J169">
            <v>43091.54</v>
          </cell>
          <cell r="K169">
            <v>38459.519999999997</v>
          </cell>
          <cell r="L169">
            <v>40129.29</v>
          </cell>
          <cell r="M169">
            <v>44185.71</v>
          </cell>
          <cell r="N169">
            <v>45278.080000000002</v>
          </cell>
          <cell r="O169">
            <v>50286.97</v>
          </cell>
          <cell r="P169">
            <v>46146.18</v>
          </cell>
          <cell r="Q169">
            <v>55675.89</v>
          </cell>
          <cell r="R169">
            <v>52313.69</v>
          </cell>
          <cell r="S169">
            <v>52899.14</v>
          </cell>
          <cell r="T169">
            <v>49111.93</v>
          </cell>
          <cell r="U169">
            <v>56284.07</v>
          </cell>
          <cell r="V169">
            <v>57840.66</v>
          </cell>
          <cell r="W169">
            <v>66385.17</v>
          </cell>
          <cell r="X169">
            <v>72004.52</v>
          </cell>
          <cell r="Y169">
            <v>69719.42</v>
          </cell>
          <cell r="Z169">
            <v>75324.41</v>
          </cell>
          <cell r="AA169">
            <v>80486.19</v>
          </cell>
          <cell r="AB169">
            <v>82199.990000000005</v>
          </cell>
          <cell r="AC169">
            <v>87495.94</v>
          </cell>
          <cell r="AD169">
            <v>79524.160000000003</v>
          </cell>
          <cell r="AE169">
            <v>78367.820000000007</v>
          </cell>
          <cell r="AF169">
            <v>77867.399999999994</v>
          </cell>
          <cell r="AG169">
            <v>84463.039999999994</v>
          </cell>
          <cell r="AH169">
            <v>89523.02</v>
          </cell>
          <cell r="AI169">
            <v>86757.08</v>
          </cell>
          <cell r="AJ169">
            <v>75302.95</v>
          </cell>
          <cell r="AK169">
            <v>74763.66</v>
          </cell>
          <cell r="AL169">
            <v>66748.84</v>
          </cell>
          <cell r="AM169">
            <v>59870.87</v>
          </cell>
          <cell r="AN169">
            <v>62579.19</v>
          </cell>
          <cell r="AO169">
            <v>58370.64</v>
          </cell>
          <cell r="AP169">
            <v>59248.13</v>
          </cell>
          <cell r="AQ169">
            <v>59885.87</v>
          </cell>
          <cell r="AR169">
            <v>52949.23</v>
          </cell>
          <cell r="AS169">
            <v>55950.76</v>
          </cell>
          <cell r="AT169">
            <v>50937.16</v>
          </cell>
          <cell r="AU169">
            <v>51914.13</v>
          </cell>
          <cell r="AV169">
            <v>50685.23</v>
          </cell>
          <cell r="AW169">
            <v>76154.259999999995</v>
          </cell>
          <cell r="AX169">
            <v>62087.24</v>
          </cell>
          <cell r="AY169">
            <v>40474.639999999999</v>
          </cell>
          <cell r="AZ169">
            <v>41645.9</v>
          </cell>
          <cell r="BA169">
            <v>60304.08</v>
          </cell>
          <cell r="BB169">
            <v>70123.259999999995</v>
          </cell>
          <cell r="BD169">
            <v>3045303.9999999995</v>
          </cell>
          <cell r="BE169">
            <v>3045303.9999999995</v>
          </cell>
        </row>
        <row r="170">
          <cell r="A170" t="str">
            <v>04039</v>
          </cell>
          <cell r="B170" t="str">
            <v>Henry Schricker</v>
          </cell>
          <cell r="C170">
            <v>41990.22</v>
          </cell>
          <cell r="D170">
            <v>32960</v>
          </cell>
          <cell r="E170">
            <v>35135.68</v>
          </cell>
          <cell r="F170">
            <v>31938.58</v>
          </cell>
          <cell r="G170">
            <v>34447.620000000003</v>
          </cell>
          <cell r="H170">
            <v>33789.72</v>
          </cell>
          <cell r="I170">
            <v>36860.21</v>
          </cell>
          <cell r="J170">
            <v>37831.78</v>
          </cell>
          <cell r="K170">
            <v>35943.019999999997</v>
          </cell>
          <cell r="L170">
            <v>38176.74</v>
          </cell>
          <cell r="M170">
            <v>41220.910000000003</v>
          </cell>
          <cell r="N170">
            <v>40065.79</v>
          </cell>
          <cell r="O170">
            <v>41632.879999999997</v>
          </cell>
          <cell r="P170">
            <v>44925.97</v>
          </cell>
          <cell r="Q170">
            <v>51010.21</v>
          </cell>
          <cell r="R170">
            <v>50452.49</v>
          </cell>
          <cell r="S170">
            <v>45988.83</v>
          </cell>
          <cell r="T170">
            <v>47484.94</v>
          </cell>
          <cell r="U170">
            <v>53759.81</v>
          </cell>
          <cell r="V170">
            <v>51637.35</v>
          </cell>
          <cell r="W170">
            <v>59841.86</v>
          </cell>
          <cell r="X170">
            <v>66776.56</v>
          </cell>
          <cell r="Y170">
            <v>61093.01</v>
          </cell>
          <cell r="Z170">
            <v>65033.43</v>
          </cell>
          <cell r="AA170">
            <v>76620.039999999994</v>
          </cell>
          <cell r="AB170">
            <v>76577.59</v>
          </cell>
          <cell r="AC170">
            <v>84950.48</v>
          </cell>
          <cell r="AD170">
            <v>71477.899999999994</v>
          </cell>
          <cell r="AE170">
            <v>72156.960000000006</v>
          </cell>
          <cell r="AF170">
            <v>74096.27</v>
          </cell>
          <cell r="AG170">
            <v>81779.509999999995</v>
          </cell>
          <cell r="AH170">
            <v>85020.88</v>
          </cell>
          <cell r="AI170">
            <v>80225.210000000006</v>
          </cell>
          <cell r="AJ170">
            <v>72731.08</v>
          </cell>
          <cell r="AK170">
            <v>61633.98</v>
          </cell>
          <cell r="AL170">
            <v>66711.91</v>
          </cell>
          <cell r="AM170">
            <v>52194.27</v>
          </cell>
          <cell r="AN170">
            <v>52659.3</v>
          </cell>
          <cell r="AO170">
            <v>52428.77</v>
          </cell>
          <cell r="AP170">
            <v>52534.3</v>
          </cell>
          <cell r="AQ170">
            <v>54648.5</v>
          </cell>
          <cell r="AR170">
            <v>48814.37</v>
          </cell>
          <cell r="AS170">
            <v>50147.79</v>
          </cell>
          <cell r="AT170">
            <v>52369.03</v>
          </cell>
          <cell r="AU170">
            <v>45080.97</v>
          </cell>
          <cell r="AV170">
            <v>42346.31</v>
          </cell>
          <cell r="AW170">
            <v>58925.19</v>
          </cell>
          <cell r="AX170">
            <v>62408</v>
          </cell>
          <cell r="AY170">
            <v>34748.32</v>
          </cell>
          <cell r="AZ170">
            <v>36495.980000000003</v>
          </cell>
          <cell r="BA170">
            <v>51449.85</v>
          </cell>
          <cell r="BB170">
            <v>67377.5</v>
          </cell>
          <cell r="BD170">
            <v>2798607.8699999996</v>
          </cell>
          <cell r="BE170">
            <v>2798607.8699999996</v>
          </cell>
        </row>
        <row r="171">
          <cell r="A171" t="str">
            <v>04070</v>
          </cell>
          <cell r="B171" t="str">
            <v>Snapper Creek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D171">
            <v>0</v>
          </cell>
          <cell r="BE171">
            <v>0</v>
          </cell>
        </row>
        <row r="172">
          <cell r="A172" t="str">
            <v>04141</v>
          </cell>
          <cell r="B172" t="str">
            <v>Chesapeake House</v>
          </cell>
          <cell r="C172">
            <v>213322.73</v>
          </cell>
          <cell r="D172">
            <v>149420.13</v>
          </cell>
          <cell r="E172">
            <v>158981.32</v>
          </cell>
          <cell r="F172">
            <v>150001.60000000001</v>
          </cell>
          <cell r="G172">
            <v>122777.7</v>
          </cell>
          <cell r="H172">
            <v>128906.52</v>
          </cell>
          <cell r="I172">
            <v>143990.67000000001</v>
          </cell>
          <cell r="J172">
            <v>212040.59</v>
          </cell>
          <cell r="K172">
            <v>167290.73000000001</v>
          </cell>
          <cell r="L172">
            <v>168045.58</v>
          </cell>
          <cell r="M172">
            <v>184546.96</v>
          </cell>
          <cell r="N172">
            <v>197956.98</v>
          </cell>
          <cell r="O172">
            <v>197488.03</v>
          </cell>
          <cell r="P172">
            <v>212949.35</v>
          </cell>
          <cell r="Q172">
            <v>295362.69</v>
          </cell>
          <cell r="R172">
            <v>272566.84999999998</v>
          </cell>
          <cell r="S172">
            <v>227101.48</v>
          </cell>
          <cell r="T172">
            <v>207804.85</v>
          </cell>
          <cell r="U172">
            <v>219253.38</v>
          </cell>
          <cell r="V172">
            <v>229221.26</v>
          </cell>
          <cell r="W172">
            <v>257474.56</v>
          </cell>
          <cell r="X172">
            <v>263297.96999999997</v>
          </cell>
          <cell r="Y172">
            <v>209942.9</v>
          </cell>
          <cell r="Z172">
            <v>223516.53</v>
          </cell>
          <cell r="AA172">
            <v>241434.8</v>
          </cell>
          <cell r="AB172">
            <v>289381.52</v>
          </cell>
          <cell r="AC172">
            <v>300725.39</v>
          </cell>
          <cell r="AD172">
            <v>254876.31</v>
          </cell>
          <cell r="AE172">
            <v>259375.29</v>
          </cell>
          <cell r="AF172">
            <v>185935.35999999999</v>
          </cell>
          <cell r="AG172">
            <v>325701.09000000003</v>
          </cell>
          <cell r="AH172">
            <v>281866.59000000003</v>
          </cell>
          <cell r="AI172">
            <v>284997.82</v>
          </cell>
          <cell r="AJ172">
            <v>288494.94</v>
          </cell>
          <cell r="AK172">
            <v>261674.77</v>
          </cell>
          <cell r="AL172">
            <v>242003.92</v>
          </cell>
          <cell r="AM172">
            <v>189007</v>
          </cell>
          <cell r="AN172">
            <v>193191.37</v>
          </cell>
          <cell r="AO172">
            <v>185447.67999999999</v>
          </cell>
          <cell r="AP172">
            <v>212339.21</v>
          </cell>
          <cell r="AQ172">
            <v>216603.18</v>
          </cell>
          <cell r="AR172">
            <v>190740.28</v>
          </cell>
          <cell r="AS172">
            <v>199253.03</v>
          </cell>
          <cell r="AT172">
            <v>181476.09</v>
          </cell>
          <cell r="AU172">
            <v>195212.37</v>
          </cell>
          <cell r="AV172">
            <v>195641.11</v>
          </cell>
          <cell r="AW172">
            <v>288704.95</v>
          </cell>
          <cell r="AX172">
            <v>232234.03</v>
          </cell>
          <cell r="AY172">
            <v>151186.54</v>
          </cell>
          <cell r="AZ172">
            <v>151901.62</v>
          </cell>
          <cell r="BA172">
            <v>213620.11</v>
          </cell>
          <cell r="BB172">
            <v>322576.89</v>
          </cell>
          <cell r="BD172">
            <v>11348864.619999995</v>
          </cell>
          <cell r="BE172">
            <v>11348864.619999995</v>
          </cell>
        </row>
        <row r="173">
          <cell r="A173" t="str">
            <v>04145</v>
          </cell>
          <cell r="B173" t="str">
            <v>Maryland House</v>
          </cell>
          <cell r="C173">
            <v>301460.46999999997</v>
          </cell>
          <cell r="D173">
            <v>223608.33</v>
          </cell>
          <cell r="E173">
            <v>237063.79</v>
          </cell>
          <cell r="F173">
            <v>239383.86</v>
          </cell>
          <cell r="G173">
            <v>220489.96</v>
          </cell>
          <cell r="H173">
            <v>204736.38</v>
          </cell>
          <cell r="I173">
            <v>219277.97</v>
          </cell>
          <cell r="J173">
            <v>340562.61</v>
          </cell>
          <cell r="K173">
            <v>296391.53000000003</v>
          </cell>
          <cell r="L173">
            <v>277198.17</v>
          </cell>
          <cell r="M173">
            <v>306154.15999999997</v>
          </cell>
          <cell r="N173">
            <v>315866.07</v>
          </cell>
          <cell r="O173">
            <v>331318.56</v>
          </cell>
          <cell r="P173">
            <v>356439.36</v>
          </cell>
          <cell r="Q173">
            <v>451491.88</v>
          </cell>
          <cell r="R173">
            <v>464184.09</v>
          </cell>
          <cell r="S173">
            <v>380088.89</v>
          </cell>
          <cell r="T173">
            <v>344302.06</v>
          </cell>
          <cell r="U173">
            <v>353196.7</v>
          </cell>
          <cell r="V173">
            <v>380491.33</v>
          </cell>
          <cell r="W173">
            <v>413148.65</v>
          </cell>
          <cell r="X173">
            <v>425844.57</v>
          </cell>
          <cell r="Y173">
            <v>334448.78999999998</v>
          </cell>
          <cell r="Z173">
            <v>366345.48</v>
          </cell>
          <cell r="AA173">
            <v>366434.42</v>
          </cell>
          <cell r="AB173">
            <v>435405.14</v>
          </cell>
          <cell r="AC173">
            <v>467179.64</v>
          </cell>
          <cell r="AD173">
            <v>403559.63</v>
          </cell>
          <cell r="AE173">
            <v>412951.97</v>
          </cell>
          <cell r="AF173">
            <v>448469.1</v>
          </cell>
          <cell r="AG173">
            <v>456756.11</v>
          </cell>
          <cell r="AH173">
            <v>443126.39</v>
          </cell>
          <cell r="AI173">
            <v>460586.43</v>
          </cell>
          <cell r="AJ173">
            <v>462833.86</v>
          </cell>
          <cell r="AK173">
            <v>438914.84</v>
          </cell>
          <cell r="AL173">
            <v>390453.07</v>
          </cell>
          <cell r="AM173">
            <v>302107.53999999998</v>
          </cell>
          <cell r="AN173">
            <v>308602.82</v>
          </cell>
          <cell r="AO173">
            <v>307791.62</v>
          </cell>
          <cell r="AP173">
            <v>340321.8</v>
          </cell>
          <cell r="AQ173">
            <v>359133.72</v>
          </cell>
          <cell r="AR173">
            <v>317478.59999999998</v>
          </cell>
          <cell r="AS173">
            <v>325221.59999999998</v>
          </cell>
          <cell r="AT173">
            <v>305274.62</v>
          </cell>
          <cell r="AU173">
            <v>307464.77</v>
          </cell>
          <cell r="AV173">
            <v>322837.36</v>
          </cell>
          <cell r="AW173">
            <v>458483.33</v>
          </cell>
          <cell r="AX173">
            <v>369067.02</v>
          </cell>
          <cell r="AY173">
            <v>257628.47</v>
          </cell>
          <cell r="AZ173">
            <v>261624.16</v>
          </cell>
          <cell r="BA173">
            <v>323628.45</v>
          </cell>
          <cell r="BB173">
            <v>481808.05</v>
          </cell>
          <cell r="BD173">
            <v>18318638.189999998</v>
          </cell>
          <cell r="BE173">
            <v>18318638.189999998</v>
          </cell>
        </row>
        <row r="174">
          <cell r="A174" t="str">
            <v>0410J</v>
          </cell>
          <cell r="B174" t="str">
            <v>Cumberland</v>
          </cell>
          <cell r="C174">
            <v>12197.02</v>
          </cell>
          <cell r="D174">
            <v>10217.469999999999</v>
          </cell>
          <cell r="E174">
            <v>10497.76</v>
          </cell>
          <cell r="F174">
            <v>11026.37</v>
          </cell>
          <cell r="G174">
            <v>10019.950000000001</v>
          </cell>
          <cell r="H174">
            <v>9806.24</v>
          </cell>
          <cell r="I174">
            <v>9099.57</v>
          </cell>
          <cell r="J174">
            <v>14260.6</v>
          </cell>
          <cell r="K174">
            <v>12095.85</v>
          </cell>
          <cell r="L174">
            <v>10785.99</v>
          </cell>
          <cell r="M174">
            <v>10389.4</v>
          </cell>
          <cell r="N174">
            <v>11588.38</v>
          </cell>
          <cell r="O174">
            <v>9735.0400000000009</v>
          </cell>
          <cell r="P174">
            <v>10206.66</v>
          </cell>
          <cell r="Q174">
            <v>11007.13</v>
          </cell>
          <cell r="R174">
            <v>12774.86</v>
          </cell>
          <cell r="S174">
            <v>10516.4</v>
          </cell>
          <cell r="T174">
            <v>10581.06</v>
          </cell>
          <cell r="U174">
            <v>10842.34</v>
          </cell>
          <cell r="V174">
            <v>11843.34</v>
          </cell>
          <cell r="W174">
            <v>12321.03</v>
          </cell>
          <cell r="X174">
            <v>15881.04</v>
          </cell>
          <cell r="Y174">
            <v>12916.74</v>
          </cell>
          <cell r="Z174">
            <v>14238.92</v>
          </cell>
          <cell r="AA174">
            <v>14712.36</v>
          </cell>
          <cell r="AB174">
            <v>16447.22</v>
          </cell>
          <cell r="AC174">
            <v>21441.4</v>
          </cell>
          <cell r="AD174">
            <v>19892.990000000002</v>
          </cell>
          <cell r="AE174">
            <v>20381.38</v>
          </cell>
          <cell r="AF174">
            <v>20862.509999999998</v>
          </cell>
          <cell r="AG174">
            <v>21953.94</v>
          </cell>
          <cell r="AH174">
            <v>23587.84</v>
          </cell>
          <cell r="AI174">
            <v>23878.59</v>
          </cell>
          <cell r="AJ174">
            <v>22301.17</v>
          </cell>
          <cell r="AK174">
            <v>19095.95</v>
          </cell>
          <cell r="AL174">
            <v>18727.32</v>
          </cell>
          <cell r="AM174">
            <v>14223.86</v>
          </cell>
          <cell r="AN174">
            <v>14608.03</v>
          </cell>
          <cell r="AO174">
            <v>13740.3</v>
          </cell>
          <cell r="AP174">
            <v>13974.99</v>
          </cell>
          <cell r="AQ174">
            <v>13589.31</v>
          </cell>
          <cell r="AR174">
            <v>2556.4299999999998</v>
          </cell>
          <cell r="AS174">
            <v>0</v>
          </cell>
          <cell r="AX174">
            <v>120.22</v>
          </cell>
          <cell r="AY174">
            <v>-75.400000000000006</v>
          </cell>
          <cell r="AZ174">
            <v>75.400000000000006</v>
          </cell>
          <cell r="BA174">
            <v>0</v>
          </cell>
          <cell r="BB174">
            <v>844.52</v>
          </cell>
          <cell r="BD174">
            <v>591789.49000000022</v>
          </cell>
          <cell r="BE174">
            <v>591789.49000000022</v>
          </cell>
        </row>
        <row r="175">
          <cell r="A175" t="str">
            <v>0411J</v>
          </cell>
          <cell r="B175" t="str">
            <v>Gray</v>
          </cell>
          <cell r="C175">
            <v>15841.97</v>
          </cell>
          <cell r="D175">
            <v>15527.82</v>
          </cell>
          <cell r="E175">
            <v>14107.65</v>
          </cell>
          <cell r="F175">
            <v>15732.95</v>
          </cell>
          <cell r="G175">
            <v>14336.42</v>
          </cell>
          <cell r="H175">
            <v>14265.78</v>
          </cell>
          <cell r="I175">
            <v>13218.13</v>
          </cell>
          <cell r="J175">
            <v>22476.35</v>
          </cell>
          <cell r="K175">
            <v>17199.12</v>
          </cell>
          <cell r="L175">
            <v>16813.73</v>
          </cell>
          <cell r="M175">
            <v>16318.13</v>
          </cell>
          <cell r="N175">
            <v>16875.47</v>
          </cell>
          <cell r="O175">
            <v>14868.61</v>
          </cell>
          <cell r="P175">
            <v>15094.76</v>
          </cell>
          <cell r="Q175">
            <v>16600.34</v>
          </cell>
          <cell r="R175">
            <v>19651.080000000002</v>
          </cell>
          <cell r="S175">
            <v>16892.91</v>
          </cell>
          <cell r="T175">
            <v>16918.28</v>
          </cell>
          <cell r="U175">
            <v>16468.939999999999</v>
          </cell>
          <cell r="V175">
            <v>18079.78</v>
          </cell>
          <cell r="W175">
            <v>22951.73</v>
          </cell>
          <cell r="X175">
            <v>21406.46</v>
          </cell>
          <cell r="Y175">
            <v>19742.16</v>
          </cell>
          <cell r="Z175">
            <v>21857.16</v>
          </cell>
          <cell r="AA175">
            <v>25004.98</v>
          </cell>
          <cell r="AB175">
            <v>31841.62</v>
          </cell>
          <cell r="AC175">
            <v>33213.199999999997</v>
          </cell>
          <cell r="AD175">
            <v>30509.24</v>
          </cell>
          <cell r="AE175">
            <v>35557.660000000003</v>
          </cell>
          <cell r="AF175">
            <v>33866.620000000003</v>
          </cell>
          <cell r="AG175">
            <v>36769.599999999999</v>
          </cell>
          <cell r="AH175">
            <v>37939.410000000003</v>
          </cell>
          <cell r="AI175">
            <v>33590.81</v>
          </cell>
          <cell r="AJ175">
            <v>32147.11</v>
          </cell>
          <cell r="AK175">
            <v>30079.58</v>
          </cell>
          <cell r="AL175">
            <v>24029.09</v>
          </cell>
          <cell r="AM175">
            <v>19937.88</v>
          </cell>
          <cell r="AN175">
            <v>22551.27</v>
          </cell>
          <cell r="AO175">
            <v>18908.169999999998</v>
          </cell>
          <cell r="AP175">
            <v>22930.91</v>
          </cell>
          <cell r="AQ175">
            <v>17323.89</v>
          </cell>
          <cell r="AR175">
            <v>3156.48</v>
          </cell>
          <cell r="AS175">
            <v>0</v>
          </cell>
          <cell r="AX175">
            <v>106.3</v>
          </cell>
          <cell r="AY175">
            <v>-92.3</v>
          </cell>
          <cell r="AZ175">
            <v>92.3</v>
          </cell>
          <cell r="BA175">
            <v>0</v>
          </cell>
          <cell r="BB175">
            <v>825</v>
          </cell>
          <cell r="BD175">
            <v>903534.54999999993</v>
          </cell>
          <cell r="BE175">
            <v>903534.54999999993</v>
          </cell>
        </row>
        <row r="176">
          <cell r="A176" t="str">
            <v>0412J</v>
          </cell>
          <cell r="B176" t="str">
            <v>Lewiston</v>
          </cell>
          <cell r="C176">
            <v>12523.32</v>
          </cell>
          <cell r="D176">
            <v>11626.31</v>
          </cell>
          <cell r="E176">
            <v>12895.6</v>
          </cell>
          <cell r="F176">
            <v>12953.48</v>
          </cell>
          <cell r="G176">
            <v>11693.84</v>
          </cell>
          <cell r="H176">
            <v>11394.65</v>
          </cell>
          <cell r="I176">
            <v>10271.23</v>
          </cell>
          <cell r="J176">
            <v>18675.439999999999</v>
          </cell>
          <cell r="K176">
            <v>14006.54</v>
          </cell>
          <cell r="L176">
            <v>15043.06</v>
          </cell>
          <cell r="M176">
            <v>13034.52</v>
          </cell>
          <cell r="N176">
            <v>14372.23</v>
          </cell>
          <cell r="O176">
            <v>13325.75</v>
          </cell>
          <cell r="P176">
            <v>12429.72</v>
          </cell>
          <cell r="Q176">
            <v>14583.07</v>
          </cell>
          <cell r="R176">
            <v>17615.939999999999</v>
          </cell>
          <cell r="S176">
            <v>16301.49</v>
          </cell>
          <cell r="T176">
            <v>14498.76</v>
          </cell>
          <cell r="U176">
            <v>14986.75</v>
          </cell>
          <cell r="V176">
            <v>16651.259999999998</v>
          </cell>
          <cell r="W176">
            <v>17559.32</v>
          </cell>
          <cell r="X176">
            <v>21964.06</v>
          </cell>
          <cell r="Y176">
            <v>18690.68</v>
          </cell>
          <cell r="Z176">
            <v>22528.84</v>
          </cell>
          <cell r="AA176">
            <v>20963.22</v>
          </cell>
          <cell r="AB176">
            <v>23273.3</v>
          </cell>
          <cell r="AC176">
            <v>31531.46</v>
          </cell>
          <cell r="AD176">
            <v>30470.59</v>
          </cell>
          <cell r="AE176">
            <v>30255.01</v>
          </cell>
          <cell r="AF176">
            <v>31357.24</v>
          </cell>
          <cell r="AG176">
            <v>32500.65</v>
          </cell>
          <cell r="AH176">
            <v>35816.71</v>
          </cell>
          <cell r="AI176">
            <v>37028.050000000003</v>
          </cell>
          <cell r="AJ176">
            <v>0</v>
          </cell>
          <cell r="AK176">
            <v>58443.75</v>
          </cell>
          <cell r="AL176">
            <v>32874.28</v>
          </cell>
          <cell r="AM176">
            <v>-404.95</v>
          </cell>
          <cell r="AN176">
            <v>404.95</v>
          </cell>
          <cell r="AO176">
            <v>0</v>
          </cell>
          <cell r="AP176">
            <v>85202.51</v>
          </cell>
          <cell r="AQ176">
            <v>24362.76</v>
          </cell>
          <cell r="AR176">
            <v>18711.93</v>
          </cell>
          <cell r="AS176">
            <v>15756.78</v>
          </cell>
          <cell r="AT176">
            <v>15347.63</v>
          </cell>
          <cell r="AU176">
            <v>15471.92</v>
          </cell>
          <cell r="AV176">
            <v>16333.75</v>
          </cell>
          <cell r="AW176">
            <v>18348.8</v>
          </cell>
          <cell r="AX176">
            <v>17938.84</v>
          </cell>
          <cell r="AY176">
            <v>10904.08</v>
          </cell>
          <cell r="AZ176">
            <v>10646.34</v>
          </cell>
          <cell r="BA176">
            <v>12707.97</v>
          </cell>
          <cell r="BB176">
            <v>18397.3</v>
          </cell>
          <cell r="BD176">
            <v>1004270.7300000002</v>
          </cell>
          <cell r="BE176">
            <v>1004270.7300000002</v>
          </cell>
        </row>
        <row r="177">
          <cell r="A177" t="str">
            <v>0413J</v>
          </cell>
          <cell r="B177" t="str">
            <v>Litchfield</v>
          </cell>
          <cell r="C177">
            <v>9558.7099999999991</v>
          </cell>
          <cell r="D177">
            <v>10672.94</v>
          </cell>
          <cell r="E177">
            <v>9406.0300000000007</v>
          </cell>
          <cell r="F177">
            <v>10486.32</v>
          </cell>
          <cell r="G177">
            <v>9508.1</v>
          </cell>
          <cell r="H177">
            <v>10134.75</v>
          </cell>
          <cell r="I177">
            <v>12195.35</v>
          </cell>
          <cell r="J177">
            <v>14458.41</v>
          </cell>
          <cell r="K177">
            <v>11344.54</v>
          </cell>
          <cell r="L177">
            <v>11431.32</v>
          </cell>
          <cell r="M177">
            <v>12060.02</v>
          </cell>
          <cell r="N177">
            <v>11356.28</v>
          </cell>
          <cell r="O177">
            <v>11208.41</v>
          </cell>
          <cell r="P177">
            <v>12141.16</v>
          </cell>
          <cell r="Q177">
            <v>12901.06</v>
          </cell>
          <cell r="R177">
            <v>15967.42</v>
          </cell>
          <cell r="S177">
            <v>12457.29</v>
          </cell>
          <cell r="T177">
            <v>13108.81</v>
          </cell>
          <cell r="U177">
            <v>14332.67</v>
          </cell>
          <cell r="V177">
            <v>13748.5</v>
          </cell>
          <cell r="W177">
            <v>18431.78</v>
          </cell>
          <cell r="X177">
            <v>17050.53</v>
          </cell>
          <cell r="Y177">
            <v>15461.25</v>
          </cell>
          <cell r="Z177">
            <v>18066.54</v>
          </cell>
          <cell r="AA177">
            <v>20364.11</v>
          </cell>
          <cell r="AB177">
            <v>24302.29</v>
          </cell>
          <cell r="AC177">
            <v>24757.24</v>
          </cell>
          <cell r="AD177">
            <v>24174.12</v>
          </cell>
          <cell r="AE177">
            <v>26200.880000000001</v>
          </cell>
          <cell r="AF177">
            <v>26847.22</v>
          </cell>
          <cell r="AG177">
            <v>27610.52</v>
          </cell>
          <cell r="AH177">
            <v>28995.03</v>
          </cell>
          <cell r="AI177">
            <v>27676.31</v>
          </cell>
          <cell r="AJ177">
            <v>24192.01</v>
          </cell>
          <cell r="AK177">
            <v>23770.09</v>
          </cell>
          <cell r="AL177">
            <v>20125.53</v>
          </cell>
          <cell r="AM177">
            <v>15903.98</v>
          </cell>
          <cell r="AN177">
            <v>17572.150000000001</v>
          </cell>
          <cell r="AO177">
            <v>7325.45</v>
          </cell>
          <cell r="AP177">
            <v>19100.54</v>
          </cell>
          <cell r="AQ177">
            <v>19771.02</v>
          </cell>
          <cell r="AR177">
            <v>16314.21</v>
          </cell>
          <cell r="AS177">
            <v>14218.82</v>
          </cell>
          <cell r="AT177">
            <v>17094.68</v>
          </cell>
          <cell r="AU177">
            <v>19154.849999999999</v>
          </cell>
          <cell r="AV177">
            <v>17736.439999999999</v>
          </cell>
          <cell r="AW177">
            <v>21607.52</v>
          </cell>
          <cell r="AX177">
            <v>15303.65</v>
          </cell>
          <cell r="AY177">
            <v>11642.69</v>
          </cell>
          <cell r="AZ177">
            <v>11422.16</v>
          </cell>
          <cell r="BA177">
            <v>13424.17</v>
          </cell>
          <cell r="BB177">
            <v>20042.169999999998</v>
          </cell>
          <cell r="BD177">
            <v>864138.04</v>
          </cell>
          <cell r="BE177">
            <v>864138.04</v>
          </cell>
        </row>
        <row r="178">
          <cell r="A178" t="str">
            <v>0414J</v>
          </cell>
          <cell r="B178" t="str">
            <v>Kennebunk South</v>
          </cell>
          <cell r="C178">
            <v>64958.400000000001</v>
          </cell>
          <cell r="D178">
            <v>55706.83</v>
          </cell>
          <cell r="E178">
            <v>58366.73</v>
          </cell>
          <cell r="F178">
            <v>59886.79</v>
          </cell>
          <cell r="G178">
            <v>54904.01</v>
          </cell>
          <cell r="H178">
            <v>53636.04</v>
          </cell>
          <cell r="I178">
            <v>58303.18</v>
          </cell>
          <cell r="J178">
            <v>80354.37</v>
          </cell>
          <cell r="K178">
            <v>63259.82</v>
          </cell>
          <cell r="L178">
            <v>63832.02</v>
          </cell>
          <cell r="M178">
            <v>65411.91</v>
          </cell>
          <cell r="N178">
            <v>68391.100000000006</v>
          </cell>
          <cell r="O178">
            <v>63343.519999999997</v>
          </cell>
          <cell r="P178">
            <v>63490.71</v>
          </cell>
          <cell r="Q178">
            <v>72623.399999999994</v>
          </cell>
          <cell r="R178">
            <v>89016.17</v>
          </cell>
          <cell r="S178">
            <v>70193.59</v>
          </cell>
          <cell r="T178">
            <v>63868.52</v>
          </cell>
          <cell r="U178">
            <v>71291.34</v>
          </cell>
          <cell r="V178">
            <v>72924.09</v>
          </cell>
          <cell r="W178">
            <v>78197.240000000005</v>
          </cell>
          <cell r="X178">
            <v>96720.75</v>
          </cell>
          <cell r="Y178">
            <v>76830.759999999995</v>
          </cell>
          <cell r="Z178">
            <v>92703.69</v>
          </cell>
          <cell r="AA178">
            <v>91792.81</v>
          </cell>
          <cell r="AB178">
            <v>96246.720000000001</v>
          </cell>
          <cell r="AC178">
            <v>122343.55</v>
          </cell>
          <cell r="AD178">
            <v>118989.78</v>
          </cell>
          <cell r="AE178">
            <v>118541.51</v>
          </cell>
          <cell r="AF178">
            <v>122411.93</v>
          </cell>
          <cell r="AG178">
            <v>124183.07</v>
          </cell>
          <cell r="AH178">
            <v>135465.9</v>
          </cell>
          <cell r="AI178">
            <v>132932.26999999999</v>
          </cell>
          <cell r="AJ178">
            <v>131949.44</v>
          </cell>
          <cell r="AK178">
            <v>113553.73</v>
          </cell>
          <cell r="AL178">
            <v>130254.18</v>
          </cell>
          <cell r="AM178">
            <v>82044.53</v>
          </cell>
          <cell r="AN178">
            <v>91435.87</v>
          </cell>
          <cell r="AO178">
            <v>82712.73</v>
          </cell>
          <cell r="AP178">
            <v>93085.66</v>
          </cell>
          <cell r="AQ178">
            <v>105606.05</v>
          </cell>
          <cell r="AR178">
            <v>79370.17</v>
          </cell>
          <cell r="AS178">
            <v>75208.23</v>
          </cell>
          <cell r="AT178">
            <v>69432.45</v>
          </cell>
          <cell r="AU178">
            <v>71782.7</v>
          </cell>
          <cell r="AV178">
            <v>71491.58</v>
          </cell>
          <cell r="AW178">
            <v>85711.07</v>
          </cell>
          <cell r="AX178">
            <v>80890.070000000007</v>
          </cell>
          <cell r="AY178">
            <v>56041.18</v>
          </cell>
          <cell r="AZ178">
            <v>58556.85</v>
          </cell>
          <cell r="BA178">
            <v>66604.36</v>
          </cell>
          <cell r="BB178">
            <v>88366.75</v>
          </cell>
          <cell r="BD178">
            <v>4355220.12</v>
          </cell>
          <cell r="BE178">
            <v>4355220.12</v>
          </cell>
        </row>
        <row r="179">
          <cell r="A179" t="str">
            <v>0415J</v>
          </cell>
          <cell r="B179" t="str">
            <v>Kennebunk North</v>
          </cell>
          <cell r="C179">
            <v>66469.789999999994</v>
          </cell>
          <cell r="D179">
            <v>67097.77</v>
          </cell>
          <cell r="E179">
            <v>62074.53</v>
          </cell>
          <cell r="F179">
            <v>69700.92</v>
          </cell>
          <cell r="G179">
            <v>62395.68</v>
          </cell>
          <cell r="H179">
            <v>63248.08</v>
          </cell>
          <cell r="I179">
            <v>66227.8</v>
          </cell>
          <cell r="J179">
            <v>93324.98</v>
          </cell>
          <cell r="K179">
            <v>75100.34</v>
          </cell>
          <cell r="L179">
            <v>67637.86</v>
          </cell>
          <cell r="M179">
            <v>72377.259999999995</v>
          </cell>
          <cell r="N179">
            <v>73403.47</v>
          </cell>
          <cell r="O179">
            <v>71341.429999999993</v>
          </cell>
          <cell r="P179">
            <v>72439.839999999997</v>
          </cell>
          <cell r="Q179">
            <v>84555.05</v>
          </cell>
          <cell r="R179">
            <v>98666.82</v>
          </cell>
          <cell r="S179">
            <v>92081.3</v>
          </cell>
          <cell r="T179">
            <v>78346.47</v>
          </cell>
          <cell r="U179">
            <v>83531.210000000006</v>
          </cell>
          <cell r="V179">
            <v>87224.35</v>
          </cell>
          <cell r="W179">
            <v>114612.07</v>
          </cell>
          <cell r="X179">
            <v>100436.14</v>
          </cell>
          <cell r="Y179">
            <v>93505.39</v>
          </cell>
          <cell r="Z179">
            <v>110347.08</v>
          </cell>
          <cell r="AA179">
            <v>110193.3</v>
          </cell>
          <cell r="AB179">
            <v>145449.10999999999</v>
          </cell>
          <cell r="AC179">
            <v>149977.17000000001</v>
          </cell>
          <cell r="AD179">
            <v>135285.43</v>
          </cell>
          <cell r="AE179">
            <v>161427.94</v>
          </cell>
          <cell r="AF179">
            <v>152974.09</v>
          </cell>
          <cell r="AG179">
            <v>162193.74</v>
          </cell>
          <cell r="AH179">
            <v>165761.98000000001</v>
          </cell>
          <cell r="AI179">
            <v>155450.04</v>
          </cell>
          <cell r="AJ179">
            <v>141426.48000000001</v>
          </cell>
          <cell r="AK179">
            <v>134262.78</v>
          </cell>
          <cell r="AL179">
            <v>116449.71</v>
          </cell>
          <cell r="AM179">
            <v>83580.56</v>
          </cell>
          <cell r="AN179">
            <v>102241.64</v>
          </cell>
          <cell r="AO179">
            <v>86804.34</v>
          </cell>
          <cell r="AP179">
            <v>109764.53</v>
          </cell>
          <cell r="AQ179">
            <v>97201.4</v>
          </cell>
          <cell r="AR179">
            <v>78896.91</v>
          </cell>
          <cell r="AS179">
            <v>78876.87</v>
          </cell>
          <cell r="AT179">
            <v>76084.89</v>
          </cell>
          <cell r="AU179">
            <v>79169.259999999995</v>
          </cell>
          <cell r="AV179">
            <v>73334.14</v>
          </cell>
          <cell r="AW179">
            <v>102046.93</v>
          </cell>
          <cell r="AX179">
            <v>76291.31</v>
          </cell>
          <cell r="AY179">
            <v>57985.75</v>
          </cell>
          <cell r="AZ179">
            <v>60380.43</v>
          </cell>
          <cell r="BA179">
            <v>71669.710000000006</v>
          </cell>
          <cell r="BB179">
            <v>104036.65</v>
          </cell>
          <cell r="BD179">
            <v>4995362.7199999979</v>
          </cell>
          <cell r="BE179">
            <v>4995362.7199999979</v>
          </cell>
        </row>
        <row r="180">
          <cell r="A180" t="str">
            <v>04667</v>
          </cell>
          <cell r="B180" t="str">
            <v>New Jersey Turnpike Admin</v>
          </cell>
          <cell r="C180">
            <v>0</v>
          </cell>
          <cell r="D180">
            <v>0</v>
          </cell>
          <cell r="E180">
            <v>7631.88</v>
          </cell>
          <cell r="F180">
            <v>6650</v>
          </cell>
          <cell r="G180">
            <v>10651.69</v>
          </cell>
          <cell r="H180">
            <v>3072.67</v>
          </cell>
          <cell r="I180">
            <v>7392.27</v>
          </cell>
          <cell r="J180">
            <v>2141.9799999999814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7599.6</v>
          </cell>
          <cell r="P180">
            <v>3962.58</v>
          </cell>
          <cell r="Q180">
            <v>2819.79</v>
          </cell>
          <cell r="R180">
            <v>-1024.95</v>
          </cell>
          <cell r="S180">
            <v>3448.82</v>
          </cell>
          <cell r="T180">
            <v>2610.17</v>
          </cell>
          <cell r="U180">
            <v>13344.5</v>
          </cell>
          <cell r="V180">
            <v>-13997.41</v>
          </cell>
          <cell r="W180">
            <v>8579.89</v>
          </cell>
          <cell r="X180">
            <v>8648.92</v>
          </cell>
          <cell r="Y180">
            <v>6761.39</v>
          </cell>
          <cell r="Z180">
            <v>-7579.83</v>
          </cell>
          <cell r="AA180">
            <v>5003.87</v>
          </cell>
          <cell r="AB180">
            <v>2560.29</v>
          </cell>
          <cell r="AC180">
            <v>6172.95</v>
          </cell>
          <cell r="AD180">
            <v>-1617.86</v>
          </cell>
          <cell r="AE180">
            <v>2448.7800000000002</v>
          </cell>
          <cell r="AF180">
            <v>2351.4499999999998</v>
          </cell>
          <cell r="AG180">
            <v>5971</v>
          </cell>
          <cell r="AH180">
            <v>-2472</v>
          </cell>
          <cell r="AI180">
            <v>2706.11</v>
          </cell>
          <cell r="AJ180">
            <v>1269.43</v>
          </cell>
          <cell r="AK180">
            <v>1064.1099999999999</v>
          </cell>
          <cell r="AL180">
            <v>6727.12</v>
          </cell>
          <cell r="AM180">
            <v>1661.21</v>
          </cell>
          <cell r="AN180">
            <v>1335.12</v>
          </cell>
          <cell r="AO180">
            <v>1503.76</v>
          </cell>
          <cell r="AP180">
            <v>1388.71</v>
          </cell>
          <cell r="AQ180">
            <v>0</v>
          </cell>
          <cell r="AR180">
            <v>0</v>
          </cell>
          <cell r="AS180">
            <v>0</v>
          </cell>
          <cell r="AT180">
            <v>47.63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D180">
            <v>110835.63999999994</v>
          </cell>
          <cell r="BE180">
            <v>110835.63999999994</v>
          </cell>
        </row>
        <row r="181">
          <cell r="A181" t="str">
            <v>04118</v>
          </cell>
          <cell r="B181" t="str">
            <v>John Fenwick</v>
          </cell>
          <cell r="C181">
            <v>79415.02</v>
          </cell>
          <cell r="D181">
            <v>54248.19</v>
          </cell>
          <cell r="E181">
            <v>64676.76</v>
          </cell>
          <cell r="F181">
            <v>56120.13</v>
          </cell>
          <cell r="G181">
            <v>56079.25</v>
          </cell>
          <cell r="H181">
            <v>53896.06</v>
          </cell>
          <cell r="I181">
            <v>53142.06</v>
          </cell>
          <cell r="J181">
            <v>87633.1</v>
          </cell>
          <cell r="K181">
            <v>77716.72</v>
          </cell>
          <cell r="L181">
            <v>67178.03</v>
          </cell>
          <cell r="M181">
            <v>79037.740000000005</v>
          </cell>
          <cell r="N181">
            <v>83224.070000000007</v>
          </cell>
          <cell r="O181">
            <v>84226.74</v>
          </cell>
          <cell r="P181">
            <v>90933.56</v>
          </cell>
          <cell r="Q181">
            <v>120433.75</v>
          </cell>
          <cell r="R181">
            <v>127514.93</v>
          </cell>
          <cell r="S181">
            <v>111710.69</v>
          </cell>
          <cell r="T181">
            <v>86137.12</v>
          </cell>
          <cell r="U181">
            <v>88827.77</v>
          </cell>
          <cell r="V181">
            <v>96614.32</v>
          </cell>
          <cell r="W181">
            <v>110537.44</v>
          </cell>
          <cell r="X181">
            <v>119812.84</v>
          </cell>
          <cell r="Y181">
            <v>95252.79</v>
          </cell>
          <cell r="Z181">
            <v>98886.52</v>
          </cell>
          <cell r="AA181">
            <v>99030.49</v>
          </cell>
          <cell r="AB181">
            <v>114771.36</v>
          </cell>
          <cell r="AC181">
            <v>139117.96</v>
          </cell>
          <cell r="AD181">
            <v>109441.78</v>
          </cell>
          <cell r="AE181">
            <v>115949.09</v>
          </cell>
          <cell r="AF181">
            <v>119022.29</v>
          </cell>
          <cell r="AG181">
            <v>131930.46</v>
          </cell>
          <cell r="AH181">
            <v>124314.98</v>
          </cell>
          <cell r="AI181">
            <v>73264.53</v>
          </cell>
          <cell r="AJ181">
            <v>209.78</v>
          </cell>
          <cell r="AK181">
            <v>268775.96999999997</v>
          </cell>
          <cell r="AL181">
            <v>132096.39000000001</v>
          </cell>
          <cell r="AM181">
            <v>76777.179999999993</v>
          </cell>
          <cell r="AN181">
            <v>74459.98</v>
          </cell>
          <cell r="AO181">
            <v>92239.85</v>
          </cell>
          <cell r="AP181">
            <v>92296.04</v>
          </cell>
          <cell r="AQ181">
            <v>99108.42</v>
          </cell>
          <cell r="AR181">
            <v>83989.440000000002</v>
          </cell>
          <cell r="AS181">
            <v>90262.82</v>
          </cell>
          <cell r="AT181">
            <v>80007.97</v>
          </cell>
          <cell r="AU181">
            <v>82175.83</v>
          </cell>
          <cell r="AV181">
            <v>88896.33</v>
          </cell>
          <cell r="AW181">
            <v>145809.34</v>
          </cell>
          <cell r="AX181">
            <v>105030.16</v>
          </cell>
          <cell r="AY181">
            <v>-1862.14</v>
          </cell>
          <cell r="AZ181">
            <v>49.1</v>
          </cell>
          <cell r="BA181">
            <v>3397.18</v>
          </cell>
          <cell r="BB181">
            <v>374263.19</v>
          </cell>
          <cell r="BD181">
            <v>4958081.3699999992</v>
          </cell>
          <cell r="BE181">
            <v>4958081.3699999992</v>
          </cell>
        </row>
        <row r="182">
          <cell r="A182" t="str">
            <v>04126</v>
          </cell>
          <cell r="B182" t="str">
            <v>Clara Barton</v>
          </cell>
          <cell r="C182">
            <v>92107.3</v>
          </cell>
          <cell r="D182">
            <v>66420.509999999995</v>
          </cell>
          <cell r="E182">
            <v>71538.8</v>
          </cell>
          <cell r="F182">
            <v>61219.28</v>
          </cell>
          <cell r="G182">
            <v>60684.15</v>
          </cell>
          <cell r="H182">
            <v>57290.47</v>
          </cell>
          <cell r="I182">
            <v>70333.119999999995</v>
          </cell>
          <cell r="J182">
            <v>95508.17</v>
          </cell>
          <cell r="K182">
            <v>66634.87</v>
          </cell>
          <cell r="L182">
            <v>70100.320000000007</v>
          </cell>
          <cell r="M182">
            <v>76936.03</v>
          </cell>
          <cell r="N182">
            <v>77411.63</v>
          </cell>
          <cell r="O182">
            <v>74733.91</v>
          </cell>
          <cell r="P182">
            <v>84345.09</v>
          </cell>
          <cell r="Q182">
            <v>127745.75</v>
          </cell>
          <cell r="R182">
            <v>118975.17</v>
          </cell>
          <cell r="S182">
            <v>78449.919999999998</v>
          </cell>
          <cell r="T182">
            <v>79538.600000000006</v>
          </cell>
          <cell r="U182">
            <v>87545.12</v>
          </cell>
          <cell r="V182">
            <v>95312.02</v>
          </cell>
          <cell r="W182">
            <v>109913.14</v>
          </cell>
          <cell r="X182">
            <v>109921.60000000001</v>
          </cell>
          <cell r="Y182">
            <v>86888.73</v>
          </cell>
          <cell r="Z182">
            <v>93065.07</v>
          </cell>
          <cell r="AA182">
            <v>97485.39</v>
          </cell>
          <cell r="AB182">
            <v>123740.95</v>
          </cell>
          <cell r="AC182">
            <v>140862.32999999999</v>
          </cell>
          <cell r="AD182">
            <v>115561.78</v>
          </cell>
          <cell r="AE182">
            <v>112818.38</v>
          </cell>
          <cell r="AF182">
            <v>121702.29</v>
          </cell>
          <cell r="AG182">
            <v>133228.9</v>
          </cell>
          <cell r="AH182">
            <v>127616.48</v>
          </cell>
          <cell r="AI182">
            <v>127558.88</v>
          </cell>
          <cell r="AJ182">
            <v>128765.24</v>
          </cell>
          <cell r="AK182">
            <v>122921.9</v>
          </cell>
          <cell r="AL182">
            <v>91308.05</v>
          </cell>
          <cell r="AM182">
            <v>52378.71</v>
          </cell>
          <cell r="AN182">
            <v>56577.42</v>
          </cell>
          <cell r="AO182">
            <v>65269.43</v>
          </cell>
          <cell r="AP182">
            <v>68538.710000000006</v>
          </cell>
          <cell r="AQ182">
            <v>70130.94</v>
          </cell>
          <cell r="AR182">
            <v>59914.6</v>
          </cell>
          <cell r="AS182">
            <v>68502.78</v>
          </cell>
          <cell r="AT182">
            <v>72800.25</v>
          </cell>
          <cell r="AU182">
            <v>76998.66</v>
          </cell>
          <cell r="AV182">
            <v>74412.08</v>
          </cell>
          <cell r="AW182">
            <v>129658.26</v>
          </cell>
          <cell r="AX182">
            <v>92011.15</v>
          </cell>
          <cell r="AY182">
            <v>60710.8</v>
          </cell>
          <cell r="AZ182">
            <v>62045.86</v>
          </cell>
          <cell r="BA182">
            <v>93687.88</v>
          </cell>
          <cell r="BB182">
            <v>140998.29999999999</v>
          </cell>
          <cell r="BD182">
            <v>4700825.17</v>
          </cell>
          <cell r="BE182">
            <v>4700825.17</v>
          </cell>
        </row>
        <row r="183">
          <cell r="A183" t="str">
            <v>04136</v>
          </cell>
          <cell r="B183" t="str">
            <v>Walt Whitman</v>
          </cell>
          <cell r="C183">
            <v>102707.6</v>
          </cell>
          <cell r="D183">
            <v>71575.8</v>
          </cell>
          <cell r="E183">
            <v>79832.53</v>
          </cell>
          <cell r="F183">
            <v>67342.33</v>
          </cell>
          <cell r="G183">
            <v>66937.289999999994</v>
          </cell>
          <cell r="H183">
            <v>63971.19</v>
          </cell>
          <cell r="I183">
            <v>79855.11</v>
          </cell>
          <cell r="J183">
            <v>112710.91</v>
          </cell>
          <cell r="K183">
            <v>75465.98</v>
          </cell>
          <cell r="L183">
            <v>81169.84</v>
          </cell>
          <cell r="M183">
            <v>97612.27</v>
          </cell>
          <cell r="N183">
            <v>102973.09</v>
          </cell>
          <cell r="O183">
            <v>99697.57</v>
          </cell>
          <cell r="P183">
            <v>112128.29</v>
          </cell>
          <cell r="Q183">
            <v>166029.82</v>
          </cell>
          <cell r="R183">
            <v>156132.85999999999</v>
          </cell>
          <cell r="S183">
            <v>107256.04</v>
          </cell>
          <cell r="T183">
            <v>103272.53</v>
          </cell>
          <cell r="U183">
            <v>113911.76</v>
          </cell>
          <cell r="V183">
            <v>127926.14</v>
          </cell>
          <cell r="W183">
            <v>138684.69</v>
          </cell>
          <cell r="X183">
            <v>137643.19</v>
          </cell>
          <cell r="Y183">
            <v>110381.97</v>
          </cell>
          <cell r="Z183">
            <v>118721.98</v>
          </cell>
          <cell r="AA183">
            <v>122254.07</v>
          </cell>
          <cell r="AB183">
            <v>162740.56</v>
          </cell>
          <cell r="AC183">
            <v>191258.81</v>
          </cell>
          <cell r="AD183">
            <v>154377.46</v>
          </cell>
          <cell r="AE183">
            <v>145276.95000000001</v>
          </cell>
          <cell r="AF183">
            <v>154616.76</v>
          </cell>
          <cell r="AG183">
            <v>171154.16</v>
          </cell>
          <cell r="AH183">
            <v>164649.84</v>
          </cell>
          <cell r="AI183">
            <v>166709.26999999999</v>
          </cell>
          <cell r="AJ183">
            <v>167157.47</v>
          </cell>
          <cell r="AK183">
            <v>155918.5</v>
          </cell>
          <cell r="AL183">
            <v>131885.87</v>
          </cell>
          <cell r="AM183">
            <v>99562.15</v>
          </cell>
          <cell r="AN183">
            <v>108381.6</v>
          </cell>
          <cell r="AO183">
            <v>118344.34</v>
          </cell>
          <cell r="AP183">
            <v>107999.28</v>
          </cell>
          <cell r="AQ183">
            <v>117972.75</v>
          </cell>
          <cell r="AR183">
            <v>104183.39</v>
          </cell>
          <cell r="AS183">
            <v>108651.19</v>
          </cell>
          <cell r="AT183">
            <v>91931.26</v>
          </cell>
          <cell r="AU183">
            <v>96584.98</v>
          </cell>
          <cell r="AV183">
            <v>90537.07</v>
          </cell>
          <cell r="AW183">
            <v>158637.85999999999</v>
          </cell>
          <cell r="AX183">
            <v>121546.29</v>
          </cell>
          <cell r="AY183">
            <v>72394.850000000006</v>
          </cell>
          <cell r="AZ183">
            <v>74435.7</v>
          </cell>
          <cell r="BA183">
            <v>110226.97</v>
          </cell>
          <cell r="BB183">
            <v>176616.25</v>
          </cell>
          <cell r="BD183">
            <v>6139946.4300000016</v>
          </cell>
          <cell r="BE183">
            <v>6139946.4300000016</v>
          </cell>
        </row>
        <row r="184">
          <cell r="A184" t="str">
            <v>04137</v>
          </cell>
          <cell r="B184" t="str">
            <v>A. Hamilton</v>
          </cell>
          <cell r="C184">
            <v>24023.27</v>
          </cell>
          <cell r="D184">
            <v>26499.84</v>
          </cell>
          <cell r="E184">
            <v>29543.49</v>
          </cell>
          <cell r="F184">
            <v>28146.9</v>
          </cell>
          <cell r="G184">
            <v>27392.39</v>
          </cell>
          <cell r="H184">
            <v>26379.47</v>
          </cell>
          <cell r="I184">
            <v>29520.09</v>
          </cell>
          <cell r="J184">
            <v>31286.66</v>
          </cell>
          <cell r="K184">
            <v>28603.279999999999</v>
          </cell>
          <cell r="L184">
            <v>31277.4</v>
          </cell>
          <cell r="M184">
            <v>32953.279999999999</v>
          </cell>
          <cell r="N184">
            <v>34087.43</v>
          </cell>
          <cell r="O184">
            <v>30975.84</v>
          </cell>
          <cell r="P184">
            <v>32115.54</v>
          </cell>
          <cell r="Q184">
            <v>36768.43</v>
          </cell>
          <cell r="R184">
            <v>34406.29</v>
          </cell>
          <cell r="S184">
            <v>29639.72</v>
          </cell>
          <cell r="T184">
            <v>33413</v>
          </cell>
          <cell r="U184">
            <v>36447.599999999999</v>
          </cell>
          <cell r="V184">
            <v>35477.9</v>
          </cell>
          <cell r="W184">
            <v>42676.68</v>
          </cell>
          <cell r="X184">
            <v>37869.97</v>
          </cell>
          <cell r="Y184">
            <v>37545.29</v>
          </cell>
          <cell r="Z184">
            <v>37671.25</v>
          </cell>
          <cell r="AA184">
            <v>49788.1</v>
          </cell>
          <cell r="AB184">
            <v>41584.379999999997</v>
          </cell>
          <cell r="AC184">
            <v>39630.76</v>
          </cell>
          <cell r="AD184">
            <v>38264.15</v>
          </cell>
          <cell r="AE184">
            <v>40598.080000000002</v>
          </cell>
          <cell r="AF184">
            <v>38919.050000000003</v>
          </cell>
          <cell r="AG184">
            <v>45993.7</v>
          </cell>
          <cell r="AH184">
            <v>41403.279999999999</v>
          </cell>
          <cell r="AI184">
            <v>39212.589999999997</v>
          </cell>
          <cell r="AJ184">
            <v>37910.76</v>
          </cell>
          <cell r="AK184">
            <v>40355.14</v>
          </cell>
          <cell r="AL184">
            <v>33162.5</v>
          </cell>
          <cell r="AM184">
            <v>34934.239999999998</v>
          </cell>
          <cell r="AN184">
            <v>35444.370000000003</v>
          </cell>
          <cell r="AO184">
            <v>38050.11</v>
          </cell>
          <cell r="AP184">
            <v>36134.839999999997</v>
          </cell>
          <cell r="AQ184">
            <v>37298.199999999997</v>
          </cell>
          <cell r="AR184">
            <v>35875.99</v>
          </cell>
          <cell r="AS184">
            <v>36995.879999999997</v>
          </cell>
          <cell r="AT184">
            <v>35851.69</v>
          </cell>
          <cell r="AU184">
            <v>38147.269999999997</v>
          </cell>
          <cell r="AV184">
            <v>35564.75</v>
          </cell>
          <cell r="AW184">
            <v>50095</v>
          </cell>
          <cell r="AX184">
            <v>36533.47</v>
          </cell>
          <cell r="AY184">
            <v>37464.129999999997</v>
          </cell>
          <cell r="AZ184">
            <v>36183.629999999997</v>
          </cell>
          <cell r="BA184">
            <v>40768.36</v>
          </cell>
          <cell r="BB184">
            <v>41650.35</v>
          </cell>
          <cell r="BD184">
            <v>1868535.7800000003</v>
          </cell>
          <cell r="BE184">
            <v>1868535.7800000003</v>
          </cell>
        </row>
        <row r="185">
          <cell r="A185" t="str">
            <v>04139</v>
          </cell>
          <cell r="B185" t="str">
            <v>James Cooper</v>
          </cell>
          <cell r="C185">
            <v>99314.3</v>
          </cell>
          <cell r="D185">
            <v>68322.66</v>
          </cell>
          <cell r="E185">
            <v>81156</v>
          </cell>
          <cell r="F185">
            <v>72568.7</v>
          </cell>
          <cell r="G185">
            <v>69980.75</v>
          </cell>
          <cell r="H185">
            <v>65519.62</v>
          </cell>
          <cell r="I185">
            <v>68716.94</v>
          </cell>
          <cell r="J185">
            <v>106140.38</v>
          </cell>
          <cell r="K185">
            <v>98263.72</v>
          </cell>
          <cell r="L185">
            <v>86665.1</v>
          </cell>
          <cell r="M185">
            <v>94853.98</v>
          </cell>
          <cell r="N185">
            <v>99370.86</v>
          </cell>
          <cell r="O185">
            <v>102879.8</v>
          </cell>
          <cell r="P185">
            <v>110227.41</v>
          </cell>
          <cell r="Q185">
            <v>148623</v>
          </cell>
          <cell r="R185">
            <v>161766.41</v>
          </cell>
          <cell r="S185">
            <v>138932.43</v>
          </cell>
          <cell r="T185">
            <v>122988.22</v>
          </cell>
          <cell r="U185">
            <v>122790.49</v>
          </cell>
          <cell r="V185">
            <v>128901.3</v>
          </cell>
          <cell r="W185">
            <v>148206.06</v>
          </cell>
          <cell r="X185">
            <v>157030.87</v>
          </cell>
          <cell r="Y185">
            <v>128763.03</v>
          </cell>
          <cell r="Z185">
            <v>119734.9</v>
          </cell>
          <cell r="AA185">
            <v>125732.54</v>
          </cell>
          <cell r="AB185">
            <v>140075.94</v>
          </cell>
          <cell r="AC185">
            <v>177414.98</v>
          </cell>
          <cell r="AD185">
            <v>143406.24</v>
          </cell>
          <cell r="AE185">
            <v>147756.97</v>
          </cell>
          <cell r="AF185">
            <v>156285.19</v>
          </cell>
          <cell r="AG185">
            <v>171747.54</v>
          </cell>
          <cell r="AH185">
            <v>163461.54999999999</v>
          </cell>
          <cell r="AI185">
            <v>160377.63</v>
          </cell>
          <cell r="AJ185">
            <v>158225.1</v>
          </cell>
          <cell r="AK185">
            <v>163819.84</v>
          </cell>
          <cell r="AL185">
            <v>135698.10999999999</v>
          </cell>
          <cell r="AM185">
            <v>97122.16</v>
          </cell>
          <cell r="AN185">
            <v>93890.18</v>
          </cell>
          <cell r="AO185">
            <v>99625.19</v>
          </cell>
          <cell r="AP185">
            <v>82697.69</v>
          </cell>
          <cell r="AQ185">
            <v>91342.05</v>
          </cell>
          <cell r="AR185">
            <v>77293.84</v>
          </cell>
          <cell r="AS185">
            <v>82685.710000000006</v>
          </cell>
          <cell r="AT185">
            <v>75565.58</v>
          </cell>
          <cell r="AU185">
            <v>79204.039999999994</v>
          </cell>
          <cell r="AV185">
            <v>82296.320000000007</v>
          </cell>
          <cell r="AW185">
            <v>162659.82999999999</v>
          </cell>
          <cell r="AX185">
            <v>128279.35</v>
          </cell>
          <cell r="AY185">
            <v>77475.97</v>
          </cell>
          <cell r="AZ185">
            <v>82444.36</v>
          </cell>
          <cell r="BA185">
            <v>117723.12</v>
          </cell>
          <cell r="BB185">
            <v>169336.51</v>
          </cell>
          <cell r="BD185">
            <v>6045360.46</v>
          </cell>
          <cell r="BE185">
            <v>6045360.46</v>
          </cell>
        </row>
        <row r="186">
          <cell r="A186" t="str">
            <v>04644</v>
          </cell>
          <cell r="B186" t="str">
            <v>R. Stockton</v>
          </cell>
          <cell r="C186">
            <v>120504.98</v>
          </cell>
          <cell r="D186">
            <v>91193.32</v>
          </cell>
          <cell r="E186">
            <v>98771.21</v>
          </cell>
          <cell r="F186">
            <v>87157.54</v>
          </cell>
          <cell r="G186">
            <v>86832.28</v>
          </cell>
          <cell r="H186">
            <v>82644.53</v>
          </cell>
          <cell r="I186">
            <v>100191.41</v>
          </cell>
          <cell r="J186">
            <v>130607.5</v>
          </cell>
          <cell r="K186">
            <v>98019.88</v>
          </cell>
          <cell r="L186">
            <v>99364.49</v>
          </cell>
          <cell r="M186">
            <v>130951.38</v>
          </cell>
          <cell r="N186">
            <v>141621.89000000001</v>
          </cell>
          <cell r="O186">
            <v>132897.26</v>
          </cell>
          <cell r="P186">
            <v>145126.46</v>
          </cell>
          <cell r="Q186">
            <v>201736.79</v>
          </cell>
          <cell r="R186">
            <v>195565.4</v>
          </cell>
          <cell r="S186">
            <v>136205.49</v>
          </cell>
          <cell r="T186">
            <v>141174.10999999999</v>
          </cell>
          <cell r="U186">
            <v>154484.24</v>
          </cell>
          <cell r="V186">
            <v>160462.68</v>
          </cell>
          <cell r="W186">
            <v>174385.01</v>
          </cell>
          <cell r="X186">
            <v>154272.76999999999</v>
          </cell>
          <cell r="Y186">
            <v>130184.81</v>
          </cell>
          <cell r="Z186">
            <v>137456.47</v>
          </cell>
          <cell r="AA186">
            <v>151619.56</v>
          </cell>
          <cell r="AB186">
            <v>178706.18</v>
          </cell>
          <cell r="AC186">
            <v>197049.39</v>
          </cell>
          <cell r="AD186">
            <v>161848.28</v>
          </cell>
          <cell r="AE186">
            <v>162534.29</v>
          </cell>
          <cell r="AF186">
            <v>162262.73000000001</v>
          </cell>
          <cell r="AG186">
            <v>185748.48000000001</v>
          </cell>
          <cell r="AH186">
            <v>190473.21</v>
          </cell>
          <cell r="AI186">
            <v>187162.71</v>
          </cell>
          <cell r="AJ186">
            <v>189284.1</v>
          </cell>
          <cell r="AK186">
            <v>170023.59</v>
          </cell>
          <cell r="AL186">
            <v>136084.88</v>
          </cell>
          <cell r="AM186">
            <v>118993.83</v>
          </cell>
          <cell r="AN186">
            <v>120968.79</v>
          </cell>
          <cell r="AO186">
            <v>126710.26</v>
          </cell>
          <cell r="AP186">
            <v>129849.42</v>
          </cell>
          <cell r="AQ186">
            <v>133983.39000000001</v>
          </cell>
          <cell r="AR186">
            <v>123407.74</v>
          </cell>
          <cell r="AS186">
            <v>126194.76</v>
          </cell>
          <cell r="AT186">
            <v>112490.24000000001</v>
          </cell>
          <cell r="AU186">
            <v>116398.09</v>
          </cell>
          <cell r="AV186">
            <v>106849.21</v>
          </cell>
          <cell r="AW186">
            <v>175530.3</v>
          </cell>
          <cell r="AX186">
            <v>141407.04000000001</v>
          </cell>
          <cell r="AY186">
            <v>86618.53</v>
          </cell>
          <cell r="AZ186">
            <v>90190.14</v>
          </cell>
          <cell r="BA186">
            <v>124598</v>
          </cell>
          <cell r="BB186">
            <v>198765.71</v>
          </cell>
          <cell r="BD186">
            <v>7237564.75</v>
          </cell>
          <cell r="BE186">
            <v>7237564.75</v>
          </cell>
        </row>
        <row r="187">
          <cell r="A187" t="str">
            <v>04645</v>
          </cell>
          <cell r="B187" t="str">
            <v>Molly Pitcher</v>
          </cell>
          <cell r="C187">
            <v>227194.66</v>
          </cell>
          <cell r="D187">
            <v>189364.5</v>
          </cell>
          <cell r="E187">
            <v>209308.11</v>
          </cell>
          <cell r="F187">
            <v>190793.44</v>
          </cell>
          <cell r="G187">
            <v>181124.15</v>
          </cell>
          <cell r="H187">
            <v>178044.21</v>
          </cell>
          <cell r="I187">
            <v>210515.35</v>
          </cell>
          <cell r="J187">
            <v>259955.95</v>
          </cell>
          <cell r="K187">
            <v>194463.65</v>
          </cell>
          <cell r="L187">
            <v>206879.27</v>
          </cell>
          <cell r="M187">
            <v>208604.58</v>
          </cell>
          <cell r="N187">
            <v>196354</v>
          </cell>
          <cell r="O187">
            <v>189083.57</v>
          </cell>
          <cell r="P187">
            <v>207798.9</v>
          </cell>
          <cell r="Q187">
            <v>273728.48</v>
          </cell>
          <cell r="R187">
            <v>262201.32</v>
          </cell>
          <cell r="S187">
            <v>201051.86</v>
          </cell>
          <cell r="T187">
            <v>203027.81</v>
          </cell>
          <cell r="U187">
            <v>221958.28</v>
          </cell>
          <cell r="V187">
            <v>230998.53</v>
          </cell>
          <cell r="W187">
            <v>283813.46000000002</v>
          </cell>
          <cell r="X187">
            <v>303476.75</v>
          </cell>
          <cell r="Y187">
            <v>262020.51</v>
          </cell>
          <cell r="Z187">
            <v>309417.34999999998</v>
          </cell>
          <cell r="AA187">
            <v>303091.87</v>
          </cell>
          <cell r="AB187">
            <v>348027.18</v>
          </cell>
          <cell r="AC187">
            <v>379722.38</v>
          </cell>
          <cell r="AD187">
            <v>331845.78000000003</v>
          </cell>
          <cell r="AE187">
            <v>341381.53</v>
          </cell>
          <cell r="AF187">
            <v>332416.46999999997</v>
          </cell>
          <cell r="AG187">
            <v>370230.47</v>
          </cell>
          <cell r="AH187">
            <v>376675</v>
          </cell>
          <cell r="AI187">
            <v>372431.42</v>
          </cell>
          <cell r="AJ187">
            <v>367946.93</v>
          </cell>
          <cell r="AK187">
            <v>351798.58</v>
          </cell>
          <cell r="AL187">
            <v>282430.7</v>
          </cell>
          <cell r="AM187">
            <v>251250.09</v>
          </cell>
          <cell r="AN187">
            <v>258499.38</v>
          </cell>
          <cell r="AO187">
            <v>275994.74</v>
          </cell>
          <cell r="AP187">
            <v>279675.46000000002</v>
          </cell>
          <cell r="AQ187">
            <v>303284.19</v>
          </cell>
          <cell r="AR187">
            <v>275042.5</v>
          </cell>
          <cell r="AS187">
            <v>285749.31</v>
          </cell>
          <cell r="AT187">
            <v>263779.73</v>
          </cell>
          <cell r="AU187">
            <v>259368.76</v>
          </cell>
          <cell r="AV187">
            <v>250187.23</v>
          </cell>
          <cell r="AW187">
            <v>380733.1</v>
          </cell>
          <cell r="AX187">
            <v>286900.83</v>
          </cell>
          <cell r="AY187">
            <v>200606.76</v>
          </cell>
          <cell r="AZ187">
            <v>203243.59</v>
          </cell>
          <cell r="BA187">
            <v>263753.19</v>
          </cell>
          <cell r="BB187">
            <v>381546.98</v>
          </cell>
          <cell r="BD187">
            <v>13978792.84</v>
          </cell>
          <cell r="BE187">
            <v>13978792.84</v>
          </cell>
        </row>
        <row r="188">
          <cell r="A188" t="str">
            <v>04647</v>
          </cell>
          <cell r="B188" t="str">
            <v>T Edison</v>
          </cell>
          <cell r="C188">
            <v>179231.5</v>
          </cell>
          <cell r="D188">
            <v>150122.68</v>
          </cell>
          <cell r="E188">
            <v>169666.52</v>
          </cell>
          <cell r="F188">
            <v>149613.97</v>
          </cell>
          <cell r="G188">
            <v>147408.31</v>
          </cell>
          <cell r="H188">
            <v>144569.9</v>
          </cell>
          <cell r="I188">
            <v>162259.13</v>
          </cell>
          <cell r="J188">
            <v>199157.52</v>
          </cell>
          <cell r="K188">
            <v>161763.64000000001</v>
          </cell>
          <cell r="L188">
            <v>176361.71</v>
          </cell>
          <cell r="M188">
            <v>192650.99</v>
          </cell>
          <cell r="N188">
            <v>195713.57</v>
          </cell>
          <cell r="O188">
            <v>200031.91</v>
          </cell>
          <cell r="P188">
            <v>214255.04</v>
          </cell>
          <cell r="Q188">
            <v>262029.38</v>
          </cell>
          <cell r="R188">
            <v>257088.03</v>
          </cell>
          <cell r="S188">
            <v>195844.24</v>
          </cell>
          <cell r="T188">
            <v>200327.66</v>
          </cell>
          <cell r="U188">
            <v>228823.22</v>
          </cell>
          <cell r="V188">
            <v>238883.1</v>
          </cell>
          <cell r="W188">
            <v>252269.67</v>
          </cell>
          <cell r="X188">
            <v>251909.42</v>
          </cell>
          <cell r="Y188">
            <v>231234.66</v>
          </cell>
          <cell r="Z188">
            <v>249182.77</v>
          </cell>
          <cell r="AA188">
            <v>248916.42</v>
          </cell>
          <cell r="AB188">
            <v>297208.07</v>
          </cell>
          <cell r="AC188">
            <v>325616.84000000003</v>
          </cell>
          <cell r="AD188">
            <v>280104.45</v>
          </cell>
          <cell r="AE188">
            <v>283934.32</v>
          </cell>
          <cell r="AF188">
            <v>282957.15999999997</v>
          </cell>
          <cell r="AG188">
            <v>302048.99</v>
          </cell>
          <cell r="AH188">
            <v>283364.3</v>
          </cell>
          <cell r="AI188">
            <v>286319.12</v>
          </cell>
          <cell r="AJ188">
            <v>272328.76</v>
          </cell>
          <cell r="AK188">
            <v>272925.73</v>
          </cell>
          <cell r="AL188">
            <v>219815.7</v>
          </cell>
          <cell r="AM188">
            <v>171868.83</v>
          </cell>
          <cell r="AN188">
            <v>172960.71</v>
          </cell>
          <cell r="AO188">
            <v>183066.23999999999</v>
          </cell>
          <cell r="AP188">
            <v>178163.76</v>
          </cell>
          <cell r="AQ188">
            <v>185295.72</v>
          </cell>
          <cell r="AR188">
            <v>176555.97</v>
          </cell>
          <cell r="AS188">
            <v>179498.83</v>
          </cell>
          <cell r="AT188">
            <v>166411.69</v>
          </cell>
          <cell r="AU188">
            <v>165557.26999999999</v>
          </cell>
          <cell r="AV188">
            <v>160876.66</v>
          </cell>
          <cell r="AW188">
            <v>237948.62</v>
          </cell>
          <cell r="AX188">
            <v>195305.95</v>
          </cell>
          <cell r="AY188">
            <v>156811.09</v>
          </cell>
          <cell r="AZ188">
            <v>162462.35</v>
          </cell>
          <cell r="BA188">
            <v>214329.91</v>
          </cell>
          <cell r="BB188">
            <v>261368.05</v>
          </cell>
          <cell r="BD188">
            <v>11134420.050000001</v>
          </cell>
          <cell r="BE188">
            <v>11134420.050000001</v>
          </cell>
        </row>
        <row r="189">
          <cell r="A189" t="str">
            <v>04153</v>
          </cell>
          <cell r="B189" t="str">
            <v>Woodrow Wilson</v>
          </cell>
          <cell r="C189">
            <v>106035.31</v>
          </cell>
          <cell r="D189">
            <v>94000.639999999999</v>
          </cell>
          <cell r="E189">
            <v>107220.96</v>
          </cell>
          <cell r="F189">
            <v>90363.520000000004</v>
          </cell>
          <cell r="G189">
            <v>88404.82</v>
          </cell>
          <cell r="H189">
            <v>88405.61</v>
          </cell>
          <cell r="I189">
            <v>90354.6</v>
          </cell>
          <cell r="J189">
            <v>125289.8</v>
          </cell>
          <cell r="K189">
            <v>118448.99</v>
          </cell>
          <cell r="L189">
            <v>106226.2</v>
          </cell>
          <cell r="M189">
            <v>127902.66</v>
          </cell>
          <cell r="N189">
            <v>129889.02</v>
          </cell>
          <cell r="O189">
            <v>128555.42</v>
          </cell>
          <cell r="P189">
            <v>134858.9</v>
          </cell>
          <cell r="Q189">
            <v>171387.41</v>
          </cell>
          <cell r="R189">
            <v>177239.2</v>
          </cell>
          <cell r="S189">
            <v>157109.29</v>
          </cell>
          <cell r="T189">
            <v>144368.81</v>
          </cell>
          <cell r="U189">
            <v>148870.92000000001</v>
          </cell>
          <cell r="V189">
            <v>148776.85</v>
          </cell>
          <cell r="W189">
            <v>162588.07</v>
          </cell>
          <cell r="X189">
            <v>166614.49</v>
          </cell>
          <cell r="Y189">
            <v>143282.67000000001</v>
          </cell>
          <cell r="Z189">
            <v>147399.64000000001</v>
          </cell>
          <cell r="AA189">
            <v>167699.12</v>
          </cell>
          <cell r="AB189">
            <v>161667.04999999999</v>
          </cell>
          <cell r="AC189">
            <v>184591.86</v>
          </cell>
          <cell r="AD189">
            <v>139682.54</v>
          </cell>
          <cell r="AE189">
            <v>159035.65</v>
          </cell>
          <cell r="AF189">
            <v>162684.68</v>
          </cell>
          <cell r="AG189">
            <v>180344.91</v>
          </cell>
          <cell r="AH189">
            <v>178283.83</v>
          </cell>
          <cell r="AI189">
            <v>167404.24</v>
          </cell>
          <cell r="AJ189">
            <v>167686.62</v>
          </cell>
          <cell r="AK189">
            <v>192080.73</v>
          </cell>
          <cell r="AL189">
            <v>144430.93</v>
          </cell>
          <cell r="AM189">
            <v>115674.85</v>
          </cell>
          <cell r="AN189">
            <v>121966.59</v>
          </cell>
          <cell r="AO189">
            <v>150319.48000000001</v>
          </cell>
          <cell r="AP189">
            <v>139346.01</v>
          </cell>
          <cell r="AQ189">
            <v>153639.94</v>
          </cell>
          <cell r="AR189">
            <v>134731.74</v>
          </cell>
          <cell r="AS189">
            <v>138657.48000000001</v>
          </cell>
          <cell r="AT189">
            <v>128243.33</v>
          </cell>
          <cell r="AU189">
            <v>133765.78</v>
          </cell>
          <cell r="AV189">
            <v>137150.37</v>
          </cell>
          <cell r="AW189">
            <v>185609.06</v>
          </cell>
          <cell r="AX189">
            <v>144385.39000000001</v>
          </cell>
          <cell r="AY189">
            <v>107124.43</v>
          </cell>
          <cell r="AZ189">
            <v>107552.93</v>
          </cell>
          <cell r="BA189">
            <v>139290.98000000001</v>
          </cell>
          <cell r="BB189">
            <v>175701.65</v>
          </cell>
          <cell r="BD189">
            <v>7322345.9700000007</v>
          </cell>
          <cell r="BE189">
            <v>7322345.9700000007</v>
          </cell>
        </row>
        <row r="190">
          <cell r="A190" t="str">
            <v>04154</v>
          </cell>
          <cell r="B190" t="str">
            <v>Joyce Kilmer</v>
          </cell>
          <cell r="C190">
            <v>118745.24</v>
          </cell>
          <cell r="D190">
            <v>102227.6</v>
          </cell>
          <cell r="E190">
            <v>118427.97</v>
          </cell>
          <cell r="F190">
            <v>101326.07</v>
          </cell>
          <cell r="G190">
            <v>98427.31</v>
          </cell>
          <cell r="H190">
            <v>96193.47</v>
          </cell>
          <cell r="I190">
            <v>98513.34</v>
          </cell>
          <cell r="J190">
            <v>136239.94</v>
          </cell>
          <cell r="K190">
            <v>130693.64</v>
          </cell>
          <cell r="L190">
            <v>114399.66</v>
          </cell>
          <cell r="M190">
            <v>117587.61</v>
          </cell>
          <cell r="N190">
            <v>108896.62</v>
          </cell>
          <cell r="O190">
            <v>108012.1</v>
          </cell>
          <cell r="P190">
            <v>116538.03</v>
          </cell>
          <cell r="Q190">
            <v>144474.68</v>
          </cell>
          <cell r="R190">
            <v>146708.6</v>
          </cell>
          <cell r="S190">
            <v>133866.37</v>
          </cell>
          <cell r="T190">
            <v>125647.05</v>
          </cell>
          <cell r="U190">
            <v>129223.98</v>
          </cell>
          <cell r="V190">
            <v>132739.28</v>
          </cell>
          <cell r="W190">
            <v>154003.91</v>
          </cell>
          <cell r="X190">
            <v>195134.11</v>
          </cell>
          <cell r="Y190">
            <v>167388.9</v>
          </cell>
          <cell r="Z190">
            <v>174664.9</v>
          </cell>
          <cell r="AA190">
            <v>190198.05</v>
          </cell>
          <cell r="AB190">
            <v>194406.2</v>
          </cell>
          <cell r="AC190">
            <v>220929.02</v>
          </cell>
          <cell r="AD190">
            <v>193311.7</v>
          </cell>
          <cell r="AE190">
            <v>198571.24</v>
          </cell>
          <cell r="AF190">
            <v>200906.66</v>
          </cell>
          <cell r="AG190">
            <v>217861.3</v>
          </cell>
          <cell r="AH190">
            <v>219887.12</v>
          </cell>
          <cell r="AI190">
            <v>212358.41</v>
          </cell>
          <cell r="AJ190">
            <v>213467.34</v>
          </cell>
          <cell r="AK190">
            <v>217458.13</v>
          </cell>
          <cell r="AL190">
            <v>170434.35</v>
          </cell>
          <cell r="AM190">
            <v>143694.44</v>
          </cell>
          <cell r="AN190">
            <v>141265.09</v>
          </cell>
          <cell r="AO190">
            <v>151490.17000000001</v>
          </cell>
          <cell r="AP190">
            <v>143224.10999999999</v>
          </cell>
          <cell r="AQ190">
            <v>167866.04</v>
          </cell>
          <cell r="AR190">
            <v>151251.93</v>
          </cell>
          <cell r="AS190">
            <v>151954.59</v>
          </cell>
          <cell r="AT190">
            <v>133600.81</v>
          </cell>
          <cell r="AU190">
            <v>123727.59</v>
          </cell>
          <cell r="AV190">
            <v>133886.19</v>
          </cell>
          <cell r="AW190">
            <v>196919.7</v>
          </cell>
          <cell r="AX190">
            <v>162157.07</v>
          </cell>
          <cell r="AY190">
            <v>115985.87</v>
          </cell>
          <cell r="AZ190">
            <v>120279.05</v>
          </cell>
          <cell r="BA190">
            <v>148470.47</v>
          </cell>
          <cell r="BB190">
            <v>194285.79</v>
          </cell>
          <cell r="BD190">
            <v>7899928.8099999996</v>
          </cell>
          <cell r="BE190">
            <v>7899928.8099999996</v>
          </cell>
        </row>
        <row r="191">
          <cell r="A191" t="str">
            <v>04155</v>
          </cell>
          <cell r="B191" t="str">
            <v>Grover Cleveland</v>
          </cell>
          <cell r="C191">
            <v>60821.73</v>
          </cell>
          <cell r="D191">
            <v>57840.85</v>
          </cell>
          <cell r="E191">
            <v>65594.960000000006</v>
          </cell>
          <cell r="F191">
            <v>61726.96</v>
          </cell>
          <cell r="G191">
            <v>61099.08</v>
          </cell>
          <cell r="H191">
            <v>57063.32</v>
          </cell>
          <cell r="I191">
            <v>60155.01</v>
          </cell>
          <cell r="J191">
            <v>74892.399999999994</v>
          </cell>
          <cell r="K191">
            <v>69634.899999999994</v>
          </cell>
          <cell r="L191">
            <v>66845.399999999994</v>
          </cell>
          <cell r="M191">
            <v>80256.600000000006</v>
          </cell>
          <cell r="N191">
            <v>91684.79</v>
          </cell>
          <cell r="O191">
            <v>88546.97</v>
          </cell>
          <cell r="P191">
            <v>93276.85</v>
          </cell>
          <cell r="Q191">
            <v>106683.97</v>
          </cell>
          <cell r="R191">
            <v>112208.68</v>
          </cell>
          <cell r="S191">
            <v>97695.09</v>
          </cell>
          <cell r="T191">
            <v>96707.25</v>
          </cell>
          <cell r="U191">
            <v>106283.7</v>
          </cell>
          <cell r="V191">
            <v>106295.97</v>
          </cell>
          <cell r="W191">
            <v>104138.02</v>
          </cell>
          <cell r="X191">
            <v>101249.15</v>
          </cell>
          <cell r="Y191">
            <v>97002.89</v>
          </cell>
          <cell r="Z191">
            <v>114623.01</v>
          </cell>
          <cell r="AA191">
            <v>93661.79</v>
          </cell>
          <cell r="AB191">
            <v>99745.26</v>
          </cell>
          <cell r="AC191">
            <v>116570.07</v>
          </cell>
          <cell r="AD191">
            <v>102052.94</v>
          </cell>
          <cell r="AE191">
            <v>100192.46</v>
          </cell>
          <cell r="AF191">
            <v>101776.76</v>
          </cell>
          <cell r="AG191">
            <v>114924.69</v>
          </cell>
          <cell r="AH191">
            <v>101799.06</v>
          </cell>
          <cell r="AI191">
            <v>97550.080000000002</v>
          </cell>
          <cell r="AJ191">
            <v>96417.46</v>
          </cell>
          <cell r="AK191">
            <v>105105.48</v>
          </cell>
          <cell r="AL191">
            <v>83462.3</v>
          </cell>
          <cell r="AM191">
            <v>64450.81</v>
          </cell>
          <cell r="AN191">
            <v>63998.75</v>
          </cell>
          <cell r="AO191">
            <v>69753.929999999993</v>
          </cell>
          <cell r="AP191">
            <v>64983.83</v>
          </cell>
          <cell r="AQ191">
            <v>69480.02</v>
          </cell>
          <cell r="AR191">
            <v>67573.16</v>
          </cell>
          <cell r="AS191">
            <v>68136.58</v>
          </cell>
          <cell r="AT191">
            <v>70900.759999999995</v>
          </cell>
          <cell r="AU191">
            <v>71115.03</v>
          </cell>
          <cell r="AV191">
            <v>71193.53</v>
          </cell>
          <cell r="AW191">
            <v>96503.71</v>
          </cell>
          <cell r="AX191">
            <v>80245.09</v>
          </cell>
          <cell r="AY191">
            <v>65522.84</v>
          </cell>
          <cell r="AZ191">
            <v>65829.13</v>
          </cell>
          <cell r="BA191">
            <v>80766.36</v>
          </cell>
          <cell r="BB191">
            <v>90886.79</v>
          </cell>
          <cell r="BD191">
            <v>4406926.2199999988</v>
          </cell>
          <cell r="BE191">
            <v>4406926.2199999988</v>
          </cell>
        </row>
        <row r="192">
          <cell r="A192" t="str">
            <v>04288</v>
          </cell>
          <cell r="B192" t="str">
            <v>Vince Lombardi</v>
          </cell>
          <cell r="C192">
            <v>108675.36</v>
          </cell>
          <cell r="D192">
            <v>96494.51</v>
          </cell>
          <cell r="E192">
            <v>108593.52</v>
          </cell>
          <cell r="F192">
            <v>92287.41</v>
          </cell>
          <cell r="G192">
            <v>87665.68</v>
          </cell>
          <cell r="H192">
            <v>91836.38</v>
          </cell>
          <cell r="I192">
            <v>108736.6</v>
          </cell>
          <cell r="J192">
            <v>126913.38</v>
          </cell>
          <cell r="K192">
            <v>117626.36</v>
          </cell>
          <cell r="L192">
            <v>116666.27</v>
          </cell>
          <cell r="M192">
            <v>127392.56</v>
          </cell>
          <cell r="N192">
            <v>127248.32000000001</v>
          </cell>
          <cell r="O192">
            <v>128427.47</v>
          </cell>
          <cell r="P192">
            <v>137257.14000000001</v>
          </cell>
          <cell r="Q192">
            <v>169774.63</v>
          </cell>
          <cell r="R192">
            <v>175114.14</v>
          </cell>
          <cell r="S192">
            <v>141024.23000000001</v>
          </cell>
          <cell r="T192">
            <v>131479.75</v>
          </cell>
          <cell r="U192">
            <v>155539.56</v>
          </cell>
          <cell r="V192">
            <v>153965.75</v>
          </cell>
          <cell r="W192">
            <v>158131.60999999999</v>
          </cell>
          <cell r="X192">
            <v>155186.37</v>
          </cell>
          <cell r="Y192">
            <v>157856.07999999999</v>
          </cell>
          <cell r="Z192">
            <v>159686.15</v>
          </cell>
          <cell r="AA192">
            <v>152573.29999999999</v>
          </cell>
          <cell r="AB192">
            <v>183017.19</v>
          </cell>
          <cell r="AC192">
            <v>200572.19</v>
          </cell>
          <cell r="AD192">
            <v>174351.39</v>
          </cell>
          <cell r="AE192">
            <v>174543.44</v>
          </cell>
          <cell r="AF192">
            <v>169518.52</v>
          </cell>
          <cell r="AG192">
            <v>199700.56</v>
          </cell>
          <cell r="AH192">
            <v>186461.51</v>
          </cell>
          <cell r="AI192">
            <v>183372.22</v>
          </cell>
          <cell r="AJ192">
            <v>182622.29</v>
          </cell>
          <cell r="AK192">
            <v>183977.55</v>
          </cell>
          <cell r="AL192">
            <v>146424.64000000001</v>
          </cell>
          <cell r="AM192">
            <v>137052.57</v>
          </cell>
          <cell r="AN192">
            <v>134936.19</v>
          </cell>
          <cell r="AO192">
            <v>149015.21</v>
          </cell>
          <cell r="AP192">
            <v>141310.35</v>
          </cell>
          <cell r="AQ192">
            <v>145769.14000000001</v>
          </cell>
          <cell r="AR192">
            <v>137459.17000000001</v>
          </cell>
          <cell r="AS192">
            <v>138152.85999999999</v>
          </cell>
          <cell r="AT192">
            <v>127565.12</v>
          </cell>
          <cell r="AU192">
            <v>133572.70000000001</v>
          </cell>
          <cell r="AV192">
            <v>123548.59</v>
          </cell>
          <cell r="AW192">
            <v>173351.11</v>
          </cell>
          <cell r="AX192">
            <v>138958.62</v>
          </cell>
          <cell r="AY192">
            <v>104201.1</v>
          </cell>
          <cell r="AZ192">
            <v>114223.18</v>
          </cell>
          <cell r="BA192">
            <v>133810.35999999999</v>
          </cell>
          <cell r="BB192">
            <v>157345.72</v>
          </cell>
          <cell r="BD192">
            <v>7460986.0199999986</v>
          </cell>
          <cell r="BE192">
            <v>7460986.0199999986</v>
          </cell>
        </row>
        <row r="193">
          <cell r="A193" t="str">
            <v>NONE</v>
          </cell>
          <cell r="B193" t="str">
            <v>New York Thruway Admin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D193">
            <v>0</v>
          </cell>
          <cell r="BE193">
            <v>0</v>
          </cell>
        </row>
        <row r="194">
          <cell r="A194" t="str">
            <v>0401C</v>
          </cell>
          <cell r="B194" t="str">
            <v>Sloatsburg</v>
          </cell>
          <cell r="C194">
            <v>97727.28</v>
          </cell>
          <cell r="D194">
            <v>94247.93</v>
          </cell>
          <cell r="E194">
            <v>98145.06</v>
          </cell>
          <cell r="F194">
            <v>98361.53</v>
          </cell>
          <cell r="G194">
            <v>87996.56</v>
          </cell>
          <cell r="H194">
            <v>88014.94</v>
          </cell>
          <cell r="I194">
            <v>100999.15</v>
          </cell>
          <cell r="J194">
            <v>143062.07</v>
          </cell>
          <cell r="K194">
            <v>112341.66</v>
          </cell>
          <cell r="L194">
            <v>107756.84</v>
          </cell>
          <cell r="M194">
            <v>107402.96</v>
          </cell>
          <cell r="N194">
            <v>119125.88</v>
          </cell>
          <cell r="O194">
            <v>110735.3</v>
          </cell>
          <cell r="P194">
            <v>119596.68</v>
          </cell>
          <cell r="Q194">
            <v>131537.64000000001</v>
          </cell>
          <cell r="R194">
            <v>150237.89000000001</v>
          </cell>
          <cell r="S194">
            <v>126750.35</v>
          </cell>
          <cell r="T194">
            <v>121597.7</v>
          </cell>
          <cell r="U194">
            <v>121854.14</v>
          </cell>
          <cell r="V194">
            <v>151694.82999999999</v>
          </cell>
          <cell r="W194">
            <v>166168.97</v>
          </cell>
          <cell r="X194">
            <v>145705.10999999999</v>
          </cell>
          <cell r="Y194">
            <v>133352.85999999999</v>
          </cell>
          <cell r="Z194">
            <v>155965.17000000001</v>
          </cell>
          <cell r="AA194">
            <v>149713.07</v>
          </cell>
          <cell r="AB194">
            <v>175958.51</v>
          </cell>
          <cell r="AC194">
            <v>172464.25</v>
          </cell>
          <cell r="AD194">
            <v>169005.45</v>
          </cell>
          <cell r="AE194">
            <v>168243.93</v>
          </cell>
          <cell r="AF194">
            <v>178816.86</v>
          </cell>
          <cell r="AG194">
            <v>173195.42</v>
          </cell>
          <cell r="AH194">
            <v>190379.5</v>
          </cell>
          <cell r="AI194">
            <v>177732.15</v>
          </cell>
          <cell r="AJ194">
            <v>181129.81</v>
          </cell>
          <cell r="AK194">
            <v>170046.02</v>
          </cell>
          <cell r="AL194">
            <v>155989.53</v>
          </cell>
          <cell r="AM194">
            <v>105324.01</v>
          </cell>
          <cell r="AN194">
            <v>135552.23000000001</v>
          </cell>
          <cell r="AO194">
            <v>123545.8</v>
          </cell>
          <cell r="AP194">
            <v>143168.22</v>
          </cell>
          <cell r="AQ194">
            <v>149728.87</v>
          </cell>
          <cell r="AR194">
            <v>129190.08</v>
          </cell>
          <cell r="AS194">
            <v>118737.60000000001</v>
          </cell>
          <cell r="AT194">
            <v>111321.14</v>
          </cell>
          <cell r="AU194">
            <v>116681.01</v>
          </cell>
          <cell r="AV194">
            <v>115049.98</v>
          </cell>
          <cell r="AW194">
            <v>146219.25</v>
          </cell>
          <cell r="AX194">
            <v>123688.24</v>
          </cell>
          <cell r="AY194">
            <v>96199.41</v>
          </cell>
          <cell r="AZ194">
            <v>100473.39</v>
          </cell>
          <cell r="BA194">
            <v>110950.45</v>
          </cell>
          <cell r="BB194">
            <v>174427.05</v>
          </cell>
          <cell r="BD194">
            <v>6953309.7299999995</v>
          </cell>
          <cell r="BE194">
            <v>6953309.7299999995</v>
          </cell>
        </row>
        <row r="195">
          <cell r="A195" t="str">
            <v>0403C</v>
          </cell>
          <cell r="B195" t="str">
            <v>Plattekill</v>
          </cell>
          <cell r="C195">
            <v>83259.44</v>
          </cell>
          <cell r="D195">
            <v>78905.36</v>
          </cell>
          <cell r="E195">
            <v>74973.649999999994</v>
          </cell>
          <cell r="F195">
            <v>82428.88</v>
          </cell>
          <cell r="G195">
            <v>64401.42</v>
          </cell>
          <cell r="H195">
            <v>67423.460000000006</v>
          </cell>
          <cell r="I195">
            <v>87650.81</v>
          </cell>
          <cell r="J195">
            <v>115297.43</v>
          </cell>
          <cell r="K195">
            <v>83513.83</v>
          </cell>
          <cell r="L195">
            <v>77967.97</v>
          </cell>
          <cell r="M195">
            <v>80219.78</v>
          </cell>
          <cell r="N195">
            <v>81312.45</v>
          </cell>
          <cell r="O195">
            <v>75557.52</v>
          </cell>
          <cell r="P195">
            <v>78725.27</v>
          </cell>
          <cell r="Q195">
            <v>90360.85</v>
          </cell>
          <cell r="R195">
            <v>107163.14</v>
          </cell>
          <cell r="S195">
            <v>92037.85</v>
          </cell>
          <cell r="T195">
            <v>82622.259999999995</v>
          </cell>
          <cell r="U195">
            <v>87426.44</v>
          </cell>
          <cell r="V195">
            <v>95850.59</v>
          </cell>
          <cell r="W195">
            <v>112967.01</v>
          </cell>
          <cell r="X195">
            <v>95892.24</v>
          </cell>
          <cell r="Y195">
            <v>89548.57</v>
          </cell>
          <cell r="Z195">
            <v>103028.58</v>
          </cell>
          <cell r="AA195">
            <v>101960.16</v>
          </cell>
          <cell r="AB195">
            <v>135731.6</v>
          </cell>
          <cell r="AC195">
            <v>158297.85</v>
          </cell>
          <cell r="AD195">
            <v>145332.96</v>
          </cell>
          <cell r="AE195">
            <v>145792.91</v>
          </cell>
          <cell r="AF195">
            <v>157629.04999999999</v>
          </cell>
          <cell r="AG195">
            <v>151864.73000000001</v>
          </cell>
          <cell r="AH195">
            <v>173548.71</v>
          </cell>
          <cell r="AI195">
            <v>162488.48000000001</v>
          </cell>
          <cell r="AJ195">
            <v>159089.35</v>
          </cell>
          <cell r="AK195">
            <v>152947.79999999999</v>
          </cell>
          <cell r="AL195">
            <v>149758.95000000001</v>
          </cell>
          <cell r="AM195">
            <v>79936.070000000007</v>
          </cell>
          <cell r="AN195">
            <v>109190.76</v>
          </cell>
          <cell r="AO195">
            <v>98579.5</v>
          </cell>
          <cell r="AP195">
            <v>120281.8</v>
          </cell>
          <cell r="AQ195">
            <v>125365.46</v>
          </cell>
          <cell r="AR195">
            <v>101760.7</v>
          </cell>
          <cell r="AS195">
            <v>95089.51</v>
          </cell>
          <cell r="AT195">
            <v>90947.520000000004</v>
          </cell>
          <cell r="AU195">
            <v>87218.68</v>
          </cell>
          <cell r="AV195">
            <v>85410.53</v>
          </cell>
          <cell r="AW195">
            <v>125139.38</v>
          </cell>
          <cell r="AX195">
            <v>100742.5</v>
          </cell>
          <cell r="AY195">
            <v>65084.51</v>
          </cell>
          <cell r="AZ195">
            <v>72237.47</v>
          </cell>
          <cell r="BA195">
            <v>85792.93</v>
          </cell>
          <cell r="BB195">
            <v>153965.54999999999</v>
          </cell>
          <cell r="BD195">
            <v>5479720.2199999979</v>
          </cell>
          <cell r="BE195">
            <v>5479720.2199999979</v>
          </cell>
        </row>
        <row r="196">
          <cell r="A196" t="str">
            <v>0405C</v>
          </cell>
          <cell r="B196" t="str">
            <v>Ulster</v>
          </cell>
          <cell r="C196">
            <v>76418.06</v>
          </cell>
          <cell r="D196">
            <v>50052.69</v>
          </cell>
          <cell r="E196">
            <v>56572.61</v>
          </cell>
          <cell r="F196">
            <v>49934.09</v>
          </cell>
          <cell r="G196">
            <v>50188.72</v>
          </cell>
          <cell r="H196">
            <v>46269.15</v>
          </cell>
          <cell r="I196">
            <v>54729.06</v>
          </cell>
          <cell r="J196">
            <v>88660.78</v>
          </cell>
          <cell r="K196">
            <v>59264.959999999999</v>
          </cell>
          <cell r="L196">
            <v>58367.32</v>
          </cell>
          <cell r="M196">
            <v>56902.43</v>
          </cell>
          <cell r="N196">
            <v>54875.33</v>
          </cell>
          <cell r="O196">
            <v>50341.51</v>
          </cell>
          <cell r="P196">
            <v>48745.49</v>
          </cell>
          <cell r="Q196">
            <v>63630.64</v>
          </cell>
          <cell r="R196">
            <v>65097.84</v>
          </cell>
          <cell r="S196">
            <v>56271.87</v>
          </cell>
          <cell r="T196">
            <v>49194.2</v>
          </cell>
          <cell r="U196">
            <v>52164.52</v>
          </cell>
          <cell r="V196">
            <v>48628.58</v>
          </cell>
          <cell r="W196">
            <v>44937.86</v>
          </cell>
          <cell r="X196">
            <v>55946.87</v>
          </cell>
          <cell r="Y196">
            <v>42699.199999999997</v>
          </cell>
          <cell r="Z196">
            <v>50221.97</v>
          </cell>
          <cell r="AA196">
            <v>45776.83</v>
          </cell>
          <cell r="AB196">
            <v>72763.02</v>
          </cell>
          <cell r="AC196">
            <v>92760.58</v>
          </cell>
          <cell r="AD196">
            <v>85370.36</v>
          </cell>
          <cell r="AE196">
            <v>89839.35</v>
          </cell>
          <cell r="AF196">
            <v>98377.72</v>
          </cell>
          <cell r="AG196">
            <v>96084.84</v>
          </cell>
          <cell r="AH196">
            <v>107286.19</v>
          </cell>
          <cell r="AI196">
            <v>106203.63</v>
          </cell>
          <cell r="AJ196">
            <v>109241.33</v>
          </cell>
          <cell r="AK196">
            <v>103215.95</v>
          </cell>
          <cell r="AL196">
            <v>106634.92</v>
          </cell>
          <cell r="AM196">
            <v>54601.07</v>
          </cell>
          <cell r="AN196">
            <v>66526.7</v>
          </cell>
          <cell r="AO196">
            <v>60984.87</v>
          </cell>
          <cell r="AP196">
            <v>75284.52</v>
          </cell>
          <cell r="AQ196">
            <v>81339.259999999995</v>
          </cell>
          <cell r="AR196">
            <v>63721.04</v>
          </cell>
          <cell r="AS196">
            <v>58676.75</v>
          </cell>
          <cell r="AT196">
            <v>57312.47</v>
          </cell>
          <cell r="AU196">
            <v>54466.879999999997</v>
          </cell>
          <cell r="AV196">
            <v>58390.15</v>
          </cell>
          <cell r="AW196">
            <v>71374.600000000006</v>
          </cell>
          <cell r="AX196">
            <v>73012.84</v>
          </cell>
          <cell r="AY196">
            <v>45399.42</v>
          </cell>
          <cell r="AZ196">
            <v>54122.36</v>
          </cell>
          <cell r="BA196">
            <v>58481.81</v>
          </cell>
          <cell r="BB196">
            <v>91392.87</v>
          </cell>
          <cell r="BD196">
            <v>3468758.0800000005</v>
          </cell>
          <cell r="BE196">
            <v>3468758.0800000005</v>
          </cell>
        </row>
        <row r="197">
          <cell r="A197" t="str">
            <v>0407C</v>
          </cell>
          <cell r="B197" t="str">
            <v>New Baltimore</v>
          </cell>
          <cell r="C197">
            <v>149090.95000000001</v>
          </cell>
          <cell r="D197">
            <v>111658.63</v>
          </cell>
          <cell r="E197">
            <v>117380.56</v>
          </cell>
          <cell r="F197">
            <v>111182.19</v>
          </cell>
          <cell r="G197">
            <v>103266.28</v>
          </cell>
          <cell r="H197">
            <v>101190.28</v>
          </cell>
          <cell r="I197">
            <v>124801.45</v>
          </cell>
          <cell r="J197">
            <v>183629.09</v>
          </cell>
          <cell r="K197">
            <v>128211.03</v>
          </cell>
          <cell r="L197">
            <v>123991.11</v>
          </cell>
          <cell r="M197">
            <v>116857.61</v>
          </cell>
          <cell r="N197">
            <v>117501.52</v>
          </cell>
          <cell r="O197">
            <v>108575.78</v>
          </cell>
          <cell r="P197">
            <v>107961.77</v>
          </cell>
          <cell r="Q197">
            <v>155286.23000000001</v>
          </cell>
          <cell r="R197">
            <v>159419.62</v>
          </cell>
          <cell r="S197">
            <v>127234.97</v>
          </cell>
          <cell r="T197">
            <v>120246.73</v>
          </cell>
          <cell r="U197">
            <v>127454.46</v>
          </cell>
          <cell r="V197">
            <v>157238.20000000001</v>
          </cell>
          <cell r="W197">
            <v>166842.79999999999</v>
          </cell>
          <cell r="X197">
            <v>167078.56</v>
          </cell>
          <cell r="Y197">
            <v>134927.31</v>
          </cell>
          <cell r="Z197">
            <v>158397.44</v>
          </cell>
          <cell r="AA197">
            <v>156637.73000000001</v>
          </cell>
          <cell r="AB197">
            <v>195261.58</v>
          </cell>
          <cell r="AC197">
            <v>216147.32</v>
          </cell>
          <cell r="AD197">
            <v>201090.22</v>
          </cell>
          <cell r="AE197">
            <v>192255.35</v>
          </cell>
          <cell r="AF197">
            <v>221501.47</v>
          </cell>
          <cell r="AG197">
            <v>208166.32</v>
          </cell>
          <cell r="AH197">
            <v>241067.19</v>
          </cell>
          <cell r="AI197">
            <v>230382.89</v>
          </cell>
          <cell r="AJ197">
            <v>224621.66</v>
          </cell>
          <cell r="AK197">
            <v>206809.67</v>
          </cell>
          <cell r="AL197">
            <v>216708.44</v>
          </cell>
          <cell r="AM197">
            <v>103733.31</v>
          </cell>
          <cell r="AN197">
            <v>138865.37</v>
          </cell>
          <cell r="AO197">
            <v>123112.74</v>
          </cell>
          <cell r="AP197">
            <v>156401.60999999999</v>
          </cell>
          <cell r="AQ197">
            <v>166442.41</v>
          </cell>
          <cell r="AR197">
            <v>122487.76</v>
          </cell>
          <cell r="AS197">
            <v>117227.4</v>
          </cell>
          <cell r="AT197">
            <v>119291.74</v>
          </cell>
          <cell r="AU197">
            <v>110554.31</v>
          </cell>
          <cell r="AV197">
            <v>105797.84</v>
          </cell>
          <cell r="AW197">
            <v>139534.03</v>
          </cell>
          <cell r="AX197">
            <v>136452.98000000001</v>
          </cell>
          <cell r="AY197">
            <v>84886.399999999994</v>
          </cell>
          <cell r="AZ197">
            <v>96890.86</v>
          </cell>
          <cell r="BA197">
            <v>105848.22</v>
          </cell>
          <cell r="BB197">
            <v>143910.68</v>
          </cell>
          <cell r="BD197">
            <v>7661512.0700000022</v>
          </cell>
          <cell r="BE197">
            <v>7661512.0700000022</v>
          </cell>
        </row>
        <row r="198">
          <cell r="A198" t="str">
            <v>0409C</v>
          </cell>
          <cell r="B198" t="str">
            <v>Pattersonville</v>
          </cell>
          <cell r="C198">
            <v>60528.59</v>
          </cell>
          <cell r="D198">
            <v>52553.51</v>
          </cell>
          <cell r="E198">
            <v>53025.74</v>
          </cell>
          <cell r="F198">
            <v>50083.07</v>
          </cell>
          <cell r="G198">
            <v>45343.72</v>
          </cell>
          <cell r="H198">
            <v>45164.33</v>
          </cell>
          <cell r="I198">
            <v>52352.25</v>
          </cell>
          <cell r="J198">
            <v>72987.600000000006</v>
          </cell>
          <cell r="K198">
            <v>58347.93</v>
          </cell>
          <cell r="L198">
            <v>58279.82</v>
          </cell>
          <cell r="M198">
            <v>66201.789999999994</v>
          </cell>
          <cell r="N198">
            <v>67103.34</v>
          </cell>
          <cell r="O198">
            <v>61416.14</v>
          </cell>
          <cell r="P198">
            <v>61383.83</v>
          </cell>
          <cell r="Q198">
            <v>80377</v>
          </cell>
          <cell r="R198">
            <v>100827.2</v>
          </cell>
          <cell r="S198">
            <v>81443.91</v>
          </cell>
          <cell r="T198">
            <v>71968.63</v>
          </cell>
          <cell r="U198">
            <v>87125.39</v>
          </cell>
          <cell r="V198">
            <v>91046.28</v>
          </cell>
          <cell r="W198">
            <v>109630.49</v>
          </cell>
          <cell r="X198">
            <v>99155.15</v>
          </cell>
          <cell r="Y198">
            <v>87348.49</v>
          </cell>
          <cell r="Z198">
            <v>99449.76</v>
          </cell>
          <cell r="AA198">
            <v>103358.96</v>
          </cell>
          <cell r="AB198">
            <v>123847.85</v>
          </cell>
          <cell r="AC198">
            <v>146522.17000000001</v>
          </cell>
          <cell r="AD198">
            <v>131675.14000000001</v>
          </cell>
          <cell r="AE198">
            <v>127859.25</v>
          </cell>
          <cell r="AF198">
            <v>134901.32999999999</v>
          </cell>
          <cell r="AG198">
            <v>136351.10999999999</v>
          </cell>
          <cell r="AH198">
            <v>150656.04</v>
          </cell>
          <cell r="AI198">
            <v>144444.26</v>
          </cell>
          <cell r="AJ198">
            <v>148227.82</v>
          </cell>
          <cell r="AK198">
            <v>136615.28</v>
          </cell>
          <cell r="AL198">
            <v>125504.73</v>
          </cell>
          <cell r="AM198">
            <v>75508.179999999993</v>
          </cell>
          <cell r="AN198">
            <v>91818.84</v>
          </cell>
          <cell r="AO198">
            <v>84601.01</v>
          </cell>
          <cell r="AP198">
            <v>103631.09</v>
          </cell>
          <cell r="AQ198">
            <v>100170.87</v>
          </cell>
          <cell r="AR198">
            <v>85205.95</v>
          </cell>
          <cell r="AS198">
            <v>81811.199999999997</v>
          </cell>
          <cell r="AT198">
            <v>87801.76</v>
          </cell>
          <cell r="AU198">
            <v>68612.31</v>
          </cell>
          <cell r="AV198">
            <v>68736.009999999995</v>
          </cell>
          <cell r="AW198">
            <v>101893.24</v>
          </cell>
          <cell r="AX198">
            <v>82869.59</v>
          </cell>
          <cell r="AY198">
            <v>47375.64</v>
          </cell>
          <cell r="AZ198">
            <v>49745.77</v>
          </cell>
          <cell r="BA198">
            <v>68232.3</v>
          </cell>
          <cell r="BB198">
            <v>100975.15</v>
          </cell>
          <cell r="BD198">
            <v>4622096.8099999977</v>
          </cell>
          <cell r="BE198">
            <v>4622096.8099999977</v>
          </cell>
        </row>
        <row r="199">
          <cell r="A199" t="str">
            <v>0411C</v>
          </cell>
          <cell r="B199" t="str">
            <v>NY Admin Cafe</v>
          </cell>
          <cell r="C199">
            <v>3117.11</v>
          </cell>
          <cell r="D199">
            <v>3927.73</v>
          </cell>
          <cell r="E199">
            <v>3150.31</v>
          </cell>
          <cell r="F199">
            <v>5211.75</v>
          </cell>
          <cell r="G199">
            <v>3878.19</v>
          </cell>
          <cell r="H199">
            <v>4176.6899999999996</v>
          </cell>
          <cell r="I199">
            <v>3717.33</v>
          </cell>
          <cell r="J199">
            <v>3980.13</v>
          </cell>
          <cell r="K199">
            <v>4126.16</v>
          </cell>
          <cell r="L199">
            <v>4000.34</v>
          </cell>
          <cell r="M199">
            <v>4065.74</v>
          </cell>
          <cell r="N199">
            <v>3875.98</v>
          </cell>
          <cell r="O199">
            <v>3809.32</v>
          </cell>
          <cell r="P199">
            <v>4164.91</v>
          </cell>
          <cell r="Q199">
            <v>3705.13</v>
          </cell>
          <cell r="R199">
            <v>3638.99</v>
          </cell>
          <cell r="S199">
            <v>3352.09</v>
          </cell>
          <cell r="T199">
            <v>4280.54</v>
          </cell>
          <cell r="U199">
            <v>3807.45</v>
          </cell>
          <cell r="V199">
            <v>3921.85</v>
          </cell>
          <cell r="W199">
            <v>3935.62</v>
          </cell>
          <cell r="X199">
            <v>3039.72</v>
          </cell>
          <cell r="Y199">
            <v>4810.21</v>
          </cell>
          <cell r="Z199">
            <v>3719.38</v>
          </cell>
          <cell r="AA199">
            <v>3879.1</v>
          </cell>
          <cell r="AB199">
            <v>3545.01</v>
          </cell>
          <cell r="AC199">
            <v>2597.6</v>
          </cell>
          <cell r="AD199">
            <v>3800.06</v>
          </cell>
          <cell r="AE199">
            <v>3525.33</v>
          </cell>
          <cell r="AF199">
            <v>3599.35</v>
          </cell>
          <cell r="AG199">
            <v>3560.49</v>
          </cell>
          <cell r="AH199">
            <v>3559.28</v>
          </cell>
          <cell r="AI199">
            <v>3539.97</v>
          </cell>
          <cell r="AJ199">
            <v>3440.45</v>
          </cell>
          <cell r="AK199">
            <v>3364.28</v>
          </cell>
          <cell r="AL199">
            <v>2973.09</v>
          </cell>
          <cell r="AM199">
            <v>3812.17</v>
          </cell>
          <cell r="AN199">
            <v>3702.22</v>
          </cell>
          <cell r="AO199">
            <v>3557.26</v>
          </cell>
          <cell r="AP199">
            <v>3668.15</v>
          </cell>
          <cell r="AQ199">
            <v>3594.96</v>
          </cell>
          <cell r="AR199">
            <v>3633.2</v>
          </cell>
          <cell r="AS199">
            <v>4725.41</v>
          </cell>
          <cell r="AT199">
            <v>3588.92</v>
          </cell>
          <cell r="AU199">
            <v>2953.51</v>
          </cell>
          <cell r="AV199">
            <v>3731.86</v>
          </cell>
          <cell r="AW199">
            <v>2521.7399999999998</v>
          </cell>
          <cell r="AX199">
            <v>3686.52</v>
          </cell>
          <cell r="AY199">
            <v>3817.82</v>
          </cell>
          <cell r="AZ199">
            <v>3506.14</v>
          </cell>
          <cell r="BA199">
            <v>3404.89</v>
          </cell>
          <cell r="BB199">
            <v>2467.04</v>
          </cell>
          <cell r="BD199">
            <v>191168.49000000008</v>
          </cell>
          <cell r="BE199">
            <v>191168.49000000008</v>
          </cell>
        </row>
        <row r="200">
          <cell r="A200" t="str">
            <v>0413C</v>
          </cell>
          <cell r="B200" t="str">
            <v>Ardsley</v>
          </cell>
          <cell r="C200">
            <v>31492.07</v>
          </cell>
          <cell r="D200">
            <v>30859.64</v>
          </cell>
          <cell r="E200">
            <v>26883.99</v>
          </cell>
          <cell r="F200">
            <v>34451.11</v>
          </cell>
          <cell r="G200">
            <v>30939.24</v>
          </cell>
          <cell r="H200">
            <v>31145.99</v>
          </cell>
          <cell r="I200">
            <v>31422.94</v>
          </cell>
          <cell r="J200">
            <v>41302.75</v>
          </cell>
          <cell r="K200">
            <v>33241.230000000003</v>
          </cell>
          <cell r="L200">
            <v>34932.050000000003</v>
          </cell>
          <cell r="M200">
            <v>35980.68</v>
          </cell>
          <cell r="N200">
            <v>39992.75</v>
          </cell>
          <cell r="O200">
            <v>37733.910000000003</v>
          </cell>
          <cell r="P200">
            <v>40716.65</v>
          </cell>
          <cell r="Q200">
            <v>44874.239999999998</v>
          </cell>
          <cell r="R200">
            <v>47803.31</v>
          </cell>
          <cell r="S200">
            <v>39917.26</v>
          </cell>
          <cell r="T200">
            <v>41906.199999999997</v>
          </cell>
          <cell r="U200">
            <v>42112.75</v>
          </cell>
          <cell r="V200">
            <v>47954.27</v>
          </cell>
          <cell r="W200">
            <v>42705.86</v>
          </cell>
          <cell r="X200">
            <v>39378.93</v>
          </cell>
          <cell r="Y200">
            <v>41428.800000000003</v>
          </cell>
          <cell r="Z200">
            <v>46530.29</v>
          </cell>
          <cell r="AA200">
            <v>41799.480000000003</v>
          </cell>
          <cell r="AB200">
            <v>47467.01</v>
          </cell>
          <cell r="AC200">
            <v>45271.88</v>
          </cell>
          <cell r="AD200">
            <v>48105.89</v>
          </cell>
          <cell r="AE200">
            <v>57619.35</v>
          </cell>
          <cell r="AF200">
            <v>53433.22</v>
          </cell>
          <cell r="AG200">
            <v>60988.99</v>
          </cell>
          <cell r="AH200">
            <v>60222.64</v>
          </cell>
          <cell r="AI200">
            <v>61419.47</v>
          </cell>
          <cell r="AJ200">
            <v>59880.6</v>
          </cell>
          <cell r="AK200">
            <v>60488.83</v>
          </cell>
          <cell r="AL200">
            <v>54537.84</v>
          </cell>
          <cell r="AM200">
            <v>43171.07</v>
          </cell>
          <cell r="AN200">
            <v>48744.85</v>
          </cell>
          <cell r="AO200">
            <v>45346.91</v>
          </cell>
          <cell r="AP200">
            <v>54132.44</v>
          </cell>
          <cell r="AQ200">
            <v>52570.239999999998</v>
          </cell>
          <cell r="AR200">
            <v>48537.99</v>
          </cell>
          <cell r="AS200">
            <v>46253.05</v>
          </cell>
          <cell r="AT200">
            <v>48095.51</v>
          </cell>
          <cell r="AU200">
            <v>49975.85</v>
          </cell>
          <cell r="AV200">
            <v>44157.75</v>
          </cell>
          <cell r="AW200">
            <v>48288.52</v>
          </cell>
          <cell r="AX200">
            <v>48863.25</v>
          </cell>
          <cell r="AY200">
            <v>39081.75</v>
          </cell>
          <cell r="AZ200">
            <v>44849.29</v>
          </cell>
          <cell r="BA200">
            <v>46847.18</v>
          </cell>
          <cell r="BB200">
            <v>53094.97</v>
          </cell>
          <cell r="BD200">
            <v>2328952.7300000004</v>
          </cell>
          <cell r="BE200">
            <v>2328952.7300000004</v>
          </cell>
        </row>
        <row r="201">
          <cell r="A201" t="str">
            <v>0441J</v>
          </cell>
          <cell r="B201" t="str">
            <v>Pembroke</v>
          </cell>
          <cell r="C201">
            <v>75988.69</v>
          </cell>
          <cell r="D201">
            <v>57773.440000000002</v>
          </cell>
          <cell r="E201">
            <v>60983.29</v>
          </cell>
          <cell r="F201">
            <v>57067.27</v>
          </cell>
          <cell r="G201">
            <v>57740.59</v>
          </cell>
          <cell r="H201">
            <v>55922.22</v>
          </cell>
          <cell r="I201">
            <v>61668.65</v>
          </cell>
          <cell r="J201">
            <v>78481.960000000006</v>
          </cell>
          <cell r="K201">
            <v>69400.789999999994</v>
          </cell>
          <cell r="L201">
            <v>74016.23</v>
          </cell>
          <cell r="M201">
            <v>81970.53</v>
          </cell>
          <cell r="N201">
            <v>76868.88</v>
          </cell>
          <cell r="O201">
            <v>76485.14</v>
          </cell>
          <cell r="P201">
            <v>76037.789999999994</v>
          </cell>
          <cell r="Q201">
            <v>100670.99</v>
          </cell>
          <cell r="R201">
            <v>113087.83</v>
          </cell>
          <cell r="S201">
            <v>96438.77</v>
          </cell>
          <cell r="T201">
            <v>90883.98</v>
          </cell>
          <cell r="U201">
            <v>98410.06000000007</v>
          </cell>
          <cell r="V201">
            <v>110662.95</v>
          </cell>
          <cell r="W201">
            <v>115680.17</v>
          </cell>
          <cell r="X201">
            <v>132875.68</v>
          </cell>
          <cell r="Y201">
            <v>103183.55</v>
          </cell>
          <cell r="Z201">
            <v>114185.83</v>
          </cell>
          <cell r="AA201">
            <v>122293.06</v>
          </cell>
          <cell r="AB201">
            <v>153343.43</v>
          </cell>
          <cell r="AC201">
            <v>187194.39</v>
          </cell>
          <cell r="AD201">
            <v>161326.70000000001</v>
          </cell>
          <cell r="AE201">
            <v>153408.35</v>
          </cell>
          <cell r="AF201">
            <v>169690.6</v>
          </cell>
          <cell r="AG201">
            <v>168447.16</v>
          </cell>
          <cell r="AH201">
            <v>186780.44</v>
          </cell>
          <cell r="AI201">
            <v>167138.20000000001</v>
          </cell>
          <cell r="AJ201">
            <v>164375.44</v>
          </cell>
          <cell r="AK201">
            <v>157357.5</v>
          </cell>
          <cell r="AL201">
            <v>146883.81</v>
          </cell>
          <cell r="AM201">
            <v>82151.929999999993</v>
          </cell>
          <cell r="AN201">
            <v>52385.88</v>
          </cell>
          <cell r="AO201">
            <v>-4.46</v>
          </cell>
          <cell r="AP201">
            <v>108685.11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D201">
            <v>4217942.8200000012</v>
          </cell>
          <cell r="BE201">
            <v>4217942.8200000012</v>
          </cell>
        </row>
        <row r="202">
          <cell r="A202" t="str">
            <v>0443J</v>
          </cell>
          <cell r="B202" t="str">
            <v>Clifton Springs</v>
          </cell>
          <cell r="C202">
            <v>37928.25</v>
          </cell>
          <cell r="D202">
            <v>30813.38</v>
          </cell>
          <cell r="E202">
            <v>33427.29</v>
          </cell>
          <cell r="F202">
            <v>31713.01</v>
          </cell>
          <cell r="G202">
            <v>30497.09</v>
          </cell>
          <cell r="H202">
            <v>29031.64</v>
          </cell>
          <cell r="I202">
            <v>32057.599999999999</v>
          </cell>
          <cell r="J202">
            <v>43603.1</v>
          </cell>
          <cell r="K202">
            <v>36147.78</v>
          </cell>
          <cell r="L202">
            <v>37907.19</v>
          </cell>
          <cell r="M202">
            <v>42664.55</v>
          </cell>
          <cell r="N202">
            <v>42595.58</v>
          </cell>
          <cell r="O202">
            <v>40928.81</v>
          </cell>
          <cell r="P202">
            <v>41674.67</v>
          </cell>
          <cell r="Q202">
            <v>52792.84</v>
          </cell>
          <cell r="R202">
            <v>56396.34</v>
          </cell>
          <cell r="S202">
            <v>49336.62</v>
          </cell>
          <cell r="T202">
            <v>47792.33</v>
          </cell>
          <cell r="U202">
            <v>47970.1</v>
          </cell>
          <cell r="V202">
            <v>46303.13</v>
          </cell>
          <cell r="W202">
            <v>46118.36</v>
          </cell>
          <cell r="X202">
            <v>49713.82</v>
          </cell>
          <cell r="Y202">
            <v>43214.68</v>
          </cell>
          <cell r="Z202">
            <v>50195.56</v>
          </cell>
          <cell r="AA202">
            <v>47347.63</v>
          </cell>
          <cell r="AB202">
            <v>72545.19</v>
          </cell>
          <cell r="AC202">
            <v>99693.61</v>
          </cell>
          <cell r="AD202">
            <v>95508.38</v>
          </cell>
          <cell r="AE202">
            <v>88174.56</v>
          </cell>
          <cell r="AF202">
            <v>97064.43</v>
          </cell>
          <cell r="AG202">
            <v>102086.21</v>
          </cell>
          <cell r="AH202">
            <v>110609.48</v>
          </cell>
          <cell r="AI202">
            <v>98552.53</v>
          </cell>
          <cell r="AJ202">
            <v>102267.79</v>
          </cell>
          <cell r="AK202">
            <v>99582.7</v>
          </cell>
          <cell r="AL202">
            <v>122732.86</v>
          </cell>
          <cell r="AM202">
            <v>52670.83</v>
          </cell>
          <cell r="AN202">
            <v>69869.89</v>
          </cell>
          <cell r="AO202">
            <v>83892.31</v>
          </cell>
          <cell r="AP202">
            <v>122812.54</v>
          </cell>
          <cell r="AQ202">
            <v>120976.7</v>
          </cell>
          <cell r="AR202">
            <v>100795.54</v>
          </cell>
          <cell r="AS202">
            <v>105433.54</v>
          </cell>
          <cell r="AT202">
            <v>88727.039999999994</v>
          </cell>
          <cell r="AU202">
            <v>89421.69</v>
          </cell>
          <cell r="AV202">
            <v>85884.42</v>
          </cell>
          <cell r="AW202">
            <v>108990.88</v>
          </cell>
          <cell r="AX202">
            <v>101319.78</v>
          </cell>
          <cell r="AY202">
            <v>67726.570000000007</v>
          </cell>
          <cell r="AZ202">
            <v>64735.05</v>
          </cell>
          <cell r="BA202">
            <v>79692.42</v>
          </cell>
          <cell r="BB202">
            <v>115196.09</v>
          </cell>
          <cell r="BD202">
            <v>3595134.38</v>
          </cell>
          <cell r="BE202">
            <v>3595134.38</v>
          </cell>
        </row>
        <row r="203">
          <cell r="A203" t="str">
            <v>0444J</v>
          </cell>
          <cell r="B203" t="str">
            <v>Junius Ponds</v>
          </cell>
          <cell r="C203">
            <v>31620.04</v>
          </cell>
          <cell r="D203">
            <v>27522.71</v>
          </cell>
          <cell r="E203">
            <v>30297.67</v>
          </cell>
          <cell r="F203">
            <v>29415.63</v>
          </cell>
          <cell r="G203">
            <v>29553.61</v>
          </cell>
          <cell r="H203">
            <v>27924.74</v>
          </cell>
          <cell r="I203">
            <v>31302.87</v>
          </cell>
          <cell r="J203">
            <v>40048.480000000003</v>
          </cell>
          <cell r="K203">
            <v>31406.67</v>
          </cell>
          <cell r="L203">
            <v>34270</v>
          </cell>
          <cell r="M203">
            <v>36838.11</v>
          </cell>
          <cell r="N203">
            <v>39178.519999999997</v>
          </cell>
          <cell r="O203">
            <v>36473.35</v>
          </cell>
          <cell r="P203">
            <v>37714.36</v>
          </cell>
          <cell r="Q203">
            <v>47660.6</v>
          </cell>
          <cell r="R203">
            <v>56976.15</v>
          </cell>
          <cell r="S203">
            <v>42661.279999999999</v>
          </cell>
          <cell r="T203">
            <v>47148.65</v>
          </cell>
          <cell r="U203">
            <v>46980.11</v>
          </cell>
          <cell r="V203">
            <v>52191.43</v>
          </cell>
          <cell r="W203">
            <v>64694.46</v>
          </cell>
          <cell r="X203">
            <v>58482.73</v>
          </cell>
          <cell r="Y203">
            <v>52263.99</v>
          </cell>
          <cell r="Z203">
            <v>57749.919999999998</v>
          </cell>
          <cell r="AA203">
            <v>61549.59</v>
          </cell>
          <cell r="AB203">
            <v>73371.570000000007</v>
          </cell>
          <cell r="AC203">
            <v>86003.66</v>
          </cell>
          <cell r="AD203">
            <v>80186.009999999995</v>
          </cell>
          <cell r="AE203">
            <v>73206.97</v>
          </cell>
          <cell r="AF203">
            <v>83407.19</v>
          </cell>
          <cell r="AG203">
            <v>80585.490000000005</v>
          </cell>
          <cell r="AH203">
            <v>91979.39</v>
          </cell>
          <cell r="AI203">
            <v>81735.86</v>
          </cell>
          <cell r="AJ203">
            <v>79745.14</v>
          </cell>
          <cell r="AK203">
            <v>75153.070000000007</v>
          </cell>
          <cell r="AL203">
            <v>73347.58</v>
          </cell>
          <cell r="AM203">
            <v>39275.65</v>
          </cell>
          <cell r="AN203">
            <v>58186.13</v>
          </cell>
          <cell r="AO203">
            <v>52102.94</v>
          </cell>
          <cell r="AP203">
            <v>60881.73</v>
          </cell>
          <cell r="AQ203">
            <v>58943.24</v>
          </cell>
          <cell r="AR203">
            <v>49782.400000000001</v>
          </cell>
          <cell r="AS203">
            <v>48595.66</v>
          </cell>
          <cell r="AT203">
            <v>43842.55</v>
          </cell>
          <cell r="AU203">
            <v>42824.57</v>
          </cell>
          <cell r="AV203">
            <v>40635.449999999997</v>
          </cell>
          <cell r="AW203">
            <v>48852.09</v>
          </cell>
          <cell r="AX203">
            <v>47270.31</v>
          </cell>
          <cell r="AY203">
            <v>30453.51</v>
          </cell>
          <cell r="AZ203">
            <v>31550.55</v>
          </cell>
          <cell r="BA203">
            <v>38151.43</v>
          </cell>
          <cell r="BB203">
            <v>52455.55</v>
          </cell>
          <cell r="BD203">
            <v>2674451.3599999994</v>
          </cell>
          <cell r="BE203">
            <v>2674451.3599999994</v>
          </cell>
        </row>
        <row r="204">
          <cell r="A204" t="str">
            <v>0447J</v>
          </cell>
          <cell r="B204" t="str">
            <v>Chittenango</v>
          </cell>
          <cell r="C204">
            <v>32408.94</v>
          </cell>
          <cell r="D204">
            <v>30439.06</v>
          </cell>
          <cell r="E204">
            <v>30616.94</v>
          </cell>
          <cell r="F204">
            <v>31231.89</v>
          </cell>
          <cell r="G204">
            <v>29800.93</v>
          </cell>
          <cell r="H204">
            <v>29491.07</v>
          </cell>
          <cell r="I204">
            <v>28807.42</v>
          </cell>
          <cell r="J204">
            <v>42598.78</v>
          </cell>
          <cell r="K204">
            <v>35050.21</v>
          </cell>
          <cell r="L204">
            <v>35105.379999999997</v>
          </cell>
          <cell r="M204">
            <v>39126.07</v>
          </cell>
          <cell r="N204">
            <v>40941.89</v>
          </cell>
          <cell r="O204">
            <v>38512.81</v>
          </cell>
          <cell r="P204">
            <v>37024.379999999997</v>
          </cell>
          <cell r="Q204">
            <v>44796.3</v>
          </cell>
          <cell r="R204">
            <v>57605.15</v>
          </cell>
          <cell r="S204">
            <v>44778.26</v>
          </cell>
          <cell r="T204">
            <v>41551.82</v>
          </cell>
          <cell r="U204">
            <v>44753.79</v>
          </cell>
          <cell r="V204">
            <v>49679</v>
          </cell>
          <cell r="W204">
            <v>54313.67</v>
          </cell>
          <cell r="X204">
            <v>54848.58</v>
          </cell>
          <cell r="Y204">
            <v>46055.41</v>
          </cell>
          <cell r="Z204">
            <v>51850.49</v>
          </cell>
          <cell r="AA204">
            <v>56325.81</v>
          </cell>
          <cell r="AB204">
            <v>72050.06</v>
          </cell>
          <cell r="AC204">
            <v>76649.36</v>
          </cell>
          <cell r="AD204">
            <v>75621.8</v>
          </cell>
          <cell r="AE204">
            <v>72264.679999999993</v>
          </cell>
          <cell r="AF204">
            <v>78763.06</v>
          </cell>
          <cell r="AG204">
            <v>76282</v>
          </cell>
          <cell r="AH204">
            <v>87707.5</v>
          </cell>
          <cell r="AI204">
            <v>80285.63</v>
          </cell>
          <cell r="AJ204">
            <v>80667.03</v>
          </cell>
          <cell r="AK204">
            <v>73593.960000000006</v>
          </cell>
          <cell r="AL204">
            <v>67986.61</v>
          </cell>
          <cell r="AM204">
            <v>43314.63</v>
          </cell>
          <cell r="AN204">
            <v>56888.69</v>
          </cell>
          <cell r="AO204">
            <v>53884.38</v>
          </cell>
          <cell r="AP204">
            <v>58408.65</v>
          </cell>
          <cell r="AQ204">
            <v>58994.34</v>
          </cell>
          <cell r="AR204">
            <v>47994.03</v>
          </cell>
          <cell r="AS204">
            <v>48377.61</v>
          </cell>
          <cell r="AT204">
            <v>43379.93</v>
          </cell>
          <cell r="AU204">
            <v>41537.910000000003</v>
          </cell>
          <cell r="AV204">
            <v>41774.21</v>
          </cell>
          <cell r="AW204">
            <v>49100.04</v>
          </cell>
          <cell r="AX204">
            <v>46668.53</v>
          </cell>
          <cell r="AY204">
            <v>30636.44</v>
          </cell>
          <cell r="AZ204">
            <v>32629.79</v>
          </cell>
          <cell r="BA204">
            <v>37796.82</v>
          </cell>
          <cell r="BB204">
            <v>57760.04</v>
          </cell>
          <cell r="BD204">
            <v>2618731.7799999993</v>
          </cell>
          <cell r="BE204">
            <v>2618731.7799999993</v>
          </cell>
        </row>
        <row r="205">
          <cell r="A205" t="str">
            <v>0448J</v>
          </cell>
          <cell r="B205" t="str">
            <v>Indian Castle</v>
          </cell>
          <cell r="C205">
            <v>30411.86</v>
          </cell>
          <cell r="D205">
            <v>24610.79</v>
          </cell>
          <cell r="E205">
            <v>26777.99</v>
          </cell>
          <cell r="F205">
            <v>26484.47</v>
          </cell>
          <cell r="G205">
            <v>25019.84</v>
          </cell>
          <cell r="H205">
            <v>23323.95</v>
          </cell>
          <cell r="I205">
            <v>25117.8</v>
          </cell>
          <cell r="J205">
            <v>37898.99</v>
          </cell>
          <cell r="K205">
            <v>30426.560000000001</v>
          </cell>
          <cell r="L205">
            <v>30372.51</v>
          </cell>
          <cell r="M205">
            <v>33365.56</v>
          </cell>
          <cell r="N205">
            <v>31070.3</v>
          </cell>
          <cell r="O205">
            <v>29959.53</v>
          </cell>
          <cell r="P205">
            <v>31442.44</v>
          </cell>
          <cell r="Q205">
            <v>39161.410000000003</v>
          </cell>
          <cell r="R205">
            <v>45375.74</v>
          </cell>
          <cell r="S205">
            <v>39852.81</v>
          </cell>
          <cell r="T205">
            <v>35133.33</v>
          </cell>
          <cell r="U205">
            <v>39746.1</v>
          </cell>
          <cell r="V205">
            <v>42272.57</v>
          </cell>
          <cell r="W205">
            <v>41529.19</v>
          </cell>
          <cell r="X205">
            <v>42955.519999999997</v>
          </cell>
          <cell r="Y205">
            <v>38209.910000000003</v>
          </cell>
          <cell r="Z205">
            <v>42195.87</v>
          </cell>
          <cell r="AA205">
            <v>41034.519999999997</v>
          </cell>
          <cell r="AB205">
            <v>53687.12</v>
          </cell>
          <cell r="AC205">
            <v>69609.3</v>
          </cell>
          <cell r="AD205">
            <v>65676.73</v>
          </cell>
          <cell r="AE205">
            <v>60385.38</v>
          </cell>
          <cell r="AF205">
            <v>63935.89</v>
          </cell>
          <cell r="AG205">
            <v>65377.36</v>
          </cell>
          <cell r="AH205">
            <v>72482.91</v>
          </cell>
          <cell r="AI205">
            <v>67530.05</v>
          </cell>
          <cell r="AJ205">
            <v>70090.2</v>
          </cell>
          <cell r="AK205">
            <v>65266.51</v>
          </cell>
          <cell r="AL205">
            <v>64556.160000000003</v>
          </cell>
          <cell r="AM205">
            <v>37688.050000000003</v>
          </cell>
          <cell r="AN205">
            <v>49218.48</v>
          </cell>
          <cell r="AO205">
            <v>48768.73</v>
          </cell>
          <cell r="AP205">
            <v>54370.64</v>
          </cell>
          <cell r="AQ205">
            <v>54891.7</v>
          </cell>
          <cell r="AR205">
            <v>42941.49</v>
          </cell>
          <cell r="AS205">
            <v>48411.78</v>
          </cell>
          <cell r="AT205">
            <v>38190.28</v>
          </cell>
          <cell r="AU205">
            <v>37823.31</v>
          </cell>
          <cell r="AV205">
            <v>37883.15</v>
          </cell>
          <cell r="AW205">
            <v>49529.279999999999</v>
          </cell>
          <cell r="AX205">
            <v>44834.38</v>
          </cell>
          <cell r="AY205">
            <v>26574.73</v>
          </cell>
          <cell r="AZ205">
            <v>29493.49</v>
          </cell>
          <cell r="BA205">
            <v>32488.35</v>
          </cell>
          <cell r="BB205">
            <v>56646.06</v>
          </cell>
          <cell r="BD205">
            <v>2262101.0700000003</v>
          </cell>
          <cell r="BE205">
            <v>2262101.0700000003</v>
          </cell>
        </row>
        <row r="206">
          <cell r="A206" t="str">
            <v>0451J</v>
          </cell>
          <cell r="B206" t="str">
            <v>Oneida</v>
          </cell>
          <cell r="C206">
            <v>44145.919999999998</v>
          </cell>
          <cell r="D206">
            <v>34052.519999999997</v>
          </cell>
          <cell r="E206">
            <v>37483.24</v>
          </cell>
          <cell r="F206">
            <v>37186.81</v>
          </cell>
          <cell r="G206">
            <v>33991.22</v>
          </cell>
          <cell r="H206">
            <v>33039.279999999999</v>
          </cell>
          <cell r="I206">
            <v>37783.24</v>
          </cell>
          <cell r="J206">
            <v>54972.58</v>
          </cell>
          <cell r="K206">
            <v>42859.26</v>
          </cell>
          <cell r="L206">
            <v>44305.25</v>
          </cell>
          <cell r="M206">
            <v>49595.51</v>
          </cell>
          <cell r="N206">
            <v>45224.97</v>
          </cell>
          <cell r="O206">
            <v>45829.24</v>
          </cell>
          <cell r="P206">
            <v>46156.26</v>
          </cell>
          <cell r="Q206">
            <v>54758.71</v>
          </cell>
          <cell r="R206">
            <v>69615.72</v>
          </cell>
          <cell r="S206">
            <v>57507.15</v>
          </cell>
          <cell r="T206">
            <v>50443.32</v>
          </cell>
          <cell r="U206">
            <v>55648.15</v>
          </cell>
          <cell r="V206">
            <v>51931</v>
          </cell>
          <cell r="W206">
            <v>48890.7</v>
          </cell>
          <cell r="X206">
            <v>55265.8</v>
          </cell>
          <cell r="Y206">
            <v>44049.14</v>
          </cell>
          <cell r="Z206">
            <v>52468.77</v>
          </cell>
          <cell r="AA206">
            <v>53621.77</v>
          </cell>
          <cell r="AB206">
            <v>69475.81</v>
          </cell>
          <cell r="AC206">
            <v>107985.75</v>
          </cell>
          <cell r="AD206">
            <v>107266.04</v>
          </cell>
          <cell r="AE206">
            <v>90298.61</v>
          </cell>
          <cell r="AF206">
            <v>98987.88</v>
          </cell>
          <cell r="AG206">
            <v>100703.2</v>
          </cell>
          <cell r="AH206">
            <v>110241.05</v>
          </cell>
          <cell r="AI206">
            <v>103528.22</v>
          </cell>
          <cell r="AJ206">
            <v>99688.24</v>
          </cell>
          <cell r="AK206">
            <v>101115.71</v>
          </cell>
          <cell r="AL206">
            <v>90956.160000000003</v>
          </cell>
          <cell r="AM206">
            <v>54188.15</v>
          </cell>
          <cell r="AN206">
            <v>68705.11</v>
          </cell>
          <cell r="AO206">
            <v>69543.600000000006</v>
          </cell>
          <cell r="AP206">
            <v>79692.429999999993</v>
          </cell>
          <cell r="AQ206">
            <v>79987.48</v>
          </cell>
          <cell r="AR206">
            <v>58867.79</v>
          </cell>
          <cell r="AS206">
            <v>66925.990000000005</v>
          </cell>
          <cell r="AT206">
            <v>54828.24</v>
          </cell>
          <cell r="AU206">
            <v>55383.76</v>
          </cell>
          <cell r="AV206">
            <v>53112.13</v>
          </cell>
          <cell r="AW206">
            <v>71301.13</v>
          </cell>
          <cell r="AX206">
            <v>70413.929999999993</v>
          </cell>
          <cell r="AY206">
            <v>38125.839999999997</v>
          </cell>
          <cell r="AZ206">
            <v>43418.64</v>
          </cell>
          <cell r="BA206">
            <v>48981.16</v>
          </cell>
          <cell r="BB206">
            <v>84636.9</v>
          </cell>
          <cell r="BD206">
            <v>3259184.4800000004</v>
          </cell>
          <cell r="BE206">
            <v>3259184.4800000004</v>
          </cell>
        </row>
        <row r="207">
          <cell r="A207" t="str">
            <v>0452J</v>
          </cell>
          <cell r="B207" t="str">
            <v>Iroquois</v>
          </cell>
          <cell r="C207">
            <v>46101.42</v>
          </cell>
          <cell r="D207">
            <v>41313.089999999997</v>
          </cell>
          <cell r="E207">
            <v>41984.17</v>
          </cell>
          <cell r="F207">
            <v>39934.67</v>
          </cell>
          <cell r="G207">
            <v>37850.160000000003</v>
          </cell>
          <cell r="H207">
            <v>37376.949999999997</v>
          </cell>
          <cell r="I207">
            <v>42801.73</v>
          </cell>
          <cell r="J207">
            <v>57553.63</v>
          </cell>
          <cell r="K207">
            <v>47697.21</v>
          </cell>
          <cell r="L207">
            <v>43725.82</v>
          </cell>
          <cell r="M207">
            <v>47464.35</v>
          </cell>
          <cell r="N207">
            <v>53162.720000000001</v>
          </cell>
          <cell r="O207">
            <v>46974.05</v>
          </cell>
          <cell r="P207">
            <v>47615.39</v>
          </cell>
          <cell r="Q207">
            <v>59652.11</v>
          </cell>
          <cell r="R207">
            <v>74380.789999999994</v>
          </cell>
          <cell r="S207">
            <v>54598.720000000001</v>
          </cell>
          <cell r="T207">
            <v>53724.05</v>
          </cell>
          <cell r="U207">
            <v>58764.19</v>
          </cell>
          <cell r="V207">
            <v>64896.82</v>
          </cell>
          <cell r="W207">
            <v>73216.84</v>
          </cell>
          <cell r="X207">
            <v>67884.259999999995</v>
          </cell>
          <cell r="Y207">
            <v>58526.31</v>
          </cell>
          <cell r="Z207">
            <v>68300.13</v>
          </cell>
          <cell r="AA207">
            <v>72415.92</v>
          </cell>
          <cell r="AB207">
            <v>83387.710000000006</v>
          </cell>
          <cell r="AC207">
            <v>93327.899999999951</v>
          </cell>
          <cell r="AD207">
            <v>91190.48</v>
          </cell>
          <cell r="AE207">
            <v>84714.53</v>
          </cell>
          <cell r="AF207">
            <v>89343.94</v>
          </cell>
          <cell r="AG207">
            <v>90673.32</v>
          </cell>
          <cell r="AH207">
            <v>105613.54</v>
          </cell>
          <cell r="AI207">
            <v>94201.82</v>
          </cell>
          <cell r="AJ207">
            <v>98587.32</v>
          </cell>
          <cell r="AK207">
            <v>89393.19</v>
          </cell>
          <cell r="AL207">
            <v>81207.83</v>
          </cell>
          <cell r="AM207">
            <v>52139.72</v>
          </cell>
          <cell r="AN207">
            <v>66285</v>
          </cell>
          <cell r="AO207">
            <v>60864.41</v>
          </cell>
          <cell r="AP207">
            <v>73281.850000000006</v>
          </cell>
          <cell r="AQ207">
            <v>70318.36</v>
          </cell>
          <cell r="AR207">
            <v>59678.03</v>
          </cell>
          <cell r="AS207">
            <v>58131.1</v>
          </cell>
          <cell r="AT207">
            <v>55923.03</v>
          </cell>
          <cell r="AU207">
            <v>52467.24</v>
          </cell>
          <cell r="AV207">
            <v>51057.14</v>
          </cell>
          <cell r="AW207">
            <v>70102.759999999995</v>
          </cell>
          <cell r="AX207">
            <v>64255.3</v>
          </cell>
          <cell r="AY207">
            <v>36424.53</v>
          </cell>
          <cell r="AZ207">
            <v>40949</v>
          </cell>
          <cell r="BA207">
            <v>50075.9</v>
          </cell>
          <cell r="BB207">
            <v>76263.100000000006</v>
          </cell>
          <cell r="BD207">
            <v>3277773.55</v>
          </cell>
          <cell r="BE207">
            <v>3277773.55</v>
          </cell>
        </row>
        <row r="208">
          <cell r="A208" t="str">
            <v>0453J</v>
          </cell>
          <cell r="B208" t="str">
            <v>Seneca</v>
          </cell>
          <cell r="C208">
            <v>40805.03</v>
          </cell>
          <cell r="D208">
            <v>33348.81</v>
          </cell>
          <cell r="E208">
            <v>30931.79</v>
          </cell>
          <cell r="F208">
            <v>33784.449999999997</v>
          </cell>
          <cell r="G208">
            <v>30533.26</v>
          </cell>
          <cell r="H208">
            <v>31559.62</v>
          </cell>
          <cell r="I208">
            <v>35043.440000000002</v>
          </cell>
          <cell r="J208">
            <v>46274.28</v>
          </cell>
          <cell r="K208">
            <v>35583.65</v>
          </cell>
          <cell r="L208">
            <v>40935.279999999999</v>
          </cell>
          <cell r="M208">
            <v>41833.69</v>
          </cell>
          <cell r="N208">
            <v>46984.28</v>
          </cell>
          <cell r="O208">
            <v>41279.96</v>
          </cell>
          <cell r="P208">
            <v>43403.68</v>
          </cell>
          <cell r="Q208">
            <v>54362.85</v>
          </cell>
          <cell r="R208">
            <v>62943.46</v>
          </cell>
          <cell r="S208">
            <v>46154.720000000001</v>
          </cell>
          <cell r="T208">
            <v>31934.05</v>
          </cell>
          <cell r="U208">
            <v>51147.76</v>
          </cell>
          <cell r="V208">
            <v>59094.68</v>
          </cell>
          <cell r="W208">
            <v>64618.85</v>
          </cell>
          <cell r="X208">
            <v>62883.83</v>
          </cell>
          <cell r="Y208">
            <v>53911.5</v>
          </cell>
          <cell r="Z208">
            <v>60769.35</v>
          </cell>
          <cell r="AA208">
            <v>63318.18</v>
          </cell>
          <cell r="AB208">
            <v>79112.73</v>
          </cell>
          <cell r="AC208">
            <v>93244.45</v>
          </cell>
          <cell r="AD208">
            <v>84297.69</v>
          </cell>
          <cell r="AE208">
            <v>84537.29</v>
          </cell>
          <cell r="AF208">
            <v>90184.31</v>
          </cell>
          <cell r="AG208">
            <v>85197.23</v>
          </cell>
          <cell r="AH208">
            <v>97673.5</v>
          </cell>
          <cell r="AI208">
            <v>90703.44</v>
          </cell>
          <cell r="AJ208">
            <v>85073.61</v>
          </cell>
          <cell r="AK208">
            <v>80792.56</v>
          </cell>
          <cell r="AL208">
            <v>78090.27</v>
          </cell>
          <cell r="AM208">
            <v>42419.07</v>
          </cell>
          <cell r="AN208">
            <v>55357.65</v>
          </cell>
          <cell r="AO208">
            <v>33793.06</v>
          </cell>
          <cell r="AP208">
            <v>3299.85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D208">
            <v>2227217.16</v>
          </cell>
          <cell r="BE208">
            <v>2227217.16</v>
          </cell>
        </row>
        <row r="209">
          <cell r="A209" t="str">
            <v>0454J</v>
          </cell>
          <cell r="B209" t="str">
            <v>Clarence</v>
          </cell>
          <cell r="C209">
            <v>35870.54</v>
          </cell>
          <cell r="D209">
            <v>29315.41</v>
          </cell>
          <cell r="E209">
            <v>31491.08</v>
          </cell>
          <cell r="F209">
            <v>29090.04</v>
          </cell>
          <cell r="G209">
            <v>28985.3</v>
          </cell>
          <cell r="H209">
            <v>28199.81</v>
          </cell>
          <cell r="I209">
            <v>31853.07</v>
          </cell>
          <cell r="J209">
            <v>42695.29</v>
          </cell>
          <cell r="K209">
            <v>32565.02</v>
          </cell>
          <cell r="L209">
            <v>34746.97</v>
          </cell>
          <cell r="M209">
            <v>38061.279999999999</v>
          </cell>
          <cell r="N209">
            <v>41547.410000000003</v>
          </cell>
          <cell r="O209">
            <v>36154.86</v>
          </cell>
          <cell r="P209">
            <v>40501.26</v>
          </cell>
          <cell r="Q209">
            <v>49229.99</v>
          </cell>
          <cell r="R209">
            <v>53672.47</v>
          </cell>
          <cell r="S209">
            <v>41694.870000000003</v>
          </cell>
          <cell r="T209">
            <v>42208.68</v>
          </cell>
          <cell r="U209">
            <v>45070.59</v>
          </cell>
          <cell r="V209">
            <v>48876.639999999999</v>
          </cell>
          <cell r="W209">
            <v>54853.85</v>
          </cell>
          <cell r="X209">
            <v>55439.93</v>
          </cell>
          <cell r="Y209">
            <v>46893.21</v>
          </cell>
          <cell r="Z209">
            <v>56039.88</v>
          </cell>
          <cell r="AA209">
            <v>54885.37</v>
          </cell>
          <cell r="AB209">
            <v>67541.070000000007</v>
          </cell>
          <cell r="AC209">
            <v>73807.45</v>
          </cell>
          <cell r="AD209">
            <v>73938.69</v>
          </cell>
          <cell r="AE209">
            <v>70234.14</v>
          </cell>
          <cell r="AF209">
            <v>77661.52</v>
          </cell>
          <cell r="AG209">
            <v>73823.09</v>
          </cell>
          <cell r="AH209">
            <v>85343.08</v>
          </cell>
          <cell r="AI209">
            <v>75547.95</v>
          </cell>
          <cell r="AJ209">
            <v>70662.94</v>
          </cell>
          <cell r="AK209">
            <v>65928.02</v>
          </cell>
          <cell r="AL209">
            <v>67547.22</v>
          </cell>
          <cell r="AM209">
            <v>34319.39</v>
          </cell>
          <cell r="AN209">
            <v>43029.8</v>
          </cell>
          <cell r="AO209">
            <v>25401.27</v>
          </cell>
          <cell r="AP209">
            <v>3425.65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D209">
            <v>1938154.0999999999</v>
          </cell>
          <cell r="BE209">
            <v>1938154.0999999999</v>
          </cell>
        </row>
        <row r="210">
          <cell r="A210" t="str">
            <v>0455J</v>
          </cell>
          <cell r="B210" t="str">
            <v>Scottsville</v>
          </cell>
          <cell r="C210">
            <v>34991.08</v>
          </cell>
          <cell r="D210">
            <v>26560.99</v>
          </cell>
          <cell r="E210">
            <v>30122.62</v>
          </cell>
          <cell r="F210">
            <v>29273.9</v>
          </cell>
          <cell r="G210">
            <v>28048.79</v>
          </cell>
          <cell r="H210">
            <v>28096.31</v>
          </cell>
          <cell r="I210">
            <v>31439.41</v>
          </cell>
          <cell r="J210">
            <v>38455.61</v>
          </cell>
          <cell r="K210">
            <v>33625.49</v>
          </cell>
          <cell r="L210">
            <v>34327.160000000003</v>
          </cell>
          <cell r="M210">
            <v>39863.160000000003</v>
          </cell>
          <cell r="N210">
            <v>38167.97</v>
          </cell>
          <cell r="O210">
            <v>37346.81</v>
          </cell>
          <cell r="P210">
            <v>38210.11</v>
          </cell>
          <cell r="Q210">
            <v>49783.57</v>
          </cell>
          <cell r="R210">
            <v>55018.23</v>
          </cell>
          <cell r="S210">
            <v>46782.559999999998</v>
          </cell>
          <cell r="T210">
            <v>45721.41</v>
          </cell>
          <cell r="U210">
            <v>49714.92</v>
          </cell>
          <cell r="V210">
            <v>56181.35</v>
          </cell>
          <cell r="W210">
            <v>57886</v>
          </cell>
          <cell r="X210">
            <v>65534.45</v>
          </cell>
          <cell r="Y210">
            <v>54005.96</v>
          </cell>
          <cell r="Z210">
            <v>62167.63</v>
          </cell>
          <cell r="AA210">
            <v>61776.38</v>
          </cell>
          <cell r="AB210">
            <v>76692.81</v>
          </cell>
          <cell r="AC210">
            <v>89910.920000000056</v>
          </cell>
          <cell r="AD210">
            <v>82618.990000000005</v>
          </cell>
          <cell r="AE210">
            <v>74899.89</v>
          </cell>
          <cell r="AF210">
            <v>86315.08</v>
          </cell>
          <cell r="AG210">
            <v>84637.92</v>
          </cell>
          <cell r="AH210">
            <v>91211.76</v>
          </cell>
          <cell r="AI210">
            <v>83919.93</v>
          </cell>
          <cell r="AJ210">
            <v>78818.009999999995</v>
          </cell>
          <cell r="AK210">
            <v>76121.27</v>
          </cell>
          <cell r="AL210">
            <v>73898.89</v>
          </cell>
          <cell r="AM210">
            <v>41368.14</v>
          </cell>
          <cell r="AN210">
            <v>51113.93</v>
          </cell>
          <cell r="AO210">
            <v>31230.31</v>
          </cell>
          <cell r="AP210">
            <v>3324.14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D210">
            <v>2099183.86</v>
          </cell>
          <cell r="BE210">
            <v>2099183.86</v>
          </cell>
        </row>
        <row r="211">
          <cell r="A211" t="str">
            <v>04099</v>
          </cell>
          <cell r="B211" t="str">
            <v>Mahoning Valley</v>
          </cell>
          <cell r="C211">
            <v>6133.44</v>
          </cell>
          <cell r="D211">
            <v>6354.94</v>
          </cell>
          <cell r="E211">
            <v>6817.04</v>
          </cell>
          <cell r="F211">
            <v>5722.4</v>
          </cell>
          <cell r="G211">
            <v>7725.06</v>
          </cell>
          <cell r="H211">
            <v>6793.02</v>
          </cell>
          <cell r="I211">
            <v>5746.01</v>
          </cell>
          <cell r="J211">
            <v>7964.54</v>
          </cell>
          <cell r="K211">
            <v>6141.06</v>
          </cell>
          <cell r="L211">
            <v>7783.42</v>
          </cell>
          <cell r="M211">
            <v>7520.26</v>
          </cell>
          <cell r="N211">
            <v>7880.55</v>
          </cell>
          <cell r="O211">
            <v>8979.52</v>
          </cell>
          <cell r="P211">
            <v>11159.3</v>
          </cell>
          <cell r="Q211">
            <v>13016.93</v>
          </cell>
          <cell r="R211">
            <v>12993.93</v>
          </cell>
          <cell r="S211">
            <v>12383.67</v>
          </cell>
          <cell r="T211">
            <v>11570.59</v>
          </cell>
          <cell r="U211">
            <v>11450.45</v>
          </cell>
          <cell r="V211">
            <v>12431.18</v>
          </cell>
          <cell r="W211">
            <v>14124.61</v>
          </cell>
          <cell r="X211">
            <v>16171.2</v>
          </cell>
          <cell r="Y211">
            <v>13071.43</v>
          </cell>
          <cell r="Z211">
            <v>15123.26</v>
          </cell>
          <cell r="AA211">
            <v>16940.77</v>
          </cell>
          <cell r="AB211">
            <v>17526.900000000001</v>
          </cell>
          <cell r="AC211">
            <v>18777.79</v>
          </cell>
          <cell r="AD211">
            <v>18013.490000000002</v>
          </cell>
          <cell r="AE211">
            <v>15709.24</v>
          </cell>
          <cell r="AF211">
            <v>16586.96</v>
          </cell>
          <cell r="AG211">
            <v>18412.689999999999</v>
          </cell>
          <cell r="AH211">
            <v>18215.62</v>
          </cell>
          <cell r="AI211">
            <v>17794.400000000001</v>
          </cell>
          <cell r="AJ211">
            <v>16720.689999999999</v>
          </cell>
          <cell r="AK211">
            <v>15489.8</v>
          </cell>
          <cell r="AL211">
            <v>16476.48</v>
          </cell>
          <cell r="AM211">
            <v>12348.69</v>
          </cell>
          <cell r="AN211">
            <v>13024.53</v>
          </cell>
          <cell r="AO211">
            <v>12519.52</v>
          </cell>
          <cell r="AP211">
            <v>11745.98</v>
          </cell>
          <cell r="AQ211">
            <v>11663.65</v>
          </cell>
          <cell r="AR211">
            <v>11321.47</v>
          </cell>
          <cell r="AS211">
            <v>10322.120000000001</v>
          </cell>
          <cell r="AT211">
            <v>9258.49</v>
          </cell>
          <cell r="AU211">
            <v>9389.0400000000009</v>
          </cell>
          <cell r="AV211">
            <v>9103.14</v>
          </cell>
          <cell r="AW211">
            <v>14664.16</v>
          </cell>
          <cell r="AX211">
            <v>11953.68</v>
          </cell>
          <cell r="AY211">
            <v>6885.11</v>
          </cell>
          <cell r="AZ211">
            <v>7285.93</v>
          </cell>
          <cell r="BA211">
            <v>10191.59</v>
          </cell>
          <cell r="BB211">
            <v>13062.98</v>
          </cell>
          <cell r="BD211">
            <v>616462.7200000002</v>
          </cell>
          <cell r="BE211">
            <v>616462.7200000002</v>
          </cell>
        </row>
        <row r="212">
          <cell r="A212" t="str">
            <v>04100</v>
          </cell>
          <cell r="B212" t="str">
            <v>Glacier Hills</v>
          </cell>
          <cell r="C212">
            <v>5707.46</v>
          </cell>
          <cell r="D212">
            <v>4492.53</v>
          </cell>
          <cell r="E212">
            <v>4860.6499999999996</v>
          </cell>
          <cell r="F212">
            <v>4554.6899999999996</v>
          </cell>
          <cell r="G212">
            <v>4646.79</v>
          </cell>
          <cell r="H212">
            <v>7121.75</v>
          </cell>
          <cell r="I212">
            <v>4935.54</v>
          </cell>
          <cell r="J212">
            <v>6362.69</v>
          </cell>
          <cell r="K212">
            <v>6042.45</v>
          </cell>
          <cell r="L212">
            <v>5397.08</v>
          </cell>
          <cell r="M212">
            <v>5896.94</v>
          </cell>
          <cell r="N212">
            <v>6374.44</v>
          </cell>
          <cell r="O212">
            <v>7732.01</v>
          </cell>
          <cell r="P212">
            <v>7822.3</v>
          </cell>
          <cell r="Q212">
            <v>9200.3700000000008</v>
          </cell>
          <cell r="R212">
            <v>10422.33</v>
          </cell>
          <cell r="S212">
            <v>8370.7199999999993</v>
          </cell>
          <cell r="T212">
            <v>8589.08</v>
          </cell>
          <cell r="U212">
            <v>9006.56</v>
          </cell>
          <cell r="V212">
            <v>8352.17</v>
          </cell>
          <cell r="W212">
            <v>10040.540000000001</v>
          </cell>
          <cell r="X212">
            <v>10450.93</v>
          </cell>
          <cell r="Y212">
            <v>9221.91</v>
          </cell>
          <cell r="Z212">
            <v>10520.6</v>
          </cell>
          <cell r="AA212">
            <v>12009.77</v>
          </cell>
          <cell r="AB212">
            <v>14070.43</v>
          </cell>
          <cell r="AC212">
            <v>16282.49</v>
          </cell>
          <cell r="AD212">
            <v>12421.34</v>
          </cell>
          <cell r="AE212">
            <v>12333.09</v>
          </cell>
          <cell r="AF212">
            <v>11413.36</v>
          </cell>
          <cell r="AG212">
            <v>14011.94</v>
          </cell>
          <cell r="AH212">
            <v>12859.84</v>
          </cell>
          <cell r="AI212">
            <v>13908.63</v>
          </cell>
          <cell r="AJ212">
            <v>11910.4</v>
          </cell>
          <cell r="AK212">
            <v>10791.13</v>
          </cell>
          <cell r="AL212">
            <v>11743.56</v>
          </cell>
          <cell r="AM212">
            <v>9777.11</v>
          </cell>
          <cell r="AN212">
            <v>8882.4699999999993</v>
          </cell>
          <cell r="AO212">
            <v>9143.02</v>
          </cell>
          <cell r="AP212">
            <v>8493.3799999999992</v>
          </cell>
          <cell r="AQ212">
            <v>8779.49</v>
          </cell>
          <cell r="AR212">
            <v>8202.6299999999992</v>
          </cell>
          <cell r="AS212">
            <v>7635.32</v>
          </cell>
          <cell r="AT212">
            <v>7097.54</v>
          </cell>
          <cell r="AU212">
            <v>7497.44</v>
          </cell>
          <cell r="AV212">
            <v>7444.24</v>
          </cell>
          <cell r="AW212">
            <v>10966.39</v>
          </cell>
          <cell r="AX212">
            <v>9706.3799999999992</v>
          </cell>
          <cell r="AY212">
            <v>5183.38</v>
          </cell>
          <cell r="AZ212">
            <v>5251.5</v>
          </cell>
          <cell r="BA212">
            <v>6322.4</v>
          </cell>
          <cell r="BB212">
            <v>10267.549999999999</v>
          </cell>
          <cell r="BD212">
            <v>460528.75</v>
          </cell>
          <cell r="BE212">
            <v>460528.75</v>
          </cell>
        </row>
        <row r="213">
          <cell r="A213" t="str">
            <v>04102</v>
          </cell>
          <cell r="B213" t="str">
            <v>Middle Ridge</v>
          </cell>
          <cell r="C213">
            <v>67099.33</v>
          </cell>
          <cell r="D213">
            <v>57942.33</v>
          </cell>
          <cell r="E213">
            <v>59359.519999999997</v>
          </cell>
          <cell r="F213">
            <v>56744.33</v>
          </cell>
          <cell r="G213">
            <v>62472.22</v>
          </cell>
          <cell r="H213">
            <v>61619.98</v>
          </cell>
          <cell r="I213">
            <v>59187.46</v>
          </cell>
          <cell r="J213">
            <v>67989.31</v>
          </cell>
          <cell r="K213">
            <v>63480.41</v>
          </cell>
          <cell r="L213">
            <v>65784.17</v>
          </cell>
          <cell r="M213">
            <v>66439.87</v>
          </cell>
          <cell r="N213">
            <v>72486.05</v>
          </cell>
          <cell r="O213">
            <v>72971.42</v>
          </cell>
          <cell r="P213">
            <v>79066.3</v>
          </cell>
          <cell r="Q213">
            <v>87313.36</v>
          </cell>
          <cell r="R213">
            <v>88190.27</v>
          </cell>
          <cell r="S213">
            <v>82051.91</v>
          </cell>
          <cell r="T213">
            <v>78930.509999999995</v>
          </cell>
          <cell r="U213">
            <v>79556.61</v>
          </cell>
          <cell r="V213">
            <v>85895.22</v>
          </cell>
          <cell r="W213">
            <v>97254.71</v>
          </cell>
          <cell r="X213">
            <v>101288.17</v>
          </cell>
          <cell r="Y213">
            <v>92787.7</v>
          </cell>
          <cell r="Z213">
            <v>105903.88</v>
          </cell>
          <cell r="AA213">
            <v>112471.7</v>
          </cell>
          <cell r="AB213">
            <v>123447.75</v>
          </cell>
          <cell r="AC213">
            <v>128031.73</v>
          </cell>
          <cell r="AD213">
            <v>116374.43</v>
          </cell>
          <cell r="AE213">
            <v>118615.57</v>
          </cell>
          <cell r="AF213">
            <v>119436.66</v>
          </cell>
          <cell r="AG213">
            <v>124488.93</v>
          </cell>
          <cell r="AH213">
            <v>123676.53</v>
          </cell>
          <cell r="AI213">
            <v>124565.15</v>
          </cell>
          <cell r="AJ213">
            <v>112571.78</v>
          </cell>
          <cell r="AK213">
            <v>102825.45</v>
          </cell>
          <cell r="AL213">
            <v>106635.3</v>
          </cell>
          <cell r="AM213">
            <v>86407.91</v>
          </cell>
          <cell r="AN213">
            <v>83652.84</v>
          </cell>
          <cell r="AO213">
            <v>82911.08</v>
          </cell>
          <cell r="AP213">
            <v>85537.99</v>
          </cell>
          <cell r="AQ213">
            <v>87332.08</v>
          </cell>
          <cell r="AR213">
            <v>84131.14</v>
          </cell>
          <cell r="AS213">
            <v>82065.13</v>
          </cell>
          <cell r="AT213">
            <v>74666.789999999994</v>
          </cell>
          <cell r="AU213">
            <v>73692.63</v>
          </cell>
          <cell r="AV213">
            <v>73588.95</v>
          </cell>
          <cell r="AW213">
            <v>95415.29</v>
          </cell>
          <cell r="AX213">
            <v>96535.55</v>
          </cell>
          <cell r="AY213">
            <v>62294.45</v>
          </cell>
          <cell r="AZ213">
            <v>60968.29</v>
          </cell>
          <cell r="BA213">
            <v>79409.97</v>
          </cell>
          <cell r="BB213">
            <v>94265.19</v>
          </cell>
          <cell r="BD213">
            <v>4527831.3000000007</v>
          </cell>
          <cell r="BE213">
            <v>4527831.3000000007</v>
          </cell>
        </row>
        <row r="214">
          <cell r="A214" t="str">
            <v>04104</v>
          </cell>
          <cell r="B214" t="str">
            <v>Vermilion Valley</v>
          </cell>
          <cell r="C214">
            <v>57564.89</v>
          </cell>
          <cell r="D214">
            <v>46668.54</v>
          </cell>
          <cell r="E214">
            <v>48946.29</v>
          </cell>
          <cell r="F214">
            <v>47479.83</v>
          </cell>
          <cell r="G214">
            <v>46098.28</v>
          </cell>
          <cell r="H214">
            <v>57211.19</v>
          </cell>
          <cell r="I214">
            <v>48330.7</v>
          </cell>
          <cell r="J214">
            <v>59679.5</v>
          </cell>
          <cell r="K214">
            <v>52923.76</v>
          </cell>
          <cell r="L214">
            <v>55216.88</v>
          </cell>
          <cell r="M214">
            <v>56972.56</v>
          </cell>
          <cell r="N214">
            <v>64078.86</v>
          </cell>
          <cell r="O214">
            <v>68979.83</v>
          </cell>
          <cell r="P214">
            <v>63742.34</v>
          </cell>
          <cell r="Q214">
            <v>78515.95</v>
          </cell>
          <cell r="R214">
            <v>79152.600000000006</v>
          </cell>
          <cell r="S214">
            <v>70252.350000000006</v>
          </cell>
          <cell r="T214">
            <v>67020.97</v>
          </cell>
          <cell r="U214">
            <v>72491.06</v>
          </cell>
          <cell r="V214">
            <v>75471.94</v>
          </cell>
          <cell r="W214">
            <v>89935.5</v>
          </cell>
          <cell r="X214">
            <v>88505.05</v>
          </cell>
          <cell r="Y214">
            <v>84601.81</v>
          </cell>
          <cell r="Z214">
            <v>93788.47</v>
          </cell>
          <cell r="AA214">
            <v>103696.85</v>
          </cell>
          <cell r="AB214">
            <v>109634.55</v>
          </cell>
          <cell r="AC214">
            <v>118738.39</v>
          </cell>
          <cell r="AD214">
            <v>105355.26</v>
          </cell>
          <cell r="AE214">
            <v>104684.99</v>
          </cell>
          <cell r="AF214">
            <v>105012.73</v>
          </cell>
          <cell r="AG214">
            <v>109015.99</v>
          </cell>
          <cell r="AH214">
            <v>110682.29</v>
          </cell>
          <cell r="AI214">
            <v>107763.33</v>
          </cell>
          <cell r="AJ214">
            <v>104191.52</v>
          </cell>
          <cell r="AK214">
            <v>92707.08</v>
          </cell>
          <cell r="AL214">
            <v>87998.39</v>
          </cell>
          <cell r="AM214">
            <v>75092.72</v>
          </cell>
          <cell r="AN214">
            <v>72587.179999999993</v>
          </cell>
          <cell r="AO214">
            <v>71201.990000000005</v>
          </cell>
          <cell r="AP214">
            <v>72696.09</v>
          </cell>
          <cell r="AQ214">
            <v>78907.100000000006</v>
          </cell>
          <cell r="AR214">
            <v>69287.179999999993</v>
          </cell>
          <cell r="AS214">
            <v>67373.649999999994</v>
          </cell>
          <cell r="AT214">
            <v>59709.64</v>
          </cell>
          <cell r="AU214">
            <v>64132.42</v>
          </cell>
          <cell r="AV214">
            <v>58769.11</v>
          </cell>
          <cell r="AW214">
            <v>89788.13</v>
          </cell>
          <cell r="AX214">
            <v>78755.820000000007</v>
          </cell>
          <cell r="AY214">
            <v>47160.39</v>
          </cell>
          <cell r="AZ214">
            <v>49572.44</v>
          </cell>
          <cell r="BA214">
            <v>67002.22</v>
          </cell>
          <cell r="BB214">
            <v>89456.62</v>
          </cell>
          <cell r="BD214">
            <v>3944603.2200000011</v>
          </cell>
          <cell r="BE214">
            <v>3944603.2200000011</v>
          </cell>
        </row>
        <row r="215">
          <cell r="A215" t="str">
            <v>04105</v>
          </cell>
          <cell r="B215" t="str">
            <v>Portage</v>
          </cell>
          <cell r="C215">
            <v>19522.86</v>
          </cell>
          <cell r="D215">
            <v>14854.49</v>
          </cell>
          <cell r="E215">
            <v>15577.11</v>
          </cell>
          <cell r="F215">
            <v>15400.67</v>
          </cell>
          <cell r="G215">
            <v>18428.060000000001</v>
          </cell>
          <cell r="H215">
            <v>18175.39</v>
          </cell>
          <cell r="I215">
            <v>15949.77</v>
          </cell>
          <cell r="J215">
            <v>18777.48</v>
          </cell>
          <cell r="K215">
            <v>16826.38</v>
          </cell>
          <cell r="L215">
            <v>17669.72</v>
          </cell>
          <cell r="M215">
            <v>19309.47</v>
          </cell>
          <cell r="N215">
            <v>19429.990000000002</v>
          </cell>
          <cell r="O215">
            <v>20669.25</v>
          </cell>
          <cell r="P215">
            <v>22764.16</v>
          </cell>
          <cell r="Q215">
            <v>23957.919999999998</v>
          </cell>
          <cell r="R215">
            <v>25358.57</v>
          </cell>
          <cell r="S215">
            <v>22450.5</v>
          </cell>
          <cell r="T215">
            <v>22253.23</v>
          </cell>
          <cell r="U215">
            <v>23814.15</v>
          </cell>
          <cell r="V215">
            <v>25871.88</v>
          </cell>
          <cell r="W215">
            <v>29861.37</v>
          </cell>
          <cell r="X215">
            <v>30961.71</v>
          </cell>
          <cell r="Y215">
            <v>28498.32</v>
          </cell>
          <cell r="Z215">
            <v>31831.57</v>
          </cell>
          <cell r="AA215">
            <v>37651.4</v>
          </cell>
          <cell r="AB215">
            <v>43823.34</v>
          </cell>
          <cell r="AC215">
            <v>46863.22</v>
          </cell>
          <cell r="AD215">
            <v>39977.35</v>
          </cell>
          <cell r="AE215">
            <v>41687.89</v>
          </cell>
          <cell r="AF215">
            <v>42374.12</v>
          </cell>
          <cell r="AG215">
            <v>45971.7</v>
          </cell>
          <cell r="AH215">
            <v>45465.79</v>
          </cell>
          <cell r="AI215">
            <v>45299.87</v>
          </cell>
          <cell r="AJ215">
            <v>39930.75</v>
          </cell>
          <cell r="AK215">
            <v>36240.33</v>
          </cell>
          <cell r="AL215">
            <v>35752.65</v>
          </cell>
          <cell r="AM215">
            <v>21486.03</v>
          </cell>
          <cell r="AN215">
            <v>23829.94</v>
          </cell>
          <cell r="AO215">
            <v>24046.38</v>
          </cell>
          <cell r="AP215">
            <v>26181.23</v>
          </cell>
          <cell r="AQ215">
            <v>25660.66</v>
          </cell>
          <cell r="AR215">
            <v>27936.720000000001</v>
          </cell>
          <cell r="AS215">
            <v>25591.11</v>
          </cell>
          <cell r="AT215">
            <v>22937.56</v>
          </cell>
          <cell r="AU215">
            <v>22117.85</v>
          </cell>
          <cell r="AV215">
            <v>24659.46</v>
          </cell>
          <cell r="AW215">
            <v>38287.83</v>
          </cell>
          <cell r="AX215">
            <v>32224</v>
          </cell>
          <cell r="AY215">
            <v>19397.8</v>
          </cell>
          <cell r="AZ215">
            <v>18963.73</v>
          </cell>
          <cell r="BA215">
            <v>28397.05</v>
          </cell>
          <cell r="BB215">
            <v>38881.11</v>
          </cell>
          <cell r="BD215">
            <v>1439850.8900000001</v>
          </cell>
          <cell r="BE215">
            <v>1439850.8900000001</v>
          </cell>
        </row>
        <row r="216">
          <cell r="A216" t="str">
            <v>04106</v>
          </cell>
          <cell r="B216" t="str">
            <v>Brady's Leap</v>
          </cell>
          <cell r="C216">
            <v>16169.53</v>
          </cell>
          <cell r="D216">
            <v>12918.23</v>
          </cell>
          <cell r="E216">
            <v>13822.8</v>
          </cell>
          <cell r="F216">
            <v>12824.23</v>
          </cell>
          <cell r="G216">
            <v>13105.42</v>
          </cell>
          <cell r="H216">
            <v>16784.919999999998</v>
          </cell>
          <cell r="I216">
            <v>14124.66</v>
          </cell>
          <cell r="J216">
            <v>17457.009999999998</v>
          </cell>
          <cell r="K216">
            <v>14293.5</v>
          </cell>
          <cell r="L216">
            <v>15074.58</v>
          </cell>
          <cell r="M216">
            <v>15567.97</v>
          </cell>
          <cell r="N216">
            <v>18505.93</v>
          </cell>
          <cell r="O216">
            <v>18719.55</v>
          </cell>
          <cell r="P216">
            <v>19378.98</v>
          </cell>
          <cell r="Q216">
            <v>21379.07</v>
          </cell>
          <cell r="R216">
            <v>21518.87</v>
          </cell>
          <cell r="S216">
            <v>16968.990000000002</v>
          </cell>
          <cell r="T216">
            <v>18731.330000000002</v>
          </cell>
          <cell r="U216">
            <v>19741</v>
          </cell>
          <cell r="V216">
            <v>21230.46</v>
          </cell>
          <cell r="W216">
            <v>24470.2</v>
          </cell>
          <cell r="X216">
            <v>27301.4</v>
          </cell>
          <cell r="Y216">
            <v>24903.67</v>
          </cell>
          <cell r="Z216">
            <v>26764.5</v>
          </cell>
          <cell r="AA216">
            <v>30556.07</v>
          </cell>
          <cell r="AB216">
            <v>33417.360000000001</v>
          </cell>
          <cell r="AC216">
            <v>34919.39</v>
          </cell>
          <cell r="AD216">
            <v>31416.94</v>
          </cell>
          <cell r="AE216">
            <v>33334.06</v>
          </cell>
          <cell r="AF216">
            <v>35744.21</v>
          </cell>
          <cell r="AG216">
            <v>37414.29</v>
          </cell>
          <cell r="AH216">
            <v>38186.21</v>
          </cell>
          <cell r="AI216">
            <v>36758.57</v>
          </cell>
          <cell r="AJ216">
            <v>35000.61</v>
          </cell>
          <cell r="AK216">
            <v>32715.01</v>
          </cell>
          <cell r="AL216">
            <v>30659.95</v>
          </cell>
          <cell r="AM216">
            <v>20212.78</v>
          </cell>
          <cell r="AN216">
            <v>21859.81</v>
          </cell>
          <cell r="AO216">
            <v>21196.83</v>
          </cell>
          <cell r="AP216">
            <v>21975.78</v>
          </cell>
          <cell r="AQ216">
            <v>24761.7</v>
          </cell>
          <cell r="AR216">
            <v>22638.14</v>
          </cell>
          <cell r="AS216">
            <v>22480.93</v>
          </cell>
          <cell r="AT216">
            <v>21038.17</v>
          </cell>
          <cell r="AU216">
            <v>21175.87</v>
          </cell>
          <cell r="AV216">
            <v>20563.07</v>
          </cell>
          <cell r="AW216">
            <v>33128.93</v>
          </cell>
          <cell r="AX216">
            <v>27242.39</v>
          </cell>
          <cell r="AY216">
            <v>17790.27</v>
          </cell>
          <cell r="AZ216">
            <v>17353.57</v>
          </cell>
          <cell r="BA216">
            <v>22461.56</v>
          </cell>
          <cell r="BB216">
            <v>35862.57</v>
          </cell>
          <cell r="BD216">
            <v>1223621.8400000001</v>
          </cell>
          <cell r="BE216">
            <v>1223621.8400000001</v>
          </cell>
        </row>
        <row r="217">
          <cell r="A217" t="str">
            <v>04107</v>
          </cell>
          <cell r="B217" t="str">
            <v>Erie Islands</v>
          </cell>
          <cell r="C217">
            <v>85469.77</v>
          </cell>
          <cell r="D217">
            <v>68519.91</v>
          </cell>
          <cell r="E217">
            <v>70186.97</v>
          </cell>
          <cell r="F217">
            <v>66450.100000000006</v>
          </cell>
          <cell r="G217">
            <v>73328.3</v>
          </cell>
          <cell r="H217">
            <v>75288.45</v>
          </cell>
          <cell r="I217">
            <v>74037.83</v>
          </cell>
          <cell r="J217">
            <v>84975.98</v>
          </cell>
          <cell r="K217">
            <v>81072.34</v>
          </cell>
          <cell r="L217">
            <v>82161.61</v>
          </cell>
          <cell r="M217">
            <v>82493.929999999993</v>
          </cell>
          <cell r="N217">
            <v>85766.6</v>
          </cell>
          <cell r="O217">
            <v>89843.48</v>
          </cell>
          <cell r="P217">
            <v>96626.63</v>
          </cell>
          <cell r="Q217">
            <v>103524.68</v>
          </cell>
          <cell r="R217">
            <v>110010.14</v>
          </cell>
          <cell r="S217">
            <v>101153.05</v>
          </cell>
          <cell r="T217">
            <v>96148.68</v>
          </cell>
          <cell r="U217">
            <v>103819.1</v>
          </cell>
          <cell r="V217">
            <v>110860.22</v>
          </cell>
          <cell r="W217">
            <v>119473.39</v>
          </cell>
          <cell r="X217">
            <v>131001.57</v>
          </cell>
          <cell r="Y217">
            <v>112309.35</v>
          </cell>
          <cell r="Z217">
            <v>127837.2</v>
          </cell>
          <cell r="AA217">
            <v>140152.32000000001</v>
          </cell>
          <cell r="AB217">
            <v>147212.73000000001</v>
          </cell>
          <cell r="AC217">
            <v>159242.48000000001</v>
          </cell>
          <cell r="AD217">
            <v>146489.92000000001</v>
          </cell>
          <cell r="AE217">
            <v>148609.87</v>
          </cell>
          <cell r="AF217">
            <v>153699.70000000001</v>
          </cell>
          <cell r="AG217">
            <v>159630.76</v>
          </cell>
          <cell r="AH217">
            <v>159458.06</v>
          </cell>
          <cell r="AI217">
            <v>169662.31</v>
          </cell>
          <cell r="AJ217">
            <v>143666.03</v>
          </cell>
          <cell r="AK217">
            <v>137782.39000000001</v>
          </cell>
          <cell r="AL217">
            <v>131941.51</v>
          </cell>
          <cell r="AM217">
            <v>101341.6</v>
          </cell>
          <cell r="AN217">
            <v>99530</v>
          </cell>
          <cell r="AO217">
            <v>97446.33</v>
          </cell>
          <cell r="AP217">
            <v>99068.55</v>
          </cell>
          <cell r="AQ217">
            <v>103343.28</v>
          </cell>
          <cell r="AR217">
            <v>107573.69</v>
          </cell>
          <cell r="AS217">
            <v>100452.03</v>
          </cell>
          <cell r="AT217">
            <v>94057.26</v>
          </cell>
          <cell r="AU217">
            <v>87580.66</v>
          </cell>
          <cell r="AV217">
            <v>88684.93</v>
          </cell>
          <cell r="AW217">
            <v>118729.12</v>
          </cell>
          <cell r="AX217">
            <v>110058.9</v>
          </cell>
          <cell r="AY217">
            <v>68823.58</v>
          </cell>
          <cell r="AZ217">
            <v>72110.14</v>
          </cell>
          <cell r="BA217">
            <v>89298.32</v>
          </cell>
          <cell r="BB217">
            <v>121582.48</v>
          </cell>
          <cell r="BD217">
            <v>5589588.2300000004</v>
          </cell>
          <cell r="BE217">
            <v>5589588.2300000004</v>
          </cell>
        </row>
        <row r="218">
          <cell r="A218" t="str">
            <v>04108</v>
          </cell>
          <cell r="B218" t="str">
            <v>Commodore Perry</v>
          </cell>
          <cell r="C218">
            <v>80210.11</v>
          </cell>
          <cell r="D218">
            <v>66066.31</v>
          </cell>
          <cell r="E218">
            <v>72459.62</v>
          </cell>
          <cell r="F218">
            <v>64015.98</v>
          </cell>
          <cell r="G218">
            <v>64455.14</v>
          </cell>
          <cell r="H218">
            <v>83930.94</v>
          </cell>
          <cell r="I218">
            <v>70712.77</v>
          </cell>
          <cell r="J218">
            <v>86465.88</v>
          </cell>
          <cell r="K218">
            <v>75105.679999999993</v>
          </cell>
          <cell r="L218">
            <v>77902.19</v>
          </cell>
          <cell r="M218">
            <v>80303.850000000006</v>
          </cell>
          <cell r="N218">
            <v>88485.01</v>
          </cell>
          <cell r="O218">
            <v>94617.37</v>
          </cell>
          <cell r="P218">
            <v>89253.19</v>
          </cell>
          <cell r="Q218">
            <v>106754.95</v>
          </cell>
          <cell r="R218">
            <v>106223.79</v>
          </cell>
          <cell r="S218">
            <v>97995.15</v>
          </cell>
          <cell r="T218">
            <v>93535.53</v>
          </cell>
          <cell r="U218">
            <v>100731.05</v>
          </cell>
          <cell r="V218">
            <v>102486.83</v>
          </cell>
          <cell r="W218">
            <v>120334.45</v>
          </cell>
          <cell r="X218">
            <v>118115.21</v>
          </cell>
          <cell r="Y218">
            <v>105727.97</v>
          </cell>
          <cell r="Z218">
            <v>123128.68</v>
          </cell>
          <cell r="AA218">
            <v>135243.56</v>
          </cell>
          <cell r="AB218">
            <v>145622.60999999999</v>
          </cell>
          <cell r="AC218">
            <v>154854.22</v>
          </cell>
          <cell r="AD218">
            <v>135480.94</v>
          </cell>
          <cell r="AE218">
            <v>141303.46</v>
          </cell>
          <cell r="AF218">
            <v>148691.10999999999</v>
          </cell>
          <cell r="AG218">
            <v>150763.54999999999</v>
          </cell>
          <cell r="AH218">
            <v>153861.10999999999</v>
          </cell>
          <cell r="AI218">
            <v>152308.87</v>
          </cell>
          <cell r="AJ218">
            <v>149999.47</v>
          </cell>
          <cell r="AK218">
            <v>136003.32</v>
          </cell>
          <cell r="AL218">
            <v>117830.46</v>
          </cell>
          <cell r="AM218">
            <v>107308.83</v>
          </cell>
          <cell r="AN218">
            <v>98955.78</v>
          </cell>
          <cell r="AO218">
            <v>95336.77</v>
          </cell>
          <cell r="AP218">
            <v>98093.08</v>
          </cell>
          <cell r="AQ218">
            <v>107499.8</v>
          </cell>
          <cell r="AR218">
            <v>96879.43</v>
          </cell>
          <cell r="AS218">
            <v>98064.21</v>
          </cell>
          <cell r="AT218">
            <v>86509.57</v>
          </cell>
          <cell r="AU218">
            <v>86487.14</v>
          </cell>
          <cell r="AV218">
            <v>83441.77</v>
          </cell>
          <cell r="AW218">
            <v>131382.5</v>
          </cell>
          <cell r="AX218">
            <v>102479.12</v>
          </cell>
          <cell r="AY218">
            <v>65540.44</v>
          </cell>
          <cell r="AZ218">
            <v>72103.58</v>
          </cell>
          <cell r="BA218">
            <v>91156.05</v>
          </cell>
          <cell r="BB218">
            <v>131198.43</v>
          </cell>
          <cell r="BD218">
            <v>5443416.8299999982</v>
          </cell>
          <cell r="BE218">
            <v>5443416.8299999982</v>
          </cell>
        </row>
        <row r="219">
          <cell r="A219" t="str">
            <v>04111</v>
          </cell>
          <cell r="B219" t="str">
            <v>Oak Openings</v>
          </cell>
          <cell r="C219">
            <v>16867.900000000001</v>
          </cell>
          <cell r="D219">
            <v>17181.71</v>
          </cell>
          <cell r="E219">
            <v>17855.64</v>
          </cell>
          <cell r="F219">
            <v>16939.54</v>
          </cell>
          <cell r="G219">
            <v>17337.71</v>
          </cell>
          <cell r="H219">
            <v>17422.689999999999</v>
          </cell>
          <cell r="I219">
            <v>19793.740000000002</v>
          </cell>
          <cell r="J219">
            <v>22872.45</v>
          </cell>
          <cell r="K219">
            <v>21669.74</v>
          </cell>
          <cell r="L219">
            <v>21334.81</v>
          </cell>
          <cell r="M219">
            <v>22044.51</v>
          </cell>
          <cell r="N219">
            <v>23997.51</v>
          </cell>
          <cell r="O219">
            <v>26559.360000000001</v>
          </cell>
          <cell r="P219">
            <v>26838.58</v>
          </cell>
          <cell r="Q219">
            <v>29869.51</v>
          </cell>
          <cell r="R219">
            <v>30372.83</v>
          </cell>
          <cell r="S219">
            <v>27556.49</v>
          </cell>
          <cell r="T219">
            <v>27374.84</v>
          </cell>
          <cell r="U219">
            <v>30577.99</v>
          </cell>
          <cell r="V219">
            <v>31718.16</v>
          </cell>
          <cell r="W219">
            <v>37211.379999999997</v>
          </cell>
          <cell r="X219">
            <v>38655.300000000003</v>
          </cell>
          <cell r="Y219">
            <v>35613.699999999997</v>
          </cell>
          <cell r="Z219">
            <v>39375.25</v>
          </cell>
          <cell r="AA219">
            <v>45798.44</v>
          </cell>
          <cell r="AB219">
            <v>49879.63</v>
          </cell>
          <cell r="AC219">
            <v>51545.760000000002</v>
          </cell>
          <cell r="AD219">
            <v>46923.96</v>
          </cell>
          <cell r="AE219">
            <v>49505.17</v>
          </cell>
          <cell r="AF219">
            <v>47526.68</v>
          </cell>
          <cell r="AG219">
            <v>51944.09</v>
          </cell>
          <cell r="AH219">
            <v>54805.760000000002</v>
          </cell>
          <cell r="AI219">
            <v>53643.48</v>
          </cell>
          <cell r="AJ219">
            <v>45253.31</v>
          </cell>
          <cell r="AK219">
            <v>40720.61</v>
          </cell>
          <cell r="AL219">
            <v>44106.879999999997</v>
          </cell>
          <cell r="AM219">
            <v>34356.28</v>
          </cell>
          <cell r="AN219">
            <v>32231.95</v>
          </cell>
          <cell r="AO219">
            <v>32923.410000000003</v>
          </cell>
          <cell r="AP219">
            <v>33614.25</v>
          </cell>
          <cell r="AQ219">
            <v>35348.639999999999</v>
          </cell>
          <cell r="AR219">
            <v>32601.16</v>
          </cell>
          <cell r="AS219">
            <v>29471.47</v>
          </cell>
          <cell r="AT219">
            <v>30208.34</v>
          </cell>
          <cell r="AU219">
            <v>22577.41</v>
          </cell>
          <cell r="AV219">
            <v>27376.99</v>
          </cell>
          <cell r="AW219">
            <v>34013.06</v>
          </cell>
          <cell r="AX219">
            <v>35561.89</v>
          </cell>
          <cell r="AY219">
            <v>19768.73</v>
          </cell>
          <cell r="AZ219">
            <v>20086.75</v>
          </cell>
          <cell r="BA219">
            <v>28735.91</v>
          </cell>
          <cell r="BB219">
            <v>34980.33</v>
          </cell>
          <cell r="BD219">
            <v>1682551.6799999997</v>
          </cell>
          <cell r="BE219">
            <v>1682551.6799999997</v>
          </cell>
        </row>
        <row r="220">
          <cell r="A220" t="str">
            <v>04112</v>
          </cell>
          <cell r="B220" t="str">
            <v>Fallen Timbers</v>
          </cell>
          <cell r="C220">
            <v>18718.080000000002</v>
          </cell>
          <cell r="D220">
            <v>17730.080000000002</v>
          </cell>
          <cell r="E220">
            <v>22217.97</v>
          </cell>
          <cell r="F220">
            <v>20099.59</v>
          </cell>
          <cell r="G220">
            <v>21547.88</v>
          </cell>
          <cell r="H220">
            <v>21750.48</v>
          </cell>
          <cell r="I220">
            <v>23205.09</v>
          </cell>
          <cell r="J220">
            <v>27861.27</v>
          </cell>
          <cell r="K220">
            <v>25752.880000000001</v>
          </cell>
          <cell r="L220">
            <v>26702.93</v>
          </cell>
          <cell r="M220">
            <v>27103.85</v>
          </cell>
          <cell r="N220">
            <v>29361.22</v>
          </cell>
          <cell r="O220">
            <v>36225.35</v>
          </cell>
          <cell r="P220">
            <v>35593.03</v>
          </cell>
          <cell r="Q220">
            <v>37314.78</v>
          </cell>
          <cell r="R220">
            <v>35862.879999999997</v>
          </cell>
          <cell r="S220">
            <v>35280.47</v>
          </cell>
          <cell r="T220">
            <v>32567.66</v>
          </cell>
          <cell r="U220">
            <v>36241.129999999997</v>
          </cell>
          <cell r="V220">
            <v>36456.9</v>
          </cell>
          <cell r="W220">
            <v>43981.26</v>
          </cell>
          <cell r="X220">
            <v>46199.42</v>
          </cell>
          <cell r="Y220">
            <v>48689.17</v>
          </cell>
          <cell r="Z220">
            <v>51726.42</v>
          </cell>
          <cell r="AA220">
            <v>58118.34</v>
          </cell>
          <cell r="AB220">
            <v>63601.79</v>
          </cell>
          <cell r="AC220">
            <v>64194.94</v>
          </cell>
          <cell r="AD220">
            <v>56922.22</v>
          </cell>
          <cell r="AE220">
            <v>58135.01</v>
          </cell>
          <cell r="AF220">
            <v>60027.92</v>
          </cell>
          <cell r="AG220">
            <v>63963.59</v>
          </cell>
          <cell r="AH220">
            <v>62966.74</v>
          </cell>
          <cell r="AI220">
            <v>64373.85</v>
          </cell>
          <cell r="AJ220">
            <v>57624.87</v>
          </cell>
          <cell r="AK220">
            <v>55979.92</v>
          </cell>
          <cell r="AL220">
            <v>57323.69</v>
          </cell>
          <cell r="AM220">
            <v>49461.64</v>
          </cell>
          <cell r="AN220">
            <v>46980.63</v>
          </cell>
          <cell r="AO220">
            <v>44153.67</v>
          </cell>
          <cell r="AP220">
            <v>47532.21</v>
          </cell>
          <cell r="AQ220">
            <v>47393.52</v>
          </cell>
          <cell r="AR220">
            <v>42027.93</v>
          </cell>
          <cell r="AS220">
            <v>43417.67</v>
          </cell>
          <cell r="AT220">
            <v>36142.78</v>
          </cell>
          <cell r="AU220">
            <v>37829.99</v>
          </cell>
          <cell r="AV220">
            <v>35872.589999999997</v>
          </cell>
          <cell r="AW220">
            <v>57217.26</v>
          </cell>
          <cell r="AX220">
            <v>41743.68</v>
          </cell>
          <cell r="AY220">
            <v>26944.92</v>
          </cell>
          <cell r="AZ220">
            <v>28235.67</v>
          </cell>
          <cell r="BA220">
            <v>42559.22</v>
          </cell>
          <cell r="BB220">
            <v>53964.2</v>
          </cell>
          <cell r="BD220">
            <v>2162900.25</v>
          </cell>
          <cell r="BE220">
            <v>2162900.25</v>
          </cell>
        </row>
        <row r="221">
          <cell r="A221" t="str">
            <v>04113</v>
          </cell>
          <cell r="B221" t="str">
            <v>Great Lakes II</v>
          </cell>
          <cell r="C221">
            <v>31526.23</v>
          </cell>
          <cell r="D221">
            <v>23898</v>
          </cell>
          <cell r="E221">
            <v>23747.95</v>
          </cell>
          <cell r="F221">
            <v>23112.98</v>
          </cell>
          <cell r="G221">
            <v>29179.360000000001</v>
          </cell>
          <cell r="H221">
            <v>27890.58</v>
          </cell>
          <cell r="I221">
            <v>24392.7</v>
          </cell>
          <cell r="J221">
            <v>28792.45</v>
          </cell>
          <cell r="K221">
            <v>27690.12</v>
          </cell>
          <cell r="L221">
            <v>29578.12</v>
          </cell>
          <cell r="M221">
            <v>28536.95</v>
          </cell>
          <cell r="N221">
            <v>30987.93</v>
          </cell>
          <cell r="O221">
            <v>33154.199999999997</v>
          </cell>
          <cell r="P221">
            <v>37122.720000000001</v>
          </cell>
          <cell r="Q221">
            <v>41781.769999999997</v>
          </cell>
          <cell r="R221">
            <v>43908.639999999999</v>
          </cell>
          <cell r="S221">
            <v>40363.660000000003</v>
          </cell>
          <cell r="T221">
            <v>38425.230000000003</v>
          </cell>
          <cell r="U221">
            <v>38874.28</v>
          </cell>
          <cell r="V221">
            <v>40465.72</v>
          </cell>
          <cell r="W221">
            <v>46831.48</v>
          </cell>
          <cell r="X221">
            <v>49824.92</v>
          </cell>
          <cell r="Y221">
            <v>44533.5</v>
          </cell>
          <cell r="Z221">
            <v>53570.87</v>
          </cell>
          <cell r="AA221">
            <v>55692.54</v>
          </cell>
          <cell r="AB221">
            <v>61398.51</v>
          </cell>
          <cell r="AC221">
            <v>66715.710000000006</v>
          </cell>
          <cell r="AD221">
            <v>58560.84</v>
          </cell>
          <cell r="AE221">
            <v>58079.7</v>
          </cell>
          <cell r="AF221">
            <v>57718.46</v>
          </cell>
          <cell r="AG221">
            <v>60575.17</v>
          </cell>
          <cell r="AH221">
            <v>62893.45</v>
          </cell>
          <cell r="AI221">
            <v>60369.48</v>
          </cell>
          <cell r="AJ221">
            <v>55055.42</v>
          </cell>
          <cell r="AK221">
            <v>47647.76</v>
          </cell>
          <cell r="AL221">
            <v>46655.83</v>
          </cell>
          <cell r="AM221">
            <v>35334.49</v>
          </cell>
          <cell r="AN221">
            <v>36715.839999999997</v>
          </cell>
          <cell r="AO221">
            <v>36023.39</v>
          </cell>
          <cell r="AP221">
            <v>37763.22</v>
          </cell>
          <cell r="AQ221">
            <v>36174.660000000003</v>
          </cell>
          <cell r="AR221">
            <v>35982.769999999997</v>
          </cell>
          <cell r="AS221">
            <v>34689.18</v>
          </cell>
          <cell r="AT221">
            <v>30846.66</v>
          </cell>
          <cell r="AU221">
            <v>29166.57</v>
          </cell>
          <cell r="AV221">
            <v>29193.38</v>
          </cell>
          <cell r="AW221">
            <v>39738.120000000003</v>
          </cell>
          <cell r="AX221">
            <v>42141.919999999998</v>
          </cell>
          <cell r="AY221">
            <v>23440.39</v>
          </cell>
          <cell r="AZ221">
            <v>23982.11</v>
          </cell>
          <cell r="BA221">
            <v>32753.7</v>
          </cell>
          <cell r="BB221">
            <v>40767.83</v>
          </cell>
          <cell r="BD221">
            <v>2074267.4599999997</v>
          </cell>
          <cell r="BE221">
            <v>2074267.4599999997</v>
          </cell>
        </row>
        <row r="222">
          <cell r="A222" t="str">
            <v>04114</v>
          </cell>
          <cell r="B222" t="str">
            <v>Towpath II</v>
          </cell>
          <cell r="C222">
            <v>26516.080000000002</v>
          </cell>
          <cell r="D222">
            <v>20510.89</v>
          </cell>
          <cell r="E222">
            <v>20716.72</v>
          </cell>
          <cell r="F222">
            <v>20192.259999999998</v>
          </cell>
          <cell r="G222">
            <v>21041.64</v>
          </cell>
          <cell r="H222">
            <v>28742.98</v>
          </cell>
          <cell r="I222">
            <v>22482.74</v>
          </cell>
          <cell r="J222">
            <v>27230.55</v>
          </cell>
          <cell r="K222">
            <v>25574.25</v>
          </cell>
          <cell r="L222">
            <v>25549.02</v>
          </cell>
          <cell r="M222">
            <v>25782.98</v>
          </cell>
          <cell r="N222">
            <v>27904.22</v>
          </cell>
          <cell r="O222">
            <v>31359.01</v>
          </cell>
          <cell r="P222">
            <v>30804.78</v>
          </cell>
          <cell r="Q222">
            <v>38409.32</v>
          </cell>
          <cell r="R222">
            <v>38341.360000000001</v>
          </cell>
          <cell r="S222">
            <v>33314.959999999999</v>
          </cell>
          <cell r="T222">
            <v>33689.230000000003</v>
          </cell>
          <cell r="U222">
            <v>37245.379999999997</v>
          </cell>
          <cell r="V222">
            <v>36242.449999999997</v>
          </cell>
          <cell r="W222">
            <v>43835.25</v>
          </cell>
          <cell r="X222">
            <v>44883.8</v>
          </cell>
          <cell r="Y222">
            <v>44292.34</v>
          </cell>
          <cell r="Z222">
            <v>48582.45</v>
          </cell>
          <cell r="AA222">
            <v>51898.29</v>
          </cell>
          <cell r="AB222">
            <v>54972.84</v>
          </cell>
          <cell r="AC222">
            <v>57393.48</v>
          </cell>
          <cell r="AD222">
            <v>50226.3</v>
          </cell>
          <cell r="AE222">
            <v>51678.19</v>
          </cell>
          <cell r="AF222">
            <v>52862.59</v>
          </cell>
          <cell r="AG222">
            <v>55862.5</v>
          </cell>
          <cell r="AH222">
            <v>56101.65</v>
          </cell>
          <cell r="AI222">
            <v>53409.15</v>
          </cell>
          <cell r="AJ222">
            <v>51018.12</v>
          </cell>
          <cell r="AK222">
            <v>45317.95</v>
          </cell>
          <cell r="AL222">
            <v>39309.699999999997</v>
          </cell>
          <cell r="AM222">
            <v>34625.9</v>
          </cell>
          <cell r="AN222">
            <v>34147.79</v>
          </cell>
          <cell r="AO222">
            <v>31524.51</v>
          </cell>
          <cell r="AP222">
            <v>33189.620000000003</v>
          </cell>
          <cell r="AQ222">
            <v>35089.879999999997</v>
          </cell>
          <cell r="AR222">
            <v>31822.85</v>
          </cell>
          <cell r="AS222">
            <v>29407.46</v>
          </cell>
          <cell r="AT222">
            <v>26370.92</v>
          </cell>
          <cell r="AU222">
            <v>25893.79</v>
          </cell>
          <cell r="AV222">
            <v>25396.03</v>
          </cell>
          <cell r="AW222">
            <v>39596.71</v>
          </cell>
          <cell r="AX222">
            <v>35706.78</v>
          </cell>
          <cell r="AY222">
            <v>21372.73</v>
          </cell>
          <cell r="AZ222">
            <v>20347.55</v>
          </cell>
          <cell r="BA222">
            <v>29128.639999999999</v>
          </cell>
          <cell r="BB222">
            <v>40707.32</v>
          </cell>
          <cell r="BD222">
            <v>1867623.9</v>
          </cell>
          <cell r="BE222">
            <v>1867623.9</v>
          </cell>
        </row>
        <row r="223">
          <cell r="A223" t="str">
            <v>0419J</v>
          </cell>
          <cell r="B223" t="str">
            <v>Blue Mountain</v>
          </cell>
          <cell r="C223">
            <v>38916.980000000003</v>
          </cell>
          <cell r="D223">
            <v>33751.18</v>
          </cell>
          <cell r="E223">
            <v>34814.94</v>
          </cell>
          <cell r="F223">
            <v>32071.64</v>
          </cell>
          <cell r="G223">
            <v>31704.92</v>
          </cell>
          <cell r="H223">
            <v>32096.49</v>
          </cell>
          <cell r="I223">
            <v>34087.81</v>
          </cell>
          <cell r="J223">
            <v>37131.49</v>
          </cell>
          <cell r="K223">
            <v>35009.699999999997</v>
          </cell>
          <cell r="L223">
            <v>38869.65</v>
          </cell>
          <cell r="M223">
            <v>43684.44</v>
          </cell>
          <cell r="N223">
            <v>43417.2</v>
          </cell>
          <cell r="O223">
            <v>43387.12</v>
          </cell>
          <cell r="P223">
            <v>49283.06</v>
          </cell>
          <cell r="Q223">
            <v>56760.76</v>
          </cell>
          <cell r="R223">
            <v>56255.25</v>
          </cell>
          <cell r="S223">
            <v>53703.58</v>
          </cell>
          <cell r="T223">
            <v>50025.81</v>
          </cell>
          <cell r="U223">
            <v>49257.06</v>
          </cell>
          <cell r="V223">
            <v>52154.98</v>
          </cell>
          <cell r="W223">
            <v>58117.93</v>
          </cell>
          <cell r="X223">
            <v>56020.09</v>
          </cell>
          <cell r="Y223">
            <v>53490.95</v>
          </cell>
          <cell r="Z223">
            <v>60079.55</v>
          </cell>
          <cell r="AA223">
            <v>71904.94</v>
          </cell>
          <cell r="AB223">
            <v>77428.36</v>
          </cell>
          <cell r="AC223">
            <v>67547.429999999993</v>
          </cell>
          <cell r="AD223">
            <v>70406.289999999994</v>
          </cell>
          <cell r="AE223">
            <v>67241.2</v>
          </cell>
          <cell r="AF223">
            <v>70092.3</v>
          </cell>
          <cell r="AG223">
            <v>70256.09</v>
          </cell>
          <cell r="AH223">
            <v>70980.2</v>
          </cell>
          <cell r="AI223">
            <v>75050.55</v>
          </cell>
          <cell r="AJ223">
            <v>72846.05</v>
          </cell>
          <cell r="AK223">
            <v>61865.41</v>
          </cell>
          <cell r="AL223">
            <v>55781.82</v>
          </cell>
          <cell r="AM223">
            <v>49625.33</v>
          </cell>
          <cell r="AN223">
            <v>52569.93</v>
          </cell>
          <cell r="AO223">
            <v>51882.25</v>
          </cell>
          <cell r="AP223">
            <v>55589.96</v>
          </cell>
          <cell r="AQ223">
            <v>55662.78</v>
          </cell>
          <cell r="AR223">
            <v>54619.76</v>
          </cell>
          <cell r="AS223">
            <v>49401.599999999999</v>
          </cell>
          <cell r="AT223">
            <v>44641.43</v>
          </cell>
          <cell r="AU223">
            <v>44908.34</v>
          </cell>
          <cell r="AV223">
            <v>45889.81</v>
          </cell>
          <cell r="AW223">
            <v>63196.74</v>
          </cell>
          <cell r="AX223">
            <v>58442.66</v>
          </cell>
          <cell r="AY223">
            <v>36345.74</v>
          </cell>
          <cell r="AZ223">
            <v>35185.85</v>
          </cell>
          <cell r="BA223">
            <v>45060.41</v>
          </cell>
          <cell r="BB223">
            <v>60310.33</v>
          </cell>
          <cell r="BD223">
            <v>2708826.1400000011</v>
          </cell>
          <cell r="BE223">
            <v>2708826.1400000011</v>
          </cell>
        </row>
        <row r="224">
          <cell r="A224" t="str">
            <v>0420J</v>
          </cell>
          <cell r="B224" t="str">
            <v>Plainfield</v>
          </cell>
          <cell r="C224">
            <v>27490.49</v>
          </cell>
          <cell r="D224">
            <v>22344.22</v>
          </cell>
          <cell r="E224">
            <v>22199.19</v>
          </cell>
          <cell r="F224">
            <v>21287.41</v>
          </cell>
          <cell r="G224">
            <v>20457.169999999998</v>
          </cell>
          <cell r="H224">
            <v>21651.63</v>
          </cell>
          <cell r="I224">
            <v>21929.81</v>
          </cell>
          <cell r="J224">
            <v>27489.26</v>
          </cell>
          <cell r="K224">
            <v>26165.55</v>
          </cell>
          <cell r="L224">
            <v>27084.31</v>
          </cell>
          <cell r="M224">
            <v>28440.12</v>
          </cell>
          <cell r="N224">
            <v>28908.67</v>
          </cell>
          <cell r="O224">
            <v>30960.68</v>
          </cell>
          <cell r="P224">
            <v>31893.21</v>
          </cell>
          <cell r="Q224">
            <v>36968.85</v>
          </cell>
          <cell r="R224">
            <v>39110.47</v>
          </cell>
          <cell r="S224">
            <v>33326.47</v>
          </cell>
          <cell r="T224">
            <v>36728.870000000003</v>
          </cell>
          <cell r="U224">
            <v>33229.46</v>
          </cell>
          <cell r="V224">
            <v>33464.49</v>
          </cell>
          <cell r="W224">
            <v>36678.67</v>
          </cell>
          <cell r="X224">
            <v>39577.07</v>
          </cell>
          <cell r="Y224">
            <v>35623.49</v>
          </cell>
          <cell r="Z224">
            <v>39411.449999999997</v>
          </cell>
          <cell r="AA224">
            <v>42481.21</v>
          </cell>
          <cell r="AB224">
            <v>44860.88</v>
          </cell>
          <cell r="AC224">
            <v>49226.57</v>
          </cell>
          <cell r="AD224">
            <v>43535.87</v>
          </cell>
          <cell r="AE224">
            <v>44252.99</v>
          </cell>
          <cell r="AF224">
            <v>45011.1</v>
          </cell>
          <cell r="AG224">
            <v>45919.44</v>
          </cell>
          <cell r="AH224">
            <v>46270.68</v>
          </cell>
          <cell r="AI224">
            <v>48537.96</v>
          </cell>
          <cell r="AJ224">
            <v>45481.3</v>
          </cell>
          <cell r="AK224">
            <v>40447.440000000002</v>
          </cell>
          <cell r="AL224">
            <v>40774.019999999997</v>
          </cell>
          <cell r="AM224">
            <v>32326.06</v>
          </cell>
          <cell r="AN224">
            <v>33926.76</v>
          </cell>
          <cell r="AO224">
            <v>33170.25</v>
          </cell>
          <cell r="AP224">
            <v>34830.730000000003</v>
          </cell>
          <cell r="AQ224">
            <v>34628.67</v>
          </cell>
          <cell r="AR224">
            <v>35672.300000000003</v>
          </cell>
          <cell r="AS224">
            <v>33049.47</v>
          </cell>
          <cell r="AT224">
            <v>29017.48</v>
          </cell>
          <cell r="AU224">
            <v>29446.26</v>
          </cell>
          <cell r="AV224">
            <v>29917.38</v>
          </cell>
          <cell r="AW224">
            <v>42736.15</v>
          </cell>
          <cell r="AX224">
            <v>44532.63</v>
          </cell>
          <cell r="AY224">
            <v>24416.17</v>
          </cell>
          <cell r="AZ224">
            <v>24308.83</v>
          </cell>
          <cell r="BA224">
            <v>29981.61</v>
          </cell>
          <cell r="BB224">
            <v>42801.38</v>
          </cell>
          <cell r="BD224">
            <v>1793982.5999999994</v>
          </cell>
          <cell r="BE224">
            <v>1793982.5999999994</v>
          </cell>
        </row>
        <row r="225">
          <cell r="A225" t="str">
            <v>0421J</v>
          </cell>
          <cell r="B225" t="str">
            <v>Sidling Hill</v>
          </cell>
          <cell r="C225">
            <v>86232.6</v>
          </cell>
          <cell r="D225">
            <v>67602.02</v>
          </cell>
          <cell r="E225">
            <v>65788.78</v>
          </cell>
          <cell r="F225">
            <v>62178.9</v>
          </cell>
          <cell r="G225">
            <v>62628.2</v>
          </cell>
          <cell r="H225">
            <v>64285.79</v>
          </cell>
          <cell r="I225">
            <v>65840.41</v>
          </cell>
          <cell r="J225">
            <v>79874.67</v>
          </cell>
          <cell r="K225">
            <v>73119.61</v>
          </cell>
          <cell r="L225">
            <v>76587.47</v>
          </cell>
          <cell r="M225">
            <v>89982.19</v>
          </cell>
          <cell r="N225">
            <v>91728.47</v>
          </cell>
          <cell r="O225">
            <v>93642.42</v>
          </cell>
          <cell r="P225">
            <v>93304.58</v>
          </cell>
          <cell r="Q225">
            <v>115376.09</v>
          </cell>
          <cell r="R225">
            <v>117920.74</v>
          </cell>
          <cell r="S225">
            <v>107637.55</v>
          </cell>
          <cell r="T225">
            <v>104853.74</v>
          </cell>
          <cell r="U225">
            <v>107876.63</v>
          </cell>
          <cell r="V225">
            <v>108737.83</v>
          </cell>
          <cell r="W225">
            <v>121310.37</v>
          </cell>
          <cell r="X225">
            <v>120680.31</v>
          </cell>
          <cell r="Y225">
            <v>116156.63</v>
          </cell>
          <cell r="Z225">
            <v>124969.97</v>
          </cell>
          <cell r="AA225">
            <v>139603.67000000001</v>
          </cell>
          <cell r="AB225">
            <v>148208.13</v>
          </cell>
          <cell r="AC225">
            <v>142345.94</v>
          </cell>
          <cell r="AD225">
            <v>138686.54</v>
          </cell>
          <cell r="AE225">
            <v>133535.31</v>
          </cell>
          <cell r="AF225">
            <v>142017.96</v>
          </cell>
          <cell r="AG225">
            <v>140971.18</v>
          </cell>
          <cell r="AH225">
            <v>142936.99</v>
          </cell>
          <cell r="AI225">
            <v>141974.63</v>
          </cell>
          <cell r="AJ225">
            <v>144120.54</v>
          </cell>
          <cell r="AK225">
            <v>118025.58</v>
          </cell>
          <cell r="AL225">
            <v>115651.5</v>
          </cell>
          <cell r="AM225">
            <v>99612.6</v>
          </cell>
          <cell r="AN225">
            <v>102225.23</v>
          </cell>
          <cell r="AO225">
            <v>105654.55</v>
          </cell>
          <cell r="AP225">
            <v>110750.18</v>
          </cell>
          <cell r="AQ225">
            <v>117962.33</v>
          </cell>
          <cell r="AR225">
            <v>108922.97</v>
          </cell>
          <cell r="AS225">
            <v>104793.09</v>
          </cell>
          <cell r="AT225">
            <v>90093</v>
          </cell>
          <cell r="AU225">
            <v>93093.3</v>
          </cell>
          <cell r="AV225">
            <v>97817.45</v>
          </cell>
          <cell r="AW225">
            <v>135561.68</v>
          </cell>
          <cell r="AX225">
            <v>127741.51</v>
          </cell>
          <cell r="AY225">
            <v>76450.78</v>
          </cell>
          <cell r="AZ225">
            <v>73235.17</v>
          </cell>
          <cell r="BA225">
            <v>93831.15</v>
          </cell>
          <cell r="BB225">
            <v>141370.74</v>
          </cell>
          <cell r="BD225">
            <v>5545509.6699999999</v>
          </cell>
          <cell r="BE225">
            <v>5545509.6699999999</v>
          </cell>
        </row>
        <row r="226">
          <cell r="A226" t="str">
            <v>0422J</v>
          </cell>
          <cell r="B226" t="str">
            <v>Brandywine</v>
          </cell>
          <cell r="C226">
            <v>75132.58</v>
          </cell>
          <cell r="D226">
            <v>73876.5</v>
          </cell>
          <cell r="E226">
            <v>73883</v>
          </cell>
          <cell r="F226">
            <v>69280.509999999995</v>
          </cell>
          <cell r="G226">
            <v>70726.490000000005</v>
          </cell>
          <cell r="H226">
            <v>72403.87</v>
          </cell>
          <cell r="I226">
            <v>70744.58</v>
          </cell>
          <cell r="J226">
            <v>83944.59</v>
          </cell>
          <cell r="K226">
            <v>78512.399999999994</v>
          </cell>
          <cell r="L226">
            <v>85220.09</v>
          </cell>
          <cell r="M226">
            <v>95010.07</v>
          </cell>
          <cell r="N226">
            <v>93217.23</v>
          </cell>
          <cell r="O226">
            <v>97357.05</v>
          </cell>
          <cell r="P226">
            <v>106265.73</v>
          </cell>
          <cell r="Q226">
            <v>114424.28</v>
          </cell>
          <cell r="R226">
            <v>109361.14</v>
          </cell>
          <cell r="S226">
            <v>101076.44</v>
          </cell>
          <cell r="T226">
            <v>100586.4</v>
          </cell>
          <cell r="U226">
            <v>117072.73</v>
          </cell>
          <cell r="V226">
            <v>113141.5</v>
          </cell>
          <cell r="W226">
            <v>113807.08</v>
          </cell>
          <cell r="X226">
            <v>111866.52</v>
          </cell>
          <cell r="Y226">
            <v>110239.72</v>
          </cell>
          <cell r="Z226">
            <v>121173.9</v>
          </cell>
          <cell r="AA226">
            <v>134237.24</v>
          </cell>
          <cell r="AB226">
            <v>140488.04</v>
          </cell>
          <cell r="AC226">
            <v>124234.88</v>
          </cell>
          <cell r="AD226">
            <v>131785.20000000001</v>
          </cell>
          <cell r="AE226">
            <v>123539.43</v>
          </cell>
          <cell r="AF226">
            <v>133551.45000000001</v>
          </cell>
          <cell r="AG226">
            <v>128878.06</v>
          </cell>
          <cell r="AH226">
            <v>131836.23000000001</v>
          </cell>
          <cell r="AI226">
            <v>140057.57</v>
          </cell>
          <cell r="AJ226">
            <v>129684.8</v>
          </cell>
          <cell r="AK226">
            <v>113875.23</v>
          </cell>
          <cell r="AL226">
            <v>89940.52</v>
          </cell>
          <cell r="AM226">
            <v>118003.57</v>
          </cell>
          <cell r="AN226">
            <v>122411.73</v>
          </cell>
          <cell r="AO226">
            <v>103603.35</v>
          </cell>
          <cell r="AP226">
            <v>106805.1</v>
          </cell>
          <cell r="AQ226">
            <v>135752.84</v>
          </cell>
          <cell r="AR226">
            <v>116710.85</v>
          </cell>
          <cell r="AS226">
            <v>96779.22</v>
          </cell>
          <cell r="AT226">
            <v>78100.52</v>
          </cell>
          <cell r="AU226">
            <v>105144.49</v>
          </cell>
          <cell r="AV226">
            <v>97271.35</v>
          </cell>
          <cell r="AW226">
            <v>115239.48</v>
          </cell>
          <cell r="AX226">
            <v>95448.78</v>
          </cell>
          <cell r="AY226">
            <v>85938.67</v>
          </cell>
          <cell r="AZ226">
            <v>87238.66</v>
          </cell>
          <cell r="BA226">
            <v>95158.26</v>
          </cell>
          <cell r="BB226">
            <v>100380.97</v>
          </cell>
          <cell r="BD226">
            <v>5440420.8899999987</v>
          </cell>
          <cell r="BE226">
            <v>5440420.8899999987</v>
          </cell>
        </row>
        <row r="227">
          <cell r="A227" t="str">
            <v>0423J</v>
          </cell>
          <cell r="B227" t="str">
            <v>Highspire</v>
          </cell>
          <cell r="C227">
            <v>21735.25</v>
          </cell>
          <cell r="D227">
            <v>20134.169999999998</v>
          </cell>
          <cell r="E227">
            <v>21064.14</v>
          </cell>
          <cell r="F227">
            <v>18518.810000000001</v>
          </cell>
          <cell r="G227">
            <v>19264.79</v>
          </cell>
          <cell r="H227">
            <v>22294.09</v>
          </cell>
          <cell r="I227">
            <v>20257.48</v>
          </cell>
          <cell r="J227">
            <v>23787.22</v>
          </cell>
          <cell r="K227">
            <v>27091.439999999999</v>
          </cell>
          <cell r="L227">
            <v>23395.69</v>
          </cell>
          <cell r="M227">
            <v>25718.05</v>
          </cell>
          <cell r="N227">
            <v>26729.96</v>
          </cell>
          <cell r="O227">
            <v>26618.14</v>
          </cell>
          <cell r="P227">
            <v>26692.82</v>
          </cell>
          <cell r="Q227">
            <v>33537.51</v>
          </cell>
          <cell r="R227">
            <v>31586.82</v>
          </cell>
          <cell r="S227">
            <v>31244.55</v>
          </cell>
          <cell r="T227">
            <v>32498.9</v>
          </cell>
          <cell r="U227">
            <v>32908.31</v>
          </cell>
          <cell r="V227">
            <v>35221.68</v>
          </cell>
          <cell r="W227">
            <v>31621.9</v>
          </cell>
          <cell r="X227">
            <v>34212.720000000001</v>
          </cell>
          <cell r="Y227">
            <v>30699.13</v>
          </cell>
          <cell r="Z227">
            <v>34665.83</v>
          </cell>
          <cell r="AA227">
            <v>34878.19</v>
          </cell>
          <cell r="AB227">
            <v>39487.85</v>
          </cell>
          <cell r="AC227">
            <v>35103.94</v>
          </cell>
          <cell r="AD227">
            <v>38038.07</v>
          </cell>
          <cell r="AE227">
            <v>37196.269999999997</v>
          </cell>
          <cell r="AF227">
            <v>35746.51</v>
          </cell>
          <cell r="AG227">
            <v>35510.53</v>
          </cell>
          <cell r="AH227">
            <v>36365.1</v>
          </cell>
          <cell r="AI227">
            <v>36732.61</v>
          </cell>
          <cell r="AJ227">
            <v>36264.839999999997</v>
          </cell>
          <cell r="AK227">
            <v>35976.18</v>
          </cell>
          <cell r="AL227">
            <v>29843.8</v>
          </cell>
          <cell r="AM227">
            <v>29809.19</v>
          </cell>
          <cell r="AN227">
            <v>34862.089999999997</v>
          </cell>
          <cell r="AO227">
            <v>31778.2</v>
          </cell>
          <cell r="AP227">
            <v>27291.71</v>
          </cell>
          <cell r="AQ227">
            <v>32003.200000000001</v>
          </cell>
          <cell r="AR227">
            <v>34783.050000000003</v>
          </cell>
          <cell r="AS227">
            <v>33441.47</v>
          </cell>
          <cell r="AT227">
            <v>19419.29</v>
          </cell>
          <cell r="AU227">
            <v>26957.759999999998</v>
          </cell>
          <cell r="AV227">
            <v>28489.19</v>
          </cell>
          <cell r="AW227">
            <v>39059.129999999997</v>
          </cell>
          <cell r="AX227">
            <v>32399.56</v>
          </cell>
          <cell r="AY227">
            <v>21494.09</v>
          </cell>
          <cell r="AZ227">
            <v>22278.09</v>
          </cell>
          <cell r="BA227">
            <v>26717.73</v>
          </cell>
          <cell r="BB227">
            <v>31453.43</v>
          </cell>
          <cell r="BD227">
            <v>1554880.47</v>
          </cell>
          <cell r="BE227">
            <v>1554880.47</v>
          </cell>
        </row>
        <row r="228">
          <cell r="A228" t="str">
            <v>0424J</v>
          </cell>
          <cell r="B228" t="str">
            <v>Lawn</v>
          </cell>
          <cell r="C228">
            <v>37712.120000000003</v>
          </cell>
          <cell r="D228">
            <v>41106.97</v>
          </cell>
          <cell r="E228">
            <v>39287.760000000002</v>
          </cell>
          <cell r="F228">
            <v>38271.97</v>
          </cell>
          <cell r="G228">
            <v>38497.17</v>
          </cell>
          <cell r="H228">
            <v>40804.99</v>
          </cell>
          <cell r="I228">
            <v>41795.57</v>
          </cell>
          <cell r="J228">
            <v>47285.29</v>
          </cell>
          <cell r="K228">
            <v>43978.14</v>
          </cell>
          <cell r="L228">
            <v>46652.07</v>
          </cell>
          <cell r="M228">
            <v>50431.6</v>
          </cell>
          <cell r="N228">
            <v>52939.839999999997</v>
          </cell>
          <cell r="O228">
            <v>48205.15</v>
          </cell>
          <cell r="P228">
            <v>52587.66</v>
          </cell>
          <cell r="Q228">
            <v>61870.14</v>
          </cell>
          <cell r="R228">
            <v>58952.68</v>
          </cell>
          <cell r="S228">
            <v>52923.63</v>
          </cell>
          <cell r="T228">
            <v>52194.66</v>
          </cell>
          <cell r="U228">
            <v>58067.26</v>
          </cell>
          <cell r="V228">
            <v>56710.74</v>
          </cell>
          <cell r="W228">
            <v>63155.14</v>
          </cell>
          <cell r="X228">
            <v>56304.1</v>
          </cell>
          <cell r="Y228">
            <v>52205.05</v>
          </cell>
          <cell r="Z228">
            <v>60242.02</v>
          </cell>
          <cell r="AA228">
            <v>62647.040000000001</v>
          </cell>
          <cell r="AB228">
            <v>68012.789999999994</v>
          </cell>
          <cell r="AC228">
            <v>66053.38</v>
          </cell>
          <cell r="AD228">
            <v>70152.38</v>
          </cell>
          <cell r="AE228">
            <v>69747.11</v>
          </cell>
          <cell r="AF228">
            <v>71333.66</v>
          </cell>
          <cell r="AG228">
            <v>69324.44</v>
          </cell>
          <cell r="AH228">
            <v>70658.850000000006</v>
          </cell>
          <cell r="AI228">
            <v>72215.429999999993</v>
          </cell>
          <cell r="AJ228">
            <v>73540.03</v>
          </cell>
          <cell r="AK228">
            <v>72063.320000000007</v>
          </cell>
          <cell r="AL228">
            <v>59129.35</v>
          </cell>
          <cell r="AM228">
            <v>56194.82</v>
          </cell>
          <cell r="AN228">
            <v>56986.35</v>
          </cell>
          <cell r="AO228">
            <v>55711.1</v>
          </cell>
          <cell r="AP228">
            <v>51445.85</v>
          </cell>
          <cell r="AQ228">
            <v>60634.06</v>
          </cell>
          <cell r="AR228">
            <v>59266.59</v>
          </cell>
          <cell r="AS228">
            <v>55754.07</v>
          </cell>
          <cell r="AT228">
            <v>50756.52</v>
          </cell>
          <cell r="AU228">
            <v>54543.71</v>
          </cell>
          <cell r="AV228">
            <v>52298.83</v>
          </cell>
          <cell r="AW228">
            <v>65433.26</v>
          </cell>
          <cell r="AX228">
            <v>61376.56</v>
          </cell>
          <cell r="AY228">
            <v>42420.68</v>
          </cell>
          <cell r="AZ228">
            <v>41158.06</v>
          </cell>
          <cell r="BA228">
            <v>51390.48</v>
          </cell>
          <cell r="BB228">
            <v>62349.279999999999</v>
          </cell>
          <cell r="BD228">
            <v>2894779.72</v>
          </cell>
          <cell r="BE228">
            <v>2894779.72</v>
          </cell>
        </row>
        <row r="229">
          <cell r="A229" t="str">
            <v>0425J</v>
          </cell>
          <cell r="B229" t="str">
            <v>Bowmansville</v>
          </cell>
          <cell r="C229">
            <v>33214.99</v>
          </cell>
          <cell r="D229">
            <v>32372.07</v>
          </cell>
          <cell r="E229">
            <v>34123.65</v>
          </cell>
          <cell r="F229">
            <v>29733.61</v>
          </cell>
          <cell r="G229">
            <v>32309.78</v>
          </cell>
          <cell r="H229">
            <v>32645.31</v>
          </cell>
          <cell r="I229">
            <v>30845.759999999998</v>
          </cell>
          <cell r="J229">
            <v>39172.6</v>
          </cell>
          <cell r="K229">
            <v>36092.6</v>
          </cell>
          <cell r="L229">
            <v>37562.43</v>
          </cell>
          <cell r="M229">
            <v>40227.21</v>
          </cell>
          <cell r="N229">
            <v>38631.379999999997</v>
          </cell>
          <cell r="O229">
            <v>39907.26</v>
          </cell>
          <cell r="P229">
            <v>41004.160000000003</v>
          </cell>
          <cell r="Q229">
            <v>45950.85</v>
          </cell>
          <cell r="R229">
            <v>46929.919999999998</v>
          </cell>
          <cell r="S229">
            <v>41146.49</v>
          </cell>
          <cell r="T229">
            <v>41821.51</v>
          </cell>
          <cell r="U229">
            <v>45653.98</v>
          </cell>
          <cell r="V229">
            <v>49013.8</v>
          </cell>
          <cell r="W229">
            <v>49168.9</v>
          </cell>
          <cell r="X229">
            <v>50100.06</v>
          </cell>
          <cell r="Y229">
            <v>47967.040000000001</v>
          </cell>
          <cell r="Z229">
            <v>51485.87</v>
          </cell>
          <cell r="AA229">
            <v>53785.279999999999</v>
          </cell>
          <cell r="AB229">
            <v>56894.91</v>
          </cell>
          <cell r="AC229">
            <v>54496.34</v>
          </cell>
          <cell r="AD229">
            <v>51773.25</v>
          </cell>
          <cell r="AE229">
            <v>54334.5</v>
          </cell>
          <cell r="AF229">
            <v>55979.38</v>
          </cell>
          <cell r="AG229">
            <v>55692.06</v>
          </cell>
          <cell r="AH229">
            <v>54423.95</v>
          </cell>
          <cell r="AI229">
            <v>57729.89</v>
          </cell>
          <cell r="AJ229">
            <v>56271.86</v>
          </cell>
          <cell r="AK229">
            <v>51731.44</v>
          </cell>
          <cell r="AL229">
            <v>49730.68</v>
          </cell>
          <cell r="AM229">
            <v>43638.73</v>
          </cell>
          <cell r="AN229">
            <v>48251.97</v>
          </cell>
          <cell r="AO229">
            <v>45127.56</v>
          </cell>
          <cell r="AP229">
            <v>48169.43</v>
          </cell>
          <cell r="AQ229">
            <v>50596.94</v>
          </cell>
          <cell r="AR229">
            <v>48231.91</v>
          </cell>
          <cell r="AS229">
            <v>47990.53</v>
          </cell>
          <cell r="AT229">
            <v>42790.16</v>
          </cell>
          <cell r="AU229">
            <v>41243.78</v>
          </cell>
          <cell r="AV229">
            <v>43507.71</v>
          </cell>
          <cell r="AW229">
            <v>56302.94</v>
          </cell>
          <cell r="AX229">
            <v>46962.1</v>
          </cell>
          <cell r="AY229">
            <v>34830.01</v>
          </cell>
          <cell r="AZ229">
            <v>33155.269999999997</v>
          </cell>
          <cell r="BA229">
            <v>40607.53</v>
          </cell>
          <cell r="BB229">
            <v>53734.55</v>
          </cell>
          <cell r="BD229">
            <v>2345065.8899999992</v>
          </cell>
          <cell r="BE229">
            <v>2345065.8899999992</v>
          </cell>
        </row>
        <row r="230">
          <cell r="A230" t="str">
            <v>0426J</v>
          </cell>
          <cell r="B230" t="str">
            <v>Allentown</v>
          </cell>
          <cell r="C230">
            <v>94522.87</v>
          </cell>
          <cell r="D230">
            <v>92187.22</v>
          </cell>
          <cell r="E230">
            <v>99349.23</v>
          </cell>
          <cell r="F230">
            <v>95791.08</v>
          </cell>
          <cell r="G230">
            <v>93024.86</v>
          </cell>
          <cell r="H230">
            <v>89470.21</v>
          </cell>
          <cell r="I230">
            <v>104052.41</v>
          </cell>
          <cell r="J230">
            <v>121118.17</v>
          </cell>
          <cell r="K230">
            <v>105451.94</v>
          </cell>
          <cell r="L230">
            <v>112233.73</v>
          </cell>
          <cell r="M230">
            <v>107904.55</v>
          </cell>
          <cell r="N230">
            <v>103049.61</v>
          </cell>
          <cell r="O230">
            <v>99447.85</v>
          </cell>
          <cell r="P230">
            <v>106959.27</v>
          </cell>
          <cell r="Q230">
            <v>123265.97</v>
          </cell>
          <cell r="R230">
            <v>126129.2</v>
          </cell>
          <cell r="S230">
            <v>118521.72</v>
          </cell>
          <cell r="T230">
            <v>116259.12</v>
          </cell>
          <cell r="U230">
            <v>121729.13</v>
          </cell>
          <cell r="V230">
            <v>124024.5</v>
          </cell>
          <cell r="W230">
            <v>140437.24</v>
          </cell>
          <cell r="X230">
            <v>154969.07</v>
          </cell>
          <cell r="Y230">
            <v>144382.35</v>
          </cell>
          <cell r="Z230">
            <v>159094.63</v>
          </cell>
          <cell r="AA230">
            <v>163819.23000000001</v>
          </cell>
          <cell r="AB230">
            <v>173389.75</v>
          </cell>
          <cell r="AC230">
            <v>172701.24</v>
          </cell>
          <cell r="AD230">
            <v>180076.01</v>
          </cell>
          <cell r="AE230">
            <v>185046.08</v>
          </cell>
          <cell r="AF230">
            <v>196528.37</v>
          </cell>
          <cell r="AG230">
            <v>189481.76</v>
          </cell>
          <cell r="AH230">
            <v>207811.16</v>
          </cell>
          <cell r="AI230">
            <v>210131</v>
          </cell>
          <cell r="AJ230">
            <v>199807.14</v>
          </cell>
          <cell r="AK230">
            <v>172787.57</v>
          </cell>
          <cell r="AL230">
            <v>139652.32</v>
          </cell>
          <cell r="AM230">
            <v>127744.79</v>
          </cell>
          <cell r="AN230">
            <v>134354.04</v>
          </cell>
          <cell r="AO230">
            <v>136164.60999999999</v>
          </cell>
          <cell r="AP230">
            <v>126701.6</v>
          </cell>
          <cell r="AQ230">
            <v>133233.69</v>
          </cell>
          <cell r="AR230">
            <v>122785.65</v>
          </cell>
          <cell r="AS230">
            <v>115108.05</v>
          </cell>
          <cell r="AT230">
            <v>105618.6</v>
          </cell>
          <cell r="AU230">
            <v>114747.13</v>
          </cell>
          <cell r="AV230">
            <v>107074.54</v>
          </cell>
          <cell r="AW230">
            <v>127778.87</v>
          </cell>
          <cell r="AX230">
            <v>109864.02</v>
          </cell>
          <cell r="AY230">
            <v>85773.48</v>
          </cell>
          <cell r="AZ230">
            <v>84748.62</v>
          </cell>
          <cell r="BA230">
            <v>89487.61</v>
          </cell>
          <cell r="BB230">
            <v>120101.59</v>
          </cell>
          <cell r="BD230">
            <v>6785894.4500000002</v>
          </cell>
          <cell r="BE230">
            <v>6785894.4500000002</v>
          </cell>
        </row>
        <row r="231">
          <cell r="A231" t="str">
            <v>0427J</v>
          </cell>
          <cell r="B231" t="str">
            <v>PA Admin Bldg</v>
          </cell>
          <cell r="C231">
            <v>2613.36</v>
          </cell>
          <cell r="D231">
            <v>3239.85</v>
          </cell>
          <cell r="E231">
            <v>2390.4</v>
          </cell>
          <cell r="F231">
            <v>2889.43</v>
          </cell>
          <cell r="G231">
            <v>3224.05</v>
          </cell>
          <cell r="H231">
            <v>3595.81</v>
          </cell>
          <cell r="I231">
            <v>3435.57</v>
          </cell>
          <cell r="J231">
            <v>3084.54</v>
          </cell>
          <cell r="K231">
            <v>3804.66</v>
          </cell>
          <cell r="L231">
            <v>3560.36</v>
          </cell>
          <cell r="M231">
            <v>4009.77</v>
          </cell>
          <cell r="N231">
            <v>3630.5</v>
          </cell>
          <cell r="O231">
            <v>2958.76</v>
          </cell>
          <cell r="P231">
            <v>3509.16</v>
          </cell>
          <cell r="Q231">
            <v>2410.58</v>
          </cell>
          <cell r="R231">
            <v>3196.83</v>
          </cell>
          <cell r="S231">
            <v>3479.13</v>
          </cell>
          <cell r="T231">
            <v>3168.4</v>
          </cell>
          <cell r="U231">
            <v>3443.31</v>
          </cell>
          <cell r="V231">
            <v>3866.88</v>
          </cell>
          <cell r="W231">
            <v>3169.56</v>
          </cell>
          <cell r="X231">
            <v>2401.3200000000002</v>
          </cell>
          <cell r="Y231">
            <v>3988.87</v>
          </cell>
          <cell r="Z231">
            <v>3647.6</v>
          </cell>
          <cell r="AA231">
            <v>3580.13</v>
          </cell>
          <cell r="AB231">
            <v>4638.58</v>
          </cell>
          <cell r="AC231">
            <v>2185.59</v>
          </cell>
          <cell r="AD231">
            <v>4416.17</v>
          </cell>
          <cell r="AE231">
            <v>3369.17</v>
          </cell>
          <cell r="AF231">
            <v>3634.45</v>
          </cell>
          <cell r="AG231">
            <v>3367.82</v>
          </cell>
          <cell r="AH231">
            <v>3635.37</v>
          </cell>
          <cell r="AI231">
            <v>3092.62</v>
          </cell>
          <cell r="AJ231">
            <v>3420.8</v>
          </cell>
          <cell r="AK231">
            <v>3581.57</v>
          </cell>
          <cell r="AL231">
            <v>2746.56</v>
          </cell>
          <cell r="AM231">
            <v>3551.59</v>
          </cell>
          <cell r="AN231">
            <v>3473.75</v>
          </cell>
          <cell r="AO231">
            <v>3759.81</v>
          </cell>
          <cell r="AP231">
            <v>3400.71</v>
          </cell>
          <cell r="AQ231">
            <v>3220.87</v>
          </cell>
          <cell r="AR231">
            <v>3295.61</v>
          </cell>
          <cell r="AS231">
            <v>3789.16</v>
          </cell>
          <cell r="AT231">
            <v>3550.44</v>
          </cell>
          <cell r="AU231">
            <v>2823.32</v>
          </cell>
          <cell r="AV231">
            <v>4419.59</v>
          </cell>
          <cell r="AW231">
            <v>2783.41</v>
          </cell>
          <cell r="AX231">
            <v>4381.8599999999997</v>
          </cell>
          <cell r="AY231">
            <v>4290.29</v>
          </cell>
          <cell r="AZ231">
            <v>3288.44</v>
          </cell>
          <cell r="BA231">
            <v>2904.48</v>
          </cell>
          <cell r="BB231">
            <v>1765.01</v>
          </cell>
          <cell r="BD231">
            <v>175085.87000000002</v>
          </cell>
          <cell r="BE231">
            <v>175085.87000000002</v>
          </cell>
        </row>
        <row r="232">
          <cell r="A232" t="str">
            <v>0428J</v>
          </cell>
          <cell r="B232" t="str">
            <v>Zeleinople</v>
          </cell>
          <cell r="C232">
            <v>15947.3</v>
          </cell>
          <cell r="D232">
            <v>10947.65</v>
          </cell>
          <cell r="E232">
            <v>11828.86</v>
          </cell>
          <cell r="F232">
            <v>11067.87</v>
          </cell>
          <cell r="G232">
            <v>11049.09</v>
          </cell>
          <cell r="H232">
            <v>14540.94</v>
          </cell>
          <cell r="I232">
            <v>12187.06</v>
          </cell>
          <cell r="J232">
            <v>14336.03</v>
          </cell>
          <cell r="K232">
            <v>12630.7</v>
          </cell>
          <cell r="L232">
            <v>12673.27</v>
          </cell>
          <cell r="M232">
            <v>14245.21</v>
          </cell>
          <cell r="N232">
            <v>14523.43</v>
          </cell>
          <cell r="O232">
            <v>18226.86</v>
          </cell>
          <cell r="P232">
            <v>16840.73</v>
          </cell>
          <cell r="Q232">
            <v>22960.55</v>
          </cell>
          <cell r="R232">
            <v>21577.58</v>
          </cell>
          <cell r="S232">
            <v>16197.87</v>
          </cell>
          <cell r="T232">
            <v>18096.63</v>
          </cell>
          <cell r="U232">
            <v>18790.63</v>
          </cell>
          <cell r="V232">
            <v>19497.509999999998</v>
          </cell>
          <cell r="W232">
            <v>21841.41</v>
          </cell>
          <cell r="X232">
            <v>24505.59</v>
          </cell>
          <cell r="Y232">
            <v>22987.85</v>
          </cell>
          <cell r="Z232">
            <v>28716.53</v>
          </cell>
          <cell r="AA232">
            <v>28965.45</v>
          </cell>
          <cell r="AB232">
            <v>33011.32</v>
          </cell>
          <cell r="AC232">
            <v>39061.82</v>
          </cell>
          <cell r="AD232">
            <v>30973.99</v>
          </cell>
          <cell r="AE232">
            <v>31569.32</v>
          </cell>
          <cell r="AF232">
            <v>31276.59</v>
          </cell>
          <cell r="AG232">
            <v>32637.07</v>
          </cell>
          <cell r="AH232">
            <v>33571.599999999999</v>
          </cell>
          <cell r="AI232">
            <v>31412.23</v>
          </cell>
          <cell r="AJ232">
            <v>29147.94</v>
          </cell>
          <cell r="AK232">
            <v>24863.31</v>
          </cell>
          <cell r="AL232">
            <v>25443.68</v>
          </cell>
          <cell r="AM232">
            <v>19702.57</v>
          </cell>
          <cell r="AN232">
            <v>19449.86</v>
          </cell>
          <cell r="AO232">
            <v>18924.3</v>
          </cell>
          <cell r="AP232">
            <v>19615.189999999999</v>
          </cell>
          <cell r="AQ232">
            <v>21147.87</v>
          </cell>
          <cell r="AR232">
            <v>20290.990000000002</v>
          </cell>
          <cell r="AS232">
            <v>18168.48</v>
          </cell>
          <cell r="AT232">
            <v>14820.91</v>
          </cell>
          <cell r="AU232">
            <v>15799.29</v>
          </cell>
          <cell r="AV232">
            <v>16756.849999999999</v>
          </cell>
          <cell r="AW232">
            <v>25046.11</v>
          </cell>
          <cell r="AX232">
            <v>24363.25</v>
          </cell>
          <cell r="AY232">
            <v>13098.83</v>
          </cell>
          <cell r="AZ232">
            <v>13050.86</v>
          </cell>
          <cell r="BA232">
            <v>17118.32</v>
          </cell>
          <cell r="BB232">
            <v>27869.43</v>
          </cell>
          <cell r="BD232">
            <v>1083374.5799999998</v>
          </cell>
          <cell r="BE232">
            <v>1083374.5799999998</v>
          </cell>
        </row>
        <row r="233">
          <cell r="A233" t="str">
            <v>0467J</v>
          </cell>
          <cell r="B233" t="str">
            <v>New Stanton</v>
          </cell>
          <cell r="C233">
            <v>16759.25</v>
          </cell>
          <cell r="D233">
            <v>18203.810000000001</v>
          </cell>
          <cell r="E233">
            <v>21085.279999999999</v>
          </cell>
          <cell r="F233">
            <v>20795.16</v>
          </cell>
          <cell r="G233">
            <v>21560.18</v>
          </cell>
          <cell r="H233">
            <v>20994.04</v>
          </cell>
          <cell r="I233">
            <v>25653.87</v>
          </cell>
          <cell r="J233">
            <v>35172.82</v>
          </cell>
          <cell r="K233">
            <v>31577.87</v>
          </cell>
          <cell r="L233">
            <v>32117.58</v>
          </cell>
          <cell r="M233">
            <v>34464.14</v>
          </cell>
          <cell r="N233">
            <v>35472.5</v>
          </cell>
          <cell r="O233">
            <v>38010.71</v>
          </cell>
          <cell r="P233">
            <v>42139.32</v>
          </cell>
          <cell r="Q233">
            <v>47197.3</v>
          </cell>
          <cell r="R233">
            <v>47815.71</v>
          </cell>
          <cell r="S233">
            <v>42727.83</v>
          </cell>
          <cell r="T233">
            <v>42242.53</v>
          </cell>
          <cell r="U233">
            <v>43726.97</v>
          </cell>
          <cell r="V233">
            <v>45937.91</v>
          </cell>
          <cell r="W233">
            <v>51972.89</v>
          </cell>
          <cell r="X233">
            <v>52939.32</v>
          </cell>
          <cell r="Y233">
            <v>46170.64</v>
          </cell>
          <cell r="Z233">
            <v>57512.65</v>
          </cell>
          <cell r="AA233">
            <v>60947.91</v>
          </cell>
          <cell r="AB233">
            <v>69296.259999999995</v>
          </cell>
          <cell r="AC233">
            <v>70698.7</v>
          </cell>
          <cell r="AD233">
            <v>62851.09</v>
          </cell>
          <cell r="AE233">
            <v>61756.58</v>
          </cell>
          <cell r="AF233">
            <v>66521.710000000006</v>
          </cell>
          <cell r="AG233">
            <v>67654.09</v>
          </cell>
          <cell r="AH233">
            <v>64372.76</v>
          </cell>
          <cell r="AI233">
            <v>64588.92</v>
          </cell>
          <cell r="AJ233">
            <v>57959.09</v>
          </cell>
          <cell r="AK233">
            <v>52647.01</v>
          </cell>
          <cell r="AL233">
            <v>50962.15</v>
          </cell>
          <cell r="AM233">
            <v>41129.93</v>
          </cell>
          <cell r="AN233">
            <v>42505.56</v>
          </cell>
          <cell r="AO233">
            <v>41765.18</v>
          </cell>
          <cell r="AP233">
            <v>43605.599999999999</v>
          </cell>
          <cell r="AQ233">
            <v>48004.45</v>
          </cell>
          <cell r="AR233">
            <v>47433.27</v>
          </cell>
          <cell r="AS233">
            <v>42893.11</v>
          </cell>
          <cell r="AT233">
            <v>37802.69</v>
          </cell>
          <cell r="AU233">
            <v>37626.050000000003</v>
          </cell>
          <cell r="AV233">
            <v>44369.55</v>
          </cell>
          <cell r="AW233">
            <v>65369.36</v>
          </cell>
          <cell r="AX233">
            <v>55856.23</v>
          </cell>
          <cell r="AY233">
            <v>35632.79</v>
          </cell>
          <cell r="AZ233">
            <v>31686.02</v>
          </cell>
          <cell r="BA233">
            <v>50969.599999999999</v>
          </cell>
          <cell r="BB233">
            <v>67764.31</v>
          </cell>
          <cell r="BD233">
            <v>2356920.2500000005</v>
          </cell>
          <cell r="BE233">
            <v>2356920.2500000005</v>
          </cell>
        </row>
        <row r="234">
          <cell r="A234" t="str">
            <v>0468J</v>
          </cell>
          <cell r="B234" t="str">
            <v>Oakmont</v>
          </cell>
          <cell r="C234">
            <v>12655.18</v>
          </cell>
          <cell r="D234">
            <v>8938.43</v>
          </cell>
          <cell r="E234">
            <v>9674.92</v>
          </cell>
          <cell r="F234">
            <v>9247.69</v>
          </cell>
          <cell r="G234">
            <v>9016.17</v>
          </cell>
          <cell r="H234">
            <v>9423.86</v>
          </cell>
          <cell r="I234">
            <v>9671.2000000000007</v>
          </cell>
          <cell r="J234">
            <v>11047.45</v>
          </cell>
          <cell r="K234">
            <v>9894.83</v>
          </cell>
          <cell r="L234">
            <v>10400.94</v>
          </cell>
          <cell r="M234">
            <v>11648.8</v>
          </cell>
          <cell r="N234">
            <v>12109.55</v>
          </cell>
          <cell r="O234">
            <v>13102.66</v>
          </cell>
          <cell r="P234">
            <v>12797.55</v>
          </cell>
          <cell r="Q234">
            <v>17991.009999999998</v>
          </cell>
          <cell r="R234">
            <v>17426.36</v>
          </cell>
          <cell r="S234">
            <v>13954.02</v>
          </cell>
          <cell r="T234">
            <v>13203.5</v>
          </cell>
          <cell r="U234">
            <v>14279.72</v>
          </cell>
          <cell r="V234">
            <v>16610.02</v>
          </cell>
          <cell r="W234">
            <v>18427.43</v>
          </cell>
          <cell r="X234">
            <v>19502.04</v>
          </cell>
          <cell r="Y234">
            <v>17809.98</v>
          </cell>
          <cell r="Z234">
            <v>22349.84</v>
          </cell>
          <cell r="AA234">
            <v>21183.43</v>
          </cell>
          <cell r="AB234">
            <v>25407.82</v>
          </cell>
          <cell r="AC234">
            <v>27911.99</v>
          </cell>
          <cell r="AD234">
            <v>25377.919999999998</v>
          </cell>
          <cell r="AE234">
            <v>23223.24</v>
          </cell>
          <cell r="AF234">
            <v>25678.15</v>
          </cell>
          <cell r="AG234">
            <v>25889.37</v>
          </cell>
          <cell r="AH234">
            <v>25298.67</v>
          </cell>
          <cell r="AI234">
            <v>26153.16</v>
          </cell>
          <cell r="AJ234">
            <v>21825.53</v>
          </cell>
          <cell r="AK234">
            <v>18092.95</v>
          </cell>
          <cell r="AL234">
            <v>12661.7</v>
          </cell>
          <cell r="AM234">
            <v>0</v>
          </cell>
          <cell r="AN234">
            <v>561.85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D234">
            <v>600448.92999999982</v>
          </cell>
          <cell r="BE234">
            <v>600448.92999999982</v>
          </cell>
        </row>
        <row r="235">
          <cell r="A235" t="str">
            <v>0431J</v>
          </cell>
          <cell r="B235" t="str">
            <v>S. Somerset</v>
          </cell>
          <cell r="C235">
            <v>73532.639999999999</v>
          </cell>
          <cell r="D235">
            <v>51864.86</v>
          </cell>
          <cell r="E235">
            <v>57330.63</v>
          </cell>
          <cell r="F235">
            <v>54185.7</v>
          </cell>
          <cell r="G235">
            <v>56057.72</v>
          </cell>
          <cell r="H235">
            <v>60263.54</v>
          </cell>
          <cell r="I235">
            <v>54319.02</v>
          </cell>
          <cell r="J235">
            <v>67955.320000000007</v>
          </cell>
          <cell r="K235">
            <v>62761.82</v>
          </cell>
          <cell r="L235">
            <v>63888.51</v>
          </cell>
          <cell r="M235">
            <v>67153.33</v>
          </cell>
          <cell r="N235">
            <v>68115.490000000005</v>
          </cell>
          <cell r="O235">
            <v>76127.67</v>
          </cell>
          <cell r="P235">
            <v>75987.8</v>
          </cell>
          <cell r="Q235">
            <v>93134.65</v>
          </cell>
          <cell r="R235">
            <v>92293.96</v>
          </cell>
          <cell r="S235">
            <v>77187.55</v>
          </cell>
          <cell r="T235">
            <v>83604.41</v>
          </cell>
          <cell r="U235">
            <v>84859.67</v>
          </cell>
          <cell r="V235">
            <v>85858.35</v>
          </cell>
          <cell r="W235">
            <v>97162.82</v>
          </cell>
          <cell r="X235">
            <v>101227.62</v>
          </cell>
          <cell r="Y235">
            <v>93677.37</v>
          </cell>
          <cell r="Z235">
            <v>105512.94</v>
          </cell>
          <cell r="AA235">
            <v>108906.53</v>
          </cell>
          <cell r="AB235">
            <v>116361.05</v>
          </cell>
          <cell r="AC235">
            <v>126323.3</v>
          </cell>
          <cell r="AD235">
            <v>114567.56</v>
          </cell>
          <cell r="AE235">
            <v>114140.78</v>
          </cell>
          <cell r="AF235">
            <v>117477.12</v>
          </cell>
          <cell r="AG235">
            <v>118841.84</v>
          </cell>
          <cell r="AH235">
            <v>117852.34</v>
          </cell>
          <cell r="AI235">
            <v>122507.67</v>
          </cell>
          <cell r="AJ235">
            <v>109901.91</v>
          </cell>
          <cell r="AK235">
            <v>97236.34</v>
          </cell>
          <cell r="AL235">
            <v>100064.46</v>
          </cell>
          <cell r="AM235">
            <v>77725.06</v>
          </cell>
          <cell r="AN235">
            <v>79389.34</v>
          </cell>
          <cell r="AO235">
            <v>82370.87</v>
          </cell>
          <cell r="AP235">
            <v>81775.179999999993</v>
          </cell>
          <cell r="AQ235">
            <v>87450.28</v>
          </cell>
          <cell r="AR235">
            <v>84384.480000000054</v>
          </cell>
          <cell r="AS235">
            <v>80408.600000000006</v>
          </cell>
          <cell r="AT235">
            <v>68671.53</v>
          </cell>
          <cell r="AU235">
            <v>72246.679999999993</v>
          </cell>
          <cell r="AV235">
            <v>77686.52</v>
          </cell>
          <cell r="AW235">
            <v>110879.88</v>
          </cell>
          <cell r="AX235">
            <v>116599.47</v>
          </cell>
          <cell r="AY235">
            <v>64137.1</v>
          </cell>
          <cell r="AZ235">
            <v>63122.15</v>
          </cell>
          <cell r="BA235">
            <v>79859.199999999997</v>
          </cell>
          <cell r="BB235">
            <v>130611.51</v>
          </cell>
          <cell r="BD235">
            <v>4525562.1399999997</v>
          </cell>
          <cell r="BE235">
            <v>4525562.1399999997</v>
          </cell>
        </row>
        <row r="236">
          <cell r="A236" t="str">
            <v>0432J</v>
          </cell>
          <cell r="B236" t="str">
            <v>S. Midway</v>
          </cell>
          <cell r="C236">
            <v>51108.17</v>
          </cell>
          <cell r="D236">
            <v>37915.51</v>
          </cell>
          <cell r="E236">
            <v>39990.69</v>
          </cell>
          <cell r="F236">
            <v>37565.39</v>
          </cell>
          <cell r="G236">
            <v>36018.75</v>
          </cell>
          <cell r="H236">
            <v>40408.239999999998</v>
          </cell>
          <cell r="I236">
            <v>37394.75</v>
          </cell>
          <cell r="J236">
            <v>45518.18</v>
          </cell>
          <cell r="K236">
            <v>44225.42</v>
          </cell>
          <cell r="L236">
            <v>47309.599999999999</v>
          </cell>
          <cell r="M236">
            <v>46820.23</v>
          </cell>
          <cell r="N236">
            <v>49391.12</v>
          </cell>
          <cell r="O236">
            <v>52414.92</v>
          </cell>
          <cell r="P236">
            <v>51886.18</v>
          </cell>
          <cell r="Q236">
            <v>66160.759999999995</v>
          </cell>
          <cell r="R236">
            <v>64764.98</v>
          </cell>
          <cell r="S236">
            <v>56689.440000000002</v>
          </cell>
          <cell r="T236">
            <v>57874.87</v>
          </cell>
          <cell r="U236">
            <v>58243.43</v>
          </cell>
          <cell r="V236">
            <v>60864.82</v>
          </cell>
          <cell r="W236">
            <v>68231.520000000004</v>
          </cell>
          <cell r="X236">
            <v>72509.5</v>
          </cell>
          <cell r="Y236">
            <v>67957.72</v>
          </cell>
          <cell r="Z236">
            <v>74497.33</v>
          </cell>
          <cell r="AA236">
            <v>79260.850000000006</v>
          </cell>
          <cell r="AB236">
            <v>82892.89</v>
          </cell>
          <cell r="AC236">
            <v>89361.59</v>
          </cell>
          <cell r="AD236">
            <v>79898</v>
          </cell>
          <cell r="AE236">
            <v>82925.100000000006</v>
          </cell>
          <cell r="AF236">
            <v>82514.17</v>
          </cell>
          <cell r="AG236">
            <v>84774.16</v>
          </cell>
          <cell r="AH236">
            <v>87883.32</v>
          </cell>
          <cell r="AI236">
            <v>86373.95</v>
          </cell>
          <cell r="AJ236">
            <v>80397.899999999994</v>
          </cell>
          <cell r="AK236">
            <v>69891.649999999994</v>
          </cell>
          <cell r="AL236">
            <v>75037.009999999995</v>
          </cell>
          <cell r="AM236">
            <v>57806.6</v>
          </cell>
          <cell r="AN236">
            <v>60827.6</v>
          </cell>
          <cell r="AO236">
            <v>60514.99</v>
          </cell>
          <cell r="AP236">
            <v>63885.599999999999</v>
          </cell>
          <cell r="AQ236">
            <v>66464.78</v>
          </cell>
          <cell r="AR236">
            <v>63187.37</v>
          </cell>
          <cell r="AS236">
            <v>59163.76</v>
          </cell>
          <cell r="AT236">
            <v>52425.4</v>
          </cell>
          <cell r="AU236">
            <v>55261.16</v>
          </cell>
          <cell r="AV236">
            <v>57778.11</v>
          </cell>
          <cell r="AW236">
            <v>80879.509999999995</v>
          </cell>
          <cell r="AX236">
            <v>79093.490000000005</v>
          </cell>
          <cell r="AY236">
            <v>40462.94</v>
          </cell>
          <cell r="AZ236">
            <v>43110.14</v>
          </cell>
          <cell r="BA236">
            <v>54479.59</v>
          </cell>
          <cell r="BB236">
            <v>89275.68</v>
          </cell>
          <cell r="BD236">
            <v>3231588.83</v>
          </cell>
          <cell r="BE236">
            <v>3231588.83</v>
          </cell>
        </row>
        <row r="237">
          <cell r="A237" t="str">
            <v>0433J</v>
          </cell>
          <cell r="B237" t="str">
            <v>N. Midway</v>
          </cell>
          <cell r="C237">
            <v>47014.41</v>
          </cell>
          <cell r="D237">
            <v>38492.239999999998</v>
          </cell>
          <cell r="E237">
            <v>38469.93</v>
          </cell>
          <cell r="F237">
            <v>41729.22</v>
          </cell>
          <cell r="G237">
            <v>36887.29</v>
          </cell>
          <cell r="H237">
            <v>35640.89</v>
          </cell>
          <cell r="I237">
            <v>39324.07</v>
          </cell>
          <cell r="J237">
            <v>45949.66</v>
          </cell>
          <cell r="K237">
            <v>40214.94</v>
          </cell>
          <cell r="L237">
            <v>42500.15</v>
          </cell>
          <cell r="M237">
            <v>50571.32</v>
          </cell>
          <cell r="N237">
            <v>52690.37</v>
          </cell>
          <cell r="O237">
            <v>53010.25</v>
          </cell>
          <cell r="P237">
            <v>58047.42</v>
          </cell>
          <cell r="Q237">
            <v>71262.48</v>
          </cell>
          <cell r="R237">
            <v>68599.08</v>
          </cell>
          <cell r="S237">
            <v>60378.89</v>
          </cell>
          <cell r="T237">
            <v>60607.09</v>
          </cell>
          <cell r="U237">
            <v>63428.08</v>
          </cell>
          <cell r="V237">
            <v>63913.64</v>
          </cell>
          <cell r="W237">
            <v>72418.559999999998</v>
          </cell>
          <cell r="X237">
            <v>70483.789999999994</v>
          </cell>
          <cell r="Y237">
            <v>63276.17</v>
          </cell>
          <cell r="Z237">
            <v>75322.12</v>
          </cell>
          <cell r="AA237">
            <v>82334.09</v>
          </cell>
          <cell r="AB237">
            <v>87728.58</v>
          </cell>
          <cell r="AC237">
            <v>85096.320000000007</v>
          </cell>
          <cell r="AD237">
            <v>82166.28</v>
          </cell>
          <cell r="AE237">
            <v>79084.649999999994</v>
          </cell>
          <cell r="AF237">
            <v>81889.62</v>
          </cell>
          <cell r="AG237">
            <v>84587.38</v>
          </cell>
          <cell r="AH237">
            <v>84803.44</v>
          </cell>
          <cell r="AI237">
            <v>84702.06</v>
          </cell>
          <cell r="AJ237">
            <v>82464.5</v>
          </cell>
          <cell r="AK237">
            <v>73163.56</v>
          </cell>
          <cell r="AL237">
            <v>69779.92</v>
          </cell>
          <cell r="AM237">
            <v>57832.68</v>
          </cell>
          <cell r="AN237">
            <v>59103.68</v>
          </cell>
          <cell r="AO237">
            <v>62599.86</v>
          </cell>
          <cell r="AP237">
            <v>62658.01</v>
          </cell>
          <cell r="AQ237">
            <v>67792.83</v>
          </cell>
          <cell r="AR237">
            <v>62114.559999999998</v>
          </cell>
          <cell r="AS237">
            <v>60411.82</v>
          </cell>
          <cell r="AT237">
            <v>55654.66</v>
          </cell>
          <cell r="AU237">
            <v>54993.61</v>
          </cell>
          <cell r="AV237">
            <v>55051.66</v>
          </cell>
          <cell r="AW237">
            <v>81547.23</v>
          </cell>
          <cell r="AX237">
            <v>74188.53</v>
          </cell>
          <cell r="AY237">
            <v>42820.09</v>
          </cell>
          <cell r="AZ237">
            <v>41928.870000000003</v>
          </cell>
          <cell r="BA237">
            <v>61645.7</v>
          </cell>
          <cell r="BB237">
            <v>88403.34</v>
          </cell>
          <cell r="BD237">
            <v>3256779.59</v>
          </cell>
          <cell r="BE237">
            <v>3256779.59</v>
          </cell>
        </row>
        <row r="238">
          <cell r="A238" t="str">
            <v>0435J</v>
          </cell>
          <cell r="B238" t="str">
            <v>N. Somerset</v>
          </cell>
          <cell r="C238">
            <v>43999.71</v>
          </cell>
          <cell r="D238">
            <v>33665.21</v>
          </cell>
          <cell r="E238">
            <v>34160.89</v>
          </cell>
          <cell r="F238">
            <v>34812.92</v>
          </cell>
          <cell r="G238">
            <v>34552.199999999997</v>
          </cell>
          <cell r="H238">
            <v>34975.35</v>
          </cell>
          <cell r="I238">
            <v>35931.620000000003</v>
          </cell>
          <cell r="J238">
            <v>40458.99</v>
          </cell>
          <cell r="K238">
            <v>35830.92</v>
          </cell>
          <cell r="L238">
            <v>39700.25</v>
          </cell>
          <cell r="M238">
            <v>44325.01</v>
          </cell>
          <cell r="N238">
            <v>45978.87</v>
          </cell>
          <cell r="O238">
            <v>48207.75</v>
          </cell>
          <cell r="P238">
            <v>51594.99</v>
          </cell>
          <cell r="Q238">
            <v>64083.48</v>
          </cell>
          <cell r="R238">
            <v>62398.15</v>
          </cell>
          <cell r="S238">
            <v>54444.75</v>
          </cell>
          <cell r="T238">
            <v>52192.53</v>
          </cell>
          <cell r="U238">
            <v>52525.61</v>
          </cell>
          <cell r="V238">
            <v>53192.89</v>
          </cell>
          <cell r="W238">
            <v>65048.639999999999</v>
          </cell>
          <cell r="X238">
            <v>65802.490000000005</v>
          </cell>
          <cell r="Y238">
            <v>59156.98</v>
          </cell>
          <cell r="Z238">
            <v>69611.06</v>
          </cell>
          <cell r="AA238">
            <v>78043.649999999994</v>
          </cell>
          <cell r="AB238">
            <v>85848.48</v>
          </cell>
          <cell r="AC238">
            <v>87971.21</v>
          </cell>
          <cell r="AD238">
            <v>78085.62</v>
          </cell>
          <cell r="AE238">
            <v>76357.149999999994</v>
          </cell>
          <cell r="AF238">
            <v>80813.919999999998</v>
          </cell>
          <cell r="AG238">
            <v>86876.2</v>
          </cell>
          <cell r="AH238">
            <v>84435.54</v>
          </cell>
          <cell r="AI238">
            <v>85902.47</v>
          </cell>
          <cell r="AJ238">
            <v>76557.789999999994</v>
          </cell>
          <cell r="AK238">
            <v>69154.98</v>
          </cell>
          <cell r="AL238">
            <v>64214.59</v>
          </cell>
          <cell r="AM238">
            <v>51718.74</v>
          </cell>
          <cell r="AN238">
            <v>51041.15</v>
          </cell>
          <cell r="AO238">
            <v>53482.05</v>
          </cell>
          <cell r="AP238">
            <v>54747.92</v>
          </cell>
          <cell r="AQ238">
            <v>56297.58</v>
          </cell>
          <cell r="AR238">
            <v>56795.56</v>
          </cell>
          <cell r="AS238">
            <v>53253.77</v>
          </cell>
          <cell r="AT238">
            <v>47436.34</v>
          </cell>
          <cell r="AU238">
            <v>47747.95</v>
          </cell>
          <cell r="AV238">
            <v>47028.08</v>
          </cell>
          <cell r="AW238">
            <v>77139.94</v>
          </cell>
          <cell r="AX238">
            <v>64956.13</v>
          </cell>
          <cell r="AY238">
            <v>39233.300000000003</v>
          </cell>
          <cell r="AZ238">
            <v>36403.31</v>
          </cell>
          <cell r="BA238">
            <v>55612.18</v>
          </cell>
          <cell r="BB238">
            <v>76725.460000000006</v>
          </cell>
          <cell r="BD238">
            <v>2980532.32</v>
          </cell>
          <cell r="BE238">
            <v>2980532.32</v>
          </cell>
        </row>
        <row r="239">
          <cell r="A239" t="str">
            <v>0436J</v>
          </cell>
          <cell r="B239" t="str">
            <v>Valley Forge</v>
          </cell>
          <cell r="C239">
            <v>28867.75</v>
          </cell>
          <cell r="D239">
            <v>28025.68</v>
          </cell>
          <cell r="E239">
            <v>29048.48</v>
          </cell>
          <cell r="F239">
            <v>28040.52</v>
          </cell>
          <cell r="G239">
            <v>26752.47</v>
          </cell>
          <cell r="H239">
            <v>29139.279999999999</v>
          </cell>
          <cell r="I239">
            <v>27663.31</v>
          </cell>
          <cell r="J239">
            <v>34921.019999999997</v>
          </cell>
          <cell r="K239">
            <v>32659.18</v>
          </cell>
          <cell r="L239">
            <v>33834.81</v>
          </cell>
          <cell r="M239">
            <v>37139.19</v>
          </cell>
          <cell r="N239">
            <v>35224.589999999997</v>
          </cell>
          <cell r="O239">
            <v>37898.79</v>
          </cell>
          <cell r="P239">
            <v>37370.910000000003</v>
          </cell>
          <cell r="Q239">
            <v>43200.54</v>
          </cell>
          <cell r="R239">
            <v>43369.440000000002</v>
          </cell>
          <cell r="S239">
            <v>38908.51</v>
          </cell>
          <cell r="T239">
            <v>40590.15</v>
          </cell>
          <cell r="U239">
            <v>42771.53</v>
          </cell>
          <cell r="V239">
            <v>42128.35</v>
          </cell>
          <cell r="W239">
            <v>43446.99</v>
          </cell>
          <cell r="X239">
            <v>46045.25</v>
          </cell>
          <cell r="Y239">
            <v>43441.43</v>
          </cell>
          <cell r="Z239">
            <v>50714.400000000001</v>
          </cell>
          <cell r="AA239">
            <v>53589.87</v>
          </cell>
          <cell r="AB239">
            <v>53913.42</v>
          </cell>
          <cell r="AC239">
            <v>50486.12</v>
          </cell>
          <cell r="AD239">
            <v>53964.42</v>
          </cell>
          <cell r="AE239">
            <v>36253.21</v>
          </cell>
          <cell r="AF239">
            <v>54492.27</v>
          </cell>
          <cell r="AG239">
            <v>52079.21</v>
          </cell>
          <cell r="AH239">
            <v>55416.41</v>
          </cell>
          <cell r="AI239">
            <v>56087.839999999997</v>
          </cell>
          <cell r="AJ239">
            <v>52982.95</v>
          </cell>
          <cell r="AK239">
            <v>44100.63</v>
          </cell>
          <cell r="AL239">
            <v>46111.55</v>
          </cell>
          <cell r="AM239">
            <v>42727.77</v>
          </cell>
          <cell r="AN239">
            <v>44567.57</v>
          </cell>
          <cell r="AO239">
            <v>40960.129999999997</v>
          </cell>
          <cell r="AP239">
            <v>42910.8</v>
          </cell>
          <cell r="AQ239">
            <v>41725.67</v>
          </cell>
          <cell r="AR239">
            <v>37387.39</v>
          </cell>
          <cell r="AS239">
            <v>37502.080000000002</v>
          </cell>
          <cell r="AT239">
            <v>34768.93</v>
          </cell>
          <cell r="AU239">
            <v>36309.19</v>
          </cell>
          <cell r="AV239">
            <v>35032.47</v>
          </cell>
          <cell r="AW239">
            <v>42101.45</v>
          </cell>
          <cell r="AX239">
            <v>36713.11</v>
          </cell>
          <cell r="AY239">
            <v>33491.86</v>
          </cell>
          <cell r="AZ239">
            <v>33671.730000000003</v>
          </cell>
          <cell r="BA239">
            <v>33165.519999999997</v>
          </cell>
          <cell r="BB239">
            <v>39514.160000000003</v>
          </cell>
          <cell r="BD239">
            <v>2103230.2999999998</v>
          </cell>
          <cell r="BE239">
            <v>2103230.2999999998</v>
          </cell>
        </row>
        <row r="240">
          <cell r="A240" t="str">
            <v>0437J</v>
          </cell>
          <cell r="B240" t="str">
            <v>N. Neshaminy</v>
          </cell>
          <cell r="C240">
            <v>24201.74</v>
          </cell>
          <cell r="D240">
            <v>24353.59</v>
          </cell>
          <cell r="E240">
            <v>25260.99</v>
          </cell>
          <cell r="F240">
            <v>23500.66</v>
          </cell>
          <cell r="G240">
            <v>22759.63</v>
          </cell>
          <cell r="H240">
            <v>22991.1</v>
          </cell>
          <cell r="I240">
            <v>22827.4</v>
          </cell>
          <cell r="J240">
            <v>29696.46</v>
          </cell>
          <cell r="K240">
            <v>23102.93</v>
          </cell>
          <cell r="L240">
            <v>25245.57</v>
          </cell>
          <cell r="M240">
            <v>26469.09</v>
          </cell>
          <cell r="N240">
            <v>25943.48</v>
          </cell>
          <cell r="O240">
            <v>26424.07</v>
          </cell>
          <cell r="P240">
            <v>28825.22</v>
          </cell>
          <cell r="Q240">
            <v>33021.17</v>
          </cell>
          <cell r="R240">
            <v>34954.839999999997</v>
          </cell>
          <cell r="S240">
            <v>28039.16</v>
          </cell>
          <cell r="T240">
            <v>29575.41</v>
          </cell>
          <cell r="U240">
            <v>30287.4</v>
          </cell>
          <cell r="V240">
            <v>31639.81</v>
          </cell>
          <cell r="W240">
            <v>32800.14</v>
          </cell>
          <cell r="X240">
            <v>26390.34</v>
          </cell>
          <cell r="Y240">
            <v>33378.97</v>
          </cell>
          <cell r="Z240">
            <v>34999.599999999999</v>
          </cell>
          <cell r="AA240">
            <v>37800.21</v>
          </cell>
          <cell r="AB240">
            <v>39473.69</v>
          </cell>
          <cell r="AC240">
            <v>38653.39</v>
          </cell>
          <cell r="AD240">
            <v>33572.910000000003</v>
          </cell>
          <cell r="AE240">
            <v>37993.839999999997</v>
          </cell>
          <cell r="AF240">
            <v>36974.949999999997</v>
          </cell>
          <cell r="AG240">
            <v>40115.78</v>
          </cell>
          <cell r="AH240">
            <v>33984.839999999997</v>
          </cell>
          <cell r="AI240">
            <v>42716.78</v>
          </cell>
          <cell r="AJ240">
            <v>43193.919999999998</v>
          </cell>
          <cell r="AK240">
            <v>35705.1</v>
          </cell>
          <cell r="AL240">
            <v>25869.74</v>
          </cell>
          <cell r="AM240">
            <v>30583.13</v>
          </cell>
          <cell r="AN240">
            <v>30681.17</v>
          </cell>
          <cell r="AO240">
            <v>30928.44</v>
          </cell>
          <cell r="AP240">
            <v>29838.51</v>
          </cell>
          <cell r="AQ240">
            <v>31521.62</v>
          </cell>
          <cell r="AR240">
            <v>30229.89</v>
          </cell>
          <cell r="AS240">
            <v>28226.240000000002</v>
          </cell>
          <cell r="AT240">
            <v>26649.82</v>
          </cell>
          <cell r="AU240">
            <v>25785.59</v>
          </cell>
          <cell r="AV240">
            <v>26971.66</v>
          </cell>
          <cell r="AW240">
            <v>33181.410000000003</v>
          </cell>
          <cell r="AX240">
            <v>31813.93</v>
          </cell>
          <cell r="AY240">
            <v>25820.33</v>
          </cell>
          <cell r="AZ240">
            <v>23903.040000000001</v>
          </cell>
          <cell r="BA240">
            <v>25943.119999999999</v>
          </cell>
          <cell r="BB240">
            <v>35170.42</v>
          </cell>
          <cell r="BD240">
            <v>1579992.2399999998</v>
          </cell>
          <cell r="BE240">
            <v>1579992.2399999998</v>
          </cell>
        </row>
        <row r="241">
          <cell r="A241" t="str">
            <v>0438J</v>
          </cell>
          <cell r="B241" t="str">
            <v>Beckley</v>
          </cell>
          <cell r="C241">
            <v>100411.11</v>
          </cell>
          <cell r="D241">
            <v>65963.960000000006</v>
          </cell>
          <cell r="E241">
            <v>70768.2</v>
          </cell>
          <cell r="F241">
            <v>63223.91</v>
          </cell>
          <cell r="G241">
            <v>65940.92</v>
          </cell>
          <cell r="H241">
            <v>71111.92</v>
          </cell>
          <cell r="I241">
            <v>80723.63</v>
          </cell>
          <cell r="J241">
            <v>89841.66</v>
          </cell>
          <cell r="K241">
            <v>85669.3</v>
          </cell>
          <cell r="L241">
            <v>90413.67</v>
          </cell>
          <cell r="M241">
            <v>102095.44</v>
          </cell>
          <cell r="N241">
            <v>112395.14</v>
          </cell>
          <cell r="O241">
            <v>116916.36</v>
          </cell>
          <cell r="P241">
            <v>115332.84</v>
          </cell>
          <cell r="Q241">
            <v>138935.57999999999</v>
          </cell>
          <cell r="R241">
            <v>133629.94</v>
          </cell>
          <cell r="S241">
            <v>112542.15</v>
          </cell>
          <cell r="T241">
            <v>103730</v>
          </cell>
          <cell r="U241">
            <v>106096.07</v>
          </cell>
          <cell r="V241">
            <v>111910.34</v>
          </cell>
          <cell r="W241">
            <v>125276.26</v>
          </cell>
          <cell r="X241">
            <v>135536.45000000001</v>
          </cell>
          <cell r="Y241">
            <v>129369.69</v>
          </cell>
          <cell r="Z241">
            <v>153697.54</v>
          </cell>
          <cell r="AA241">
            <v>154069.59</v>
          </cell>
          <cell r="AB241">
            <v>170089.88</v>
          </cell>
          <cell r="AC241">
            <v>177268.48000000001</v>
          </cell>
          <cell r="AD241">
            <v>162015.21</v>
          </cell>
          <cell r="AE241">
            <v>157255</v>
          </cell>
          <cell r="AF241">
            <v>156796.79999999999</v>
          </cell>
          <cell r="AG241">
            <v>158446.31</v>
          </cell>
          <cell r="AH241">
            <v>150971.95000000001</v>
          </cell>
          <cell r="AI241">
            <v>147599.93</v>
          </cell>
          <cell r="AJ241">
            <v>129879.06</v>
          </cell>
          <cell r="AK241">
            <v>115248.38</v>
          </cell>
          <cell r="AL241">
            <v>115881.62</v>
          </cell>
          <cell r="AM241">
            <v>98403.18</v>
          </cell>
          <cell r="AN241">
            <v>100172.37</v>
          </cell>
          <cell r="AO241">
            <v>102883.97</v>
          </cell>
          <cell r="AP241">
            <v>108361.05</v>
          </cell>
          <cell r="AQ241">
            <v>118600.12</v>
          </cell>
          <cell r="AR241">
            <v>117073.76</v>
          </cell>
          <cell r="AS241">
            <v>115620.98</v>
          </cell>
          <cell r="AT241">
            <v>94937.23</v>
          </cell>
          <cell r="AU241">
            <v>93454.69</v>
          </cell>
          <cell r="AV241">
            <v>97225.27</v>
          </cell>
          <cell r="AW241">
            <v>144848.9</v>
          </cell>
          <cell r="AX241">
            <v>133790.19</v>
          </cell>
          <cell r="AY241">
            <v>70930.47</v>
          </cell>
          <cell r="AZ241">
            <v>78194.78</v>
          </cell>
          <cell r="BA241">
            <v>122319.88</v>
          </cell>
          <cell r="BB241">
            <v>178443.85</v>
          </cell>
          <cell r="BD241">
            <v>6052314.9800000004</v>
          </cell>
          <cell r="BE241">
            <v>6052314.9800000004</v>
          </cell>
        </row>
        <row r="242">
          <cell r="A242" t="str">
            <v>0439J</v>
          </cell>
          <cell r="B242" t="str">
            <v>Bluestone</v>
          </cell>
          <cell r="C242">
            <v>24334.92</v>
          </cell>
          <cell r="D242">
            <v>17802.36</v>
          </cell>
          <cell r="E242">
            <v>18624.330000000002</v>
          </cell>
          <cell r="F242">
            <v>17050.150000000001</v>
          </cell>
          <cell r="G242">
            <v>18329.900000000001</v>
          </cell>
          <cell r="H242">
            <v>18902.759999999998</v>
          </cell>
          <cell r="I242">
            <v>19284.23</v>
          </cell>
          <cell r="J242">
            <v>24520.79</v>
          </cell>
          <cell r="K242">
            <v>22103.51</v>
          </cell>
          <cell r="L242">
            <v>22073.83</v>
          </cell>
          <cell r="M242">
            <v>24839.24</v>
          </cell>
          <cell r="N242">
            <v>28270.82</v>
          </cell>
          <cell r="O242">
            <v>29765.97</v>
          </cell>
          <cell r="P242">
            <v>31871.96</v>
          </cell>
          <cell r="Q242">
            <v>33692.15</v>
          </cell>
          <cell r="R242">
            <v>38471.980000000003</v>
          </cell>
          <cell r="S242">
            <v>34090.65</v>
          </cell>
          <cell r="T242">
            <v>28798.400000000001</v>
          </cell>
          <cell r="U242">
            <v>28122.62</v>
          </cell>
          <cell r="V242">
            <v>31217.38</v>
          </cell>
          <cell r="W242">
            <v>33753.08</v>
          </cell>
          <cell r="X242">
            <v>35033.53</v>
          </cell>
          <cell r="Y242">
            <v>30760.03</v>
          </cell>
          <cell r="Z242">
            <v>36885.49</v>
          </cell>
          <cell r="AA242">
            <v>39662.17</v>
          </cell>
          <cell r="AB242">
            <v>42885.59</v>
          </cell>
          <cell r="AC242">
            <v>46872.25</v>
          </cell>
          <cell r="AD242">
            <v>42470.62</v>
          </cell>
          <cell r="AE242">
            <v>40190.21</v>
          </cell>
          <cell r="AF242">
            <v>41696.239999999998</v>
          </cell>
          <cell r="AG242">
            <v>42194.39</v>
          </cell>
          <cell r="AH242">
            <v>37841.96</v>
          </cell>
          <cell r="AI242">
            <v>38391.24</v>
          </cell>
          <cell r="AJ242">
            <v>34529.01</v>
          </cell>
          <cell r="AK242">
            <v>33459.730000000003</v>
          </cell>
          <cell r="AL242">
            <v>30045.9</v>
          </cell>
          <cell r="AM242">
            <v>26138.03</v>
          </cell>
          <cell r="AN242">
            <v>26551.46</v>
          </cell>
          <cell r="AO242">
            <v>28015.99</v>
          </cell>
          <cell r="AP242">
            <v>27999.61</v>
          </cell>
          <cell r="AQ242">
            <v>29058.9</v>
          </cell>
          <cell r="AR242">
            <v>30692.47</v>
          </cell>
          <cell r="AS242">
            <v>29476.27</v>
          </cell>
          <cell r="AT242">
            <v>24539.47</v>
          </cell>
          <cell r="AU242">
            <v>24569.56</v>
          </cell>
          <cell r="AV242">
            <v>25684.78</v>
          </cell>
          <cell r="AW242">
            <v>36529.74</v>
          </cell>
          <cell r="AX242">
            <v>33271.730000000003</v>
          </cell>
          <cell r="AY242">
            <v>21279.27</v>
          </cell>
          <cell r="AZ242">
            <v>21827.94</v>
          </cell>
          <cell r="BA242">
            <v>38380.86</v>
          </cell>
          <cell r="BB242">
            <v>37322.82</v>
          </cell>
          <cell r="BD242">
            <v>1580178.29</v>
          </cell>
          <cell r="BE242">
            <v>1580178.29</v>
          </cell>
        </row>
        <row r="243">
          <cell r="A243" t="str">
            <v>0440J</v>
          </cell>
          <cell r="B243" t="str">
            <v>Morton</v>
          </cell>
          <cell r="C243">
            <v>35988.080000000002</v>
          </cell>
          <cell r="D243">
            <v>28634.240000000002</v>
          </cell>
          <cell r="E243">
            <v>29227.01</v>
          </cell>
          <cell r="F243">
            <v>28555.9</v>
          </cell>
          <cell r="G243">
            <v>29030.639999999999</v>
          </cell>
          <cell r="H243">
            <v>28595.02</v>
          </cell>
          <cell r="I243">
            <v>30165.8</v>
          </cell>
          <cell r="J243">
            <v>36525.040000000001</v>
          </cell>
          <cell r="K243">
            <v>34843.69</v>
          </cell>
          <cell r="L243">
            <v>36720.36</v>
          </cell>
          <cell r="M243">
            <v>38375.550000000003</v>
          </cell>
          <cell r="N243">
            <v>43270.86</v>
          </cell>
          <cell r="O243">
            <v>46094.64</v>
          </cell>
          <cell r="P243">
            <v>49371.99</v>
          </cell>
          <cell r="Q243">
            <v>50426.12</v>
          </cell>
          <cell r="R243">
            <v>51602.16</v>
          </cell>
          <cell r="S243">
            <v>50982.65</v>
          </cell>
          <cell r="T243">
            <v>45571.27</v>
          </cell>
          <cell r="U243">
            <v>43958.46</v>
          </cell>
          <cell r="V243">
            <v>45425.24</v>
          </cell>
          <cell r="W243">
            <v>54146.33</v>
          </cell>
          <cell r="X243">
            <v>58352.89</v>
          </cell>
          <cell r="Y243">
            <v>51888.27</v>
          </cell>
          <cell r="Z243">
            <v>61276.85</v>
          </cell>
          <cell r="AA243">
            <v>60521.81</v>
          </cell>
          <cell r="AB243">
            <v>62481.51</v>
          </cell>
          <cell r="AC243">
            <v>67683.789999999994</v>
          </cell>
          <cell r="AD243">
            <v>62330.400000000001</v>
          </cell>
          <cell r="AE243">
            <v>61308.27</v>
          </cell>
          <cell r="AF243">
            <v>60709.46</v>
          </cell>
          <cell r="AG243">
            <v>64579.01</v>
          </cell>
          <cell r="AH243">
            <v>61983.89</v>
          </cell>
          <cell r="AI243">
            <v>60285.760000000002</v>
          </cell>
          <cell r="AJ243">
            <v>54284.85</v>
          </cell>
          <cell r="AK243">
            <v>51098.55</v>
          </cell>
          <cell r="AL243">
            <v>48052.57</v>
          </cell>
          <cell r="AM243">
            <v>44950.9</v>
          </cell>
          <cell r="AN243">
            <v>43910.95</v>
          </cell>
          <cell r="AO243">
            <v>42750.96</v>
          </cell>
          <cell r="AP243">
            <v>44555.61</v>
          </cell>
          <cell r="AQ243">
            <v>47619.96</v>
          </cell>
          <cell r="AR243">
            <v>47476.78</v>
          </cell>
          <cell r="AS243">
            <v>48883.46</v>
          </cell>
          <cell r="AT243">
            <v>41921.74</v>
          </cell>
          <cell r="AU243">
            <v>44313.41</v>
          </cell>
          <cell r="AV243">
            <v>44215.360000000001</v>
          </cell>
          <cell r="AW243">
            <v>58287.18</v>
          </cell>
          <cell r="AX243">
            <v>56424.160000000003</v>
          </cell>
          <cell r="AY243">
            <v>30009.53</v>
          </cell>
          <cell r="AZ243">
            <v>42117.04</v>
          </cell>
          <cell r="BA243">
            <v>53281.58</v>
          </cell>
          <cell r="BB243">
            <v>60119.53</v>
          </cell>
          <cell r="BD243">
            <v>2475187.0799999996</v>
          </cell>
          <cell r="BE243">
            <v>2475187.0799999996</v>
          </cell>
        </row>
        <row r="244">
          <cell r="A244" t="str">
            <v>7AC</v>
          </cell>
          <cell r="B244" t="str">
            <v>Atlantic City Merch.</v>
          </cell>
          <cell r="K244">
            <v>0</v>
          </cell>
          <cell r="M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D244">
            <v>0</v>
          </cell>
          <cell r="BE244">
            <v>0</v>
          </cell>
        </row>
        <row r="245">
          <cell r="A245" t="str">
            <v>4903K</v>
          </cell>
          <cell r="B245" t="str">
            <v>Empire State</v>
          </cell>
          <cell r="C245">
            <v>219124.71</v>
          </cell>
          <cell r="D245">
            <v>118530.64</v>
          </cell>
          <cell r="E245">
            <v>140270.67000000001</v>
          </cell>
          <cell r="F245">
            <v>130018.6</v>
          </cell>
          <cell r="G245">
            <v>121100.51</v>
          </cell>
          <cell r="H245">
            <v>135206.57</v>
          </cell>
          <cell r="I245">
            <v>180613.59</v>
          </cell>
          <cell r="J245">
            <v>226566.57</v>
          </cell>
          <cell r="K245">
            <v>152803.72</v>
          </cell>
          <cell r="L245">
            <v>185936.59</v>
          </cell>
          <cell r="M245">
            <v>244491.83</v>
          </cell>
          <cell r="N245">
            <v>248931.23</v>
          </cell>
          <cell r="O245">
            <v>252907.02</v>
          </cell>
          <cell r="P245">
            <v>246241.12</v>
          </cell>
          <cell r="Q245">
            <v>279162.23</v>
          </cell>
          <cell r="R245">
            <v>284564.93</v>
          </cell>
          <cell r="S245">
            <v>212969.52</v>
          </cell>
          <cell r="T245">
            <v>237831.5</v>
          </cell>
          <cell r="U245">
            <v>217407.86</v>
          </cell>
          <cell r="V245">
            <v>214873.25</v>
          </cell>
          <cell r="W245">
            <v>250115.15</v>
          </cell>
          <cell r="X245">
            <v>241561.79</v>
          </cell>
          <cell r="Y245">
            <v>211096.29</v>
          </cell>
          <cell r="Z245">
            <v>275548.51</v>
          </cell>
          <cell r="AA245">
            <v>256652.9</v>
          </cell>
          <cell r="AB245">
            <v>226988.21</v>
          </cell>
          <cell r="AC245">
            <v>261915.92</v>
          </cell>
          <cell r="AD245">
            <v>243092.28</v>
          </cell>
          <cell r="AE245">
            <v>246332.07</v>
          </cell>
          <cell r="AF245">
            <v>260758.93</v>
          </cell>
          <cell r="AG245">
            <v>243956.46</v>
          </cell>
          <cell r="AH245">
            <v>242397.55</v>
          </cell>
          <cell r="AI245">
            <v>234965.73</v>
          </cell>
          <cell r="AJ245">
            <v>222687.99</v>
          </cell>
          <cell r="AK245">
            <v>168591.32</v>
          </cell>
          <cell r="AL245">
            <v>189276.75</v>
          </cell>
          <cell r="AM245">
            <v>162108.31</v>
          </cell>
          <cell r="AN245">
            <v>223277.9</v>
          </cell>
          <cell r="AO245">
            <v>203155.79</v>
          </cell>
          <cell r="AP245">
            <v>219321.22</v>
          </cell>
          <cell r="AQ245">
            <v>224090.6</v>
          </cell>
          <cell r="AR245">
            <v>201469.07</v>
          </cell>
          <cell r="AS245">
            <v>258340.51</v>
          </cell>
          <cell r="AT245">
            <v>195182.63</v>
          </cell>
          <cell r="AU245">
            <v>204093.38</v>
          </cell>
          <cell r="AV245">
            <v>163202.42000000001</v>
          </cell>
          <cell r="AW245">
            <v>249132.2</v>
          </cell>
          <cell r="AX245">
            <v>211022.16</v>
          </cell>
          <cell r="AY245">
            <v>266328.15999999997</v>
          </cell>
          <cell r="AZ245">
            <v>210157.55</v>
          </cell>
          <cell r="BA245">
            <v>227486.18</v>
          </cell>
          <cell r="BB245">
            <v>229039.29</v>
          </cell>
          <cell r="BD245">
            <v>11272897.880000003</v>
          </cell>
          <cell r="BE245">
            <v>11272897.880000003</v>
          </cell>
        </row>
        <row r="246">
          <cell r="A246" t="str">
            <v>4931K</v>
          </cell>
          <cell r="B246" t="str">
            <v>Houston Space Center</v>
          </cell>
          <cell r="C246">
            <v>68624.820000000007</v>
          </cell>
          <cell r="D246">
            <v>62290.99</v>
          </cell>
          <cell r="E246">
            <v>67126.17</v>
          </cell>
          <cell r="F246">
            <v>73098.740000000005</v>
          </cell>
          <cell r="G246">
            <v>79607.13</v>
          </cell>
          <cell r="H246">
            <v>75624.12</v>
          </cell>
          <cell r="I246">
            <v>92175.39</v>
          </cell>
          <cell r="J246">
            <v>101770.05</v>
          </cell>
          <cell r="K246">
            <v>79140.149999999994</v>
          </cell>
          <cell r="L246">
            <v>89521.03</v>
          </cell>
          <cell r="M246">
            <v>226922.49</v>
          </cell>
          <cell r="N246">
            <v>136091.72</v>
          </cell>
          <cell r="O246">
            <v>110348.2</v>
          </cell>
          <cell r="P246">
            <v>83314.13</v>
          </cell>
          <cell r="Q246">
            <v>144500.60999999999</v>
          </cell>
          <cell r="R246">
            <v>119364.88</v>
          </cell>
          <cell r="S246">
            <v>102443.94</v>
          </cell>
          <cell r="T246">
            <v>118965.63</v>
          </cell>
          <cell r="U246">
            <v>127154.45</v>
          </cell>
          <cell r="V246">
            <v>102937</v>
          </cell>
          <cell r="W246">
            <v>96996.99</v>
          </cell>
          <cell r="X246">
            <v>108458.32</v>
          </cell>
          <cell r="Y246">
            <v>83356.100000000006</v>
          </cell>
          <cell r="Z246">
            <v>99098.98</v>
          </cell>
          <cell r="AA246">
            <v>116332.13</v>
          </cell>
          <cell r="AB246">
            <v>116094.3</v>
          </cell>
          <cell r="AC246">
            <v>156061.75</v>
          </cell>
          <cell r="AD246">
            <v>152756.98000000001</v>
          </cell>
          <cell r="AE246">
            <v>165076.18</v>
          </cell>
          <cell r="AF246">
            <v>157081.97</v>
          </cell>
          <cell r="AG246">
            <v>177324.33</v>
          </cell>
          <cell r="AH246">
            <v>136064.98000000001</v>
          </cell>
          <cell r="AI246">
            <v>97891.66</v>
          </cell>
          <cell r="AJ246">
            <v>73268</v>
          </cell>
          <cell r="AK246">
            <v>69041.66</v>
          </cell>
          <cell r="AL246">
            <v>92300.39</v>
          </cell>
          <cell r="AM246">
            <v>54597.26</v>
          </cell>
          <cell r="AN246">
            <v>86626.38</v>
          </cell>
          <cell r="AO246">
            <v>66265.759999999995</v>
          </cell>
          <cell r="AP246">
            <v>75067.89</v>
          </cell>
          <cell r="AQ246">
            <v>75280.22</v>
          </cell>
          <cell r="AR246">
            <v>79972.11</v>
          </cell>
          <cell r="AS246">
            <v>82802.880000000005</v>
          </cell>
          <cell r="AT246">
            <v>71035.64</v>
          </cell>
          <cell r="AU246">
            <v>92360.83</v>
          </cell>
          <cell r="AV246">
            <v>70399.03</v>
          </cell>
          <cell r="AW246">
            <v>105917.16</v>
          </cell>
          <cell r="AX246">
            <v>63050.32</v>
          </cell>
          <cell r="AY246">
            <v>60833.99</v>
          </cell>
          <cell r="AZ246">
            <v>58347.88</v>
          </cell>
          <cell r="BA246">
            <v>77163.88</v>
          </cell>
          <cell r="BB246">
            <v>146338.66</v>
          </cell>
          <cell r="BD246">
            <v>5224286.25</v>
          </cell>
          <cell r="BE246">
            <v>5224286.25</v>
          </cell>
        </row>
        <row r="247">
          <cell r="A247" t="str">
            <v>4917K</v>
          </cell>
          <cell r="B247" t="str">
            <v>New Orleans Aquarium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D247">
            <v>0</v>
          </cell>
          <cell r="BE247">
            <v>0</v>
          </cell>
        </row>
        <row r="248">
          <cell r="A248" t="str">
            <v>4807F</v>
          </cell>
          <cell r="B248" t="str">
            <v xml:space="preserve">Concord Mills Mall </v>
          </cell>
          <cell r="C248">
            <v>165274.29</v>
          </cell>
          <cell r="D248">
            <v>135051.47</v>
          </cell>
          <cell r="E248">
            <v>175381.16</v>
          </cell>
          <cell r="F248">
            <v>147753.35</v>
          </cell>
          <cell r="G248">
            <v>153809.31</v>
          </cell>
          <cell r="H248">
            <v>158278.13</v>
          </cell>
          <cell r="I248">
            <v>165753.51999999999</v>
          </cell>
          <cell r="J248">
            <v>194081</v>
          </cell>
          <cell r="K248">
            <v>172043.49</v>
          </cell>
          <cell r="L248">
            <v>183623.89</v>
          </cell>
          <cell r="M248">
            <v>178435.82</v>
          </cell>
          <cell r="N248">
            <v>186904.77</v>
          </cell>
          <cell r="O248">
            <v>196932.14</v>
          </cell>
          <cell r="P248">
            <v>158931.15</v>
          </cell>
          <cell r="Q248">
            <v>215005.19</v>
          </cell>
          <cell r="R248">
            <v>173660.57</v>
          </cell>
          <cell r="S248">
            <v>168510.26</v>
          </cell>
          <cell r="T248">
            <v>155719.82999999999</v>
          </cell>
          <cell r="U248">
            <v>159612.29</v>
          </cell>
          <cell r="V248">
            <v>155201.21</v>
          </cell>
          <cell r="W248">
            <v>158179.73000000001</v>
          </cell>
          <cell r="X248">
            <v>178893.12</v>
          </cell>
          <cell r="Y248">
            <v>168641.88</v>
          </cell>
          <cell r="Z248">
            <v>194684.68</v>
          </cell>
          <cell r="AA248">
            <v>173435.25</v>
          </cell>
          <cell r="AB248">
            <v>190739.52</v>
          </cell>
          <cell r="AC248">
            <v>228565.71</v>
          </cell>
          <cell r="AD248">
            <v>185146.23999999999</v>
          </cell>
          <cell r="AE248">
            <v>212952.07</v>
          </cell>
          <cell r="AF248">
            <v>208412.11</v>
          </cell>
          <cell r="AG248">
            <v>223352.45</v>
          </cell>
          <cell r="AH248">
            <v>242902.59</v>
          </cell>
          <cell r="AI248">
            <v>222458.99</v>
          </cell>
          <cell r="AJ248">
            <v>201658.55</v>
          </cell>
          <cell r="AK248">
            <v>161269.93</v>
          </cell>
          <cell r="AL248">
            <v>191112.07</v>
          </cell>
          <cell r="AM248">
            <v>137911.20000000001</v>
          </cell>
          <cell r="AN248">
            <v>150651.03</v>
          </cell>
          <cell r="AO248">
            <v>149924.35</v>
          </cell>
          <cell r="AP248">
            <v>168370.85</v>
          </cell>
          <cell r="AQ248">
            <v>197484.1</v>
          </cell>
          <cell r="AR248">
            <v>176113.11</v>
          </cell>
          <cell r="AS248">
            <v>205921.99</v>
          </cell>
          <cell r="AT248">
            <v>193358.58</v>
          </cell>
          <cell r="AU248">
            <v>213080.71</v>
          </cell>
          <cell r="AV248">
            <v>191964.63</v>
          </cell>
          <cell r="AW248">
            <v>277994.36</v>
          </cell>
          <cell r="AX248">
            <v>204169.79</v>
          </cell>
          <cell r="AY248">
            <v>229420.52</v>
          </cell>
          <cell r="AZ248">
            <v>266904.78999999998</v>
          </cell>
          <cell r="BA248">
            <v>356235.3</v>
          </cell>
          <cell r="BB248">
            <v>318681.68</v>
          </cell>
          <cell r="BD248">
            <v>9980554.7199999988</v>
          </cell>
          <cell r="BE248">
            <v>9980554.7199999988</v>
          </cell>
        </row>
        <row r="249">
          <cell r="A249" t="str">
            <v>4802F</v>
          </cell>
          <cell r="B249" t="str">
            <v>Grapevine Mills Mall</v>
          </cell>
          <cell r="C249">
            <v>93508.68</v>
          </cell>
          <cell r="D249">
            <v>71569.3</v>
          </cell>
          <cell r="E249">
            <v>85124.42</v>
          </cell>
          <cell r="F249">
            <v>77255.039999999994</v>
          </cell>
          <cell r="G249">
            <v>79841.11</v>
          </cell>
          <cell r="H249">
            <v>76989.31</v>
          </cell>
          <cell r="I249">
            <v>89641.24</v>
          </cell>
          <cell r="J249">
            <v>85988.79</v>
          </cell>
          <cell r="K249">
            <v>88295.75</v>
          </cell>
          <cell r="L249">
            <v>83948.11</v>
          </cell>
          <cell r="M249">
            <v>144746.96</v>
          </cell>
          <cell r="N249">
            <v>98348.98</v>
          </cell>
          <cell r="O249">
            <v>89352.03</v>
          </cell>
          <cell r="P249">
            <v>80490.2</v>
          </cell>
          <cell r="Q249">
            <v>91339.63</v>
          </cell>
          <cell r="R249">
            <v>71487.11</v>
          </cell>
          <cell r="S249">
            <v>79000.789999999994</v>
          </cell>
          <cell r="T249">
            <v>79494.09</v>
          </cell>
          <cell r="U249">
            <v>83850.97</v>
          </cell>
          <cell r="V249">
            <v>72770.92</v>
          </cell>
          <cell r="W249">
            <v>83214.91</v>
          </cell>
          <cell r="X249">
            <v>103783.56</v>
          </cell>
          <cell r="Y249">
            <v>86564.21</v>
          </cell>
          <cell r="Z249">
            <v>94278.180000000051</v>
          </cell>
          <cell r="AA249">
            <v>98593.8</v>
          </cell>
          <cell r="AB249">
            <v>95154.16</v>
          </cell>
          <cell r="AC249">
            <v>113815.1</v>
          </cell>
          <cell r="AD249">
            <v>102872.81</v>
          </cell>
          <cell r="AE249">
            <v>113995.56</v>
          </cell>
          <cell r="AF249">
            <v>119924.35</v>
          </cell>
          <cell r="AG249">
            <v>129417.84</v>
          </cell>
          <cell r="AH249">
            <v>138193.23000000001</v>
          </cell>
          <cell r="AI249">
            <v>91086.07</v>
          </cell>
          <cell r="AJ249">
            <v>80268.3</v>
          </cell>
          <cell r="AK249">
            <v>72506.83</v>
          </cell>
          <cell r="AL249">
            <v>98429.02</v>
          </cell>
          <cell r="AM249">
            <v>63997.79</v>
          </cell>
          <cell r="AN249">
            <v>75888.240000000005</v>
          </cell>
          <cell r="AO249">
            <v>75224</v>
          </cell>
          <cell r="AP249">
            <v>71591.7</v>
          </cell>
          <cell r="AQ249">
            <v>77462.92</v>
          </cell>
          <cell r="AR249">
            <v>83450.87</v>
          </cell>
          <cell r="AS249">
            <v>82528.73</v>
          </cell>
          <cell r="AT249">
            <v>77314.39</v>
          </cell>
          <cell r="AU249">
            <v>88609</v>
          </cell>
          <cell r="AV249">
            <v>90707.49</v>
          </cell>
          <cell r="AW249">
            <v>149406.64000000001</v>
          </cell>
          <cell r="AX249">
            <v>92826.33</v>
          </cell>
          <cell r="AY249">
            <v>107496.74</v>
          </cell>
          <cell r="AZ249">
            <v>129266.1</v>
          </cell>
          <cell r="BA249">
            <v>180520.9</v>
          </cell>
          <cell r="BB249">
            <v>151753.42000000001</v>
          </cell>
          <cell r="BD249">
            <v>4943186.620000001</v>
          </cell>
          <cell r="BE249">
            <v>4943186.620000001</v>
          </cell>
        </row>
        <row r="250">
          <cell r="A250" t="str">
            <v>4808F</v>
          </cell>
          <cell r="B250" t="str">
            <v>Jersey Gardens Mall</v>
          </cell>
          <cell r="C250">
            <v>255596.38</v>
          </cell>
          <cell r="D250">
            <v>223732.43</v>
          </cell>
          <cell r="E250">
            <v>243153.02</v>
          </cell>
          <cell r="F250">
            <v>210768.34</v>
          </cell>
          <cell r="G250">
            <v>224899.94</v>
          </cell>
          <cell r="H250">
            <v>239270.95</v>
          </cell>
          <cell r="I250">
            <v>209223.22</v>
          </cell>
          <cell r="J250">
            <v>351484.21</v>
          </cell>
          <cell r="K250">
            <v>257776.91</v>
          </cell>
          <cell r="L250">
            <v>279286.2</v>
          </cell>
          <cell r="M250">
            <v>289343.63</v>
          </cell>
          <cell r="N250">
            <v>296203.95</v>
          </cell>
          <cell r="O250">
            <v>289363.63</v>
          </cell>
          <cell r="P250">
            <v>287838.55</v>
          </cell>
          <cell r="Q250">
            <v>358916.43</v>
          </cell>
          <cell r="R250">
            <v>281636.34000000003</v>
          </cell>
          <cell r="S250">
            <v>282144.96000000002</v>
          </cell>
          <cell r="T250">
            <v>264469.53000000003</v>
          </cell>
          <cell r="U250">
            <v>274425.87</v>
          </cell>
          <cell r="V250">
            <v>279936.01</v>
          </cell>
          <cell r="W250">
            <v>288393.69</v>
          </cell>
          <cell r="X250">
            <v>324985.92</v>
          </cell>
          <cell r="Y250">
            <v>277881.37</v>
          </cell>
          <cell r="Z250">
            <v>272047.40999999997</v>
          </cell>
          <cell r="AA250">
            <v>292310.78000000003</v>
          </cell>
          <cell r="AB250">
            <v>314814.90000000002</v>
          </cell>
          <cell r="AC250">
            <v>328585.71999999997</v>
          </cell>
          <cell r="AD250">
            <v>270693.93</v>
          </cell>
          <cell r="AE250">
            <v>295057.96000000002</v>
          </cell>
          <cell r="AF250">
            <v>311682.92</v>
          </cell>
          <cell r="AG250">
            <v>316165.68</v>
          </cell>
          <cell r="AH250">
            <v>309329.09000000003</v>
          </cell>
          <cell r="AI250">
            <v>311779.46999999997</v>
          </cell>
          <cell r="AJ250">
            <v>342972.89</v>
          </cell>
          <cell r="AK250">
            <v>387075.94</v>
          </cell>
          <cell r="AL250">
            <v>414141.81</v>
          </cell>
          <cell r="AM250">
            <v>249284.38</v>
          </cell>
          <cell r="AN250">
            <v>264914.09999999998</v>
          </cell>
          <cell r="AO250">
            <v>264906.51</v>
          </cell>
          <cell r="AP250">
            <v>282402.36</v>
          </cell>
          <cell r="AQ250">
            <v>323631.09999999998</v>
          </cell>
          <cell r="AR250">
            <v>290343.49</v>
          </cell>
          <cell r="AS250">
            <v>296332.24</v>
          </cell>
          <cell r="AT250">
            <v>305203.25</v>
          </cell>
          <cell r="AU250">
            <v>345140.99</v>
          </cell>
          <cell r="AV250">
            <v>301854.17</v>
          </cell>
          <cell r="AW250">
            <v>397223.02</v>
          </cell>
          <cell r="AX250">
            <v>358865.89</v>
          </cell>
          <cell r="AY250">
            <v>378413.14</v>
          </cell>
          <cell r="AZ250">
            <v>408019.42</v>
          </cell>
          <cell r="BA250">
            <v>540662.89</v>
          </cell>
          <cell r="BB250">
            <v>468806.66</v>
          </cell>
          <cell r="BD250">
            <v>15933393.590000004</v>
          </cell>
          <cell r="BE250">
            <v>15933393.590000004</v>
          </cell>
        </row>
        <row r="251">
          <cell r="A251" t="str">
            <v>4805F</v>
          </cell>
          <cell r="B251" t="str">
            <v>Leesburg Mall</v>
          </cell>
          <cell r="C251">
            <v>43523.26</v>
          </cell>
          <cell r="D251">
            <v>34732.21</v>
          </cell>
          <cell r="E251">
            <v>36255.339999999997</v>
          </cell>
          <cell r="F251">
            <v>31624.95</v>
          </cell>
          <cell r="G251">
            <v>33572.449999999997</v>
          </cell>
          <cell r="H251">
            <v>27596.94</v>
          </cell>
          <cell r="I251">
            <v>23367.54</v>
          </cell>
          <cell r="J251">
            <v>43765.26</v>
          </cell>
          <cell r="K251">
            <v>33404.910000000003</v>
          </cell>
          <cell r="L251">
            <v>41640.129999999997</v>
          </cell>
          <cell r="M251">
            <v>48459.76</v>
          </cell>
          <cell r="N251">
            <v>45994.87</v>
          </cell>
          <cell r="O251">
            <v>49174.46</v>
          </cell>
          <cell r="P251">
            <v>49088.47</v>
          </cell>
          <cell r="Q251">
            <v>66117.69</v>
          </cell>
          <cell r="R251">
            <v>48121.37</v>
          </cell>
          <cell r="S251">
            <v>47690.76</v>
          </cell>
          <cell r="T251">
            <v>52369.440000000002</v>
          </cell>
          <cell r="U251">
            <v>50889.13</v>
          </cell>
          <cell r="V251">
            <v>54016.3</v>
          </cell>
          <cell r="W251">
            <v>59228.94</v>
          </cell>
          <cell r="X251">
            <v>80867.16</v>
          </cell>
          <cell r="Y251">
            <v>52930.46</v>
          </cell>
          <cell r="Z251">
            <v>57762.8</v>
          </cell>
          <cell r="AA251">
            <v>55596.72</v>
          </cell>
          <cell r="AB251">
            <v>53275.65</v>
          </cell>
          <cell r="AC251">
            <v>82417.509999999995</v>
          </cell>
          <cell r="AD251">
            <v>53607.14</v>
          </cell>
          <cell r="AE251">
            <v>56004.160000000003</v>
          </cell>
          <cell r="AF251">
            <v>59451.839999999997</v>
          </cell>
          <cell r="AG251">
            <v>62931.64</v>
          </cell>
          <cell r="AH251">
            <v>74586.25</v>
          </cell>
          <cell r="AI251">
            <v>65895.960000000006</v>
          </cell>
          <cell r="AJ251">
            <v>63106.53</v>
          </cell>
          <cell r="AK251">
            <v>57632.23</v>
          </cell>
          <cell r="AL251">
            <v>78549.73</v>
          </cell>
          <cell r="AM251">
            <v>45853.99</v>
          </cell>
          <cell r="AN251">
            <v>50153.52</v>
          </cell>
          <cell r="AO251">
            <v>49378.87</v>
          </cell>
          <cell r="AP251">
            <v>52199.519999999997</v>
          </cell>
          <cell r="AQ251">
            <v>64047.49</v>
          </cell>
          <cell r="AR251">
            <v>51604.97</v>
          </cell>
          <cell r="AS251">
            <v>50367.03</v>
          </cell>
          <cell r="AT251">
            <v>49896.160000000003</v>
          </cell>
          <cell r="AU251">
            <v>60295.17</v>
          </cell>
          <cell r="AV251">
            <v>50987.360000000001</v>
          </cell>
          <cell r="AW251">
            <v>90569.58</v>
          </cell>
          <cell r="AX251">
            <v>68396.100000000006</v>
          </cell>
          <cell r="AY251">
            <v>60698.38</v>
          </cell>
          <cell r="AZ251">
            <v>69968.639999999999</v>
          </cell>
          <cell r="BA251">
            <v>87628.98</v>
          </cell>
          <cell r="BB251">
            <v>85619.54</v>
          </cell>
          <cell r="BD251">
            <v>2862915.2600000002</v>
          </cell>
          <cell r="BE251">
            <v>2862915.2600000002</v>
          </cell>
        </row>
        <row r="252">
          <cell r="A252" t="str">
            <v>4806F</v>
          </cell>
          <cell r="B252" t="str">
            <v xml:space="preserve">MacArthur Center Mall </v>
          </cell>
          <cell r="C252">
            <v>99791.73</v>
          </cell>
          <cell r="D252">
            <v>96265.34</v>
          </cell>
          <cell r="E252">
            <v>99294.37</v>
          </cell>
          <cell r="F252">
            <v>88020.05</v>
          </cell>
          <cell r="G252">
            <v>87568.46</v>
          </cell>
          <cell r="H252">
            <v>92397.64</v>
          </cell>
          <cell r="I252">
            <v>107478.86</v>
          </cell>
          <cell r="J252">
            <v>106909.3</v>
          </cell>
          <cell r="K252">
            <v>97114.46</v>
          </cell>
          <cell r="L252">
            <v>94279.6</v>
          </cell>
          <cell r="M252">
            <v>93783.71</v>
          </cell>
          <cell r="N252">
            <v>91780.4</v>
          </cell>
          <cell r="O252">
            <v>92397.59</v>
          </cell>
          <cell r="P252">
            <v>84019.8</v>
          </cell>
          <cell r="Q252">
            <v>103376.49</v>
          </cell>
          <cell r="R252">
            <v>83669.83</v>
          </cell>
          <cell r="S252">
            <v>107379.93</v>
          </cell>
          <cell r="T252">
            <v>98216.05</v>
          </cell>
          <cell r="U252">
            <v>84302.05</v>
          </cell>
          <cell r="V252">
            <v>82163.360000000001</v>
          </cell>
          <cell r="W252">
            <v>75449</v>
          </cell>
          <cell r="X252">
            <v>81083.98</v>
          </cell>
          <cell r="Y252">
            <v>91178.09</v>
          </cell>
          <cell r="Z252">
            <v>89973.51</v>
          </cell>
          <cell r="AA252">
            <v>85947.7</v>
          </cell>
          <cell r="AB252">
            <v>97041.9</v>
          </cell>
          <cell r="AC252">
            <v>98003.36</v>
          </cell>
          <cell r="AD252">
            <v>93639.85</v>
          </cell>
          <cell r="AE252">
            <v>93363.39</v>
          </cell>
          <cell r="AF252">
            <v>92179.38</v>
          </cell>
          <cell r="AG252">
            <v>109251.81</v>
          </cell>
          <cell r="AH252">
            <v>94111.99</v>
          </cell>
          <cell r="AI252">
            <v>90900.45</v>
          </cell>
          <cell r="AJ252">
            <v>87040.11</v>
          </cell>
          <cell r="AK252">
            <v>77308.490000000005</v>
          </cell>
          <cell r="AL252">
            <v>91742.81</v>
          </cell>
          <cell r="AM252">
            <v>79188.28</v>
          </cell>
          <cell r="AN252">
            <v>85724.04</v>
          </cell>
          <cell r="AO252">
            <v>81007.179999999993</v>
          </cell>
          <cell r="AP252">
            <v>82157.95</v>
          </cell>
          <cell r="AQ252">
            <v>98509.35</v>
          </cell>
          <cell r="AR252">
            <v>84578.28</v>
          </cell>
          <cell r="AS252">
            <v>84561.98</v>
          </cell>
          <cell r="AT252">
            <v>85203.42</v>
          </cell>
          <cell r="AU252">
            <v>110755.18</v>
          </cell>
          <cell r="AV252">
            <v>96704.09</v>
          </cell>
          <cell r="AW252">
            <v>125388.96</v>
          </cell>
          <cell r="AX252">
            <v>110052.63</v>
          </cell>
          <cell r="AY252">
            <v>130262.91</v>
          </cell>
          <cell r="AZ252">
            <v>143487</v>
          </cell>
          <cell r="BA252">
            <v>185259.37</v>
          </cell>
          <cell r="BB252">
            <v>163207.38</v>
          </cell>
          <cell r="BD252">
            <v>5084472.8400000008</v>
          </cell>
          <cell r="BE252">
            <v>5084472.8400000008</v>
          </cell>
        </row>
        <row r="253">
          <cell r="A253" t="str">
            <v>4801F</v>
          </cell>
          <cell r="B253" t="str">
            <v>Ontario Mills Mall</v>
          </cell>
          <cell r="C253">
            <v>213857.09</v>
          </cell>
          <cell r="D253">
            <v>163015.98000000001</v>
          </cell>
          <cell r="E253">
            <v>201743.63</v>
          </cell>
          <cell r="F253">
            <v>172633.39</v>
          </cell>
          <cell r="G253">
            <v>171505.28</v>
          </cell>
          <cell r="H253">
            <v>173280.05</v>
          </cell>
          <cell r="I253">
            <v>197831.59</v>
          </cell>
          <cell r="J253">
            <v>228729.82</v>
          </cell>
          <cell r="K253">
            <v>174191.66</v>
          </cell>
          <cell r="L253">
            <v>193467.32</v>
          </cell>
          <cell r="M253">
            <v>206701.17</v>
          </cell>
          <cell r="N253">
            <v>210716.25</v>
          </cell>
          <cell r="O253">
            <v>203766.52</v>
          </cell>
          <cell r="P253">
            <v>220139.68</v>
          </cell>
          <cell r="Q253">
            <v>227298.24</v>
          </cell>
          <cell r="R253">
            <v>175706.19</v>
          </cell>
          <cell r="S253">
            <v>183650.73</v>
          </cell>
          <cell r="T253">
            <v>174374.15</v>
          </cell>
          <cell r="U253">
            <v>173923.76</v>
          </cell>
          <cell r="V253">
            <v>174324.04</v>
          </cell>
          <cell r="W253">
            <v>176402.72</v>
          </cell>
          <cell r="X253">
            <v>203782.55</v>
          </cell>
          <cell r="Y253">
            <v>190619.77</v>
          </cell>
          <cell r="Z253">
            <v>209966.05</v>
          </cell>
          <cell r="AA253">
            <v>215698.42</v>
          </cell>
          <cell r="AB253">
            <v>211836.2</v>
          </cell>
          <cell r="AC253">
            <v>269590.53999999998</v>
          </cell>
          <cell r="AD253">
            <v>240751.77</v>
          </cell>
          <cell r="AE253">
            <v>248177.9</v>
          </cell>
          <cell r="AF253">
            <v>268178.18</v>
          </cell>
          <cell r="AG253">
            <v>249926.59</v>
          </cell>
          <cell r="AH253">
            <v>255675.49</v>
          </cell>
          <cell r="AI253">
            <v>254014.72</v>
          </cell>
          <cell r="AJ253">
            <v>247113.85</v>
          </cell>
          <cell r="AK253">
            <v>228565.91</v>
          </cell>
          <cell r="AL253">
            <v>236866.19</v>
          </cell>
          <cell r="AM253">
            <v>165960.06</v>
          </cell>
          <cell r="AN253">
            <v>178749.86</v>
          </cell>
          <cell r="AO253">
            <v>179145.28</v>
          </cell>
          <cell r="AP253">
            <v>182784.12</v>
          </cell>
          <cell r="AQ253">
            <v>192558.46</v>
          </cell>
          <cell r="AR253">
            <v>189487.86</v>
          </cell>
          <cell r="AS253">
            <v>190107.82</v>
          </cell>
          <cell r="AT253">
            <v>184020.79</v>
          </cell>
          <cell r="AU253">
            <v>214398.05</v>
          </cell>
          <cell r="AV253">
            <v>199193.76</v>
          </cell>
          <cell r="AW253">
            <v>278812.65999999997</v>
          </cell>
          <cell r="AX253">
            <v>240066.06</v>
          </cell>
          <cell r="AY253">
            <v>244372.3</v>
          </cell>
          <cell r="AZ253">
            <v>286231.56</v>
          </cell>
          <cell r="BA253">
            <v>438868.59</v>
          </cell>
          <cell r="BB253">
            <v>343189.01</v>
          </cell>
          <cell r="BD253">
            <v>11255969.630000001</v>
          </cell>
          <cell r="BE253">
            <v>11255969.630000001</v>
          </cell>
        </row>
        <row r="254">
          <cell r="A254" t="str">
            <v>4804F</v>
          </cell>
          <cell r="B254" t="str">
            <v>Vista Ridge Mall</v>
          </cell>
          <cell r="C254">
            <v>32978.879999999997</v>
          </cell>
          <cell r="D254">
            <v>27577.040000000001</v>
          </cell>
          <cell r="E254">
            <v>34453.660000000003</v>
          </cell>
          <cell r="F254">
            <v>31401.05</v>
          </cell>
          <cell r="G254">
            <v>33427.32</v>
          </cell>
          <cell r="H254">
            <v>32457.09</v>
          </cell>
          <cell r="I254">
            <v>36769.97</v>
          </cell>
          <cell r="J254">
            <v>27721.18</v>
          </cell>
          <cell r="K254">
            <v>29778.13</v>
          </cell>
          <cell r="L254">
            <v>25081.75</v>
          </cell>
          <cell r="M254">
            <v>36181.22</v>
          </cell>
          <cell r="N254">
            <v>27116.78</v>
          </cell>
          <cell r="O254">
            <v>24399.65</v>
          </cell>
          <cell r="P254">
            <v>23970.67</v>
          </cell>
          <cell r="Q254">
            <v>29846.04</v>
          </cell>
          <cell r="R254">
            <v>23096.15</v>
          </cell>
          <cell r="S254">
            <v>24372.75</v>
          </cell>
          <cell r="T254">
            <v>25812.79</v>
          </cell>
          <cell r="U254">
            <v>26929.14</v>
          </cell>
          <cell r="V254">
            <v>24643.91</v>
          </cell>
          <cell r="W254">
            <v>27077.45</v>
          </cell>
          <cell r="X254">
            <v>30751.93</v>
          </cell>
          <cell r="Y254">
            <v>29984.94</v>
          </cell>
          <cell r="Z254">
            <v>30077.29</v>
          </cell>
          <cell r="AA254">
            <v>29946.7</v>
          </cell>
          <cell r="AB254">
            <v>26970.87</v>
          </cell>
          <cell r="AC254">
            <v>32629.78</v>
          </cell>
          <cell r="AD254">
            <v>26938.65</v>
          </cell>
          <cell r="AE254">
            <v>30406.61</v>
          </cell>
          <cell r="AF254">
            <v>32662.62</v>
          </cell>
          <cell r="AG254">
            <v>37489.15</v>
          </cell>
          <cell r="AH254">
            <v>41994.67</v>
          </cell>
          <cell r="AI254">
            <v>28227.8</v>
          </cell>
          <cell r="AJ254">
            <v>24976.84</v>
          </cell>
          <cell r="AK254">
            <v>22854.87</v>
          </cell>
          <cell r="AL254">
            <v>26351.51</v>
          </cell>
          <cell r="AM254">
            <v>21428.1</v>
          </cell>
          <cell r="AN254">
            <v>22931.87</v>
          </cell>
          <cell r="AO254">
            <v>23682.67</v>
          </cell>
          <cell r="AP254">
            <v>26664.2</v>
          </cell>
          <cell r="AQ254">
            <v>23804.07</v>
          </cell>
          <cell r="AR254">
            <v>24434.62</v>
          </cell>
          <cell r="AS254">
            <v>26185.1</v>
          </cell>
          <cell r="AT254">
            <v>26367.57</v>
          </cell>
          <cell r="AU254">
            <v>27764.32</v>
          </cell>
          <cell r="AV254">
            <v>28535.52</v>
          </cell>
          <cell r="AW254">
            <v>44264.87</v>
          </cell>
          <cell r="AX254">
            <v>29234.880000000001</v>
          </cell>
          <cell r="AY254">
            <v>41607.620000000003</v>
          </cell>
          <cell r="AZ254">
            <v>46988.41</v>
          </cell>
          <cell r="BA254">
            <v>73577.31</v>
          </cell>
          <cell r="BB254">
            <v>55060.02</v>
          </cell>
          <cell r="BD254">
            <v>1599888.0000000007</v>
          </cell>
          <cell r="BE254">
            <v>1599888.0000000007</v>
          </cell>
        </row>
        <row r="255">
          <cell r="A255" t="str">
            <v>5986H</v>
          </cell>
          <cell r="B255" t="str">
            <v>Hotel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D255">
            <v>0</v>
          </cell>
          <cell r="BE255">
            <v>0</v>
          </cell>
        </row>
        <row r="256">
          <cell r="A256" t="str">
            <v>5999D</v>
          </cell>
          <cell r="B256" t="str">
            <v>Development Unallocated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D256">
            <v>0</v>
          </cell>
          <cell r="BE256">
            <v>0</v>
          </cell>
        </row>
        <row r="257">
          <cell r="A257" t="str">
            <v>5999H</v>
          </cell>
          <cell r="B257" t="str">
            <v>Food &amp; Beverage Unallocated</v>
          </cell>
          <cell r="E257">
            <v>9.35</v>
          </cell>
          <cell r="F257">
            <v>-11.22</v>
          </cell>
          <cell r="G257">
            <v>1.87</v>
          </cell>
          <cell r="H257">
            <v>1116.31</v>
          </cell>
          <cell r="J257">
            <v>-1118.18</v>
          </cell>
          <cell r="K257">
            <v>3.74</v>
          </cell>
          <cell r="L257">
            <v>54.2</v>
          </cell>
          <cell r="M257">
            <v>35614.32</v>
          </cell>
          <cell r="N257">
            <v>-35672.26</v>
          </cell>
          <cell r="O257">
            <v>-157554.48000000001</v>
          </cell>
          <cell r="P257">
            <v>-183221.31</v>
          </cell>
          <cell r="Q257">
            <v>-379743.82</v>
          </cell>
          <cell r="R257">
            <v>720519.61</v>
          </cell>
          <cell r="S257">
            <v>-387583.95</v>
          </cell>
          <cell r="T257">
            <v>202598.24</v>
          </cell>
          <cell r="U257">
            <v>-250774.31</v>
          </cell>
          <cell r="V257">
            <v>435760.02</v>
          </cell>
          <cell r="W257">
            <v>2832.75</v>
          </cell>
          <cell r="X257">
            <v>3795.51</v>
          </cell>
          <cell r="Y257">
            <v>2541.2600000000002</v>
          </cell>
          <cell r="Z257">
            <v>-9169.5200000000186</v>
          </cell>
          <cell r="AA257">
            <v>2661.96</v>
          </cell>
          <cell r="AB257">
            <v>12177.09</v>
          </cell>
          <cell r="AC257">
            <v>3615.34</v>
          </cell>
          <cell r="AD257">
            <v>-18454.39</v>
          </cell>
          <cell r="AE257">
            <v>3409.01</v>
          </cell>
          <cell r="AF257">
            <v>5214.67</v>
          </cell>
          <cell r="AG257">
            <v>-6693.03</v>
          </cell>
          <cell r="AH257">
            <v>-1930.65</v>
          </cell>
          <cell r="AI257">
            <v>3408.34</v>
          </cell>
          <cell r="AJ257">
            <v>518.6</v>
          </cell>
          <cell r="AK257">
            <v>813.48000000001048</v>
          </cell>
          <cell r="AL257">
            <v>-4740.42</v>
          </cell>
          <cell r="AM257">
            <v>63796.36</v>
          </cell>
          <cell r="AN257">
            <v>96948.18</v>
          </cell>
          <cell r="AO257">
            <v>93408.45</v>
          </cell>
          <cell r="AP257">
            <v>-254152.99</v>
          </cell>
          <cell r="AQ257">
            <v>97465.02</v>
          </cell>
          <cell r="AR257">
            <v>28541.599999999999</v>
          </cell>
          <cell r="AS257">
            <v>19833.900000000001</v>
          </cell>
          <cell r="AT257">
            <v>-145840.51999999999</v>
          </cell>
          <cell r="AU257">
            <v>16319.46</v>
          </cell>
          <cell r="AV257">
            <v>11002.07</v>
          </cell>
          <cell r="AW257">
            <v>15624.55</v>
          </cell>
          <cell r="AX257">
            <v>-42946.080000000002</v>
          </cell>
          <cell r="AY257">
            <v>9813.75</v>
          </cell>
          <cell r="AZ257">
            <v>14550.27</v>
          </cell>
          <cell r="BA257">
            <v>16440.12</v>
          </cell>
          <cell r="BB257">
            <v>-40804.14</v>
          </cell>
          <cell r="BD257">
            <v>-1.8699999999953434</v>
          </cell>
          <cell r="BE257">
            <v>-1.8699999999953434</v>
          </cell>
        </row>
        <row r="258">
          <cell r="A258" t="str">
            <v>4899I</v>
          </cell>
          <cell r="B258" t="str">
            <v>International Unallocated</v>
          </cell>
          <cell r="Z258">
            <v>-243130.35</v>
          </cell>
          <cell r="AA258">
            <v>0</v>
          </cell>
          <cell r="AB258">
            <v>0</v>
          </cell>
          <cell r="AC258">
            <v>0</v>
          </cell>
          <cell r="AD258">
            <v>243130.35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D258">
            <v>0</v>
          </cell>
          <cell r="BE258">
            <v>0</v>
          </cell>
        </row>
        <row r="259">
          <cell r="A259" t="str">
            <v>4999H</v>
          </cell>
          <cell r="B259" t="str">
            <v>Merch Unallocated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D259">
            <v>0</v>
          </cell>
          <cell r="BE259">
            <v>0</v>
          </cell>
        </row>
        <row r="260">
          <cell r="A260" t="str">
            <v>4000H</v>
          </cell>
          <cell r="B260" t="str">
            <v>Travel Plazas Unallocated</v>
          </cell>
          <cell r="AA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D260">
            <v>0</v>
          </cell>
          <cell r="BE260">
            <v>0</v>
          </cell>
        </row>
        <row r="261">
          <cell r="A261" t="str">
            <v>Grand Total</v>
          </cell>
          <cell r="C261">
            <v>40154497.969999984</v>
          </cell>
          <cell r="D261">
            <v>36467956.220000006</v>
          </cell>
          <cell r="E261">
            <v>36882217.580000021</v>
          </cell>
          <cell r="F261">
            <v>36076304.99999997</v>
          </cell>
          <cell r="G261">
            <v>35523879.87000002</v>
          </cell>
          <cell r="H261">
            <v>36745707.150000028</v>
          </cell>
          <cell r="I261">
            <v>39996886.840000011</v>
          </cell>
          <cell r="J261">
            <v>43915829.520000018</v>
          </cell>
          <cell r="K261">
            <v>41130495.689999983</v>
          </cell>
          <cell r="L261">
            <v>41991764.960000031</v>
          </cell>
          <cell r="M261">
            <v>45059956.05999998</v>
          </cell>
          <cell r="N261">
            <v>44684764.419999979</v>
          </cell>
          <cell r="O261">
            <v>43433084.280000009</v>
          </cell>
          <cell r="P261">
            <v>42974838.269999936</v>
          </cell>
          <cell r="Q261">
            <v>44453335.409999982</v>
          </cell>
          <cell r="R261">
            <v>44812472.160000019</v>
          </cell>
          <cell r="S261">
            <v>43263425.659999944</v>
          </cell>
          <cell r="T261">
            <v>42380842.329999976</v>
          </cell>
          <cell r="U261">
            <v>42781930.380000025</v>
          </cell>
          <cell r="V261">
            <v>44479728.940000027</v>
          </cell>
          <cell r="W261">
            <v>46741566.760000013</v>
          </cell>
          <cell r="X261">
            <v>44436821.480000019</v>
          </cell>
          <cell r="Y261">
            <v>44543294.650000021</v>
          </cell>
          <cell r="Z261">
            <v>46885205.319999963</v>
          </cell>
          <cell r="AA261">
            <v>47851912.170000009</v>
          </cell>
          <cell r="AB261">
            <v>51700508.130000003</v>
          </cell>
          <cell r="AC261">
            <v>46886900.090000018</v>
          </cell>
          <cell r="AD261">
            <v>48281052.980000049</v>
          </cell>
          <cell r="AE261">
            <v>50470180.360000037</v>
          </cell>
          <cell r="AF261">
            <v>50990109.990000024</v>
          </cell>
          <cell r="AG261">
            <v>50537105.430000059</v>
          </cell>
          <cell r="AH261">
            <v>51993177.879999988</v>
          </cell>
          <cell r="AI261">
            <v>52690256.509999983</v>
          </cell>
          <cell r="AJ261">
            <v>49538027.920000002</v>
          </cell>
          <cell r="AK261">
            <v>48198999.859999999</v>
          </cell>
          <cell r="AL261">
            <v>43511088.600000009</v>
          </cell>
          <cell r="AM261">
            <v>40462416.74000001</v>
          </cell>
          <cell r="AN261">
            <v>41536212.729999982</v>
          </cell>
          <cell r="AO261">
            <v>40605002.679999985</v>
          </cell>
          <cell r="AP261">
            <v>41856123.649999954</v>
          </cell>
          <cell r="AQ261">
            <v>47295265.80999998</v>
          </cell>
          <cell r="AR261">
            <v>47504511.470000029</v>
          </cell>
          <cell r="AS261">
            <v>46699454.350000001</v>
          </cell>
          <cell r="AT261">
            <v>42954667.339999996</v>
          </cell>
          <cell r="AU261">
            <v>45412135.640000015</v>
          </cell>
          <cell r="AV261">
            <v>46892785.920000039</v>
          </cell>
          <cell r="AW261">
            <v>47795048.739999972</v>
          </cell>
          <cell r="AX261">
            <v>47261611.780000024</v>
          </cell>
          <cell r="AY261">
            <v>41261510.140000001</v>
          </cell>
          <cell r="AZ261">
            <v>42353840.299999997</v>
          </cell>
          <cell r="BA261">
            <v>49026372.30999998</v>
          </cell>
          <cell r="BB261">
            <v>53634041.569999956</v>
          </cell>
          <cell r="BC261">
            <v>0</v>
          </cell>
          <cell r="BD261">
            <v>2325017128.0099988</v>
          </cell>
          <cell r="BE261">
            <v>2325017128.0099988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CE"/>
      <sheetName val="CE Incidenze"/>
      <sheetName val="CE Trimestre"/>
      <sheetName val="BS 1.1 - Cassa - altre disponib"/>
      <sheetName val="BS 1.2 - Attività  Finanziarie"/>
      <sheetName val="BS 1.3 - Cred  &amp; Deb Tributari"/>
      <sheetName val="BS 1.4 - Altri crediti SR "/>
      <sheetName val="BS 1.6 - Magazzino"/>
      <sheetName val="BS 2.1 - Immobiliz. Tecniche"/>
      <sheetName val="Immob. locaz. finanziaria"/>
      <sheetName val="BS 2.2 - Avviamento"/>
      <sheetName val="BS 2.3 - Altre Immob. Imm."/>
      <sheetName val="BS 2.5 - Attività Fin. Immob."/>
      <sheetName val="BS 2.7 - Altri Crediti LR"/>
      <sheetName val="BS 4.2 - Debiti Tributari"/>
      <sheetName val="BS 4.3 - Altri Debiti SR"/>
      <sheetName val="BS 4.4 - Debiti Bancari"/>
      <sheetName val="BS 4.5 - Altre Pass. Finanz. SR"/>
      <sheetName val="BS 4.6 - Obbligazioni SR"/>
      <sheetName val="BS 4.7 - F. Rischi e oneri SR"/>
      <sheetName val="BS 5.1 - Altri Debiti LR"/>
      <sheetName val="BS 5.2 - Passività Finanz. LR"/>
      <sheetName val="BS 5.3 - Obbligazioni LR"/>
      <sheetName val="BS 5.4 - Fondo Imposte Diff. "/>
      <sheetName val="BS 5.5 - TFR"/>
      <sheetName val="BS 5.6 - F. Rischi e oneri LR  "/>
      <sheetName val="BS 5.6 - Fondi Rischi e oneri "/>
      <sheetName val="CE 8.1 - Ricavi Operativi"/>
      <sheetName val="CE 8.2 - Altri Proventi"/>
      <sheetName val="CE 9.1 - Costo delle mat."/>
      <sheetName val="CE 9.2 - Costo del personale"/>
      <sheetName val="CE 9.3 - Costi per aff. e lic."/>
      <sheetName val="CE 9.4 - Altri costi operativi"/>
      <sheetName val="CE 9.5 - Ammortamenti"/>
      <sheetName val="CE 9.6 - Svalutazioni"/>
      <sheetName val="CE 10.1 - Proventi Finan."/>
      <sheetName val="CE 10.2 - Oneri Finan."/>
      <sheetName val="Oneri-Proventi Netti"/>
      <sheetName val="Oneri-Prov Netti old"/>
      <sheetName val="CE Risultato di terzi"/>
      <sheetName val="PFN 06_2006"/>
      <sheetName val="Dettaglio Goodwill"/>
      <sheetName val="Calcolo Goodwill"/>
      <sheetName val="BS - Variazioni PN"/>
      <sheetName val="BS - Variazioni PN (2)"/>
      <sheetName val="Conti d'ordine"/>
      <sheetName val="ITALIA - C. ORDINE 3Q06"/>
      <sheetName val="INTERNATIONAL - C ordine 3Q06"/>
      <sheetName val="rico civ cons"/>
      <sheetName val="Incid Collegate"/>
      <sheetName val=" Rendiconto finanziario"/>
      <sheetName val="SPF-Capogruppo"/>
      <sheetName val="SP-Capogruppo"/>
      <sheetName val="CE-Capogruppo"/>
      <sheetName val="CE 062006"/>
      <sheetName val="ce31122005"/>
      <sheetName val="Incid Collegate-Capogruppo"/>
      <sheetName val="Oneri-Prov Netti riclassificati"/>
      <sheetName val="PF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DEPT TABLE"/>
    </sheetNames>
    <sheetDataSet>
      <sheetData sheetId="0" refreshError="1">
        <row r="2">
          <cell r="A2" t="str">
            <v>01</v>
          </cell>
          <cell r="B2" t="str">
            <v>Spirits</v>
          </cell>
        </row>
        <row r="3">
          <cell r="A3" t="str">
            <v>02</v>
          </cell>
          <cell r="B3" t="str">
            <v>Fortified</v>
          </cell>
        </row>
        <row r="4">
          <cell r="A4" t="str">
            <v>03</v>
          </cell>
          <cell r="B4" t="str">
            <v>Beers</v>
          </cell>
        </row>
        <row r="5">
          <cell r="A5" t="str">
            <v>04</v>
          </cell>
          <cell r="B5" t="str">
            <v>Other</v>
          </cell>
        </row>
        <row r="6">
          <cell r="A6" t="str">
            <v>05</v>
          </cell>
          <cell r="B6" t="str">
            <v>Ancillaries</v>
          </cell>
        </row>
        <row r="7">
          <cell r="A7" t="str">
            <v>06</v>
          </cell>
          <cell r="B7" t="str">
            <v>Specialist Brands</v>
          </cell>
        </row>
        <row r="8">
          <cell r="A8" t="str">
            <v>11</v>
          </cell>
          <cell r="B8" t="str">
            <v>Cigarettes</v>
          </cell>
        </row>
        <row r="9">
          <cell r="A9" t="str">
            <v>12</v>
          </cell>
          <cell r="B9" t="str">
            <v>Cigars</v>
          </cell>
        </row>
        <row r="10">
          <cell r="A10" t="str">
            <v>13</v>
          </cell>
          <cell r="B10" t="str">
            <v>Loose Tobacco</v>
          </cell>
        </row>
        <row r="11">
          <cell r="A11" t="str">
            <v>14</v>
          </cell>
          <cell r="B11" t="str">
            <v>Small Cigars</v>
          </cell>
        </row>
        <row r="12">
          <cell r="A12" t="str">
            <v>21</v>
          </cell>
          <cell r="B12" t="str">
            <v>Confectionery</v>
          </cell>
        </row>
        <row r="13">
          <cell r="A13" t="str">
            <v>22</v>
          </cell>
          <cell r="B13" t="str">
            <v>Delicatessen</v>
          </cell>
        </row>
        <row r="14">
          <cell r="A14" t="str">
            <v>31</v>
          </cell>
          <cell r="B14" t="str">
            <v>Fragrance</v>
          </cell>
        </row>
        <row r="15">
          <cell r="A15" t="str">
            <v>33</v>
          </cell>
          <cell r="B15" t="str">
            <v>Cosmetics</v>
          </cell>
        </row>
        <row r="16">
          <cell r="A16" t="str">
            <v>34</v>
          </cell>
          <cell r="B16" t="str">
            <v>Toiletries</v>
          </cell>
        </row>
        <row r="17">
          <cell r="A17" t="str">
            <v>40</v>
          </cell>
          <cell r="B17" t="str">
            <v>Wine</v>
          </cell>
        </row>
        <row r="18">
          <cell r="A18" t="str">
            <v>41</v>
          </cell>
          <cell r="B18" t="str">
            <v>Clothings</v>
          </cell>
        </row>
        <row r="19">
          <cell r="A19" t="str">
            <v>42</v>
          </cell>
          <cell r="B19" t="str">
            <v>Accessories</v>
          </cell>
        </row>
        <row r="20">
          <cell r="A20" t="str">
            <v>43</v>
          </cell>
          <cell r="B20" t="str">
            <v>Sunglasses</v>
          </cell>
        </row>
        <row r="21">
          <cell r="A21" t="str">
            <v>48</v>
          </cell>
          <cell r="B21" t="str">
            <v>Leather</v>
          </cell>
        </row>
        <row r="22">
          <cell r="A22" t="str">
            <v>51</v>
          </cell>
          <cell r="B22" t="str">
            <v>Giftware</v>
          </cell>
        </row>
        <row r="23">
          <cell r="A23" t="str">
            <v>52</v>
          </cell>
          <cell r="B23" t="str">
            <v>Games &amp; Toys</v>
          </cell>
        </row>
        <row r="24">
          <cell r="A24" t="str">
            <v>53</v>
          </cell>
          <cell r="B24" t="str">
            <v>Pens &amp; Lighters</v>
          </cell>
        </row>
        <row r="25">
          <cell r="A25" t="str">
            <v>61</v>
          </cell>
          <cell r="B25" t="str">
            <v>Real Jewllery</v>
          </cell>
        </row>
        <row r="26">
          <cell r="A26" t="str">
            <v>63</v>
          </cell>
          <cell r="B26" t="str">
            <v>Fashion Jewellery</v>
          </cell>
        </row>
        <row r="27">
          <cell r="A27" t="str">
            <v>65</v>
          </cell>
          <cell r="B27" t="str">
            <v>Timepieces</v>
          </cell>
        </row>
        <row r="28">
          <cell r="A28" t="str">
            <v>71</v>
          </cell>
          <cell r="B28" t="str">
            <v>Optical</v>
          </cell>
        </row>
        <row r="29">
          <cell r="A29" t="str">
            <v>72</v>
          </cell>
          <cell r="B29" t="str">
            <v>Electrical</v>
          </cell>
        </row>
        <row r="30">
          <cell r="A30" t="str">
            <v>81</v>
          </cell>
          <cell r="B30" t="str">
            <v>Souvenirs</v>
          </cell>
        </row>
        <row r="31">
          <cell r="A31" t="str">
            <v>91</v>
          </cell>
          <cell r="B31" t="str">
            <v>General</v>
          </cell>
        </row>
        <row r="32">
          <cell r="A32" t="str">
            <v>92</v>
          </cell>
          <cell r="B32" t="str">
            <v>Gift with Purchases</v>
          </cell>
        </row>
        <row r="33">
          <cell r="A33" t="str">
            <v>99</v>
          </cell>
          <cell r="B33" t="str">
            <v>Unclassified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COMMON DATA"/>
      <sheetName val="TABLEofCONTENTS"/>
      <sheetName val="IS-Motorways"/>
      <sheetName val="IS-Airports"/>
      <sheetName val="IS-RailwayStations"/>
      <sheetName val="IS-Shopping Malls"/>
      <sheetName val="IS-Others"/>
      <sheetName val="IS-Not Allocated"/>
      <sheetName val="HQ-allocazione"/>
      <sheetName val="BS-Motorways"/>
      <sheetName val="BS-Airports"/>
      <sheetName val="BS-RailwayStations"/>
      <sheetName val="BS-ShoppingMalls"/>
      <sheetName val="BS-Others"/>
      <sheetName val="BS_Not Allocated"/>
      <sheetName val="BS_Total"/>
      <sheetName val="Finance lease"/>
      <sheetName val="Operating lease"/>
    </sheetNames>
    <sheetDataSet>
      <sheetData sheetId="0" refreshError="1">
        <row r="11">
          <cell r="D11" t="str">
            <v>Euro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1 Highlights"/>
      <sheetName val="Vendite Gruppo x Area Geo"/>
      <sheetName val="Bridge Vendite Gruppo"/>
      <sheetName val="Vendite Gruppo x Sector"/>
      <sheetName val="Bridge Vendite Gruppo Sector"/>
      <sheetName val="Vendite Gruppo x Canale"/>
      <sheetName val="Bridge Vendite Gruppo Canale"/>
      <sheetName val="Ebitda Gruppo x Area Geo"/>
      <sheetName val="Bridge Ebitda Gruppo"/>
      <sheetName val="Utile Gruppo"/>
      <sheetName val="Bridge Utile Gruppo"/>
      <sheetName val="Bridge Risultato Netto_No PdP "/>
      <sheetName val="Bridge EBIT"/>
      <sheetName val="Bridge EBIT_No PdP"/>
      <sheetName val="Bridge_Risultato Netto PdP Gr"/>
      <sheetName val="Bridge Risultato Netto_No EBIT"/>
      <sheetName val="Bridge_Risultato Netto PdP EBIT"/>
      <sheetName val=" 2 CE-cond"/>
      <sheetName val=" 2 CE-cond-BW"/>
      <sheetName val=" 2 CE-cond-BW-Quarter"/>
      <sheetName val="2 CE-cond incidenze"/>
      <sheetName val="3 Vendite X Area G."/>
      <sheetName val="3 Vendite X Area G. DB"/>
      <sheetName val="3 Vendite X Area G. Graf. "/>
      <sheetName val="4 Torte Vendite"/>
      <sheetName val="Vendite AGI x canale"/>
      <sheetName val="Bridge Vendite AGI"/>
      <sheetName val="Vendite Italia x canale"/>
      <sheetName val="Bridge Vendite Italia"/>
      <sheetName val="Vendite Europa"/>
      <sheetName val="Bridge Vendite Europa"/>
      <sheetName val="Vendite Europa Canale"/>
      <sheetName val="Bridge Vendite Europa Can"/>
      <sheetName val="Costi Operativi"/>
      <sheetName val="5 EBITDA X Area Geo."/>
      <sheetName val="6 EBITDA"/>
      <sheetName val="6 EBITDA G"/>
      <sheetName val="5 EBIT X Area Geo."/>
      <sheetName val="Covenants"/>
      <sheetName val="12 Capex x canale"/>
      <sheetName val="13 Capex x Pro."/>
      <sheetName val="7 Redditività Gruppo"/>
      <sheetName val="8 Vendite AGI"/>
      <sheetName val="8 Vendite AGI Graf."/>
      <sheetName val="9 Vendite Italia"/>
      <sheetName val="9 Vendite Italia Graf."/>
      <sheetName val="10 Vendite Europa"/>
      <sheetName val="10 Vendite Europa Graf"/>
      <sheetName val="11 Redditività Europa"/>
      <sheetName val="20 Evoluzione Vend. ALDEASA"/>
      <sheetName val="10 Vendite Aldeasa Gr"/>
      <sheetName val="14 Cambi"/>
      <sheetName val="15 delta area"/>
      <sheetName val="16 capitale esercizio"/>
      <sheetName val="17 PFN - PRESENTAZIONE"/>
      <sheetName val="18 CONSO_2006"/>
      <sheetName val="18 CONSO_2005"/>
      <sheetName val="19 Conso per canali 2006"/>
      <sheetName val="19 Conso per canali 2005"/>
      <sheetName val="21 PN 01-01-2005"/>
      <sheetName val="22 PFN"/>
      <sheetName val="22 PNF Graf."/>
      <sheetName val="23 BS Rettifiche IAS"/>
      <sheetName val="23 CE Rettifiche IAS"/>
      <sheetName val="24 Rendiconto finanziario"/>
    </sheetNames>
    <sheetDataSet>
      <sheetData sheetId="0" refreshError="1">
        <row r="4">
          <cell r="C4" t="str">
            <v>1° semestre 2006</v>
          </cell>
          <cell r="J4" t="str">
            <v>1° semestre 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</sheetNames>
    <sheetDataSet>
      <sheetData sheetId="0" refreshError="1">
        <row r="3">
          <cell r="A3" t="str">
            <v>01Active</v>
          </cell>
          <cell r="B3" t="str">
            <v>W26</v>
          </cell>
          <cell r="C3">
            <v>1</v>
          </cell>
          <cell r="D3">
            <v>5</v>
          </cell>
          <cell r="F3" t="str">
            <v>Active</v>
          </cell>
          <cell r="G3">
            <v>100</v>
          </cell>
          <cell r="H3">
            <v>848</v>
          </cell>
          <cell r="I3">
            <v>28974.18</v>
          </cell>
          <cell r="J3">
            <v>11367609.27</v>
          </cell>
          <cell r="K3">
            <v>96863</v>
          </cell>
          <cell r="L3">
            <v>49712</v>
          </cell>
          <cell r="M3">
            <v>146575</v>
          </cell>
          <cell r="N3">
            <v>1153917</v>
          </cell>
          <cell r="O3">
            <v>1497836</v>
          </cell>
          <cell r="P3">
            <v>2651753</v>
          </cell>
        </row>
        <row r="4">
          <cell r="A4" t="str">
            <v>01Discontinued</v>
          </cell>
          <cell r="B4" t="str">
            <v>W26</v>
          </cell>
          <cell r="C4">
            <v>1</v>
          </cell>
          <cell r="D4">
            <v>5</v>
          </cell>
          <cell r="F4" t="str">
            <v>Discontinued</v>
          </cell>
          <cell r="G4">
            <v>108</v>
          </cell>
          <cell r="H4">
            <v>621</v>
          </cell>
          <cell r="I4">
            <v>3298.43</v>
          </cell>
          <cell r="J4">
            <v>76177.850000000006</v>
          </cell>
          <cell r="K4">
            <v>24064</v>
          </cell>
          <cell r="L4">
            <v>7103</v>
          </cell>
          <cell r="M4">
            <v>31167</v>
          </cell>
          <cell r="N4">
            <v>35368</v>
          </cell>
          <cell r="O4">
            <v>34149</v>
          </cell>
          <cell r="P4">
            <v>69517</v>
          </cell>
        </row>
        <row r="5">
          <cell r="A5" t="str">
            <v>01Other</v>
          </cell>
          <cell r="B5" t="str">
            <v>W26</v>
          </cell>
          <cell r="C5">
            <v>1</v>
          </cell>
          <cell r="D5">
            <v>5</v>
          </cell>
          <cell r="F5" t="str">
            <v>Other</v>
          </cell>
          <cell r="G5">
            <v>0</v>
          </cell>
          <cell r="H5">
            <v>251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A6" t="str">
            <v>02Active</v>
          </cell>
          <cell r="B6" t="str">
            <v>W26</v>
          </cell>
          <cell r="C6">
            <v>2</v>
          </cell>
          <cell r="D6">
            <v>5</v>
          </cell>
          <cell r="F6" t="str">
            <v>Active</v>
          </cell>
          <cell r="G6">
            <v>12</v>
          </cell>
          <cell r="H6">
            <v>141</v>
          </cell>
          <cell r="I6">
            <v>2127.3200000000002</v>
          </cell>
          <cell r="J6">
            <v>297023.65999999997</v>
          </cell>
          <cell r="K6">
            <v>5155</v>
          </cell>
          <cell r="L6">
            <v>2170</v>
          </cell>
          <cell r="M6">
            <v>7325</v>
          </cell>
          <cell r="N6">
            <v>55892</v>
          </cell>
          <cell r="O6">
            <v>45116</v>
          </cell>
          <cell r="P6">
            <v>101008</v>
          </cell>
        </row>
        <row r="7">
          <cell r="A7" t="str">
            <v>02Discontinued</v>
          </cell>
          <cell r="B7" t="str">
            <v>W26</v>
          </cell>
          <cell r="C7">
            <v>2</v>
          </cell>
          <cell r="D7">
            <v>5</v>
          </cell>
          <cell r="F7" t="str">
            <v>Discontinued</v>
          </cell>
          <cell r="G7">
            <v>1</v>
          </cell>
          <cell r="H7">
            <v>20</v>
          </cell>
          <cell r="I7">
            <v>0</v>
          </cell>
          <cell r="J7">
            <v>512.66999999999996</v>
          </cell>
          <cell r="K7">
            <v>53</v>
          </cell>
          <cell r="L7">
            <v>0</v>
          </cell>
          <cell r="M7">
            <v>53</v>
          </cell>
          <cell r="N7">
            <v>331</v>
          </cell>
          <cell r="O7">
            <v>704</v>
          </cell>
          <cell r="P7">
            <v>1035</v>
          </cell>
        </row>
        <row r="8">
          <cell r="A8" t="str">
            <v>02Other</v>
          </cell>
          <cell r="B8" t="str">
            <v>W26</v>
          </cell>
          <cell r="C8">
            <v>2</v>
          </cell>
          <cell r="D8">
            <v>5</v>
          </cell>
          <cell r="F8" t="str">
            <v>Other</v>
          </cell>
          <cell r="G8">
            <v>0</v>
          </cell>
          <cell r="H8">
            <v>33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03Active</v>
          </cell>
          <cell r="B9" t="str">
            <v>W26</v>
          </cell>
          <cell r="C9">
            <v>3</v>
          </cell>
          <cell r="D9">
            <v>5</v>
          </cell>
          <cell r="F9" t="str">
            <v>Active</v>
          </cell>
          <cell r="G9">
            <v>0</v>
          </cell>
          <cell r="H9">
            <v>12</v>
          </cell>
          <cell r="I9">
            <v>0</v>
          </cell>
          <cell r="J9">
            <v>51694.89</v>
          </cell>
          <cell r="K9">
            <v>0</v>
          </cell>
          <cell r="L9">
            <v>0</v>
          </cell>
          <cell r="M9">
            <v>0</v>
          </cell>
          <cell r="N9">
            <v>9534</v>
          </cell>
          <cell r="O9">
            <v>4877</v>
          </cell>
          <cell r="P9">
            <v>14411</v>
          </cell>
        </row>
        <row r="10">
          <cell r="A10" t="str">
            <v>03Discontinued</v>
          </cell>
          <cell r="B10" t="str">
            <v>W26</v>
          </cell>
          <cell r="C10">
            <v>3</v>
          </cell>
          <cell r="D10">
            <v>5</v>
          </cell>
          <cell r="F10" t="str">
            <v>Discontinued</v>
          </cell>
          <cell r="G10">
            <v>0</v>
          </cell>
          <cell r="H10">
            <v>40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-117</v>
          </cell>
          <cell r="O10">
            <v>556</v>
          </cell>
          <cell r="P10">
            <v>439</v>
          </cell>
        </row>
        <row r="11">
          <cell r="A11" t="str">
            <v>03Other</v>
          </cell>
          <cell r="B11" t="str">
            <v>W26</v>
          </cell>
          <cell r="C11">
            <v>3</v>
          </cell>
          <cell r="D11">
            <v>5</v>
          </cell>
          <cell r="F11" t="str">
            <v>Other</v>
          </cell>
          <cell r="G11">
            <v>0</v>
          </cell>
          <cell r="H11">
            <v>12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04Active</v>
          </cell>
          <cell r="B12" t="str">
            <v>W26</v>
          </cell>
          <cell r="C12">
            <v>4</v>
          </cell>
          <cell r="D12">
            <v>5</v>
          </cell>
          <cell r="F12" t="str">
            <v>Active</v>
          </cell>
          <cell r="G12">
            <v>1</v>
          </cell>
          <cell r="H12">
            <v>14</v>
          </cell>
          <cell r="I12">
            <v>0</v>
          </cell>
          <cell r="J12">
            <v>21538.880000000001</v>
          </cell>
          <cell r="K12">
            <v>0</v>
          </cell>
          <cell r="L12">
            <v>0</v>
          </cell>
          <cell r="M12">
            <v>0</v>
          </cell>
          <cell r="N12">
            <v>2183</v>
          </cell>
          <cell r="O12">
            <v>2665</v>
          </cell>
          <cell r="P12">
            <v>4848</v>
          </cell>
        </row>
        <row r="13">
          <cell r="A13" t="str">
            <v>04Discontinued</v>
          </cell>
          <cell r="B13" t="str">
            <v>W26</v>
          </cell>
          <cell r="C13">
            <v>4</v>
          </cell>
          <cell r="D13">
            <v>5</v>
          </cell>
          <cell r="F13" t="str">
            <v>Discontinued</v>
          </cell>
          <cell r="G13">
            <v>0</v>
          </cell>
          <cell r="H13">
            <v>45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04Other</v>
          </cell>
          <cell r="B14" t="str">
            <v>W26</v>
          </cell>
          <cell r="C14">
            <v>4</v>
          </cell>
          <cell r="D14">
            <v>5</v>
          </cell>
          <cell r="F14" t="str">
            <v>Other</v>
          </cell>
          <cell r="G14">
            <v>0</v>
          </cell>
          <cell r="H14">
            <v>51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05Discontinued</v>
          </cell>
          <cell r="B15" t="str">
            <v>W26</v>
          </cell>
          <cell r="C15">
            <v>5</v>
          </cell>
          <cell r="D15">
            <v>5</v>
          </cell>
          <cell r="F15" t="str">
            <v>Discontinued</v>
          </cell>
          <cell r="G15">
            <v>0</v>
          </cell>
          <cell r="H15">
            <v>2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06Discontinued</v>
          </cell>
          <cell r="B16" t="str">
            <v>W26</v>
          </cell>
          <cell r="C16">
            <v>6</v>
          </cell>
          <cell r="D16">
            <v>5</v>
          </cell>
          <cell r="F16" t="str">
            <v>Discontinued</v>
          </cell>
          <cell r="G16">
            <v>0</v>
          </cell>
          <cell r="H16">
            <v>7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11Active</v>
          </cell>
          <cell r="B17" t="str">
            <v>W26</v>
          </cell>
          <cell r="C17">
            <v>11</v>
          </cell>
          <cell r="D17">
            <v>5</v>
          </cell>
          <cell r="F17" t="str">
            <v>Active</v>
          </cell>
          <cell r="G17">
            <v>1</v>
          </cell>
          <cell r="H17">
            <v>153</v>
          </cell>
          <cell r="I17">
            <v>0</v>
          </cell>
          <cell r="J17">
            <v>7391333.5899999999</v>
          </cell>
          <cell r="K17">
            <v>4</v>
          </cell>
          <cell r="L17">
            <v>2175</v>
          </cell>
          <cell r="M17">
            <v>2179</v>
          </cell>
          <cell r="N17">
            <v>620190</v>
          </cell>
          <cell r="O17">
            <v>487287</v>
          </cell>
          <cell r="P17">
            <v>1107477</v>
          </cell>
        </row>
        <row r="18">
          <cell r="A18" t="str">
            <v>11Discontinued</v>
          </cell>
          <cell r="B18" t="str">
            <v>W26</v>
          </cell>
          <cell r="C18">
            <v>11</v>
          </cell>
          <cell r="D18">
            <v>5</v>
          </cell>
          <cell r="F18" t="str">
            <v>Discontinued</v>
          </cell>
          <cell r="G18">
            <v>30</v>
          </cell>
          <cell r="H18">
            <v>200</v>
          </cell>
          <cell r="I18">
            <v>385.91</v>
          </cell>
          <cell r="J18">
            <v>107018.67</v>
          </cell>
          <cell r="K18">
            <v>2856</v>
          </cell>
          <cell r="L18">
            <v>564</v>
          </cell>
          <cell r="M18">
            <v>3420</v>
          </cell>
          <cell r="N18">
            <v>18279</v>
          </cell>
          <cell r="O18">
            <v>34400</v>
          </cell>
          <cell r="P18">
            <v>52679</v>
          </cell>
        </row>
        <row r="19">
          <cell r="A19" t="str">
            <v>11Other</v>
          </cell>
          <cell r="B19" t="str">
            <v>W26</v>
          </cell>
          <cell r="C19">
            <v>11</v>
          </cell>
          <cell r="D19">
            <v>5</v>
          </cell>
          <cell r="F19" t="str">
            <v>Other</v>
          </cell>
          <cell r="G19">
            <v>0</v>
          </cell>
          <cell r="H19">
            <v>51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A20" t="str">
            <v>12Active</v>
          </cell>
          <cell r="B20" t="str">
            <v>W26</v>
          </cell>
          <cell r="C20">
            <v>12</v>
          </cell>
          <cell r="D20">
            <v>5</v>
          </cell>
          <cell r="F20" t="str">
            <v>Active</v>
          </cell>
          <cell r="G20">
            <v>44</v>
          </cell>
          <cell r="H20">
            <v>357</v>
          </cell>
          <cell r="I20">
            <v>19466.419999999998</v>
          </cell>
          <cell r="J20">
            <v>1256278.8799999999</v>
          </cell>
          <cell r="K20">
            <v>76630</v>
          </cell>
          <cell r="L20">
            <v>40661</v>
          </cell>
          <cell r="M20">
            <v>117291</v>
          </cell>
          <cell r="N20">
            <v>376065</v>
          </cell>
          <cell r="O20">
            <v>343644</v>
          </cell>
          <cell r="P20">
            <v>719709</v>
          </cell>
        </row>
        <row r="21">
          <cell r="A21" t="str">
            <v>12Discontinued</v>
          </cell>
          <cell r="B21" t="str">
            <v>W26</v>
          </cell>
          <cell r="C21">
            <v>12</v>
          </cell>
          <cell r="D21">
            <v>5</v>
          </cell>
          <cell r="F21" t="str">
            <v>Discontinued</v>
          </cell>
          <cell r="G21">
            <v>22</v>
          </cell>
          <cell r="H21">
            <v>161</v>
          </cell>
          <cell r="I21">
            <v>1459.82</v>
          </cell>
          <cell r="J21">
            <v>29933.74</v>
          </cell>
          <cell r="K21">
            <v>1748</v>
          </cell>
          <cell r="L21">
            <v>468</v>
          </cell>
          <cell r="M21">
            <v>2216</v>
          </cell>
          <cell r="N21">
            <v>7493</v>
          </cell>
          <cell r="O21">
            <v>3188</v>
          </cell>
          <cell r="P21">
            <v>10681</v>
          </cell>
        </row>
        <row r="22">
          <cell r="A22" t="str">
            <v>12Other</v>
          </cell>
          <cell r="B22" t="str">
            <v>W26</v>
          </cell>
          <cell r="C22">
            <v>12</v>
          </cell>
          <cell r="D22">
            <v>5</v>
          </cell>
          <cell r="F22" t="str">
            <v>Other</v>
          </cell>
          <cell r="G22">
            <v>0</v>
          </cell>
          <cell r="H22">
            <v>57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13Active</v>
          </cell>
          <cell r="B23" t="str">
            <v>W26</v>
          </cell>
          <cell r="C23">
            <v>13</v>
          </cell>
          <cell r="D23">
            <v>5</v>
          </cell>
          <cell r="F23" t="str">
            <v>Active</v>
          </cell>
          <cell r="G23">
            <v>0</v>
          </cell>
          <cell r="H23">
            <v>19</v>
          </cell>
          <cell r="I23">
            <v>0</v>
          </cell>
          <cell r="J23">
            <v>643218.73</v>
          </cell>
          <cell r="K23">
            <v>0</v>
          </cell>
          <cell r="L23">
            <v>0</v>
          </cell>
          <cell r="M23">
            <v>0</v>
          </cell>
          <cell r="N23">
            <v>53358</v>
          </cell>
          <cell r="O23">
            <v>42814</v>
          </cell>
          <cell r="P23">
            <v>96172</v>
          </cell>
        </row>
        <row r="24">
          <cell r="A24" t="str">
            <v>13Discontinued</v>
          </cell>
          <cell r="B24" t="str">
            <v>W26</v>
          </cell>
          <cell r="C24">
            <v>13</v>
          </cell>
          <cell r="D24">
            <v>5</v>
          </cell>
          <cell r="F24" t="str">
            <v>Discontinued</v>
          </cell>
          <cell r="G24">
            <v>2</v>
          </cell>
          <cell r="H24">
            <v>29</v>
          </cell>
          <cell r="I24">
            <v>45</v>
          </cell>
          <cell r="J24">
            <v>1198.2</v>
          </cell>
          <cell r="K24">
            <v>217</v>
          </cell>
          <cell r="L24">
            <v>217</v>
          </cell>
          <cell r="M24">
            <v>434</v>
          </cell>
          <cell r="N24">
            <v>226</v>
          </cell>
          <cell r="O24">
            <v>217</v>
          </cell>
          <cell r="P24">
            <v>443</v>
          </cell>
        </row>
        <row r="25">
          <cell r="A25" t="str">
            <v>13Other</v>
          </cell>
          <cell r="B25" t="str">
            <v>W26</v>
          </cell>
          <cell r="C25">
            <v>13</v>
          </cell>
          <cell r="D25">
            <v>5</v>
          </cell>
          <cell r="F25" t="str">
            <v>Other</v>
          </cell>
          <cell r="G25">
            <v>0</v>
          </cell>
          <cell r="H25">
            <v>9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14Active</v>
          </cell>
          <cell r="B26" t="str">
            <v>W26</v>
          </cell>
          <cell r="C26">
            <v>14</v>
          </cell>
          <cell r="D26">
            <v>5</v>
          </cell>
          <cell r="F26" t="str">
            <v>Active</v>
          </cell>
          <cell r="G26">
            <v>1</v>
          </cell>
          <cell r="H26">
            <v>46</v>
          </cell>
          <cell r="I26">
            <v>13.5</v>
          </cell>
          <cell r="J26">
            <v>476324.85</v>
          </cell>
          <cell r="K26">
            <v>16</v>
          </cell>
          <cell r="L26">
            <v>50</v>
          </cell>
          <cell r="M26">
            <v>66</v>
          </cell>
          <cell r="N26">
            <v>57195</v>
          </cell>
          <cell r="O26">
            <v>23324</v>
          </cell>
          <cell r="P26">
            <v>80519</v>
          </cell>
        </row>
        <row r="27">
          <cell r="A27" t="str">
            <v>14Discontinued</v>
          </cell>
          <cell r="B27" t="str">
            <v>W26</v>
          </cell>
          <cell r="C27">
            <v>14</v>
          </cell>
          <cell r="D27">
            <v>5</v>
          </cell>
          <cell r="F27" t="str">
            <v>Discontinued</v>
          </cell>
          <cell r="G27">
            <v>1</v>
          </cell>
          <cell r="H27">
            <v>26</v>
          </cell>
          <cell r="I27">
            <v>15.5</v>
          </cell>
          <cell r="J27">
            <v>40</v>
          </cell>
          <cell r="K27">
            <v>27</v>
          </cell>
          <cell r="L27">
            <v>66</v>
          </cell>
          <cell r="M27">
            <v>93</v>
          </cell>
          <cell r="N27">
            <v>29</v>
          </cell>
          <cell r="O27">
            <v>746</v>
          </cell>
          <cell r="P27">
            <v>775</v>
          </cell>
        </row>
        <row r="28">
          <cell r="A28" t="str">
            <v>21Active</v>
          </cell>
          <cell r="B28" t="str">
            <v>W26</v>
          </cell>
          <cell r="C28">
            <v>21</v>
          </cell>
          <cell r="D28">
            <v>5</v>
          </cell>
          <cell r="E28">
            <v>600</v>
          </cell>
          <cell r="F28" t="str">
            <v>Active</v>
          </cell>
          <cell r="G28">
            <v>22</v>
          </cell>
          <cell r="H28">
            <v>376</v>
          </cell>
          <cell r="I28">
            <v>5985.4</v>
          </cell>
          <cell r="J28">
            <v>3865072.28</v>
          </cell>
          <cell r="K28">
            <v>2742</v>
          </cell>
          <cell r="L28">
            <v>9876</v>
          </cell>
          <cell r="M28">
            <v>12618</v>
          </cell>
          <cell r="N28">
            <v>334282</v>
          </cell>
          <cell r="O28">
            <v>521404</v>
          </cell>
          <cell r="P28">
            <v>855686</v>
          </cell>
        </row>
        <row r="29">
          <cell r="A29" t="str">
            <v>21Discontinued</v>
          </cell>
          <cell r="B29" t="str">
            <v>W26</v>
          </cell>
          <cell r="C29">
            <v>21</v>
          </cell>
          <cell r="E29">
            <v>600</v>
          </cell>
          <cell r="F29" t="str">
            <v>Discontinued</v>
          </cell>
          <cell r="G29">
            <v>51</v>
          </cell>
          <cell r="H29">
            <v>473</v>
          </cell>
          <cell r="I29">
            <v>4109.1499999999996</v>
          </cell>
          <cell r="J29">
            <v>221721.55</v>
          </cell>
          <cell r="K29">
            <v>2316</v>
          </cell>
          <cell r="L29">
            <v>2997</v>
          </cell>
          <cell r="M29">
            <v>5313</v>
          </cell>
          <cell r="N29">
            <v>23247</v>
          </cell>
          <cell r="O29">
            <v>29009</v>
          </cell>
          <cell r="P29">
            <v>52256</v>
          </cell>
        </row>
        <row r="30">
          <cell r="A30" t="str">
            <v>21Other</v>
          </cell>
          <cell r="B30" t="str">
            <v>W26</v>
          </cell>
          <cell r="C30">
            <v>21</v>
          </cell>
          <cell r="E30">
            <v>600</v>
          </cell>
          <cell r="F30" t="str">
            <v>Other</v>
          </cell>
          <cell r="G30">
            <v>0</v>
          </cell>
          <cell r="H30">
            <v>436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22Active</v>
          </cell>
          <cell r="B31" t="str">
            <v>W26</v>
          </cell>
          <cell r="C31">
            <v>22</v>
          </cell>
          <cell r="D31">
            <v>5</v>
          </cell>
          <cell r="E31">
            <v>600</v>
          </cell>
          <cell r="F31" t="str">
            <v>Active</v>
          </cell>
          <cell r="G31">
            <v>2</v>
          </cell>
          <cell r="H31">
            <v>403</v>
          </cell>
          <cell r="I31">
            <v>0</v>
          </cell>
          <cell r="J31">
            <v>965140.47</v>
          </cell>
          <cell r="K31">
            <v>60</v>
          </cell>
          <cell r="L31">
            <v>1495</v>
          </cell>
          <cell r="M31">
            <v>1555</v>
          </cell>
          <cell r="N31">
            <v>94203</v>
          </cell>
          <cell r="O31">
            <v>145852</v>
          </cell>
          <cell r="P31">
            <v>240055</v>
          </cell>
        </row>
        <row r="32">
          <cell r="A32" t="str">
            <v>22Discontinued</v>
          </cell>
          <cell r="B32" t="str">
            <v>W26</v>
          </cell>
          <cell r="C32">
            <v>22</v>
          </cell>
          <cell r="D32">
            <v>5</v>
          </cell>
          <cell r="F32" t="str">
            <v>Discontinued</v>
          </cell>
          <cell r="G32">
            <v>15</v>
          </cell>
          <cell r="H32">
            <v>229</v>
          </cell>
          <cell r="I32">
            <v>70.94</v>
          </cell>
          <cell r="J32">
            <v>17318.849999999999</v>
          </cell>
          <cell r="K32">
            <v>200</v>
          </cell>
          <cell r="L32">
            <v>147</v>
          </cell>
          <cell r="M32">
            <v>347</v>
          </cell>
          <cell r="N32">
            <v>3257</v>
          </cell>
          <cell r="O32">
            <v>2569</v>
          </cell>
          <cell r="P32">
            <v>5826</v>
          </cell>
        </row>
        <row r="33">
          <cell r="A33" t="str">
            <v>22Other</v>
          </cell>
          <cell r="B33" t="str">
            <v>W26</v>
          </cell>
          <cell r="C33">
            <v>22</v>
          </cell>
          <cell r="D33">
            <v>5</v>
          </cell>
          <cell r="F33" t="str">
            <v>Other</v>
          </cell>
          <cell r="G33">
            <v>0</v>
          </cell>
          <cell r="H33">
            <v>406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31Active</v>
          </cell>
          <cell r="B34" t="str">
            <v>W26</v>
          </cell>
          <cell r="C34">
            <v>31</v>
          </cell>
          <cell r="D34">
            <v>20</v>
          </cell>
          <cell r="F34" t="str">
            <v>Active</v>
          </cell>
          <cell r="G34">
            <v>79</v>
          </cell>
          <cell r="H34">
            <v>1635</v>
          </cell>
          <cell r="I34">
            <v>21272.82</v>
          </cell>
          <cell r="J34">
            <v>29121692.199999999</v>
          </cell>
          <cell r="K34">
            <v>19389</v>
          </cell>
          <cell r="L34">
            <v>18584</v>
          </cell>
          <cell r="M34">
            <v>37973</v>
          </cell>
          <cell r="N34">
            <v>4009740</v>
          </cell>
          <cell r="O34">
            <v>4181655</v>
          </cell>
          <cell r="P34">
            <v>8191395</v>
          </cell>
        </row>
        <row r="35">
          <cell r="A35" t="str">
            <v>31Discontinued</v>
          </cell>
          <cell r="B35" t="str">
            <v>W26</v>
          </cell>
          <cell r="C35">
            <v>31</v>
          </cell>
          <cell r="D35">
            <v>20</v>
          </cell>
          <cell r="F35" t="str">
            <v>Discontinued</v>
          </cell>
          <cell r="G35">
            <v>380</v>
          </cell>
          <cell r="H35">
            <v>2015</v>
          </cell>
          <cell r="I35">
            <v>36908.230000000003</v>
          </cell>
          <cell r="J35">
            <v>322616.21999999997</v>
          </cell>
          <cell r="K35">
            <v>33497</v>
          </cell>
          <cell r="L35">
            <v>5153</v>
          </cell>
          <cell r="M35">
            <v>38650</v>
          </cell>
          <cell r="N35">
            <v>83242</v>
          </cell>
          <cell r="O35">
            <v>21792</v>
          </cell>
          <cell r="P35">
            <v>105034</v>
          </cell>
        </row>
        <row r="36">
          <cell r="A36" t="str">
            <v>31Other</v>
          </cell>
          <cell r="B36" t="str">
            <v>W26</v>
          </cell>
          <cell r="C36">
            <v>31</v>
          </cell>
          <cell r="D36">
            <v>20</v>
          </cell>
          <cell r="F36" t="str">
            <v>Other</v>
          </cell>
          <cell r="G36">
            <v>0</v>
          </cell>
          <cell r="H36">
            <v>725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33Active</v>
          </cell>
          <cell r="B37" t="str">
            <v>W26</v>
          </cell>
          <cell r="C37">
            <v>33</v>
          </cell>
          <cell r="D37">
            <v>5</v>
          </cell>
          <cell r="F37" t="str">
            <v>Active</v>
          </cell>
          <cell r="G37">
            <v>446</v>
          </cell>
          <cell r="H37">
            <v>5180</v>
          </cell>
          <cell r="I37">
            <v>15531.92</v>
          </cell>
          <cell r="J37">
            <v>8055963.8700000001</v>
          </cell>
          <cell r="K37">
            <v>28344</v>
          </cell>
          <cell r="L37">
            <v>24601</v>
          </cell>
          <cell r="M37">
            <v>52945</v>
          </cell>
          <cell r="N37">
            <v>1364623</v>
          </cell>
          <cell r="O37">
            <v>1541388</v>
          </cell>
          <cell r="P37">
            <v>2906011</v>
          </cell>
        </row>
        <row r="38">
          <cell r="A38" t="str">
            <v>33Discontinued</v>
          </cell>
          <cell r="B38" t="str">
            <v>W26</v>
          </cell>
          <cell r="C38">
            <v>33</v>
          </cell>
          <cell r="D38">
            <v>5</v>
          </cell>
          <cell r="F38" t="str">
            <v>Discontinued</v>
          </cell>
          <cell r="G38">
            <v>847</v>
          </cell>
          <cell r="H38">
            <v>4661</v>
          </cell>
          <cell r="I38">
            <v>11132.65</v>
          </cell>
          <cell r="J38">
            <v>234213.42</v>
          </cell>
          <cell r="K38">
            <v>22570</v>
          </cell>
          <cell r="L38">
            <v>16374</v>
          </cell>
          <cell r="M38">
            <v>38944</v>
          </cell>
          <cell r="N38">
            <v>72452</v>
          </cell>
          <cell r="O38">
            <v>73849</v>
          </cell>
          <cell r="P38">
            <v>146301</v>
          </cell>
        </row>
        <row r="39">
          <cell r="A39" t="str">
            <v>33Other</v>
          </cell>
          <cell r="B39" t="str">
            <v>W26</v>
          </cell>
          <cell r="C39">
            <v>33</v>
          </cell>
          <cell r="D39">
            <v>5</v>
          </cell>
          <cell r="F39" t="str">
            <v>Other</v>
          </cell>
          <cell r="G39">
            <v>0</v>
          </cell>
          <cell r="H39">
            <v>1487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34Active</v>
          </cell>
          <cell r="B40" t="str">
            <v>W26</v>
          </cell>
          <cell r="C40">
            <v>34</v>
          </cell>
          <cell r="D40">
            <v>5</v>
          </cell>
          <cell r="F40" t="str">
            <v>Active</v>
          </cell>
          <cell r="G40">
            <v>1</v>
          </cell>
          <cell r="H40">
            <v>195</v>
          </cell>
          <cell r="I40">
            <v>6.75</v>
          </cell>
          <cell r="J40">
            <v>452121.8</v>
          </cell>
          <cell r="K40">
            <v>246</v>
          </cell>
          <cell r="L40">
            <v>75</v>
          </cell>
          <cell r="M40">
            <v>321</v>
          </cell>
          <cell r="N40">
            <v>48355</v>
          </cell>
          <cell r="O40">
            <v>59396</v>
          </cell>
          <cell r="P40">
            <v>107751</v>
          </cell>
        </row>
        <row r="41">
          <cell r="A41" t="str">
            <v>34Discontinued</v>
          </cell>
          <cell r="B41" t="str">
            <v>W26</v>
          </cell>
          <cell r="C41">
            <v>34</v>
          </cell>
          <cell r="D41">
            <v>5</v>
          </cell>
          <cell r="F41" t="str">
            <v>Discontinued</v>
          </cell>
          <cell r="G41">
            <v>4</v>
          </cell>
          <cell r="H41">
            <v>18</v>
          </cell>
          <cell r="I41">
            <v>25.5</v>
          </cell>
          <cell r="J41">
            <v>1044.7</v>
          </cell>
          <cell r="K41">
            <v>16</v>
          </cell>
          <cell r="L41">
            <v>3</v>
          </cell>
          <cell r="M41">
            <v>19</v>
          </cell>
          <cell r="N41">
            <v>1105</v>
          </cell>
          <cell r="O41">
            <v>10</v>
          </cell>
          <cell r="P41">
            <v>1115</v>
          </cell>
        </row>
        <row r="42">
          <cell r="A42" t="str">
            <v>34Other</v>
          </cell>
          <cell r="B42" t="str">
            <v>W26</v>
          </cell>
          <cell r="C42">
            <v>34</v>
          </cell>
          <cell r="D42">
            <v>5</v>
          </cell>
          <cell r="F42" t="str">
            <v>Other</v>
          </cell>
          <cell r="G42">
            <v>0</v>
          </cell>
          <cell r="H42">
            <v>14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40Active</v>
          </cell>
          <cell r="B43" t="str">
            <v>W26</v>
          </cell>
          <cell r="C43">
            <v>40</v>
          </cell>
          <cell r="D43">
            <v>5</v>
          </cell>
          <cell r="F43" t="str">
            <v>Active</v>
          </cell>
          <cell r="G43">
            <v>93</v>
          </cell>
          <cell r="H43">
            <v>1154</v>
          </cell>
          <cell r="I43">
            <v>22678.48</v>
          </cell>
          <cell r="J43">
            <v>2677497.29</v>
          </cell>
          <cell r="K43">
            <v>113016</v>
          </cell>
          <cell r="L43">
            <v>61566</v>
          </cell>
          <cell r="M43">
            <v>174582</v>
          </cell>
          <cell r="N43">
            <v>686654</v>
          </cell>
          <cell r="O43">
            <v>449889</v>
          </cell>
          <cell r="P43">
            <v>1136543</v>
          </cell>
        </row>
        <row r="44">
          <cell r="A44" t="str">
            <v>40Discontinued</v>
          </cell>
          <cell r="B44" t="str">
            <v>W26</v>
          </cell>
          <cell r="C44">
            <v>40</v>
          </cell>
          <cell r="D44">
            <v>5</v>
          </cell>
          <cell r="F44" t="str">
            <v>Discontinued</v>
          </cell>
          <cell r="G44">
            <v>89</v>
          </cell>
          <cell r="H44">
            <v>660</v>
          </cell>
          <cell r="I44">
            <v>1439.85</v>
          </cell>
          <cell r="J44">
            <v>34977.69</v>
          </cell>
          <cell r="K44">
            <v>8050</v>
          </cell>
          <cell r="L44">
            <v>1832</v>
          </cell>
          <cell r="M44">
            <v>9882</v>
          </cell>
          <cell r="N44">
            <v>13980</v>
          </cell>
          <cell r="O44">
            <v>11373</v>
          </cell>
          <cell r="P44">
            <v>25353</v>
          </cell>
        </row>
        <row r="45">
          <cell r="A45" t="str">
            <v>40Other</v>
          </cell>
          <cell r="B45" t="str">
            <v>W26</v>
          </cell>
          <cell r="C45">
            <v>40</v>
          </cell>
          <cell r="D45">
            <v>5</v>
          </cell>
          <cell r="F45" t="str">
            <v>Other</v>
          </cell>
          <cell r="G45">
            <v>0</v>
          </cell>
          <cell r="H45">
            <v>193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41Active</v>
          </cell>
          <cell r="B46" t="str">
            <v>W26</v>
          </cell>
          <cell r="C46">
            <v>41</v>
          </cell>
          <cell r="D46">
            <v>5</v>
          </cell>
          <cell r="F46" t="str">
            <v>Active</v>
          </cell>
          <cell r="G46">
            <v>3</v>
          </cell>
          <cell r="H46">
            <v>3353</v>
          </cell>
          <cell r="I46">
            <v>390</v>
          </cell>
          <cell r="J46">
            <v>67541.960000000006</v>
          </cell>
          <cell r="K46">
            <v>107</v>
          </cell>
          <cell r="L46">
            <v>61</v>
          </cell>
          <cell r="M46">
            <v>168</v>
          </cell>
          <cell r="N46">
            <v>82836</v>
          </cell>
          <cell r="O46">
            <v>125469</v>
          </cell>
          <cell r="P46">
            <v>208305</v>
          </cell>
        </row>
        <row r="47">
          <cell r="A47" t="str">
            <v>41Discontinued</v>
          </cell>
          <cell r="B47" t="str">
            <v>W26</v>
          </cell>
          <cell r="C47">
            <v>41</v>
          </cell>
          <cell r="D47">
            <v>5</v>
          </cell>
          <cell r="F47" t="str">
            <v>Discontinued</v>
          </cell>
          <cell r="G47">
            <v>954</v>
          </cell>
          <cell r="H47">
            <v>10905</v>
          </cell>
          <cell r="I47">
            <v>67382.39</v>
          </cell>
          <cell r="J47">
            <v>433061.65</v>
          </cell>
          <cell r="K47">
            <v>64721</v>
          </cell>
          <cell r="L47">
            <v>18667</v>
          </cell>
          <cell r="M47">
            <v>83388</v>
          </cell>
          <cell r="N47">
            <v>103841</v>
          </cell>
          <cell r="O47">
            <v>67460</v>
          </cell>
          <cell r="P47">
            <v>171301</v>
          </cell>
        </row>
        <row r="48">
          <cell r="A48" t="str">
            <v>41Other</v>
          </cell>
          <cell r="B48" t="str">
            <v>W26</v>
          </cell>
          <cell r="C48">
            <v>41</v>
          </cell>
          <cell r="D48">
            <v>5</v>
          </cell>
          <cell r="F48" t="str">
            <v>Other</v>
          </cell>
          <cell r="G48">
            <v>0</v>
          </cell>
          <cell r="H48">
            <v>1972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42Active</v>
          </cell>
          <cell r="B49" t="str">
            <v>W26</v>
          </cell>
          <cell r="C49">
            <v>42</v>
          </cell>
          <cell r="D49">
            <v>5</v>
          </cell>
          <cell r="F49" t="str">
            <v>Active</v>
          </cell>
          <cell r="G49">
            <v>5</v>
          </cell>
          <cell r="H49">
            <v>575</v>
          </cell>
          <cell r="I49">
            <v>40</v>
          </cell>
          <cell r="J49">
            <v>32302.3</v>
          </cell>
          <cell r="K49">
            <v>336</v>
          </cell>
          <cell r="L49">
            <v>0</v>
          </cell>
          <cell r="M49">
            <v>336</v>
          </cell>
          <cell r="N49">
            <v>26451</v>
          </cell>
          <cell r="O49">
            <v>44435</v>
          </cell>
          <cell r="P49">
            <v>70886</v>
          </cell>
        </row>
        <row r="50">
          <cell r="A50" t="str">
            <v>42Discontinued</v>
          </cell>
          <cell r="B50" t="str">
            <v>W26</v>
          </cell>
          <cell r="C50">
            <v>42</v>
          </cell>
          <cell r="D50">
            <v>5</v>
          </cell>
          <cell r="F50" t="str">
            <v>Discontinued</v>
          </cell>
          <cell r="G50">
            <v>529</v>
          </cell>
          <cell r="H50">
            <v>6795</v>
          </cell>
          <cell r="I50">
            <v>13720.05</v>
          </cell>
          <cell r="J50">
            <v>159831.69</v>
          </cell>
          <cell r="K50">
            <v>15776</v>
          </cell>
          <cell r="L50">
            <v>4688</v>
          </cell>
          <cell r="M50">
            <v>20464</v>
          </cell>
          <cell r="N50">
            <v>46012</v>
          </cell>
          <cell r="O50">
            <v>30398</v>
          </cell>
          <cell r="P50">
            <v>76410</v>
          </cell>
        </row>
        <row r="51">
          <cell r="A51" t="str">
            <v>42Other</v>
          </cell>
          <cell r="B51" t="str">
            <v>W26</v>
          </cell>
          <cell r="C51">
            <v>42</v>
          </cell>
          <cell r="D51">
            <v>5</v>
          </cell>
          <cell r="F51" t="str">
            <v>Other</v>
          </cell>
          <cell r="G51">
            <v>0</v>
          </cell>
          <cell r="H51">
            <v>1074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43Active</v>
          </cell>
          <cell r="B52" t="str">
            <v>W26</v>
          </cell>
          <cell r="C52">
            <v>43</v>
          </cell>
          <cell r="D52">
            <v>10</v>
          </cell>
          <cell r="F52" t="str">
            <v>Active</v>
          </cell>
          <cell r="G52">
            <v>44</v>
          </cell>
          <cell r="H52">
            <v>595</v>
          </cell>
          <cell r="I52">
            <v>19988.990000000002</v>
          </cell>
          <cell r="J52">
            <v>1605240.96</v>
          </cell>
          <cell r="K52">
            <v>12961</v>
          </cell>
          <cell r="L52">
            <v>5610</v>
          </cell>
          <cell r="M52">
            <v>18571</v>
          </cell>
          <cell r="N52">
            <v>306848</v>
          </cell>
          <cell r="O52">
            <v>212582</v>
          </cell>
          <cell r="P52">
            <v>519430</v>
          </cell>
        </row>
        <row r="53">
          <cell r="A53" t="str">
            <v>43Discontinued</v>
          </cell>
          <cell r="B53" t="str">
            <v>W26</v>
          </cell>
          <cell r="C53">
            <v>43</v>
          </cell>
          <cell r="D53">
            <v>10</v>
          </cell>
          <cell r="F53" t="str">
            <v>Discontinued</v>
          </cell>
          <cell r="G53">
            <v>466</v>
          </cell>
          <cell r="H53">
            <v>1759</v>
          </cell>
          <cell r="I53">
            <v>27948.65</v>
          </cell>
          <cell r="J53">
            <v>384464.24</v>
          </cell>
          <cell r="K53">
            <v>32215</v>
          </cell>
          <cell r="L53">
            <v>7533</v>
          </cell>
          <cell r="M53">
            <v>39748</v>
          </cell>
          <cell r="N53">
            <v>109078</v>
          </cell>
          <cell r="O53">
            <v>55962</v>
          </cell>
          <cell r="P53">
            <v>165040</v>
          </cell>
        </row>
        <row r="54">
          <cell r="A54" t="str">
            <v>43Other</v>
          </cell>
          <cell r="B54" t="str">
            <v>W26</v>
          </cell>
          <cell r="C54">
            <v>43</v>
          </cell>
          <cell r="D54">
            <v>10</v>
          </cell>
          <cell r="F54" t="str">
            <v>Other</v>
          </cell>
          <cell r="G54">
            <v>0</v>
          </cell>
          <cell r="H54">
            <v>422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48Active</v>
          </cell>
          <cell r="B55" t="str">
            <v>W26</v>
          </cell>
          <cell r="C55">
            <v>48</v>
          </cell>
          <cell r="D55">
            <v>5</v>
          </cell>
          <cell r="F55" t="str">
            <v>Active</v>
          </cell>
          <cell r="G55">
            <v>12</v>
          </cell>
          <cell r="H55">
            <v>400</v>
          </cell>
          <cell r="I55">
            <v>330</v>
          </cell>
          <cell r="J55">
            <v>68482.539999999994</v>
          </cell>
          <cell r="K55">
            <v>672</v>
          </cell>
          <cell r="L55">
            <v>0</v>
          </cell>
          <cell r="M55">
            <v>672</v>
          </cell>
          <cell r="N55">
            <v>17767</v>
          </cell>
          <cell r="O55">
            <v>59168</v>
          </cell>
          <cell r="P55">
            <v>76935</v>
          </cell>
        </row>
        <row r="56">
          <cell r="A56" t="str">
            <v>48Discontinued</v>
          </cell>
          <cell r="B56" t="str">
            <v>W26</v>
          </cell>
          <cell r="C56">
            <v>48</v>
          </cell>
          <cell r="D56">
            <v>5</v>
          </cell>
          <cell r="F56" t="str">
            <v>Discontinued</v>
          </cell>
          <cell r="G56">
            <v>173</v>
          </cell>
          <cell r="H56">
            <v>3090</v>
          </cell>
          <cell r="I56">
            <v>6607.22</v>
          </cell>
          <cell r="J56">
            <v>97998.84</v>
          </cell>
          <cell r="K56">
            <v>7741</v>
          </cell>
          <cell r="L56">
            <v>1380</v>
          </cell>
          <cell r="M56">
            <v>9121</v>
          </cell>
          <cell r="N56">
            <v>12970</v>
          </cell>
          <cell r="O56">
            <v>17355</v>
          </cell>
          <cell r="P56">
            <v>30325</v>
          </cell>
        </row>
        <row r="57">
          <cell r="A57" t="str">
            <v>48Other</v>
          </cell>
          <cell r="B57" t="str">
            <v>W26</v>
          </cell>
          <cell r="C57">
            <v>48</v>
          </cell>
          <cell r="D57">
            <v>5</v>
          </cell>
          <cell r="F57" t="str">
            <v>Other</v>
          </cell>
          <cell r="G57">
            <v>0</v>
          </cell>
          <cell r="H57">
            <v>1483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51Active</v>
          </cell>
          <cell r="B58" t="str">
            <v>W26</v>
          </cell>
          <cell r="C58">
            <v>51</v>
          </cell>
          <cell r="D58">
            <v>5</v>
          </cell>
          <cell r="F58" t="str">
            <v>Active</v>
          </cell>
          <cell r="G58">
            <v>263</v>
          </cell>
          <cell r="H58">
            <v>1408</v>
          </cell>
          <cell r="I58">
            <v>33484.400000000001</v>
          </cell>
          <cell r="J58">
            <v>908603.39</v>
          </cell>
          <cell r="K58">
            <v>39246</v>
          </cell>
          <cell r="L58">
            <v>17827</v>
          </cell>
          <cell r="M58">
            <v>57073</v>
          </cell>
          <cell r="N58">
            <v>245571</v>
          </cell>
          <cell r="O58">
            <v>222000</v>
          </cell>
          <cell r="P58">
            <v>467571</v>
          </cell>
        </row>
        <row r="59">
          <cell r="A59" t="str">
            <v>51Discontinued</v>
          </cell>
          <cell r="B59" t="str">
            <v>W26</v>
          </cell>
          <cell r="C59">
            <v>51</v>
          </cell>
          <cell r="D59">
            <v>5</v>
          </cell>
          <cell r="F59" t="str">
            <v>Discontinued</v>
          </cell>
          <cell r="G59">
            <v>302</v>
          </cell>
          <cell r="H59">
            <v>2415</v>
          </cell>
          <cell r="I59">
            <v>6335.75</v>
          </cell>
          <cell r="J59">
            <v>23945.71</v>
          </cell>
          <cell r="K59">
            <v>12427</v>
          </cell>
          <cell r="L59">
            <v>2334</v>
          </cell>
          <cell r="M59">
            <v>14761</v>
          </cell>
          <cell r="N59">
            <v>14638</v>
          </cell>
          <cell r="O59">
            <v>3773</v>
          </cell>
          <cell r="P59">
            <v>18411</v>
          </cell>
        </row>
        <row r="60">
          <cell r="A60" t="str">
            <v>51Other</v>
          </cell>
          <cell r="B60" t="str">
            <v>W26</v>
          </cell>
          <cell r="C60">
            <v>51</v>
          </cell>
          <cell r="D60">
            <v>5</v>
          </cell>
          <cell r="F60" t="str">
            <v>Other</v>
          </cell>
          <cell r="G60">
            <v>0</v>
          </cell>
          <cell r="H60">
            <v>595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52Active</v>
          </cell>
          <cell r="B61" t="str">
            <v>W26</v>
          </cell>
          <cell r="C61">
            <v>52</v>
          </cell>
          <cell r="D61">
            <v>5</v>
          </cell>
          <cell r="F61" t="str">
            <v>Active</v>
          </cell>
          <cell r="G61">
            <v>0</v>
          </cell>
          <cell r="H61">
            <v>436</v>
          </cell>
          <cell r="I61">
            <v>0</v>
          </cell>
          <cell r="J61">
            <v>390915.07</v>
          </cell>
          <cell r="K61">
            <v>0</v>
          </cell>
          <cell r="L61">
            <v>0</v>
          </cell>
          <cell r="M61">
            <v>0</v>
          </cell>
          <cell r="N61">
            <v>75087</v>
          </cell>
          <cell r="O61">
            <v>57576</v>
          </cell>
          <cell r="P61">
            <v>132663</v>
          </cell>
        </row>
        <row r="62">
          <cell r="A62" t="str">
            <v>52Discontinued</v>
          </cell>
          <cell r="B62" t="str">
            <v>W26</v>
          </cell>
          <cell r="C62">
            <v>52</v>
          </cell>
          <cell r="D62">
            <v>5</v>
          </cell>
          <cell r="F62" t="str">
            <v>Discontinued</v>
          </cell>
          <cell r="G62">
            <v>139</v>
          </cell>
          <cell r="H62">
            <v>931</v>
          </cell>
          <cell r="I62">
            <v>1342.36</v>
          </cell>
          <cell r="J62">
            <v>17991.2</v>
          </cell>
          <cell r="K62">
            <v>3019</v>
          </cell>
          <cell r="L62">
            <v>1701</v>
          </cell>
          <cell r="M62">
            <v>4720</v>
          </cell>
          <cell r="N62">
            <v>7424</v>
          </cell>
          <cell r="O62">
            <v>11357</v>
          </cell>
          <cell r="P62">
            <v>18781</v>
          </cell>
        </row>
        <row r="63">
          <cell r="A63" t="str">
            <v>52Other</v>
          </cell>
          <cell r="B63" t="str">
            <v>W26</v>
          </cell>
          <cell r="C63">
            <v>52</v>
          </cell>
          <cell r="D63">
            <v>5</v>
          </cell>
          <cell r="F63" t="str">
            <v>Other</v>
          </cell>
          <cell r="G63">
            <v>0</v>
          </cell>
          <cell r="H63">
            <v>118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53Active</v>
          </cell>
          <cell r="B64" t="str">
            <v>W26</v>
          </cell>
          <cell r="C64">
            <v>53</v>
          </cell>
          <cell r="D64">
            <v>3</v>
          </cell>
          <cell r="F64" t="str">
            <v>Active</v>
          </cell>
          <cell r="G64">
            <v>293</v>
          </cell>
          <cell r="H64">
            <v>528</v>
          </cell>
          <cell r="I64">
            <v>27379.1</v>
          </cell>
          <cell r="J64">
            <v>88930.6</v>
          </cell>
          <cell r="K64">
            <v>69317</v>
          </cell>
          <cell r="L64">
            <v>5194</v>
          </cell>
          <cell r="M64">
            <v>74511</v>
          </cell>
          <cell r="N64">
            <v>96056</v>
          </cell>
          <cell r="O64">
            <v>8639</v>
          </cell>
          <cell r="P64">
            <v>104695</v>
          </cell>
        </row>
        <row r="65">
          <cell r="A65" t="str">
            <v>53Discontinued</v>
          </cell>
          <cell r="B65" t="str">
            <v>W26</v>
          </cell>
          <cell r="C65">
            <v>53</v>
          </cell>
          <cell r="D65">
            <v>3</v>
          </cell>
          <cell r="F65" t="str">
            <v>Discontinued</v>
          </cell>
          <cell r="G65">
            <v>140</v>
          </cell>
          <cell r="H65">
            <v>689</v>
          </cell>
          <cell r="I65">
            <v>3052.32</v>
          </cell>
          <cell r="J65">
            <v>4389.8900000000003</v>
          </cell>
          <cell r="K65">
            <v>15329</v>
          </cell>
          <cell r="L65">
            <v>699</v>
          </cell>
          <cell r="M65">
            <v>16028</v>
          </cell>
          <cell r="N65">
            <v>15438</v>
          </cell>
          <cell r="O65">
            <v>4602</v>
          </cell>
          <cell r="P65">
            <v>20040</v>
          </cell>
        </row>
        <row r="66">
          <cell r="A66" t="str">
            <v>53Other</v>
          </cell>
          <cell r="B66" t="str">
            <v>W26</v>
          </cell>
          <cell r="C66">
            <v>53</v>
          </cell>
          <cell r="D66">
            <v>3</v>
          </cell>
          <cell r="F66" t="str">
            <v>Other</v>
          </cell>
          <cell r="G66">
            <v>0</v>
          </cell>
          <cell r="H66">
            <v>526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61Discontinued</v>
          </cell>
          <cell r="B67" t="str">
            <v>W26</v>
          </cell>
          <cell r="C67">
            <v>61</v>
          </cell>
          <cell r="D67">
            <v>5</v>
          </cell>
          <cell r="F67" t="str">
            <v>Discontinued</v>
          </cell>
          <cell r="G67">
            <v>0</v>
          </cell>
          <cell r="H67">
            <v>112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61Other</v>
          </cell>
          <cell r="B68" t="str">
            <v>W26</v>
          </cell>
          <cell r="C68">
            <v>61</v>
          </cell>
          <cell r="D68">
            <v>5</v>
          </cell>
          <cell r="F68" t="str">
            <v>Other</v>
          </cell>
          <cell r="G68">
            <v>0</v>
          </cell>
          <cell r="H68">
            <v>4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63Active</v>
          </cell>
          <cell r="B69" t="str">
            <v>W26</v>
          </cell>
          <cell r="C69">
            <v>63</v>
          </cell>
          <cell r="D69">
            <v>5</v>
          </cell>
          <cell r="F69" t="str">
            <v>Active</v>
          </cell>
          <cell r="G69">
            <v>131</v>
          </cell>
          <cell r="H69">
            <v>909</v>
          </cell>
          <cell r="I69">
            <v>8269.57</v>
          </cell>
          <cell r="J69">
            <v>353818.12</v>
          </cell>
          <cell r="K69">
            <v>12959</v>
          </cell>
          <cell r="L69">
            <v>1060</v>
          </cell>
          <cell r="M69">
            <v>14019</v>
          </cell>
          <cell r="N69">
            <v>109229</v>
          </cell>
          <cell r="O69">
            <v>25758</v>
          </cell>
          <cell r="P69">
            <v>134987</v>
          </cell>
        </row>
        <row r="70">
          <cell r="A70" t="str">
            <v>63Discontinued</v>
          </cell>
          <cell r="B70" t="str">
            <v>W26</v>
          </cell>
          <cell r="C70">
            <v>63</v>
          </cell>
          <cell r="D70">
            <v>5</v>
          </cell>
          <cell r="F70" t="str">
            <v>Discontinued</v>
          </cell>
          <cell r="G70">
            <v>443</v>
          </cell>
          <cell r="H70">
            <v>3157</v>
          </cell>
          <cell r="I70">
            <v>6869.13</v>
          </cell>
          <cell r="J70">
            <v>23056.95</v>
          </cell>
          <cell r="K70">
            <v>15399</v>
          </cell>
          <cell r="L70">
            <v>7323</v>
          </cell>
          <cell r="M70">
            <v>22722</v>
          </cell>
          <cell r="N70">
            <v>19920</v>
          </cell>
          <cell r="O70">
            <v>16584</v>
          </cell>
          <cell r="P70">
            <v>36504</v>
          </cell>
        </row>
        <row r="71">
          <cell r="A71" t="str">
            <v>63Other</v>
          </cell>
          <cell r="B71" t="str">
            <v>W26</v>
          </cell>
          <cell r="C71">
            <v>63</v>
          </cell>
          <cell r="D71">
            <v>5</v>
          </cell>
          <cell r="F71" t="str">
            <v>Other</v>
          </cell>
          <cell r="G71">
            <v>0</v>
          </cell>
          <cell r="H71">
            <v>1099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65Active</v>
          </cell>
          <cell r="B72" t="str">
            <v>W26</v>
          </cell>
          <cell r="C72">
            <v>65</v>
          </cell>
          <cell r="D72">
            <v>2</v>
          </cell>
          <cell r="F72" t="str">
            <v>Active</v>
          </cell>
          <cell r="G72">
            <v>133</v>
          </cell>
          <cell r="H72">
            <v>995</v>
          </cell>
          <cell r="I72">
            <v>40280.57</v>
          </cell>
          <cell r="J72">
            <v>1162176.95</v>
          </cell>
          <cell r="K72">
            <v>119392</v>
          </cell>
          <cell r="L72">
            <v>46016</v>
          </cell>
          <cell r="M72">
            <v>165408</v>
          </cell>
          <cell r="N72">
            <v>540265</v>
          </cell>
          <cell r="O72">
            <v>232192</v>
          </cell>
          <cell r="P72">
            <v>772457</v>
          </cell>
        </row>
        <row r="73">
          <cell r="A73" t="str">
            <v>65Discontinued</v>
          </cell>
          <cell r="B73" t="str">
            <v>W26</v>
          </cell>
          <cell r="C73">
            <v>65</v>
          </cell>
          <cell r="D73">
            <v>2</v>
          </cell>
          <cell r="F73" t="str">
            <v>Discontinued</v>
          </cell>
          <cell r="G73">
            <v>451</v>
          </cell>
          <cell r="H73">
            <v>2838</v>
          </cell>
          <cell r="I73">
            <v>23997.57</v>
          </cell>
          <cell r="J73">
            <v>242237.84</v>
          </cell>
          <cell r="K73">
            <v>85897</v>
          </cell>
          <cell r="L73">
            <v>24581</v>
          </cell>
          <cell r="M73">
            <v>110478</v>
          </cell>
          <cell r="N73">
            <v>187784</v>
          </cell>
          <cell r="O73">
            <v>87232</v>
          </cell>
          <cell r="P73">
            <v>275016</v>
          </cell>
        </row>
        <row r="74">
          <cell r="A74" t="str">
            <v>65Other</v>
          </cell>
          <cell r="B74" t="str">
            <v>W26</v>
          </cell>
          <cell r="C74">
            <v>65</v>
          </cell>
          <cell r="D74">
            <v>2</v>
          </cell>
          <cell r="F74" t="str">
            <v>Other</v>
          </cell>
          <cell r="G74">
            <v>0</v>
          </cell>
          <cell r="H74">
            <v>1239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71Active</v>
          </cell>
          <cell r="B75" t="str">
            <v>W26</v>
          </cell>
          <cell r="C75">
            <v>71</v>
          </cell>
          <cell r="D75">
            <v>5</v>
          </cell>
          <cell r="F75" t="str">
            <v>Active</v>
          </cell>
          <cell r="G75">
            <v>14</v>
          </cell>
          <cell r="H75">
            <v>143</v>
          </cell>
          <cell r="I75">
            <v>9731.73</v>
          </cell>
          <cell r="J75">
            <v>2490731.29</v>
          </cell>
          <cell r="K75">
            <v>26649</v>
          </cell>
          <cell r="L75">
            <v>785</v>
          </cell>
          <cell r="M75">
            <v>27434</v>
          </cell>
          <cell r="N75">
            <v>748297</v>
          </cell>
          <cell r="O75">
            <v>408555</v>
          </cell>
          <cell r="P75">
            <v>1156852</v>
          </cell>
        </row>
        <row r="76">
          <cell r="A76" t="str">
            <v>71Discontinued</v>
          </cell>
          <cell r="B76" t="str">
            <v>W26</v>
          </cell>
          <cell r="C76">
            <v>71</v>
          </cell>
          <cell r="D76">
            <v>5</v>
          </cell>
          <cell r="F76" t="str">
            <v>Discontinued</v>
          </cell>
          <cell r="G76">
            <v>114</v>
          </cell>
          <cell r="H76">
            <v>400</v>
          </cell>
          <cell r="I76">
            <v>13364.34</v>
          </cell>
          <cell r="J76">
            <v>69985.98</v>
          </cell>
          <cell r="K76">
            <v>57928</v>
          </cell>
          <cell r="L76">
            <v>510</v>
          </cell>
          <cell r="M76">
            <v>58438</v>
          </cell>
          <cell r="N76">
            <v>76586</v>
          </cell>
          <cell r="O76">
            <v>1518</v>
          </cell>
          <cell r="P76">
            <v>78104</v>
          </cell>
        </row>
        <row r="77">
          <cell r="A77" t="str">
            <v>71Other</v>
          </cell>
          <cell r="B77" t="str">
            <v>W26</v>
          </cell>
          <cell r="C77">
            <v>71</v>
          </cell>
          <cell r="D77">
            <v>5</v>
          </cell>
          <cell r="F77" t="str">
            <v>Other</v>
          </cell>
          <cell r="G77">
            <v>0</v>
          </cell>
          <cell r="H77">
            <v>127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 t="str">
            <v>72Active</v>
          </cell>
          <cell r="B78" t="str">
            <v>W26</v>
          </cell>
          <cell r="C78">
            <v>72</v>
          </cell>
          <cell r="D78">
            <v>5</v>
          </cell>
          <cell r="F78" t="str">
            <v>Active</v>
          </cell>
          <cell r="G78">
            <v>26</v>
          </cell>
          <cell r="H78">
            <v>541</v>
          </cell>
          <cell r="I78">
            <v>5889.9</v>
          </cell>
          <cell r="J78">
            <v>2555039.39</v>
          </cell>
          <cell r="K78">
            <v>21097</v>
          </cell>
          <cell r="L78">
            <v>4822</v>
          </cell>
          <cell r="M78">
            <v>25919</v>
          </cell>
          <cell r="N78">
            <v>720959</v>
          </cell>
          <cell r="O78">
            <v>564684</v>
          </cell>
          <cell r="P78">
            <v>1285643</v>
          </cell>
        </row>
        <row r="79">
          <cell r="A79" t="str">
            <v>72Discontinued</v>
          </cell>
          <cell r="B79" t="str">
            <v>W26</v>
          </cell>
          <cell r="C79">
            <v>72</v>
          </cell>
          <cell r="D79">
            <v>5</v>
          </cell>
          <cell r="F79" t="str">
            <v>Discontinued</v>
          </cell>
          <cell r="G79">
            <v>434</v>
          </cell>
          <cell r="H79">
            <v>1449</v>
          </cell>
          <cell r="I79">
            <v>16292.9</v>
          </cell>
          <cell r="J79">
            <v>89044.1</v>
          </cell>
          <cell r="K79">
            <v>91205</v>
          </cell>
          <cell r="L79">
            <v>13746</v>
          </cell>
          <cell r="M79">
            <v>104951</v>
          </cell>
          <cell r="N79">
            <v>116765</v>
          </cell>
          <cell r="O79">
            <v>29249</v>
          </cell>
          <cell r="P79">
            <v>146014</v>
          </cell>
        </row>
        <row r="80">
          <cell r="A80" t="str">
            <v>72Other</v>
          </cell>
          <cell r="B80" t="str">
            <v>W26</v>
          </cell>
          <cell r="C80">
            <v>72</v>
          </cell>
          <cell r="D80">
            <v>5</v>
          </cell>
          <cell r="F80" t="str">
            <v>Other</v>
          </cell>
          <cell r="G80">
            <v>0</v>
          </cell>
          <cell r="H80">
            <v>700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81Active</v>
          </cell>
          <cell r="B81" t="str">
            <v>W26</v>
          </cell>
          <cell r="C81">
            <v>81</v>
          </cell>
          <cell r="D81">
            <v>5</v>
          </cell>
          <cell r="F81" t="str">
            <v>Active</v>
          </cell>
          <cell r="G81">
            <v>39</v>
          </cell>
          <cell r="H81">
            <v>1023</v>
          </cell>
          <cell r="I81">
            <v>686.66</v>
          </cell>
          <cell r="J81">
            <v>451674.35</v>
          </cell>
          <cell r="K81">
            <v>754</v>
          </cell>
          <cell r="L81">
            <v>617</v>
          </cell>
          <cell r="M81">
            <v>1371</v>
          </cell>
          <cell r="N81">
            <v>58767</v>
          </cell>
          <cell r="O81">
            <v>74120</v>
          </cell>
          <cell r="P81">
            <v>132887</v>
          </cell>
        </row>
        <row r="82">
          <cell r="A82" t="str">
            <v>81Discontinued</v>
          </cell>
          <cell r="B82" t="str">
            <v>W26</v>
          </cell>
          <cell r="C82">
            <v>81</v>
          </cell>
          <cell r="D82">
            <v>5</v>
          </cell>
          <cell r="F82" t="str">
            <v>Discontinued</v>
          </cell>
          <cell r="G82">
            <v>122</v>
          </cell>
          <cell r="H82">
            <v>1392</v>
          </cell>
          <cell r="I82">
            <v>963.87</v>
          </cell>
          <cell r="J82">
            <v>3675.66</v>
          </cell>
          <cell r="K82">
            <v>2246</v>
          </cell>
          <cell r="L82">
            <v>1856</v>
          </cell>
          <cell r="M82">
            <v>4102</v>
          </cell>
          <cell r="N82">
            <v>2901</v>
          </cell>
          <cell r="O82">
            <v>11783</v>
          </cell>
          <cell r="P82">
            <v>14684</v>
          </cell>
        </row>
        <row r="83">
          <cell r="A83" t="str">
            <v>81Other</v>
          </cell>
          <cell r="B83" t="str">
            <v>W26</v>
          </cell>
          <cell r="C83">
            <v>81</v>
          </cell>
          <cell r="D83">
            <v>5</v>
          </cell>
          <cell r="F83" t="str">
            <v>Other</v>
          </cell>
          <cell r="G83">
            <v>0</v>
          </cell>
          <cell r="H83">
            <v>379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91Active</v>
          </cell>
          <cell r="B84" t="str">
            <v>W26</v>
          </cell>
          <cell r="C84">
            <v>91</v>
          </cell>
          <cell r="D84">
            <v>5</v>
          </cell>
          <cell r="F84" t="str">
            <v>Active</v>
          </cell>
          <cell r="G84">
            <v>0</v>
          </cell>
          <cell r="H84">
            <v>90</v>
          </cell>
          <cell r="I84">
            <v>0</v>
          </cell>
          <cell r="J84">
            <v>335.5</v>
          </cell>
          <cell r="K84">
            <v>0</v>
          </cell>
          <cell r="L84">
            <v>0</v>
          </cell>
          <cell r="M84">
            <v>0</v>
          </cell>
          <cell r="N84">
            <v>652147</v>
          </cell>
          <cell r="O84">
            <v>214014</v>
          </cell>
          <cell r="P84">
            <v>866161</v>
          </cell>
        </row>
        <row r="85">
          <cell r="A85" t="str">
            <v>91Discontinued</v>
          </cell>
          <cell r="B85" t="str">
            <v>W26</v>
          </cell>
          <cell r="C85">
            <v>91</v>
          </cell>
          <cell r="D85">
            <v>5</v>
          </cell>
          <cell r="F85" t="str">
            <v>Discontinued</v>
          </cell>
          <cell r="G85">
            <v>0</v>
          </cell>
          <cell r="H85">
            <v>10</v>
          </cell>
          <cell r="I85">
            <v>0</v>
          </cell>
          <cell r="J85">
            <v>16</v>
          </cell>
          <cell r="K85">
            <v>0</v>
          </cell>
          <cell r="L85">
            <v>0</v>
          </cell>
          <cell r="M85">
            <v>0</v>
          </cell>
          <cell r="N85">
            <v>4</v>
          </cell>
          <cell r="O85">
            <v>0</v>
          </cell>
          <cell r="P85">
            <v>4</v>
          </cell>
        </row>
        <row r="86">
          <cell r="A86" t="str">
            <v>91Other</v>
          </cell>
          <cell r="B86" t="str">
            <v>W26</v>
          </cell>
          <cell r="C86">
            <v>91</v>
          </cell>
          <cell r="F86" t="str">
            <v>Other</v>
          </cell>
          <cell r="G86">
            <v>0</v>
          </cell>
          <cell r="H86">
            <v>2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A87" t="str">
            <v>92Active</v>
          </cell>
          <cell r="B87" t="str">
            <v>W26</v>
          </cell>
          <cell r="C87">
            <v>92</v>
          </cell>
          <cell r="F87" t="str">
            <v>Active</v>
          </cell>
          <cell r="G87">
            <v>0</v>
          </cell>
          <cell r="H87">
            <v>30</v>
          </cell>
          <cell r="I87">
            <v>0</v>
          </cell>
          <cell r="J87">
            <v>118235.79</v>
          </cell>
          <cell r="K87">
            <v>0</v>
          </cell>
          <cell r="L87">
            <v>0</v>
          </cell>
          <cell r="M87">
            <v>0</v>
          </cell>
          <cell r="N87">
            <v>33944</v>
          </cell>
          <cell r="O87">
            <v>27984</v>
          </cell>
          <cell r="P87">
            <v>61928</v>
          </cell>
        </row>
        <row r="88">
          <cell r="A88" t="str">
            <v>92Discontinued</v>
          </cell>
          <cell r="B88" t="str">
            <v>W26</v>
          </cell>
          <cell r="C88">
            <v>92</v>
          </cell>
          <cell r="F88" t="str">
            <v>Discontinued</v>
          </cell>
          <cell r="G88">
            <v>0</v>
          </cell>
          <cell r="H88">
            <v>56</v>
          </cell>
          <cell r="I88">
            <v>0</v>
          </cell>
          <cell r="J88">
            <v>83.98</v>
          </cell>
          <cell r="K88">
            <v>0</v>
          </cell>
          <cell r="L88">
            <v>0</v>
          </cell>
          <cell r="M88">
            <v>0</v>
          </cell>
          <cell r="N88">
            <v>23791</v>
          </cell>
          <cell r="O88">
            <v>46517</v>
          </cell>
          <cell r="P88">
            <v>70308</v>
          </cell>
        </row>
        <row r="89">
          <cell r="A89" t="str">
            <v>92Other</v>
          </cell>
          <cell r="B89" t="str">
            <v>W26</v>
          </cell>
          <cell r="C89">
            <v>92</v>
          </cell>
          <cell r="F89" t="str">
            <v>Other</v>
          </cell>
          <cell r="G89">
            <v>0</v>
          </cell>
          <cell r="H89">
            <v>18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 t="str">
            <v>99Active</v>
          </cell>
          <cell r="B90" t="str">
            <v>W26</v>
          </cell>
          <cell r="C90">
            <v>99</v>
          </cell>
          <cell r="F90" t="str">
            <v>Active</v>
          </cell>
          <cell r="G90">
            <v>0</v>
          </cell>
          <cell r="H90">
            <v>1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 t="str">
            <v>99Discontinued</v>
          </cell>
          <cell r="B91" t="str">
            <v>W26</v>
          </cell>
          <cell r="C91">
            <v>99</v>
          </cell>
          <cell r="F91" t="str">
            <v>Discontinued</v>
          </cell>
          <cell r="G91">
            <v>0</v>
          </cell>
          <cell r="H91">
            <v>16</v>
          </cell>
          <cell r="I91">
            <v>0</v>
          </cell>
          <cell r="J91">
            <v>10425.469999999999</v>
          </cell>
          <cell r="K91">
            <v>0</v>
          </cell>
          <cell r="L91">
            <v>0</v>
          </cell>
          <cell r="M91">
            <v>0</v>
          </cell>
          <cell r="N91">
            <v>-1</v>
          </cell>
          <cell r="O91">
            <v>1069</v>
          </cell>
          <cell r="P91">
            <v>1068</v>
          </cell>
        </row>
        <row r="92">
          <cell r="A92" t="str">
            <v>99Other</v>
          </cell>
          <cell r="B92" t="str">
            <v>W26</v>
          </cell>
          <cell r="C92">
            <v>99</v>
          </cell>
          <cell r="F92" t="str">
            <v>Other</v>
          </cell>
          <cell r="G92">
            <v>0</v>
          </cell>
          <cell r="H92">
            <v>85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 t="str">
            <v>99Discontinued</v>
          </cell>
          <cell r="B93" t="str">
            <v>W26</v>
          </cell>
          <cell r="C93">
            <v>99</v>
          </cell>
          <cell r="F93" t="str">
            <v>Discontinued</v>
          </cell>
          <cell r="G93">
            <v>0</v>
          </cell>
          <cell r="H93">
            <v>5</v>
          </cell>
          <cell r="I93">
            <v>0</v>
          </cell>
          <cell r="J93">
            <v>2999.53</v>
          </cell>
          <cell r="K93">
            <v>0</v>
          </cell>
          <cell r="L93">
            <v>0</v>
          </cell>
          <cell r="M93">
            <v>0</v>
          </cell>
          <cell r="N93">
            <v>77</v>
          </cell>
          <cell r="O93">
            <v>844</v>
          </cell>
          <cell r="P93">
            <v>921</v>
          </cell>
        </row>
        <row r="94">
          <cell r="A94" t="str">
            <v>99Other</v>
          </cell>
          <cell r="B94" t="str">
            <v>W26</v>
          </cell>
          <cell r="C94">
            <v>99</v>
          </cell>
          <cell r="F94" t="str">
            <v>Other</v>
          </cell>
          <cell r="G94">
            <v>0</v>
          </cell>
          <cell r="H94">
            <v>92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DATE"/>
      <sheetName val="KPI charts"/>
      <sheetName val="P&amp;L_light"/>
      <sheetName val="P&amp;L_underlying"/>
      <sheetName val=" HMS_NA"/>
      <sheetName val="North America"/>
      <sheetName val=" HMS_INT"/>
      <sheetName val="International"/>
      <sheetName val="Europe_"/>
      <sheetName val="Europe"/>
      <sheetName val="Investimenti netti "/>
      <sheetName val="P&amp;L_completo"/>
      <sheetName val="Region detail"/>
      <sheetName val="P&amp;L_Full_year_light"/>
      <sheetName val="P&amp;L_Full_year"/>
      <sheetName val="PFN_bridge_QTD"/>
      <sheetName val="Highlights"/>
      <sheetName val="highiths_details"/>
      <sheetName val="BS"/>
      <sheetName val="Cash Flow"/>
      <sheetName val="Capex_torta"/>
      <sheetName val="Bridge_SALES_Y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bd_conti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DEPT TABLE"/>
      <sheetName val="DEPT_TABLE"/>
    </sheetNames>
    <sheetDataSet>
      <sheetData sheetId="0" refreshError="1">
        <row r="2">
          <cell r="A2" t="str">
            <v>01</v>
          </cell>
          <cell r="B2" t="str">
            <v>Spirits</v>
          </cell>
        </row>
        <row r="3">
          <cell r="A3" t="str">
            <v>02</v>
          </cell>
          <cell r="B3" t="str">
            <v>Fortified</v>
          </cell>
        </row>
        <row r="4">
          <cell r="A4" t="str">
            <v>03</v>
          </cell>
          <cell r="B4" t="str">
            <v>Beers</v>
          </cell>
        </row>
        <row r="5">
          <cell r="A5" t="str">
            <v>04</v>
          </cell>
          <cell r="B5" t="str">
            <v>Other</v>
          </cell>
        </row>
        <row r="6">
          <cell r="A6" t="str">
            <v>05</v>
          </cell>
          <cell r="B6" t="str">
            <v>Ancillaries</v>
          </cell>
        </row>
        <row r="7">
          <cell r="A7" t="str">
            <v>06</v>
          </cell>
          <cell r="B7" t="str">
            <v>Specialist Brands</v>
          </cell>
        </row>
        <row r="8">
          <cell r="A8" t="str">
            <v>11</v>
          </cell>
          <cell r="B8" t="str">
            <v>Cigarettes</v>
          </cell>
        </row>
        <row r="9">
          <cell r="A9" t="str">
            <v>12</v>
          </cell>
          <cell r="B9" t="str">
            <v>Cigars</v>
          </cell>
        </row>
        <row r="10">
          <cell r="A10" t="str">
            <v>13</v>
          </cell>
          <cell r="B10" t="str">
            <v>Loose Tobacco</v>
          </cell>
        </row>
        <row r="11">
          <cell r="A11" t="str">
            <v>14</v>
          </cell>
          <cell r="B11" t="str">
            <v>Small Cigars</v>
          </cell>
        </row>
        <row r="12">
          <cell r="A12" t="str">
            <v>21</v>
          </cell>
          <cell r="B12" t="str">
            <v>Confectionery</v>
          </cell>
        </row>
        <row r="13">
          <cell r="A13" t="str">
            <v>22</v>
          </cell>
          <cell r="B13" t="str">
            <v>Delicatessen</v>
          </cell>
        </row>
        <row r="14">
          <cell r="A14" t="str">
            <v>31</v>
          </cell>
          <cell r="B14" t="str">
            <v>Fragrance</v>
          </cell>
        </row>
        <row r="15">
          <cell r="A15" t="str">
            <v>33</v>
          </cell>
          <cell r="B15" t="str">
            <v>Cosmetics</v>
          </cell>
        </row>
        <row r="16">
          <cell r="A16" t="str">
            <v>34</v>
          </cell>
          <cell r="B16" t="str">
            <v>Toiletries</v>
          </cell>
        </row>
        <row r="17">
          <cell r="A17" t="str">
            <v>40</v>
          </cell>
          <cell r="B17" t="str">
            <v>Wine</v>
          </cell>
        </row>
        <row r="18">
          <cell r="A18" t="str">
            <v>41</v>
          </cell>
          <cell r="B18" t="str">
            <v>Clothings</v>
          </cell>
        </row>
        <row r="19">
          <cell r="A19" t="str">
            <v>42</v>
          </cell>
          <cell r="B19" t="str">
            <v>Accessories</v>
          </cell>
        </row>
        <row r="20">
          <cell r="A20" t="str">
            <v>43</v>
          </cell>
          <cell r="B20" t="str">
            <v>Sunglasses</v>
          </cell>
        </row>
        <row r="21">
          <cell r="A21" t="str">
            <v>48</v>
          </cell>
          <cell r="B21" t="str">
            <v>Leather</v>
          </cell>
        </row>
        <row r="22">
          <cell r="A22" t="str">
            <v>51</v>
          </cell>
          <cell r="B22" t="str">
            <v>Giftware</v>
          </cell>
        </row>
        <row r="23">
          <cell r="A23" t="str">
            <v>52</v>
          </cell>
          <cell r="B23" t="str">
            <v>Games &amp; Toys</v>
          </cell>
        </row>
        <row r="24">
          <cell r="A24" t="str">
            <v>53</v>
          </cell>
          <cell r="B24" t="str">
            <v>Pens &amp; Lighters</v>
          </cell>
        </row>
        <row r="25">
          <cell r="A25" t="str">
            <v>61</v>
          </cell>
          <cell r="B25" t="str">
            <v>Real Jewllery</v>
          </cell>
        </row>
        <row r="26">
          <cell r="A26" t="str">
            <v>63</v>
          </cell>
          <cell r="B26" t="str">
            <v>Fashion Jewellery</v>
          </cell>
        </row>
        <row r="27">
          <cell r="A27" t="str">
            <v>65</v>
          </cell>
          <cell r="B27" t="str">
            <v>Timepieces</v>
          </cell>
        </row>
        <row r="28">
          <cell r="A28" t="str">
            <v>71</v>
          </cell>
          <cell r="B28" t="str">
            <v>Optical</v>
          </cell>
        </row>
        <row r="29">
          <cell r="A29" t="str">
            <v>72</v>
          </cell>
          <cell r="B29" t="str">
            <v>Electrical</v>
          </cell>
        </row>
        <row r="30">
          <cell r="A30" t="str">
            <v>81</v>
          </cell>
          <cell r="B30" t="str">
            <v>Souvenirs</v>
          </cell>
        </row>
        <row r="31">
          <cell r="A31" t="str">
            <v>91</v>
          </cell>
          <cell r="B31" t="str">
            <v>General</v>
          </cell>
        </row>
        <row r="32">
          <cell r="A32" t="str">
            <v>92</v>
          </cell>
          <cell r="B32" t="str">
            <v>Gift with Purchases</v>
          </cell>
        </row>
        <row r="33">
          <cell r="A33" t="str">
            <v>99</v>
          </cell>
          <cell r="B33" t="str">
            <v>Unclassified</v>
          </cell>
        </row>
      </sheetData>
      <sheetData sheetId="1">
        <row r="2">
          <cell r="A2" t="str">
            <v>01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DEPT TABLE"/>
      <sheetName val="Compared with Budget"/>
      <sheetName val="EU CAT SUMM"/>
      <sheetName val=" EU DEPT SUMM"/>
      <sheetName val="NEU CAT SUMM"/>
      <sheetName val="CAT SUMM COMB"/>
      <sheetName val="WK 40"/>
      <sheetName val="WK 41"/>
      <sheetName val="WK 42"/>
      <sheetName val="WK 43"/>
      <sheetName val="WK 44"/>
      <sheetName val="WK 45"/>
      <sheetName val="WK 46"/>
      <sheetName val="WK 47"/>
      <sheetName val="WK 48"/>
      <sheetName val="WK 49"/>
      <sheetName val="WK 50"/>
      <sheetName val="WK 51"/>
      <sheetName val="WK 52"/>
      <sheetName val="WK 01 00"/>
      <sheetName val="WK 02 00"/>
      <sheetName val="WK 03 00"/>
      <sheetName val="WK 04 00"/>
      <sheetName val="WK 05 00"/>
      <sheetName val="WK 06 00"/>
      <sheetName val="WK 07 00"/>
      <sheetName val="WK 08 00"/>
      <sheetName val="WK 09 00"/>
      <sheetName val="WK 10 00"/>
      <sheetName val="WK 11 00"/>
      <sheetName val="WK 12 00"/>
      <sheetName val="WK 13 00"/>
      <sheetName val="WK 14 00"/>
      <sheetName val="WK 15 00"/>
      <sheetName val="WK 16 00"/>
      <sheetName val="WK 17 00"/>
      <sheetName val="WK 18 00"/>
      <sheetName val="WK 19 00"/>
      <sheetName val="WK 20 00"/>
      <sheetName val="WK 21 00"/>
      <sheetName val="WK 22 00"/>
      <sheetName val="WK 23 00"/>
      <sheetName val="WK 24 00"/>
      <sheetName val="WK 25 00"/>
      <sheetName val="WK 26 00"/>
    </sheetNames>
    <sheetDataSet>
      <sheetData sheetId="0" refreshError="1">
        <row r="2">
          <cell r="A2" t="str">
            <v>01</v>
          </cell>
          <cell r="B2" t="str">
            <v>Spirits</v>
          </cell>
        </row>
        <row r="3">
          <cell r="A3" t="str">
            <v>02</v>
          </cell>
          <cell r="B3" t="str">
            <v>Fortified</v>
          </cell>
        </row>
        <row r="4">
          <cell r="A4" t="str">
            <v>03</v>
          </cell>
          <cell r="B4" t="str">
            <v>Beers</v>
          </cell>
        </row>
        <row r="5">
          <cell r="A5" t="str">
            <v>04</v>
          </cell>
          <cell r="B5" t="str">
            <v>Other</v>
          </cell>
        </row>
        <row r="6">
          <cell r="A6" t="str">
            <v>05</v>
          </cell>
          <cell r="B6" t="str">
            <v>Ancillaries</v>
          </cell>
        </row>
        <row r="7">
          <cell r="A7" t="str">
            <v>06</v>
          </cell>
          <cell r="B7" t="str">
            <v>Specialist Brands</v>
          </cell>
        </row>
        <row r="8">
          <cell r="A8" t="str">
            <v>11</v>
          </cell>
          <cell r="B8" t="str">
            <v>Cigarettes</v>
          </cell>
        </row>
        <row r="9">
          <cell r="A9" t="str">
            <v>12</v>
          </cell>
          <cell r="B9" t="str">
            <v>Cigars</v>
          </cell>
        </row>
        <row r="10">
          <cell r="A10" t="str">
            <v>13</v>
          </cell>
          <cell r="B10" t="str">
            <v>Loose Tobacco</v>
          </cell>
        </row>
        <row r="11">
          <cell r="A11" t="str">
            <v>14</v>
          </cell>
          <cell r="B11" t="str">
            <v>Small Cigars</v>
          </cell>
        </row>
        <row r="12">
          <cell r="A12" t="str">
            <v>21</v>
          </cell>
          <cell r="B12" t="str">
            <v>Confectionery</v>
          </cell>
        </row>
        <row r="13">
          <cell r="A13" t="str">
            <v>22</v>
          </cell>
          <cell r="B13" t="str">
            <v>Delicatessen</v>
          </cell>
        </row>
        <row r="14">
          <cell r="A14" t="str">
            <v>31</v>
          </cell>
          <cell r="B14" t="str">
            <v>Fragrance</v>
          </cell>
        </row>
        <row r="15">
          <cell r="A15" t="str">
            <v>33</v>
          </cell>
          <cell r="B15" t="str">
            <v>Cosmetics</v>
          </cell>
        </row>
        <row r="16">
          <cell r="A16" t="str">
            <v>34</v>
          </cell>
          <cell r="B16" t="str">
            <v>Toiletries</v>
          </cell>
        </row>
        <row r="17">
          <cell r="A17" t="str">
            <v>40</v>
          </cell>
          <cell r="B17" t="str">
            <v>Wine</v>
          </cell>
        </row>
        <row r="18">
          <cell r="A18" t="str">
            <v>41</v>
          </cell>
          <cell r="B18" t="str">
            <v>Clothings</v>
          </cell>
        </row>
        <row r="19">
          <cell r="A19" t="str">
            <v>42</v>
          </cell>
          <cell r="B19" t="str">
            <v>Accessories</v>
          </cell>
        </row>
        <row r="20">
          <cell r="A20" t="str">
            <v>43</v>
          </cell>
          <cell r="B20" t="str">
            <v>Sunglasses</v>
          </cell>
        </row>
        <row r="21">
          <cell r="A21" t="str">
            <v>48</v>
          </cell>
          <cell r="B21" t="str">
            <v>Leather</v>
          </cell>
        </row>
        <row r="22">
          <cell r="A22" t="str">
            <v>51</v>
          </cell>
          <cell r="B22" t="str">
            <v>Giftware</v>
          </cell>
        </row>
        <row r="23">
          <cell r="A23" t="str">
            <v>52</v>
          </cell>
          <cell r="B23" t="str">
            <v>Games &amp; Toys</v>
          </cell>
        </row>
        <row r="24">
          <cell r="A24" t="str">
            <v>53</v>
          </cell>
          <cell r="B24" t="str">
            <v>Pens &amp; Lighters</v>
          </cell>
        </row>
        <row r="25">
          <cell r="A25" t="str">
            <v>61</v>
          </cell>
          <cell r="B25" t="str">
            <v>Real Jewllery</v>
          </cell>
        </row>
        <row r="26">
          <cell r="A26" t="str">
            <v>63</v>
          </cell>
          <cell r="B26" t="str">
            <v>Fashion Jewellery</v>
          </cell>
        </row>
        <row r="27">
          <cell r="A27" t="str">
            <v>65</v>
          </cell>
          <cell r="B27" t="str">
            <v>Timepieces</v>
          </cell>
        </row>
        <row r="28">
          <cell r="A28" t="str">
            <v>71</v>
          </cell>
          <cell r="B28" t="str">
            <v>Optical</v>
          </cell>
        </row>
        <row r="29">
          <cell r="A29" t="str">
            <v>72</v>
          </cell>
          <cell r="B29" t="str">
            <v>Electrical</v>
          </cell>
        </row>
        <row r="30">
          <cell r="A30" t="str">
            <v>81</v>
          </cell>
          <cell r="B30" t="str">
            <v>Souvenirs</v>
          </cell>
        </row>
        <row r="31">
          <cell r="A31" t="str">
            <v>91</v>
          </cell>
          <cell r="B31" t="str">
            <v>General</v>
          </cell>
        </row>
        <row r="32">
          <cell r="A32" t="str">
            <v>92</v>
          </cell>
          <cell r="B32" t="str">
            <v>Gift with Purchases</v>
          </cell>
        </row>
        <row r="33">
          <cell r="A33" t="str">
            <v>99</v>
          </cell>
          <cell r="B33" t="str">
            <v>Unclassified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</sheetNames>
    <sheetDataSet>
      <sheetData sheetId="0" refreshError="1">
        <row r="2">
          <cell r="D2" t="str">
            <v>G41SUBTOTALcum_A_cst</v>
          </cell>
          <cell r="E2">
            <v>1062600.8</v>
          </cell>
          <cell r="F2">
            <v>1155574.18</v>
          </cell>
          <cell r="G2">
            <v>1243368.3</v>
          </cell>
          <cell r="H2">
            <v>1336623.52</v>
          </cell>
          <cell r="I2">
            <v>1428403.79</v>
          </cell>
          <cell r="J2">
            <v>1522383.91</v>
          </cell>
          <cell r="K2">
            <v>1615812.75</v>
          </cell>
          <cell r="L2">
            <v>1699096.73</v>
          </cell>
          <cell r="M2">
            <v>1788502.84</v>
          </cell>
          <cell r="N2">
            <v>1871452</v>
          </cell>
        </row>
        <row r="3">
          <cell r="D3" t="str">
            <v>D441SUBTOTALsls_A_cst</v>
          </cell>
          <cell r="E3">
            <v>7.25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7.25</v>
          </cell>
          <cell r="L3">
            <v>7.25</v>
          </cell>
          <cell r="M3">
            <v>0</v>
          </cell>
          <cell r="N3">
            <v>0</v>
          </cell>
        </row>
        <row r="4">
          <cell r="D4" t="str">
            <v>D441SUBTOTALcum_A_cst</v>
          </cell>
          <cell r="E4">
            <v>501.17</v>
          </cell>
          <cell r="F4">
            <v>501.17</v>
          </cell>
          <cell r="G4">
            <v>501.17</v>
          </cell>
          <cell r="H4">
            <v>501.17</v>
          </cell>
          <cell r="I4">
            <v>501.17</v>
          </cell>
          <cell r="J4">
            <v>501.17</v>
          </cell>
          <cell r="K4">
            <v>508.42</v>
          </cell>
          <cell r="L4">
            <v>515.66999999999996</v>
          </cell>
          <cell r="M4">
            <v>515.66999999999996</v>
          </cell>
          <cell r="N4">
            <v>515.66999999999996</v>
          </cell>
        </row>
        <row r="5">
          <cell r="D5" t="str">
            <v>D442SUBTOTALsls_A_cst</v>
          </cell>
          <cell r="E5">
            <v>1301.3800000000001</v>
          </cell>
          <cell r="F5">
            <v>1892.91</v>
          </cell>
          <cell r="G5">
            <v>1823.31</v>
          </cell>
          <cell r="H5">
            <v>1995.08</v>
          </cell>
          <cell r="I5">
            <v>2189.06</v>
          </cell>
          <cell r="J5">
            <v>2737.24</v>
          </cell>
          <cell r="K5">
            <v>2550.66</v>
          </cell>
          <cell r="L5">
            <v>2069.2800000000002</v>
          </cell>
          <cell r="M5">
            <v>2003.1</v>
          </cell>
          <cell r="N5">
            <v>1842.46</v>
          </cell>
        </row>
        <row r="6">
          <cell r="D6" t="str">
            <v>D442SUBTOTALcum_A_cst</v>
          </cell>
          <cell r="E6">
            <v>16997.990000000002</v>
          </cell>
          <cell r="F6">
            <v>18890.900000000001</v>
          </cell>
          <cell r="G6">
            <v>20714.21</v>
          </cell>
          <cell r="H6">
            <v>22709.29</v>
          </cell>
          <cell r="I6">
            <v>24898.35</v>
          </cell>
          <cell r="J6">
            <v>27635.59</v>
          </cell>
          <cell r="K6">
            <v>30186.25</v>
          </cell>
          <cell r="L6">
            <v>32255.53</v>
          </cell>
          <cell r="M6">
            <v>34258.629999999997</v>
          </cell>
          <cell r="N6">
            <v>36101.089999999997</v>
          </cell>
        </row>
        <row r="7">
          <cell r="D7" t="str">
            <v>D443SUBTOTALsls_A_cst</v>
          </cell>
          <cell r="E7">
            <v>83252.88</v>
          </cell>
          <cell r="F7">
            <v>91080.47</v>
          </cell>
          <cell r="G7">
            <v>85949.43</v>
          </cell>
          <cell r="H7">
            <v>91260.15</v>
          </cell>
          <cell r="I7">
            <v>89591.21</v>
          </cell>
          <cell r="J7">
            <v>91242.880000000005</v>
          </cell>
          <cell r="K7">
            <v>90863.45</v>
          </cell>
          <cell r="L7">
            <v>81207.45</v>
          </cell>
          <cell r="M7">
            <v>87395.53</v>
          </cell>
          <cell r="N7">
            <v>81099.55</v>
          </cell>
        </row>
        <row r="8">
          <cell r="D8" t="str">
            <v>D443SUBTOTALcum_A_cst</v>
          </cell>
          <cell r="E8">
            <v>1045020.97</v>
          </cell>
          <cell r="F8">
            <v>1136101.44</v>
          </cell>
          <cell r="G8">
            <v>1222050.8700000001</v>
          </cell>
          <cell r="H8">
            <v>1313311.02</v>
          </cell>
          <cell r="I8">
            <v>1402902.23</v>
          </cell>
          <cell r="J8">
            <v>1494145.11</v>
          </cell>
          <cell r="K8">
            <v>1585008.56</v>
          </cell>
          <cell r="L8">
            <v>1666216.02</v>
          </cell>
          <cell r="M8">
            <v>1753611.55</v>
          </cell>
          <cell r="N8">
            <v>1834711.09</v>
          </cell>
        </row>
        <row r="9">
          <cell r="D9" t="str">
            <v>D445SUBTOTALsls_A_cst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D10" t="str">
            <v>D445SUBTOTALcum_A_cst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D11" t="str">
            <v>D447SUBTOTALsls_A_cst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D12" t="str">
            <v>D447SUBTOTALcum_A_cst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D13" t="str">
            <v>D448SUBTOTALsls_A_cst</v>
          </cell>
          <cell r="E13">
            <v>0</v>
          </cell>
          <cell r="F13">
            <v>0</v>
          </cell>
          <cell r="G13">
            <v>21.38</v>
          </cell>
          <cell r="H13">
            <v>0</v>
          </cell>
          <cell r="I13">
            <v>0</v>
          </cell>
          <cell r="J13">
            <v>0</v>
          </cell>
          <cell r="K13">
            <v>7.48</v>
          </cell>
          <cell r="L13">
            <v>0</v>
          </cell>
          <cell r="M13">
            <v>7.48</v>
          </cell>
          <cell r="N13">
            <v>7.15</v>
          </cell>
        </row>
        <row r="14">
          <cell r="D14" t="str">
            <v>D448SUBTOTALcum_A_cst</v>
          </cell>
          <cell r="E14">
            <v>80.680000000000007</v>
          </cell>
          <cell r="F14">
            <v>80.680000000000007</v>
          </cell>
          <cell r="G14">
            <v>102.06</v>
          </cell>
          <cell r="H14">
            <v>102.06</v>
          </cell>
          <cell r="I14">
            <v>102.06</v>
          </cell>
          <cell r="J14">
            <v>102.06</v>
          </cell>
          <cell r="K14">
            <v>109.54</v>
          </cell>
          <cell r="L14">
            <v>109.54</v>
          </cell>
          <cell r="M14">
            <v>117.02</v>
          </cell>
          <cell r="N14">
            <v>124.17</v>
          </cell>
        </row>
        <row r="15">
          <cell r="D15" t="str">
            <v>D499SUBTOTALsls_A_cst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D16" t="str">
            <v>D499SUBTOTALcum_A_cst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D17" t="str">
            <v>G51SUBTOTALsls_A_cst</v>
          </cell>
          <cell r="E17">
            <v>56844.7</v>
          </cell>
          <cell r="F17">
            <v>56484.7</v>
          </cell>
          <cell r="G17">
            <v>61701.25</v>
          </cell>
          <cell r="H17">
            <v>65121.16</v>
          </cell>
          <cell r="I17">
            <v>63170.23</v>
          </cell>
          <cell r="J17">
            <v>67686.570000000007</v>
          </cell>
          <cell r="K17">
            <v>65279.63</v>
          </cell>
          <cell r="L17">
            <v>65102.12</v>
          </cell>
          <cell r="M17">
            <v>59756.85</v>
          </cell>
          <cell r="N17">
            <v>61198.44</v>
          </cell>
        </row>
        <row r="18">
          <cell r="D18" t="str">
            <v>G51SUBTOTALcum_A_cst</v>
          </cell>
          <cell r="E18">
            <v>875712.72</v>
          </cell>
          <cell r="F18">
            <v>932197.42</v>
          </cell>
          <cell r="G18">
            <v>993898.67</v>
          </cell>
          <cell r="H18">
            <v>1059019.83</v>
          </cell>
          <cell r="I18">
            <v>1122190.06</v>
          </cell>
          <cell r="J18">
            <v>1189876.6299999999</v>
          </cell>
          <cell r="K18">
            <v>1255156.26</v>
          </cell>
          <cell r="L18">
            <v>1320258.3799999999</v>
          </cell>
          <cell r="M18">
            <v>1380015.23</v>
          </cell>
          <cell r="N18">
            <v>1441213.67</v>
          </cell>
        </row>
        <row r="19">
          <cell r="D19" t="str">
            <v>D551SUBTOTALsls_A_cst</v>
          </cell>
          <cell r="E19">
            <v>41059.620000000003</v>
          </cell>
          <cell r="F19">
            <v>38826.089999999997</v>
          </cell>
          <cell r="G19">
            <v>40111.14</v>
          </cell>
          <cell r="H19">
            <v>40418.230000000003</v>
          </cell>
          <cell r="I19">
            <v>37269.050000000003</v>
          </cell>
          <cell r="J19">
            <v>42121.59</v>
          </cell>
          <cell r="K19">
            <v>39953.46</v>
          </cell>
          <cell r="L19">
            <v>41199</v>
          </cell>
          <cell r="M19">
            <v>38114.620000000003</v>
          </cell>
          <cell r="N19">
            <v>38131.29</v>
          </cell>
        </row>
        <row r="20">
          <cell r="D20" t="str">
            <v>D551SUBTOTALcum_A_cst</v>
          </cell>
          <cell r="E20">
            <v>619543.48</v>
          </cell>
          <cell r="F20">
            <v>658369.56999999995</v>
          </cell>
          <cell r="G20">
            <v>698480.71</v>
          </cell>
          <cell r="H20">
            <v>738898.94</v>
          </cell>
          <cell r="I20">
            <v>776167.99</v>
          </cell>
          <cell r="J20">
            <v>818289.58</v>
          </cell>
          <cell r="K20">
            <v>858243.04</v>
          </cell>
          <cell r="L20">
            <v>899442.04</v>
          </cell>
          <cell r="M20">
            <v>937556.66</v>
          </cell>
          <cell r="N20">
            <v>975687.95</v>
          </cell>
        </row>
        <row r="21">
          <cell r="D21" t="str">
            <v>D552SUBTOTALsls_A_cst</v>
          </cell>
          <cell r="E21">
            <v>13386.16</v>
          </cell>
          <cell r="F21">
            <v>15019.81</v>
          </cell>
          <cell r="G21">
            <v>18659.57</v>
          </cell>
          <cell r="H21">
            <v>22098.38</v>
          </cell>
          <cell r="I21">
            <v>23289.17</v>
          </cell>
          <cell r="J21">
            <v>22880.07</v>
          </cell>
          <cell r="K21">
            <v>22564.99</v>
          </cell>
          <cell r="L21">
            <v>20735.28</v>
          </cell>
          <cell r="M21">
            <v>19780.02</v>
          </cell>
          <cell r="N21">
            <v>20044.89</v>
          </cell>
        </row>
        <row r="22">
          <cell r="D22" t="str">
            <v>D552SUBTOTALcum_A_cst</v>
          </cell>
          <cell r="E22">
            <v>211497.61</v>
          </cell>
          <cell r="F22">
            <v>226517.42</v>
          </cell>
          <cell r="G22">
            <v>245176.99</v>
          </cell>
          <cell r="H22">
            <v>267275.37</v>
          </cell>
          <cell r="I22">
            <v>290564.53999999998</v>
          </cell>
          <cell r="J22">
            <v>313444.61</v>
          </cell>
          <cell r="K22">
            <v>336009.6</v>
          </cell>
          <cell r="L22">
            <v>356744.88</v>
          </cell>
          <cell r="M22">
            <v>376524.9</v>
          </cell>
          <cell r="N22">
            <v>396569.79</v>
          </cell>
        </row>
        <row r="23">
          <cell r="D23" t="str">
            <v>INDEX</v>
          </cell>
          <cell r="E23" t="str">
            <v>W15</v>
          </cell>
          <cell r="F23" t="str">
            <v>W16</v>
          </cell>
          <cell r="G23" t="str">
            <v>W17</v>
          </cell>
          <cell r="H23" t="str">
            <v>W18</v>
          </cell>
          <cell r="I23" t="str">
            <v>W19</v>
          </cell>
          <cell r="J23" t="str">
            <v>W20</v>
          </cell>
          <cell r="K23" t="str">
            <v>W21</v>
          </cell>
          <cell r="L23" t="str">
            <v>W22</v>
          </cell>
          <cell r="M23" t="str">
            <v>W23</v>
          </cell>
          <cell r="N23" t="str">
            <v>W24</v>
          </cell>
        </row>
        <row r="24">
          <cell r="D24" t="str">
            <v>WDFSUBTOTALsls_A_cst</v>
          </cell>
          <cell r="E24">
            <v>2861688.25</v>
          </cell>
          <cell r="F24">
            <v>2935628.75</v>
          </cell>
          <cell r="G24">
            <v>2996774</v>
          </cell>
          <cell r="H24">
            <v>3064268.25</v>
          </cell>
          <cell r="I24">
            <v>3053914.5</v>
          </cell>
          <cell r="J24">
            <v>3061935.75</v>
          </cell>
          <cell r="K24">
            <v>3076396.25</v>
          </cell>
          <cell r="L24">
            <v>2933738.5</v>
          </cell>
          <cell r="M24">
            <v>3291401.75</v>
          </cell>
          <cell r="N24">
            <v>3312358</v>
          </cell>
        </row>
        <row r="25">
          <cell r="D25" t="str">
            <v>WDFSUBTOTALcum_A_cst</v>
          </cell>
          <cell r="E25">
            <v>39243142.25</v>
          </cell>
          <cell r="F25">
            <v>42178771</v>
          </cell>
          <cell r="G25">
            <v>45175545</v>
          </cell>
          <cell r="H25">
            <v>48239813.25</v>
          </cell>
          <cell r="I25">
            <v>51293727.75</v>
          </cell>
          <cell r="J25">
            <v>54355663.5</v>
          </cell>
          <cell r="K25">
            <v>57432059.75</v>
          </cell>
          <cell r="L25">
            <v>60365798.25</v>
          </cell>
          <cell r="M25">
            <v>63657200</v>
          </cell>
          <cell r="N25">
            <v>66969558</v>
          </cell>
        </row>
        <row r="26">
          <cell r="D26" t="str">
            <v>G01SUBTOTALsls_A_cst</v>
          </cell>
          <cell r="E26">
            <v>512902.09</v>
          </cell>
          <cell r="F26">
            <v>511247.53</v>
          </cell>
          <cell r="G26">
            <v>534472.5</v>
          </cell>
          <cell r="H26">
            <v>538827.13</v>
          </cell>
          <cell r="I26">
            <v>529082.5</v>
          </cell>
          <cell r="J26">
            <v>535114.5</v>
          </cell>
          <cell r="K26">
            <v>537200.75</v>
          </cell>
          <cell r="L26">
            <v>506243.72</v>
          </cell>
          <cell r="M26">
            <v>554651.93999999994</v>
          </cell>
          <cell r="N26">
            <v>557417.06000000006</v>
          </cell>
        </row>
        <row r="27">
          <cell r="D27" t="str">
            <v>G01SUBTOTALcum_A_cst</v>
          </cell>
          <cell r="E27">
            <v>7352782.7800000003</v>
          </cell>
          <cell r="F27">
            <v>7864030.3099999996</v>
          </cell>
          <cell r="G27">
            <v>8398502.8100000005</v>
          </cell>
          <cell r="H27">
            <v>8937329.9399999995</v>
          </cell>
          <cell r="I27">
            <v>9466412.4399999995</v>
          </cell>
          <cell r="J27">
            <v>10001526.939999999</v>
          </cell>
          <cell r="K27">
            <v>10538727.689999999</v>
          </cell>
          <cell r="L27">
            <v>11044971.41</v>
          </cell>
          <cell r="M27">
            <v>11599623.34</v>
          </cell>
          <cell r="N27">
            <v>12157040.41</v>
          </cell>
        </row>
        <row r="28">
          <cell r="D28" t="str">
            <v>D001SUBTOTALsls_A_cst</v>
          </cell>
          <cell r="E28">
            <v>343136.28</v>
          </cell>
          <cell r="F28">
            <v>346470.78</v>
          </cell>
          <cell r="G28">
            <v>361086.03</v>
          </cell>
          <cell r="H28">
            <v>365328.91</v>
          </cell>
          <cell r="I28">
            <v>354611.28</v>
          </cell>
          <cell r="J28">
            <v>361367.47</v>
          </cell>
          <cell r="K28">
            <v>356435.72</v>
          </cell>
          <cell r="L28">
            <v>346925.06</v>
          </cell>
          <cell r="M28">
            <v>379957.06</v>
          </cell>
          <cell r="N28">
            <v>378755.44</v>
          </cell>
        </row>
        <row r="29">
          <cell r="D29" t="str">
            <v>D001SUBTOTALcum_A_cst</v>
          </cell>
          <cell r="E29">
            <v>4930986.34</v>
          </cell>
          <cell r="F29">
            <v>5277457.13</v>
          </cell>
          <cell r="G29">
            <v>5638543.1600000001</v>
          </cell>
          <cell r="H29">
            <v>6003872.0599999996</v>
          </cell>
          <cell r="I29">
            <v>6358483.3399999999</v>
          </cell>
          <cell r="J29">
            <v>6719850.8099999996</v>
          </cell>
          <cell r="K29">
            <v>7076286.5300000003</v>
          </cell>
          <cell r="L29">
            <v>7423211.5899999999</v>
          </cell>
          <cell r="M29">
            <v>7803168.6600000001</v>
          </cell>
          <cell r="N29">
            <v>8181924.0899999999</v>
          </cell>
        </row>
        <row r="30">
          <cell r="D30" t="str">
            <v>D002SUBTOTALsls_A_cst</v>
          </cell>
          <cell r="E30">
            <v>12252.8</v>
          </cell>
          <cell r="F30">
            <v>10648.29</v>
          </cell>
          <cell r="G30">
            <v>11783.27</v>
          </cell>
          <cell r="H30">
            <v>11398</v>
          </cell>
          <cell r="I30">
            <v>11562.42</v>
          </cell>
          <cell r="J30">
            <v>11203.71</v>
          </cell>
          <cell r="K30">
            <v>11686.13</v>
          </cell>
          <cell r="L30">
            <v>10280.120000000001</v>
          </cell>
          <cell r="M30">
            <v>12556.71</v>
          </cell>
          <cell r="N30">
            <v>13157.26</v>
          </cell>
        </row>
        <row r="31">
          <cell r="D31" t="str">
            <v>D002SUBTOTALcum_A_cst</v>
          </cell>
          <cell r="E31">
            <v>178272.74</v>
          </cell>
          <cell r="F31">
            <v>188921.03</v>
          </cell>
          <cell r="G31">
            <v>200704.3</v>
          </cell>
          <cell r="H31">
            <v>212102.3</v>
          </cell>
          <cell r="I31">
            <v>223664.72</v>
          </cell>
          <cell r="J31">
            <v>234868.43</v>
          </cell>
          <cell r="K31">
            <v>246554.56</v>
          </cell>
          <cell r="L31">
            <v>256834.68</v>
          </cell>
          <cell r="M31">
            <v>269391.39</v>
          </cell>
          <cell r="N31">
            <v>282548.65000000002</v>
          </cell>
        </row>
        <row r="32">
          <cell r="D32" t="str">
            <v>D003SUBTOTALsls_A_cst</v>
          </cell>
          <cell r="E32">
            <v>1033.46</v>
          </cell>
          <cell r="F32">
            <v>1095.54</v>
          </cell>
          <cell r="G32">
            <v>1148.54</v>
          </cell>
          <cell r="H32">
            <v>1060.47</v>
          </cell>
          <cell r="I32">
            <v>1018.71</v>
          </cell>
          <cell r="J32">
            <v>934.18</v>
          </cell>
          <cell r="K32">
            <v>988.98</v>
          </cell>
          <cell r="L32">
            <v>880.07</v>
          </cell>
          <cell r="M32">
            <v>885.2</v>
          </cell>
          <cell r="N32">
            <v>960.11</v>
          </cell>
        </row>
        <row r="33">
          <cell r="D33" t="str">
            <v>D003SUBTOTALcum_A_cst</v>
          </cell>
          <cell r="E33">
            <v>16458.18</v>
          </cell>
          <cell r="F33">
            <v>17553.72</v>
          </cell>
          <cell r="G33">
            <v>18702.259999999998</v>
          </cell>
          <cell r="H33">
            <v>19762.73</v>
          </cell>
          <cell r="I33">
            <v>20781.439999999999</v>
          </cell>
          <cell r="J33">
            <v>21715.62</v>
          </cell>
          <cell r="K33">
            <v>22704.6</v>
          </cell>
          <cell r="L33">
            <v>23584.67</v>
          </cell>
          <cell r="M33">
            <v>24469.87</v>
          </cell>
          <cell r="N33">
            <v>25429.98</v>
          </cell>
        </row>
        <row r="34">
          <cell r="D34" t="str">
            <v>D004SUBTOTALsls_A_cst</v>
          </cell>
          <cell r="E34">
            <v>1114.8599999999999</v>
          </cell>
          <cell r="F34">
            <v>907.86</v>
          </cell>
          <cell r="G34">
            <v>631.44000000000005</v>
          </cell>
          <cell r="H34">
            <v>773.71</v>
          </cell>
          <cell r="I34">
            <v>693.6</v>
          </cell>
          <cell r="J34">
            <v>802.71</v>
          </cell>
          <cell r="K34">
            <v>834.74</v>
          </cell>
          <cell r="L34">
            <v>983.83</v>
          </cell>
          <cell r="M34">
            <v>859.4</v>
          </cell>
          <cell r="N34">
            <v>1099.73</v>
          </cell>
        </row>
        <row r="35">
          <cell r="D35" t="str">
            <v>D004SUBTOTALcum_A_cst</v>
          </cell>
          <cell r="E35">
            <v>11674.81</v>
          </cell>
          <cell r="F35">
            <v>12582.67</v>
          </cell>
          <cell r="G35">
            <v>13214.11</v>
          </cell>
          <cell r="H35">
            <v>13987.82</v>
          </cell>
          <cell r="I35">
            <v>14681.42</v>
          </cell>
          <cell r="J35">
            <v>15484.13</v>
          </cell>
          <cell r="K35">
            <v>16318.87</v>
          </cell>
          <cell r="L35">
            <v>17302.7</v>
          </cell>
          <cell r="M35">
            <v>18162.099999999999</v>
          </cell>
          <cell r="N35">
            <v>19261.830000000002</v>
          </cell>
        </row>
        <row r="36">
          <cell r="D36" t="str">
            <v>D005SUBTOTALsls_A_cst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D37" t="str">
            <v>D005SUBTOTALcum_A_cst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D38" t="str">
            <v>D006SUBTOTALsls_A_cst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D39" t="str">
            <v>D006SUBTOTALcum_A_cst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D40" t="str">
            <v>D040SUBTOTALsls_A_cst</v>
          </cell>
          <cell r="E40">
            <v>155364.70000000001</v>
          </cell>
          <cell r="F40">
            <v>152125.06</v>
          </cell>
          <cell r="G40">
            <v>159823.19</v>
          </cell>
          <cell r="H40">
            <v>160266.01999999999</v>
          </cell>
          <cell r="I40">
            <v>161196.5</v>
          </cell>
          <cell r="J40">
            <v>160806.42000000001</v>
          </cell>
          <cell r="K40">
            <v>167255.20000000001</v>
          </cell>
          <cell r="L40">
            <v>147174.63</v>
          </cell>
          <cell r="M40">
            <v>160393.56</v>
          </cell>
          <cell r="N40">
            <v>163444.54999999999</v>
          </cell>
        </row>
        <row r="41">
          <cell r="D41" t="str">
            <v>D040SUBTOTALcum_A_cst</v>
          </cell>
          <cell r="E41">
            <v>2215390.64</v>
          </cell>
          <cell r="F41">
            <v>2367515.7000000002</v>
          </cell>
          <cell r="G41">
            <v>2527338.89</v>
          </cell>
          <cell r="H41">
            <v>2687604.91</v>
          </cell>
          <cell r="I41">
            <v>2848801.41</v>
          </cell>
          <cell r="J41">
            <v>3009607.83</v>
          </cell>
          <cell r="K41">
            <v>3176863.03</v>
          </cell>
          <cell r="L41">
            <v>3324037.66</v>
          </cell>
          <cell r="M41">
            <v>3484431.22</v>
          </cell>
          <cell r="N41">
            <v>3647875.77</v>
          </cell>
        </row>
        <row r="42">
          <cell r="D42" t="str">
            <v>D099SUBTOTALsls_A_cst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D43" t="str">
            <v>D099SUBTOTALcum_A_cst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D44" t="str">
            <v>G11SUBTOTALsls_A_cst</v>
          </cell>
          <cell r="E44">
            <v>271244.21999999997</v>
          </cell>
          <cell r="F44">
            <v>283726.71999999997</v>
          </cell>
          <cell r="G44">
            <v>293011.40999999997</v>
          </cell>
          <cell r="H44">
            <v>296839.88</v>
          </cell>
          <cell r="I44">
            <v>299806.38</v>
          </cell>
          <cell r="J44">
            <v>293242.84000000003</v>
          </cell>
          <cell r="K44">
            <v>293430.59000000003</v>
          </cell>
          <cell r="L44">
            <v>280507.13</v>
          </cell>
          <cell r="M44">
            <v>371409.78</v>
          </cell>
          <cell r="N44">
            <v>370551.75</v>
          </cell>
        </row>
        <row r="45">
          <cell r="D45" t="str">
            <v>G11SUBTOTALcum_A_cst</v>
          </cell>
          <cell r="E45">
            <v>4106887.73</v>
          </cell>
          <cell r="F45">
            <v>4390614.45</v>
          </cell>
          <cell r="G45">
            <v>4683625.8600000003</v>
          </cell>
          <cell r="H45">
            <v>4980465.7300000004</v>
          </cell>
          <cell r="I45">
            <v>5280272.1100000003</v>
          </cell>
          <cell r="J45">
            <v>5573514.9500000002</v>
          </cell>
          <cell r="K45">
            <v>5866945.5499999998</v>
          </cell>
          <cell r="L45">
            <v>6147452.6699999999</v>
          </cell>
          <cell r="M45">
            <v>6518862.4500000002</v>
          </cell>
          <cell r="N45">
            <v>6889414.2000000002</v>
          </cell>
        </row>
        <row r="46">
          <cell r="D46" t="str">
            <v>D111SUBTOTALsls_A_cst</v>
          </cell>
          <cell r="E46">
            <v>188458.11</v>
          </cell>
          <cell r="F46">
            <v>197079.25</v>
          </cell>
          <cell r="G46">
            <v>203843.81</v>
          </cell>
          <cell r="H46">
            <v>208933.05</v>
          </cell>
          <cell r="I46">
            <v>214832.91</v>
          </cell>
          <cell r="J46">
            <v>208489.31</v>
          </cell>
          <cell r="K46">
            <v>206857.78</v>
          </cell>
          <cell r="L46">
            <v>204164.02</v>
          </cell>
          <cell r="M46">
            <v>276223.65999999997</v>
          </cell>
          <cell r="N46">
            <v>268475.46999999997</v>
          </cell>
        </row>
        <row r="47">
          <cell r="D47" t="str">
            <v>D111SUBTOTALcum_A_cst</v>
          </cell>
          <cell r="E47">
            <v>2901364.17</v>
          </cell>
          <cell r="F47">
            <v>3098443.42</v>
          </cell>
          <cell r="G47">
            <v>3302287.23</v>
          </cell>
          <cell r="H47">
            <v>3511220.28</v>
          </cell>
          <cell r="I47">
            <v>3726053.19</v>
          </cell>
          <cell r="J47">
            <v>3934542.5</v>
          </cell>
          <cell r="K47">
            <v>4141400.28</v>
          </cell>
          <cell r="L47">
            <v>4345564.3</v>
          </cell>
          <cell r="M47">
            <v>4621787.95</v>
          </cell>
          <cell r="N47">
            <v>4890263.42</v>
          </cell>
        </row>
        <row r="48">
          <cell r="D48" t="str">
            <v>D112SUBTOTALsls_A_cst</v>
          </cell>
          <cell r="E48">
            <v>49045.65</v>
          </cell>
          <cell r="F48">
            <v>50658.33</v>
          </cell>
          <cell r="G48">
            <v>51922.51</v>
          </cell>
          <cell r="H48">
            <v>50060.12</v>
          </cell>
          <cell r="I48">
            <v>46063.31</v>
          </cell>
          <cell r="J48">
            <v>45822.19</v>
          </cell>
          <cell r="K48">
            <v>48178.22</v>
          </cell>
          <cell r="L48">
            <v>40854.35</v>
          </cell>
          <cell r="M48">
            <v>42524.25</v>
          </cell>
          <cell r="N48">
            <v>47622.57</v>
          </cell>
        </row>
        <row r="49">
          <cell r="D49" t="str">
            <v>D112SUBTOTALcum_A_cst</v>
          </cell>
          <cell r="E49">
            <v>665977.34</v>
          </cell>
          <cell r="F49">
            <v>716635.67</v>
          </cell>
          <cell r="G49">
            <v>768558.18</v>
          </cell>
          <cell r="H49">
            <v>818618.3</v>
          </cell>
          <cell r="I49">
            <v>864681.61</v>
          </cell>
          <cell r="J49">
            <v>910503.8</v>
          </cell>
          <cell r="K49">
            <v>958682.02</v>
          </cell>
          <cell r="L49">
            <v>999536.37</v>
          </cell>
          <cell r="M49">
            <v>1042060.62</v>
          </cell>
          <cell r="N49">
            <v>1089683.19</v>
          </cell>
        </row>
        <row r="50">
          <cell r="D50" t="str">
            <v>D113SUBTOTALsls_A_cst</v>
          </cell>
          <cell r="E50">
            <v>21272.92</v>
          </cell>
          <cell r="F50">
            <v>22654.12</v>
          </cell>
          <cell r="G50">
            <v>23454.27</v>
          </cell>
          <cell r="H50">
            <v>23524.240000000002</v>
          </cell>
          <cell r="I50">
            <v>25141.17</v>
          </cell>
          <cell r="J50">
            <v>25447.34</v>
          </cell>
          <cell r="K50">
            <v>25324.98</v>
          </cell>
          <cell r="L50">
            <v>23109.94</v>
          </cell>
          <cell r="M50">
            <v>35438.99</v>
          </cell>
          <cell r="N50">
            <v>36747.360000000001</v>
          </cell>
        </row>
        <row r="51">
          <cell r="D51" t="str">
            <v>D113SUBTOTALcum_A_cst</v>
          </cell>
          <cell r="E51">
            <v>338960.1</v>
          </cell>
          <cell r="F51">
            <v>361614.22</v>
          </cell>
          <cell r="G51">
            <v>385068.49</v>
          </cell>
          <cell r="H51">
            <v>408592.73</v>
          </cell>
          <cell r="I51">
            <v>433733.9</v>
          </cell>
          <cell r="J51">
            <v>459181.24</v>
          </cell>
          <cell r="K51">
            <v>484506.22</v>
          </cell>
          <cell r="L51">
            <v>507616.16</v>
          </cell>
          <cell r="M51">
            <v>543055.15</v>
          </cell>
          <cell r="N51">
            <v>579802.51</v>
          </cell>
        </row>
        <row r="52">
          <cell r="D52" t="str">
            <v>D114SUBTOTALsls_A_cst</v>
          </cell>
          <cell r="E52">
            <v>12467.53</v>
          </cell>
          <cell r="F52">
            <v>13335.01</v>
          </cell>
          <cell r="G52">
            <v>13790.82</v>
          </cell>
          <cell r="H52">
            <v>14322.48</v>
          </cell>
          <cell r="I52">
            <v>13768.99</v>
          </cell>
          <cell r="J52">
            <v>13484.02</v>
          </cell>
          <cell r="K52">
            <v>13069.61</v>
          </cell>
          <cell r="L52">
            <v>12378.81</v>
          </cell>
          <cell r="M52">
            <v>17222.87</v>
          </cell>
          <cell r="N52">
            <v>17706.330000000002</v>
          </cell>
        </row>
        <row r="53">
          <cell r="D53" t="str">
            <v>D114SUBTOTALcum_A_cst</v>
          </cell>
          <cell r="E53">
            <v>200586.14</v>
          </cell>
          <cell r="F53">
            <v>213921.15</v>
          </cell>
          <cell r="G53">
            <v>227711.97</v>
          </cell>
          <cell r="H53">
            <v>242034.45</v>
          </cell>
          <cell r="I53">
            <v>255803.44</v>
          </cell>
          <cell r="J53">
            <v>269287.46000000002</v>
          </cell>
          <cell r="K53">
            <v>282357.07</v>
          </cell>
          <cell r="L53">
            <v>294735.88</v>
          </cell>
          <cell r="M53">
            <v>311958.75</v>
          </cell>
          <cell r="N53">
            <v>329665.08</v>
          </cell>
        </row>
        <row r="54">
          <cell r="D54" t="str">
            <v>D199SUBTOTALsls_A_cst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D55" t="str">
            <v>D199SUBTOTALcum_A_cst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D56" t="str">
            <v>G31SUBTOTALsls_A_cst</v>
          </cell>
          <cell r="E56">
            <v>1333046.3799999999</v>
          </cell>
          <cell r="F56">
            <v>1361227.63</v>
          </cell>
          <cell r="G56">
            <v>1372783.25</v>
          </cell>
          <cell r="H56">
            <v>1408295.25</v>
          </cell>
          <cell r="I56">
            <v>1401953.13</v>
          </cell>
          <cell r="J56">
            <v>1405181.25</v>
          </cell>
          <cell r="K56">
            <v>1424108.5</v>
          </cell>
          <cell r="L56">
            <v>1368102.75</v>
          </cell>
          <cell r="M56">
            <v>1570628.13</v>
          </cell>
          <cell r="N56">
            <v>1556832.63</v>
          </cell>
        </row>
        <row r="57">
          <cell r="D57" t="str">
            <v>G31SUBTOTALcum_A_cst</v>
          </cell>
          <cell r="E57">
            <v>17782443.559999999</v>
          </cell>
          <cell r="F57">
            <v>19143671.190000001</v>
          </cell>
          <cell r="G57">
            <v>20516454.440000001</v>
          </cell>
          <cell r="H57">
            <v>21924749.690000001</v>
          </cell>
          <cell r="I57">
            <v>23326702.809999999</v>
          </cell>
          <cell r="J57">
            <v>24731884.059999999</v>
          </cell>
          <cell r="K57">
            <v>26155992.559999999</v>
          </cell>
          <cell r="L57">
            <v>27524095.309999999</v>
          </cell>
          <cell r="M57">
            <v>29094723.440000001</v>
          </cell>
          <cell r="N57">
            <v>30651556.059999999</v>
          </cell>
        </row>
        <row r="58">
          <cell r="D58" t="str">
            <v>D331SUBTOTALsls_A_cst</v>
          </cell>
          <cell r="E58">
            <v>987726.19</v>
          </cell>
          <cell r="F58">
            <v>1004999.19</v>
          </cell>
          <cell r="G58">
            <v>1029922.5</v>
          </cell>
          <cell r="H58">
            <v>1065207.6299999999</v>
          </cell>
          <cell r="I58">
            <v>1063131.3799999999</v>
          </cell>
          <cell r="J58">
            <v>1056722.3799999999</v>
          </cell>
          <cell r="K58">
            <v>1069083.1299999999</v>
          </cell>
          <cell r="L58">
            <v>1037887.63</v>
          </cell>
          <cell r="M58">
            <v>1201430.25</v>
          </cell>
          <cell r="N58">
            <v>1192993.5</v>
          </cell>
        </row>
        <row r="59">
          <cell r="D59" t="str">
            <v>D331SUBTOTALcum_A_cst</v>
          </cell>
          <cell r="E59">
            <v>13018546.189999999</v>
          </cell>
          <cell r="F59">
            <v>14023545.380000001</v>
          </cell>
          <cell r="G59">
            <v>15053467.880000001</v>
          </cell>
          <cell r="H59">
            <v>16118675.5</v>
          </cell>
          <cell r="I59">
            <v>17181806.879999999</v>
          </cell>
          <cell r="J59">
            <v>18238529.25</v>
          </cell>
          <cell r="K59">
            <v>19307612.379999999</v>
          </cell>
          <cell r="L59">
            <v>20345500</v>
          </cell>
          <cell r="M59">
            <v>21546930.25</v>
          </cell>
          <cell r="N59">
            <v>22739923.75</v>
          </cell>
        </row>
        <row r="60">
          <cell r="D60" t="str">
            <v>D333SUBTOTALsls_A_cst</v>
          </cell>
          <cell r="E60">
            <v>326848.46999999997</v>
          </cell>
          <cell r="F60">
            <v>335696.03</v>
          </cell>
          <cell r="G60">
            <v>322660.94</v>
          </cell>
          <cell r="H60">
            <v>323509.65999999997</v>
          </cell>
          <cell r="I60">
            <v>319904.53000000003</v>
          </cell>
          <cell r="J60">
            <v>329016</v>
          </cell>
          <cell r="K60">
            <v>336312.22</v>
          </cell>
          <cell r="L60">
            <v>314525.88</v>
          </cell>
          <cell r="M60">
            <v>353163.31</v>
          </cell>
          <cell r="N60">
            <v>349577.88</v>
          </cell>
        </row>
        <row r="61">
          <cell r="D61" t="str">
            <v>D333SUBTOTALcum_A_cst</v>
          </cell>
          <cell r="E61">
            <v>4575538.03</v>
          </cell>
          <cell r="F61">
            <v>4911234.0599999996</v>
          </cell>
          <cell r="G61">
            <v>5233895</v>
          </cell>
          <cell r="H61">
            <v>5557404.6600000001</v>
          </cell>
          <cell r="I61">
            <v>5877309.1900000004</v>
          </cell>
          <cell r="J61">
            <v>6206325.1900000004</v>
          </cell>
          <cell r="K61">
            <v>6542637.4100000001</v>
          </cell>
          <cell r="L61">
            <v>6857163.2800000003</v>
          </cell>
          <cell r="M61">
            <v>7210326.5899999999</v>
          </cell>
          <cell r="N61">
            <v>7559904.4699999997</v>
          </cell>
        </row>
        <row r="62">
          <cell r="D62" t="str">
            <v>D334SUBTOTALsls_A_cst</v>
          </cell>
          <cell r="E62">
            <v>18471.79</v>
          </cell>
          <cell r="F62">
            <v>20532.330000000002</v>
          </cell>
          <cell r="G62">
            <v>20199.849999999999</v>
          </cell>
          <cell r="H62">
            <v>19578.060000000001</v>
          </cell>
          <cell r="I62">
            <v>18917.27</v>
          </cell>
          <cell r="J62">
            <v>19442.95</v>
          </cell>
          <cell r="K62">
            <v>18713.21</v>
          </cell>
          <cell r="L62">
            <v>15689.33</v>
          </cell>
          <cell r="M62">
            <v>16034.65</v>
          </cell>
          <cell r="N62">
            <v>14261.23</v>
          </cell>
        </row>
        <row r="63">
          <cell r="D63" t="str">
            <v>D334SUBTOTALcum_A_cst</v>
          </cell>
          <cell r="E63">
            <v>188359</v>
          </cell>
          <cell r="F63">
            <v>208891.33</v>
          </cell>
          <cell r="G63">
            <v>229091.18</v>
          </cell>
          <cell r="H63">
            <v>248669.24</v>
          </cell>
          <cell r="I63">
            <v>267586.51</v>
          </cell>
          <cell r="J63">
            <v>287029.46000000002</v>
          </cell>
          <cell r="K63">
            <v>305742.67</v>
          </cell>
          <cell r="L63">
            <v>321432</v>
          </cell>
          <cell r="M63">
            <v>337466.65</v>
          </cell>
          <cell r="N63">
            <v>351727.88</v>
          </cell>
        </row>
        <row r="64">
          <cell r="D64" t="str">
            <v>D399SUBTOTALsls_A_cst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D65" t="str">
            <v>D399SUBTOTALcum_A_cst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D66" t="str">
            <v>G21SUBTOTALsls_A_cst</v>
          </cell>
          <cell r="E66">
            <v>250688.48</v>
          </cell>
          <cell r="F66">
            <v>251812.75</v>
          </cell>
          <cell r="G66">
            <v>258503.72</v>
          </cell>
          <cell r="H66">
            <v>272950.84000000003</v>
          </cell>
          <cell r="I66">
            <v>263132.69</v>
          </cell>
          <cell r="J66">
            <v>267705.88</v>
          </cell>
          <cell r="K66">
            <v>263666.40999999997</v>
          </cell>
          <cell r="L66">
            <v>266595.81</v>
          </cell>
          <cell r="M66">
            <v>251658.38</v>
          </cell>
          <cell r="N66">
            <v>251815.48</v>
          </cell>
        </row>
        <row r="67">
          <cell r="D67" t="str">
            <v>G21SUBTOTALcum_A_cst</v>
          </cell>
          <cell r="E67">
            <v>3420756.63</v>
          </cell>
          <cell r="F67">
            <v>3672569.38</v>
          </cell>
          <cell r="G67">
            <v>3931073.09</v>
          </cell>
          <cell r="H67">
            <v>4204023.9400000004</v>
          </cell>
          <cell r="I67">
            <v>4467156.63</v>
          </cell>
          <cell r="J67">
            <v>4734862.5</v>
          </cell>
          <cell r="K67">
            <v>4998528.91</v>
          </cell>
          <cell r="L67">
            <v>5265124.72</v>
          </cell>
          <cell r="M67">
            <v>5516783.0899999999</v>
          </cell>
          <cell r="N67">
            <v>5768598.5800000001</v>
          </cell>
        </row>
        <row r="68">
          <cell r="D68" t="str">
            <v>D221SUBTOTALsls_A_cst</v>
          </cell>
          <cell r="E68">
            <v>194932.61</v>
          </cell>
          <cell r="F68">
            <v>194075.95</v>
          </cell>
          <cell r="G68">
            <v>203254.38</v>
          </cell>
          <cell r="H68">
            <v>217574.02</v>
          </cell>
          <cell r="I68">
            <v>209596.22</v>
          </cell>
          <cell r="J68">
            <v>208521.45</v>
          </cell>
          <cell r="K68">
            <v>205291.55</v>
          </cell>
          <cell r="L68">
            <v>209581.8</v>
          </cell>
          <cell r="M68">
            <v>202566.7</v>
          </cell>
          <cell r="N68">
            <v>202130.52</v>
          </cell>
        </row>
        <row r="69">
          <cell r="D69" t="str">
            <v>D221SUBTOTALcum_A_cst</v>
          </cell>
          <cell r="E69">
            <v>2679025.84</v>
          </cell>
          <cell r="F69">
            <v>2873101.8</v>
          </cell>
          <cell r="G69">
            <v>3076356.17</v>
          </cell>
          <cell r="H69">
            <v>3293930.19</v>
          </cell>
          <cell r="I69">
            <v>3503526.41</v>
          </cell>
          <cell r="J69">
            <v>3712047.86</v>
          </cell>
          <cell r="K69">
            <v>3917339.41</v>
          </cell>
          <cell r="L69">
            <v>4126921.2</v>
          </cell>
          <cell r="M69">
            <v>4329487.91</v>
          </cell>
          <cell r="N69">
            <v>4531618.42</v>
          </cell>
        </row>
        <row r="70">
          <cell r="D70" t="str">
            <v>D222SUBTOTALsls_A_cst</v>
          </cell>
          <cell r="E70">
            <v>55755.87</v>
          </cell>
          <cell r="F70">
            <v>57736.79</v>
          </cell>
          <cell r="G70">
            <v>55249.35</v>
          </cell>
          <cell r="H70">
            <v>55376.84</v>
          </cell>
          <cell r="I70">
            <v>53536.46</v>
          </cell>
          <cell r="J70">
            <v>59184.44</v>
          </cell>
          <cell r="K70">
            <v>58374.85</v>
          </cell>
          <cell r="L70">
            <v>57014</v>
          </cell>
          <cell r="M70">
            <v>49091.68</v>
          </cell>
          <cell r="N70">
            <v>49684.97</v>
          </cell>
        </row>
        <row r="71">
          <cell r="D71" t="str">
            <v>D222SUBTOTALcum_A_cst</v>
          </cell>
          <cell r="E71">
            <v>741730.74</v>
          </cell>
          <cell r="F71">
            <v>799467.53</v>
          </cell>
          <cell r="G71">
            <v>854716.88</v>
          </cell>
          <cell r="H71">
            <v>910093.72</v>
          </cell>
          <cell r="I71">
            <v>963630.18</v>
          </cell>
          <cell r="J71">
            <v>1022814.62</v>
          </cell>
          <cell r="K71">
            <v>1081189.47</v>
          </cell>
          <cell r="L71">
            <v>1138203.47</v>
          </cell>
          <cell r="M71">
            <v>1187295.1499999999</v>
          </cell>
          <cell r="N71">
            <v>1236980.1200000001</v>
          </cell>
        </row>
        <row r="72">
          <cell r="D72" t="str">
            <v>D299SUBTOTALsls_A_cst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D73" t="str">
            <v>D299SUBTOTALcum_A_cst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D74" t="str">
            <v>G41SUBTOTALsls_A_cst</v>
          </cell>
          <cell r="E74">
            <v>84561.51</v>
          </cell>
          <cell r="F74">
            <v>92973.38</v>
          </cell>
          <cell r="G74">
            <v>87794.12</v>
          </cell>
          <cell r="H74">
            <v>93255.23</v>
          </cell>
          <cell r="I74">
            <v>91780.27</v>
          </cell>
          <cell r="J74">
            <v>93980.12</v>
          </cell>
          <cell r="K74">
            <v>93428.84</v>
          </cell>
          <cell r="L74">
            <v>83283.98</v>
          </cell>
          <cell r="M74">
            <v>89406.11</v>
          </cell>
          <cell r="N74">
            <v>82949.16</v>
          </cell>
        </row>
        <row r="75">
          <cell r="D75" t="str">
            <v>D553SUBTOTALsls_A_cst</v>
          </cell>
          <cell r="E75">
            <v>2398.92</v>
          </cell>
          <cell r="F75">
            <v>2638.8</v>
          </cell>
          <cell r="G75">
            <v>2930.54</v>
          </cell>
          <cell r="H75">
            <v>2604.5500000000002</v>
          </cell>
          <cell r="I75">
            <v>2612.0100000000002</v>
          </cell>
          <cell r="J75">
            <v>2684.91</v>
          </cell>
          <cell r="K75">
            <v>2761.18</v>
          </cell>
          <cell r="L75">
            <v>3167.84</v>
          </cell>
          <cell r="M75">
            <v>1862.21</v>
          </cell>
          <cell r="N75">
            <v>3022.26</v>
          </cell>
        </row>
        <row r="76">
          <cell r="D76" t="str">
            <v>D553SUBTOTALcum_A_cst</v>
          </cell>
          <cell r="E76">
            <v>44671.63</v>
          </cell>
          <cell r="F76">
            <v>47310.43</v>
          </cell>
          <cell r="G76">
            <v>50240.97</v>
          </cell>
          <cell r="H76">
            <v>52845.52</v>
          </cell>
          <cell r="I76">
            <v>55457.53</v>
          </cell>
          <cell r="J76">
            <v>58142.44</v>
          </cell>
          <cell r="K76">
            <v>60903.62</v>
          </cell>
          <cell r="L76">
            <v>64071.46</v>
          </cell>
          <cell r="M76">
            <v>65933.67</v>
          </cell>
          <cell r="N76">
            <v>68955.929999999993</v>
          </cell>
        </row>
        <row r="77">
          <cell r="D77" t="str">
            <v>D554SUBTOTALsls_A_cst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D78" t="str">
            <v>D554SUBTOTALcum_A_cst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D79" t="str">
            <v>D599SUBTOTALsls_A_cst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D80" t="str">
            <v>D599SUBTOTALcum_A_cst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D81" t="str">
            <v>G61SUBTOTALsls_A_cst</v>
          </cell>
          <cell r="E81">
            <v>64312.01</v>
          </cell>
          <cell r="F81">
            <v>77979.37</v>
          </cell>
          <cell r="G81">
            <v>82927.91</v>
          </cell>
          <cell r="H81">
            <v>83139.520000000004</v>
          </cell>
          <cell r="I81">
            <v>88004.89</v>
          </cell>
          <cell r="J81">
            <v>86859.29</v>
          </cell>
          <cell r="K81">
            <v>92389.18</v>
          </cell>
          <cell r="L81">
            <v>90922.66</v>
          </cell>
          <cell r="M81">
            <v>93410.45</v>
          </cell>
          <cell r="N81">
            <v>92234.54</v>
          </cell>
        </row>
        <row r="82">
          <cell r="D82" t="str">
            <v>G61SUBTOTALcum_A_cst</v>
          </cell>
          <cell r="E82">
            <v>886390.79</v>
          </cell>
          <cell r="F82">
            <v>964370.15</v>
          </cell>
          <cell r="G82">
            <v>1047298.07</v>
          </cell>
          <cell r="H82">
            <v>1130437.5900000001</v>
          </cell>
          <cell r="I82">
            <v>1218442.48</v>
          </cell>
          <cell r="J82">
            <v>1305301.77</v>
          </cell>
          <cell r="K82">
            <v>1397690.95</v>
          </cell>
          <cell r="L82">
            <v>1488613.61</v>
          </cell>
          <cell r="M82">
            <v>1582024.07</v>
          </cell>
          <cell r="N82">
            <v>1674258.61</v>
          </cell>
        </row>
        <row r="83">
          <cell r="D83" t="str">
            <v>D661SUBTOTALsls_A_cst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D84" t="str">
            <v>D661SUBTOTALcum_A_cst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D85" t="str">
            <v>D662SUBTOTALsls_A_cst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D86" t="str">
            <v>D662SUBTOTALcum_A_cst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D87" t="str">
            <v>D663SUBTOTALsls_A_cst</v>
          </cell>
          <cell r="E87">
            <v>4511.3100000000004</v>
          </cell>
          <cell r="F87">
            <v>14158.26</v>
          </cell>
          <cell r="G87">
            <v>20060.38</v>
          </cell>
          <cell r="H87">
            <v>19183.47</v>
          </cell>
          <cell r="I87">
            <v>17688.34</v>
          </cell>
          <cell r="J87">
            <v>21532.89</v>
          </cell>
          <cell r="K87">
            <v>22407.97</v>
          </cell>
          <cell r="L87">
            <v>22809.34</v>
          </cell>
          <cell r="M87">
            <v>25211.24</v>
          </cell>
          <cell r="N87">
            <v>23416.6</v>
          </cell>
        </row>
        <row r="88">
          <cell r="D88" t="str">
            <v>D663SUBTOTALcum_A_cst</v>
          </cell>
          <cell r="E88">
            <v>105003.46</v>
          </cell>
          <cell r="F88">
            <v>119161.72</v>
          </cell>
          <cell r="G88">
            <v>139222.1</v>
          </cell>
          <cell r="H88">
            <v>158405.57</v>
          </cell>
          <cell r="I88">
            <v>176093.91</v>
          </cell>
          <cell r="J88">
            <v>197626.8</v>
          </cell>
          <cell r="K88">
            <v>220034.77</v>
          </cell>
          <cell r="L88">
            <v>242844.11</v>
          </cell>
          <cell r="M88">
            <v>268055.34999999998</v>
          </cell>
          <cell r="N88">
            <v>291471.95</v>
          </cell>
        </row>
        <row r="89">
          <cell r="D89" t="str">
            <v>D665SUBTOTALsls_A_cst</v>
          </cell>
          <cell r="E89">
            <v>59800.7</v>
          </cell>
          <cell r="F89">
            <v>63821.11</v>
          </cell>
          <cell r="G89">
            <v>62867.53</v>
          </cell>
          <cell r="H89">
            <v>63956.05</v>
          </cell>
          <cell r="I89">
            <v>70316.55</v>
          </cell>
          <cell r="J89">
            <v>65326.400000000001</v>
          </cell>
          <cell r="K89">
            <v>69981.210000000006</v>
          </cell>
          <cell r="L89">
            <v>68113.320000000007</v>
          </cell>
          <cell r="M89">
            <v>68199.210000000006</v>
          </cell>
          <cell r="N89">
            <v>68817.94</v>
          </cell>
        </row>
        <row r="90">
          <cell r="D90" t="str">
            <v>D665SUBTOTALcum_A_cst</v>
          </cell>
          <cell r="E90">
            <v>781387.32</v>
          </cell>
          <cell r="F90">
            <v>845208.43</v>
          </cell>
          <cell r="G90">
            <v>908075.96</v>
          </cell>
          <cell r="H90">
            <v>972032.01</v>
          </cell>
          <cell r="I90">
            <v>1042348.55</v>
          </cell>
          <cell r="J90">
            <v>1107674.96</v>
          </cell>
          <cell r="K90">
            <v>1177656.17</v>
          </cell>
          <cell r="L90">
            <v>1245769.49</v>
          </cell>
          <cell r="M90">
            <v>1313968.7</v>
          </cell>
          <cell r="N90">
            <v>1382786.64</v>
          </cell>
        </row>
        <row r="91">
          <cell r="D91" t="str">
            <v>D699SUBTOTALsls_A_cst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D92" t="str">
            <v>D699SUBTOTALcum_A_cst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D93" t="str">
            <v>G71SUBTOTALsls_A_cst</v>
          </cell>
          <cell r="E93">
            <v>260576.47</v>
          </cell>
          <cell r="F93">
            <v>275562.53000000003</v>
          </cell>
          <cell r="G93">
            <v>282017.40999999997</v>
          </cell>
          <cell r="H93">
            <v>280921.06</v>
          </cell>
          <cell r="I93">
            <v>291886.88</v>
          </cell>
          <cell r="J93">
            <v>286739.46999999997</v>
          </cell>
          <cell r="K93">
            <v>280569.78000000003</v>
          </cell>
          <cell r="L93">
            <v>249103.56</v>
          </cell>
          <cell r="M93">
            <v>280746.34000000003</v>
          </cell>
          <cell r="N93">
            <v>319724.03000000003</v>
          </cell>
        </row>
        <row r="94">
          <cell r="D94" t="str">
            <v>G71SUBTOTALcum_A_cst</v>
          </cell>
          <cell r="E94">
            <v>3448186.03</v>
          </cell>
          <cell r="F94">
            <v>3723748.56</v>
          </cell>
          <cell r="G94">
            <v>4005765.97</v>
          </cell>
          <cell r="H94">
            <v>4286687.03</v>
          </cell>
          <cell r="I94">
            <v>4578573.91</v>
          </cell>
          <cell r="J94">
            <v>4865313.38</v>
          </cell>
          <cell r="K94">
            <v>5145883.16</v>
          </cell>
          <cell r="L94">
            <v>5394986.7199999997</v>
          </cell>
          <cell r="M94">
            <v>5675733.0599999996</v>
          </cell>
          <cell r="N94">
            <v>5995457.0899999999</v>
          </cell>
        </row>
        <row r="95">
          <cell r="D95" t="str">
            <v>D771SUBTOTALsls_A_cst</v>
          </cell>
          <cell r="E95">
            <v>137813.23000000001</v>
          </cell>
          <cell r="F95">
            <v>142057.06</v>
          </cell>
          <cell r="G95">
            <v>146313.64000000001</v>
          </cell>
          <cell r="H95">
            <v>153334.39000000001</v>
          </cell>
          <cell r="I95">
            <v>153355.20000000001</v>
          </cell>
          <cell r="J95">
            <v>155997.94</v>
          </cell>
          <cell r="K95">
            <v>150033.44</v>
          </cell>
          <cell r="L95">
            <v>132022.82999999999</v>
          </cell>
          <cell r="M95">
            <v>162903.23000000001</v>
          </cell>
          <cell r="N95">
            <v>188663.63</v>
          </cell>
        </row>
        <row r="96">
          <cell r="D96" t="str">
            <v>D771SUBTOTALcum_A_cst</v>
          </cell>
          <cell r="E96">
            <v>1951905.95</v>
          </cell>
          <cell r="F96">
            <v>2093963.01</v>
          </cell>
          <cell r="G96">
            <v>2240276.65</v>
          </cell>
          <cell r="H96">
            <v>2393611.04</v>
          </cell>
          <cell r="I96">
            <v>2546966.2400000002</v>
          </cell>
          <cell r="J96">
            <v>2702964.18</v>
          </cell>
          <cell r="K96">
            <v>2852997.62</v>
          </cell>
          <cell r="L96">
            <v>2985020.45</v>
          </cell>
          <cell r="M96">
            <v>3147923.68</v>
          </cell>
          <cell r="N96">
            <v>3336587.3</v>
          </cell>
        </row>
        <row r="97">
          <cell r="D97" t="str">
            <v>D772SUBTOTALsls_A_cst</v>
          </cell>
          <cell r="E97">
            <v>122763.23</v>
          </cell>
          <cell r="F97">
            <v>133505.45000000001</v>
          </cell>
          <cell r="G97">
            <v>135703.75</v>
          </cell>
          <cell r="H97">
            <v>127586.67</v>
          </cell>
          <cell r="I97">
            <v>138531.66</v>
          </cell>
          <cell r="J97">
            <v>130741.55</v>
          </cell>
          <cell r="K97">
            <v>130536.34</v>
          </cell>
          <cell r="L97">
            <v>117080.74</v>
          </cell>
          <cell r="M97">
            <v>117843.12</v>
          </cell>
          <cell r="N97">
            <v>131060.41</v>
          </cell>
        </row>
        <row r="98">
          <cell r="D98" t="str">
            <v>D772SUBTOTALcum_A_cst</v>
          </cell>
          <cell r="E98">
            <v>1496280.09</v>
          </cell>
          <cell r="F98">
            <v>1629785.55</v>
          </cell>
          <cell r="G98">
            <v>1765489.3</v>
          </cell>
          <cell r="H98">
            <v>1893075.97</v>
          </cell>
          <cell r="I98">
            <v>2031607.63</v>
          </cell>
          <cell r="J98">
            <v>2162349.17</v>
          </cell>
          <cell r="K98">
            <v>2292885.52</v>
          </cell>
          <cell r="L98">
            <v>2409966.2599999998</v>
          </cell>
          <cell r="M98">
            <v>2527809.38</v>
          </cell>
          <cell r="N98">
            <v>2658869.79</v>
          </cell>
        </row>
        <row r="99">
          <cell r="D99" t="str">
            <v>D799SUBTOTALsls_A_cst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D100" t="str">
            <v>D799SUBTOTALcum_A_cst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D101" t="str">
            <v>G81SUBTOTALsls_A_cst</v>
          </cell>
          <cell r="E101">
            <v>27512.25</v>
          </cell>
          <cell r="F101">
            <v>24614.34</v>
          </cell>
          <cell r="G101">
            <v>23562.400000000001</v>
          </cell>
          <cell r="H101">
            <v>24918.16</v>
          </cell>
          <cell r="I101">
            <v>25097.48</v>
          </cell>
          <cell r="J101">
            <v>25425.89</v>
          </cell>
          <cell r="K101">
            <v>26322.54</v>
          </cell>
          <cell r="L101">
            <v>23876.82</v>
          </cell>
          <cell r="M101">
            <v>19733.66</v>
          </cell>
          <cell r="N101">
            <v>19634.87</v>
          </cell>
        </row>
        <row r="102">
          <cell r="D102" t="str">
            <v>G81SUBTOTALcum_A_cst</v>
          </cell>
          <cell r="E102">
            <v>307381.55</v>
          </cell>
          <cell r="F102">
            <v>331995.89</v>
          </cell>
          <cell r="G102">
            <v>355558.29</v>
          </cell>
          <cell r="H102">
            <v>380476.45</v>
          </cell>
          <cell r="I102">
            <v>405573.93</v>
          </cell>
          <cell r="J102">
            <v>430999.82</v>
          </cell>
          <cell r="K102">
            <v>457322.36</v>
          </cell>
          <cell r="L102">
            <v>481199.18</v>
          </cell>
          <cell r="M102">
            <v>500932.84</v>
          </cell>
          <cell r="N102">
            <v>520567.71</v>
          </cell>
        </row>
        <row r="103">
          <cell r="D103" t="str">
            <v>D881SUBTOTALsls_A_cst</v>
          </cell>
          <cell r="E103">
            <v>27512.25</v>
          </cell>
          <cell r="F103">
            <v>24614.34</v>
          </cell>
          <cell r="G103">
            <v>23562.400000000001</v>
          </cell>
          <cell r="H103">
            <v>24918.16</v>
          </cell>
          <cell r="I103">
            <v>25097.48</v>
          </cell>
          <cell r="J103">
            <v>25425.89</v>
          </cell>
          <cell r="K103">
            <v>26322.54</v>
          </cell>
          <cell r="L103">
            <v>23876.82</v>
          </cell>
          <cell r="M103">
            <v>19733.66</v>
          </cell>
          <cell r="N103">
            <v>19634.87</v>
          </cell>
        </row>
        <row r="104">
          <cell r="D104" t="str">
            <v>D881SUBTOTALcum_A_cst</v>
          </cell>
          <cell r="E104">
            <v>307381.55</v>
          </cell>
          <cell r="F104">
            <v>331995.89</v>
          </cell>
          <cell r="G104">
            <v>355558.29</v>
          </cell>
          <cell r="H104">
            <v>380476.45</v>
          </cell>
          <cell r="I104">
            <v>405573.93</v>
          </cell>
          <cell r="J104">
            <v>430999.82</v>
          </cell>
          <cell r="K104">
            <v>457322.36</v>
          </cell>
          <cell r="L104">
            <v>481199.18</v>
          </cell>
          <cell r="M104">
            <v>500932.84</v>
          </cell>
          <cell r="N104">
            <v>520567.71</v>
          </cell>
        </row>
        <row r="105">
          <cell r="D105" t="str">
            <v>D899SUBTOTALsls_A_cst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D106" t="str">
            <v>D899SUBTOTALcum_A_cst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D107" t="str">
            <v>xWDFSUBTOTALsls_A_cst</v>
          </cell>
          <cell r="E107">
            <v>580.38</v>
          </cell>
          <cell r="F107">
            <v>10584.38</v>
          </cell>
          <cell r="G107">
            <v>9861.66</v>
          </cell>
          <cell r="H107">
            <v>9067.98</v>
          </cell>
          <cell r="I107">
            <v>9797.5400000000009</v>
          </cell>
          <cell r="J107">
            <v>9364</v>
          </cell>
          <cell r="K107">
            <v>8061.15</v>
          </cell>
          <cell r="L107">
            <v>6510.82</v>
          </cell>
          <cell r="M107">
            <v>4986.8999999999996</v>
          </cell>
          <cell r="N107">
            <v>6237.82</v>
          </cell>
        </row>
        <row r="108">
          <cell r="D108" t="str">
            <v>xWDFSUBTOTALcum_A_cst</v>
          </cell>
          <cell r="E108">
            <v>39501.85</v>
          </cell>
          <cell r="F108">
            <v>50086.23</v>
          </cell>
          <cell r="G108">
            <v>59947.89</v>
          </cell>
          <cell r="H108">
            <v>69015.87</v>
          </cell>
          <cell r="I108">
            <v>78813.41</v>
          </cell>
          <cell r="J108">
            <v>88177.41</v>
          </cell>
          <cell r="K108">
            <v>96238.56</v>
          </cell>
          <cell r="L108">
            <v>102749.38</v>
          </cell>
          <cell r="M108">
            <v>107736.28</v>
          </cell>
          <cell r="N108">
            <v>113974.1</v>
          </cell>
        </row>
        <row r="109">
          <cell r="D109" t="str">
            <v>G91SUBTOTALsls_A_cst</v>
          </cell>
          <cell r="E109">
            <v>580.38</v>
          </cell>
          <cell r="F109">
            <v>10584.38</v>
          </cell>
          <cell r="G109">
            <v>9861.66</v>
          </cell>
          <cell r="H109">
            <v>9067.98</v>
          </cell>
          <cell r="I109">
            <v>9797.5400000000009</v>
          </cell>
          <cell r="J109">
            <v>9364</v>
          </cell>
          <cell r="K109">
            <v>8061.15</v>
          </cell>
          <cell r="L109">
            <v>6510.82</v>
          </cell>
          <cell r="M109">
            <v>4986.8999999999996</v>
          </cell>
          <cell r="N109">
            <v>6237.82</v>
          </cell>
        </row>
        <row r="110">
          <cell r="D110" t="str">
            <v>G91SUBTOTALcum_A_cst</v>
          </cell>
          <cell r="E110">
            <v>39501.85</v>
          </cell>
          <cell r="F110">
            <v>50086.23</v>
          </cell>
          <cell r="G110">
            <v>59947.89</v>
          </cell>
          <cell r="H110">
            <v>69015.87</v>
          </cell>
          <cell r="I110">
            <v>78813.41</v>
          </cell>
          <cell r="J110">
            <v>88177.41</v>
          </cell>
          <cell r="K110">
            <v>96238.56</v>
          </cell>
          <cell r="L110">
            <v>102749.38</v>
          </cell>
          <cell r="M110">
            <v>107736.28</v>
          </cell>
          <cell r="N110">
            <v>113974.1</v>
          </cell>
        </row>
        <row r="111">
          <cell r="D111" t="str">
            <v>D990SUBTOTALsls_A_cst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D112" t="str">
            <v>D990SUBTOTALcum_A_cst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D113" t="str">
            <v>D991SUBTOTALsls_A_cst</v>
          </cell>
          <cell r="E113">
            <v>12</v>
          </cell>
          <cell r="F113">
            <v>12</v>
          </cell>
          <cell r="G113">
            <v>36</v>
          </cell>
          <cell r="H113">
            <v>16</v>
          </cell>
          <cell r="I113">
            <v>287.04000000000002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8</v>
          </cell>
        </row>
        <row r="114">
          <cell r="D114" t="str">
            <v>D991SUBTOTALcum_A_cst</v>
          </cell>
          <cell r="E114">
            <v>37969.660000000003</v>
          </cell>
          <cell r="F114">
            <v>37981.660000000003</v>
          </cell>
          <cell r="G114">
            <v>38017.660000000003</v>
          </cell>
          <cell r="H114">
            <v>38033.660000000003</v>
          </cell>
          <cell r="I114">
            <v>38320.699999999997</v>
          </cell>
          <cell r="J114">
            <v>38320.699999999997</v>
          </cell>
          <cell r="K114">
            <v>38320.699999999997</v>
          </cell>
          <cell r="L114">
            <v>38320.699999999997</v>
          </cell>
          <cell r="M114">
            <v>38320.699999999997</v>
          </cell>
          <cell r="N114">
            <v>38328.699999999997</v>
          </cell>
        </row>
        <row r="115">
          <cell r="D115" t="str">
            <v>D992SUBTOTALsls_A_cst</v>
          </cell>
          <cell r="E115">
            <v>568.38</v>
          </cell>
          <cell r="F115">
            <v>10572.38</v>
          </cell>
          <cell r="G115">
            <v>9825.66</v>
          </cell>
          <cell r="H115">
            <v>9051.98</v>
          </cell>
          <cell r="I115">
            <v>9510.5</v>
          </cell>
          <cell r="J115">
            <v>9364</v>
          </cell>
          <cell r="K115">
            <v>8061.15</v>
          </cell>
          <cell r="L115">
            <v>6510.82</v>
          </cell>
          <cell r="M115">
            <v>4986.8999999999996</v>
          </cell>
          <cell r="N115">
            <v>6229.82</v>
          </cell>
        </row>
        <row r="116">
          <cell r="D116" t="str">
            <v>D992SUBTOTALcum_A_cst</v>
          </cell>
          <cell r="E116">
            <v>972.65</v>
          </cell>
          <cell r="F116">
            <v>11545.03</v>
          </cell>
          <cell r="G116">
            <v>21370.69</v>
          </cell>
          <cell r="H116">
            <v>30422.67</v>
          </cell>
          <cell r="I116">
            <v>39933.17</v>
          </cell>
          <cell r="J116">
            <v>49297.17</v>
          </cell>
          <cell r="K116">
            <v>57358.32</v>
          </cell>
          <cell r="L116">
            <v>63869.14</v>
          </cell>
          <cell r="M116">
            <v>68856.039999999994</v>
          </cell>
          <cell r="N116">
            <v>75085.86</v>
          </cell>
        </row>
        <row r="117">
          <cell r="D117" t="str">
            <v>D999SUBTOTALsls_A_cst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D118" t="str">
            <v>D999SUBTOTALcum_A_cst</v>
          </cell>
          <cell r="E118">
            <v>559.54</v>
          </cell>
          <cell r="F118">
            <v>559.54</v>
          </cell>
          <cell r="G118">
            <v>559.54</v>
          </cell>
          <cell r="H118">
            <v>559.54</v>
          </cell>
          <cell r="I118">
            <v>559.54</v>
          </cell>
          <cell r="J118">
            <v>559.54</v>
          </cell>
          <cell r="K118">
            <v>559.54</v>
          </cell>
          <cell r="L118">
            <v>559.54</v>
          </cell>
          <cell r="M118">
            <v>559.54</v>
          </cell>
          <cell r="N118">
            <v>559.54</v>
          </cell>
        </row>
        <row r="119">
          <cell r="D119" t="str">
            <v>WDFTOTALstk_A_cst</v>
          </cell>
          <cell r="E119">
            <v>25018406</v>
          </cell>
          <cell r="F119">
            <v>24844830</v>
          </cell>
          <cell r="G119">
            <v>23376200</v>
          </cell>
          <cell r="H119">
            <v>23631712</v>
          </cell>
          <cell r="I119">
            <v>24380678</v>
          </cell>
          <cell r="J119">
            <v>24827512</v>
          </cell>
          <cell r="K119">
            <v>25152150</v>
          </cell>
          <cell r="L119">
            <v>25150040</v>
          </cell>
          <cell r="M119">
            <v>25017472</v>
          </cell>
          <cell r="N119">
            <v>24487960</v>
          </cell>
        </row>
        <row r="120">
          <cell r="D120" t="str">
            <v>WDFTOTALfwc_A_cst</v>
          </cell>
          <cell r="E120">
            <v>8.18</v>
          </cell>
          <cell r="F120">
            <v>8.02</v>
          </cell>
          <cell r="G120">
            <v>7.56</v>
          </cell>
          <cell r="H120">
            <v>7.75</v>
          </cell>
          <cell r="I120">
            <v>8.16</v>
          </cell>
          <cell r="J120">
            <v>8.52</v>
          </cell>
          <cell r="K120">
            <v>8.8800000000000008</v>
          </cell>
          <cell r="L120">
            <v>9.09</v>
          </cell>
          <cell r="M120">
            <v>9.4</v>
          </cell>
          <cell r="N120">
            <v>9.5500000000000007</v>
          </cell>
        </row>
        <row r="121">
          <cell r="D121" t="str">
            <v>WDFSUBTOTALstk_A_cst</v>
          </cell>
          <cell r="E121">
            <v>12172617</v>
          </cell>
          <cell r="F121">
            <v>12313228</v>
          </cell>
          <cell r="G121">
            <v>11378489</v>
          </cell>
          <cell r="H121">
            <v>12211854</v>
          </cell>
          <cell r="I121">
            <v>12349999</v>
          </cell>
          <cell r="J121">
            <v>12280440</v>
          </cell>
          <cell r="K121">
            <v>12338865</v>
          </cell>
          <cell r="L121">
            <v>12482142</v>
          </cell>
          <cell r="M121">
            <v>12421244</v>
          </cell>
          <cell r="N121">
            <v>12254450</v>
          </cell>
        </row>
        <row r="122">
          <cell r="D122" t="str">
            <v>WDFSUBTOTALfwc_A_cst</v>
          </cell>
          <cell r="E122">
            <v>4.04</v>
          </cell>
          <cell r="F122">
            <v>4.04</v>
          </cell>
          <cell r="G122">
            <v>3.71</v>
          </cell>
          <cell r="H122">
            <v>4.03</v>
          </cell>
          <cell r="I122">
            <v>4</v>
          </cell>
          <cell r="J122">
            <v>3.9</v>
          </cell>
          <cell r="K122">
            <v>3.99</v>
          </cell>
          <cell r="L122">
            <v>4.0999999999999996</v>
          </cell>
          <cell r="M122">
            <v>4.3099999999999996</v>
          </cell>
          <cell r="N122">
            <v>4.53</v>
          </cell>
        </row>
        <row r="123">
          <cell r="D123" t="str">
            <v>WDFUKstk_A_cst</v>
          </cell>
          <cell r="E123">
            <v>12172617</v>
          </cell>
          <cell r="F123">
            <v>12313228</v>
          </cell>
          <cell r="G123">
            <v>11378489</v>
          </cell>
          <cell r="H123">
            <v>12211854</v>
          </cell>
          <cell r="I123">
            <v>12349999</v>
          </cell>
          <cell r="J123">
            <v>12280440</v>
          </cell>
          <cell r="K123">
            <v>12338865</v>
          </cell>
          <cell r="L123">
            <v>12482142</v>
          </cell>
          <cell r="M123">
            <v>12421244</v>
          </cell>
          <cell r="N123">
            <v>12254450</v>
          </cell>
        </row>
        <row r="124">
          <cell r="D124" t="str">
            <v>WDFUKfwc_A_cst</v>
          </cell>
          <cell r="E124">
            <v>4.04</v>
          </cell>
          <cell r="F124">
            <v>4.04</v>
          </cell>
          <cell r="G124">
            <v>3.71</v>
          </cell>
          <cell r="H124">
            <v>4.03</v>
          </cell>
          <cell r="I124">
            <v>4</v>
          </cell>
          <cell r="J124">
            <v>3.9</v>
          </cell>
          <cell r="K124">
            <v>3.99</v>
          </cell>
          <cell r="L124">
            <v>4.0999999999999996</v>
          </cell>
          <cell r="M124">
            <v>4.3099999999999996</v>
          </cell>
          <cell r="N124">
            <v>4.53</v>
          </cell>
        </row>
        <row r="125">
          <cell r="D125" t="str">
            <v>WDFWHstk_A_cst</v>
          </cell>
          <cell r="E125">
            <v>12845789</v>
          </cell>
          <cell r="F125">
            <v>12531602</v>
          </cell>
          <cell r="G125">
            <v>11997710</v>
          </cell>
          <cell r="H125">
            <v>11419857</v>
          </cell>
          <cell r="I125">
            <v>12030679</v>
          </cell>
          <cell r="J125">
            <v>12547073</v>
          </cell>
          <cell r="K125">
            <v>12813285</v>
          </cell>
          <cell r="L125">
            <v>12667899</v>
          </cell>
          <cell r="M125">
            <v>12596228</v>
          </cell>
          <cell r="N125">
            <v>12233510</v>
          </cell>
        </row>
        <row r="126">
          <cell r="D126" t="str">
            <v>WDFWHfwc_A_cst</v>
          </cell>
          <cell r="E126">
            <v>5.31</v>
          </cell>
          <cell r="F126">
            <v>5.17</v>
          </cell>
          <cell r="G126">
            <v>5.01</v>
          </cell>
          <cell r="H126">
            <v>3.81</v>
          </cell>
          <cell r="I126">
            <v>3.94</v>
          </cell>
          <cell r="J126">
            <v>4.0199999999999996</v>
          </cell>
          <cell r="K126">
            <v>4.07</v>
          </cell>
          <cell r="L126">
            <v>3.97</v>
          </cell>
          <cell r="M126">
            <v>4.05</v>
          </cell>
          <cell r="N126">
            <v>4.05</v>
          </cell>
        </row>
        <row r="127">
          <cell r="D127" t="str">
            <v>G01TOTALstk_A_cst</v>
          </cell>
          <cell r="E127">
            <v>3722221</v>
          </cell>
          <cell r="F127">
            <v>3629809</v>
          </cell>
          <cell r="G127">
            <v>3464762</v>
          </cell>
          <cell r="H127">
            <v>3576558</v>
          </cell>
          <cell r="I127">
            <v>3609454</v>
          </cell>
          <cell r="J127">
            <v>3519522</v>
          </cell>
          <cell r="K127">
            <v>3690163</v>
          </cell>
          <cell r="L127">
            <v>3638935</v>
          </cell>
          <cell r="M127">
            <v>3620120</v>
          </cell>
          <cell r="N127">
            <v>3585285</v>
          </cell>
        </row>
        <row r="128">
          <cell r="D128" t="str">
            <v>G01TOTALfwc_A_cst</v>
          </cell>
          <cell r="E128">
            <v>7.05</v>
          </cell>
          <cell r="F128">
            <v>6.81</v>
          </cell>
          <cell r="G128">
            <v>6.47</v>
          </cell>
          <cell r="H128">
            <v>6.69</v>
          </cell>
          <cell r="I128">
            <v>6.77</v>
          </cell>
          <cell r="J128">
            <v>6.64</v>
          </cell>
          <cell r="K128">
            <v>7.04</v>
          </cell>
          <cell r="L128">
            <v>6.95</v>
          </cell>
          <cell r="M128">
            <v>7.04</v>
          </cell>
          <cell r="N128">
            <v>7.11</v>
          </cell>
        </row>
        <row r="129">
          <cell r="D129" t="str">
            <v>G01SUBTOTALstk_A_cst</v>
          </cell>
          <cell r="E129">
            <v>2065241</v>
          </cell>
          <cell r="F129">
            <v>2051119</v>
          </cell>
          <cell r="G129">
            <v>1828202</v>
          </cell>
          <cell r="H129">
            <v>2014659</v>
          </cell>
          <cell r="I129">
            <v>2015304</v>
          </cell>
          <cell r="J129">
            <v>1980313</v>
          </cell>
          <cell r="K129">
            <v>2082116</v>
          </cell>
          <cell r="L129">
            <v>2083744</v>
          </cell>
          <cell r="M129">
            <v>2060118</v>
          </cell>
          <cell r="N129">
            <v>2040279</v>
          </cell>
        </row>
        <row r="130">
          <cell r="D130" t="str">
            <v>G01SUBTOTALfwc_A_cst</v>
          </cell>
          <cell r="E130">
            <v>3.91</v>
          </cell>
          <cell r="F130">
            <v>3.84</v>
          </cell>
          <cell r="G130">
            <v>3.42</v>
          </cell>
          <cell r="H130">
            <v>3.82</v>
          </cell>
          <cell r="I130">
            <v>3.79</v>
          </cell>
          <cell r="J130">
            <v>3.69</v>
          </cell>
          <cell r="K130">
            <v>3.89</v>
          </cell>
          <cell r="L130">
            <v>3.87</v>
          </cell>
          <cell r="M130">
            <v>3.91</v>
          </cell>
          <cell r="N130">
            <v>3.97</v>
          </cell>
        </row>
        <row r="131">
          <cell r="D131" t="str">
            <v>G01UKstk_A_cst</v>
          </cell>
          <cell r="E131">
            <v>2065241</v>
          </cell>
          <cell r="F131">
            <v>2051119</v>
          </cell>
          <cell r="G131">
            <v>1828202</v>
          </cell>
          <cell r="H131">
            <v>2014659</v>
          </cell>
          <cell r="I131">
            <v>2015304</v>
          </cell>
          <cell r="J131">
            <v>1980313</v>
          </cell>
          <cell r="K131">
            <v>2082116</v>
          </cell>
          <cell r="L131">
            <v>2083744</v>
          </cell>
          <cell r="M131">
            <v>2060118</v>
          </cell>
          <cell r="N131">
            <v>2040279</v>
          </cell>
        </row>
        <row r="132">
          <cell r="D132" t="str">
            <v>G01UKfwc_A_cst</v>
          </cell>
          <cell r="E132">
            <v>3.91</v>
          </cell>
          <cell r="F132">
            <v>3.84</v>
          </cell>
          <cell r="G132">
            <v>3.42</v>
          </cell>
          <cell r="H132">
            <v>3.82</v>
          </cell>
          <cell r="I132">
            <v>3.79</v>
          </cell>
          <cell r="J132">
            <v>3.69</v>
          </cell>
          <cell r="K132">
            <v>3.89</v>
          </cell>
          <cell r="L132">
            <v>3.87</v>
          </cell>
          <cell r="M132">
            <v>3.91</v>
          </cell>
          <cell r="N132">
            <v>3.97</v>
          </cell>
        </row>
        <row r="133">
          <cell r="D133" t="str">
            <v>G01WHstk_A_cst</v>
          </cell>
          <cell r="E133">
            <v>1656980</v>
          </cell>
          <cell r="F133">
            <v>1578690</v>
          </cell>
          <cell r="G133">
            <v>1636560</v>
          </cell>
          <cell r="H133">
            <v>1561899</v>
          </cell>
          <cell r="I133">
            <v>1594150</v>
          </cell>
          <cell r="J133">
            <v>1539209</v>
          </cell>
          <cell r="K133">
            <v>1608047</v>
          </cell>
          <cell r="L133">
            <v>1555191</v>
          </cell>
          <cell r="M133">
            <v>1560002</v>
          </cell>
          <cell r="N133">
            <v>1545006</v>
          </cell>
        </row>
        <row r="134">
          <cell r="D134" t="str">
            <v>G01WHfwc_A_cst</v>
          </cell>
          <cell r="E134">
            <v>4.3099999999999996</v>
          </cell>
          <cell r="F134">
            <v>4.12</v>
          </cell>
          <cell r="G134">
            <v>4.24</v>
          </cell>
          <cell r="H134">
            <v>3.08</v>
          </cell>
          <cell r="I134">
            <v>3.17</v>
          </cell>
          <cell r="J134">
            <v>3.03</v>
          </cell>
          <cell r="K134">
            <v>3.13</v>
          </cell>
          <cell r="L134">
            <v>2.96</v>
          </cell>
          <cell r="M134">
            <v>2.99</v>
          </cell>
          <cell r="N134">
            <v>3</v>
          </cell>
        </row>
        <row r="135">
          <cell r="D135" t="str">
            <v>D001TOTALstk_A_cst</v>
          </cell>
          <cell r="E135">
            <v>2482790</v>
          </cell>
          <cell r="F135">
            <v>2405666</v>
          </cell>
          <cell r="G135">
            <v>2398832</v>
          </cell>
          <cell r="H135">
            <v>2389916</v>
          </cell>
          <cell r="I135">
            <v>2352264</v>
          </cell>
          <cell r="J135">
            <v>2301521</v>
          </cell>
          <cell r="K135">
            <v>2467978</v>
          </cell>
          <cell r="L135">
            <v>2438733</v>
          </cell>
          <cell r="M135">
            <v>2434136</v>
          </cell>
          <cell r="N135">
            <v>2410004</v>
          </cell>
        </row>
        <row r="136">
          <cell r="D136" t="str">
            <v>D001TOTALfwc_A_cst</v>
          </cell>
          <cell r="E136">
            <v>6.97</v>
          </cell>
          <cell r="F136">
            <v>6.68</v>
          </cell>
          <cell r="G136">
            <v>6.62</v>
          </cell>
          <cell r="H136">
            <v>6.61</v>
          </cell>
          <cell r="I136">
            <v>6.52</v>
          </cell>
          <cell r="J136">
            <v>6.42</v>
          </cell>
          <cell r="K136">
            <v>6.97</v>
          </cell>
          <cell r="L136">
            <v>6.94</v>
          </cell>
          <cell r="M136">
            <v>7.1</v>
          </cell>
          <cell r="N136">
            <v>7.21</v>
          </cell>
        </row>
        <row r="137">
          <cell r="D137" t="str">
            <v>D001SUBTOTALstk_A_cst</v>
          </cell>
          <cell r="E137">
            <v>1330020</v>
          </cell>
          <cell r="F137">
            <v>1302943</v>
          </cell>
          <cell r="G137">
            <v>1232775</v>
          </cell>
          <cell r="H137">
            <v>1274905</v>
          </cell>
          <cell r="I137">
            <v>1286073</v>
          </cell>
          <cell r="J137">
            <v>1261301</v>
          </cell>
          <cell r="K137">
            <v>1326772</v>
          </cell>
          <cell r="L137">
            <v>1322334</v>
          </cell>
          <cell r="M137">
            <v>1307158</v>
          </cell>
          <cell r="N137">
            <v>1313856</v>
          </cell>
        </row>
        <row r="138">
          <cell r="D138" t="str">
            <v>D001SUBTOTALfwc_A_cst</v>
          </cell>
          <cell r="E138">
            <v>3.73</v>
          </cell>
          <cell r="F138">
            <v>3.61</v>
          </cell>
          <cell r="G138">
            <v>3.42</v>
          </cell>
          <cell r="H138">
            <v>3.58</v>
          </cell>
          <cell r="I138">
            <v>3.58</v>
          </cell>
          <cell r="J138">
            <v>3.47</v>
          </cell>
          <cell r="K138">
            <v>3.63</v>
          </cell>
          <cell r="L138">
            <v>3.62</v>
          </cell>
          <cell r="M138">
            <v>3.68</v>
          </cell>
          <cell r="N138">
            <v>3.83</v>
          </cell>
        </row>
        <row r="139">
          <cell r="D139" t="str">
            <v>D001UKstk_A_cst</v>
          </cell>
          <cell r="E139">
            <v>1330020</v>
          </cell>
          <cell r="F139">
            <v>1302943</v>
          </cell>
          <cell r="G139">
            <v>1232775</v>
          </cell>
          <cell r="H139">
            <v>1274905</v>
          </cell>
          <cell r="I139">
            <v>1286073</v>
          </cell>
          <cell r="J139">
            <v>1261301</v>
          </cell>
          <cell r="K139">
            <v>1326772</v>
          </cell>
          <cell r="L139">
            <v>1322334</v>
          </cell>
          <cell r="M139">
            <v>1307158</v>
          </cell>
          <cell r="N139">
            <v>1313856</v>
          </cell>
        </row>
        <row r="140">
          <cell r="D140" t="str">
            <v>D001UKfwc_A_cst</v>
          </cell>
          <cell r="E140">
            <v>3.73</v>
          </cell>
          <cell r="F140">
            <v>3.61</v>
          </cell>
          <cell r="G140">
            <v>3.42</v>
          </cell>
          <cell r="H140">
            <v>3.58</v>
          </cell>
          <cell r="I140">
            <v>3.58</v>
          </cell>
          <cell r="J140">
            <v>3.47</v>
          </cell>
          <cell r="K140">
            <v>3.63</v>
          </cell>
          <cell r="L140">
            <v>3.62</v>
          </cell>
          <cell r="M140">
            <v>3.68</v>
          </cell>
          <cell r="N140">
            <v>3.83</v>
          </cell>
        </row>
        <row r="141">
          <cell r="D141" t="str">
            <v>D001WHstk_A_cst</v>
          </cell>
          <cell r="E141">
            <v>1152770</v>
          </cell>
          <cell r="F141">
            <v>1102723</v>
          </cell>
          <cell r="G141">
            <v>1166057</v>
          </cell>
          <cell r="H141">
            <v>1115011</v>
          </cell>
          <cell r="I141">
            <v>1066191</v>
          </cell>
          <cell r="J141">
            <v>1040220</v>
          </cell>
          <cell r="K141">
            <v>1141206</v>
          </cell>
          <cell r="L141">
            <v>1116399</v>
          </cell>
          <cell r="M141">
            <v>1126978</v>
          </cell>
          <cell r="N141">
            <v>1096148</v>
          </cell>
        </row>
        <row r="142">
          <cell r="D142" t="str">
            <v>D001WHfwc_A_cst</v>
          </cell>
          <cell r="E142">
            <v>4.4800000000000004</v>
          </cell>
          <cell r="F142">
            <v>4.3</v>
          </cell>
          <cell r="G142">
            <v>4.5199999999999996</v>
          </cell>
          <cell r="H142">
            <v>3.37</v>
          </cell>
          <cell r="I142">
            <v>3.21</v>
          </cell>
          <cell r="J142">
            <v>3.07</v>
          </cell>
          <cell r="K142">
            <v>3.3</v>
          </cell>
          <cell r="L142">
            <v>3.13</v>
          </cell>
          <cell r="M142">
            <v>3.16</v>
          </cell>
          <cell r="N142">
            <v>3.07</v>
          </cell>
        </row>
        <row r="143">
          <cell r="D143" t="str">
            <v>D002TOTALstk_A_cst</v>
          </cell>
          <cell r="E143">
            <v>93511</v>
          </cell>
          <cell r="F143">
            <v>95493</v>
          </cell>
          <cell r="G143">
            <v>85853</v>
          </cell>
          <cell r="H143">
            <v>92154</v>
          </cell>
          <cell r="I143">
            <v>92196</v>
          </cell>
          <cell r="J143">
            <v>89140</v>
          </cell>
          <cell r="K143">
            <v>88985</v>
          </cell>
          <cell r="L143">
            <v>93630</v>
          </cell>
          <cell r="M143">
            <v>92409</v>
          </cell>
          <cell r="N143">
            <v>83743</v>
          </cell>
        </row>
        <row r="144">
          <cell r="D144" t="str">
            <v>D002TOTALfwc_A_cst</v>
          </cell>
          <cell r="E144">
            <v>8.18</v>
          </cell>
          <cell r="F144">
            <v>8.15</v>
          </cell>
          <cell r="G144">
            <v>7.32</v>
          </cell>
          <cell r="H144">
            <v>7.72</v>
          </cell>
          <cell r="I144">
            <v>7.61</v>
          </cell>
          <cell r="J144">
            <v>7.24</v>
          </cell>
          <cell r="K144">
            <v>7.12</v>
          </cell>
          <cell r="L144">
            <v>7.26</v>
          </cell>
          <cell r="M144">
            <v>7.12</v>
          </cell>
          <cell r="N144">
            <v>6.46</v>
          </cell>
        </row>
        <row r="145">
          <cell r="D145" t="str">
            <v>D002SUBTOTALstk_A_cst</v>
          </cell>
          <cell r="E145">
            <v>51348</v>
          </cell>
          <cell r="F145">
            <v>52887</v>
          </cell>
          <cell r="G145">
            <v>40413</v>
          </cell>
          <cell r="H145">
            <v>51446</v>
          </cell>
          <cell r="I145">
            <v>50394</v>
          </cell>
          <cell r="J145">
            <v>49543</v>
          </cell>
          <cell r="K145">
            <v>49204</v>
          </cell>
          <cell r="L145">
            <v>49151</v>
          </cell>
          <cell r="M145">
            <v>50162</v>
          </cell>
          <cell r="N145">
            <v>49298</v>
          </cell>
        </row>
        <row r="146">
          <cell r="D146" t="str">
            <v>D002SUBTOTALfwc_A_cst</v>
          </cell>
          <cell r="E146">
            <v>4.53</v>
          </cell>
          <cell r="F146">
            <v>4.59</v>
          </cell>
          <cell r="G146">
            <v>3.53</v>
          </cell>
          <cell r="H146">
            <v>4.53</v>
          </cell>
          <cell r="I146">
            <v>4.3499999999999996</v>
          </cell>
          <cell r="J146">
            <v>4.1500000000000004</v>
          </cell>
          <cell r="K146">
            <v>4.0599999999999996</v>
          </cell>
          <cell r="L146">
            <v>3.85</v>
          </cell>
          <cell r="M146">
            <v>3.9</v>
          </cell>
          <cell r="N146">
            <v>3.83</v>
          </cell>
        </row>
        <row r="147">
          <cell r="D147" t="str">
            <v>D002UKstk_A_cst</v>
          </cell>
          <cell r="E147">
            <v>51348</v>
          </cell>
          <cell r="F147">
            <v>52887</v>
          </cell>
          <cell r="G147">
            <v>40413</v>
          </cell>
          <cell r="H147">
            <v>51446</v>
          </cell>
          <cell r="I147">
            <v>50394</v>
          </cell>
          <cell r="J147">
            <v>49543</v>
          </cell>
          <cell r="K147">
            <v>49204</v>
          </cell>
          <cell r="L147">
            <v>49151</v>
          </cell>
          <cell r="M147">
            <v>50162</v>
          </cell>
          <cell r="N147">
            <v>49298</v>
          </cell>
        </row>
        <row r="148">
          <cell r="D148" t="str">
            <v>D002UKfwc_A_cst</v>
          </cell>
          <cell r="E148">
            <v>4.53</v>
          </cell>
          <cell r="F148">
            <v>4.59</v>
          </cell>
          <cell r="G148">
            <v>3.53</v>
          </cell>
          <cell r="H148">
            <v>4.53</v>
          </cell>
          <cell r="I148">
            <v>4.3499999999999996</v>
          </cell>
          <cell r="J148">
            <v>4.1500000000000004</v>
          </cell>
          <cell r="K148">
            <v>4.0599999999999996</v>
          </cell>
          <cell r="L148">
            <v>3.85</v>
          </cell>
          <cell r="M148">
            <v>3.9</v>
          </cell>
          <cell r="N148">
            <v>3.83</v>
          </cell>
        </row>
        <row r="149">
          <cell r="D149" t="str">
            <v>D002WHstk_A_cst</v>
          </cell>
          <cell r="E149">
            <v>42163</v>
          </cell>
          <cell r="F149">
            <v>42606</v>
          </cell>
          <cell r="G149">
            <v>45440</v>
          </cell>
          <cell r="H149">
            <v>40708</v>
          </cell>
          <cell r="I149">
            <v>41802</v>
          </cell>
          <cell r="J149">
            <v>39597</v>
          </cell>
          <cell r="K149">
            <v>39781</v>
          </cell>
          <cell r="L149">
            <v>44479</v>
          </cell>
          <cell r="M149">
            <v>42247</v>
          </cell>
          <cell r="N149">
            <v>34445</v>
          </cell>
        </row>
        <row r="150">
          <cell r="D150" t="str">
            <v>D002WHfwc_A_cst</v>
          </cell>
          <cell r="E150">
            <v>4.82</v>
          </cell>
          <cell r="F150">
            <v>4.7699999999999996</v>
          </cell>
          <cell r="G150">
            <v>5.14</v>
          </cell>
          <cell r="H150">
            <v>3.69</v>
          </cell>
          <cell r="I150">
            <v>3.76</v>
          </cell>
          <cell r="J150">
            <v>3.45</v>
          </cell>
          <cell r="K150">
            <v>3.35</v>
          </cell>
          <cell r="L150">
            <v>3.47</v>
          </cell>
          <cell r="M150">
            <v>3.23</v>
          </cell>
          <cell r="N150">
            <v>2.61</v>
          </cell>
        </row>
        <row r="151">
          <cell r="D151" t="str">
            <v>D003TOTALstk_A_cst</v>
          </cell>
          <cell r="E151">
            <v>7643</v>
          </cell>
          <cell r="F151">
            <v>7666</v>
          </cell>
          <cell r="G151">
            <v>5363</v>
          </cell>
          <cell r="H151">
            <v>4567</v>
          </cell>
          <cell r="I151">
            <v>7732</v>
          </cell>
          <cell r="J151">
            <v>5828</v>
          </cell>
          <cell r="K151">
            <v>6112</v>
          </cell>
          <cell r="L151">
            <v>5463</v>
          </cell>
          <cell r="M151">
            <v>6115</v>
          </cell>
          <cell r="N151">
            <v>4901</v>
          </cell>
        </row>
        <row r="152">
          <cell r="D152" t="str">
            <v>D003TOTALfwc_A_cst</v>
          </cell>
          <cell r="E152">
            <v>7.58</v>
          </cell>
          <cell r="F152">
            <v>7.78</v>
          </cell>
          <cell r="G152">
            <v>5.54</v>
          </cell>
          <cell r="H152">
            <v>4.84</v>
          </cell>
          <cell r="I152">
            <v>8.92</v>
          </cell>
          <cell r="J152">
            <v>6.48</v>
          </cell>
          <cell r="K152">
            <v>7.39</v>
          </cell>
          <cell r="L152">
            <v>6.74</v>
          </cell>
          <cell r="M152">
            <v>8.1999999999999993</v>
          </cell>
          <cell r="N152">
            <v>6.79</v>
          </cell>
        </row>
        <row r="153">
          <cell r="D153" t="str">
            <v>D003SUBTOTALstk_A_cst</v>
          </cell>
          <cell r="E153">
            <v>3590</v>
          </cell>
          <cell r="F153">
            <v>3652</v>
          </cell>
          <cell r="G153">
            <v>3808</v>
          </cell>
          <cell r="H153">
            <v>3442</v>
          </cell>
          <cell r="I153">
            <v>3175</v>
          </cell>
          <cell r="J153">
            <v>2895</v>
          </cell>
          <cell r="K153">
            <v>2884</v>
          </cell>
          <cell r="L153">
            <v>3014</v>
          </cell>
          <cell r="M153">
            <v>3457</v>
          </cell>
          <cell r="N153">
            <v>2940</v>
          </cell>
        </row>
        <row r="154">
          <cell r="D154" t="str">
            <v>D003SUBTOTALfwc_A_cst</v>
          </cell>
          <cell r="E154">
            <v>3.28</v>
          </cell>
          <cell r="F154">
            <v>3.45</v>
          </cell>
          <cell r="G154">
            <v>3.8</v>
          </cell>
          <cell r="H154">
            <v>3.57</v>
          </cell>
          <cell r="I154">
            <v>3.42</v>
          </cell>
          <cell r="J154">
            <v>3.15</v>
          </cell>
          <cell r="K154">
            <v>3.18</v>
          </cell>
          <cell r="L154">
            <v>3.3</v>
          </cell>
          <cell r="M154">
            <v>4.04</v>
          </cell>
          <cell r="N154">
            <v>3.71</v>
          </cell>
        </row>
        <row r="155">
          <cell r="D155" t="str">
            <v>D003UKstk_A_cst</v>
          </cell>
          <cell r="E155">
            <v>3590</v>
          </cell>
          <cell r="F155">
            <v>3652</v>
          </cell>
          <cell r="G155">
            <v>3808</v>
          </cell>
          <cell r="H155">
            <v>3442</v>
          </cell>
          <cell r="I155">
            <v>3175</v>
          </cell>
          <cell r="J155">
            <v>2895</v>
          </cell>
          <cell r="K155">
            <v>2884</v>
          </cell>
          <cell r="L155">
            <v>3014</v>
          </cell>
          <cell r="M155">
            <v>3457</v>
          </cell>
          <cell r="N155">
            <v>2940</v>
          </cell>
        </row>
        <row r="156">
          <cell r="D156" t="str">
            <v>D003UKfwc_A_cst</v>
          </cell>
          <cell r="E156">
            <v>3.28</v>
          </cell>
          <cell r="F156">
            <v>3.45</v>
          </cell>
          <cell r="G156">
            <v>3.8</v>
          </cell>
          <cell r="H156">
            <v>3.57</v>
          </cell>
          <cell r="I156">
            <v>3.42</v>
          </cell>
          <cell r="J156">
            <v>3.15</v>
          </cell>
          <cell r="K156">
            <v>3.18</v>
          </cell>
          <cell r="L156">
            <v>3.3</v>
          </cell>
          <cell r="M156">
            <v>4.04</v>
          </cell>
          <cell r="N156">
            <v>3.71</v>
          </cell>
        </row>
        <row r="157">
          <cell r="D157" t="str">
            <v>D003WHstk_A_cst</v>
          </cell>
          <cell r="E157">
            <v>4053</v>
          </cell>
          <cell r="F157">
            <v>4014</v>
          </cell>
          <cell r="G157">
            <v>1555</v>
          </cell>
          <cell r="H157">
            <v>1125</v>
          </cell>
          <cell r="I157">
            <v>4557</v>
          </cell>
          <cell r="J157">
            <v>2933</v>
          </cell>
          <cell r="K157">
            <v>3228</v>
          </cell>
          <cell r="L157">
            <v>2449</v>
          </cell>
          <cell r="M157">
            <v>2658</v>
          </cell>
          <cell r="N157">
            <v>1961</v>
          </cell>
        </row>
        <row r="158">
          <cell r="D158" t="str">
            <v>D003WHfwc_A_cst</v>
          </cell>
          <cell r="E158">
            <v>5.69</v>
          </cell>
          <cell r="F158">
            <v>5.84</v>
          </cell>
          <cell r="G158">
            <v>3.06</v>
          </cell>
          <cell r="H158">
            <v>1.49</v>
          </cell>
          <cell r="I158">
            <v>6.01</v>
          </cell>
          <cell r="J158">
            <v>3.84</v>
          </cell>
          <cell r="K158">
            <v>4.3899999999999997</v>
          </cell>
          <cell r="L158">
            <v>3.35</v>
          </cell>
          <cell r="M158">
            <v>3.56</v>
          </cell>
          <cell r="N158">
            <v>2.62</v>
          </cell>
        </row>
        <row r="159">
          <cell r="D159" t="str">
            <v>D004TOTALstk_A_cst</v>
          </cell>
          <cell r="E159">
            <v>4553</v>
          </cell>
          <cell r="F159">
            <v>4965</v>
          </cell>
          <cell r="G159">
            <v>1507</v>
          </cell>
          <cell r="H159">
            <v>3554</v>
          </cell>
          <cell r="I159">
            <v>3617</v>
          </cell>
          <cell r="J159">
            <v>3376</v>
          </cell>
          <cell r="K159">
            <v>3645</v>
          </cell>
          <cell r="L159">
            <v>3331</v>
          </cell>
          <cell r="M159">
            <v>4585</v>
          </cell>
          <cell r="N159">
            <v>4759</v>
          </cell>
        </row>
        <row r="160">
          <cell r="D160" t="str">
            <v>D004TOTALfwc_A_cst</v>
          </cell>
          <cell r="E160">
            <v>5.89</v>
          </cell>
          <cell r="F160">
            <v>6.29</v>
          </cell>
          <cell r="G160">
            <v>2.0499999999999998</v>
          </cell>
          <cell r="H160">
            <v>4.28</v>
          </cell>
          <cell r="I160">
            <v>4.12</v>
          </cell>
          <cell r="J160">
            <v>3.63</v>
          </cell>
          <cell r="K160">
            <v>32.32</v>
          </cell>
          <cell r="L160">
            <v>32.46</v>
          </cell>
          <cell r="M160">
            <v>34.22</v>
          </cell>
          <cell r="N160">
            <v>34.78</v>
          </cell>
        </row>
        <row r="161">
          <cell r="D161" t="str">
            <v>D004SUBTOTALstk_A_cst</v>
          </cell>
          <cell r="E161">
            <v>4098</v>
          </cell>
          <cell r="F161">
            <v>3881</v>
          </cell>
          <cell r="G161">
            <v>1032</v>
          </cell>
          <cell r="H161">
            <v>3484</v>
          </cell>
          <cell r="I161">
            <v>3547</v>
          </cell>
          <cell r="J161">
            <v>3326</v>
          </cell>
          <cell r="K161">
            <v>3595</v>
          </cell>
          <cell r="L161">
            <v>3281</v>
          </cell>
          <cell r="M161">
            <v>4535</v>
          </cell>
          <cell r="N161">
            <v>4475</v>
          </cell>
        </row>
        <row r="162">
          <cell r="D162" t="str">
            <v>D004SUBTOTALfwc_A_cst</v>
          </cell>
          <cell r="E162">
            <v>5.35</v>
          </cell>
          <cell r="F162">
            <v>5.15</v>
          </cell>
          <cell r="G162">
            <v>1.37</v>
          </cell>
          <cell r="H162">
            <v>4.2</v>
          </cell>
          <cell r="I162">
            <v>4.0599999999999996</v>
          </cell>
          <cell r="J162">
            <v>3.59</v>
          </cell>
          <cell r="K162">
            <v>32.22</v>
          </cell>
          <cell r="L162">
            <v>32.4</v>
          </cell>
          <cell r="M162">
            <v>34.17</v>
          </cell>
          <cell r="N162">
            <v>34.409999999999997</v>
          </cell>
        </row>
        <row r="163">
          <cell r="D163" t="str">
            <v>D004UKstk_A_cst</v>
          </cell>
          <cell r="E163">
            <v>4098</v>
          </cell>
          <cell r="F163">
            <v>3881</v>
          </cell>
          <cell r="G163">
            <v>1032</v>
          </cell>
          <cell r="H163">
            <v>3484</v>
          </cell>
          <cell r="I163">
            <v>3547</v>
          </cell>
          <cell r="J163">
            <v>3326</v>
          </cell>
          <cell r="K163">
            <v>3595</v>
          </cell>
          <cell r="L163">
            <v>3281</v>
          </cell>
          <cell r="M163">
            <v>4535</v>
          </cell>
          <cell r="N163">
            <v>4475</v>
          </cell>
        </row>
        <row r="164">
          <cell r="D164" t="str">
            <v>D004UKfwc_A_cst</v>
          </cell>
          <cell r="E164">
            <v>5.35</v>
          </cell>
          <cell r="F164">
            <v>5.15</v>
          </cell>
          <cell r="G164">
            <v>1.37</v>
          </cell>
          <cell r="H164">
            <v>4.2</v>
          </cell>
          <cell r="I164">
            <v>4.0599999999999996</v>
          </cell>
          <cell r="J164">
            <v>3.59</v>
          </cell>
          <cell r="K164">
            <v>32.22</v>
          </cell>
          <cell r="L164">
            <v>32.4</v>
          </cell>
          <cell r="M164">
            <v>34.17</v>
          </cell>
          <cell r="N164">
            <v>34.409999999999997</v>
          </cell>
        </row>
        <row r="165">
          <cell r="D165" t="str">
            <v>D004WHstk_A_cst</v>
          </cell>
          <cell r="E165">
            <v>455</v>
          </cell>
          <cell r="F165">
            <v>1084</v>
          </cell>
          <cell r="G165">
            <v>475</v>
          </cell>
          <cell r="H165">
            <v>70</v>
          </cell>
          <cell r="I165">
            <v>70</v>
          </cell>
          <cell r="J165">
            <v>50</v>
          </cell>
          <cell r="K165">
            <v>50</v>
          </cell>
          <cell r="L165">
            <v>50</v>
          </cell>
          <cell r="M165">
            <v>50</v>
          </cell>
          <cell r="N165">
            <v>284</v>
          </cell>
        </row>
        <row r="166">
          <cell r="D166" t="str">
            <v>D004WHfwc_A_cst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D167" t="str">
            <v>D005TOTALstk_A_cst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D168" t="str">
            <v>D005TOTALfwc_A_cst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D169" t="str">
            <v>D005SUBTOTALstk_A_cst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D170" t="str">
            <v>D005SUBTOTALfwc_A_cst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D171" t="str">
            <v>D005UKstk_A_cst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D172" t="str">
            <v>D005UKfwc_A_cst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D173" t="str">
            <v>D005WHstk_A_cst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D174" t="str">
            <v>D005WHfwc_A_cst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D175" t="str">
            <v>D006TOTALstk_A_cst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D176" t="str">
            <v>D006TOTALfwc_A_cst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D177" t="str">
            <v>D006SUBTOTALstk_A_cst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D178" t="str">
            <v>D006SUBTOTALfwc_A_cst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D179" t="str">
            <v>D006UKstk_A_cst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D180" t="str">
            <v>D006UKfwc_A_cst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D181" t="str">
            <v>D006WHstk_A_cst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D182" t="str">
            <v>D006WHfwc_A_cst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D183" t="str">
            <v>D040TOTALstk_A_cst</v>
          </cell>
          <cell r="E183">
            <v>1132803</v>
          </cell>
          <cell r="F183">
            <v>1115098</v>
          </cell>
          <cell r="G183">
            <v>972286</v>
          </cell>
          <cell r="H183">
            <v>1085446</v>
          </cell>
          <cell r="I183">
            <v>1152724</v>
          </cell>
          <cell r="J183">
            <v>1118736</v>
          </cell>
          <cell r="K183">
            <v>1122522</v>
          </cell>
          <cell r="L183">
            <v>1096857</v>
          </cell>
          <cell r="M183">
            <v>1081954</v>
          </cell>
          <cell r="N183">
            <v>1080957</v>
          </cell>
        </row>
        <row r="184">
          <cell r="D184" t="str">
            <v>D040TOTALfwc_A_cst</v>
          </cell>
          <cell r="E184">
            <v>7.15</v>
          </cell>
          <cell r="F184">
            <v>6.99</v>
          </cell>
          <cell r="G184">
            <v>6.09</v>
          </cell>
          <cell r="H184">
            <v>6.79</v>
          </cell>
          <cell r="I184">
            <v>7.24</v>
          </cell>
          <cell r="J184">
            <v>7.06</v>
          </cell>
          <cell r="K184">
            <v>7.16</v>
          </cell>
          <cell r="L184">
            <v>6.94</v>
          </cell>
          <cell r="M184">
            <v>6.88</v>
          </cell>
          <cell r="N184">
            <v>6.92</v>
          </cell>
        </row>
        <row r="185">
          <cell r="D185" t="str">
            <v>D040SUBTOTALstk_A_cst</v>
          </cell>
          <cell r="E185">
            <v>676108</v>
          </cell>
          <cell r="F185">
            <v>687679</v>
          </cell>
          <cell r="G185">
            <v>550097</v>
          </cell>
          <cell r="H185">
            <v>681305</v>
          </cell>
          <cell r="I185">
            <v>672038</v>
          </cell>
          <cell r="J185">
            <v>663171</v>
          </cell>
          <cell r="K185">
            <v>699584</v>
          </cell>
          <cell r="L185">
            <v>705887</v>
          </cell>
          <cell r="M185">
            <v>694729</v>
          </cell>
          <cell r="N185">
            <v>669633</v>
          </cell>
        </row>
        <row r="186">
          <cell r="D186" t="str">
            <v>D040SUBTOTALfwc_A_cst</v>
          </cell>
          <cell r="E186">
            <v>4.2699999999999996</v>
          </cell>
          <cell r="F186">
            <v>4.2699999999999996</v>
          </cell>
          <cell r="G186">
            <v>3.41</v>
          </cell>
          <cell r="H186">
            <v>4.28</v>
          </cell>
          <cell r="I186">
            <v>4.22</v>
          </cell>
          <cell r="J186">
            <v>4.16</v>
          </cell>
          <cell r="K186">
            <v>4.45</v>
          </cell>
          <cell r="L186">
            <v>4.42</v>
          </cell>
          <cell r="M186">
            <v>4.38</v>
          </cell>
          <cell r="N186">
            <v>4.28</v>
          </cell>
        </row>
        <row r="187">
          <cell r="D187" t="str">
            <v>D040UKstk_A_cst</v>
          </cell>
          <cell r="E187">
            <v>676108</v>
          </cell>
          <cell r="F187">
            <v>687679</v>
          </cell>
          <cell r="G187">
            <v>550097</v>
          </cell>
          <cell r="H187">
            <v>681305</v>
          </cell>
          <cell r="I187">
            <v>672038</v>
          </cell>
          <cell r="J187">
            <v>663171</v>
          </cell>
          <cell r="K187">
            <v>699584</v>
          </cell>
          <cell r="L187">
            <v>705887</v>
          </cell>
          <cell r="M187">
            <v>694729</v>
          </cell>
          <cell r="N187">
            <v>669633</v>
          </cell>
        </row>
        <row r="188">
          <cell r="D188" t="str">
            <v>D040UKfwc_A_cst</v>
          </cell>
          <cell r="E188">
            <v>4.2699999999999996</v>
          </cell>
          <cell r="F188">
            <v>4.2699999999999996</v>
          </cell>
          <cell r="G188">
            <v>3.41</v>
          </cell>
          <cell r="H188">
            <v>4.28</v>
          </cell>
          <cell r="I188">
            <v>4.22</v>
          </cell>
          <cell r="J188">
            <v>4.16</v>
          </cell>
          <cell r="K188">
            <v>4.45</v>
          </cell>
          <cell r="L188">
            <v>4.42</v>
          </cell>
          <cell r="M188">
            <v>4.38</v>
          </cell>
          <cell r="N188">
            <v>4.28</v>
          </cell>
        </row>
        <row r="189">
          <cell r="D189" t="str">
            <v>D040WHstk_A_cst</v>
          </cell>
          <cell r="E189">
            <v>456695</v>
          </cell>
          <cell r="F189">
            <v>427419</v>
          </cell>
          <cell r="G189">
            <v>422189</v>
          </cell>
          <cell r="H189">
            <v>404141</v>
          </cell>
          <cell r="I189">
            <v>480686</v>
          </cell>
          <cell r="J189">
            <v>455565</v>
          </cell>
          <cell r="K189">
            <v>422938</v>
          </cell>
          <cell r="L189">
            <v>390970</v>
          </cell>
          <cell r="M189">
            <v>387225</v>
          </cell>
          <cell r="N189">
            <v>411324</v>
          </cell>
        </row>
        <row r="190">
          <cell r="D190" t="str">
            <v>D040WHfwc_A_cst</v>
          </cell>
          <cell r="E190">
            <v>3.9</v>
          </cell>
          <cell r="F190">
            <v>3.66</v>
          </cell>
          <cell r="G190">
            <v>3.6</v>
          </cell>
          <cell r="H190">
            <v>2.4900000000000002</v>
          </cell>
          <cell r="I190">
            <v>3.03</v>
          </cell>
          <cell r="J190">
            <v>2.88</v>
          </cell>
          <cell r="K190">
            <v>2.71</v>
          </cell>
          <cell r="L190">
            <v>2.4700000000000002</v>
          </cell>
          <cell r="M190">
            <v>2.5499999999999998</v>
          </cell>
          <cell r="N190">
            <v>2.85</v>
          </cell>
        </row>
        <row r="191">
          <cell r="D191" t="str">
            <v>D099TOTALstk_A_cst</v>
          </cell>
          <cell r="E191">
            <v>921</v>
          </cell>
          <cell r="F191">
            <v>921</v>
          </cell>
          <cell r="G191">
            <v>921</v>
          </cell>
          <cell r="H191">
            <v>921</v>
          </cell>
          <cell r="I191">
            <v>921</v>
          </cell>
          <cell r="J191">
            <v>921</v>
          </cell>
          <cell r="K191">
            <v>921</v>
          </cell>
          <cell r="L191">
            <v>921</v>
          </cell>
          <cell r="M191">
            <v>921</v>
          </cell>
          <cell r="N191">
            <v>921</v>
          </cell>
        </row>
        <row r="192">
          <cell r="D192" t="str">
            <v>D099TOTALfwc_A_cst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D193" t="str">
            <v>D099SUBTOTALstk_A_cst</v>
          </cell>
          <cell r="E193">
            <v>77</v>
          </cell>
          <cell r="F193">
            <v>77</v>
          </cell>
          <cell r="G193">
            <v>77</v>
          </cell>
          <cell r="H193">
            <v>77</v>
          </cell>
          <cell r="I193">
            <v>77</v>
          </cell>
          <cell r="J193">
            <v>77</v>
          </cell>
          <cell r="K193">
            <v>77</v>
          </cell>
          <cell r="L193">
            <v>77</v>
          </cell>
          <cell r="M193">
            <v>77</v>
          </cell>
          <cell r="N193">
            <v>77</v>
          </cell>
        </row>
        <row r="194">
          <cell r="D194" t="str">
            <v>D099SUBTOTALfwc_A_cst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D195" t="str">
            <v>D099UKstk_A_cst</v>
          </cell>
          <cell r="E195">
            <v>77</v>
          </cell>
          <cell r="F195">
            <v>77</v>
          </cell>
          <cell r="G195">
            <v>77</v>
          </cell>
          <cell r="H195">
            <v>77</v>
          </cell>
          <cell r="I195">
            <v>77</v>
          </cell>
          <cell r="J195">
            <v>77</v>
          </cell>
          <cell r="K195">
            <v>77</v>
          </cell>
          <cell r="L195">
            <v>77</v>
          </cell>
          <cell r="M195">
            <v>77</v>
          </cell>
          <cell r="N195">
            <v>77</v>
          </cell>
        </row>
        <row r="196">
          <cell r="D196" t="str">
            <v>D099UKfwc_A_cst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D197" t="str">
            <v>D099WHstk_A_cst</v>
          </cell>
          <cell r="E197">
            <v>844</v>
          </cell>
          <cell r="F197">
            <v>844</v>
          </cell>
          <cell r="G197">
            <v>844</v>
          </cell>
          <cell r="H197">
            <v>844</v>
          </cell>
          <cell r="I197">
            <v>844</v>
          </cell>
          <cell r="J197">
            <v>844</v>
          </cell>
          <cell r="K197">
            <v>844</v>
          </cell>
          <cell r="L197">
            <v>844</v>
          </cell>
          <cell r="M197">
            <v>844</v>
          </cell>
          <cell r="N197">
            <v>844</v>
          </cell>
        </row>
        <row r="198">
          <cell r="D198" t="str">
            <v>D099WHfwc_A_cst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D199" t="str">
            <v>G11TOTALstk_A_cst</v>
          </cell>
          <cell r="E199">
            <v>2059443</v>
          </cell>
          <cell r="F199">
            <v>2136002</v>
          </cell>
          <cell r="G199">
            <v>2094528</v>
          </cell>
          <cell r="H199">
            <v>1990753</v>
          </cell>
          <cell r="I199">
            <v>2040091</v>
          </cell>
          <cell r="J199">
            <v>2091324</v>
          </cell>
          <cell r="K199">
            <v>2210651</v>
          </cell>
          <cell r="L199">
            <v>2074403</v>
          </cell>
          <cell r="M199">
            <v>2214408</v>
          </cell>
          <cell r="N199">
            <v>2145860</v>
          </cell>
        </row>
        <row r="200">
          <cell r="D200" t="str">
            <v>G11TOTALfwc_A_cst</v>
          </cell>
          <cell r="E200">
            <v>7.05</v>
          </cell>
          <cell r="F200">
            <v>7.02</v>
          </cell>
          <cell r="G200">
            <v>6.7</v>
          </cell>
          <cell r="H200">
            <v>6.24</v>
          </cell>
          <cell r="I200">
            <v>6.26</v>
          </cell>
          <cell r="J200">
            <v>6.29</v>
          </cell>
          <cell r="K200">
            <v>6.57</v>
          </cell>
          <cell r="L200">
            <v>6.03</v>
          </cell>
          <cell r="M200">
            <v>6.72</v>
          </cell>
          <cell r="N200">
            <v>6.74</v>
          </cell>
        </row>
        <row r="201">
          <cell r="D201" t="str">
            <v>G11SUBTOTALstk_A_cst</v>
          </cell>
          <cell r="E201">
            <v>1137199</v>
          </cell>
          <cell r="F201">
            <v>1146770</v>
          </cell>
          <cell r="G201">
            <v>1107587</v>
          </cell>
          <cell r="H201">
            <v>1159634</v>
          </cell>
          <cell r="I201">
            <v>1174063</v>
          </cell>
          <cell r="J201">
            <v>1188413</v>
          </cell>
          <cell r="K201">
            <v>1189644</v>
          </cell>
          <cell r="L201">
            <v>1185947</v>
          </cell>
          <cell r="M201">
            <v>1153486</v>
          </cell>
          <cell r="N201">
            <v>1162538</v>
          </cell>
        </row>
        <row r="202">
          <cell r="D202" t="str">
            <v>G11SUBTOTALfwc_A_cst</v>
          </cell>
          <cell r="E202">
            <v>3.88</v>
          </cell>
          <cell r="F202">
            <v>3.88</v>
          </cell>
          <cell r="G202">
            <v>3.74</v>
          </cell>
          <cell r="H202">
            <v>3.97</v>
          </cell>
          <cell r="I202">
            <v>3.83</v>
          </cell>
          <cell r="J202">
            <v>3.66</v>
          </cell>
          <cell r="K202">
            <v>3.49</v>
          </cell>
          <cell r="L202">
            <v>3.3</v>
          </cell>
          <cell r="M202">
            <v>3.31</v>
          </cell>
          <cell r="N202">
            <v>3.49</v>
          </cell>
        </row>
        <row r="203">
          <cell r="D203" t="str">
            <v>G11UKstk_A_cst</v>
          </cell>
          <cell r="E203">
            <v>1137199</v>
          </cell>
          <cell r="F203">
            <v>1146770</v>
          </cell>
          <cell r="G203">
            <v>1107587</v>
          </cell>
          <cell r="H203">
            <v>1159634</v>
          </cell>
          <cell r="I203">
            <v>1174063</v>
          </cell>
          <cell r="J203">
            <v>1188413</v>
          </cell>
          <cell r="K203">
            <v>1189644</v>
          </cell>
          <cell r="L203">
            <v>1185947</v>
          </cell>
          <cell r="M203">
            <v>1153486</v>
          </cell>
          <cell r="N203">
            <v>1162538</v>
          </cell>
        </row>
        <row r="204">
          <cell r="D204" t="str">
            <v>G11UKfwc_A_cst</v>
          </cell>
          <cell r="E204">
            <v>3.88</v>
          </cell>
          <cell r="F204">
            <v>3.88</v>
          </cell>
          <cell r="G204">
            <v>3.74</v>
          </cell>
          <cell r="H204">
            <v>3.97</v>
          </cell>
          <cell r="I204">
            <v>3.83</v>
          </cell>
          <cell r="J204">
            <v>3.66</v>
          </cell>
          <cell r="K204">
            <v>3.49</v>
          </cell>
          <cell r="L204">
            <v>3.3</v>
          </cell>
          <cell r="M204">
            <v>3.31</v>
          </cell>
          <cell r="N204">
            <v>3.49</v>
          </cell>
        </row>
        <row r="205">
          <cell r="D205" t="str">
            <v>G11WHstk_A_cst</v>
          </cell>
          <cell r="E205">
            <v>922244</v>
          </cell>
          <cell r="F205">
            <v>989232</v>
          </cell>
          <cell r="G205">
            <v>986941</v>
          </cell>
          <cell r="H205">
            <v>831119</v>
          </cell>
          <cell r="I205">
            <v>866028</v>
          </cell>
          <cell r="J205">
            <v>902911</v>
          </cell>
          <cell r="K205">
            <v>1021007</v>
          </cell>
          <cell r="L205">
            <v>888456</v>
          </cell>
          <cell r="M205">
            <v>1060922</v>
          </cell>
          <cell r="N205">
            <v>983322</v>
          </cell>
        </row>
        <row r="206">
          <cell r="D206" t="str">
            <v>G11WHfwc_A_cst</v>
          </cell>
          <cell r="E206">
            <v>4.16</v>
          </cell>
          <cell r="F206">
            <v>4.3499999999999996</v>
          </cell>
          <cell r="G206">
            <v>4.3600000000000003</v>
          </cell>
          <cell r="H206">
            <v>2.81</v>
          </cell>
          <cell r="I206">
            <v>3</v>
          </cell>
          <cell r="J206">
            <v>2.89</v>
          </cell>
          <cell r="K206">
            <v>3</v>
          </cell>
          <cell r="L206">
            <v>2.41</v>
          </cell>
          <cell r="M206">
            <v>2.94</v>
          </cell>
          <cell r="N206">
            <v>2.78</v>
          </cell>
        </row>
        <row r="207">
          <cell r="D207" t="str">
            <v>D111TOTALstk_A_cst</v>
          </cell>
          <cell r="E207">
            <v>1174149</v>
          </cell>
          <cell r="F207">
            <v>1204752</v>
          </cell>
          <cell r="G207">
            <v>1139421</v>
          </cell>
          <cell r="H207">
            <v>1030717</v>
          </cell>
          <cell r="I207">
            <v>1068668</v>
          </cell>
          <cell r="J207">
            <v>1090630</v>
          </cell>
          <cell r="K207">
            <v>1184825</v>
          </cell>
          <cell r="L207">
            <v>1146767</v>
          </cell>
          <cell r="M207">
            <v>1225633</v>
          </cell>
          <cell r="N207">
            <v>1116223</v>
          </cell>
        </row>
        <row r="208">
          <cell r="D208" t="str">
            <v>D111TOTALfwc_A_cst</v>
          </cell>
          <cell r="E208">
            <v>5.68</v>
          </cell>
          <cell r="F208">
            <v>5.79</v>
          </cell>
          <cell r="G208">
            <v>5.35</v>
          </cell>
          <cell r="H208">
            <v>4.71</v>
          </cell>
          <cell r="I208">
            <v>4.6399999999999997</v>
          </cell>
          <cell r="J208">
            <v>4.54</v>
          </cell>
          <cell r="K208">
            <v>4.7699999999999996</v>
          </cell>
          <cell r="L208">
            <v>4.47</v>
          </cell>
          <cell r="M208">
            <v>5.03</v>
          </cell>
          <cell r="N208">
            <v>4.76</v>
          </cell>
        </row>
        <row r="209">
          <cell r="D209" t="str">
            <v>D111SUBTOTALstk_A_cst</v>
          </cell>
          <cell r="E209">
            <v>573880</v>
          </cell>
          <cell r="F209">
            <v>557738</v>
          </cell>
          <cell r="G209">
            <v>545766</v>
          </cell>
          <cell r="H209">
            <v>560747</v>
          </cell>
          <cell r="I209">
            <v>565348</v>
          </cell>
          <cell r="J209">
            <v>561352</v>
          </cell>
          <cell r="K209">
            <v>551193</v>
          </cell>
          <cell r="L209">
            <v>550109</v>
          </cell>
          <cell r="M209">
            <v>523269</v>
          </cell>
          <cell r="N209">
            <v>543091</v>
          </cell>
        </row>
        <row r="210">
          <cell r="D210" t="str">
            <v>D111SUBTOTALfwc_A_cst</v>
          </cell>
          <cell r="E210">
            <v>2.83</v>
          </cell>
          <cell r="F210">
            <v>2.67</v>
          </cell>
          <cell r="G210">
            <v>2.59</v>
          </cell>
          <cell r="H210">
            <v>2.66</v>
          </cell>
          <cell r="I210">
            <v>2.73</v>
          </cell>
          <cell r="J210">
            <v>2.54</v>
          </cell>
          <cell r="K210">
            <v>2.2599999999999998</v>
          </cell>
          <cell r="L210">
            <v>2.02</v>
          </cell>
          <cell r="M210">
            <v>2.0299999999999998</v>
          </cell>
          <cell r="N210">
            <v>2.2200000000000002</v>
          </cell>
        </row>
        <row r="211">
          <cell r="D211" t="str">
            <v>D111UKstk_A_cst</v>
          </cell>
          <cell r="E211">
            <v>573880</v>
          </cell>
          <cell r="F211">
            <v>557738</v>
          </cell>
          <cell r="G211">
            <v>545766</v>
          </cell>
          <cell r="H211">
            <v>560747</v>
          </cell>
          <cell r="I211">
            <v>565348</v>
          </cell>
          <cell r="J211">
            <v>561352</v>
          </cell>
          <cell r="K211">
            <v>551193</v>
          </cell>
          <cell r="L211">
            <v>550109</v>
          </cell>
          <cell r="M211">
            <v>523269</v>
          </cell>
          <cell r="N211">
            <v>543091</v>
          </cell>
        </row>
        <row r="212">
          <cell r="D212" t="str">
            <v>D111UKfwc_A_cst</v>
          </cell>
          <cell r="E212">
            <v>2.83</v>
          </cell>
          <cell r="F212">
            <v>2.67</v>
          </cell>
          <cell r="G212">
            <v>2.59</v>
          </cell>
          <cell r="H212">
            <v>2.66</v>
          </cell>
          <cell r="I212">
            <v>2.73</v>
          </cell>
          <cell r="J212">
            <v>2.54</v>
          </cell>
          <cell r="K212">
            <v>2.2599999999999998</v>
          </cell>
          <cell r="L212">
            <v>2.02</v>
          </cell>
          <cell r="M212">
            <v>2.0299999999999998</v>
          </cell>
          <cell r="N212">
            <v>2.2200000000000002</v>
          </cell>
        </row>
        <row r="213">
          <cell r="D213" t="str">
            <v>D111WHstk_A_cst</v>
          </cell>
          <cell r="E213">
            <v>600269</v>
          </cell>
          <cell r="F213">
            <v>647014</v>
          </cell>
          <cell r="G213">
            <v>593655</v>
          </cell>
          <cell r="H213">
            <v>469970</v>
          </cell>
          <cell r="I213">
            <v>503320</v>
          </cell>
          <cell r="J213">
            <v>529278</v>
          </cell>
          <cell r="K213">
            <v>633632</v>
          </cell>
          <cell r="L213">
            <v>596658</v>
          </cell>
          <cell r="M213">
            <v>702364</v>
          </cell>
          <cell r="N213">
            <v>573132</v>
          </cell>
        </row>
        <row r="214">
          <cell r="D214" t="str">
            <v>D111WHfwc_A_cst</v>
          </cell>
          <cell r="E214">
            <v>3.93</v>
          </cell>
          <cell r="F214">
            <v>4.0999999999999996</v>
          </cell>
          <cell r="G214">
            <v>3.82</v>
          </cell>
          <cell r="H214">
            <v>2.23</v>
          </cell>
          <cell r="I214">
            <v>2.4300000000000002</v>
          </cell>
          <cell r="J214">
            <v>2.4300000000000002</v>
          </cell>
          <cell r="K214">
            <v>2.57</v>
          </cell>
          <cell r="L214">
            <v>2.2000000000000002</v>
          </cell>
          <cell r="M214">
            <v>2.68</v>
          </cell>
          <cell r="N214">
            <v>2.23</v>
          </cell>
        </row>
        <row r="215">
          <cell r="D215" t="str">
            <v>D112TOTALstk_A_cst</v>
          </cell>
          <cell r="E215">
            <v>658095</v>
          </cell>
          <cell r="F215">
            <v>703267</v>
          </cell>
          <cell r="G215">
            <v>732133</v>
          </cell>
          <cell r="H215">
            <v>753670</v>
          </cell>
          <cell r="I215">
            <v>767470</v>
          </cell>
          <cell r="J215">
            <v>804454</v>
          </cell>
          <cell r="K215">
            <v>787295</v>
          </cell>
          <cell r="L215">
            <v>716747</v>
          </cell>
          <cell r="M215">
            <v>754720</v>
          </cell>
          <cell r="N215">
            <v>811659</v>
          </cell>
        </row>
        <row r="216">
          <cell r="D216" t="str">
            <v>D112TOTALfwc_A_cst</v>
          </cell>
          <cell r="E216">
            <v>14.2</v>
          </cell>
          <cell r="F216">
            <v>15.45</v>
          </cell>
          <cell r="G216">
            <v>16.36</v>
          </cell>
          <cell r="H216">
            <v>17.03</v>
          </cell>
          <cell r="I216">
            <v>17.350000000000001</v>
          </cell>
          <cell r="J216">
            <v>17.97</v>
          </cell>
          <cell r="K216">
            <v>17.71</v>
          </cell>
          <cell r="L216">
            <v>16</v>
          </cell>
          <cell r="M216">
            <v>29.95</v>
          </cell>
          <cell r="N216">
            <v>31.35</v>
          </cell>
        </row>
        <row r="217">
          <cell r="D217" t="str">
            <v>D112SUBTOTALstk_A_cst</v>
          </cell>
          <cell r="E217">
            <v>445041</v>
          </cell>
          <cell r="F217">
            <v>469898</v>
          </cell>
          <cell r="G217">
            <v>447038</v>
          </cell>
          <cell r="H217">
            <v>483732</v>
          </cell>
          <cell r="I217">
            <v>492083</v>
          </cell>
          <cell r="J217">
            <v>511459</v>
          </cell>
          <cell r="K217">
            <v>522882</v>
          </cell>
          <cell r="L217">
            <v>520696</v>
          </cell>
          <cell r="M217">
            <v>519955</v>
          </cell>
          <cell r="N217">
            <v>510156</v>
          </cell>
        </row>
        <row r="218">
          <cell r="D218" t="str">
            <v>D112SUBTOTALfwc_A_cst</v>
          </cell>
          <cell r="E218">
            <v>9.4600000000000009</v>
          </cell>
          <cell r="F218">
            <v>10.09</v>
          </cell>
          <cell r="G218">
            <v>9.74</v>
          </cell>
          <cell r="H218">
            <v>10.7</v>
          </cell>
          <cell r="I218">
            <v>10.96</v>
          </cell>
          <cell r="J218">
            <v>11.5</v>
          </cell>
          <cell r="K218">
            <v>11.91</v>
          </cell>
          <cell r="L218">
            <v>11.82</v>
          </cell>
          <cell r="M218">
            <v>11.79</v>
          </cell>
          <cell r="N218">
            <v>11.65</v>
          </cell>
        </row>
        <row r="219">
          <cell r="D219" t="str">
            <v>D112UKstk_A_cst</v>
          </cell>
          <cell r="E219">
            <v>445041</v>
          </cell>
          <cell r="F219">
            <v>469898</v>
          </cell>
          <cell r="G219">
            <v>447038</v>
          </cell>
          <cell r="H219">
            <v>483732</v>
          </cell>
          <cell r="I219">
            <v>492083</v>
          </cell>
          <cell r="J219">
            <v>511459</v>
          </cell>
          <cell r="K219">
            <v>522882</v>
          </cell>
          <cell r="L219">
            <v>520696</v>
          </cell>
          <cell r="M219">
            <v>519955</v>
          </cell>
          <cell r="N219">
            <v>510156</v>
          </cell>
        </row>
        <row r="220">
          <cell r="D220" t="str">
            <v>D112UKfwc_A_cst</v>
          </cell>
          <cell r="E220">
            <v>9.4600000000000009</v>
          </cell>
          <cell r="F220">
            <v>10.09</v>
          </cell>
          <cell r="G220">
            <v>9.74</v>
          </cell>
          <cell r="H220">
            <v>10.7</v>
          </cell>
          <cell r="I220">
            <v>10.96</v>
          </cell>
          <cell r="J220">
            <v>11.5</v>
          </cell>
          <cell r="K220">
            <v>11.91</v>
          </cell>
          <cell r="L220">
            <v>11.82</v>
          </cell>
          <cell r="M220">
            <v>11.79</v>
          </cell>
          <cell r="N220">
            <v>11.65</v>
          </cell>
        </row>
        <row r="221">
          <cell r="D221" t="str">
            <v>D112WHstk_A_cst</v>
          </cell>
          <cell r="E221">
            <v>213054</v>
          </cell>
          <cell r="F221">
            <v>233369</v>
          </cell>
          <cell r="G221">
            <v>285095</v>
          </cell>
          <cell r="H221">
            <v>269938</v>
          </cell>
          <cell r="I221">
            <v>275387</v>
          </cell>
          <cell r="J221">
            <v>292995</v>
          </cell>
          <cell r="K221">
            <v>264413</v>
          </cell>
          <cell r="L221">
            <v>196051</v>
          </cell>
          <cell r="M221">
            <v>234765</v>
          </cell>
          <cell r="N221">
            <v>301503</v>
          </cell>
        </row>
        <row r="222">
          <cell r="D222" t="str">
            <v>D112WHfwc_A_cst</v>
          </cell>
          <cell r="E222">
            <v>5.39</v>
          </cell>
          <cell r="F222">
            <v>6.01</v>
          </cell>
          <cell r="G222">
            <v>7.3</v>
          </cell>
          <cell r="H222">
            <v>5.98</v>
          </cell>
          <cell r="I222">
            <v>6.08</v>
          </cell>
          <cell r="J222">
            <v>6.44</v>
          </cell>
          <cell r="K222">
            <v>5.87</v>
          </cell>
          <cell r="L222">
            <v>4.2699999999999996</v>
          </cell>
          <cell r="M222">
            <v>5.04</v>
          </cell>
          <cell r="N222">
            <v>6.6</v>
          </cell>
        </row>
        <row r="223">
          <cell r="D223" t="str">
            <v>D113TOTALstk_A_cst</v>
          </cell>
          <cell r="E223">
            <v>128426</v>
          </cell>
          <cell r="F223">
            <v>126530</v>
          </cell>
          <cell r="G223">
            <v>129280</v>
          </cell>
          <cell r="H223">
            <v>111789</v>
          </cell>
          <cell r="I223">
            <v>105097</v>
          </cell>
          <cell r="J223">
            <v>99923</v>
          </cell>
          <cell r="K223">
            <v>136804</v>
          </cell>
          <cell r="L223">
            <v>117566</v>
          </cell>
          <cell r="M223">
            <v>130969</v>
          </cell>
          <cell r="N223">
            <v>114845</v>
          </cell>
        </row>
        <row r="224">
          <cell r="D224" t="str">
            <v>D113TOTALfwc_A_cst</v>
          </cell>
          <cell r="E224">
            <v>5.32</v>
          </cell>
          <cell r="F224">
            <v>5.16</v>
          </cell>
          <cell r="G224">
            <v>5.19</v>
          </cell>
          <cell r="H224">
            <v>4.3600000000000003</v>
          </cell>
          <cell r="I224">
            <v>3.88</v>
          </cell>
          <cell r="J224">
            <v>3.44</v>
          </cell>
          <cell r="K224">
            <v>4.3</v>
          </cell>
          <cell r="L224">
            <v>3.42</v>
          </cell>
          <cell r="M224">
            <v>4</v>
          </cell>
          <cell r="N224">
            <v>3.69</v>
          </cell>
        </row>
        <row r="225">
          <cell r="D225" t="str">
            <v>D113SUBTOTALstk_A_cst</v>
          </cell>
          <cell r="E225">
            <v>58914</v>
          </cell>
          <cell r="F225">
            <v>58779</v>
          </cell>
          <cell r="G225">
            <v>58053</v>
          </cell>
          <cell r="H225">
            <v>56621</v>
          </cell>
          <cell r="I225">
            <v>58043</v>
          </cell>
          <cell r="J225">
            <v>58584</v>
          </cell>
          <cell r="K225">
            <v>58653</v>
          </cell>
          <cell r="L225">
            <v>58629</v>
          </cell>
          <cell r="M225">
            <v>54176</v>
          </cell>
          <cell r="N225">
            <v>52913</v>
          </cell>
        </row>
        <row r="226">
          <cell r="D226" t="str">
            <v>D113SUBTOTALfwc_A_cst</v>
          </cell>
          <cell r="E226">
            <v>2.54</v>
          </cell>
          <cell r="F226">
            <v>2.4700000000000002</v>
          </cell>
          <cell r="G226">
            <v>2.37</v>
          </cell>
          <cell r="H226">
            <v>2.2400000000000002</v>
          </cell>
          <cell r="I226">
            <v>2.31</v>
          </cell>
          <cell r="J226">
            <v>2.29</v>
          </cell>
          <cell r="K226">
            <v>2</v>
          </cell>
          <cell r="L226">
            <v>1.63</v>
          </cell>
          <cell r="M226">
            <v>1.55</v>
          </cell>
          <cell r="N226">
            <v>1.66</v>
          </cell>
        </row>
        <row r="227">
          <cell r="D227" t="str">
            <v>D113UKstk_A_cst</v>
          </cell>
          <cell r="E227">
            <v>58914</v>
          </cell>
          <cell r="F227">
            <v>58779</v>
          </cell>
          <cell r="G227">
            <v>58053</v>
          </cell>
          <cell r="H227">
            <v>56621</v>
          </cell>
          <cell r="I227">
            <v>58043</v>
          </cell>
          <cell r="J227">
            <v>58584</v>
          </cell>
          <cell r="K227">
            <v>58653</v>
          </cell>
          <cell r="L227">
            <v>58629</v>
          </cell>
          <cell r="M227">
            <v>54176</v>
          </cell>
          <cell r="N227">
            <v>52913</v>
          </cell>
        </row>
        <row r="228">
          <cell r="D228" t="str">
            <v>D113UKfwc_A_cst</v>
          </cell>
          <cell r="E228">
            <v>2.54</v>
          </cell>
          <cell r="F228">
            <v>2.4700000000000002</v>
          </cell>
          <cell r="G228">
            <v>2.37</v>
          </cell>
          <cell r="H228">
            <v>2.2400000000000002</v>
          </cell>
          <cell r="I228">
            <v>2.31</v>
          </cell>
          <cell r="J228">
            <v>2.29</v>
          </cell>
          <cell r="K228">
            <v>2</v>
          </cell>
          <cell r="L228">
            <v>1.63</v>
          </cell>
          <cell r="M228">
            <v>1.55</v>
          </cell>
          <cell r="N228">
            <v>1.66</v>
          </cell>
        </row>
        <row r="229">
          <cell r="D229" t="str">
            <v>D113WHstk_A_cst</v>
          </cell>
          <cell r="E229">
            <v>69512</v>
          </cell>
          <cell r="F229">
            <v>67751</v>
          </cell>
          <cell r="G229">
            <v>71227</v>
          </cell>
          <cell r="H229">
            <v>55168</v>
          </cell>
          <cell r="I229">
            <v>47054</v>
          </cell>
          <cell r="J229">
            <v>41339</v>
          </cell>
          <cell r="K229">
            <v>78151</v>
          </cell>
          <cell r="L229">
            <v>58937</v>
          </cell>
          <cell r="M229">
            <v>76793</v>
          </cell>
          <cell r="N229">
            <v>61932</v>
          </cell>
        </row>
        <row r="230">
          <cell r="D230" t="str">
            <v>D113WHfwc_A_cst</v>
          </cell>
          <cell r="E230">
            <v>3.93</v>
          </cell>
          <cell r="F230">
            <v>3.75</v>
          </cell>
          <cell r="G230">
            <v>3.81</v>
          </cell>
          <cell r="H230">
            <v>2.1800000000000002</v>
          </cell>
          <cell r="I230">
            <v>1.85</v>
          </cell>
          <cell r="J230">
            <v>1.69</v>
          </cell>
          <cell r="K230">
            <v>2.5299999999999998</v>
          </cell>
          <cell r="L230">
            <v>1.64</v>
          </cell>
          <cell r="M230">
            <v>2.1800000000000002</v>
          </cell>
          <cell r="N230">
            <v>1.83</v>
          </cell>
        </row>
        <row r="231">
          <cell r="D231" t="str">
            <v>D114TOTALstk_A_cst</v>
          </cell>
          <cell r="E231">
            <v>98773</v>
          </cell>
          <cell r="F231">
            <v>101453</v>
          </cell>
          <cell r="G231">
            <v>93694</v>
          </cell>
          <cell r="H231">
            <v>94577</v>
          </cell>
          <cell r="I231">
            <v>98856</v>
          </cell>
          <cell r="J231">
            <v>96317</v>
          </cell>
          <cell r="K231">
            <v>101727</v>
          </cell>
          <cell r="L231">
            <v>93323</v>
          </cell>
          <cell r="M231">
            <v>103086</v>
          </cell>
          <cell r="N231">
            <v>103133</v>
          </cell>
        </row>
        <row r="232">
          <cell r="D232" t="str">
            <v>D114TOTALfwc_A_cst</v>
          </cell>
          <cell r="E232">
            <v>7.27</v>
          </cell>
          <cell r="F232">
            <v>7.19</v>
          </cell>
          <cell r="G232">
            <v>6.53</v>
          </cell>
          <cell r="H232">
            <v>6.42</v>
          </cell>
          <cell r="I232">
            <v>6.5</v>
          </cell>
          <cell r="J232">
            <v>6.15</v>
          </cell>
          <cell r="K232">
            <v>6.27</v>
          </cell>
          <cell r="L232">
            <v>5.52</v>
          </cell>
          <cell r="M232">
            <v>6.2</v>
          </cell>
          <cell r="N232">
            <v>6.34</v>
          </cell>
        </row>
        <row r="233">
          <cell r="D233" t="str">
            <v>D114SUBTOTALstk_A_cst</v>
          </cell>
          <cell r="E233">
            <v>59364</v>
          </cell>
          <cell r="F233">
            <v>60355</v>
          </cell>
          <cell r="G233">
            <v>56730</v>
          </cell>
          <cell r="H233">
            <v>58534</v>
          </cell>
          <cell r="I233">
            <v>58589</v>
          </cell>
          <cell r="J233">
            <v>57018</v>
          </cell>
          <cell r="K233">
            <v>56916</v>
          </cell>
          <cell r="L233">
            <v>56513</v>
          </cell>
          <cell r="M233">
            <v>56086</v>
          </cell>
          <cell r="N233">
            <v>56378</v>
          </cell>
        </row>
        <row r="234">
          <cell r="D234" t="str">
            <v>D114SUBTOTALfwc_A_cst</v>
          </cell>
          <cell r="E234">
            <v>4.3099999999999996</v>
          </cell>
          <cell r="F234">
            <v>4.38</v>
          </cell>
          <cell r="G234">
            <v>4.17</v>
          </cell>
          <cell r="H234">
            <v>4.34</v>
          </cell>
          <cell r="I234">
            <v>4.1399999999999997</v>
          </cell>
          <cell r="J234">
            <v>3.81</v>
          </cell>
          <cell r="K234">
            <v>3.58</v>
          </cell>
          <cell r="L234">
            <v>3.29</v>
          </cell>
          <cell r="M234">
            <v>3.3</v>
          </cell>
          <cell r="N234">
            <v>3.39</v>
          </cell>
        </row>
        <row r="235">
          <cell r="D235" t="str">
            <v>D114UKstk_A_cst</v>
          </cell>
          <cell r="E235">
            <v>59364</v>
          </cell>
          <cell r="F235">
            <v>60355</v>
          </cell>
          <cell r="G235">
            <v>56730</v>
          </cell>
          <cell r="H235">
            <v>58534</v>
          </cell>
          <cell r="I235">
            <v>58589</v>
          </cell>
          <cell r="J235">
            <v>57018</v>
          </cell>
          <cell r="K235">
            <v>56916</v>
          </cell>
          <cell r="L235">
            <v>56513</v>
          </cell>
          <cell r="M235">
            <v>56086</v>
          </cell>
          <cell r="N235">
            <v>56378</v>
          </cell>
        </row>
        <row r="236">
          <cell r="D236" t="str">
            <v>D114UKfwc_A_cst</v>
          </cell>
          <cell r="E236">
            <v>4.3099999999999996</v>
          </cell>
          <cell r="F236">
            <v>4.38</v>
          </cell>
          <cell r="G236">
            <v>4.17</v>
          </cell>
          <cell r="H236">
            <v>4.34</v>
          </cell>
          <cell r="I236">
            <v>4.1399999999999997</v>
          </cell>
          <cell r="J236">
            <v>3.81</v>
          </cell>
          <cell r="K236">
            <v>3.58</v>
          </cell>
          <cell r="L236">
            <v>3.29</v>
          </cell>
          <cell r="M236">
            <v>3.3</v>
          </cell>
          <cell r="N236">
            <v>3.39</v>
          </cell>
        </row>
        <row r="237">
          <cell r="D237" t="str">
            <v>D114WHstk_A_cst</v>
          </cell>
          <cell r="E237">
            <v>39409</v>
          </cell>
          <cell r="F237">
            <v>41098</v>
          </cell>
          <cell r="G237">
            <v>36964</v>
          </cell>
          <cell r="H237">
            <v>36043</v>
          </cell>
          <cell r="I237">
            <v>40267</v>
          </cell>
          <cell r="J237">
            <v>39299</v>
          </cell>
          <cell r="K237">
            <v>44811</v>
          </cell>
          <cell r="L237">
            <v>36810</v>
          </cell>
          <cell r="M237">
            <v>47000</v>
          </cell>
          <cell r="N237">
            <v>46755</v>
          </cell>
        </row>
        <row r="238">
          <cell r="D238" t="str">
            <v>D114WHfwc_A_cst</v>
          </cell>
          <cell r="E238">
            <v>3.9</v>
          </cell>
          <cell r="F238">
            <v>4.01</v>
          </cell>
          <cell r="G238">
            <v>3.75</v>
          </cell>
          <cell r="H238">
            <v>2.68</v>
          </cell>
          <cell r="I238">
            <v>3.08</v>
          </cell>
          <cell r="J238">
            <v>2.81</v>
          </cell>
          <cell r="K238">
            <v>2.87</v>
          </cell>
          <cell r="L238">
            <v>2.12</v>
          </cell>
          <cell r="M238">
            <v>2.74</v>
          </cell>
          <cell r="N238">
            <v>2.78</v>
          </cell>
        </row>
        <row r="239">
          <cell r="D239" t="str">
            <v>D199TOTALstk_A_cst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D240" t="str">
            <v>D199TOTALfwc_A_cst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D241" t="str">
            <v>D199SUBTOTALstk_A_cst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D242" t="str">
            <v>D199SUBTOTALfwc_A_cst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D243" t="str">
            <v>D199UKstk_A_cst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D244" t="str">
            <v>D199UKfwc_A_cst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D245" t="str">
            <v>D199WHstk_A_cst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D246" t="str">
            <v>D199WHfwc_A_cst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D247" t="str">
            <v>G31TOTALstk_A_cst</v>
          </cell>
          <cell r="E247">
            <v>12633118</v>
          </cell>
          <cell r="F247">
            <v>12327253</v>
          </cell>
          <cell r="G247">
            <v>11473706</v>
          </cell>
          <cell r="H247">
            <v>11720075</v>
          </cell>
          <cell r="I247">
            <v>12148922</v>
          </cell>
          <cell r="J247">
            <v>12356951</v>
          </cell>
          <cell r="K247">
            <v>11781260</v>
          </cell>
          <cell r="L247">
            <v>12062002</v>
          </cell>
          <cell r="M247">
            <v>11899026</v>
          </cell>
          <cell r="N247">
            <v>11671133</v>
          </cell>
        </row>
        <row r="248">
          <cell r="D248" t="str">
            <v>G31TOTALfwc_A_cst</v>
          </cell>
          <cell r="E248">
            <v>8.85</v>
          </cell>
          <cell r="F248">
            <v>8.65</v>
          </cell>
          <cell r="G248">
            <v>8.06</v>
          </cell>
          <cell r="H248">
            <v>8.42</v>
          </cell>
          <cell r="I248">
            <v>9</v>
          </cell>
          <cell r="J248">
            <v>9.49</v>
          </cell>
          <cell r="K248">
            <v>9.2899999999999991</v>
          </cell>
          <cell r="L248">
            <v>9.8800000000000008</v>
          </cell>
          <cell r="M248">
            <v>10.25</v>
          </cell>
          <cell r="N248">
            <v>10.52</v>
          </cell>
        </row>
        <row r="249">
          <cell r="D249" t="str">
            <v>G31SUBTOTALstk_A_cst</v>
          </cell>
          <cell r="E249">
            <v>5387154</v>
          </cell>
          <cell r="F249">
            <v>5443485</v>
          </cell>
          <cell r="G249">
            <v>5042135</v>
          </cell>
          <cell r="H249">
            <v>5381044</v>
          </cell>
          <cell r="I249">
            <v>5478139</v>
          </cell>
          <cell r="J249">
            <v>5423732</v>
          </cell>
          <cell r="K249">
            <v>5360763</v>
          </cell>
          <cell r="L249">
            <v>5511776</v>
          </cell>
          <cell r="M249">
            <v>5540949</v>
          </cell>
          <cell r="N249">
            <v>5425163</v>
          </cell>
        </row>
        <row r="250">
          <cell r="D250" t="str">
            <v>G31SUBTOTALfwc_A_cst</v>
          </cell>
          <cell r="E250">
            <v>3.89</v>
          </cell>
          <cell r="F250">
            <v>3.9</v>
          </cell>
          <cell r="G250">
            <v>3.58</v>
          </cell>
          <cell r="H250">
            <v>3.84</v>
          </cell>
          <cell r="I250">
            <v>3.82</v>
          </cell>
          <cell r="J250">
            <v>3.68</v>
          </cell>
          <cell r="K250">
            <v>3.68</v>
          </cell>
          <cell r="L250">
            <v>3.91</v>
          </cell>
          <cell r="M250">
            <v>4.2699999999999996</v>
          </cell>
          <cell r="N250">
            <v>4.55</v>
          </cell>
        </row>
        <row r="251">
          <cell r="D251" t="str">
            <v>G31UKstk_A_cst</v>
          </cell>
          <cell r="E251">
            <v>5387154</v>
          </cell>
          <cell r="F251">
            <v>5443485</v>
          </cell>
          <cell r="G251">
            <v>5042135</v>
          </cell>
          <cell r="H251">
            <v>5381044</v>
          </cell>
          <cell r="I251">
            <v>5478139</v>
          </cell>
          <cell r="J251">
            <v>5423732</v>
          </cell>
          <cell r="K251">
            <v>5360763</v>
          </cell>
          <cell r="L251">
            <v>5511776</v>
          </cell>
          <cell r="M251">
            <v>5540949</v>
          </cell>
          <cell r="N251">
            <v>5425163</v>
          </cell>
        </row>
        <row r="252">
          <cell r="D252" t="str">
            <v>G31UKfwc_A_cst</v>
          </cell>
          <cell r="E252">
            <v>3.89</v>
          </cell>
          <cell r="F252">
            <v>3.9</v>
          </cell>
          <cell r="G252">
            <v>3.58</v>
          </cell>
          <cell r="H252">
            <v>3.84</v>
          </cell>
          <cell r="I252">
            <v>3.82</v>
          </cell>
          <cell r="J252">
            <v>3.68</v>
          </cell>
          <cell r="K252">
            <v>3.68</v>
          </cell>
          <cell r="L252">
            <v>3.91</v>
          </cell>
          <cell r="M252">
            <v>4.2699999999999996</v>
          </cell>
          <cell r="N252">
            <v>4.55</v>
          </cell>
        </row>
        <row r="253">
          <cell r="D253" t="str">
            <v>G31WHstk_A_cst</v>
          </cell>
          <cell r="E253">
            <v>7245964</v>
          </cell>
          <cell r="F253">
            <v>6883768</v>
          </cell>
          <cell r="G253">
            <v>6431571</v>
          </cell>
          <cell r="H253">
            <v>6339031</v>
          </cell>
          <cell r="I253">
            <v>6670783</v>
          </cell>
          <cell r="J253">
            <v>6933219</v>
          </cell>
          <cell r="K253">
            <v>6420497</v>
          </cell>
          <cell r="L253">
            <v>6550226</v>
          </cell>
          <cell r="M253">
            <v>6358077</v>
          </cell>
          <cell r="N253">
            <v>6245970</v>
          </cell>
        </row>
        <row r="254">
          <cell r="D254" t="str">
            <v>G31WHfwc_A_cst</v>
          </cell>
          <cell r="E254">
            <v>6.21</v>
          </cell>
          <cell r="F254">
            <v>5.94</v>
          </cell>
          <cell r="G254">
            <v>5.53</v>
          </cell>
          <cell r="H254">
            <v>4.47</v>
          </cell>
          <cell r="I254">
            <v>4.58</v>
          </cell>
          <cell r="J254">
            <v>4.67</v>
          </cell>
          <cell r="K254">
            <v>4.29</v>
          </cell>
          <cell r="L254">
            <v>4.38</v>
          </cell>
          <cell r="M254">
            <v>4.4000000000000004</v>
          </cell>
          <cell r="N254">
            <v>4.5</v>
          </cell>
        </row>
        <row r="255">
          <cell r="D255" t="str">
            <v>D331TOTALstk_A_cst</v>
          </cell>
          <cell r="E255">
            <v>9793156</v>
          </cell>
          <cell r="F255">
            <v>9357111</v>
          </cell>
          <cell r="G255">
            <v>8679695</v>
          </cell>
          <cell r="H255">
            <v>8909110</v>
          </cell>
          <cell r="I255">
            <v>9253360</v>
          </cell>
          <cell r="J255">
            <v>9421772</v>
          </cell>
          <cell r="K255">
            <v>8936440</v>
          </cell>
          <cell r="L255">
            <v>9125941</v>
          </cell>
          <cell r="M255">
            <v>9037036</v>
          </cell>
          <cell r="N255">
            <v>8813256</v>
          </cell>
        </row>
        <row r="256">
          <cell r="D256" t="str">
            <v>D331TOTALfwc_A_cst</v>
          </cell>
          <cell r="E256">
            <v>9.08</v>
          </cell>
          <cell r="F256">
            <v>8.68</v>
          </cell>
          <cell r="G256">
            <v>8.06</v>
          </cell>
          <cell r="H256">
            <v>8.5</v>
          </cell>
          <cell r="I256">
            <v>9.16</v>
          </cell>
          <cell r="J256">
            <v>9.69</v>
          </cell>
          <cell r="K256">
            <v>9.4499999999999993</v>
          </cell>
          <cell r="L256">
            <v>10.050000000000001</v>
          </cell>
          <cell r="M256">
            <v>10.5</v>
          </cell>
          <cell r="N256">
            <v>10.75</v>
          </cell>
        </row>
        <row r="257">
          <cell r="D257" t="str">
            <v>D331SUBTOTALstk_A_cst</v>
          </cell>
          <cell r="E257">
            <v>3954685</v>
          </cell>
          <cell r="F257">
            <v>4010864</v>
          </cell>
          <cell r="G257">
            <v>3736099</v>
          </cell>
          <cell r="H257">
            <v>3964124</v>
          </cell>
          <cell r="I257">
            <v>4053440</v>
          </cell>
          <cell r="J257">
            <v>3983301</v>
          </cell>
          <cell r="K257">
            <v>3944127</v>
          </cell>
          <cell r="L257">
            <v>4045361</v>
          </cell>
          <cell r="M257">
            <v>4082674</v>
          </cell>
          <cell r="N257">
            <v>3958949</v>
          </cell>
        </row>
        <row r="258">
          <cell r="D258" t="str">
            <v>D331SUBTOTALfwc_A_cst</v>
          </cell>
          <cell r="E258">
            <v>3.8</v>
          </cell>
          <cell r="F258">
            <v>3.81</v>
          </cell>
          <cell r="G258">
            <v>3.52</v>
          </cell>
          <cell r="H258">
            <v>3.75</v>
          </cell>
          <cell r="I258">
            <v>3.74</v>
          </cell>
          <cell r="J258">
            <v>3.57</v>
          </cell>
          <cell r="K258">
            <v>3.55</v>
          </cell>
          <cell r="L258">
            <v>3.78</v>
          </cell>
          <cell r="M258">
            <v>4.1900000000000004</v>
          </cell>
          <cell r="N258">
            <v>4.49</v>
          </cell>
        </row>
        <row r="259">
          <cell r="D259" t="str">
            <v>D331UKstk_A_cst</v>
          </cell>
          <cell r="E259">
            <v>3954685</v>
          </cell>
          <cell r="F259">
            <v>4010864</v>
          </cell>
          <cell r="G259">
            <v>3736099</v>
          </cell>
          <cell r="H259">
            <v>3964124</v>
          </cell>
          <cell r="I259">
            <v>4053440</v>
          </cell>
          <cell r="J259">
            <v>3983301</v>
          </cell>
          <cell r="K259">
            <v>3944127</v>
          </cell>
          <cell r="L259">
            <v>4045361</v>
          </cell>
          <cell r="M259">
            <v>4082674</v>
          </cell>
          <cell r="N259">
            <v>3958949</v>
          </cell>
        </row>
        <row r="260">
          <cell r="D260" t="str">
            <v>D331UKfwc_A_cst</v>
          </cell>
          <cell r="E260">
            <v>3.8</v>
          </cell>
          <cell r="F260">
            <v>3.81</v>
          </cell>
          <cell r="G260">
            <v>3.52</v>
          </cell>
          <cell r="H260">
            <v>3.75</v>
          </cell>
          <cell r="I260">
            <v>3.74</v>
          </cell>
          <cell r="J260">
            <v>3.57</v>
          </cell>
          <cell r="K260">
            <v>3.55</v>
          </cell>
          <cell r="L260">
            <v>3.78</v>
          </cell>
          <cell r="M260">
            <v>4.1900000000000004</v>
          </cell>
          <cell r="N260">
            <v>4.49</v>
          </cell>
        </row>
        <row r="261">
          <cell r="D261" t="str">
            <v>D331WHstk_A_cst</v>
          </cell>
          <cell r="E261">
            <v>5838471</v>
          </cell>
          <cell r="F261">
            <v>5346247</v>
          </cell>
          <cell r="G261">
            <v>4943596</v>
          </cell>
          <cell r="H261">
            <v>4944986</v>
          </cell>
          <cell r="I261">
            <v>5199920</v>
          </cell>
          <cell r="J261">
            <v>5438471</v>
          </cell>
          <cell r="K261">
            <v>4992313</v>
          </cell>
          <cell r="L261">
            <v>5080580</v>
          </cell>
          <cell r="M261">
            <v>4954362</v>
          </cell>
          <cell r="N261">
            <v>4854307</v>
          </cell>
        </row>
        <row r="262">
          <cell r="D262" t="str">
            <v>D331WHfwc_A_cst</v>
          </cell>
          <cell r="E262">
            <v>6.6</v>
          </cell>
          <cell r="F262">
            <v>6.08</v>
          </cell>
          <cell r="G262">
            <v>5.6</v>
          </cell>
          <cell r="H262">
            <v>4.5999999999999996</v>
          </cell>
          <cell r="I262">
            <v>4.7</v>
          </cell>
          <cell r="J262">
            <v>4.8099999999999996</v>
          </cell>
          <cell r="K262">
            <v>4.3899999999999997</v>
          </cell>
          <cell r="L262">
            <v>4.4800000000000004</v>
          </cell>
          <cell r="M262">
            <v>4.5599999999999996</v>
          </cell>
          <cell r="N262">
            <v>4.6500000000000004</v>
          </cell>
        </row>
        <row r="263">
          <cell r="D263" t="str">
            <v>D333TOTALstk_A_cst</v>
          </cell>
          <cell r="E263">
            <v>2681440</v>
          </cell>
          <cell r="F263">
            <v>2828115</v>
          </cell>
          <cell r="G263">
            <v>2682373</v>
          </cell>
          <cell r="H263">
            <v>2641630</v>
          </cell>
          <cell r="I263">
            <v>2752559</v>
          </cell>
          <cell r="J263">
            <v>2795609</v>
          </cell>
          <cell r="K263">
            <v>2691864</v>
          </cell>
          <cell r="L263">
            <v>2746428</v>
          </cell>
          <cell r="M263">
            <v>2711397</v>
          </cell>
          <cell r="N263">
            <v>2712297</v>
          </cell>
        </row>
        <row r="264">
          <cell r="D264" t="str">
            <v>D333TOTALfwc_A_cst</v>
          </cell>
          <cell r="E264">
            <v>8.1300000000000008</v>
          </cell>
          <cell r="F264">
            <v>8.57</v>
          </cell>
          <cell r="G264">
            <v>8.1300000000000008</v>
          </cell>
          <cell r="H264">
            <v>8.0399999999999991</v>
          </cell>
          <cell r="I264">
            <v>8.4700000000000006</v>
          </cell>
          <cell r="J264">
            <v>8.76</v>
          </cell>
          <cell r="K264">
            <v>8.6</v>
          </cell>
          <cell r="L264">
            <v>8.9700000000000006</v>
          </cell>
          <cell r="M264">
            <v>9.19</v>
          </cell>
          <cell r="N264">
            <v>9.5299999999999994</v>
          </cell>
        </row>
        <row r="265">
          <cell r="D265" t="str">
            <v>D333SUBTOTALstk_A_cst</v>
          </cell>
          <cell r="E265">
            <v>1364306</v>
          </cell>
          <cell r="F265">
            <v>1365940</v>
          </cell>
          <cell r="G265">
            <v>1246495</v>
          </cell>
          <cell r="H265">
            <v>1353278</v>
          </cell>
          <cell r="I265">
            <v>1358138</v>
          </cell>
          <cell r="J265">
            <v>1375180</v>
          </cell>
          <cell r="K265">
            <v>1349781</v>
          </cell>
          <cell r="L265">
            <v>1398602</v>
          </cell>
          <cell r="M265">
            <v>1392340</v>
          </cell>
          <cell r="N265">
            <v>1400043</v>
          </cell>
        </row>
        <row r="266">
          <cell r="D266" t="str">
            <v>D333SUBTOTALfwc_A_cst</v>
          </cell>
          <cell r="E266">
            <v>4.1900000000000004</v>
          </cell>
          <cell r="F266">
            <v>4.21</v>
          </cell>
          <cell r="G266">
            <v>3.81</v>
          </cell>
          <cell r="H266">
            <v>4.1500000000000004</v>
          </cell>
          <cell r="I266">
            <v>4.07</v>
          </cell>
          <cell r="J266">
            <v>4.07</v>
          </cell>
          <cell r="K266">
            <v>4.05</v>
          </cell>
          <cell r="L266">
            <v>4.22</v>
          </cell>
          <cell r="M266">
            <v>4.38</v>
          </cell>
          <cell r="N266">
            <v>4.6100000000000003</v>
          </cell>
        </row>
        <row r="267">
          <cell r="D267" t="str">
            <v>D333UKstk_A_cst</v>
          </cell>
          <cell r="E267">
            <v>1364306</v>
          </cell>
          <cell r="F267">
            <v>1365940</v>
          </cell>
          <cell r="G267">
            <v>1246495</v>
          </cell>
          <cell r="H267">
            <v>1353278</v>
          </cell>
          <cell r="I267">
            <v>1358138</v>
          </cell>
          <cell r="J267">
            <v>1375180</v>
          </cell>
          <cell r="K267">
            <v>1349781</v>
          </cell>
          <cell r="L267">
            <v>1398602</v>
          </cell>
          <cell r="M267">
            <v>1392340</v>
          </cell>
          <cell r="N267">
            <v>1400043</v>
          </cell>
        </row>
        <row r="268">
          <cell r="D268" t="str">
            <v>D333UKfwc_A_cst</v>
          </cell>
          <cell r="E268">
            <v>4.1900000000000004</v>
          </cell>
          <cell r="F268">
            <v>4.21</v>
          </cell>
          <cell r="G268">
            <v>3.81</v>
          </cell>
          <cell r="H268">
            <v>4.1500000000000004</v>
          </cell>
          <cell r="I268">
            <v>4.07</v>
          </cell>
          <cell r="J268">
            <v>4.07</v>
          </cell>
          <cell r="K268">
            <v>4.05</v>
          </cell>
          <cell r="L268">
            <v>4.22</v>
          </cell>
          <cell r="M268">
            <v>4.38</v>
          </cell>
          <cell r="N268">
            <v>4.6100000000000003</v>
          </cell>
        </row>
        <row r="269">
          <cell r="D269" t="str">
            <v>D333WHstk_A_cst</v>
          </cell>
          <cell r="E269">
            <v>1317134</v>
          </cell>
          <cell r="F269">
            <v>1462175</v>
          </cell>
          <cell r="G269">
            <v>1435878</v>
          </cell>
          <cell r="H269">
            <v>1288352</v>
          </cell>
          <cell r="I269">
            <v>1394421</v>
          </cell>
          <cell r="J269">
            <v>1420429</v>
          </cell>
          <cell r="K269">
            <v>1342083</v>
          </cell>
          <cell r="L269">
            <v>1347826</v>
          </cell>
          <cell r="M269">
            <v>1319057</v>
          </cell>
          <cell r="N269">
            <v>1312254</v>
          </cell>
        </row>
        <row r="270">
          <cell r="D270" t="str">
            <v>D333WHfwc_A_cst</v>
          </cell>
          <cell r="E270">
            <v>5.03</v>
          </cell>
          <cell r="F270">
            <v>5.49</v>
          </cell>
          <cell r="G270">
            <v>5.39</v>
          </cell>
          <cell r="H270">
            <v>3.97</v>
          </cell>
          <cell r="I270">
            <v>4.18</v>
          </cell>
          <cell r="J270">
            <v>4.1900000000000004</v>
          </cell>
          <cell r="K270">
            <v>3.94</v>
          </cell>
          <cell r="L270">
            <v>3.88</v>
          </cell>
          <cell r="M270">
            <v>3.86</v>
          </cell>
          <cell r="N270">
            <v>3.92</v>
          </cell>
        </row>
        <row r="271">
          <cell r="D271" t="str">
            <v>D334TOTALstk_A_cst</v>
          </cell>
          <cell r="E271">
            <v>158522</v>
          </cell>
          <cell r="F271">
            <v>142027</v>
          </cell>
          <cell r="G271">
            <v>111638</v>
          </cell>
          <cell r="H271">
            <v>169335</v>
          </cell>
          <cell r="I271">
            <v>143003</v>
          </cell>
          <cell r="J271">
            <v>139570</v>
          </cell>
          <cell r="K271">
            <v>152956</v>
          </cell>
          <cell r="L271">
            <v>189633</v>
          </cell>
          <cell r="M271">
            <v>150593</v>
          </cell>
          <cell r="N271">
            <v>145580</v>
          </cell>
        </row>
        <row r="272">
          <cell r="D272" t="str">
            <v>D334TOTALfwc_A_cst</v>
          </cell>
          <cell r="E272">
            <v>8.66</v>
          </cell>
          <cell r="F272">
            <v>7.94</v>
          </cell>
          <cell r="G272">
            <v>6.23</v>
          </cell>
          <cell r="H272">
            <v>17.46</v>
          </cell>
          <cell r="I272">
            <v>14.74</v>
          </cell>
          <cell r="J272">
            <v>17.47</v>
          </cell>
          <cell r="K272">
            <v>34.29</v>
          </cell>
          <cell r="L272">
            <v>38.869999999999997</v>
          </cell>
          <cell r="M272">
            <v>35.71</v>
          </cell>
          <cell r="N272">
            <v>35.56</v>
          </cell>
        </row>
        <row r="273">
          <cell r="D273" t="str">
            <v>D334SUBTOTALstk_A_cst</v>
          </cell>
          <cell r="E273">
            <v>68163</v>
          </cell>
          <cell r="F273">
            <v>66681</v>
          </cell>
          <cell r="G273">
            <v>59541</v>
          </cell>
          <cell r="H273">
            <v>63642</v>
          </cell>
          <cell r="I273">
            <v>66561</v>
          </cell>
          <cell r="J273">
            <v>65251</v>
          </cell>
          <cell r="K273">
            <v>66855</v>
          </cell>
          <cell r="L273">
            <v>67813</v>
          </cell>
          <cell r="M273">
            <v>65935</v>
          </cell>
          <cell r="N273">
            <v>66171</v>
          </cell>
        </row>
        <row r="274">
          <cell r="D274" t="str">
            <v>D334SUBTOTALfwc_A_cst</v>
          </cell>
          <cell r="E274">
            <v>3.42</v>
          </cell>
          <cell r="F274">
            <v>3.41</v>
          </cell>
          <cell r="G274">
            <v>3.09</v>
          </cell>
          <cell r="H274">
            <v>3.42</v>
          </cell>
          <cell r="I274">
            <v>3.79</v>
          </cell>
          <cell r="J274">
            <v>4.07</v>
          </cell>
          <cell r="K274">
            <v>5.78</v>
          </cell>
          <cell r="L274">
            <v>7.47</v>
          </cell>
          <cell r="M274">
            <v>9.19</v>
          </cell>
          <cell r="N274">
            <v>11.43</v>
          </cell>
        </row>
        <row r="275">
          <cell r="D275" t="str">
            <v>D334UKstk_A_cst</v>
          </cell>
          <cell r="E275">
            <v>68163</v>
          </cell>
          <cell r="F275">
            <v>66681</v>
          </cell>
          <cell r="G275">
            <v>59541</v>
          </cell>
          <cell r="H275">
            <v>63642</v>
          </cell>
          <cell r="I275">
            <v>66561</v>
          </cell>
          <cell r="J275">
            <v>65251</v>
          </cell>
          <cell r="K275">
            <v>66855</v>
          </cell>
          <cell r="L275">
            <v>67813</v>
          </cell>
          <cell r="M275">
            <v>65935</v>
          </cell>
          <cell r="N275">
            <v>66171</v>
          </cell>
        </row>
        <row r="276">
          <cell r="D276" t="str">
            <v>D334UKfwc_A_cst</v>
          </cell>
          <cell r="E276">
            <v>3.42</v>
          </cell>
          <cell r="F276">
            <v>3.41</v>
          </cell>
          <cell r="G276">
            <v>3.09</v>
          </cell>
          <cell r="H276">
            <v>3.42</v>
          </cell>
          <cell r="I276">
            <v>3.79</v>
          </cell>
          <cell r="J276">
            <v>4.07</v>
          </cell>
          <cell r="K276">
            <v>5.78</v>
          </cell>
          <cell r="L276">
            <v>7.47</v>
          </cell>
          <cell r="M276">
            <v>9.19</v>
          </cell>
          <cell r="N276">
            <v>11.43</v>
          </cell>
        </row>
        <row r="277">
          <cell r="D277" t="str">
            <v>D334WHstk_A_cst</v>
          </cell>
          <cell r="E277">
            <v>90359</v>
          </cell>
          <cell r="F277">
            <v>75346</v>
          </cell>
          <cell r="G277">
            <v>52097</v>
          </cell>
          <cell r="H277">
            <v>105693</v>
          </cell>
          <cell r="I277">
            <v>76442</v>
          </cell>
          <cell r="J277">
            <v>74319</v>
          </cell>
          <cell r="K277">
            <v>86101</v>
          </cell>
          <cell r="L277">
            <v>121820</v>
          </cell>
          <cell r="M277">
            <v>84658</v>
          </cell>
          <cell r="N277">
            <v>79409</v>
          </cell>
        </row>
        <row r="278">
          <cell r="D278" t="str">
            <v>D334WHfwc_A_cst</v>
          </cell>
          <cell r="E278">
            <v>5.6</v>
          </cell>
          <cell r="F278">
            <v>4.9000000000000004</v>
          </cell>
          <cell r="G278">
            <v>3.74</v>
          </cell>
          <cell r="H278">
            <v>6.19</v>
          </cell>
          <cell r="I278">
            <v>4.46</v>
          </cell>
          <cell r="J278">
            <v>4.7</v>
          </cell>
          <cell r="K278">
            <v>6.09</v>
          </cell>
          <cell r="L278">
            <v>10.34</v>
          </cell>
          <cell r="M278">
            <v>6.96</v>
          </cell>
          <cell r="N278">
            <v>6.93</v>
          </cell>
        </row>
        <row r="279">
          <cell r="D279" t="str">
            <v>D399TOTALstk_A_cst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D280" t="str">
            <v>D399TOTALfwc_A_cst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D281" t="str">
            <v>D399SUBTOTALstk_A_cst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D282" t="str">
            <v>D399SUBTOTALfwc_A_cst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D283" t="str">
            <v>D399UKstk_A_cst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D284" t="str">
            <v>D399UKfwc_A_cst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D285" t="str">
            <v>D399WHstk_A_cst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D286" t="str">
            <v>D399WHfwc_A_cst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D287" t="str">
            <v>G21TOTALstk_A_cst</v>
          </cell>
          <cell r="E287">
            <v>1222038</v>
          </cell>
          <cell r="F287">
            <v>1223883</v>
          </cell>
          <cell r="G287">
            <v>1107581</v>
          </cell>
          <cell r="H287">
            <v>1048662</v>
          </cell>
          <cell r="I287">
            <v>1189417</v>
          </cell>
          <cell r="J287">
            <v>1220717</v>
          </cell>
          <cell r="K287">
            <v>1489164</v>
          </cell>
          <cell r="L287">
            <v>1377644</v>
          </cell>
          <cell r="M287">
            <v>1366168</v>
          </cell>
          <cell r="N287">
            <v>1440036</v>
          </cell>
        </row>
        <row r="288">
          <cell r="D288" t="str">
            <v>G21TOTALfwc_A_cst</v>
          </cell>
          <cell r="E288">
            <v>4.66</v>
          </cell>
          <cell r="F288">
            <v>4.6100000000000003</v>
          </cell>
          <cell r="G288">
            <v>4.1500000000000004</v>
          </cell>
          <cell r="H288">
            <v>3.95</v>
          </cell>
          <cell r="I288">
            <v>4.5599999999999996</v>
          </cell>
          <cell r="J288">
            <v>4.74</v>
          </cell>
          <cell r="K288">
            <v>5.86</v>
          </cell>
          <cell r="L288">
            <v>5.48</v>
          </cell>
          <cell r="M288">
            <v>5.45</v>
          </cell>
          <cell r="N288">
            <v>5.79</v>
          </cell>
        </row>
        <row r="289">
          <cell r="D289" t="str">
            <v>G21SUBTOTALstk_A_cst</v>
          </cell>
          <cell r="E289">
            <v>433319</v>
          </cell>
          <cell r="F289">
            <v>417846</v>
          </cell>
          <cell r="G289">
            <v>419588</v>
          </cell>
          <cell r="H289">
            <v>435629</v>
          </cell>
          <cell r="I289">
            <v>432261</v>
          </cell>
          <cell r="J289">
            <v>419519</v>
          </cell>
          <cell r="K289">
            <v>453625</v>
          </cell>
          <cell r="L289">
            <v>421070</v>
          </cell>
          <cell r="M289">
            <v>425194</v>
          </cell>
          <cell r="N289">
            <v>439688</v>
          </cell>
        </row>
        <row r="290">
          <cell r="D290" t="str">
            <v>G21SUBTOTALfwc_A_cst</v>
          </cell>
          <cell r="E290">
            <v>1.7</v>
          </cell>
          <cell r="F290">
            <v>1.58</v>
          </cell>
          <cell r="G290">
            <v>1.56</v>
          </cell>
          <cell r="H290">
            <v>1.64</v>
          </cell>
          <cell r="I290">
            <v>1.62</v>
          </cell>
          <cell r="J290">
            <v>1.58</v>
          </cell>
          <cell r="K290">
            <v>1.74</v>
          </cell>
          <cell r="L290">
            <v>1.67</v>
          </cell>
          <cell r="M290">
            <v>1.69</v>
          </cell>
          <cell r="N290">
            <v>1.74</v>
          </cell>
        </row>
        <row r="291">
          <cell r="D291" t="str">
            <v>G21UKstk_A_cst</v>
          </cell>
          <cell r="E291">
            <v>433319</v>
          </cell>
          <cell r="F291">
            <v>417846</v>
          </cell>
          <cell r="G291">
            <v>419588</v>
          </cell>
          <cell r="H291">
            <v>435629</v>
          </cell>
          <cell r="I291">
            <v>432261</v>
          </cell>
          <cell r="J291">
            <v>419519</v>
          </cell>
          <cell r="K291">
            <v>453625</v>
          </cell>
          <cell r="L291">
            <v>421070</v>
          </cell>
          <cell r="M291">
            <v>425194</v>
          </cell>
          <cell r="N291">
            <v>439688</v>
          </cell>
        </row>
        <row r="292">
          <cell r="D292" t="str">
            <v>G21UKfwc_A_cst</v>
          </cell>
          <cell r="E292">
            <v>1.7</v>
          </cell>
          <cell r="F292">
            <v>1.58</v>
          </cell>
          <cell r="G292">
            <v>1.56</v>
          </cell>
          <cell r="H292">
            <v>1.64</v>
          </cell>
          <cell r="I292">
            <v>1.62</v>
          </cell>
          <cell r="J292">
            <v>1.58</v>
          </cell>
          <cell r="K292">
            <v>1.74</v>
          </cell>
          <cell r="L292">
            <v>1.67</v>
          </cell>
          <cell r="M292">
            <v>1.69</v>
          </cell>
          <cell r="N292">
            <v>1.74</v>
          </cell>
        </row>
        <row r="293">
          <cell r="D293" t="str">
            <v>G21WHstk_A_cst</v>
          </cell>
          <cell r="E293">
            <v>788719</v>
          </cell>
          <cell r="F293">
            <v>806037</v>
          </cell>
          <cell r="G293">
            <v>687993</v>
          </cell>
          <cell r="H293">
            <v>613033</v>
          </cell>
          <cell r="I293">
            <v>757156</v>
          </cell>
          <cell r="J293">
            <v>801198</v>
          </cell>
          <cell r="K293">
            <v>1035539</v>
          </cell>
          <cell r="L293">
            <v>956574</v>
          </cell>
          <cell r="M293">
            <v>940974</v>
          </cell>
          <cell r="N293">
            <v>1000348</v>
          </cell>
        </row>
        <row r="294">
          <cell r="D294" t="str">
            <v>G21WHfwc_A_cst</v>
          </cell>
          <cell r="E294">
            <v>4.13</v>
          </cell>
          <cell r="F294">
            <v>4.1100000000000003</v>
          </cell>
          <cell r="G294">
            <v>3.64</v>
          </cell>
          <cell r="H294">
            <v>2.35</v>
          </cell>
          <cell r="I294">
            <v>2.9</v>
          </cell>
          <cell r="J294">
            <v>3.14</v>
          </cell>
          <cell r="K294">
            <v>4.08</v>
          </cell>
          <cell r="L294">
            <v>3.77</v>
          </cell>
          <cell r="M294">
            <v>3.67</v>
          </cell>
          <cell r="N294">
            <v>3.85</v>
          </cell>
        </row>
        <row r="295">
          <cell r="D295" t="str">
            <v>D221TOTALstk_A_cst</v>
          </cell>
          <cell r="E295">
            <v>943353</v>
          </cell>
          <cell r="F295">
            <v>932248</v>
          </cell>
          <cell r="G295">
            <v>850112</v>
          </cell>
          <cell r="H295">
            <v>787685</v>
          </cell>
          <cell r="I295">
            <v>946415</v>
          </cell>
          <cell r="J295">
            <v>977178</v>
          </cell>
          <cell r="K295">
            <v>1154686</v>
          </cell>
          <cell r="L295">
            <v>1138294</v>
          </cell>
          <cell r="M295">
            <v>1110717</v>
          </cell>
          <cell r="N295">
            <v>1199762</v>
          </cell>
        </row>
        <row r="296">
          <cell r="D296" t="str">
            <v>D221TOTALfwc_A_cst</v>
          </cell>
          <cell r="E296">
            <v>4.57</v>
          </cell>
          <cell r="F296">
            <v>4.45</v>
          </cell>
          <cell r="G296">
            <v>4.04</v>
          </cell>
          <cell r="H296">
            <v>3.78</v>
          </cell>
          <cell r="I296">
            <v>4.5999999999999996</v>
          </cell>
          <cell r="J296">
            <v>4.79</v>
          </cell>
          <cell r="K296">
            <v>5.7</v>
          </cell>
          <cell r="L296">
            <v>5.68</v>
          </cell>
          <cell r="M296">
            <v>5.57</v>
          </cell>
          <cell r="N296">
            <v>6.07</v>
          </cell>
        </row>
        <row r="297">
          <cell r="D297" t="str">
            <v>D221SUBTOTALstk_A_cst</v>
          </cell>
          <cell r="E297">
            <v>329731</v>
          </cell>
          <cell r="F297">
            <v>316296</v>
          </cell>
          <cell r="G297">
            <v>329758</v>
          </cell>
          <cell r="H297">
            <v>336946</v>
          </cell>
          <cell r="I297">
            <v>331256</v>
          </cell>
          <cell r="J297">
            <v>323118</v>
          </cell>
          <cell r="K297">
            <v>350198</v>
          </cell>
          <cell r="L297">
            <v>330824</v>
          </cell>
          <cell r="M297">
            <v>332802</v>
          </cell>
          <cell r="N297">
            <v>343256</v>
          </cell>
        </row>
        <row r="298">
          <cell r="D298" t="str">
            <v>D221SUBTOTALfwc_A_cst</v>
          </cell>
          <cell r="E298">
            <v>1.67</v>
          </cell>
          <cell r="F298">
            <v>1.52</v>
          </cell>
          <cell r="G298">
            <v>1.54</v>
          </cell>
          <cell r="H298">
            <v>1.61</v>
          </cell>
          <cell r="I298">
            <v>1.6</v>
          </cell>
          <cell r="J298">
            <v>1.56</v>
          </cell>
          <cell r="K298">
            <v>1.69</v>
          </cell>
          <cell r="L298">
            <v>1.63</v>
          </cell>
          <cell r="M298">
            <v>1.65</v>
          </cell>
          <cell r="N298">
            <v>1.72</v>
          </cell>
        </row>
        <row r="299">
          <cell r="D299" t="str">
            <v>D221UKstk_A_cst</v>
          </cell>
          <cell r="E299">
            <v>329731</v>
          </cell>
          <cell r="F299">
            <v>316296</v>
          </cell>
          <cell r="G299">
            <v>329758</v>
          </cell>
          <cell r="H299">
            <v>336946</v>
          </cell>
          <cell r="I299">
            <v>331256</v>
          </cell>
          <cell r="J299">
            <v>323118</v>
          </cell>
          <cell r="K299">
            <v>350198</v>
          </cell>
          <cell r="L299">
            <v>330824</v>
          </cell>
          <cell r="M299">
            <v>332802</v>
          </cell>
          <cell r="N299">
            <v>343256</v>
          </cell>
        </row>
        <row r="300">
          <cell r="D300" t="str">
            <v>D221UKfwc_A_cst</v>
          </cell>
          <cell r="E300">
            <v>1.67</v>
          </cell>
          <cell r="F300">
            <v>1.52</v>
          </cell>
          <cell r="G300">
            <v>1.54</v>
          </cell>
          <cell r="H300">
            <v>1.61</v>
          </cell>
          <cell r="I300">
            <v>1.6</v>
          </cell>
          <cell r="J300">
            <v>1.56</v>
          </cell>
          <cell r="K300">
            <v>1.69</v>
          </cell>
          <cell r="L300">
            <v>1.63</v>
          </cell>
          <cell r="M300">
            <v>1.65</v>
          </cell>
          <cell r="N300">
            <v>1.72</v>
          </cell>
        </row>
        <row r="301">
          <cell r="D301" t="str">
            <v>D221WHstk_A_cst</v>
          </cell>
          <cell r="E301">
            <v>613622</v>
          </cell>
          <cell r="F301">
            <v>615952</v>
          </cell>
          <cell r="G301">
            <v>520354</v>
          </cell>
          <cell r="H301">
            <v>450739</v>
          </cell>
          <cell r="I301">
            <v>615159</v>
          </cell>
          <cell r="J301">
            <v>654060</v>
          </cell>
          <cell r="K301">
            <v>804488</v>
          </cell>
          <cell r="L301">
            <v>807470</v>
          </cell>
          <cell r="M301">
            <v>777915</v>
          </cell>
          <cell r="N301">
            <v>856506</v>
          </cell>
        </row>
        <row r="302">
          <cell r="D302" t="str">
            <v>D221WHfwc_A_cst</v>
          </cell>
          <cell r="E302">
            <v>4.09</v>
          </cell>
          <cell r="F302">
            <v>4</v>
          </cell>
          <cell r="G302">
            <v>3.52</v>
          </cell>
          <cell r="H302">
            <v>2.1800000000000002</v>
          </cell>
          <cell r="I302">
            <v>2.99</v>
          </cell>
          <cell r="J302">
            <v>3.22</v>
          </cell>
          <cell r="K302">
            <v>3.94</v>
          </cell>
          <cell r="L302">
            <v>3.94</v>
          </cell>
          <cell r="M302">
            <v>3.74</v>
          </cell>
          <cell r="N302">
            <v>4.07</v>
          </cell>
        </row>
        <row r="303">
          <cell r="D303" t="str">
            <v>D222TOTALstk_A_cst</v>
          </cell>
          <cell r="E303">
            <v>278685</v>
          </cell>
          <cell r="F303">
            <v>291635</v>
          </cell>
          <cell r="G303">
            <v>257469</v>
          </cell>
          <cell r="H303">
            <v>260977</v>
          </cell>
          <cell r="I303">
            <v>243002</v>
          </cell>
          <cell r="J303">
            <v>243539</v>
          </cell>
          <cell r="K303">
            <v>334478</v>
          </cell>
          <cell r="L303">
            <v>239350</v>
          </cell>
          <cell r="M303">
            <v>255451</v>
          </cell>
          <cell r="N303">
            <v>240274</v>
          </cell>
        </row>
        <row r="304">
          <cell r="D304" t="str">
            <v>D222TOTALfwc_A_cst</v>
          </cell>
          <cell r="E304">
            <v>4.96</v>
          </cell>
          <cell r="F304">
            <v>5.17</v>
          </cell>
          <cell r="G304">
            <v>4.54</v>
          </cell>
          <cell r="H304">
            <v>4.67</v>
          </cell>
          <cell r="I304">
            <v>4.3899999999999997</v>
          </cell>
          <cell r="J304">
            <v>4.5599999999999996</v>
          </cell>
          <cell r="K304">
            <v>6.46</v>
          </cell>
          <cell r="L304">
            <v>4.71</v>
          </cell>
          <cell r="M304">
            <v>4.99</v>
          </cell>
          <cell r="N304">
            <v>4.6900000000000004</v>
          </cell>
        </row>
        <row r="305">
          <cell r="D305" t="str">
            <v>D222SUBTOTALstk_A_cst</v>
          </cell>
          <cell r="E305">
            <v>103588</v>
          </cell>
          <cell r="F305">
            <v>101550</v>
          </cell>
          <cell r="G305">
            <v>89830</v>
          </cell>
          <cell r="H305">
            <v>98683</v>
          </cell>
          <cell r="I305">
            <v>101005</v>
          </cell>
          <cell r="J305">
            <v>96401</v>
          </cell>
          <cell r="K305">
            <v>103427</v>
          </cell>
          <cell r="L305">
            <v>90246</v>
          </cell>
          <cell r="M305">
            <v>92392</v>
          </cell>
          <cell r="N305">
            <v>96432</v>
          </cell>
        </row>
        <row r="306">
          <cell r="D306" t="str">
            <v>D222SUBTOTALfwc_A_cst</v>
          </cell>
          <cell r="E306">
            <v>1.83</v>
          </cell>
          <cell r="F306">
            <v>1.84</v>
          </cell>
          <cell r="G306">
            <v>1.64</v>
          </cell>
          <cell r="H306">
            <v>1.76</v>
          </cell>
          <cell r="I306">
            <v>1.72</v>
          </cell>
          <cell r="J306">
            <v>1.67</v>
          </cell>
          <cell r="K306">
            <v>1.95</v>
          </cell>
          <cell r="L306">
            <v>1.83</v>
          </cell>
          <cell r="M306">
            <v>1.82</v>
          </cell>
          <cell r="N306">
            <v>1.85</v>
          </cell>
        </row>
        <row r="307">
          <cell r="D307" t="str">
            <v>D222UKstk_A_cst</v>
          </cell>
          <cell r="E307">
            <v>103588</v>
          </cell>
          <cell r="F307">
            <v>101550</v>
          </cell>
          <cell r="G307">
            <v>89830</v>
          </cell>
          <cell r="H307">
            <v>98683</v>
          </cell>
          <cell r="I307">
            <v>101005</v>
          </cell>
          <cell r="J307">
            <v>96401</v>
          </cell>
          <cell r="K307">
            <v>103427</v>
          </cell>
          <cell r="L307">
            <v>90246</v>
          </cell>
          <cell r="M307">
            <v>92392</v>
          </cell>
          <cell r="N307">
            <v>96432</v>
          </cell>
        </row>
        <row r="308">
          <cell r="D308" t="str">
            <v>D222UKfwc_A_cst</v>
          </cell>
          <cell r="E308">
            <v>1.83</v>
          </cell>
          <cell r="F308">
            <v>1.84</v>
          </cell>
          <cell r="G308">
            <v>1.64</v>
          </cell>
          <cell r="H308">
            <v>1.76</v>
          </cell>
          <cell r="I308">
            <v>1.72</v>
          </cell>
          <cell r="J308">
            <v>1.67</v>
          </cell>
          <cell r="K308">
            <v>1.95</v>
          </cell>
          <cell r="L308">
            <v>1.83</v>
          </cell>
          <cell r="M308">
            <v>1.82</v>
          </cell>
          <cell r="N308">
            <v>1.85</v>
          </cell>
        </row>
        <row r="309">
          <cell r="D309" t="str">
            <v>D222WHstk_A_cst</v>
          </cell>
          <cell r="E309">
            <v>175097</v>
          </cell>
          <cell r="F309">
            <v>190085</v>
          </cell>
          <cell r="G309">
            <v>167639</v>
          </cell>
          <cell r="H309">
            <v>162294</v>
          </cell>
          <cell r="I309">
            <v>141997</v>
          </cell>
          <cell r="J309">
            <v>147138</v>
          </cell>
          <cell r="K309">
            <v>231051</v>
          </cell>
          <cell r="L309">
            <v>149104</v>
          </cell>
          <cell r="M309">
            <v>163059</v>
          </cell>
          <cell r="N309">
            <v>143842</v>
          </cell>
        </row>
        <row r="310">
          <cell r="D310" t="str">
            <v>D222WHfwc_A_cst</v>
          </cell>
          <cell r="E310">
            <v>4.24</v>
          </cell>
          <cell r="F310">
            <v>4.49</v>
          </cell>
          <cell r="G310">
            <v>4.05</v>
          </cell>
          <cell r="H310">
            <v>2.95</v>
          </cell>
          <cell r="I310">
            <v>2.5299999999999998</v>
          </cell>
          <cell r="J310">
            <v>2.77</v>
          </cell>
          <cell r="K310">
            <v>4.6399999999999997</v>
          </cell>
          <cell r="L310">
            <v>3.09</v>
          </cell>
          <cell r="M310">
            <v>3.33</v>
          </cell>
          <cell r="N310">
            <v>2.91</v>
          </cell>
        </row>
        <row r="311">
          <cell r="D311" t="str">
            <v>D299TOTALstk_A_cst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D312" t="str">
            <v>D299TOTALfwc_A_cst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D313" t="str">
            <v>D299SUBTOTALstk_A_cst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D314" t="str">
            <v>D299SUBTOTALfwc_A_cst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D315" t="str">
            <v>D299UKstk_A_cst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D316" t="str">
            <v>D299UKfwc_A_cst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D317" t="str">
            <v>D299WHstk_A_cst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D318" t="str">
            <v>D299WHfwc_A_cst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D319" t="str">
            <v>G41TOTALstk_A_cst</v>
          </cell>
          <cell r="E319">
            <v>764898</v>
          </cell>
          <cell r="F319">
            <v>883504</v>
          </cell>
          <cell r="G319">
            <v>805428</v>
          </cell>
          <cell r="H319">
            <v>783721</v>
          </cell>
          <cell r="I319">
            <v>905832</v>
          </cell>
          <cell r="J319">
            <v>1067562</v>
          </cell>
          <cell r="K319">
            <v>1144536</v>
          </cell>
          <cell r="L319">
            <v>1085576</v>
          </cell>
          <cell r="M319">
            <v>1032407</v>
          </cell>
          <cell r="N319">
            <v>1032782</v>
          </cell>
        </row>
        <row r="320">
          <cell r="D320" t="str">
            <v>G41TOTALfwc_A_cst</v>
          </cell>
          <cell r="E320">
            <v>8.4700000000000006</v>
          </cell>
          <cell r="F320">
            <v>10.35</v>
          </cell>
          <cell r="G320">
            <v>9.51</v>
          </cell>
          <cell r="H320">
            <v>9.7799999999999994</v>
          </cell>
          <cell r="I320">
            <v>13.46</v>
          </cell>
          <cell r="J320">
            <v>18.579999999999998</v>
          </cell>
          <cell r="K320">
            <v>33.31</v>
          </cell>
          <cell r="L320">
            <v>32.78</v>
          </cell>
          <cell r="M320">
            <v>32.46</v>
          </cell>
          <cell r="N320">
            <v>32.869999999999997</v>
          </cell>
        </row>
        <row r="321">
          <cell r="D321" t="str">
            <v>G41SUBTOTALstk_A_cst</v>
          </cell>
          <cell r="E321">
            <v>393704</v>
          </cell>
          <cell r="F321">
            <v>368528</v>
          </cell>
          <cell r="G321">
            <v>364584</v>
          </cell>
          <cell r="H321">
            <v>400049</v>
          </cell>
          <cell r="I321">
            <v>426541</v>
          </cell>
          <cell r="J321">
            <v>439138</v>
          </cell>
          <cell r="K321">
            <v>455062</v>
          </cell>
          <cell r="L321">
            <v>463104</v>
          </cell>
          <cell r="M321">
            <v>452706</v>
          </cell>
          <cell r="N321">
            <v>451762</v>
          </cell>
        </row>
        <row r="322">
          <cell r="D322" t="str">
            <v>G41SUBTOTALfwc_A_cst</v>
          </cell>
          <cell r="E322">
            <v>4.3</v>
          </cell>
          <cell r="F322">
            <v>4.0199999999999996</v>
          </cell>
          <cell r="G322">
            <v>3.92</v>
          </cell>
          <cell r="H322">
            <v>4.42</v>
          </cell>
          <cell r="I322">
            <v>4.8</v>
          </cell>
          <cell r="J322">
            <v>5.2</v>
          </cell>
          <cell r="K322">
            <v>5.89</v>
          </cell>
          <cell r="L322">
            <v>6.59</v>
          </cell>
          <cell r="M322">
            <v>7.24</v>
          </cell>
          <cell r="N322">
            <v>8.19</v>
          </cell>
        </row>
        <row r="323">
          <cell r="D323" t="str">
            <v>G41UKstk_A_cst</v>
          </cell>
          <cell r="E323">
            <v>393704</v>
          </cell>
          <cell r="F323">
            <v>368528</v>
          </cell>
          <cell r="G323">
            <v>364584</v>
          </cell>
          <cell r="H323">
            <v>400049</v>
          </cell>
          <cell r="I323">
            <v>426541</v>
          </cell>
          <cell r="J323">
            <v>439138</v>
          </cell>
          <cell r="K323">
            <v>455062</v>
          </cell>
          <cell r="L323">
            <v>463104</v>
          </cell>
          <cell r="M323">
            <v>452706</v>
          </cell>
          <cell r="N323">
            <v>451762</v>
          </cell>
        </row>
        <row r="324">
          <cell r="D324" t="str">
            <v>G41UKfwc_A_cst</v>
          </cell>
          <cell r="E324">
            <v>4.3</v>
          </cell>
          <cell r="F324">
            <v>4.0199999999999996</v>
          </cell>
          <cell r="G324">
            <v>3.92</v>
          </cell>
          <cell r="H324">
            <v>4.42</v>
          </cell>
          <cell r="I324">
            <v>4.8</v>
          </cell>
          <cell r="J324">
            <v>5.2</v>
          </cell>
          <cell r="K324">
            <v>5.89</v>
          </cell>
          <cell r="L324">
            <v>6.59</v>
          </cell>
          <cell r="M324">
            <v>7.24</v>
          </cell>
          <cell r="N324">
            <v>8.19</v>
          </cell>
        </row>
        <row r="325">
          <cell r="D325" t="str">
            <v>G41WHstk_A_cst</v>
          </cell>
          <cell r="E325">
            <v>371194</v>
          </cell>
          <cell r="F325">
            <v>514976</v>
          </cell>
          <cell r="G325">
            <v>440844</v>
          </cell>
          <cell r="H325">
            <v>383672</v>
          </cell>
          <cell r="I325">
            <v>479291</v>
          </cell>
          <cell r="J325">
            <v>628424</v>
          </cell>
          <cell r="K325">
            <v>689474</v>
          </cell>
          <cell r="L325">
            <v>622472</v>
          </cell>
          <cell r="M325">
            <v>579701</v>
          </cell>
          <cell r="N325">
            <v>581020</v>
          </cell>
        </row>
        <row r="326">
          <cell r="D326" t="str">
            <v>G41WHfwc_A_cst</v>
          </cell>
          <cell r="E326">
            <v>5.05</v>
          </cell>
          <cell r="F326">
            <v>6.72</v>
          </cell>
          <cell r="G326">
            <v>5.88</v>
          </cell>
          <cell r="H326">
            <v>4.24</v>
          </cell>
          <cell r="I326">
            <v>5.47</v>
          </cell>
          <cell r="J326">
            <v>7.93</v>
          </cell>
          <cell r="K326">
            <v>9.67</v>
          </cell>
          <cell r="L326">
            <v>8.98</v>
          </cell>
          <cell r="M326">
            <v>8.94</v>
          </cell>
          <cell r="N326">
            <v>9.7799999999999994</v>
          </cell>
        </row>
        <row r="327">
          <cell r="D327" t="str">
            <v>D441TOTALstk_A_cst</v>
          </cell>
          <cell r="E327">
            <v>142</v>
          </cell>
          <cell r="F327">
            <v>119</v>
          </cell>
          <cell r="G327">
            <v>508</v>
          </cell>
          <cell r="H327">
            <v>508</v>
          </cell>
          <cell r="I327">
            <v>517</v>
          </cell>
          <cell r="J327">
            <v>517</v>
          </cell>
          <cell r="K327">
            <v>510</v>
          </cell>
          <cell r="L327">
            <v>137</v>
          </cell>
          <cell r="M327">
            <v>137</v>
          </cell>
          <cell r="N327">
            <v>137</v>
          </cell>
        </row>
        <row r="328">
          <cell r="D328" t="str">
            <v>D441TOTALfwc_A_cst</v>
          </cell>
          <cell r="E328">
            <v>9.02</v>
          </cell>
          <cell r="F328">
            <v>8.02</v>
          </cell>
          <cell r="G328">
            <v>7.09</v>
          </cell>
          <cell r="H328">
            <v>6.09</v>
          </cell>
          <cell r="I328">
            <v>5.0999999999999996</v>
          </cell>
          <cell r="J328">
            <v>4.0999999999999996</v>
          </cell>
          <cell r="K328">
            <v>3.1</v>
          </cell>
          <cell r="L328">
            <v>2.0299999999999998</v>
          </cell>
          <cell r="M328">
            <v>1.03</v>
          </cell>
          <cell r="N328">
            <v>0.03</v>
          </cell>
        </row>
        <row r="329">
          <cell r="D329" t="str">
            <v>D441SUBTOTALstk_A_cst</v>
          </cell>
          <cell r="E329">
            <v>12</v>
          </cell>
          <cell r="F329">
            <v>-11</v>
          </cell>
          <cell r="G329">
            <v>12</v>
          </cell>
          <cell r="H329">
            <v>12</v>
          </cell>
          <cell r="I329">
            <v>21</v>
          </cell>
          <cell r="J329">
            <v>21</v>
          </cell>
          <cell r="K329">
            <v>14</v>
          </cell>
          <cell r="L329">
            <v>7</v>
          </cell>
          <cell r="M329">
            <v>7</v>
          </cell>
          <cell r="N329">
            <v>7</v>
          </cell>
        </row>
        <row r="330">
          <cell r="D330" t="str">
            <v>D441SUBTOTALfwc_A_cst</v>
          </cell>
          <cell r="E330">
            <v>6.66</v>
          </cell>
          <cell r="F330">
            <v>0</v>
          </cell>
          <cell r="G330">
            <v>4.66</v>
          </cell>
          <cell r="H330">
            <v>3.66</v>
          </cell>
          <cell r="I330">
            <v>5</v>
          </cell>
          <cell r="J330">
            <v>4</v>
          </cell>
          <cell r="K330">
            <v>3</v>
          </cell>
          <cell r="L330">
            <v>2</v>
          </cell>
          <cell r="M330">
            <v>1</v>
          </cell>
          <cell r="N330">
            <v>0</v>
          </cell>
        </row>
        <row r="331">
          <cell r="D331" t="str">
            <v>D441UKstk_A_cst</v>
          </cell>
          <cell r="E331">
            <v>12</v>
          </cell>
          <cell r="F331">
            <v>-11</v>
          </cell>
          <cell r="G331">
            <v>12</v>
          </cell>
          <cell r="H331">
            <v>12</v>
          </cell>
          <cell r="I331">
            <v>21</v>
          </cell>
          <cell r="J331">
            <v>21</v>
          </cell>
          <cell r="K331">
            <v>14</v>
          </cell>
          <cell r="L331">
            <v>7</v>
          </cell>
          <cell r="M331">
            <v>7</v>
          </cell>
          <cell r="N331">
            <v>7</v>
          </cell>
        </row>
        <row r="332">
          <cell r="D332" t="str">
            <v>D441UKfwc_A_cst</v>
          </cell>
          <cell r="E332">
            <v>6.66</v>
          </cell>
          <cell r="F332">
            <v>0</v>
          </cell>
          <cell r="G332">
            <v>4.66</v>
          </cell>
          <cell r="H332">
            <v>3.66</v>
          </cell>
          <cell r="I332">
            <v>5</v>
          </cell>
          <cell r="J332">
            <v>4</v>
          </cell>
          <cell r="K332">
            <v>3</v>
          </cell>
          <cell r="L332">
            <v>2</v>
          </cell>
          <cell r="M332">
            <v>1</v>
          </cell>
          <cell r="N332">
            <v>0</v>
          </cell>
        </row>
        <row r="333">
          <cell r="D333" t="str">
            <v>D441WHstk_A_cst</v>
          </cell>
          <cell r="E333">
            <v>130</v>
          </cell>
          <cell r="F333">
            <v>130</v>
          </cell>
          <cell r="G333">
            <v>496</v>
          </cell>
          <cell r="H333">
            <v>496</v>
          </cell>
          <cell r="I333">
            <v>496</v>
          </cell>
          <cell r="J333">
            <v>496</v>
          </cell>
          <cell r="K333">
            <v>496</v>
          </cell>
          <cell r="L333">
            <v>130</v>
          </cell>
          <cell r="M333">
            <v>130</v>
          </cell>
          <cell r="N333">
            <v>130</v>
          </cell>
        </row>
        <row r="334">
          <cell r="D334" t="str">
            <v>D441WHfwc_A_cst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D335" t="str">
            <v>D442TOTALstk_A_cst</v>
          </cell>
          <cell r="E335">
            <v>29238</v>
          </cell>
          <cell r="F335">
            <v>27408</v>
          </cell>
          <cell r="G335">
            <v>25396</v>
          </cell>
          <cell r="H335">
            <v>23391</v>
          </cell>
          <cell r="I335">
            <v>40264</v>
          </cell>
          <cell r="J335">
            <v>37122</v>
          </cell>
          <cell r="K335">
            <v>34922</v>
          </cell>
          <cell r="L335">
            <v>36541</v>
          </cell>
          <cell r="M335">
            <v>34654</v>
          </cell>
          <cell r="N335">
            <v>32812</v>
          </cell>
        </row>
        <row r="336">
          <cell r="D336" t="str">
            <v>D442TOTALfwc_A_cst</v>
          </cell>
          <cell r="E336">
            <v>11.1</v>
          </cell>
          <cell r="F336">
            <v>10.119999999999999</v>
          </cell>
          <cell r="G336">
            <v>9.06</v>
          </cell>
          <cell r="H336">
            <v>8.0500000000000007</v>
          </cell>
          <cell r="I336">
            <v>14.14</v>
          </cell>
          <cell r="J336">
            <v>13</v>
          </cell>
          <cell r="K336">
            <v>12.12</v>
          </cell>
          <cell r="L336">
            <v>12.42</v>
          </cell>
          <cell r="M336">
            <v>11.45</v>
          </cell>
          <cell r="N336">
            <v>10.45</v>
          </cell>
        </row>
        <row r="337">
          <cell r="D337" t="str">
            <v>D442SUBTOTALstk_A_cst</v>
          </cell>
          <cell r="E337">
            <v>6251</v>
          </cell>
          <cell r="F337">
            <v>6099</v>
          </cell>
          <cell r="G337">
            <v>5884</v>
          </cell>
          <cell r="H337">
            <v>5783</v>
          </cell>
          <cell r="I337">
            <v>7699</v>
          </cell>
          <cell r="J337">
            <v>7004</v>
          </cell>
          <cell r="K337">
            <v>6401</v>
          </cell>
          <cell r="L337">
            <v>6187</v>
          </cell>
          <cell r="M337">
            <v>5780</v>
          </cell>
          <cell r="N337">
            <v>6575</v>
          </cell>
        </row>
        <row r="338">
          <cell r="D338" t="str">
            <v>D442SUBTOTALfwc_A_cst</v>
          </cell>
          <cell r="E338">
            <v>3.25</v>
          </cell>
          <cell r="F338">
            <v>3.03</v>
          </cell>
          <cell r="G338">
            <v>2.62</v>
          </cell>
          <cell r="H338">
            <v>2.34</v>
          </cell>
          <cell r="I338">
            <v>3.17</v>
          </cell>
          <cell r="J338">
            <v>3.21</v>
          </cell>
          <cell r="K338">
            <v>3.1</v>
          </cell>
          <cell r="L338">
            <v>2.46</v>
          </cell>
          <cell r="M338">
            <v>1.78</v>
          </cell>
          <cell r="N338">
            <v>1.32</v>
          </cell>
        </row>
        <row r="339">
          <cell r="D339" t="str">
            <v>D442UKstk_A_cst</v>
          </cell>
          <cell r="E339">
            <v>6251</v>
          </cell>
          <cell r="F339">
            <v>6099</v>
          </cell>
          <cell r="G339">
            <v>5884</v>
          </cell>
          <cell r="H339">
            <v>5783</v>
          </cell>
          <cell r="I339">
            <v>7699</v>
          </cell>
          <cell r="J339">
            <v>7004</v>
          </cell>
          <cell r="K339">
            <v>6401</v>
          </cell>
          <cell r="L339">
            <v>6187</v>
          </cell>
          <cell r="M339">
            <v>5780</v>
          </cell>
          <cell r="N339">
            <v>6575</v>
          </cell>
        </row>
        <row r="340">
          <cell r="D340" t="str">
            <v>D442UKfwc_A_cst</v>
          </cell>
          <cell r="E340">
            <v>3.25</v>
          </cell>
          <cell r="F340">
            <v>3.03</v>
          </cell>
          <cell r="G340">
            <v>2.62</v>
          </cell>
          <cell r="H340">
            <v>2.34</v>
          </cell>
          <cell r="I340">
            <v>3.17</v>
          </cell>
          <cell r="J340">
            <v>3.21</v>
          </cell>
          <cell r="K340">
            <v>3.1</v>
          </cell>
          <cell r="L340">
            <v>2.46</v>
          </cell>
          <cell r="M340">
            <v>1.78</v>
          </cell>
          <cell r="N340">
            <v>1.32</v>
          </cell>
        </row>
        <row r="341">
          <cell r="D341" t="str">
            <v>D442WHstk_A_cst</v>
          </cell>
          <cell r="E341">
            <v>22987</v>
          </cell>
          <cell r="F341">
            <v>21309</v>
          </cell>
          <cell r="G341">
            <v>19512</v>
          </cell>
          <cell r="H341">
            <v>17608</v>
          </cell>
          <cell r="I341">
            <v>32565</v>
          </cell>
          <cell r="J341">
            <v>30118</v>
          </cell>
          <cell r="K341">
            <v>28521</v>
          </cell>
          <cell r="L341">
            <v>30354</v>
          </cell>
          <cell r="M341">
            <v>28874</v>
          </cell>
          <cell r="N341">
            <v>26237</v>
          </cell>
        </row>
        <row r="342">
          <cell r="D342" t="str">
            <v>D442WHfwc_A_cst</v>
          </cell>
          <cell r="E342">
            <v>12.65</v>
          </cell>
          <cell r="F342">
            <v>11.79</v>
          </cell>
          <cell r="G342">
            <v>10.8</v>
          </cell>
          <cell r="H342">
            <v>8.51</v>
          </cell>
          <cell r="I342">
            <v>18.95</v>
          </cell>
          <cell r="J342">
            <v>18.079999999999998</v>
          </cell>
          <cell r="K342">
            <v>17.510000000000002</v>
          </cell>
          <cell r="L342">
            <v>33.409999999999997</v>
          </cell>
          <cell r="M342">
            <v>33.07</v>
          </cell>
          <cell r="N342">
            <v>31.06</v>
          </cell>
        </row>
        <row r="343">
          <cell r="D343" t="str">
            <v>D443TOTALstk_A_cst</v>
          </cell>
          <cell r="E343">
            <v>735413</v>
          </cell>
          <cell r="F343">
            <v>855977</v>
          </cell>
          <cell r="G343">
            <v>779440</v>
          </cell>
          <cell r="H343">
            <v>759738</v>
          </cell>
          <cell r="I343">
            <v>864967</v>
          </cell>
          <cell r="J343">
            <v>1029839</v>
          </cell>
          <cell r="K343">
            <v>1109027</v>
          </cell>
          <cell r="L343">
            <v>1048821</v>
          </cell>
          <cell r="M343">
            <v>997547</v>
          </cell>
          <cell r="N343">
            <v>999771</v>
          </cell>
        </row>
        <row r="344">
          <cell r="D344" t="str">
            <v>D443TOTALfwc_A_cst</v>
          </cell>
          <cell r="E344">
            <v>8.33</v>
          </cell>
          <cell r="F344">
            <v>10.59</v>
          </cell>
          <cell r="G344">
            <v>9.76</v>
          </cell>
          <cell r="H344">
            <v>10.130000000000001</v>
          </cell>
          <cell r="I344">
            <v>13.75</v>
          </cell>
          <cell r="J344">
            <v>32.17</v>
          </cell>
          <cell r="K344">
            <v>34.020000000000003</v>
          </cell>
          <cell r="L344">
            <v>33.42</v>
          </cell>
          <cell r="M344">
            <v>33.08</v>
          </cell>
          <cell r="N344">
            <v>33.409999999999997</v>
          </cell>
        </row>
        <row r="345">
          <cell r="D345" t="str">
            <v>D443SUBTOTALstk_A_cst</v>
          </cell>
          <cell r="E345">
            <v>387336</v>
          </cell>
          <cell r="F345">
            <v>362440</v>
          </cell>
          <cell r="G345">
            <v>358604</v>
          </cell>
          <cell r="H345">
            <v>394170</v>
          </cell>
          <cell r="I345">
            <v>418737</v>
          </cell>
          <cell r="J345">
            <v>432029</v>
          </cell>
          <cell r="K345">
            <v>448570</v>
          </cell>
          <cell r="L345">
            <v>456833</v>
          </cell>
          <cell r="M345">
            <v>446850</v>
          </cell>
          <cell r="N345">
            <v>445118</v>
          </cell>
        </row>
        <row r="346">
          <cell r="D346" t="str">
            <v>D443SUBTOTALfwc_A_cst</v>
          </cell>
          <cell r="E346">
            <v>4.32</v>
          </cell>
          <cell r="F346">
            <v>4.05</v>
          </cell>
          <cell r="G346">
            <v>3.95</v>
          </cell>
          <cell r="H346">
            <v>4.47</v>
          </cell>
          <cell r="I346">
            <v>4.84</v>
          </cell>
          <cell r="J346">
            <v>5.45</v>
          </cell>
          <cell r="K346">
            <v>6.36</v>
          </cell>
          <cell r="L346">
            <v>7.18</v>
          </cell>
          <cell r="M346">
            <v>7.98</v>
          </cell>
          <cell r="N346">
            <v>9.08</v>
          </cell>
        </row>
        <row r="347">
          <cell r="D347" t="str">
            <v>D443UKstk_A_cst</v>
          </cell>
          <cell r="E347">
            <v>387336</v>
          </cell>
          <cell r="F347">
            <v>362440</v>
          </cell>
          <cell r="G347">
            <v>358604</v>
          </cell>
          <cell r="H347">
            <v>394170</v>
          </cell>
          <cell r="I347">
            <v>418737</v>
          </cell>
          <cell r="J347">
            <v>432029</v>
          </cell>
          <cell r="K347">
            <v>448570</v>
          </cell>
          <cell r="L347">
            <v>456833</v>
          </cell>
          <cell r="M347">
            <v>446850</v>
          </cell>
          <cell r="N347">
            <v>445118</v>
          </cell>
        </row>
        <row r="348">
          <cell r="D348" t="str">
            <v>D443UKfwc_A_cst</v>
          </cell>
          <cell r="E348">
            <v>4.32</v>
          </cell>
          <cell r="F348">
            <v>4.05</v>
          </cell>
          <cell r="G348">
            <v>3.95</v>
          </cell>
          <cell r="H348">
            <v>4.47</v>
          </cell>
          <cell r="I348">
            <v>4.84</v>
          </cell>
          <cell r="J348">
            <v>5.45</v>
          </cell>
          <cell r="K348">
            <v>6.36</v>
          </cell>
          <cell r="L348">
            <v>7.18</v>
          </cell>
          <cell r="M348">
            <v>7.98</v>
          </cell>
          <cell r="N348">
            <v>9.08</v>
          </cell>
        </row>
        <row r="349">
          <cell r="D349" t="str">
            <v>D443WHstk_A_cst</v>
          </cell>
          <cell r="E349">
            <v>348077</v>
          </cell>
          <cell r="F349">
            <v>493537</v>
          </cell>
          <cell r="G349">
            <v>420836</v>
          </cell>
          <cell r="H349">
            <v>365568</v>
          </cell>
          <cell r="I349">
            <v>446230</v>
          </cell>
          <cell r="J349">
            <v>597810</v>
          </cell>
          <cell r="K349">
            <v>660457</v>
          </cell>
          <cell r="L349">
            <v>591988</v>
          </cell>
          <cell r="M349">
            <v>550697</v>
          </cell>
          <cell r="N349">
            <v>554653</v>
          </cell>
        </row>
        <row r="350">
          <cell r="D350" t="str">
            <v>D443WHfwc_A_cst</v>
          </cell>
          <cell r="E350">
            <v>4.8899999999999997</v>
          </cell>
          <cell r="F350">
            <v>6.63</v>
          </cell>
          <cell r="G350">
            <v>5.78</v>
          </cell>
          <cell r="H350">
            <v>4.1399999999999997</v>
          </cell>
          <cell r="I350">
            <v>5.19</v>
          </cell>
          <cell r="J350">
            <v>7.67</v>
          </cell>
          <cell r="K350">
            <v>9.41</v>
          </cell>
          <cell r="L350">
            <v>8.66</v>
          </cell>
          <cell r="M350">
            <v>8.61</v>
          </cell>
          <cell r="N350">
            <v>9.49</v>
          </cell>
        </row>
        <row r="351">
          <cell r="D351" t="str">
            <v>D445TOTALstk_A_cst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D352" t="str">
            <v>D445TOTALfwc_A_cst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D353" t="str">
            <v>D445SUBTOTALstk_A_cst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D354" t="str">
            <v>D445SUBTOTALfwc_A_cst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D355" t="str">
            <v>D445UKstk_A_cst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D356" t="str">
            <v>D445UKfwc_A_cst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D357" t="str">
            <v>D445WHstk_A_cst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D358" t="str">
            <v>D445WHfwc_A_cst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D359" t="str">
            <v>D447TOTALstk_A_cst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D360" t="str">
            <v>D447TOTALfwc_A_cst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D361" t="str">
            <v>D447SUBTOTALstk_A_cst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D362" t="str">
            <v>D447SUBTOTALfwc_A_cst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D363" t="str">
            <v>D447UKstk_A_cst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D364" t="str">
            <v>D447UKfwc_A_cst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D365" t="str">
            <v>D447WHstk_A_cst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D366" t="str">
            <v>D447WHfwc_A_cst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D367" t="str">
            <v>D448TOTALstk_A_cst</v>
          </cell>
          <cell r="E367">
            <v>105</v>
          </cell>
          <cell r="F367">
            <v>0</v>
          </cell>
          <cell r="G367">
            <v>84</v>
          </cell>
          <cell r="H367">
            <v>84</v>
          </cell>
          <cell r="I367">
            <v>84</v>
          </cell>
          <cell r="J367">
            <v>84</v>
          </cell>
          <cell r="K367">
            <v>77</v>
          </cell>
          <cell r="L367">
            <v>77</v>
          </cell>
          <cell r="M367">
            <v>69</v>
          </cell>
          <cell r="N367">
            <v>62</v>
          </cell>
        </row>
        <row r="368">
          <cell r="D368" t="str">
            <v>D448TOTALfwc_A_cst</v>
          </cell>
          <cell r="E368">
            <v>9.0500000000000007</v>
          </cell>
          <cell r="F368">
            <v>0</v>
          </cell>
          <cell r="G368">
            <v>7.05</v>
          </cell>
          <cell r="H368">
            <v>6.05</v>
          </cell>
          <cell r="I368">
            <v>5.05</v>
          </cell>
          <cell r="J368">
            <v>4.05</v>
          </cell>
          <cell r="K368">
            <v>3.05</v>
          </cell>
          <cell r="L368">
            <v>2.0499999999999998</v>
          </cell>
          <cell r="M368">
            <v>1.05</v>
          </cell>
          <cell r="N368">
            <v>0.05</v>
          </cell>
        </row>
        <row r="369">
          <cell r="D369" t="str">
            <v>D448SUBTOTALstk_A_cst</v>
          </cell>
          <cell r="E369">
            <v>105</v>
          </cell>
          <cell r="F369">
            <v>0</v>
          </cell>
          <cell r="G369">
            <v>84</v>
          </cell>
          <cell r="H369">
            <v>84</v>
          </cell>
          <cell r="I369">
            <v>84</v>
          </cell>
          <cell r="J369">
            <v>84</v>
          </cell>
          <cell r="K369">
            <v>77</v>
          </cell>
          <cell r="L369">
            <v>77</v>
          </cell>
          <cell r="M369">
            <v>69</v>
          </cell>
          <cell r="N369">
            <v>62</v>
          </cell>
        </row>
        <row r="370">
          <cell r="D370" t="str">
            <v>D448SUBTOTALfwc_A_cst</v>
          </cell>
          <cell r="E370">
            <v>9.0500000000000007</v>
          </cell>
          <cell r="F370">
            <v>0</v>
          </cell>
          <cell r="G370">
            <v>7.05</v>
          </cell>
          <cell r="H370">
            <v>6.05</v>
          </cell>
          <cell r="I370">
            <v>5.05</v>
          </cell>
          <cell r="J370">
            <v>4.05</v>
          </cell>
          <cell r="K370">
            <v>3.05</v>
          </cell>
          <cell r="L370">
            <v>2.0499999999999998</v>
          </cell>
          <cell r="M370">
            <v>1.05</v>
          </cell>
          <cell r="N370">
            <v>0.05</v>
          </cell>
        </row>
        <row r="371">
          <cell r="D371" t="str">
            <v>D448UKstk_A_cst</v>
          </cell>
          <cell r="E371">
            <v>105</v>
          </cell>
          <cell r="F371">
            <v>0</v>
          </cell>
          <cell r="G371">
            <v>84</v>
          </cell>
          <cell r="H371">
            <v>84</v>
          </cell>
          <cell r="I371">
            <v>84</v>
          </cell>
          <cell r="J371">
            <v>84</v>
          </cell>
          <cell r="K371">
            <v>77</v>
          </cell>
          <cell r="L371">
            <v>77</v>
          </cell>
          <cell r="M371">
            <v>69</v>
          </cell>
          <cell r="N371">
            <v>62</v>
          </cell>
        </row>
        <row r="372">
          <cell r="D372" t="str">
            <v>D448UKfwc_A_cst</v>
          </cell>
          <cell r="E372">
            <v>9.0500000000000007</v>
          </cell>
          <cell r="F372">
            <v>0</v>
          </cell>
          <cell r="G372">
            <v>7.05</v>
          </cell>
          <cell r="H372">
            <v>6.05</v>
          </cell>
          <cell r="I372">
            <v>5.05</v>
          </cell>
          <cell r="J372">
            <v>4.05</v>
          </cell>
          <cell r="K372">
            <v>3.05</v>
          </cell>
          <cell r="L372">
            <v>2.0499999999999998</v>
          </cell>
          <cell r="M372">
            <v>1.05</v>
          </cell>
          <cell r="N372">
            <v>0.05</v>
          </cell>
        </row>
        <row r="373">
          <cell r="D373" t="str">
            <v>D448WHstk_A_cst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D374" t="str">
            <v>D448WHfwc_A_cst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D375" t="str">
            <v>D499TOTALstk_A_cst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D376" t="str">
            <v>D499TOTALfwc_A_cst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D377" t="str">
            <v>D499SUBTOTALstk_A_cst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D378" t="str">
            <v>D499SUBTOTALfwc_A_cst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</row>
        <row r="379">
          <cell r="D379" t="str">
            <v>D499UKstk_A_cst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</row>
        <row r="380">
          <cell r="D380" t="str">
            <v>D499UKfwc_A_cst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D381" t="str">
            <v>D499WHstk_A_cst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D382" t="str">
            <v>D499WHfwc_A_cst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</row>
        <row r="383">
          <cell r="D383" t="str">
            <v>G51TOTALstk_A_cst</v>
          </cell>
          <cell r="E383">
            <v>746718</v>
          </cell>
          <cell r="F383">
            <v>805607</v>
          </cell>
          <cell r="G383">
            <v>750110</v>
          </cell>
          <cell r="H383">
            <v>773168</v>
          </cell>
          <cell r="I383">
            <v>751625</v>
          </cell>
          <cell r="J383">
            <v>802592</v>
          </cell>
          <cell r="K383">
            <v>794839</v>
          </cell>
          <cell r="L383">
            <v>817267</v>
          </cell>
          <cell r="M383">
            <v>821618</v>
          </cell>
          <cell r="N383">
            <v>788466</v>
          </cell>
        </row>
        <row r="384">
          <cell r="D384" t="str">
            <v>G51TOTALfwc_A_cst</v>
          </cell>
          <cell r="E384">
            <v>11.91</v>
          </cell>
          <cell r="F384">
            <v>12.85</v>
          </cell>
          <cell r="G384">
            <v>11.96</v>
          </cell>
          <cell r="H384">
            <v>12.49</v>
          </cell>
          <cell r="I384">
            <v>12.23</v>
          </cell>
          <cell r="J384">
            <v>13.32</v>
          </cell>
          <cell r="K384">
            <v>13.33</v>
          </cell>
          <cell r="L384">
            <v>13.82</v>
          </cell>
          <cell r="M384">
            <v>13.87</v>
          </cell>
          <cell r="N384">
            <v>13.33</v>
          </cell>
        </row>
        <row r="385">
          <cell r="D385" t="str">
            <v>G51SUBTOTALstk_A_cst</v>
          </cell>
          <cell r="E385">
            <v>419903</v>
          </cell>
          <cell r="F385">
            <v>422393</v>
          </cell>
          <cell r="G385">
            <v>382113</v>
          </cell>
          <cell r="H385">
            <v>417087</v>
          </cell>
          <cell r="I385">
            <v>417466</v>
          </cell>
          <cell r="J385">
            <v>423148</v>
          </cell>
          <cell r="K385">
            <v>429822</v>
          </cell>
          <cell r="L385">
            <v>429130</v>
          </cell>
          <cell r="M385">
            <v>430505</v>
          </cell>
          <cell r="N385">
            <v>425641</v>
          </cell>
        </row>
        <row r="386">
          <cell r="D386" t="str">
            <v>G51SUBTOTALfwc_A_cst</v>
          </cell>
          <cell r="E386">
            <v>6.62</v>
          </cell>
          <cell r="F386">
            <v>6.57</v>
          </cell>
          <cell r="G386">
            <v>5.93</v>
          </cell>
          <cell r="H386">
            <v>6.55</v>
          </cell>
          <cell r="I386">
            <v>6.57</v>
          </cell>
          <cell r="J386">
            <v>6.76</v>
          </cell>
          <cell r="K386">
            <v>6.96</v>
          </cell>
          <cell r="L386">
            <v>7.05</v>
          </cell>
          <cell r="M386">
            <v>7.11</v>
          </cell>
          <cell r="N386">
            <v>7.11</v>
          </cell>
        </row>
        <row r="387">
          <cell r="D387" t="str">
            <v>G51UKstk_A_cst</v>
          </cell>
          <cell r="E387">
            <v>419903</v>
          </cell>
          <cell r="F387">
            <v>422393</v>
          </cell>
          <cell r="G387">
            <v>382113</v>
          </cell>
          <cell r="H387">
            <v>417087</v>
          </cell>
          <cell r="I387">
            <v>417466</v>
          </cell>
          <cell r="J387">
            <v>423148</v>
          </cell>
          <cell r="K387">
            <v>429822</v>
          </cell>
          <cell r="L387">
            <v>429130</v>
          </cell>
          <cell r="M387">
            <v>430505</v>
          </cell>
          <cell r="N387">
            <v>425641</v>
          </cell>
        </row>
        <row r="388">
          <cell r="D388" t="str">
            <v>G51UKfwc_A_cst</v>
          </cell>
          <cell r="E388">
            <v>6.62</v>
          </cell>
          <cell r="F388">
            <v>6.57</v>
          </cell>
          <cell r="G388">
            <v>5.93</v>
          </cell>
          <cell r="H388">
            <v>6.55</v>
          </cell>
          <cell r="I388">
            <v>6.57</v>
          </cell>
          <cell r="J388">
            <v>6.76</v>
          </cell>
          <cell r="K388">
            <v>6.96</v>
          </cell>
          <cell r="L388">
            <v>7.05</v>
          </cell>
          <cell r="M388">
            <v>7.11</v>
          </cell>
          <cell r="N388">
            <v>7.11</v>
          </cell>
        </row>
        <row r="389">
          <cell r="D389" t="str">
            <v>G51WHstk_A_cst</v>
          </cell>
          <cell r="E389">
            <v>326815</v>
          </cell>
          <cell r="F389">
            <v>383214</v>
          </cell>
          <cell r="G389">
            <v>367997</v>
          </cell>
          <cell r="H389">
            <v>356081</v>
          </cell>
          <cell r="I389">
            <v>334159</v>
          </cell>
          <cell r="J389">
            <v>379444</v>
          </cell>
          <cell r="K389">
            <v>365017</v>
          </cell>
          <cell r="L389">
            <v>388137</v>
          </cell>
          <cell r="M389">
            <v>391113</v>
          </cell>
          <cell r="N389">
            <v>362825</v>
          </cell>
        </row>
        <row r="390">
          <cell r="D390" t="str">
            <v>G51WHfwc_A_cst</v>
          </cell>
          <cell r="E390">
            <v>6.23</v>
          </cell>
          <cell r="F390">
            <v>7.06</v>
          </cell>
          <cell r="G390">
            <v>6.82</v>
          </cell>
          <cell r="H390">
            <v>5.63</v>
          </cell>
          <cell r="I390">
            <v>5.29</v>
          </cell>
          <cell r="J390">
            <v>6.11</v>
          </cell>
          <cell r="K390">
            <v>5.93</v>
          </cell>
          <cell r="L390">
            <v>6.39</v>
          </cell>
          <cell r="M390">
            <v>6.45</v>
          </cell>
          <cell r="N390">
            <v>6</v>
          </cell>
        </row>
        <row r="391">
          <cell r="D391" t="str">
            <v>D551TOTALstk_A_cst</v>
          </cell>
          <cell r="E391">
            <v>471993</v>
          </cell>
          <cell r="F391">
            <v>516824</v>
          </cell>
          <cell r="G391">
            <v>480829</v>
          </cell>
          <cell r="H391">
            <v>515386</v>
          </cell>
          <cell r="I391">
            <v>499662</v>
          </cell>
          <cell r="J391">
            <v>526085</v>
          </cell>
          <cell r="K391">
            <v>508203</v>
          </cell>
          <cell r="L391">
            <v>512251</v>
          </cell>
          <cell r="M391">
            <v>514384</v>
          </cell>
          <cell r="N391">
            <v>486237</v>
          </cell>
        </row>
        <row r="392">
          <cell r="D392" t="str">
            <v>D551TOTALfwc_A_cst</v>
          </cell>
          <cell r="E392">
            <v>11.68</v>
          </cell>
          <cell r="F392">
            <v>12.68</v>
          </cell>
          <cell r="G392">
            <v>11.78</v>
          </cell>
          <cell r="H392">
            <v>12.65</v>
          </cell>
          <cell r="I392">
            <v>12.19</v>
          </cell>
          <cell r="J392">
            <v>12.92</v>
          </cell>
          <cell r="K392">
            <v>12.47</v>
          </cell>
          <cell r="L392">
            <v>12.59</v>
          </cell>
          <cell r="M392">
            <v>12.57</v>
          </cell>
          <cell r="N392">
            <v>11.81</v>
          </cell>
        </row>
        <row r="393">
          <cell r="D393" t="str">
            <v>D551SUBTOTALstk_A_cst</v>
          </cell>
          <cell r="E393">
            <v>261904</v>
          </cell>
          <cell r="F393">
            <v>262443</v>
          </cell>
          <cell r="G393">
            <v>227032</v>
          </cell>
          <cell r="H393">
            <v>259090</v>
          </cell>
          <cell r="I393">
            <v>259634</v>
          </cell>
          <cell r="J393">
            <v>264600</v>
          </cell>
          <cell r="K393">
            <v>267738</v>
          </cell>
          <cell r="L393">
            <v>265326</v>
          </cell>
          <cell r="M393">
            <v>268486</v>
          </cell>
          <cell r="N393">
            <v>261531</v>
          </cell>
        </row>
        <row r="394">
          <cell r="D394" t="str">
            <v>D551SUBTOTALfwc_A_cst</v>
          </cell>
          <cell r="E394">
            <v>6.56</v>
          </cell>
          <cell r="F394">
            <v>6.56</v>
          </cell>
          <cell r="G394">
            <v>5.68</v>
          </cell>
          <cell r="H394">
            <v>6.51</v>
          </cell>
          <cell r="I394">
            <v>6.38</v>
          </cell>
          <cell r="J394">
            <v>6.48</v>
          </cell>
          <cell r="K394">
            <v>6.5</v>
          </cell>
          <cell r="L394">
            <v>6.43</v>
          </cell>
          <cell r="M394">
            <v>6.44</v>
          </cell>
          <cell r="N394">
            <v>6.22</v>
          </cell>
        </row>
        <row r="395">
          <cell r="D395" t="str">
            <v>D551UKstk_A_cst</v>
          </cell>
          <cell r="E395">
            <v>261904</v>
          </cell>
          <cell r="F395">
            <v>262443</v>
          </cell>
          <cell r="G395">
            <v>227032</v>
          </cell>
          <cell r="H395">
            <v>259090</v>
          </cell>
          <cell r="I395">
            <v>259634</v>
          </cell>
          <cell r="J395">
            <v>264600</v>
          </cell>
          <cell r="K395">
            <v>267738</v>
          </cell>
          <cell r="L395">
            <v>265326</v>
          </cell>
          <cell r="M395">
            <v>268486</v>
          </cell>
          <cell r="N395">
            <v>261531</v>
          </cell>
        </row>
        <row r="396">
          <cell r="D396" t="str">
            <v>D551UKfwc_A_cst</v>
          </cell>
          <cell r="E396">
            <v>6.56</v>
          </cell>
          <cell r="F396">
            <v>6.56</v>
          </cell>
          <cell r="G396">
            <v>5.68</v>
          </cell>
          <cell r="H396">
            <v>6.51</v>
          </cell>
          <cell r="I396">
            <v>6.38</v>
          </cell>
          <cell r="J396">
            <v>6.48</v>
          </cell>
          <cell r="K396">
            <v>6.5</v>
          </cell>
          <cell r="L396">
            <v>6.43</v>
          </cell>
          <cell r="M396">
            <v>6.44</v>
          </cell>
          <cell r="N396">
            <v>6.22</v>
          </cell>
        </row>
        <row r="397">
          <cell r="D397" t="str">
            <v>D551WHstk_A_cst</v>
          </cell>
          <cell r="E397">
            <v>210089</v>
          </cell>
          <cell r="F397">
            <v>254381</v>
          </cell>
          <cell r="G397">
            <v>253797</v>
          </cell>
          <cell r="H397">
            <v>256296</v>
          </cell>
          <cell r="I397">
            <v>240028</v>
          </cell>
          <cell r="J397">
            <v>261485</v>
          </cell>
          <cell r="K397">
            <v>240465</v>
          </cell>
          <cell r="L397">
            <v>246925</v>
          </cell>
          <cell r="M397">
            <v>245898</v>
          </cell>
          <cell r="N397">
            <v>224706</v>
          </cell>
        </row>
        <row r="398">
          <cell r="D398" t="str">
            <v>D551WHfwc_A_cst</v>
          </cell>
          <cell r="E398">
            <v>6.29</v>
          </cell>
          <cell r="F398">
            <v>7.41</v>
          </cell>
          <cell r="G398">
            <v>7.43</v>
          </cell>
          <cell r="H398">
            <v>6.49</v>
          </cell>
          <cell r="I398">
            <v>6.02</v>
          </cell>
          <cell r="J398">
            <v>6.62</v>
          </cell>
          <cell r="K398">
            <v>6.1</v>
          </cell>
          <cell r="L398">
            <v>6.33</v>
          </cell>
          <cell r="M398">
            <v>6.31</v>
          </cell>
          <cell r="N398">
            <v>5.76</v>
          </cell>
        </row>
        <row r="399">
          <cell r="D399" t="str">
            <v>D552TOTALstk_A_cst</v>
          </cell>
          <cell r="E399">
            <v>166877</v>
          </cell>
          <cell r="F399">
            <v>176957</v>
          </cell>
          <cell r="G399">
            <v>160034</v>
          </cell>
          <cell r="H399">
            <v>148727</v>
          </cell>
          <cell r="I399">
            <v>136741</v>
          </cell>
          <cell r="J399">
            <v>156347</v>
          </cell>
          <cell r="K399">
            <v>155741</v>
          </cell>
          <cell r="L399">
            <v>175893</v>
          </cell>
          <cell r="M399">
            <v>178664</v>
          </cell>
          <cell r="N399">
            <v>162025</v>
          </cell>
        </row>
        <row r="400">
          <cell r="D400" t="str">
            <v>D552TOTALfwc_A_cst</v>
          </cell>
          <cell r="E400">
            <v>8.09</v>
          </cell>
          <cell r="F400">
            <v>8.44</v>
          </cell>
          <cell r="G400">
            <v>7.55</v>
          </cell>
          <cell r="H400">
            <v>7.23</v>
          </cell>
          <cell r="I400">
            <v>6.95</v>
          </cell>
          <cell r="J400">
            <v>8.77</v>
          </cell>
          <cell r="K400">
            <v>9.3000000000000007</v>
          </cell>
          <cell r="L400">
            <v>11.22</v>
          </cell>
          <cell r="M400">
            <v>11.81</v>
          </cell>
          <cell r="N400">
            <v>11.04</v>
          </cell>
        </row>
        <row r="401">
          <cell r="D401" t="str">
            <v>D552SUBTOTALstk_A_cst</v>
          </cell>
          <cell r="E401">
            <v>67511</v>
          </cell>
          <cell r="F401">
            <v>70169</v>
          </cell>
          <cell r="G401">
            <v>65180</v>
          </cell>
          <cell r="H401">
            <v>66990</v>
          </cell>
          <cell r="I401">
            <v>67734</v>
          </cell>
          <cell r="J401">
            <v>67126</v>
          </cell>
          <cell r="K401">
            <v>66367</v>
          </cell>
          <cell r="L401">
            <v>68961</v>
          </cell>
          <cell r="M401">
            <v>67402</v>
          </cell>
          <cell r="N401">
            <v>67272</v>
          </cell>
        </row>
        <row r="402">
          <cell r="D402" t="str">
            <v>D552SUBTOTALfwc_A_cst</v>
          </cell>
          <cell r="E402">
            <v>3.5</v>
          </cell>
          <cell r="F402">
            <v>3.27</v>
          </cell>
          <cell r="G402">
            <v>2.87</v>
          </cell>
          <cell r="H402">
            <v>2.92</v>
          </cell>
          <cell r="I402">
            <v>3.08</v>
          </cell>
          <cell r="J402">
            <v>3.2</v>
          </cell>
          <cell r="K402">
            <v>3.37</v>
          </cell>
          <cell r="L402">
            <v>3.85</v>
          </cell>
          <cell r="M402">
            <v>4.04</v>
          </cell>
          <cell r="N402">
            <v>4.37</v>
          </cell>
        </row>
        <row r="403">
          <cell r="D403" t="str">
            <v>D552UKstk_A_cst</v>
          </cell>
          <cell r="E403">
            <v>67511</v>
          </cell>
          <cell r="F403">
            <v>70169</v>
          </cell>
          <cell r="G403">
            <v>65180</v>
          </cell>
          <cell r="H403">
            <v>66990</v>
          </cell>
          <cell r="I403">
            <v>67734</v>
          </cell>
          <cell r="J403">
            <v>67126</v>
          </cell>
          <cell r="K403">
            <v>66367</v>
          </cell>
          <cell r="L403">
            <v>68961</v>
          </cell>
          <cell r="M403">
            <v>67402</v>
          </cell>
          <cell r="N403">
            <v>67272</v>
          </cell>
        </row>
        <row r="404">
          <cell r="D404" t="str">
            <v>D552UKfwc_A_cst</v>
          </cell>
          <cell r="E404">
            <v>3.5</v>
          </cell>
          <cell r="F404">
            <v>3.27</v>
          </cell>
          <cell r="G404">
            <v>2.87</v>
          </cell>
          <cell r="H404">
            <v>2.92</v>
          </cell>
          <cell r="I404">
            <v>3.08</v>
          </cell>
          <cell r="J404">
            <v>3.2</v>
          </cell>
          <cell r="K404">
            <v>3.37</v>
          </cell>
          <cell r="L404">
            <v>3.85</v>
          </cell>
          <cell r="M404">
            <v>4.04</v>
          </cell>
          <cell r="N404">
            <v>4.37</v>
          </cell>
        </row>
        <row r="405">
          <cell r="D405" t="str">
            <v>D552WHstk_A_cst</v>
          </cell>
          <cell r="E405">
            <v>99366</v>
          </cell>
          <cell r="F405">
            <v>106788</v>
          </cell>
          <cell r="G405">
            <v>94854</v>
          </cell>
          <cell r="H405">
            <v>81737</v>
          </cell>
          <cell r="I405">
            <v>69007</v>
          </cell>
          <cell r="J405">
            <v>89221</v>
          </cell>
          <cell r="K405">
            <v>89374</v>
          </cell>
          <cell r="L405">
            <v>106932</v>
          </cell>
          <cell r="M405">
            <v>111262</v>
          </cell>
          <cell r="N405">
            <v>94753</v>
          </cell>
        </row>
        <row r="406">
          <cell r="D406" t="str">
            <v>D552WHfwc_A_cst</v>
          </cell>
          <cell r="E406">
            <v>5.95</v>
          </cell>
          <cell r="F406">
            <v>6.05</v>
          </cell>
          <cell r="G406">
            <v>5.38</v>
          </cell>
          <cell r="H406">
            <v>3.71</v>
          </cell>
          <cell r="I406">
            <v>3.23</v>
          </cell>
          <cell r="J406">
            <v>4.43</v>
          </cell>
          <cell r="K406">
            <v>4.58</v>
          </cell>
          <cell r="L406">
            <v>5.56</v>
          </cell>
          <cell r="M406">
            <v>5.83</v>
          </cell>
          <cell r="N406">
            <v>4.9800000000000004</v>
          </cell>
        </row>
        <row r="407">
          <cell r="D407" t="str">
            <v>D553TOTALstk_A_cst</v>
          </cell>
          <cell r="E407">
            <v>107848</v>
          </cell>
          <cell r="F407">
            <v>111826</v>
          </cell>
          <cell r="G407">
            <v>109247</v>
          </cell>
          <cell r="H407">
            <v>109055</v>
          </cell>
          <cell r="I407">
            <v>115222</v>
          </cell>
          <cell r="J407">
            <v>120160</v>
          </cell>
          <cell r="K407">
            <v>130895</v>
          </cell>
          <cell r="L407">
            <v>129123</v>
          </cell>
          <cell r="M407">
            <v>128570</v>
          </cell>
          <cell r="N407">
            <v>140204</v>
          </cell>
        </row>
        <row r="408">
          <cell r="D408" t="str">
            <v>D553TOTALfwc_A_cst</v>
          </cell>
          <cell r="E408">
            <v>49.1</v>
          </cell>
          <cell r="F408">
            <v>50.93</v>
          </cell>
          <cell r="G408">
            <v>50.07</v>
          </cell>
          <cell r="H408">
            <v>49.98</v>
          </cell>
          <cell r="I408">
            <v>52.22</v>
          </cell>
          <cell r="J408">
            <v>53.87</v>
          </cell>
          <cell r="K408">
            <v>57.4</v>
          </cell>
          <cell r="L408">
            <v>56.84</v>
          </cell>
          <cell r="M408">
            <v>56.26</v>
          </cell>
          <cell r="N408">
            <v>60.23</v>
          </cell>
        </row>
        <row r="409">
          <cell r="D409" t="str">
            <v>D553SUBTOTALstk_A_cst</v>
          </cell>
          <cell r="E409">
            <v>90488</v>
          </cell>
          <cell r="F409">
            <v>89781</v>
          </cell>
          <cell r="G409">
            <v>89901</v>
          </cell>
          <cell r="H409">
            <v>91007</v>
          </cell>
          <cell r="I409">
            <v>90098</v>
          </cell>
          <cell r="J409">
            <v>91422</v>
          </cell>
          <cell r="K409">
            <v>95717</v>
          </cell>
          <cell r="L409">
            <v>94843</v>
          </cell>
          <cell r="M409">
            <v>94617</v>
          </cell>
          <cell r="N409">
            <v>96838</v>
          </cell>
        </row>
        <row r="410">
          <cell r="D410" t="str">
            <v>D553SUBTOTALfwc_A_cst</v>
          </cell>
          <cell r="E410">
            <v>43.58</v>
          </cell>
          <cell r="F410">
            <v>43.27</v>
          </cell>
          <cell r="G410">
            <v>43.16</v>
          </cell>
          <cell r="H410">
            <v>43.36</v>
          </cell>
          <cell r="I410">
            <v>43.03</v>
          </cell>
          <cell r="J410">
            <v>43.29</v>
          </cell>
          <cell r="K410">
            <v>44.87</v>
          </cell>
          <cell r="L410">
            <v>44.84</v>
          </cell>
          <cell r="M410">
            <v>44.47</v>
          </cell>
          <cell r="N410">
            <v>45.35</v>
          </cell>
        </row>
        <row r="411">
          <cell r="D411" t="str">
            <v>D553UKstk_A_cst</v>
          </cell>
          <cell r="E411">
            <v>90488</v>
          </cell>
          <cell r="F411">
            <v>89781</v>
          </cell>
          <cell r="G411">
            <v>89901</v>
          </cell>
          <cell r="H411">
            <v>91007</v>
          </cell>
          <cell r="I411">
            <v>90098</v>
          </cell>
          <cell r="J411">
            <v>91422</v>
          </cell>
          <cell r="K411">
            <v>95717</v>
          </cell>
          <cell r="L411">
            <v>94843</v>
          </cell>
          <cell r="M411">
            <v>94617</v>
          </cell>
          <cell r="N411">
            <v>96838</v>
          </cell>
        </row>
        <row r="412">
          <cell r="D412" t="str">
            <v>D553UKfwc_A_cst</v>
          </cell>
          <cell r="E412">
            <v>43.58</v>
          </cell>
          <cell r="F412">
            <v>43.27</v>
          </cell>
          <cell r="G412">
            <v>43.16</v>
          </cell>
          <cell r="H412">
            <v>43.36</v>
          </cell>
          <cell r="I412">
            <v>43.03</v>
          </cell>
          <cell r="J412">
            <v>43.29</v>
          </cell>
          <cell r="K412">
            <v>44.87</v>
          </cell>
          <cell r="L412">
            <v>44.84</v>
          </cell>
          <cell r="M412">
            <v>44.47</v>
          </cell>
          <cell r="N412">
            <v>45.35</v>
          </cell>
        </row>
        <row r="413">
          <cell r="D413" t="str">
            <v>D553WHstk_A_cst</v>
          </cell>
          <cell r="E413">
            <v>17360</v>
          </cell>
          <cell r="F413">
            <v>22045</v>
          </cell>
          <cell r="G413">
            <v>19346</v>
          </cell>
          <cell r="H413">
            <v>18048</v>
          </cell>
          <cell r="I413">
            <v>25124</v>
          </cell>
          <cell r="J413">
            <v>28738</v>
          </cell>
          <cell r="K413">
            <v>35178</v>
          </cell>
          <cell r="L413">
            <v>34280</v>
          </cell>
          <cell r="M413">
            <v>33953</v>
          </cell>
          <cell r="N413">
            <v>43366</v>
          </cell>
        </row>
        <row r="414">
          <cell r="D414" t="str">
            <v>D553WHfwc_A_cst</v>
          </cell>
          <cell r="E414">
            <v>7.39</v>
          </cell>
          <cell r="F414">
            <v>9.15</v>
          </cell>
          <cell r="G414">
            <v>8.24</v>
          </cell>
          <cell r="H414">
            <v>6.76</v>
          </cell>
          <cell r="I414">
            <v>9.3800000000000008</v>
          </cell>
          <cell r="J414">
            <v>10.89</v>
          </cell>
          <cell r="K414">
            <v>13.57</v>
          </cell>
          <cell r="L414">
            <v>13.44</v>
          </cell>
          <cell r="M414">
            <v>13.03</v>
          </cell>
          <cell r="N414">
            <v>29.87</v>
          </cell>
        </row>
        <row r="415">
          <cell r="D415" t="str">
            <v>D554TOTALstk_A_cst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D416" t="str">
            <v>D554TOTALfwc_A_cst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D417" t="str">
            <v>D554SUBTOTALstk_A_cst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D418" t="str">
            <v>D554SUBTOTALfwc_A_cst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D419" t="str">
            <v>D554UKstk_A_cst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D420" t="str">
            <v>D554UKfwc_A_cst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D421" t="str">
            <v>D554WHstk_A_cst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D422" t="str">
            <v>D554WHfwc_A_cst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D423" t="str">
            <v>D599TOTALstk_A_cst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D424" t="str">
            <v>D599TOTALfwc_A_cst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D425" t="str">
            <v>D599SUBTOTALstk_A_cst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</row>
        <row r="426">
          <cell r="D426" t="str">
            <v>D599SUBTOTALfwc_A_cst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D427" t="str">
            <v>D599UKstk_A_cst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</row>
        <row r="428">
          <cell r="D428" t="str">
            <v>D599UKfwc_A_cst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</row>
        <row r="429">
          <cell r="D429" t="str">
            <v>D599WHstk_A_cst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D430" t="str">
            <v>D599WHfwc_A_cst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D431" t="str">
            <v>G61TOTALstk_A_cst</v>
          </cell>
          <cell r="E431">
            <v>1131994</v>
          </cell>
          <cell r="F431">
            <v>1182544</v>
          </cell>
          <cell r="G431">
            <v>1058305</v>
          </cell>
          <cell r="H431">
            <v>1197935</v>
          </cell>
          <cell r="I431">
            <v>1237821</v>
          </cell>
          <cell r="J431">
            <v>1312727</v>
          </cell>
          <cell r="K431">
            <v>1411942</v>
          </cell>
          <cell r="L431">
            <v>1456801</v>
          </cell>
          <cell r="M431">
            <v>1423772</v>
          </cell>
          <cell r="N431">
            <v>1390183</v>
          </cell>
        </row>
        <row r="432">
          <cell r="D432" t="str">
            <v>G61TOTALfwc_A_cst</v>
          </cell>
          <cell r="E432">
            <v>14.62</v>
          </cell>
          <cell r="F432">
            <v>16.010000000000002</v>
          </cell>
          <cell r="G432">
            <v>14.23</v>
          </cell>
          <cell r="H432">
            <v>17.22</v>
          </cell>
          <cell r="I432">
            <v>18.190000000000001</v>
          </cell>
          <cell r="J432">
            <v>32.880000000000003</v>
          </cell>
          <cell r="K432">
            <v>35.44</v>
          </cell>
          <cell r="L432">
            <v>36.869999999999997</v>
          </cell>
          <cell r="M432">
            <v>36.83</v>
          </cell>
          <cell r="N432">
            <v>36.799999999999997</v>
          </cell>
        </row>
        <row r="433">
          <cell r="D433" t="str">
            <v>G61SUBTOTALstk_A_cst</v>
          </cell>
          <cell r="E433">
            <v>795784</v>
          </cell>
          <cell r="F433">
            <v>881422</v>
          </cell>
          <cell r="G433">
            <v>784284</v>
          </cell>
          <cell r="H433">
            <v>860744</v>
          </cell>
          <cell r="I433">
            <v>881520</v>
          </cell>
          <cell r="J433">
            <v>910992</v>
          </cell>
          <cell r="K433">
            <v>909912</v>
          </cell>
          <cell r="L433">
            <v>907421</v>
          </cell>
          <cell r="M433">
            <v>899844</v>
          </cell>
          <cell r="N433">
            <v>892390</v>
          </cell>
        </row>
        <row r="434">
          <cell r="D434" t="str">
            <v>G61SUBTOTALfwc_A_cst</v>
          </cell>
          <cell r="E434">
            <v>9.1199999999999992</v>
          </cell>
          <cell r="F434">
            <v>10.63</v>
          </cell>
          <cell r="G434">
            <v>9.4</v>
          </cell>
          <cell r="H434">
            <v>11.12</v>
          </cell>
          <cell r="I434">
            <v>12.13</v>
          </cell>
          <cell r="J434">
            <v>13.28</v>
          </cell>
          <cell r="K434">
            <v>13.89</v>
          </cell>
          <cell r="L434">
            <v>14.28</v>
          </cell>
          <cell r="M434">
            <v>14.56</v>
          </cell>
          <cell r="N434">
            <v>14.93</v>
          </cell>
        </row>
        <row r="435">
          <cell r="D435" t="str">
            <v>G61UKstk_A_cst</v>
          </cell>
          <cell r="E435">
            <v>795784</v>
          </cell>
          <cell r="F435">
            <v>881422</v>
          </cell>
          <cell r="G435">
            <v>784284</v>
          </cell>
          <cell r="H435">
            <v>860744</v>
          </cell>
          <cell r="I435">
            <v>881520</v>
          </cell>
          <cell r="J435">
            <v>910992</v>
          </cell>
          <cell r="K435">
            <v>909912</v>
          </cell>
          <cell r="L435">
            <v>907421</v>
          </cell>
          <cell r="M435">
            <v>899844</v>
          </cell>
          <cell r="N435">
            <v>892390</v>
          </cell>
        </row>
        <row r="436">
          <cell r="D436" t="str">
            <v>G61UKfwc_A_cst</v>
          </cell>
          <cell r="E436">
            <v>9.1199999999999992</v>
          </cell>
          <cell r="F436">
            <v>10.63</v>
          </cell>
          <cell r="G436">
            <v>9.4</v>
          </cell>
          <cell r="H436">
            <v>11.12</v>
          </cell>
          <cell r="I436">
            <v>12.13</v>
          </cell>
          <cell r="J436">
            <v>13.28</v>
          </cell>
          <cell r="K436">
            <v>13.89</v>
          </cell>
          <cell r="L436">
            <v>14.28</v>
          </cell>
          <cell r="M436">
            <v>14.56</v>
          </cell>
          <cell r="N436">
            <v>14.93</v>
          </cell>
        </row>
        <row r="437">
          <cell r="D437" t="str">
            <v>G61WHstk_A_cst</v>
          </cell>
          <cell r="E437">
            <v>336210</v>
          </cell>
          <cell r="F437">
            <v>301122</v>
          </cell>
          <cell r="G437">
            <v>274021</v>
          </cell>
          <cell r="H437">
            <v>337191</v>
          </cell>
          <cell r="I437">
            <v>356301</v>
          </cell>
          <cell r="J437">
            <v>401735</v>
          </cell>
          <cell r="K437">
            <v>502030</v>
          </cell>
          <cell r="L437">
            <v>549380</v>
          </cell>
          <cell r="M437">
            <v>523928</v>
          </cell>
          <cell r="N437">
            <v>497793</v>
          </cell>
        </row>
        <row r="438">
          <cell r="D438" t="str">
            <v>G61WHfwc_A_cst</v>
          </cell>
          <cell r="E438">
            <v>5.01</v>
          </cell>
          <cell r="F438">
            <v>4.47</v>
          </cell>
          <cell r="G438">
            <v>4.08</v>
          </cell>
          <cell r="H438">
            <v>3.77</v>
          </cell>
          <cell r="I438">
            <v>3.93</v>
          </cell>
          <cell r="J438">
            <v>4.37</v>
          </cell>
          <cell r="K438">
            <v>5.55</v>
          </cell>
          <cell r="L438">
            <v>6.21</v>
          </cell>
          <cell r="M438">
            <v>6.05</v>
          </cell>
          <cell r="N438">
            <v>5.9</v>
          </cell>
        </row>
        <row r="439">
          <cell r="D439" t="str">
            <v>D661TOTALstk_A_cst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D440" t="str">
            <v>D661TOTALfwc_A_cst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D441" t="str">
            <v>D661SUBTOTALstk_A_cst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D442" t="str">
            <v>D661SUBTOTALfwc_A_cst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D443" t="str">
            <v>D661UKstk_A_cst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</row>
        <row r="444">
          <cell r="D444" t="str">
            <v>D661UKfwc_A_cst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D445" t="str">
            <v>D661WHstk_A_cst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D446" t="str">
            <v>D661WHfwc_A_cst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D447" t="str">
            <v>D662TOTALstk_A_cst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D448" t="str">
            <v>D662TOTALfwc_A_cst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D449" t="str">
            <v>D662SUBTOTALstk_A_cst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</row>
        <row r="450">
          <cell r="D450" t="str">
            <v>D662SUBTOTALfwc_A_cst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D451" t="str">
            <v>D662UKstk_A_cst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2">
          <cell r="D452" t="str">
            <v>D662UKfwc_A_cst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</row>
        <row r="453">
          <cell r="D453" t="str">
            <v>D662WHstk_A_cst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D454" t="str">
            <v>D662WHfwc_A_cst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D455" t="str">
            <v>D663TOTALstk_A_cst</v>
          </cell>
          <cell r="E455">
            <v>134008</v>
          </cell>
          <cell r="F455">
            <v>199806</v>
          </cell>
          <cell r="G455">
            <v>171122</v>
          </cell>
          <cell r="H455">
            <v>168606</v>
          </cell>
          <cell r="I455">
            <v>209931</v>
          </cell>
          <cell r="J455">
            <v>236930</v>
          </cell>
          <cell r="K455">
            <v>277506</v>
          </cell>
          <cell r="L455">
            <v>225631</v>
          </cell>
          <cell r="M455">
            <v>221585</v>
          </cell>
          <cell r="N455">
            <v>208135</v>
          </cell>
        </row>
        <row r="456">
          <cell r="D456" t="str">
            <v>D663TOTALfwc_A_cst</v>
          </cell>
          <cell r="E456">
            <v>6.83</v>
          </cell>
          <cell r="F456">
            <v>11.48</v>
          </cell>
          <cell r="G456">
            <v>9.34</v>
          </cell>
          <cell r="H456">
            <v>10.58</v>
          </cell>
          <cell r="I456">
            <v>18.21</v>
          </cell>
          <cell r="J456">
            <v>37.24</v>
          </cell>
          <cell r="K456">
            <v>44.92</v>
          </cell>
          <cell r="L456">
            <v>39.54</v>
          </cell>
          <cell r="M456">
            <v>41.51</v>
          </cell>
          <cell r="N456">
            <v>42.35</v>
          </cell>
        </row>
        <row r="457">
          <cell r="D457" t="str">
            <v>D663SUBTOTALstk_A_cst</v>
          </cell>
          <cell r="E457">
            <v>63690</v>
          </cell>
          <cell r="F457">
            <v>147627</v>
          </cell>
          <cell r="G457">
            <v>129263</v>
          </cell>
          <cell r="H457">
            <v>120679</v>
          </cell>
          <cell r="I457">
            <v>126318</v>
          </cell>
          <cell r="J457">
            <v>127948</v>
          </cell>
          <cell r="K457">
            <v>126255</v>
          </cell>
          <cell r="L457">
            <v>122923</v>
          </cell>
          <cell r="M457">
            <v>119841</v>
          </cell>
          <cell r="N457">
            <v>118826</v>
          </cell>
        </row>
        <row r="458">
          <cell r="D458" t="str">
            <v>D663SUBTOTALfwc_A_cst</v>
          </cell>
          <cell r="E458">
            <v>3.58</v>
          </cell>
          <cell r="F458">
            <v>6.95</v>
          </cell>
          <cell r="G458">
            <v>6.02</v>
          </cell>
          <cell r="H458">
            <v>5.47</v>
          </cell>
          <cell r="I458">
            <v>6.34</v>
          </cell>
          <cell r="J458">
            <v>8.3800000000000008</v>
          </cell>
          <cell r="K458">
            <v>10.34</v>
          </cell>
          <cell r="L458">
            <v>12.22</v>
          </cell>
          <cell r="M458">
            <v>14.48</v>
          </cell>
          <cell r="N458">
            <v>29.72</v>
          </cell>
        </row>
        <row r="459">
          <cell r="D459" t="str">
            <v>D663UKstk_A_cst</v>
          </cell>
          <cell r="E459">
            <v>63690</v>
          </cell>
          <cell r="F459">
            <v>147627</v>
          </cell>
          <cell r="G459">
            <v>129263</v>
          </cell>
          <cell r="H459">
            <v>120679</v>
          </cell>
          <cell r="I459">
            <v>126318</v>
          </cell>
          <cell r="J459">
            <v>127948</v>
          </cell>
          <cell r="K459">
            <v>126255</v>
          </cell>
          <cell r="L459">
            <v>122923</v>
          </cell>
          <cell r="M459">
            <v>119841</v>
          </cell>
          <cell r="N459">
            <v>118826</v>
          </cell>
        </row>
        <row r="460">
          <cell r="D460" t="str">
            <v>D663UKfwc_A_cst</v>
          </cell>
          <cell r="E460">
            <v>3.58</v>
          </cell>
          <cell r="F460">
            <v>6.95</v>
          </cell>
          <cell r="G460">
            <v>6.02</v>
          </cell>
          <cell r="H460">
            <v>5.47</v>
          </cell>
          <cell r="I460">
            <v>6.34</v>
          </cell>
          <cell r="J460">
            <v>8.3800000000000008</v>
          </cell>
          <cell r="K460">
            <v>10.34</v>
          </cell>
          <cell r="L460">
            <v>12.22</v>
          </cell>
          <cell r="M460">
            <v>14.48</v>
          </cell>
          <cell r="N460">
            <v>29.72</v>
          </cell>
        </row>
        <row r="461">
          <cell r="D461" t="str">
            <v>D663WHstk_A_cst</v>
          </cell>
          <cell r="E461">
            <v>70318</v>
          </cell>
          <cell r="F461">
            <v>52179</v>
          </cell>
          <cell r="G461">
            <v>41859</v>
          </cell>
          <cell r="H461">
            <v>47927</v>
          </cell>
          <cell r="I461">
            <v>83613</v>
          </cell>
          <cell r="J461">
            <v>108982</v>
          </cell>
          <cell r="K461">
            <v>151251</v>
          </cell>
          <cell r="L461">
            <v>102708</v>
          </cell>
          <cell r="M461">
            <v>101744</v>
          </cell>
          <cell r="N461">
            <v>89309</v>
          </cell>
        </row>
        <row r="462">
          <cell r="D462" t="str">
            <v>D663WHfwc_A_cst</v>
          </cell>
          <cell r="E462">
            <v>4.8600000000000003</v>
          </cell>
          <cell r="F462">
            <v>3.67</v>
          </cell>
          <cell r="G462">
            <v>3.12</v>
          </cell>
          <cell r="H462">
            <v>2.39</v>
          </cell>
          <cell r="I462">
            <v>3.67</v>
          </cell>
          <cell r="J462">
            <v>4.66</v>
          </cell>
          <cell r="K462">
            <v>6.54</v>
          </cell>
          <cell r="L462">
            <v>4.37</v>
          </cell>
          <cell r="M462">
            <v>4.47</v>
          </cell>
          <cell r="N462">
            <v>3.97</v>
          </cell>
        </row>
        <row r="463">
          <cell r="D463" t="str">
            <v>D665TOTALstk_A_cst</v>
          </cell>
          <cell r="E463">
            <v>997986</v>
          </cell>
          <cell r="F463">
            <v>982738</v>
          </cell>
          <cell r="G463">
            <v>887183</v>
          </cell>
          <cell r="H463">
            <v>1029329</v>
          </cell>
          <cell r="I463">
            <v>1027890</v>
          </cell>
          <cell r="J463">
            <v>1075797</v>
          </cell>
          <cell r="K463">
            <v>1134436</v>
          </cell>
          <cell r="L463">
            <v>1231170</v>
          </cell>
          <cell r="M463">
            <v>1202187</v>
          </cell>
          <cell r="N463">
            <v>1182048</v>
          </cell>
        </row>
        <row r="464">
          <cell r="D464" t="str">
            <v>D665TOTALfwc_A_cst</v>
          </cell>
          <cell r="E464">
            <v>16.649999999999999</v>
          </cell>
          <cell r="F464">
            <v>16.68</v>
          </cell>
          <cell r="G464">
            <v>14.99</v>
          </cell>
          <cell r="H464">
            <v>18.03</v>
          </cell>
          <cell r="I464">
            <v>18.190000000000001</v>
          </cell>
          <cell r="J464">
            <v>32.22</v>
          </cell>
          <cell r="K464">
            <v>33.94</v>
          </cell>
          <cell r="L464">
            <v>36.44</v>
          </cell>
          <cell r="M464">
            <v>36.21</v>
          </cell>
          <cell r="N464">
            <v>36.090000000000003</v>
          </cell>
        </row>
        <row r="465">
          <cell r="D465" t="str">
            <v>D665SUBTOTALstk_A_cst</v>
          </cell>
          <cell r="E465">
            <v>732094</v>
          </cell>
          <cell r="F465">
            <v>733795</v>
          </cell>
          <cell r="G465">
            <v>655021</v>
          </cell>
          <cell r="H465">
            <v>740065</v>
          </cell>
          <cell r="I465">
            <v>755202</v>
          </cell>
          <cell r="J465">
            <v>783044</v>
          </cell>
          <cell r="K465">
            <v>783657</v>
          </cell>
          <cell r="L465">
            <v>784498</v>
          </cell>
          <cell r="M465">
            <v>780003</v>
          </cell>
          <cell r="N465">
            <v>773564</v>
          </cell>
        </row>
        <row r="466">
          <cell r="D466" t="str">
            <v>D665SUBTOTALfwc_A_cst</v>
          </cell>
          <cell r="E466">
            <v>11.27</v>
          </cell>
          <cell r="F466">
            <v>11.51</v>
          </cell>
          <cell r="G466">
            <v>10.199999999999999</v>
          </cell>
          <cell r="H466">
            <v>12.21</v>
          </cell>
          <cell r="I466">
            <v>13.04</v>
          </cell>
          <cell r="J466">
            <v>13.98</v>
          </cell>
          <cell r="K466">
            <v>14.32</v>
          </cell>
          <cell r="L466">
            <v>14.52</v>
          </cell>
          <cell r="M466">
            <v>14.57</v>
          </cell>
          <cell r="N466">
            <v>14.68</v>
          </cell>
        </row>
        <row r="467">
          <cell r="D467" t="str">
            <v>D665UKstk_A_cst</v>
          </cell>
          <cell r="E467">
            <v>732094</v>
          </cell>
          <cell r="F467">
            <v>733795</v>
          </cell>
          <cell r="G467">
            <v>655021</v>
          </cell>
          <cell r="H467">
            <v>740065</v>
          </cell>
          <cell r="I467">
            <v>755202</v>
          </cell>
          <cell r="J467">
            <v>783044</v>
          </cell>
          <cell r="K467">
            <v>783657</v>
          </cell>
          <cell r="L467">
            <v>784498</v>
          </cell>
          <cell r="M467">
            <v>780003</v>
          </cell>
          <cell r="N467">
            <v>773564</v>
          </cell>
        </row>
        <row r="468">
          <cell r="D468" t="str">
            <v>D665UKfwc_A_cst</v>
          </cell>
          <cell r="E468">
            <v>11.27</v>
          </cell>
          <cell r="F468">
            <v>11.51</v>
          </cell>
          <cell r="G468">
            <v>10.199999999999999</v>
          </cell>
          <cell r="H468">
            <v>12.21</v>
          </cell>
          <cell r="I468">
            <v>13.04</v>
          </cell>
          <cell r="J468">
            <v>13.98</v>
          </cell>
          <cell r="K468">
            <v>14.32</v>
          </cell>
          <cell r="L468">
            <v>14.52</v>
          </cell>
          <cell r="M468">
            <v>14.57</v>
          </cell>
          <cell r="N468">
            <v>14.68</v>
          </cell>
        </row>
        <row r="469">
          <cell r="D469" t="str">
            <v>D665WHstk_A_cst</v>
          </cell>
          <cell r="E469">
            <v>265892</v>
          </cell>
          <cell r="F469">
            <v>248943</v>
          </cell>
          <cell r="G469">
            <v>232162</v>
          </cell>
          <cell r="H469">
            <v>289264</v>
          </cell>
          <cell r="I469">
            <v>272688</v>
          </cell>
          <cell r="J469">
            <v>292753</v>
          </cell>
          <cell r="K469">
            <v>350779</v>
          </cell>
          <cell r="L469">
            <v>446672</v>
          </cell>
          <cell r="M469">
            <v>422184</v>
          </cell>
          <cell r="N469">
            <v>408484</v>
          </cell>
        </row>
        <row r="470">
          <cell r="D470" t="str">
            <v>D665WHfwc_A_cst</v>
          </cell>
          <cell r="E470">
            <v>5.0599999999999996</v>
          </cell>
          <cell r="F470">
            <v>4.72</v>
          </cell>
          <cell r="G470">
            <v>4.3899999999999997</v>
          </cell>
          <cell r="H470">
            <v>4.2300000000000004</v>
          </cell>
          <cell r="I470">
            <v>4.0199999999999996</v>
          </cell>
          <cell r="J470">
            <v>4.2699999999999996</v>
          </cell>
          <cell r="K470">
            <v>5.21</v>
          </cell>
          <cell r="L470">
            <v>6.89</v>
          </cell>
          <cell r="M470">
            <v>6.65</v>
          </cell>
          <cell r="N470">
            <v>6.64</v>
          </cell>
        </row>
        <row r="471">
          <cell r="D471" t="str">
            <v>D699TOTALstk_A_cst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D472" t="str">
            <v>D699TOTALfwc_A_cst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D473" t="str">
            <v>D699SUBTOTALstk_A_cst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D474" t="str">
            <v>D699SUBTOTALfwc_A_cst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D475" t="str">
            <v>D699UKstk_A_cst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D476" t="str">
            <v>D699UKfwc_A_cst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D477" t="str">
            <v>D699WHstk_A_cst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D478" t="str">
            <v>D699WHfwc_A_cst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D479" t="str">
            <v>G71TOTALstk_A_cst</v>
          </cell>
          <cell r="E479">
            <v>2536219</v>
          </cell>
          <cell r="F479">
            <v>2468784</v>
          </cell>
          <cell r="G479">
            <v>2435883</v>
          </cell>
          <cell r="H479">
            <v>2358982</v>
          </cell>
          <cell r="I479">
            <v>2325253</v>
          </cell>
          <cell r="J479">
            <v>2278791</v>
          </cell>
          <cell r="K479">
            <v>2447038</v>
          </cell>
          <cell r="L479">
            <v>2450945</v>
          </cell>
          <cell r="M479">
            <v>2430135</v>
          </cell>
          <cell r="N479">
            <v>2230767</v>
          </cell>
        </row>
        <row r="480">
          <cell r="D480" t="str">
            <v>G71TOTALfwc_A_cst</v>
          </cell>
          <cell r="E480">
            <v>8.9700000000000006</v>
          </cell>
          <cell r="F480">
            <v>8.8699999999999992</v>
          </cell>
          <cell r="G480">
            <v>9.01</v>
          </cell>
          <cell r="H480">
            <v>8.92</v>
          </cell>
          <cell r="I480">
            <v>9.1199999999999992</v>
          </cell>
          <cell r="J480">
            <v>9.3000000000000007</v>
          </cell>
          <cell r="K480">
            <v>10.68</v>
          </cell>
          <cell r="L480">
            <v>11.06</v>
          </cell>
          <cell r="M480">
            <v>11.42</v>
          </cell>
          <cell r="N480">
            <v>11.04</v>
          </cell>
        </row>
        <row r="481">
          <cell r="D481" t="str">
            <v>G71SUBTOTALstk_A_cst</v>
          </cell>
          <cell r="E481">
            <v>1446370</v>
          </cell>
          <cell r="F481">
            <v>1492532</v>
          </cell>
          <cell r="G481">
            <v>1370029</v>
          </cell>
          <cell r="H481">
            <v>1456381</v>
          </cell>
          <cell r="I481">
            <v>1437843</v>
          </cell>
          <cell r="J481">
            <v>1405422</v>
          </cell>
          <cell r="K481">
            <v>1371048</v>
          </cell>
          <cell r="L481">
            <v>1396086</v>
          </cell>
          <cell r="M481">
            <v>1373311</v>
          </cell>
          <cell r="N481">
            <v>1329546</v>
          </cell>
        </row>
        <row r="482">
          <cell r="D482" t="str">
            <v>G71SUBTOTALfwc_A_cst</v>
          </cell>
          <cell r="E482">
            <v>5.0999999999999996</v>
          </cell>
          <cell r="F482">
            <v>5.28</v>
          </cell>
          <cell r="G482">
            <v>4.92</v>
          </cell>
          <cell r="H482">
            <v>5.21</v>
          </cell>
          <cell r="I482">
            <v>5.09</v>
          </cell>
          <cell r="J482">
            <v>5.23</v>
          </cell>
          <cell r="K482">
            <v>5.34</v>
          </cell>
          <cell r="L482">
            <v>5.59</v>
          </cell>
          <cell r="M482">
            <v>5.83</v>
          </cell>
          <cell r="N482">
            <v>6.23</v>
          </cell>
        </row>
        <row r="483">
          <cell r="D483" t="str">
            <v>G71UKstk_A_cst</v>
          </cell>
          <cell r="E483">
            <v>1446370</v>
          </cell>
          <cell r="F483">
            <v>1492532</v>
          </cell>
          <cell r="G483">
            <v>1370029</v>
          </cell>
          <cell r="H483">
            <v>1456381</v>
          </cell>
          <cell r="I483">
            <v>1437843</v>
          </cell>
          <cell r="J483">
            <v>1405422</v>
          </cell>
          <cell r="K483">
            <v>1371048</v>
          </cell>
          <cell r="L483">
            <v>1396086</v>
          </cell>
          <cell r="M483">
            <v>1373311</v>
          </cell>
          <cell r="N483">
            <v>1329546</v>
          </cell>
        </row>
        <row r="484">
          <cell r="D484" t="str">
            <v>G71UKfwc_A_cst</v>
          </cell>
          <cell r="E484">
            <v>5.0999999999999996</v>
          </cell>
          <cell r="F484">
            <v>5.28</v>
          </cell>
          <cell r="G484">
            <v>4.92</v>
          </cell>
          <cell r="H484">
            <v>5.21</v>
          </cell>
          <cell r="I484">
            <v>5.09</v>
          </cell>
          <cell r="J484">
            <v>5.23</v>
          </cell>
          <cell r="K484">
            <v>5.34</v>
          </cell>
          <cell r="L484">
            <v>5.59</v>
          </cell>
          <cell r="M484">
            <v>5.83</v>
          </cell>
          <cell r="N484">
            <v>6.23</v>
          </cell>
        </row>
        <row r="485">
          <cell r="D485" t="str">
            <v>G71WHstk_A_cst</v>
          </cell>
          <cell r="E485">
            <v>1089849</v>
          </cell>
          <cell r="F485">
            <v>976252</v>
          </cell>
          <cell r="G485">
            <v>1065854</v>
          </cell>
          <cell r="H485">
            <v>902601</v>
          </cell>
          <cell r="I485">
            <v>887410</v>
          </cell>
          <cell r="J485">
            <v>873369</v>
          </cell>
          <cell r="K485">
            <v>1075990</v>
          </cell>
          <cell r="L485">
            <v>1054859</v>
          </cell>
          <cell r="M485">
            <v>1056824</v>
          </cell>
          <cell r="N485">
            <v>901221</v>
          </cell>
        </row>
        <row r="486">
          <cell r="D486" t="str">
            <v>G71WHfwc_A_cst</v>
          </cell>
          <cell r="E486">
            <v>4.84</v>
          </cell>
          <cell r="F486">
            <v>4.42</v>
          </cell>
          <cell r="G486">
            <v>4.84</v>
          </cell>
          <cell r="H486">
            <v>3.18</v>
          </cell>
          <cell r="I486">
            <v>3.26</v>
          </cell>
          <cell r="J486">
            <v>3.2</v>
          </cell>
          <cell r="K486">
            <v>3.82</v>
          </cell>
          <cell r="L486">
            <v>3.65</v>
          </cell>
          <cell r="M486">
            <v>3.72</v>
          </cell>
          <cell r="N486">
            <v>3.35</v>
          </cell>
        </row>
        <row r="487">
          <cell r="D487" t="str">
            <v>D771TOTALstk_A_cst</v>
          </cell>
          <cell r="E487">
            <v>1366939</v>
          </cell>
          <cell r="F487">
            <v>1335938</v>
          </cell>
          <cell r="G487">
            <v>1368086</v>
          </cell>
          <cell r="H487">
            <v>1331746</v>
          </cell>
          <cell r="I487">
            <v>1264162</v>
          </cell>
          <cell r="J487">
            <v>1238190</v>
          </cell>
          <cell r="K487">
            <v>1401261</v>
          </cell>
          <cell r="L487">
            <v>1344026</v>
          </cell>
          <cell r="M487">
            <v>1343626</v>
          </cell>
          <cell r="N487">
            <v>1179990</v>
          </cell>
        </row>
        <row r="488">
          <cell r="D488" t="str">
            <v>D771TOTALfwc_A_cst</v>
          </cell>
          <cell r="E488">
            <v>8.91</v>
          </cell>
          <cell r="F488">
            <v>8.69</v>
          </cell>
          <cell r="G488">
            <v>9.0299999999999994</v>
          </cell>
          <cell r="H488">
            <v>8.8699999999999992</v>
          </cell>
          <cell r="I488">
            <v>8.52</v>
          </cell>
          <cell r="J488">
            <v>8.5399999999999991</v>
          </cell>
          <cell r="K488">
            <v>10.24</v>
          </cell>
          <cell r="L488">
            <v>9.94</v>
          </cell>
          <cell r="M488">
            <v>10.47</v>
          </cell>
          <cell r="N488">
            <v>9.6999999999999993</v>
          </cell>
        </row>
        <row r="489">
          <cell r="D489" t="str">
            <v>D771SUBTOTALstk_A_cst</v>
          </cell>
          <cell r="E489">
            <v>822065</v>
          </cell>
          <cell r="F489">
            <v>852483</v>
          </cell>
          <cell r="G489">
            <v>781109</v>
          </cell>
          <cell r="H489">
            <v>828756</v>
          </cell>
          <cell r="I489">
            <v>822210</v>
          </cell>
          <cell r="J489">
            <v>795049</v>
          </cell>
          <cell r="K489">
            <v>771632</v>
          </cell>
          <cell r="L489">
            <v>798953</v>
          </cell>
          <cell r="M489">
            <v>785675</v>
          </cell>
          <cell r="N489">
            <v>759028</v>
          </cell>
        </row>
        <row r="490">
          <cell r="D490" t="str">
            <v>D771SUBTOTALfwc_A_cst</v>
          </cell>
          <cell r="E490">
            <v>5.47</v>
          </cell>
          <cell r="F490">
            <v>5.71</v>
          </cell>
          <cell r="G490">
            <v>5.22</v>
          </cell>
          <cell r="H490">
            <v>5.39</v>
          </cell>
          <cell r="I490">
            <v>5.24</v>
          </cell>
          <cell r="J490">
            <v>5.19</v>
          </cell>
          <cell r="K490">
            <v>5.15</v>
          </cell>
          <cell r="L490">
            <v>5.31</v>
          </cell>
          <cell r="M490">
            <v>5.48</v>
          </cell>
          <cell r="N490">
            <v>5.81</v>
          </cell>
        </row>
        <row r="491">
          <cell r="D491" t="str">
            <v>D771UKstk_A_cst</v>
          </cell>
          <cell r="E491">
            <v>822065</v>
          </cell>
          <cell r="F491">
            <v>852483</v>
          </cell>
          <cell r="G491">
            <v>781109</v>
          </cell>
          <cell r="H491">
            <v>828756</v>
          </cell>
          <cell r="I491">
            <v>822210</v>
          </cell>
          <cell r="J491">
            <v>795049</v>
          </cell>
          <cell r="K491">
            <v>771632</v>
          </cell>
          <cell r="L491">
            <v>798953</v>
          </cell>
          <cell r="M491">
            <v>785675</v>
          </cell>
          <cell r="N491">
            <v>759028</v>
          </cell>
        </row>
        <row r="492">
          <cell r="D492" t="str">
            <v>D771UKfwc_A_cst</v>
          </cell>
          <cell r="E492">
            <v>5.47</v>
          </cell>
          <cell r="F492">
            <v>5.71</v>
          </cell>
          <cell r="G492">
            <v>5.22</v>
          </cell>
          <cell r="H492">
            <v>5.39</v>
          </cell>
          <cell r="I492">
            <v>5.24</v>
          </cell>
          <cell r="J492">
            <v>5.19</v>
          </cell>
          <cell r="K492">
            <v>5.15</v>
          </cell>
          <cell r="L492">
            <v>5.31</v>
          </cell>
          <cell r="M492">
            <v>5.48</v>
          </cell>
          <cell r="N492">
            <v>5.81</v>
          </cell>
        </row>
        <row r="493">
          <cell r="D493" t="str">
            <v>D771WHstk_A_cst</v>
          </cell>
          <cell r="E493">
            <v>544874</v>
          </cell>
          <cell r="F493">
            <v>483455</v>
          </cell>
          <cell r="G493">
            <v>586977</v>
          </cell>
          <cell r="H493">
            <v>502990</v>
          </cell>
          <cell r="I493">
            <v>441952</v>
          </cell>
          <cell r="J493">
            <v>443141</v>
          </cell>
          <cell r="K493">
            <v>629629</v>
          </cell>
          <cell r="L493">
            <v>545073</v>
          </cell>
          <cell r="M493">
            <v>557951</v>
          </cell>
          <cell r="N493">
            <v>420962</v>
          </cell>
        </row>
        <row r="494">
          <cell r="D494" t="str">
            <v>D771WHfwc_A_cst</v>
          </cell>
          <cell r="E494">
            <v>4.66</v>
          </cell>
          <cell r="F494">
            <v>4.1900000000000004</v>
          </cell>
          <cell r="G494">
            <v>4.9800000000000004</v>
          </cell>
          <cell r="H494">
            <v>3.34</v>
          </cell>
          <cell r="I494">
            <v>3.03</v>
          </cell>
          <cell r="J494">
            <v>2.99</v>
          </cell>
          <cell r="K494">
            <v>3.91</v>
          </cell>
          <cell r="L494">
            <v>3.2</v>
          </cell>
          <cell r="M494">
            <v>3.34</v>
          </cell>
          <cell r="N494">
            <v>2.68</v>
          </cell>
        </row>
        <row r="495">
          <cell r="D495" t="str">
            <v>D772TOTALstk_A_cst</v>
          </cell>
          <cell r="E495">
            <v>1169280</v>
          </cell>
          <cell r="F495">
            <v>1132846</v>
          </cell>
          <cell r="G495">
            <v>1067797</v>
          </cell>
          <cell r="H495">
            <v>1027236</v>
          </cell>
          <cell r="I495">
            <v>1061091</v>
          </cell>
          <cell r="J495">
            <v>1040601</v>
          </cell>
          <cell r="K495">
            <v>1045777</v>
          </cell>
          <cell r="L495">
            <v>1106919</v>
          </cell>
          <cell r="M495">
            <v>1086509</v>
          </cell>
          <cell r="N495">
            <v>1050777</v>
          </cell>
        </row>
        <row r="496">
          <cell r="D496" t="str">
            <v>D772TOTALfwc_A_cst</v>
          </cell>
          <cell r="E496">
            <v>9.07</v>
          </cell>
          <cell r="F496">
            <v>9.16</v>
          </cell>
          <cell r="G496">
            <v>8.9700000000000006</v>
          </cell>
          <cell r="H496">
            <v>8.99</v>
          </cell>
          <cell r="I496">
            <v>10.09</v>
          </cell>
          <cell r="J496">
            <v>10.51</v>
          </cell>
          <cell r="K496">
            <v>11.29</v>
          </cell>
          <cell r="L496">
            <v>12.49</v>
          </cell>
          <cell r="M496">
            <v>12.58</v>
          </cell>
          <cell r="N496">
            <v>12.53</v>
          </cell>
        </row>
        <row r="497">
          <cell r="D497" t="str">
            <v>D772SUBTOTALstk_A_cst</v>
          </cell>
          <cell r="E497">
            <v>624305</v>
          </cell>
          <cell r="F497">
            <v>640049</v>
          </cell>
          <cell r="G497">
            <v>588920</v>
          </cell>
          <cell r="H497">
            <v>627625</v>
          </cell>
          <cell r="I497">
            <v>615633</v>
          </cell>
          <cell r="J497">
            <v>610373</v>
          </cell>
          <cell r="K497">
            <v>599416</v>
          </cell>
          <cell r="L497">
            <v>597133</v>
          </cell>
          <cell r="M497">
            <v>587636</v>
          </cell>
          <cell r="N497">
            <v>570518</v>
          </cell>
        </row>
        <row r="498">
          <cell r="D498" t="str">
            <v>D772SUBTOTALfwc_A_cst</v>
          </cell>
          <cell r="E498">
            <v>4.68</v>
          </cell>
          <cell r="F498">
            <v>4.82</v>
          </cell>
          <cell r="G498">
            <v>4.53</v>
          </cell>
          <cell r="H498">
            <v>4.9400000000000004</v>
          </cell>
          <cell r="I498">
            <v>4.91</v>
          </cell>
          <cell r="J498">
            <v>5.28</v>
          </cell>
          <cell r="K498">
            <v>5.66</v>
          </cell>
          <cell r="L498">
            <v>6.03</v>
          </cell>
          <cell r="M498">
            <v>6.38</v>
          </cell>
          <cell r="N498">
            <v>6.86</v>
          </cell>
        </row>
        <row r="499">
          <cell r="D499" t="str">
            <v>D772UKstk_A_cst</v>
          </cell>
          <cell r="E499">
            <v>624305</v>
          </cell>
          <cell r="F499">
            <v>640049</v>
          </cell>
          <cell r="G499">
            <v>588920</v>
          </cell>
          <cell r="H499">
            <v>627625</v>
          </cell>
          <cell r="I499">
            <v>615633</v>
          </cell>
          <cell r="J499">
            <v>610373</v>
          </cell>
          <cell r="K499">
            <v>599416</v>
          </cell>
          <cell r="L499">
            <v>597133</v>
          </cell>
          <cell r="M499">
            <v>587636</v>
          </cell>
          <cell r="N499">
            <v>570518</v>
          </cell>
        </row>
        <row r="500">
          <cell r="D500" t="str">
            <v>D772UKfwc_A_cst</v>
          </cell>
          <cell r="E500">
            <v>4.68</v>
          </cell>
          <cell r="F500">
            <v>4.82</v>
          </cell>
          <cell r="G500">
            <v>4.53</v>
          </cell>
          <cell r="H500">
            <v>4.9400000000000004</v>
          </cell>
          <cell r="I500">
            <v>4.91</v>
          </cell>
          <cell r="J500">
            <v>5.28</v>
          </cell>
          <cell r="K500">
            <v>5.66</v>
          </cell>
          <cell r="L500">
            <v>6.03</v>
          </cell>
          <cell r="M500">
            <v>6.38</v>
          </cell>
          <cell r="N500">
            <v>6.86</v>
          </cell>
        </row>
        <row r="501">
          <cell r="D501" t="str">
            <v>D772WHstk_A_cst</v>
          </cell>
          <cell r="E501">
            <v>544975</v>
          </cell>
          <cell r="F501">
            <v>492797</v>
          </cell>
          <cell r="G501">
            <v>478877</v>
          </cell>
          <cell r="H501">
            <v>399611</v>
          </cell>
          <cell r="I501">
            <v>445458</v>
          </cell>
          <cell r="J501">
            <v>430228</v>
          </cell>
          <cell r="K501">
            <v>446361</v>
          </cell>
          <cell r="L501">
            <v>509786</v>
          </cell>
          <cell r="M501">
            <v>498873</v>
          </cell>
          <cell r="N501">
            <v>480259</v>
          </cell>
        </row>
        <row r="502">
          <cell r="D502" t="str">
            <v>D772WHfwc_A_cst</v>
          </cell>
          <cell r="E502">
            <v>5.05</v>
          </cell>
          <cell r="F502">
            <v>4.67</v>
          </cell>
          <cell r="G502">
            <v>4.68</v>
          </cell>
          <cell r="H502">
            <v>3</v>
          </cell>
          <cell r="I502">
            <v>3.57</v>
          </cell>
          <cell r="J502">
            <v>3.5</v>
          </cell>
          <cell r="K502">
            <v>3.69</v>
          </cell>
          <cell r="L502">
            <v>4.2699999999999996</v>
          </cell>
          <cell r="M502">
            <v>4.2300000000000004</v>
          </cell>
          <cell r="N502">
            <v>4.26</v>
          </cell>
        </row>
        <row r="503">
          <cell r="D503" t="str">
            <v>D799TOTALstk_A_cst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D504" t="str">
            <v>D799TOTALfwc_A_cst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D505" t="str">
            <v>D799SUBTOTALstk_A_cst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D506" t="str">
            <v>D799SUBTOTALfwc_A_cst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D507" t="str">
            <v>D799UKstk_A_cst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D508" t="str">
            <v>D799UKfwc_A_cst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D509" t="str">
            <v>D799WHstk_A_cst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D510" t="str">
            <v>D799WHfwc_A_cst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D511" t="str">
            <v>G81TOTALstk_A_cst</v>
          </cell>
          <cell r="E511">
            <v>201757</v>
          </cell>
          <cell r="F511">
            <v>187444</v>
          </cell>
          <cell r="G511">
            <v>185896</v>
          </cell>
          <cell r="H511">
            <v>181857</v>
          </cell>
          <cell r="I511">
            <v>172263</v>
          </cell>
          <cell r="J511">
            <v>177327</v>
          </cell>
          <cell r="K511">
            <v>182557</v>
          </cell>
          <cell r="L511">
            <v>186468</v>
          </cell>
          <cell r="M511">
            <v>209818</v>
          </cell>
          <cell r="N511">
            <v>203448</v>
          </cell>
        </row>
        <row r="512">
          <cell r="D512" t="str">
            <v>G81TOTALfwc_A_cst</v>
          </cell>
          <cell r="E512">
            <v>8.42</v>
          </cell>
          <cell r="F512">
            <v>7.94</v>
          </cell>
          <cell r="G512">
            <v>8.35</v>
          </cell>
          <cell r="H512">
            <v>8.7100000000000009</v>
          </cell>
          <cell r="I512">
            <v>8.74</v>
          </cell>
          <cell r="J512">
            <v>9.85</v>
          </cell>
          <cell r="K512">
            <v>11.15</v>
          </cell>
          <cell r="L512">
            <v>12.26</v>
          </cell>
          <cell r="M512">
            <v>14.69</v>
          </cell>
          <cell r="N512">
            <v>14.83</v>
          </cell>
        </row>
        <row r="513">
          <cell r="D513" t="str">
            <v>G81SUBTOTALstk_A_cst</v>
          </cell>
          <cell r="E513">
            <v>93943</v>
          </cell>
          <cell r="F513">
            <v>89133</v>
          </cell>
          <cell r="G513">
            <v>79967</v>
          </cell>
          <cell r="H513">
            <v>86627</v>
          </cell>
          <cell r="I513">
            <v>86862</v>
          </cell>
          <cell r="J513">
            <v>89763</v>
          </cell>
          <cell r="K513">
            <v>86873</v>
          </cell>
          <cell r="L513">
            <v>83864</v>
          </cell>
          <cell r="M513">
            <v>85131</v>
          </cell>
          <cell r="N513">
            <v>87443</v>
          </cell>
        </row>
        <row r="514">
          <cell r="D514" t="str">
            <v>G81SUBTOTALfwc_A_cst</v>
          </cell>
          <cell r="E514">
            <v>3.83</v>
          </cell>
          <cell r="F514">
            <v>3.61</v>
          </cell>
          <cell r="G514">
            <v>3.17</v>
          </cell>
          <cell r="H514">
            <v>3.41</v>
          </cell>
          <cell r="I514">
            <v>3.57</v>
          </cell>
          <cell r="J514">
            <v>4.01</v>
          </cell>
          <cell r="K514">
            <v>4.5199999999999996</v>
          </cell>
          <cell r="L514">
            <v>4.8899999999999997</v>
          </cell>
          <cell r="M514">
            <v>5.3</v>
          </cell>
          <cell r="N514">
            <v>5.83</v>
          </cell>
        </row>
        <row r="515">
          <cell r="D515" t="str">
            <v>G81UKstk_A_cst</v>
          </cell>
          <cell r="E515">
            <v>93943</v>
          </cell>
          <cell r="F515">
            <v>89133</v>
          </cell>
          <cell r="G515">
            <v>79967</v>
          </cell>
          <cell r="H515">
            <v>86627</v>
          </cell>
          <cell r="I515">
            <v>86862</v>
          </cell>
          <cell r="J515">
            <v>89763</v>
          </cell>
          <cell r="K515">
            <v>86873</v>
          </cell>
          <cell r="L515">
            <v>83864</v>
          </cell>
          <cell r="M515">
            <v>85131</v>
          </cell>
          <cell r="N515">
            <v>87443</v>
          </cell>
        </row>
        <row r="516">
          <cell r="D516" t="str">
            <v>G81UKfwc_A_cst</v>
          </cell>
          <cell r="E516">
            <v>3.83</v>
          </cell>
          <cell r="F516">
            <v>3.61</v>
          </cell>
          <cell r="G516">
            <v>3.17</v>
          </cell>
          <cell r="H516">
            <v>3.41</v>
          </cell>
          <cell r="I516">
            <v>3.57</v>
          </cell>
          <cell r="J516">
            <v>4.01</v>
          </cell>
          <cell r="K516">
            <v>4.5199999999999996</v>
          </cell>
          <cell r="L516">
            <v>4.8899999999999997</v>
          </cell>
          <cell r="M516">
            <v>5.3</v>
          </cell>
          <cell r="N516">
            <v>5.83</v>
          </cell>
        </row>
        <row r="517">
          <cell r="D517" t="str">
            <v>G81WHstk_A_cst</v>
          </cell>
          <cell r="E517">
            <v>107814</v>
          </cell>
          <cell r="F517">
            <v>98311</v>
          </cell>
          <cell r="G517">
            <v>105929</v>
          </cell>
          <cell r="H517">
            <v>95230</v>
          </cell>
          <cell r="I517">
            <v>85401</v>
          </cell>
          <cell r="J517">
            <v>87564</v>
          </cell>
          <cell r="K517">
            <v>95684</v>
          </cell>
          <cell r="L517">
            <v>102604</v>
          </cell>
          <cell r="M517">
            <v>124687</v>
          </cell>
          <cell r="N517">
            <v>116005</v>
          </cell>
        </row>
        <row r="518">
          <cell r="D518" t="str">
            <v>G81WHfwc_A_cst</v>
          </cell>
          <cell r="E518">
            <v>6.15</v>
          </cell>
          <cell r="F518">
            <v>5.74</v>
          </cell>
          <cell r="G518">
            <v>6.41</v>
          </cell>
          <cell r="H518">
            <v>4.74</v>
          </cell>
          <cell r="I518">
            <v>4.4400000000000004</v>
          </cell>
          <cell r="J518">
            <v>4.83</v>
          </cell>
          <cell r="K518">
            <v>5.51</v>
          </cell>
          <cell r="L518">
            <v>5.89</v>
          </cell>
          <cell r="M518">
            <v>6.88</v>
          </cell>
          <cell r="N518">
            <v>6.27</v>
          </cell>
        </row>
        <row r="519">
          <cell r="D519" t="str">
            <v>D881TOTALstk_A_cst</v>
          </cell>
          <cell r="E519">
            <v>201757</v>
          </cell>
          <cell r="F519">
            <v>187444</v>
          </cell>
          <cell r="G519">
            <v>185896</v>
          </cell>
          <cell r="H519">
            <v>181857</v>
          </cell>
          <cell r="I519">
            <v>172263</v>
          </cell>
          <cell r="J519">
            <v>177327</v>
          </cell>
          <cell r="K519">
            <v>182557</v>
          </cell>
          <cell r="L519">
            <v>186468</v>
          </cell>
          <cell r="M519">
            <v>209818</v>
          </cell>
          <cell r="N519">
            <v>203448</v>
          </cell>
        </row>
        <row r="520">
          <cell r="D520" t="str">
            <v>D881TOTALfwc_A_cst</v>
          </cell>
          <cell r="E520">
            <v>8.42</v>
          </cell>
          <cell r="F520">
            <v>7.94</v>
          </cell>
          <cell r="G520">
            <v>8.35</v>
          </cell>
          <cell r="H520">
            <v>8.7100000000000009</v>
          </cell>
          <cell r="I520">
            <v>8.74</v>
          </cell>
          <cell r="J520">
            <v>9.85</v>
          </cell>
          <cell r="K520">
            <v>11.15</v>
          </cell>
          <cell r="L520">
            <v>12.26</v>
          </cell>
          <cell r="M520">
            <v>14.69</v>
          </cell>
          <cell r="N520">
            <v>14.83</v>
          </cell>
        </row>
        <row r="521">
          <cell r="D521" t="str">
            <v>D881SUBTOTALstk_A_cst</v>
          </cell>
          <cell r="E521">
            <v>93943</v>
          </cell>
          <cell r="F521">
            <v>89133</v>
          </cell>
          <cell r="G521">
            <v>79967</v>
          </cell>
          <cell r="H521">
            <v>86627</v>
          </cell>
          <cell r="I521">
            <v>86862</v>
          </cell>
          <cell r="J521">
            <v>89763</v>
          </cell>
          <cell r="K521">
            <v>86873</v>
          </cell>
          <cell r="L521">
            <v>83864</v>
          </cell>
          <cell r="M521">
            <v>85131</v>
          </cell>
          <cell r="N521">
            <v>87443</v>
          </cell>
        </row>
        <row r="522">
          <cell r="D522" t="str">
            <v>D881SUBTOTALfwc_A_cst</v>
          </cell>
          <cell r="E522">
            <v>3.83</v>
          </cell>
          <cell r="F522">
            <v>3.61</v>
          </cell>
          <cell r="G522">
            <v>3.17</v>
          </cell>
          <cell r="H522">
            <v>3.41</v>
          </cell>
          <cell r="I522">
            <v>3.57</v>
          </cell>
          <cell r="J522">
            <v>4.01</v>
          </cell>
          <cell r="K522">
            <v>4.5199999999999996</v>
          </cell>
          <cell r="L522">
            <v>4.8899999999999997</v>
          </cell>
          <cell r="M522">
            <v>5.3</v>
          </cell>
          <cell r="N522">
            <v>5.83</v>
          </cell>
        </row>
        <row r="523">
          <cell r="D523" t="str">
            <v>D881UKstk_A_cst</v>
          </cell>
          <cell r="E523">
            <v>93943</v>
          </cell>
          <cell r="F523">
            <v>89133</v>
          </cell>
          <cell r="G523">
            <v>79967</v>
          </cell>
          <cell r="H523">
            <v>86627</v>
          </cell>
          <cell r="I523">
            <v>86862</v>
          </cell>
          <cell r="J523">
            <v>89763</v>
          </cell>
          <cell r="K523">
            <v>86873</v>
          </cell>
          <cell r="L523">
            <v>83864</v>
          </cell>
          <cell r="M523">
            <v>85131</v>
          </cell>
          <cell r="N523">
            <v>87443</v>
          </cell>
        </row>
        <row r="524">
          <cell r="D524" t="str">
            <v>D881UKfwc_A_cst</v>
          </cell>
          <cell r="E524">
            <v>3.83</v>
          </cell>
          <cell r="F524">
            <v>3.61</v>
          </cell>
          <cell r="G524">
            <v>3.17</v>
          </cell>
          <cell r="H524">
            <v>3.41</v>
          </cell>
          <cell r="I524">
            <v>3.57</v>
          </cell>
          <cell r="J524">
            <v>4.01</v>
          </cell>
          <cell r="K524">
            <v>4.5199999999999996</v>
          </cell>
          <cell r="L524">
            <v>4.8899999999999997</v>
          </cell>
          <cell r="M524">
            <v>5.3</v>
          </cell>
          <cell r="N524">
            <v>5.83</v>
          </cell>
        </row>
        <row r="525">
          <cell r="D525" t="str">
            <v>D881WHstk_A_cst</v>
          </cell>
          <cell r="E525">
            <v>107814</v>
          </cell>
          <cell r="F525">
            <v>98311</v>
          </cell>
          <cell r="G525">
            <v>105929</v>
          </cell>
          <cell r="H525">
            <v>95230</v>
          </cell>
          <cell r="I525">
            <v>85401</v>
          </cell>
          <cell r="J525">
            <v>87564</v>
          </cell>
          <cell r="K525">
            <v>95684</v>
          </cell>
          <cell r="L525">
            <v>102604</v>
          </cell>
          <cell r="M525">
            <v>124687</v>
          </cell>
          <cell r="N525">
            <v>116005</v>
          </cell>
        </row>
        <row r="526">
          <cell r="D526" t="str">
            <v>D881WHfwc_A_cst</v>
          </cell>
          <cell r="E526">
            <v>6.15</v>
          </cell>
          <cell r="F526">
            <v>5.74</v>
          </cell>
          <cell r="G526">
            <v>6.41</v>
          </cell>
          <cell r="H526">
            <v>4.74</v>
          </cell>
          <cell r="I526">
            <v>4.4400000000000004</v>
          </cell>
          <cell r="J526">
            <v>4.83</v>
          </cell>
          <cell r="K526">
            <v>5.51</v>
          </cell>
          <cell r="L526">
            <v>5.89</v>
          </cell>
          <cell r="M526">
            <v>6.88</v>
          </cell>
          <cell r="N526">
            <v>6.27</v>
          </cell>
        </row>
        <row r="527">
          <cell r="D527" t="str">
            <v>D899TOTALstk_A_cst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D528" t="str">
            <v>D899TOTALfwc_A_cst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D529" t="str">
            <v>D899SUBTOTALstk_A_cst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D530" t="str">
            <v>D899SUBTOTALfwc_A_cst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D531" t="str">
            <v>D899UKstk_A_cst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D532" t="str">
            <v>D899UKfwc_A_cst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D533" t="str">
            <v>D899WHstk_A_cst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D534" t="str">
            <v>D899WHfwc_A_cst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D535" t="str">
            <v>xWDFTOTALstk_A_cst</v>
          </cell>
          <cell r="E535">
            <v>960768</v>
          </cell>
          <cell r="F535">
            <v>977052</v>
          </cell>
          <cell r="G535">
            <v>1218122</v>
          </cell>
          <cell r="H535">
            <v>1016539</v>
          </cell>
          <cell r="I535">
            <v>1024907</v>
          </cell>
          <cell r="J535">
            <v>1034686</v>
          </cell>
          <cell r="K535">
            <v>1017593</v>
          </cell>
          <cell r="L535">
            <v>1018973</v>
          </cell>
          <cell r="M535">
            <v>1017613</v>
          </cell>
          <cell r="N535">
            <v>1012788</v>
          </cell>
        </row>
        <row r="536">
          <cell r="D536" t="str">
            <v>xWDFTOTALfwc_A_cst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D537" t="str">
            <v>xWDFSUBTOTALstk_A_cst</v>
          </cell>
          <cell r="E537">
            <v>807027</v>
          </cell>
          <cell r="F537">
            <v>833130</v>
          </cell>
          <cell r="G537">
            <v>764706</v>
          </cell>
          <cell r="H537">
            <v>845211</v>
          </cell>
          <cell r="I537">
            <v>842171</v>
          </cell>
          <cell r="J537">
            <v>847630</v>
          </cell>
          <cell r="K537">
            <v>845549</v>
          </cell>
          <cell r="L537">
            <v>847691</v>
          </cell>
          <cell r="M537">
            <v>845696</v>
          </cell>
          <cell r="N537">
            <v>856744</v>
          </cell>
        </row>
        <row r="538">
          <cell r="D538" t="str">
            <v>xWDFSUBTOTALfwc_A_cst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D539" t="str">
            <v>xWDFUKstk_A_cst</v>
          </cell>
          <cell r="E539">
            <v>807027</v>
          </cell>
          <cell r="F539">
            <v>833130</v>
          </cell>
          <cell r="G539">
            <v>764706</v>
          </cell>
          <cell r="H539">
            <v>845211</v>
          </cell>
          <cell r="I539">
            <v>842171</v>
          </cell>
          <cell r="J539">
            <v>847630</v>
          </cell>
          <cell r="K539">
            <v>845549</v>
          </cell>
          <cell r="L539">
            <v>847691</v>
          </cell>
          <cell r="M539">
            <v>845696</v>
          </cell>
          <cell r="N539">
            <v>856744</v>
          </cell>
        </row>
        <row r="540">
          <cell r="D540" t="str">
            <v>xWDFUKfwc_A_cst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D541" t="str">
            <v>xWDFWHstk_A_cst</v>
          </cell>
          <cell r="E541">
            <v>153741</v>
          </cell>
          <cell r="F541">
            <v>143922</v>
          </cell>
          <cell r="G541">
            <v>453416</v>
          </cell>
          <cell r="H541">
            <v>171328</v>
          </cell>
          <cell r="I541">
            <v>182736</v>
          </cell>
          <cell r="J541">
            <v>187056</v>
          </cell>
          <cell r="K541">
            <v>172044</v>
          </cell>
          <cell r="L541">
            <v>171282</v>
          </cell>
          <cell r="M541">
            <v>171917</v>
          </cell>
          <cell r="N541">
            <v>156044</v>
          </cell>
        </row>
        <row r="542">
          <cell r="D542" t="str">
            <v>xWDFWHfwc_A_cst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D543" t="str">
            <v>G91TOTALstk_A_cst</v>
          </cell>
          <cell r="E543">
            <v>960768</v>
          </cell>
          <cell r="F543">
            <v>977052</v>
          </cell>
          <cell r="G543">
            <v>1218122</v>
          </cell>
          <cell r="H543">
            <v>1016539</v>
          </cell>
          <cell r="I543">
            <v>1024907</v>
          </cell>
          <cell r="J543">
            <v>1034686</v>
          </cell>
          <cell r="K543">
            <v>1017593</v>
          </cell>
          <cell r="L543">
            <v>1018973</v>
          </cell>
          <cell r="M543">
            <v>1017613</v>
          </cell>
          <cell r="N543">
            <v>1012788</v>
          </cell>
        </row>
        <row r="544">
          <cell r="D544" t="str">
            <v>G91TOTALfwc_A_cst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D545" t="str">
            <v>G91SUBTOTALstk_A_cst</v>
          </cell>
          <cell r="E545">
            <v>807027</v>
          </cell>
          <cell r="F545">
            <v>833130</v>
          </cell>
          <cell r="G545">
            <v>764706</v>
          </cell>
          <cell r="H545">
            <v>845211</v>
          </cell>
          <cell r="I545">
            <v>842171</v>
          </cell>
          <cell r="J545">
            <v>847630</v>
          </cell>
          <cell r="K545">
            <v>845549</v>
          </cell>
          <cell r="L545">
            <v>847691</v>
          </cell>
          <cell r="M545">
            <v>845696</v>
          </cell>
          <cell r="N545">
            <v>856744</v>
          </cell>
        </row>
        <row r="546">
          <cell r="D546" t="str">
            <v>G91SUBTOTALfwc_A_cst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D547" t="str">
            <v>G91UKstk_A_cst</v>
          </cell>
          <cell r="E547">
            <v>807027</v>
          </cell>
          <cell r="F547">
            <v>833130</v>
          </cell>
          <cell r="G547">
            <v>764706</v>
          </cell>
          <cell r="H547">
            <v>845211</v>
          </cell>
          <cell r="I547">
            <v>842171</v>
          </cell>
          <cell r="J547">
            <v>847630</v>
          </cell>
          <cell r="K547">
            <v>845549</v>
          </cell>
          <cell r="L547">
            <v>847691</v>
          </cell>
          <cell r="M547">
            <v>845696</v>
          </cell>
          <cell r="N547">
            <v>856744</v>
          </cell>
        </row>
        <row r="548">
          <cell r="D548" t="str">
            <v>G91UKfwc_A_cst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</row>
        <row r="549">
          <cell r="D549" t="str">
            <v>G91WHstk_A_cst</v>
          </cell>
          <cell r="E549">
            <v>153741</v>
          </cell>
          <cell r="F549">
            <v>143922</v>
          </cell>
          <cell r="G549">
            <v>453416</v>
          </cell>
          <cell r="H549">
            <v>171328</v>
          </cell>
          <cell r="I549">
            <v>182736</v>
          </cell>
          <cell r="J549">
            <v>187056</v>
          </cell>
          <cell r="K549">
            <v>172044</v>
          </cell>
          <cell r="L549">
            <v>171282</v>
          </cell>
          <cell r="M549">
            <v>171917</v>
          </cell>
          <cell r="N549">
            <v>156044</v>
          </cell>
        </row>
        <row r="550">
          <cell r="D550" t="str">
            <v>G91WHfwc_A_cst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D551" t="str">
            <v>D990TOTALstk_A_cst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D552" t="str">
            <v>D990TOTALfwc_A_cst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D553" t="str">
            <v>D990SUBTOTALstk_A_cst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D554" t="str">
            <v>D990SUBTOTALfwc_A_cst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D555" t="str">
            <v>D990UKstk_A_cst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D556" t="str">
            <v>D990UKfwc_A_cst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D557" t="str">
            <v>D990WHstk_A_cst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D558" t="str">
            <v>D990WHfwc_A_cst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D559" t="str">
            <v>D991TOTALstk_A_cst</v>
          </cell>
          <cell r="E559">
            <v>865761</v>
          </cell>
          <cell r="F559">
            <v>870652</v>
          </cell>
          <cell r="G559">
            <v>830207</v>
          </cell>
          <cell r="H559">
            <v>896354</v>
          </cell>
          <cell r="I559">
            <v>894129</v>
          </cell>
          <cell r="J559">
            <v>903116</v>
          </cell>
          <cell r="K559">
            <v>895773</v>
          </cell>
          <cell r="L559">
            <v>902911</v>
          </cell>
          <cell r="M559">
            <v>901965</v>
          </cell>
          <cell r="N559">
            <v>903070</v>
          </cell>
        </row>
        <row r="560">
          <cell r="D560" t="str">
            <v>D991TOTALfwc_A_cst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D561" t="str">
            <v>D991SUBTOTALstk_A_cst</v>
          </cell>
          <cell r="E561">
            <v>742379</v>
          </cell>
          <cell r="F561">
            <v>750469</v>
          </cell>
          <cell r="G561">
            <v>701484</v>
          </cell>
          <cell r="H561">
            <v>761524</v>
          </cell>
          <cell r="I561">
            <v>769891</v>
          </cell>
          <cell r="J561">
            <v>775875</v>
          </cell>
          <cell r="K561">
            <v>775035</v>
          </cell>
          <cell r="L561">
            <v>778743</v>
          </cell>
          <cell r="M561">
            <v>785074</v>
          </cell>
          <cell r="N561">
            <v>794747</v>
          </cell>
        </row>
        <row r="562">
          <cell r="D562" t="str">
            <v>D991SUBTOTALfwc_A_cst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D563" t="str">
            <v>D991UKstk_A_cst</v>
          </cell>
          <cell r="E563">
            <v>742379</v>
          </cell>
          <cell r="F563">
            <v>750469</v>
          </cell>
          <cell r="G563">
            <v>701484</v>
          </cell>
          <cell r="H563">
            <v>761524</v>
          </cell>
          <cell r="I563">
            <v>769891</v>
          </cell>
          <cell r="J563">
            <v>775875</v>
          </cell>
          <cell r="K563">
            <v>775035</v>
          </cell>
          <cell r="L563">
            <v>778743</v>
          </cell>
          <cell r="M563">
            <v>785074</v>
          </cell>
          <cell r="N563">
            <v>794747</v>
          </cell>
        </row>
        <row r="564">
          <cell r="D564" t="str">
            <v>D991UKfwc_A_cst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D565" t="str">
            <v>D991WHstk_A_cst</v>
          </cell>
          <cell r="E565">
            <v>123382</v>
          </cell>
          <cell r="F565">
            <v>120183</v>
          </cell>
          <cell r="G565">
            <v>128723</v>
          </cell>
          <cell r="H565">
            <v>134830</v>
          </cell>
          <cell r="I565">
            <v>124238</v>
          </cell>
          <cell r="J565">
            <v>127241</v>
          </cell>
          <cell r="K565">
            <v>120738</v>
          </cell>
          <cell r="L565">
            <v>124168</v>
          </cell>
          <cell r="M565">
            <v>116891</v>
          </cell>
          <cell r="N565">
            <v>108323</v>
          </cell>
        </row>
        <row r="566">
          <cell r="D566" t="str">
            <v>D991WHfwc_A_cst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D567" t="str">
            <v>D992TOTALstk_A_cst</v>
          </cell>
          <cell r="E567">
            <v>95007</v>
          </cell>
          <cell r="F567">
            <v>106400</v>
          </cell>
          <cell r="G567">
            <v>387915</v>
          </cell>
          <cell r="H567">
            <v>120185</v>
          </cell>
          <cell r="I567">
            <v>130778</v>
          </cell>
          <cell r="J567">
            <v>131570</v>
          </cell>
          <cell r="K567">
            <v>121820</v>
          </cell>
          <cell r="L567">
            <v>116062</v>
          </cell>
          <cell r="M567">
            <v>115648</v>
          </cell>
          <cell r="N567">
            <v>109718</v>
          </cell>
        </row>
        <row r="568">
          <cell r="D568" t="str">
            <v>D992TOTALfwc_A_cst</v>
          </cell>
          <cell r="E568">
            <v>53.95</v>
          </cell>
          <cell r="F568">
            <v>55.31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D569" t="str">
            <v>D992SUBTOTALstk_A_cst</v>
          </cell>
          <cell r="E569">
            <v>64648</v>
          </cell>
          <cell r="F569">
            <v>82661</v>
          </cell>
          <cell r="G569">
            <v>63222</v>
          </cell>
          <cell r="H569">
            <v>83687</v>
          </cell>
          <cell r="I569">
            <v>72280</v>
          </cell>
          <cell r="J569">
            <v>71755</v>
          </cell>
          <cell r="K569">
            <v>70514</v>
          </cell>
          <cell r="L569">
            <v>68948</v>
          </cell>
          <cell r="M569">
            <v>60622</v>
          </cell>
          <cell r="N569">
            <v>61997</v>
          </cell>
        </row>
        <row r="570">
          <cell r="D570" t="str">
            <v>D992SUBTOTALfwc_A_cst</v>
          </cell>
          <cell r="E570">
            <v>7.35</v>
          </cell>
          <cell r="F570">
            <v>52.77</v>
          </cell>
          <cell r="G570">
            <v>50.81</v>
          </cell>
          <cell r="H570">
            <v>52.9</v>
          </cell>
          <cell r="I570">
            <v>51.7</v>
          </cell>
          <cell r="J570">
            <v>51.64</v>
          </cell>
          <cell r="K570">
            <v>51.43</v>
          </cell>
          <cell r="L570">
            <v>51.06</v>
          </cell>
          <cell r="M570">
            <v>49.63</v>
          </cell>
          <cell r="N570">
            <v>49.71</v>
          </cell>
        </row>
        <row r="571">
          <cell r="D571" t="str">
            <v>D992UKstk_A_cst</v>
          </cell>
          <cell r="E571">
            <v>64648</v>
          </cell>
          <cell r="F571">
            <v>82661</v>
          </cell>
          <cell r="G571">
            <v>63222</v>
          </cell>
          <cell r="H571">
            <v>83687</v>
          </cell>
          <cell r="I571">
            <v>72280</v>
          </cell>
          <cell r="J571">
            <v>71755</v>
          </cell>
          <cell r="K571">
            <v>70514</v>
          </cell>
          <cell r="L571">
            <v>68948</v>
          </cell>
          <cell r="M571">
            <v>60622</v>
          </cell>
          <cell r="N571">
            <v>61997</v>
          </cell>
        </row>
        <row r="572">
          <cell r="D572" t="str">
            <v>D992UKfwc_A_cst</v>
          </cell>
          <cell r="E572">
            <v>7.35</v>
          </cell>
          <cell r="F572">
            <v>52.77</v>
          </cell>
          <cell r="G572">
            <v>50.81</v>
          </cell>
          <cell r="H572">
            <v>52.9</v>
          </cell>
          <cell r="I572">
            <v>51.7</v>
          </cell>
          <cell r="J572">
            <v>51.64</v>
          </cell>
          <cell r="K572">
            <v>51.43</v>
          </cell>
          <cell r="L572">
            <v>51.06</v>
          </cell>
          <cell r="M572">
            <v>49.63</v>
          </cell>
          <cell r="N572">
            <v>49.71</v>
          </cell>
        </row>
        <row r="573">
          <cell r="D573" t="str">
            <v>D992WHstk_A_cst</v>
          </cell>
          <cell r="E573">
            <v>30359</v>
          </cell>
          <cell r="F573">
            <v>23739</v>
          </cell>
          <cell r="G573">
            <v>324693</v>
          </cell>
          <cell r="H573">
            <v>36498</v>
          </cell>
          <cell r="I573">
            <v>58498</v>
          </cell>
          <cell r="J573">
            <v>59815</v>
          </cell>
          <cell r="K573">
            <v>51306</v>
          </cell>
          <cell r="L573">
            <v>47114</v>
          </cell>
          <cell r="M573">
            <v>55026</v>
          </cell>
          <cell r="N573">
            <v>47721</v>
          </cell>
        </row>
        <row r="574">
          <cell r="D574" t="str">
            <v>D992WHfwc_A_cst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D575" t="str">
            <v>D999TOTALstk_A_cst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D576" t="str">
            <v>D999TOTALfwc_A_cst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D577" t="str">
            <v>D999SUBTOTALstk_A_cst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D578" t="str">
            <v>D999SUBTOTALfwc_A_cst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D579" t="str">
            <v>D999UKstk_A_cst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D580" t="str">
            <v>D999UKfwc_A_cst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D581" t="str">
            <v>D999WHstk_A_cst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D582" t="str">
            <v>D999WHfwc_A_cst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D583" t="str">
            <v>WDFWHotb_A_cst</v>
          </cell>
          <cell r="E583">
            <v>307334.19</v>
          </cell>
          <cell r="F583">
            <v>-191239.3</v>
          </cell>
          <cell r="G583">
            <v>-314256.31</v>
          </cell>
          <cell r="H583">
            <v>1227703.3799999999</v>
          </cell>
          <cell r="I583">
            <v>1785209.5</v>
          </cell>
          <cell r="J583">
            <v>1660176.88</v>
          </cell>
          <cell r="K583">
            <v>-807744.81</v>
          </cell>
          <cell r="L583">
            <v>-1501315.13</v>
          </cell>
          <cell r="M583">
            <v>683080.19</v>
          </cell>
          <cell r="N583">
            <v>625323.06000000006</v>
          </cell>
        </row>
        <row r="584">
          <cell r="D584" t="str">
            <v>WDFWHint_A_cst</v>
          </cell>
          <cell r="E584">
            <v>3760084.75</v>
          </cell>
          <cell r="F584">
            <v>2446218.5</v>
          </cell>
          <cell r="G584">
            <v>2968183.25</v>
          </cell>
          <cell r="H584">
            <v>2488015</v>
          </cell>
          <cell r="I584">
            <v>3814454.25</v>
          </cell>
          <cell r="J584">
            <v>3829671.5</v>
          </cell>
          <cell r="K584">
            <v>3685772.25</v>
          </cell>
          <cell r="L584">
            <v>3127153</v>
          </cell>
          <cell r="M584">
            <v>2843650.75</v>
          </cell>
          <cell r="N584">
            <v>2692301.25</v>
          </cell>
        </row>
        <row r="585">
          <cell r="D585" t="str">
            <v>WDFWHoord_A_cst</v>
          </cell>
          <cell r="E585">
            <v>2007755.25</v>
          </cell>
          <cell r="F585">
            <v>1374358.25</v>
          </cell>
          <cell r="G585">
            <v>1712867.5</v>
          </cell>
          <cell r="H585">
            <v>2065717.38</v>
          </cell>
          <cell r="I585">
            <v>2400228.25</v>
          </cell>
          <cell r="J585">
            <v>1911894.63</v>
          </cell>
          <cell r="K585">
            <v>2009136.13</v>
          </cell>
          <cell r="L585">
            <v>1545930.13</v>
          </cell>
          <cell r="M585">
            <v>1672695.63</v>
          </cell>
          <cell r="N585">
            <v>1310601.3799999999</v>
          </cell>
        </row>
        <row r="586">
          <cell r="D586" t="str">
            <v>WDFWHhcom_A_cst</v>
          </cell>
          <cell r="E586">
            <v>7997699.5</v>
          </cell>
          <cell r="F586">
            <v>8643271</v>
          </cell>
          <cell r="G586">
            <v>8737984</v>
          </cell>
          <cell r="H586">
            <v>10246790</v>
          </cell>
          <cell r="I586">
            <v>9637348</v>
          </cell>
          <cell r="J586">
            <v>8963605</v>
          </cell>
          <cell r="K586">
            <v>7669061</v>
          </cell>
          <cell r="L586">
            <v>8483861</v>
          </cell>
          <cell r="M586">
            <v>8669861</v>
          </cell>
          <cell r="N586">
            <v>8788680</v>
          </cell>
        </row>
        <row r="587">
          <cell r="D587" t="str">
            <v>G01WHotb_A_cst</v>
          </cell>
          <cell r="E587">
            <v>139138.25</v>
          </cell>
          <cell r="F587">
            <v>156392.82999999999</v>
          </cell>
          <cell r="G587">
            <v>177906.22</v>
          </cell>
          <cell r="H587">
            <v>308736.65999999997</v>
          </cell>
          <cell r="I587">
            <v>328229.34000000003</v>
          </cell>
          <cell r="J587">
            <v>377121.5</v>
          </cell>
          <cell r="K587">
            <v>194785.78</v>
          </cell>
          <cell r="L587">
            <v>-283679.53000000003</v>
          </cell>
          <cell r="M587">
            <v>209809.72</v>
          </cell>
          <cell r="N587">
            <v>377765.38</v>
          </cell>
        </row>
        <row r="588">
          <cell r="D588" t="str">
            <v>G01WHint_A_cst</v>
          </cell>
          <cell r="E588">
            <v>516237.53</v>
          </cell>
          <cell r="F588">
            <v>332073.44</v>
          </cell>
          <cell r="G588">
            <v>670615</v>
          </cell>
          <cell r="H588">
            <v>421418.31</v>
          </cell>
          <cell r="I588">
            <v>548086</v>
          </cell>
          <cell r="J588">
            <v>432326.72</v>
          </cell>
          <cell r="K588">
            <v>669201.43999999994</v>
          </cell>
          <cell r="L588">
            <v>452765</v>
          </cell>
          <cell r="M588">
            <v>458377.19</v>
          </cell>
          <cell r="N588">
            <v>456288.69</v>
          </cell>
        </row>
        <row r="589">
          <cell r="D589" t="str">
            <v>G01WHoord_A_cst</v>
          </cell>
          <cell r="E589">
            <v>282961.96999999997</v>
          </cell>
          <cell r="F589">
            <v>163814.57999999999</v>
          </cell>
          <cell r="G589">
            <v>381752.84</v>
          </cell>
          <cell r="H589">
            <v>96678.17</v>
          </cell>
          <cell r="I589">
            <v>177417.14</v>
          </cell>
          <cell r="J589">
            <v>205809.31</v>
          </cell>
          <cell r="K589">
            <v>305534.71999999997</v>
          </cell>
          <cell r="L589">
            <v>51617.74</v>
          </cell>
          <cell r="M589">
            <v>137292.94</v>
          </cell>
          <cell r="N589">
            <v>81195.199999999997</v>
          </cell>
        </row>
        <row r="590">
          <cell r="D590" t="str">
            <v>G01WHhcom_A_cst</v>
          </cell>
          <cell r="E590">
            <v>618236.06000000006</v>
          </cell>
          <cell r="F590">
            <v>802813.75</v>
          </cell>
          <cell r="G590">
            <v>638441.25</v>
          </cell>
          <cell r="H590">
            <v>630706.5</v>
          </cell>
          <cell r="I590">
            <v>586867.13</v>
          </cell>
          <cell r="J590">
            <v>582966.63</v>
          </cell>
          <cell r="K590">
            <v>443416.91</v>
          </cell>
          <cell r="L590">
            <v>537042.06000000006</v>
          </cell>
          <cell r="M590">
            <v>526575.88</v>
          </cell>
          <cell r="N590">
            <v>586582.43999999994</v>
          </cell>
        </row>
        <row r="591">
          <cell r="D591" t="str">
            <v>D001WHotb_A_cst</v>
          </cell>
          <cell r="E591">
            <v>170437.88</v>
          </cell>
          <cell r="F591">
            <v>178042.75</v>
          </cell>
          <cell r="G591">
            <v>197789.38</v>
          </cell>
          <cell r="H591">
            <v>301632.13</v>
          </cell>
          <cell r="I591">
            <v>244235.13</v>
          </cell>
          <cell r="J591">
            <v>267252.25</v>
          </cell>
          <cell r="K591">
            <v>101295.13</v>
          </cell>
          <cell r="L591">
            <v>-373122.06</v>
          </cell>
          <cell r="M591">
            <v>173839.25</v>
          </cell>
          <cell r="N591">
            <v>232356.06</v>
          </cell>
        </row>
        <row r="592">
          <cell r="D592" t="str">
            <v>D001WHint_A_cst</v>
          </cell>
          <cell r="E592">
            <v>256151.03</v>
          </cell>
          <cell r="F592">
            <v>233758.19</v>
          </cell>
          <cell r="G592">
            <v>439536.84</v>
          </cell>
          <cell r="H592">
            <v>276285.90999999997</v>
          </cell>
          <cell r="I592">
            <v>306788.71999999997</v>
          </cell>
          <cell r="J592">
            <v>298490.56</v>
          </cell>
          <cell r="K592">
            <v>494169.38</v>
          </cell>
          <cell r="L592">
            <v>303182.19</v>
          </cell>
          <cell r="M592">
            <v>310420.88</v>
          </cell>
          <cell r="N592">
            <v>316761.38</v>
          </cell>
        </row>
        <row r="593">
          <cell r="D593" t="str">
            <v>D001WHoord_A_cst</v>
          </cell>
          <cell r="E593">
            <v>164335.73000000001</v>
          </cell>
          <cell r="F593">
            <v>117496.57</v>
          </cell>
          <cell r="G593">
            <v>194114</v>
          </cell>
          <cell r="H593">
            <v>35566.15</v>
          </cell>
          <cell r="I593">
            <v>23054.19</v>
          </cell>
          <cell r="J593">
            <v>151894.09</v>
          </cell>
          <cell r="K593">
            <v>209422.91</v>
          </cell>
          <cell r="L593">
            <v>28256.65</v>
          </cell>
          <cell r="M593">
            <v>33348.83</v>
          </cell>
          <cell r="N593">
            <v>28147.93</v>
          </cell>
        </row>
        <row r="594">
          <cell r="D594" t="str">
            <v>D001WHhcom_A_cst</v>
          </cell>
          <cell r="E594">
            <v>351254.94</v>
          </cell>
          <cell r="F594">
            <v>491045.38</v>
          </cell>
          <cell r="G594">
            <v>332006.81</v>
          </cell>
          <cell r="H594">
            <v>360936.22</v>
          </cell>
          <cell r="I594">
            <v>402703.75</v>
          </cell>
          <cell r="J594">
            <v>431331.75</v>
          </cell>
          <cell r="K594">
            <v>233497.03</v>
          </cell>
          <cell r="L594">
            <v>288179.71999999997</v>
          </cell>
          <cell r="M594">
            <v>382760.72</v>
          </cell>
          <cell r="N594">
            <v>407140.16</v>
          </cell>
        </row>
        <row r="595">
          <cell r="D595" t="str">
            <v>D002WHotb_A_cst</v>
          </cell>
          <cell r="E595">
            <v>4472.66</v>
          </cell>
          <cell r="F595">
            <v>15054.68</v>
          </cell>
          <cell r="G595">
            <v>-2072.11</v>
          </cell>
          <cell r="H595">
            <v>12917.34</v>
          </cell>
          <cell r="I595">
            <v>15964.54</v>
          </cell>
          <cell r="J595">
            <v>13404.04</v>
          </cell>
          <cell r="K595">
            <v>15114.38</v>
          </cell>
          <cell r="L595">
            <v>12646.69</v>
          </cell>
          <cell r="M595">
            <v>9703.01</v>
          </cell>
          <cell r="N595">
            <v>21591.71</v>
          </cell>
        </row>
        <row r="596">
          <cell r="D596" t="str">
            <v>D002WHint_A_cst</v>
          </cell>
          <cell r="E596">
            <v>9633.48</v>
          </cell>
          <cell r="F596">
            <v>5735.31</v>
          </cell>
          <cell r="G596">
            <v>17953.560000000001</v>
          </cell>
          <cell r="H596">
            <v>7626</v>
          </cell>
          <cell r="I596">
            <v>9542.4599999999991</v>
          </cell>
          <cell r="J596">
            <v>8441.4</v>
          </cell>
          <cell r="K596">
            <v>10659.98</v>
          </cell>
          <cell r="L596">
            <v>15645.75</v>
          </cell>
          <cell r="M596">
            <v>10870.02</v>
          </cell>
          <cell r="N596">
            <v>2371.54</v>
          </cell>
        </row>
        <row r="597">
          <cell r="D597" t="str">
            <v>D002WHoord_A_cst</v>
          </cell>
          <cell r="E597">
            <v>708.16</v>
          </cell>
          <cell r="F597">
            <v>619.5</v>
          </cell>
          <cell r="G597">
            <v>1062.24</v>
          </cell>
          <cell r="H597">
            <v>6556.68</v>
          </cell>
          <cell r="I597">
            <v>0</v>
          </cell>
          <cell r="J597">
            <v>4501.5200000000004</v>
          </cell>
          <cell r="K597">
            <v>7779.52</v>
          </cell>
          <cell r="L597">
            <v>0</v>
          </cell>
          <cell r="M597">
            <v>0</v>
          </cell>
          <cell r="N597">
            <v>0</v>
          </cell>
        </row>
        <row r="598">
          <cell r="D598" t="str">
            <v>D002WHhcom_A_cst</v>
          </cell>
          <cell r="E598">
            <v>6157.74</v>
          </cell>
          <cell r="F598">
            <v>22708.75</v>
          </cell>
          <cell r="G598">
            <v>6556.68</v>
          </cell>
          <cell r="H598">
            <v>10743.09</v>
          </cell>
          <cell r="I598">
            <v>14582.83</v>
          </cell>
          <cell r="J598">
            <v>9272.9599999999991</v>
          </cell>
          <cell r="K598">
            <v>13287.91</v>
          </cell>
          <cell r="L598">
            <v>8596.27</v>
          </cell>
          <cell r="M598">
            <v>955.43</v>
          </cell>
          <cell r="N598">
            <v>16159.49</v>
          </cell>
        </row>
        <row r="599">
          <cell r="D599" t="str">
            <v>D003WHotb_A_cst</v>
          </cell>
          <cell r="E599">
            <v>-5220.0600000000004</v>
          </cell>
          <cell r="F599">
            <v>-6011.98</v>
          </cell>
          <cell r="G599">
            <v>-5228.47</v>
          </cell>
          <cell r="H599">
            <v>-3150.87</v>
          </cell>
          <cell r="I599">
            <v>-5312.79</v>
          </cell>
          <cell r="J599">
            <v>-6550.09</v>
          </cell>
          <cell r="K599">
            <v>-5488.47</v>
          </cell>
          <cell r="L599">
            <v>-4341.68</v>
          </cell>
          <cell r="M599">
            <v>-4571.8999999999996</v>
          </cell>
          <cell r="N599">
            <v>686.5</v>
          </cell>
        </row>
        <row r="600">
          <cell r="D600" t="str">
            <v>D003WHint_A_cst</v>
          </cell>
          <cell r="E600">
            <v>1262.4000000000001</v>
          </cell>
          <cell r="F600">
            <v>750</v>
          </cell>
          <cell r="G600">
            <v>0</v>
          </cell>
          <cell r="H600">
            <v>169.8</v>
          </cell>
          <cell r="I600">
            <v>2588.5500000000002</v>
          </cell>
          <cell r="J600">
            <v>540</v>
          </cell>
          <cell r="K600">
            <v>1358.4</v>
          </cell>
          <cell r="L600">
            <v>0</v>
          </cell>
          <cell r="M600">
            <v>1344</v>
          </cell>
          <cell r="N600">
            <v>0</v>
          </cell>
        </row>
        <row r="601">
          <cell r="D601" t="str">
            <v>D003WHoord_A_cst</v>
          </cell>
          <cell r="E601">
            <v>4800</v>
          </cell>
          <cell r="F601">
            <v>4800</v>
          </cell>
          <cell r="G601">
            <v>4800</v>
          </cell>
          <cell r="H601">
            <v>4800</v>
          </cell>
          <cell r="I601">
            <v>5310</v>
          </cell>
          <cell r="J601">
            <v>5310</v>
          </cell>
          <cell r="K601">
            <v>4800</v>
          </cell>
          <cell r="L601">
            <v>4800</v>
          </cell>
          <cell r="M601">
            <v>4800</v>
          </cell>
          <cell r="N601">
            <v>0</v>
          </cell>
        </row>
        <row r="602">
          <cell r="D602" t="str">
            <v>D003WHhcom_A_cst</v>
          </cell>
          <cell r="E602">
            <v>5548.99</v>
          </cell>
          <cell r="F602">
            <v>4799.99</v>
          </cell>
          <cell r="G602">
            <v>5479.99</v>
          </cell>
          <cell r="H602">
            <v>8144.6</v>
          </cell>
          <cell r="I602">
            <v>5850</v>
          </cell>
          <cell r="J602">
            <v>6160</v>
          </cell>
          <cell r="K602">
            <v>4800</v>
          </cell>
          <cell r="L602">
            <v>5568</v>
          </cell>
          <cell r="M602">
            <v>0</v>
          </cell>
          <cell r="N602">
            <v>1334</v>
          </cell>
        </row>
        <row r="603">
          <cell r="D603" t="str">
            <v>D004WHotb_A_cst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D604" t="str">
            <v>D004WHint_A_cst</v>
          </cell>
          <cell r="E604">
            <v>851.38</v>
          </cell>
          <cell r="F604">
            <v>578.88</v>
          </cell>
          <cell r="G604">
            <v>769.92</v>
          </cell>
          <cell r="H604">
            <v>643.20000000000005</v>
          </cell>
          <cell r="I604">
            <v>869.59</v>
          </cell>
          <cell r="J604">
            <v>629.86</v>
          </cell>
          <cell r="K604">
            <v>1333.44</v>
          </cell>
          <cell r="L604">
            <v>1284</v>
          </cell>
          <cell r="M604">
            <v>1460.4</v>
          </cell>
          <cell r="N604">
            <v>640.35</v>
          </cell>
        </row>
        <row r="605">
          <cell r="D605" t="str">
            <v>D004WHoord_A_cst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</row>
        <row r="606">
          <cell r="D606" t="str">
            <v>D004WHhcom_A_cst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</row>
        <row r="607">
          <cell r="D607" t="str">
            <v>D005WHotb_A_cst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</row>
        <row r="608">
          <cell r="D608" t="str">
            <v>D005WHint_A_cst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D609" t="str">
            <v>D005WHoord_A_cst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D610" t="str">
            <v>D005WHhcom_A_cst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</row>
        <row r="611">
          <cell r="D611" t="str">
            <v>D006WHotb_A_cst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</row>
        <row r="612">
          <cell r="D612" t="str">
            <v>D006WHint_A_cst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</row>
        <row r="613">
          <cell r="D613" t="str">
            <v>D006WHoord_A_cst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</row>
        <row r="614">
          <cell r="D614" t="str">
            <v>D006WHhcom_A_cst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</row>
        <row r="615">
          <cell r="D615" t="str">
            <v>D040WHotb_A_cst</v>
          </cell>
          <cell r="E615">
            <v>-29082.22</v>
          </cell>
          <cell r="F615">
            <v>-29183.53</v>
          </cell>
          <cell r="G615">
            <v>-10345.75</v>
          </cell>
          <cell r="H615">
            <v>-1088.25</v>
          </cell>
          <cell r="I615">
            <v>74385</v>
          </cell>
          <cell r="J615">
            <v>104219.31</v>
          </cell>
          <cell r="K615">
            <v>85605.09</v>
          </cell>
          <cell r="L615">
            <v>83204.63</v>
          </cell>
          <cell r="M615">
            <v>31735.97</v>
          </cell>
          <cell r="N615">
            <v>124027.72</v>
          </cell>
        </row>
        <row r="616">
          <cell r="D616" t="str">
            <v>D040WHint_A_cst</v>
          </cell>
          <cell r="E616">
            <v>248339.25</v>
          </cell>
          <cell r="F616">
            <v>91251.06</v>
          </cell>
          <cell r="G616">
            <v>212354.69</v>
          </cell>
          <cell r="H616">
            <v>136693.39000000001</v>
          </cell>
          <cell r="I616">
            <v>228296.67</v>
          </cell>
          <cell r="J616">
            <v>124224.89</v>
          </cell>
          <cell r="K616">
            <v>161680.26999999999</v>
          </cell>
          <cell r="L616">
            <v>132653.07999999999</v>
          </cell>
          <cell r="M616">
            <v>134281.91</v>
          </cell>
          <cell r="N616">
            <v>136515.44</v>
          </cell>
        </row>
        <row r="617">
          <cell r="D617" t="str">
            <v>D040WHoord_A_cst</v>
          </cell>
          <cell r="E617">
            <v>112949.62</v>
          </cell>
          <cell r="F617">
            <v>40690.949999999997</v>
          </cell>
          <cell r="G617">
            <v>181473.02</v>
          </cell>
          <cell r="H617">
            <v>49503.82</v>
          </cell>
          <cell r="I617">
            <v>148927.19</v>
          </cell>
          <cell r="J617">
            <v>43816.46</v>
          </cell>
          <cell r="K617">
            <v>82688.05</v>
          </cell>
          <cell r="L617">
            <v>18561.09</v>
          </cell>
          <cell r="M617">
            <v>99144.1</v>
          </cell>
          <cell r="N617">
            <v>53047.27</v>
          </cell>
        </row>
        <row r="618">
          <cell r="D618" t="str">
            <v>D040WHhcom_A_cst</v>
          </cell>
          <cell r="E618">
            <v>255066.83</v>
          </cell>
          <cell r="F618">
            <v>283956.03000000003</v>
          </cell>
          <cell r="G618">
            <v>294146.21999999997</v>
          </cell>
          <cell r="H618">
            <v>250756.83</v>
          </cell>
          <cell r="I618">
            <v>163443.28</v>
          </cell>
          <cell r="J618">
            <v>135357.64000000001</v>
          </cell>
          <cell r="K618">
            <v>190661.45</v>
          </cell>
          <cell r="L618">
            <v>234698.05</v>
          </cell>
          <cell r="M618">
            <v>142859.70000000001</v>
          </cell>
          <cell r="N618">
            <v>161840.45000000001</v>
          </cell>
        </row>
        <row r="619">
          <cell r="D619" t="str">
            <v>D099WHotb_A_cst</v>
          </cell>
          <cell r="E619">
            <v>-1470</v>
          </cell>
          <cell r="F619">
            <v>-1509.1</v>
          </cell>
          <cell r="G619">
            <v>-2236.8200000000002</v>
          </cell>
          <cell r="H619">
            <v>-1573.7</v>
          </cell>
          <cell r="I619">
            <v>-1042.52</v>
          </cell>
          <cell r="J619">
            <v>-1204</v>
          </cell>
          <cell r="K619">
            <v>-1740.36</v>
          </cell>
          <cell r="L619">
            <v>-2067.11</v>
          </cell>
          <cell r="M619">
            <v>-896.61</v>
          </cell>
          <cell r="N619">
            <v>-896.61</v>
          </cell>
        </row>
        <row r="620">
          <cell r="D620" t="str">
            <v>D099WHint_A_cst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D621" t="str">
            <v>D099WHoord_A_cst</v>
          </cell>
          <cell r="E621">
            <v>168.46</v>
          </cell>
          <cell r="F621">
            <v>207.56</v>
          </cell>
          <cell r="G621">
            <v>303.60000000000002</v>
          </cell>
          <cell r="H621">
            <v>251.52</v>
          </cell>
          <cell r="I621">
            <v>125.76</v>
          </cell>
          <cell r="J621">
            <v>287.24</v>
          </cell>
          <cell r="K621">
            <v>844.24</v>
          </cell>
          <cell r="L621">
            <v>0</v>
          </cell>
          <cell r="M621">
            <v>0</v>
          </cell>
          <cell r="N621">
            <v>0</v>
          </cell>
        </row>
        <row r="622">
          <cell r="D622" t="str">
            <v>D099WHhcom_A_cst</v>
          </cell>
          <cell r="E622">
            <v>207.56</v>
          </cell>
          <cell r="F622">
            <v>303.60000000000002</v>
          </cell>
          <cell r="G622">
            <v>251.52</v>
          </cell>
          <cell r="H622">
            <v>125.76</v>
          </cell>
          <cell r="I622">
            <v>287.24</v>
          </cell>
          <cell r="J622">
            <v>844.24</v>
          </cell>
          <cell r="K622">
            <v>1170.5</v>
          </cell>
          <cell r="L622">
            <v>0</v>
          </cell>
          <cell r="M622">
            <v>0</v>
          </cell>
          <cell r="N622">
            <v>108.36</v>
          </cell>
        </row>
        <row r="623">
          <cell r="D623" t="str">
            <v>G11WHotb_A_cst</v>
          </cell>
          <cell r="E623">
            <v>186088.5</v>
          </cell>
          <cell r="F623">
            <v>140580.88</v>
          </cell>
          <cell r="G623">
            <v>16962.84</v>
          </cell>
          <cell r="H623">
            <v>235291.91</v>
          </cell>
          <cell r="I623">
            <v>354432.44</v>
          </cell>
          <cell r="J623">
            <v>333263.34000000003</v>
          </cell>
          <cell r="K623">
            <v>73325.87</v>
          </cell>
          <cell r="L623">
            <v>134190.48000000001</v>
          </cell>
          <cell r="M623">
            <v>-44509.9</v>
          </cell>
          <cell r="N623">
            <v>-20363.21</v>
          </cell>
        </row>
        <row r="624">
          <cell r="D624" t="str">
            <v>G11WHint_A_cst</v>
          </cell>
          <cell r="E624">
            <v>284441.56</v>
          </cell>
          <cell r="F624">
            <v>238347.8</v>
          </cell>
          <cell r="G624">
            <v>353703.09</v>
          </cell>
          <cell r="H624">
            <v>150027.56</v>
          </cell>
          <cell r="I624">
            <v>321983.71999999997</v>
          </cell>
          <cell r="J624">
            <v>324183.71999999997</v>
          </cell>
          <cell r="K624">
            <v>427334.63</v>
          </cell>
          <cell r="L624">
            <v>174183.61</v>
          </cell>
          <cell r="M624">
            <v>482573.69</v>
          </cell>
          <cell r="N624">
            <v>281279.65999999997</v>
          </cell>
        </row>
        <row r="625">
          <cell r="D625" t="str">
            <v>G11WHoord_A_cst</v>
          </cell>
          <cell r="E625">
            <v>43546.73</v>
          </cell>
          <cell r="F625">
            <v>16930.88</v>
          </cell>
          <cell r="G625">
            <v>345</v>
          </cell>
          <cell r="H625">
            <v>0</v>
          </cell>
          <cell r="I625">
            <v>4888.8599999999997</v>
          </cell>
          <cell r="J625">
            <v>7158.09</v>
          </cell>
          <cell r="K625">
            <v>26040.03</v>
          </cell>
          <cell r="L625">
            <v>11550.28</v>
          </cell>
          <cell r="M625">
            <v>41352.800000000003</v>
          </cell>
          <cell r="N625">
            <v>78040.89</v>
          </cell>
        </row>
        <row r="626">
          <cell r="D626" t="str">
            <v>G11WHhcom_A_cst</v>
          </cell>
          <cell r="E626">
            <v>236751.61</v>
          </cell>
          <cell r="F626">
            <v>388835.94</v>
          </cell>
          <cell r="G626">
            <v>203326.06</v>
          </cell>
          <cell r="H626">
            <v>321428.96999999997</v>
          </cell>
          <cell r="I626">
            <v>368074.69</v>
          </cell>
          <cell r="J626">
            <v>415099.31</v>
          </cell>
          <cell r="K626">
            <v>237192.47</v>
          </cell>
          <cell r="L626">
            <v>557545.13</v>
          </cell>
          <cell r="M626">
            <v>321517.94</v>
          </cell>
          <cell r="N626">
            <v>515804.81</v>
          </cell>
        </row>
        <row r="627">
          <cell r="D627" t="str">
            <v>D111WHotb_A_cst</v>
          </cell>
          <cell r="E627">
            <v>76911.88</v>
          </cell>
          <cell r="F627">
            <v>61449.75</v>
          </cell>
          <cell r="G627">
            <v>-43085.19</v>
          </cell>
          <cell r="H627">
            <v>144940.13</v>
          </cell>
          <cell r="I627">
            <v>229714.69</v>
          </cell>
          <cell r="J627">
            <v>228336.94</v>
          </cell>
          <cell r="K627">
            <v>54023.03</v>
          </cell>
          <cell r="L627">
            <v>42210.44</v>
          </cell>
          <cell r="M627">
            <v>-45027</v>
          </cell>
          <cell r="N627">
            <v>-13559</v>
          </cell>
        </row>
        <row r="628">
          <cell r="D628" t="str">
            <v>D111WHint_A_cst</v>
          </cell>
          <cell r="E628">
            <v>199745.84</v>
          </cell>
          <cell r="F628">
            <v>127670</v>
          </cell>
          <cell r="G628">
            <v>240947.7</v>
          </cell>
          <cell r="H628">
            <v>84983.15</v>
          </cell>
          <cell r="I628">
            <v>231797.91</v>
          </cell>
          <cell r="J628">
            <v>229643.55</v>
          </cell>
          <cell r="K628">
            <v>300380.56</v>
          </cell>
          <cell r="L628">
            <v>160829.66</v>
          </cell>
          <cell r="M628">
            <v>341172.91</v>
          </cell>
          <cell r="N628">
            <v>147715.91</v>
          </cell>
        </row>
        <row r="629">
          <cell r="D629" t="str">
            <v>D111WHoord_A_cst</v>
          </cell>
          <cell r="E629">
            <v>21681.74</v>
          </cell>
          <cell r="F629">
            <v>10792.4</v>
          </cell>
          <cell r="G629">
            <v>0</v>
          </cell>
          <cell r="H629">
            <v>0</v>
          </cell>
          <cell r="I629">
            <v>1254</v>
          </cell>
          <cell r="J629">
            <v>0</v>
          </cell>
          <cell r="K629">
            <v>11567</v>
          </cell>
          <cell r="L629">
            <v>0</v>
          </cell>
          <cell r="M629">
            <v>3920</v>
          </cell>
          <cell r="N629">
            <v>0</v>
          </cell>
        </row>
        <row r="630">
          <cell r="D630" t="str">
            <v>D111WHhcom_A_cst</v>
          </cell>
          <cell r="E630">
            <v>130425.88</v>
          </cell>
          <cell r="F630">
            <v>252041.88</v>
          </cell>
          <cell r="G630">
            <v>119549.02</v>
          </cell>
          <cell r="H630">
            <v>220870.64</v>
          </cell>
          <cell r="I630">
            <v>245917.95</v>
          </cell>
          <cell r="J630">
            <v>275813.25</v>
          </cell>
          <cell r="K630">
            <v>177439.2</v>
          </cell>
          <cell r="L630">
            <v>336147.09</v>
          </cell>
          <cell r="M630">
            <v>161877.41</v>
          </cell>
          <cell r="N630">
            <v>370094.41</v>
          </cell>
        </row>
        <row r="631">
          <cell r="D631" t="str">
            <v>D112WHotb_A_cst</v>
          </cell>
          <cell r="E631">
            <v>113673.05</v>
          </cell>
          <cell r="F631">
            <v>73991.02</v>
          </cell>
          <cell r="G631">
            <v>67024.84</v>
          </cell>
          <cell r="H631">
            <v>73558.559999999998</v>
          </cell>
          <cell r="I631">
            <v>87645.56</v>
          </cell>
          <cell r="J631">
            <v>59124.72</v>
          </cell>
          <cell r="K631">
            <v>35883.379999999997</v>
          </cell>
          <cell r="L631">
            <v>99453.97</v>
          </cell>
          <cell r="M631">
            <v>44341.88</v>
          </cell>
          <cell r="N631">
            <v>8275.75</v>
          </cell>
        </row>
        <row r="632">
          <cell r="D632" t="str">
            <v>D112WHint_A_cst</v>
          </cell>
          <cell r="E632">
            <v>38702.550000000003</v>
          </cell>
          <cell r="F632">
            <v>84309.13</v>
          </cell>
          <cell r="G632">
            <v>73792.22</v>
          </cell>
          <cell r="H632">
            <v>45799.45</v>
          </cell>
          <cell r="I632">
            <v>59884.56</v>
          </cell>
          <cell r="J632">
            <v>65572.86</v>
          </cell>
          <cell r="K632">
            <v>47057.75</v>
          </cell>
          <cell r="L632">
            <v>1112.5</v>
          </cell>
          <cell r="M632">
            <v>75532.39</v>
          </cell>
          <cell r="N632">
            <v>96483.11</v>
          </cell>
        </row>
        <row r="633">
          <cell r="D633" t="str">
            <v>D112WHoord_A_cst</v>
          </cell>
          <cell r="E633">
            <v>8517.7000000000007</v>
          </cell>
          <cell r="F633">
            <v>5087.2</v>
          </cell>
          <cell r="G633">
            <v>345</v>
          </cell>
          <cell r="H633">
            <v>0</v>
          </cell>
          <cell r="I633">
            <v>2366.1999999999998</v>
          </cell>
          <cell r="J633">
            <v>5108.25</v>
          </cell>
          <cell r="K633">
            <v>8208.35</v>
          </cell>
          <cell r="L633">
            <v>6321.4</v>
          </cell>
          <cell r="M633">
            <v>29942</v>
          </cell>
          <cell r="N633">
            <v>69286.570000000007</v>
          </cell>
        </row>
        <row r="634">
          <cell r="D634" t="str">
            <v>D112WHhcom_A_cst</v>
          </cell>
          <cell r="E634">
            <v>84299.839999999997</v>
          </cell>
          <cell r="F634">
            <v>96625.55</v>
          </cell>
          <cell r="G634">
            <v>59728.52</v>
          </cell>
          <cell r="H634">
            <v>70002.41</v>
          </cell>
          <cell r="I634">
            <v>87063.3</v>
          </cell>
          <cell r="J634">
            <v>67264.320000000007</v>
          </cell>
          <cell r="K634">
            <v>36729.160000000003</v>
          </cell>
          <cell r="L634">
            <v>139384.42000000001</v>
          </cell>
          <cell r="M634">
            <v>119355.41</v>
          </cell>
          <cell r="N634">
            <v>46062.3</v>
          </cell>
        </row>
        <row r="635">
          <cell r="D635" t="str">
            <v>D113WHotb_A_cst</v>
          </cell>
          <cell r="E635">
            <v>-12930.09</v>
          </cell>
          <cell r="F635">
            <v>3801.3</v>
          </cell>
          <cell r="G635">
            <v>-10655.56</v>
          </cell>
          <cell r="H635">
            <v>9837.64</v>
          </cell>
          <cell r="I635">
            <v>23160.05</v>
          </cell>
          <cell r="J635">
            <v>33695.64</v>
          </cell>
          <cell r="K635">
            <v>-4282.84</v>
          </cell>
          <cell r="L635">
            <v>-3894.74</v>
          </cell>
          <cell r="M635">
            <v>-22932.44</v>
          </cell>
          <cell r="N635">
            <v>-3623.65</v>
          </cell>
        </row>
        <row r="636">
          <cell r="D636" t="str">
            <v>D113WHint_A_cst</v>
          </cell>
          <cell r="E636">
            <v>28535.119999999999</v>
          </cell>
          <cell r="F636">
            <v>12118.56</v>
          </cell>
          <cell r="G636">
            <v>25702.799999999999</v>
          </cell>
          <cell r="H636">
            <v>7175.36</v>
          </cell>
          <cell r="I636">
            <v>13854.3</v>
          </cell>
          <cell r="J636">
            <v>18795.439999999999</v>
          </cell>
          <cell r="K636">
            <v>60554.400000000001</v>
          </cell>
          <cell r="L636">
            <v>6816</v>
          </cell>
          <cell r="M636">
            <v>41646.199999999997</v>
          </cell>
          <cell r="N636">
            <v>20020.8</v>
          </cell>
        </row>
        <row r="637">
          <cell r="D637" t="str">
            <v>D113WHoord_A_cst</v>
          </cell>
          <cell r="E637">
            <v>11880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1584</v>
          </cell>
        </row>
        <row r="638">
          <cell r="D638" t="str">
            <v>D113WHhcom_A_cst</v>
          </cell>
          <cell r="E638">
            <v>8972.7199999999993</v>
          </cell>
          <cell r="F638">
            <v>27325.4</v>
          </cell>
          <cell r="G638">
            <v>7304.69</v>
          </cell>
          <cell r="H638">
            <v>15119.31</v>
          </cell>
          <cell r="I638">
            <v>19854.490000000002</v>
          </cell>
          <cell r="J638">
            <v>46385.04</v>
          </cell>
          <cell r="K638">
            <v>12057.14</v>
          </cell>
          <cell r="L638">
            <v>47743.27</v>
          </cell>
          <cell r="M638">
            <v>20723.990000000002</v>
          </cell>
          <cell r="N638">
            <v>77602.98</v>
          </cell>
        </row>
        <row r="639">
          <cell r="D639" t="str">
            <v>D114WHotb_A_cst</v>
          </cell>
          <cell r="E639">
            <v>8433.66</v>
          </cell>
          <cell r="F639">
            <v>1338.8</v>
          </cell>
          <cell r="G639">
            <v>3678.75</v>
          </cell>
          <cell r="H639">
            <v>6955.58</v>
          </cell>
          <cell r="I639">
            <v>13912.14</v>
          </cell>
          <cell r="J639">
            <v>12106.06</v>
          </cell>
          <cell r="K639">
            <v>-12297.7</v>
          </cell>
          <cell r="L639">
            <v>-3579.18</v>
          </cell>
          <cell r="M639">
            <v>-20892.34</v>
          </cell>
          <cell r="N639">
            <v>-11456.31</v>
          </cell>
        </row>
        <row r="640">
          <cell r="D640" t="str">
            <v>D114WHint_A_cst</v>
          </cell>
          <cell r="E640">
            <v>17458.060000000001</v>
          </cell>
          <cell r="F640">
            <v>14250.1</v>
          </cell>
          <cell r="G640">
            <v>13260.38</v>
          </cell>
          <cell r="H640">
            <v>12069.6</v>
          </cell>
          <cell r="I640">
            <v>16446.96</v>
          </cell>
          <cell r="J640">
            <v>10171.86</v>
          </cell>
          <cell r="K640">
            <v>19341.900000000001</v>
          </cell>
          <cell r="L640">
            <v>5425.46</v>
          </cell>
          <cell r="M640">
            <v>24222.18</v>
          </cell>
          <cell r="N640">
            <v>17059.84</v>
          </cell>
        </row>
        <row r="641">
          <cell r="D641" t="str">
            <v>D114WHoord_A_cst</v>
          </cell>
          <cell r="E641">
            <v>1467.29</v>
          </cell>
          <cell r="F641">
            <v>1051.28</v>
          </cell>
          <cell r="G641">
            <v>0</v>
          </cell>
          <cell r="H641">
            <v>0</v>
          </cell>
          <cell r="I641">
            <v>1268.6600000000001</v>
          </cell>
          <cell r="J641">
            <v>2049.84</v>
          </cell>
          <cell r="K641">
            <v>6264.68</v>
          </cell>
          <cell r="L641">
            <v>5228.88</v>
          </cell>
          <cell r="M641">
            <v>7490.8</v>
          </cell>
          <cell r="N641">
            <v>7170.32</v>
          </cell>
        </row>
        <row r="642">
          <cell r="D642" t="str">
            <v>D114WHhcom_A_cst</v>
          </cell>
          <cell r="E642">
            <v>13053.17</v>
          </cell>
          <cell r="F642">
            <v>12843.12</v>
          </cell>
          <cell r="G642">
            <v>16743.84</v>
          </cell>
          <cell r="H642">
            <v>15436.62</v>
          </cell>
          <cell r="I642">
            <v>15238.95</v>
          </cell>
          <cell r="J642">
            <v>25636.71</v>
          </cell>
          <cell r="K642">
            <v>10966.97</v>
          </cell>
          <cell r="L642">
            <v>34270.36</v>
          </cell>
          <cell r="M642">
            <v>19561.13</v>
          </cell>
          <cell r="N642">
            <v>22045.13</v>
          </cell>
        </row>
        <row r="643">
          <cell r="D643" t="str">
            <v>D199WHotb_A_cst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D644" t="str">
            <v>D199WHint_A_cst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D645" t="str">
            <v>D199WHoord_A_cst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D646" t="str">
            <v>D199WHhcom_A_cst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</row>
        <row r="647">
          <cell r="D647" t="str">
            <v>G31WHotb_A_cst</v>
          </cell>
          <cell r="E647">
            <v>989537.38</v>
          </cell>
          <cell r="F647">
            <v>92145.5</v>
          </cell>
          <cell r="G647">
            <v>113101.2</v>
          </cell>
          <cell r="H647">
            <v>1331514.25</v>
          </cell>
          <cell r="I647">
            <v>1709845.38</v>
          </cell>
          <cell r="J647">
            <v>1669025.75</v>
          </cell>
          <cell r="K647">
            <v>278030</v>
          </cell>
          <cell r="L647">
            <v>241847.05</v>
          </cell>
          <cell r="M647">
            <v>1259598.5</v>
          </cell>
          <cell r="N647">
            <v>919001.38</v>
          </cell>
        </row>
        <row r="648">
          <cell r="D648" t="str">
            <v>G31WHint_A_cst</v>
          </cell>
          <cell r="E648">
            <v>1878686.25</v>
          </cell>
          <cell r="F648">
            <v>1089456.8799999999</v>
          </cell>
          <cell r="G648">
            <v>1127485.8799999999</v>
          </cell>
          <cell r="H648">
            <v>1343089.13</v>
          </cell>
          <cell r="I648">
            <v>1875147.5</v>
          </cell>
          <cell r="J648">
            <v>1850915.13</v>
          </cell>
          <cell r="K648">
            <v>1292825.5</v>
          </cell>
          <cell r="L648">
            <v>1624641.25</v>
          </cell>
          <cell r="M648">
            <v>1228873.5</v>
          </cell>
          <cell r="N648">
            <v>1364442.63</v>
          </cell>
        </row>
        <row r="649">
          <cell r="D649" t="str">
            <v>G31WHoord_A_cst</v>
          </cell>
          <cell r="E649">
            <v>199703.44</v>
          </cell>
          <cell r="F649">
            <v>131819.75</v>
          </cell>
          <cell r="G649">
            <v>403615.66</v>
          </cell>
          <cell r="H649">
            <v>1006132.13</v>
          </cell>
          <cell r="I649">
            <v>694688.25</v>
          </cell>
          <cell r="J649">
            <v>312678.15999999997</v>
          </cell>
          <cell r="K649">
            <v>468627.81</v>
          </cell>
          <cell r="L649">
            <v>572183.68999999994</v>
          </cell>
          <cell r="M649">
            <v>623656.5</v>
          </cell>
          <cell r="N649">
            <v>296526</v>
          </cell>
        </row>
        <row r="650">
          <cell r="D650" t="str">
            <v>G31WHhcom_A_cst</v>
          </cell>
          <cell r="E650">
            <v>4208603.5</v>
          </cell>
          <cell r="F650">
            <v>4374499</v>
          </cell>
          <cell r="G650">
            <v>4610360</v>
          </cell>
          <cell r="H650">
            <v>5453670.5</v>
          </cell>
          <cell r="I650">
            <v>5034367.5</v>
          </cell>
          <cell r="J650">
            <v>4760257.5</v>
          </cell>
          <cell r="K650">
            <v>4441658.5</v>
          </cell>
          <cell r="L650">
            <v>4920619</v>
          </cell>
          <cell r="M650">
            <v>5279210.5</v>
          </cell>
          <cell r="N650">
            <v>4963970</v>
          </cell>
        </row>
        <row r="651">
          <cell r="D651" t="str">
            <v>D331WHotb_A_cst</v>
          </cell>
          <cell r="E651">
            <v>561239</v>
          </cell>
          <cell r="F651">
            <v>-258324</v>
          </cell>
          <cell r="G651">
            <v>-387084.5</v>
          </cell>
          <cell r="H651">
            <v>886345</v>
          </cell>
          <cell r="I651">
            <v>1172004.5</v>
          </cell>
          <cell r="J651">
            <v>1101113</v>
          </cell>
          <cell r="K651">
            <v>74466</v>
          </cell>
          <cell r="L651">
            <v>-8842</v>
          </cell>
          <cell r="M651">
            <v>761685.5</v>
          </cell>
          <cell r="N651">
            <v>461342.5</v>
          </cell>
        </row>
        <row r="652">
          <cell r="D652" t="str">
            <v>D331WHint_A_cst</v>
          </cell>
          <cell r="E652">
            <v>1666506</v>
          </cell>
          <cell r="F652">
            <v>634680.25</v>
          </cell>
          <cell r="G652">
            <v>827880.19</v>
          </cell>
          <cell r="H652">
            <v>1091060.25</v>
          </cell>
          <cell r="I652">
            <v>1366985.5</v>
          </cell>
          <cell r="J652">
            <v>1488749.75</v>
          </cell>
          <cell r="K652">
            <v>937154.94</v>
          </cell>
          <cell r="L652">
            <v>1255995.1299999999</v>
          </cell>
          <cell r="M652">
            <v>919112.56</v>
          </cell>
          <cell r="N652">
            <v>1003848.94</v>
          </cell>
        </row>
        <row r="653">
          <cell r="D653" t="str">
            <v>D331WHoord_A_cst</v>
          </cell>
          <cell r="E653">
            <v>141489.98000000001</v>
          </cell>
          <cell r="F653">
            <v>102196.49</v>
          </cell>
          <cell r="G653">
            <v>311148.71999999997</v>
          </cell>
          <cell r="H653">
            <v>866353.88</v>
          </cell>
          <cell r="I653">
            <v>454043.31</v>
          </cell>
          <cell r="J653">
            <v>254795.48</v>
          </cell>
          <cell r="K653">
            <v>423326.47</v>
          </cell>
          <cell r="L653">
            <v>334190.94</v>
          </cell>
          <cell r="M653">
            <v>442074.81</v>
          </cell>
          <cell r="N653">
            <v>230010.38</v>
          </cell>
        </row>
        <row r="654">
          <cell r="D654" t="str">
            <v>D331WHhcom_A_cst</v>
          </cell>
          <cell r="E654">
            <v>3083304.25</v>
          </cell>
          <cell r="F654">
            <v>3292556</v>
          </cell>
          <cell r="G654">
            <v>3596032.5</v>
          </cell>
          <cell r="H654">
            <v>4136798.25</v>
          </cell>
          <cell r="I654">
            <v>3937142</v>
          </cell>
          <cell r="J654">
            <v>3684900.5</v>
          </cell>
          <cell r="K654">
            <v>3536624.75</v>
          </cell>
          <cell r="L654">
            <v>3889504.25</v>
          </cell>
          <cell r="M654">
            <v>4185917.5</v>
          </cell>
          <cell r="N654">
            <v>3894256.75</v>
          </cell>
        </row>
        <row r="655">
          <cell r="D655" t="str">
            <v>D333WHotb_A_cst</v>
          </cell>
          <cell r="E655">
            <v>339226.63</v>
          </cell>
          <cell r="F655">
            <v>221217</v>
          </cell>
          <cell r="G655">
            <v>434613.88</v>
          </cell>
          <cell r="H655">
            <v>367710.88</v>
          </cell>
          <cell r="I655">
            <v>478841.63</v>
          </cell>
          <cell r="J655">
            <v>518892.75</v>
          </cell>
          <cell r="K655">
            <v>210304.13</v>
          </cell>
          <cell r="L655">
            <v>293844</v>
          </cell>
          <cell r="M655">
            <v>533241.5</v>
          </cell>
          <cell r="N655">
            <v>460784.88</v>
          </cell>
        </row>
        <row r="656">
          <cell r="D656" t="str">
            <v>D333WHint_A_cst</v>
          </cell>
          <cell r="E656">
            <v>212180.22</v>
          </cell>
          <cell r="F656">
            <v>454776.66</v>
          </cell>
          <cell r="G656">
            <v>297437.69</v>
          </cell>
          <cell r="H656">
            <v>175114.14</v>
          </cell>
          <cell r="I656">
            <v>506958.22</v>
          </cell>
          <cell r="J656">
            <v>345254.06</v>
          </cell>
          <cell r="K656">
            <v>323478.25</v>
          </cell>
          <cell r="L656">
            <v>341655.44</v>
          </cell>
          <cell r="M656">
            <v>309760.94</v>
          </cell>
          <cell r="N656">
            <v>350973.03</v>
          </cell>
        </row>
        <row r="657">
          <cell r="D657" t="str">
            <v>D333WHoord_A_cst</v>
          </cell>
          <cell r="E657">
            <v>56463.9</v>
          </cell>
          <cell r="F657">
            <v>28723.25</v>
          </cell>
          <cell r="G657">
            <v>90058.52</v>
          </cell>
          <cell r="H657">
            <v>74189.31</v>
          </cell>
          <cell r="I657">
            <v>238743.28</v>
          </cell>
          <cell r="J657">
            <v>53612.61</v>
          </cell>
          <cell r="K657">
            <v>45046.64</v>
          </cell>
          <cell r="L657">
            <v>237738.05</v>
          </cell>
          <cell r="M657">
            <v>180991.02</v>
          </cell>
          <cell r="N657">
            <v>66260.92</v>
          </cell>
        </row>
        <row r="658">
          <cell r="D658" t="str">
            <v>D333WHhcom_A_cst</v>
          </cell>
          <cell r="E658">
            <v>1042057.13</v>
          </cell>
          <cell r="F658">
            <v>998700.56</v>
          </cell>
          <cell r="G658">
            <v>919431.75</v>
          </cell>
          <cell r="H658">
            <v>1265702.8799999999</v>
          </cell>
          <cell r="I658">
            <v>1020587.19</v>
          </cell>
          <cell r="J658">
            <v>1015263.75</v>
          </cell>
          <cell r="K658">
            <v>867449.56</v>
          </cell>
          <cell r="L658">
            <v>1018357.19</v>
          </cell>
          <cell r="M658">
            <v>1079679.3799999999</v>
          </cell>
          <cell r="N658">
            <v>1064365.6299999999</v>
          </cell>
        </row>
        <row r="659">
          <cell r="D659" t="str">
            <v>D334WHotb_A_cst</v>
          </cell>
          <cell r="E659">
            <v>89071.72</v>
          </cell>
          <cell r="F659">
            <v>129252.5</v>
          </cell>
          <cell r="G659">
            <v>65571.820000000007</v>
          </cell>
          <cell r="H659">
            <v>77458.429999999993</v>
          </cell>
          <cell r="I659">
            <v>58999.199999999997</v>
          </cell>
          <cell r="J659">
            <v>49019.98</v>
          </cell>
          <cell r="K659">
            <v>-6740.13</v>
          </cell>
          <cell r="L659">
            <v>-43154.95</v>
          </cell>
          <cell r="M659">
            <v>-35328.559999999998</v>
          </cell>
          <cell r="N659">
            <v>-3126.03</v>
          </cell>
        </row>
        <row r="660">
          <cell r="D660" t="str">
            <v>D334WHint_A_cst</v>
          </cell>
          <cell r="E660">
            <v>0</v>
          </cell>
          <cell r="F660">
            <v>0</v>
          </cell>
          <cell r="G660">
            <v>2168.04</v>
          </cell>
          <cell r="H660">
            <v>76914.679999999993</v>
          </cell>
          <cell r="I660">
            <v>1203.76</v>
          </cell>
          <cell r="J660">
            <v>16911.3</v>
          </cell>
          <cell r="K660">
            <v>32192.28</v>
          </cell>
          <cell r="L660">
            <v>26990.639999999999</v>
          </cell>
          <cell r="M660">
            <v>0</v>
          </cell>
          <cell r="N660">
            <v>9620.64</v>
          </cell>
        </row>
        <row r="661">
          <cell r="D661" t="str">
            <v>D334WHoord_A_cst</v>
          </cell>
          <cell r="E661">
            <v>1749.55</v>
          </cell>
          <cell r="F661">
            <v>900</v>
          </cell>
          <cell r="G661">
            <v>2408.4</v>
          </cell>
          <cell r="H661">
            <v>65588.94</v>
          </cell>
          <cell r="I661">
            <v>1901.66</v>
          </cell>
          <cell r="J661">
            <v>4270.0600000000004</v>
          </cell>
          <cell r="K661">
            <v>254.7</v>
          </cell>
          <cell r="L661">
            <v>254.7</v>
          </cell>
          <cell r="M661">
            <v>590.70000000000005</v>
          </cell>
          <cell r="N661">
            <v>254.7</v>
          </cell>
        </row>
        <row r="662">
          <cell r="D662" t="str">
            <v>D334WHhcom_A_cst</v>
          </cell>
          <cell r="E662">
            <v>83242.23</v>
          </cell>
          <cell r="F662">
            <v>83242.210000000006</v>
          </cell>
          <cell r="G662">
            <v>94895.76</v>
          </cell>
          <cell r="H662">
            <v>51169.23</v>
          </cell>
          <cell r="I662">
            <v>76638.320000000007</v>
          </cell>
          <cell r="J662">
            <v>60093.19</v>
          </cell>
          <cell r="K662">
            <v>37584.300000000003</v>
          </cell>
          <cell r="L662">
            <v>12757.61</v>
          </cell>
          <cell r="M662">
            <v>13613.55</v>
          </cell>
          <cell r="N662">
            <v>5347.4</v>
          </cell>
        </row>
        <row r="663">
          <cell r="D663" t="str">
            <v>D399WHotb_A_cst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D664" t="str">
            <v>D399WHint_A_cst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D665" t="str">
            <v>D399WHoord_A_cst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D666" t="str">
            <v>D399WHhcom_A_cst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D667" t="str">
            <v>G21WHotb_A_cst</v>
          </cell>
          <cell r="E667">
            <v>129428.28</v>
          </cell>
          <cell r="F667">
            <v>166579.03</v>
          </cell>
          <cell r="G667">
            <v>177365.47</v>
          </cell>
          <cell r="H667">
            <v>207395.39</v>
          </cell>
          <cell r="I667">
            <v>126318.36</v>
          </cell>
          <cell r="J667">
            <v>-45589.55</v>
          </cell>
          <cell r="K667">
            <v>-216335.16</v>
          </cell>
          <cell r="L667">
            <v>-292147.09000000003</v>
          </cell>
          <cell r="M667">
            <v>4976.84</v>
          </cell>
          <cell r="N667">
            <v>9438.2199999999993</v>
          </cell>
        </row>
        <row r="668">
          <cell r="D668" t="str">
            <v>G21WHint_A_cst</v>
          </cell>
          <cell r="E668">
            <v>173628.16</v>
          </cell>
          <cell r="F668">
            <v>254032.31</v>
          </cell>
          <cell r="G668">
            <v>175465.03</v>
          </cell>
          <cell r="H668">
            <v>198544.16</v>
          </cell>
          <cell r="I668">
            <v>397961.09</v>
          </cell>
          <cell r="J668">
            <v>380103.88</v>
          </cell>
          <cell r="K668">
            <v>476016.94</v>
          </cell>
          <cell r="L668">
            <v>230643.94</v>
          </cell>
          <cell r="M668">
            <v>225362.45</v>
          </cell>
          <cell r="N668">
            <v>233901.89</v>
          </cell>
        </row>
        <row r="669">
          <cell r="D669" t="str">
            <v>G21WHoord_A_cst</v>
          </cell>
          <cell r="E669">
            <v>116250.48</v>
          </cell>
          <cell r="F669">
            <v>53733.57</v>
          </cell>
          <cell r="G669">
            <v>53304.24</v>
          </cell>
          <cell r="H669">
            <v>89417.41</v>
          </cell>
          <cell r="I669">
            <v>181256.97</v>
          </cell>
          <cell r="J669">
            <v>178635.72</v>
          </cell>
          <cell r="K669">
            <v>195467.02</v>
          </cell>
          <cell r="L669">
            <v>29837.08</v>
          </cell>
          <cell r="M669">
            <v>127143.74</v>
          </cell>
          <cell r="N669">
            <v>173226.23</v>
          </cell>
        </row>
        <row r="670">
          <cell r="D670" t="str">
            <v>G21WHhcom_A_cst</v>
          </cell>
          <cell r="E670">
            <v>538248.63</v>
          </cell>
          <cell r="F670">
            <v>655329.38</v>
          </cell>
          <cell r="G670">
            <v>846712.06</v>
          </cell>
          <cell r="H670">
            <v>1239358.1299999999</v>
          </cell>
          <cell r="I670">
            <v>1106838.3799999999</v>
          </cell>
          <cell r="J670">
            <v>979274.56</v>
          </cell>
          <cell r="K670">
            <v>727845.44</v>
          </cell>
          <cell r="L670">
            <v>814401.13</v>
          </cell>
          <cell r="M670">
            <v>1065776.5</v>
          </cell>
          <cell r="N670">
            <v>1152767.5</v>
          </cell>
        </row>
        <row r="671">
          <cell r="D671" t="str">
            <v>D221WHotb_A_cst</v>
          </cell>
          <cell r="E671">
            <v>115083.75</v>
          </cell>
          <cell r="F671">
            <v>146658.5</v>
          </cell>
          <cell r="G671">
            <v>141441.44</v>
          </cell>
          <cell r="H671">
            <v>181596.5</v>
          </cell>
          <cell r="I671">
            <v>94604.19</v>
          </cell>
          <cell r="J671">
            <v>-19268</v>
          </cell>
          <cell r="K671">
            <v>-204895.06</v>
          </cell>
          <cell r="L671">
            <v>-238950.44</v>
          </cell>
          <cell r="M671">
            <v>-24751.88</v>
          </cell>
          <cell r="N671">
            <v>-15759.69</v>
          </cell>
        </row>
        <row r="672">
          <cell r="D672" t="str">
            <v>D221WHint_A_cst</v>
          </cell>
          <cell r="E672">
            <v>124174</v>
          </cell>
          <cell r="F672">
            <v>184956.36</v>
          </cell>
          <cell r="G672">
            <v>145830.48000000001</v>
          </cell>
          <cell r="H672">
            <v>147459.88</v>
          </cell>
          <cell r="I672">
            <v>365433.19</v>
          </cell>
          <cell r="J672">
            <v>318979.34000000003</v>
          </cell>
          <cell r="K672">
            <v>397379.38</v>
          </cell>
          <cell r="L672">
            <v>213338.63</v>
          </cell>
          <cell r="M672">
            <v>166615.01999999999</v>
          </cell>
          <cell r="N672">
            <v>202725.66</v>
          </cell>
        </row>
        <row r="673">
          <cell r="D673" t="str">
            <v>D221WHoord_A_cst</v>
          </cell>
          <cell r="E673">
            <v>101695.76</v>
          </cell>
          <cell r="F673">
            <v>48252.57</v>
          </cell>
          <cell r="G673">
            <v>49713.24</v>
          </cell>
          <cell r="H673">
            <v>79036.37</v>
          </cell>
          <cell r="I673">
            <v>176227.11</v>
          </cell>
          <cell r="J673">
            <v>137168.44</v>
          </cell>
          <cell r="K673">
            <v>131123.16</v>
          </cell>
          <cell r="L673">
            <v>16178.16</v>
          </cell>
          <cell r="M673">
            <v>99652.99</v>
          </cell>
          <cell r="N673">
            <v>156559.72</v>
          </cell>
        </row>
        <row r="674">
          <cell r="D674" t="str">
            <v>D221WHhcom_A_cst</v>
          </cell>
          <cell r="E674">
            <v>410193.06</v>
          </cell>
          <cell r="F674">
            <v>537629.43999999994</v>
          </cell>
          <cell r="G674">
            <v>715681</v>
          </cell>
          <cell r="H674">
            <v>1082435.75</v>
          </cell>
          <cell r="I674">
            <v>939154.69</v>
          </cell>
          <cell r="J674">
            <v>840533.44</v>
          </cell>
          <cell r="K674">
            <v>626849.75</v>
          </cell>
          <cell r="L674">
            <v>609151.81000000006</v>
          </cell>
          <cell r="M674">
            <v>843990.81</v>
          </cell>
          <cell r="N674">
            <v>903262.63</v>
          </cell>
        </row>
        <row r="675">
          <cell r="D675" t="str">
            <v>D222WHotb_A_cst</v>
          </cell>
          <cell r="E675">
            <v>14344.53</v>
          </cell>
          <cell r="F675">
            <v>19920.53</v>
          </cell>
          <cell r="G675">
            <v>35924.03</v>
          </cell>
          <cell r="H675">
            <v>25798.89</v>
          </cell>
          <cell r="I675">
            <v>31714.17</v>
          </cell>
          <cell r="J675">
            <v>-26321.55</v>
          </cell>
          <cell r="K675">
            <v>-11440.09</v>
          </cell>
          <cell r="L675">
            <v>-53196.66</v>
          </cell>
          <cell r="M675">
            <v>29728.720000000001</v>
          </cell>
          <cell r="N675">
            <v>25197.91</v>
          </cell>
        </row>
        <row r="676">
          <cell r="D676" t="str">
            <v>D222WHint_A_cst</v>
          </cell>
          <cell r="E676">
            <v>49454.16</v>
          </cell>
          <cell r="F676">
            <v>69075.960000000006</v>
          </cell>
          <cell r="G676">
            <v>29634.54</v>
          </cell>
          <cell r="H676">
            <v>51084.28</v>
          </cell>
          <cell r="I676">
            <v>32527.919999999998</v>
          </cell>
          <cell r="J676">
            <v>61124.52</v>
          </cell>
          <cell r="K676">
            <v>78637.56</v>
          </cell>
          <cell r="L676">
            <v>17305.32</v>
          </cell>
          <cell r="M676">
            <v>58747.44</v>
          </cell>
          <cell r="N676">
            <v>31176.240000000002</v>
          </cell>
        </row>
        <row r="677">
          <cell r="D677" t="str">
            <v>D222WHoord_A_cst</v>
          </cell>
          <cell r="E677">
            <v>14554.72</v>
          </cell>
          <cell r="F677">
            <v>5481</v>
          </cell>
          <cell r="G677">
            <v>3591</v>
          </cell>
          <cell r="H677">
            <v>10381.049999999999</v>
          </cell>
          <cell r="I677">
            <v>5029.8599999999997</v>
          </cell>
          <cell r="J677">
            <v>41467.29</v>
          </cell>
          <cell r="K677">
            <v>64343.86</v>
          </cell>
          <cell r="L677">
            <v>13658.92</v>
          </cell>
          <cell r="M677">
            <v>27490.75</v>
          </cell>
          <cell r="N677">
            <v>16666.509999999998</v>
          </cell>
        </row>
        <row r="678">
          <cell r="D678" t="str">
            <v>D222WHhcom_A_cst</v>
          </cell>
          <cell r="E678">
            <v>128055.53</v>
          </cell>
          <cell r="F678">
            <v>117699.97</v>
          </cell>
          <cell r="G678">
            <v>131031.07</v>
          </cell>
          <cell r="H678">
            <v>156922.39000000001</v>
          </cell>
          <cell r="I678">
            <v>167683.69</v>
          </cell>
          <cell r="J678">
            <v>138741.10999999999</v>
          </cell>
          <cell r="K678">
            <v>100995.71</v>
          </cell>
          <cell r="L678">
            <v>205249.3</v>
          </cell>
          <cell r="M678">
            <v>221785.69</v>
          </cell>
          <cell r="N678">
            <v>249504.91</v>
          </cell>
        </row>
        <row r="679">
          <cell r="D679" t="str">
            <v>D299WHotb_A_cst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D680" t="str">
            <v>D299WHint_A_cst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D681" t="str">
            <v>D299WHoord_A_cst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D682" t="str">
            <v>D299WHhcom_A_cst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D683" t="str">
            <v>G41WHotb_A_cst</v>
          </cell>
          <cell r="E683">
            <v>-308154.88</v>
          </cell>
          <cell r="F683">
            <v>-224110.2</v>
          </cell>
          <cell r="G683">
            <v>-293574.56</v>
          </cell>
          <cell r="H683">
            <v>-503434.84</v>
          </cell>
          <cell r="I683">
            <v>-445899.34</v>
          </cell>
          <cell r="J683">
            <v>-392630.38</v>
          </cell>
          <cell r="K683">
            <v>-393798.06</v>
          </cell>
          <cell r="L683">
            <v>-433146.06</v>
          </cell>
          <cell r="M683">
            <v>-365986.38</v>
          </cell>
          <cell r="N683">
            <v>-303617.40999999997</v>
          </cell>
        </row>
        <row r="684">
          <cell r="D684" t="str">
            <v>G41WHint_A_cst</v>
          </cell>
          <cell r="E684">
            <v>125490.53</v>
          </cell>
          <cell r="F684">
            <v>162525.79999999999</v>
          </cell>
          <cell r="G684">
            <v>99588.35</v>
          </cell>
          <cell r="H684">
            <v>57439.64</v>
          </cell>
          <cell r="I684">
            <v>191634.98</v>
          </cell>
          <cell r="J684">
            <v>280463</v>
          </cell>
          <cell r="K684">
            <v>158308.75</v>
          </cell>
          <cell r="L684">
            <v>31623.3</v>
          </cell>
          <cell r="M684">
            <v>28976.74</v>
          </cell>
          <cell r="N684">
            <v>94888.44</v>
          </cell>
        </row>
        <row r="685">
          <cell r="D685" t="str">
            <v>G41WHoord_A_cst</v>
          </cell>
          <cell r="E685">
            <v>326253.63</v>
          </cell>
          <cell r="F685">
            <v>290418.15999999997</v>
          </cell>
          <cell r="G685">
            <v>147293.91</v>
          </cell>
          <cell r="H685">
            <v>166651.48000000001</v>
          </cell>
          <cell r="I685">
            <v>610090.5</v>
          </cell>
          <cell r="J685">
            <v>479482.13</v>
          </cell>
          <cell r="K685">
            <v>245254.89</v>
          </cell>
          <cell r="L685">
            <v>165380.66</v>
          </cell>
          <cell r="M685">
            <v>177043.78</v>
          </cell>
          <cell r="N685">
            <v>200208.88</v>
          </cell>
        </row>
        <row r="686">
          <cell r="D686" t="str">
            <v>G41WHhcom_A_cst</v>
          </cell>
          <cell r="E686">
            <v>852178.69</v>
          </cell>
          <cell r="F686">
            <v>803461.31</v>
          </cell>
          <cell r="G686">
            <v>848348.63</v>
          </cell>
          <cell r="H686">
            <v>844088</v>
          </cell>
          <cell r="I686">
            <v>695365.94</v>
          </cell>
          <cell r="J686">
            <v>427392.31</v>
          </cell>
          <cell r="K686">
            <v>315974.19</v>
          </cell>
          <cell r="L686">
            <v>372579.03</v>
          </cell>
          <cell r="M686">
            <v>345148.78</v>
          </cell>
          <cell r="N686">
            <v>263207.96999999997</v>
          </cell>
        </row>
        <row r="687">
          <cell r="D687" t="str">
            <v>D441WHotb_A_cst</v>
          </cell>
          <cell r="E687">
            <v>-130.5</v>
          </cell>
          <cell r="F687">
            <v>-130.5</v>
          </cell>
          <cell r="G687">
            <v>-130.5</v>
          </cell>
          <cell r="H687">
            <v>-496.5</v>
          </cell>
          <cell r="I687">
            <v>-496.5</v>
          </cell>
          <cell r="J687">
            <v>-496.5</v>
          </cell>
          <cell r="K687">
            <v>-496.5</v>
          </cell>
          <cell r="L687">
            <v>-496.5</v>
          </cell>
          <cell r="M687">
            <v>-130.5</v>
          </cell>
          <cell r="N687">
            <v>-130.5</v>
          </cell>
        </row>
        <row r="688">
          <cell r="D688" t="str">
            <v>D441WHint_A_cst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D689" t="str">
            <v>D441WHoord_A_cst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D690" t="str">
            <v>D441WHhcom_A_cst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D691" t="str">
            <v>D442WHotb_A_cst</v>
          </cell>
          <cell r="E691">
            <v>-26098.55</v>
          </cell>
          <cell r="F691">
            <v>-25219.52</v>
          </cell>
          <cell r="G691">
            <v>-23376.21</v>
          </cell>
          <cell r="H691">
            <v>-42576.6</v>
          </cell>
          <cell r="I691">
            <v>-40632.71</v>
          </cell>
          <cell r="J691">
            <v>-36200.050000000003</v>
          </cell>
          <cell r="K691">
            <v>-37315.410000000003</v>
          </cell>
          <cell r="L691">
            <v>-33771.980000000003</v>
          </cell>
          <cell r="M691">
            <v>-32165.599999999999</v>
          </cell>
          <cell r="N691">
            <v>-30828.35</v>
          </cell>
        </row>
        <row r="692">
          <cell r="D692" t="str">
            <v>D442WHint_A_cst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19432.78</v>
          </cell>
          <cell r="J692">
            <v>0</v>
          </cell>
          <cell r="K692">
            <v>0</v>
          </cell>
          <cell r="L692">
            <v>3186.52</v>
          </cell>
          <cell r="M692">
            <v>0</v>
          </cell>
          <cell r="N692">
            <v>0</v>
          </cell>
        </row>
        <row r="693">
          <cell r="D693" t="str">
            <v>D442WHoord_A_cst</v>
          </cell>
          <cell r="E693">
            <v>3910.14</v>
          </cell>
          <cell r="F693">
            <v>3910.14</v>
          </cell>
          <cell r="G693">
            <v>3910.14</v>
          </cell>
          <cell r="H693">
            <v>3910.14</v>
          </cell>
          <cell r="I693">
            <v>24961.45</v>
          </cell>
          <cell r="J693">
            <v>5567.8</v>
          </cell>
          <cell r="K693">
            <v>5567.8</v>
          </cell>
          <cell r="L693">
            <v>7384.67</v>
          </cell>
          <cell r="M693">
            <v>3773.15</v>
          </cell>
          <cell r="N693">
            <v>3773.15</v>
          </cell>
        </row>
        <row r="694">
          <cell r="D694" t="str">
            <v>D442WHhcom_A_cst</v>
          </cell>
          <cell r="E694">
            <v>24961.439999999999</v>
          </cell>
          <cell r="F694">
            <v>24961.439999999999</v>
          </cell>
          <cell r="G694">
            <v>24961.45</v>
          </cell>
          <cell r="H694">
            <v>24961.45</v>
          </cell>
          <cell r="I694">
            <v>9293.7900000000009</v>
          </cell>
          <cell r="J694">
            <v>9293.81</v>
          </cell>
          <cell r="K694">
            <v>7384.66</v>
          </cell>
          <cell r="L694">
            <v>12291.15</v>
          </cell>
          <cell r="M694">
            <v>12291.16</v>
          </cell>
          <cell r="N694">
            <v>12291.16</v>
          </cell>
        </row>
        <row r="695">
          <cell r="D695" t="str">
            <v>D443WHotb_A_cst</v>
          </cell>
          <cell r="E695">
            <v>-281925.81</v>
          </cell>
          <cell r="F695">
            <v>-198760.19</v>
          </cell>
          <cell r="G695">
            <v>-270067.84000000003</v>
          </cell>
          <cell r="H695">
            <v>-460361.75</v>
          </cell>
          <cell r="I695">
            <v>-404770.13</v>
          </cell>
          <cell r="J695">
            <v>-355933.81</v>
          </cell>
          <cell r="K695">
            <v>-355986.16</v>
          </cell>
          <cell r="L695">
            <v>-398877.59</v>
          </cell>
          <cell r="M695">
            <v>-333690.28000000003</v>
          </cell>
          <cell r="N695">
            <v>-272658.56</v>
          </cell>
        </row>
        <row r="696">
          <cell r="D696" t="str">
            <v>D443WHint_A_cst</v>
          </cell>
          <cell r="E696">
            <v>125490.53</v>
          </cell>
          <cell r="F696">
            <v>162525.79999999999</v>
          </cell>
          <cell r="G696">
            <v>99588.35</v>
          </cell>
          <cell r="H696">
            <v>57439.64</v>
          </cell>
          <cell r="I696">
            <v>172202.2</v>
          </cell>
          <cell r="J696">
            <v>280463</v>
          </cell>
          <cell r="K696">
            <v>158308.75</v>
          </cell>
          <cell r="L696">
            <v>28436.78</v>
          </cell>
          <cell r="M696">
            <v>28976.74</v>
          </cell>
          <cell r="N696">
            <v>94888.44</v>
          </cell>
        </row>
        <row r="697">
          <cell r="D697" t="str">
            <v>D443WHoord_A_cst</v>
          </cell>
          <cell r="E697">
            <v>322343.5</v>
          </cell>
          <cell r="F697">
            <v>286508.03000000003</v>
          </cell>
          <cell r="G697">
            <v>143383.76999999999</v>
          </cell>
          <cell r="H697">
            <v>162741.34</v>
          </cell>
          <cell r="I697">
            <v>585129.06000000006</v>
          </cell>
          <cell r="J697">
            <v>473914.31</v>
          </cell>
          <cell r="K697">
            <v>239687.09</v>
          </cell>
          <cell r="L697">
            <v>157995.98000000001</v>
          </cell>
          <cell r="M697">
            <v>173270.63</v>
          </cell>
          <cell r="N697">
            <v>196435.72</v>
          </cell>
        </row>
        <row r="698">
          <cell r="D698" t="str">
            <v>D443WHhcom_A_cst</v>
          </cell>
          <cell r="E698">
            <v>827217.25</v>
          </cell>
          <cell r="F698">
            <v>778499.88</v>
          </cell>
          <cell r="G698">
            <v>823387.19</v>
          </cell>
          <cell r="H698">
            <v>819126.56</v>
          </cell>
          <cell r="I698">
            <v>686072.13</v>
          </cell>
          <cell r="J698">
            <v>418098.5</v>
          </cell>
          <cell r="K698">
            <v>308589.53000000003</v>
          </cell>
          <cell r="L698">
            <v>360287.88</v>
          </cell>
          <cell r="M698">
            <v>332857.63</v>
          </cell>
          <cell r="N698">
            <v>250916.81</v>
          </cell>
        </row>
        <row r="699">
          <cell r="D699" t="str">
            <v>D445WHotb_A_cst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D700" t="str">
            <v>D445WHint_A_cst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D701" t="str">
            <v>D445WHoord_A_cst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D702" t="str">
            <v>D445WHhcom_A_cst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D703" t="str">
            <v>D447WHotb_A_cst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D704" t="str">
            <v>D447WHint_A_cst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D705" t="str">
            <v>D447WHoord_A_cst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D706" t="str">
            <v>D447WHhcom_A_cst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D707" t="str">
            <v>D448WHotb_A_cst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D708" t="str">
            <v>D448WHint_A_cst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</row>
        <row r="709">
          <cell r="D709" t="str">
            <v>D448WHoord_A_cst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D710" t="str">
            <v>D448WHhcom_A_cst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D711" t="str">
            <v>D499WHotb_A_cst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D712" t="str">
            <v>D499WHint_A_cst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D713" t="str">
            <v>D499WHoord_A_cst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D714" t="str">
            <v>D499WHhcom_A_cst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D715" t="str">
            <v>G51WHotb_A_cst</v>
          </cell>
          <cell r="E715">
            <v>-92721.98</v>
          </cell>
          <cell r="F715">
            <v>-124430.21</v>
          </cell>
          <cell r="G715">
            <v>-141127.70000000001</v>
          </cell>
          <cell r="H715">
            <v>-78691.22</v>
          </cell>
          <cell r="I715">
            <v>-31522.69</v>
          </cell>
          <cell r="J715">
            <v>-44035.9</v>
          </cell>
          <cell r="K715">
            <v>-75847.81</v>
          </cell>
          <cell r="L715">
            <v>-66549.53</v>
          </cell>
          <cell r="M715">
            <v>-31151.74</v>
          </cell>
          <cell r="N715">
            <v>-56225.25</v>
          </cell>
        </row>
        <row r="716">
          <cell r="D716" t="str">
            <v>G51WHint_A_cst</v>
          </cell>
          <cell r="E716">
            <v>53562.06</v>
          </cell>
          <cell r="F716">
            <v>110905.34</v>
          </cell>
          <cell r="G716">
            <v>66908.259999999995</v>
          </cell>
          <cell r="H716">
            <v>51436.61</v>
          </cell>
          <cell r="I716">
            <v>43472.78</v>
          </cell>
          <cell r="J716">
            <v>122856.67</v>
          </cell>
          <cell r="K716">
            <v>55849.7</v>
          </cell>
          <cell r="L716">
            <v>89788.67</v>
          </cell>
          <cell r="M716">
            <v>54585.38</v>
          </cell>
          <cell r="N716">
            <v>43731.23</v>
          </cell>
        </row>
        <row r="717">
          <cell r="D717" t="str">
            <v>G51WHoord_A_cst</v>
          </cell>
          <cell r="E717">
            <v>101581.55</v>
          </cell>
          <cell r="F717">
            <v>145479.63</v>
          </cell>
          <cell r="G717">
            <v>127041.89</v>
          </cell>
          <cell r="H717">
            <v>124019.27</v>
          </cell>
          <cell r="I717">
            <v>112155.04</v>
          </cell>
          <cell r="J717">
            <v>110999.98</v>
          </cell>
          <cell r="K717">
            <v>91214.54</v>
          </cell>
          <cell r="L717">
            <v>97582.42</v>
          </cell>
          <cell r="M717">
            <v>79708.37</v>
          </cell>
          <cell r="N717">
            <v>81324.83</v>
          </cell>
        </row>
        <row r="718">
          <cell r="D718" t="str">
            <v>G51WHhcom_A_cst</v>
          </cell>
          <cell r="E718">
            <v>429632.44</v>
          </cell>
          <cell r="F718">
            <v>368188.75</v>
          </cell>
          <cell r="G718">
            <v>358262.34</v>
          </cell>
          <cell r="H718">
            <v>370010.06</v>
          </cell>
          <cell r="I718">
            <v>424170.44</v>
          </cell>
          <cell r="J718">
            <v>378252.16</v>
          </cell>
          <cell r="K718">
            <v>376758.25</v>
          </cell>
          <cell r="L718">
            <v>356534.34</v>
          </cell>
          <cell r="M718">
            <v>348708.44</v>
          </cell>
          <cell r="N718">
            <v>476734.69</v>
          </cell>
        </row>
        <row r="719">
          <cell r="D719" t="str">
            <v>D551WHotb_A_cst</v>
          </cell>
          <cell r="E719">
            <v>-17711.38</v>
          </cell>
          <cell r="F719">
            <v>-31098.880000000001</v>
          </cell>
          <cell r="G719">
            <v>-58836.06</v>
          </cell>
          <cell r="H719">
            <v>-35656.06</v>
          </cell>
          <cell r="I719">
            <v>-14044.63</v>
          </cell>
          <cell r="J719">
            <v>-22731.97</v>
          </cell>
          <cell r="K719">
            <v>-15530.09</v>
          </cell>
          <cell r="L719">
            <v>-14104</v>
          </cell>
          <cell r="M719">
            <v>13102.19</v>
          </cell>
          <cell r="N719">
            <v>1795.75</v>
          </cell>
        </row>
        <row r="720">
          <cell r="D720" t="str">
            <v>D551WHint_A_cst</v>
          </cell>
          <cell r="E720">
            <v>24227.21</v>
          </cell>
          <cell r="F720">
            <v>80331.149999999994</v>
          </cell>
          <cell r="G720">
            <v>47831.25</v>
          </cell>
          <cell r="H720">
            <v>42928.25</v>
          </cell>
          <cell r="I720">
            <v>21918.85</v>
          </cell>
          <cell r="J720">
            <v>72129.67</v>
          </cell>
          <cell r="K720">
            <v>21411.46</v>
          </cell>
          <cell r="L720">
            <v>51816.61</v>
          </cell>
          <cell r="M720">
            <v>33779.24</v>
          </cell>
          <cell r="N720">
            <v>22889.96</v>
          </cell>
        </row>
        <row r="721">
          <cell r="D721" t="str">
            <v>D551WHoord_A_cst</v>
          </cell>
          <cell r="E721">
            <v>66539.62</v>
          </cell>
          <cell r="F721">
            <v>121604.24</v>
          </cell>
          <cell r="G721">
            <v>95845.37</v>
          </cell>
          <cell r="H721">
            <v>97491.78</v>
          </cell>
          <cell r="I721">
            <v>87841.89</v>
          </cell>
          <cell r="J721">
            <v>91901.58</v>
          </cell>
          <cell r="K721">
            <v>61328.68</v>
          </cell>
          <cell r="L721">
            <v>67700.17</v>
          </cell>
          <cell r="M721">
            <v>63914.39</v>
          </cell>
          <cell r="N721">
            <v>61561.8</v>
          </cell>
        </row>
        <row r="722">
          <cell r="D722" t="str">
            <v>D551WHhcom_A_cst</v>
          </cell>
          <cell r="E722">
            <v>338501.88</v>
          </cell>
          <cell r="F722">
            <v>285927.65999999997</v>
          </cell>
          <cell r="G722">
            <v>283621.63</v>
          </cell>
          <cell r="H722">
            <v>269105.19</v>
          </cell>
          <cell r="I722">
            <v>297552.19</v>
          </cell>
          <cell r="J722">
            <v>269885.06</v>
          </cell>
          <cell r="K722">
            <v>296812.44</v>
          </cell>
          <cell r="L722">
            <v>275083.40999999997</v>
          </cell>
          <cell r="M722">
            <v>271063.5</v>
          </cell>
          <cell r="N722">
            <v>373000.59</v>
          </cell>
        </row>
        <row r="723">
          <cell r="D723" t="str">
            <v>D552WHotb_A_cst</v>
          </cell>
          <cell r="E723">
            <v>-57570.35</v>
          </cell>
          <cell r="F723">
            <v>-77312.56</v>
          </cell>
          <cell r="G723">
            <v>-58530.23</v>
          </cell>
          <cell r="H723">
            <v>-26162.07</v>
          </cell>
          <cell r="I723">
            <v>3279.2</v>
          </cell>
          <cell r="J723">
            <v>-1801.84</v>
          </cell>
          <cell r="K723">
            <v>-30618.34</v>
          </cell>
          <cell r="L723">
            <v>-27027.42</v>
          </cell>
          <cell r="M723">
            <v>-6468.06</v>
          </cell>
          <cell r="N723">
            <v>-10171.09</v>
          </cell>
        </row>
        <row r="724">
          <cell r="D724" t="str">
            <v>D552WHint_A_cst</v>
          </cell>
          <cell r="E724">
            <v>27445.58</v>
          </cell>
          <cell r="F724">
            <v>25723.22</v>
          </cell>
          <cell r="G724">
            <v>13805.04</v>
          </cell>
          <cell r="H724">
            <v>8142.96</v>
          </cell>
          <cell r="I724">
            <v>13419.96</v>
          </cell>
          <cell r="J724">
            <v>43777.919999999998</v>
          </cell>
          <cell r="K724">
            <v>23363.16</v>
          </cell>
          <cell r="L724">
            <v>37972.06</v>
          </cell>
          <cell r="M724">
            <v>18510.2</v>
          </cell>
          <cell r="N724">
            <v>3121.54</v>
          </cell>
        </row>
        <row r="725">
          <cell r="D725" t="str">
            <v>D552WHoord_A_cst</v>
          </cell>
          <cell r="E725">
            <v>30328.94</v>
          </cell>
          <cell r="F725">
            <v>12283.68</v>
          </cell>
          <cell r="G725">
            <v>27856.58</v>
          </cell>
          <cell r="H725">
            <v>15019.94</v>
          </cell>
          <cell r="I725">
            <v>12507.38</v>
          </cell>
          <cell r="J725">
            <v>10717.42</v>
          </cell>
          <cell r="K725">
            <v>27238.92</v>
          </cell>
          <cell r="L725">
            <v>25678.16</v>
          </cell>
          <cell r="M725">
            <v>12467.66</v>
          </cell>
          <cell r="N725">
            <v>3063.6</v>
          </cell>
        </row>
        <row r="726">
          <cell r="D726" t="str">
            <v>D552WHhcom_A_cst</v>
          </cell>
          <cell r="E726">
            <v>73058.86</v>
          </cell>
          <cell r="F726">
            <v>53032.37</v>
          </cell>
          <cell r="G726">
            <v>46349.91</v>
          </cell>
          <cell r="H726">
            <v>67821.59</v>
          </cell>
          <cell r="I726">
            <v>90385.27</v>
          </cell>
          <cell r="J726">
            <v>76853.740000000005</v>
          </cell>
          <cell r="K726">
            <v>59507.57</v>
          </cell>
          <cell r="L726">
            <v>36492.82</v>
          </cell>
          <cell r="M726">
            <v>19022.939999999999</v>
          </cell>
          <cell r="N726">
            <v>61049.93</v>
          </cell>
        </row>
        <row r="727">
          <cell r="D727" t="str">
            <v>D553WHotb_A_cst</v>
          </cell>
          <cell r="E727">
            <v>-17440.25</v>
          </cell>
          <cell r="F727">
            <v>-16018.77</v>
          </cell>
          <cell r="G727">
            <v>-23761.41</v>
          </cell>
          <cell r="H727">
            <v>-16873.09</v>
          </cell>
          <cell r="I727">
            <v>-20757.259999999998</v>
          </cell>
          <cell r="J727">
            <v>-19502.09</v>
          </cell>
          <cell r="K727">
            <v>-29699.38</v>
          </cell>
          <cell r="L727">
            <v>-25418.11</v>
          </cell>
          <cell r="M727">
            <v>-37785.870000000003</v>
          </cell>
          <cell r="N727">
            <v>-47849.91</v>
          </cell>
        </row>
        <row r="728">
          <cell r="D728" t="str">
            <v>D553WHint_A_cst</v>
          </cell>
          <cell r="E728">
            <v>1889.27</v>
          </cell>
          <cell r="F728">
            <v>4850.97</v>
          </cell>
          <cell r="G728">
            <v>5271.97</v>
          </cell>
          <cell r="H728">
            <v>365.4</v>
          </cell>
          <cell r="I728">
            <v>8133.97</v>
          </cell>
          <cell r="J728">
            <v>6949.08</v>
          </cell>
          <cell r="K728">
            <v>11075.08</v>
          </cell>
          <cell r="L728">
            <v>0</v>
          </cell>
          <cell r="M728">
            <v>2295.94</v>
          </cell>
          <cell r="N728">
            <v>17719.73</v>
          </cell>
        </row>
        <row r="729">
          <cell r="D729" t="str">
            <v>D553WHoord_A_cst</v>
          </cell>
          <cell r="E729">
            <v>4712.99</v>
          </cell>
          <cell r="F729">
            <v>11591.71</v>
          </cell>
          <cell r="G729">
            <v>3339.94</v>
          </cell>
          <cell r="H729">
            <v>11507.55</v>
          </cell>
          <cell r="I729">
            <v>11805.77</v>
          </cell>
          <cell r="J729">
            <v>8380.98</v>
          </cell>
          <cell r="K729">
            <v>2646.94</v>
          </cell>
          <cell r="L729">
            <v>4204.09</v>
          </cell>
          <cell r="M729">
            <v>3326.32</v>
          </cell>
          <cell r="N729">
            <v>16699.43</v>
          </cell>
        </row>
        <row r="730">
          <cell r="D730" t="str">
            <v>D553WHhcom_A_cst</v>
          </cell>
          <cell r="E730">
            <v>18071.7</v>
          </cell>
          <cell r="F730">
            <v>29228.71</v>
          </cell>
          <cell r="G730">
            <v>28290.79</v>
          </cell>
          <cell r="H730">
            <v>33083.279999999999</v>
          </cell>
          <cell r="I730">
            <v>36232.959999999999</v>
          </cell>
          <cell r="J730">
            <v>31513.34</v>
          </cell>
          <cell r="K730">
            <v>20438.240000000002</v>
          </cell>
          <cell r="L730">
            <v>44958.12</v>
          </cell>
          <cell r="M730">
            <v>58621.99</v>
          </cell>
          <cell r="N730">
            <v>42684.15</v>
          </cell>
        </row>
        <row r="731">
          <cell r="D731" t="str">
            <v>D554WHotb_A_cst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D732" t="str">
            <v>D554WHint_A_cst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D733" t="str">
            <v>D554WHoord_A_cst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D734" t="str">
            <v>D554WHhcom_A_cst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D735" t="str">
            <v>D599WHotb_A_cst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</row>
        <row r="736">
          <cell r="D736" t="str">
            <v>D599WHint_A_cst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</row>
        <row r="737">
          <cell r="D737" t="str">
            <v>D599WHoord_A_cst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</row>
        <row r="738">
          <cell r="D738" t="str">
            <v>D599WHhcom_A_cst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D739" t="str">
            <v>G61WHotb_A_cst</v>
          </cell>
          <cell r="E739">
            <v>-204681.67</v>
          </cell>
          <cell r="F739">
            <v>-111819.77</v>
          </cell>
          <cell r="G739">
            <v>-27092.080000000002</v>
          </cell>
          <cell r="H739">
            <v>-30599.24</v>
          </cell>
          <cell r="I739">
            <v>-127691.23</v>
          </cell>
          <cell r="J739">
            <v>-159248.64000000001</v>
          </cell>
          <cell r="K739">
            <v>-186631.3</v>
          </cell>
          <cell r="L739">
            <v>-234954.58</v>
          </cell>
          <cell r="M739">
            <v>-101329.23</v>
          </cell>
          <cell r="N739">
            <v>-118492.45</v>
          </cell>
        </row>
        <row r="740">
          <cell r="D740" t="str">
            <v>G61WHint_A_cst</v>
          </cell>
          <cell r="E740">
            <v>238323.34</v>
          </cell>
          <cell r="F740">
            <v>96976.54</v>
          </cell>
          <cell r="G740">
            <v>71441.94</v>
          </cell>
          <cell r="H740">
            <v>81570.23</v>
          </cell>
          <cell r="I740">
            <v>158575.34</v>
          </cell>
          <cell r="J740">
            <v>170653.23</v>
          </cell>
          <cell r="K740">
            <v>160885.26999999999</v>
          </cell>
          <cell r="L740">
            <v>174037.08</v>
          </cell>
          <cell r="M740">
            <v>66194.509999999995</v>
          </cell>
          <cell r="N740">
            <v>82065.05</v>
          </cell>
        </row>
        <row r="741">
          <cell r="D741" t="str">
            <v>G61WHoord_A_cst</v>
          </cell>
          <cell r="E741">
            <v>290438.5</v>
          </cell>
          <cell r="F741">
            <v>203481.5</v>
          </cell>
          <cell r="G741">
            <v>145154.20000000001</v>
          </cell>
          <cell r="H741">
            <v>179110.7</v>
          </cell>
          <cell r="I741">
            <v>235016.83</v>
          </cell>
          <cell r="J741">
            <v>250293.56</v>
          </cell>
          <cell r="K741">
            <v>246322.5</v>
          </cell>
          <cell r="L741">
            <v>173723.63</v>
          </cell>
          <cell r="M741">
            <v>99821.5</v>
          </cell>
          <cell r="N741">
            <v>100414.08</v>
          </cell>
        </row>
        <row r="742">
          <cell r="D742" t="str">
            <v>G61WHhcom_A_cst</v>
          </cell>
          <cell r="E742">
            <v>350382.09</v>
          </cell>
          <cell r="F742">
            <v>327905.44</v>
          </cell>
          <cell r="G742">
            <v>441686.81</v>
          </cell>
          <cell r="H742">
            <v>543148.13</v>
          </cell>
          <cell r="I742">
            <v>480023.09</v>
          </cell>
          <cell r="J742">
            <v>385906.88</v>
          </cell>
          <cell r="K742">
            <v>309037.56</v>
          </cell>
          <cell r="L742">
            <v>245967.78</v>
          </cell>
          <cell r="M742">
            <v>276434.96999999997</v>
          </cell>
          <cell r="N742">
            <v>259651.75</v>
          </cell>
        </row>
        <row r="743">
          <cell r="D743" t="str">
            <v>D661WHotb_A_cst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</row>
        <row r="744">
          <cell r="D744" t="str">
            <v>D661WHint_A_cst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</row>
        <row r="745">
          <cell r="D745" t="str">
            <v>D661WHoord_A_cst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D746" t="str">
            <v>D661WHhcom_A_cst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D747" t="str">
            <v>D662WHotb_A_cst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D748" t="str">
            <v>D662WHint_A_cst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D749" t="str">
            <v>D662WHoord_A_cst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D750" t="str">
            <v>D662WHhcom_A_cst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D751" t="str">
            <v>D663WHotb_A_cst</v>
          </cell>
          <cell r="E751">
            <v>-140091.45000000001</v>
          </cell>
          <cell r="F751">
            <v>-91450.8</v>
          </cell>
          <cell r="G751">
            <v>1624.7</v>
          </cell>
          <cell r="H751">
            <v>32665.7</v>
          </cell>
          <cell r="I751">
            <v>36061.49</v>
          </cell>
          <cell r="J751">
            <v>-45545.05</v>
          </cell>
          <cell r="K751">
            <v>-26766.799999999999</v>
          </cell>
          <cell r="L751">
            <v>-69522.33</v>
          </cell>
          <cell r="M751">
            <v>9781.5499999999993</v>
          </cell>
          <cell r="N751">
            <v>37796.730000000003</v>
          </cell>
        </row>
        <row r="752">
          <cell r="D752" t="str">
            <v>D663WHint_A_cst</v>
          </cell>
          <cell r="E752">
            <v>104585.82</v>
          </cell>
          <cell r="F752">
            <v>42059.86</v>
          </cell>
          <cell r="G752">
            <v>0</v>
          </cell>
          <cell r="H752">
            <v>10340.07</v>
          </cell>
          <cell r="I752">
            <v>63935.4</v>
          </cell>
          <cell r="J752">
            <v>49274.38</v>
          </cell>
          <cell r="K752">
            <v>34070.769999999997</v>
          </cell>
          <cell r="L752">
            <v>0</v>
          </cell>
          <cell r="M752">
            <v>19263.37</v>
          </cell>
          <cell r="N752">
            <v>11665.91</v>
          </cell>
        </row>
        <row r="753">
          <cell r="D753" t="str">
            <v>D663WHoord_A_cst</v>
          </cell>
          <cell r="E753">
            <v>49055.39</v>
          </cell>
          <cell r="F753">
            <v>58615.79</v>
          </cell>
          <cell r="G753">
            <v>0</v>
          </cell>
          <cell r="H753">
            <v>4352.4399999999996</v>
          </cell>
          <cell r="I753">
            <v>191.89</v>
          </cell>
          <cell r="J753">
            <v>196.99</v>
          </cell>
          <cell r="K753">
            <v>28827.1</v>
          </cell>
          <cell r="L753">
            <v>346.99</v>
          </cell>
          <cell r="M753">
            <v>20438.87</v>
          </cell>
          <cell r="N753">
            <v>1853.33</v>
          </cell>
        </row>
        <row r="754">
          <cell r="D754" t="str">
            <v>D663WHhcom_A_cst</v>
          </cell>
          <cell r="E754">
            <v>67031.22</v>
          </cell>
          <cell r="F754">
            <v>32351.8</v>
          </cell>
          <cell r="G754">
            <v>85601.8</v>
          </cell>
          <cell r="H754">
            <v>141821.60999999999</v>
          </cell>
          <cell r="I754">
            <v>84754.66</v>
          </cell>
          <cell r="J754">
            <v>41482.14</v>
          </cell>
          <cell r="K754">
            <v>21116.71</v>
          </cell>
          <cell r="L754">
            <v>68040.27</v>
          </cell>
          <cell r="M754">
            <v>48776.89</v>
          </cell>
          <cell r="N754">
            <v>86710.93</v>
          </cell>
        </row>
        <row r="755">
          <cell r="D755" t="str">
            <v>D665WHotb_A_cst</v>
          </cell>
          <cell r="E755">
            <v>-64590.22</v>
          </cell>
          <cell r="F755">
            <v>-20368.97</v>
          </cell>
          <cell r="G755">
            <v>-28716.78</v>
          </cell>
          <cell r="H755">
            <v>-63264.94</v>
          </cell>
          <cell r="I755">
            <v>-163752.72</v>
          </cell>
          <cell r="J755">
            <v>-113703.59</v>
          </cell>
          <cell r="K755">
            <v>-159864.5</v>
          </cell>
          <cell r="L755">
            <v>-165432.25</v>
          </cell>
          <cell r="M755">
            <v>-111110.78</v>
          </cell>
          <cell r="N755">
            <v>-156289.19</v>
          </cell>
        </row>
        <row r="756">
          <cell r="D756" t="str">
            <v>D665WHint_A_cst</v>
          </cell>
          <cell r="E756">
            <v>133737.53</v>
          </cell>
          <cell r="F756">
            <v>54916.68</v>
          </cell>
          <cell r="G756">
            <v>71441.94</v>
          </cell>
          <cell r="H756">
            <v>71230.16</v>
          </cell>
          <cell r="I756">
            <v>94639.95</v>
          </cell>
          <cell r="J756">
            <v>121378.86</v>
          </cell>
          <cell r="K756">
            <v>126814.49</v>
          </cell>
          <cell r="L756">
            <v>174037.08</v>
          </cell>
          <cell r="M756">
            <v>46931.14</v>
          </cell>
          <cell r="N756">
            <v>70399.14</v>
          </cell>
        </row>
        <row r="757">
          <cell r="D757" t="str">
            <v>D665WHoord_A_cst</v>
          </cell>
          <cell r="E757">
            <v>241383.13</v>
          </cell>
          <cell r="F757">
            <v>144865.70000000001</v>
          </cell>
          <cell r="G757">
            <v>145154.20000000001</v>
          </cell>
          <cell r="H757">
            <v>174758.27</v>
          </cell>
          <cell r="I757">
            <v>234824.94</v>
          </cell>
          <cell r="J757">
            <v>250096.58</v>
          </cell>
          <cell r="K757">
            <v>217495.41</v>
          </cell>
          <cell r="L757">
            <v>173376.64000000001</v>
          </cell>
          <cell r="M757">
            <v>79382.63</v>
          </cell>
          <cell r="N757">
            <v>98560.75</v>
          </cell>
        </row>
        <row r="758">
          <cell r="D758" t="str">
            <v>D665WHhcom_A_cst</v>
          </cell>
          <cell r="E758">
            <v>283350.88</v>
          </cell>
          <cell r="F758">
            <v>295553.63</v>
          </cell>
          <cell r="G758">
            <v>356085</v>
          </cell>
          <cell r="H758">
            <v>401326.5</v>
          </cell>
          <cell r="I758">
            <v>395268.44</v>
          </cell>
          <cell r="J758">
            <v>344424.72</v>
          </cell>
          <cell r="K758">
            <v>287920.84000000003</v>
          </cell>
          <cell r="L758">
            <v>177927.52</v>
          </cell>
          <cell r="M758">
            <v>227658.08</v>
          </cell>
          <cell r="N758">
            <v>172940.83</v>
          </cell>
        </row>
        <row r="759">
          <cell r="D759" t="str">
            <v>D699WHotb_A_cst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</row>
        <row r="760">
          <cell r="D760" t="str">
            <v>D699WHint_A_cst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D761" t="str">
            <v>D699WHoord_A_cst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D762" t="str">
            <v>D699WHhcom_A_cst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D763" t="str">
            <v>G71WHotb_A_cst</v>
          </cell>
          <cell r="E763">
            <v>-528873.63</v>
          </cell>
          <cell r="F763">
            <v>-304389.90999999997</v>
          </cell>
          <cell r="G763">
            <v>-344555.41</v>
          </cell>
          <cell r="H763">
            <v>-233013.69</v>
          </cell>
          <cell r="I763">
            <v>-139024.22</v>
          </cell>
          <cell r="J763">
            <v>-106384.52</v>
          </cell>
          <cell r="K763">
            <v>-478545.81</v>
          </cell>
          <cell r="L763">
            <v>-567299</v>
          </cell>
          <cell r="M763">
            <v>-253802.72</v>
          </cell>
          <cell r="N763">
            <v>-169961.63</v>
          </cell>
        </row>
        <row r="764">
          <cell r="D764" t="str">
            <v>G71WHint_A_cst</v>
          </cell>
          <cell r="E764">
            <v>477272.5</v>
          </cell>
          <cell r="F764">
            <v>155607.75</v>
          </cell>
          <cell r="G764">
            <v>383140.25</v>
          </cell>
          <cell r="H764">
            <v>166909.73000000001</v>
          </cell>
          <cell r="I764">
            <v>265510.28000000003</v>
          </cell>
          <cell r="J764">
            <v>240705</v>
          </cell>
          <cell r="K764">
            <v>416158.84</v>
          </cell>
          <cell r="L764">
            <v>323871.63</v>
          </cell>
          <cell r="M764">
            <v>261907.91</v>
          </cell>
          <cell r="N764">
            <v>130551.94</v>
          </cell>
        </row>
        <row r="765">
          <cell r="D765" t="str">
            <v>G71WHoord_A_cst</v>
          </cell>
          <cell r="E765">
            <v>628637.18999999994</v>
          </cell>
          <cell r="F765">
            <v>354954.75</v>
          </cell>
          <cell r="G765">
            <v>442932.28</v>
          </cell>
          <cell r="H765">
            <v>397384.44</v>
          </cell>
          <cell r="I765">
            <v>376213.31</v>
          </cell>
          <cell r="J765">
            <v>354690.63</v>
          </cell>
          <cell r="K765">
            <v>419848.13</v>
          </cell>
          <cell r="L765">
            <v>434249.63</v>
          </cell>
          <cell r="M765">
            <v>381196.25</v>
          </cell>
          <cell r="N765">
            <v>296050.88</v>
          </cell>
        </row>
        <row r="766">
          <cell r="D766" t="str">
            <v>G71WHhcom_A_cst</v>
          </cell>
          <cell r="E766">
            <v>718478.44</v>
          </cell>
          <cell r="F766">
            <v>858897.88</v>
          </cell>
          <cell r="G766">
            <v>739499.63</v>
          </cell>
          <cell r="H766">
            <v>778937</v>
          </cell>
          <cell r="I766">
            <v>852719.75</v>
          </cell>
          <cell r="J766">
            <v>949007.13</v>
          </cell>
          <cell r="K766">
            <v>744009.38</v>
          </cell>
          <cell r="L766">
            <v>598713.18999999994</v>
          </cell>
          <cell r="M766">
            <v>445039.38</v>
          </cell>
          <cell r="N766">
            <v>507506.22</v>
          </cell>
        </row>
        <row r="767">
          <cell r="D767" t="str">
            <v>D771WHotb_A_cst</v>
          </cell>
          <cell r="E767">
            <v>-191089.81</v>
          </cell>
          <cell r="F767">
            <v>-91050.81</v>
          </cell>
          <cell r="G767">
            <v>-158191.5</v>
          </cell>
          <cell r="H767">
            <v>-144591.25</v>
          </cell>
          <cell r="I767">
            <v>-66240.5</v>
          </cell>
          <cell r="J767">
            <v>-23922.38</v>
          </cell>
          <cell r="K767">
            <v>-256902.44</v>
          </cell>
          <cell r="L767">
            <v>-354833.06</v>
          </cell>
          <cell r="M767">
            <v>-151625.31</v>
          </cell>
          <cell r="N767">
            <v>-68584</v>
          </cell>
        </row>
        <row r="768">
          <cell r="D768" t="str">
            <v>D771WHint_A_cst</v>
          </cell>
          <cell r="E768">
            <v>276388.88</v>
          </cell>
          <cell r="F768">
            <v>71859.360000000001</v>
          </cell>
          <cell r="G768">
            <v>241688.25</v>
          </cell>
          <cell r="H768">
            <v>111095.93</v>
          </cell>
          <cell r="I768">
            <v>87253.02</v>
          </cell>
          <cell r="J768">
            <v>123622.71</v>
          </cell>
          <cell r="K768">
            <v>264905.53000000003</v>
          </cell>
          <cell r="L768">
            <v>142768.44</v>
          </cell>
          <cell r="M768">
            <v>173173.84</v>
          </cell>
          <cell r="N768">
            <v>31266.84</v>
          </cell>
        </row>
        <row r="769">
          <cell r="D769" t="str">
            <v>D771WHoord_A_cst</v>
          </cell>
          <cell r="E769">
            <v>328179.81</v>
          </cell>
          <cell r="F769">
            <v>192981.61</v>
          </cell>
          <cell r="G769">
            <v>241289.73</v>
          </cell>
          <cell r="H769">
            <v>234727.38</v>
          </cell>
          <cell r="I769">
            <v>180328.23</v>
          </cell>
          <cell r="J769">
            <v>208784.22</v>
          </cell>
          <cell r="K769">
            <v>231292.27</v>
          </cell>
          <cell r="L769">
            <v>236232.31</v>
          </cell>
          <cell r="M769">
            <v>249306.66</v>
          </cell>
          <cell r="N769">
            <v>181044.34</v>
          </cell>
        </row>
        <row r="770">
          <cell r="D770" t="str">
            <v>D771WHhcom_A_cst</v>
          </cell>
          <cell r="E770">
            <v>457778.03</v>
          </cell>
          <cell r="F770">
            <v>513935.41</v>
          </cell>
          <cell r="G770">
            <v>453756.53</v>
          </cell>
          <cell r="H770">
            <v>408890.13</v>
          </cell>
          <cell r="I770">
            <v>515697</v>
          </cell>
          <cell r="J770">
            <v>555700.75</v>
          </cell>
          <cell r="K770">
            <v>418530.66</v>
          </cell>
          <cell r="L770">
            <v>370955.34</v>
          </cell>
          <cell r="M770">
            <v>235042.84</v>
          </cell>
          <cell r="N770">
            <v>322538.40999999997</v>
          </cell>
        </row>
        <row r="771">
          <cell r="D771" t="str">
            <v>D772WHotb_A_cst</v>
          </cell>
          <cell r="E771">
            <v>-337783.84</v>
          </cell>
          <cell r="F771">
            <v>-213339.09</v>
          </cell>
          <cell r="G771">
            <v>-186363.91</v>
          </cell>
          <cell r="H771">
            <v>-88422.44</v>
          </cell>
          <cell r="I771">
            <v>-72783.72</v>
          </cell>
          <cell r="J771">
            <v>-82462.13</v>
          </cell>
          <cell r="K771">
            <v>-221643.38</v>
          </cell>
          <cell r="L771">
            <v>-212465.91</v>
          </cell>
          <cell r="M771">
            <v>-102177.41</v>
          </cell>
          <cell r="N771">
            <v>-101377.63</v>
          </cell>
        </row>
        <row r="772">
          <cell r="D772" t="str">
            <v>D772WHint_A_cst</v>
          </cell>
          <cell r="E772">
            <v>200883.63</v>
          </cell>
          <cell r="F772">
            <v>83748.399999999994</v>
          </cell>
          <cell r="G772">
            <v>141451.98000000001</v>
          </cell>
          <cell r="H772">
            <v>55813.8</v>
          </cell>
          <cell r="I772">
            <v>178257.27</v>
          </cell>
          <cell r="J772">
            <v>117082.3</v>
          </cell>
          <cell r="K772">
            <v>151253.31</v>
          </cell>
          <cell r="L772">
            <v>181103.17</v>
          </cell>
          <cell r="M772">
            <v>88734.07</v>
          </cell>
          <cell r="N772">
            <v>99285.1</v>
          </cell>
        </row>
        <row r="773">
          <cell r="D773" t="str">
            <v>D772WHoord_A_cst</v>
          </cell>
          <cell r="E773">
            <v>300457.38</v>
          </cell>
          <cell r="F773">
            <v>161973.16</v>
          </cell>
          <cell r="G773">
            <v>201642.55</v>
          </cell>
          <cell r="H773">
            <v>162657.04999999999</v>
          </cell>
          <cell r="I773">
            <v>195885.09</v>
          </cell>
          <cell r="J773">
            <v>145906.41</v>
          </cell>
          <cell r="K773">
            <v>188555.88</v>
          </cell>
          <cell r="L773">
            <v>198017.33</v>
          </cell>
          <cell r="M773">
            <v>131889.59</v>
          </cell>
          <cell r="N773">
            <v>115006.52</v>
          </cell>
        </row>
        <row r="774">
          <cell r="D774" t="str">
            <v>D772WHhcom_A_cst</v>
          </cell>
          <cell r="E774">
            <v>260700.41</v>
          </cell>
          <cell r="F774">
            <v>344962.47</v>
          </cell>
          <cell r="G774">
            <v>285743.09000000003</v>
          </cell>
          <cell r="H774">
            <v>370046.91</v>
          </cell>
          <cell r="I774">
            <v>337022.71999999997</v>
          </cell>
          <cell r="J774">
            <v>393306.41</v>
          </cell>
          <cell r="K774">
            <v>325478.71999999997</v>
          </cell>
          <cell r="L774">
            <v>227757.84</v>
          </cell>
          <cell r="M774">
            <v>209996.53</v>
          </cell>
          <cell r="N774">
            <v>184967.81</v>
          </cell>
        </row>
        <row r="775">
          <cell r="D775" t="str">
            <v>D799WHotb_A_cst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</row>
        <row r="776">
          <cell r="D776" t="str">
            <v>D799WHint_A_cst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</row>
        <row r="777">
          <cell r="D777" t="str">
            <v>D799WHoord_A_cst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</row>
        <row r="778">
          <cell r="D778" t="str">
            <v>D799WHhcom_A_cst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</row>
        <row r="779">
          <cell r="D779" t="str">
            <v>G81WHotb_A_cst</v>
          </cell>
          <cell r="E779">
            <v>-2426.0100000000002</v>
          </cell>
          <cell r="F779">
            <v>17812.580000000002</v>
          </cell>
          <cell r="G779">
            <v>6757.7</v>
          </cell>
          <cell r="H779">
            <v>-9495.91</v>
          </cell>
          <cell r="I779">
            <v>10521.54</v>
          </cell>
          <cell r="J779">
            <v>28655.200000000001</v>
          </cell>
          <cell r="K779">
            <v>-2728.29</v>
          </cell>
          <cell r="L779">
            <v>423.08</v>
          </cell>
          <cell r="M779">
            <v>5475.15</v>
          </cell>
          <cell r="N779">
            <v>-12221.95</v>
          </cell>
        </row>
        <row r="780">
          <cell r="D780" t="str">
            <v>G81WHint_A_cst</v>
          </cell>
          <cell r="E780">
            <v>12442.69</v>
          </cell>
          <cell r="F780">
            <v>6292.65</v>
          </cell>
          <cell r="G780">
            <v>19835.490000000002</v>
          </cell>
          <cell r="H780">
            <v>17579.650000000001</v>
          </cell>
          <cell r="I780">
            <v>12082.43</v>
          </cell>
          <cell r="J780">
            <v>27464.15</v>
          </cell>
          <cell r="K780">
            <v>29191.1</v>
          </cell>
          <cell r="L780">
            <v>25598.62</v>
          </cell>
          <cell r="M780">
            <v>36799.4</v>
          </cell>
          <cell r="N780">
            <v>5151.6099999999997</v>
          </cell>
        </row>
        <row r="781">
          <cell r="D781" t="str">
            <v>G81WHoord_A_cst</v>
          </cell>
          <cell r="E781">
            <v>18381.73</v>
          </cell>
          <cell r="F781">
            <v>13725.41</v>
          </cell>
          <cell r="G781">
            <v>11427.46</v>
          </cell>
          <cell r="H781">
            <v>6323.76</v>
          </cell>
          <cell r="I781">
            <v>8501.31</v>
          </cell>
          <cell r="J781">
            <v>12147.06</v>
          </cell>
          <cell r="K781">
            <v>10826.47</v>
          </cell>
          <cell r="L781">
            <v>9804.99</v>
          </cell>
          <cell r="M781">
            <v>5479.74</v>
          </cell>
          <cell r="N781">
            <v>3614.46</v>
          </cell>
        </row>
        <row r="782">
          <cell r="D782" t="str">
            <v>G81WHhcom_A_cst</v>
          </cell>
          <cell r="E782">
            <v>45188.06</v>
          </cell>
          <cell r="F782">
            <v>63339.74</v>
          </cell>
          <cell r="G782">
            <v>51347.07</v>
          </cell>
          <cell r="H782">
            <v>65442.67</v>
          </cell>
          <cell r="I782">
            <v>88921.51</v>
          </cell>
          <cell r="J782">
            <v>85449.09</v>
          </cell>
          <cell r="K782">
            <v>73168.41</v>
          </cell>
          <cell r="L782">
            <v>80459.58</v>
          </cell>
          <cell r="M782">
            <v>61448.85</v>
          </cell>
          <cell r="N782">
            <v>62454.6</v>
          </cell>
        </row>
        <row r="783">
          <cell r="D783" t="str">
            <v>D881WHotb_A_cst</v>
          </cell>
          <cell r="E783">
            <v>-2426.0100000000002</v>
          </cell>
          <cell r="F783">
            <v>17812.580000000002</v>
          </cell>
          <cell r="G783">
            <v>6757.7</v>
          </cell>
          <cell r="H783">
            <v>-9495.91</v>
          </cell>
          <cell r="I783">
            <v>10521.54</v>
          </cell>
          <cell r="J783">
            <v>28655.200000000001</v>
          </cell>
          <cell r="K783">
            <v>-2728.29</v>
          </cell>
          <cell r="L783">
            <v>423.08</v>
          </cell>
          <cell r="M783">
            <v>5475.15</v>
          </cell>
          <cell r="N783">
            <v>-12221.95</v>
          </cell>
        </row>
        <row r="784">
          <cell r="D784" t="str">
            <v>D881WHint_A_cst</v>
          </cell>
          <cell r="E784">
            <v>12442.69</v>
          </cell>
          <cell r="F784">
            <v>6292.65</v>
          </cell>
          <cell r="G784">
            <v>19835.490000000002</v>
          </cell>
          <cell r="H784">
            <v>17579.650000000001</v>
          </cell>
          <cell r="I784">
            <v>12082.43</v>
          </cell>
          <cell r="J784">
            <v>27464.15</v>
          </cell>
          <cell r="K784">
            <v>29191.1</v>
          </cell>
          <cell r="L784">
            <v>25598.62</v>
          </cell>
          <cell r="M784">
            <v>36799.4</v>
          </cell>
          <cell r="N784">
            <v>5151.6099999999997</v>
          </cell>
        </row>
        <row r="785">
          <cell r="D785" t="str">
            <v>D881WHoord_A_cst</v>
          </cell>
          <cell r="E785">
            <v>18381.73</v>
          </cell>
          <cell r="F785">
            <v>13725.41</v>
          </cell>
          <cell r="G785">
            <v>11427.46</v>
          </cell>
          <cell r="H785">
            <v>6323.76</v>
          </cell>
          <cell r="I785">
            <v>8501.31</v>
          </cell>
          <cell r="J785">
            <v>12147.06</v>
          </cell>
          <cell r="K785">
            <v>10826.47</v>
          </cell>
          <cell r="L785">
            <v>9804.99</v>
          </cell>
          <cell r="M785">
            <v>5479.74</v>
          </cell>
          <cell r="N785">
            <v>3614.46</v>
          </cell>
        </row>
        <row r="786">
          <cell r="D786" t="str">
            <v>D881WHhcom_A_cst</v>
          </cell>
          <cell r="E786">
            <v>45188.06</v>
          </cell>
          <cell r="F786">
            <v>63339.74</v>
          </cell>
          <cell r="G786">
            <v>51347.07</v>
          </cell>
          <cell r="H786">
            <v>65442.67</v>
          </cell>
          <cell r="I786">
            <v>88921.51</v>
          </cell>
          <cell r="J786">
            <v>85449.09</v>
          </cell>
          <cell r="K786">
            <v>73168.41</v>
          </cell>
          <cell r="L786">
            <v>80459.58</v>
          </cell>
          <cell r="M786">
            <v>61448.85</v>
          </cell>
          <cell r="N786">
            <v>62454.6</v>
          </cell>
        </row>
        <row r="787">
          <cell r="D787" t="str">
            <v>D899WHotb_A_cst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</row>
        <row r="788">
          <cell r="D788" t="str">
            <v>D899WHint_A_cst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</row>
        <row r="789">
          <cell r="D789" t="str">
            <v>D899WHoord_A_cst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</row>
        <row r="790">
          <cell r="D790" t="str">
            <v>D899WHhcom_A_cst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</row>
        <row r="791">
          <cell r="D791" t="str">
            <v>xWDFWHotb_A_cst</v>
          </cell>
          <cell r="E791">
            <v>-174036.59</v>
          </cell>
          <cell r="F791">
            <v>-172773.03</v>
          </cell>
          <cell r="G791">
            <v>-247130.97</v>
          </cell>
          <cell r="H791">
            <v>-556865.06000000006</v>
          </cell>
          <cell r="I791">
            <v>-240128.16</v>
          </cell>
          <cell r="J791">
            <v>-239119.86</v>
          </cell>
          <cell r="K791">
            <v>-230769.33</v>
          </cell>
          <cell r="L791">
            <v>-211150.39</v>
          </cell>
          <cell r="M791">
            <v>-210989.61</v>
          </cell>
          <cell r="N791">
            <v>-181696.13</v>
          </cell>
        </row>
        <row r="792">
          <cell r="D792" t="str">
            <v>xWDFWHint_A_cst</v>
          </cell>
          <cell r="E792">
            <v>50894.58</v>
          </cell>
          <cell r="F792">
            <v>1474.5</v>
          </cell>
          <cell r="G792">
            <v>22680.66</v>
          </cell>
          <cell r="H792">
            <v>42404.26</v>
          </cell>
          <cell r="I792">
            <v>32645.599999999999</v>
          </cell>
          <cell r="J792">
            <v>18839.04</v>
          </cell>
          <cell r="K792">
            <v>4865.28</v>
          </cell>
          <cell r="L792">
            <v>9712.32</v>
          </cell>
          <cell r="M792">
            <v>31903.32</v>
          </cell>
          <cell r="N792">
            <v>2512.94</v>
          </cell>
        </row>
        <row r="793">
          <cell r="D793" t="str">
            <v>xWDFWHoord_A_cst</v>
          </cell>
          <cell r="E793">
            <v>16051.41</v>
          </cell>
          <cell r="F793">
            <v>19013.490000000002</v>
          </cell>
          <cell r="G793">
            <v>28630.85</v>
          </cell>
          <cell r="H793">
            <v>99442.95</v>
          </cell>
          <cell r="I793">
            <v>61703.54</v>
          </cell>
          <cell r="J793">
            <v>56365.440000000002</v>
          </cell>
          <cell r="K793">
            <v>43693.58</v>
          </cell>
          <cell r="L793">
            <v>38903.1</v>
          </cell>
          <cell r="M793">
            <v>38907.120000000003</v>
          </cell>
          <cell r="N793">
            <v>9763</v>
          </cell>
        </row>
        <row r="794">
          <cell r="D794" t="str">
            <v>xWDFWHhcom_A_cst</v>
          </cell>
          <cell r="E794">
            <v>109296.01</v>
          </cell>
          <cell r="F794">
            <v>118913.34</v>
          </cell>
          <cell r="G794">
            <v>103430.98</v>
          </cell>
          <cell r="H794">
            <v>86778.41</v>
          </cell>
          <cell r="I794">
            <v>56365.46</v>
          </cell>
          <cell r="J794">
            <v>43693.52</v>
          </cell>
          <cell r="K794">
            <v>39088.32</v>
          </cell>
          <cell r="L794">
            <v>39691.11</v>
          </cell>
          <cell r="M794">
            <v>24162.98</v>
          </cell>
          <cell r="N794">
            <v>27469.61</v>
          </cell>
        </row>
        <row r="795">
          <cell r="D795" t="str">
            <v>G91WHotb_A_cst</v>
          </cell>
          <cell r="E795">
            <v>-174036.59</v>
          </cell>
          <cell r="F795">
            <v>-172773.03</v>
          </cell>
          <cell r="G795">
            <v>-247130.97</v>
          </cell>
          <cell r="H795">
            <v>-556865.06000000006</v>
          </cell>
          <cell r="I795">
            <v>-240128.16</v>
          </cell>
          <cell r="J795">
            <v>-239119.86</v>
          </cell>
          <cell r="K795">
            <v>-230769.33</v>
          </cell>
          <cell r="L795">
            <v>-211150.39</v>
          </cell>
          <cell r="M795">
            <v>-210989.61</v>
          </cell>
          <cell r="N795">
            <v>-181696.13</v>
          </cell>
        </row>
        <row r="796">
          <cell r="D796" t="str">
            <v>G91WHint_A_cst</v>
          </cell>
          <cell r="E796">
            <v>50894.58</v>
          </cell>
          <cell r="F796">
            <v>1474.5</v>
          </cell>
          <cell r="G796">
            <v>22680.66</v>
          </cell>
          <cell r="H796">
            <v>42404.26</v>
          </cell>
          <cell r="I796">
            <v>32645.599999999999</v>
          </cell>
          <cell r="J796">
            <v>18839.04</v>
          </cell>
          <cell r="K796">
            <v>4865.28</v>
          </cell>
          <cell r="L796">
            <v>9712.32</v>
          </cell>
          <cell r="M796">
            <v>31903.32</v>
          </cell>
          <cell r="N796">
            <v>2512.94</v>
          </cell>
        </row>
        <row r="797">
          <cell r="D797" t="str">
            <v>G91WHoord_A_cst</v>
          </cell>
          <cell r="E797">
            <v>16051.41</v>
          </cell>
          <cell r="F797">
            <v>19013.490000000002</v>
          </cell>
          <cell r="G797">
            <v>28630.85</v>
          </cell>
          <cell r="H797">
            <v>99442.95</v>
          </cell>
          <cell r="I797">
            <v>61703.54</v>
          </cell>
          <cell r="J797">
            <v>56365.440000000002</v>
          </cell>
          <cell r="K797">
            <v>43693.58</v>
          </cell>
          <cell r="L797">
            <v>38903.1</v>
          </cell>
          <cell r="M797">
            <v>38907.120000000003</v>
          </cell>
          <cell r="N797">
            <v>9763</v>
          </cell>
        </row>
        <row r="798">
          <cell r="D798" t="str">
            <v>G91WHhcom_A_cst</v>
          </cell>
          <cell r="E798">
            <v>109296.01</v>
          </cell>
          <cell r="F798">
            <v>118913.34</v>
          </cell>
          <cell r="G798">
            <v>103430.98</v>
          </cell>
          <cell r="H798">
            <v>86778.41</v>
          </cell>
          <cell r="I798">
            <v>56365.46</v>
          </cell>
          <cell r="J798">
            <v>43693.52</v>
          </cell>
          <cell r="K798">
            <v>39088.32</v>
          </cell>
          <cell r="L798">
            <v>39691.11</v>
          </cell>
          <cell r="M798">
            <v>24162.98</v>
          </cell>
          <cell r="N798">
            <v>27469.61</v>
          </cell>
        </row>
        <row r="799">
          <cell r="D799" t="str">
            <v>D990WHotb_A_cst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</row>
        <row r="800">
          <cell r="D800" t="str">
            <v>D990WHint_A_cst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</row>
        <row r="801">
          <cell r="D801" t="str">
            <v>D990WHoord_A_cst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</row>
        <row r="802">
          <cell r="D802" t="str">
            <v>D990WHhcom_A_cst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D803" t="str">
            <v>D991WHotb_A_cst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D804" t="str">
            <v>D991WHint_A_cst</v>
          </cell>
          <cell r="E804">
            <v>2305.08</v>
          </cell>
          <cell r="F804">
            <v>1474.5</v>
          </cell>
          <cell r="G804">
            <v>22680.66</v>
          </cell>
          <cell r="H804">
            <v>9704.26</v>
          </cell>
          <cell r="I804">
            <v>14636.6</v>
          </cell>
          <cell r="J804">
            <v>8759.0400000000009</v>
          </cell>
          <cell r="K804">
            <v>4865.28</v>
          </cell>
          <cell r="L804">
            <v>9712.32</v>
          </cell>
          <cell r="M804">
            <v>572.52</v>
          </cell>
          <cell r="N804">
            <v>2512.94</v>
          </cell>
        </row>
        <row r="805">
          <cell r="D805" t="str">
            <v>D991WHoord_A_cst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D806" t="str">
            <v>D991WHhcom_A_cst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D807" t="str">
            <v>D992WHotb_A_cst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D808" t="str">
            <v>D992WHint_A_cst</v>
          </cell>
          <cell r="E808">
            <v>48589.5</v>
          </cell>
          <cell r="F808">
            <v>0</v>
          </cell>
          <cell r="G808">
            <v>0</v>
          </cell>
          <cell r="H808">
            <v>32700</v>
          </cell>
          <cell r="I808">
            <v>18009</v>
          </cell>
          <cell r="J808">
            <v>10080</v>
          </cell>
          <cell r="K808">
            <v>0</v>
          </cell>
          <cell r="L808">
            <v>0</v>
          </cell>
          <cell r="M808">
            <v>31330.799999999999</v>
          </cell>
          <cell r="N808">
            <v>0</v>
          </cell>
        </row>
        <row r="809">
          <cell r="D809" t="str">
            <v>D992WHoord_A_cst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</row>
        <row r="810">
          <cell r="D810" t="str">
            <v>D992WHhcom_A_cst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</row>
        <row r="811">
          <cell r="D811" t="str">
            <v>D999WHotb_A_cst</v>
          </cell>
          <cell r="E811">
            <v>-174036.59</v>
          </cell>
          <cell r="F811">
            <v>-172773.03</v>
          </cell>
          <cell r="G811">
            <v>-247130.97</v>
          </cell>
          <cell r="H811">
            <v>-556865.06000000006</v>
          </cell>
          <cell r="I811">
            <v>-240128.16</v>
          </cell>
          <cell r="J811">
            <v>-239119.86</v>
          </cell>
          <cell r="K811">
            <v>-230769.33</v>
          </cell>
          <cell r="L811">
            <v>-211150.39</v>
          </cell>
          <cell r="M811">
            <v>-210989.61</v>
          </cell>
          <cell r="N811">
            <v>-181696.13</v>
          </cell>
        </row>
        <row r="812">
          <cell r="D812" t="str">
            <v>D999WHint_A_cst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D813" t="str">
            <v>D999WHoord_A_cst</v>
          </cell>
          <cell r="E813">
            <v>16051.41</v>
          </cell>
          <cell r="F813">
            <v>19013.490000000002</v>
          </cell>
          <cell r="G813">
            <v>28630.85</v>
          </cell>
          <cell r="H813">
            <v>99442.95</v>
          </cell>
          <cell r="I813">
            <v>61703.54</v>
          </cell>
          <cell r="J813">
            <v>56365.440000000002</v>
          </cell>
          <cell r="K813">
            <v>43693.58</v>
          </cell>
          <cell r="L813">
            <v>38903.1</v>
          </cell>
          <cell r="M813">
            <v>38907.120000000003</v>
          </cell>
          <cell r="N813">
            <v>9763</v>
          </cell>
        </row>
        <row r="814">
          <cell r="D814" t="str">
            <v>D999WHhcom_A_cst</v>
          </cell>
          <cell r="E814">
            <v>109296.01</v>
          </cell>
          <cell r="F814">
            <v>118913.34</v>
          </cell>
          <cell r="G814">
            <v>103430.98</v>
          </cell>
          <cell r="H814">
            <v>86778.41</v>
          </cell>
          <cell r="I814">
            <v>56365.46</v>
          </cell>
          <cell r="J814">
            <v>43693.52</v>
          </cell>
          <cell r="K814">
            <v>39088.32</v>
          </cell>
          <cell r="L814">
            <v>39691.11</v>
          </cell>
          <cell r="M814">
            <v>24162.98</v>
          </cell>
          <cell r="N814">
            <v>27469.61</v>
          </cell>
        </row>
        <row r="815">
          <cell r="D815" t="str">
            <v>WDFTOTALdstk_A_cst</v>
          </cell>
          <cell r="E815">
            <v>1667497</v>
          </cell>
          <cell r="F815">
            <v>1672858</v>
          </cell>
          <cell r="G815">
            <v>1497758</v>
          </cell>
          <cell r="H815">
            <v>1504889</v>
          </cell>
          <cell r="I815">
            <v>1470000</v>
          </cell>
          <cell r="J815">
            <v>1451550</v>
          </cell>
          <cell r="K815">
            <v>1400708</v>
          </cell>
          <cell r="L815">
            <v>1431233</v>
          </cell>
          <cell r="M815">
            <v>1379011</v>
          </cell>
          <cell r="N815">
            <v>1313374</v>
          </cell>
        </row>
        <row r="816">
          <cell r="D816" t="str">
            <v>WDFTOTALcl_A_cst</v>
          </cell>
          <cell r="E816">
            <v>767311</v>
          </cell>
          <cell r="F816">
            <v>807541</v>
          </cell>
          <cell r="G816">
            <v>705626</v>
          </cell>
          <cell r="H816">
            <v>711637</v>
          </cell>
          <cell r="I816">
            <v>705304</v>
          </cell>
          <cell r="J816">
            <v>687032</v>
          </cell>
          <cell r="K816">
            <v>671958</v>
          </cell>
          <cell r="L816">
            <v>703747</v>
          </cell>
          <cell r="M816">
            <v>688446</v>
          </cell>
          <cell r="N816">
            <v>653971</v>
          </cell>
        </row>
        <row r="817">
          <cell r="D817" t="str">
            <v>WDFTOTALrv_A_cst</v>
          </cell>
          <cell r="E817">
            <v>50160</v>
          </cell>
          <cell r="F817">
            <v>53365</v>
          </cell>
          <cell r="G817">
            <v>49606</v>
          </cell>
          <cell r="H817">
            <v>45306</v>
          </cell>
          <cell r="I817">
            <v>43138</v>
          </cell>
          <cell r="J817">
            <v>42807</v>
          </cell>
          <cell r="K817">
            <v>46478</v>
          </cell>
          <cell r="L817">
            <v>55131</v>
          </cell>
          <cell r="M817">
            <v>38657</v>
          </cell>
          <cell r="N817">
            <v>36723</v>
          </cell>
        </row>
        <row r="818">
          <cell r="D818" t="str">
            <v>WDFTOTALst_A_cst</v>
          </cell>
          <cell r="E818">
            <v>15181</v>
          </cell>
          <cell r="F818">
            <v>14499</v>
          </cell>
          <cell r="G818">
            <v>13597</v>
          </cell>
          <cell r="H818">
            <v>13602</v>
          </cell>
          <cell r="I818">
            <v>13238</v>
          </cell>
          <cell r="J818">
            <v>13515</v>
          </cell>
          <cell r="K818">
            <v>13465</v>
          </cell>
          <cell r="L818">
            <v>13290</v>
          </cell>
          <cell r="M818">
            <v>12647</v>
          </cell>
          <cell r="N818">
            <v>11711</v>
          </cell>
        </row>
        <row r="819">
          <cell r="D819" t="str">
            <v>WDFTOTALwo_A_cst</v>
          </cell>
          <cell r="E819">
            <v>8570</v>
          </cell>
          <cell r="F819">
            <v>8568</v>
          </cell>
          <cell r="G819">
            <v>8549</v>
          </cell>
          <cell r="H819">
            <v>8442</v>
          </cell>
          <cell r="I819">
            <v>8410</v>
          </cell>
          <cell r="J819">
            <v>8410</v>
          </cell>
          <cell r="K819">
            <v>8410</v>
          </cell>
          <cell r="L819">
            <v>8393</v>
          </cell>
          <cell r="M819">
            <v>8382</v>
          </cell>
          <cell r="N819">
            <v>8313</v>
          </cell>
        </row>
        <row r="820">
          <cell r="D820" t="str">
            <v>WDFTOTALdlc_A_cst</v>
          </cell>
          <cell r="E820">
            <v>822545</v>
          </cell>
          <cell r="F820">
            <v>784837</v>
          </cell>
          <cell r="G820">
            <v>716818</v>
          </cell>
          <cell r="H820">
            <v>723348</v>
          </cell>
          <cell r="I820">
            <v>695549</v>
          </cell>
          <cell r="J820">
            <v>687432</v>
          </cell>
          <cell r="K820">
            <v>649567</v>
          </cell>
          <cell r="L820">
            <v>639490</v>
          </cell>
          <cell r="M820">
            <v>619697</v>
          </cell>
          <cell r="N820">
            <v>595259</v>
          </cell>
        </row>
        <row r="821">
          <cell r="D821" t="str">
            <v>WDFTOTALdwc_A_cst</v>
          </cell>
          <cell r="E821">
            <v>4087</v>
          </cell>
          <cell r="F821">
            <v>4059</v>
          </cell>
          <cell r="G821">
            <v>3939</v>
          </cell>
          <cell r="H821">
            <v>2931</v>
          </cell>
          <cell r="I821">
            <v>3749</v>
          </cell>
          <cell r="J821">
            <v>3570</v>
          </cell>
          <cell r="K821">
            <v>3360</v>
          </cell>
          <cell r="L821">
            <v>3180</v>
          </cell>
          <cell r="M821">
            <v>3013</v>
          </cell>
          <cell r="N821">
            <v>2754</v>
          </cell>
        </row>
        <row r="822">
          <cell r="D822" t="str">
            <v>G01TOTALdstk_A_cst</v>
          </cell>
          <cell r="E822">
            <v>297621</v>
          </cell>
          <cell r="F822">
            <v>287449</v>
          </cell>
          <cell r="G822">
            <v>267746</v>
          </cell>
          <cell r="H822">
            <v>266763</v>
          </cell>
          <cell r="I822">
            <v>273381</v>
          </cell>
          <cell r="J822">
            <v>269140</v>
          </cell>
          <cell r="K822">
            <v>263055</v>
          </cell>
          <cell r="L822">
            <v>255405</v>
          </cell>
          <cell r="M822">
            <v>249551</v>
          </cell>
          <cell r="N822">
            <v>242306</v>
          </cell>
        </row>
        <row r="823">
          <cell r="D823" t="str">
            <v>G01TOTALcl_A_cst</v>
          </cell>
          <cell r="E823">
            <v>59573</v>
          </cell>
          <cell r="F823">
            <v>59331</v>
          </cell>
          <cell r="G823">
            <v>52897</v>
          </cell>
          <cell r="H823">
            <v>51486</v>
          </cell>
          <cell r="I823">
            <v>61979</v>
          </cell>
          <cell r="J823">
            <v>59594</v>
          </cell>
          <cell r="K823">
            <v>57097</v>
          </cell>
          <cell r="L823">
            <v>52205</v>
          </cell>
          <cell r="M823">
            <v>48815</v>
          </cell>
          <cell r="N823">
            <v>44877</v>
          </cell>
        </row>
        <row r="824">
          <cell r="D824" t="str">
            <v>G01TOTALrv_A_cst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</row>
        <row r="825">
          <cell r="D825" t="str">
            <v>G01TOTALst_A_cst</v>
          </cell>
          <cell r="E825">
            <v>51</v>
          </cell>
          <cell r="F825">
            <v>51</v>
          </cell>
          <cell r="G825">
            <v>49</v>
          </cell>
          <cell r="H825">
            <v>51</v>
          </cell>
          <cell r="I825">
            <v>51</v>
          </cell>
          <cell r="J825">
            <v>45</v>
          </cell>
          <cell r="K825">
            <v>45</v>
          </cell>
          <cell r="L825">
            <v>45</v>
          </cell>
          <cell r="M825">
            <v>40</v>
          </cell>
          <cell r="N825">
            <v>40</v>
          </cell>
        </row>
        <row r="826">
          <cell r="D826" t="str">
            <v>G01TOTALwo_A_cst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</row>
        <row r="827">
          <cell r="D827" t="str">
            <v>G01TOTALdlc_A_cst</v>
          </cell>
          <cell r="E827">
            <v>237997</v>
          </cell>
          <cell r="F827">
            <v>228067</v>
          </cell>
          <cell r="G827">
            <v>214800</v>
          </cell>
          <cell r="H827">
            <v>215226</v>
          </cell>
          <cell r="I827">
            <v>211351</v>
          </cell>
          <cell r="J827">
            <v>209501</v>
          </cell>
          <cell r="K827">
            <v>205913</v>
          </cell>
          <cell r="L827">
            <v>203110</v>
          </cell>
          <cell r="M827">
            <v>200409</v>
          </cell>
          <cell r="N827">
            <v>197080</v>
          </cell>
        </row>
        <row r="828">
          <cell r="D828" t="str">
            <v>G01TOTALdwc_A_cst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</row>
        <row r="829">
          <cell r="D829" t="str">
            <v>D001TOTALdstk_A_cst</v>
          </cell>
          <cell r="E829">
            <v>219368</v>
          </cell>
          <cell r="F829">
            <v>211436</v>
          </cell>
          <cell r="G829">
            <v>198510</v>
          </cell>
          <cell r="H829">
            <v>198387</v>
          </cell>
          <cell r="I829">
            <v>203634</v>
          </cell>
          <cell r="J829">
            <v>199043</v>
          </cell>
          <cell r="K829">
            <v>195719</v>
          </cell>
          <cell r="L829">
            <v>192270</v>
          </cell>
          <cell r="M829">
            <v>189273</v>
          </cell>
          <cell r="N829">
            <v>184621</v>
          </cell>
        </row>
        <row r="830">
          <cell r="D830" t="str">
            <v>D001TOTALcl_A_cst</v>
          </cell>
          <cell r="E830">
            <v>26361</v>
          </cell>
          <cell r="F830">
            <v>24222</v>
          </cell>
          <cell r="G830">
            <v>20275</v>
          </cell>
          <cell r="H830">
            <v>19271</v>
          </cell>
          <cell r="I830">
            <v>27455</v>
          </cell>
          <cell r="J830">
            <v>25443</v>
          </cell>
          <cell r="K830">
            <v>24213</v>
          </cell>
          <cell r="L830">
            <v>22037</v>
          </cell>
          <cell r="M830">
            <v>19864</v>
          </cell>
          <cell r="N830">
            <v>17062</v>
          </cell>
        </row>
        <row r="831">
          <cell r="D831" t="str">
            <v>D001TOTALrv_A_cst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</row>
        <row r="832">
          <cell r="D832" t="str">
            <v>D001TOTALst_A_cst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</row>
        <row r="833">
          <cell r="D833" t="str">
            <v>D001TOTALwo_A_cst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</row>
        <row r="834">
          <cell r="D834" t="str">
            <v>D001TOTALdlc_A_cst</v>
          </cell>
          <cell r="E834">
            <v>193007</v>
          </cell>
          <cell r="F834">
            <v>187214</v>
          </cell>
          <cell r="G834">
            <v>178235</v>
          </cell>
          <cell r="H834">
            <v>179116</v>
          </cell>
          <cell r="I834">
            <v>176179</v>
          </cell>
          <cell r="J834">
            <v>173600</v>
          </cell>
          <cell r="K834">
            <v>171506</v>
          </cell>
          <cell r="L834">
            <v>170233</v>
          </cell>
          <cell r="M834">
            <v>169100</v>
          </cell>
          <cell r="N834">
            <v>167250</v>
          </cell>
        </row>
        <row r="835">
          <cell r="D835" t="str">
            <v>D001TOTALdwc_A_cst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</row>
        <row r="836">
          <cell r="D836" t="str">
            <v>D002TOTALdstk_A_cst</v>
          </cell>
          <cell r="E836">
            <v>27018</v>
          </cell>
          <cell r="F836">
            <v>26667</v>
          </cell>
          <cell r="G836">
            <v>25508</v>
          </cell>
          <cell r="H836">
            <v>25217</v>
          </cell>
          <cell r="I836">
            <v>24684</v>
          </cell>
          <cell r="J836">
            <v>24664</v>
          </cell>
          <cell r="K836">
            <v>24265</v>
          </cell>
          <cell r="L836">
            <v>24005</v>
          </cell>
          <cell r="M836">
            <v>23673</v>
          </cell>
          <cell r="N836">
            <v>23212</v>
          </cell>
        </row>
        <row r="837">
          <cell r="D837" t="str">
            <v>D002TOTALcl_A_cst</v>
          </cell>
          <cell r="E837">
            <v>24990</v>
          </cell>
          <cell r="F837">
            <v>24557</v>
          </cell>
          <cell r="G837">
            <v>23414</v>
          </cell>
          <cell r="H837">
            <v>23139</v>
          </cell>
          <cell r="I837">
            <v>22629</v>
          </cell>
          <cell r="J837">
            <v>22470</v>
          </cell>
          <cell r="K837">
            <v>22086</v>
          </cell>
          <cell r="L837">
            <v>21838</v>
          </cell>
          <cell r="M837">
            <v>21531</v>
          </cell>
          <cell r="N837">
            <v>20980</v>
          </cell>
        </row>
        <row r="838">
          <cell r="D838" t="str">
            <v>D002TOTALrv_A_cst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</row>
        <row r="839">
          <cell r="D839" t="str">
            <v>D002TOTALst_A_cst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</row>
        <row r="840">
          <cell r="D840" t="str">
            <v>D002TOTALwo_A_cst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</row>
        <row r="841">
          <cell r="D841" t="str">
            <v>D002TOTALdlc_A_cst</v>
          </cell>
          <cell r="E841">
            <v>2028</v>
          </cell>
          <cell r="F841">
            <v>2110</v>
          </cell>
          <cell r="G841">
            <v>2094</v>
          </cell>
          <cell r="H841">
            <v>2078</v>
          </cell>
          <cell r="I841">
            <v>2055</v>
          </cell>
          <cell r="J841">
            <v>2194</v>
          </cell>
          <cell r="K841">
            <v>2179</v>
          </cell>
          <cell r="L841">
            <v>2167</v>
          </cell>
          <cell r="M841">
            <v>2142</v>
          </cell>
          <cell r="N841">
            <v>2232</v>
          </cell>
        </row>
        <row r="842">
          <cell r="D842" t="str">
            <v>D002TOTALdwc_A_cst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</row>
        <row r="843">
          <cell r="D843" t="str">
            <v>D003TOTALdstk_A_cst</v>
          </cell>
          <cell r="E843">
            <v>513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</row>
        <row r="844">
          <cell r="D844" t="str">
            <v>D003TOTALcl_A_cst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</row>
        <row r="845">
          <cell r="D845" t="str">
            <v>D003TOTALrv_A_cst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</row>
        <row r="846">
          <cell r="D846" t="str">
            <v>D003TOTALst_A_cst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</row>
        <row r="847">
          <cell r="D847" t="str">
            <v>D003TOTALwo_A_cst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</row>
        <row r="848">
          <cell r="D848" t="str">
            <v>D003TOTALdlc_A_cst</v>
          </cell>
          <cell r="E848">
            <v>513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</row>
        <row r="849">
          <cell r="D849" t="str">
            <v>D003TOTALdwc_A_cst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</row>
        <row r="850">
          <cell r="D850" t="str">
            <v>D004TOTALdstk_A_cst</v>
          </cell>
          <cell r="E850">
            <v>15</v>
          </cell>
          <cell r="F850">
            <v>15</v>
          </cell>
          <cell r="G850">
            <v>0</v>
          </cell>
          <cell r="H850">
            <v>0</v>
          </cell>
          <cell r="I850">
            <v>254</v>
          </cell>
          <cell r="J850">
            <v>247</v>
          </cell>
          <cell r="K850">
            <v>236</v>
          </cell>
          <cell r="L850">
            <v>228</v>
          </cell>
          <cell r="M850">
            <v>215</v>
          </cell>
          <cell r="N850">
            <v>212</v>
          </cell>
        </row>
        <row r="851">
          <cell r="D851" t="str">
            <v>D004TOTALcl_A_cst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254</v>
          </cell>
          <cell r="J851">
            <v>247</v>
          </cell>
          <cell r="K851">
            <v>236</v>
          </cell>
          <cell r="L851">
            <v>228</v>
          </cell>
          <cell r="M851">
            <v>215</v>
          </cell>
          <cell r="N851">
            <v>212</v>
          </cell>
        </row>
        <row r="852">
          <cell r="D852" t="str">
            <v>D004TOTALrv_A_cst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</row>
        <row r="853">
          <cell r="D853" t="str">
            <v>D004TOTALst_A_cst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</row>
        <row r="854">
          <cell r="D854" t="str">
            <v>D004TOTALwo_A_cst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</row>
        <row r="855">
          <cell r="D855" t="str">
            <v>D004TOTALdlc_A_cst</v>
          </cell>
          <cell r="E855">
            <v>15</v>
          </cell>
          <cell r="F855">
            <v>15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</row>
        <row r="856">
          <cell r="D856" t="str">
            <v>D004TOTALdwc_A_cst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</row>
        <row r="857">
          <cell r="D857" t="str">
            <v>D005TOTALdstk_A_cst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</row>
        <row r="858">
          <cell r="D858" t="str">
            <v>D005TOTALcl_A_cst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</row>
        <row r="859">
          <cell r="D859" t="str">
            <v>D005TOTALrv_A_cst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</row>
        <row r="860">
          <cell r="D860" t="str">
            <v>D005TOTALst_A_cst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</row>
        <row r="861">
          <cell r="D861" t="str">
            <v>D005TOTALwo_A_cst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</row>
        <row r="862">
          <cell r="D862" t="str">
            <v>D005TOTALdlc_A_cst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</row>
        <row r="863">
          <cell r="D863" t="str">
            <v>D005TOTALdwc_A_cst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</row>
        <row r="864">
          <cell r="D864" t="str">
            <v>D006TOTALdstk_A_cst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</row>
        <row r="865">
          <cell r="D865" t="str">
            <v>D006TOTALcl_A_cst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</row>
        <row r="866">
          <cell r="D866" t="str">
            <v>D006TOTALrv_A_cst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</row>
        <row r="867">
          <cell r="D867" t="str">
            <v>D006TOTALst_A_cst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</row>
        <row r="868">
          <cell r="D868" t="str">
            <v>D006TOTALwo_A_cst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</row>
        <row r="869">
          <cell r="D869" t="str">
            <v>D006TOTALdlc_A_cst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</row>
        <row r="870">
          <cell r="D870" t="str">
            <v>D006TOTALdwc_A_cst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</row>
        <row r="871">
          <cell r="D871" t="str">
            <v>D040TOTALdstk_A_cst</v>
          </cell>
          <cell r="E871">
            <v>49786</v>
          </cell>
          <cell r="F871">
            <v>48410</v>
          </cell>
          <cell r="G871">
            <v>42807</v>
          </cell>
          <cell r="H871">
            <v>42238</v>
          </cell>
          <cell r="I871">
            <v>43888</v>
          </cell>
          <cell r="J871">
            <v>44265</v>
          </cell>
          <cell r="K871">
            <v>41914</v>
          </cell>
          <cell r="L871">
            <v>37981</v>
          </cell>
          <cell r="M871">
            <v>35469</v>
          </cell>
          <cell r="N871">
            <v>33340</v>
          </cell>
        </row>
        <row r="872">
          <cell r="D872" t="str">
            <v>D040TOTALcl_A_cst</v>
          </cell>
          <cell r="E872">
            <v>8222</v>
          </cell>
          <cell r="F872">
            <v>10552</v>
          </cell>
          <cell r="G872">
            <v>9208</v>
          </cell>
          <cell r="H872">
            <v>9076</v>
          </cell>
          <cell r="I872">
            <v>11641</v>
          </cell>
          <cell r="J872">
            <v>11434</v>
          </cell>
          <cell r="K872">
            <v>10562</v>
          </cell>
          <cell r="L872">
            <v>8102</v>
          </cell>
          <cell r="M872">
            <v>7205</v>
          </cell>
          <cell r="N872">
            <v>6623</v>
          </cell>
        </row>
        <row r="873">
          <cell r="D873" t="str">
            <v>D040TOTALrv_A_cst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</row>
        <row r="874">
          <cell r="D874" t="str">
            <v>D040TOTALst_A_cst</v>
          </cell>
          <cell r="E874">
            <v>51</v>
          </cell>
          <cell r="F874">
            <v>51</v>
          </cell>
          <cell r="G874">
            <v>49</v>
          </cell>
          <cell r="H874">
            <v>51</v>
          </cell>
          <cell r="I874">
            <v>51</v>
          </cell>
          <cell r="J874">
            <v>45</v>
          </cell>
          <cell r="K874">
            <v>45</v>
          </cell>
          <cell r="L874">
            <v>45</v>
          </cell>
          <cell r="M874">
            <v>40</v>
          </cell>
          <cell r="N874">
            <v>40</v>
          </cell>
        </row>
        <row r="875">
          <cell r="D875" t="str">
            <v>D040TOTALwo_A_cst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</row>
        <row r="876">
          <cell r="D876" t="str">
            <v>D040TOTALdlc_A_cst</v>
          </cell>
          <cell r="E876">
            <v>41513</v>
          </cell>
          <cell r="F876">
            <v>37807</v>
          </cell>
          <cell r="G876">
            <v>33550</v>
          </cell>
          <cell r="H876">
            <v>33111</v>
          </cell>
          <cell r="I876">
            <v>32196</v>
          </cell>
          <cell r="J876">
            <v>32786</v>
          </cell>
          <cell r="K876">
            <v>31307</v>
          </cell>
          <cell r="L876">
            <v>29789</v>
          </cell>
          <cell r="M876">
            <v>28246</v>
          </cell>
          <cell r="N876">
            <v>26677</v>
          </cell>
        </row>
        <row r="877">
          <cell r="D877" t="str">
            <v>D040TOTALdwc_A_cst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</row>
        <row r="878">
          <cell r="D878" t="str">
            <v>D099TOTALdstk_A_cst</v>
          </cell>
          <cell r="E878">
            <v>921</v>
          </cell>
          <cell r="F878">
            <v>921</v>
          </cell>
          <cell r="G878">
            <v>921</v>
          </cell>
          <cell r="H878">
            <v>921</v>
          </cell>
          <cell r="I878">
            <v>921</v>
          </cell>
          <cell r="J878">
            <v>921</v>
          </cell>
          <cell r="K878">
            <v>921</v>
          </cell>
          <cell r="L878">
            <v>921</v>
          </cell>
          <cell r="M878">
            <v>921</v>
          </cell>
          <cell r="N878">
            <v>921</v>
          </cell>
        </row>
        <row r="879">
          <cell r="D879" t="str">
            <v>D099TOTALcl_A_cst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</row>
        <row r="880">
          <cell r="D880" t="str">
            <v>D099TOTALrv_A_cst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</row>
        <row r="881">
          <cell r="D881" t="str">
            <v>D099TOTALst_A_cst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</row>
        <row r="882">
          <cell r="D882" t="str">
            <v>D099TOTALwo_A_cst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</row>
        <row r="883">
          <cell r="D883" t="str">
            <v>D099TOTALdlc_A_cst</v>
          </cell>
          <cell r="E883">
            <v>921</v>
          </cell>
          <cell r="F883">
            <v>921</v>
          </cell>
          <cell r="G883">
            <v>921</v>
          </cell>
          <cell r="H883">
            <v>921</v>
          </cell>
          <cell r="I883">
            <v>921</v>
          </cell>
          <cell r="J883">
            <v>921</v>
          </cell>
          <cell r="K883">
            <v>921</v>
          </cell>
          <cell r="L883">
            <v>921</v>
          </cell>
          <cell r="M883">
            <v>921</v>
          </cell>
          <cell r="N883">
            <v>921</v>
          </cell>
        </row>
        <row r="884">
          <cell r="D884" t="str">
            <v>D099TOTALdwc_A_cst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</row>
        <row r="885">
          <cell r="D885" t="str">
            <v>G11TOTALdstk_A_cst</v>
          </cell>
          <cell r="E885">
            <v>39712</v>
          </cell>
          <cell r="F885">
            <v>39000</v>
          </cell>
          <cell r="G885">
            <v>39243</v>
          </cell>
          <cell r="H885">
            <v>39331</v>
          </cell>
          <cell r="I885">
            <v>39583</v>
          </cell>
          <cell r="J885">
            <v>39580</v>
          </cell>
          <cell r="K885">
            <v>39309</v>
          </cell>
          <cell r="L885">
            <v>42713</v>
          </cell>
          <cell r="M885">
            <v>43033</v>
          </cell>
          <cell r="N885">
            <v>42286</v>
          </cell>
        </row>
        <row r="886">
          <cell r="D886" t="str">
            <v>G11TOTALcl_A_cst</v>
          </cell>
          <cell r="E886">
            <v>4751</v>
          </cell>
          <cell r="F886">
            <v>4522</v>
          </cell>
          <cell r="G886">
            <v>5884</v>
          </cell>
          <cell r="H886">
            <v>8100</v>
          </cell>
          <cell r="I886">
            <v>7562</v>
          </cell>
          <cell r="J886">
            <v>7537</v>
          </cell>
          <cell r="K886">
            <v>7757</v>
          </cell>
          <cell r="L886">
            <v>7151</v>
          </cell>
          <cell r="M886">
            <v>7467</v>
          </cell>
          <cell r="N886">
            <v>7003</v>
          </cell>
        </row>
        <row r="887">
          <cell r="D887" t="str">
            <v>G11TOTALrv_A_cst</v>
          </cell>
          <cell r="E887">
            <v>205</v>
          </cell>
          <cell r="F887">
            <v>205</v>
          </cell>
          <cell r="G887">
            <v>201</v>
          </cell>
          <cell r="H887">
            <v>201</v>
          </cell>
          <cell r="I887">
            <v>201</v>
          </cell>
          <cell r="J887">
            <v>201</v>
          </cell>
          <cell r="K887">
            <v>201</v>
          </cell>
          <cell r="L887">
            <v>197</v>
          </cell>
          <cell r="M887">
            <v>197</v>
          </cell>
          <cell r="N887">
            <v>197</v>
          </cell>
        </row>
        <row r="888">
          <cell r="D888" t="str">
            <v>G11TOTALst_A_cst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</row>
        <row r="889">
          <cell r="D889" t="str">
            <v>G11TOTALwo_A_cst</v>
          </cell>
          <cell r="E889">
            <v>145</v>
          </cell>
          <cell r="F889">
            <v>145</v>
          </cell>
          <cell r="G889">
            <v>145</v>
          </cell>
          <cell r="H889">
            <v>145</v>
          </cell>
          <cell r="I889">
            <v>145</v>
          </cell>
          <cell r="J889">
            <v>145</v>
          </cell>
          <cell r="K889">
            <v>145</v>
          </cell>
          <cell r="L889">
            <v>114</v>
          </cell>
          <cell r="M889">
            <v>103</v>
          </cell>
          <cell r="N889">
            <v>103</v>
          </cell>
        </row>
        <row r="890">
          <cell r="D890" t="str">
            <v>G11TOTALdlc_A_cst</v>
          </cell>
          <cell r="E890">
            <v>34611</v>
          </cell>
          <cell r="F890">
            <v>34128</v>
          </cell>
          <cell r="G890">
            <v>33013</v>
          </cell>
          <cell r="H890">
            <v>30885</v>
          </cell>
          <cell r="I890">
            <v>31675</v>
          </cell>
          <cell r="J890">
            <v>31697</v>
          </cell>
          <cell r="K890">
            <v>31206</v>
          </cell>
          <cell r="L890">
            <v>35251</v>
          </cell>
          <cell r="M890">
            <v>35266</v>
          </cell>
          <cell r="N890">
            <v>34983</v>
          </cell>
        </row>
        <row r="891">
          <cell r="D891" t="str">
            <v>G11TOTALdwc_A_cst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</row>
        <row r="892">
          <cell r="D892" t="str">
            <v>D111TOTALdstk_A_cst</v>
          </cell>
          <cell r="E892">
            <v>3516</v>
          </cell>
          <cell r="F892">
            <v>3500</v>
          </cell>
          <cell r="G892">
            <v>5549</v>
          </cell>
          <cell r="H892">
            <v>7881</v>
          </cell>
          <cell r="I892">
            <v>6865</v>
          </cell>
          <cell r="J892">
            <v>7252</v>
          </cell>
          <cell r="K892">
            <v>7760</v>
          </cell>
          <cell r="L892">
            <v>7105</v>
          </cell>
          <cell r="M892">
            <v>6578</v>
          </cell>
          <cell r="N892">
            <v>6256</v>
          </cell>
        </row>
        <row r="893">
          <cell r="D893" t="str">
            <v>D111TOTALcl_A_cst</v>
          </cell>
          <cell r="E893">
            <v>0</v>
          </cell>
          <cell r="F893">
            <v>0</v>
          </cell>
          <cell r="G893">
            <v>2121</v>
          </cell>
          <cell r="H893">
            <v>4506</v>
          </cell>
          <cell r="I893">
            <v>4097</v>
          </cell>
          <cell r="J893">
            <v>4517</v>
          </cell>
          <cell r="K893">
            <v>5028</v>
          </cell>
          <cell r="L893">
            <v>4434</v>
          </cell>
          <cell r="M893">
            <v>3953</v>
          </cell>
          <cell r="N893">
            <v>3661</v>
          </cell>
        </row>
        <row r="894">
          <cell r="D894" t="str">
            <v>D111TOTALrv_A_cst</v>
          </cell>
          <cell r="E894">
            <v>16</v>
          </cell>
          <cell r="F894">
            <v>16</v>
          </cell>
          <cell r="G894">
            <v>12</v>
          </cell>
          <cell r="H894">
            <v>12</v>
          </cell>
          <cell r="I894">
            <v>12</v>
          </cell>
          <cell r="J894">
            <v>12</v>
          </cell>
          <cell r="K894">
            <v>12</v>
          </cell>
          <cell r="L894">
            <v>8</v>
          </cell>
          <cell r="M894">
            <v>8</v>
          </cell>
          <cell r="N894">
            <v>8</v>
          </cell>
        </row>
        <row r="895">
          <cell r="D895" t="str">
            <v>D111TOTALst_A_cst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</row>
        <row r="896">
          <cell r="D896" t="str">
            <v>D111TOTALwo_A_cst</v>
          </cell>
          <cell r="E896">
            <v>83</v>
          </cell>
          <cell r="F896">
            <v>83</v>
          </cell>
          <cell r="G896">
            <v>83</v>
          </cell>
          <cell r="H896">
            <v>83</v>
          </cell>
          <cell r="I896">
            <v>83</v>
          </cell>
          <cell r="J896">
            <v>83</v>
          </cell>
          <cell r="K896">
            <v>83</v>
          </cell>
          <cell r="L896">
            <v>52</v>
          </cell>
          <cell r="M896">
            <v>41</v>
          </cell>
          <cell r="N896">
            <v>41</v>
          </cell>
        </row>
        <row r="897">
          <cell r="D897" t="str">
            <v>D111TOTALdlc_A_cst</v>
          </cell>
          <cell r="E897">
            <v>3417</v>
          </cell>
          <cell r="F897">
            <v>3401</v>
          </cell>
          <cell r="G897">
            <v>3333</v>
          </cell>
          <cell r="H897">
            <v>3280</v>
          </cell>
          <cell r="I897">
            <v>2673</v>
          </cell>
          <cell r="J897">
            <v>2640</v>
          </cell>
          <cell r="K897">
            <v>2637</v>
          </cell>
          <cell r="L897">
            <v>2611</v>
          </cell>
          <cell r="M897">
            <v>2576</v>
          </cell>
          <cell r="N897">
            <v>2546</v>
          </cell>
        </row>
        <row r="898">
          <cell r="D898" t="str">
            <v>D111TOTALdwc_A_cst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</row>
        <row r="899">
          <cell r="D899" t="str">
            <v>D112TOTALdstk_A_cst</v>
          </cell>
          <cell r="E899">
            <v>33562</v>
          </cell>
          <cell r="F899">
            <v>33002</v>
          </cell>
          <cell r="G899">
            <v>31927</v>
          </cell>
          <cell r="H899">
            <v>29660</v>
          </cell>
          <cell r="I899">
            <v>30978</v>
          </cell>
          <cell r="J899">
            <v>30758</v>
          </cell>
          <cell r="K899">
            <v>30129</v>
          </cell>
          <cell r="L899">
            <v>34268</v>
          </cell>
          <cell r="M899">
            <v>35219</v>
          </cell>
          <cell r="N899">
            <v>34859</v>
          </cell>
        </row>
        <row r="900">
          <cell r="D900" t="str">
            <v>D112TOTALcl_A_cst</v>
          </cell>
          <cell r="E900">
            <v>2860</v>
          </cell>
          <cell r="F900">
            <v>2681</v>
          </cell>
          <cell r="G900">
            <v>2516</v>
          </cell>
          <cell r="H900">
            <v>2294</v>
          </cell>
          <cell r="I900">
            <v>2188</v>
          </cell>
          <cell r="J900">
            <v>1916</v>
          </cell>
          <cell r="K900">
            <v>1759</v>
          </cell>
          <cell r="L900">
            <v>1819</v>
          </cell>
          <cell r="M900">
            <v>2728</v>
          </cell>
          <cell r="N900">
            <v>2609</v>
          </cell>
        </row>
        <row r="901">
          <cell r="D901" t="str">
            <v>D112TOTALrv_A_cst</v>
          </cell>
          <cell r="E901">
            <v>189</v>
          </cell>
          <cell r="F901">
            <v>189</v>
          </cell>
          <cell r="G901">
            <v>189</v>
          </cell>
          <cell r="H901">
            <v>189</v>
          </cell>
          <cell r="I901">
            <v>189</v>
          </cell>
          <cell r="J901">
            <v>189</v>
          </cell>
          <cell r="K901">
            <v>189</v>
          </cell>
          <cell r="L901">
            <v>189</v>
          </cell>
          <cell r="M901">
            <v>189</v>
          </cell>
          <cell r="N901">
            <v>189</v>
          </cell>
        </row>
        <row r="902">
          <cell r="D902" t="str">
            <v>D112TOTALst_A_cst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</row>
        <row r="903">
          <cell r="D903" t="str">
            <v>D112TOTALwo_A_cst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</row>
        <row r="904">
          <cell r="D904" t="str">
            <v>D112TOTALdlc_A_cst</v>
          </cell>
          <cell r="E904">
            <v>30513</v>
          </cell>
          <cell r="F904">
            <v>30132</v>
          </cell>
          <cell r="G904">
            <v>29222</v>
          </cell>
          <cell r="H904">
            <v>27177</v>
          </cell>
          <cell r="I904">
            <v>28601</v>
          </cell>
          <cell r="J904">
            <v>28653</v>
          </cell>
          <cell r="K904">
            <v>28181</v>
          </cell>
          <cell r="L904">
            <v>32260</v>
          </cell>
          <cell r="M904">
            <v>32302</v>
          </cell>
          <cell r="N904">
            <v>32061</v>
          </cell>
        </row>
        <row r="905">
          <cell r="D905" t="str">
            <v>D112TOTALdwc_A_cst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</row>
        <row r="906">
          <cell r="D906" t="str">
            <v>D113TOTALdstk_A_cst</v>
          </cell>
          <cell r="E906">
            <v>87</v>
          </cell>
          <cell r="F906">
            <v>85</v>
          </cell>
          <cell r="G906">
            <v>85</v>
          </cell>
          <cell r="H906">
            <v>85</v>
          </cell>
          <cell r="I906">
            <v>85</v>
          </cell>
          <cell r="J906">
            <v>85</v>
          </cell>
          <cell r="K906">
            <v>85</v>
          </cell>
          <cell r="L906">
            <v>85</v>
          </cell>
          <cell r="M906">
            <v>85</v>
          </cell>
          <cell r="N906">
            <v>85</v>
          </cell>
        </row>
        <row r="907">
          <cell r="D907" t="str">
            <v>D113TOTALcl_A_cst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</row>
        <row r="908">
          <cell r="D908" t="str">
            <v>D113TOTALrv_A_cst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</row>
        <row r="909">
          <cell r="D909" t="str">
            <v>D113TOTALst_A_cst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</row>
        <row r="910">
          <cell r="D910" t="str">
            <v>D113TOTALwo_A_cst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</row>
        <row r="911">
          <cell r="D911" t="str">
            <v>D113TOTALdlc_A_cst</v>
          </cell>
          <cell r="E911">
            <v>87</v>
          </cell>
          <cell r="F911">
            <v>85</v>
          </cell>
          <cell r="G911">
            <v>85</v>
          </cell>
          <cell r="H911">
            <v>85</v>
          </cell>
          <cell r="I911">
            <v>85</v>
          </cell>
          <cell r="J911">
            <v>85</v>
          </cell>
          <cell r="K911">
            <v>85</v>
          </cell>
          <cell r="L911">
            <v>85</v>
          </cell>
          <cell r="M911">
            <v>85</v>
          </cell>
          <cell r="N911">
            <v>85</v>
          </cell>
        </row>
        <row r="912">
          <cell r="D912" t="str">
            <v>D113TOTALdwc_A_cst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</row>
        <row r="913">
          <cell r="D913" t="str">
            <v>D114TOTALdstk_A_cst</v>
          </cell>
          <cell r="E913">
            <v>2547</v>
          </cell>
          <cell r="F913">
            <v>2413</v>
          </cell>
          <cell r="G913">
            <v>1682</v>
          </cell>
          <cell r="H913">
            <v>1705</v>
          </cell>
          <cell r="I913">
            <v>1655</v>
          </cell>
          <cell r="J913">
            <v>1485</v>
          </cell>
          <cell r="K913">
            <v>1335</v>
          </cell>
          <cell r="L913">
            <v>1255</v>
          </cell>
          <cell r="M913">
            <v>1151</v>
          </cell>
          <cell r="N913">
            <v>1086</v>
          </cell>
        </row>
        <row r="914">
          <cell r="D914" t="str">
            <v>D114TOTALcl_A_cst</v>
          </cell>
          <cell r="E914">
            <v>1891</v>
          </cell>
          <cell r="F914">
            <v>1841</v>
          </cell>
          <cell r="G914">
            <v>1247</v>
          </cell>
          <cell r="H914">
            <v>1300</v>
          </cell>
          <cell r="I914">
            <v>1277</v>
          </cell>
          <cell r="J914">
            <v>1104</v>
          </cell>
          <cell r="K914">
            <v>970</v>
          </cell>
          <cell r="L914">
            <v>898</v>
          </cell>
          <cell r="M914">
            <v>786</v>
          </cell>
          <cell r="N914">
            <v>733</v>
          </cell>
        </row>
        <row r="915">
          <cell r="D915" t="str">
            <v>D114TOTALrv_A_cst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</row>
        <row r="916">
          <cell r="D916" t="str">
            <v>D114TOTALst_A_cst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</row>
        <row r="917">
          <cell r="D917" t="str">
            <v>D114TOTALwo_A_cst</v>
          </cell>
          <cell r="E917">
            <v>62</v>
          </cell>
          <cell r="F917">
            <v>62</v>
          </cell>
          <cell r="G917">
            <v>62</v>
          </cell>
          <cell r="H917">
            <v>62</v>
          </cell>
          <cell r="I917">
            <v>62</v>
          </cell>
          <cell r="J917">
            <v>62</v>
          </cell>
          <cell r="K917">
            <v>62</v>
          </cell>
          <cell r="L917">
            <v>62</v>
          </cell>
          <cell r="M917">
            <v>62</v>
          </cell>
          <cell r="N917">
            <v>62</v>
          </cell>
        </row>
        <row r="918">
          <cell r="D918" t="str">
            <v>D114TOTALdlc_A_cst</v>
          </cell>
          <cell r="E918">
            <v>594</v>
          </cell>
          <cell r="F918">
            <v>510</v>
          </cell>
          <cell r="G918">
            <v>373</v>
          </cell>
          <cell r="H918">
            <v>343</v>
          </cell>
          <cell r="I918">
            <v>316</v>
          </cell>
          <cell r="J918">
            <v>319</v>
          </cell>
          <cell r="K918">
            <v>303</v>
          </cell>
          <cell r="L918">
            <v>295</v>
          </cell>
          <cell r="M918">
            <v>303</v>
          </cell>
          <cell r="N918">
            <v>291</v>
          </cell>
        </row>
        <row r="919">
          <cell r="D919" t="str">
            <v>D114TOTALdwc_A_cst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</row>
        <row r="920">
          <cell r="D920" t="str">
            <v>D199TOTALdstk_A_cst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</row>
        <row r="921">
          <cell r="D921" t="str">
            <v>D199TOTALcl_A_cst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</row>
        <row r="922">
          <cell r="D922" t="str">
            <v>D199TOTALrv_A_cst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</row>
        <row r="923">
          <cell r="D923" t="str">
            <v>D199TOTALst_A_cst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</row>
        <row r="924">
          <cell r="D924" t="str">
            <v>D199TOTALwo_A_cst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</row>
        <row r="925">
          <cell r="D925" t="str">
            <v>D199TOTALdlc_A_cst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</row>
        <row r="926">
          <cell r="D926" t="str">
            <v>D199TOTALdwc_A_cst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</row>
        <row r="927">
          <cell r="D927" t="str">
            <v>G31TOTALdstk_A_cst</v>
          </cell>
          <cell r="E927">
            <v>599258</v>
          </cell>
          <cell r="F927">
            <v>621081</v>
          </cell>
          <cell r="G927">
            <v>542852</v>
          </cell>
          <cell r="H927">
            <v>542061</v>
          </cell>
          <cell r="I927">
            <v>533794</v>
          </cell>
          <cell r="J927">
            <v>524417</v>
          </cell>
          <cell r="K927">
            <v>469568</v>
          </cell>
          <cell r="L927">
            <v>444648</v>
          </cell>
          <cell r="M927">
            <v>427737</v>
          </cell>
          <cell r="N927">
            <v>422561</v>
          </cell>
        </row>
        <row r="928">
          <cell r="D928" t="str">
            <v>G31TOTALcl_A_cst</v>
          </cell>
          <cell r="E928">
            <v>533108</v>
          </cell>
          <cell r="F928">
            <v>556681</v>
          </cell>
          <cell r="G928">
            <v>478424</v>
          </cell>
          <cell r="H928">
            <v>479597</v>
          </cell>
          <cell r="I928">
            <v>473429</v>
          </cell>
          <cell r="J928">
            <v>453444</v>
          </cell>
          <cell r="K928">
            <v>412154</v>
          </cell>
          <cell r="L928">
            <v>388750</v>
          </cell>
          <cell r="M928">
            <v>373434</v>
          </cell>
          <cell r="N928">
            <v>370171</v>
          </cell>
        </row>
        <row r="929">
          <cell r="D929" t="str">
            <v>G31TOTALrv_A_cst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</row>
        <row r="930">
          <cell r="D930" t="str">
            <v>G31TOTALst_A_cst</v>
          </cell>
          <cell r="E930">
            <v>291</v>
          </cell>
          <cell r="F930">
            <v>291</v>
          </cell>
          <cell r="G930">
            <v>140</v>
          </cell>
          <cell r="H930">
            <v>291</v>
          </cell>
          <cell r="I930">
            <v>291</v>
          </cell>
          <cell r="J930">
            <v>291</v>
          </cell>
          <cell r="K930">
            <v>291</v>
          </cell>
          <cell r="L930">
            <v>291</v>
          </cell>
          <cell r="M930">
            <v>291</v>
          </cell>
          <cell r="N930">
            <v>291</v>
          </cell>
        </row>
        <row r="931">
          <cell r="D931" t="str">
            <v>G31TOTALwo_A_cst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</row>
        <row r="932">
          <cell r="D932" t="str">
            <v>G31TOTALdlc_A_cst</v>
          </cell>
          <cell r="E932">
            <v>65859</v>
          </cell>
          <cell r="F932">
            <v>64109</v>
          </cell>
          <cell r="G932">
            <v>64288</v>
          </cell>
          <cell r="H932">
            <v>62173</v>
          </cell>
          <cell r="I932">
            <v>60074</v>
          </cell>
          <cell r="J932">
            <v>69343</v>
          </cell>
          <cell r="K932">
            <v>57123</v>
          </cell>
          <cell r="L932">
            <v>55607</v>
          </cell>
          <cell r="M932">
            <v>53990</v>
          </cell>
          <cell r="N932">
            <v>52085</v>
          </cell>
        </row>
        <row r="933">
          <cell r="D933" t="str">
            <v>G31TOTALdwc_A_cst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</row>
        <row r="934">
          <cell r="D934" t="str">
            <v>D331TOTALdstk_A_cst</v>
          </cell>
          <cell r="E934">
            <v>401154</v>
          </cell>
          <cell r="F934">
            <v>423067</v>
          </cell>
          <cell r="G934">
            <v>359323</v>
          </cell>
          <cell r="H934">
            <v>350921</v>
          </cell>
          <cell r="I934">
            <v>342936</v>
          </cell>
          <cell r="J934">
            <v>329885</v>
          </cell>
          <cell r="K934">
            <v>290556</v>
          </cell>
          <cell r="L934">
            <v>273031</v>
          </cell>
          <cell r="M934">
            <v>263072</v>
          </cell>
          <cell r="N934">
            <v>261033</v>
          </cell>
        </row>
        <row r="935">
          <cell r="D935" t="str">
            <v>D331TOTALcl_A_cst</v>
          </cell>
          <cell r="E935">
            <v>363714</v>
          </cell>
          <cell r="F935">
            <v>386872</v>
          </cell>
          <cell r="G935">
            <v>322856</v>
          </cell>
          <cell r="H935">
            <v>316689</v>
          </cell>
          <cell r="I935">
            <v>310556</v>
          </cell>
          <cell r="J935">
            <v>292065</v>
          </cell>
          <cell r="K935">
            <v>260721</v>
          </cell>
          <cell r="L935">
            <v>244223</v>
          </cell>
          <cell r="M935">
            <v>235426</v>
          </cell>
          <cell r="N935">
            <v>233467</v>
          </cell>
        </row>
        <row r="936">
          <cell r="D936" t="str">
            <v>D331TOTALrv_A_cst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</row>
        <row r="937">
          <cell r="D937" t="str">
            <v>D331TOTALst_A_cst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</row>
        <row r="938">
          <cell r="D938" t="str">
            <v>D331TOTALwo_A_cst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</row>
        <row r="939">
          <cell r="D939" t="str">
            <v>D331TOTALdlc_A_cst</v>
          </cell>
          <cell r="E939">
            <v>37440</v>
          </cell>
          <cell r="F939">
            <v>36195</v>
          </cell>
          <cell r="G939">
            <v>36467</v>
          </cell>
          <cell r="H939">
            <v>34232</v>
          </cell>
          <cell r="I939">
            <v>32380</v>
          </cell>
          <cell r="J939">
            <v>36697</v>
          </cell>
          <cell r="K939">
            <v>29835</v>
          </cell>
          <cell r="L939">
            <v>28808</v>
          </cell>
          <cell r="M939">
            <v>27624</v>
          </cell>
          <cell r="N939">
            <v>27544</v>
          </cell>
        </row>
        <row r="940">
          <cell r="D940" t="str">
            <v>D331TOTALdwc_A_cst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</row>
        <row r="941">
          <cell r="D941" t="str">
            <v>D333TOTALdstk_A_cst</v>
          </cell>
          <cell r="E941">
            <v>196072</v>
          </cell>
          <cell r="F941">
            <v>196113</v>
          </cell>
          <cell r="G941">
            <v>181482</v>
          </cell>
          <cell r="H941">
            <v>189199</v>
          </cell>
          <cell r="I941">
            <v>188927</v>
          </cell>
          <cell r="J941">
            <v>192479</v>
          </cell>
          <cell r="K941">
            <v>176579</v>
          </cell>
          <cell r="L941">
            <v>168867</v>
          </cell>
          <cell r="M941">
            <v>162109</v>
          </cell>
          <cell r="N941">
            <v>159327</v>
          </cell>
        </row>
        <row r="942">
          <cell r="D942" t="str">
            <v>D333TOTALcl_A_cst</v>
          </cell>
          <cell r="E942">
            <v>167471</v>
          </cell>
          <cell r="F942">
            <v>168015</v>
          </cell>
          <cell r="G942">
            <v>153637</v>
          </cell>
          <cell r="H942">
            <v>161078</v>
          </cell>
          <cell r="I942">
            <v>161063</v>
          </cell>
          <cell r="J942">
            <v>159433</v>
          </cell>
          <cell r="K942">
            <v>149105</v>
          </cell>
          <cell r="L942">
            <v>141882</v>
          </cell>
          <cell r="M942">
            <v>135557</v>
          </cell>
          <cell r="N942">
            <v>134585</v>
          </cell>
        </row>
        <row r="943">
          <cell r="D943" t="str">
            <v>D333TOTALrv_A_cst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</row>
        <row r="944">
          <cell r="D944" t="str">
            <v>D333TOTALst_A_cst</v>
          </cell>
          <cell r="E944">
            <v>291</v>
          </cell>
          <cell r="F944">
            <v>291</v>
          </cell>
          <cell r="G944">
            <v>140</v>
          </cell>
          <cell r="H944">
            <v>291</v>
          </cell>
          <cell r="I944">
            <v>291</v>
          </cell>
          <cell r="J944">
            <v>291</v>
          </cell>
          <cell r="K944">
            <v>291</v>
          </cell>
          <cell r="L944">
            <v>291</v>
          </cell>
          <cell r="M944">
            <v>291</v>
          </cell>
          <cell r="N944">
            <v>291</v>
          </cell>
        </row>
        <row r="945">
          <cell r="D945" t="str">
            <v>D333TOTALwo_A_cst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</row>
        <row r="946">
          <cell r="D946" t="str">
            <v>D333TOTALdlc_A_cst</v>
          </cell>
          <cell r="E946">
            <v>28310</v>
          </cell>
          <cell r="F946">
            <v>27807</v>
          </cell>
          <cell r="G946">
            <v>27705</v>
          </cell>
          <cell r="H946">
            <v>27830</v>
          </cell>
          <cell r="I946">
            <v>27573</v>
          </cell>
          <cell r="J946">
            <v>32539</v>
          </cell>
          <cell r="K946">
            <v>27183</v>
          </cell>
          <cell r="L946">
            <v>26694</v>
          </cell>
          <cell r="M946">
            <v>26261</v>
          </cell>
          <cell r="N946">
            <v>24459</v>
          </cell>
        </row>
        <row r="947">
          <cell r="D947" t="str">
            <v>D333TOTALdwc_A_cst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</row>
        <row r="948">
          <cell r="D948" t="str">
            <v>D334TOTALdstk_A_cst</v>
          </cell>
          <cell r="E948">
            <v>2032</v>
          </cell>
          <cell r="F948">
            <v>1901</v>
          </cell>
          <cell r="G948">
            <v>2047</v>
          </cell>
          <cell r="H948">
            <v>1941</v>
          </cell>
          <cell r="I948">
            <v>1931</v>
          </cell>
          <cell r="J948">
            <v>2053</v>
          </cell>
          <cell r="K948">
            <v>2433</v>
          </cell>
          <cell r="L948">
            <v>2750</v>
          </cell>
          <cell r="M948">
            <v>2556</v>
          </cell>
          <cell r="N948">
            <v>2201</v>
          </cell>
        </row>
        <row r="949">
          <cell r="D949" t="str">
            <v>D334TOTALcl_A_cst</v>
          </cell>
          <cell r="E949">
            <v>1923</v>
          </cell>
          <cell r="F949">
            <v>1794</v>
          </cell>
          <cell r="G949">
            <v>1931</v>
          </cell>
          <cell r="H949">
            <v>1830</v>
          </cell>
          <cell r="I949">
            <v>1810</v>
          </cell>
          <cell r="J949">
            <v>1946</v>
          </cell>
          <cell r="K949">
            <v>2328</v>
          </cell>
          <cell r="L949">
            <v>2645</v>
          </cell>
          <cell r="M949">
            <v>2451</v>
          </cell>
          <cell r="N949">
            <v>2119</v>
          </cell>
        </row>
        <row r="950">
          <cell r="D950" t="str">
            <v>D334TOTALrv_A_cst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</row>
        <row r="951">
          <cell r="D951" t="str">
            <v>D334TOTALst_A_cst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</row>
        <row r="952">
          <cell r="D952" t="str">
            <v>D334TOTALwo_A_cst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</row>
        <row r="953">
          <cell r="D953" t="str">
            <v>D334TOTALdlc_A_cst</v>
          </cell>
          <cell r="E953">
            <v>109</v>
          </cell>
          <cell r="F953">
            <v>107</v>
          </cell>
          <cell r="G953">
            <v>116</v>
          </cell>
          <cell r="H953">
            <v>111</v>
          </cell>
          <cell r="I953">
            <v>121</v>
          </cell>
          <cell r="J953">
            <v>107</v>
          </cell>
          <cell r="K953">
            <v>105</v>
          </cell>
          <cell r="L953">
            <v>105</v>
          </cell>
          <cell r="M953">
            <v>105</v>
          </cell>
          <cell r="N953">
            <v>82</v>
          </cell>
        </row>
        <row r="954">
          <cell r="D954" t="str">
            <v>D334TOTALdwc_A_cst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</row>
        <row r="955">
          <cell r="D955" t="str">
            <v>D399TOTALdstk_A_cst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</row>
        <row r="956">
          <cell r="D956" t="str">
            <v>D399TOTALcl_A_cst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</row>
        <row r="957">
          <cell r="D957" t="str">
            <v>D399TOTALrv_A_cst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</row>
        <row r="958">
          <cell r="D958" t="str">
            <v>D399TOTALst_A_cst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</row>
        <row r="959">
          <cell r="D959" t="str">
            <v>D399TOTALwo_A_cst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</row>
        <row r="960">
          <cell r="D960" t="str">
            <v>D399TOTALdlc_A_cst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</row>
        <row r="961">
          <cell r="D961" t="str">
            <v>D399TOTALdwc_A_cst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</row>
        <row r="962">
          <cell r="D962" t="str">
            <v>G21TOTALdstk_A_cst</v>
          </cell>
          <cell r="E962">
            <v>25479</v>
          </cell>
          <cell r="F962">
            <v>20062</v>
          </cell>
          <cell r="G962">
            <v>12624</v>
          </cell>
          <cell r="H962">
            <v>11699</v>
          </cell>
          <cell r="I962">
            <v>11208</v>
          </cell>
          <cell r="J962">
            <v>10267</v>
          </cell>
          <cell r="K962">
            <v>23299</v>
          </cell>
          <cell r="L962">
            <v>19444</v>
          </cell>
          <cell r="M962">
            <v>16289</v>
          </cell>
          <cell r="N962">
            <v>15435</v>
          </cell>
        </row>
        <row r="963">
          <cell r="D963" t="str">
            <v>G21TOTALcl_A_cst</v>
          </cell>
          <cell r="E963">
            <v>14694</v>
          </cell>
          <cell r="F963">
            <v>10092</v>
          </cell>
          <cell r="G963">
            <v>4457</v>
          </cell>
          <cell r="H963">
            <v>4578</v>
          </cell>
          <cell r="I963">
            <v>3526</v>
          </cell>
          <cell r="J963">
            <v>2902</v>
          </cell>
          <cell r="K963">
            <v>16339</v>
          </cell>
          <cell r="L963">
            <v>12845</v>
          </cell>
          <cell r="M963">
            <v>10096</v>
          </cell>
          <cell r="N963">
            <v>9237</v>
          </cell>
        </row>
        <row r="964">
          <cell r="D964" t="str">
            <v>G21TOTALrv_A_cst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</row>
        <row r="965">
          <cell r="D965" t="str">
            <v>G21TOTALst_A_cst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</row>
        <row r="966">
          <cell r="D966" t="str">
            <v>G21TOTALwo_A_cst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</row>
        <row r="967">
          <cell r="D967" t="str">
            <v>G21TOTALdlc_A_cst</v>
          </cell>
          <cell r="E967">
            <v>11182</v>
          </cell>
          <cell r="F967">
            <v>9970</v>
          </cell>
          <cell r="G967">
            <v>8564</v>
          </cell>
          <cell r="H967">
            <v>7518</v>
          </cell>
          <cell r="I967">
            <v>7099</v>
          </cell>
          <cell r="J967">
            <v>6782</v>
          </cell>
          <cell r="K967">
            <v>6377</v>
          </cell>
          <cell r="L967">
            <v>6016</v>
          </cell>
          <cell r="M967">
            <v>5610</v>
          </cell>
          <cell r="N967">
            <v>5620</v>
          </cell>
        </row>
        <row r="968">
          <cell r="D968" t="str">
            <v>G21TOTALdwc_A_cst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</row>
        <row r="969">
          <cell r="D969" t="str">
            <v>D221TOTALdstk_A_cst</v>
          </cell>
          <cell r="E969">
            <v>21731</v>
          </cell>
          <cell r="F969">
            <v>16776</v>
          </cell>
          <cell r="G969">
            <v>9482</v>
          </cell>
          <cell r="H969">
            <v>8825</v>
          </cell>
          <cell r="I969">
            <v>8078</v>
          </cell>
          <cell r="J969">
            <v>7180</v>
          </cell>
          <cell r="K969">
            <v>6324</v>
          </cell>
          <cell r="L969">
            <v>5893</v>
          </cell>
          <cell r="M969">
            <v>5429</v>
          </cell>
          <cell r="N969">
            <v>5177</v>
          </cell>
        </row>
        <row r="970">
          <cell r="D970" t="str">
            <v>D221TOTALcl_A_cst</v>
          </cell>
          <cell r="E970">
            <v>14269</v>
          </cell>
          <cell r="F970">
            <v>9701</v>
          </cell>
          <cell r="G970">
            <v>4116</v>
          </cell>
          <cell r="H970">
            <v>4247</v>
          </cell>
          <cell r="I970">
            <v>3031</v>
          </cell>
          <cell r="J970">
            <v>2443</v>
          </cell>
          <cell r="K970">
            <v>2022</v>
          </cell>
          <cell r="L970">
            <v>1854</v>
          </cell>
          <cell r="M970">
            <v>1727</v>
          </cell>
          <cell r="N970">
            <v>1678</v>
          </cell>
        </row>
        <row r="971">
          <cell r="D971" t="str">
            <v>D221TOTALrv_A_cst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</row>
        <row r="972">
          <cell r="D972" t="str">
            <v>D221TOTALst_A_cst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</row>
        <row r="973">
          <cell r="D973" t="str">
            <v>D221TOTALwo_A_cst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</row>
        <row r="974">
          <cell r="D974" t="str">
            <v>D221TOTALdlc_A_cst</v>
          </cell>
          <cell r="E974">
            <v>7859</v>
          </cell>
          <cell r="F974">
            <v>7075</v>
          </cell>
          <cell r="G974">
            <v>5763</v>
          </cell>
          <cell r="H974">
            <v>4975</v>
          </cell>
          <cell r="I974">
            <v>4464</v>
          </cell>
          <cell r="J974">
            <v>4154</v>
          </cell>
          <cell r="K974">
            <v>3719</v>
          </cell>
          <cell r="L974">
            <v>3456</v>
          </cell>
          <cell r="M974">
            <v>3119</v>
          </cell>
          <cell r="N974">
            <v>2921</v>
          </cell>
        </row>
        <row r="975">
          <cell r="D975" t="str">
            <v>D221TOTALdwc_A_cst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</row>
        <row r="976">
          <cell r="D976" t="str">
            <v>D222TOTALdstk_A_cst</v>
          </cell>
          <cell r="E976">
            <v>3748</v>
          </cell>
          <cell r="F976">
            <v>3286</v>
          </cell>
          <cell r="G976">
            <v>3142</v>
          </cell>
          <cell r="H976">
            <v>2874</v>
          </cell>
          <cell r="I976">
            <v>3130</v>
          </cell>
          <cell r="J976">
            <v>3087</v>
          </cell>
          <cell r="K976">
            <v>16975</v>
          </cell>
          <cell r="L976">
            <v>13551</v>
          </cell>
          <cell r="M976">
            <v>10860</v>
          </cell>
          <cell r="N976">
            <v>10258</v>
          </cell>
        </row>
        <row r="977">
          <cell r="D977" t="str">
            <v>D222TOTALcl_A_cst</v>
          </cell>
          <cell r="E977">
            <v>425</v>
          </cell>
          <cell r="F977">
            <v>391</v>
          </cell>
          <cell r="G977">
            <v>341</v>
          </cell>
          <cell r="H977">
            <v>331</v>
          </cell>
          <cell r="I977">
            <v>495</v>
          </cell>
          <cell r="J977">
            <v>459</v>
          </cell>
          <cell r="K977">
            <v>14317</v>
          </cell>
          <cell r="L977">
            <v>10991</v>
          </cell>
          <cell r="M977">
            <v>8369</v>
          </cell>
          <cell r="N977">
            <v>7559</v>
          </cell>
        </row>
        <row r="978">
          <cell r="D978" t="str">
            <v>D222TOTALrv_A_cst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</row>
        <row r="979">
          <cell r="D979" t="str">
            <v>D222TOTALst_A_cst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</row>
        <row r="980">
          <cell r="D980" t="str">
            <v>D222TOTALwo_A_cst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</row>
        <row r="981">
          <cell r="D981" t="str">
            <v>D222TOTALdlc_A_cst</v>
          </cell>
          <cell r="E981">
            <v>3323</v>
          </cell>
          <cell r="F981">
            <v>2895</v>
          </cell>
          <cell r="G981">
            <v>2801</v>
          </cell>
          <cell r="H981">
            <v>2543</v>
          </cell>
          <cell r="I981">
            <v>2635</v>
          </cell>
          <cell r="J981">
            <v>2628</v>
          </cell>
          <cell r="K981">
            <v>2658</v>
          </cell>
          <cell r="L981">
            <v>2560</v>
          </cell>
          <cell r="M981">
            <v>2491</v>
          </cell>
          <cell r="N981">
            <v>2699</v>
          </cell>
        </row>
        <row r="982">
          <cell r="D982" t="str">
            <v>D222TOTALdwc_A_cst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</row>
        <row r="983">
          <cell r="D983" t="str">
            <v>D299TOTALdstk_A_cst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</row>
        <row r="984">
          <cell r="D984" t="str">
            <v>D299TOTALcl_A_cst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</row>
        <row r="985">
          <cell r="D985" t="str">
            <v>D299TOTALrv_A_cst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</row>
        <row r="986">
          <cell r="D986" t="str">
            <v>D299TOTALst_A_cst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</row>
        <row r="987">
          <cell r="D987" t="str">
            <v>D299TOTALwo_A_cst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</row>
        <row r="988">
          <cell r="D988" t="str">
            <v>D299TOTALdlc_A_cst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</row>
        <row r="989">
          <cell r="D989" t="str">
            <v>D299TOTALdwc_A_cst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</row>
        <row r="990">
          <cell r="D990" t="str">
            <v>G41TOTALdstk_A_cst</v>
          </cell>
          <cell r="E990">
            <v>111747</v>
          </cell>
          <cell r="F990">
            <v>121909</v>
          </cell>
          <cell r="G990">
            <v>109292</v>
          </cell>
          <cell r="H990">
            <v>100555</v>
          </cell>
          <cell r="I990">
            <v>84713</v>
          </cell>
          <cell r="J990">
            <v>84161</v>
          </cell>
          <cell r="K990">
            <v>87131</v>
          </cell>
          <cell r="L990">
            <v>82662</v>
          </cell>
          <cell r="M990">
            <v>72790</v>
          </cell>
          <cell r="N990">
            <v>60216</v>
          </cell>
        </row>
        <row r="991">
          <cell r="D991" t="str">
            <v>G41TOTALcl_A_cst</v>
          </cell>
          <cell r="E991">
            <v>81855</v>
          </cell>
          <cell r="F991">
            <v>93352</v>
          </cell>
          <cell r="G991">
            <v>83998</v>
          </cell>
          <cell r="H991">
            <v>76375</v>
          </cell>
          <cell r="I991">
            <v>62572</v>
          </cell>
          <cell r="J991">
            <v>55880</v>
          </cell>
          <cell r="K991">
            <v>59698</v>
          </cell>
          <cell r="L991">
            <v>55242</v>
          </cell>
          <cell r="M991">
            <v>45817</v>
          </cell>
          <cell r="N991">
            <v>38797</v>
          </cell>
        </row>
        <row r="992">
          <cell r="D992" t="str">
            <v>G41TOTALrv_A_cst</v>
          </cell>
          <cell r="E992">
            <v>10347</v>
          </cell>
          <cell r="F992">
            <v>9672</v>
          </cell>
          <cell r="G992">
            <v>8817</v>
          </cell>
          <cell r="H992">
            <v>8730</v>
          </cell>
          <cell r="I992">
            <v>5536</v>
          </cell>
          <cell r="J992">
            <v>5578</v>
          </cell>
          <cell r="K992">
            <v>5459</v>
          </cell>
          <cell r="L992">
            <v>5360</v>
          </cell>
          <cell r="M992">
            <v>5738</v>
          </cell>
          <cell r="N992">
            <v>4902</v>
          </cell>
        </row>
        <row r="993">
          <cell r="D993" t="str">
            <v>G41TOTALst_A_cst</v>
          </cell>
          <cell r="E993">
            <v>998</v>
          </cell>
          <cell r="F993">
            <v>1019</v>
          </cell>
          <cell r="G993">
            <v>979</v>
          </cell>
          <cell r="H993">
            <v>1002</v>
          </cell>
          <cell r="I993">
            <v>888</v>
          </cell>
          <cell r="J993">
            <v>975</v>
          </cell>
          <cell r="K993">
            <v>956</v>
          </cell>
          <cell r="L993">
            <v>930</v>
          </cell>
          <cell r="M993">
            <v>923</v>
          </cell>
          <cell r="N993">
            <v>545</v>
          </cell>
        </row>
        <row r="994">
          <cell r="D994" t="str">
            <v>G41TOTALwo_A_cst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</row>
        <row r="995">
          <cell r="D995" t="str">
            <v>G41TOTALdlc_A_cst</v>
          </cell>
          <cell r="E995">
            <v>14460</v>
          </cell>
          <cell r="F995">
            <v>13818</v>
          </cell>
          <cell r="G995">
            <v>11579</v>
          </cell>
          <cell r="H995">
            <v>11537</v>
          </cell>
          <cell r="I995">
            <v>11979</v>
          </cell>
          <cell r="J995">
            <v>11336</v>
          </cell>
          <cell r="K995">
            <v>10811</v>
          </cell>
          <cell r="L995">
            <v>10616</v>
          </cell>
          <cell r="M995">
            <v>10062</v>
          </cell>
          <cell r="N995">
            <v>9516</v>
          </cell>
        </row>
        <row r="996">
          <cell r="D996" t="str">
            <v>G41TOTALdwc_A_cst</v>
          </cell>
          <cell r="E996">
            <v>4087</v>
          </cell>
          <cell r="F996">
            <v>4059</v>
          </cell>
          <cell r="G996">
            <v>3939</v>
          </cell>
          <cell r="H996">
            <v>2931</v>
          </cell>
          <cell r="I996">
            <v>3749</v>
          </cell>
          <cell r="J996">
            <v>3570</v>
          </cell>
          <cell r="K996">
            <v>3360</v>
          </cell>
          <cell r="L996">
            <v>3180</v>
          </cell>
          <cell r="M996">
            <v>3013</v>
          </cell>
          <cell r="N996">
            <v>2754</v>
          </cell>
        </row>
        <row r="997">
          <cell r="D997" t="str">
            <v>D441TOTALdstk_A_cst</v>
          </cell>
          <cell r="E997">
            <v>158</v>
          </cell>
          <cell r="F997">
            <v>-11</v>
          </cell>
          <cell r="G997">
            <v>524</v>
          </cell>
          <cell r="H997">
            <v>524</v>
          </cell>
          <cell r="I997">
            <v>533</v>
          </cell>
          <cell r="J997">
            <v>517</v>
          </cell>
          <cell r="K997">
            <v>510</v>
          </cell>
          <cell r="L997">
            <v>137</v>
          </cell>
          <cell r="M997">
            <v>137</v>
          </cell>
          <cell r="N997">
            <v>137</v>
          </cell>
        </row>
        <row r="998">
          <cell r="D998" t="str">
            <v>D441TOTALcl_A_cst</v>
          </cell>
          <cell r="E998">
            <v>167</v>
          </cell>
          <cell r="F998">
            <v>0</v>
          </cell>
          <cell r="G998">
            <v>544</v>
          </cell>
          <cell r="H998">
            <v>544</v>
          </cell>
          <cell r="I998">
            <v>544</v>
          </cell>
          <cell r="J998">
            <v>612</v>
          </cell>
          <cell r="K998">
            <v>17</v>
          </cell>
          <cell r="L998">
            <v>17</v>
          </cell>
          <cell r="M998">
            <v>17</v>
          </cell>
          <cell r="N998">
            <v>17</v>
          </cell>
        </row>
        <row r="999">
          <cell r="D999" t="str">
            <v>D441TOTALrv_A_cst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</row>
        <row r="1000">
          <cell r="D1000" t="str">
            <v>D441TOTALst_A_cst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</row>
        <row r="1001">
          <cell r="D1001" t="str">
            <v>D441TOTALwo_A_cst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</row>
        <row r="1002">
          <cell r="D1002" t="str">
            <v>D441TOTALdlc_A_cst</v>
          </cell>
          <cell r="E1002">
            <v>-9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</row>
        <row r="1003">
          <cell r="D1003" t="str">
            <v>D441TOTALdwc_A_cst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</row>
        <row r="1004">
          <cell r="D1004" t="str">
            <v>D442TOTALdstk_A_cst</v>
          </cell>
          <cell r="E1004">
            <v>2166</v>
          </cell>
          <cell r="F1004">
            <v>2150</v>
          </cell>
          <cell r="G1004">
            <v>2031</v>
          </cell>
          <cell r="H1004">
            <v>1977</v>
          </cell>
          <cell r="I1004">
            <v>1437</v>
          </cell>
          <cell r="J1004">
            <v>7066</v>
          </cell>
          <cell r="K1004">
            <v>6510</v>
          </cell>
          <cell r="L1004">
            <v>7370</v>
          </cell>
          <cell r="M1004">
            <v>7281</v>
          </cell>
          <cell r="N1004">
            <v>3753</v>
          </cell>
        </row>
        <row r="1005">
          <cell r="D1005" t="str">
            <v>D442TOTALcl_A_cst</v>
          </cell>
          <cell r="E1005">
            <v>2182</v>
          </cell>
          <cell r="F1005">
            <v>2150</v>
          </cell>
          <cell r="G1005">
            <v>2047</v>
          </cell>
          <cell r="H1005">
            <v>1993</v>
          </cell>
          <cell r="I1005">
            <v>1453</v>
          </cell>
          <cell r="J1005">
            <v>148</v>
          </cell>
          <cell r="K1005">
            <v>148</v>
          </cell>
          <cell r="L1005">
            <v>148</v>
          </cell>
          <cell r="M1005">
            <v>148</v>
          </cell>
          <cell r="N1005">
            <v>148</v>
          </cell>
        </row>
        <row r="1006">
          <cell r="D1006" t="str">
            <v>D442TOTALrv_A_cst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</row>
        <row r="1007">
          <cell r="D1007" t="str">
            <v>D442TOTALst_A_cst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</row>
        <row r="1008">
          <cell r="D1008" t="str">
            <v>D442TOTALwo_A_cst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</row>
        <row r="1009">
          <cell r="D1009" t="str">
            <v>D442TOTALdlc_A_cst</v>
          </cell>
          <cell r="E1009">
            <v>-16</v>
          </cell>
          <cell r="F1009">
            <v>0</v>
          </cell>
          <cell r="G1009">
            <v>-16</v>
          </cell>
          <cell r="H1009">
            <v>-16</v>
          </cell>
          <cell r="I1009">
            <v>-16</v>
          </cell>
          <cell r="J1009">
            <v>-7</v>
          </cell>
          <cell r="K1009">
            <v>-7</v>
          </cell>
          <cell r="L1009">
            <v>-7</v>
          </cell>
          <cell r="M1009">
            <v>-7</v>
          </cell>
          <cell r="N1009">
            <v>-7</v>
          </cell>
        </row>
        <row r="1010">
          <cell r="D1010" t="str">
            <v>D442TOTALdwc_A_cst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</row>
        <row r="1011">
          <cell r="D1011" t="str">
            <v>D443TOTALdstk_A_cst</v>
          </cell>
          <cell r="E1011">
            <v>109360</v>
          </cell>
          <cell r="F1011">
            <v>119770</v>
          </cell>
          <cell r="G1011">
            <v>106674</v>
          </cell>
          <cell r="H1011">
            <v>97991</v>
          </cell>
          <cell r="I1011">
            <v>82680</v>
          </cell>
          <cell r="J1011">
            <v>76515</v>
          </cell>
          <cell r="K1011">
            <v>80055</v>
          </cell>
          <cell r="L1011">
            <v>75099</v>
          </cell>
          <cell r="M1011">
            <v>65324</v>
          </cell>
          <cell r="N1011">
            <v>56285</v>
          </cell>
        </row>
        <row r="1012">
          <cell r="D1012" t="str">
            <v>D443TOTALcl_A_cst</v>
          </cell>
          <cell r="E1012">
            <v>79443</v>
          </cell>
          <cell r="F1012">
            <v>91202</v>
          </cell>
          <cell r="G1012">
            <v>81344</v>
          </cell>
          <cell r="H1012">
            <v>73775</v>
          </cell>
          <cell r="I1012">
            <v>60512</v>
          </cell>
          <cell r="J1012">
            <v>55049</v>
          </cell>
          <cell r="K1012">
            <v>59462</v>
          </cell>
          <cell r="L1012">
            <v>55006</v>
          </cell>
          <cell r="M1012">
            <v>45581</v>
          </cell>
          <cell r="N1012">
            <v>38561</v>
          </cell>
        </row>
        <row r="1013">
          <cell r="D1013" t="str">
            <v>D443TOTALrv_A_cst</v>
          </cell>
          <cell r="E1013">
            <v>10347</v>
          </cell>
          <cell r="F1013">
            <v>9672</v>
          </cell>
          <cell r="G1013">
            <v>8817</v>
          </cell>
          <cell r="H1013">
            <v>8730</v>
          </cell>
          <cell r="I1013">
            <v>5536</v>
          </cell>
          <cell r="J1013">
            <v>5578</v>
          </cell>
          <cell r="K1013">
            <v>5459</v>
          </cell>
          <cell r="L1013">
            <v>5360</v>
          </cell>
          <cell r="M1013">
            <v>5738</v>
          </cell>
          <cell r="N1013">
            <v>4902</v>
          </cell>
        </row>
        <row r="1014">
          <cell r="D1014" t="str">
            <v>D443TOTALst_A_cst</v>
          </cell>
          <cell r="E1014">
            <v>998</v>
          </cell>
          <cell r="F1014">
            <v>1019</v>
          </cell>
          <cell r="G1014">
            <v>979</v>
          </cell>
          <cell r="H1014">
            <v>1002</v>
          </cell>
          <cell r="I1014">
            <v>888</v>
          </cell>
          <cell r="J1014">
            <v>975</v>
          </cell>
          <cell r="K1014">
            <v>956</v>
          </cell>
          <cell r="L1014">
            <v>930</v>
          </cell>
          <cell r="M1014">
            <v>923</v>
          </cell>
          <cell r="N1014">
            <v>545</v>
          </cell>
        </row>
        <row r="1015">
          <cell r="D1015" t="str">
            <v>D443TOTALwo_A_cst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</row>
        <row r="1016">
          <cell r="D1016" t="str">
            <v>D443TOTALdlc_A_cst</v>
          </cell>
          <cell r="E1016">
            <v>14485</v>
          </cell>
          <cell r="F1016">
            <v>13818</v>
          </cell>
          <cell r="G1016">
            <v>11595</v>
          </cell>
          <cell r="H1016">
            <v>11553</v>
          </cell>
          <cell r="I1016">
            <v>11995</v>
          </cell>
          <cell r="J1016">
            <v>11343</v>
          </cell>
          <cell r="K1016">
            <v>10818</v>
          </cell>
          <cell r="L1016">
            <v>10623</v>
          </cell>
          <cell r="M1016">
            <v>10069</v>
          </cell>
          <cell r="N1016">
            <v>9523</v>
          </cell>
        </row>
        <row r="1017">
          <cell r="D1017" t="str">
            <v>D443TOTALdwc_A_cst</v>
          </cell>
          <cell r="E1017">
            <v>4087</v>
          </cell>
          <cell r="F1017">
            <v>4059</v>
          </cell>
          <cell r="G1017">
            <v>3939</v>
          </cell>
          <cell r="H1017">
            <v>2931</v>
          </cell>
          <cell r="I1017">
            <v>3749</v>
          </cell>
          <cell r="J1017">
            <v>3570</v>
          </cell>
          <cell r="K1017">
            <v>3360</v>
          </cell>
          <cell r="L1017">
            <v>3180</v>
          </cell>
          <cell r="M1017">
            <v>3013</v>
          </cell>
          <cell r="N1017">
            <v>2754</v>
          </cell>
        </row>
        <row r="1018">
          <cell r="D1018" t="str">
            <v>D445TOTALdstk_A_cst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</row>
        <row r="1019">
          <cell r="D1019" t="str">
            <v>D445TOTALcl_A_cst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</row>
        <row r="1020">
          <cell r="D1020" t="str">
            <v>D445TOTALrv_A_cst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</row>
        <row r="1021">
          <cell r="D1021" t="str">
            <v>D445TOTALst_A_cst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</row>
        <row r="1022">
          <cell r="D1022" t="str">
            <v>D445TOTALwo_A_cst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</row>
        <row r="1023">
          <cell r="D1023" t="str">
            <v>D445TOTALdlc_A_cst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</row>
        <row r="1024">
          <cell r="D1024" t="str">
            <v>D445TOTALdwc_A_cst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</row>
        <row r="1025">
          <cell r="D1025" t="str">
            <v>D447TOTALdstk_A_cst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</row>
        <row r="1026">
          <cell r="D1026" t="str">
            <v>D447TOTALcl_A_cst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</row>
        <row r="1027">
          <cell r="D1027" t="str">
            <v>D447TOTALrv_A_cst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</row>
        <row r="1028">
          <cell r="D1028" t="str">
            <v>D447TOTALst_A_cst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</row>
        <row r="1029">
          <cell r="D1029" t="str">
            <v>D447TOTALwo_A_cst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</row>
        <row r="1030">
          <cell r="D1030" t="str">
            <v>D447TOTALdlc_A_cst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</row>
        <row r="1031">
          <cell r="D1031" t="str">
            <v>D447TOTALdwc_A_cst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</row>
        <row r="1032">
          <cell r="D1032" t="str">
            <v>D448TOTALdstk_A_cst</v>
          </cell>
          <cell r="E1032">
            <v>63</v>
          </cell>
          <cell r="F1032">
            <v>0</v>
          </cell>
          <cell r="G1032">
            <v>63</v>
          </cell>
          <cell r="H1032">
            <v>63</v>
          </cell>
          <cell r="I1032">
            <v>63</v>
          </cell>
          <cell r="J1032">
            <v>63</v>
          </cell>
          <cell r="K1032">
            <v>56</v>
          </cell>
          <cell r="L1032">
            <v>56</v>
          </cell>
          <cell r="M1032">
            <v>48</v>
          </cell>
          <cell r="N1032">
            <v>41</v>
          </cell>
        </row>
        <row r="1033">
          <cell r="D1033" t="str">
            <v>D448TOTALcl_A_cst</v>
          </cell>
          <cell r="E1033">
            <v>63</v>
          </cell>
          <cell r="F1033">
            <v>0</v>
          </cell>
          <cell r="G1033">
            <v>63</v>
          </cell>
          <cell r="H1033">
            <v>63</v>
          </cell>
          <cell r="I1033">
            <v>63</v>
          </cell>
          <cell r="J1033">
            <v>71</v>
          </cell>
          <cell r="K1033">
            <v>71</v>
          </cell>
          <cell r="L1033">
            <v>71</v>
          </cell>
          <cell r="M1033">
            <v>71</v>
          </cell>
          <cell r="N1033">
            <v>71</v>
          </cell>
        </row>
        <row r="1034">
          <cell r="D1034" t="str">
            <v>D448TOTALrv_A_cst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</row>
        <row r="1035">
          <cell r="D1035" t="str">
            <v>D448TOTALst_A_cst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</row>
        <row r="1036">
          <cell r="D1036" t="str">
            <v>D448TOTALwo_A_cst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</row>
        <row r="1037">
          <cell r="D1037" t="str">
            <v>D448TOTALdlc_A_cst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</row>
        <row r="1038">
          <cell r="D1038" t="str">
            <v>D448TOTALdwc_A_cst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</row>
        <row r="1039">
          <cell r="D1039" t="str">
            <v>D499TOTALdstk_A_cst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</row>
        <row r="1040">
          <cell r="D1040" t="str">
            <v>D499TOTALcl_A_cst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</row>
        <row r="1041">
          <cell r="D1041" t="str">
            <v>D499TOTALrv_A_cst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</row>
        <row r="1042">
          <cell r="D1042" t="str">
            <v>D499TOTALst_A_cst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</row>
        <row r="1043">
          <cell r="D1043" t="str">
            <v>D499TOTALwo_A_cst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</row>
        <row r="1044">
          <cell r="D1044" t="str">
            <v>D499TOTALdlc_A_cst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</row>
        <row r="1045">
          <cell r="D1045" t="str">
            <v>D499TOTALdwc_A_cst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</row>
        <row r="1046">
          <cell r="D1046" t="str">
            <v>G51TOTALdstk_A_cst</v>
          </cell>
          <cell r="E1046">
            <v>71277</v>
          </cell>
          <cell r="F1046">
            <v>68208</v>
          </cell>
          <cell r="G1046">
            <v>61432</v>
          </cell>
          <cell r="H1046">
            <v>62231</v>
          </cell>
          <cell r="I1046">
            <v>58674</v>
          </cell>
          <cell r="J1046">
            <v>57759</v>
          </cell>
          <cell r="K1046">
            <v>64601</v>
          </cell>
          <cell r="L1046">
            <v>69059</v>
          </cell>
          <cell r="M1046">
            <v>69341</v>
          </cell>
          <cell r="N1046">
            <v>64120</v>
          </cell>
        </row>
        <row r="1047">
          <cell r="D1047" t="str">
            <v>G51TOTALcl_A_cst</v>
          </cell>
          <cell r="E1047">
            <v>7652</v>
          </cell>
          <cell r="F1047">
            <v>7359</v>
          </cell>
          <cell r="G1047">
            <v>7607</v>
          </cell>
          <cell r="H1047">
            <v>8249</v>
          </cell>
          <cell r="I1047">
            <v>8677</v>
          </cell>
          <cell r="J1047">
            <v>8769</v>
          </cell>
          <cell r="K1047">
            <v>17081</v>
          </cell>
          <cell r="L1047">
            <v>22228</v>
          </cell>
          <cell r="M1047">
            <v>23894</v>
          </cell>
          <cell r="N1047">
            <v>21520</v>
          </cell>
        </row>
        <row r="1048">
          <cell r="D1048" t="str">
            <v>G51TOTALrv_A_cst</v>
          </cell>
          <cell r="E1048">
            <v>4648</v>
          </cell>
          <cell r="F1048">
            <v>4444</v>
          </cell>
          <cell r="G1048">
            <v>4648</v>
          </cell>
          <cell r="H1048">
            <v>3686</v>
          </cell>
          <cell r="I1048">
            <v>4702</v>
          </cell>
          <cell r="J1048">
            <v>5080</v>
          </cell>
          <cell r="K1048">
            <v>4801</v>
          </cell>
          <cell r="L1048">
            <v>5450</v>
          </cell>
          <cell r="M1048">
            <v>5447</v>
          </cell>
          <cell r="N1048">
            <v>4973</v>
          </cell>
        </row>
        <row r="1049">
          <cell r="D1049" t="str">
            <v>G51TOTALst_A_cst</v>
          </cell>
          <cell r="E1049">
            <v>6002</v>
          </cell>
          <cell r="F1049">
            <v>5538</v>
          </cell>
          <cell r="G1049">
            <v>5324</v>
          </cell>
          <cell r="H1049">
            <v>5318</v>
          </cell>
          <cell r="I1049">
            <v>5195</v>
          </cell>
          <cell r="J1049">
            <v>5024</v>
          </cell>
          <cell r="K1049">
            <v>5001</v>
          </cell>
          <cell r="L1049">
            <v>4910</v>
          </cell>
          <cell r="M1049">
            <v>4730</v>
          </cell>
          <cell r="N1049">
            <v>4725</v>
          </cell>
        </row>
        <row r="1050">
          <cell r="D1050" t="str">
            <v>G51TOTALwo_A_cst</v>
          </cell>
          <cell r="E1050">
            <v>46</v>
          </cell>
          <cell r="F1050">
            <v>44</v>
          </cell>
          <cell r="G1050">
            <v>42</v>
          </cell>
          <cell r="H1050">
            <v>42</v>
          </cell>
          <cell r="I1050">
            <v>39</v>
          </cell>
          <cell r="J1050">
            <v>39</v>
          </cell>
          <cell r="K1050">
            <v>39</v>
          </cell>
          <cell r="L1050">
            <v>37</v>
          </cell>
          <cell r="M1050">
            <v>37</v>
          </cell>
          <cell r="N1050">
            <v>37</v>
          </cell>
        </row>
        <row r="1051">
          <cell r="D1051" t="str">
            <v>G51TOTALdlc_A_cst</v>
          </cell>
          <cell r="E1051">
            <v>52897</v>
          </cell>
          <cell r="F1051">
            <v>50823</v>
          </cell>
          <cell r="G1051">
            <v>43779</v>
          </cell>
          <cell r="H1051">
            <v>44904</v>
          </cell>
          <cell r="I1051">
            <v>40029</v>
          </cell>
          <cell r="J1051">
            <v>38815</v>
          </cell>
          <cell r="K1051">
            <v>37647</v>
          </cell>
          <cell r="L1051">
            <v>36402</v>
          </cell>
          <cell r="M1051">
            <v>35201</v>
          </cell>
          <cell r="N1051">
            <v>32833</v>
          </cell>
        </row>
        <row r="1052">
          <cell r="D1052" t="str">
            <v>G51TOTALdwc_A_cst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</row>
        <row r="1053">
          <cell r="D1053" t="str">
            <v>D551TOTALdstk_A_cst</v>
          </cell>
          <cell r="E1053">
            <v>23395</v>
          </cell>
          <cell r="F1053">
            <v>22031</v>
          </cell>
          <cell r="G1053">
            <v>19007</v>
          </cell>
          <cell r="H1053">
            <v>20640</v>
          </cell>
          <cell r="I1053">
            <v>20184</v>
          </cell>
          <cell r="J1053">
            <v>19351</v>
          </cell>
          <cell r="K1053">
            <v>18875</v>
          </cell>
          <cell r="L1053">
            <v>21163</v>
          </cell>
          <cell r="M1053">
            <v>24092</v>
          </cell>
          <cell r="N1053">
            <v>20896</v>
          </cell>
        </row>
        <row r="1054">
          <cell r="D1054" t="str">
            <v>D551TOTALcl_A_cst</v>
          </cell>
          <cell r="E1054">
            <v>2399</v>
          </cell>
          <cell r="F1054">
            <v>2314</v>
          </cell>
          <cell r="G1054">
            <v>2109</v>
          </cell>
          <cell r="H1054">
            <v>2463</v>
          </cell>
          <cell r="I1054">
            <v>2415</v>
          </cell>
          <cell r="J1054">
            <v>2232</v>
          </cell>
          <cell r="K1054">
            <v>2277</v>
          </cell>
          <cell r="L1054">
            <v>5115</v>
          </cell>
          <cell r="M1054">
            <v>8629</v>
          </cell>
          <cell r="N1054">
            <v>7382</v>
          </cell>
        </row>
        <row r="1055">
          <cell r="D1055" t="str">
            <v>D551TOTALrv_A_cst</v>
          </cell>
          <cell r="E1055">
            <v>1370</v>
          </cell>
          <cell r="F1055">
            <v>1370</v>
          </cell>
          <cell r="G1055">
            <v>1370</v>
          </cell>
          <cell r="H1055">
            <v>1370</v>
          </cell>
          <cell r="I1055">
            <v>1374</v>
          </cell>
          <cell r="J1055">
            <v>1374</v>
          </cell>
          <cell r="K1055">
            <v>1374</v>
          </cell>
          <cell r="L1055">
            <v>1374</v>
          </cell>
          <cell r="M1055">
            <v>1374</v>
          </cell>
          <cell r="N1055">
            <v>914</v>
          </cell>
        </row>
        <row r="1056">
          <cell r="D1056" t="str">
            <v>D551TOTALst_A_cst</v>
          </cell>
          <cell r="E1056">
            <v>2083</v>
          </cell>
          <cell r="F1056">
            <v>1892</v>
          </cell>
          <cell r="G1056">
            <v>1741</v>
          </cell>
          <cell r="H1056">
            <v>1797</v>
          </cell>
          <cell r="I1056">
            <v>1779</v>
          </cell>
          <cell r="J1056">
            <v>1690</v>
          </cell>
          <cell r="K1056">
            <v>1687</v>
          </cell>
          <cell r="L1056">
            <v>1667</v>
          </cell>
          <cell r="M1056">
            <v>1651</v>
          </cell>
          <cell r="N1056">
            <v>1665</v>
          </cell>
        </row>
        <row r="1057">
          <cell r="D1057" t="str">
            <v>D551TOTALwo_A_cst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</row>
        <row r="1058">
          <cell r="D1058" t="str">
            <v>D551TOTALdlc_A_cst</v>
          </cell>
          <cell r="E1058">
            <v>17543</v>
          </cell>
          <cell r="F1058">
            <v>16455</v>
          </cell>
          <cell r="G1058">
            <v>13787</v>
          </cell>
          <cell r="H1058">
            <v>15010</v>
          </cell>
          <cell r="I1058">
            <v>14616</v>
          </cell>
          <cell r="J1058">
            <v>14055</v>
          </cell>
          <cell r="K1058">
            <v>13537</v>
          </cell>
          <cell r="L1058">
            <v>13007</v>
          </cell>
          <cell r="M1058">
            <v>12438</v>
          </cell>
          <cell r="N1058">
            <v>10935</v>
          </cell>
        </row>
        <row r="1059">
          <cell r="D1059" t="str">
            <v>D551TOTALdwc_A_cst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</row>
        <row r="1060">
          <cell r="D1060" t="str">
            <v>D552TOTALdstk_A_cst</v>
          </cell>
          <cell r="E1060">
            <v>26643</v>
          </cell>
          <cell r="F1060">
            <v>25480</v>
          </cell>
          <cell r="G1060">
            <v>21621</v>
          </cell>
          <cell r="H1060">
            <v>21935</v>
          </cell>
          <cell r="I1060">
            <v>17931</v>
          </cell>
          <cell r="J1060">
            <v>17746</v>
          </cell>
          <cell r="K1060">
            <v>24357</v>
          </cell>
          <cell r="L1060">
            <v>25699</v>
          </cell>
          <cell r="M1060">
            <v>24025</v>
          </cell>
          <cell r="N1060">
            <v>22510</v>
          </cell>
        </row>
        <row r="1061">
          <cell r="D1061" t="str">
            <v>D552TOTALcl_A_cst</v>
          </cell>
          <cell r="E1061">
            <v>499</v>
          </cell>
          <cell r="F1061">
            <v>451</v>
          </cell>
          <cell r="G1061">
            <v>419</v>
          </cell>
          <cell r="H1061">
            <v>908</v>
          </cell>
          <cell r="I1061">
            <v>1145</v>
          </cell>
          <cell r="J1061">
            <v>1657</v>
          </cell>
          <cell r="K1061">
            <v>8881</v>
          </cell>
          <cell r="L1061">
            <v>10925</v>
          </cell>
          <cell r="M1061">
            <v>9539</v>
          </cell>
          <cell r="N1061">
            <v>8473</v>
          </cell>
        </row>
        <row r="1062">
          <cell r="D1062" t="str">
            <v>D552TOTALrv_A_cst</v>
          </cell>
          <cell r="E1062">
            <v>330</v>
          </cell>
          <cell r="F1062">
            <v>126</v>
          </cell>
          <cell r="G1062">
            <v>330</v>
          </cell>
          <cell r="H1062">
            <v>330</v>
          </cell>
          <cell r="I1062">
            <v>377</v>
          </cell>
          <cell r="J1062">
            <v>377</v>
          </cell>
          <cell r="K1062">
            <v>377</v>
          </cell>
          <cell r="L1062">
            <v>377</v>
          </cell>
          <cell r="M1062">
            <v>374</v>
          </cell>
          <cell r="N1062">
            <v>360</v>
          </cell>
        </row>
        <row r="1063">
          <cell r="D1063" t="str">
            <v>D552TOTALst_A_cst</v>
          </cell>
          <cell r="E1063">
            <v>3339</v>
          </cell>
          <cell r="F1063">
            <v>3218</v>
          </cell>
          <cell r="G1063">
            <v>3155</v>
          </cell>
          <cell r="H1063">
            <v>3093</v>
          </cell>
          <cell r="I1063">
            <v>2991</v>
          </cell>
          <cell r="J1063">
            <v>2909</v>
          </cell>
          <cell r="K1063">
            <v>2889</v>
          </cell>
          <cell r="L1063">
            <v>2818</v>
          </cell>
          <cell r="M1063">
            <v>2752</v>
          </cell>
          <cell r="N1063">
            <v>2733</v>
          </cell>
        </row>
        <row r="1064">
          <cell r="D1064" t="str">
            <v>D552TOTALwo_A_cst</v>
          </cell>
          <cell r="E1064">
            <v>46</v>
          </cell>
          <cell r="F1064">
            <v>44</v>
          </cell>
          <cell r="G1064">
            <v>42</v>
          </cell>
          <cell r="H1064">
            <v>42</v>
          </cell>
          <cell r="I1064">
            <v>39</v>
          </cell>
          <cell r="J1064">
            <v>39</v>
          </cell>
          <cell r="K1064">
            <v>39</v>
          </cell>
          <cell r="L1064">
            <v>37</v>
          </cell>
          <cell r="M1064">
            <v>37</v>
          </cell>
          <cell r="N1064">
            <v>37</v>
          </cell>
        </row>
        <row r="1065">
          <cell r="D1065" t="str">
            <v>D552TOTALdlc_A_cst</v>
          </cell>
          <cell r="E1065">
            <v>22429</v>
          </cell>
          <cell r="F1065">
            <v>21641</v>
          </cell>
          <cell r="G1065">
            <v>17675</v>
          </cell>
          <cell r="H1065">
            <v>17562</v>
          </cell>
          <cell r="I1065">
            <v>13379</v>
          </cell>
          <cell r="J1065">
            <v>12764</v>
          </cell>
          <cell r="K1065">
            <v>12171</v>
          </cell>
          <cell r="L1065">
            <v>11542</v>
          </cell>
          <cell r="M1065">
            <v>11323</v>
          </cell>
          <cell r="N1065">
            <v>10907</v>
          </cell>
        </row>
        <row r="1066">
          <cell r="D1066" t="str">
            <v>D552TOTALdwc_A_cst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</row>
        <row r="1067">
          <cell r="D1067" t="str">
            <v>D553TOTALdstk_A_cst</v>
          </cell>
          <cell r="E1067">
            <v>21239</v>
          </cell>
          <cell r="F1067">
            <v>20697</v>
          </cell>
          <cell r="G1067">
            <v>20804</v>
          </cell>
          <cell r="H1067">
            <v>19656</v>
          </cell>
          <cell r="I1067">
            <v>20559</v>
          </cell>
          <cell r="J1067">
            <v>20662</v>
          </cell>
          <cell r="K1067">
            <v>21369</v>
          </cell>
          <cell r="L1067">
            <v>22197</v>
          </cell>
          <cell r="M1067">
            <v>21224</v>
          </cell>
          <cell r="N1067">
            <v>20714</v>
          </cell>
        </row>
        <row r="1068">
          <cell r="D1068" t="str">
            <v>D553TOTALcl_A_cst</v>
          </cell>
          <cell r="E1068">
            <v>4754</v>
          </cell>
          <cell r="F1068">
            <v>4594</v>
          </cell>
          <cell r="G1068">
            <v>5079</v>
          </cell>
          <cell r="H1068">
            <v>4878</v>
          </cell>
          <cell r="I1068">
            <v>5117</v>
          </cell>
          <cell r="J1068">
            <v>4880</v>
          </cell>
          <cell r="K1068">
            <v>5923</v>
          </cell>
          <cell r="L1068">
            <v>6188</v>
          </cell>
          <cell r="M1068">
            <v>5726</v>
          </cell>
          <cell r="N1068">
            <v>5665</v>
          </cell>
        </row>
        <row r="1069">
          <cell r="D1069" t="str">
            <v>D553TOTALrv_A_cst</v>
          </cell>
          <cell r="E1069">
            <v>2948</v>
          </cell>
          <cell r="F1069">
            <v>2948</v>
          </cell>
          <cell r="G1069">
            <v>2948</v>
          </cell>
          <cell r="H1069">
            <v>1986</v>
          </cell>
          <cell r="I1069">
            <v>2951</v>
          </cell>
          <cell r="J1069">
            <v>3329</v>
          </cell>
          <cell r="K1069">
            <v>3050</v>
          </cell>
          <cell r="L1069">
            <v>3699</v>
          </cell>
          <cell r="M1069">
            <v>3699</v>
          </cell>
          <cell r="N1069">
            <v>3699</v>
          </cell>
        </row>
        <row r="1070">
          <cell r="D1070" t="str">
            <v>D553TOTALst_A_cst</v>
          </cell>
          <cell r="E1070">
            <v>580</v>
          </cell>
          <cell r="F1070">
            <v>428</v>
          </cell>
          <cell r="G1070">
            <v>428</v>
          </cell>
          <cell r="H1070">
            <v>428</v>
          </cell>
          <cell r="I1070">
            <v>425</v>
          </cell>
          <cell r="J1070">
            <v>425</v>
          </cell>
          <cell r="K1070">
            <v>425</v>
          </cell>
          <cell r="L1070">
            <v>425</v>
          </cell>
          <cell r="M1070">
            <v>327</v>
          </cell>
          <cell r="N1070">
            <v>327</v>
          </cell>
        </row>
        <row r="1071">
          <cell r="D1071" t="str">
            <v>D553TOTALwo_A_cst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</row>
        <row r="1072">
          <cell r="D1072" t="str">
            <v>D553TOTALdlc_A_cst</v>
          </cell>
          <cell r="E1072">
            <v>12925</v>
          </cell>
          <cell r="F1072">
            <v>12727</v>
          </cell>
          <cell r="G1072">
            <v>12317</v>
          </cell>
          <cell r="H1072">
            <v>12332</v>
          </cell>
          <cell r="I1072">
            <v>12034</v>
          </cell>
          <cell r="J1072">
            <v>11996</v>
          </cell>
          <cell r="K1072">
            <v>11939</v>
          </cell>
          <cell r="L1072">
            <v>11853</v>
          </cell>
          <cell r="M1072">
            <v>11440</v>
          </cell>
          <cell r="N1072">
            <v>10991</v>
          </cell>
        </row>
        <row r="1073">
          <cell r="D1073" t="str">
            <v>D553TOTALdwc_A_cst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</row>
        <row r="1074">
          <cell r="D1074" t="str">
            <v>D554TOTALdstk_A_cst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</row>
        <row r="1075">
          <cell r="D1075" t="str">
            <v>D554TOTALcl_A_cst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</row>
        <row r="1076">
          <cell r="D1076" t="str">
            <v>D554TOTALrv_A_cst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</row>
        <row r="1077">
          <cell r="D1077" t="str">
            <v>D554TOTALst_A_cst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</row>
        <row r="1078">
          <cell r="D1078" t="str">
            <v>D554TOTALwo_A_cst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</row>
        <row r="1079">
          <cell r="D1079" t="str">
            <v>D554TOTALdlc_A_cst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</row>
        <row r="1080">
          <cell r="D1080" t="str">
            <v>D554TOTALdwc_A_cst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</row>
        <row r="1081">
          <cell r="D1081" t="str">
            <v>D599TOTALdstk_A_cst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</row>
        <row r="1082">
          <cell r="D1082" t="str">
            <v>D599TOTALcl_A_cst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</row>
        <row r="1083">
          <cell r="D1083" t="str">
            <v>D599TOTALrv_A_cst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</row>
        <row r="1084">
          <cell r="D1084" t="str">
            <v>D599TOTALst_A_cst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</row>
        <row r="1085">
          <cell r="D1085" t="str">
            <v>D599TOTALwo_A_cst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</row>
        <row r="1086">
          <cell r="D1086" t="str">
            <v>D599TOTALdlc_A_cst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</row>
        <row r="1087">
          <cell r="D1087" t="str">
            <v>D599TOTALdwc_A_cst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</row>
        <row r="1088">
          <cell r="D1088" t="str">
            <v>G61TOTALdstk_A_cst</v>
          </cell>
          <cell r="E1088">
            <v>252218</v>
          </cell>
          <cell r="F1088">
            <v>251829</v>
          </cell>
          <cell r="G1088">
            <v>225678</v>
          </cell>
          <cell r="H1088">
            <v>244880</v>
          </cell>
          <cell r="I1088">
            <v>236773</v>
          </cell>
          <cell r="J1088">
            <v>249938</v>
          </cell>
          <cell r="K1088">
            <v>244821</v>
          </cell>
          <cell r="L1088">
            <v>272163</v>
          </cell>
          <cell r="M1088">
            <v>267116</v>
          </cell>
          <cell r="N1088">
            <v>253777</v>
          </cell>
        </row>
        <row r="1089">
          <cell r="D1089" t="str">
            <v>G61TOTALcl_A_cst</v>
          </cell>
          <cell r="E1089">
            <v>50852</v>
          </cell>
          <cell r="F1089">
            <v>54770</v>
          </cell>
          <cell r="G1089">
            <v>52866</v>
          </cell>
          <cell r="H1089">
            <v>61529</v>
          </cell>
          <cell r="I1089">
            <v>60802</v>
          </cell>
          <cell r="J1089">
            <v>74343</v>
          </cell>
          <cell r="K1089">
            <v>72654</v>
          </cell>
          <cell r="L1089">
            <v>92579</v>
          </cell>
          <cell r="M1089">
            <v>106014</v>
          </cell>
          <cell r="N1089">
            <v>99226</v>
          </cell>
        </row>
        <row r="1090">
          <cell r="D1090" t="str">
            <v>G61TOTALrv_A_cst</v>
          </cell>
          <cell r="E1090">
            <v>34641</v>
          </cell>
          <cell r="F1090">
            <v>38718</v>
          </cell>
          <cell r="G1090">
            <v>35649</v>
          </cell>
          <cell r="H1090">
            <v>32370</v>
          </cell>
          <cell r="I1090">
            <v>32380</v>
          </cell>
          <cell r="J1090">
            <v>31633</v>
          </cell>
          <cell r="K1090">
            <v>35709</v>
          </cell>
          <cell r="L1090">
            <v>43824</v>
          </cell>
          <cell r="M1090">
            <v>27001</v>
          </cell>
          <cell r="N1090">
            <v>26381</v>
          </cell>
        </row>
        <row r="1091">
          <cell r="D1091" t="str">
            <v>G61TOTALst_A_cst</v>
          </cell>
          <cell r="E1091">
            <v>1140</v>
          </cell>
          <cell r="F1091">
            <v>944</v>
          </cell>
          <cell r="G1091">
            <v>1154</v>
          </cell>
          <cell r="H1091">
            <v>1154</v>
          </cell>
          <cell r="I1091">
            <v>1160</v>
          </cell>
          <cell r="J1091">
            <v>1160</v>
          </cell>
          <cell r="K1091">
            <v>1160</v>
          </cell>
          <cell r="L1091">
            <v>1160</v>
          </cell>
          <cell r="M1091">
            <v>642</v>
          </cell>
          <cell r="N1091">
            <v>326</v>
          </cell>
        </row>
        <row r="1092">
          <cell r="D1092" t="str">
            <v>G61TOTALwo_A_cst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</row>
        <row r="1093">
          <cell r="D1093" t="str">
            <v>G61TOTALdlc_A_cst</v>
          </cell>
          <cell r="E1093">
            <v>165585</v>
          </cell>
          <cell r="F1093">
            <v>157397</v>
          </cell>
          <cell r="G1093">
            <v>136009</v>
          </cell>
          <cell r="H1093">
            <v>149827</v>
          </cell>
          <cell r="I1093">
            <v>142431</v>
          </cell>
          <cell r="J1093">
            <v>142802</v>
          </cell>
          <cell r="K1093">
            <v>135298</v>
          </cell>
          <cell r="L1093">
            <v>134600</v>
          </cell>
          <cell r="M1093">
            <v>133459</v>
          </cell>
          <cell r="N1093">
            <v>127844</v>
          </cell>
        </row>
        <row r="1094">
          <cell r="D1094" t="str">
            <v>G61TOTALdwc_A_cst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</row>
        <row r="1095">
          <cell r="D1095" t="str">
            <v>D661TOTALdstk_A_cst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</row>
        <row r="1096">
          <cell r="D1096" t="str">
            <v>D661TOTALcl_A_cst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</row>
        <row r="1097">
          <cell r="D1097" t="str">
            <v>D661TOTALrv_A_cst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</row>
        <row r="1098">
          <cell r="D1098" t="str">
            <v>D661TOTALst_A_cst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</row>
        <row r="1099">
          <cell r="D1099" t="str">
            <v>D661TOTALwo_A_cst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</row>
        <row r="1100">
          <cell r="D1100" t="str">
            <v>D661TOTALdlc_A_cst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</row>
        <row r="1101">
          <cell r="D1101" t="str">
            <v>D661TOTALdwc_A_cst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</row>
        <row r="1102">
          <cell r="D1102" t="str">
            <v>D662TOTALdstk_A_cst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</row>
        <row r="1103">
          <cell r="D1103" t="str">
            <v>D662TOTALcl_A_cst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</row>
        <row r="1104">
          <cell r="D1104" t="str">
            <v>D662TOTALrv_A_cst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</row>
        <row r="1105">
          <cell r="D1105" t="str">
            <v>D662TOTALst_A_cst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</row>
        <row r="1106">
          <cell r="D1106" t="str">
            <v>D662TOTALwo_A_cst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</row>
        <row r="1107">
          <cell r="D1107" t="str">
            <v>D662TOTALdlc_A_cst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</row>
        <row r="1108">
          <cell r="D1108" t="str">
            <v>D662TOTALdwc_A_cst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</row>
        <row r="1109">
          <cell r="D1109" t="str">
            <v>D663TOTALdstk_A_cst</v>
          </cell>
          <cell r="E1109">
            <v>28490</v>
          </cell>
          <cell r="F1109">
            <v>28184</v>
          </cell>
          <cell r="G1109">
            <v>25097</v>
          </cell>
          <cell r="H1109">
            <v>24698</v>
          </cell>
          <cell r="I1109">
            <v>22790</v>
          </cell>
          <cell r="J1109">
            <v>20145</v>
          </cell>
          <cell r="K1109">
            <v>22340</v>
          </cell>
          <cell r="L1109">
            <v>26556</v>
          </cell>
          <cell r="M1109">
            <v>25848</v>
          </cell>
          <cell r="N1109">
            <v>26157</v>
          </cell>
        </row>
        <row r="1110">
          <cell r="D1110" t="str">
            <v>D663TOTALcl_A_cst</v>
          </cell>
          <cell r="E1110">
            <v>8397</v>
          </cell>
          <cell r="F1110">
            <v>7212</v>
          </cell>
          <cell r="G1110">
            <v>7151</v>
          </cell>
          <cell r="H1110">
            <v>7266</v>
          </cell>
          <cell r="I1110">
            <v>6036</v>
          </cell>
          <cell r="J1110">
            <v>5825</v>
          </cell>
          <cell r="K1110">
            <v>5862</v>
          </cell>
          <cell r="L1110">
            <v>6421</v>
          </cell>
          <cell r="M1110">
            <v>6367</v>
          </cell>
          <cell r="N1110">
            <v>6272</v>
          </cell>
        </row>
        <row r="1111">
          <cell r="D1111" t="str">
            <v>D663TOTALrv_A_cst</v>
          </cell>
          <cell r="E1111">
            <v>16326</v>
          </cell>
          <cell r="F1111">
            <v>17575</v>
          </cell>
          <cell r="G1111">
            <v>14881</v>
          </cell>
          <cell r="H1111">
            <v>14435</v>
          </cell>
          <cell r="I1111">
            <v>13556</v>
          </cell>
          <cell r="J1111">
            <v>10918</v>
          </cell>
          <cell r="K1111">
            <v>13145</v>
          </cell>
          <cell r="L1111">
            <v>16886</v>
          </cell>
          <cell r="M1111">
            <v>16315</v>
          </cell>
          <cell r="N1111">
            <v>16691</v>
          </cell>
        </row>
        <row r="1112">
          <cell r="D1112" t="str">
            <v>D663TOTALst_A_cst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</row>
        <row r="1113">
          <cell r="D1113" t="str">
            <v>D663TOTALwo_A_cst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</row>
        <row r="1114">
          <cell r="D1114" t="str">
            <v>D663TOTALdlc_A_cst</v>
          </cell>
          <cell r="E1114">
            <v>3767</v>
          </cell>
          <cell r="F1114">
            <v>3397</v>
          </cell>
          <cell r="G1114">
            <v>3065</v>
          </cell>
          <cell r="H1114">
            <v>2997</v>
          </cell>
          <cell r="I1114">
            <v>3198</v>
          </cell>
          <cell r="J1114">
            <v>3402</v>
          </cell>
          <cell r="K1114">
            <v>3333</v>
          </cell>
          <cell r="L1114">
            <v>3249</v>
          </cell>
          <cell r="M1114">
            <v>3166</v>
          </cell>
          <cell r="N1114">
            <v>3194</v>
          </cell>
        </row>
        <row r="1115">
          <cell r="D1115" t="str">
            <v>D663TOTALdwc_A_cst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</row>
        <row r="1116">
          <cell r="D1116" t="str">
            <v>D665TOTALdstk_A_cst</v>
          </cell>
          <cell r="E1116">
            <v>223728</v>
          </cell>
          <cell r="F1116">
            <v>223645</v>
          </cell>
          <cell r="G1116">
            <v>200581</v>
          </cell>
          <cell r="H1116">
            <v>220182</v>
          </cell>
          <cell r="I1116">
            <v>213983</v>
          </cell>
          <cell r="J1116">
            <v>229793</v>
          </cell>
          <cell r="K1116">
            <v>222481</v>
          </cell>
          <cell r="L1116">
            <v>245607</v>
          </cell>
          <cell r="M1116">
            <v>241268</v>
          </cell>
          <cell r="N1116">
            <v>227620</v>
          </cell>
        </row>
        <row r="1117">
          <cell r="D1117" t="str">
            <v>D665TOTALcl_A_cst</v>
          </cell>
          <cell r="E1117">
            <v>42455</v>
          </cell>
          <cell r="F1117">
            <v>47558</v>
          </cell>
          <cell r="G1117">
            <v>45715</v>
          </cell>
          <cell r="H1117">
            <v>54263</v>
          </cell>
          <cell r="I1117">
            <v>54766</v>
          </cell>
          <cell r="J1117">
            <v>68518</v>
          </cell>
          <cell r="K1117">
            <v>66792</v>
          </cell>
          <cell r="L1117">
            <v>86158</v>
          </cell>
          <cell r="M1117">
            <v>99647</v>
          </cell>
          <cell r="N1117">
            <v>92954</v>
          </cell>
        </row>
        <row r="1118">
          <cell r="D1118" t="str">
            <v>D665TOTALrv_A_cst</v>
          </cell>
          <cell r="E1118">
            <v>18315</v>
          </cell>
          <cell r="F1118">
            <v>21143</v>
          </cell>
          <cell r="G1118">
            <v>20768</v>
          </cell>
          <cell r="H1118">
            <v>17935</v>
          </cell>
          <cell r="I1118">
            <v>18824</v>
          </cell>
          <cell r="J1118">
            <v>20715</v>
          </cell>
          <cell r="K1118">
            <v>22564</v>
          </cell>
          <cell r="L1118">
            <v>26938</v>
          </cell>
          <cell r="M1118">
            <v>10686</v>
          </cell>
          <cell r="N1118">
            <v>9690</v>
          </cell>
        </row>
        <row r="1119">
          <cell r="D1119" t="str">
            <v>D665TOTALst_A_cst</v>
          </cell>
          <cell r="E1119">
            <v>1140</v>
          </cell>
          <cell r="F1119">
            <v>944</v>
          </cell>
          <cell r="G1119">
            <v>1154</v>
          </cell>
          <cell r="H1119">
            <v>1154</v>
          </cell>
          <cell r="I1119">
            <v>1160</v>
          </cell>
          <cell r="J1119">
            <v>1160</v>
          </cell>
          <cell r="K1119">
            <v>1160</v>
          </cell>
          <cell r="L1119">
            <v>1160</v>
          </cell>
          <cell r="M1119">
            <v>642</v>
          </cell>
          <cell r="N1119">
            <v>326</v>
          </cell>
        </row>
        <row r="1120">
          <cell r="D1120" t="str">
            <v>D665TOTALwo_A_cst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</row>
        <row r="1121">
          <cell r="D1121" t="str">
            <v>D665TOTALdlc_A_cst</v>
          </cell>
          <cell r="E1121">
            <v>161818</v>
          </cell>
          <cell r="F1121">
            <v>154000</v>
          </cell>
          <cell r="G1121">
            <v>132944</v>
          </cell>
          <cell r="H1121">
            <v>146830</v>
          </cell>
          <cell r="I1121">
            <v>139233</v>
          </cell>
          <cell r="J1121">
            <v>139400</v>
          </cell>
          <cell r="K1121">
            <v>131965</v>
          </cell>
          <cell r="L1121">
            <v>131351</v>
          </cell>
          <cell r="M1121">
            <v>130293</v>
          </cell>
          <cell r="N1121">
            <v>124650</v>
          </cell>
        </row>
        <row r="1122">
          <cell r="D1122" t="str">
            <v>D665TOTALdwc_A_cst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</row>
        <row r="1123">
          <cell r="D1123" t="str">
            <v>D699TOTALdstk_A_cst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</row>
        <row r="1124">
          <cell r="D1124" t="str">
            <v>D699TOTALcl_A_cst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</row>
        <row r="1125">
          <cell r="D1125" t="str">
            <v>D699TOTALrv_A_cst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</row>
        <row r="1126">
          <cell r="D1126" t="str">
            <v>D699TOTALst_A_cst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</row>
        <row r="1127">
          <cell r="D1127" t="str">
            <v>D699TOTALwo_A_cst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</row>
        <row r="1128">
          <cell r="D1128" t="str">
            <v>D699TOTALdlc_A_cst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</row>
        <row r="1129">
          <cell r="D1129" t="str">
            <v>D699TOTALdwc_A_cst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</row>
        <row r="1130">
          <cell r="D1130" t="str">
            <v>G71TOTALdstk_A_cst</v>
          </cell>
          <cell r="E1130">
            <v>266665</v>
          </cell>
          <cell r="F1130">
            <v>259944</v>
          </cell>
          <cell r="G1130">
            <v>235865</v>
          </cell>
          <cell r="H1130">
            <v>234289</v>
          </cell>
          <cell r="I1130">
            <v>228962</v>
          </cell>
          <cell r="J1130">
            <v>213508</v>
          </cell>
          <cell r="K1130">
            <v>206087</v>
          </cell>
          <cell r="L1130">
            <v>242192</v>
          </cell>
          <cell r="M1130">
            <v>230286</v>
          </cell>
          <cell r="N1130">
            <v>209843</v>
          </cell>
        </row>
        <row r="1131">
          <cell r="D1131" t="str">
            <v>G71TOTALcl_A_cst</v>
          </cell>
          <cell r="E1131">
            <v>14448</v>
          </cell>
          <cell r="F1131">
            <v>21111</v>
          </cell>
          <cell r="G1131">
            <v>19070</v>
          </cell>
          <cell r="H1131">
            <v>21283</v>
          </cell>
          <cell r="I1131">
            <v>26362</v>
          </cell>
          <cell r="J1131">
            <v>24213</v>
          </cell>
          <cell r="K1131">
            <v>28762</v>
          </cell>
          <cell r="L1131">
            <v>72096</v>
          </cell>
          <cell r="M1131">
            <v>72299</v>
          </cell>
          <cell r="N1131">
            <v>62527</v>
          </cell>
        </row>
        <row r="1132">
          <cell r="D1132" t="str">
            <v>G71TOTALrv_A_cst</v>
          </cell>
          <cell r="E1132">
            <v>282</v>
          </cell>
          <cell r="F1132">
            <v>282</v>
          </cell>
          <cell r="G1132">
            <v>254</v>
          </cell>
          <cell r="H1132">
            <v>282</v>
          </cell>
          <cell r="I1132">
            <v>282</v>
          </cell>
          <cell r="J1132">
            <v>278</v>
          </cell>
          <cell r="K1132">
            <v>264</v>
          </cell>
          <cell r="L1132">
            <v>264</v>
          </cell>
          <cell r="M1132">
            <v>238</v>
          </cell>
          <cell r="N1132">
            <v>234</v>
          </cell>
        </row>
        <row r="1133">
          <cell r="D1133" t="str">
            <v>G71TOTALst_A_cst</v>
          </cell>
          <cell r="E1133">
            <v>6066</v>
          </cell>
          <cell r="F1133">
            <v>6026</v>
          </cell>
          <cell r="G1133">
            <v>5681</v>
          </cell>
          <cell r="H1133">
            <v>5476</v>
          </cell>
          <cell r="I1133">
            <v>5388</v>
          </cell>
          <cell r="J1133">
            <v>5795</v>
          </cell>
          <cell r="K1133">
            <v>5790</v>
          </cell>
          <cell r="L1133">
            <v>5751</v>
          </cell>
          <cell r="M1133">
            <v>5818</v>
          </cell>
          <cell r="N1133">
            <v>5581</v>
          </cell>
        </row>
        <row r="1134">
          <cell r="D1134" t="str">
            <v>G71TOTALwo_A_cst</v>
          </cell>
          <cell r="E1134">
            <v>7489</v>
          </cell>
          <cell r="F1134">
            <v>7489</v>
          </cell>
          <cell r="G1134">
            <v>7489</v>
          </cell>
          <cell r="H1134">
            <v>7365</v>
          </cell>
          <cell r="I1134">
            <v>7340</v>
          </cell>
          <cell r="J1134">
            <v>7340</v>
          </cell>
          <cell r="K1134">
            <v>7340</v>
          </cell>
          <cell r="L1134">
            <v>7340</v>
          </cell>
          <cell r="M1134">
            <v>7340</v>
          </cell>
          <cell r="N1134">
            <v>7271</v>
          </cell>
        </row>
        <row r="1135">
          <cell r="D1135" t="str">
            <v>G71TOTALdlc_A_cst</v>
          </cell>
          <cell r="E1135">
            <v>238372</v>
          </cell>
          <cell r="F1135">
            <v>225036</v>
          </cell>
          <cell r="G1135">
            <v>203363</v>
          </cell>
          <cell r="H1135">
            <v>199875</v>
          </cell>
          <cell r="I1135">
            <v>189582</v>
          </cell>
          <cell r="J1135">
            <v>175874</v>
          </cell>
          <cell r="K1135">
            <v>163923</v>
          </cell>
          <cell r="L1135">
            <v>156733</v>
          </cell>
          <cell r="M1135">
            <v>144583</v>
          </cell>
          <cell r="N1135">
            <v>134222</v>
          </cell>
        </row>
        <row r="1136">
          <cell r="D1136" t="str">
            <v>G71TOTALdwc_A_cst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</row>
        <row r="1137">
          <cell r="D1137" t="str">
            <v>D771TOTALdstk_A_cst</v>
          </cell>
          <cell r="E1137">
            <v>127871</v>
          </cell>
          <cell r="F1137">
            <v>123442</v>
          </cell>
          <cell r="G1137">
            <v>111208</v>
          </cell>
          <cell r="H1137">
            <v>110614</v>
          </cell>
          <cell r="I1137">
            <v>110514</v>
          </cell>
          <cell r="J1137">
            <v>101537</v>
          </cell>
          <cell r="K1137">
            <v>92406</v>
          </cell>
          <cell r="L1137">
            <v>130250</v>
          </cell>
          <cell r="M1137">
            <v>126706</v>
          </cell>
          <cell r="N1137">
            <v>113636</v>
          </cell>
        </row>
        <row r="1138">
          <cell r="D1138" t="str">
            <v>D771TOTALcl_A_cst</v>
          </cell>
          <cell r="E1138">
            <v>3204</v>
          </cell>
          <cell r="F1138">
            <v>8091</v>
          </cell>
          <cell r="G1138">
            <v>6520</v>
          </cell>
          <cell r="H1138">
            <v>9042</v>
          </cell>
          <cell r="I1138">
            <v>14967</v>
          </cell>
          <cell r="J1138">
            <v>12861</v>
          </cell>
          <cell r="K1138">
            <v>10959</v>
          </cell>
          <cell r="L1138">
            <v>53866</v>
          </cell>
          <cell r="M1138">
            <v>57097</v>
          </cell>
          <cell r="N1138">
            <v>49354</v>
          </cell>
        </row>
        <row r="1139">
          <cell r="D1139" t="str">
            <v>D771TOTALrv_A_cst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</row>
        <row r="1140">
          <cell r="D1140" t="str">
            <v>D771TOTALst_A_cst</v>
          </cell>
          <cell r="E1140">
            <v>1643</v>
          </cell>
          <cell r="F1140">
            <v>1643</v>
          </cell>
          <cell r="G1140">
            <v>1571</v>
          </cell>
          <cell r="H1140">
            <v>1636</v>
          </cell>
          <cell r="I1140">
            <v>1561</v>
          </cell>
          <cell r="J1140">
            <v>1561</v>
          </cell>
          <cell r="K1140">
            <v>1561</v>
          </cell>
          <cell r="L1140">
            <v>1561</v>
          </cell>
          <cell r="M1140">
            <v>1547</v>
          </cell>
          <cell r="N1140">
            <v>1472</v>
          </cell>
        </row>
        <row r="1141">
          <cell r="D1141" t="str">
            <v>D771TOTALwo_A_cst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</row>
        <row r="1142">
          <cell r="D1142" t="str">
            <v>D771TOTALdlc_A_cst</v>
          </cell>
          <cell r="E1142">
            <v>123024</v>
          </cell>
          <cell r="F1142">
            <v>113708</v>
          </cell>
          <cell r="G1142">
            <v>103117</v>
          </cell>
          <cell r="H1142">
            <v>99936</v>
          </cell>
          <cell r="I1142">
            <v>93986</v>
          </cell>
          <cell r="J1142">
            <v>87115</v>
          </cell>
          <cell r="K1142">
            <v>79886</v>
          </cell>
          <cell r="L1142">
            <v>74823</v>
          </cell>
          <cell r="M1142">
            <v>68062</v>
          </cell>
          <cell r="N1142">
            <v>62810</v>
          </cell>
        </row>
        <row r="1143">
          <cell r="D1143" t="str">
            <v>D771TOTALdwc_A_cst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</row>
        <row r="1144">
          <cell r="D1144" t="str">
            <v>D772TOTALdstk_A_cst</v>
          </cell>
          <cell r="E1144">
            <v>138794</v>
          </cell>
          <cell r="F1144">
            <v>136502</v>
          </cell>
          <cell r="G1144">
            <v>124657</v>
          </cell>
          <cell r="H1144">
            <v>123675</v>
          </cell>
          <cell r="I1144">
            <v>118448</v>
          </cell>
          <cell r="J1144">
            <v>111971</v>
          </cell>
          <cell r="K1144">
            <v>113681</v>
          </cell>
          <cell r="L1144">
            <v>111942</v>
          </cell>
          <cell r="M1144">
            <v>103580</v>
          </cell>
          <cell r="N1144">
            <v>96207</v>
          </cell>
        </row>
        <row r="1145">
          <cell r="D1145" t="str">
            <v>D772TOTALcl_A_cst</v>
          </cell>
          <cell r="E1145">
            <v>11244</v>
          </cell>
          <cell r="F1145">
            <v>13020</v>
          </cell>
          <cell r="G1145">
            <v>12550</v>
          </cell>
          <cell r="H1145">
            <v>12241</v>
          </cell>
          <cell r="I1145">
            <v>11395</v>
          </cell>
          <cell r="J1145">
            <v>11352</v>
          </cell>
          <cell r="K1145">
            <v>17803</v>
          </cell>
          <cell r="L1145">
            <v>18230</v>
          </cell>
          <cell r="M1145">
            <v>15202</v>
          </cell>
          <cell r="N1145">
            <v>13173</v>
          </cell>
        </row>
        <row r="1146">
          <cell r="D1146" t="str">
            <v>D772TOTALrv_A_cst</v>
          </cell>
          <cell r="E1146">
            <v>282</v>
          </cell>
          <cell r="F1146">
            <v>282</v>
          </cell>
          <cell r="G1146">
            <v>254</v>
          </cell>
          <cell r="H1146">
            <v>282</v>
          </cell>
          <cell r="I1146">
            <v>282</v>
          </cell>
          <cell r="J1146">
            <v>278</v>
          </cell>
          <cell r="K1146">
            <v>264</v>
          </cell>
          <cell r="L1146">
            <v>264</v>
          </cell>
          <cell r="M1146">
            <v>238</v>
          </cell>
          <cell r="N1146">
            <v>234</v>
          </cell>
        </row>
        <row r="1147">
          <cell r="D1147" t="str">
            <v>D772TOTALst_A_cst</v>
          </cell>
          <cell r="E1147">
            <v>4423</v>
          </cell>
          <cell r="F1147">
            <v>4383</v>
          </cell>
          <cell r="G1147">
            <v>4110</v>
          </cell>
          <cell r="H1147">
            <v>3840</v>
          </cell>
          <cell r="I1147">
            <v>3827</v>
          </cell>
          <cell r="J1147">
            <v>4234</v>
          </cell>
          <cell r="K1147">
            <v>4229</v>
          </cell>
          <cell r="L1147">
            <v>4190</v>
          </cell>
          <cell r="M1147">
            <v>4271</v>
          </cell>
          <cell r="N1147">
            <v>4109</v>
          </cell>
        </row>
        <row r="1148">
          <cell r="D1148" t="str">
            <v>D772TOTALwo_A_cst</v>
          </cell>
          <cell r="E1148">
            <v>7489</v>
          </cell>
          <cell r="F1148">
            <v>7489</v>
          </cell>
          <cell r="G1148">
            <v>7489</v>
          </cell>
          <cell r="H1148">
            <v>7365</v>
          </cell>
          <cell r="I1148">
            <v>7340</v>
          </cell>
          <cell r="J1148">
            <v>7340</v>
          </cell>
          <cell r="K1148">
            <v>7340</v>
          </cell>
          <cell r="L1148">
            <v>7340</v>
          </cell>
          <cell r="M1148">
            <v>7340</v>
          </cell>
          <cell r="N1148">
            <v>7271</v>
          </cell>
        </row>
        <row r="1149">
          <cell r="D1149" t="str">
            <v>D772TOTALdlc_A_cst</v>
          </cell>
          <cell r="E1149">
            <v>115348</v>
          </cell>
          <cell r="F1149">
            <v>111328</v>
          </cell>
          <cell r="G1149">
            <v>100246</v>
          </cell>
          <cell r="H1149">
            <v>99939</v>
          </cell>
          <cell r="I1149">
            <v>95596</v>
          </cell>
          <cell r="J1149">
            <v>88759</v>
          </cell>
          <cell r="K1149">
            <v>84037</v>
          </cell>
          <cell r="L1149">
            <v>81910</v>
          </cell>
          <cell r="M1149">
            <v>76521</v>
          </cell>
          <cell r="N1149">
            <v>71412</v>
          </cell>
        </row>
        <row r="1150">
          <cell r="D1150" t="str">
            <v>D772TOTALdwc_A_cst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</row>
        <row r="1151">
          <cell r="D1151" t="str">
            <v>D799TOTALdstk_A_cst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</row>
        <row r="1152">
          <cell r="D1152" t="str">
            <v>D799TOTALcl_A_cst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</row>
        <row r="1153">
          <cell r="D1153" t="str">
            <v>D799TOTALrv_A_cst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</row>
        <row r="1154">
          <cell r="D1154" t="str">
            <v>D799TOTALst_A_cst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</row>
        <row r="1155">
          <cell r="D1155" t="str">
            <v>D799TOTALwo_A_cst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</row>
        <row r="1156">
          <cell r="D1156" t="str">
            <v>D799TOTALdlc_A_cst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</row>
        <row r="1157">
          <cell r="D1157" t="str">
            <v>D799TOTALdwc_A_cst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</row>
        <row r="1158">
          <cell r="D1158" t="str">
            <v>G81TOTALdstk_A_cst</v>
          </cell>
          <cell r="E1158">
            <v>3520</v>
          </cell>
          <cell r="F1158">
            <v>3376</v>
          </cell>
          <cell r="G1158">
            <v>3026</v>
          </cell>
          <cell r="H1158">
            <v>3080</v>
          </cell>
          <cell r="I1158">
            <v>2912</v>
          </cell>
          <cell r="J1158">
            <v>2780</v>
          </cell>
          <cell r="K1158">
            <v>2837</v>
          </cell>
          <cell r="L1158">
            <v>2947</v>
          </cell>
          <cell r="M1158">
            <v>2868</v>
          </cell>
          <cell r="N1158">
            <v>2830</v>
          </cell>
        </row>
        <row r="1159">
          <cell r="D1159" t="str">
            <v>G81TOTALcl_A_cst</v>
          </cell>
          <cell r="E1159">
            <v>378</v>
          </cell>
          <cell r="F1159">
            <v>323</v>
          </cell>
          <cell r="G1159">
            <v>423</v>
          </cell>
          <cell r="H1159">
            <v>440</v>
          </cell>
          <cell r="I1159">
            <v>395</v>
          </cell>
          <cell r="J1159">
            <v>350</v>
          </cell>
          <cell r="K1159">
            <v>416</v>
          </cell>
          <cell r="L1159">
            <v>651</v>
          </cell>
          <cell r="M1159">
            <v>610</v>
          </cell>
          <cell r="N1159">
            <v>613</v>
          </cell>
        </row>
        <row r="1160">
          <cell r="D1160" t="str">
            <v>G81TOTALrv_A_cst</v>
          </cell>
          <cell r="E1160">
            <v>37</v>
          </cell>
          <cell r="F1160">
            <v>44</v>
          </cell>
          <cell r="G1160">
            <v>37</v>
          </cell>
          <cell r="H1160">
            <v>37</v>
          </cell>
          <cell r="I1160">
            <v>37</v>
          </cell>
          <cell r="J1160">
            <v>37</v>
          </cell>
          <cell r="K1160">
            <v>44</v>
          </cell>
          <cell r="L1160">
            <v>36</v>
          </cell>
          <cell r="M1160">
            <v>36</v>
          </cell>
          <cell r="N1160">
            <v>36</v>
          </cell>
        </row>
        <row r="1161">
          <cell r="D1161" t="str">
            <v>G81TOTALst_A_cst</v>
          </cell>
          <cell r="E1161">
            <v>633</v>
          </cell>
          <cell r="F1161">
            <v>630</v>
          </cell>
          <cell r="G1161">
            <v>270</v>
          </cell>
          <cell r="H1161">
            <v>310</v>
          </cell>
          <cell r="I1161">
            <v>265</v>
          </cell>
          <cell r="J1161">
            <v>225</v>
          </cell>
          <cell r="K1161">
            <v>222</v>
          </cell>
          <cell r="L1161">
            <v>203</v>
          </cell>
          <cell r="M1161">
            <v>203</v>
          </cell>
          <cell r="N1161">
            <v>203</v>
          </cell>
        </row>
        <row r="1162">
          <cell r="D1162" t="str">
            <v>G81TOTALwo_A_cst</v>
          </cell>
          <cell r="E1162">
            <v>890</v>
          </cell>
          <cell r="F1162">
            <v>890</v>
          </cell>
          <cell r="G1162">
            <v>873</v>
          </cell>
          <cell r="H1162">
            <v>890</v>
          </cell>
          <cell r="I1162">
            <v>886</v>
          </cell>
          <cell r="J1162">
            <v>886</v>
          </cell>
          <cell r="K1162">
            <v>886</v>
          </cell>
          <cell r="L1162">
            <v>902</v>
          </cell>
          <cell r="M1162">
            <v>902</v>
          </cell>
          <cell r="N1162">
            <v>902</v>
          </cell>
        </row>
        <row r="1163">
          <cell r="D1163" t="str">
            <v>G81TOTALdlc_A_cst</v>
          </cell>
          <cell r="E1163">
            <v>1582</v>
          </cell>
          <cell r="F1163">
            <v>1489</v>
          </cell>
          <cell r="G1163">
            <v>1423</v>
          </cell>
          <cell r="H1163">
            <v>1403</v>
          </cell>
          <cell r="I1163">
            <v>1329</v>
          </cell>
          <cell r="J1163">
            <v>1282</v>
          </cell>
          <cell r="K1163">
            <v>1269</v>
          </cell>
          <cell r="L1163">
            <v>1155</v>
          </cell>
          <cell r="M1163">
            <v>1117</v>
          </cell>
          <cell r="N1163">
            <v>1076</v>
          </cell>
        </row>
        <row r="1164">
          <cell r="D1164" t="str">
            <v>G81TOTALdwc_A_cst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</row>
        <row r="1165">
          <cell r="D1165" t="str">
            <v>D881TOTALdstk_A_cst</v>
          </cell>
          <cell r="E1165">
            <v>3520</v>
          </cell>
          <cell r="F1165">
            <v>3376</v>
          </cell>
          <cell r="G1165">
            <v>3026</v>
          </cell>
          <cell r="H1165">
            <v>3080</v>
          </cell>
          <cell r="I1165">
            <v>2912</v>
          </cell>
          <cell r="J1165">
            <v>2780</v>
          </cell>
          <cell r="K1165">
            <v>2837</v>
          </cell>
          <cell r="L1165">
            <v>2947</v>
          </cell>
          <cell r="M1165">
            <v>2868</v>
          </cell>
          <cell r="N1165">
            <v>2830</v>
          </cell>
        </row>
        <row r="1166">
          <cell r="D1166" t="str">
            <v>D881TOTALcl_A_cst</v>
          </cell>
          <cell r="E1166">
            <v>378</v>
          </cell>
          <cell r="F1166">
            <v>323</v>
          </cell>
          <cell r="G1166">
            <v>423</v>
          </cell>
          <cell r="H1166">
            <v>440</v>
          </cell>
          <cell r="I1166">
            <v>395</v>
          </cell>
          <cell r="J1166">
            <v>350</v>
          </cell>
          <cell r="K1166">
            <v>416</v>
          </cell>
          <cell r="L1166">
            <v>651</v>
          </cell>
          <cell r="M1166">
            <v>610</v>
          </cell>
          <cell r="N1166">
            <v>613</v>
          </cell>
        </row>
        <row r="1167">
          <cell r="D1167" t="str">
            <v>D881TOTALrv_A_cst</v>
          </cell>
          <cell r="E1167">
            <v>37</v>
          </cell>
          <cell r="F1167">
            <v>44</v>
          </cell>
          <cell r="G1167">
            <v>37</v>
          </cell>
          <cell r="H1167">
            <v>37</v>
          </cell>
          <cell r="I1167">
            <v>37</v>
          </cell>
          <cell r="J1167">
            <v>37</v>
          </cell>
          <cell r="K1167">
            <v>44</v>
          </cell>
          <cell r="L1167">
            <v>36</v>
          </cell>
          <cell r="M1167">
            <v>36</v>
          </cell>
          <cell r="N1167">
            <v>36</v>
          </cell>
        </row>
        <row r="1168">
          <cell r="D1168" t="str">
            <v>D881TOTALst_A_cst</v>
          </cell>
          <cell r="E1168">
            <v>633</v>
          </cell>
          <cell r="F1168">
            <v>630</v>
          </cell>
          <cell r="G1168">
            <v>270</v>
          </cell>
          <cell r="H1168">
            <v>310</v>
          </cell>
          <cell r="I1168">
            <v>265</v>
          </cell>
          <cell r="J1168">
            <v>225</v>
          </cell>
          <cell r="K1168">
            <v>222</v>
          </cell>
          <cell r="L1168">
            <v>203</v>
          </cell>
          <cell r="M1168">
            <v>203</v>
          </cell>
          <cell r="N1168">
            <v>203</v>
          </cell>
        </row>
        <row r="1169">
          <cell r="D1169" t="str">
            <v>D881TOTALwo_A_cst</v>
          </cell>
          <cell r="E1169">
            <v>890</v>
          </cell>
          <cell r="F1169">
            <v>890</v>
          </cell>
          <cell r="G1169">
            <v>873</v>
          </cell>
          <cell r="H1169">
            <v>890</v>
          </cell>
          <cell r="I1169">
            <v>886</v>
          </cell>
          <cell r="J1169">
            <v>886</v>
          </cell>
          <cell r="K1169">
            <v>886</v>
          </cell>
          <cell r="L1169">
            <v>902</v>
          </cell>
          <cell r="M1169">
            <v>902</v>
          </cell>
          <cell r="N1169">
            <v>902</v>
          </cell>
        </row>
        <row r="1170">
          <cell r="D1170" t="str">
            <v>D881TOTALdlc_A_cst</v>
          </cell>
          <cell r="E1170">
            <v>1582</v>
          </cell>
          <cell r="F1170">
            <v>1489</v>
          </cell>
          <cell r="G1170">
            <v>1423</v>
          </cell>
          <cell r="H1170">
            <v>1403</v>
          </cell>
          <cell r="I1170">
            <v>1329</v>
          </cell>
          <cell r="J1170">
            <v>1282</v>
          </cell>
          <cell r="K1170">
            <v>1269</v>
          </cell>
          <cell r="L1170">
            <v>1155</v>
          </cell>
          <cell r="M1170">
            <v>1117</v>
          </cell>
          <cell r="N1170">
            <v>1076</v>
          </cell>
        </row>
        <row r="1171">
          <cell r="D1171" t="str">
            <v>D881TOTALdwc_A_cst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</row>
        <row r="1172">
          <cell r="D1172" t="str">
            <v>D899TOTALdstk_A_cst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</row>
        <row r="1173">
          <cell r="D1173" t="str">
            <v>D899TOTALcl_A_cst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</row>
        <row r="1174">
          <cell r="D1174" t="str">
            <v>D899TOTALrv_A_cst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</row>
        <row r="1175">
          <cell r="D1175" t="str">
            <v>D899TOTALst_A_cst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</row>
        <row r="1176">
          <cell r="D1176" t="str">
            <v>D899TOTALwo_A_cst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</row>
        <row r="1177">
          <cell r="D1177" t="str">
            <v>D899TOTALdlc_A_cst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</row>
        <row r="1178">
          <cell r="D1178" t="str">
            <v>D899TOTALdwc_A_cst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</row>
        <row r="1179">
          <cell r="D1179" t="str">
            <v>xWDFTOTALdstk_A_cst</v>
          </cell>
          <cell r="E1179">
            <v>25303</v>
          </cell>
          <cell r="F1179">
            <v>23361</v>
          </cell>
          <cell r="G1179">
            <v>6373</v>
          </cell>
          <cell r="H1179">
            <v>23361</v>
          </cell>
          <cell r="I1179">
            <v>23361</v>
          </cell>
          <cell r="J1179">
            <v>23361</v>
          </cell>
          <cell r="K1179">
            <v>23361</v>
          </cell>
          <cell r="L1179">
            <v>23361</v>
          </cell>
          <cell r="M1179">
            <v>23361</v>
          </cell>
          <cell r="N1179">
            <v>23361</v>
          </cell>
        </row>
        <row r="1180">
          <cell r="D1180" t="str">
            <v>xWDFTOTALcl_A_cst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</row>
        <row r="1181">
          <cell r="D1181" t="str">
            <v>xWDFTOTALrv_A_cst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</row>
        <row r="1182">
          <cell r="D1182" t="str">
            <v>xWDFTOTALst_A_cst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</row>
        <row r="1183">
          <cell r="D1183" t="str">
            <v>xWDFTOTALwo_A_cst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</row>
        <row r="1184">
          <cell r="D1184" t="str">
            <v>xWDFTOTALdlc_A_cst</v>
          </cell>
          <cell r="E1184">
            <v>25303</v>
          </cell>
          <cell r="F1184">
            <v>23361</v>
          </cell>
          <cell r="G1184">
            <v>6373</v>
          </cell>
          <cell r="H1184">
            <v>23361</v>
          </cell>
          <cell r="I1184">
            <v>23361</v>
          </cell>
          <cell r="J1184">
            <v>23361</v>
          </cell>
          <cell r="K1184">
            <v>23361</v>
          </cell>
          <cell r="L1184">
            <v>23361</v>
          </cell>
          <cell r="M1184">
            <v>23361</v>
          </cell>
          <cell r="N1184">
            <v>23361</v>
          </cell>
        </row>
        <row r="1185">
          <cell r="D1185" t="str">
            <v>xWDFTOTALdwc_A_cst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</row>
        <row r="1186">
          <cell r="D1186" t="str">
            <v>G91TOTALdstk_A_cst</v>
          </cell>
          <cell r="E1186">
            <v>25303</v>
          </cell>
          <cell r="F1186">
            <v>23361</v>
          </cell>
          <cell r="G1186">
            <v>6373</v>
          </cell>
          <cell r="H1186">
            <v>23361</v>
          </cell>
          <cell r="I1186">
            <v>23361</v>
          </cell>
          <cell r="J1186">
            <v>23361</v>
          </cell>
          <cell r="K1186">
            <v>23361</v>
          </cell>
          <cell r="L1186">
            <v>23361</v>
          </cell>
          <cell r="M1186">
            <v>23361</v>
          </cell>
          <cell r="N1186">
            <v>23361</v>
          </cell>
        </row>
        <row r="1187">
          <cell r="D1187" t="str">
            <v>G91TOTALcl_A_cst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</row>
        <row r="1188">
          <cell r="D1188" t="str">
            <v>G91TOTALrv_A_cst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</row>
        <row r="1189">
          <cell r="D1189" t="str">
            <v>G91TOTALst_A_cst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</row>
        <row r="1190">
          <cell r="D1190" t="str">
            <v>G91TOTALwo_A_cst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</row>
        <row r="1191">
          <cell r="D1191" t="str">
            <v>G91TOTALdlc_A_cst</v>
          </cell>
          <cell r="E1191">
            <v>25303</v>
          </cell>
          <cell r="F1191">
            <v>23361</v>
          </cell>
          <cell r="G1191">
            <v>6373</v>
          </cell>
          <cell r="H1191">
            <v>23361</v>
          </cell>
          <cell r="I1191">
            <v>23361</v>
          </cell>
          <cell r="J1191">
            <v>23361</v>
          </cell>
          <cell r="K1191">
            <v>23361</v>
          </cell>
          <cell r="L1191">
            <v>23361</v>
          </cell>
          <cell r="M1191">
            <v>23361</v>
          </cell>
          <cell r="N1191">
            <v>23361</v>
          </cell>
        </row>
        <row r="1192">
          <cell r="D1192" t="str">
            <v>G91TOTALdwc_A_cst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</row>
        <row r="1193">
          <cell r="D1193" t="str">
            <v>D990TOTALdstk_A_cst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</row>
        <row r="1194">
          <cell r="D1194" t="str">
            <v>D990TOTALcl_A_cst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</row>
        <row r="1195">
          <cell r="D1195" t="str">
            <v>D990TOTALrv_A_cst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</row>
        <row r="1196">
          <cell r="D1196" t="str">
            <v>D990TOTALst_A_cst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</row>
        <row r="1197">
          <cell r="D1197" t="str">
            <v>D990TOTALwo_A_cst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</row>
        <row r="1198">
          <cell r="D1198" t="str">
            <v>D990TOTALdlc_A_cst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</row>
        <row r="1199">
          <cell r="D1199" t="str">
            <v>D990TOTALdwc_A_cst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</row>
        <row r="1200">
          <cell r="D1200" t="str">
            <v>D991TOTALdstk_A_cst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</row>
        <row r="1201">
          <cell r="D1201" t="str">
            <v>D991TOTALcl_A_cst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</row>
        <row r="1202">
          <cell r="D1202" t="str">
            <v>D991TOTALrv_A_cst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</row>
        <row r="1203">
          <cell r="D1203" t="str">
            <v>D991TOTALst_A_cst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</row>
        <row r="1204">
          <cell r="D1204" t="str">
            <v>D991TOTALwo_A_cst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</row>
        <row r="1205">
          <cell r="D1205" t="str">
            <v>D991TOTALdlc_A_cst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</row>
        <row r="1206">
          <cell r="D1206" t="str">
            <v>D991TOTALdwc_A_cst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</row>
        <row r="1207">
          <cell r="D1207" t="str">
            <v>D992TOTALdstk_A_cst</v>
          </cell>
          <cell r="E1207">
            <v>25303</v>
          </cell>
          <cell r="F1207">
            <v>23361</v>
          </cell>
          <cell r="G1207">
            <v>6373</v>
          </cell>
          <cell r="H1207">
            <v>23361</v>
          </cell>
          <cell r="I1207">
            <v>23361</v>
          </cell>
          <cell r="J1207">
            <v>23361</v>
          </cell>
          <cell r="K1207">
            <v>23361</v>
          </cell>
          <cell r="L1207">
            <v>23361</v>
          </cell>
          <cell r="M1207">
            <v>23361</v>
          </cell>
          <cell r="N1207">
            <v>23361</v>
          </cell>
        </row>
        <row r="1208">
          <cell r="D1208" t="str">
            <v>D992TOTALcl_A_cst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</row>
        <row r="1209">
          <cell r="D1209" t="str">
            <v>D992TOTALrv_A_cst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</row>
        <row r="1210">
          <cell r="D1210" t="str">
            <v>D992TOTALst_A_cst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</row>
        <row r="1211">
          <cell r="D1211" t="str">
            <v>D992TOTALwo_A_cst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</row>
        <row r="1212">
          <cell r="D1212" t="str">
            <v>D992TOTALdlc_A_cst</v>
          </cell>
          <cell r="E1212">
            <v>25303</v>
          </cell>
          <cell r="F1212">
            <v>23361</v>
          </cell>
          <cell r="G1212">
            <v>6373</v>
          </cell>
          <cell r="H1212">
            <v>23361</v>
          </cell>
          <cell r="I1212">
            <v>23361</v>
          </cell>
          <cell r="J1212">
            <v>23361</v>
          </cell>
          <cell r="K1212">
            <v>23361</v>
          </cell>
          <cell r="L1212">
            <v>23361</v>
          </cell>
          <cell r="M1212">
            <v>23361</v>
          </cell>
          <cell r="N1212">
            <v>23361</v>
          </cell>
        </row>
        <row r="1213">
          <cell r="D1213" t="str">
            <v>D992TOTALdwc_A_cst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</row>
        <row r="1214">
          <cell r="D1214" t="str">
            <v>D999TOTALdstk_A_cst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</row>
        <row r="1215">
          <cell r="D1215" t="str">
            <v>D999TOTALcl_A_cst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</row>
        <row r="1216">
          <cell r="D1216" t="str">
            <v>D999TOTALrv_A_cst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</row>
        <row r="1217">
          <cell r="D1217" t="str">
            <v>D999TOTALst_A_cst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</row>
        <row r="1218">
          <cell r="D1218" t="str">
            <v>D999TOTALwo_A_cst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</row>
        <row r="1219">
          <cell r="D1219" t="str">
            <v>D999TOTALdlc_A_cst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</row>
        <row r="1220">
          <cell r="D1220" t="str">
            <v>D999TOTALdwc_A_cst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</row>
        <row r="1221">
          <cell r="D1221" t="str">
            <v>D299TOTALdwc_A_cst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</row>
        <row r="1222">
          <cell r="D1222" t="str">
            <v>G41TOTALdstk_A_cst</v>
          </cell>
          <cell r="E1222">
            <v>188789</v>
          </cell>
          <cell r="F1222">
            <v>186263</v>
          </cell>
          <cell r="G1222">
            <v>521948</v>
          </cell>
          <cell r="H1222">
            <v>653673</v>
          </cell>
          <cell r="I1222">
            <v>597772</v>
          </cell>
          <cell r="J1222">
            <v>570524</v>
          </cell>
          <cell r="K1222">
            <v>543046</v>
          </cell>
          <cell r="L1222">
            <v>441393</v>
          </cell>
          <cell r="M1222">
            <v>448625</v>
          </cell>
          <cell r="N1222">
            <v>463293</v>
          </cell>
        </row>
        <row r="1223">
          <cell r="D1223" t="str">
            <v>G41TOTALcl_A_cst</v>
          </cell>
          <cell r="E1223">
            <v>44961</v>
          </cell>
          <cell r="F1223">
            <v>44992</v>
          </cell>
          <cell r="G1223">
            <v>42227</v>
          </cell>
          <cell r="H1223">
            <v>42167</v>
          </cell>
          <cell r="I1223">
            <v>38485</v>
          </cell>
          <cell r="J1223">
            <v>36831</v>
          </cell>
          <cell r="K1223">
            <v>38431</v>
          </cell>
          <cell r="L1223">
            <v>35106</v>
          </cell>
          <cell r="M1223">
            <v>36671</v>
          </cell>
          <cell r="N1223">
            <v>36534</v>
          </cell>
        </row>
        <row r="1224">
          <cell r="D1224" t="str">
            <v>G41TOTALrv_A_cst</v>
          </cell>
          <cell r="E1224">
            <v>2556</v>
          </cell>
          <cell r="F1224">
            <v>2283</v>
          </cell>
          <cell r="G1224">
            <v>3233</v>
          </cell>
          <cell r="H1224">
            <v>3496</v>
          </cell>
          <cell r="I1224">
            <v>3095</v>
          </cell>
          <cell r="J1224">
            <v>2534</v>
          </cell>
          <cell r="K1224">
            <v>2910</v>
          </cell>
          <cell r="L1224">
            <v>2395</v>
          </cell>
          <cell r="M1224">
            <v>2439</v>
          </cell>
          <cell r="N1224">
            <v>2393</v>
          </cell>
        </row>
        <row r="1225">
          <cell r="D1225" t="str">
            <v>G41TOTALst_A_cst</v>
          </cell>
          <cell r="E1225">
            <v>7954</v>
          </cell>
          <cell r="F1225">
            <v>7863</v>
          </cell>
          <cell r="G1225">
            <v>7225</v>
          </cell>
          <cell r="H1225">
            <v>7022</v>
          </cell>
          <cell r="I1225">
            <v>6932</v>
          </cell>
          <cell r="J1225">
            <v>6644</v>
          </cell>
          <cell r="K1225">
            <v>4279</v>
          </cell>
          <cell r="L1225">
            <v>4767</v>
          </cell>
          <cell r="M1225">
            <v>4692</v>
          </cell>
          <cell r="N1225">
            <v>4675</v>
          </cell>
        </row>
        <row r="1226">
          <cell r="D1226" t="str">
            <v>G41TOTALwo_A_cst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</row>
        <row r="1227">
          <cell r="D1227" t="str">
            <v>G41TOTALdlc_A_cst</v>
          </cell>
          <cell r="E1227">
            <v>116404</v>
          </cell>
          <cell r="F1227">
            <v>115615</v>
          </cell>
          <cell r="G1227">
            <v>261574</v>
          </cell>
          <cell r="H1227">
            <v>261920</v>
          </cell>
          <cell r="I1227">
            <v>248320</v>
          </cell>
          <cell r="J1227">
            <v>241601</v>
          </cell>
          <cell r="K1227">
            <v>226971</v>
          </cell>
          <cell r="L1227">
            <v>184258</v>
          </cell>
          <cell r="M1227">
            <v>184649</v>
          </cell>
          <cell r="N1227">
            <v>178431</v>
          </cell>
        </row>
        <row r="1228">
          <cell r="D1228" t="str">
            <v>G41TOTALdwc_A_cst</v>
          </cell>
          <cell r="E1228">
            <v>16914</v>
          </cell>
          <cell r="F1228">
            <v>15510</v>
          </cell>
          <cell r="G1228">
            <v>207689</v>
          </cell>
          <cell r="H1228">
            <v>339068</v>
          </cell>
          <cell r="I1228">
            <v>300940</v>
          </cell>
          <cell r="J1228">
            <v>282914</v>
          </cell>
          <cell r="K1228">
            <v>270455</v>
          </cell>
          <cell r="L1228">
            <v>214867</v>
          </cell>
          <cell r="M1228">
            <v>220174</v>
          </cell>
          <cell r="N1228">
            <v>241260</v>
          </cell>
        </row>
        <row r="1229">
          <cell r="D1229" t="str">
            <v>D441TOTALdstk_A_cst</v>
          </cell>
          <cell r="E1229">
            <v>89904</v>
          </cell>
          <cell r="F1229">
            <v>86400</v>
          </cell>
          <cell r="G1229">
            <v>270878</v>
          </cell>
          <cell r="H1229">
            <v>365907</v>
          </cell>
          <cell r="I1229">
            <v>334417</v>
          </cell>
          <cell r="J1229">
            <v>299526</v>
          </cell>
          <cell r="K1229">
            <v>291798</v>
          </cell>
          <cell r="L1229">
            <v>224016</v>
          </cell>
          <cell r="M1229">
            <v>229546</v>
          </cell>
          <cell r="N1229">
            <v>204257</v>
          </cell>
        </row>
        <row r="1230">
          <cell r="D1230" t="str">
            <v>D441TOTALcl_A_cst</v>
          </cell>
          <cell r="E1230">
            <v>18979</v>
          </cell>
          <cell r="F1230">
            <v>18756</v>
          </cell>
          <cell r="G1230">
            <v>18138</v>
          </cell>
          <cell r="H1230">
            <v>18026</v>
          </cell>
          <cell r="I1230">
            <v>17479</v>
          </cell>
          <cell r="J1230">
            <v>16957</v>
          </cell>
          <cell r="K1230">
            <v>18207</v>
          </cell>
          <cell r="L1230">
            <v>15818</v>
          </cell>
          <cell r="M1230">
            <v>16590</v>
          </cell>
          <cell r="N1230">
            <v>16499</v>
          </cell>
        </row>
        <row r="1231">
          <cell r="D1231" t="str">
            <v>D441TOTALrv_A_cst</v>
          </cell>
          <cell r="E1231">
            <v>816</v>
          </cell>
          <cell r="F1231">
            <v>816</v>
          </cell>
          <cell r="G1231">
            <v>653</v>
          </cell>
          <cell r="H1231">
            <v>653</v>
          </cell>
          <cell r="I1231">
            <v>407</v>
          </cell>
          <cell r="J1231">
            <v>220</v>
          </cell>
          <cell r="K1231">
            <v>220</v>
          </cell>
          <cell r="L1231">
            <v>220</v>
          </cell>
          <cell r="M1231">
            <v>220</v>
          </cell>
          <cell r="N1231">
            <v>220</v>
          </cell>
        </row>
        <row r="1232">
          <cell r="D1232" t="str">
            <v>D441TOTALst_A_cst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</row>
        <row r="1233">
          <cell r="D1233" t="str">
            <v>D441TOTALwo_A_cst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</row>
        <row r="1234">
          <cell r="D1234" t="str">
            <v>D441TOTALdlc_A_cst</v>
          </cell>
          <cell r="E1234">
            <v>57167</v>
          </cell>
          <cell r="F1234">
            <v>55703</v>
          </cell>
          <cell r="G1234">
            <v>124838</v>
          </cell>
          <cell r="H1234">
            <v>126496</v>
          </cell>
          <cell r="I1234">
            <v>118549</v>
          </cell>
          <cell r="J1234">
            <v>108770</v>
          </cell>
          <cell r="K1234">
            <v>104996</v>
          </cell>
          <cell r="L1234">
            <v>78809</v>
          </cell>
          <cell r="M1234">
            <v>77543</v>
          </cell>
          <cell r="N1234">
            <v>65153</v>
          </cell>
        </row>
        <row r="1235">
          <cell r="D1235" t="str">
            <v>D441TOTALdwc_A_cst</v>
          </cell>
          <cell r="E1235">
            <v>12942</v>
          </cell>
          <cell r="F1235">
            <v>11125</v>
          </cell>
          <cell r="G1235">
            <v>127249</v>
          </cell>
          <cell r="H1235">
            <v>220732</v>
          </cell>
          <cell r="I1235">
            <v>197982</v>
          </cell>
          <cell r="J1235">
            <v>173579</v>
          </cell>
          <cell r="K1235">
            <v>168375</v>
          </cell>
          <cell r="L1235">
            <v>129169</v>
          </cell>
          <cell r="M1235">
            <v>135193</v>
          </cell>
          <cell r="N1235">
            <v>122385</v>
          </cell>
        </row>
        <row r="1236">
          <cell r="D1236" t="str">
            <v>D442TOTALdstk_A_cst</v>
          </cell>
          <cell r="E1236">
            <v>51097</v>
          </cell>
          <cell r="F1236">
            <v>51391</v>
          </cell>
          <cell r="G1236">
            <v>164247</v>
          </cell>
          <cell r="H1236">
            <v>179620</v>
          </cell>
          <cell r="I1236">
            <v>165608</v>
          </cell>
          <cell r="J1236">
            <v>151491</v>
          </cell>
          <cell r="K1236">
            <v>120837</v>
          </cell>
          <cell r="L1236">
            <v>102929</v>
          </cell>
          <cell r="M1236">
            <v>103688</v>
          </cell>
          <cell r="N1236">
            <v>93271</v>
          </cell>
        </row>
        <row r="1237">
          <cell r="D1237" t="str">
            <v>D442TOTALcl_A_cst</v>
          </cell>
          <cell r="E1237">
            <v>6921</v>
          </cell>
          <cell r="F1237">
            <v>7214</v>
          </cell>
          <cell r="G1237">
            <v>6751</v>
          </cell>
          <cell r="H1237">
            <v>6732</v>
          </cell>
          <cell r="I1237">
            <v>5713</v>
          </cell>
          <cell r="J1237">
            <v>5630</v>
          </cell>
          <cell r="K1237">
            <v>5172</v>
          </cell>
          <cell r="L1237">
            <v>3991</v>
          </cell>
          <cell r="M1237">
            <v>4065</v>
          </cell>
          <cell r="N1237">
            <v>4039</v>
          </cell>
        </row>
        <row r="1238">
          <cell r="D1238" t="str">
            <v>D442TOTALrv_A_cst</v>
          </cell>
          <cell r="E1238">
            <v>135</v>
          </cell>
          <cell r="F1238">
            <v>133</v>
          </cell>
          <cell r="G1238">
            <v>130</v>
          </cell>
          <cell r="H1238">
            <v>127</v>
          </cell>
          <cell r="I1238">
            <v>127</v>
          </cell>
          <cell r="J1238">
            <v>37</v>
          </cell>
          <cell r="K1238">
            <v>90</v>
          </cell>
          <cell r="L1238">
            <v>87</v>
          </cell>
          <cell r="M1238">
            <v>87</v>
          </cell>
          <cell r="N1238">
            <v>87</v>
          </cell>
        </row>
        <row r="1239">
          <cell r="D1239" t="str">
            <v>D442TOTALst_A_cst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</row>
        <row r="1240">
          <cell r="D1240" t="str">
            <v>D442TOTALwo_A_cst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</row>
        <row r="1241">
          <cell r="D1241" t="str">
            <v>D442TOTALdlc_A_cst</v>
          </cell>
          <cell r="E1241">
            <v>44041</v>
          </cell>
          <cell r="F1241">
            <v>44044</v>
          </cell>
          <cell r="G1241">
            <v>118583</v>
          </cell>
          <cell r="H1241">
            <v>112969</v>
          </cell>
          <cell r="I1241">
            <v>107952</v>
          </cell>
          <cell r="J1241">
            <v>98728</v>
          </cell>
          <cell r="K1241">
            <v>72471</v>
          </cell>
          <cell r="L1241">
            <v>61210</v>
          </cell>
          <cell r="M1241">
            <v>61940</v>
          </cell>
          <cell r="N1241">
            <v>55518</v>
          </cell>
        </row>
        <row r="1242">
          <cell r="D1242" t="str">
            <v>D442TOTALdwc_A_cst</v>
          </cell>
          <cell r="E1242">
            <v>0</v>
          </cell>
          <cell r="F1242">
            <v>0</v>
          </cell>
          <cell r="G1242">
            <v>38783</v>
          </cell>
          <cell r="H1242">
            <v>59792</v>
          </cell>
          <cell r="I1242">
            <v>51816</v>
          </cell>
          <cell r="J1242">
            <v>47096</v>
          </cell>
          <cell r="K1242">
            <v>43104</v>
          </cell>
          <cell r="L1242">
            <v>37641</v>
          </cell>
          <cell r="M1242">
            <v>37596</v>
          </cell>
          <cell r="N1242">
            <v>33627</v>
          </cell>
        </row>
        <row r="1243">
          <cell r="D1243" t="str">
            <v>D443TOTALdstk_A_cst</v>
          </cell>
          <cell r="E1243">
            <v>34846</v>
          </cell>
          <cell r="F1243">
            <v>34852</v>
          </cell>
          <cell r="G1243">
            <v>33571</v>
          </cell>
          <cell r="H1243">
            <v>45675</v>
          </cell>
          <cell r="I1243">
            <v>44267</v>
          </cell>
          <cell r="J1243">
            <v>72698</v>
          </cell>
          <cell r="K1243">
            <v>72485</v>
          </cell>
          <cell r="L1243">
            <v>68070</v>
          </cell>
          <cell r="M1243">
            <v>68222</v>
          </cell>
          <cell r="N1243">
            <v>121651</v>
          </cell>
        </row>
        <row r="1244">
          <cell r="D1244" t="str">
            <v>D443TOTALcl_A_cst</v>
          </cell>
          <cell r="E1244">
            <v>12834</v>
          </cell>
          <cell r="F1244">
            <v>12699</v>
          </cell>
          <cell r="G1244">
            <v>12558</v>
          </cell>
          <cell r="H1244">
            <v>12649</v>
          </cell>
          <cell r="I1244">
            <v>12113</v>
          </cell>
          <cell r="J1244">
            <v>11597</v>
          </cell>
          <cell r="K1244">
            <v>11471</v>
          </cell>
          <cell r="L1244">
            <v>11865</v>
          </cell>
          <cell r="M1244">
            <v>12329</v>
          </cell>
          <cell r="N1244">
            <v>12300</v>
          </cell>
        </row>
        <row r="1245">
          <cell r="D1245" t="str">
            <v>D443TOTALrv_A_cst</v>
          </cell>
          <cell r="E1245">
            <v>1641</v>
          </cell>
          <cell r="F1245">
            <v>1370</v>
          </cell>
          <cell r="G1245">
            <v>2486</v>
          </cell>
          <cell r="H1245">
            <v>2752</v>
          </cell>
          <cell r="I1245">
            <v>2597</v>
          </cell>
          <cell r="J1245">
            <v>2313</v>
          </cell>
          <cell r="K1245">
            <v>2636</v>
          </cell>
          <cell r="L1245">
            <v>2124</v>
          </cell>
          <cell r="M1245">
            <v>2168</v>
          </cell>
          <cell r="N1245">
            <v>2122</v>
          </cell>
        </row>
        <row r="1246">
          <cell r="D1246" t="str">
            <v>D443TOTALst_A_cst</v>
          </cell>
          <cell r="E1246">
            <v>7954</v>
          </cell>
          <cell r="F1246">
            <v>7863</v>
          </cell>
          <cell r="G1246">
            <v>7225</v>
          </cell>
          <cell r="H1246">
            <v>7022</v>
          </cell>
          <cell r="I1246">
            <v>6932</v>
          </cell>
          <cell r="J1246">
            <v>6644</v>
          </cell>
          <cell r="K1246">
            <v>4279</v>
          </cell>
          <cell r="L1246">
            <v>4767</v>
          </cell>
          <cell r="M1246">
            <v>4692</v>
          </cell>
          <cell r="N1246">
            <v>4675</v>
          </cell>
        </row>
        <row r="1247">
          <cell r="D1247" t="str">
            <v>D443TOTALwo_A_cst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</row>
        <row r="1248">
          <cell r="D1248" t="str">
            <v>D443TOTALdlc_A_cst</v>
          </cell>
          <cell r="E1248">
            <v>8445</v>
          </cell>
          <cell r="F1248">
            <v>9189</v>
          </cell>
          <cell r="G1248">
            <v>7998</v>
          </cell>
          <cell r="H1248">
            <v>11169</v>
          </cell>
          <cell r="I1248">
            <v>11145</v>
          </cell>
          <cell r="J1248">
            <v>23952</v>
          </cell>
          <cell r="K1248">
            <v>24432</v>
          </cell>
          <cell r="L1248">
            <v>21936</v>
          </cell>
          <cell r="M1248">
            <v>21782</v>
          </cell>
          <cell r="N1248">
            <v>34767</v>
          </cell>
        </row>
        <row r="1249">
          <cell r="D1249" t="str">
            <v>D443TOTALdwc_A_cst</v>
          </cell>
          <cell r="E1249">
            <v>3972</v>
          </cell>
          <cell r="F1249">
            <v>3731</v>
          </cell>
          <cell r="G1249">
            <v>3304</v>
          </cell>
          <cell r="H1249">
            <v>12083</v>
          </cell>
          <cell r="I1249">
            <v>11480</v>
          </cell>
          <cell r="J1249">
            <v>28192</v>
          </cell>
          <cell r="K1249">
            <v>29667</v>
          </cell>
          <cell r="L1249">
            <v>27378</v>
          </cell>
          <cell r="M1249">
            <v>27251</v>
          </cell>
          <cell r="N1249">
            <v>67787</v>
          </cell>
        </row>
        <row r="1250">
          <cell r="D1250" t="str">
            <v>D445TOTALdstk_A_cst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</row>
        <row r="1251">
          <cell r="D1251" t="str">
            <v>D445TOTALcl_A_cst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</row>
        <row r="1252">
          <cell r="D1252" t="str">
            <v>D445TOTALrv_A_cst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</row>
        <row r="1253">
          <cell r="D1253" t="str">
            <v>D445TOTALst_A_cst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</row>
        <row r="1254">
          <cell r="D1254" t="str">
            <v>D445TOTALwo_A_cst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</row>
        <row r="1255">
          <cell r="D1255" t="str">
            <v>D445TOTALdlc_A_cst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</row>
        <row r="1256">
          <cell r="D1256" t="str">
            <v>D445TOTALdwc_A_cst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</row>
        <row r="1257">
          <cell r="D1257" t="str">
            <v>D447TOTALdstk_A_cst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</row>
        <row r="1258">
          <cell r="D1258" t="str">
            <v>D447TOTALcl_A_cst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</row>
        <row r="1259">
          <cell r="D1259" t="str">
            <v>D447TOTALrv_A_cst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</row>
        <row r="1260">
          <cell r="D1260" t="str">
            <v>D447TOTALst_A_cst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</row>
        <row r="1261">
          <cell r="D1261" t="str">
            <v>D447TOTALwo_A_cst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</row>
        <row r="1262">
          <cell r="D1262" t="str">
            <v>D447TOTALdlc_A_cst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</row>
        <row r="1263">
          <cell r="D1263" t="str">
            <v>D447TOTALdwc_A_cst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</row>
        <row r="1264">
          <cell r="D1264" t="str">
            <v>D448TOTALdstk_A_cst</v>
          </cell>
          <cell r="E1264">
            <v>12942</v>
          </cell>
          <cell r="F1264">
            <v>13620</v>
          </cell>
          <cell r="G1264">
            <v>53252</v>
          </cell>
          <cell r="H1264">
            <v>62471</v>
          </cell>
          <cell r="I1264">
            <v>53480</v>
          </cell>
          <cell r="J1264">
            <v>46809</v>
          </cell>
          <cell r="K1264">
            <v>57926</v>
          </cell>
          <cell r="L1264">
            <v>46378</v>
          </cell>
          <cell r="M1264">
            <v>47169</v>
          </cell>
          <cell r="N1264">
            <v>44114</v>
          </cell>
        </row>
        <row r="1265">
          <cell r="D1265" t="str">
            <v>D448TOTALcl_A_cst</v>
          </cell>
          <cell r="E1265">
            <v>6227</v>
          </cell>
          <cell r="F1265">
            <v>6323</v>
          </cell>
          <cell r="G1265">
            <v>4780</v>
          </cell>
          <cell r="H1265">
            <v>4760</v>
          </cell>
          <cell r="I1265">
            <v>3180</v>
          </cell>
          <cell r="J1265">
            <v>2647</v>
          </cell>
          <cell r="K1265">
            <v>3581</v>
          </cell>
          <cell r="L1265">
            <v>3432</v>
          </cell>
          <cell r="M1265">
            <v>3687</v>
          </cell>
          <cell r="N1265">
            <v>3696</v>
          </cell>
        </row>
        <row r="1266">
          <cell r="D1266" t="str">
            <v>D448TOTALrv_A_cst</v>
          </cell>
          <cell r="E1266">
            <v>-36</v>
          </cell>
          <cell r="F1266">
            <v>-36</v>
          </cell>
          <cell r="G1266">
            <v>-36</v>
          </cell>
          <cell r="H1266">
            <v>-36</v>
          </cell>
          <cell r="I1266">
            <v>-36</v>
          </cell>
          <cell r="J1266">
            <v>-36</v>
          </cell>
          <cell r="K1266">
            <v>-36</v>
          </cell>
          <cell r="L1266">
            <v>-36</v>
          </cell>
          <cell r="M1266">
            <v>-36</v>
          </cell>
          <cell r="N1266">
            <v>-36</v>
          </cell>
        </row>
        <row r="1267">
          <cell r="D1267" t="str">
            <v>D448TOTALst_A_cst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</row>
        <row r="1268">
          <cell r="D1268" t="str">
            <v>D448TOTALwo_A_cst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</row>
        <row r="1269">
          <cell r="D1269" t="str">
            <v>D448TOTALdlc_A_cst</v>
          </cell>
          <cell r="E1269">
            <v>6751</v>
          </cell>
          <cell r="F1269">
            <v>6679</v>
          </cell>
          <cell r="G1269">
            <v>10155</v>
          </cell>
          <cell r="H1269">
            <v>11286</v>
          </cell>
          <cell r="I1269">
            <v>10674</v>
          </cell>
          <cell r="J1269">
            <v>10151</v>
          </cell>
          <cell r="K1269">
            <v>25072</v>
          </cell>
          <cell r="L1269">
            <v>22303</v>
          </cell>
          <cell r="M1269">
            <v>23384</v>
          </cell>
          <cell r="N1269">
            <v>22993</v>
          </cell>
        </row>
        <row r="1270">
          <cell r="D1270" t="str">
            <v>D448TOTALdwc_A_cst</v>
          </cell>
          <cell r="E1270">
            <v>0</v>
          </cell>
          <cell r="F1270">
            <v>654</v>
          </cell>
          <cell r="G1270">
            <v>38353</v>
          </cell>
          <cell r="H1270">
            <v>46461</v>
          </cell>
          <cell r="I1270">
            <v>39662</v>
          </cell>
          <cell r="J1270">
            <v>34047</v>
          </cell>
          <cell r="K1270">
            <v>29309</v>
          </cell>
          <cell r="L1270">
            <v>20679</v>
          </cell>
          <cell r="M1270">
            <v>20134</v>
          </cell>
          <cell r="N1270">
            <v>17461</v>
          </cell>
        </row>
        <row r="1271">
          <cell r="D1271" t="str">
            <v>D499TOTALdstk_A_cst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</row>
        <row r="1272">
          <cell r="D1272" t="str">
            <v>D499TOTALcl_A_cst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</row>
        <row r="1273">
          <cell r="D1273" t="str">
            <v>D499TOTALrv_A_cst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</row>
        <row r="1274">
          <cell r="D1274" t="str">
            <v>D499TOTALst_A_cst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</row>
        <row r="1275">
          <cell r="D1275" t="str">
            <v>D499TOTALwo_A_cst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</row>
        <row r="1276">
          <cell r="D1276" t="str">
            <v>D499TOTALdlc_A_cst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</row>
        <row r="1277">
          <cell r="D1277" t="str">
            <v>D499TOTALdwc_A_cst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</row>
        <row r="1278">
          <cell r="D1278" t="str">
            <v>G51TOTALdstk_A_cst</v>
          </cell>
          <cell r="E1278">
            <v>125657</v>
          </cell>
          <cell r="F1278">
            <v>119411</v>
          </cell>
          <cell r="G1278">
            <v>117925</v>
          </cell>
          <cell r="H1278">
            <v>113786</v>
          </cell>
          <cell r="I1278">
            <v>110405</v>
          </cell>
          <cell r="J1278">
            <v>92010</v>
          </cell>
          <cell r="K1278">
            <v>70243</v>
          </cell>
          <cell r="L1278">
            <v>70766</v>
          </cell>
          <cell r="M1278">
            <v>59812</v>
          </cell>
          <cell r="N1278">
            <v>47492</v>
          </cell>
        </row>
        <row r="1279">
          <cell r="D1279" t="str">
            <v>G51TOTALcl_A_cst</v>
          </cell>
          <cell r="E1279">
            <v>339</v>
          </cell>
          <cell r="F1279">
            <v>170</v>
          </cell>
          <cell r="G1279">
            <v>179</v>
          </cell>
          <cell r="H1279">
            <v>176</v>
          </cell>
          <cell r="I1279">
            <v>176</v>
          </cell>
          <cell r="J1279">
            <v>158</v>
          </cell>
          <cell r="K1279">
            <v>158</v>
          </cell>
          <cell r="L1279">
            <v>152</v>
          </cell>
          <cell r="M1279">
            <v>133</v>
          </cell>
          <cell r="N1279">
            <v>111</v>
          </cell>
        </row>
        <row r="1280">
          <cell r="D1280" t="str">
            <v>G51TOTALrv_A_cst</v>
          </cell>
          <cell r="E1280">
            <v>763</v>
          </cell>
          <cell r="F1280">
            <v>588</v>
          </cell>
          <cell r="G1280">
            <v>476</v>
          </cell>
          <cell r="H1280">
            <v>448</v>
          </cell>
          <cell r="I1280">
            <v>446</v>
          </cell>
          <cell r="J1280">
            <v>254</v>
          </cell>
          <cell r="K1280">
            <v>215</v>
          </cell>
          <cell r="L1280">
            <v>87</v>
          </cell>
          <cell r="M1280">
            <v>203</v>
          </cell>
          <cell r="N1280">
            <v>203</v>
          </cell>
        </row>
        <row r="1281">
          <cell r="D1281" t="str">
            <v>G51TOTALst_A_cst</v>
          </cell>
          <cell r="E1281">
            <v>67549</v>
          </cell>
          <cell r="F1281">
            <v>65337</v>
          </cell>
          <cell r="G1281">
            <v>63006</v>
          </cell>
          <cell r="H1281">
            <v>61572</v>
          </cell>
          <cell r="I1281">
            <v>59822</v>
          </cell>
          <cell r="J1281">
            <v>59735</v>
          </cell>
          <cell r="K1281">
            <v>55461</v>
          </cell>
          <cell r="L1281">
            <v>47566</v>
          </cell>
          <cell r="M1281">
            <v>32407</v>
          </cell>
          <cell r="N1281">
            <v>20256</v>
          </cell>
        </row>
        <row r="1282">
          <cell r="D1282" t="str">
            <v>G51TOTALwo_A_cst</v>
          </cell>
          <cell r="E1282">
            <v>1762</v>
          </cell>
          <cell r="F1282">
            <v>1750</v>
          </cell>
          <cell r="G1282">
            <v>1743</v>
          </cell>
          <cell r="H1282">
            <v>1047</v>
          </cell>
          <cell r="I1282">
            <v>1043</v>
          </cell>
          <cell r="J1282">
            <v>34</v>
          </cell>
          <cell r="K1282">
            <v>31</v>
          </cell>
          <cell r="L1282">
            <v>84</v>
          </cell>
          <cell r="M1282">
            <v>82</v>
          </cell>
          <cell r="N1282">
            <v>77</v>
          </cell>
        </row>
        <row r="1283">
          <cell r="D1283" t="str">
            <v>G51TOTALdlc_A_cst</v>
          </cell>
          <cell r="E1283">
            <v>55244</v>
          </cell>
          <cell r="F1283">
            <v>51566</v>
          </cell>
          <cell r="G1283">
            <v>52521</v>
          </cell>
          <cell r="H1283">
            <v>50543</v>
          </cell>
          <cell r="I1283">
            <v>48918</v>
          </cell>
          <cell r="J1283">
            <v>31829</v>
          </cell>
          <cell r="K1283">
            <v>14378</v>
          </cell>
          <cell r="L1283">
            <v>22877</v>
          </cell>
          <cell r="M1283">
            <v>26987</v>
          </cell>
          <cell r="N1283">
            <v>26845</v>
          </cell>
        </row>
        <row r="1284">
          <cell r="D1284" t="str">
            <v>G51TOTALdwc_A_cst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</row>
        <row r="1285">
          <cell r="D1285" t="str">
            <v>D551TOTALdstk_A_cst</v>
          </cell>
          <cell r="E1285">
            <v>25641</v>
          </cell>
          <cell r="F1285">
            <v>23343</v>
          </cell>
          <cell r="G1285">
            <v>22574</v>
          </cell>
          <cell r="H1285">
            <v>20533</v>
          </cell>
          <cell r="I1285">
            <v>19586</v>
          </cell>
          <cell r="J1285">
            <v>16358</v>
          </cell>
          <cell r="K1285">
            <v>12666</v>
          </cell>
          <cell r="L1285">
            <v>13905</v>
          </cell>
          <cell r="M1285">
            <v>16464</v>
          </cell>
          <cell r="N1285">
            <v>16213</v>
          </cell>
        </row>
        <row r="1286">
          <cell r="D1286" t="str">
            <v>D551TOTALcl_A_cst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</row>
        <row r="1287">
          <cell r="D1287" t="str">
            <v>D551TOTALrv_A_cst</v>
          </cell>
          <cell r="E1287">
            <v>464</v>
          </cell>
          <cell r="F1287">
            <v>464</v>
          </cell>
          <cell r="G1287">
            <v>352</v>
          </cell>
          <cell r="H1287">
            <v>352</v>
          </cell>
          <cell r="I1287">
            <v>352</v>
          </cell>
          <cell r="J1287">
            <v>165</v>
          </cell>
          <cell r="K1287">
            <v>128</v>
          </cell>
          <cell r="L1287">
            <v>0</v>
          </cell>
          <cell r="M1287">
            <v>128</v>
          </cell>
          <cell r="N1287">
            <v>128</v>
          </cell>
        </row>
        <row r="1288">
          <cell r="D1288" t="str">
            <v>D551TOTALst_A_cst</v>
          </cell>
          <cell r="E1288">
            <v>15930</v>
          </cell>
          <cell r="F1288">
            <v>14244</v>
          </cell>
          <cell r="G1288">
            <v>13718</v>
          </cell>
          <cell r="H1288">
            <v>12853</v>
          </cell>
          <cell r="I1288">
            <v>12268</v>
          </cell>
          <cell r="J1288">
            <v>11638</v>
          </cell>
          <cell r="K1288">
            <v>9646</v>
          </cell>
          <cell r="L1288">
            <v>10332</v>
          </cell>
          <cell r="M1288">
            <v>11371</v>
          </cell>
          <cell r="N1288">
            <v>10832</v>
          </cell>
        </row>
        <row r="1289">
          <cell r="D1289" t="str">
            <v>D551TOTALwo_A_cst</v>
          </cell>
          <cell r="E1289">
            <v>1647</v>
          </cell>
          <cell r="F1289">
            <v>1647</v>
          </cell>
          <cell r="G1289">
            <v>1647</v>
          </cell>
          <cell r="H1289">
            <v>956</v>
          </cell>
          <cell r="I1289">
            <v>956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</row>
        <row r="1290">
          <cell r="D1290" t="str">
            <v>D551TOTALdlc_A_cst</v>
          </cell>
          <cell r="E1290">
            <v>7600</v>
          </cell>
          <cell r="F1290">
            <v>6988</v>
          </cell>
          <cell r="G1290">
            <v>6857</v>
          </cell>
          <cell r="H1290">
            <v>6372</v>
          </cell>
          <cell r="I1290">
            <v>6010</v>
          </cell>
          <cell r="J1290">
            <v>4555</v>
          </cell>
          <cell r="K1290">
            <v>2892</v>
          </cell>
          <cell r="L1290">
            <v>3573</v>
          </cell>
          <cell r="M1290">
            <v>4965</v>
          </cell>
          <cell r="N1290">
            <v>5253</v>
          </cell>
        </row>
        <row r="1291">
          <cell r="D1291" t="str">
            <v>D551TOTALdwc_A_cst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</row>
        <row r="1292">
          <cell r="D1292" t="str">
            <v>D552TOTALdstk_A_cst</v>
          </cell>
          <cell r="E1292">
            <v>54032</v>
          </cell>
          <cell r="F1292">
            <v>52958</v>
          </cell>
          <cell r="G1292">
            <v>51231</v>
          </cell>
          <cell r="H1292">
            <v>50474</v>
          </cell>
          <cell r="I1292">
            <v>48999</v>
          </cell>
          <cell r="J1292">
            <v>44515</v>
          </cell>
          <cell r="K1292">
            <v>42529</v>
          </cell>
          <cell r="L1292">
            <v>34184</v>
          </cell>
          <cell r="M1292">
            <v>19650</v>
          </cell>
          <cell r="N1292">
            <v>8084</v>
          </cell>
        </row>
        <row r="1293">
          <cell r="D1293" t="str">
            <v>D552TOTALcl_A_cst</v>
          </cell>
          <cell r="E1293">
            <v>166</v>
          </cell>
          <cell r="F1293">
            <v>170</v>
          </cell>
          <cell r="G1293">
            <v>156</v>
          </cell>
          <cell r="H1293">
            <v>137</v>
          </cell>
          <cell r="I1293">
            <v>137</v>
          </cell>
          <cell r="J1293">
            <v>135</v>
          </cell>
          <cell r="K1293">
            <v>135</v>
          </cell>
          <cell r="L1293">
            <v>129</v>
          </cell>
          <cell r="M1293">
            <v>126</v>
          </cell>
          <cell r="N1293">
            <v>118</v>
          </cell>
        </row>
        <row r="1294">
          <cell r="D1294" t="str">
            <v>D552TOTALrv_A_cst</v>
          </cell>
          <cell r="E1294">
            <v>299</v>
          </cell>
          <cell r="F1294">
            <v>124</v>
          </cell>
          <cell r="G1294">
            <v>124</v>
          </cell>
          <cell r="H1294">
            <v>96</v>
          </cell>
          <cell r="I1294">
            <v>94</v>
          </cell>
          <cell r="J1294">
            <v>89</v>
          </cell>
          <cell r="K1294">
            <v>87</v>
          </cell>
          <cell r="L1294">
            <v>87</v>
          </cell>
          <cell r="M1294">
            <v>75</v>
          </cell>
          <cell r="N1294">
            <v>75</v>
          </cell>
        </row>
        <row r="1295">
          <cell r="D1295" t="str">
            <v>D552TOTALst_A_cst</v>
          </cell>
          <cell r="E1295">
            <v>45934</v>
          </cell>
          <cell r="F1295">
            <v>45449</v>
          </cell>
          <cell r="G1295">
            <v>43661</v>
          </cell>
          <cell r="H1295">
            <v>43126</v>
          </cell>
          <cell r="I1295">
            <v>42007</v>
          </cell>
          <cell r="J1295">
            <v>42756</v>
          </cell>
          <cell r="K1295">
            <v>40824</v>
          </cell>
          <cell r="L1295">
            <v>32206</v>
          </cell>
          <cell r="M1295">
            <v>16211</v>
          </cell>
          <cell r="N1295">
            <v>4880</v>
          </cell>
        </row>
        <row r="1296">
          <cell r="D1296" t="str">
            <v>D552TOTALwo_A_cst</v>
          </cell>
          <cell r="E1296">
            <v>81</v>
          </cell>
          <cell r="F1296">
            <v>69</v>
          </cell>
          <cell r="G1296">
            <v>62</v>
          </cell>
          <cell r="H1296">
            <v>57</v>
          </cell>
          <cell r="I1296">
            <v>53</v>
          </cell>
          <cell r="J1296">
            <v>0</v>
          </cell>
          <cell r="K1296">
            <v>0</v>
          </cell>
          <cell r="L1296">
            <v>50</v>
          </cell>
          <cell r="M1296">
            <v>48</v>
          </cell>
          <cell r="N1296">
            <v>43</v>
          </cell>
        </row>
        <row r="1297">
          <cell r="D1297" t="str">
            <v>D552TOTALdlc_A_cst</v>
          </cell>
          <cell r="E1297">
            <v>7552</v>
          </cell>
          <cell r="F1297">
            <v>7146</v>
          </cell>
          <cell r="G1297">
            <v>7228</v>
          </cell>
          <cell r="H1297">
            <v>7058</v>
          </cell>
          <cell r="I1297">
            <v>6708</v>
          </cell>
          <cell r="J1297">
            <v>1535</v>
          </cell>
          <cell r="K1297">
            <v>1483</v>
          </cell>
          <cell r="L1297">
            <v>1712</v>
          </cell>
          <cell r="M1297">
            <v>3190</v>
          </cell>
          <cell r="N1297">
            <v>2968</v>
          </cell>
        </row>
        <row r="1298">
          <cell r="D1298" t="str">
            <v>D552TOTALdwc_A_cst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</row>
        <row r="1299">
          <cell r="D1299" t="str">
            <v>D553TOTALdstk_A_cst</v>
          </cell>
          <cell r="E1299">
            <v>45984</v>
          </cell>
          <cell r="F1299">
            <v>43110</v>
          </cell>
          <cell r="G1299">
            <v>44120</v>
          </cell>
          <cell r="H1299">
            <v>42779</v>
          </cell>
          <cell r="I1299">
            <v>41820</v>
          </cell>
          <cell r="J1299">
            <v>31137</v>
          </cell>
          <cell r="K1299">
            <v>15048</v>
          </cell>
          <cell r="L1299">
            <v>22677</v>
          </cell>
          <cell r="M1299">
            <v>23698</v>
          </cell>
          <cell r="N1299">
            <v>23195</v>
          </cell>
        </row>
        <row r="1300">
          <cell r="D1300" t="str">
            <v>D553TOTALcl_A_cst</v>
          </cell>
          <cell r="E1300">
            <v>173</v>
          </cell>
          <cell r="F1300">
            <v>0</v>
          </cell>
          <cell r="G1300">
            <v>23</v>
          </cell>
          <cell r="H1300">
            <v>39</v>
          </cell>
          <cell r="I1300">
            <v>39</v>
          </cell>
          <cell r="J1300">
            <v>23</v>
          </cell>
          <cell r="K1300">
            <v>23</v>
          </cell>
          <cell r="L1300">
            <v>23</v>
          </cell>
          <cell r="M1300">
            <v>7</v>
          </cell>
          <cell r="N1300">
            <v>-7</v>
          </cell>
        </row>
        <row r="1301">
          <cell r="D1301" t="str">
            <v>D553TOTALrv_A_cst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</row>
        <row r="1302">
          <cell r="D1302" t="str">
            <v>D553TOTALst_A_cst</v>
          </cell>
          <cell r="E1302">
            <v>5685</v>
          </cell>
          <cell r="F1302">
            <v>5644</v>
          </cell>
          <cell r="G1302">
            <v>5627</v>
          </cell>
          <cell r="H1302">
            <v>5593</v>
          </cell>
          <cell r="I1302">
            <v>5547</v>
          </cell>
          <cell r="J1302">
            <v>5341</v>
          </cell>
          <cell r="K1302">
            <v>4991</v>
          </cell>
          <cell r="L1302">
            <v>5028</v>
          </cell>
          <cell r="M1302">
            <v>4825</v>
          </cell>
          <cell r="N1302">
            <v>4544</v>
          </cell>
        </row>
        <row r="1303">
          <cell r="D1303" t="str">
            <v>D553TOTALwo_A_cst</v>
          </cell>
          <cell r="E1303">
            <v>34</v>
          </cell>
          <cell r="F1303">
            <v>34</v>
          </cell>
          <cell r="G1303">
            <v>34</v>
          </cell>
          <cell r="H1303">
            <v>34</v>
          </cell>
          <cell r="I1303">
            <v>34</v>
          </cell>
          <cell r="J1303">
            <v>34</v>
          </cell>
          <cell r="K1303">
            <v>31</v>
          </cell>
          <cell r="L1303">
            <v>34</v>
          </cell>
          <cell r="M1303">
            <v>34</v>
          </cell>
          <cell r="N1303">
            <v>34</v>
          </cell>
        </row>
        <row r="1304">
          <cell r="D1304" t="str">
            <v>D553TOTALdlc_A_cst</v>
          </cell>
          <cell r="E1304">
            <v>40092</v>
          </cell>
          <cell r="F1304">
            <v>37432</v>
          </cell>
          <cell r="G1304">
            <v>38436</v>
          </cell>
          <cell r="H1304">
            <v>37113</v>
          </cell>
          <cell r="I1304">
            <v>36200</v>
          </cell>
          <cell r="J1304">
            <v>25739</v>
          </cell>
          <cell r="K1304">
            <v>10003</v>
          </cell>
          <cell r="L1304">
            <v>17592</v>
          </cell>
          <cell r="M1304">
            <v>18832</v>
          </cell>
          <cell r="N1304">
            <v>18624</v>
          </cell>
        </row>
        <row r="1305">
          <cell r="D1305" t="str">
            <v>D553TOTALdwc_A_cst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</row>
        <row r="1306">
          <cell r="D1306" t="str">
            <v>D554TOTALdstk_A_cst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</row>
        <row r="1307">
          <cell r="D1307" t="str">
            <v>D554TOTALcl_A_cst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</row>
        <row r="1308">
          <cell r="D1308" t="str">
            <v>D554TOTALrv_A_cst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</row>
        <row r="1309">
          <cell r="D1309" t="str">
            <v>D554TOTALst_A_cst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</row>
        <row r="1310">
          <cell r="D1310" t="str">
            <v>D554TOTALwo_A_cst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</row>
        <row r="1311">
          <cell r="D1311" t="str">
            <v>D554TOTALdlc_A_cst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</row>
        <row r="1312">
          <cell r="D1312" t="str">
            <v>D554TOTALdwc_A_cst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</row>
        <row r="1313">
          <cell r="D1313" t="str">
            <v>D599TOTALdstk_A_cst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</row>
        <row r="1314">
          <cell r="D1314" t="str">
            <v>D599TOTALcl_A_cst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</row>
        <row r="1315">
          <cell r="D1315" t="str">
            <v>D599TOTALrv_A_cst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</row>
        <row r="1316">
          <cell r="D1316" t="str">
            <v>D599TOTALst_A_cst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</row>
        <row r="1317">
          <cell r="D1317" t="str">
            <v>D599TOTALwo_A_cst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</row>
        <row r="1318">
          <cell r="D1318" t="str">
            <v>D599TOTALdlc_A_cst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</row>
        <row r="1319">
          <cell r="D1319" t="str">
            <v>D599TOTALdwc_A_cst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</row>
        <row r="1320">
          <cell r="D1320" t="str">
            <v>G61TOTALdstk_A_cst</v>
          </cell>
          <cell r="E1320">
            <v>347135</v>
          </cell>
          <cell r="F1320">
            <v>372358</v>
          </cell>
          <cell r="G1320">
            <v>379905</v>
          </cell>
          <cell r="H1320">
            <v>361657</v>
          </cell>
          <cell r="I1320">
            <v>365243</v>
          </cell>
          <cell r="J1320">
            <v>406414</v>
          </cell>
          <cell r="K1320">
            <v>304364</v>
          </cell>
          <cell r="L1320">
            <v>295076</v>
          </cell>
          <cell r="M1320">
            <v>345655</v>
          </cell>
          <cell r="N1320">
            <v>0</v>
          </cell>
        </row>
        <row r="1321">
          <cell r="D1321" t="str">
            <v>G61TOTALcl_A_cst</v>
          </cell>
          <cell r="E1321">
            <v>38570</v>
          </cell>
          <cell r="F1321">
            <v>38405</v>
          </cell>
          <cell r="G1321">
            <v>37807</v>
          </cell>
          <cell r="H1321">
            <v>37725</v>
          </cell>
          <cell r="I1321">
            <v>37250</v>
          </cell>
          <cell r="J1321">
            <v>36291</v>
          </cell>
          <cell r="K1321">
            <v>26408</v>
          </cell>
          <cell r="L1321">
            <v>30410</v>
          </cell>
          <cell r="M1321">
            <v>36889</v>
          </cell>
          <cell r="N1321">
            <v>0</v>
          </cell>
        </row>
        <row r="1322">
          <cell r="D1322" t="str">
            <v>G61TOTALrv_A_cst</v>
          </cell>
          <cell r="E1322">
            <v>63485</v>
          </cell>
          <cell r="F1322">
            <v>58868</v>
          </cell>
          <cell r="G1322">
            <v>58700</v>
          </cell>
          <cell r="H1322">
            <v>49311</v>
          </cell>
          <cell r="I1322">
            <v>49296</v>
          </cell>
          <cell r="J1322">
            <v>52166</v>
          </cell>
          <cell r="K1322">
            <v>27158</v>
          </cell>
          <cell r="L1322">
            <v>32225</v>
          </cell>
          <cell r="M1322">
            <v>31586</v>
          </cell>
          <cell r="N1322">
            <v>0</v>
          </cell>
        </row>
        <row r="1323">
          <cell r="D1323" t="str">
            <v>G61TOTALst_A_cst</v>
          </cell>
          <cell r="E1323">
            <v>2696</v>
          </cell>
          <cell r="F1323">
            <v>2696</v>
          </cell>
          <cell r="G1323">
            <v>2709</v>
          </cell>
          <cell r="H1323">
            <v>2705</v>
          </cell>
          <cell r="I1323">
            <v>2693</v>
          </cell>
          <cell r="J1323">
            <v>1182</v>
          </cell>
          <cell r="K1323">
            <v>1093</v>
          </cell>
          <cell r="L1323">
            <v>1122</v>
          </cell>
          <cell r="M1323">
            <v>1122</v>
          </cell>
          <cell r="N1323">
            <v>0</v>
          </cell>
        </row>
        <row r="1324">
          <cell r="D1324" t="str">
            <v>G61TOTALwo_A_cst</v>
          </cell>
          <cell r="E1324">
            <v>222</v>
          </cell>
          <cell r="F1324">
            <v>222</v>
          </cell>
          <cell r="G1324">
            <v>222</v>
          </cell>
          <cell r="H1324">
            <v>222</v>
          </cell>
          <cell r="I1324">
            <v>222</v>
          </cell>
          <cell r="J1324">
            <v>49</v>
          </cell>
          <cell r="K1324">
            <v>49</v>
          </cell>
          <cell r="L1324">
            <v>49</v>
          </cell>
          <cell r="M1324">
            <v>49</v>
          </cell>
          <cell r="N1324">
            <v>0</v>
          </cell>
        </row>
        <row r="1325">
          <cell r="D1325" t="str">
            <v>G61TOTALdlc_A_cst</v>
          </cell>
          <cell r="E1325">
            <v>242162</v>
          </cell>
          <cell r="F1325">
            <v>272167</v>
          </cell>
          <cell r="G1325">
            <v>279921</v>
          </cell>
          <cell r="H1325">
            <v>271148</v>
          </cell>
          <cell r="I1325">
            <v>275236</v>
          </cell>
          <cell r="J1325">
            <v>316180</v>
          </cell>
          <cell r="K1325">
            <v>249110</v>
          </cell>
          <cell r="L1325">
            <v>230724</v>
          </cell>
          <cell r="M1325">
            <v>275463</v>
          </cell>
          <cell r="N1325">
            <v>0</v>
          </cell>
        </row>
        <row r="1326">
          <cell r="D1326" t="str">
            <v>G61TOTALdwc_A_cst</v>
          </cell>
          <cell r="E1326">
            <v>0</v>
          </cell>
          <cell r="F1326">
            <v>0</v>
          </cell>
          <cell r="G1326">
            <v>546</v>
          </cell>
          <cell r="H1326">
            <v>546</v>
          </cell>
          <cell r="I1326">
            <v>546</v>
          </cell>
          <cell r="J1326">
            <v>546</v>
          </cell>
          <cell r="K1326">
            <v>546</v>
          </cell>
          <cell r="L1326">
            <v>546</v>
          </cell>
          <cell r="M1326">
            <v>546</v>
          </cell>
          <cell r="N1326">
            <v>0</v>
          </cell>
        </row>
        <row r="1327">
          <cell r="D1327" t="str">
            <v>D661TOTALdstk_A_cst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</row>
        <row r="1328">
          <cell r="D1328" t="str">
            <v>D661TOTALcl_A_cst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</row>
        <row r="1329">
          <cell r="D1329" t="str">
            <v>D661TOTALrv_A_cst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</row>
        <row r="1330">
          <cell r="D1330" t="str">
            <v>D661TOTALst_A_cst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</row>
        <row r="1331">
          <cell r="D1331" t="str">
            <v>D661TOTALwo_A_cst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</row>
        <row r="1332">
          <cell r="D1332" t="str">
            <v>D661TOTALdlc_A_cst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</row>
        <row r="1333">
          <cell r="D1333" t="str">
            <v>D661TOTALdwc_A_cst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</row>
        <row r="1334">
          <cell r="D1334" t="str">
            <v>D662TOTALdstk_A_cst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</row>
        <row r="1335">
          <cell r="D1335" t="str">
            <v>D662TOTALcl_A_cst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</row>
        <row r="1336">
          <cell r="D1336" t="str">
            <v>D662TOTALrv_A_cst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</row>
        <row r="1337">
          <cell r="D1337" t="str">
            <v>D662TOTALst_A_cst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</row>
        <row r="1338">
          <cell r="D1338" t="str">
            <v>D662TOTALwo_A_cst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</row>
        <row r="1339">
          <cell r="D1339" t="str">
            <v>D662TOTALdlc_A_cst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</row>
        <row r="1340">
          <cell r="D1340" t="str">
            <v>D662TOTALdwc_A_cst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</row>
        <row r="1341">
          <cell r="D1341" t="str">
            <v>D663TOTALdstk_A_cst</v>
          </cell>
          <cell r="E1341">
            <v>41275</v>
          </cell>
          <cell r="F1341">
            <v>40610</v>
          </cell>
          <cell r="G1341">
            <v>41596</v>
          </cell>
          <cell r="H1341">
            <v>38419</v>
          </cell>
          <cell r="I1341">
            <v>36768</v>
          </cell>
          <cell r="J1341">
            <v>41664</v>
          </cell>
          <cell r="K1341">
            <v>30086</v>
          </cell>
          <cell r="L1341">
            <v>36566</v>
          </cell>
          <cell r="M1341">
            <v>38929</v>
          </cell>
          <cell r="N1341">
            <v>0</v>
          </cell>
        </row>
        <row r="1342">
          <cell r="D1342" t="str">
            <v>D663TOTALcl_A_cst</v>
          </cell>
          <cell r="E1342">
            <v>17631</v>
          </cell>
          <cell r="F1342">
            <v>17595</v>
          </cell>
          <cell r="G1342">
            <v>17595</v>
          </cell>
          <cell r="H1342">
            <v>17567</v>
          </cell>
          <cell r="I1342">
            <v>17559</v>
          </cell>
          <cell r="J1342">
            <v>17542</v>
          </cell>
          <cell r="K1342">
            <v>14239</v>
          </cell>
          <cell r="L1342">
            <v>14916</v>
          </cell>
          <cell r="M1342">
            <v>17531</v>
          </cell>
          <cell r="N1342">
            <v>0</v>
          </cell>
        </row>
        <row r="1343">
          <cell r="D1343" t="str">
            <v>D663TOTALrv_A_cst</v>
          </cell>
          <cell r="E1343">
            <v>11121</v>
          </cell>
          <cell r="F1343">
            <v>10771</v>
          </cell>
          <cell r="G1343">
            <v>10917</v>
          </cell>
          <cell r="H1343">
            <v>2062</v>
          </cell>
          <cell r="I1343">
            <v>2028</v>
          </cell>
          <cell r="J1343">
            <v>8380</v>
          </cell>
          <cell r="K1343">
            <v>7160</v>
          </cell>
          <cell r="L1343">
            <v>11271</v>
          </cell>
          <cell r="M1343">
            <v>11047</v>
          </cell>
          <cell r="N1343">
            <v>0</v>
          </cell>
        </row>
        <row r="1344">
          <cell r="D1344" t="str">
            <v>D663TOTALst_A_cst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</row>
        <row r="1345">
          <cell r="D1345" t="str">
            <v>D663TOTALwo_A_cst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</row>
        <row r="1346">
          <cell r="D1346" t="str">
            <v>D663TOTALdlc_A_cst</v>
          </cell>
          <cell r="E1346">
            <v>12523</v>
          </cell>
          <cell r="F1346">
            <v>12244</v>
          </cell>
          <cell r="G1346">
            <v>12538</v>
          </cell>
          <cell r="H1346">
            <v>18244</v>
          </cell>
          <cell r="I1346">
            <v>16635</v>
          </cell>
          <cell r="J1346">
            <v>15196</v>
          </cell>
          <cell r="K1346">
            <v>8141</v>
          </cell>
          <cell r="L1346">
            <v>9833</v>
          </cell>
          <cell r="M1346">
            <v>9805</v>
          </cell>
          <cell r="N1346">
            <v>0</v>
          </cell>
        </row>
        <row r="1347">
          <cell r="D1347" t="str">
            <v>D663TOTALdwc_A_cst</v>
          </cell>
          <cell r="E1347">
            <v>0</v>
          </cell>
          <cell r="F1347">
            <v>0</v>
          </cell>
          <cell r="G1347">
            <v>546</v>
          </cell>
          <cell r="H1347">
            <v>546</v>
          </cell>
          <cell r="I1347">
            <v>546</v>
          </cell>
          <cell r="J1347">
            <v>546</v>
          </cell>
          <cell r="K1347">
            <v>546</v>
          </cell>
          <cell r="L1347">
            <v>546</v>
          </cell>
          <cell r="M1347">
            <v>546</v>
          </cell>
          <cell r="N1347">
            <v>0</v>
          </cell>
        </row>
        <row r="1348">
          <cell r="D1348" t="str">
            <v>D665TOTALdstk_A_cst</v>
          </cell>
          <cell r="E1348">
            <v>305860</v>
          </cell>
          <cell r="F1348">
            <v>331748</v>
          </cell>
          <cell r="G1348">
            <v>338309</v>
          </cell>
          <cell r="H1348">
            <v>323238</v>
          </cell>
          <cell r="I1348">
            <v>328475</v>
          </cell>
          <cell r="J1348">
            <v>364750</v>
          </cell>
          <cell r="K1348">
            <v>274278</v>
          </cell>
          <cell r="L1348">
            <v>258510</v>
          </cell>
          <cell r="M1348">
            <v>306726</v>
          </cell>
          <cell r="N1348">
            <v>0</v>
          </cell>
        </row>
        <row r="1349">
          <cell r="D1349" t="str">
            <v>D665TOTALcl_A_cst</v>
          </cell>
          <cell r="E1349">
            <v>20939</v>
          </cell>
          <cell r="F1349">
            <v>20810</v>
          </cell>
          <cell r="G1349">
            <v>20212</v>
          </cell>
          <cell r="H1349">
            <v>20158</v>
          </cell>
          <cell r="I1349">
            <v>19691</v>
          </cell>
          <cell r="J1349">
            <v>18749</v>
          </cell>
          <cell r="K1349">
            <v>12169</v>
          </cell>
          <cell r="L1349">
            <v>15494</v>
          </cell>
          <cell r="M1349">
            <v>19358</v>
          </cell>
          <cell r="N1349">
            <v>0</v>
          </cell>
        </row>
        <row r="1350">
          <cell r="D1350" t="str">
            <v>D665TOTALrv_A_cst</v>
          </cell>
          <cell r="E1350">
            <v>52364</v>
          </cell>
          <cell r="F1350">
            <v>48097</v>
          </cell>
          <cell r="G1350">
            <v>47783</v>
          </cell>
          <cell r="H1350">
            <v>47249</v>
          </cell>
          <cell r="I1350">
            <v>47268</v>
          </cell>
          <cell r="J1350">
            <v>43786</v>
          </cell>
          <cell r="K1350">
            <v>19998</v>
          </cell>
          <cell r="L1350">
            <v>20954</v>
          </cell>
          <cell r="M1350">
            <v>20539</v>
          </cell>
          <cell r="N1350">
            <v>0</v>
          </cell>
        </row>
        <row r="1351">
          <cell r="D1351" t="str">
            <v>D665TOTALst_A_cst</v>
          </cell>
          <cell r="E1351">
            <v>2696</v>
          </cell>
          <cell r="F1351">
            <v>2696</v>
          </cell>
          <cell r="G1351">
            <v>2709</v>
          </cell>
          <cell r="H1351">
            <v>2705</v>
          </cell>
          <cell r="I1351">
            <v>2693</v>
          </cell>
          <cell r="J1351">
            <v>1182</v>
          </cell>
          <cell r="K1351">
            <v>1093</v>
          </cell>
          <cell r="L1351">
            <v>1122</v>
          </cell>
          <cell r="M1351">
            <v>1122</v>
          </cell>
          <cell r="N1351">
            <v>0</v>
          </cell>
        </row>
        <row r="1352">
          <cell r="D1352" t="str">
            <v>D665TOTALwo_A_cst</v>
          </cell>
          <cell r="E1352">
            <v>222</v>
          </cell>
          <cell r="F1352">
            <v>222</v>
          </cell>
          <cell r="G1352">
            <v>222</v>
          </cell>
          <cell r="H1352">
            <v>222</v>
          </cell>
          <cell r="I1352">
            <v>222</v>
          </cell>
          <cell r="J1352">
            <v>49</v>
          </cell>
          <cell r="K1352">
            <v>49</v>
          </cell>
          <cell r="L1352">
            <v>49</v>
          </cell>
          <cell r="M1352">
            <v>49</v>
          </cell>
          <cell r="N1352">
            <v>0</v>
          </cell>
        </row>
        <row r="1353">
          <cell r="D1353" t="str">
            <v>D665TOTALdlc_A_cst</v>
          </cell>
          <cell r="E1353">
            <v>229639</v>
          </cell>
          <cell r="F1353">
            <v>259923</v>
          </cell>
          <cell r="G1353">
            <v>267383</v>
          </cell>
          <cell r="H1353">
            <v>252904</v>
          </cell>
          <cell r="I1353">
            <v>258601</v>
          </cell>
          <cell r="J1353">
            <v>300984</v>
          </cell>
          <cell r="K1353">
            <v>240969</v>
          </cell>
          <cell r="L1353">
            <v>220891</v>
          </cell>
          <cell r="M1353">
            <v>265658</v>
          </cell>
          <cell r="N1353">
            <v>0</v>
          </cell>
        </row>
        <row r="1354">
          <cell r="D1354" t="str">
            <v>D665TOTALdwc_A_cst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</row>
        <row r="1355">
          <cell r="D1355" t="str">
            <v>D699TOTALdstk_A_cst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</row>
        <row r="1356">
          <cell r="D1356" t="str">
            <v>D699TOTALcl_A_cst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</row>
        <row r="1357">
          <cell r="D1357" t="str">
            <v>D699TOTALrv_A_cst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</row>
        <row r="1358">
          <cell r="D1358" t="str">
            <v>D699TOTALst_A_cst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</row>
        <row r="1359">
          <cell r="D1359" t="str">
            <v>D699TOTALwo_A_cst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</row>
        <row r="1360">
          <cell r="D1360" t="str">
            <v>D699TOTALdlc_A_cst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</row>
        <row r="1361">
          <cell r="D1361" t="str">
            <v>D699TOTALdwc_A_cst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</row>
        <row r="1362">
          <cell r="D1362" t="str">
            <v>G71TOTALdstk_A_cst</v>
          </cell>
          <cell r="E1362">
            <v>275281</v>
          </cell>
          <cell r="F1362">
            <v>269163</v>
          </cell>
          <cell r="G1362">
            <v>258158</v>
          </cell>
          <cell r="H1362">
            <v>247856</v>
          </cell>
          <cell r="I1362">
            <v>248710</v>
          </cell>
          <cell r="J1362">
            <v>221158</v>
          </cell>
          <cell r="K1362">
            <v>217631</v>
          </cell>
          <cell r="L1362">
            <v>237339</v>
          </cell>
          <cell r="M1362">
            <v>238446</v>
          </cell>
          <cell r="N1362">
            <v>234576</v>
          </cell>
        </row>
        <row r="1363">
          <cell r="D1363" t="str">
            <v>G71TOTALcl_A_cst</v>
          </cell>
          <cell r="E1363">
            <v>14407</v>
          </cell>
          <cell r="F1363">
            <v>12181</v>
          </cell>
          <cell r="G1363">
            <v>9633</v>
          </cell>
          <cell r="H1363">
            <v>9667</v>
          </cell>
          <cell r="I1363">
            <v>9617</v>
          </cell>
          <cell r="J1363">
            <v>9049</v>
          </cell>
          <cell r="K1363">
            <v>9084</v>
          </cell>
          <cell r="L1363">
            <v>9096</v>
          </cell>
          <cell r="M1363">
            <v>9359</v>
          </cell>
          <cell r="N1363">
            <v>8623</v>
          </cell>
        </row>
        <row r="1364">
          <cell r="D1364" t="str">
            <v>G71TOTALrv_A_cst</v>
          </cell>
          <cell r="E1364">
            <v>3637</v>
          </cell>
          <cell r="F1364">
            <v>3626</v>
          </cell>
          <cell r="G1364">
            <v>2685</v>
          </cell>
          <cell r="H1364">
            <v>2698</v>
          </cell>
          <cell r="I1364">
            <v>2604</v>
          </cell>
          <cell r="J1364">
            <v>9086</v>
          </cell>
          <cell r="K1364">
            <v>9083</v>
          </cell>
          <cell r="L1364">
            <v>8775</v>
          </cell>
          <cell r="M1364">
            <v>8768</v>
          </cell>
          <cell r="N1364">
            <v>8581</v>
          </cell>
        </row>
        <row r="1365">
          <cell r="D1365" t="str">
            <v>G71TOTALst_A_cst</v>
          </cell>
          <cell r="E1365">
            <v>46851</v>
          </cell>
          <cell r="F1365">
            <v>46162</v>
          </cell>
          <cell r="G1365">
            <v>39822</v>
          </cell>
          <cell r="H1365">
            <v>38107</v>
          </cell>
          <cell r="I1365">
            <v>37281</v>
          </cell>
          <cell r="J1365">
            <v>33972</v>
          </cell>
          <cell r="K1365">
            <v>36744</v>
          </cell>
          <cell r="L1365">
            <v>37941</v>
          </cell>
          <cell r="M1365">
            <v>41065</v>
          </cell>
          <cell r="N1365">
            <v>37654</v>
          </cell>
        </row>
        <row r="1366">
          <cell r="D1366" t="str">
            <v>G71TOTALwo_A_cst</v>
          </cell>
          <cell r="E1366">
            <v>192</v>
          </cell>
          <cell r="F1366">
            <v>192</v>
          </cell>
          <cell r="G1366">
            <v>192</v>
          </cell>
          <cell r="H1366">
            <v>192</v>
          </cell>
          <cell r="I1366">
            <v>192</v>
          </cell>
          <cell r="J1366">
            <v>192</v>
          </cell>
          <cell r="K1366">
            <v>137</v>
          </cell>
          <cell r="L1366">
            <v>192</v>
          </cell>
          <cell r="M1366">
            <v>192</v>
          </cell>
          <cell r="N1366">
            <v>192</v>
          </cell>
        </row>
        <row r="1367">
          <cell r="D1367" t="str">
            <v>G71TOTALdlc_A_cst</v>
          </cell>
          <cell r="E1367">
            <v>210194</v>
          </cell>
          <cell r="F1367">
            <v>207002</v>
          </cell>
          <cell r="G1367">
            <v>205826</v>
          </cell>
          <cell r="H1367">
            <v>197192</v>
          </cell>
          <cell r="I1367">
            <v>199016</v>
          </cell>
          <cell r="J1367">
            <v>168859</v>
          </cell>
          <cell r="K1367">
            <v>162583</v>
          </cell>
          <cell r="L1367">
            <v>181335</v>
          </cell>
          <cell r="M1367">
            <v>179062</v>
          </cell>
          <cell r="N1367">
            <v>179526</v>
          </cell>
        </row>
        <row r="1368">
          <cell r="D1368" t="str">
            <v>G71TOTALdwc_A_cst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</row>
        <row r="1369">
          <cell r="D1369" t="str">
            <v>D771TOTALdstk_A_cst</v>
          </cell>
          <cell r="E1369">
            <v>91717</v>
          </cell>
          <cell r="F1369">
            <v>89978</v>
          </cell>
          <cell r="G1369">
            <v>83541</v>
          </cell>
          <cell r="H1369">
            <v>73469</v>
          </cell>
          <cell r="I1369">
            <v>70984</v>
          </cell>
          <cell r="J1369">
            <v>68741</v>
          </cell>
          <cell r="K1369">
            <v>67891</v>
          </cell>
          <cell r="L1369">
            <v>79871</v>
          </cell>
          <cell r="M1369">
            <v>78053</v>
          </cell>
          <cell r="N1369">
            <v>76875</v>
          </cell>
        </row>
        <row r="1370">
          <cell r="D1370" t="str">
            <v>D771TOTALcl_A_cst</v>
          </cell>
          <cell r="E1370">
            <v>616</v>
          </cell>
          <cell r="F1370">
            <v>430</v>
          </cell>
          <cell r="G1370">
            <v>338</v>
          </cell>
          <cell r="H1370">
            <v>338</v>
          </cell>
          <cell r="I1370">
            <v>320</v>
          </cell>
          <cell r="J1370">
            <v>320</v>
          </cell>
          <cell r="K1370">
            <v>320</v>
          </cell>
          <cell r="L1370">
            <v>320</v>
          </cell>
          <cell r="M1370">
            <v>320</v>
          </cell>
          <cell r="N1370">
            <v>320</v>
          </cell>
        </row>
        <row r="1371">
          <cell r="D1371" t="str">
            <v>D771TOTALrv_A_cst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</row>
        <row r="1372">
          <cell r="D1372" t="str">
            <v>D771TOTALst_A_cst</v>
          </cell>
          <cell r="E1372">
            <v>11124</v>
          </cell>
          <cell r="F1372">
            <v>10796</v>
          </cell>
          <cell r="G1372">
            <v>6143</v>
          </cell>
          <cell r="H1372">
            <v>4849</v>
          </cell>
          <cell r="I1372">
            <v>4767</v>
          </cell>
          <cell r="J1372">
            <v>6102</v>
          </cell>
          <cell r="K1372">
            <v>5804</v>
          </cell>
          <cell r="L1372">
            <v>5442</v>
          </cell>
          <cell r="M1372">
            <v>5975</v>
          </cell>
          <cell r="N1372">
            <v>5715</v>
          </cell>
        </row>
        <row r="1373">
          <cell r="D1373" t="str">
            <v>D771TOTALwo_A_cst</v>
          </cell>
          <cell r="E1373">
            <v>137</v>
          </cell>
          <cell r="F1373">
            <v>137</v>
          </cell>
          <cell r="G1373">
            <v>137</v>
          </cell>
          <cell r="H1373">
            <v>137</v>
          </cell>
          <cell r="I1373">
            <v>137</v>
          </cell>
          <cell r="J1373">
            <v>137</v>
          </cell>
          <cell r="K1373">
            <v>137</v>
          </cell>
          <cell r="L1373">
            <v>137</v>
          </cell>
          <cell r="M1373">
            <v>137</v>
          </cell>
          <cell r="N1373">
            <v>137</v>
          </cell>
        </row>
        <row r="1374">
          <cell r="D1374" t="str">
            <v>D771TOTALdlc_A_cst</v>
          </cell>
          <cell r="E1374">
            <v>79840</v>
          </cell>
          <cell r="F1374">
            <v>78615</v>
          </cell>
          <cell r="G1374">
            <v>76923</v>
          </cell>
          <cell r="H1374">
            <v>68145</v>
          </cell>
          <cell r="I1374">
            <v>65760</v>
          </cell>
          <cell r="J1374">
            <v>62182</v>
          </cell>
          <cell r="K1374">
            <v>61630</v>
          </cell>
          <cell r="L1374">
            <v>73972</v>
          </cell>
          <cell r="M1374">
            <v>71621</v>
          </cell>
          <cell r="N1374">
            <v>70703</v>
          </cell>
        </row>
        <row r="1375">
          <cell r="D1375" t="str">
            <v>D771TOTALdwc_A_cst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</row>
        <row r="1376">
          <cell r="D1376" t="str">
            <v>D772TOTALdstk_A_cst</v>
          </cell>
          <cell r="E1376">
            <v>183564</v>
          </cell>
          <cell r="F1376">
            <v>179185</v>
          </cell>
          <cell r="G1376">
            <v>174617</v>
          </cell>
          <cell r="H1376">
            <v>174387</v>
          </cell>
          <cell r="I1376">
            <v>177726</v>
          </cell>
          <cell r="J1376">
            <v>152417</v>
          </cell>
          <cell r="K1376">
            <v>149740</v>
          </cell>
          <cell r="L1376">
            <v>157468</v>
          </cell>
          <cell r="M1376">
            <v>160393</v>
          </cell>
          <cell r="N1376">
            <v>157701</v>
          </cell>
        </row>
        <row r="1377">
          <cell r="D1377" t="str">
            <v>D772TOTALcl_A_cst</v>
          </cell>
          <cell r="E1377">
            <v>13791</v>
          </cell>
          <cell r="F1377">
            <v>11751</v>
          </cell>
          <cell r="G1377">
            <v>9295</v>
          </cell>
          <cell r="H1377">
            <v>9329</v>
          </cell>
          <cell r="I1377">
            <v>9297</v>
          </cell>
          <cell r="J1377">
            <v>8729</v>
          </cell>
          <cell r="K1377">
            <v>8764</v>
          </cell>
          <cell r="L1377">
            <v>8776</v>
          </cell>
          <cell r="M1377">
            <v>9039</v>
          </cell>
          <cell r="N1377">
            <v>8303</v>
          </cell>
        </row>
        <row r="1378">
          <cell r="D1378" t="str">
            <v>D772TOTALrv_A_cst</v>
          </cell>
          <cell r="E1378">
            <v>3637</v>
          </cell>
          <cell r="F1378">
            <v>3626</v>
          </cell>
          <cell r="G1378">
            <v>2685</v>
          </cell>
          <cell r="H1378">
            <v>2698</v>
          </cell>
          <cell r="I1378">
            <v>2604</v>
          </cell>
          <cell r="J1378">
            <v>9086</v>
          </cell>
          <cell r="K1378">
            <v>9083</v>
          </cell>
          <cell r="L1378">
            <v>8775</v>
          </cell>
          <cell r="M1378">
            <v>8768</v>
          </cell>
          <cell r="N1378">
            <v>8581</v>
          </cell>
        </row>
        <row r="1379">
          <cell r="D1379" t="str">
            <v>D772TOTALst_A_cst</v>
          </cell>
          <cell r="E1379">
            <v>35727</v>
          </cell>
          <cell r="F1379">
            <v>35366</v>
          </cell>
          <cell r="G1379">
            <v>33679</v>
          </cell>
          <cell r="H1379">
            <v>33258</v>
          </cell>
          <cell r="I1379">
            <v>32514</v>
          </cell>
          <cell r="J1379">
            <v>27870</v>
          </cell>
          <cell r="K1379">
            <v>30940</v>
          </cell>
          <cell r="L1379">
            <v>32499</v>
          </cell>
          <cell r="M1379">
            <v>35090</v>
          </cell>
          <cell r="N1379">
            <v>31939</v>
          </cell>
        </row>
        <row r="1380">
          <cell r="D1380" t="str">
            <v>D772TOTALwo_A_cst</v>
          </cell>
          <cell r="E1380">
            <v>55</v>
          </cell>
          <cell r="F1380">
            <v>55</v>
          </cell>
          <cell r="G1380">
            <v>55</v>
          </cell>
          <cell r="H1380">
            <v>55</v>
          </cell>
          <cell r="I1380">
            <v>55</v>
          </cell>
          <cell r="J1380">
            <v>55</v>
          </cell>
          <cell r="K1380">
            <v>0</v>
          </cell>
          <cell r="L1380">
            <v>55</v>
          </cell>
          <cell r="M1380">
            <v>55</v>
          </cell>
          <cell r="N1380">
            <v>55</v>
          </cell>
        </row>
        <row r="1381">
          <cell r="D1381" t="str">
            <v>D772TOTALdlc_A_cst</v>
          </cell>
          <cell r="E1381">
            <v>130354</v>
          </cell>
          <cell r="F1381">
            <v>128387</v>
          </cell>
          <cell r="G1381">
            <v>128903</v>
          </cell>
          <cell r="H1381">
            <v>129047</v>
          </cell>
          <cell r="I1381">
            <v>133256</v>
          </cell>
          <cell r="J1381">
            <v>106677</v>
          </cell>
          <cell r="K1381">
            <v>100953</v>
          </cell>
          <cell r="L1381">
            <v>107363</v>
          </cell>
          <cell r="M1381">
            <v>107441</v>
          </cell>
          <cell r="N1381">
            <v>108823</v>
          </cell>
        </row>
        <row r="1382">
          <cell r="D1382" t="str">
            <v>D772TOTALdwc_A_cst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</row>
        <row r="1383">
          <cell r="D1383" t="str">
            <v>D799TOTALdstk_A_cst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</row>
        <row r="1384">
          <cell r="D1384" t="str">
            <v>D799TOTALcl_A_cst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</row>
        <row r="1385">
          <cell r="D1385" t="str">
            <v>D799TOTALrv_A_cst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</row>
        <row r="1386">
          <cell r="D1386" t="str">
            <v>D799TOTALst_A_cst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</row>
        <row r="1387">
          <cell r="D1387" t="str">
            <v>D799TOTALwo_A_cst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</row>
        <row r="1388">
          <cell r="D1388" t="str">
            <v>D799TOTALdlc_A_cst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</row>
        <row r="1389">
          <cell r="D1389" t="str">
            <v>D799TOTALdwc_A_cst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</row>
        <row r="1390">
          <cell r="D1390" t="str">
            <v>G81TOTALdstk_A_cst</v>
          </cell>
          <cell r="E1390">
            <v>17665</v>
          </cell>
          <cell r="F1390">
            <v>17885</v>
          </cell>
          <cell r="G1390">
            <v>17402</v>
          </cell>
          <cell r="H1390">
            <v>17642</v>
          </cell>
          <cell r="I1390">
            <v>17484</v>
          </cell>
          <cell r="J1390">
            <v>14669</v>
          </cell>
          <cell r="K1390">
            <v>14544</v>
          </cell>
          <cell r="L1390">
            <v>15467</v>
          </cell>
          <cell r="M1390">
            <v>16940</v>
          </cell>
          <cell r="N1390">
            <v>16908</v>
          </cell>
        </row>
        <row r="1391">
          <cell r="D1391" t="str">
            <v>G81TOTALcl_A_cst</v>
          </cell>
          <cell r="E1391">
            <v>4738</v>
          </cell>
          <cell r="F1391">
            <v>4640</v>
          </cell>
          <cell r="G1391">
            <v>4566</v>
          </cell>
          <cell r="H1391">
            <v>3000</v>
          </cell>
          <cell r="I1391">
            <v>2986</v>
          </cell>
          <cell r="J1391">
            <v>5447</v>
          </cell>
          <cell r="K1391">
            <v>5451</v>
          </cell>
          <cell r="L1391">
            <v>5451</v>
          </cell>
          <cell r="M1391">
            <v>5451</v>
          </cell>
          <cell r="N1391">
            <v>5451</v>
          </cell>
        </row>
        <row r="1392">
          <cell r="D1392" t="str">
            <v>G81TOTALrv_A_cst</v>
          </cell>
          <cell r="E1392">
            <v>-66</v>
          </cell>
          <cell r="F1392">
            <v>-70</v>
          </cell>
          <cell r="G1392">
            <v>56</v>
          </cell>
          <cell r="H1392">
            <v>38</v>
          </cell>
          <cell r="I1392">
            <v>38</v>
          </cell>
          <cell r="J1392">
            <v>0</v>
          </cell>
          <cell r="K1392">
            <v>0</v>
          </cell>
          <cell r="L1392">
            <v>0</v>
          </cell>
          <cell r="M1392">
            <v>37</v>
          </cell>
          <cell r="N1392">
            <v>37</v>
          </cell>
        </row>
        <row r="1393">
          <cell r="D1393" t="str">
            <v>G81TOTALst_A_cst</v>
          </cell>
          <cell r="E1393">
            <v>2362</v>
          </cell>
          <cell r="F1393">
            <v>2306</v>
          </cell>
          <cell r="G1393">
            <v>1909</v>
          </cell>
          <cell r="H1393">
            <v>4583</v>
          </cell>
          <cell r="I1393">
            <v>4544</v>
          </cell>
          <cell r="J1393">
            <v>3677</v>
          </cell>
          <cell r="K1393">
            <v>3568</v>
          </cell>
          <cell r="L1393">
            <v>3490</v>
          </cell>
          <cell r="M1393">
            <v>3835</v>
          </cell>
          <cell r="N1393">
            <v>3616</v>
          </cell>
        </row>
        <row r="1394">
          <cell r="D1394" t="str">
            <v>G81TOTALwo_A_cst</v>
          </cell>
          <cell r="E1394">
            <v>2515</v>
          </cell>
          <cell r="F1394">
            <v>2527</v>
          </cell>
          <cell r="G1394">
            <v>2501</v>
          </cell>
          <cell r="H1394">
            <v>5267</v>
          </cell>
          <cell r="I1394">
            <v>5267</v>
          </cell>
          <cell r="J1394">
            <v>2321</v>
          </cell>
          <cell r="K1394">
            <v>2321</v>
          </cell>
          <cell r="L1394">
            <v>2812</v>
          </cell>
          <cell r="M1394">
            <v>2807</v>
          </cell>
          <cell r="N1394">
            <v>2807</v>
          </cell>
        </row>
        <row r="1395">
          <cell r="D1395" t="str">
            <v>G81TOTALdlc_A_cst</v>
          </cell>
          <cell r="E1395">
            <v>8116</v>
          </cell>
          <cell r="F1395">
            <v>8482</v>
          </cell>
          <cell r="G1395">
            <v>8370</v>
          </cell>
          <cell r="H1395">
            <v>4754</v>
          </cell>
          <cell r="I1395">
            <v>4649</v>
          </cell>
          <cell r="J1395">
            <v>3224</v>
          </cell>
          <cell r="K1395">
            <v>3204</v>
          </cell>
          <cell r="L1395">
            <v>3714</v>
          </cell>
          <cell r="M1395">
            <v>4810</v>
          </cell>
          <cell r="N1395">
            <v>4997</v>
          </cell>
        </row>
        <row r="1396">
          <cell r="D1396" t="str">
            <v>G81TOTALdwc_A_cst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</row>
        <row r="1397">
          <cell r="D1397" t="str">
            <v>D881TOTALdstk_A_cst</v>
          </cell>
          <cell r="E1397">
            <v>17665</v>
          </cell>
          <cell r="F1397">
            <v>17885</v>
          </cell>
          <cell r="G1397">
            <v>17402</v>
          </cell>
          <cell r="H1397">
            <v>17642</v>
          </cell>
          <cell r="I1397">
            <v>17484</v>
          </cell>
          <cell r="J1397">
            <v>14669</v>
          </cell>
          <cell r="K1397">
            <v>14544</v>
          </cell>
          <cell r="L1397">
            <v>15467</v>
          </cell>
          <cell r="M1397">
            <v>16940</v>
          </cell>
          <cell r="N1397">
            <v>16908</v>
          </cell>
        </row>
        <row r="1398">
          <cell r="D1398" t="str">
            <v>D881TOTALcl_A_cst</v>
          </cell>
          <cell r="E1398">
            <v>4738</v>
          </cell>
          <cell r="F1398">
            <v>4640</v>
          </cell>
          <cell r="G1398">
            <v>4566</v>
          </cell>
          <cell r="H1398">
            <v>3000</v>
          </cell>
          <cell r="I1398">
            <v>2986</v>
          </cell>
          <cell r="J1398">
            <v>5447</v>
          </cell>
          <cell r="K1398">
            <v>5451</v>
          </cell>
          <cell r="L1398">
            <v>5451</v>
          </cell>
          <cell r="M1398">
            <v>5451</v>
          </cell>
          <cell r="N1398">
            <v>5451</v>
          </cell>
        </row>
        <row r="1399">
          <cell r="D1399" t="str">
            <v>D881TOTALrv_A_cst</v>
          </cell>
          <cell r="E1399">
            <v>-66</v>
          </cell>
          <cell r="F1399">
            <v>-70</v>
          </cell>
          <cell r="G1399">
            <v>56</v>
          </cell>
          <cell r="H1399">
            <v>38</v>
          </cell>
          <cell r="I1399">
            <v>38</v>
          </cell>
          <cell r="J1399">
            <v>0</v>
          </cell>
          <cell r="K1399">
            <v>0</v>
          </cell>
          <cell r="L1399">
            <v>0</v>
          </cell>
          <cell r="M1399">
            <v>37</v>
          </cell>
          <cell r="N1399">
            <v>37</v>
          </cell>
        </row>
        <row r="1400">
          <cell r="D1400" t="str">
            <v>D881TOTALst_A_cst</v>
          </cell>
          <cell r="E1400">
            <v>2362</v>
          </cell>
          <cell r="F1400">
            <v>2306</v>
          </cell>
          <cell r="G1400">
            <v>1909</v>
          </cell>
          <cell r="H1400">
            <v>4583</v>
          </cell>
          <cell r="I1400">
            <v>4544</v>
          </cell>
          <cell r="J1400">
            <v>3677</v>
          </cell>
          <cell r="K1400">
            <v>3568</v>
          </cell>
          <cell r="L1400">
            <v>3490</v>
          </cell>
          <cell r="M1400">
            <v>3835</v>
          </cell>
          <cell r="N1400">
            <v>3616</v>
          </cell>
        </row>
        <row r="1401">
          <cell r="D1401" t="str">
            <v>D881TOTALwo_A_cst</v>
          </cell>
          <cell r="E1401">
            <v>2515</v>
          </cell>
          <cell r="F1401">
            <v>2527</v>
          </cell>
          <cell r="G1401">
            <v>2501</v>
          </cell>
          <cell r="H1401">
            <v>5267</v>
          </cell>
          <cell r="I1401">
            <v>5267</v>
          </cell>
          <cell r="J1401">
            <v>2321</v>
          </cell>
          <cell r="K1401">
            <v>2321</v>
          </cell>
          <cell r="L1401">
            <v>2812</v>
          </cell>
          <cell r="M1401">
            <v>2807</v>
          </cell>
          <cell r="N1401">
            <v>2807</v>
          </cell>
        </row>
        <row r="1402">
          <cell r="D1402" t="str">
            <v>D881TOTALdlc_A_cst</v>
          </cell>
          <cell r="E1402">
            <v>8116</v>
          </cell>
          <cell r="F1402">
            <v>8482</v>
          </cell>
          <cell r="G1402">
            <v>8370</v>
          </cell>
          <cell r="H1402">
            <v>4754</v>
          </cell>
          <cell r="I1402">
            <v>4649</v>
          </cell>
          <cell r="J1402">
            <v>3224</v>
          </cell>
          <cell r="K1402">
            <v>3204</v>
          </cell>
          <cell r="L1402">
            <v>3714</v>
          </cell>
          <cell r="M1402">
            <v>4810</v>
          </cell>
          <cell r="N1402">
            <v>4997</v>
          </cell>
        </row>
        <row r="1403">
          <cell r="D1403" t="str">
            <v>D881TOTALdwc_A_cst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</row>
        <row r="1404">
          <cell r="D1404" t="str">
            <v>D899TOTALdstk_A_cst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</row>
        <row r="1405">
          <cell r="D1405" t="str">
            <v>D899TOTALcl_A_cst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</row>
        <row r="1406">
          <cell r="D1406" t="str">
            <v>D899TOTALrv_A_cst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</row>
        <row r="1407">
          <cell r="D1407" t="str">
            <v>D899TOTALst_A_cst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</row>
        <row r="1408">
          <cell r="D1408" t="str">
            <v>D899TOTALwo_A_cst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</row>
        <row r="1409">
          <cell r="D1409" t="str">
            <v>D899TOTALdlc_A_cst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</row>
        <row r="1410">
          <cell r="D1410" t="str">
            <v>D899TOTALdwc_A_cst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</row>
        <row r="1411">
          <cell r="D1411" t="str">
            <v>xWDFTOTALdstk_A_cst</v>
          </cell>
          <cell r="E1411">
            <v>70823</v>
          </cell>
          <cell r="F1411">
            <v>70819</v>
          </cell>
          <cell r="G1411">
            <v>70811</v>
          </cell>
          <cell r="H1411">
            <v>70763</v>
          </cell>
          <cell r="I1411">
            <v>70735</v>
          </cell>
          <cell r="J1411">
            <v>70484</v>
          </cell>
          <cell r="K1411">
            <v>70437</v>
          </cell>
          <cell r="L1411">
            <v>70458</v>
          </cell>
          <cell r="M1411">
            <v>70458</v>
          </cell>
          <cell r="N1411">
            <v>0</v>
          </cell>
        </row>
        <row r="1412">
          <cell r="D1412" t="str">
            <v>xWDFTOTALcl_A_cst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</row>
        <row r="1413">
          <cell r="D1413" t="str">
            <v>xWDFTOTALrv_A_cst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</row>
        <row r="1414">
          <cell r="D1414" t="str">
            <v>xWDFTOTALst_A_cst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</row>
        <row r="1415">
          <cell r="D1415" t="str">
            <v>xWDFTOTALwo_A_cst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</row>
        <row r="1416">
          <cell r="D1416" t="str">
            <v>xWDFTOTALdlc_A_cst</v>
          </cell>
          <cell r="E1416">
            <v>70823</v>
          </cell>
          <cell r="F1416">
            <v>70819</v>
          </cell>
          <cell r="G1416">
            <v>70811</v>
          </cell>
          <cell r="H1416">
            <v>70763</v>
          </cell>
          <cell r="I1416">
            <v>70735</v>
          </cell>
          <cell r="J1416">
            <v>70484</v>
          </cell>
          <cell r="K1416">
            <v>70437</v>
          </cell>
          <cell r="L1416">
            <v>70458</v>
          </cell>
          <cell r="M1416">
            <v>70458</v>
          </cell>
          <cell r="N1416">
            <v>0</v>
          </cell>
        </row>
        <row r="1417">
          <cell r="D1417" t="str">
            <v>xWDFTOTALdwc_A_cst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</row>
        <row r="1418">
          <cell r="D1418" t="str">
            <v>G91TOTALdstk_A_cst</v>
          </cell>
          <cell r="E1418">
            <v>70823</v>
          </cell>
          <cell r="F1418">
            <v>70819</v>
          </cell>
          <cell r="G1418">
            <v>70811</v>
          </cell>
          <cell r="H1418">
            <v>70763</v>
          </cell>
          <cell r="I1418">
            <v>70735</v>
          </cell>
          <cell r="J1418">
            <v>70484</v>
          </cell>
          <cell r="K1418">
            <v>70437</v>
          </cell>
          <cell r="L1418">
            <v>70458</v>
          </cell>
          <cell r="M1418">
            <v>70458</v>
          </cell>
          <cell r="N1418">
            <v>0</v>
          </cell>
        </row>
        <row r="1419">
          <cell r="D1419" t="str">
            <v>G91TOTALcl_A_cst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</row>
        <row r="1420">
          <cell r="D1420" t="str">
            <v>G91TOTALrv_A_cst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</row>
        <row r="1421">
          <cell r="D1421" t="str">
            <v>G91TOTALst_A_cst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</row>
        <row r="1422">
          <cell r="D1422" t="str">
            <v>G91TOTALwo_A_cst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</row>
        <row r="1423">
          <cell r="D1423" t="str">
            <v>G91TOTALdlc_A_cst</v>
          </cell>
          <cell r="E1423">
            <v>70823</v>
          </cell>
          <cell r="F1423">
            <v>70819</v>
          </cell>
          <cell r="G1423">
            <v>70811</v>
          </cell>
          <cell r="H1423">
            <v>70763</v>
          </cell>
          <cell r="I1423">
            <v>70735</v>
          </cell>
          <cell r="J1423">
            <v>70484</v>
          </cell>
          <cell r="K1423">
            <v>70437</v>
          </cell>
          <cell r="L1423">
            <v>70458</v>
          </cell>
          <cell r="M1423">
            <v>70458</v>
          </cell>
          <cell r="N1423">
            <v>0</v>
          </cell>
        </row>
        <row r="1424">
          <cell r="D1424" t="str">
            <v>G91TOTALdwc_A_cst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</row>
        <row r="1425">
          <cell r="D1425" t="str">
            <v>D990TOTALdstk_A_cst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</row>
        <row r="1426">
          <cell r="D1426" t="str">
            <v>D990TOTALcl_A_cst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</row>
        <row r="1427">
          <cell r="D1427" t="str">
            <v>D990TOTALrv_A_cst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</row>
        <row r="1428">
          <cell r="D1428" t="str">
            <v>D990TOTALst_A_cst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</row>
        <row r="1429">
          <cell r="D1429" t="str">
            <v>D990TOTALwo_A_cst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</row>
        <row r="1430">
          <cell r="D1430" t="str">
            <v>D990TOTALdlc_A_cst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</row>
        <row r="1431">
          <cell r="D1431" t="str">
            <v>D990TOTALdwc_A_cst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</row>
        <row r="1432">
          <cell r="D1432" t="str">
            <v>D991TOTALdstk_A_cst</v>
          </cell>
          <cell r="E1432">
            <v>4</v>
          </cell>
          <cell r="F1432">
            <v>4</v>
          </cell>
          <cell r="G1432">
            <v>4</v>
          </cell>
          <cell r="H1432">
            <v>4</v>
          </cell>
          <cell r="I1432">
            <v>4</v>
          </cell>
          <cell r="J1432">
            <v>4</v>
          </cell>
          <cell r="K1432">
            <v>4</v>
          </cell>
          <cell r="L1432">
            <v>4</v>
          </cell>
          <cell r="M1432">
            <v>4</v>
          </cell>
          <cell r="N1432">
            <v>0</v>
          </cell>
        </row>
        <row r="1433">
          <cell r="D1433" t="str">
            <v>D991TOTALcl_A_cst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</row>
        <row r="1434">
          <cell r="D1434" t="str">
            <v>D991TOTALrv_A_cst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</row>
        <row r="1435">
          <cell r="D1435" t="str">
            <v>D991TOTALst_A_cst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</row>
        <row r="1436">
          <cell r="D1436" t="str">
            <v>D991TOTALwo_A_cst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</row>
        <row r="1437">
          <cell r="D1437" t="str">
            <v>D991TOTALdlc_A_cst</v>
          </cell>
          <cell r="E1437">
            <v>4</v>
          </cell>
          <cell r="F1437">
            <v>4</v>
          </cell>
          <cell r="G1437">
            <v>4</v>
          </cell>
          <cell r="H1437">
            <v>4</v>
          </cell>
          <cell r="I1437">
            <v>4</v>
          </cell>
          <cell r="J1437">
            <v>4</v>
          </cell>
          <cell r="K1437">
            <v>4</v>
          </cell>
          <cell r="L1437">
            <v>4</v>
          </cell>
          <cell r="M1437">
            <v>4</v>
          </cell>
          <cell r="N1437">
            <v>0</v>
          </cell>
        </row>
        <row r="1438">
          <cell r="D1438" t="str">
            <v>D991TOTALdwc_A_cst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</row>
        <row r="1439">
          <cell r="D1439" t="str">
            <v>D992TOTALdstk_A_cst</v>
          </cell>
          <cell r="E1439">
            <v>70819</v>
          </cell>
          <cell r="F1439">
            <v>70815</v>
          </cell>
          <cell r="G1439">
            <v>70807</v>
          </cell>
          <cell r="H1439">
            <v>70759</v>
          </cell>
          <cell r="I1439">
            <v>70731</v>
          </cell>
          <cell r="J1439">
            <v>70480</v>
          </cell>
          <cell r="K1439">
            <v>70433</v>
          </cell>
          <cell r="L1439">
            <v>70454</v>
          </cell>
          <cell r="M1439">
            <v>70454</v>
          </cell>
          <cell r="N1439">
            <v>0</v>
          </cell>
        </row>
        <row r="1440">
          <cell r="D1440" t="str">
            <v>D992TOTALcl_A_cst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</row>
        <row r="1441">
          <cell r="D1441" t="str">
            <v>D992TOTALrv_A_cst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</row>
        <row r="1442">
          <cell r="D1442" t="str">
            <v>D992TOTALst_A_cst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</row>
        <row r="1443">
          <cell r="D1443" t="str">
            <v>D992TOTALwo_A_cst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</row>
        <row r="1444">
          <cell r="D1444" t="str">
            <v>D992TOTALdlc_A_cst</v>
          </cell>
          <cell r="E1444">
            <v>70819</v>
          </cell>
          <cell r="F1444">
            <v>70815</v>
          </cell>
          <cell r="G1444">
            <v>70807</v>
          </cell>
          <cell r="H1444">
            <v>70759</v>
          </cell>
          <cell r="I1444">
            <v>70731</v>
          </cell>
          <cell r="J1444">
            <v>70480</v>
          </cell>
          <cell r="K1444">
            <v>70433</v>
          </cell>
          <cell r="L1444">
            <v>70454</v>
          </cell>
          <cell r="M1444">
            <v>70454</v>
          </cell>
          <cell r="N1444">
            <v>0</v>
          </cell>
        </row>
        <row r="1445">
          <cell r="D1445" t="str">
            <v>D992TOTALdwc_A_cst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</row>
        <row r="1446">
          <cell r="D1446" t="str">
            <v>D999TOTALdstk_A_cst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</row>
        <row r="1447">
          <cell r="D1447" t="str">
            <v>D999TOTALcl_A_cst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</row>
        <row r="1448">
          <cell r="D1448" t="str">
            <v>D999TOTALrv_A_cst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</row>
        <row r="1449">
          <cell r="D1449" t="str">
            <v>D999TOTALst_A_cst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</row>
        <row r="1450">
          <cell r="D1450" t="str">
            <v>D999TOTALwo_A_cst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</row>
        <row r="1451">
          <cell r="D1451" t="str">
            <v>D999TOTALdlc_A_cst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</row>
        <row r="1452">
          <cell r="D1452" t="str">
            <v>D999TOTALdwc_A_cst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</sheetNames>
    <sheetDataSet>
      <sheetData sheetId="0" refreshError="1">
        <row r="2">
          <cell r="AB2" t="str">
            <v>INDEX</v>
          </cell>
          <cell r="AC2" t="str">
            <v>W49</v>
          </cell>
          <cell r="AD2" t="str">
            <v>W50</v>
          </cell>
          <cell r="AE2" t="str">
            <v>W51</v>
          </cell>
          <cell r="AF2" t="str">
            <v>W52</v>
          </cell>
          <cell r="AG2" t="str">
            <v>W01</v>
          </cell>
          <cell r="AH2" t="str">
            <v>W02</v>
          </cell>
          <cell r="AI2" t="str">
            <v>W03</v>
          </cell>
          <cell r="AJ2" t="str">
            <v>W04</v>
          </cell>
          <cell r="AK2" t="str">
            <v>W05</v>
          </cell>
          <cell r="AL2" t="str">
            <v>W06</v>
          </cell>
        </row>
        <row r="3">
          <cell r="AB3" t="str">
            <v>totaltotalWDFtot_A</v>
          </cell>
          <cell r="AC3">
            <v>108043</v>
          </cell>
          <cell r="AD3">
            <v>108274</v>
          </cell>
          <cell r="AE3">
            <v>108805</v>
          </cell>
          <cell r="AF3">
            <v>109074</v>
          </cell>
          <cell r="AG3">
            <v>109970</v>
          </cell>
          <cell r="AH3">
            <v>111410</v>
          </cell>
          <cell r="AI3">
            <v>114072</v>
          </cell>
          <cell r="AJ3">
            <v>114992</v>
          </cell>
          <cell r="AK3">
            <v>115159</v>
          </cell>
          <cell r="AL3">
            <v>116052</v>
          </cell>
        </row>
        <row r="4">
          <cell r="AB4" t="str">
            <v>totaltotalWDFsls_A</v>
          </cell>
          <cell r="AC4">
            <v>7384421.5</v>
          </cell>
          <cell r="AD4">
            <v>7666308</v>
          </cell>
          <cell r="AE4">
            <v>7658749</v>
          </cell>
          <cell r="AF4">
            <v>7990804.5</v>
          </cell>
          <cell r="AG4">
            <v>6884838.5</v>
          </cell>
          <cell r="AH4">
            <v>7179446</v>
          </cell>
          <cell r="AI4">
            <v>5869413</v>
          </cell>
          <cell r="AJ4">
            <v>6356708.5</v>
          </cell>
          <cell r="AK4">
            <v>6721771.5</v>
          </cell>
          <cell r="AL4">
            <v>6637156.5</v>
          </cell>
        </row>
        <row r="5">
          <cell r="AB5" t="str">
            <v>totaltotalWDFstk_A</v>
          </cell>
          <cell r="AC5">
            <v>13052940</v>
          </cell>
          <cell r="AD5">
            <v>13043645</v>
          </cell>
          <cell r="AE5">
            <v>12846076</v>
          </cell>
          <cell r="AF5">
            <v>12873802</v>
          </cell>
          <cell r="AG5">
            <v>12708691</v>
          </cell>
          <cell r="AH5">
            <v>12749770</v>
          </cell>
          <cell r="AI5">
            <v>12991087</v>
          </cell>
          <cell r="AJ5">
            <v>13104133</v>
          </cell>
          <cell r="AK5">
            <v>12956731</v>
          </cell>
          <cell r="AL5">
            <v>12870701</v>
          </cell>
        </row>
        <row r="6">
          <cell r="AB6" t="str">
            <v>totaltotalG01tot_A</v>
          </cell>
          <cell r="AC6">
            <v>5012</v>
          </cell>
          <cell r="AD6">
            <v>5012</v>
          </cell>
          <cell r="AE6">
            <v>5020</v>
          </cell>
          <cell r="AF6">
            <v>5033</v>
          </cell>
          <cell r="AG6">
            <v>5225</v>
          </cell>
          <cell r="AH6">
            <v>5240</v>
          </cell>
          <cell r="AI6">
            <v>5242</v>
          </cell>
          <cell r="AJ6">
            <v>5444</v>
          </cell>
          <cell r="AK6">
            <v>5484</v>
          </cell>
          <cell r="AL6">
            <v>5502</v>
          </cell>
        </row>
        <row r="7">
          <cell r="AB7" t="str">
            <v>totaltotalG01sls_A</v>
          </cell>
          <cell r="AC7">
            <v>1526501.38</v>
          </cell>
          <cell r="AD7">
            <v>1582277.38</v>
          </cell>
          <cell r="AE7">
            <v>1577659.63</v>
          </cell>
          <cell r="AF7">
            <v>1637170</v>
          </cell>
          <cell r="AG7">
            <v>1410826.13</v>
          </cell>
          <cell r="AH7">
            <v>1475351.63</v>
          </cell>
          <cell r="AI7">
            <v>1210090.5</v>
          </cell>
          <cell r="AJ7">
            <v>1334175.3799999999</v>
          </cell>
          <cell r="AK7">
            <v>1356279.75</v>
          </cell>
          <cell r="AL7">
            <v>1309571.8799999999</v>
          </cell>
        </row>
        <row r="8">
          <cell r="AB8" t="str">
            <v>totaltotalG01stk_A</v>
          </cell>
          <cell r="AC8">
            <v>1950672.5</v>
          </cell>
          <cell r="AD8">
            <v>1953127.88</v>
          </cell>
          <cell r="AE8">
            <v>1894287.25</v>
          </cell>
          <cell r="AF8">
            <v>1877201.88</v>
          </cell>
          <cell r="AG8">
            <v>1849941.88</v>
          </cell>
          <cell r="AH8">
            <v>1806966.25</v>
          </cell>
          <cell r="AI8">
            <v>1820378.5</v>
          </cell>
          <cell r="AJ8">
            <v>1861231</v>
          </cell>
          <cell r="AK8">
            <v>1832623.38</v>
          </cell>
          <cell r="AL8">
            <v>1824381.63</v>
          </cell>
        </row>
        <row r="9">
          <cell r="AB9" t="str">
            <v>totaltotalD001tot_A</v>
          </cell>
          <cell r="AC9">
            <v>1952</v>
          </cell>
          <cell r="AD9">
            <v>1952</v>
          </cell>
          <cell r="AE9">
            <v>1954</v>
          </cell>
          <cell r="AF9">
            <v>1955</v>
          </cell>
          <cell r="AG9">
            <v>2066</v>
          </cell>
          <cell r="AH9">
            <v>2067</v>
          </cell>
          <cell r="AI9">
            <v>2068</v>
          </cell>
          <cell r="AJ9">
            <v>2095</v>
          </cell>
          <cell r="AK9">
            <v>2095</v>
          </cell>
          <cell r="AL9">
            <v>2098</v>
          </cell>
        </row>
        <row r="10">
          <cell r="AB10" t="str">
            <v>totaltotalD001sls_A</v>
          </cell>
          <cell r="AC10">
            <v>1141280.3799999999</v>
          </cell>
          <cell r="AD10">
            <v>1171910</v>
          </cell>
          <cell r="AE10">
            <v>1166409.1299999999</v>
          </cell>
          <cell r="AF10">
            <v>1230667.5</v>
          </cell>
          <cell r="AG10">
            <v>1088455.3799999999</v>
          </cell>
          <cell r="AH10">
            <v>1114875.6299999999</v>
          </cell>
          <cell r="AI10">
            <v>927932.25</v>
          </cell>
          <cell r="AJ10">
            <v>1027245.25</v>
          </cell>
          <cell r="AK10">
            <v>1031634.81</v>
          </cell>
          <cell r="AL10">
            <v>1002666.81</v>
          </cell>
        </row>
        <row r="11">
          <cell r="AB11" t="str">
            <v>totaltotalD001stk_A</v>
          </cell>
          <cell r="AC11">
            <v>1242642.3799999999</v>
          </cell>
          <cell r="AD11">
            <v>1256522.5</v>
          </cell>
          <cell r="AE11">
            <v>1216481.3799999999</v>
          </cell>
          <cell r="AF11">
            <v>1187517.1299999999</v>
          </cell>
          <cell r="AG11">
            <v>1174700.6299999999</v>
          </cell>
          <cell r="AH11">
            <v>1150553.75</v>
          </cell>
          <cell r="AI11">
            <v>1157836.8799999999</v>
          </cell>
          <cell r="AJ11">
            <v>1178890.1299999999</v>
          </cell>
          <cell r="AK11">
            <v>1158324.25</v>
          </cell>
          <cell r="AL11">
            <v>1144300.1299999999</v>
          </cell>
        </row>
        <row r="12">
          <cell r="AB12" t="str">
            <v>totaltotalD002tot_A</v>
          </cell>
          <cell r="AC12">
            <v>221</v>
          </cell>
          <cell r="AD12">
            <v>221</v>
          </cell>
          <cell r="AE12">
            <v>221</v>
          </cell>
          <cell r="AF12">
            <v>225</v>
          </cell>
          <cell r="AG12">
            <v>230</v>
          </cell>
          <cell r="AH12">
            <v>230</v>
          </cell>
          <cell r="AI12">
            <v>230</v>
          </cell>
          <cell r="AJ12">
            <v>236</v>
          </cell>
          <cell r="AK12">
            <v>244</v>
          </cell>
          <cell r="AL12">
            <v>244</v>
          </cell>
        </row>
        <row r="13">
          <cell r="AB13" t="str">
            <v>totaltotalD002sls_A</v>
          </cell>
          <cell r="AC13">
            <v>38317.71</v>
          </cell>
          <cell r="AD13">
            <v>38337.120000000003</v>
          </cell>
          <cell r="AE13">
            <v>35543.94</v>
          </cell>
          <cell r="AF13">
            <v>37058.720000000001</v>
          </cell>
          <cell r="AG13">
            <v>32919.06</v>
          </cell>
          <cell r="AH13">
            <v>31362.61</v>
          </cell>
          <cell r="AI13">
            <v>28988.09</v>
          </cell>
          <cell r="AJ13">
            <v>30412.81</v>
          </cell>
          <cell r="AK13">
            <v>33767.01</v>
          </cell>
          <cell r="AL13">
            <v>31505.68</v>
          </cell>
        </row>
        <row r="14">
          <cell r="AB14" t="str">
            <v>totaltotalD002stk_A</v>
          </cell>
          <cell r="AC14">
            <v>53378.29</v>
          </cell>
          <cell r="AD14">
            <v>53322.95</v>
          </cell>
          <cell r="AE14">
            <v>50537.98</v>
          </cell>
          <cell r="AF14">
            <v>50093.65</v>
          </cell>
          <cell r="AG14">
            <v>49047.78</v>
          </cell>
          <cell r="AH14">
            <v>48936.73</v>
          </cell>
          <cell r="AI14">
            <v>49647.59</v>
          </cell>
          <cell r="AJ14">
            <v>49384.3</v>
          </cell>
          <cell r="AK14">
            <v>50469.39</v>
          </cell>
          <cell r="AL14">
            <v>49353.25</v>
          </cell>
        </row>
        <row r="15">
          <cell r="AB15" t="str">
            <v>totaltotalD003tot_A</v>
          </cell>
          <cell r="AC15">
            <v>97</v>
          </cell>
          <cell r="AD15">
            <v>97</v>
          </cell>
          <cell r="AE15">
            <v>97</v>
          </cell>
          <cell r="AF15">
            <v>97</v>
          </cell>
          <cell r="AG15">
            <v>102</v>
          </cell>
          <cell r="AH15">
            <v>102</v>
          </cell>
          <cell r="AI15">
            <v>102</v>
          </cell>
          <cell r="AJ15">
            <v>102</v>
          </cell>
          <cell r="AK15">
            <v>102</v>
          </cell>
          <cell r="AL15">
            <v>103</v>
          </cell>
        </row>
        <row r="16">
          <cell r="AB16" t="str">
            <v>totaltotalD003sls_A</v>
          </cell>
          <cell r="AC16">
            <v>43534.68</v>
          </cell>
          <cell r="AD16">
            <v>54202.81</v>
          </cell>
          <cell r="AE16">
            <v>62629.75</v>
          </cell>
          <cell r="AF16">
            <v>51835.93</v>
          </cell>
          <cell r="AG16">
            <v>2818.53</v>
          </cell>
          <cell r="AH16">
            <v>3459.35</v>
          </cell>
          <cell r="AI16">
            <v>3301.92</v>
          </cell>
          <cell r="AJ16">
            <v>3482.63</v>
          </cell>
          <cell r="AK16">
            <v>3717.84</v>
          </cell>
          <cell r="AL16">
            <v>3186.97</v>
          </cell>
        </row>
        <row r="17">
          <cell r="AB17" t="str">
            <v>totaltotalD003stk_A</v>
          </cell>
          <cell r="AC17">
            <v>9425.7900000000009</v>
          </cell>
          <cell r="AD17">
            <v>8690.61</v>
          </cell>
          <cell r="AE17">
            <v>8991.15</v>
          </cell>
          <cell r="AF17">
            <v>7661.78</v>
          </cell>
          <cell r="AG17">
            <v>2685.58</v>
          </cell>
          <cell r="AH17">
            <v>2661.5</v>
          </cell>
          <cell r="AI17">
            <v>2461.06</v>
          </cell>
          <cell r="AJ17">
            <v>2040.62</v>
          </cell>
          <cell r="AK17">
            <v>1784.33</v>
          </cell>
          <cell r="AL17">
            <v>2219.14</v>
          </cell>
        </row>
        <row r="18">
          <cell r="AB18" t="str">
            <v>totaltotalD004tot_A</v>
          </cell>
          <cell r="AC18">
            <v>181</v>
          </cell>
          <cell r="AD18">
            <v>181</v>
          </cell>
          <cell r="AE18">
            <v>181</v>
          </cell>
          <cell r="AF18">
            <v>181</v>
          </cell>
          <cell r="AG18">
            <v>181</v>
          </cell>
          <cell r="AH18">
            <v>182</v>
          </cell>
          <cell r="AI18">
            <v>182</v>
          </cell>
          <cell r="AJ18">
            <v>182</v>
          </cell>
          <cell r="AK18">
            <v>182</v>
          </cell>
          <cell r="AL18">
            <v>185</v>
          </cell>
        </row>
        <row r="19">
          <cell r="AB19" t="str">
            <v>totaltotalD004sls_A</v>
          </cell>
          <cell r="AC19">
            <v>477.9</v>
          </cell>
          <cell r="AD19">
            <v>485.95</v>
          </cell>
          <cell r="AE19">
            <v>639.35</v>
          </cell>
          <cell r="AF19">
            <v>1059.7</v>
          </cell>
          <cell r="AG19">
            <v>732.1</v>
          </cell>
          <cell r="AH19">
            <v>548.9</v>
          </cell>
          <cell r="AI19">
            <v>384.3</v>
          </cell>
          <cell r="AJ19">
            <v>683</v>
          </cell>
          <cell r="AK19">
            <v>1155.8499999999999</v>
          </cell>
          <cell r="AL19">
            <v>914.05</v>
          </cell>
        </row>
        <row r="20">
          <cell r="AB20" t="str">
            <v>totaltotalD004stk_A</v>
          </cell>
          <cell r="AC20">
            <v>641.17999999999995</v>
          </cell>
          <cell r="AD20">
            <v>946.59</v>
          </cell>
          <cell r="AE20">
            <v>787.59</v>
          </cell>
          <cell r="AF20">
            <v>816.26</v>
          </cell>
          <cell r="AG20">
            <v>674.53</v>
          </cell>
          <cell r="AH20">
            <v>574.48</v>
          </cell>
          <cell r="AI20">
            <v>406.37</v>
          </cell>
          <cell r="AJ20">
            <v>1278.69</v>
          </cell>
          <cell r="AK20">
            <v>979.84</v>
          </cell>
          <cell r="AL20">
            <v>1143.5999999999999</v>
          </cell>
        </row>
        <row r="21">
          <cell r="AB21" t="str">
            <v>totaltotalD005tot_A</v>
          </cell>
          <cell r="AC21">
            <v>3</v>
          </cell>
          <cell r="AD21">
            <v>3</v>
          </cell>
          <cell r="AE21">
            <v>3</v>
          </cell>
          <cell r="AF21">
            <v>3</v>
          </cell>
          <cell r="AG21">
            <v>3</v>
          </cell>
          <cell r="AH21">
            <v>3</v>
          </cell>
          <cell r="AI21">
            <v>3</v>
          </cell>
          <cell r="AJ21">
            <v>4</v>
          </cell>
          <cell r="AK21">
            <v>4</v>
          </cell>
          <cell r="AL21">
            <v>4</v>
          </cell>
        </row>
        <row r="22">
          <cell r="AB22" t="str">
            <v>totaltotalD005sls_A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B23" t="str">
            <v>totaltotalD005stk_A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B24" t="str">
            <v>totaltotalD006tot_A</v>
          </cell>
          <cell r="AC24">
            <v>7</v>
          </cell>
          <cell r="AD24">
            <v>7</v>
          </cell>
          <cell r="AE24">
            <v>7</v>
          </cell>
          <cell r="AF24">
            <v>7</v>
          </cell>
          <cell r="AG24">
            <v>9</v>
          </cell>
          <cell r="AH24">
            <v>20</v>
          </cell>
          <cell r="AI24">
            <v>20</v>
          </cell>
          <cell r="AJ24">
            <v>20</v>
          </cell>
          <cell r="AK24">
            <v>20</v>
          </cell>
          <cell r="AL24">
            <v>20</v>
          </cell>
        </row>
        <row r="25">
          <cell r="AB25" t="str">
            <v>totaltotalD006sls_A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B26" t="str">
            <v>totaltotalD006stk_A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</row>
        <row r="27">
          <cell r="AB27" t="str">
            <v>totaltotalD040tot_A</v>
          </cell>
          <cell r="AC27">
            <v>2271</v>
          </cell>
          <cell r="AD27">
            <v>2271</v>
          </cell>
          <cell r="AE27">
            <v>2277</v>
          </cell>
          <cell r="AF27">
            <v>2285</v>
          </cell>
          <cell r="AG27">
            <v>2328</v>
          </cell>
          <cell r="AH27">
            <v>2327</v>
          </cell>
          <cell r="AI27">
            <v>2327</v>
          </cell>
          <cell r="AJ27">
            <v>2421</v>
          </cell>
          <cell r="AK27">
            <v>2453</v>
          </cell>
          <cell r="AL27">
            <v>2464</v>
          </cell>
        </row>
        <row r="28">
          <cell r="AB28" t="str">
            <v>totaltotalD040sls_A</v>
          </cell>
          <cell r="AC28">
            <v>302890.75</v>
          </cell>
          <cell r="AD28">
            <v>317341.44</v>
          </cell>
          <cell r="AE28">
            <v>312437.40999999997</v>
          </cell>
          <cell r="AF28">
            <v>316548.13</v>
          </cell>
          <cell r="AG28">
            <v>285901.09000000003</v>
          </cell>
          <cell r="AH28">
            <v>325105.15999999997</v>
          </cell>
          <cell r="AI28">
            <v>249483.89</v>
          </cell>
          <cell r="AJ28">
            <v>272351.65999999997</v>
          </cell>
          <cell r="AK28">
            <v>286004.25</v>
          </cell>
          <cell r="AL28">
            <v>271298.38</v>
          </cell>
        </row>
        <row r="29">
          <cell r="AB29" t="str">
            <v>totaltotalD040stk_A</v>
          </cell>
          <cell r="AC29">
            <v>644475.5</v>
          </cell>
          <cell r="AD29">
            <v>633535.93999999994</v>
          </cell>
          <cell r="AE29">
            <v>617291.63</v>
          </cell>
          <cell r="AF29">
            <v>630915.5</v>
          </cell>
          <cell r="AG29">
            <v>622635.75</v>
          </cell>
          <cell r="AH29">
            <v>604042.25</v>
          </cell>
          <cell r="AI29">
            <v>609829.06000000006</v>
          </cell>
          <cell r="AJ29">
            <v>629439.75</v>
          </cell>
          <cell r="AK29">
            <v>620867.93999999994</v>
          </cell>
          <cell r="AL29">
            <v>627168</v>
          </cell>
        </row>
        <row r="30">
          <cell r="AB30" t="str">
            <v>totaltotalD099tot_A</v>
          </cell>
          <cell r="AC30">
            <v>280</v>
          </cell>
          <cell r="AD30">
            <v>280</v>
          </cell>
          <cell r="AE30">
            <v>280</v>
          </cell>
          <cell r="AF30">
            <v>280</v>
          </cell>
          <cell r="AG30">
            <v>306</v>
          </cell>
          <cell r="AH30">
            <v>309</v>
          </cell>
          <cell r="AI30">
            <v>310</v>
          </cell>
          <cell r="AJ30">
            <v>384</v>
          </cell>
          <cell r="AK30">
            <v>384</v>
          </cell>
          <cell r="AL30">
            <v>384</v>
          </cell>
        </row>
        <row r="31">
          <cell r="AB31" t="str">
            <v>totaltotalD099sls_A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B32" t="str">
            <v>totaltotalD099stk_A</v>
          </cell>
          <cell r="AC32">
            <v>109.33</v>
          </cell>
          <cell r="AD32">
            <v>109.33</v>
          </cell>
          <cell r="AE32">
            <v>197.57</v>
          </cell>
          <cell r="AF32">
            <v>197.57</v>
          </cell>
          <cell r="AG32">
            <v>197.57</v>
          </cell>
          <cell r="AH32">
            <v>197.57</v>
          </cell>
          <cell r="AI32">
            <v>197.57</v>
          </cell>
          <cell r="AJ32">
            <v>197.57</v>
          </cell>
          <cell r="AK32">
            <v>197.57</v>
          </cell>
          <cell r="AL32">
            <v>197.57</v>
          </cell>
        </row>
        <row r="33">
          <cell r="AB33" t="str">
            <v>totaltotalG11tot_A</v>
          </cell>
          <cell r="AC33">
            <v>1260</v>
          </cell>
          <cell r="AD33">
            <v>1260</v>
          </cell>
          <cell r="AE33">
            <v>1263</v>
          </cell>
          <cell r="AF33">
            <v>1263</v>
          </cell>
          <cell r="AG33">
            <v>1313</v>
          </cell>
          <cell r="AH33">
            <v>1319</v>
          </cell>
          <cell r="AI33">
            <v>1319</v>
          </cell>
          <cell r="AJ33">
            <v>1333</v>
          </cell>
          <cell r="AK33">
            <v>1333</v>
          </cell>
          <cell r="AL33">
            <v>1342</v>
          </cell>
        </row>
        <row r="34">
          <cell r="AB34" t="str">
            <v>totaltotalG11sls_A</v>
          </cell>
          <cell r="AC34">
            <v>1869630.25</v>
          </cell>
          <cell r="AD34">
            <v>2051311.5</v>
          </cell>
          <cell r="AE34">
            <v>1960876.88</v>
          </cell>
          <cell r="AF34">
            <v>1946562.13</v>
          </cell>
          <cell r="AG34">
            <v>959968</v>
          </cell>
          <cell r="AH34">
            <v>868710.63</v>
          </cell>
          <cell r="AI34">
            <v>840225.94</v>
          </cell>
          <cell r="AJ34">
            <v>953172.69</v>
          </cell>
          <cell r="AK34">
            <v>975282.44</v>
          </cell>
          <cell r="AL34">
            <v>963559.31</v>
          </cell>
        </row>
        <row r="35">
          <cell r="AB35" t="str">
            <v>totaltotalG11stk_A</v>
          </cell>
          <cell r="AC35">
            <v>1287929.3799999999</v>
          </cell>
          <cell r="AD35">
            <v>1232130.8799999999</v>
          </cell>
          <cell r="AE35">
            <v>1246495.5</v>
          </cell>
          <cell r="AF35">
            <v>1245092.25</v>
          </cell>
          <cell r="AG35">
            <v>1241809.3799999999</v>
          </cell>
          <cell r="AH35">
            <v>1198607.25</v>
          </cell>
          <cell r="AI35">
            <v>1229396.5</v>
          </cell>
          <cell r="AJ35">
            <v>1248153</v>
          </cell>
          <cell r="AK35">
            <v>1247577.75</v>
          </cell>
          <cell r="AL35">
            <v>1265965.75</v>
          </cell>
        </row>
        <row r="36">
          <cell r="AB36" t="str">
            <v>totaltotalD111tot_A</v>
          </cell>
          <cell r="AC36">
            <v>454</v>
          </cell>
          <cell r="AD36">
            <v>454</v>
          </cell>
          <cell r="AE36">
            <v>454</v>
          </cell>
          <cell r="AF36">
            <v>454</v>
          </cell>
          <cell r="AG36">
            <v>495</v>
          </cell>
          <cell r="AH36">
            <v>495</v>
          </cell>
          <cell r="AI36">
            <v>495</v>
          </cell>
          <cell r="AJ36">
            <v>498</v>
          </cell>
          <cell r="AK36">
            <v>498</v>
          </cell>
          <cell r="AL36">
            <v>499</v>
          </cell>
        </row>
        <row r="37">
          <cell r="AB37" t="str">
            <v>totaltotalD111sls_A</v>
          </cell>
          <cell r="AC37">
            <v>1511371.75</v>
          </cell>
          <cell r="AD37">
            <v>1647316.75</v>
          </cell>
          <cell r="AE37">
            <v>1600184.13</v>
          </cell>
          <cell r="AF37">
            <v>1624425.5</v>
          </cell>
          <cell r="AG37">
            <v>725804.5</v>
          </cell>
          <cell r="AH37">
            <v>641388.56000000006</v>
          </cell>
          <cell r="AI37">
            <v>646682.13</v>
          </cell>
          <cell r="AJ37">
            <v>720880.63</v>
          </cell>
          <cell r="AK37">
            <v>736456.75</v>
          </cell>
          <cell r="AL37">
            <v>724124.25</v>
          </cell>
        </row>
        <row r="38">
          <cell r="AB38" t="str">
            <v>totaltotalD111stk_A</v>
          </cell>
          <cell r="AC38">
            <v>736116.25</v>
          </cell>
          <cell r="AD38">
            <v>699838.13</v>
          </cell>
          <cell r="AE38">
            <v>685880.69</v>
          </cell>
          <cell r="AF38">
            <v>678239.31</v>
          </cell>
          <cell r="AG38">
            <v>673653.63</v>
          </cell>
          <cell r="AH38">
            <v>650169.5</v>
          </cell>
          <cell r="AI38">
            <v>667749.75</v>
          </cell>
          <cell r="AJ38">
            <v>689152.56</v>
          </cell>
          <cell r="AK38">
            <v>681376.81</v>
          </cell>
          <cell r="AL38">
            <v>700537.63</v>
          </cell>
        </row>
        <row r="39">
          <cell r="AB39" t="str">
            <v>totaltotalD112tot_A</v>
          </cell>
          <cell r="AC39">
            <v>650</v>
          </cell>
          <cell r="AD39">
            <v>650</v>
          </cell>
          <cell r="AE39">
            <v>653</v>
          </cell>
          <cell r="AF39">
            <v>653</v>
          </cell>
          <cell r="AG39">
            <v>658</v>
          </cell>
          <cell r="AH39">
            <v>664</v>
          </cell>
          <cell r="AI39">
            <v>664</v>
          </cell>
          <cell r="AJ39">
            <v>675</v>
          </cell>
          <cell r="AK39">
            <v>675</v>
          </cell>
          <cell r="AL39">
            <v>683</v>
          </cell>
        </row>
        <row r="40">
          <cell r="AB40" t="str">
            <v>totaltotalD112sls_A</v>
          </cell>
          <cell r="AC40">
            <v>112598.08</v>
          </cell>
          <cell r="AD40">
            <v>134719.20000000001</v>
          </cell>
          <cell r="AE40">
            <v>124894.42</v>
          </cell>
          <cell r="AF40">
            <v>125935</v>
          </cell>
          <cell r="AG40">
            <v>126324.95</v>
          </cell>
          <cell r="AH40">
            <v>132426.91</v>
          </cell>
          <cell r="AI40">
            <v>101381.63</v>
          </cell>
          <cell r="AJ40">
            <v>128356.18</v>
          </cell>
          <cell r="AK40">
            <v>131389.38</v>
          </cell>
          <cell r="AL40">
            <v>134366.31</v>
          </cell>
        </row>
        <row r="41">
          <cell r="AB41" t="str">
            <v>totaltotalD112stk_A</v>
          </cell>
          <cell r="AC41">
            <v>437825.97</v>
          </cell>
          <cell r="AD41">
            <v>420816.56</v>
          </cell>
          <cell r="AE41">
            <v>451302.47</v>
          </cell>
          <cell r="AF41">
            <v>460903.94</v>
          </cell>
          <cell r="AG41">
            <v>460499.06</v>
          </cell>
          <cell r="AH41">
            <v>443462.88</v>
          </cell>
          <cell r="AI41">
            <v>457027.03</v>
          </cell>
          <cell r="AJ41">
            <v>454792.88</v>
          </cell>
          <cell r="AK41">
            <v>461441.72</v>
          </cell>
          <cell r="AL41">
            <v>459981.88</v>
          </cell>
        </row>
        <row r="42">
          <cell r="AB42" t="str">
            <v>totaltotalD113tot_A</v>
          </cell>
          <cell r="AC42">
            <v>69</v>
          </cell>
          <cell r="AD42">
            <v>69</v>
          </cell>
          <cell r="AE42">
            <v>69</v>
          </cell>
          <cell r="AF42">
            <v>69</v>
          </cell>
          <cell r="AG42">
            <v>73</v>
          </cell>
          <cell r="AH42">
            <v>73</v>
          </cell>
          <cell r="AI42">
            <v>73</v>
          </cell>
          <cell r="AJ42">
            <v>73</v>
          </cell>
          <cell r="AK42">
            <v>73</v>
          </cell>
          <cell r="AL42">
            <v>73</v>
          </cell>
        </row>
        <row r="43">
          <cell r="AB43" t="str">
            <v>totaltotalD113sls_A</v>
          </cell>
          <cell r="AC43">
            <v>183148.08</v>
          </cell>
          <cell r="AD43">
            <v>203515.44</v>
          </cell>
          <cell r="AE43">
            <v>174484.45</v>
          </cell>
          <cell r="AF43">
            <v>143544.94</v>
          </cell>
          <cell r="AG43">
            <v>60013.97</v>
          </cell>
          <cell r="AH43">
            <v>53241.86</v>
          </cell>
          <cell r="AI43">
            <v>53289.37</v>
          </cell>
          <cell r="AJ43">
            <v>59960.83</v>
          </cell>
          <cell r="AK43">
            <v>63824.86</v>
          </cell>
          <cell r="AL43">
            <v>62490.78</v>
          </cell>
        </row>
        <row r="44">
          <cell r="AB44" t="str">
            <v>totaltotalD113stk_A</v>
          </cell>
          <cell r="AC44">
            <v>47418.77</v>
          </cell>
          <cell r="AD44">
            <v>46455.4</v>
          </cell>
          <cell r="AE44">
            <v>44650.13</v>
          </cell>
          <cell r="AF44">
            <v>42218.53</v>
          </cell>
          <cell r="AG44">
            <v>43326.17</v>
          </cell>
          <cell r="AH44">
            <v>41692.97</v>
          </cell>
          <cell r="AI44">
            <v>41726.35</v>
          </cell>
          <cell r="AJ44">
            <v>42702.84</v>
          </cell>
          <cell r="AK44">
            <v>42109.440000000002</v>
          </cell>
          <cell r="AL44">
            <v>43066.8</v>
          </cell>
        </row>
        <row r="45">
          <cell r="AB45" t="str">
            <v>totaltotalD114tot_A</v>
          </cell>
          <cell r="AC45">
            <v>71</v>
          </cell>
          <cell r="AD45">
            <v>71</v>
          </cell>
          <cell r="AE45">
            <v>71</v>
          </cell>
          <cell r="AF45">
            <v>71</v>
          </cell>
          <cell r="AG45">
            <v>71</v>
          </cell>
          <cell r="AH45">
            <v>71</v>
          </cell>
          <cell r="AI45">
            <v>71</v>
          </cell>
          <cell r="AJ45">
            <v>71</v>
          </cell>
          <cell r="AK45">
            <v>71</v>
          </cell>
          <cell r="AL45">
            <v>71</v>
          </cell>
        </row>
        <row r="46">
          <cell r="AB46" t="str">
            <v>totaltotalD114sls_A</v>
          </cell>
          <cell r="AC46">
            <v>62512.38</v>
          </cell>
          <cell r="AD46">
            <v>65760.160000000003</v>
          </cell>
          <cell r="AE46">
            <v>61313.84</v>
          </cell>
          <cell r="AF46">
            <v>52656.66</v>
          </cell>
          <cell r="AG46">
            <v>47824.59</v>
          </cell>
          <cell r="AH46">
            <v>41653.31</v>
          </cell>
          <cell r="AI46">
            <v>38872.78</v>
          </cell>
          <cell r="AJ46">
            <v>43975.08</v>
          </cell>
          <cell r="AK46">
            <v>43611.46</v>
          </cell>
          <cell r="AL46">
            <v>42577.94</v>
          </cell>
        </row>
        <row r="47">
          <cell r="AB47" t="str">
            <v>totaltotalD114stk_A</v>
          </cell>
          <cell r="AC47">
            <v>66568.38</v>
          </cell>
          <cell r="AD47">
            <v>65020.800000000003</v>
          </cell>
          <cell r="AE47">
            <v>64662.22</v>
          </cell>
          <cell r="AF47">
            <v>63730.41</v>
          </cell>
          <cell r="AG47">
            <v>64330.52</v>
          </cell>
          <cell r="AH47">
            <v>63281.919999999998</v>
          </cell>
          <cell r="AI47">
            <v>62893.43</v>
          </cell>
          <cell r="AJ47">
            <v>61504.78</v>
          </cell>
          <cell r="AK47">
            <v>62649.75</v>
          </cell>
          <cell r="AL47">
            <v>62379.47</v>
          </cell>
        </row>
        <row r="48">
          <cell r="AB48" t="str">
            <v>totaltotalD199tot_A</v>
          </cell>
          <cell r="AC48">
            <v>16</v>
          </cell>
          <cell r="AD48">
            <v>16</v>
          </cell>
          <cell r="AE48">
            <v>16</v>
          </cell>
          <cell r="AF48">
            <v>16</v>
          </cell>
          <cell r="AG48">
            <v>16</v>
          </cell>
          <cell r="AH48">
            <v>16</v>
          </cell>
          <cell r="AI48">
            <v>16</v>
          </cell>
          <cell r="AJ48">
            <v>16</v>
          </cell>
          <cell r="AK48">
            <v>16</v>
          </cell>
          <cell r="AL48">
            <v>16</v>
          </cell>
        </row>
        <row r="49">
          <cell r="AB49" t="str">
            <v>totaltotalD199sls_A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</row>
        <row r="50">
          <cell r="AB50" t="str">
            <v>totaltotalD199stk_A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</row>
        <row r="51">
          <cell r="AB51" t="str">
            <v>totaltotalG31tot_A</v>
          </cell>
          <cell r="AC51">
            <v>16871</v>
          </cell>
          <cell r="AD51">
            <v>16954</v>
          </cell>
          <cell r="AE51">
            <v>17006</v>
          </cell>
          <cell r="AF51">
            <v>17162</v>
          </cell>
          <cell r="AG51">
            <v>17197</v>
          </cell>
          <cell r="AH51">
            <v>17255</v>
          </cell>
          <cell r="AI51">
            <v>17292</v>
          </cell>
          <cell r="AJ51">
            <v>17801</v>
          </cell>
          <cell r="AK51">
            <v>17888</v>
          </cell>
          <cell r="AL51">
            <v>17894</v>
          </cell>
        </row>
        <row r="52">
          <cell r="AB52" t="str">
            <v>totaltotalG31sls_A</v>
          </cell>
          <cell r="AC52">
            <v>2830080</v>
          </cell>
          <cell r="AD52">
            <v>2866932.25</v>
          </cell>
          <cell r="AE52">
            <v>2948114</v>
          </cell>
          <cell r="AF52">
            <v>3144453.5</v>
          </cell>
          <cell r="AG52">
            <v>3190287</v>
          </cell>
          <cell r="AH52">
            <v>3401387.5</v>
          </cell>
          <cell r="AI52">
            <v>2670655</v>
          </cell>
          <cell r="AJ52">
            <v>2874064.5</v>
          </cell>
          <cell r="AK52">
            <v>3105863.5</v>
          </cell>
          <cell r="AL52">
            <v>3071386.75</v>
          </cell>
        </row>
        <row r="53">
          <cell r="AB53" t="str">
            <v>totaltotalG31stk_A</v>
          </cell>
          <cell r="AC53">
            <v>5852971</v>
          </cell>
          <cell r="AD53">
            <v>5938595</v>
          </cell>
          <cell r="AE53">
            <v>5768513.5</v>
          </cell>
          <cell r="AF53">
            <v>5891828.5</v>
          </cell>
          <cell r="AG53">
            <v>5755866.5</v>
          </cell>
          <cell r="AH53">
            <v>5921983.5</v>
          </cell>
          <cell r="AI53">
            <v>6085199.5</v>
          </cell>
          <cell r="AJ53">
            <v>6127053.5</v>
          </cell>
          <cell r="AK53">
            <v>6026048.5</v>
          </cell>
          <cell r="AL53">
            <v>6008256.5</v>
          </cell>
        </row>
        <row r="54">
          <cell r="AB54" t="str">
            <v>totaltotalD331tot_A</v>
          </cell>
          <cell r="AC54">
            <v>5110</v>
          </cell>
          <cell r="AD54">
            <v>5141</v>
          </cell>
          <cell r="AE54">
            <v>5158</v>
          </cell>
          <cell r="AF54">
            <v>5163</v>
          </cell>
          <cell r="AG54">
            <v>5186</v>
          </cell>
          <cell r="AH54">
            <v>5194</v>
          </cell>
          <cell r="AI54">
            <v>5196</v>
          </cell>
          <cell r="AJ54">
            <v>5525</v>
          </cell>
          <cell r="AK54">
            <v>5538</v>
          </cell>
          <cell r="AL54">
            <v>5544</v>
          </cell>
        </row>
        <row r="55">
          <cell r="AB55" t="str">
            <v>totaltotalD331sls_A</v>
          </cell>
          <cell r="AC55">
            <v>2069910.63</v>
          </cell>
          <cell r="AD55">
            <v>2085987.63</v>
          </cell>
          <cell r="AE55">
            <v>2146367.75</v>
          </cell>
          <cell r="AF55">
            <v>2276789.5</v>
          </cell>
          <cell r="AG55">
            <v>2295833.25</v>
          </cell>
          <cell r="AH55">
            <v>2433630</v>
          </cell>
          <cell r="AI55">
            <v>1943109.38</v>
          </cell>
          <cell r="AJ55">
            <v>2113615.25</v>
          </cell>
          <cell r="AK55">
            <v>2270853</v>
          </cell>
          <cell r="AL55">
            <v>2266202.25</v>
          </cell>
        </row>
        <row r="56">
          <cell r="AB56" t="str">
            <v>totaltotalD331stk_A</v>
          </cell>
          <cell r="AC56">
            <v>4422593.5</v>
          </cell>
          <cell r="AD56">
            <v>4463836</v>
          </cell>
          <cell r="AE56">
            <v>4277350.5</v>
          </cell>
          <cell r="AF56">
            <v>4377133.5</v>
          </cell>
          <cell r="AG56">
            <v>4320999.5</v>
          </cell>
          <cell r="AH56">
            <v>4485070</v>
          </cell>
          <cell r="AI56">
            <v>4561036</v>
          </cell>
          <cell r="AJ56">
            <v>4628600</v>
          </cell>
          <cell r="AK56">
            <v>4540466</v>
          </cell>
          <cell r="AL56">
            <v>4525514</v>
          </cell>
        </row>
        <row r="57">
          <cell r="AB57" t="str">
            <v>totaltotalD333tot_A</v>
          </cell>
          <cell r="AC57">
            <v>11670</v>
          </cell>
          <cell r="AD57">
            <v>11722</v>
          </cell>
          <cell r="AE57">
            <v>11757</v>
          </cell>
          <cell r="AF57">
            <v>11907</v>
          </cell>
          <cell r="AG57">
            <v>11911</v>
          </cell>
          <cell r="AH57">
            <v>11961</v>
          </cell>
          <cell r="AI57">
            <v>11984</v>
          </cell>
          <cell r="AJ57">
            <v>12162</v>
          </cell>
          <cell r="AK57">
            <v>12203</v>
          </cell>
          <cell r="AL57">
            <v>12203</v>
          </cell>
        </row>
        <row r="58">
          <cell r="AB58" t="str">
            <v>totaltotalD333sls_A</v>
          </cell>
          <cell r="AC58">
            <v>742437.88</v>
          </cell>
          <cell r="AD58">
            <v>761478.06</v>
          </cell>
          <cell r="AE58">
            <v>781889.5</v>
          </cell>
          <cell r="AF58">
            <v>844960.69</v>
          </cell>
          <cell r="AG58">
            <v>866041.38</v>
          </cell>
          <cell r="AH58">
            <v>938631</v>
          </cell>
          <cell r="AI58">
            <v>705292.56</v>
          </cell>
          <cell r="AJ58">
            <v>736837.69</v>
          </cell>
          <cell r="AK58">
            <v>806849.13</v>
          </cell>
          <cell r="AL58">
            <v>773903.69</v>
          </cell>
        </row>
        <row r="59">
          <cell r="AB59" t="str">
            <v>totaltotalD333stk_A</v>
          </cell>
          <cell r="AC59">
            <v>1405595.38</v>
          </cell>
          <cell r="AD59">
            <v>1450277.38</v>
          </cell>
          <cell r="AE59">
            <v>1467906</v>
          </cell>
          <cell r="AF59">
            <v>1492194.75</v>
          </cell>
          <cell r="AG59">
            <v>1412209.25</v>
          </cell>
          <cell r="AH59">
            <v>1413182.25</v>
          </cell>
          <cell r="AI59">
            <v>1499110</v>
          </cell>
          <cell r="AJ59">
            <v>1469869.38</v>
          </cell>
          <cell r="AK59">
            <v>1455961.38</v>
          </cell>
          <cell r="AL59">
            <v>1448604.75</v>
          </cell>
        </row>
        <row r="60">
          <cell r="AB60" t="str">
            <v>totaltotalD334tot_A</v>
          </cell>
          <cell r="AC60">
            <v>85</v>
          </cell>
          <cell r="AD60">
            <v>85</v>
          </cell>
          <cell r="AE60">
            <v>85</v>
          </cell>
          <cell r="AF60">
            <v>86</v>
          </cell>
          <cell r="AG60">
            <v>93</v>
          </cell>
          <cell r="AH60">
            <v>93</v>
          </cell>
          <cell r="AI60">
            <v>105</v>
          </cell>
          <cell r="AJ60">
            <v>107</v>
          </cell>
          <cell r="AK60">
            <v>140</v>
          </cell>
          <cell r="AL60">
            <v>140</v>
          </cell>
        </row>
        <row r="61">
          <cell r="AB61" t="str">
            <v>totaltotalD334sls_A</v>
          </cell>
          <cell r="AC61">
            <v>17731.419999999998</v>
          </cell>
          <cell r="AD61">
            <v>19466.439999999999</v>
          </cell>
          <cell r="AE61">
            <v>19856.689999999999</v>
          </cell>
          <cell r="AF61">
            <v>22703.29</v>
          </cell>
          <cell r="AG61">
            <v>28412.25</v>
          </cell>
          <cell r="AH61">
            <v>29126.49</v>
          </cell>
          <cell r="AI61">
            <v>22253.1</v>
          </cell>
          <cell r="AJ61">
            <v>23611.49</v>
          </cell>
          <cell r="AK61">
            <v>28161.45</v>
          </cell>
          <cell r="AL61">
            <v>31280.87</v>
          </cell>
        </row>
        <row r="62">
          <cell r="AB62" t="str">
            <v>totaltotalD334stk_A</v>
          </cell>
          <cell r="AC62">
            <v>24782.12</v>
          </cell>
          <cell r="AD62">
            <v>24481.74</v>
          </cell>
          <cell r="AE62">
            <v>23256.84</v>
          </cell>
          <cell r="AF62">
            <v>22500.23</v>
          </cell>
          <cell r="AG62">
            <v>22657.85</v>
          </cell>
          <cell r="AH62">
            <v>23731.25</v>
          </cell>
          <cell r="AI62">
            <v>25053.67</v>
          </cell>
          <cell r="AJ62">
            <v>28584.25</v>
          </cell>
          <cell r="AK62">
            <v>29621.21</v>
          </cell>
          <cell r="AL62">
            <v>34137.56</v>
          </cell>
        </row>
        <row r="63">
          <cell r="AB63" t="str">
            <v>totaltotalD399tot_A</v>
          </cell>
          <cell r="AC63">
            <v>6</v>
          </cell>
          <cell r="AD63">
            <v>6</v>
          </cell>
          <cell r="AE63">
            <v>6</v>
          </cell>
          <cell r="AF63">
            <v>6</v>
          </cell>
          <cell r="AG63">
            <v>7</v>
          </cell>
          <cell r="AH63">
            <v>7</v>
          </cell>
          <cell r="AI63">
            <v>7</v>
          </cell>
          <cell r="AJ63">
            <v>7</v>
          </cell>
          <cell r="AK63">
            <v>7</v>
          </cell>
          <cell r="AL63">
            <v>7</v>
          </cell>
        </row>
        <row r="64">
          <cell r="AB64" t="str">
            <v>totaltotalD399sls_A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</row>
        <row r="65">
          <cell r="AB65" t="str">
            <v>totaltotalD399stk_A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</row>
        <row r="66">
          <cell r="AB66" t="str">
            <v>totaltotalG21tot_A</v>
          </cell>
          <cell r="AC66">
            <v>2920</v>
          </cell>
          <cell r="AD66">
            <v>2921</v>
          </cell>
          <cell r="AE66">
            <v>2923</v>
          </cell>
          <cell r="AF66">
            <v>2924</v>
          </cell>
          <cell r="AG66">
            <v>3056</v>
          </cell>
          <cell r="AH66">
            <v>3090</v>
          </cell>
          <cell r="AI66">
            <v>3098</v>
          </cell>
          <cell r="AJ66">
            <v>3098</v>
          </cell>
          <cell r="AK66">
            <v>3098</v>
          </cell>
          <cell r="AL66">
            <v>3112</v>
          </cell>
        </row>
        <row r="67">
          <cell r="AB67" t="str">
            <v>totaltotalG21sls_A</v>
          </cell>
          <cell r="AC67">
            <v>404045.78</v>
          </cell>
          <cell r="AD67">
            <v>413842.75</v>
          </cell>
          <cell r="AE67">
            <v>409678.78</v>
          </cell>
          <cell r="AF67">
            <v>419094.31</v>
          </cell>
          <cell r="AG67">
            <v>411685.09</v>
          </cell>
          <cell r="AH67">
            <v>433614.25</v>
          </cell>
          <cell r="AI67">
            <v>363112.84</v>
          </cell>
          <cell r="AJ67">
            <v>375638.69</v>
          </cell>
          <cell r="AK67">
            <v>384179.28</v>
          </cell>
          <cell r="AL67">
            <v>365202.91</v>
          </cell>
        </row>
        <row r="68">
          <cell r="AB68" t="str">
            <v>totaltotalG21stk_A</v>
          </cell>
          <cell r="AC68">
            <v>465565.91</v>
          </cell>
          <cell r="AD68">
            <v>448805.25</v>
          </cell>
          <cell r="AE68">
            <v>452140.81</v>
          </cell>
          <cell r="AF68">
            <v>452779.19</v>
          </cell>
          <cell r="AG68">
            <v>445615.03</v>
          </cell>
          <cell r="AH68">
            <v>426622.38</v>
          </cell>
          <cell r="AI68">
            <v>431170.41</v>
          </cell>
          <cell r="AJ68">
            <v>458079.06</v>
          </cell>
          <cell r="AK68">
            <v>453370.22</v>
          </cell>
          <cell r="AL68">
            <v>420808.53</v>
          </cell>
        </row>
        <row r="69">
          <cell r="AB69" t="str">
            <v>totaltotalD221tot_A</v>
          </cell>
          <cell r="AC69">
            <v>1556</v>
          </cell>
          <cell r="AD69">
            <v>1557</v>
          </cell>
          <cell r="AE69">
            <v>1557</v>
          </cell>
          <cell r="AF69">
            <v>1558</v>
          </cell>
          <cell r="AG69">
            <v>1646</v>
          </cell>
          <cell r="AH69">
            <v>1664</v>
          </cell>
          <cell r="AI69">
            <v>1671</v>
          </cell>
          <cell r="AJ69">
            <v>1671</v>
          </cell>
          <cell r="AK69">
            <v>1671</v>
          </cell>
          <cell r="AL69">
            <v>1675</v>
          </cell>
        </row>
        <row r="70">
          <cell r="AB70" t="str">
            <v>totaltotalD221sls_A</v>
          </cell>
          <cell r="AC70">
            <v>327582.69</v>
          </cell>
          <cell r="AD70">
            <v>335716.5</v>
          </cell>
          <cell r="AE70">
            <v>332686.56</v>
          </cell>
          <cell r="AF70">
            <v>337298.41</v>
          </cell>
          <cell r="AG70">
            <v>335000.19</v>
          </cell>
          <cell r="AH70">
            <v>354020.97</v>
          </cell>
          <cell r="AI70">
            <v>291597.19</v>
          </cell>
          <cell r="AJ70">
            <v>298398.25</v>
          </cell>
          <cell r="AK70">
            <v>306359.65999999997</v>
          </cell>
          <cell r="AL70">
            <v>288035.63</v>
          </cell>
        </row>
        <row r="71">
          <cell r="AB71" t="str">
            <v>totaltotalD221stk_A</v>
          </cell>
          <cell r="AC71">
            <v>365130.41</v>
          </cell>
          <cell r="AD71">
            <v>354636.09</v>
          </cell>
          <cell r="AE71">
            <v>354295.19</v>
          </cell>
          <cell r="AF71">
            <v>353114.91</v>
          </cell>
          <cell r="AG71">
            <v>346003.59</v>
          </cell>
          <cell r="AH71">
            <v>327060.53000000003</v>
          </cell>
          <cell r="AI71">
            <v>333486.09000000003</v>
          </cell>
          <cell r="AJ71">
            <v>358496.69</v>
          </cell>
          <cell r="AK71">
            <v>360169.47</v>
          </cell>
          <cell r="AL71">
            <v>338798.16</v>
          </cell>
        </row>
        <row r="72">
          <cell r="AB72" t="str">
            <v>totaltotalD222tot_A</v>
          </cell>
          <cell r="AC72">
            <v>1306</v>
          </cell>
          <cell r="AD72">
            <v>1306</v>
          </cell>
          <cell r="AE72">
            <v>1308</v>
          </cell>
          <cell r="AF72">
            <v>1308</v>
          </cell>
          <cell r="AG72">
            <v>1352</v>
          </cell>
          <cell r="AH72">
            <v>1368</v>
          </cell>
          <cell r="AI72">
            <v>1369</v>
          </cell>
          <cell r="AJ72">
            <v>1369</v>
          </cell>
          <cell r="AK72">
            <v>1369</v>
          </cell>
          <cell r="AL72">
            <v>1379</v>
          </cell>
        </row>
        <row r="73">
          <cell r="AB73" t="str">
            <v>totaltotalD222sls_A</v>
          </cell>
          <cell r="AC73">
            <v>76463.100000000006</v>
          </cell>
          <cell r="AD73">
            <v>78126.240000000005</v>
          </cell>
          <cell r="AE73">
            <v>76992.210000000006</v>
          </cell>
          <cell r="AF73">
            <v>81795.92</v>
          </cell>
          <cell r="AG73">
            <v>76684.91</v>
          </cell>
          <cell r="AH73">
            <v>79593.289999999994</v>
          </cell>
          <cell r="AI73">
            <v>71515.66</v>
          </cell>
          <cell r="AJ73">
            <v>77240.42</v>
          </cell>
          <cell r="AK73">
            <v>77819.63</v>
          </cell>
          <cell r="AL73">
            <v>77167.27</v>
          </cell>
        </row>
        <row r="74">
          <cell r="AB74" t="str">
            <v>totaltotalD222stk_A</v>
          </cell>
          <cell r="AC74">
            <v>100435.49</v>
          </cell>
          <cell r="AD74">
            <v>94169.15</v>
          </cell>
          <cell r="AE74">
            <v>97845.63</v>
          </cell>
          <cell r="AF74">
            <v>99664.27</v>
          </cell>
          <cell r="AG74">
            <v>99611.44</v>
          </cell>
          <cell r="AH74">
            <v>99561.86</v>
          </cell>
          <cell r="AI74">
            <v>97684.31</v>
          </cell>
          <cell r="AJ74">
            <v>99582.38</v>
          </cell>
          <cell r="AK74">
            <v>93200.74</v>
          </cell>
          <cell r="AL74">
            <v>82010.38</v>
          </cell>
        </row>
        <row r="75">
          <cell r="AB75" t="str">
            <v>totaltotalD299tot_A</v>
          </cell>
          <cell r="AC75">
            <v>58</v>
          </cell>
          <cell r="AD75">
            <v>58</v>
          </cell>
          <cell r="AE75">
            <v>58</v>
          </cell>
          <cell r="AF75">
            <v>58</v>
          </cell>
          <cell r="AG75">
            <v>58</v>
          </cell>
          <cell r="AH75">
            <v>58</v>
          </cell>
          <cell r="AI75">
            <v>58</v>
          </cell>
          <cell r="AJ75">
            <v>58</v>
          </cell>
          <cell r="AK75">
            <v>58</v>
          </cell>
          <cell r="AL75">
            <v>58</v>
          </cell>
        </row>
        <row r="76">
          <cell r="AB76" t="str">
            <v>totaltotalD299sls_A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</row>
        <row r="77">
          <cell r="AB77" t="str">
            <v>totaltotalD299stk_A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</row>
        <row r="78">
          <cell r="AB78" t="str">
            <v>totaltotalG41tot_A</v>
          </cell>
          <cell r="AC78">
            <v>45203</v>
          </cell>
          <cell r="AD78">
            <v>45328</v>
          </cell>
          <cell r="AE78">
            <v>45751</v>
          </cell>
          <cell r="AF78">
            <v>45820</v>
          </cell>
          <cell r="AG78">
            <v>46190</v>
          </cell>
          <cell r="AH78">
            <v>46493</v>
          </cell>
          <cell r="AI78">
            <v>47664</v>
          </cell>
          <cell r="AJ78">
            <v>47793</v>
          </cell>
          <cell r="AK78">
            <v>47793</v>
          </cell>
          <cell r="AL78">
            <v>48518</v>
          </cell>
        </row>
        <row r="79">
          <cell r="AB79" t="str">
            <v>totaltotalG41sls_A</v>
          </cell>
          <cell r="AC79">
            <v>178239.38</v>
          </cell>
          <cell r="AD79">
            <v>181044.97</v>
          </cell>
          <cell r="AE79">
            <v>188183.28</v>
          </cell>
          <cell r="AF79">
            <v>210183.13</v>
          </cell>
          <cell r="AG79">
            <v>240006.86</v>
          </cell>
          <cell r="AH79">
            <v>274170.28000000003</v>
          </cell>
          <cell r="AI79">
            <v>202539.59</v>
          </cell>
          <cell r="AJ79">
            <v>203840.36</v>
          </cell>
          <cell r="AK79">
            <v>235080.63</v>
          </cell>
          <cell r="AL79">
            <v>253152.38</v>
          </cell>
        </row>
        <row r="80">
          <cell r="AB80" t="str">
            <v>totaltotalG41stk_A</v>
          </cell>
          <cell r="AC80">
            <v>725547</v>
          </cell>
          <cell r="AD80">
            <v>749085.75</v>
          </cell>
          <cell r="AE80">
            <v>757980.88</v>
          </cell>
          <cell r="AF80">
            <v>753948.25</v>
          </cell>
          <cell r="AG80">
            <v>757813</v>
          </cell>
          <cell r="AH80">
            <v>762083</v>
          </cell>
          <cell r="AI80">
            <v>790609.5</v>
          </cell>
          <cell r="AJ80">
            <v>802703.63</v>
          </cell>
          <cell r="AK80">
            <v>809784.31</v>
          </cell>
          <cell r="AL80">
            <v>794457.25</v>
          </cell>
        </row>
        <row r="81">
          <cell r="AB81" t="str">
            <v>totaltotalD441tot_A</v>
          </cell>
          <cell r="AC81">
            <v>21921</v>
          </cell>
          <cell r="AD81">
            <v>21989</v>
          </cell>
          <cell r="AE81">
            <v>22494</v>
          </cell>
          <cell r="AF81">
            <v>22563</v>
          </cell>
          <cell r="AG81">
            <v>22908</v>
          </cell>
          <cell r="AH81">
            <v>23040</v>
          </cell>
          <cell r="AI81">
            <v>23699</v>
          </cell>
          <cell r="AJ81">
            <v>23788</v>
          </cell>
          <cell r="AK81">
            <v>23788</v>
          </cell>
          <cell r="AL81">
            <v>24271</v>
          </cell>
        </row>
        <row r="82">
          <cell r="AB82" t="str">
            <v>totaltotalD441sls_A</v>
          </cell>
          <cell r="AC82">
            <v>34643.11</v>
          </cell>
          <cell r="AD82">
            <v>33990.33</v>
          </cell>
          <cell r="AE82">
            <v>39569.21</v>
          </cell>
          <cell r="AF82">
            <v>43440.14</v>
          </cell>
          <cell r="AG82">
            <v>45171.28</v>
          </cell>
          <cell r="AH82">
            <v>45043.12</v>
          </cell>
          <cell r="AI82">
            <v>40680.5</v>
          </cell>
          <cell r="AJ82">
            <v>42849.47</v>
          </cell>
          <cell r="AK82">
            <v>46672.45</v>
          </cell>
          <cell r="AL82">
            <v>49253.97</v>
          </cell>
        </row>
        <row r="83">
          <cell r="AB83" t="str">
            <v>totaltotalD441stk_A</v>
          </cell>
          <cell r="AC83">
            <v>204755.91</v>
          </cell>
          <cell r="AD83">
            <v>213565.91</v>
          </cell>
          <cell r="AE83">
            <v>221663.63</v>
          </cell>
          <cell r="AF83">
            <v>236815.05</v>
          </cell>
          <cell r="AG83">
            <v>241789.98</v>
          </cell>
          <cell r="AH83">
            <v>255363.13</v>
          </cell>
          <cell r="AI83">
            <v>266570.90999999997</v>
          </cell>
          <cell r="AJ83">
            <v>267053.78000000003</v>
          </cell>
          <cell r="AK83">
            <v>273550.13</v>
          </cell>
          <cell r="AL83">
            <v>267082.56</v>
          </cell>
        </row>
        <row r="84">
          <cell r="AB84" t="str">
            <v>totaltotalD442tot_A</v>
          </cell>
          <cell r="AC84">
            <v>11615</v>
          </cell>
          <cell r="AD84">
            <v>11672</v>
          </cell>
          <cell r="AE84">
            <v>11587</v>
          </cell>
          <cell r="AF84">
            <v>11587</v>
          </cell>
          <cell r="AG84">
            <v>11601</v>
          </cell>
          <cell r="AH84">
            <v>11731</v>
          </cell>
          <cell r="AI84">
            <v>11901</v>
          </cell>
          <cell r="AJ84">
            <v>11911</v>
          </cell>
          <cell r="AK84">
            <v>11911</v>
          </cell>
          <cell r="AL84">
            <v>12040</v>
          </cell>
        </row>
        <row r="85">
          <cell r="AB85" t="str">
            <v>totaltotalD442sls_A</v>
          </cell>
          <cell r="AC85">
            <v>23625.3</v>
          </cell>
          <cell r="AD85">
            <v>23706.19</v>
          </cell>
          <cell r="AE85">
            <v>23625.61</v>
          </cell>
          <cell r="AF85">
            <v>27386.78</v>
          </cell>
          <cell r="AG85">
            <v>26546.28</v>
          </cell>
          <cell r="AH85">
            <v>28212.75</v>
          </cell>
          <cell r="AI85">
            <v>20178.25</v>
          </cell>
          <cell r="AJ85">
            <v>24276.560000000001</v>
          </cell>
          <cell r="AK85">
            <v>20981.52</v>
          </cell>
          <cell r="AL85">
            <v>22857.31</v>
          </cell>
        </row>
        <row r="86">
          <cell r="AB86" t="str">
            <v>totaltotalD442stk_A</v>
          </cell>
          <cell r="AC86">
            <v>118109.24</v>
          </cell>
          <cell r="AD86">
            <v>115276.88</v>
          </cell>
          <cell r="AE86">
            <v>118752.29</v>
          </cell>
          <cell r="AF86">
            <v>119693.27</v>
          </cell>
          <cell r="AG86">
            <v>118394.34</v>
          </cell>
          <cell r="AH86">
            <v>116434.11</v>
          </cell>
          <cell r="AI86">
            <v>117010.36</v>
          </cell>
          <cell r="AJ86">
            <v>118345.99</v>
          </cell>
          <cell r="AK86">
            <v>122053.32</v>
          </cell>
          <cell r="AL86">
            <v>124297.31</v>
          </cell>
        </row>
        <row r="87">
          <cell r="AB87" t="str">
            <v>totaltotalD443tot_A</v>
          </cell>
          <cell r="AC87">
            <v>4006</v>
          </cell>
          <cell r="AD87">
            <v>4006</v>
          </cell>
          <cell r="AE87">
            <v>4007</v>
          </cell>
          <cell r="AF87">
            <v>4007</v>
          </cell>
          <cell r="AG87">
            <v>4013</v>
          </cell>
          <cell r="AH87">
            <v>4016</v>
          </cell>
          <cell r="AI87">
            <v>4084</v>
          </cell>
          <cell r="AJ87">
            <v>4114</v>
          </cell>
          <cell r="AK87">
            <v>4114</v>
          </cell>
          <cell r="AL87">
            <v>4114</v>
          </cell>
        </row>
        <row r="88">
          <cell r="AB88" t="str">
            <v>totaltotalD443sls_A</v>
          </cell>
          <cell r="AC88">
            <v>106260.7</v>
          </cell>
          <cell r="AD88">
            <v>110343.38</v>
          </cell>
          <cell r="AE88">
            <v>110548.84</v>
          </cell>
          <cell r="AF88">
            <v>123853.74</v>
          </cell>
          <cell r="AG88">
            <v>153872.06</v>
          </cell>
          <cell r="AH88">
            <v>179730.31</v>
          </cell>
          <cell r="AI88">
            <v>123787.62</v>
          </cell>
          <cell r="AJ88">
            <v>119120.66</v>
          </cell>
          <cell r="AK88">
            <v>146823.03</v>
          </cell>
          <cell r="AL88">
            <v>161978.28</v>
          </cell>
        </row>
        <row r="89">
          <cell r="AB89" t="str">
            <v>totaltotalD443stk_A</v>
          </cell>
          <cell r="AC89">
            <v>350666.38</v>
          </cell>
          <cell r="AD89">
            <v>369800.59</v>
          </cell>
          <cell r="AE89">
            <v>365020.31</v>
          </cell>
          <cell r="AF89">
            <v>345014.38</v>
          </cell>
          <cell r="AG89">
            <v>345220.78</v>
          </cell>
          <cell r="AH89">
            <v>328555.88</v>
          </cell>
          <cell r="AI89">
            <v>346807.88</v>
          </cell>
          <cell r="AJ89">
            <v>356100.47</v>
          </cell>
          <cell r="AK89">
            <v>353773.16</v>
          </cell>
          <cell r="AL89">
            <v>344564.13</v>
          </cell>
        </row>
        <row r="90">
          <cell r="AB90" t="str">
            <v>totaltotalD445tot_A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</row>
        <row r="91">
          <cell r="AB91" t="str">
            <v>totaltotalD445sls_A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</row>
        <row r="92">
          <cell r="AB92" t="str">
            <v>totaltotalD445stk_A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</row>
        <row r="93">
          <cell r="AB93" t="str">
            <v>totaltotalD447tot_A</v>
          </cell>
          <cell r="AC93">
            <v>16</v>
          </cell>
          <cell r="AD93">
            <v>16</v>
          </cell>
          <cell r="AE93">
            <v>16</v>
          </cell>
          <cell r="AF93">
            <v>16</v>
          </cell>
          <cell r="AG93">
            <v>16</v>
          </cell>
          <cell r="AH93">
            <v>16</v>
          </cell>
          <cell r="AI93">
            <v>16</v>
          </cell>
          <cell r="AJ93">
            <v>16</v>
          </cell>
          <cell r="AK93">
            <v>16</v>
          </cell>
          <cell r="AL93">
            <v>16</v>
          </cell>
        </row>
        <row r="94">
          <cell r="AB94" t="str">
            <v>totaltotalD447sls_A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</row>
        <row r="95">
          <cell r="AB95" t="str">
            <v>totaltotalD447stk_A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</row>
        <row r="96">
          <cell r="AB96" t="str">
            <v>totaltotalD448tot_A</v>
          </cell>
          <cell r="AC96">
            <v>7597</v>
          </cell>
          <cell r="AD96">
            <v>7597</v>
          </cell>
          <cell r="AE96">
            <v>7599</v>
          </cell>
          <cell r="AF96">
            <v>7599</v>
          </cell>
          <cell r="AG96">
            <v>7601</v>
          </cell>
          <cell r="AH96">
            <v>7638</v>
          </cell>
          <cell r="AI96">
            <v>7896</v>
          </cell>
          <cell r="AJ96">
            <v>7896</v>
          </cell>
          <cell r="AK96">
            <v>7896</v>
          </cell>
          <cell r="AL96">
            <v>8009</v>
          </cell>
        </row>
        <row r="97">
          <cell r="AB97" t="str">
            <v>totaltotalD448sls_A</v>
          </cell>
          <cell r="AC97">
            <v>13710.27</v>
          </cell>
          <cell r="AD97">
            <v>13005.07</v>
          </cell>
          <cell r="AE97">
            <v>14439.62</v>
          </cell>
          <cell r="AF97">
            <v>15502.46</v>
          </cell>
          <cell r="AG97">
            <v>14417.23</v>
          </cell>
          <cell r="AH97">
            <v>21184.11</v>
          </cell>
          <cell r="AI97">
            <v>17893.22</v>
          </cell>
          <cell r="AJ97">
            <v>17593.68</v>
          </cell>
          <cell r="AK97">
            <v>20603.62</v>
          </cell>
          <cell r="AL97">
            <v>19062.810000000001</v>
          </cell>
        </row>
        <row r="98">
          <cell r="AB98" t="str">
            <v>totaltotalD448stk_A</v>
          </cell>
          <cell r="AC98">
            <v>52015.49</v>
          </cell>
          <cell r="AD98">
            <v>50442.39</v>
          </cell>
          <cell r="AE98">
            <v>52544.62</v>
          </cell>
          <cell r="AF98">
            <v>52425.53</v>
          </cell>
          <cell r="AG98">
            <v>52407.91</v>
          </cell>
          <cell r="AH98">
            <v>61729.9</v>
          </cell>
          <cell r="AI98">
            <v>60220.38</v>
          </cell>
          <cell r="AJ98">
            <v>61203.41</v>
          </cell>
          <cell r="AK98">
            <v>60407.7</v>
          </cell>
          <cell r="AL98">
            <v>58513.26</v>
          </cell>
        </row>
        <row r="99">
          <cell r="AB99" t="str">
            <v>totaltotalD499tot_A</v>
          </cell>
          <cell r="AC99">
            <v>48</v>
          </cell>
          <cell r="AD99">
            <v>48</v>
          </cell>
          <cell r="AE99">
            <v>48</v>
          </cell>
          <cell r="AF99">
            <v>48</v>
          </cell>
          <cell r="AG99">
            <v>51</v>
          </cell>
          <cell r="AH99">
            <v>52</v>
          </cell>
          <cell r="AI99">
            <v>68</v>
          </cell>
          <cell r="AJ99">
            <v>68</v>
          </cell>
          <cell r="AK99">
            <v>68</v>
          </cell>
          <cell r="AL99">
            <v>68</v>
          </cell>
        </row>
        <row r="100">
          <cell r="AB100" t="str">
            <v>totaltotalD499sls_A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</row>
        <row r="101">
          <cell r="AB101" t="str">
            <v>totaltotalD499stk_A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</row>
        <row r="102">
          <cell r="AB102" t="str">
            <v>totaltotalG51tot_A</v>
          </cell>
          <cell r="AC102">
            <v>10749</v>
          </cell>
          <cell r="AD102">
            <v>10766</v>
          </cell>
          <cell r="AE102">
            <v>10791</v>
          </cell>
          <cell r="AF102">
            <v>10800</v>
          </cell>
          <cell r="AG102">
            <v>10808</v>
          </cell>
          <cell r="AH102">
            <v>11287</v>
          </cell>
          <cell r="AI102">
            <v>11946</v>
          </cell>
          <cell r="AJ102">
            <v>11972</v>
          </cell>
          <cell r="AK102">
            <v>12006</v>
          </cell>
          <cell r="AL102">
            <v>12017</v>
          </cell>
        </row>
        <row r="103">
          <cell r="AB103" t="str">
            <v>totaltotalG51sls_A</v>
          </cell>
          <cell r="AC103">
            <v>121616.8</v>
          </cell>
          <cell r="AD103">
            <v>130020.13</v>
          </cell>
          <cell r="AE103">
            <v>128273.77</v>
          </cell>
          <cell r="AF103">
            <v>138955.47</v>
          </cell>
          <cell r="AG103">
            <v>132982.26999999999</v>
          </cell>
          <cell r="AH103">
            <v>141334.81</v>
          </cell>
          <cell r="AI103">
            <v>117771.94</v>
          </cell>
          <cell r="AJ103">
            <v>136769.01999999999</v>
          </cell>
          <cell r="AK103">
            <v>144069.48000000001</v>
          </cell>
          <cell r="AL103">
            <v>142841.16</v>
          </cell>
        </row>
        <row r="104">
          <cell r="AB104" t="str">
            <v>totaltotalG51stk_A</v>
          </cell>
          <cell r="AC104">
            <v>484222.66</v>
          </cell>
          <cell r="AD104">
            <v>470350.63</v>
          </cell>
          <cell r="AE104">
            <v>471595.75</v>
          </cell>
          <cell r="AF104">
            <v>454762.88</v>
          </cell>
          <cell r="AG104">
            <v>455858.19</v>
          </cell>
          <cell r="AH104">
            <v>455136.88</v>
          </cell>
          <cell r="AI104">
            <v>456324.91</v>
          </cell>
          <cell r="AJ104">
            <v>455770.03</v>
          </cell>
          <cell r="AK104">
            <v>452188.38</v>
          </cell>
          <cell r="AL104">
            <v>447521.13</v>
          </cell>
        </row>
        <row r="105">
          <cell r="AB105" t="str">
            <v>totaltotalD551tot_A</v>
          </cell>
          <cell r="AC105">
            <v>6158</v>
          </cell>
          <cell r="AD105">
            <v>6158</v>
          </cell>
          <cell r="AE105">
            <v>6181</v>
          </cell>
          <cell r="AF105">
            <v>6183</v>
          </cell>
          <cell r="AG105">
            <v>6189</v>
          </cell>
          <cell r="AH105">
            <v>6489</v>
          </cell>
          <cell r="AI105">
            <v>6962</v>
          </cell>
          <cell r="AJ105">
            <v>6988</v>
          </cell>
          <cell r="AK105">
            <v>6994</v>
          </cell>
          <cell r="AL105">
            <v>6994</v>
          </cell>
        </row>
        <row r="106">
          <cell r="AB106" t="str">
            <v>totaltotalD551sls_A</v>
          </cell>
          <cell r="AC106">
            <v>74939.039999999994</v>
          </cell>
          <cell r="AD106">
            <v>85831.2</v>
          </cell>
          <cell r="AE106">
            <v>82117.33</v>
          </cell>
          <cell r="AF106">
            <v>92818.06</v>
          </cell>
          <cell r="AG106">
            <v>85936.21</v>
          </cell>
          <cell r="AH106">
            <v>89483.05</v>
          </cell>
          <cell r="AI106">
            <v>79132.98</v>
          </cell>
          <cell r="AJ106">
            <v>93325.85</v>
          </cell>
          <cell r="AK106">
            <v>101557.19</v>
          </cell>
          <cell r="AL106">
            <v>101246.2</v>
          </cell>
        </row>
        <row r="107">
          <cell r="AB107" t="str">
            <v>totaltotalD551stk_A</v>
          </cell>
          <cell r="AC107">
            <v>286843.59000000003</v>
          </cell>
          <cell r="AD107">
            <v>279344.94</v>
          </cell>
          <cell r="AE107">
            <v>280579</v>
          </cell>
          <cell r="AF107">
            <v>271273.69</v>
          </cell>
          <cell r="AG107">
            <v>267623.94</v>
          </cell>
          <cell r="AH107">
            <v>267717.75</v>
          </cell>
          <cell r="AI107">
            <v>268230.59000000003</v>
          </cell>
          <cell r="AJ107">
            <v>269727.44</v>
          </cell>
          <cell r="AK107">
            <v>268654.96999999997</v>
          </cell>
          <cell r="AL107">
            <v>269691.19</v>
          </cell>
        </row>
        <row r="108">
          <cell r="AB108" t="str">
            <v>totaltotalD552tot_A</v>
          </cell>
          <cell r="AC108">
            <v>2116</v>
          </cell>
          <cell r="AD108">
            <v>2132</v>
          </cell>
          <cell r="AE108">
            <v>2134</v>
          </cell>
          <cell r="AF108">
            <v>2143</v>
          </cell>
          <cell r="AG108">
            <v>2145</v>
          </cell>
          <cell r="AH108">
            <v>2235</v>
          </cell>
          <cell r="AI108">
            <v>2420</v>
          </cell>
          <cell r="AJ108">
            <v>2420</v>
          </cell>
          <cell r="AK108">
            <v>2448</v>
          </cell>
          <cell r="AL108">
            <v>2459</v>
          </cell>
        </row>
        <row r="109">
          <cell r="AB109" t="str">
            <v>totaltotalD552sls_A</v>
          </cell>
          <cell r="AC109">
            <v>33190.35</v>
          </cell>
          <cell r="AD109">
            <v>31956.92</v>
          </cell>
          <cell r="AE109">
            <v>32289.14</v>
          </cell>
          <cell r="AF109">
            <v>33015.43</v>
          </cell>
          <cell r="AG109">
            <v>35889.300000000003</v>
          </cell>
          <cell r="AH109">
            <v>40538.47</v>
          </cell>
          <cell r="AI109">
            <v>31143.89</v>
          </cell>
          <cell r="AJ109">
            <v>32383.599999999999</v>
          </cell>
          <cell r="AK109">
            <v>31385.65</v>
          </cell>
          <cell r="AL109">
            <v>30461.599999999999</v>
          </cell>
        </row>
        <row r="110">
          <cell r="AB110" t="str">
            <v>totaltotalD552stk_A</v>
          </cell>
          <cell r="AC110">
            <v>70692.53</v>
          </cell>
          <cell r="AD110">
            <v>68131.75</v>
          </cell>
          <cell r="AE110">
            <v>61499.78</v>
          </cell>
          <cell r="AF110">
            <v>56439.15</v>
          </cell>
          <cell r="AG110">
            <v>60535.12</v>
          </cell>
          <cell r="AH110">
            <v>63288.3</v>
          </cell>
          <cell r="AI110">
            <v>61457.72</v>
          </cell>
          <cell r="AJ110">
            <v>60324.7</v>
          </cell>
          <cell r="AK110">
            <v>61479.66</v>
          </cell>
          <cell r="AL110">
            <v>58580.24</v>
          </cell>
        </row>
        <row r="111">
          <cell r="AB111" t="str">
            <v>totaltotalD553tot_A</v>
          </cell>
          <cell r="AC111">
            <v>2473</v>
          </cell>
          <cell r="AD111">
            <v>2474</v>
          </cell>
          <cell r="AE111">
            <v>2474</v>
          </cell>
          <cell r="AF111">
            <v>2472</v>
          </cell>
          <cell r="AG111">
            <v>2472</v>
          </cell>
          <cell r="AH111">
            <v>2561</v>
          </cell>
          <cell r="AI111">
            <v>2562</v>
          </cell>
          <cell r="AJ111">
            <v>2562</v>
          </cell>
          <cell r="AK111">
            <v>2562</v>
          </cell>
          <cell r="AL111">
            <v>2562</v>
          </cell>
        </row>
        <row r="112">
          <cell r="AB112" t="str">
            <v>totaltotalD553sls_A</v>
          </cell>
          <cell r="AC112">
            <v>13487.41</v>
          </cell>
          <cell r="AD112">
            <v>12232.01</v>
          </cell>
          <cell r="AE112">
            <v>13867.3</v>
          </cell>
          <cell r="AF112">
            <v>13121.98</v>
          </cell>
          <cell r="AG112">
            <v>11156.75</v>
          </cell>
          <cell r="AH112">
            <v>11313.3</v>
          </cell>
          <cell r="AI112">
            <v>7495.07</v>
          </cell>
          <cell r="AJ112">
            <v>11059.57</v>
          </cell>
          <cell r="AK112">
            <v>11126.65</v>
          </cell>
          <cell r="AL112">
            <v>11133.35</v>
          </cell>
        </row>
        <row r="113">
          <cell r="AB113" t="str">
            <v>totaltotalD553stk_A</v>
          </cell>
          <cell r="AC113">
            <v>126686.53</v>
          </cell>
          <cell r="AD113">
            <v>122873.94</v>
          </cell>
          <cell r="AE113">
            <v>129516.97</v>
          </cell>
          <cell r="AF113">
            <v>127050.05</v>
          </cell>
          <cell r="AG113">
            <v>127699.14</v>
          </cell>
          <cell r="AH113">
            <v>124130.81</v>
          </cell>
          <cell r="AI113">
            <v>126636.59</v>
          </cell>
          <cell r="AJ113">
            <v>125717.89</v>
          </cell>
          <cell r="AK113">
            <v>122053.74</v>
          </cell>
          <cell r="AL113">
            <v>119249.71</v>
          </cell>
        </row>
        <row r="114">
          <cell r="AB114" t="str">
            <v>totaltotalD554tot_A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</row>
        <row r="115">
          <cell r="AB115" t="str">
            <v>totaltotalD554sls_A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</row>
        <row r="116">
          <cell r="AB116" t="str">
            <v>totaltotalD554stk_A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</row>
        <row r="117">
          <cell r="AB117" t="str">
            <v>totaltotalD599tot_A</v>
          </cell>
          <cell r="AC117">
            <v>2</v>
          </cell>
          <cell r="AD117">
            <v>2</v>
          </cell>
          <cell r="AE117">
            <v>2</v>
          </cell>
          <cell r="AF117">
            <v>2</v>
          </cell>
          <cell r="AG117">
            <v>2</v>
          </cell>
          <cell r="AH117">
            <v>2</v>
          </cell>
          <cell r="AI117">
            <v>2</v>
          </cell>
          <cell r="AJ117">
            <v>2</v>
          </cell>
          <cell r="AK117">
            <v>2</v>
          </cell>
          <cell r="AL117">
            <v>2</v>
          </cell>
        </row>
        <row r="118">
          <cell r="AB118" t="str">
            <v>totaltotalD599sls_A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</row>
        <row r="119">
          <cell r="AB119" t="str">
            <v>totaltotalD599stk_A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</row>
        <row r="120">
          <cell r="AB120" t="str">
            <v>totaltotalG61tot_A</v>
          </cell>
          <cell r="AC120">
            <v>14842</v>
          </cell>
          <cell r="AD120">
            <v>14842</v>
          </cell>
          <cell r="AE120">
            <v>14851</v>
          </cell>
          <cell r="AF120">
            <v>14867</v>
          </cell>
          <cell r="AG120">
            <v>14920</v>
          </cell>
          <cell r="AH120">
            <v>15327</v>
          </cell>
          <cell r="AI120">
            <v>15841</v>
          </cell>
          <cell r="AJ120">
            <v>15879</v>
          </cell>
          <cell r="AK120">
            <v>15879</v>
          </cell>
          <cell r="AL120">
            <v>15937</v>
          </cell>
        </row>
        <row r="121">
          <cell r="AB121" t="str">
            <v>totaltotalG61sls_A</v>
          </cell>
          <cell r="AC121">
            <v>119476.49</v>
          </cell>
          <cell r="AD121">
            <v>114985.36</v>
          </cell>
          <cell r="AE121">
            <v>112276.41</v>
          </cell>
          <cell r="AF121">
            <v>122000.84</v>
          </cell>
          <cell r="AG121">
            <v>138108.41</v>
          </cell>
          <cell r="AH121">
            <v>148419</v>
          </cell>
          <cell r="AI121">
            <v>116541.75</v>
          </cell>
          <cell r="AJ121">
            <v>128854.46</v>
          </cell>
          <cell r="AK121">
            <v>136647.75</v>
          </cell>
          <cell r="AL121">
            <v>133146.56</v>
          </cell>
        </row>
        <row r="122">
          <cell r="AB122" t="str">
            <v>totaltotalG61stk_A</v>
          </cell>
          <cell r="AC122">
            <v>728300</v>
          </cell>
          <cell r="AD122">
            <v>731834.56</v>
          </cell>
          <cell r="AE122">
            <v>737307.13</v>
          </cell>
          <cell r="AF122">
            <v>724203.75</v>
          </cell>
          <cell r="AG122">
            <v>730895.81</v>
          </cell>
          <cell r="AH122">
            <v>725205.88</v>
          </cell>
          <cell r="AI122">
            <v>725581.44</v>
          </cell>
          <cell r="AJ122">
            <v>734348.75</v>
          </cell>
          <cell r="AK122">
            <v>755343.63</v>
          </cell>
          <cell r="AL122">
            <v>751437.31</v>
          </cell>
        </row>
        <row r="123">
          <cell r="AB123" t="str">
            <v>totaltotalD661tot_A</v>
          </cell>
          <cell r="AC123">
            <v>1251</v>
          </cell>
          <cell r="AD123">
            <v>1251</v>
          </cell>
          <cell r="AE123">
            <v>1251</v>
          </cell>
          <cell r="AF123">
            <v>1251</v>
          </cell>
          <cell r="AG123">
            <v>1251</v>
          </cell>
          <cell r="AH123">
            <v>1267</v>
          </cell>
          <cell r="AI123">
            <v>1271</v>
          </cell>
          <cell r="AJ123">
            <v>1271</v>
          </cell>
          <cell r="AK123">
            <v>1271</v>
          </cell>
          <cell r="AL123">
            <v>1271</v>
          </cell>
        </row>
        <row r="124">
          <cell r="AB124" t="str">
            <v>totaltotalD661sls_A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</row>
        <row r="125">
          <cell r="AB125" t="str">
            <v>totaltotalD661stk_A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</row>
        <row r="126">
          <cell r="AB126" t="str">
            <v>totaltotalD662tot_A</v>
          </cell>
          <cell r="AC126">
            <v>3</v>
          </cell>
          <cell r="AD126">
            <v>3</v>
          </cell>
          <cell r="AE126">
            <v>3</v>
          </cell>
          <cell r="AF126">
            <v>3</v>
          </cell>
          <cell r="AG126">
            <v>3</v>
          </cell>
          <cell r="AH126">
            <v>3</v>
          </cell>
          <cell r="AI126">
            <v>3</v>
          </cell>
          <cell r="AJ126">
            <v>3</v>
          </cell>
          <cell r="AK126">
            <v>3</v>
          </cell>
          <cell r="AL126">
            <v>3</v>
          </cell>
        </row>
        <row r="127">
          <cell r="AB127" t="str">
            <v>totaltotalD662sls_A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</row>
        <row r="128">
          <cell r="AB128" t="str">
            <v>totaltotalD662stk_A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</row>
        <row r="129">
          <cell r="AB129" t="str">
            <v>totaltotalD663tot_A</v>
          </cell>
          <cell r="AC129">
            <v>6957</v>
          </cell>
          <cell r="AD129">
            <v>6957</v>
          </cell>
          <cell r="AE129">
            <v>6965</v>
          </cell>
          <cell r="AF129">
            <v>6981</v>
          </cell>
          <cell r="AG129">
            <v>6982</v>
          </cell>
          <cell r="AH129">
            <v>7306</v>
          </cell>
          <cell r="AI129">
            <v>7597</v>
          </cell>
          <cell r="AJ129">
            <v>7597</v>
          </cell>
          <cell r="AK129">
            <v>7597</v>
          </cell>
          <cell r="AL129">
            <v>7597</v>
          </cell>
        </row>
        <row r="130">
          <cell r="AB130" t="str">
            <v>totaltotalD663sls_A</v>
          </cell>
          <cell r="AC130">
            <v>21724.54</v>
          </cell>
          <cell r="AD130">
            <v>21892.83</v>
          </cell>
          <cell r="AE130">
            <v>22392.15</v>
          </cell>
          <cell r="AF130">
            <v>24374.75</v>
          </cell>
          <cell r="AG130">
            <v>22243.29</v>
          </cell>
          <cell r="AH130">
            <v>25613.15</v>
          </cell>
          <cell r="AI130">
            <v>21377.67</v>
          </cell>
          <cell r="AJ130">
            <v>23375.87</v>
          </cell>
          <cell r="AK130">
            <v>24256.36</v>
          </cell>
          <cell r="AL130">
            <v>26568.77</v>
          </cell>
        </row>
        <row r="131">
          <cell r="AB131" t="str">
            <v>totaltotalD663stk_A</v>
          </cell>
          <cell r="AC131">
            <v>80116.69</v>
          </cell>
          <cell r="AD131">
            <v>82828.259999999995</v>
          </cell>
          <cell r="AE131">
            <v>84927.94</v>
          </cell>
          <cell r="AF131">
            <v>83762.320000000007</v>
          </cell>
          <cell r="AG131">
            <v>83504.58</v>
          </cell>
          <cell r="AH131">
            <v>82226.31</v>
          </cell>
          <cell r="AI131">
            <v>80422.92</v>
          </cell>
          <cell r="AJ131">
            <v>74507.53</v>
          </cell>
          <cell r="AK131">
            <v>76144.92</v>
          </cell>
          <cell r="AL131">
            <v>75840.86</v>
          </cell>
        </row>
        <row r="132">
          <cell r="AB132" t="str">
            <v>totaltotalD665tot_A</v>
          </cell>
          <cell r="AC132">
            <v>6631</v>
          </cell>
          <cell r="AD132">
            <v>6631</v>
          </cell>
          <cell r="AE132">
            <v>6632</v>
          </cell>
          <cell r="AF132">
            <v>6632</v>
          </cell>
          <cell r="AG132">
            <v>6684</v>
          </cell>
          <cell r="AH132">
            <v>6751</v>
          </cell>
          <cell r="AI132">
            <v>6970</v>
          </cell>
          <cell r="AJ132">
            <v>7008</v>
          </cell>
          <cell r="AK132">
            <v>7008</v>
          </cell>
          <cell r="AL132">
            <v>7066</v>
          </cell>
        </row>
        <row r="133">
          <cell r="AB133" t="str">
            <v>totaltotalD665sls_A</v>
          </cell>
          <cell r="AC133">
            <v>97751.95</v>
          </cell>
          <cell r="AD133">
            <v>93092.53</v>
          </cell>
          <cell r="AE133">
            <v>89884.26</v>
          </cell>
          <cell r="AF133">
            <v>97626.09</v>
          </cell>
          <cell r="AG133">
            <v>115865.12</v>
          </cell>
          <cell r="AH133">
            <v>122805.84</v>
          </cell>
          <cell r="AI133">
            <v>95164.08</v>
          </cell>
          <cell r="AJ133">
            <v>105478.59</v>
          </cell>
          <cell r="AK133">
            <v>112391.38</v>
          </cell>
          <cell r="AL133">
            <v>106577.8</v>
          </cell>
        </row>
        <row r="134">
          <cell r="AB134" t="str">
            <v>totaltotalD665stk_A</v>
          </cell>
          <cell r="AC134">
            <v>648183.31000000006</v>
          </cell>
          <cell r="AD134">
            <v>649006.31000000006</v>
          </cell>
          <cell r="AE134">
            <v>652379.18999999994</v>
          </cell>
          <cell r="AF134">
            <v>640441.43999999994</v>
          </cell>
          <cell r="AG134">
            <v>647391.25</v>
          </cell>
          <cell r="AH134">
            <v>642979.56000000006</v>
          </cell>
          <cell r="AI134">
            <v>645158.5</v>
          </cell>
          <cell r="AJ134">
            <v>659841.25</v>
          </cell>
          <cell r="AK134">
            <v>679198.69</v>
          </cell>
          <cell r="AL134">
            <v>675596.44</v>
          </cell>
        </row>
        <row r="135">
          <cell r="AB135" t="str">
            <v>totaltotalD699tot_A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</row>
        <row r="136">
          <cell r="AB136" t="str">
            <v>totaltotalD699sls_A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</row>
        <row r="137">
          <cell r="AB137" t="str">
            <v>totaltotalD699stk_A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</row>
        <row r="138">
          <cell r="AB138" t="str">
            <v>totaltotalG71tot_A</v>
          </cell>
          <cell r="AC138">
            <v>7326</v>
          </cell>
          <cell r="AD138">
            <v>7328</v>
          </cell>
          <cell r="AE138">
            <v>7337</v>
          </cell>
          <cell r="AF138">
            <v>7342</v>
          </cell>
          <cell r="AG138">
            <v>7378</v>
          </cell>
          <cell r="AH138">
            <v>7455</v>
          </cell>
          <cell r="AI138">
            <v>7667</v>
          </cell>
          <cell r="AJ138">
            <v>7667</v>
          </cell>
          <cell r="AK138">
            <v>7673</v>
          </cell>
          <cell r="AL138">
            <v>7725</v>
          </cell>
        </row>
        <row r="139">
          <cell r="AB139" t="str">
            <v>totaltotalG71sls_A</v>
          </cell>
          <cell r="AC139">
            <v>303623.94</v>
          </cell>
          <cell r="AD139">
            <v>293125.31</v>
          </cell>
          <cell r="AE139">
            <v>294664.38</v>
          </cell>
          <cell r="AF139">
            <v>332751.13</v>
          </cell>
          <cell r="AG139">
            <v>363667.44</v>
          </cell>
          <cell r="AH139">
            <v>399486.88</v>
          </cell>
          <cell r="AI139">
            <v>312461.53000000003</v>
          </cell>
          <cell r="AJ139">
            <v>313541.53000000003</v>
          </cell>
          <cell r="AK139">
            <v>349745.63</v>
          </cell>
          <cell r="AL139">
            <v>363844.97</v>
          </cell>
        </row>
        <row r="140">
          <cell r="AB140" t="str">
            <v>totaltotalG71stk_A</v>
          </cell>
          <cell r="AC140">
            <v>1493457</v>
          </cell>
          <cell r="AD140">
            <v>1457629.75</v>
          </cell>
          <cell r="AE140">
            <v>1458088.38</v>
          </cell>
          <cell r="AF140">
            <v>1417362</v>
          </cell>
          <cell r="AG140">
            <v>1411496</v>
          </cell>
          <cell r="AH140">
            <v>1392911.25</v>
          </cell>
          <cell r="AI140">
            <v>1391142.38</v>
          </cell>
          <cell r="AJ140">
            <v>1351001.88</v>
          </cell>
          <cell r="AK140">
            <v>1315658.6299999999</v>
          </cell>
          <cell r="AL140">
            <v>1294752</v>
          </cell>
        </row>
        <row r="141">
          <cell r="AB141" t="str">
            <v>totaltotalD771tot_A</v>
          </cell>
          <cell r="AC141">
            <v>1154</v>
          </cell>
          <cell r="AD141">
            <v>1155</v>
          </cell>
          <cell r="AE141">
            <v>1155</v>
          </cell>
          <cell r="AF141">
            <v>1155</v>
          </cell>
          <cell r="AG141">
            <v>1155</v>
          </cell>
          <cell r="AH141">
            <v>1173</v>
          </cell>
          <cell r="AI141">
            <v>1193</v>
          </cell>
          <cell r="AJ141">
            <v>1193</v>
          </cell>
          <cell r="AK141">
            <v>1194</v>
          </cell>
          <cell r="AL141">
            <v>1207</v>
          </cell>
        </row>
        <row r="142">
          <cell r="AB142" t="str">
            <v>totaltotalD771sls_A</v>
          </cell>
          <cell r="AC142">
            <v>142827.41</v>
          </cell>
          <cell r="AD142">
            <v>140831.56</v>
          </cell>
          <cell r="AE142">
            <v>137680.06</v>
          </cell>
          <cell r="AF142">
            <v>160121.66</v>
          </cell>
          <cell r="AG142">
            <v>169435.36</v>
          </cell>
          <cell r="AH142">
            <v>201569.66</v>
          </cell>
          <cell r="AI142">
            <v>155308.89000000001</v>
          </cell>
          <cell r="AJ142">
            <v>146466.01999999999</v>
          </cell>
          <cell r="AK142">
            <v>171048.09</v>
          </cell>
          <cell r="AL142">
            <v>177855.63</v>
          </cell>
        </row>
        <row r="143">
          <cell r="AB143" t="str">
            <v>totaltotalD771stk_A</v>
          </cell>
          <cell r="AC143">
            <v>734530.31</v>
          </cell>
          <cell r="AD143">
            <v>712307.94</v>
          </cell>
          <cell r="AE143">
            <v>704221.56</v>
          </cell>
          <cell r="AF143">
            <v>680008.38</v>
          </cell>
          <cell r="AG143">
            <v>686187</v>
          </cell>
          <cell r="AH143">
            <v>650235.38</v>
          </cell>
          <cell r="AI143">
            <v>647588.88</v>
          </cell>
          <cell r="AJ143">
            <v>625375.68999999994</v>
          </cell>
          <cell r="AK143">
            <v>600031.31000000006</v>
          </cell>
          <cell r="AL143">
            <v>608135.38</v>
          </cell>
        </row>
        <row r="144">
          <cell r="AB144" t="str">
            <v>totaltotalD772tot_A</v>
          </cell>
          <cell r="AC144">
            <v>6171</v>
          </cell>
          <cell r="AD144">
            <v>6172</v>
          </cell>
          <cell r="AE144">
            <v>6181</v>
          </cell>
          <cell r="AF144">
            <v>6186</v>
          </cell>
          <cell r="AG144">
            <v>6222</v>
          </cell>
          <cell r="AH144">
            <v>6281</v>
          </cell>
          <cell r="AI144">
            <v>6473</v>
          </cell>
          <cell r="AJ144">
            <v>6473</v>
          </cell>
          <cell r="AK144">
            <v>6478</v>
          </cell>
          <cell r="AL144">
            <v>6517</v>
          </cell>
        </row>
        <row r="145">
          <cell r="AB145" t="str">
            <v>totaltotalD772sls_A</v>
          </cell>
          <cell r="AC145">
            <v>160796.54999999999</v>
          </cell>
          <cell r="AD145">
            <v>152293.73000000001</v>
          </cell>
          <cell r="AE145">
            <v>156984.32999999999</v>
          </cell>
          <cell r="AF145">
            <v>172629.48</v>
          </cell>
          <cell r="AG145">
            <v>194232.09</v>
          </cell>
          <cell r="AH145">
            <v>197917.2</v>
          </cell>
          <cell r="AI145">
            <v>157152.64000000001</v>
          </cell>
          <cell r="AJ145">
            <v>167075.51999999999</v>
          </cell>
          <cell r="AK145">
            <v>178697.55</v>
          </cell>
          <cell r="AL145">
            <v>185989.34</v>
          </cell>
        </row>
        <row r="146">
          <cell r="AB146" t="str">
            <v>totaltotalD772stk_A</v>
          </cell>
          <cell r="AC146">
            <v>758926.75</v>
          </cell>
          <cell r="AD146">
            <v>745321.75</v>
          </cell>
          <cell r="AE146">
            <v>753866.81</v>
          </cell>
          <cell r="AF146">
            <v>737353.69</v>
          </cell>
          <cell r="AG146">
            <v>725309</v>
          </cell>
          <cell r="AH146">
            <v>742675.88</v>
          </cell>
          <cell r="AI146">
            <v>743553.5</v>
          </cell>
          <cell r="AJ146">
            <v>725626.19</v>
          </cell>
          <cell r="AK146">
            <v>715627.31</v>
          </cell>
          <cell r="AL146">
            <v>686616.63</v>
          </cell>
        </row>
        <row r="147">
          <cell r="AB147" t="str">
            <v>totaltotalD799tot_A</v>
          </cell>
          <cell r="AC147">
            <v>1</v>
          </cell>
          <cell r="AD147">
            <v>1</v>
          </cell>
          <cell r="AE147">
            <v>1</v>
          </cell>
          <cell r="AF147">
            <v>1</v>
          </cell>
          <cell r="AG147">
            <v>1</v>
          </cell>
          <cell r="AH147">
            <v>1</v>
          </cell>
          <cell r="AI147">
            <v>1</v>
          </cell>
          <cell r="AJ147">
            <v>1</v>
          </cell>
          <cell r="AK147">
            <v>1</v>
          </cell>
          <cell r="AL147">
            <v>1</v>
          </cell>
        </row>
        <row r="148">
          <cell r="AB148" t="str">
            <v>totaltotalD799sls_A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</row>
        <row r="149">
          <cell r="AB149" t="str">
            <v>totaltotalD799stk_A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</row>
        <row r="150">
          <cell r="AB150" t="str">
            <v>totaltotalG81tot_A</v>
          </cell>
          <cell r="AC150">
            <v>3860</v>
          </cell>
          <cell r="AD150">
            <v>3863</v>
          </cell>
          <cell r="AE150">
            <v>3863</v>
          </cell>
          <cell r="AF150">
            <v>3863</v>
          </cell>
          <cell r="AG150">
            <v>3883</v>
          </cell>
          <cell r="AH150">
            <v>3944</v>
          </cell>
          <cell r="AI150">
            <v>4003</v>
          </cell>
          <cell r="AJ150">
            <v>4005</v>
          </cell>
          <cell r="AK150">
            <v>4005</v>
          </cell>
          <cell r="AL150">
            <v>4005</v>
          </cell>
        </row>
        <row r="151">
          <cell r="AB151" t="str">
            <v>totaltotalG81sls_A</v>
          </cell>
          <cell r="AC151">
            <v>31207.56</v>
          </cell>
          <cell r="AD151">
            <v>32768.57</v>
          </cell>
          <cell r="AE151">
            <v>39021.96</v>
          </cell>
          <cell r="AF151">
            <v>39634.17</v>
          </cell>
          <cell r="AG151">
            <v>37307.370000000003</v>
          </cell>
          <cell r="AH151">
            <v>36970.81</v>
          </cell>
          <cell r="AI151">
            <v>36013.949999999997</v>
          </cell>
          <cell r="AJ151">
            <v>36651.94</v>
          </cell>
          <cell r="AK151">
            <v>34623.06</v>
          </cell>
          <cell r="AL151">
            <v>34450.74</v>
          </cell>
        </row>
        <row r="152">
          <cell r="AB152" t="str">
            <v>totaltotalG81stk_A</v>
          </cell>
          <cell r="AC152">
            <v>64274.89</v>
          </cell>
          <cell r="AD152">
            <v>62084.959999999999</v>
          </cell>
          <cell r="AE152">
            <v>59667.08</v>
          </cell>
          <cell r="AF152">
            <v>56622.84</v>
          </cell>
          <cell r="AG152">
            <v>59395.39</v>
          </cell>
          <cell r="AH152">
            <v>60253.62</v>
          </cell>
          <cell r="AI152">
            <v>61283.68</v>
          </cell>
          <cell r="AJ152">
            <v>65791.429999999993</v>
          </cell>
          <cell r="AK152">
            <v>64135.81</v>
          </cell>
          <cell r="AL152">
            <v>63121.49</v>
          </cell>
        </row>
        <row r="153">
          <cell r="AB153" t="str">
            <v>totaltotalD881tot_A</v>
          </cell>
          <cell r="AC153">
            <v>3860</v>
          </cell>
          <cell r="AD153">
            <v>3863</v>
          </cell>
          <cell r="AE153">
            <v>3863</v>
          </cell>
          <cell r="AF153">
            <v>3863</v>
          </cell>
          <cell r="AG153">
            <v>3883</v>
          </cell>
          <cell r="AH153">
            <v>3944</v>
          </cell>
          <cell r="AI153">
            <v>4003</v>
          </cell>
          <cell r="AJ153">
            <v>4005</v>
          </cell>
          <cell r="AK153">
            <v>4005</v>
          </cell>
          <cell r="AL153">
            <v>4005</v>
          </cell>
        </row>
        <row r="154">
          <cell r="AB154" t="str">
            <v>totaltotalD881sls_A</v>
          </cell>
          <cell r="AC154">
            <v>31207.56</v>
          </cell>
          <cell r="AD154">
            <v>32768.57</v>
          </cell>
          <cell r="AE154">
            <v>39021.96</v>
          </cell>
          <cell r="AF154">
            <v>39634.17</v>
          </cell>
          <cell r="AG154">
            <v>37307.370000000003</v>
          </cell>
          <cell r="AH154">
            <v>36970.81</v>
          </cell>
          <cell r="AI154">
            <v>36013.949999999997</v>
          </cell>
          <cell r="AJ154">
            <v>36651.94</v>
          </cell>
          <cell r="AK154">
            <v>34623.06</v>
          </cell>
          <cell r="AL154">
            <v>34450.74</v>
          </cell>
        </row>
        <row r="155">
          <cell r="AB155" t="str">
            <v>totaltotalD881stk_A</v>
          </cell>
          <cell r="AC155">
            <v>64274.89</v>
          </cell>
          <cell r="AD155">
            <v>62084.959999999999</v>
          </cell>
          <cell r="AE155">
            <v>59667.08</v>
          </cell>
          <cell r="AF155">
            <v>56622.84</v>
          </cell>
          <cell r="AG155">
            <v>59395.39</v>
          </cell>
          <cell r="AH155">
            <v>60253.62</v>
          </cell>
          <cell r="AI155">
            <v>61283.68</v>
          </cell>
          <cell r="AJ155">
            <v>65791.429999999993</v>
          </cell>
          <cell r="AK155">
            <v>64135.81</v>
          </cell>
          <cell r="AL155">
            <v>63121.49</v>
          </cell>
        </row>
        <row r="156">
          <cell r="AB156" t="str">
            <v>totaltotalD899tot_A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</row>
        <row r="157">
          <cell r="AB157" t="str">
            <v>totaltotalD899sls_A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</row>
        <row r="158">
          <cell r="AB158" t="str">
            <v>totaltotalD899stk_A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</row>
        <row r="159">
          <cell r="AB159" t="str">
            <v>totaltotalxWDFtot_A</v>
          </cell>
          <cell r="AC159">
            <v>1216</v>
          </cell>
          <cell r="AD159">
            <v>1216</v>
          </cell>
          <cell r="AE159">
            <v>1215</v>
          </cell>
          <cell r="AF159">
            <v>1216</v>
          </cell>
          <cell r="AG159">
            <v>1285</v>
          </cell>
          <cell r="AH159">
            <v>1286</v>
          </cell>
          <cell r="AI159">
            <v>1287</v>
          </cell>
          <cell r="AJ159">
            <v>1286</v>
          </cell>
          <cell r="AK159">
            <v>1286</v>
          </cell>
          <cell r="AL159">
            <v>1286</v>
          </cell>
        </row>
        <row r="160">
          <cell r="AB160" t="str">
            <v>totaltotalxWDFsls_A</v>
          </cell>
          <cell r="AC160">
            <v>8444.1200000000008</v>
          </cell>
          <cell r="AD160">
            <v>13998.53</v>
          </cell>
          <cell r="AE160">
            <v>3780.98</v>
          </cell>
          <cell r="AF160">
            <v>7254.76</v>
          </cell>
          <cell r="AG160">
            <v>7535.75</v>
          </cell>
          <cell r="AH160">
            <v>3155.76</v>
          </cell>
          <cell r="AI160">
            <v>2540.63</v>
          </cell>
          <cell r="AJ160">
            <v>2221.8200000000002</v>
          </cell>
          <cell r="AK160">
            <v>2689.77</v>
          </cell>
          <cell r="AL160">
            <v>3364.27</v>
          </cell>
        </row>
        <row r="161">
          <cell r="AB161" t="str">
            <v>totaltotalxWDFstk_A</v>
          </cell>
          <cell r="AC161">
            <v>628156.25</v>
          </cell>
          <cell r="AD161">
            <v>606135.63</v>
          </cell>
          <cell r="AE161">
            <v>644459.31000000006</v>
          </cell>
          <cell r="AF161">
            <v>600894.18999999994</v>
          </cell>
          <cell r="AG161">
            <v>613673.31000000006</v>
          </cell>
          <cell r="AH161">
            <v>608525.88</v>
          </cell>
          <cell r="AI161">
            <v>644421.56000000006</v>
          </cell>
          <cell r="AJ161">
            <v>688036.63</v>
          </cell>
          <cell r="AK161">
            <v>661671.93999999994</v>
          </cell>
          <cell r="AL161">
            <v>663643.26</v>
          </cell>
        </row>
        <row r="162">
          <cell r="AB162" t="str">
            <v>totaltotalG91tot_A</v>
          </cell>
          <cell r="AC162">
            <v>1216</v>
          </cell>
          <cell r="AD162">
            <v>1216</v>
          </cell>
          <cell r="AE162">
            <v>1215</v>
          </cell>
          <cell r="AF162">
            <v>1216</v>
          </cell>
          <cell r="AG162">
            <v>1285</v>
          </cell>
          <cell r="AH162">
            <v>1286</v>
          </cell>
          <cell r="AI162">
            <v>1287</v>
          </cell>
          <cell r="AJ162">
            <v>1286</v>
          </cell>
          <cell r="AK162">
            <v>1286</v>
          </cell>
          <cell r="AL162">
            <v>1286</v>
          </cell>
        </row>
        <row r="163">
          <cell r="AB163" t="str">
            <v>totaltotalG91sls_A</v>
          </cell>
          <cell r="AC163">
            <v>8444.1200000000008</v>
          </cell>
          <cell r="AD163">
            <v>13998.53</v>
          </cell>
          <cell r="AE163">
            <v>3780.98</v>
          </cell>
          <cell r="AF163">
            <v>7254.76</v>
          </cell>
          <cell r="AG163">
            <v>7535.75</v>
          </cell>
          <cell r="AH163">
            <v>3155.76</v>
          </cell>
          <cell r="AI163">
            <v>2540.63</v>
          </cell>
          <cell r="AJ163">
            <v>2221.8200000000002</v>
          </cell>
          <cell r="AK163">
            <v>2689.77</v>
          </cell>
          <cell r="AL163">
            <v>3364.27</v>
          </cell>
        </row>
        <row r="164">
          <cell r="AB164" t="str">
            <v>totaltotalG91stk_A</v>
          </cell>
          <cell r="AC164">
            <v>628156.25</v>
          </cell>
          <cell r="AD164">
            <v>606135.63</v>
          </cell>
          <cell r="AE164">
            <v>644459.31000000006</v>
          </cell>
          <cell r="AF164">
            <v>600894.18999999994</v>
          </cell>
          <cell r="AG164">
            <v>613673.31000000006</v>
          </cell>
          <cell r="AH164">
            <v>608525.88</v>
          </cell>
          <cell r="AI164">
            <v>644421.56000000006</v>
          </cell>
          <cell r="AJ164">
            <v>688036.63</v>
          </cell>
          <cell r="AK164">
            <v>661671.93999999994</v>
          </cell>
          <cell r="AL164">
            <v>663643.25</v>
          </cell>
        </row>
        <row r="165">
          <cell r="AB165" t="str">
            <v>totaltotalD990tot_A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</row>
        <row r="166">
          <cell r="AB166" t="str">
            <v>totaltotalD990sls_A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</row>
        <row r="167">
          <cell r="AB167" t="str">
            <v>totaltotalD990stk_A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</row>
        <row r="168">
          <cell r="AB168" t="str">
            <v>totaltotalD991tot_A</v>
          </cell>
          <cell r="AC168">
            <v>1014</v>
          </cell>
          <cell r="AD168">
            <v>1014</v>
          </cell>
          <cell r="AE168">
            <v>1013</v>
          </cell>
          <cell r="AF168">
            <v>1014</v>
          </cell>
          <cell r="AG168">
            <v>1081</v>
          </cell>
          <cell r="AH168">
            <v>1081</v>
          </cell>
          <cell r="AI168">
            <v>1082</v>
          </cell>
          <cell r="AJ168">
            <v>1082</v>
          </cell>
          <cell r="AK168">
            <v>1082</v>
          </cell>
          <cell r="AL168">
            <v>1082</v>
          </cell>
        </row>
        <row r="169">
          <cell r="AB169" t="str">
            <v>totaltotalD991sls_A</v>
          </cell>
          <cell r="AC169">
            <v>4137.43</v>
          </cell>
          <cell r="AD169">
            <v>2455.4</v>
          </cell>
          <cell r="AE169">
            <v>740.75</v>
          </cell>
          <cell r="AF169">
            <v>248</v>
          </cell>
          <cell r="AG169">
            <v>100.5</v>
          </cell>
          <cell r="AH169">
            <v>441</v>
          </cell>
          <cell r="AI169">
            <v>398.5</v>
          </cell>
          <cell r="AJ169">
            <v>229.5</v>
          </cell>
          <cell r="AK169">
            <v>123.5</v>
          </cell>
          <cell r="AL169">
            <v>79.349999999999994</v>
          </cell>
        </row>
        <row r="170">
          <cell r="AB170" t="str">
            <v>totaltotalD991stk_A</v>
          </cell>
          <cell r="AC170">
            <v>591226.68999999994</v>
          </cell>
          <cell r="AD170">
            <v>567838.81000000006</v>
          </cell>
          <cell r="AE170">
            <v>606244.43999999994</v>
          </cell>
          <cell r="AF170">
            <v>569551.18999999994</v>
          </cell>
          <cell r="AG170">
            <v>581967.25</v>
          </cell>
          <cell r="AH170">
            <v>576993.81000000006</v>
          </cell>
          <cell r="AI170">
            <v>613830.18999999994</v>
          </cell>
          <cell r="AJ170">
            <v>657305.93999999994</v>
          </cell>
          <cell r="AK170">
            <v>631979.68999999994</v>
          </cell>
          <cell r="AL170">
            <v>636591.43999999994</v>
          </cell>
        </row>
        <row r="171">
          <cell r="AB171" t="str">
            <v>totaltotalD992tot_A</v>
          </cell>
          <cell r="AC171">
            <v>198</v>
          </cell>
          <cell r="AD171">
            <v>198</v>
          </cell>
          <cell r="AE171">
            <v>198</v>
          </cell>
          <cell r="AF171">
            <v>198</v>
          </cell>
          <cell r="AG171">
            <v>200</v>
          </cell>
          <cell r="AH171">
            <v>201</v>
          </cell>
          <cell r="AI171">
            <v>201</v>
          </cell>
          <cell r="AJ171">
            <v>200</v>
          </cell>
          <cell r="AK171">
            <v>200</v>
          </cell>
          <cell r="AL171">
            <v>200</v>
          </cell>
        </row>
        <row r="172">
          <cell r="AB172" t="str">
            <v>totaltotalD992sls_A</v>
          </cell>
          <cell r="AC172">
            <v>97.12</v>
          </cell>
          <cell r="AD172">
            <v>137.02000000000001</v>
          </cell>
          <cell r="AE172">
            <v>233.66</v>
          </cell>
          <cell r="AF172">
            <v>316.93</v>
          </cell>
          <cell r="AG172">
            <v>116.71</v>
          </cell>
          <cell r="AH172">
            <v>119.29</v>
          </cell>
          <cell r="AI172">
            <v>41.21</v>
          </cell>
          <cell r="AJ172">
            <v>98.91</v>
          </cell>
          <cell r="AK172">
            <v>39.04</v>
          </cell>
          <cell r="AL172">
            <v>73.430000000000007</v>
          </cell>
        </row>
        <row r="173">
          <cell r="AB173" t="str">
            <v>totaltotalD992stk_A</v>
          </cell>
          <cell r="AC173">
            <v>36929.58</v>
          </cell>
          <cell r="AD173">
            <v>38296.78</v>
          </cell>
          <cell r="AE173">
            <v>38214.870000000003</v>
          </cell>
          <cell r="AF173">
            <v>31343.02</v>
          </cell>
          <cell r="AG173">
            <v>31706.06</v>
          </cell>
          <cell r="AH173">
            <v>31532.05</v>
          </cell>
          <cell r="AI173">
            <v>30591.39</v>
          </cell>
          <cell r="AJ173">
            <v>30730.66</v>
          </cell>
          <cell r="AK173">
            <v>29692.25</v>
          </cell>
          <cell r="AL173">
            <v>27051.82</v>
          </cell>
        </row>
        <row r="174">
          <cell r="AB174" t="str">
            <v>totaltotalD999tot_A</v>
          </cell>
          <cell r="AC174">
            <v>4</v>
          </cell>
          <cell r="AD174">
            <v>4</v>
          </cell>
          <cell r="AE174">
            <v>4</v>
          </cell>
          <cell r="AF174">
            <v>4</v>
          </cell>
          <cell r="AG174">
            <v>4</v>
          </cell>
          <cell r="AH174">
            <v>4</v>
          </cell>
          <cell r="AI174">
            <v>4</v>
          </cell>
          <cell r="AJ174">
            <v>4</v>
          </cell>
          <cell r="AK174">
            <v>4</v>
          </cell>
          <cell r="AL174">
            <v>4</v>
          </cell>
        </row>
        <row r="175">
          <cell r="AB175" t="str">
            <v>totaltotalD999sls_A</v>
          </cell>
          <cell r="AC175">
            <v>4209.57</v>
          </cell>
          <cell r="AD175">
            <v>11406.11</v>
          </cell>
          <cell r="AE175">
            <v>2806.57</v>
          </cell>
          <cell r="AF175">
            <v>6689.83</v>
          </cell>
          <cell r="AG175">
            <v>7318.54</v>
          </cell>
          <cell r="AH175">
            <v>2595.4699999999998</v>
          </cell>
          <cell r="AI175">
            <v>2100.92</v>
          </cell>
          <cell r="AJ175">
            <v>1893.41</v>
          </cell>
          <cell r="AK175">
            <v>2527.23</v>
          </cell>
          <cell r="AL175">
            <v>3211.49</v>
          </cell>
        </row>
        <row r="176">
          <cell r="AB176" t="str">
            <v>totaltotalD999stk_A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</row>
        <row r="177">
          <cell r="AB177" t="str">
            <v>totalkeyWDFtot_A</v>
          </cell>
          <cell r="AC177">
            <v>880</v>
          </cell>
          <cell r="AD177">
            <v>877</v>
          </cell>
          <cell r="AE177">
            <v>899</v>
          </cell>
          <cell r="AF177">
            <v>880</v>
          </cell>
          <cell r="AG177">
            <v>895</v>
          </cell>
          <cell r="AH177">
            <v>892</v>
          </cell>
          <cell r="AI177">
            <v>892</v>
          </cell>
          <cell r="AJ177">
            <v>893</v>
          </cell>
          <cell r="AK177">
            <v>884</v>
          </cell>
          <cell r="AL177">
            <v>902</v>
          </cell>
        </row>
        <row r="178">
          <cell r="AB178" t="str">
            <v>totalkeyWDFsls_A</v>
          </cell>
          <cell r="AC178">
            <v>2836450.25</v>
          </cell>
          <cell r="AD178">
            <v>2862770.25</v>
          </cell>
          <cell r="AE178">
            <v>2914169.5</v>
          </cell>
          <cell r="AF178">
            <v>3009333.5</v>
          </cell>
          <cell r="AG178">
            <v>2979658</v>
          </cell>
          <cell r="AH178">
            <v>3035125.75</v>
          </cell>
          <cell r="AI178">
            <v>2553025</v>
          </cell>
          <cell r="AJ178">
            <v>2631364.25</v>
          </cell>
          <cell r="AK178">
            <v>2917025.25</v>
          </cell>
          <cell r="AL178">
            <v>2870934.71</v>
          </cell>
        </row>
        <row r="179">
          <cell r="AB179" t="str">
            <v>totalkeyWDFstk_A</v>
          </cell>
          <cell r="AC179">
            <v>3340361.5</v>
          </cell>
          <cell r="AD179">
            <v>3305853.5</v>
          </cell>
          <cell r="AE179">
            <v>3357308.5</v>
          </cell>
          <cell r="AF179">
            <v>3381189.5</v>
          </cell>
          <cell r="AG179">
            <v>3394791.5</v>
          </cell>
          <cell r="AH179">
            <v>3378468.75</v>
          </cell>
          <cell r="AI179">
            <v>3453775</v>
          </cell>
          <cell r="AJ179">
            <v>3373245.5</v>
          </cell>
          <cell r="AK179">
            <v>3416586</v>
          </cell>
          <cell r="AL179">
            <v>3421625.24</v>
          </cell>
        </row>
        <row r="180">
          <cell r="AB180" t="str">
            <v>totalkeyG01tot_A</v>
          </cell>
          <cell r="AC180">
            <v>131</v>
          </cell>
          <cell r="AD180">
            <v>131</v>
          </cell>
          <cell r="AE180">
            <v>131</v>
          </cell>
          <cell r="AF180">
            <v>131</v>
          </cell>
          <cell r="AG180">
            <v>131</v>
          </cell>
          <cell r="AH180">
            <v>131</v>
          </cell>
          <cell r="AI180">
            <v>131</v>
          </cell>
          <cell r="AJ180">
            <v>138</v>
          </cell>
          <cell r="AK180">
            <v>138</v>
          </cell>
          <cell r="AL180">
            <v>138</v>
          </cell>
        </row>
        <row r="181">
          <cell r="AB181" t="str">
            <v>totalkeyG01sls_A</v>
          </cell>
          <cell r="AC181">
            <v>791898.69</v>
          </cell>
          <cell r="AD181">
            <v>813198.38</v>
          </cell>
          <cell r="AE181">
            <v>794836.25</v>
          </cell>
          <cell r="AF181">
            <v>839023.06</v>
          </cell>
          <cell r="AG181">
            <v>750941.38</v>
          </cell>
          <cell r="AH181">
            <v>780051.19</v>
          </cell>
          <cell r="AI181">
            <v>652304.63</v>
          </cell>
          <cell r="AJ181">
            <v>700741.13</v>
          </cell>
          <cell r="AK181">
            <v>783176.88</v>
          </cell>
          <cell r="AL181">
            <v>762573.88</v>
          </cell>
        </row>
        <row r="182">
          <cell r="AB182" t="str">
            <v>totalkeyG01stk_A</v>
          </cell>
          <cell r="AC182">
            <v>526540.5</v>
          </cell>
          <cell r="AD182">
            <v>515206.94</v>
          </cell>
          <cell r="AE182">
            <v>494026.78</v>
          </cell>
          <cell r="AF182">
            <v>497007.34</v>
          </cell>
          <cell r="AG182">
            <v>490021.41</v>
          </cell>
          <cell r="AH182">
            <v>477236.13</v>
          </cell>
          <cell r="AI182">
            <v>492886.56</v>
          </cell>
          <cell r="AJ182">
            <v>530171.18999999994</v>
          </cell>
          <cell r="AK182">
            <v>540905.38</v>
          </cell>
          <cell r="AL182">
            <v>551898.38</v>
          </cell>
        </row>
        <row r="183">
          <cell r="AB183" t="str">
            <v>totalkeyD001tot_A</v>
          </cell>
          <cell r="AC183">
            <v>90</v>
          </cell>
          <cell r="AD183">
            <v>90</v>
          </cell>
          <cell r="AE183">
            <v>90</v>
          </cell>
          <cell r="AF183">
            <v>90</v>
          </cell>
          <cell r="AG183">
            <v>90</v>
          </cell>
          <cell r="AH183">
            <v>90</v>
          </cell>
          <cell r="AI183">
            <v>90</v>
          </cell>
          <cell r="AJ183">
            <v>97</v>
          </cell>
          <cell r="AK183">
            <v>97</v>
          </cell>
          <cell r="AL183">
            <v>97</v>
          </cell>
        </row>
        <row r="184">
          <cell r="AB184" t="str">
            <v>totalkeyD001sls_A</v>
          </cell>
          <cell r="AC184">
            <v>626152.56000000006</v>
          </cell>
          <cell r="AD184">
            <v>641167.5</v>
          </cell>
          <cell r="AE184">
            <v>625605.13</v>
          </cell>
          <cell r="AF184">
            <v>657598.56000000006</v>
          </cell>
          <cell r="AG184">
            <v>580236.88</v>
          </cell>
          <cell r="AH184">
            <v>583247.63</v>
          </cell>
          <cell r="AI184">
            <v>499455.41</v>
          </cell>
          <cell r="AJ184">
            <v>537706.88</v>
          </cell>
          <cell r="AK184">
            <v>607058</v>
          </cell>
          <cell r="AL184">
            <v>593587.63</v>
          </cell>
        </row>
        <row r="185">
          <cell r="AB185" t="str">
            <v>totalkeyD001stk_A</v>
          </cell>
          <cell r="AC185">
            <v>332414.40999999997</v>
          </cell>
          <cell r="AD185">
            <v>335777.25</v>
          </cell>
          <cell r="AE185">
            <v>318826.40999999997</v>
          </cell>
          <cell r="AF185">
            <v>311152.06</v>
          </cell>
          <cell r="AG185">
            <v>312015.59000000003</v>
          </cell>
          <cell r="AH185">
            <v>311945.28000000003</v>
          </cell>
          <cell r="AI185">
            <v>313736.25</v>
          </cell>
          <cell r="AJ185">
            <v>332243</v>
          </cell>
          <cell r="AK185">
            <v>357916.78</v>
          </cell>
          <cell r="AL185">
            <v>360773.03</v>
          </cell>
        </row>
        <row r="186">
          <cell r="AB186" t="str">
            <v>totalkeyD002tot_A</v>
          </cell>
          <cell r="AC186">
            <v>12</v>
          </cell>
          <cell r="AD186">
            <v>12</v>
          </cell>
          <cell r="AE186">
            <v>12</v>
          </cell>
          <cell r="AF186">
            <v>12</v>
          </cell>
          <cell r="AG186">
            <v>12</v>
          </cell>
          <cell r="AH186">
            <v>12</v>
          </cell>
          <cell r="AI186">
            <v>12</v>
          </cell>
          <cell r="AJ186">
            <v>12</v>
          </cell>
          <cell r="AK186">
            <v>12</v>
          </cell>
          <cell r="AL186">
            <v>12</v>
          </cell>
        </row>
        <row r="187">
          <cell r="AB187" t="str">
            <v>totalkeyD002sls_A</v>
          </cell>
          <cell r="AC187">
            <v>22893.99</v>
          </cell>
          <cell r="AD187">
            <v>22775.19</v>
          </cell>
          <cell r="AE187">
            <v>20367.18</v>
          </cell>
          <cell r="AF187">
            <v>22115.34</v>
          </cell>
          <cell r="AG187">
            <v>19001.28</v>
          </cell>
          <cell r="AH187">
            <v>17336.98</v>
          </cell>
          <cell r="AI187">
            <v>16048.05</v>
          </cell>
          <cell r="AJ187">
            <v>16899.2</v>
          </cell>
          <cell r="AK187">
            <v>18035.61</v>
          </cell>
          <cell r="AL187">
            <v>17008.63</v>
          </cell>
        </row>
        <row r="188">
          <cell r="AB188" t="str">
            <v>totalkeyD002stk_A</v>
          </cell>
          <cell r="AC188">
            <v>20373.36</v>
          </cell>
          <cell r="AD188">
            <v>19474.240000000002</v>
          </cell>
          <cell r="AE188">
            <v>17925.02</v>
          </cell>
          <cell r="AF188">
            <v>17432.18</v>
          </cell>
          <cell r="AG188">
            <v>16419.900000000001</v>
          </cell>
          <cell r="AH188">
            <v>16844.84</v>
          </cell>
          <cell r="AI188">
            <v>17960.759999999998</v>
          </cell>
          <cell r="AJ188">
            <v>16940.07</v>
          </cell>
          <cell r="AK188">
            <v>17435.13</v>
          </cell>
          <cell r="AL188">
            <v>17397.07</v>
          </cell>
        </row>
        <row r="189">
          <cell r="AB189" t="str">
            <v>totalkeyD003tot_A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</row>
        <row r="190">
          <cell r="AB190" t="str">
            <v>totalkeyD003sls_A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</row>
        <row r="191">
          <cell r="AB191" t="str">
            <v>totalkeyD003stk_A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</row>
        <row r="192">
          <cell r="AB192" t="str">
            <v>totalkeyD004tot_A</v>
          </cell>
          <cell r="AC192">
            <v>2</v>
          </cell>
          <cell r="AD192">
            <v>2</v>
          </cell>
          <cell r="AE192">
            <v>2</v>
          </cell>
          <cell r="AF192">
            <v>2</v>
          </cell>
          <cell r="AG192">
            <v>2</v>
          </cell>
          <cell r="AH192">
            <v>2</v>
          </cell>
          <cell r="AI192">
            <v>2</v>
          </cell>
          <cell r="AJ192">
            <v>2</v>
          </cell>
          <cell r="AK192">
            <v>2</v>
          </cell>
          <cell r="AL192">
            <v>2</v>
          </cell>
        </row>
        <row r="193">
          <cell r="AB193" t="str">
            <v>totalkeyD004sls_A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</row>
        <row r="194">
          <cell r="AB194" t="str">
            <v>totalkeyD004stk_A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</row>
        <row r="195">
          <cell r="AB195" t="str">
            <v>totalkeyD005tot_A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</row>
        <row r="196">
          <cell r="AB196" t="str">
            <v>totalkeyD005sls_A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</row>
        <row r="197">
          <cell r="AB197" t="str">
            <v>totalkeyD005stk_A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</row>
        <row r="198">
          <cell r="AB198" t="str">
            <v>totalkeyD006tot_A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</row>
        <row r="199">
          <cell r="AB199" t="str">
            <v>totalkeyD006sls_A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</row>
        <row r="200">
          <cell r="AB200" t="str">
            <v>totalkeyD006stk_A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</row>
        <row r="201">
          <cell r="AB201" t="str">
            <v>totalkeyD040tot_A</v>
          </cell>
          <cell r="AC201">
            <v>27</v>
          </cell>
          <cell r="AD201">
            <v>27</v>
          </cell>
          <cell r="AE201">
            <v>27</v>
          </cell>
          <cell r="AF201">
            <v>27</v>
          </cell>
          <cell r="AG201">
            <v>27</v>
          </cell>
          <cell r="AH201">
            <v>27</v>
          </cell>
          <cell r="AI201">
            <v>27</v>
          </cell>
          <cell r="AJ201">
            <v>27</v>
          </cell>
          <cell r="AK201">
            <v>27</v>
          </cell>
          <cell r="AL201">
            <v>27</v>
          </cell>
        </row>
        <row r="202">
          <cell r="AB202" t="str">
            <v>totalkeyD040sls_A</v>
          </cell>
          <cell r="AC202">
            <v>142852.16</v>
          </cell>
          <cell r="AD202">
            <v>149255.70000000001</v>
          </cell>
          <cell r="AE202">
            <v>148863.95000000001</v>
          </cell>
          <cell r="AF202">
            <v>159309.19</v>
          </cell>
          <cell r="AG202">
            <v>151703.23000000001</v>
          </cell>
          <cell r="AH202">
            <v>179466.56</v>
          </cell>
          <cell r="AI202">
            <v>136801.19</v>
          </cell>
          <cell r="AJ202">
            <v>146135.07999999999</v>
          </cell>
          <cell r="AK202">
            <v>158083.23000000001</v>
          </cell>
          <cell r="AL202">
            <v>151977.63</v>
          </cell>
        </row>
        <row r="203">
          <cell r="AB203" t="str">
            <v>totalkeyD040stk_A</v>
          </cell>
          <cell r="AC203">
            <v>173752.75</v>
          </cell>
          <cell r="AD203">
            <v>159955.44</v>
          </cell>
          <cell r="AE203">
            <v>157275.34</v>
          </cell>
          <cell r="AF203">
            <v>168423.09</v>
          </cell>
          <cell r="AG203">
            <v>161585.92000000001</v>
          </cell>
          <cell r="AH203">
            <v>148446.01999999999</v>
          </cell>
          <cell r="AI203">
            <v>161189.54999999999</v>
          </cell>
          <cell r="AJ203">
            <v>180988.11</v>
          </cell>
          <cell r="AK203">
            <v>165553.45000000001</v>
          </cell>
          <cell r="AL203">
            <v>173728.3</v>
          </cell>
        </row>
        <row r="204">
          <cell r="AB204" t="str">
            <v>totalkeyD099tot_A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</row>
        <row r="205">
          <cell r="AB205" t="str">
            <v>totalkeyD099sls_A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</row>
        <row r="206">
          <cell r="AB206" t="str">
            <v>totalkeyD099stk_A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</row>
        <row r="207">
          <cell r="AB207" t="str">
            <v>totalkeyG11tot_A</v>
          </cell>
          <cell r="AC207">
            <v>48</v>
          </cell>
          <cell r="AD207">
            <v>48</v>
          </cell>
          <cell r="AE207">
            <v>48</v>
          </cell>
          <cell r="AF207">
            <v>48</v>
          </cell>
          <cell r="AG207">
            <v>48</v>
          </cell>
          <cell r="AH207">
            <v>45</v>
          </cell>
          <cell r="AI207">
            <v>45</v>
          </cell>
          <cell r="AJ207">
            <v>47</v>
          </cell>
          <cell r="AK207">
            <v>47</v>
          </cell>
          <cell r="AL207">
            <v>47</v>
          </cell>
        </row>
        <row r="208">
          <cell r="AB208" t="str">
            <v>totalkeyG11sls_A</v>
          </cell>
          <cell r="AC208">
            <v>491824.28</v>
          </cell>
          <cell r="AD208">
            <v>537485.56000000006</v>
          </cell>
          <cell r="AE208">
            <v>513369.53</v>
          </cell>
          <cell r="AF208">
            <v>511897.38</v>
          </cell>
          <cell r="AG208">
            <v>511024.34</v>
          </cell>
          <cell r="AH208">
            <v>437467.44</v>
          </cell>
          <cell r="AI208">
            <v>430783.16</v>
          </cell>
          <cell r="AJ208">
            <v>485907.84</v>
          </cell>
          <cell r="AK208">
            <v>499875.69</v>
          </cell>
          <cell r="AL208">
            <v>489816.16</v>
          </cell>
        </row>
        <row r="209">
          <cell r="AB209" t="str">
            <v>totalkeyG11stk_A</v>
          </cell>
          <cell r="AC209">
            <v>342686.66</v>
          </cell>
          <cell r="AD209">
            <v>332023.31</v>
          </cell>
          <cell r="AE209">
            <v>328525.13</v>
          </cell>
          <cell r="AF209">
            <v>339833.78</v>
          </cell>
          <cell r="AG209">
            <v>344940.13</v>
          </cell>
          <cell r="AH209">
            <v>319495.46999999997</v>
          </cell>
          <cell r="AI209">
            <v>323652.34000000003</v>
          </cell>
          <cell r="AJ209">
            <v>326847.59000000003</v>
          </cell>
          <cell r="AK209">
            <v>322201.03000000003</v>
          </cell>
          <cell r="AL209">
            <v>334144.06</v>
          </cell>
        </row>
        <row r="210">
          <cell r="AB210" t="str">
            <v>totalkeyD111tot_A</v>
          </cell>
          <cell r="AC210">
            <v>22</v>
          </cell>
          <cell r="AD210">
            <v>22</v>
          </cell>
          <cell r="AE210">
            <v>22</v>
          </cell>
          <cell r="AF210">
            <v>22</v>
          </cell>
          <cell r="AG210">
            <v>22</v>
          </cell>
          <cell r="AH210">
            <v>19</v>
          </cell>
          <cell r="AI210">
            <v>19</v>
          </cell>
          <cell r="AJ210">
            <v>21</v>
          </cell>
          <cell r="AK210">
            <v>21</v>
          </cell>
          <cell r="AL210">
            <v>21</v>
          </cell>
        </row>
        <row r="211">
          <cell r="AB211" t="str">
            <v>totalkeyD111sls_A</v>
          </cell>
          <cell r="AC211">
            <v>389142.09</v>
          </cell>
          <cell r="AD211">
            <v>421294.78</v>
          </cell>
          <cell r="AE211">
            <v>406381.03</v>
          </cell>
          <cell r="AF211">
            <v>404591.22</v>
          </cell>
          <cell r="AG211">
            <v>407110.13</v>
          </cell>
          <cell r="AH211">
            <v>343694.97</v>
          </cell>
          <cell r="AI211">
            <v>345945.59</v>
          </cell>
          <cell r="AJ211">
            <v>397877.94</v>
          </cell>
          <cell r="AK211">
            <v>398773.16</v>
          </cell>
          <cell r="AL211">
            <v>391509.09</v>
          </cell>
        </row>
        <row r="212">
          <cell r="AB212" t="str">
            <v>totalkeyD111stk_A</v>
          </cell>
          <cell r="AC212">
            <v>222977.41</v>
          </cell>
          <cell r="AD212">
            <v>213019.33</v>
          </cell>
          <cell r="AE212">
            <v>208238.05</v>
          </cell>
          <cell r="AF212">
            <v>218156.27</v>
          </cell>
          <cell r="AG212">
            <v>222909.97</v>
          </cell>
          <cell r="AH212">
            <v>202067.63</v>
          </cell>
          <cell r="AI212">
            <v>202012.88</v>
          </cell>
          <cell r="AJ212">
            <v>218447.23</v>
          </cell>
          <cell r="AK212">
            <v>200279.42</v>
          </cell>
          <cell r="AL212">
            <v>213694.58</v>
          </cell>
        </row>
        <row r="213">
          <cell r="AB213" t="str">
            <v>totalkeyD112tot_A</v>
          </cell>
          <cell r="AC213">
            <v>15</v>
          </cell>
          <cell r="AD213">
            <v>15</v>
          </cell>
          <cell r="AE213">
            <v>15</v>
          </cell>
          <cell r="AF213">
            <v>15</v>
          </cell>
          <cell r="AG213">
            <v>15</v>
          </cell>
          <cell r="AH213">
            <v>15</v>
          </cell>
          <cell r="AI213">
            <v>15</v>
          </cell>
          <cell r="AJ213">
            <v>15</v>
          </cell>
          <cell r="AK213">
            <v>15</v>
          </cell>
          <cell r="AL213">
            <v>15</v>
          </cell>
        </row>
        <row r="214">
          <cell r="AB214" t="str">
            <v>totalkeyD112sls_A</v>
          </cell>
          <cell r="AC214">
            <v>29230.28</v>
          </cell>
          <cell r="AD214">
            <v>36464.339999999997</v>
          </cell>
          <cell r="AE214">
            <v>31391.5</v>
          </cell>
          <cell r="AF214">
            <v>32106.69</v>
          </cell>
          <cell r="AG214">
            <v>34271.519999999997</v>
          </cell>
          <cell r="AH214">
            <v>31285.54</v>
          </cell>
          <cell r="AI214">
            <v>24370.06</v>
          </cell>
          <cell r="AJ214">
            <v>35354.519999999997</v>
          </cell>
          <cell r="AK214">
            <v>29862.78</v>
          </cell>
          <cell r="AL214">
            <v>30483.5</v>
          </cell>
        </row>
        <row r="215">
          <cell r="AB215" t="str">
            <v>totalkeyD112stk_A</v>
          </cell>
          <cell r="AC215">
            <v>76092.509999999995</v>
          </cell>
          <cell r="AD215">
            <v>73531.360000000001</v>
          </cell>
          <cell r="AE215">
            <v>75193.83</v>
          </cell>
          <cell r="AF215">
            <v>74301.08</v>
          </cell>
          <cell r="AG215">
            <v>72172.17</v>
          </cell>
          <cell r="AH215">
            <v>70307.86</v>
          </cell>
          <cell r="AI215">
            <v>74882.67</v>
          </cell>
          <cell r="AJ215">
            <v>75637.460000000006</v>
          </cell>
          <cell r="AK215">
            <v>76980.17</v>
          </cell>
          <cell r="AL215">
            <v>75075.789999999994</v>
          </cell>
        </row>
        <row r="216">
          <cell r="AB216" t="str">
            <v>totalkeyD113tot_A</v>
          </cell>
          <cell r="AC216">
            <v>5</v>
          </cell>
          <cell r="AD216">
            <v>5</v>
          </cell>
          <cell r="AE216">
            <v>5</v>
          </cell>
          <cell r="AF216">
            <v>5</v>
          </cell>
          <cell r="AG216">
            <v>5</v>
          </cell>
          <cell r="AH216">
            <v>5</v>
          </cell>
          <cell r="AI216">
            <v>5</v>
          </cell>
          <cell r="AJ216">
            <v>5</v>
          </cell>
          <cell r="AK216">
            <v>5</v>
          </cell>
          <cell r="AL216">
            <v>5</v>
          </cell>
        </row>
        <row r="217">
          <cell r="AB217" t="str">
            <v>totalkeyD113sls_A</v>
          </cell>
          <cell r="AC217">
            <v>51430.5</v>
          </cell>
          <cell r="AD217">
            <v>54141</v>
          </cell>
          <cell r="AE217">
            <v>50973.86</v>
          </cell>
          <cell r="AF217">
            <v>51998.2</v>
          </cell>
          <cell r="AG217">
            <v>46184.49</v>
          </cell>
          <cell r="AH217">
            <v>40878.49</v>
          </cell>
          <cell r="AI217">
            <v>40949.5</v>
          </cell>
          <cell r="AJ217">
            <v>46258.33</v>
          </cell>
          <cell r="AK217">
            <v>50707.16</v>
          </cell>
          <cell r="AL217">
            <v>47670.69</v>
          </cell>
        </row>
        <row r="218">
          <cell r="AB218" t="str">
            <v>totalkeyD113stk_A</v>
          </cell>
          <cell r="AC218">
            <v>23555.279999999999</v>
          </cell>
          <cell r="AD218">
            <v>24688.05</v>
          </cell>
          <cell r="AE218">
            <v>23541.57</v>
          </cell>
          <cell r="AF218">
            <v>26279.29</v>
          </cell>
          <cell r="AG218">
            <v>28012.720000000001</v>
          </cell>
          <cell r="AH218">
            <v>26433.67</v>
          </cell>
          <cell r="AI218">
            <v>25679.68</v>
          </cell>
          <cell r="AJ218">
            <v>24862.12</v>
          </cell>
          <cell r="AK218">
            <v>23554.25</v>
          </cell>
          <cell r="AL218">
            <v>23959.59</v>
          </cell>
        </row>
        <row r="219">
          <cell r="AB219" t="str">
            <v>totalkeyD114tot_A</v>
          </cell>
          <cell r="AC219">
            <v>6</v>
          </cell>
          <cell r="AD219">
            <v>6</v>
          </cell>
          <cell r="AE219">
            <v>6</v>
          </cell>
          <cell r="AF219">
            <v>6</v>
          </cell>
          <cell r="AG219">
            <v>6</v>
          </cell>
          <cell r="AH219">
            <v>6</v>
          </cell>
          <cell r="AI219">
            <v>6</v>
          </cell>
          <cell r="AJ219">
            <v>6</v>
          </cell>
          <cell r="AK219">
            <v>6</v>
          </cell>
          <cell r="AL219">
            <v>6</v>
          </cell>
        </row>
        <row r="220">
          <cell r="AB220" t="str">
            <v>totalkeyD114sls_A</v>
          </cell>
          <cell r="AC220">
            <v>22021.42</v>
          </cell>
          <cell r="AD220">
            <v>25585.47</v>
          </cell>
          <cell r="AE220">
            <v>24623.15</v>
          </cell>
          <cell r="AF220">
            <v>23201.279999999999</v>
          </cell>
          <cell r="AG220">
            <v>23458.22</v>
          </cell>
          <cell r="AH220">
            <v>21608.45</v>
          </cell>
          <cell r="AI220">
            <v>19518</v>
          </cell>
          <cell r="AJ220">
            <v>6417.06</v>
          </cell>
          <cell r="AK220">
            <v>20532.59</v>
          </cell>
          <cell r="AL220">
            <v>20152.86</v>
          </cell>
        </row>
        <row r="221">
          <cell r="AB221" t="str">
            <v>totalkeyD114stk_A</v>
          </cell>
          <cell r="AC221">
            <v>20061.46</v>
          </cell>
          <cell r="AD221">
            <v>20784.580000000002</v>
          </cell>
          <cell r="AE221">
            <v>21551.67</v>
          </cell>
          <cell r="AF221">
            <v>21097.15</v>
          </cell>
          <cell r="AG221">
            <v>21845.26</v>
          </cell>
          <cell r="AH221">
            <v>20686.3</v>
          </cell>
          <cell r="AI221">
            <v>21077.119999999999</v>
          </cell>
          <cell r="AJ221">
            <v>7900.78</v>
          </cell>
          <cell r="AK221">
            <v>21387.18</v>
          </cell>
          <cell r="AL221">
            <v>21414.11</v>
          </cell>
        </row>
        <row r="222">
          <cell r="AB222" t="str">
            <v>totalkeyD199tot_A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</row>
        <row r="223">
          <cell r="AB223" t="str">
            <v>totalkeyD199sls_A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</row>
        <row r="224">
          <cell r="AB224" t="str">
            <v>totalkeyD199stk_A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</row>
        <row r="225">
          <cell r="AB225" t="str">
            <v>totalkeyG31tot_A</v>
          </cell>
          <cell r="AC225">
            <v>199</v>
          </cell>
          <cell r="AD225">
            <v>199</v>
          </cell>
          <cell r="AE225">
            <v>220</v>
          </cell>
          <cell r="AF225">
            <v>203</v>
          </cell>
          <cell r="AG225">
            <v>203</v>
          </cell>
          <cell r="AH225">
            <v>203</v>
          </cell>
          <cell r="AI225">
            <v>203</v>
          </cell>
          <cell r="AJ225">
            <v>203</v>
          </cell>
          <cell r="AK225">
            <v>203</v>
          </cell>
          <cell r="AL225">
            <v>203</v>
          </cell>
        </row>
        <row r="226">
          <cell r="AB226" t="str">
            <v>totalkeyG31sls_A</v>
          </cell>
          <cell r="AC226">
            <v>1057597.5</v>
          </cell>
          <cell r="AD226">
            <v>1020603.25</v>
          </cell>
          <cell r="AE226">
            <v>1119810.3799999999</v>
          </cell>
          <cell r="AF226">
            <v>1158804</v>
          </cell>
          <cell r="AG226">
            <v>1195330.5</v>
          </cell>
          <cell r="AH226">
            <v>1266337.8799999999</v>
          </cell>
          <cell r="AI226">
            <v>1007942.06</v>
          </cell>
          <cell r="AJ226">
            <v>1020024.06</v>
          </cell>
          <cell r="AK226">
            <v>1139474.5</v>
          </cell>
          <cell r="AL226">
            <v>1119325.6299999999</v>
          </cell>
        </row>
        <row r="227">
          <cell r="AB227" t="str">
            <v>totalkeyG31stk_A</v>
          </cell>
          <cell r="AC227">
            <v>1588605.38</v>
          </cell>
          <cell r="AD227">
            <v>1607623.75</v>
          </cell>
          <cell r="AE227">
            <v>1704151.63</v>
          </cell>
          <cell r="AF227">
            <v>1726955</v>
          </cell>
          <cell r="AG227">
            <v>1735374.63</v>
          </cell>
          <cell r="AH227">
            <v>1774376.5</v>
          </cell>
          <cell r="AI227">
            <v>1803463</v>
          </cell>
          <cell r="AJ227">
            <v>1731015.25</v>
          </cell>
          <cell r="AK227">
            <v>1731165.63</v>
          </cell>
          <cell r="AL227">
            <v>1723786.25</v>
          </cell>
        </row>
        <row r="228">
          <cell r="AB228" t="str">
            <v>totalkeyD331tot_A</v>
          </cell>
          <cell r="AC228">
            <v>103</v>
          </cell>
          <cell r="AD228">
            <v>103</v>
          </cell>
          <cell r="AE228">
            <v>123</v>
          </cell>
          <cell r="AF228">
            <v>123</v>
          </cell>
          <cell r="AG228">
            <v>123</v>
          </cell>
          <cell r="AH228">
            <v>123</v>
          </cell>
          <cell r="AI228">
            <v>123</v>
          </cell>
          <cell r="AJ228">
            <v>123</v>
          </cell>
          <cell r="AK228">
            <v>123</v>
          </cell>
          <cell r="AL228">
            <v>123</v>
          </cell>
        </row>
        <row r="229">
          <cell r="AB229" t="str">
            <v>totalkeyD331sls_A</v>
          </cell>
          <cell r="AC229">
            <v>829913.06</v>
          </cell>
          <cell r="AD229">
            <v>787847.25</v>
          </cell>
          <cell r="AE229">
            <v>885796.38</v>
          </cell>
          <cell r="AF229">
            <v>932049</v>
          </cell>
          <cell r="AG229">
            <v>947151.13</v>
          </cell>
          <cell r="AH229">
            <v>1012192.38</v>
          </cell>
          <cell r="AI229">
            <v>818380.75</v>
          </cell>
          <cell r="AJ229">
            <v>828623</v>
          </cell>
          <cell r="AK229">
            <v>922785.56</v>
          </cell>
          <cell r="AL229">
            <v>906465.25</v>
          </cell>
        </row>
        <row r="230">
          <cell r="AB230" t="str">
            <v>totalkeyD331stk_A</v>
          </cell>
          <cell r="AC230">
            <v>1381567.88</v>
          </cell>
          <cell r="AD230">
            <v>1405276.88</v>
          </cell>
          <cell r="AE230">
            <v>1499052.75</v>
          </cell>
          <cell r="AF230">
            <v>1551136.88</v>
          </cell>
          <cell r="AG230">
            <v>1565193.25</v>
          </cell>
          <cell r="AH230">
            <v>1602781.63</v>
          </cell>
          <cell r="AI230">
            <v>1615539</v>
          </cell>
          <cell r="AJ230">
            <v>1557606.5</v>
          </cell>
          <cell r="AK230">
            <v>1560507.63</v>
          </cell>
          <cell r="AL230">
            <v>1547080.25</v>
          </cell>
        </row>
        <row r="231">
          <cell r="AB231" t="str">
            <v>totalkeyD333tot_A</v>
          </cell>
          <cell r="AC231">
            <v>94</v>
          </cell>
          <cell r="AD231">
            <v>94</v>
          </cell>
          <cell r="AE231">
            <v>93</v>
          </cell>
          <cell r="AF231">
            <v>76</v>
          </cell>
          <cell r="AG231">
            <v>76</v>
          </cell>
          <cell r="AH231">
            <v>76</v>
          </cell>
          <cell r="AI231">
            <v>76</v>
          </cell>
          <cell r="AJ231">
            <v>76</v>
          </cell>
          <cell r="AK231">
            <v>76</v>
          </cell>
          <cell r="AL231">
            <v>76</v>
          </cell>
        </row>
        <row r="232">
          <cell r="AB232" t="str">
            <v>totalkeyD333sls_A</v>
          </cell>
          <cell r="AC232">
            <v>214609.69</v>
          </cell>
          <cell r="AD232">
            <v>218327.91</v>
          </cell>
          <cell r="AE232">
            <v>218590.13</v>
          </cell>
          <cell r="AF232">
            <v>208683.48</v>
          </cell>
          <cell r="AG232">
            <v>225228.98</v>
          </cell>
          <cell r="AH232">
            <v>231378.56</v>
          </cell>
          <cell r="AI232">
            <v>172133.38</v>
          </cell>
          <cell r="AJ232">
            <v>171900.06</v>
          </cell>
          <cell r="AK232">
            <v>193813.02</v>
          </cell>
          <cell r="AL232">
            <v>187297.7</v>
          </cell>
        </row>
        <row r="233">
          <cell r="AB233" t="str">
            <v>totalkeyD333stk_A</v>
          </cell>
          <cell r="AC233">
            <v>193940.94</v>
          </cell>
          <cell r="AD233">
            <v>188951.63</v>
          </cell>
          <cell r="AE233">
            <v>191959.59</v>
          </cell>
          <cell r="AF233">
            <v>163020.79999999999</v>
          </cell>
          <cell r="AG233">
            <v>157965.69</v>
          </cell>
          <cell r="AH233">
            <v>158790.92000000001</v>
          </cell>
          <cell r="AI233">
            <v>174184.39</v>
          </cell>
          <cell r="AJ233">
            <v>157236.5</v>
          </cell>
          <cell r="AK233">
            <v>154835.10999999999</v>
          </cell>
          <cell r="AL233">
            <v>160792.97</v>
          </cell>
        </row>
        <row r="234">
          <cell r="AB234" t="str">
            <v>totalkeyD334tot_A</v>
          </cell>
          <cell r="AC234">
            <v>2</v>
          </cell>
          <cell r="AD234">
            <v>2</v>
          </cell>
          <cell r="AE234">
            <v>4</v>
          </cell>
          <cell r="AF234">
            <v>4</v>
          </cell>
          <cell r="AG234">
            <v>4</v>
          </cell>
          <cell r="AH234">
            <v>4</v>
          </cell>
          <cell r="AI234">
            <v>4</v>
          </cell>
          <cell r="AJ234">
            <v>4</v>
          </cell>
          <cell r="AK234">
            <v>4</v>
          </cell>
          <cell r="AL234">
            <v>4</v>
          </cell>
        </row>
        <row r="235">
          <cell r="AB235" t="str">
            <v>totalkeyD334sls_A</v>
          </cell>
          <cell r="AC235">
            <v>13074.8</v>
          </cell>
          <cell r="AD235">
            <v>14428.12</v>
          </cell>
          <cell r="AE235">
            <v>15423.84</v>
          </cell>
          <cell r="AF235">
            <v>18071.57</v>
          </cell>
          <cell r="AG235">
            <v>22950.41</v>
          </cell>
          <cell r="AH235">
            <v>22766.93</v>
          </cell>
          <cell r="AI235">
            <v>17427.939999999999</v>
          </cell>
          <cell r="AJ235">
            <v>19500.98</v>
          </cell>
          <cell r="AK235">
            <v>22875.97</v>
          </cell>
          <cell r="AL235">
            <v>25562.71</v>
          </cell>
        </row>
        <row r="236">
          <cell r="AB236" t="str">
            <v>totalkeyD334stk_A</v>
          </cell>
          <cell r="AC236">
            <v>13096.62</v>
          </cell>
          <cell r="AD236">
            <v>13395.24</v>
          </cell>
          <cell r="AE236">
            <v>13139.34</v>
          </cell>
          <cell r="AF236">
            <v>12797.31</v>
          </cell>
          <cell r="AG236">
            <v>12215.64</v>
          </cell>
          <cell r="AH236">
            <v>12803.94</v>
          </cell>
          <cell r="AI236">
            <v>13739.55</v>
          </cell>
          <cell r="AJ236">
            <v>16172.22</v>
          </cell>
          <cell r="AK236">
            <v>15822.93</v>
          </cell>
          <cell r="AL236">
            <v>15913.02</v>
          </cell>
        </row>
        <row r="237">
          <cell r="AB237" t="str">
            <v>totalkeyD399tot_A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</row>
        <row r="238">
          <cell r="AB238" t="str">
            <v>totalkeyD399sls_A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</row>
        <row r="239">
          <cell r="AB239" t="str">
            <v>totalkeyD399stk_A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</row>
        <row r="240">
          <cell r="AB240" t="str">
            <v>totalkeyG21tot_A</v>
          </cell>
          <cell r="AC240">
            <v>68</v>
          </cell>
          <cell r="AD240">
            <v>68</v>
          </cell>
          <cell r="AE240">
            <v>67</v>
          </cell>
          <cell r="AF240">
            <v>68</v>
          </cell>
          <cell r="AG240">
            <v>68</v>
          </cell>
          <cell r="AH240">
            <v>70</v>
          </cell>
          <cell r="AI240">
            <v>70</v>
          </cell>
          <cell r="AJ240">
            <v>64</v>
          </cell>
          <cell r="AK240">
            <v>66</v>
          </cell>
          <cell r="AL240">
            <v>73</v>
          </cell>
        </row>
        <row r="241">
          <cell r="AB241" t="str">
            <v>totalkeyG21sls_A</v>
          </cell>
          <cell r="AC241">
            <v>239824.03</v>
          </cell>
          <cell r="AD241">
            <v>244809.5</v>
          </cell>
          <cell r="AE241">
            <v>244212.75</v>
          </cell>
          <cell r="AF241">
            <v>241494.31</v>
          </cell>
          <cell r="AG241">
            <v>252338.34</v>
          </cell>
          <cell r="AH241">
            <v>253245.81</v>
          </cell>
          <cell r="AI241">
            <v>216652.09</v>
          </cell>
          <cell r="AJ241">
            <v>175584.78</v>
          </cell>
          <cell r="AK241">
            <v>212397.63</v>
          </cell>
          <cell r="AL241">
            <v>210449.13</v>
          </cell>
        </row>
        <row r="242">
          <cell r="AB242" t="str">
            <v>totalkeyG21stk_A</v>
          </cell>
          <cell r="AC242">
            <v>216359.16</v>
          </cell>
          <cell r="AD242">
            <v>208194.88</v>
          </cell>
          <cell r="AE242">
            <v>216585.47</v>
          </cell>
          <cell r="AF242">
            <v>221156.03</v>
          </cell>
          <cell r="AG242">
            <v>216250.19</v>
          </cell>
          <cell r="AH242">
            <v>205421.08</v>
          </cell>
          <cell r="AI242">
            <v>208883.69</v>
          </cell>
          <cell r="AJ242">
            <v>179048.44</v>
          </cell>
          <cell r="AK242">
            <v>217726.05</v>
          </cell>
          <cell r="AL242">
            <v>210587.31</v>
          </cell>
        </row>
        <row r="243">
          <cell r="AB243" t="str">
            <v>totalkeyD221tot_A</v>
          </cell>
          <cell r="AC243">
            <v>49</v>
          </cell>
          <cell r="AD243">
            <v>49</v>
          </cell>
          <cell r="AE243">
            <v>49</v>
          </cell>
          <cell r="AF243">
            <v>49</v>
          </cell>
          <cell r="AG243">
            <v>49</v>
          </cell>
          <cell r="AH243">
            <v>51</v>
          </cell>
          <cell r="AI243">
            <v>51</v>
          </cell>
          <cell r="AJ243">
            <v>49</v>
          </cell>
          <cell r="AK243">
            <v>52</v>
          </cell>
          <cell r="AL243">
            <v>57</v>
          </cell>
        </row>
        <row r="244">
          <cell r="AB244" t="str">
            <v>totalkeyD221sls_A</v>
          </cell>
          <cell r="AC244">
            <v>206808.44</v>
          </cell>
          <cell r="AD244">
            <v>211129.41</v>
          </cell>
          <cell r="AE244">
            <v>212026.42</v>
          </cell>
          <cell r="AF244">
            <v>205159.2</v>
          </cell>
          <cell r="AG244">
            <v>217742.47</v>
          </cell>
          <cell r="AH244">
            <v>217663.81</v>
          </cell>
          <cell r="AI244">
            <v>185780.34</v>
          </cell>
          <cell r="AJ244">
            <v>151785.48000000001</v>
          </cell>
          <cell r="AK244">
            <v>190235.97</v>
          </cell>
          <cell r="AL244">
            <v>181097.17</v>
          </cell>
        </row>
        <row r="245">
          <cell r="AB245" t="str">
            <v>totalkeyD221stk_A</v>
          </cell>
          <cell r="AC245">
            <v>189312.75</v>
          </cell>
          <cell r="AD245">
            <v>182898.03</v>
          </cell>
          <cell r="AE245">
            <v>192989.56</v>
          </cell>
          <cell r="AF245">
            <v>194640.11</v>
          </cell>
          <cell r="AG245">
            <v>188859.7</v>
          </cell>
          <cell r="AH245">
            <v>178646.63</v>
          </cell>
          <cell r="AI245">
            <v>182400.02</v>
          </cell>
          <cell r="AJ245">
            <v>160676.97</v>
          </cell>
          <cell r="AK245">
            <v>202895.78</v>
          </cell>
          <cell r="AL245">
            <v>188300.42</v>
          </cell>
        </row>
        <row r="246">
          <cell r="AB246" t="str">
            <v>totalkeyD222tot_A</v>
          </cell>
          <cell r="AC246">
            <v>19</v>
          </cell>
          <cell r="AD246">
            <v>19</v>
          </cell>
          <cell r="AE246">
            <v>18</v>
          </cell>
          <cell r="AF246">
            <v>19</v>
          </cell>
          <cell r="AG246">
            <v>19</v>
          </cell>
          <cell r="AH246">
            <v>19</v>
          </cell>
          <cell r="AI246">
            <v>19</v>
          </cell>
          <cell r="AJ246">
            <v>15</v>
          </cell>
          <cell r="AK246">
            <v>14</v>
          </cell>
          <cell r="AL246">
            <v>16</v>
          </cell>
        </row>
        <row r="247">
          <cell r="AB247" t="str">
            <v>totalkeyD222sls_A</v>
          </cell>
          <cell r="AC247">
            <v>33015.589999999997</v>
          </cell>
          <cell r="AD247">
            <v>33680.1</v>
          </cell>
          <cell r="AE247">
            <v>32186.33</v>
          </cell>
          <cell r="AF247">
            <v>36335.11</v>
          </cell>
          <cell r="AG247">
            <v>34595.870000000003</v>
          </cell>
          <cell r="AH247">
            <v>35582</v>
          </cell>
          <cell r="AI247">
            <v>30871.75</v>
          </cell>
          <cell r="AJ247">
            <v>23799.3</v>
          </cell>
          <cell r="AK247">
            <v>22161.66</v>
          </cell>
          <cell r="AL247">
            <v>29351.96</v>
          </cell>
        </row>
        <row r="248">
          <cell r="AB248" t="str">
            <v>totalkeyD222stk_A</v>
          </cell>
          <cell r="AC248">
            <v>27046.400000000001</v>
          </cell>
          <cell r="AD248">
            <v>25296.84</v>
          </cell>
          <cell r="AE248">
            <v>23595.91</v>
          </cell>
          <cell r="AF248">
            <v>26515.93</v>
          </cell>
          <cell r="AG248">
            <v>27390.48</v>
          </cell>
          <cell r="AH248">
            <v>26774.45</v>
          </cell>
          <cell r="AI248">
            <v>26483.68</v>
          </cell>
          <cell r="AJ248">
            <v>18371.47</v>
          </cell>
          <cell r="AK248">
            <v>14830.26</v>
          </cell>
          <cell r="AL248">
            <v>22286.89</v>
          </cell>
        </row>
        <row r="249">
          <cell r="AB249" t="str">
            <v>totalkeyD299tot_A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</row>
        <row r="250">
          <cell r="AB250" t="str">
            <v>totalkeyD299sls_A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</row>
        <row r="251">
          <cell r="AB251" t="str">
            <v>totalkeyD299stk_A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</row>
        <row r="252">
          <cell r="AB252" t="str">
            <v>totalkeyG41tot_A</v>
          </cell>
          <cell r="AC252">
            <v>51</v>
          </cell>
          <cell r="AD252">
            <v>51</v>
          </cell>
          <cell r="AE252">
            <v>51</v>
          </cell>
          <cell r="AF252">
            <v>51</v>
          </cell>
          <cell r="AG252">
            <v>51</v>
          </cell>
          <cell r="AH252">
            <v>51</v>
          </cell>
          <cell r="AI252">
            <v>51</v>
          </cell>
          <cell r="AJ252">
            <v>51</v>
          </cell>
          <cell r="AK252">
            <v>50</v>
          </cell>
          <cell r="AL252">
            <v>50</v>
          </cell>
        </row>
        <row r="253">
          <cell r="AB253" t="str">
            <v>totalkeyG41sls_A</v>
          </cell>
          <cell r="AC253">
            <v>13447.55</v>
          </cell>
          <cell r="AD253">
            <v>12760.41</v>
          </cell>
          <cell r="AE253">
            <v>13272.78</v>
          </cell>
          <cell r="AF253">
            <v>12620.58</v>
          </cell>
          <cell r="AG253">
            <v>17981.89</v>
          </cell>
          <cell r="AH253">
            <v>20258.88</v>
          </cell>
          <cell r="AI253">
            <v>13686.28</v>
          </cell>
          <cell r="AJ253">
            <v>7825.69</v>
          </cell>
          <cell r="AK253">
            <v>16357.99</v>
          </cell>
          <cell r="AL253">
            <v>17812.11</v>
          </cell>
        </row>
        <row r="254">
          <cell r="AB254" t="str">
            <v>totalkeyG41stk_A</v>
          </cell>
          <cell r="AC254">
            <v>30518.43</v>
          </cell>
          <cell r="AD254">
            <v>32521.01</v>
          </cell>
          <cell r="AE254">
            <v>31622.51</v>
          </cell>
          <cell r="AF254">
            <v>29848.31</v>
          </cell>
          <cell r="AG254">
            <v>30615.46</v>
          </cell>
          <cell r="AH254">
            <v>29573.96</v>
          </cell>
          <cell r="AI254">
            <v>31955.07</v>
          </cell>
          <cell r="AJ254">
            <v>18023.23</v>
          </cell>
          <cell r="AK254">
            <v>30453.84</v>
          </cell>
          <cell r="AL254">
            <v>29608.86</v>
          </cell>
        </row>
        <row r="255">
          <cell r="AB255" t="str">
            <v>totalkeyD441tot_A</v>
          </cell>
          <cell r="AC255">
            <v>2</v>
          </cell>
          <cell r="AD255">
            <v>2</v>
          </cell>
          <cell r="AE255">
            <v>2</v>
          </cell>
          <cell r="AF255">
            <v>2</v>
          </cell>
          <cell r="AG255">
            <v>2</v>
          </cell>
          <cell r="AH255">
            <v>2</v>
          </cell>
          <cell r="AI255">
            <v>2</v>
          </cell>
          <cell r="AJ255">
            <v>2</v>
          </cell>
          <cell r="AK255">
            <v>2</v>
          </cell>
          <cell r="AL255">
            <v>2</v>
          </cell>
        </row>
        <row r="256">
          <cell r="AB256" t="str">
            <v>totalkeyD441sls_A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</row>
        <row r="257">
          <cell r="AB257" t="str">
            <v>totalkeyD441stk_A</v>
          </cell>
          <cell r="AC257">
            <v>148.77000000000001</v>
          </cell>
          <cell r="AD257">
            <v>148.77000000000001</v>
          </cell>
          <cell r="AE257">
            <v>148.77000000000001</v>
          </cell>
          <cell r="AF257">
            <v>148.77000000000001</v>
          </cell>
          <cell r="AG257">
            <v>156.6</v>
          </cell>
          <cell r="AH257">
            <v>117.45</v>
          </cell>
          <cell r="AI257">
            <v>117.45</v>
          </cell>
          <cell r="AJ257">
            <v>117.45</v>
          </cell>
          <cell r="AK257">
            <v>117.45</v>
          </cell>
          <cell r="AL257">
            <v>117.45</v>
          </cell>
        </row>
        <row r="258">
          <cell r="AB258" t="str">
            <v>totalkeyD442tot_A</v>
          </cell>
          <cell r="AC258">
            <v>3</v>
          </cell>
          <cell r="AD258">
            <v>3</v>
          </cell>
          <cell r="AE258">
            <v>3</v>
          </cell>
          <cell r="AF258">
            <v>3</v>
          </cell>
          <cell r="AG258">
            <v>3</v>
          </cell>
          <cell r="AH258">
            <v>3</v>
          </cell>
          <cell r="AI258">
            <v>3</v>
          </cell>
          <cell r="AJ258">
            <v>3</v>
          </cell>
          <cell r="AK258">
            <v>3</v>
          </cell>
          <cell r="AL258">
            <v>3</v>
          </cell>
        </row>
        <row r="259">
          <cell r="AB259" t="str">
            <v>totalkeyD442sls_A</v>
          </cell>
          <cell r="AC259">
            <v>11.8</v>
          </cell>
          <cell r="AD259">
            <v>5.9</v>
          </cell>
          <cell r="AE259">
            <v>44.95</v>
          </cell>
          <cell r="AF259">
            <v>11.05</v>
          </cell>
          <cell r="AG259">
            <v>11.8</v>
          </cell>
          <cell r="AH259">
            <v>11.05</v>
          </cell>
          <cell r="AI259">
            <v>0</v>
          </cell>
          <cell r="AJ259">
            <v>0</v>
          </cell>
          <cell r="AK259">
            <v>11.05</v>
          </cell>
          <cell r="AL259">
            <v>22.1</v>
          </cell>
        </row>
        <row r="260">
          <cell r="AB260" t="str">
            <v>totalkeyD442stk_A</v>
          </cell>
          <cell r="AC260">
            <v>63.58</v>
          </cell>
          <cell r="AD260">
            <v>61.2</v>
          </cell>
          <cell r="AE260">
            <v>43.18</v>
          </cell>
          <cell r="AF260">
            <v>52.02</v>
          </cell>
          <cell r="AG260">
            <v>51.68</v>
          </cell>
          <cell r="AH260">
            <v>24.48</v>
          </cell>
          <cell r="AI260">
            <v>24.48</v>
          </cell>
          <cell r="AJ260">
            <v>24.48</v>
          </cell>
          <cell r="AK260">
            <v>20.059999999999999</v>
          </cell>
          <cell r="AL260">
            <v>15.64</v>
          </cell>
        </row>
        <row r="261">
          <cell r="AB261" t="str">
            <v>totalkeyD443tot_A</v>
          </cell>
          <cell r="AC261">
            <v>46</v>
          </cell>
          <cell r="AD261">
            <v>46</v>
          </cell>
          <cell r="AE261">
            <v>46</v>
          </cell>
          <cell r="AF261">
            <v>46</v>
          </cell>
          <cell r="AG261">
            <v>46</v>
          </cell>
          <cell r="AH261">
            <v>46</v>
          </cell>
          <cell r="AI261">
            <v>46</v>
          </cell>
          <cell r="AJ261">
            <v>46</v>
          </cell>
          <cell r="AK261">
            <v>45</v>
          </cell>
          <cell r="AL261">
            <v>45</v>
          </cell>
        </row>
        <row r="262">
          <cell r="AB262" t="str">
            <v>totalkeyD443sls_A</v>
          </cell>
          <cell r="AC262">
            <v>13435.75</v>
          </cell>
          <cell r="AD262">
            <v>12754.51</v>
          </cell>
          <cell r="AE262">
            <v>13227.83</v>
          </cell>
          <cell r="AF262">
            <v>12609.53</v>
          </cell>
          <cell r="AG262">
            <v>17970.09</v>
          </cell>
          <cell r="AH262">
            <v>20247.830000000002</v>
          </cell>
          <cell r="AI262">
            <v>13686.28</v>
          </cell>
          <cell r="AJ262">
            <v>7825.69</v>
          </cell>
          <cell r="AK262">
            <v>16346.94</v>
          </cell>
          <cell r="AL262">
            <v>17790.009999999998</v>
          </cell>
        </row>
        <row r="263">
          <cell r="AB263" t="str">
            <v>totalkeyD443stk_A</v>
          </cell>
          <cell r="AC263">
            <v>30306.080000000002</v>
          </cell>
          <cell r="AD263">
            <v>32311.040000000001</v>
          </cell>
          <cell r="AE263">
            <v>31430.560000000001</v>
          </cell>
          <cell r="AF263">
            <v>29647.52</v>
          </cell>
          <cell r="AG263">
            <v>30407.18</v>
          </cell>
          <cell r="AH263">
            <v>29432.03</v>
          </cell>
          <cell r="AI263">
            <v>31813.14</v>
          </cell>
          <cell r="AJ263">
            <v>17881.3</v>
          </cell>
          <cell r="AK263">
            <v>30316.33</v>
          </cell>
          <cell r="AL263">
            <v>29475.77</v>
          </cell>
        </row>
        <row r="264">
          <cell r="AB264" t="str">
            <v>totalkeyD445tot_A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</row>
        <row r="265">
          <cell r="AB265" t="str">
            <v>totalkeyD445sls_A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</row>
        <row r="266">
          <cell r="AB266" t="str">
            <v>totalkeyD445stk_A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</row>
        <row r="267">
          <cell r="AB267" t="str">
            <v>totalkeyD447tot_A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</row>
        <row r="268">
          <cell r="AB268" t="str">
            <v>totalkeyD447sls_A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</row>
        <row r="269">
          <cell r="AB269" t="str">
            <v>totalkeyD447stk_A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</row>
        <row r="270">
          <cell r="AB270" t="str">
            <v>totalkeyD448tot_A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</row>
        <row r="271">
          <cell r="AB271" t="str">
            <v>totalkeyD448sls_A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</row>
        <row r="272">
          <cell r="AB272" t="str">
            <v>totalkeyD448stk_A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</row>
        <row r="273">
          <cell r="AB273" t="str">
            <v>totalkeyD499tot_A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</row>
        <row r="274">
          <cell r="AB274" t="str">
            <v>totalkeyD499sls_A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</row>
        <row r="275">
          <cell r="AB275" t="str">
            <v>totalkeyD499stk_A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</row>
        <row r="276">
          <cell r="AB276" t="str">
            <v>totalkeyG51tot_A</v>
          </cell>
          <cell r="AC276">
            <v>155</v>
          </cell>
          <cell r="AD276">
            <v>156</v>
          </cell>
          <cell r="AE276">
            <v>164</v>
          </cell>
          <cell r="AF276">
            <v>163</v>
          </cell>
          <cell r="AG276">
            <v>180</v>
          </cell>
          <cell r="AH276">
            <v>180</v>
          </cell>
          <cell r="AI276">
            <v>180</v>
          </cell>
          <cell r="AJ276">
            <v>179</v>
          </cell>
          <cell r="AK276">
            <v>177</v>
          </cell>
          <cell r="AL276">
            <v>178</v>
          </cell>
        </row>
        <row r="277">
          <cell r="AB277" t="str">
            <v>totalkeyG51sls_A</v>
          </cell>
          <cell r="AC277">
            <v>34602.61</v>
          </cell>
          <cell r="AD277">
            <v>36256.43</v>
          </cell>
          <cell r="AE277">
            <v>38508.120000000003</v>
          </cell>
          <cell r="AF277">
            <v>42751.81</v>
          </cell>
          <cell r="AG277">
            <v>42358.879999999997</v>
          </cell>
          <cell r="AH277">
            <v>42432.65</v>
          </cell>
          <cell r="AI277">
            <v>37005.21</v>
          </cell>
          <cell r="AJ277">
            <v>44259.03</v>
          </cell>
          <cell r="AK277">
            <v>48496.33</v>
          </cell>
          <cell r="AL277">
            <v>46030.6</v>
          </cell>
        </row>
        <row r="278">
          <cell r="AB278" t="str">
            <v>totalkeyG51stk_A</v>
          </cell>
          <cell r="AC278">
            <v>86090.9</v>
          </cell>
          <cell r="AD278">
            <v>83337.25</v>
          </cell>
          <cell r="AE278">
            <v>87735.46</v>
          </cell>
          <cell r="AF278">
            <v>84546.8</v>
          </cell>
          <cell r="AG278">
            <v>90124.43</v>
          </cell>
          <cell r="AH278">
            <v>90891.97</v>
          </cell>
          <cell r="AI278">
            <v>94154.42</v>
          </cell>
          <cell r="AJ278">
            <v>91933.23</v>
          </cell>
          <cell r="AK278">
            <v>93354.63</v>
          </cell>
          <cell r="AL278">
            <v>95937.7</v>
          </cell>
        </row>
        <row r="279">
          <cell r="AB279" t="str">
            <v>totalkeyD551tot_A</v>
          </cell>
          <cell r="AC279">
            <v>117</v>
          </cell>
          <cell r="AD279">
            <v>117</v>
          </cell>
          <cell r="AE279">
            <v>126</v>
          </cell>
          <cell r="AF279">
            <v>126</v>
          </cell>
          <cell r="AG279">
            <v>143</v>
          </cell>
          <cell r="AH279">
            <v>143</v>
          </cell>
          <cell r="AI279">
            <v>143</v>
          </cell>
          <cell r="AJ279">
            <v>143</v>
          </cell>
          <cell r="AK279">
            <v>141</v>
          </cell>
          <cell r="AL279">
            <v>141</v>
          </cell>
        </row>
        <row r="280">
          <cell r="AB280" t="str">
            <v>totalkeyD551sls_A</v>
          </cell>
          <cell r="AC280">
            <v>22730.68</v>
          </cell>
          <cell r="AD280">
            <v>25811.3</v>
          </cell>
          <cell r="AE280">
            <v>26879.919999999998</v>
          </cell>
          <cell r="AF280">
            <v>31000.11</v>
          </cell>
          <cell r="AG280">
            <v>32157.93</v>
          </cell>
          <cell r="AH280">
            <v>32210.18</v>
          </cell>
          <cell r="AI280">
            <v>29185.7</v>
          </cell>
          <cell r="AJ280">
            <v>34750.379999999997</v>
          </cell>
          <cell r="AK280">
            <v>38034.76</v>
          </cell>
          <cell r="AL280">
            <v>36314.959999999999</v>
          </cell>
        </row>
        <row r="281">
          <cell r="AB281" t="str">
            <v>totalkeyD551stk_A</v>
          </cell>
          <cell r="AC281">
            <v>58476.33</v>
          </cell>
          <cell r="AD281">
            <v>56639</v>
          </cell>
          <cell r="AE281">
            <v>62596.21</v>
          </cell>
          <cell r="AF281">
            <v>60404.72</v>
          </cell>
          <cell r="AG281">
            <v>64534.43</v>
          </cell>
          <cell r="AH281">
            <v>65036.9</v>
          </cell>
          <cell r="AI281">
            <v>67041</v>
          </cell>
          <cell r="AJ281">
            <v>68273.27</v>
          </cell>
          <cell r="AK281">
            <v>65991.77</v>
          </cell>
          <cell r="AL281">
            <v>67690.87</v>
          </cell>
        </row>
        <row r="282">
          <cell r="AB282" t="str">
            <v>totalkeyD552tot_A</v>
          </cell>
          <cell r="AC282">
            <v>12</v>
          </cell>
          <cell r="AD282">
            <v>12</v>
          </cell>
          <cell r="AE282">
            <v>12</v>
          </cell>
          <cell r="AF282">
            <v>12</v>
          </cell>
          <cell r="AG282">
            <v>12</v>
          </cell>
          <cell r="AH282">
            <v>12</v>
          </cell>
          <cell r="AI282">
            <v>12</v>
          </cell>
          <cell r="AJ282">
            <v>11</v>
          </cell>
          <cell r="AK282">
            <v>11</v>
          </cell>
          <cell r="AL282">
            <v>12</v>
          </cell>
        </row>
        <row r="283">
          <cell r="AB283" t="str">
            <v>totalkeyD552sls_A</v>
          </cell>
          <cell r="AC283">
            <v>8677.2800000000007</v>
          </cell>
          <cell r="AD283">
            <v>9170.8700000000008</v>
          </cell>
          <cell r="AE283">
            <v>8893.75</v>
          </cell>
          <cell r="AF283">
            <v>8762.94</v>
          </cell>
          <cell r="AG283">
            <v>7499.55</v>
          </cell>
          <cell r="AH283">
            <v>7626.61</v>
          </cell>
          <cell r="AI283">
            <v>6912.9</v>
          </cell>
          <cell r="AJ283">
            <v>7888.41</v>
          </cell>
          <cell r="AK283">
            <v>8523.4500000000007</v>
          </cell>
          <cell r="AL283">
            <v>7800.35</v>
          </cell>
        </row>
        <row r="284">
          <cell r="AB284" t="str">
            <v>totalkeyD552stk_A</v>
          </cell>
          <cell r="AC284">
            <v>10568.17</v>
          </cell>
          <cell r="AD284">
            <v>10096.719999999999</v>
          </cell>
          <cell r="AE284">
            <v>9351.59</v>
          </cell>
          <cell r="AF284">
            <v>8749.9699999999993</v>
          </cell>
          <cell r="AG284">
            <v>9140.65</v>
          </cell>
          <cell r="AH284">
            <v>9991.08</v>
          </cell>
          <cell r="AI284">
            <v>9969.17</v>
          </cell>
          <cell r="AJ284">
            <v>9630.3799999999992</v>
          </cell>
          <cell r="AK284">
            <v>10059.26</v>
          </cell>
          <cell r="AL284">
            <v>11283.81</v>
          </cell>
        </row>
        <row r="285">
          <cell r="AB285" t="str">
            <v>totalkeyD553tot_A</v>
          </cell>
          <cell r="AC285">
            <v>26</v>
          </cell>
          <cell r="AD285">
            <v>27</v>
          </cell>
          <cell r="AE285">
            <v>26</v>
          </cell>
          <cell r="AF285">
            <v>25</v>
          </cell>
          <cell r="AG285">
            <v>25</v>
          </cell>
          <cell r="AH285">
            <v>25</v>
          </cell>
          <cell r="AI285">
            <v>25</v>
          </cell>
          <cell r="AJ285">
            <v>25</v>
          </cell>
          <cell r="AK285">
            <v>25</v>
          </cell>
          <cell r="AL285">
            <v>25</v>
          </cell>
        </row>
        <row r="286">
          <cell r="AB286" t="str">
            <v>totalkeyD553sls_A</v>
          </cell>
          <cell r="AC286">
            <v>3194.65</v>
          </cell>
          <cell r="AD286">
            <v>1274.26</v>
          </cell>
          <cell r="AE286">
            <v>2734.45</v>
          </cell>
          <cell r="AF286">
            <v>2988.76</v>
          </cell>
          <cell r="AG286">
            <v>2701.4</v>
          </cell>
          <cell r="AH286">
            <v>2595.86</v>
          </cell>
          <cell r="AI286">
            <v>906.61</v>
          </cell>
          <cell r="AJ286">
            <v>1620.24</v>
          </cell>
          <cell r="AK286">
            <v>1938.12</v>
          </cell>
          <cell r="AL286">
            <v>1915.29</v>
          </cell>
        </row>
        <row r="287">
          <cell r="AB287" t="str">
            <v>totalkeyD553stk_A</v>
          </cell>
          <cell r="AC287">
            <v>17046.400000000001</v>
          </cell>
          <cell r="AD287">
            <v>16601.53</v>
          </cell>
          <cell r="AE287">
            <v>15787.66</v>
          </cell>
          <cell r="AF287">
            <v>15392.11</v>
          </cell>
          <cell r="AG287">
            <v>16449.349999999999</v>
          </cell>
          <cell r="AH287">
            <v>15863.99</v>
          </cell>
          <cell r="AI287">
            <v>17144.25</v>
          </cell>
          <cell r="AJ287">
            <v>14029.58</v>
          </cell>
          <cell r="AK287">
            <v>17303.59</v>
          </cell>
          <cell r="AL287">
            <v>16963.02</v>
          </cell>
        </row>
        <row r="288">
          <cell r="AB288" t="str">
            <v>totalkeyD554tot_A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</row>
        <row r="289">
          <cell r="AB289" t="str">
            <v>totalkeyD554sls_A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</row>
        <row r="290">
          <cell r="AB290" t="str">
            <v>totalkeyD554stk_A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</row>
        <row r="291">
          <cell r="AB291" t="str">
            <v>totalkeyD599tot_A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</row>
        <row r="292">
          <cell r="AB292" t="str">
            <v>totalkeyD599sls_A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</row>
        <row r="293">
          <cell r="AB293" t="str">
            <v>totalkeyD599stk_A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</row>
        <row r="294">
          <cell r="AB294" t="str">
            <v>totalkeyG61tot_A</v>
          </cell>
          <cell r="AC294">
            <v>71</v>
          </cell>
          <cell r="AD294">
            <v>71</v>
          </cell>
          <cell r="AE294">
            <v>71</v>
          </cell>
          <cell r="AF294">
            <v>71</v>
          </cell>
          <cell r="AG294">
            <v>71</v>
          </cell>
          <cell r="AH294">
            <v>70</v>
          </cell>
          <cell r="AI294">
            <v>70</v>
          </cell>
          <cell r="AJ294">
            <v>70</v>
          </cell>
          <cell r="AK294">
            <v>63</v>
          </cell>
          <cell r="AL294">
            <v>73</v>
          </cell>
        </row>
        <row r="295">
          <cell r="AB295" t="str">
            <v>totalkeyG61sls_A</v>
          </cell>
          <cell r="AC295">
            <v>28828.959999999999</v>
          </cell>
          <cell r="AD295">
            <v>27142.76</v>
          </cell>
          <cell r="AE295">
            <v>27276.51</v>
          </cell>
          <cell r="AF295">
            <v>29496.47</v>
          </cell>
          <cell r="AG295">
            <v>31534.01</v>
          </cell>
          <cell r="AH295">
            <v>32779.08</v>
          </cell>
          <cell r="AI295">
            <v>28499.16</v>
          </cell>
          <cell r="AJ295">
            <v>29535.95</v>
          </cell>
          <cell r="AK295">
            <v>31012.69</v>
          </cell>
          <cell r="AL295">
            <v>33228.82</v>
          </cell>
        </row>
        <row r="296">
          <cell r="AB296" t="str">
            <v>totalkeyG61stk_A</v>
          </cell>
          <cell r="AC296">
            <v>81808.55</v>
          </cell>
          <cell r="AD296">
            <v>80795.27</v>
          </cell>
          <cell r="AE296">
            <v>80009.440000000002</v>
          </cell>
          <cell r="AF296">
            <v>77040.66</v>
          </cell>
          <cell r="AG296">
            <v>75923.520000000004</v>
          </cell>
          <cell r="AH296">
            <v>75965.3</v>
          </cell>
          <cell r="AI296">
            <v>75834.899999999994</v>
          </cell>
          <cell r="AJ296">
            <v>74251.11</v>
          </cell>
          <cell r="AK296">
            <v>74860.320000000007</v>
          </cell>
          <cell r="AL296">
            <v>77010.55</v>
          </cell>
        </row>
        <row r="297">
          <cell r="AB297" t="str">
            <v>totalkeyD661tot_A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</row>
        <row r="298">
          <cell r="AB298" t="str">
            <v>totalkeyD661sls_A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</row>
        <row r="299">
          <cell r="AB299" t="str">
            <v>totalkeyD661stk_A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</row>
        <row r="300">
          <cell r="AB300" t="str">
            <v>totalkeyD662tot_A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</row>
        <row r="301">
          <cell r="AB301" t="str">
            <v>totalkeyD662sls_A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</row>
        <row r="302">
          <cell r="AB302" t="str">
            <v>totalkeyD662stk_A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</row>
        <row r="303">
          <cell r="AB303" t="str">
            <v>totalkeyD663tot_A</v>
          </cell>
          <cell r="AC303">
            <v>18</v>
          </cell>
          <cell r="AD303">
            <v>18</v>
          </cell>
          <cell r="AE303">
            <v>18</v>
          </cell>
          <cell r="AF303">
            <v>18</v>
          </cell>
          <cell r="AG303">
            <v>18</v>
          </cell>
          <cell r="AH303">
            <v>17</v>
          </cell>
          <cell r="AI303">
            <v>17</v>
          </cell>
          <cell r="AJ303">
            <v>17</v>
          </cell>
          <cell r="AK303">
            <v>10</v>
          </cell>
          <cell r="AL303">
            <v>10</v>
          </cell>
        </row>
        <row r="304">
          <cell r="AB304" t="str">
            <v>totalkeyD663sls_A</v>
          </cell>
          <cell r="AC304">
            <v>3724.2</v>
          </cell>
          <cell r="AD304">
            <v>3076.08</v>
          </cell>
          <cell r="AE304">
            <v>3763.62</v>
          </cell>
          <cell r="AF304">
            <v>4133.97</v>
          </cell>
          <cell r="AG304">
            <v>3163.78</v>
          </cell>
          <cell r="AH304">
            <v>3211.23</v>
          </cell>
          <cell r="AI304">
            <v>2800.09</v>
          </cell>
          <cell r="AJ304">
            <v>3052.23</v>
          </cell>
          <cell r="AK304">
            <v>2785.43</v>
          </cell>
          <cell r="AL304">
            <v>3354.26</v>
          </cell>
        </row>
        <row r="305">
          <cell r="AB305" t="str">
            <v>totalkeyD663stk_A</v>
          </cell>
          <cell r="AC305">
            <v>4392.91</v>
          </cell>
          <cell r="AD305">
            <v>4947.8100000000004</v>
          </cell>
          <cell r="AE305">
            <v>5280.19</v>
          </cell>
          <cell r="AF305">
            <v>4948.3</v>
          </cell>
          <cell r="AG305">
            <v>5076.28</v>
          </cell>
          <cell r="AH305">
            <v>4580</v>
          </cell>
          <cell r="AI305">
            <v>4576.3999999999996</v>
          </cell>
          <cell r="AJ305">
            <v>3339.9</v>
          </cell>
          <cell r="AK305">
            <v>2730.48</v>
          </cell>
          <cell r="AL305">
            <v>3147.64</v>
          </cell>
        </row>
        <row r="306">
          <cell r="AB306" t="str">
            <v>totalkeyD665tot_A</v>
          </cell>
          <cell r="AC306">
            <v>53</v>
          </cell>
          <cell r="AD306">
            <v>53</v>
          </cell>
          <cell r="AE306">
            <v>53</v>
          </cell>
          <cell r="AF306">
            <v>53</v>
          </cell>
          <cell r="AG306">
            <v>53</v>
          </cell>
          <cell r="AH306">
            <v>53</v>
          </cell>
          <cell r="AI306">
            <v>53</v>
          </cell>
          <cell r="AJ306">
            <v>53</v>
          </cell>
          <cell r="AK306">
            <v>53</v>
          </cell>
          <cell r="AL306">
            <v>63</v>
          </cell>
        </row>
        <row r="307">
          <cell r="AB307" t="str">
            <v>totalkeyD665sls_A</v>
          </cell>
          <cell r="AC307">
            <v>25104.76</v>
          </cell>
          <cell r="AD307">
            <v>24066.68</v>
          </cell>
          <cell r="AE307">
            <v>23512.89</v>
          </cell>
          <cell r="AF307">
            <v>25362.5</v>
          </cell>
          <cell r="AG307">
            <v>28370.23</v>
          </cell>
          <cell r="AH307">
            <v>29567.85</v>
          </cell>
          <cell r="AI307">
            <v>25699.07</v>
          </cell>
          <cell r="AJ307">
            <v>26483.72</v>
          </cell>
          <cell r="AK307">
            <v>28227.26</v>
          </cell>
          <cell r="AL307">
            <v>29874.560000000001</v>
          </cell>
        </row>
        <row r="308">
          <cell r="AB308" t="str">
            <v>totalkeyD665stk_A</v>
          </cell>
          <cell r="AC308">
            <v>77415.63</v>
          </cell>
          <cell r="AD308">
            <v>75847.460000000006</v>
          </cell>
          <cell r="AE308">
            <v>74729.25</v>
          </cell>
          <cell r="AF308">
            <v>72092.36</v>
          </cell>
          <cell r="AG308">
            <v>70847.240000000005</v>
          </cell>
          <cell r="AH308">
            <v>71385.3</v>
          </cell>
          <cell r="AI308">
            <v>71258.5</v>
          </cell>
          <cell r="AJ308">
            <v>70911.210000000006</v>
          </cell>
          <cell r="AK308">
            <v>72129.84</v>
          </cell>
          <cell r="AL308">
            <v>73862.91</v>
          </cell>
        </row>
        <row r="309">
          <cell r="AB309" t="str">
            <v>totalkeyD699tot_A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</row>
        <row r="310">
          <cell r="AB310" t="str">
            <v>totalkeyD699sls_A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</row>
        <row r="311">
          <cell r="AB311" t="str">
            <v>totalkeyD699stk_A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</row>
        <row r="312">
          <cell r="AB312" t="str">
            <v>totalkeyG71tot_A</v>
          </cell>
          <cell r="AC312">
            <v>109</v>
          </cell>
          <cell r="AD312">
            <v>105</v>
          </cell>
          <cell r="AE312">
            <v>99</v>
          </cell>
          <cell r="AF312">
            <v>97</v>
          </cell>
          <cell r="AG312">
            <v>95</v>
          </cell>
          <cell r="AH312">
            <v>94</v>
          </cell>
          <cell r="AI312">
            <v>94</v>
          </cell>
          <cell r="AJ312">
            <v>93</v>
          </cell>
          <cell r="AK312">
            <v>92</v>
          </cell>
          <cell r="AL312">
            <v>92</v>
          </cell>
        </row>
        <row r="313">
          <cell r="AB313" t="str">
            <v>totalkeyG71sls_A</v>
          </cell>
          <cell r="AC313">
            <v>166788.95000000001</v>
          </cell>
          <cell r="AD313">
            <v>157558.51999999999</v>
          </cell>
          <cell r="AE313">
            <v>148337.47</v>
          </cell>
          <cell r="AF313">
            <v>158190.26999999999</v>
          </cell>
          <cell r="AG313">
            <v>164087.98000000001</v>
          </cell>
          <cell r="AH313">
            <v>189220</v>
          </cell>
          <cell r="AI313">
            <v>152891.23000000001</v>
          </cell>
          <cell r="AJ313">
            <v>154294.67000000001</v>
          </cell>
          <cell r="AK313">
            <v>173319.78</v>
          </cell>
          <cell r="AL313">
            <v>179461.27</v>
          </cell>
        </row>
        <row r="314">
          <cell r="AB314" t="str">
            <v>totalkeyG71stk_A</v>
          </cell>
          <cell r="AC314">
            <v>454092.5</v>
          </cell>
          <cell r="AD314">
            <v>432554.66</v>
          </cell>
          <cell r="AE314">
            <v>401556.88</v>
          </cell>
          <cell r="AF314">
            <v>392391.84</v>
          </cell>
          <cell r="AG314">
            <v>397546.16</v>
          </cell>
          <cell r="AH314">
            <v>391685.38</v>
          </cell>
          <cell r="AI314">
            <v>408923.31</v>
          </cell>
          <cell r="AJ314">
            <v>406775.25</v>
          </cell>
          <cell r="AK314">
            <v>391401.19</v>
          </cell>
          <cell r="AL314">
            <v>383664.81</v>
          </cell>
        </row>
        <row r="315">
          <cell r="AB315" t="str">
            <v>totalkeyD771tot_A</v>
          </cell>
          <cell r="AC315">
            <v>21</v>
          </cell>
          <cell r="AD315">
            <v>21</v>
          </cell>
          <cell r="AE315">
            <v>21</v>
          </cell>
          <cell r="AF315">
            <v>21</v>
          </cell>
          <cell r="AG315">
            <v>21</v>
          </cell>
          <cell r="AH315">
            <v>21</v>
          </cell>
          <cell r="AI315">
            <v>21</v>
          </cell>
          <cell r="AJ315">
            <v>21</v>
          </cell>
          <cell r="AK315">
            <v>21</v>
          </cell>
          <cell r="AL315">
            <v>22</v>
          </cell>
        </row>
        <row r="316">
          <cell r="AB316" t="str">
            <v>totalkeyD771sls_A</v>
          </cell>
          <cell r="AC316">
            <v>91620.38</v>
          </cell>
          <cell r="AD316">
            <v>88311.19</v>
          </cell>
          <cell r="AE316">
            <v>85104.86</v>
          </cell>
          <cell r="AF316">
            <v>93767.21</v>
          </cell>
          <cell r="AG316">
            <v>98965.11</v>
          </cell>
          <cell r="AH316">
            <v>123049.9</v>
          </cell>
          <cell r="AI316">
            <v>96371.88</v>
          </cell>
          <cell r="AJ316">
            <v>98162.1</v>
          </cell>
          <cell r="AK316">
            <v>108682.12</v>
          </cell>
          <cell r="AL316">
            <v>122236.36</v>
          </cell>
        </row>
        <row r="317">
          <cell r="AB317" t="str">
            <v>totalkeyD771stk_A</v>
          </cell>
          <cell r="AC317">
            <v>243006.45</v>
          </cell>
          <cell r="AD317">
            <v>238651</v>
          </cell>
          <cell r="AE317">
            <v>238135.89</v>
          </cell>
          <cell r="AF317">
            <v>233283.47</v>
          </cell>
          <cell r="AG317">
            <v>247894.22</v>
          </cell>
          <cell r="AH317">
            <v>246876.44</v>
          </cell>
          <cell r="AI317">
            <v>256389.73</v>
          </cell>
          <cell r="AJ317">
            <v>256587.42</v>
          </cell>
          <cell r="AK317">
            <v>246499.19</v>
          </cell>
          <cell r="AL317">
            <v>270973.19</v>
          </cell>
        </row>
        <row r="318">
          <cell r="AB318" t="str">
            <v>totalkeyD772tot_A</v>
          </cell>
          <cell r="AC318">
            <v>88</v>
          </cell>
          <cell r="AD318">
            <v>84</v>
          </cell>
          <cell r="AE318">
            <v>78</v>
          </cell>
          <cell r="AF318">
            <v>76</v>
          </cell>
          <cell r="AG318">
            <v>74</v>
          </cell>
          <cell r="AH318">
            <v>73</v>
          </cell>
          <cell r="AI318">
            <v>73</v>
          </cell>
          <cell r="AJ318">
            <v>72</v>
          </cell>
          <cell r="AK318">
            <v>71</v>
          </cell>
          <cell r="AL318">
            <v>70</v>
          </cell>
        </row>
        <row r="319">
          <cell r="AB319" t="str">
            <v>totalkeyD772sls_A</v>
          </cell>
          <cell r="AC319">
            <v>75168.570000000007</v>
          </cell>
          <cell r="AD319">
            <v>69247.33</v>
          </cell>
          <cell r="AE319">
            <v>63232.61</v>
          </cell>
          <cell r="AF319">
            <v>64423.05</v>
          </cell>
          <cell r="AG319">
            <v>65122.879999999997</v>
          </cell>
          <cell r="AH319">
            <v>66170.11</v>
          </cell>
          <cell r="AI319">
            <v>56519.35</v>
          </cell>
          <cell r="AJ319">
            <v>56132.57</v>
          </cell>
          <cell r="AK319">
            <v>64637.66</v>
          </cell>
          <cell r="AL319">
            <v>57224.91</v>
          </cell>
        </row>
        <row r="320">
          <cell r="AB320" t="str">
            <v>totalkeyD772stk_A</v>
          </cell>
          <cell r="AC320">
            <v>211086.05</v>
          </cell>
          <cell r="AD320">
            <v>193903.66</v>
          </cell>
          <cell r="AE320">
            <v>163420.98000000001</v>
          </cell>
          <cell r="AF320">
            <v>159108.38</v>
          </cell>
          <cell r="AG320">
            <v>149651.94</v>
          </cell>
          <cell r="AH320">
            <v>144808.92000000001</v>
          </cell>
          <cell r="AI320">
            <v>152533.59</v>
          </cell>
          <cell r="AJ320">
            <v>150187.82999999999</v>
          </cell>
          <cell r="AK320">
            <v>144901.98000000001</v>
          </cell>
          <cell r="AL320">
            <v>112691.62</v>
          </cell>
        </row>
        <row r="321">
          <cell r="AB321" t="str">
            <v>totalkeyD799tot_A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</row>
        <row r="322">
          <cell r="AB322" t="str">
            <v>totalkeyD799sls_A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</row>
        <row r="323">
          <cell r="AB323" t="str">
            <v>totalkeyD799stk_A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</row>
        <row r="324">
          <cell r="AB324" t="str">
            <v>totalkeyG81tot_A</v>
          </cell>
          <cell r="AC324">
            <v>48</v>
          </cell>
          <cell r="AD324">
            <v>48</v>
          </cell>
          <cell r="AE324">
            <v>48</v>
          </cell>
          <cell r="AF324">
            <v>48</v>
          </cell>
          <cell r="AG324">
            <v>48</v>
          </cell>
          <cell r="AH324">
            <v>48</v>
          </cell>
          <cell r="AI324">
            <v>48</v>
          </cell>
          <cell r="AJ324">
            <v>48</v>
          </cell>
          <cell r="AK324">
            <v>48</v>
          </cell>
          <cell r="AL324">
            <v>48</v>
          </cell>
        </row>
        <row r="325">
          <cell r="AB325" t="str">
            <v>totalkeyG81sls_A</v>
          </cell>
          <cell r="AC325">
            <v>11637.53</v>
          </cell>
          <cell r="AD325">
            <v>12955.29</v>
          </cell>
          <cell r="AE325">
            <v>14545.67</v>
          </cell>
          <cell r="AF325">
            <v>15055.57</v>
          </cell>
          <cell r="AG325">
            <v>14060.51</v>
          </cell>
          <cell r="AH325">
            <v>13332.81</v>
          </cell>
          <cell r="AI325">
            <v>13261.14</v>
          </cell>
          <cell r="AJ325">
            <v>13191.02</v>
          </cell>
          <cell r="AK325">
            <v>12913.71</v>
          </cell>
          <cell r="AL325">
            <v>12237.09</v>
          </cell>
        </row>
        <row r="326">
          <cell r="AB326" t="str">
            <v>totalkeyG81stk_A</v>
          </cell>
          <cell r="AC326">
            <v>13659.29</v>
          </cell>
          <cell r="AD326">
            <v>13596.42</v>
          </cell>
          <cell r="AE326">
            <v>13095.05</v>
          </cell>
          <cell r="AF326">
            <v>12409.67</v>
          </cell>
          <cell r="AG326">
            <v>13995.63</v>
          </cell>
          <cell r="AH326">
            <v>13823.12</v>
          </cell>
          <cell r="AI326">
            <v>14021.76</v>
          </cell>
          <cell r="AJ326">
            <v>15180.34</v>
          </cell>
          <cell r="AK326">
            <v>14517.91</v>
          </cell>
          <cell r="AL326">
            <v>14987.32</v>
          </cell>
        </row>
        <row r="327">
          <cell r="AB327" t="str">
            <v>totalkeyD881tot_A</v>
          </cell>
          <cell r="AC327">
            <v>48</v>
          </cell>
          <cell r="AD327">
            <v>48</v>
          </cell>
          <cell r="AE327">
            <v>48</v>
          </cell>
          <cell r="AF327">
            <v>48</v>
          </cell>
          <cell r="AG327">
            <v>48</v>
          </cell>
          <cell r="AH327">
            <v>48</v>
          </cell>
          <cell r="AI327">
            <v>48</v>
          </cell>
          <cell r="AJ327">
            <v>48</v>
          </cell>
          <cell r="AK327">
            <v>48</v>
          </cell>
          <cell r="AL327">
            <v>48</v>
          </cell>
        </row>
        <row r="328">
          <cell r="AB328" t="str">
            <v>totalkeyD881sls_A</v>
          </cell>
          <cell r="AC328">
            <v>11637.53</v>
          </cell>
          <cell r="AD328">
            <v>12955.29</v>
          </cell>
          <cell r="AE328">
            <v>14545.67</v>
          </cell>
          <cell r="AF328">
            <v>15055.57</v>
          </cell>
          <cell r="AG328">
            <v>14060.51</v>
          </cell>
          <cell r="AH328">
            <v>13332.81</v>
          </cell>
          <cell r="AI328">
            <v>13261.14</v>
          </cell>
          <cell r="AJ328">
            <v>13191.02</v>
          </cell>
          <cell r="AK328">
            <v>12913.71</v>
          </cell>
          <cell r="AL328">
            <v>12237.09</v>
          </cell>
        </row>
        <row r="329">
          <cell r="AB329" t="str">
            <v>totalkeyD881stk_A</v>
          </cell>
          <cell r="AC329">
            <v>13659.29</v>
          </cell>
          <cell r="AD329">
            <v>13596.42</v>
          </cell>
          <cell r="AE329">
            <v>13095.05</v>
          </cell>
          <cell r="AF329">
            <v>12409.67</v>
          </cell>
          <cell r="AG329">
            <v>13995.63</v>
          </cell>
          <cell r="AH329">
            <v>13823.12</v>
          </cell>
          <cell r="AI329">
            <v>14021.76</v>
          </cell>
          <cell r="AJ329">
            <v>15180.34</v>
          </cell>
          <cell r="AK329">
            <v>14517.91</v>
          </cell>
          <cell r="AL329">
            <v>14987.32</v>
          </cell>
        </row>
        <row r="330">
          <cell r="AB330" t="str">
            <v>totalkeyD899tot_A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</row>
        <row r="331">
          <cell r="AB331" t="str">
            <v>totalkeyD899sls_A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</row>
        <row r="332">
          <cell r="AB332" t="str">
            <v>totalkeyD899stk_A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</row>
        <row r="333">
          <cell r="AB333" t="str">
            <v>totalkeyxWDFtot_A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</row>
        <row r="334">
          <cell r="AB334" t="str">
            <v>totalkeyxWDFsls_A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</row>
        <row r="335">
          <cell r="AB335" t="str">
            <v>totalkeyxWDFstk_A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</row>
        <row r="336">
          <cell r="AB336" t="str">
            <v>totalkeyG91tot_A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</row>
        <row r="337">
          <cell r="AB337" t="str">
            <v>totalkeyG91sls_A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</row>
        <row r="338">
          <cell r="AB338" t="str">
            <v>totalkeyG91stk_A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</row>
        <row r="339">
          <cell r="AB339" t="str">
            <v>totalkeyD990tot_A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</row>
        <row r="340">
          <cell r="AB340" t="str">
            <v>totalkeyD990sls_A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</row>
        <row r="341">
          <cell r="AB341" t="str">
            <v>totalkeyD990stk_A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</row>
        <row r="342">
          <cell r="AB342" t="str">
            <v>totalkeyD991tot_A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</row>
        <row r="343">
          <cell r="AB343" t="str">
            <v>totalkeyD991sls_A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</row>
        <row r="344">
          <cell r="AB344" t="str">
            <v>totalkeyD991stk_A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</row>
        <row r="345">
          <cell r="AB345" t="str">
            <v>totalkeyD992tot_A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</row>
        <row r="346">
          <cell r="AB346" t="str">
            <v>totalkeyD992sls_A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</row>
        <row r="347">
          <cell r="AB347" t="str">
            <v>totalkeyD992stk_A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</row>
        <row r="348">
          <cell r="AB348" t="str">
            <v>totalkeyD999tot_A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</row>
        <row r="349">
          <cell r="AB349" t="str">
            <v>totalkeyD999sls_A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</row>
        <row r="350">
          <cell r="AB350" t="str">
            <v>totalkeyD999stk_A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</row>
        <row r="351">
          <cell r="AB351" t="str">
            <v>totalcoreWDFtot_A</v>
          </cell>
          <cell r="AC351">
            <v>16345</v>
          </cell>
          <cell r="AD351">
            <v>16486</v>
          </cell>
          <cell r="AE351">
            <v>16807</v>
          </cell>
          <cell r="AF351">
            <v>16249</v>
          </cell>
          <cell r="AG351">
            <v>16328</v>
          </cell>
          <cell r="AH351">
            <v>16438</v>
          </cell>
          <cell r="AI351">
            <v>16476</v>
          </cell>
          <cell r="AJ351">
            <v>16669</v>
          </cell>
          <cell r="AK351">
            <v>16643</v>
          </cell>
          <cell r="AL351">
            <v>17154</v>
          </cell>
        </row>
        <row r="352">
          <cell r="AB352" t="str">
            <v>totalcoreWDFsls_A</v>
          </cell>
          <cell r="AC352">
            <v>2639616.25</v>
          </cell>
          <cell r="AD352">
            <v>2756749</v>
          </cell>
          <cell r="AE352">
            <v>2760666.25</v>
          </cell>
          <cell r="AF352">
            <v>3037290.75</v>
          </cell>
          <cell r="AG352">
            <v>3065205.5</v>
          </cell>
          <cell r="AH352">
            <v>3265735.25</v>
          </cell>
          <cell r="AI352">
            <v>2644392</v>
          </cell>
          <cell r="AJ352">
            <v>2700133</v>
          </cell>
          <cell r="AK352">
            <v>3035281.25</v>
          </cell>
          <cell r="AL352">
            <v>2991912.54</v>
          </cell>
        </row>
        <row r="353">
          <cell r="AB353" t="str">
            <v>totalcoreWDFstk_A</v>
          </cell>
          <cell r="AC353">
            <v>5677643</v>
          </cell>
          <cell r="AD353">
            <v>5788619.5</v>
          </cell>
          <cell r="AE353">
            <v>5616289.5</v>
          </cell>
          <cell r="AF353">
            <v>5724047.5</v>
          </cell>
          <cell r="AG353">
            <v>5640232</v>
          </cell>
          <cell r="AH353">
            <v>5756920</v>
          </cell>
          <cell r="AI353">
            <v>5957120.5</v>
          </cell>
          <cell r="AJ353">
            <v>5685631.5</v>
          </cell>
          <cell r="AK353">
            <v>6020241</v>
          </cell>
          <cell r="AL353">
            <v>6006706.0499999998</v>
          </cell>
        </row>
        <row r="354">
          <cell r="AB354" t="str">
            <v>totalcoreG01tot_A</v>
          </cell>
          <cell r="AC354">
            <v>789</v>
          </cell>
          <cell r="AD354">
            <v>788</v>
          </cell>
          <cell r="AE354">
            <v>783</v>
          </cell>
          <cell r="AF354">
            <v>784</v>
          </cell>
          <cell r="AG354">
            <v>788</v>
          </cell>
          <cell r="AH354">
            <v>790</v>
          </cell>
          <cell r="AI354">
            <v>790</v>
          </cell>
          <cell r="AJ354">
            <v>779</v>
          </cell>
          <cell r="AK354">
            <v>776</v>
          </cell>
          <cell r="AL354">
            <v>771</v>
          </cell>
        </row>
        <row r="355">
          <cell r="AB355" t="str">
            <v>totalcoreG01sls_A</v>
          </cell>
          <cell r="AC355">
            <v>567390.88</v>
          </cell>
          <cell r="AD355">
            <v>589235.63</v>
          </cell>
          <cell r="AE355">
            <v>603638.25</v>
          </cell>
          <cell r="AF355">
            <v>620170.75</v>
          </cell>
          <cell r="AG355">
            <v>559436.68999999994</v>
          </cell>
          <cell r="AH355">
            <v>595092.06000000006</v>
          </cell>
          <cell r="AI355">
            <v>475197.19</v>
          </cell>
          <cell r="AJ355">
            <v>485488.72</v>
          </cell>
          <cell r="AK355">
            <v>478019.56</v>
          </cell>
          <cell r="AL355">
            <v>449944.03</v>
          </cell>
        </row>
        <row r="356">
          <cell r="AB356" t="str">
            <v>totalcoreG01stk_A</v>
          </cell>
          <cell r="AC356">
            <v>947099.94</v>
          </cell>
          <cell r="AD356">
            <v>955402.69</v>
          </cell>
          <cell r="AE356">
            <v>923481.44</v>
          </cell>
          <cell r="AF356">
            <v>907533.56</v>
          </cell>
          <cell r="AG356">
            <v>888303.63</v>
          </cell>
          <cell r="AH356">
            <v>860574.94</v>
          </cell>
          <cell r="AI356">
            <v>872703.19</v>
          </cell>
          <cell r="AJ356">
            <v>819609.69</v>
          </cell>
          <cell r="AK356">
            <v>821395.44</v>
          </cell>
          <cell r="AL356">
            <v>812972.5</v>
          </cell>
        </row>
        <row r="357">
          <cell r="AB357" t="str">
            <v>totalcoreD001tot_A</v>
          </cell>
          <cell r="AC357">
            <v>557</v>
          </cell>
          <cell r="AD357">
            <v>557</v>
          </cell>
          <cell r="AE357">
            <v>559</v>
          </cell>
          <cell r="AF357">
            <v>560</v>
          </cell>
          <cell r="AG357">
            <v>561</v>
          </cell>
          <cell r="AH357">
            <v>563</v>
          </cell>
          <cell r="AI357">
            <v>563</v>
          </cell>
          <cell r="AJ357">
            <v>552</v>
          </cell>
          <cell r="AK357">
            <v>549</v>
          </cell>
          <cell r="AL357">
            <v>546</v>
          </cell>
        </row>
        <row r="358">
          <cell r="AB358" t="str">
            <v>totalcoreD001sls_A</v>
          </cell>
          <cell r="AC358">
            <v>462340.06</v>
          </cell>
          <cell r="AD358">
            <v>474798.38</v>
          </cell>
          <cell r="AE358">
            <v>485023.41</v>
          </cell>
          <cell r="AF358">
            <v>510130.19</v>
          </cell>
          <cell r="AG358">
            <v>465005.19</v>
          </cell>
          <cell r="AH358">
            <v>490423.94</v>
          </cell>
          <cell r="AI358">
            <v>393342.13</v>
          </cell>
          <cell r="AJ358">
            <v>395322.75</v>
          </cell>
          <cell r="AK358">
            <v>388535.75</v>
          </cell>
          <cell r="AL358">
            <v>368502.53</v>
          </cell>
        </row>
        <row r="359">
          <cell r="AB359" t="str">
            <v>totalcoreD001stk_A</v>
          </cell>
          <cell r="AC359">
            <v>737589.5</v>
          </cell>
          <cell r="AD359">
            <v>752112.25</v>
          </cell>
          <cell r="AE359">
            <v>732259.13</v>
          </cell>
          <cell r="AF359">
            <v>715110.25</v>
          </cell>
          <cell r="AG359">
            <v>702368.69</v>
          </cell>
          <cell r="AH359">
            <v>682156.25</v>
          </cell>
          <cell r="AI359">
            <v>688752.88</v>
          </cell>
          <cell r="AJ359">
            <v>642487.13</v>
          </cell>
          <cell r="AK359">
            <v>640443</v>
          </cell>
          <cell r="AL359">
            <v>633182.38</v>
          </cell>
        </row>
        <row r="360">
          <cell r="AB360" t="str">
            <v>totalcoreD002tot_A</v>
          </cell>
          <cell r="AC360">
            <v>17</v>
          </cell>
          <cell r="AD360">
            <v>17</v>
          </cell>
          <cell r="AE360">
            <v>17</v>
          </cell>
          <cell r="AF360">
            <v>17</v>
          </cell>
          <cell r="AG360">
            <v>17</v>
          </cell>
          <cell r="AH360">
            <v>17</v>
          </cell>
          <cell r="AI360">
            <v>17</v>
          </cell>
          <cell r="AJ360">
            <v>17</v>
          </cell>
          <cell r="AK360">
            <v>17</v>
          </cell>
          <cell r="AL360">
            <v>17</v>
          </cell>
        </row>
        <row r="361">
          <cell r="AB361" t="str">
            <v>totalcoreD002sls_A</v>
          </cell>
          <cell r="AC361">
            <v>9333.24</v>
          </cell>
          <cell r="AD361">
            <v>9524.08</v>
          </cell>
          <cell r="AE361">
            <v>9171.74</v>
          </cell>
          <cell r="AF361">
            <v>9100.8799999999992</v>
          </cell>
          <cell r="AG361">
            <v>8177.45</v>
          </cell>
          <cell r="AH361">
            <v>8228.39</v>
          </cell>
          <cell r="AI361">
            <v>7830.18</v>
          </cell>
          <cell r="AJ361">
            <v>6529.17</v>
          </cell>
          <cell r="AK361">
            <v>8586.8799999999992</v>
          </cell>
          <cell r="AL361">
            <v>7860.79</v>
          </cell>
        </row>
        <row r="362">
          <cell r="AB362" t="str">
            <v>totalcoreD002stk_A</v>
          </cell>
          <cell r="AC362">
            <v>14983.63</v>
          </cell>
          <cell r="AD362">
            <v>14238.44</v>
          </cell>
          <cell r="AE362">
            <v>13869.44</v>
          </cell>
          <cell r="AF362">
            <v>13433.21</v>
          </cell>
          <cell r="AG362">
            <v>13115.66</v>
          </cell>
          <cell r="AH362">
            <v>12913.18</v>
          </cell>
          <cell r="AI362">
            <v>13005.52</v>
          </cell>
          <cell r="AJ362">
            <v>11278.88</v>
          </cell>
          <cell r="AK362">
            <v>12416.21</v>
          </cell>
          <cell r="AL362">
            <v>11152.21</v>
          </cell>
        </row>
        <row r="363">
          <cell r="AB363" t="str">
            <v>totalcoreD003tot_A</v>
          </cell>
          <cell r="AC363">
            <v>11</v>
          </cell>
          <cell r="AD363">
            <v>11</v>
          </cell>
          <cell r="AE363">
            <v>11</v>
          </cell>
          <cell r="AF363">
            <v>11</v>
          </cell>
          <cell r="AG363">
            <v>11</v>
          </cell>
          <cell r="AH363">
            <v>11</v>
          </cell>
          <cell r="AI363">
            <v>11</v>
          </cell>
          <cell r="AJ363">
            <v>11</v>
          </cell>
          <cell r="AK363">
            <v>11</v>
          </cell>
          <cell r="AL363">
            <v>9</v>
          </cell>
        </row>
        <row r="364">
          <cell r="AB364" t="str">
            <v>totalcoreD003sls_A</v>
          </cell>
          <cell r="AC364">
            <v>3176.56</v>
          </cell>
          <cell r="AD364">
            <v>4831.34</v>
          </cell>
          <cell r="AE364">
            <v>4660.54</v>
          </cell>
          <cell r="AF364">
            <v>2840.63</v>
          </cell>
          <cell r="AG364">
            <v>2782.05</v>
          </cell>
          <cell r="AH364">
            <v>3297.62</v>
          </cell>
          <cell r="AI364">
            <v>3224.05</v>
          </cell>
          <cell r="AJ364">
            <v>3482.63</v>
          </cell>
          <cell r="AK364">
            <v>3717.84</v>
          </cell>
          <cell r="AL364">
            <v>3092.97</v>
          </cell>
        </row>
        <row r="365">
          <cell r="AB365" t="str">
            <v>totalcoreD003stk_A</v>
          </cell>
          <cell r="AC365">
            <v>3471.4</v>
          </cell>
          <cell r="AD365">
            <v>3435.17</v>
          </cell>
          <cell r="AE365">
            <v>2554.44</v>
          </cell>
          <cell r="AF365">
            <v>2848.86</v>
          </cell>
          <cell r="AG365">
            <v>2698.33</v>
          </cell>
          <cell r="AH365">
            <v>2743.1</v>
          </cell>
          <cell r="AI365">
            <v>2575.81</v>
          </cell>
          <cell r="AJ365">
            <v>2155.37</v>
          </cell>
          <cell r="AK365">
            <v>1899.08</v>
          </cell>
          <cell r="AL365">
            <v>1980.3</v>
          </cell>
        </row>
        <row r="366">
          <cell r="AB366" t="str">
            <v>totalcoreD004tot_A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1</v>
          </cell>
        </row>
        <row r="367">
          <cell r="AB367" t="str">
            <v>totalcoreD004sls_A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</row>
        <row r="368">
          <cell r="AB368" t="str">
            <v>totalcoreD004stk_A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</row>
        <row r="369">
          <cell r="AB369" t="str">
            <v>totalcoreD005tot_A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</row>
        <row r="370">
          <cell r="AB370" t="str">
            <v>totalcoreD005sls_A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</row>
        <row r="371">
          <cell r="AB371" t="str">
            <v>totalcoreD005stk_A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</row>
        <row r="372">
          <cell r="AB372" t="str">
            <v>totalcoreD006tot_A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</row>
        <row r="373">
          <cell r="AB373" t="str">
            <v>totalcoreD006sls_A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</row>
        <row r="374">
          <cell r="AB374" t="str">
            <v>totalcoreD006stk_A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</row>
        <row r="375">
          <cell r="AB375" t="str">
            <v>totalcoreD040tot_A</v>
          </cell>
          <cell r="AC375">
            <v>192</v>
          </cell>
          <cell r="AD375">
            <v>191</v>
          </cell>
          <cell r="AE375">
            <v>184</v>
          </cell>
          <cell r="AF375">
            <v>184</v>
          </cell>
          <cell r="AG375">
            <v>187</v>
          </cell>
          <cell r="AH375">
            <v>187</v>
          </cell>
          <cell r="AI375">
            <v>187</v>
          </cell>
          <cell r="AJ375">
            <v>187</v>
          </cell>
          <cell r="AK375">
            <v>187</v>
          </cell>
          <cell r="AL375">
            <v>186</v>
          </cell>
        </row>
        <row r="376">
          <cell r="AB376" t="str">
            <v>totalcoreD040sls_A</v>
          </cell>
          <cell r="AC376">
            <v>92541.01</v>
          </cell>
          <cell r="AD376">
            <v>100081.85</v>
          </cell>
          <cell r="AE376">
            <v>104782.58</v>
          </cell>
          <cell r="AF376">
            <v>98099.04</v>
          </cell>
          <cell r="AG376">
            <v>83472.02</v>
          </cell>
          <cell r="AH376">
            <v>93142.09</v>
          </cell>
          <cell r="AI376">
            <v>70800.84</v>
          </cell>
          <cell r="AJ376">
            <v>80154.16</v>
          </cell>
          <cell r="AK376">
            <v>77179.100000000006</v>
          </cell>
          <cell r="AL376">
            <v>70487.740000000005</v>
          </cell>
        </row>
        <row r="377">
          <cell r="AB377" t="str">
            <v>totalcoreD040stk_A</v>
          </cell>
          <cell r="AC377">
            <v>191055.44</v>
          </cell>
          <cell r="AD377">
            <v>185616.81</v>
          </cell>
          <cell r="AE377">
            <v>174798.41</v>
          </cell>
          <cell r="AF377">
            <v>176141.27</v>
          </cell>
          <cell r="AG377">
            <v>170120.94</v>
          </cell>
          <cell r="AH377">
            <v>162762.39000000001</v>
          </cell>
          <cell r="AI377">
            <v>168369</v>
          </cell>
          <cell r="AJ377">
            <v>163688.29999999999</v>
          </cell>
          <cell r="AK377">
            <v>166637.16</v>
          </cell>
          <cell r="AL377">
            <v>166657.63</v>
          </cell>
        </row>
        <row r="378">
          <cell r="AB378" t="str">
            <v>totalcoreD099tot_A</v>
          </cell>
          <cell r="AC378">
            <v>12</v>
          </cell>
          <cell r="AD378">
            <v>12</v>
          </cell>
          <cell r="AE378">
            <v>12</v>
          </cell>
          <cell r="AF378">
            <v>12</v>
          </cell>
          <cell r="AG378">
            <v>12</v>
          </cell>
          <cell r="AH378">
            <v>12</v>
          </cell>
          <cell r="AI378">
            <v>12</v>
          </cell>
          <cell r="AJ378">
            <v>12</v>
          </cell>
          <cell r="AK378">
            <v>12</v>
          </cell>
          <cell r="AL378">
            <v>12</v>
          </cell>
        </row>
        <row r="379">
          <cell r="AB379" t="str">
            <v>totalcoreD099sls_A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</row>
        <row r="380">
          <cell r="AB380" t="str">
            <v>totalcoreD099stk_A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</row>
        <row r="381">
          <cell r="AB381" t="str">
            <v>totalcoreG11tot_A</v>
          </cell>
          <cell r="AC381">
            <v>262</v>
          </cell>
          <cell r="AD381">
            <v>259</v>
          </cell>
          <cell r="AE381">
            <v>258</v>
          </cell>
          <cell r="AF381">
            <v>258</v>
          </cell>
          <cell r="AG381">
            <v>259</v>
          </cell>
          <cell r="AH381">
            <v>265</v>
          </cell>
          <cell r="AI381">
            <v>265</v>
          </cell>
          <cell r="AJ381">
            <v>265</v>
          </cell>
          <cell r="AK381">
            <v>265</v>
          </cell>
          <cell r="AL381">
            <v>271</v>
          </cell>
        </row>
        <row r="382">
          <cell r="AB382" t="str">
            <v>totalcoreG11sls_A</v>
          </cell>
          <cell r="AC382">
            <v>361586.56</v>
          </cell>
          <cell r="AD382">
            <v>386147.78</v>
          </cell>
          <cell r="AE382">
            <v>361981.72</v>
          </cell>
          <cell r="AF382">
            <v>376423.19</v>
          </cell>
          <cell r="AG382">
            <v>376268.31</v>
          </cell>
          <cell r="AH382">
            <v>339384.25</v>
          </cell>
          <cell r="AI382">
            <v>328995.13</v>
          </cell>
          <cell r="AJ382">
            <v>368248.97</v>
          </cell>
          <cell r="AK382">
            <v>393172.88</v>
          </cell>
          <cell r="AL382">
            <v>383967.78</v>
          </cell>
        </row>
        <row r="383">
          <cell r="AB383" t="str">
            <v>totalcoreG11stk_A</v>
          </cell>
          <cell r="AC383">
            <v>503513.22</v>
          </cell>
          <cell r="AD383">
            <v>485117.75</v>
          </cell>
          <cell r="AE383">
            <v>495773.03</v>
          </cell>
          <cell r="AF383">
            <v>506558.13</v>
          </cell>
          <cell r="AG383">
            <v>507443.22</v>
          </cell>
          <cell r="AH383">
            <v>490035.97</v>
          </cell>
          <cell r="AI383">
            <v>506638.81</v>
          </cell>
          <cell r="AJ383">
            <v>519236.28</v>
          </cell>
          <cell r="AK383">
            <v>536365</v>
          </cell>
          <cell r="AL383">
            <v>541045.56000000006</v>
          </cell>
        </row>
        <row r="384">
          <cell r="AB384" t="str">
            <v>totalcoreD111tot_A</v>
          </cell>
          <cell r="AC384">
            <v>109</v>
          </cell>
          <cell r="AD384">
            <v>106</v>
          </cell>
          <cell r="AE384">
            <v>105</v>
          </cell>
          <cell r="AF384">
            <v>105</v>
          </cell>
          <cell r="AG384">
            <v>105</v>
          </cell>
          <cell r="AH384">
            <v>105</v>
          </cell>
          <cell r="AI384">
            <v>105</v>
          </cell>
          <cell r="AJ384">
            <v>107</v>
          </cell>
          <cell r="AK384">
            <v>107</v>
          </cell>
          <cell r="AL384">
            <v>107</v>
          </cell>
        </row>
        <row r="385">
          <cell r="AB385" t="str">
            <v>totalcoreD111sls_A</v>
          </cell>
          <cell r="AC385">
            <v>296757.21999999997</v>
          </cell>
          <cell r="AD385">
            <v>317733.94</v>
          </cell>
          <cell r="AE385">
            <v>294543</v>
          </cell>
          <cell r="AF385">
            <v>305387.71999999997</v>
          </cell>
          <cell r="AG385">
            <v>304131.90999999997</v>
          </cell>
          <cell r="AH385">
            <v>270247.81</v>
          </cell>
          <cell r="AI385">
            <v>270231.75</v>
          </cell>
          <cell r="AJ385">
            <v>304965.59000000003</v>
          </cell>
          <cell r="AK385">
            <v>319967.71999999997</v>
          </cell>
          <cell r="AL385">
            <v>313635.40999999997</v>
          </cell>
        </row>
        <row r="386">
          <cell r="AB386" t="str">
            <v>totalcoreD111stk_A</v>
          </cell>
          <cell r="AC386">
            <v>327433.69</v>
          </cell>
          <cell r="AD386">
            <v>313948.90999999997</v>
          </cell>
          <cell r="AE386">
            <v>309852.46999999997</v>
          </cell>
          <cell r="AF386">
            <v>318527.25</v>
          </cell>
          <cell r="AG386">
            <v>321267.63</v>
          </cell>
          <cell r="AH386">
            <v>306352.19</v>
          </cell>
          <cell r="AI386">
            <v>320581.75</v>
          </cell>
          <cell r="AJ386">
            <v>347219.78</v>
          </cell>
          <cell r="AK386">
            <v>352462.09</v>
          </cell>
          <cell r="AL386">
            <v>361199.63</v>
          </cell>
        </row>
        <row r="387">
          <cell r="AB387" t="str">
            <v>totalcoreD112tot_A</v>
          </cell>
          <cell r="AC387">
            <v>116</v>
          </cell>
          <cell r="AD387">
            <v>116</v>
          </cell>
          <cell r="AE387">
            <v>116</v>
          </cell>
          <cell r="AF387">
            <v>116</v>
          </cell>
          <cell r="AG387">
            <v>117</v>
          </cell>
          <cell r="AH387">
            <v>123</v>
          </cell>
          <cell r="AI387">
            <v>123</v>
          </cell>
          <cell r="AJ387">
            <v>121</v>
          </cell>
          <cell r="AK387">
            <v>121</v>
          </cell>
          <cell r="AL387">
            <v>127</v>
          </cell>
        </row>
        <row r="388">
          <cell r="AB388" t="str">
            <v>totalcoreD112sls_A</v>
          </cell>
          <cell r="AC388">
            <v>32248.91</v>
          </cell>
          <cell r="AD388">
            <v>36262.480000000003</v>
          </cell>
          <cell r="AE388">
            <v>33054.879999999997</v>
          </cell>
          <cell r="AF388">
            <v>35490.559999999998</v>
          </cell>
          <cell r="AG388">
            <v>37076.230000000003</v>
          </cell>
          <cell r="AH388">
            <v>39362.76</v>
          </cell>
          <cell r="AI388">
            <v>29240.09</v>
          </cell>
          <cell r="AJ388">
            <v>38129.68</v>
          </cell>
          <cell r="AK388">
            <v>39384.199999999997</v>
          </cell>
          <cell r="AL388">
            <v>35890.43</v>
          </cell>
        </row>
        <row r="389">
          <cell r="AB389" t="str">
            <v>totalcoreD112stk_A</v>
          </cell>
          <cell r="AC389">
            <v>124826.22</v>
          </cell>
          <cell r="AD389">
            <v>120540.52</v>
          </cell>
          <cell r="AE389">
            <v>136447.91</v>
          </cell>
          <cell r="AF389">
            <v>136912.84</v>
          </cell>
          <cell r="AG389">
            <v>135169.64000000001</v>
          </cell>
          <cell r="AH389">
            <v>132384.41</v>
          </cell>
          <cell r="AI389">
            <v>134984.22</v>
          </cell>
          <cell r="AJ389">
            <v>132384.23000000001</v>
          </cell>
          <cell r="AK389">
            <v>130483.98</v>
          </cell>
          <cell r="AL389">
            <v>125605.24</v>
          </cell>
        </row>
        <row r="390">
          <cell r="AB390" t="str">
            <v>totalcoreD113tot_A</v>
          </cell>
          <cell r="AC390">
            <v>14</v>
          </cell>
          <cell r="AD390">
            <v>14</v>
          </cell>
          <cell r="AE390">
            <v>14</v>
          </cell>
          <cell r="AF390">
            <v>14</v>
          </cell>
          <cell r="AG390">
            <v>14</v>
          </cell>
          <cell r="AH390">
            <v>14</v>
          </cell>
          <cell r="AI390">
            <v>14</v>
          </cell>
          <cell r="AJ390">
            <v>14</v>
          </cell>
          <cell r="AK390">
            <v>14</v>
          </cell>
          <cell r="AL390">
            <v>14</v>
          </cell>
        </row>
        <row r="391">
          <cell r="AB391" t="str">
            <v>totalcoreD113sls_A</v>
          </cell>
          <cell r="AC391">
            <v>13207.98</v>
          </cell>
          <cell r="AD391">
            <v>12439</v>
          </cell>
          <cell r="AE391">
            <v>13029.49</v>
          </cell>
          <cell r="AF391">
            <v>13819</v>
          </cell>
          <cell r="AG391">
            <v>13290</v>
          </cell>
          <cell r="AH391">
            <v>11733.91</v>
          </cell>
          <cell r="AI391">
            <v>12276.91</v>
          </cell>
          <cell r="AJ391">
            <v>11993.58</v>
          </cell>
          <cell r="AK391">
            <v>13046.24</v>
          </cell>
          <cell r="AL391">
            <v>14694.18</v>
          </cell>
        </row>
        <row r="392">
          <cell r="AB392" t="str">
            <v>totalcoreD113stk_A</v>
          </cell>
          <cell r="AC392">
            <v>14347.45</v>
          </cell>
          <cell r="AD392">
            <v>14552.11</v>
          </cell>
          <cell r="AE392">
            <v>13848.55</v>
          </cell>
          <cell r="AF392">
            <v>15113.25</v>
          </cell>
          <cell r="AG392">
            <v>14641.28</v>
          </cell>
          <cell r="AH392">
            <v>14450.02</v>
          </cell>
          <cell r="AI392">
            <v>15251.29</v>
          </cell>
          <cell r="AJ392">
            <v>16494.03</v>
          </cell>
          <cell r="AK392">
            <v>17782.490000000002</v>
          </cell>
          <cell r="AL392">
            <v>18373.22</v>
          </cell>
        </row>
        <row r="393">
          <cell r="AB393" t="str">
            <v>totalcoreD114tot_A</v>
          </cell>
          <cell r="AC393">
            <v>23</v>
          </cell>
          <cell r="AD393">
            <v>23</v>
          </cell>
          <cell r="AE393">
            <v>23</v>
          </cell>
          <cell r="AF393">
            <v>23</v>
          </cell>
          <cell r="AG393">
            <v>23</v>
          </cell>
          <cell r="AH393">
            <v>23</v>
          </cell>
          <cell r="AI393">
            <v>23</v>
          </cell>
          <cell r="AJ393">
            <v>23</v>
          </cell>
          <cell r="AK393">
            <v>23</v>
          </cell>
          <cell r="AL393">
            <v>23</v>
          </cell>
        </row>
        <row r="394">
          <cell r="AB394" t="str">
            <v>totalcoreD114sls_A</v>
          </cell>
          <cell r="AC394">
            <v>19372.45</v>
          </cell>
          <cell r="AD394">
            <v>19712.37</v>
          </cell>
          <cell r="AE394">
            <v>21354.35</v>
          </cell>
          <cell r="AF394">
            <v>21725.919999999998</v>
          </cell>
          <cell r="AG394">
            <v>21770.17</v>
          </cell>
          <cell r="AH394">
            <v>18039.759999999998</v>
          </cell>
          <cell r="AI394">
            <v>17246.38</v>
          </cell>
          <cell r="AJ394">
            <v>13160.13</v>
          </cell>
          <cell r="AK394">
            <v>20774.72</v>
          </cell>
          <cell r="AL394">
            <v>19747.78</v>
          </cell>
        </row>
        <row r="395">
          <cell r="AB395" t="str">
            <v>totalcoreD114stk_A</v>
          </cell>
          <cell r="AC395">
            <v>36905.85</v>
          </cell>
          <cell r="AD395">
            <v>36076.22</v>
          </cell>
          <cell r="AE395">
            <v>35624.1</v>
          </cell>
          <cell r="AF395">
            <v>36004.79</v>
          </cell>
          <cell r="AG395">
            <v>36364.68</v>
          </cell>
          <cell r="AH395">
            <v>36849.35</v>
          </cell>
          <cell r="AI395">
            <v>35821.56</v>
          </cell>
          <cell r="AJ395">
            <v>23138.23</v>
          </cell>
          <cell r="AK395">
            <v>35636.449999999997</v>
          </cell>
          <cell r="AL395">
            <v>35867.47</v>
          </cell>
        </row>
        <row r="396">
          <cell r="AB396" t="str">
            <v>totalcoreD199tot_A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</row>
        <row r="397">
          <cell r="AB397" t="str">
            <v>totalcoreD199sls_A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</row>
        <row r="398">
          <cell r="AB398" t="str">
            <v>totalcoreD199stk_A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</row>
        <row r="399">
          <cell r="AB399" t="str">
            <v>totalcoreG31tot_A</v>
          </cell>
          <cell r="AC399">
            <v>4275</v>
          </cell>
          <cell r="AD399">
            <v>4298</v>
          </cell>
          <cell r="AE399">
            <v>4281</v>
          </cell>
          <cell r="AF399">
            <v>3649</v>
          </cell>
          <cell r="AG399">
            <v>3643</v>
          </cell>
          <cell r="AH399">
            <v>3653</v>
          </cell>
          <cell r="AI399">
            <v>3637</v>
          </cell>
          <cell r="AJ399">
            <v>3663</v>
          </cell>
          <cell r="AK399">
            <v>3717</v>
          </cell>
          <cell r="AL399">
            <v>3706</v>
          </cell>
        </row>
        <row r="400">
          <cell r="AB400" t="str">
            <v>totalcoreG31sls_A</v>
          </cell>
          <cell r="AC400">
            <v>1274011.3799999999</v>
          </cell>
          <cell r="AD400">
            <v>1318718</v>
          </cell>
          <cell r="AE400">
            <v>1316234.5</v>
          </cell>
          <cell r="AF400">
            <v>1511868.13</v>
          </cell>
          <cell r="AG400">
            <v>1577182</v>
          </cell>
          <cell r="AH400">
            <v>1696588.75</v>
          </cell>
          <cell r="AI400">
            <v>1335820.75</v>
          </cell>
          <cell r="AJ400">
            <v>1406092.25</v>
          </cell>
          <cell r="AK400">
            <v>1587969.63</v>
          </cell>
          <cell r="AL400">
            <v>1587650.5</v>
          </cell>
        </row>
        <row r="401">
          <cell r="AB401" t="str">
            <v>totalcoreG31stk_A</v>
          </cell>
          <cell r="AC401">
            <v>2802808</v>
          </cell>
          <cell r="AD401">
            <v>2889461.75</v>
          </cell>
          <cell r="AE401">
            <v>2728269.25</v>
          </cell>
          <cell r="AF401">
            <v>2854692.5</v>
          </cell>
          <cell r="AG401">
            <v>2770500</v>
          </cell>
          <cell r="AH401">
            <v>2894363.75</v>
          </cell>
          <cell r="AI401">
            <v>3032232.5</v>
          </cell>
          <cell r="AJ401">
            <v>3037619.75</v>
          </cell>
          <cell r="AK401">
            <v>3088790.75</v>
          </cell>
          <cell r="AL401">
            <v>3094920.5</v>
          </cell>
        </row>
        <row r="402">
          <cell r="AB402" t="str">
            <v>totalcoreD331tot_A</v>
          </cell>
          <cell r="AC402">
            <v>1071</v>
          </cell>
          <cell r="AD402">
            <v>1087</v>
          </cell>
          <cell r="AE402">
            <v>1100</v>
          </cell>
          <cell r="AF402">
            <v>1263</v>
          </cell>
          <cell r="AG402">
            <v>1254</v>
          </cell>
          <cell r="AH402">
            <v>1260</v>
          </cell>
          <cell r="AI402">
            <v>1262</v>
          </cell>
          <cell r="AJ402">
            <v>1270</v>
          </cell>
          <cell r="AK402">
            <v>1273</v>
          </cell>
          <cell r="AL402">
            <v>1266</v>
          </cell>
        </row>
        <row r="403">
          <cell r="AB403" t="str">
            <v>totalcoreD331sls_A</v>
          </cell>
          <cell r="AC403">
            <v>880113.25</v>
          </cell>
          <cell r="AD403">
            <v>904126.19</v>
          </cell>
          <cell r="AE403">
            <v>883718.81</v>
          </cell>
          <cell r="AF403">
            <v>1035300.19</v>
          </cell>
          <cell r="AG403">
            <v>1091422.25</v>
          </cell>
          <cell r="AH403">
            <v>1158563</v>
          </cell>
          <cell r="AI403">
            <v>934080.81</v>
          </cell>
          <cell r="AJ403">
            <v>998010.25</v>
          </cell>
          <cell r="AK403">
            <v>1114668.8799999999</v>
          </cell>
          <cell r="AL403">
            <v>1129629</v>
          </cell>
        </row>
        <row r="404">
          <cell r="AB404" t="str">
            <v>totalcoreD331stk_A</v>
          </cell>
          <cell r="AC404">
            <v>2002271.63</v>
          </cell>
          <cell r="AD404">
            <v>2031728.13</v>
          </cell>
          <cell r="AE404">
            <v>1844015.88</v>
          </cell>
          <cell r="AF404">
            <v>2079590.75</v>
          </cell>
          <cell r="AG404">
            <v>2016464.13</v>
          </cell>
          <cell r="AH404">
            <v>2142736</v>
          </cell>
          <cell r="AI404">
            <v>2214865.5</v>
          </cell>
          <cell r="AJ404">
            <v>2253894.25</v>
          </cell>
          <cell r="AK404">
            <v>2271770.25</v>
          </cell>
          <cell r="AL404">
            <v>2275877.75</v>
          </cell>
        </row>
        <row r="405">
          <cell r="AB405" t="str">
            <v>totalcoreD333tot_A</v>
          </cell>
          <cell r="AC405">
            <v>3188</v>
          </cell>
          <cell r="AD405">
            <v>3200</v>
          </cell>
          <cell r="AE405">
            <v>3171</v>
          </cell>
          <cell r="AF405">
            <v>2375</v>
          </cell>
          <cell r="AG405">
            <v>2372</v>
          </cell>
          <cell r="AH405">
            <v>2376</v>
          </cell>
          <cell r="AI405">
            <v>2346</v>
          </cell>
          <cell r="AJ405">
            <v>2364</v>
          </cell>
          <cell r="AK405">
            <v>2382</v>
          </cell>
          <cell r="AL405">
            <v>2378</v>
          </cell>
        </row>
        <row r="406">
          <cell r="AB406" t="str">
            <v>totalcoreD333sls_A</v>
          </cell>
          <cell r="AC406">
            <v>389610.41</v>
          </cell>
          <cell r="AD406">
            <v>410649.47</v>
          </cell>
          <cell r="AE406">
            <v>429140.84</v>
          </cell>
          <cell r="AF406">
            <v>472865.34</v>
          </cell>
          <cell r="AG406">
            <v>481112.09</v>
          </cell>
          <cell r="AH406">
            <v>532318</v>
          </cell>
          <cell r="AI406">
            <v>397338.56</v>
          </cell>
          <cell r="AJ406">
            <v>404374.5</v>
          </cell>
          <cell r="AK406">
            <v>468485.06</v>
          </cell>
          <cell r="AL406">
            <v>452648.78</v>
          </cell>
        </row>
        <row r="407">
          <cell r="AB407" t="str">
            <v>totalcoreD333stk_A</v>
          </cell>
          <cell r="AC407">
            <v>789955.19</v>
          </cell>
          <cell r="AD407">
            <v>848229.13</v>
          </cell>
          <cell r="AE407">
            <v>875332.25</v>
          </cell>
          <cell r="AF407">
            <v>766513.88</v>
          </cell>
          <cell r="AG407">
            <v>744547.81</v>
          </cell>
          <cell r="AH407">
            <v>741712.69</v>
          </cell>
          <cell r="AI407">
            <v>807090.69</v>
          </cell>
          <cell r="AJ407">
            <v>772330.19</v>
          </cell>
          <cell r="AK407">
            <v>804225.5</v>
          </cell>
          <cell r="AL407">
            <v>801792.31</v>
          </cell>
        </row>
        <row r="408">
          <cell r="AB408" t="str">
            <v>totalcoreD334tot_A</v>
          </cell>
          <cell r="AC408">
            <v>16</v>
          </cell>
          <cell r="AD408">
            <v>11</v>
          </cell>
          <cell r="AE408">
            <v>10</v>
          </cell>
          <cell r="AF408">
            <v>11</v>
          </cell>
          <cell r="AG408">
            <v>17</v>
          </cell>
          <cell r="AH408">
            <v>17</v>
          </cell>
          <cell r="AI408">
            <v>29</v>
          </cell>
          <cell r="AJ408">
            <v>29</v>
          </cell>
          <cell r="AK408">
            <v>62</v>
          </cell>
          <cell r="AL408">
            <v>62</v>
          </cell>
        </row>
        <row r="409">
          <cell r="AB409" t="str">
            <v>totalcoreD334sls_A</v>
          </cell>
          <cell r="AC409">
            <v>4287.72</v>
          </cell>
          <cell r="AD409">
            <v>3942.34</v>
          </cell>
          <cell r="AE409">
            <v>3374.9</v>
          </cell>
          <cell r="AF409">
            <v>3702.57</v>
          </cell>
          <cell r="AG409">
            <v>4647.6899999999996</v>
          </cell>
          <cell r="AH409">
            <v>5707.71</v>
          </cell>
          <cell r="AI409">
            <v>4401.32</v>
          </cell>
          <cell r="AJ409">
            <v>3707.51</v>
          </cell>
          <cell r="AK409">
            <v>4815.68</v>
          </cell>
          <cell r="AL409">
            <v>5372.66</v>
          </cell>
        </row>
        <row r="410">
          <cell r="AB410" t="str">
            <v>totalcoreD334stk_A</v>
          </cell>
          <cell r="AC410">
            <v>10581.3</v>
          </cell>
          <cell r="AD410">
            <v>9504.3799999999992</v>
          </cell>
          <cell r="AE410">
            <v>8921.06</v>
          </cell>
          <cell r="AF410">
            <v>8587.9</v>
          </cell>
          <cell r="AG410">
            <v>9488</v>
          </cell>
          <cell r="AH410">
            <v>9915.11</v>
          </cell>
          <cell r="AI410">
            <v>10276.370000000001</v>
          </cell>
          <cell r="AJ410">
            <v>11395.41</v>
          </cell>
          <cell r="AK410">
            <v>12794.89</v>
          </cell>
          <cell r="AL410">
            <v>17250.37</v>
          </cell>
        </row>
        <row r="411">
          <cell r="AB411" t="str">
            <v>totalcoreD399tot_A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</row>
        <row r="412">
          <cell r="AB412" t="str">
            <v>totalcoreD399sls_A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</row>
        <row r="413">
          <cell r="AB413" t="str">
            <v>totalcoreD399stk_A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</row>
        <row r="414">
          <cell r="AB414" t="str">
            <v>totalcoreG21tot_A</v>
          </cell>
          <cell r="AC414">
            <v>333</v>
          </cell>
          <cell r="AD414">
            <v>342</v>
          </cell>
          <cell r="AE414">
            <v>336</v>
          </cell>
          <cell r="AF414">
            <v>333</v>
          </cell>
          <cell r="AG414">
            <v>339</v>
          </cell>
          <cell r="AH414">
            <v>337</v>
          </cell>
          <cell r="AI414">
            <v>337</v>
          </cell>
          <cell r="AJ414">
            <v>335</v>
          </cell>
          <cell r="AK414">
            <v>327</v>
          </cell>
          <cell r="AL414">
            <v>325</v>
          </cell>
        </row>
        <row r="415">
          <cell r="AB415" t="str">
            <v>totalcoreG21sls_A</v>
          </cell>
          <cell r="AC415">
            <v>125891.92</v>
          </cell>
          <cell r="AD415">
            <v>140857.03</v>
          </cell>
          <cell r="AE415">
            <v>138471.09</v>
          </cell>
          <cell r="AF415">
            <v>142683.38</v>
          </cell>
          <cell r="AG415">
            <v>134328.31</v>
          </cell>
          <cell r="AH415">
            <v>154465.67000000001</v>
          </cell>
          <cell r="AI415">
            <v>124718.16</v>
          </cell>
          <cell r="AJ415">
            <v>135375</v>
          </cell>
          <cell r="AK415">
            <v>144578.41</v>
          </cell>
          <cell r="AL415">
            <v>127221.75</v>
          </cell>
        </row>
        <row r="416">
          <cell r="AB416" t="str">
            <v>totalcoreG21stk_A</v>
          </cell>
          <cell r="AC416">
            <v>173580.39</v>
          </cell>
          <cell r="AD416">
            <v>176835.83</v>
          </cell>
          <cell r="AE416">
            <v>173481.48</v>
          </cell>
          <cell r="AF416">
            <v>166315.22</v>
          </cell>
          <cell r="AG416">
            <v>169610.75</v>
          </cell>
          <cell r="AH416">
            <v>164816.47</v>
          </cell>
          <cell r="AI416">
            <v>168009.08</v>
          </cell>
          <cell r="AJ416">
            <v>166751.41</v>
          </cell>
          <cell r="AK416">
            <v>171975.45</v>
          </cell>
          <cell r="AL416">
            <v>158839.13</v>
          </cell>
        </row>
        <row r="417">
          <cell r="AB417" t="str">
            <v>totalcoreD221tot_A</v>
          </cell>
          <cell r="AC417">
            <v>210</v>
          </cell>
          <cell r="AD417">
            <v>215</v>
          </cell>
          <cell r="AE417">
            <v>208</v>
          </cell>
          <cell r="AF417">
            <v>207</v>
          </cell>
          <cell r="AG417">
            <v>210</v>
          </cell>
          <cell r="AH417">
            <v>207</v>
          </cell>
          <cell r="AI417">
            <v>207</v>
          </cell>
          <cell r="AJ417">
            <v>206</v>
          </cell>
          <cell r="AK417">
            <v>197</v>
          </cell>
          <cell r="AL417">
            <v>197</v>
          </cell>
        </row>
        <row r="418">
          <cell r="AB418" t="str">
            <v>totalcoreD221sls_A</v>
          </cell>
          <cell r="AC418">
            <v>87945.87</v>
          </cell>
          <cell r="AD418">
            <v>102329.83</v>
          </cell>
          <cell r="AE418">
            <v>101992.74</v>
          </cell>
          <cell r="AF418">
            <v>103976.51</v>
          </cell>
          <cell r="AG418">
            <v>98848.12</v>
          </cell>
          <cell r="AH418">
            <v>118344.82</v>
          </cell>
          <cell r="AI418">
            <v>92711.31</v>
          </cell>
          <cell r="AJ418">
            <v>98202.8</v>
          </cell>
          <cell r="AK418">
            <v>96728.63</v>
          </cell>
          <cell r="AL418">
            <v>90767.42</v>
          </cell>
        </row>
        <row r="419">
          <cell r="AB419" t="str">
            <v>totalcoreD221stk_A</v>
          </cell>
          <cell r="AC419">
            <v>126101.4</v>
          </cell>
          <cell r="AD419">
            <v>130305.76</v>
          </cell>
          <cell r="AE419">
            <v>123199.26</v>
          </cell>
          <cell r="AF419">
            <v>117730.55</v>
          </cell>
          <cell r="AG419">
            <v>121746.13</v>
          </cell>
          <cell r="AH419">
            <v>115791.21</v>
          </cell>
          <cell r="AI419">
            <v>120351.52</v>
          </cell>
          <cell r="AJ419">
            <v>113009.39</v>
          </cell>
          <cell r="AK419">
            <v>119744.87</v>
          </cell>
          <cell r="AL419">
            <v>116920.68</v>
          </cell>
        </row>
        <row r="420">
          <cell r="AB420" t="str">
            <v>totalcoreD222tot_A</v>
          </cell>
          <cell r="AC420">
            <v>123</v>
          </cell>
          <cell r="AD420">
            <v>127</v>
          </cell>
          <cell r="AE420">
            <v>128</v>
          </cell>
          <cell r="AF420">
            <v>126</v>
          </cell>
          <cell r="AG420">
            <v>129</v>
          </cell>
          <cell r="AH420">
            <v>130</v>
          </cell>
          <cell r="AI420">
            <v>130</v>
          </cell>
          <cell r="AJ420">
            <v>129</v>
          </cell>
          <cell r="AK420">
            <v>130</v>
          </cell>
          <cell r="AL420">
            <v>128</v>
          </cell>
        </row>
        <row r="421">
          <cell r="AB421" t="str">
            <v>totalcoreD222sls_A</v>
          </cell>
          <cell r="AC421">
            <v>37946.050000000003</v>
          </cell>
          <cell r="AD421">
            <v>38527.199999999997</v>
          </cell>
          <cell r="AE421">
            <v>36478.35</v>
          </cell>
          <cell r="AF421">
            <v>38706.870000000003</v>
          </cell>
          <cell r="AG421">
            <v>35480.199999999997</v>
          </cell>
          <cell r="AH421">
            <v>36120.85</v>
          </cell>
          <cell r="AI421">
            <v>32006.85</v>
          </cell>
          <cell r="AJ421">
            <v>37172.199999999997</v>
          </cell>
          <cell r="AK421">
            <v>47849.78</v>
          </cell>
          <cell r="AL421">
            <v>36454.33</v>
          </cell>
        </row>
        <row r="422">
          <cell r="AB422" t="str">
            <v>totalcoreD222stk_A</v>
          </cell>
          <cell r="AC422">
            <v>47478.99</v>
          </cell>
          <cell r="AD422">
            <v>46530.07</v>
          </cell>
          <cell r="AE422">
            <v>50282.23</v>
          </cell>
          <cell r="AF422">
            <v>48584.68</v>
          </cell>
          <cell r="AG422">
            <v>47864.61</v>
          </cell>
          <cell r="AH422">
            <v>49025.25</v>
          </cell>
          <cell r="AI422">
            <v>47657.56</v>
          </cell>
          <cell r="AJ422">
            <v>53742.02</v>
          </cell>
          <cell r="AK422">
            <v>52230.59</v>
          </cell>
          <cell r="AL422">
            <v>41918.449999999997</v>
          </cell>
        </row>
        <row r="423">
          <cell r="AB423" t="str">
            <v>totalcoreD299tot_A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</row>
        <row r="424">
          <cell r="AB424" t="str">
            <v>totalcoreD299sls_A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</row>
        <row r="425">
          <cell r="AB425" t="str">
            <v>totalcoreD299stk_A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</row>
        <row r="426">
          <cell r="AB426" t="str">
            <v>totalcoreG41tot_A</v>
          </cell>
          <cell r="AC426">
            <v>8254</v>
          </cell>
          <cell r="AD426">
            <v>8362</v>
          </cell>
          <cell r="AE426">
            <v>8671</v>
          </cell>
          <cell r="AF426">
            <v>8734</v>
          </cell>
          <cell r="AG426">
            <v>8761</v>
          </cell>
          <cell r="AH426">
            <v>8765</v>
          </cell>
          <cell r="AI426">
            <v>8819</v>
          </cell>
          <cell r="AJ426">
            <v>8957</v>
          </cell>
          <cell r="AK426">
            <v>8952</v>
          </cell>
          <cell r="AL426">
            <v>9367</v>
          </cell>
        </row>
        <row r="427">
          <cell r="AB427" t="str">
            <v>totalcoreG41sls_A</v>
          </cell>
          <cell r="AC427">
            <v>141211.42000000001</v>
          </cell>
          <cell r="AD427">
            <v>146190.04999999999</v>
          </cell>
          <cell r="AE427">
            <v>152197.60999999999</v>
          </cell>
          <cell r="AF427">
            <v>178809.23</v>
          </cell>
          <cell r="AG427">
            <v>203604.95</v>
          </cell>
          <cell r="AH427">
            <v>236147.08</v>
          </cell>
          <cell r="AI427">
            <v>176103.25</v>
          </cell>
          <cell r="AJ427">
            <v>101375.42</v>
          </cell>
          <cell r="AK427">
            <v>207102.02</v>
          </cell>
          <cell r="AL427">
            <v>224525.38</v>
          </cell>
        </row>
        <row r="428">
          <cell r="AB428" t="str">
            <v>totalcoreG41stk_A</v>
          </cell>
          <cell r="AC428">
            <v>541430.25</v>
          </cell>
          <cell r="AD428">
            <v>573213.81000000006</v>
          </cell>
          <cell r="AE428">
            <v>559335.56000000006</v>
          </cell>
          <cell r="AF428">
            <v>565460.75</v>
          </cell>
          <cell r="AG428">
            <v>579296.5</v>
          </cell>
          <cell r="AH428">
            <v>600633.63</v>
          </cell>
          <cell r="AI428">
            <v>633297.13</v>
          </cell>
          <cell r="AJ428">
            <v>451059.59</v>
          </cell>
          <cell r="AK428">
            <v>656627.81000000006</v>
          </cell>
          <cell r="AL428">
            <v>647491.06000000006</v>
          </cell>
        </row>
        <row r="429">
          <cell r="AB429" t="str">
            <v>totalcoreD441tot_A</v>
          </cell>
          <cell r="AC429">
            <v>4302</v>
          </cell>
          <cell r="AD429">
            <v>4370</v>
          </cell>
          <cell r="AE429">
            <v>4794</v>
          </cell>
          <cell r="AF429">
            <v>4857</v>
          </cell>
          <cell r="AG429">
            <v>4875</v>
          </cell>
          <cell r="AH429">
            <v>4886</v>
          </cell>
          <cell r="AI429">
            <v>4929</v>
          </cell>
          <cell r="AJ429">
            <v>5025</v>
          </cell>
          <cell r="AK429">
            <v>5025</v>
          </cell>
          <cell r="AL429">
            <v>5202</v>
          </cell>
        </row>
        <row r="430">
          <cell r="AB430" t="str">
            <v>totalcoreD441sls_A</v>
          </cell>
          <cell r="AC430">
            <v>26294.83</v>
          </cell>
          <cell r="AD430">
            <v>27482.89</v>
          </cell>
          <cell r="AE430">
            <v>33785.760000000002</v>
          </cell>
          <cell r="AF430">
            <v>37870.81</v>
          </cell>
          <cell r="AG430">
            <v>41094.839999999997</v>
          </cell>
          <cell r="AH430">
            <v>41418.83</v>
          </cell>
          <cell r="AI430">
            <v>38754.29</v>
          </cell>
          <cell r="AJ430">
            <v>40938.300000000003</v>
          </cell>
          <cell r="AK430">
            <v>44565.58</v>
          </cell>
          <cell r="AL430">
            <v>47471.88</v>
          </cell>
        </row>
        <row r="431">
          <cell r="AB431" t="str">
            <v>totalcoreD441stk_A</v>
          </cell>
          <cell r="AC431">
            <v>149886.07999999999</v>
          </cell>
          <cell r="AD431">
            <v>162420.29999999999</v>
          </cell>
          <cell r="AE431">
            <v>167803</v>
          </cell>
          <cell r="AF431">
            <v>181260.58</v>
          </cell>
          <cell r="AG431">
            <v>189195.44</v>
          </cell>
          <cell r="AH431">
            <v>204052.63</v>
          </cell>
          <cell r="AI431">
            <v>217612.42</v>
          </cell>
          <cell r="AJ431">
            <v>218140.27</v>
          </cell>
          <cell r="AK431">
            <v>224679.2</v>
          </cell>
          <cell r="AL431">
            <v>221024.97</v>
          </cell>
        </row>
        <row r="432">
          <cell r="AB432" t="str">
            <v>totalcoreD442tot_A</v>
          </cell>
          <cell r="AC432">
            <v>2222</v>
          </cell>
          <cell r="AD432">
            <v>2263</v>
          </cell>
          <cell r="AE432">
            <v>2178</v>
          </cell>
          <cell r="AF432">
            <v>2178</v>
          </cell>
          <cell r="AG432">
            <v>2187</v>
          </cell>
          <cell r="AH432">
            <v>2179</v>
          </cell>
          <cell r="AI432">
            <v>2179</v>
          </cell>
          <cell r="AJ432">
            <v>2189</v>
          </cell>
          <cell r="AK432">
            <v>2189</v>
          </cell>
          <cell r="AL432">
            <v>2318</v>
          </cell>
        </row>
        <row r="433">
          <cell r="AB433" t="str">
            <v>totalcoreD442sls_A</v>
          </cell>
          <cell r="AC433">
            <v>20127.04</v>
          </cell>
          <cell r="AD433">
            <v>20401.04</v>
          </cell>
          <cell r="AE433">
            <v>19716.080000000002</v>
          </cell>
          <cell r="AF433">
            <v>24521.27</v>
          </cell>
          <cell r="AG433">
            <v>23333.74</v>
          </cell>
          <cell r="AH433">
            <v>24950.84</v>
          </cell>
          <cell r="AI433">
            <v>17956.7</v>
          </cell>
          <cell r="AJ433">
            <v>22961.52</v>
          </cell>
          <cell r="AK433">
            <v>19715.560000000001</v>
          </cell>
          <cell r="AL433">
            <v>21645.71</v>
          </cell>
        </row>
        <row r="434">
          <cell r="AB434" t="str">
            <v>totalcoreD442stk_A</v>
          </cell>
          <cell r="AC434">
            <v>96677.2</v>
          </cell>
          <cell r="AD434">
            <v>95207.19</v>
          </cell>
          <cell r="AE434">
            <v>96698.05</v>
          </cell>
          <cell r="AF434">
            <v>98383.58</v>
          </cell>
          <cell r="AG434">
            <v>98647.21</v>
          </cell>
          <cell r="AH434">
            <v>98544.46</v>
          </cell>
          <cell r="AI434">
            <v>100272.97</v>
          </cell>
          <cell r="AJ434">
            <v>95448.15</v>
          </cell>
          <cell r="AK434">
            <v>106119.53</v>
          </cell>
          <cell r="AL434">
            <v>106258.71</v>
          </cell>
        </row>
        <row r="435">
          <cell r="AB435" t="str">
            <v>totalcoreD443tot_A</v>
          </cell>
          <cell r="AC435">
            <v>692</v>
          </cell>
          <cell r="AD435">
            <v>691</v>
          </cell>
          <cell r="AE435">
            <v>659</v>
          </cell>
          <cell r="AF435">
            <v>659</v>
          </cell>
          <cell r="AG435">
            <v>659</v>
          </cell>
          <cell r="AH435">
            <v>660</v>
          </cell>
          <cell r="AI435">
            <v>671</v>
          </cell>
          <cell r="AJ435">
            <v>701</v>
          </cell>
          <cell r="AK435">
            <v>696</v>
          </cell>
          <cell r="AL435">
            <v>696</v>
          </cell>
        </row>
        <row r="436">
          <cell r="AB436" t="str">
            <v>totalcoreD443sls_A</v>
          </cell>
          <cell r="AC436">
            <v>83043.88</v>
          </cell>
          <cell r="AD436">
            <v>87037.04</v>
          </cell>
          <cell r="AE436">
            <v>86596.77</v>
          </cell>
          <cell r="AF436">
            <v>102912.35</v>
          </cell>
          <cell r="AG436">
            <v>126577.67</v>
          </cell>
          <cell r="AH436">
            <v>150278.72</v>
          </cell>
          <cell r="AI436">
            <v>103374.41</v>
          </cell>
          <cell r="AJ436">
            <v>31275.98</v>
          </cell>
          <cell r="AK436">
            <v>123886.67</v>
          </cell>
          <cell r="AL436">
            <v>138063.19</v>
          </cell>
        </row>
        <row r="437">
          <cell r="AB437" t="str">
            <v>totalcoreD443stk_A</v>
          </cell>
          <cell r="AC437">
            <v>255767.53</v>
          </cell>
          <cell r="AD437">
            <v>277352.94</v>
          </cell>
          <cell r="AE437">
            <v>256999.27</v>
          </cell>
          <cell r="AF437">
            <v>247466.7</v>
          </cell>
          <cell r="AG437">
            <v>252663.38</v>
          </cell>
          <cell r="AH437">
            <v>249950.48</v>
          </cell>
          <cell r="AI437">
            <v>268346.88</v>
          </cell>
          <cell r="AJ437">
            <v>115485.43</v>
          </cell>
          <cell r="AK437">
            <v>277763</v>
          </cell>
          <cell r="AL437">
            <v>272530.94</v>
          </cell>
        </row>
        <row r="438">
          <cell r="AB438" t="str">
            <v>totalcoreD445tot_A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</row>
        <row r="439">
          <cell r="AB439" t="str">
            <v>totalcoreD445sls_A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AB440" t="str">
            <v>totalcoreD445stk_A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AB441" t="str">
            <v>totalcoreD447tot_A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AB442" t="str">
            <v>totalcoreD447sls_A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</row>
        <row r="443">
          <cell r="AB443" t="str">
            <v>totalcoreD447stk_A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AB444" t="str">
            <v>totalcoreD448tot_A</v>
          </cell>
          <cell r="AC444">
            <v>1038</v>
          </cell>
          <cell r="AD444">
            <v>1038</v>
          </cell>
          <cell r="AE444">
            <v>1040</v>
          </cell>
          <cell r="AF444">
            <v>1040</v>
          </cell>
          <cell r="AG444">
            <v>1040</v>
          </cell>
          <cell r="AH444">
            <v>1040</v>
          </cell>
          <cell r="AI444">
            <v>1040</v>
          </cell>
          <cell r="AJ444">
            <v>1042</v>
          </cell>
          <cell r="AK444">
            <v>1042</v>
          </cell>
          <cell r="AL444">
            <v>1151</v>
          </cell>
        </row>
        <row r="445">
          <cell r="AB445" t="str">
            <v>totalcoreD448sls_A</v>
          </cell>
          <cell r="AC445">
            <v>11745.67</v>
          </cell>
          <cell r="AD445">
            <v>11269.08</v>
          </cell>
          <cell r="AE445">
            <v>12099</v>
          </cell>
          <cell r="AF445">
            <v>13504.8</v>
          </cell>
          <cell r="AG445">
            <v>12598.7</v>
          </cell>
          <cell r="AH445">
            <v>19498.689999999999</v>
          </cell>
          <cell r="AI445">
            <v>16017.86</v>
          </cell>
          <cell r="AJ445">
            <v>6199.62</v>
          </cell>
          <cell r="AK445">
            <v>18934.2</v>
          </cell>
          <cell r="AL445">
            <v>17344.59</v>
          </cell>
        </row>
        <row r="446">
          <cell r="AB446" t="str">
            <v>totalcoreD448stk_A</v>
          </cell>
          <cell r="AC446">
            <v>39099.47</v>
          </cell>
          <cell r="AD446">
            <v>38233.410000000003</v>
          </cell>
          <cell r="AE446">
            <v>37835.269999999997</v>
          </cell>
          <cell r="AF446">
            <v>38349.879999999997</v>
          </cell>
          <cell r="AG446">
            <v>38790.5</v>
          </cell>
          <cell r="AH446">
            <v>48086.05</v>
          </cell>
          <cell r="AI446">
            <v>47064.85</v>
          </cell>
          <cell r="AJ446">
            <v>21985.74</v>
          </cell>
          <cell r="AK446">
            <v>48066.06</v>
          </cell>
          <cell r="AL446">
            <v>47676.44</v>
          </cell>
        </row>
        <row r="447">
          <cell r="AB447" t="str">
            <v>totalcoreD499tot_A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</row>
        <row r="448">
          <cell r="AB448" t="str">
            <v>totalcoreD499sls_A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</row>
        <row r="449">
          <cell r="AB449" t="str">
            <v>totalcoreD499stk_A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</row>
        <row r="450">
          <cell r="AB450" t="str">
            <v>totalcoreG51tot_A</v>
          </cell>
          <cell r="AC450">
            <v>928</v>
          </cell>
          <cell r="AD450">
            <v>925</v>
          </cell>
          <cell r="AE450">
            <v>991</v>
          </cell>
          <cell r="AF450">
            <v>988</v>
          </cell>
          <cell r="AG450">
            <v>989</v>
          </cell>
          <cell r="AH450">
            <v>986</v>
          </cell>
          <cell r="AI450">
            <v>982</v>
          </cell>
          <cell r="AJ450">
            <v>1016</v>
          </cell>
          <cell r="AK450">
            <v>1005</v>
          </cell>
          <cell r="AL450">
            <v>1015</v>
          </cell>
        </row>
        <row r="451">
          <cell r="AB451" t="str">
            <v>totalcoreG51sls_A</v>
          </cell>
          <cell r="AC451">
            <v>50465.58</v>
          </cell>
          <cell r="AD451">
            <v>54973.440000000002</v>
          </cell>
          <cell r="AE451">
            <v>57533.18</v>
          </cell>
          <cell r="AF451">
            <v>62195.85</v>
          </cell>
          <cell r="AG451">
            <v>58968.52</v>
          </cell>
          <cell r="AH451">
            <v>61961.78</v>
          </cell>
          <cell r="AI451">
            <v>54716.28</v>
          </cell>
          <cell r="AJ451">
            <v>60833.68</v>
          </cell>
          <cell r="AK451">
            <v>61156</v>
          </cell>
          <cell r="AL451">
            <v>65180.21</v>
          </cell>
        </row>
        <row r="452">
          <cell r="AB452" t="str">
            <v>totalcoreG51stk_A</v>
          </cell>
          <cell r="AC452">
            <v>185702.45</v>
          </cell>
          <cell r="AD452">
            <v>180519.81</v>
          </cell>
          <cell r="AE452">
            <v>200082.13</v>
          </cell>
          <cell r="AF452">
            <v>194598.09</v>
          </cell>
          <cell r="AG452">
            <v>190187.41</v>
          </cell>
          <cell r="AH452">
            <v>190095.31</v>
          </cell>
          <cell r="AI452">
            <v>193312.27</v>
          </cell>
          <cell r="AJ452">
            <v>187118.91</v>
          </cell>
          <cell r="AK452">
            <v>193404.77</v>
          </cell>
          <cell r="AL452">
            <v>192288.11</v>
          </cell>
        </row>
        <row r="453">
          <cell r="AB453" t="str">
            <v>totalcoreD551tot_A</v>
          </cell>
          <cell r="AC453">
            <v>476</v>
          </cell>
          <cell r="AD453">
            <v>476</v>
          </cell>
          <cell r="AE453">
            <v>544</v>
          </cell>
          <cell r="AF453">
            <v>540</v>
          </cell>
          <cell r="AG453">
            <v>548</v>
          </cell>
          <cell r="AH453">
            <v>543</v>
          </cell>
          <cell r="AI453">
            <v>542</v>
          </cell>
          <cell r="AJ453">
            <v>575</v>
          </cell>
          <cell r="AK453">
            <v>581</v>
          </cell>
          <cell r="AL453">
            <v>581</v>
          </cell>
        </row>
        <row r="454">
          <cell r="AB454" t="str">
            <v>totalcoreD551sls_A</v>
          </cell>
          <cell r="AC454">
            <v>29323.26</v>
          </cell>
          <cell r="AD454">
            <v>34662.1</v>
          </cell>
          <cell r="AE454">
            <v>36915.589999999997</v>
          </cell>
          <cell r="AF454">
            <v>40945.949999999997</v>
          </cell>
          <cell r="AG454">
            <v>36305.480000000003</v>
          </cell>
          <cell r="AH454">
            <v>38663.589999999997</v>
          </cell>
          <cell r="AI454">
            <v>35328.019999999997</v>
          </cell>
          <cell r="AJ454">
            <v>39773.339999999997</v>
          </cell>
          <cell r="AK454">
            <v>43230.07</v>
          </cell>
          <cell r="AL454">
            <v>45131.71</v>
          </cell>
        </row>
        <row r="455">
          <cell r="AB455" t="str">
            <v>totalcoreD551stk_A</v>
          </cell>
          <cell r="AC455">
            <v>101161.93</v>
          </cell>
          <cell r="AD455">
            <v>101222.51</v>
          </cell>
          <cell r="AE455">
            <v>116489.15</v>
          </cell>
          <cell r="AF455">
            <v>112368.76</v>
          </cell>
          <cell r="AG455">
            <v>107843.91</v>
          </cell>
          <cell r="AH455">
            <v>107335.28</v>
          </cell>
          <cell r="AI455">
            <v>108632.36</v>
          </cell>
          <cell r="AJ455">
            <v>109678.42</v>
          </cell>
          <cell r="AK455">
            <v>113267.93</v>
          </cell>
          <cell r="AL455">
            <v>114170.57</v>
          </cell>
        </row>
        <row r="456">
          <cell r="AB456" t="str">
            <v>totalcoreD552tot_A</v>
          </cell>
          <cell r="AC456">
            <v>176</v>
          </cell>
          <cell r="AD456">
            <v>173</v>
          </cell>
          <cell r="AE456">
            <v>175</v>
          </cell>
          <cell r="AF456">
            <v>175</v>
          </cell>
          <cell r="AG456">
            <v>168</v>
          </cell>
          <cell r="AH456">
            <v>169</v>
          </cell>
          <cell r="AI456">
            <v>166</v>
          </cell>
          <cell r="AJ456">
            <v>167</v>
          </cell>
          <cell r="AK456">
            <v>150</v>
          </cell>
          <cell r="AL456">
            <v>160</v>
          </cell>
        </row>
        <row r="457">
          <cell r="AB457" t="str">
            <v>totalcoreD552sls_A</v>
          </cell>
          <cell r="AC457">
            <v>13939.37</v>
          </cell>
          <cell r="AD457">
            <v>12560.54</v>
          </cell>
          <cell r="AE457">
            <v>13670.89</v>
          </cell>
          <cell r="AF457">
            <v>14053.12</v>
          </cell>
          <cell r="AG457">
            <v>16948.48</v>
          </cell>
          <cell r="AH457">
            <v>17546.05</v>
          </cell>
          <cell r="AI457">
            <v>15125.82</v>
          </cell>
          <cell r="AJ457">
            <v>15287.73</v>
          </cell>
          <cell r="AK457">
            <v>11914.2</v>
          </cell>
          <cell r="AL457">
            <v>14705.43</v>
          </cell>
        </row>
        <row r="458">
          <cell r="AB458" t="str">
            <v>totalcoreD552stk_A</v>
          </cell>
          <cell r="AC458">
            <v>25020.03</v>
          </cell>
          <cell r="AD458">
            <v>22336.03</v>
          </cell>
          <cell r="AE458">
            <v>20446.23</v>
          </cell>
          <cell r="AF458">
            <v>18940.560000000001</v>
          </cell>
          <cell r="AG458">
            <v>19604.23</v>
          </cell>
          <cell r="AH458">
            <v>20587.43</v>
          </cell>
          <cell r="AI458">
            <v>20691.990000000002</v>
          </cell>
          <cell r="AJ458">
            <v>19821.240000000002</v>
          </cell>
          <cell r="AK458">
            <v>18918.009999999998</v>
          </cell>
          <cell r="AL458">
            <v>18341.47</v>
          </cell>
        </row>
        <row r="459">
          <cell r="AB459" t="str">
            <v>totalcoreD553tot_A</v>
          </cell>
          <cell r="AC459">
            <v>276</v>
          </cell>
          <cell r="AD459">
            <v>276</v>
          </cell>
          <cell r="AE459">
            <v>272</v>
          </cell>
          <cell r="AF459">
            <v>273</v>
          </cell>
          <cell r="AG459">
            <v>273</v>
          </cell>
          <cell r="AH459">
            <v>274</v>
          </cell>
          <cell r="AI459">
            <v>274</v>
          </cell>
          <cell r="AJ459">
            <v>274</v>
          </cell>
          <cell r="AK459">
            <v>274</v>
          </cell>
          <cell r="AL459">
            <v>274</v>
          </cell>
        </row>
        <row r="460">
          <cell r="AB460" t="str">
            <v>totalcoreD553sls_A</v>
          </cell>
          <cell r="AC460">
            <v>7202.95</v>
          </cell>
          <cell r="AD460">
            <v>7750.8</v>
          </cell>
          <cell r="AE460">
            <v>6946.7</v>
          </cell>
          <cell r="AF460">
            <v>7196.78</v>
          </cell>
          <cell r="AG460">
            <v>5714.56</v>
          </cell>
          <cell r="AH460">
            <v>5752.14</v>
          </cell>
          <cell r="AI460">
            <v>4262.4399999999996</v>
          </cell>
          <cell r="AJ460">
            <v>5772.61</v>
          </cell>
          <cell r="AK460">
            <v>6011.73</v>
          </cell>
          <cell r="AL460">
            <v>5343.07</v>
          </cell>
        </row>
        <row r="461">
          <cell r="AB461" t="str">
            <v>totalcoreD553stk_A</v>
          </cell>
          <cell r="AC461">
            <v>59520.5</v>
          </cell>
          <cell r="AD461">
            <v>56961.27</v>
          </cell>
          <cell r="AE461">
            <v>63146.75</v>
          </cell>
          <cell r="AF461">
            <v>63288.78</v>
          </cell>
          <cell r="AG461">
            <v>62739.26</v>
          </cell>
          <cell r="AH461">
            <v>62172.61</v>
          </cell>
          <cell r="AI461">
            <v>63987.91</v>
          </cell>
          <cell r="AJ461">
            <v>57619.25</v>
          </cell>
          <cell r="AK461">
            <v>61218.83</v>
          </cell>
          <cell r="AL461">
            <v>59776.07</v>
          </cell>
        </row>
        <row r="462">
          <cell r="AB462" t="str">
            <v>totalcoreD554tot_A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</row>
        <row r="463">
          <cell r="AB463" t="str">
            <v>totalcoreD554sls_A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</row>
        <row r="464">
          <cell r="AB464" t="str">
            <v>totalcoreD554stk_A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</row>
        <row r="465">
          <cell r="AB465" t="str">
            <v>totalcoreD599tot_A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</row>
        <row r="466">
          <cell r="AB466" t="str">
            <v>totalcoreD599sls_A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</row>
        <row r="467">
          <cell r="AB467" t="str">
            <v>totalcoreD599stk_A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</row>
        <row r="468">
          <cell r="AB468" t="str">
            <v>totalcoreG61tot_A</v>
          </cell>
          <cell r="AC468">
            <v>1128</v>
          </cell>
          <cell r="AD468">
            <v>1133</v>
          </cell>
          <cell r="AE468">
            <v>1104</v>
          </cell>
          <cell r="AF468">
            <v>1120</v>
          </cell>
          <cell r="AG468">
            <v>1149</v>
          </cell>
          <cell r="AH468">
            <v>1242</v>
          </cell>
          <cell r="AI468">
            <v>1252</v>
          </cell>
          <cell r="AJ468">
            <v>1270</v>
          </cell>
          <cell r="AK468">
            <v>1211</v>
          </cell>
          <cell r="AL468">
            <v>1250</v>
          </cell>
        </row>
        <row r="469">
          <cell r="AB469" t="str">
            <v>totalcoreG61sls_A</v>
          </cell>
          <cell r="AC469">
            <v>60127.28</v>
          </cell>
          <cell r="AD469">
            <v>61295.21</v>
          </cell>
          <cell r="AE469">
            <v>62544.43</v>
          </cell>
          <cell r="AF469">
            <v>71222.77</v>
          </cell>
          <cell r="AG469">
            <v>69770.13</v>
          </cell>
          <cell r="AH469">
            <v>76032.58</v>
          </cell>
          <cell r="AI469">
            <v>61321.120000000003</v>
          </cell>
          <cell r="AJ469">
            <v>58903.34</v>
          </cell>
          <cell r="AK469">
            <v>68598.41</v>
          </cell>
          <cell r="AL469">
            <v>67064.61</v>
          </cell>
        </row>
        <row r="470">
          <cell r="AB470" t="str">
            <v>totalcoreG61stk_A</v>
          </cell>
          <cell r="AC470">
            <v>316212.09000000003</v>
          </cell>
          <cell r="AD470">
            <v>324755.81</v>
          </cell>
          <cell r="AE470">
            <v>327066.34000000003</v>
          </cell>
          <cell r="AF470">
            <v>319250.94</v>
          </cell>
          <cell r="AG470">
            <v>311763.81</v>
          </cell>
          <cell r="AH470">
            <v>304419.75</v>
          </cell>
          <cell r="AI470">
            <v>308482.31</v>
          </cell>
          <cell r="AJ470">
            <v>292948.38</v>
          </cell>
          <cell r="AK470">
            <v>335862.59</v>
          </cell>
          <cell r="AL470">
            <v>339562.22</v>
          </cell>
        </row>
        <row r="471">
          <cell r="AB471" t="str">
            <v>totalcoreD661tot_A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</row>
        <row r="472">
          <cell r="AB472" t="str">
            <v>totalcoreD661sls_A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</row>
        <row r="473">
          <cell r="AB473" t="str">
            <v>totalcoreD661stk_A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</row>
        <row r="474">
          <cell r="AB474" t="str">
            <v>totalcoreD662tot_A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</row>
        <row r="475">
          <cell r="AB475" t="str">
            <v>totalcoreD662sls_A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</row>
        <row r="476">
          <cell r="AB476" t="str">
            <v>totalcoreD662stk_A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</row>
        <row r="477">
          <cell r="AB477" t="str">
            <v>totalcoreD663tot_A</v>
          </cell>
          <cell r="AC477">
            <v>689</v>
          </cell>
          <cell r="AD477">
            <v>689</v>
          </cell>
          <cell r="AE477">
            <v>664</v>
          </cell>
          <cell r="AF477">
            <v>680</v>
          </cell>
          <cell r="AG477">
            <v>680</v>
          </cell>
          <cell r="AH477">
            <v>741</v>
          </cell>
          <cell r="AI477">
            <v>747</v>
          </cell>
          <cell r="AJ477">
            <v>743</v>
          </cell>
          <cell r="AK477">
            <v>696</v>
          </cell>
          <cell r="AL477">
            <v>696</v>
          </cell>
        </row>
        <row r="478">
          <cell r="AB478" t="str">
            <v>totalcoreD663sls_A</v>
          </cell>
          <cell r="AC478">
            <v>15889.34</v>
          </cell>
          <cell r="AD478">
            <v>16380.21</v>
          </cell>
          <cell r="AE478">
            <v>15921.85</v>
          </cell>
          <cell r="AF478">
            <v>18076.23</v>
          </cell>
          <cell r="AG478">
            <v>16888.05</v>
          </cell>
          <cell r="AH478">
            <v>17010.3</v>
          </cell>
          <cell r="AI478">
            <v>13404.69</v>
          </cell>
          <cell r="AJ478">
            <v>13048.08</v>
          </cell>
          <cell r="AK478">
            <v>12452.36</v>
          </cell>
          <cell r="AL478">
            <v>14798.28</v>
          </cell>
        </row>
        <row r="479">
          <cell r="AB479" t="str">
            <v>totalcoreD663stk_A</v>
          </cell>
          <cell r="AC479">
            <v>39667.94</v>
          </cell>
          <cell r="AD479">
            <v>42692.6</v>
          </cell>
          <cell r="AE479">
            <v>43972.93</v>
          </cell>
          <cell r="AF479">
            <v>45340.34</v>
          </cell>
          <cell r="AG479">
            <v>45866.89</v>
          </cell>
          <cell r="AH479">
            <v>37513.129999999997</v>
          </cell>
          <cell r="AI479">
            <v>37020.92</v>
          </cell>
          <cell r="AJ479">
            <v>29641.040000000001</v>
          </cell>
          <cell r="AK479">
            <v>35177.49</v>
          </cell>
          <cell r="AL479">
            <v>36841.69</v>
          </cell>
        </row>
        <row r="480">
          <cell r="AB480" t="str">
            <v>totalcoreD665tot_A</v>
          </cell>
          <cell r="AC480">
            <v>439</v>
          </cell>
          <cell r="AD480">
            <v>444</v>
          </cell>
          <cell r="AE480">
            <v>440</v>
          </cell>
          <cell r="AF480">
            <v>440</v>
          </cell>
          <cell r="AG480">
            <v>469</v>
          </cell>
          <cell r="AH480">
            <v>501</v>
          </cell>
          <cell r="AI480">
            <v>505</v>
          </cell>
          <cell r="AJ480">
            <v>527</v>
          </cell>
          <cell r="AK480">
            <v>515</v>
          </cell>
          <cell r="AL480">
            <v>554</v>
          </cell>
        </row>
        <row r="481">
          <cell r="AB481" t="str">
            <v>totalcoreD665sls_A</v>
          </cell>
          <cell r="AC481">
            <v>44237.94</v>
          </cell>
          <cell r="AD481">
            <v>44915</v>
          </cell>
          <cell r="AE481">
            <v>46622.58</v>
          </cell>
          <cell r="AF481">
            <v>53146.53</v>
          </cell>
          <cell r="AG481">
            <v>52882.080000000002</v>
          </cell>
          <cell r="AH481">
            <v>59022.28</v>
          </cell>
          <cell r="AI481">
            <v>47916.43</v>
          </cell>
          <cell r="AJ481">
            <v>45855.26</v>
          </cell>
          <cell r="AK481">
            <v>56146.05</v>
          </cell>
          <cell r="AL481">
            <v>52266.33</v>
          </cell>
        </row>
        <row r="482">
          <cell r="AB482" t="str">
            <v>totalcoreD665stk_A</v>
          </cell>
          <cell r="AC482">
            <v>276544.15999999997</v>
          </cell>
          <cell r="AD482">
            <v>282063.21999999997</v>
          </cell>
          <cell r="AE482">
            <v>283093.40999999997</v>
          </cell>
          <cell r="AF482">
            <v>273910.59000000003</v>
          </cell>
          <cell r="AG482">
            <v>265896.90999999997</v>
          </cell>
          <cell r="AH482">
            <v>266906.63</v>
          </cell>
          <cell r="AI482">
            <v>271461.40999999997</v>
          </cell>
          <cell r="AJ482">
            <v>263307.34000000003</v>
          </cell>
          <cell r="AK482">
            <v>300685.09000000003</v>
          </cell>
          <cell r="AL482">
            <v>302720.53000000003</v>
          </cell>
        </row>
        <row r="483">
          <cell r="AB483" t="str">
            <v>totalcoreD699tot_A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</row>
        <row r="484">
          <cell r="AB484" t="str">
            <v>totalcoreD699sls_A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</row>
        <row r="485">
          <cell r="AB485" t="str">
            <v>totalcoreD699stk_A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</row>
        <row r="486">
          <cell r="AB486" t="str">
            <v>totalcoreG71tot_A</v>
          </cell>
          <cell r="AC486">
            <v>183</v>
          </cell>
          <cell r="AD486">
            <v>184</v>
          </cell>
          <cell r="AE486">
            <v>188</v>
          </cell>
          <cell r="AF486">
            <v>188</v>
          </cell>
          <cell r="AG486">
            <v>193</v>
          </cell>
          <cell r="AH486">
            <v>193</v>
          </cell>
          <cell r="AI486">
            <v>187</v>
          </cell>
          <cell r="AJ486">
            <v>176</v>
          </cell>
          <cell r="AK486">
            <v>182</v>
          </cell>
          <cell r="AL486">
            <v>240</v>
          </cell>
        </row>
        <row r="487">
          <cell r="AB487" t="str">
            <v>totalcoreG71sls_A</v>
          </cell>
          <cell r="AC487">
            <v>49291.03</v>
          </cell>
          <cell r="AD487">
            <v>49571.48</v>
          </cell>
          <cell r="AE487">
            <v>55359.53</v>
          </cell>
          <cell r="AF487">
            <v>61023.68</v>
          </cell>
          <cell r="AG487">
            <v>73828.52</v>
          </cell>
          <cell r="AH487">
            <v>92251.99</v>
          </cell>
          <cell r="AI487">
            <v>73835.11</v>
          </cell>
          <cell r="AJ487">
            <v>69406.02</v>
          </cell>
          <cell r="AK487">
            <v>80914.429999999993</v>
          </cell>
          <cell r="AL487">
            <v>72429.27</v>
          </cell>
        </row>
        <row r="488">
          <cell r="AB488" t="str">
            <v>totalcoreG71stk_A</v>
          </cell>
          <cell r="AC488">
            <v>191671.72</v>
          </cell>
          <cell r="AD488">
            <v>188215.63</v>
          </cell>
          <cell r="AE488">
            <v>193894.33</v>
          </cell>
          <cell r="AF488">
            <v>196170.94</v>
          </cell>
          <cell r="AG488">
            <v>207397.89</v>
          </cell>
          <cell r="AH488">
            <v>235322.45</v>
          </cell>
          <cell r="AI488">
            <v>223687.53</v>
          </cell>
          <cell r="AJ488">
            <v>188863.47</v>
          </cell>
          <cell r="AK488">
            <v>193424.8</v>
          </cell>
          <cell r="AL488">
            <v>196896.13</v>
          </cell>
        </row>
        <row r="489">
          <cell r="AB489" t="str">
            <v>totalcoreD771tot_A</v>
          </cell>
          <cell r="AC489">
            <v>17</v>
          </cell>
          <cell r="AD489">
            <v>18</v>
          </cell>
          <cell r="AE489">
            <v>18</v>
          </cell>
          <cell r="AF489">
            <v>18</v>
          </cell>
          <cell r="AG489">
            <v>14</v>
          </cell>
          <cell r="AH489">
            <v>14</v>
          </cell>
          <cell r="AI489">
            <v>13</v>
          </cell>
          <cell r="AJ489">
            <v>13</v>
          </cell>
          <cell r="AK489">
            <v>14</v>
          </cell>
          <cell r="AL489">
            <v>26</v>
          </cell>
        </row>
        <row r="490">
          <cell r="AB490" t="str">
            <v>totalcoreD771sls_A</v>
          </cell>
          <cell r="AC490">
            <v>13189.29</v>
          </cell>
          <cell r="AD490">
            <v>11731.33</v>
          </cell>
          <cell r="AE490">
            <v>15882.99</v>
          </cell>
          <cell r="AF490">
            <v>15549.36</v>
          </cell>
          <cell r="AG490">
            <v>18203.5</v>
          </cell>
          <cell r="AH490">
            <v>20220</v>
          </cell>
          <cell r="AI490">
            <v>16756.22</v>
          </cell>
          <cell r="AJ490">
            <v>13409.34</v>
          </cell>
          <cell r="AK490">
            <v>20315.29</v>
          </cell>
          <cell r="AL490">
            <v>9345.6</v>
          </cell>
        </row>
        <row r="491">
          <cell r="AB491" t="str">
            <v>totalcoreD771stk_A</v>
          </cell>
          <cell r="AC491">
            <v>44106.98</v>
          </cell>
          <cell r="AD491">
            <v>44173.32</v>
          </cell>
          <cell r="AE491">
            <v>45146.34</v>
          </cell>
          <cell r="AF491">
            <v>43098.93</v>
          </cell>
          <cell r="AG491">
            <v>46108.25</v>
          </cell>
          <cell r="AH491">
            <v>45315.33</v>
          </cell>
          <cell r="AI491">
            <v>43758.79</v>
          </cell>
          <cell r="AJ491">
            <v>34161.15</v>
          </cell>
          <cell r="AK491">
            <v>32586.11</v>
          </cell>
          <cell r="AL491">
            <v>34336.720000000001</v>
          </cell>
        </row>
        <row r="492">
          <cell r="AB492" t="str">
            <v>totalcoreD772tot_A</v>
          </cell>
          <cell r="AC492">
            <v>166</v>
          </cell>
          <cell r="AD492">
            <v>166</v>
          </cell>
          <cell r="AE492">
            <v>170</v>
          </cell>
          <cell r="AF492">
            <v>170</v>
          </cell>
          <cell r="AG492">
            <v>179</v>
          </cell>
          <cell r="AH492">
            <v>179</v>
          </cell>
          <cell r="AI492">
            <v>174</v>
          </cell>
          <cell r="AJ492">
            <v>163</v>
          </cell>
          <cell r="AK492">
            <v>168</v>
          </cell>
          <cell r="AL492">
            <v>214</v>
          </cell>
        </row>
        <row r="493">
          <cell r="AB493" t="str">
            <v>totalcoreD772sls_A</v>
          </cell>
          <cell r="AC493">
            <v>36101.74</v>
          </cell>
          <cell r="AD493">
            <v>37840.15</v>
          </cell>
          <cell r="AE493">
            <v>39476.54</v>
          </cell>
          <cell r="AF493">
            <v>45474.32</v>
          </cell>
          <cell r="AG493">
            <v>55625.01</v>
          </cell>
          <cell r="AH493">
            <v>72031.990000000005</v>
          </cell>
          <cell r="AI493">
            <v>57078.89</v>
          </cell>
          <cell r="AJ493">
            <v>55996.67</v>
          </cell>
          <cell r="AK493">
            <v>60599.14</v>
          </cell>
          <cell r="AL493">
            <v>63083.67</v>
          </cell>
        </row>
        <row r="494">
          <cell r="AB494" t="str">
            <v>totalcoreD772stk_A</v>
          </cell>
          <cell r="AC494">
            <v>147564.73000000001</v>
          </cell>
          <cell r="AD494">
            <v>144042.31</v>
          </cell>
          <cell r="AE494">
            <v>148747.98000000001</v>
          </cell>
          <cell r="AF494">
            <v>153072.01999999999</v>
          </cell>
          <cell r="AG494">
            <v>161289.64000000001</v>
          </cell>
          <cell r="AH494">
            <v>190007.13</v>
          </cell>
          <cell r="AI494">
            <v>179928.73</v>
          </cell>
          <cell r="AJ494">
            <v>154702.32999999999</v>
          </cell>
          <cell r="AK494">
            <v>160838.69</v>
          </cell>
          <cell r="AL494">
            <v>162559.41</v>
          </cell>
        </row>
        <row r="495">
          <cell r="AB495" t="str">
            <v>totalcoreD799tot_A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</row>
        <row r="496">
          <cell r="AB496" t="str">
            <v>totalcoreD799sls_A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</row>
        <row r="497">
          <cell r="AB497" t="str">
            <v>totalcoreD799stk_A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</row>
        <row r="498">
          <cell r="AB498" t="str">
            <v>totalcoreG81tot_A</v>
          </cell>
          <cell r="AC498">
            <v>193</v>
          </cell>
          <cell r="AD498">
            <v>195</v>
          </cell>
          <cell r="AE498">
            <v>195</v>
          </cell>
          <cell r="AF498">
            <v>195</v>
          </cell>
          <cell r="AG498">
            <v>207</v>
          </cell>
          <cell r="AH498">
            <v>207</v>
          </cell>
          <cell r="AI498">
            <v>207</v>
          </cell>
          <cell r="AJ498">
            <v>208</v>
          </cell>
          <cell r="AK498">
            <v>208</v>
          </cell>
          <cell r="AL498">
            <v>209</v>
          </cell>
        </row>
        <row r="499">
          <cell r="AB499" t="str">
            <v>totalcoreG81sls_A</v>
          </cell>
          <cell r="AC499">
            <v>9640.1200000000008</v>
          </cell>
          <cell r="AD499">
            <v>9760.26</v>
          </cell>
          <cell r="AE499">
            <v>12705.74</v>
          </cell>
          <cell r="AF499">
            <v>12893.93</v>
          </cell>
          <cell r="AG499">
            <v>11817.98</v>
          </cell>
          <cell r="AH499">
            <v>13811.17</v>
          </cell>
          <cell r="AI499">
            <v>13685.08</v>
          </cell>
          <cell r="AJ499">
            <v>14409.59</v>
          </cell>
          <cell r="AK499">
            <v>13769.88</v>
          </cell>
          <cell r="AL499">
            <v>13929.06</v>
          </cell>
        </row>
        <row r="500">
          <cell r="AB500" t="str">
            <v>totalcoreG81stk_A</v>
          </cell>
          <cell r="AC500">
            <v>15624.56</v>
          </cell>
          <cell r="AD500">
            <v>15096.5</v>
          </cell>
          <cell r="AE500">
            <v>14906.18</v>
          </cell>
          <cell r="AF500">
            <v>13467.1</v>
          </cell>
          <cell r="AG500">
            <v>15728.62</v>
          </cell>
          <cell r="AH500">
            <v>16657.88</v>
          </cell>
          <cell r="AI500">
            <v>18757.47</v>
          </cell>
          <cell r="AJ500">
            <v>22424.14</v>
          </cell>
          <cell r="AK500">
            <v>22394.36</v>
          </cell>
          <cell r="AL500">
            <v>22690.91</v>
          </cell>
        </row>
        <row r="501">
          <cell r="AB501" t="str">
            <v>totalcoreD881tot_A</v>
          </cell>
          <cell r="AC501">
            <v>193</v>
          </cell>
          <cell r="AD501">
            <v>195</v>
          </cell>
          <cell r="AE501">
            <v>195</v>
          </cell>
          <cell r="AF501">
            <v>195</v>
          </cell>
          <cell r="AG501">
            <v>207</v>
          </cell>
          <cell r="AH501">
            <v>207</v>
          </cell>
          <cell r="AI501">
            <v>207</v>
          </cell>
          <cell r="AJ501">
            <v>208</v>
          </cell>
          <cell r="AK501">
            <v>208</v>
          </cell>
          <cell r="AL501">
            <v>209</v>
          </cell>
        </row>
        <row r="502">
          <cell r="AB502" t="str">
            <v>totalcoreD881sls_A</v>
          </cell>
          <cell r="AC502">
            <v>9640.1200000000008</v>
          </cell>
          <cell r="AD502">
            <v>9760.26</v>
          </cell>
          <cell r="AE502">
            <v>12705.74</v>
          </cell>
          <cell r="AF502">
            <v>12893.93</v>
          </cell>
          <cell r="AG502">
            <v>11817.98</v>
          </cell>
          <cell r="AH502">
            <v>13811.17</v>
          </cell>
          <cell r="AI502">
            <v>13685.08</v>
          </cell>
          <cell r="AJ502">
            <v>14409.59</v>
          </cell>
          <cell r="AK502">
            <v>13769.88</v>
          </cell>
          <cell r="AL502">
            <v>13929.06</v>
          </cell>
        </row>
        <row r="503">
          <cell r="AB503" t="str">
            <v>totalcoreD881stk_A</v>
          </cell>
          <cell r="AC503">
            <v>15624.56</v>
          </cell>
          <cell r="AD503">
            <v>15096.5</v>
          </cell>
          <cell r="AE503">
            <v>14906.18</v>
          </cell>
          <cell r="AF503">
            <v>13467.1</v>
          </cell>
          <cell r="AG503">
            <v>15728.62</v>
          </cell>
          <cell r="AH503">
            <v>16657.88</v>
          </cell>
          <cell r="AI503">
            <v>18757.47</v>
          </cell>
          <cell r="AJ503">
            <v>22424.14</v>
          </cell>
          <cell r="AK503">
            <v>22394.36</v>
          </cell>
          <cell r="AL503">
            <v>22690.91</v>
          </cell>
        </row>
        <row r="504">
          <cell r="AB504" t="str">
            <v>totalcoreD899tot_A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</row>
        <row r="505">
          <cell r="AB505" t="str">
            <v>totalcoreD899sls_A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</row>
        <row r="506">
          <cell r="AB506" t="str">
            <v>totalcoreD899stk_A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</row>
        <row r="507">
          <cell r="AB507" t="str">
            <v>totalcorexWDFtot_A</v>
          </cell>
          <cell r="AC507">
            <v>148</v>
          </cell>
          <cell r="AD507">
            <v>148</v>
          </cell>
          <cell r="AE507">
            <v>148</v>
          </cell>
          <cell r="AF507">
            <v>148</v>
          </cell>
          <cell r="AG507">
            <v>149</v>
          </cell>
          <cell r="AH507">
            <v>149</v>
          </cell>
          <cell r="AI507">
            <v>149</v>
          </cell>
          <cell r="AJ507">
            <v>147</v>
          </cell>
          <cell r="AK507">
            <v>147</v>
          </cell>
          <cell r="AL507">
            <v>147</v>
          </cell>
        </row>
        <row r="508">
          <cell r="AB508" t="str">
            <v>totalcorexWDFsls_A</v>
          </cell>
          <cell r="AC508">
            <v>508.93</v>
          </cell>
          <cell r="AD508">
            <v>529.15</v>
          </cell>
          <cell r="AE508">
            <v>222.97</v>
          </cell>
          <cell r="AF508">
            <v>106.52</v>
          </cell>
          <cell r="AG508">
            <v>44.98</v>
          </cell>
          <cell r="AH508">
            <v>55.57</v>
          </cell>
          <cell r="AI508">
            <v>5.04</v>
          </cell>
          <cell r="AJ508">
            <v>48.04</v>
          </cell>
          <cell r="AK508">
            <v>0.14000000000000001</v>
          </cell>
          <cell r="AL508">
            <v>46.43</v>
          </cell>
        </row>
        <row r="509">
          <cell r="AB509" t="str">
            <v>totalcorexWDFstk_A</v>
          </cell>
          <cell r="AC509">
            <v>595127.13</v>
          </cell>
          <cell r="AD509">
            <v>572732.25</v>
          </cell>
          <cell r="AE509">
            <v>610917</v>
          </cell>
          <cell r="AF509">
            <v>570236.13</v>
          </cell>
          <cell r="AG509">
            <v>582550.43999999994</v>
          </cell>
          <cell r="AH509">
            <v>577280.38</v>
          </cell>
          <cell r="AI509">
            <v>613666.88</v>
          </cell>
          <cell r="AJ509">
            <v>647128.68999999994</v>
          </cell>
          <cell r="AK509">
            <v>630606.13</v>
          </cell>
          <cell r="AL509">
            <v>632552.56000000006</v>
          </cell>
        </row>
        <row r="510">
          <cell r="AB510" t="str">
            <v>totalcoreG91tot_A</v>
          </cell>
          <cell r="AC510">
            <v>148</v>
          </cell>
          <cell r="AD510">
            <v>148</v>
          </cell>
          <cell r="AE510">
            <v>148</v>
          </cell>
          <cell r="AF510">
            <v>148</v>
          </cell>
          <cell r="AG510">
            <v>149</v>
          </cell>
          <cell r="AH510">
            <v>149</v>
          </cell>
          <cell r="AI510">
            <v>149</v>
          </cell>
          <cell r="AJ510">
            <v>147</v>
          </cell>
          <cell r="AK510">
            <v>147</v>
          </cell>
          <cell r="AL510">
            <v>147</v>
          </cell>
        </row>
        <row r="511">
          <cell r="AB511" t="str">
            <v>totalcoreG91sls_A</v>
          </cell>
          <cell r="AC511">
            <v>508.93</v>
          </cell>
          <cell r="AD511">
            <v>529.15</v>
          </cell>
          <cell r="AE511">
            <v>222.97</v>
          </cell>
          <cell r="AF511">
            <v>106.52</v>
          </cell>
          <cell r="AG511">
            <v>44.98</v>
          </cell>
          <cell r="AH511">
            <v>55.57</v>
          </cell>
          <cell r="AI511">
            <v>5.04</v>
          </cell>
          <cell r="AJ511">
            <v>48.04</v>
          </cell>
          <cell r="AK511">
            <v>0.14000000000000001</v>
          </cell>
          <cell r="AL511">
            <v>46.43</v>
          </cell>
        </row>
        <row r="512">
          <cell r="AB512" t="str">
            <v>totalcoreG91stk_A</v>
          </cell>
          <cell r="AC512">
            <v>595127.13</v>
          </cell>
          <cell r="AD512">
            <v>572732.25</v>
          </cell>
          <cell r="AE512">
            <v>610917</v>
          </cell>
          <cell r="AF512">
            <v>570236.13</v>
          </cell>
          <cell r="AG512">
            <v>582550.43999999994</v>
          </cell>
          <cell r="AH512">
            <v>577280.38</v>
          </cell>
          <cell r="AI512">
            <v>613666.88</v>
          </cell>
          <cell r="AJ512">
            <v>647128.68999999994</v>
          </cell>
          <cell r="AK512">
            <v>630606.13</v>
          </cell>
          <cell r="AL512">
            <v>632552.56000000006</v>
          </cell>
        </row>
        <row r="513">
          <cell r="AB513" t="str">
            <v>totalcoreD990tot_A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</row>
        <row r="514">
          <cell r="AB514" t="str">
            <v>totalcoreD990sls_A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</row>
        <row r="515">
          <cell r="AB515" t="str">
            <v>totalcoreD990stk_A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</row>
        <row r="516">
          <cell r="AB516" t="str">
            <v>totalcoreD991tot_A</v>
          </cell>
          <cell r="AC516">
            <v>107</v>
          </cell>
          <cell r="AD516">
            <v>107</v>
          </cell>
          <cell r="AE516">
            <v>107</v>
          </cell>
          <cell r="AF516">
            <v>107</v>
          </cell>
          <cell r="AG516">
            <v>108</v>
          </cell>
          <cell r="AH516">
            <v>108</v>
          </cell>
          <cell r="AI516">
            <v>108</v>
          </cell>
          <cell r="AJ516">
            <v>108</v>
          </cell>
          <cell r="AK516">
            <v>108</v>
          </cell>
          <cell r="AL516">
            <v>108</v>
          </cell>
        </row>
        <row r="517">
          <cell r="AB517" t="str">
            <v>totalcoreD991sls_A</v>
          </cell>
          <cell r="AC517">
            <v>445</v>
          </cell>
          <cell r="AD517">
            <v>450</v>
          </cell>
          <cell r="AE517">
            <v>135</v>
          </cell>
          <cell r="AF517">
            <v>35</v>
          </cell>
          <cell r="AG517">
            <v>0</v>
          </cell>
          <cell r="AH517">
            <v>0</v>
          </cell>
          <cell r="AI517">
            <v>5</v>
          </cell>
          <cell r="AJ517">
            <v>0</v>
          </cell>
          <cell r="AK517">
            <v>0</v>
          </cell>
          <cell r="AL517">
            <v>9.35</v>
          </cell>
        </row>
        <row r="518">
          <cell r="AB518" t="str">
            <v>totalcoreD991stk_A</v>
          </cell>
          <cell r="AC518">
            <v>587377</v>
          </cell>
          <cell r="AD518">
            <v>563843.68999999994</v>
          </cell>
          <cell r="AE518">
            <v>601980.25</v>
          </cell>
          <cell r="AF518">
            <v>565217.68999999994</v>
          </cell>
          <cell r="AG518">
            <v>577561.5</v>
          </cell>
          <cell r="AH518">
            <v>572416.81000000006</v>
          </cell>
          <cell r="AI518">
            <v>608822.5</v>
          </cell>
          <cell r="AJ518">
            <v>642074.68999999994</v>
          </cell>
          <cell r="AK518">
            <v>626436.88</v>
          </cell>
          <cell r="AL518">
            <v>630931</v>
          </cell>
        </row>
        <row r="519">
          <cell r="AB519" t="str">
            <v>totalcoreD992tot_A</v>
          </cell>
          <cell r="AC519">
            <v>39</v>
          </cell>
          <cell r="AD519">
            <v>39</v>
          </cell>
          <cell r="AE519">
            <v>39</v>
          </cell>
          <cell r="AF519">
            <v>39</v>
          </cell>
          <cell r="AG519">
            <v>39</v>
          </cell>
          <cell r="AH519">
            <v>39</v>
          </cell>
          <cell r="AI519">
            <v>39</v>
          </cell>
          <cell r="AJ519">
            <v>37</v>
          </cell>
          <cell r="AK519">
            <v>37</v>
          </cell>
          <cell r="AL519">
            <v>37</v>
          </cell>
        </row>
        <row r="520">
          <cell r="AB520" t="str">
            <v>totalcoreD992sls_A</v>
          </cell>
          <cell r="AC520">
            <v>63.93</v>
          </cell>
          <cell r="AD520">
            <v>79.150000000000006</v>
          </cell>
          <cell r="AE520">
            <v>87.97</v>
          </cell>
          <cell r="AF520">
            <v>71.52</v>
          </cell>
          <cell r="AG520">
            <v>44.98</v>
          </cell>
          <cell r="AH520">
            <v>55.57</v>
          </cell>
          <cell r="AI520">
            <v>0.04</v>
          </cell>
          <cell r="AJ520">
            <v>48.04</v>
          </cell>
          <cell r="AK520">
            <v>0.14000000000000001</v>
          </cell>
          <cell r="AL520">
            <v>37.08</v>
          </cell>
        </row>
        <row r="521">
          <cell r="AB521" t="str">
            <v>totalcoreD992stk_A</v>
          </cell>
          <cell r="AC521">
            <v>7750.15</v>
          </cell>
          <cell r="AD521">
            <v>8888.56</v>
          </cell>
          <cell r="AE521">
            <v>8936.76</v>
          </cell>
          <cell r="AF521">
            <v>5018.42</v>
          </cell>
          <cell r="AG521">
            <v>4988.92</v>
          </cell>
          <cell r="AH521">
            <v>4863.54</v>
          </cell>
          <cell r="AI521">
            <v>4844.3999999999996</v>
          </cell>
          <cell r="AJ521">
            <v>5054.03</v>
          </cell>
          <cell r="AK521">
            <v>4169.22</v>
          </cell>
          <cell r="AL521">
            <v>1621.56</v>
          </cell>
        </row>
        <row r="522">
          <cell r="AB522" t="str">
            <v>totalcoreD999tot_A</v>
          </cell>
          <cell r="AC522">
            <v>2</v>
          </cell>
          <cell r="AD522">
            <v>2</v>
          </cell>
          <cell r="AE522">
            <v>2</v>
          </cell>
          <cell r="AF522">
            <v>2</v>
          </cell>
          <cell r="AG522">
            <v>2</v>
          </cell>
          <cell r="AH522">
            <v>2</v>
          </cell>
          <cell r="AI522">
            <v>2</v>
          </cell>
          <cell r="AJ522">
            <v>2</v>
          </cell>
          <cell r="AK522">
            <v>2</v>
          </cell>
          <cell r="AL522">
            <v>2</v>
          </cell>
        </row>
        <row r="523">
          <cell r="AB523" t="str">
            <v>totalcoreD999sls_A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</row>
        <row r="524">
          <cell r="AB524" t="str">
            <v>totalcoreD999stk_A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</row>
        <row r="525">
          <cell r="AB525" t="str">
            <v>totalbranchWDFtot_A</v>
          </cell>
          <cell r="AC525">
            <v>4003</v>
          </cell>
          <cell r="AD525">
            <v>3946</v>
          </cell>
          <cell r="AE525">
            <v>3831</v>
          </cell>
          <cell r="AF525">
            <v>4646</v>
          </cell>
          <cell r="AG525">
            <v>4546</v>
          </cell>
          <cell r="AH525">
            <v>4510</v>
          </cell>
          <cell r="AI525">
            <v>4482</v>
          </cell>
          <cell r="AJ525">
            <v>4426</v>
          </cell>
          <cell r="AK525">
            <v>4439</v>
          </cell>
          <cell r="AL525">
            <v>4413</v>
          </cell>
        </row>
        <row r="526">
          <cell r="AB526" t="str">
            <v>totalbranchWDFsls_A</v>
          </cell>
          <cell r="AC526">
            <v>529336.18999999994</v>
          </cell>
          <cell r="AD526">
            <v>528136.38</v>
          </cell>
          <cell r="AE526">
            <v>505384</v>
          </cell>
          <cell r="AF526">
            <v>481998.34</v>
          </cell>
          <cell r="AG526">
            <v>466085.25</v>
          </cell>
          <cell r="AH526">
            <v>498183.78</v>
          </cell>
          <cell r="AI526">
            <v>375086.03</v>
          </cell>
          <cell r="AJ526">
            <v>413394</v>
          </cell>
          <cell r="AK526">
            <v>454246.94</v>
          </cell>
          <cell r="AL526">
            <v>437969.59</v>
          </cell>
        </row>
        <row r="527">
          <cell r="AB527" t="str">
            <v>totalbranchWDFstk_A</v>
          </cell>
          <cell r="AC527">
            <v>2062375.75</v>
          </cell>
          <cell r="AD527">
            <v>2046202.5</v>
          </cell>
          <cell r="AE527">
            <v>1943653.25</v>
          </cell>
          <cell r="AF527">
            <v>1899068.88</v>
          </cell>
          <cell r="AG527">
            <v>1783059.25</v>
          </cell>
          <cell r="AH527">
            <v>1740155.25</v>
          </cell>
          <cell r="AI527">
            <v>1711410.38</v>
          </cell>
          <cell r="AJ527">
            <v>1595997.13</v>
          </cell>
          <cell r="AK527">
            <v>1671495</v>
          </cell>
          <cell r="AL527">
            <v>1634549.49</v>
          </cell>
        </row>
        <row r="528">
          <cell r="AB528" t="str">
            <v>totalbranchG01tot_A</v>
          </cell>
          <cell r="AC528">
            <v>909</v>
          </cell>
          <cell r="AD528">
            <v>909</v>
          </cell>
          <cell r="AE528">
            <v>912</v>
          </cell>
          <cell r="AF528">
            <v>924</v>
          </cell>
          <cell r="AG528">
            <v>924</v>
          </cell>
          <cell r="AH528">
            <v>928</v>
          </cell>
          <cell r="AI528">
            <v>928</v>
          </cell>
          <cell r="AJ528">
            <v>928</v>
          </cell>
          <cell r="AK528">
            <v>965</v>
          </cell>
          <cell r="AL528">
            <v>973</v>
          </cell>
        </row>
        <row r="529">
          <cell r="AB529" t="str">
            <v>totalbranchG01sls_A</v>
          </cell>
          <cell r="AC529">
            <v>74037.7</v>
          </cell>
          <cell r="AD529">
            <v>78206.399999999994</v>
          </cell>
          <cell r="AE529">
            <v>74420.429999999993</v>
          </cell>
          <cell r="AF529">
            <v>81019.490000000005</v>
          </cell>
          <cell r="AG529">
            <v>66147.41</v>
          </cell>
          <cell r="AH529">
            <v>64599.43</v>
          </cell>
          <cell r="AI529">
            <v>52244.67</v>
          </cell>
          <cell r="AJ529">
            <v>61411.06</v>
          </cell>
          <cell r="AK529">
            <v>66991.61</v>
          </cell>
          <cell r="AL529">
            <v>63407.48</v>
          </cell>
        </row>
        <row r="530">
          <cell r="AB530" t="str">
            <v>totalbranchG01stk_A</v>
          </cell>
          <cell r="AC530">
            <v>232959.38</v>
          </cell>
          <cell r="AD530">
            <v>248748.86</v>
          </cell>
          <cell r="AE530">
            <v>233882.42</v>
          </cell>
          <cell r="AF530">
            <v>238118.55</v>
          </cell>
          <cell r="AG530">
            <v>245645.55</v>
          </cell>
          <cell r="AH530">
            <v>251160.25</v>
          </cell>
          <cell r="AI530">
            <v>240106.94</v>
          </cell>
          <cell r="AJ530">
            <v>252505.44</v>
          </cell>
          <cell r="AK530">
            <v>253952.36</v>
          </cell>
          <cell r="AL530">
            <v>254541.84</v>
          </cell>
        </row>
        <row r="531">
          <cell r="AB531" t="str">
            <v>totalbranchD001tot_A</v>
          </cell>
          <cell r="AC531">
            <v>194</v>
          </cell>
          <cell r="AD531">
            <v>194</v>
          </cell>
          <cell r="AE531">
            <v>194</v>
          </cell>
          <cell r="AF531">
            <v>194</v>
          </cell>
          <cell r="AG531">
            <v>194</v>
          </cell>
          <cell r="AH531">
            <v>198</v>
          </cell>
          <cell r="AI531">
            <v>198</v>
          </cell>
          <cell r="AJ531">
            <v>194</v>
          </cell>
          <cell r="AK531">
            <v>191</v>
          </cell>
          <cell r="AL531">
            <v>191</v>
          </cell>
        </row>
        <row r="532">
          <cell r="AB532" t="str">
            <v>totalbranchD001sls_A</v>
          </cell>
          <cell r="AC532">
            <v>31891.5</v>
          </cell>
          <cell r="AD532">
            <v>30743.79</v>
          </cell>
          <cell r="AE532">
            <v>28718.37</v>
          </cell>
          <cell r="AF532">
            <v>30407.52</v>
          </cell>
          <cell r="AG532">
            <v>21624.240000000002</v>
          </cell>
          <cell r="AH532">
            <v>19391.23</v>
          </cell>
          <cell r="AI532">
            <v>15631.39</v>
          </cell>
          <cell r="AJ532">
            <v>20159.07</v>
          </cell>
          <cell r="AK532">
            <v>21638.9</v>
          </cell>
          <cell r="AL532">
            <v>21213.119999999999</v>
          </cell>
        </row>
        <row r="533">
          <cell r="AB533" t="str">
            <v>totalbranchD001stk_A</v>
          </cell>
          <cell r="AC533">
            <v>64837.32</v>
          </cell>
          <cell r="AD533">
            <v>64099.72</v>
          </cell>
          <cell r="AE533">
            <v>61712.35</v>
          </cell>
          <cell r="AF533">
            <v>58844.41</v>
          </cell>
          <cell r="AG533">
            <v>58091.11</v>
          </cell>
          <cell r="AH533">
            <v>57047.89</v>
          </cell>
          <cell r="AI533">
            <v>57931.75</v>
          </cell>
          <cell r="AJ533">
            <v>61062.55</v>
          </cell>
          <cell r="AK533">
            <v>61634.69</v>
          </cell>
          <cell r="AL533">
            <v>61994.01</v>
          </cell>
        </row>
        <row r="534">
          <cell r="AB534" t="str">
            <v>totalbranchD002tot_A</v>
          </cell>
          <cell r="AC534">
            <v>63</v>
          </cell>
          <cell r="AD534">
            <v>63</v>
          </cell>
          <cell r="AE534">
            <v>63</v>
          </cell>
          <cell r="AF534">
            <v>67</v>
          </cell>
          <cell r="AG534">
            <v>67</v>
          </cell>
          <cell r="AH534">
            <v>67</v>
          </cell>
          <cell r="AI534">
            <v>67</v>
          </cell>
          <cell r="AJ534">
            <v>67</v>
          </cell>
          <cell r="AK534">
            <v>75</v>
          </cell>
          <cell r="AL534">
            <v>75</v>
          </cell>
        </row>
        <row r="535">
          <cell r="AB535" t="str">
            <v>totalbranchD002sls_A</v>
          </cell>
          <cell r="AC535">
            <v>5432.5</v>
          </cell>
          <cell r="AD535">
            <v>5594.34</v>
          </cell>
          <cell r="AE535">
            <v>5587.49</v>
          </cell>
          <cell r="AF535">
            <v>5587.75</v>
          </cell>
          <cell r="AG535">
            <v>4831.3500000000004</v>
          </cell>
          <cell r="AH535">
            <v>5220.93</v>
          </cell>
          <cell r="AI535">
            <v>4754.3999999999996</v>
          </cell>
          <cell r="AJ535">
            <v>5316.79</v>
          </cell>
          <cell r="AK535">
            <v>7116.43</v>
          </cell>
          <cell r="AL535">
            <v>5999.95</v>
          </cell>
        </row>
        <row r="536">
          <cell r="AB536" t="str">
            <v>totalbranchD002stk_A</v>
          </cell>
          <cell r="AC536">
            <v>12521.68</v>
          </cell>
          <cell r="AD536">
            <v>13570.01</v>
          </cell>
          <cell r="AE536">
            <v>12963.81</v>
          </cell>
          <cell r="AF536">
            <v>13381.64</v>
          </cell>
          <cell r="AG536">
            <v>14191.89</v>
          </cell>
          <cell r="AH536">
            <v>14223.78</v>
          </cell>
          <cell r="AI536">
            <v>13067.09</v>
          </cell>
          <cell r="AJ536">
            <v>14332.89</v>
          </cell>
          <cell r="AK536">
            <v>14606.51</v>
          </cell>
          <cell r="AL536">
            <v>14953.09</v>
          </cell>
        </row>
        <row r="537">
          <cell r="AB537" t="str">
            <v>totalbranchD003tot_A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</row>
        <row r="538">
          <cell r="AB538" t="str">
            <v>totalbranchD003sls_A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</row>
        <row r="539">
          <cell r="AB539" t="str">
            <v>totalbranchD003stk_A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</row>
        <row r="540">
          <cell r="AB540" t="str">
            <v>totalbranchD004tot_A</v>
          </cell>
          <cell r="AC540">
            <v>11</v>
          </cell>
          <cell r="AD540">
            <v>11</v>
          </cell>
          <cell r="AE540">
            <v>11</v>
          </cell>
          <cell r="AF540">
            <v>11</v>
          </cell>
          <cell r="AG540">
            <v>11</v>
          </cell>
          <cell r="AH540">
            <v>11</v>
          </cell>
          <cell r="AI540">
            <v>11</v>
          </cell>
          <cell r="AJ540">
            <v>11</v>
          </cell>
          <cell r="AK540">
            <v>11</v>
          </cell>
          <cell r="AL540">
            <v>11</v>
          </cell>
        </row>
        <row r="541">
          <cell r="AB541" t="str">
            <v>totalbranchD004sls_A</v>
          </cell>
          <cell r="AC541">
            <v>477.9</v>
          </cell>
          <cell r="AD541">
            <v>485.95</v>
          </cell>
          <cell r="AE541">
            <v>639.35</v>
          </cell>
          <cell r="AF541">
            <v>1059.7</v>
          </cell>
          <cell r="AG541">
            <v>732.1</v>
          </cell>
          <cell r="AH541">
            <v>548.9</v>
          </cell>
          <cell r="AI541">
            <v>384.3</v>
          </cell>
          <cell r="AJ541">
            <v>683</v>
          </cell>
          <cell r="AK541">
            <v>1155.8499999999999</v>
          </cell>
          <cell r="AL541">
            <v>914.05</v>
          </cell>
        </row>
        <row r="542">
          <cell r="AB542" t="str">
            <v>totalbranchD004stk_A</v>
          </cell>
          <cell r="AC542">
            <v>641.17999999999995</v>
          </cell>
          <cell r="AD542">
            <v>946.59</v>
          </cell>
          <cell r="AE542">
            <v>787.59</v>
          </cell>
          <cell r="AF542">
            <v>816.26</v>
          </cell>
          <cell r="AG542">
            <v>674.53</v>
          </cell>
          <cell r="AH542">
            <v>574.48</v>
          </cell>
          <cell r="AI542">
            <v>406.37</v>
          </cell>
          <cell r="AJ542">
            <v>1278.69</v>
          </cell>
          <cell r="AK542">
            <v>979.84</v>
          </cell>
          <cell r="AL542">
            <v>1143.5999999999999</v>
          </cell>
        </row>
        <row r="543">
          <cell r="AB543" t="str">
            <v>totalbranchD005tot_A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</row>
        <row r="544">
          <cell r="AB544" t="str">
            <v>totalbranchD005sls_A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</row>
        <row r="545">
          <cell r="AB545" t="str">
            <v>totalbranchD005stk_A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</row>
        <row r="546">
          <cell r="AB546" t="str">
            <v>totalbranchD006tot_A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</row>
        <row r="547">
          <cell r="AB547" t="str">
            <v>totalbranchD006sls_A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</row>
        <row r="548">
          <cell r="AB548" t="str">
            <v>totalbranchD006stk_A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</row>
        <row r="549">
          <cell r="AB549" t="str">
            <v>totalbranchD040tot_A</v>
          </cell>
          <cell r="AC549">
            <v>641</v>
          </cell>
          <cell r="AD549">
            <v>641</v>
          </cell>
          <cell r="AE549">
            <v>644</v>
          </cell>
          <cell r="AF549">
            <v>652</v>
          </cell>
          <cell r="AG549">
            <v>652</v>
          </cell>
          <cell r="AH549">
            <v>652</v>
          </cell>
          <cell r="AI549">
            <v>652</v>
          </cell>
          <cell r="AJ549">
            <v>656</v>
          </cell>
          <cell r="AK549">
            <v>688</v>
          </cell>
          <cell r="AL549">
            <v>696</v>
          </cell>
        </row>
        <row r="550">
          <cell r="AB550" t="str">
            <v>totalbranchD040sls_A</v>
          </cell>
          <cell r="AC550">
            <v>36235.800000000003</v>
          </cell>
          <cell r="AD550">
            <v>41382.32</v>
          </cell>
          <cell r="AE550">
            <v>39475.22</v>
          </cell>
          <cell r="AF550">
            <v>43964.52</v>
          </cell>
          <cell r="AG550">
            <v>38959.72</v>
          </cell>
          <cell r="AH550">
            <v>39438.370000000003</v>
          </cell>
          <cell r="AI550">
            <v>31474.58</v>
          </cell>
          <cell r="AJ550">
            <v>35252.199999999997</v>
          </cell>
          <cell r="AK550">
            <v>37080.43</v>
          </cell>
          <cell r="AL550">
            <v>35280.36</v>
          </cell>
        </row>
        <row r="551">
          <cell r="AB551" t="str">
            <v>totalbranchD040stk_A</v>
          </cell>
          <cell r="AC551">
            <v>154959.19</v>
          </cell>
          <cell r="AD551">
            <v>170132.55</v>
          </cell>
          <cell r="AE551">
            <v>158418.67000000001</v>
          </cell>
          <cell r="AF551">
            <v>165076.23000000001</v>
          </cell>
          <cell r="AG551">
            <v>172688.02</v>
          </cell>
          <cell r="AH551">
            <v>179314.09</v>
          </cell>
          <cell r="AI551">
            <v>168701.73</v>
          </cell>
          <cell r="AJ551">
            <v>175831.31</v>
          </cell>
          <cell r="AK551">
            <v>176731.31</v>
          </cell>
          <cell r="AL551">
            <v>176451.14</v>
          </cell>
        </row>
        <row r="552">
          <cell r="AB552" t="str">
            <v>totalbranchD099tot_A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</row>
        <row r="553">
          <cell r="AB553" t="str">
            <v>totalbranchD099sls_A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</row>
        <row r="554">
          <cell r="AB554" t="str">
            <v>totalbranchD099stk_A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5">
          <cell r="AB555" t="str">
            <v>totalbranchG11tot_A</v>
          </cell>
          <cell r="AC555">
            <v>176</v>
          </cell>
          <cell r="AD555">
            <v>179</v>
          </cell>
          <cell r="AE555">
            <v>180</v>
          </cell>
          <cell r="AF555">
            <v>180</v>
          </cell>
          <cell r="AG555">
            <v>180</v>
          </cell>
          <cell r="AH555">
            <v>169</v>
          </cell>
          <cell r="AI555">
            <v>169</v>
          </cell>
          <cell r="AJ555">
            <v>173</v>
          </cell>
          <cell r="AK555">
            <v>173</v>
          </cell>
          <cell r="AL555">
            <v>177</v>
          </cell>
        </row>
        <row r="556">
          <cell r="AB556" t="str">
            <v>totalbranchG11sls_A</v>
          </cell>
          <cell r="AC556">
            <v>25218.68</v>
          </cell>
          <cell r="AD556">
            <v>30103.66</v>
          </cell>
          <cell r="AE556">
            <v>27869.64</v>
          </cell>
          <cell r="AF556">
            <v>27174.639999999999</v>
          </cell>
          <cell r="AG556">
            <v>29202.84</v>
          </cell>
          <cell r="AH556">
            <v>35886.36</v>
          </cell>
          <cell r="AI556">
            <v>28482.86</v>
          </cell>
          <cell r="AJ556">
            <v>34111.699999999997</v>
          </cell>
          <cell r="AK556">
            <v>36046.11</v>
          </cell>
          <cell r="AL556">
            <v>37193.07</v>
          </cell>
        </row>
        <row r="557">
          <cell r="AB557" t="str">
            <v>totalbranchG11stk_A</v>
          </cell>
          <cell r="AC557">
            <v>167864.28</v>
          </cell>
          <cell r="AD557">
            <v>163713.32999999999</v>
          </cell>
          <cell r="AE557">
            <v>168484.63</v>
          </cell>
          <cell r="AF557">
            <v>165963.73000000001</v>
          </cell>
          <cell r="AG557">
            <v>167924.16</v>
          </cell>
          <cell r="AH557">
            <v>157264.53</v>
          </cell>
          <cell r="AI557">
            <v>154151.78</v>
          </cell>
          <cell r="AJ557">
            <v>152897.82999999999</v>
          </cell>
          <cell r="AK557">
            <v>160788.60999999999</v>
          </cell>
          <cell r="AL557">
            <v>165709.97</v>
          </cell>
        </row>
        <row r="558">
          <cell r="AB558" t="str">
            <v>totalbranchD111tot_A</v>
          </cell>
          <cell r="AC558">
            <v>32</v>
          </cell>
          <cell r="AD558">
            <v>35</v>
          </cell>
          <cell r="AE558">
            <v>35</v>
          </cell>
          <cell r="AF558">
            <v>35</v>
          </cell>
          <cell r="AG558">
            <v>35</v>
          </cell>
          <cell r="AH558">
            <v>32</v>
          </cell>
          <cell r="AI558">
            <v>32</v>
          </cell>
          <cell r="AJ558">
            <v>36</v>
          </cell>
          <cell r="AK558">
            <v>36</v>
          </cell>
          <cell r="AL558">
            <v>36</v>
          </cell>
        </row>
        <row r="559">
          <cell r="AB559" t="str">
            <v>totalbranchD111sls_A</v>
          </cell>
          <cell r="AC559">
            <v>7634.19</v>
          </cell>
          <cell r="AD559">
            <v>8733.7800000000007</v>
          </cell>
          <cell r="AE559">
            <v>8085.96</v>
          </cell>
          <cell r="AF559">
            <v>9012.2000000000007</v>
          </cell>
          <cell r="AG559">
            <v>11113.25</v>
          </cell>
          <cell r="AH559">
            <v>12055.8</v>
          </cell>
          <cell r="AI559">
            <v>10202.030000000001</v>
          </cell>
          <cell r="AJ559">
            <v>11860.14</v>
          </cell>
          <cell r="AK559">
            <v>12624.99</v>
          </cell>
          <cell r="AL559">
            <v>12328.8</v>
          </cell>
        </row>
        <row r="560">
          <cell r="AB560" t="str">
            <v>totalbranchD111stk_A</v>
          </cell>
          <cell r="AC560">
            <v>76080.740000000005</v>
          </cell>
          <cell r="AD560">
            <v>73796.17</v>
          </cell>
          <cell r="AE560">
            <v>74294.09</v>
          </cell>
          <cell r="AF560">
            <v>74652.22</v>
          </cell>
          <cell r="AG560">
            <v>73406.710000000006</v>
          </cell>
          <cell r="AH560">
            <v>70316.800000000003</v>
          </cell>
          <cell r="AI560">
            <v>68179.61</v>
          </cell>
          <cell r="AJ560">
            <v>70018.94</v>
          </cell>
          <cell r="AK560">
            <v>74678.09</v>
          </cell>
          <cell r="AL560">
            <v>73514.83</v>
          </cell>
        </row>
        <row r="561">
          <cell r="AB561" t="str">
            <v>totalbranchD112tot_A</v>
          </cell>
          <cell r="AC561">
            <v>138</v>
          </cell>
          <cell r="AD561">
            <v>138</v>
          </cell>
          <cell r="AE561">
            <v>140</v>
          </cell>
          <cell r="AF561">
            <v>140</v>
          </cell>
          <cell r="AG561">
            <v>140</v>
          </cell>
          <cell r="AH561">
            <v>132</v>
          </cell>
          <cell r="AI561">
            <v>132</v>
          </cell>
          <cell r="AJ561">
            <v>132</v>
          </cell>
          <cell r="AK561">
            <v>132</v>
          </cell>
          <cell r="AL561">
            <v>134</v>
          </cell>
        </row>
        <row r="562">
          <cell r="AB562" t="str">
            <v>totalbranchD112sls_A</v>
          </cell>
          <cell r="AC562">
            <v>15768.39</v>
          </cell>
          <cell r="AD562">
            <v>18891.080000000002</v>
          </cell>
          <cell r="AE562">
            <v>17954.48</v>
          </cell>
          <cell r="AF562">
            <v>16081.44</v>
          </cell>
          <cell r="AG562">
            <v>16537.59</v>
          </cell>
          <cell r="AH562">
            <v>22284.959999999999</v>
          </cell>
          <cell r="AI562">
            <v>17455.830000000002</v>
          </cell>
          <cell r="AJ562">
            <v>21225.26</v>
          </cell>
          <cell r="AK562">
            <v>22587.72</v>
          </cell>
          <cell r="AL562">
            <v>23839.77</v>
          </cell>
        </row>
        <row r="563">
          <cell r="AB563" t="str">
            <v>totalbranchD112stk_A</v>
          </cell>
          <cell r="AC563">
            <v>89175.09</v>
          </cell>
          <cell r="AD563">
            <v>87654.74</v>
          </cell>
          <cell r="AE563">
            <v>91165.69</v>
          </cell>
          <cell r="AF563">
            <v>88707.25</v>
          </cell>
          <cell r="AG563">
            <v>91991.71</v>
          </cell>
          <cell r="AH563">
            <v>84319.679999999993</v>
          </cell>
          <cell r="AI563">
            <v>83502.33</v>
          </cell>
          <cell r="AJ563">
            <v>80687.72</v>
          </cell>
          <cell r="AK563">
            <v>84092.78</v>
          </cell>
          <cell r="AL563">
            <v>90390.23</v>
          </cell>
        </row>
        <row r="564">
          <cell r="AB564" t="str">
            <v>totalbranchD113tot_A</v>
          </cell>
          <cell r="AC564">
            <v>3</v>
          </cell>
          <cell r="AD564">
            <v>3</v>
          </cell>
          <cell r="AE564">
            <v>2</v>
          </cell>
          <cell r="AF564">
            <v>2</v>
          </cell>
          <cell r="AG564">
            <v>2</v>
          </cell>
          <cell r="AH564">
            <v>2</v>
          </cell>
          <cell r="AI564">
            <v>2</v>
          </cell>
          <cell r="AJ564">
            <v>2</v>
          </cell>
          <cell r="AK564">
            <v>2</v>
          </cell>
          <cell r="AL564">
            <v>2</v>
          </cell>
        </row>
        <row r="565">
          <cell r="AB565" t="str">
            <v>totalbranchD113sls_A</v>
          </cell>
          <cell r="AC565">
            <v>701.5</v>
          </cell>
          <cell r="AD565">
            <v>1097</v>
          </cell>
          <cell r="AE565">
            <v>721</v>
          </cell>
          <cell r="AF565">
            <v>901</v>
          </cell>
          <cell r="AG565">
            <v>511.5</v>
          </cell>
          <cell r="AH565">
            <v>573.5</v>
          </cell>
          <cell r="AI565">
            <v>7</v>
          </cell>
          <cell r="AJ565">
            <v>0</v>
          </cell>
          <cell r="AK565">
            <v>15.5</v>
          </cell>
          <cell r="AL565">
            <v>0</v>
          </cell>
        </row>
        <row r="566">
          <cell r="AB566" t="str">
            <v>totalbranchD113stk_A</v>
          </cell>
          <cell r="AC566">
            <v>632.54999999999995</v>
          </cell>
          <cell r="AD566">
            <v>564.6</v>
          </cell>
          <cell r="AE566">
            <v>414.79</v>
          </cell>
          <cell r="AF566">
            <v>231.46</v>
          </cell>
          <cell r="AG566">
            <v>349.34</v>
          </cell>
          <cell r="AH566">
            <v>527.66</v>
          </cell>
          <cell r="AI566">
            <v>525.16</v>
          </cell>
          <cell r="AJ566">
            <v>489.64</v>
          </cell>
          <cell r="AK566">
            <v>454.19</v>
          </cell>
          <cell r="AL566">
            <v>454.19</v>
          </cell>
        </row>
        <row r="567">
          <cell r="AB567" t="str">
            <v>totalbranchD114tot_A</v>
          </cell>
          <cell r="AC567">
            <v>3</v>
          </cell>
          <cell r="AD567">
            <v>3</v>
          </cell>
          <cell r="AE567">
            <v>3</v>
          </cell>
          <cell r="AF567">
            <v>3</v>
          </cell>
          <cell r="AG567">
            <v>3</v>
          </cell>
          <cell r="AH567">
            <v>3</v>
          </cell>
          <cell r="AI567">
            <v>3</v>
          </cell>
          <cell r="AJ567">
            <v>3</v>
          </cell>
          <cell r="AK567">
            <v>3</v>
          </cell>
          <cell r="AL567">
            <v>5</v>
          </cell>
        </row>
        <row r="568">
          <cell r="AB568" t="str">
            <v>totalbranchD114sls_A</v>
          </cell>
          <cell r="AC568">
            <v>1114.5999999999999</v>
          </cell>
          <cell r="AD568">
            <v>1381.8</v>
          </cell>
          <cell r="AE568">
            <v>1108.2</v>
          </cell>
          <cell r="AF568">
            <v>1180</v>
          </cell>
          <cell r="AG568">
            <v>1040.5</v>
          </cell>
          <cell r="AH568">
            <v>972.1</v>
          </cell>
          <cell r="AI568">
            <v>818</v>
          </cell>
          <cell r="AJ568">
            <v>1026.3</v>
          </cell>
          <cell r="AK568">
            <v>817.9</v>
          </cell>
          <cell r="AL568">
            <v>1024.5</v>
          </cell>
        </row>
        <row r="569">
          <cell r="AB569" t="str">
            <v>totalbranchD114stk_A</v>
          </cell>
          <cell r="AC569">
            <v>1975.89</v>
          </cell>
          <cell r="AD569">
            <v>1697.82</v>
          </cell>
          <cell r="AE569">
            <v>2610.06</v>
          </cell>
          <cell r="AF569">
            <v>2372.81</v>
          </cell>
          <cell r="AG569">
            <v>2176.4</v>
          </cell>
          <cell r="AH569">
            <v>2100.39</v>
          </cell>
          <cell r="AI569">
            <v>1944.68</v>
          </cell>
          <cell r="AJ569">
            <v>1701.53</v>
          </cell>
          <cell r="AK569">
            <v>1563.54</v>
          </cell>
          <cell r="AL569">
            <v>1350.72</v>
          </cell>
        </row>
        <row r="570">
          <cell r="AB570" t="str">
            <v>totalbranchD199tot_A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</row>
        <row r="571">
          <cell r="AB571" t="str">
            <v>totalbranchD199sls_A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</row>
        <row r="572">
          <cell r="AB572" t="str">
            <v>totalbranchD199stk_A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</row>
        <row r="573">
          <cell r="AB573" t="str">
            <v>totalbranchG31tot_A</v>
          </cell>
          <cell r="AC573">
            <v>1295</v>
          </cell>
          <cell r="AD573">
            <v>1287</v>
          </cell>
          <cell r="AE573">
            <v>1257</v>
          </cell>
          <cell r="AF573">
            <v>2064</v>
          </cell>
          <cell r="AG573">
            <v>2033</v>
          </cell>
          <cell r="AH573">
            <v>2012</v>
          </cell>
          <cell r="AI573">
            <v>1991</v>
          </cell>
          <cell r="AJ573">
            <v>1982</v>
          </cell>
          <cell r="AK573">
            <v>1976</v>
          </cell>
          <cell r="AL573">
            <v>1957</v>
          </cell>
        </row>
        <row r="574">
          <cell r="AB574" t="str">
            <v>totalbranchG31sls_A</v>
          </cell>
          <cell r="AC574">
            <v>334292.71999999997</v>
          </cell>
          <cell r="AD574">
            <v>332294.90999999997</v>
          </cell>
          <cell r="AE574">
            <v>326954.88</v>
          </cell>
          <cell r="AF574">
            <v>281674.71999999997</v>
          </cell>
          <cell r="AG574">
            <v>271329.63</v>
          </cell>
          <cell r="AH574">
            <v>292187.59000000003</v>
          </cell>
          <cell r="AI574">
            <v>224450.45</v>
          </cell>
          <cell r="AJ574">
            <v>250383.44</v>
          </cell>
          <cell r="AK574">
            <v>273446.56</v>
          </cell>
          <cell r="AL574">
            <v>255810.17</v>
          </cell>
        </row>
        <row r="575">
          <cell r="AB575" t="str">
            <v>totalbranchG31stk_A</v>
          </cell>
          <cell r="AC575">
            <v>897022.75</v>
          </cell>
          <cell r="AD575">
            <v>892803.13</v>
          </cell>
          <cell r="AE575">
            <v>813501.38</v>
          </cell>
          <cell r="AF575">
            <v>789925.88</v>
          </cell>
          <cell r="AG575">
            <v>753107.63</v>
          </cell>
          <cell r="AH575">
            <v>753368.25</v>
          </cell>
          <cell r="AI575">
            <v>753217.75</v>
          </cell>
          <cell r="AJ575">
            <v>742543.75</v>
          </cell>
          <cell r="AK575">
            <v>738839.88</v>
          </cell>
          <cell r="AL575">
            <v>727828.75</v>
          </cell>
        </row>
        <row r="576">
          <cell r="AB576" t="str">
            <v>totalbranchD331tot_A</v>
          </cell>
          <cell r="AC576">
            <v>620</v>
          </cell>
          <cell r="AD576">
            <v>622</v>
          </cell>
          <cell r="AE576">
            <v>597</v>
          </cell>
          <cell r="AF576">
            <v>434</v>
          </cell>
          <cell r="AG576">
            <v>426</v>
          </cell>
          <cell r="AH576">
            <v>407</v>
          </cell>
          <cell r="AI576">
            <v>406</v>
          </cell>
          <cell r="AJ576">
            <v>408</v>
          </cell>
          <cell r="AK576">
            <v>407</v>
          </cell>
          <cell r="AL576">
            <v>399</v>
          </cell>
        </row>
        <row r="577">
          <cell r="AB577" t="str">
            <v>totalbranchD331sls_A</v>
          </cell>
          <cell r="AC577">
            <v>244150.95</v>
          </cell>
          <cell r="AD577">
            <v>240227.38</v>
          </cell>
          <cell r="AE577">
            <v>232860.13</v>
          </cell>
          <cell r="AF577">
            <v>154379.04999999999</v>
          </cell>
          <cell r="AG577">
            <v>148175.95000000001</v>
          </cell>
          <cell r="AH577">
            <v>159888.20000000001</v>
          </cell>
          <cell r="AI577">
            <v>121896.27</v>
          </cell>
          <cell r="AJ577">
            <v>148589.98000000001</v>
          </cell>
          <cell r="AK577">
            <v>159719.38</v>
          </cell>
          <cell r="AL577">
            <v>152640.48000000001</v>
          </cell>
        </row>
        <row r="578">
          <cell r="AB578" t="str">
            <v>totalbranchD331stk_A</v>
          </cell>
          <cell r="AC578">
            <v>657300.63</v>
          </cell>
          <cell r="AD578">
            <v>658134.13</v>
          </cell>
          <cell r="AE578">
            <v>589540.5</v>
          </cell>
          <cell r="AF578">
            <v>401718.78</v>
          </cell>
          <cell r="AG578">
            <v>401225.16</v>
          </cell>
          <cell r="AH578">
            <v>410749.5</v>
          </cell>
          <cell r="AI578">
            <v>415236.97</v>
          </cell>
          <cell r="AJ578">
            <v>414481.75</v>
          </cell>
          <cell r="AK578">
            <v>410794</v>
          </cell>
          <cell r="AL578">
            <v>405418.19</v>
          </cell>
        </row>
        <row r="579">
          <cell r="AB579" t="str">
            <v>totalbranchD333tot_A</v>
          </cell>
          <cell r="AC579">
            <v>674</v>
          </cell>
          <cell r="AD579">
            <v>664</v>
          </cell>
          <cell r="AE579">
            <v>660</v>
          </cell>
          <cell r="AF579">
            <v>1630</v>
          </cell>
          <cell r="AG579">
            <v>1607</v>
          </cell>
          <cell r="AH579">
            <v>1605</v>
          </cell>
          <cell r="AI579">
            <v>1585</v>
          </cell>
          <cell r="AJ579">
            <v>1574</v>
          </cell>
          <cell r="AK579">
            <v>1569</v>
          </cell>
          <cell r="AL579">
            <v>1558</v>
          </cell>
        </row>
        <row r="580">
          <cell r="AB580" t="str">
            <v>totalbranchD333sls_A</v>
          </cell>
          <cell r="AC580">
            <v>90097.97</v>
          </cell>
          <cell r="AD580">
            <v>92001.84</v>
          </cell>
          <cell r="AE580">
            <v>94094.75</v>
          </cell>
          <cell r="AF580">
            <v>127295.67999999999</v>
          </cell>
          <cell r="AG580">
            <v>123153.68</v>
          </cell>
          <cell r="AH580">
            <v>132299.39000000001</v>
          </cell>
          <cell r="AI580">
            <v>102554.18</v>
          </cell>
          <cell r="AJ580">
            <v>101793.45</v>
          </cell>
          <cell r="AK580">
            <v>113727.18</v>
          </cell>
          <cell r="AL580">
            <v>103169.69</v>
          </cell>
        </row>
        <row r="581">
          <cell r="AB581" t="str">
            <v>totalbranchD333stk_A</v>
          </cell>
          <cell r="AC581">
            <v>239457.52</v>
          </cell>
          <cell r="AD581">
            <v>234412.47</v>
          </cell>
          <cell r="AE581">
            <v>223960.86</v>
          </cell>
          <cell r="AF581">
            <v>388207.13</v>
          </cell>
          <cell r="AG581">
            <v>351882.5</v>
          </cell>
          <cell r="AH581">
            <v>342618.78</v>
          </cell>
          <cell r="AI581">
            <v>337980.75</v>
          </cell>
          <cell r="AJ581">
            <v>328062.03000000003</v>
          </cell>
          <cell r="AK581">
            <v>328045.84000000003</v>
          </cell>
          <cell r="AL581">
            <v>322410.53000000003</v>
          </cell>
        </row>
        <row r="582">
          <cell r="AB582" t="str">
            <v>totalbranchD334tot_A</v>
          </cell>
          <cell r="AC582">
            <v>1</v>
          </cell>
          <cell r="AD582">
            <v>1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</row>
        <row r="583">
          <cell r="AB583" t="str">
            <v>totalbranchD334sls_A</v>
          </cell>
          <cell r="AC583">
            <v>43.8</v>
          </cell>
          <cell r="AD583">
            <v>65.7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</row>
        <row r="584">
          <cell r="AB584" t="str">
            <v>totalbranchD334stk_A</v>
          </cell>
          <cell r="AC584">
            <v>264.60000000000002</v>
          </cell>
          <cell r="AD584">
            <v>256.5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</row>
        <row r="585">
          <cell r="AB585" t="str">
            <v>totalbranchD399tot_A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</row>
        <row r="586">
          <cell r="AB586" t="str">
            <v>totalbranchD399sls_A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</row>
        <row r="587">
          <cell r="AB587" t="str">
            <v>totalbranchD399stk_A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</row>
        <row r="588">
          <cell r="AB588" t="str">
            <v>totalbranchG21tot_A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</row>
        <row r="589">
          <cell r="AB589" t="str">
            <v>totalbranchG21sls_A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</row>
        <row r="590">
          <cell r="AB590" t="str">
            <v>totalbranchG21stk_A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</row>
        <row r="591">
          <cell r="AB591" t="str">
            <v>totalbranchD221tot_A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</row>
        <row r="592">
          <cell r="AB592" t="str">
            <v>totalbranchD221sls_A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</row>
        <row r="593">
          <cell r="AB593" t="str">
            <v>totalbranchD221stk_A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</row>
        <row r="594">
          <cell r="AB594" t="str">
            <v>totalbranchD222tot_A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</row>
        <row r="595">
          <cell r="AB595" t="str">
            <v>totalbranchD222sls_A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</row>
        <row r="596">
          <cell r="AB596" t="str">
            <v>totalbranchD222stk_A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</row>
        <row r="597">
          <cell r="AB597" t="str">
            <v>totalbranchD299tot_A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</row>
        <row r="598">
          <cell r="AB598" t="str">
            <v>totalbranchD299sls_A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</row>
        <row r="599">
          <cell r="AB599" t="str">
            <v>totalbranchD299stk_A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</row>
        <row r="600">
          <cell r="AB600" t="str">
            <v>totalbranchG41tot_A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</row>
        <row r="601">
          <cell r="AB601" t="str">
            <v>totalbranchG41sls_A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</row>
        <row r="602">
          <cell r="AB602" t="str">
            <v>totalbranchG41stk_A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</row>
        <row r="603">
          <cell r="AB603" t="str">
            <v>totalbranchD441tot_A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</row>
        <row r="604">
          <cell r="AB604" t="str">
            <v>totalbranchD441sls_A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</row>
        <row r="605">
          <cell r="AB605" t="str">
            <v>totalbranchD441stk_A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</row>
        <row r="606">
          <cell r="AB606" t="str">
            <v>totalbranchD442tot_A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</row>
        <row r="607">
          <cell r="AB607" t="str">
            <v>totalbranchD442sls_A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</row>
        <row r="608">
          <cell r="AB608" t="str">
            <v>totalbranchD442stk_A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</row>
        <row r="609">
          <cell r="AB609" t="str">
            <v>totalbranchD443tot_A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</row>
        <row r="610">
          <cell r="AB610" t="str">
            <v>totalbranchD443sls_A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</row>
        <row r="611">
          <cell r="AB611" t="str">
            <v>totalbranchD443stk_A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</row>
        <row r="612">
          <cell r="AB612" t="str">
            <v>totalbranchD445tot_A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</row>
        <row r="613">
          <cell r="AB613" t="str">
            <v>totalbranchD445sls_A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</row>
        <row r="614">
          <cell r="AB614" t="str">
            <v>totalbranchD445stk_A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</row>
        <row r="615">
          <cell r="AB615" t="str">
            <v>totalbranchD447tot_A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</row>
        <row r="616">
          <cell r="AB616" t="str">
            <v>totalbranchD447sls_A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</row>
        <row r="617">
          <cell r="AB617" t="str">
            <v>totalbranchD447stk_A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</row>
        <row r="618">
          <cell r="AB618" t="str">
            <v>totalbranchD448tot_A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</row>
        <row r="619">
          <cell r="AB619" t="str">
            <v>totalbranchD448sls_A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</row>
        <row r="620">
          <cell r="AB620" t="str">
            <v>totalbranchD448stk_A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</row>
        <row r="621">
          <cell r="AB621" t="str">
            <v>totalbranchD499tot_A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</row>
        <row r="622">
          <cell r="AB622" t="str">
            <v>totalbranchD499sls_A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</row>
        <row r="623">
          <cell r="AB623" t="str">
            <v>totalbranchD499stk_A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</row>
        <row r="624">
          <cell r="AB624" t="str">
            <v>totalbranchG51tot_A</v>
          </cell>
          <cell r="AC624">
            <v>955</v>
          </cell>
          <cell r="AD624">
            <v>937</v>
          </cell>
          <cell r="AE624">
            <v>875</v>
          </cell>
          <cell r="AF624">
            <v>872</v>
          </cell>
          <cell r="AG624">
            <v>846</v>
          </cell>
          <cell r="AH624">
            <v>841</v>
          </cell>
          <cell r="AI624">
            <v>838</v>
          </cell>
          <cell r="AJ624">
            <v>823</v>
          </cell>
          <cell r="AK624">
            <v>814</v>
          </cell>
          <cell r="AL624">
            <v>811</v>
          </cell>
        </row>
        <row r="625">
          <cell r="AB625" t="str">
            <v>totalbranchG51sls_A</v>
          </cell>
          <cell r="AC625">
            <v>20662.84</v>
          </cell>
          <cell r="AD625">
            <v>22911.69</v>
          </cell>
          <cell r="AE625">
            <v>17824.7</v>
          </cell>
          <cell r="AF625">
            <v>19439.939999999999</v>
          </cell>
          <cell r="AG625">
            <v>14985.7</v>
          </cell>
          <cell r="AH625">
            <v>17426.650000000001</v>
          </cell>
          <cell r="AI625">
            <v>13583.16</v>
          </cell>
          <cell r="AJ625">
            <v>16563.669999999998</v>
          </cell>
          <cell r="AK625">
            <v>18271.939999999999</v>
          </cell>
          <cell r="AL625">
            <v>18449.52</v>
          </cell>
        </row>
        <row r="626">
          <cell r="AB626" t="str">
            <v>totalbranchG51stk_A</v>
          </cell>
          <cell r="AC626">
            <v>117355.52</v>
          </cell>
          <cell r="AD626">
            <v>112664.64</v>
          </cell>
          <cell r="AE626">
            <v>92648.11</v>
          </cell>
          <cell r="AF626">
            <v>91153.71</v>
          </cell>
          <cell r="AG626">
            <v>90812.03</v>
          </cell>
          <cell r="AH626">
            <v>90090.22</v>
          </cell>
          <cell r="AI626">
            <v>89212.27</v>
          </cell>
          <cell r="AJ626">
            <v>84819.199999999997</v>
          </cell>
          <cell r="AK626">
            <v>85406.61</v>
          </cell>
          <cell r="AL626">
            <v>84841.7</v>
          </cell>
        </row>
        <row r="627">
          <cell r="AB627" t="str">
            <v>totalbranchD551tot_A</v>
          </cell>
          <cell r="AC627">
            <v>721</v>
          </cell>
          <cell r="AD627">
            <v>715</v>
          </cell>
          <cell r="AE627">
            <v>657</v>
          </cell>
          <cell r="AF627">
            <v>654</v>
          </cell>
          <cell r="AG627">
            <v>628</v>
          </cell>
          <cell r="AH627">
            <v>623</v>
          </cell>
          <cell r="AI627">
            <v>620</v>
          </cell>
          <cell r="AJ627">
            <v>605</v>
          </cell>
          <cell r="AK627">
            <v>596</v>
          </cell>
          <cell r="AL627">
            <v>596</v>
          </cell>
        </row>
        <row r="628">
          <cell r="AB628" t="str">
            <v>totalbranchD551sls_A</v>
          </cell>
          <cell r="AC628">
            <v>17653.87</v>
          </cell>
          <cell r="AD628">
            <v>20105.41</v>
          </cell>
          <cell r="AE628">
            <v>13652.89</v>
          </cell>
          <cell r="AF628">
            <v>16293.79</v>
          </cell>
          <cell r="AG628">
            <v>12951.05</v>
          </cell>
          <cell r="AH628">
            <v>14343.54</v>
          </cell>
          <cell r="AI628">
            <v>11524.01</v>
          </cell>
          <cell r="AJ628">
            <v>14466.24</v>
          </cell>
          <cell r="AK628">
            <v>15070.94</v>
          </cell>
          <cell r="AL628">
            <v>14710.76</v>
          </cell>
        </row>
        <row r="629">
          <cell r="AB629" t="str">
            <v>totalbranchD551stk_A</v>
          </cell>
          <cell r="AC629">
            <v>82173.440000000002</v>
          </cell>
          <cell r="AD629">
            <v>78856.56</v>
          </cell>
          <cell r="AE629">
            <v>60051.23</v>
          </cell>
          <cell r="AF629">
            <v>58387.31</v>
          </cell>
          <cell r="AG629">
            <v>57332.78</v>
          </cell>
          <cell r="AH629">
            <v>57174.91</v>
          </cell>
          <cell r="AI629">
            <v>56343.9</v>
          </cell>
          <cell r="AJ629">
            <v>54476.56</v>
          </cell>
          <cell r="AK629">
            <v>53567.56</v>
          </cell>
          <cell r="AL629">
            <v>53663.93</v>
          </cell>
        </row>
        <row r="630">
          <cell r="AB630" t="str">
            <v>totalbranchD552tot_A</v>
          </cell>
          <cell r="AC630">
            <v>31</v>
          </cell>
          <cell r="AD630">
            <v>20</v>
          </cell>
          <cell r="AE630">
            <v>20</v>
          </cell>
          <cell r="AF630">
            <v>20</v>
          </cell>
          <cell r="AG630">
            <v>20</v>
          </cell>
          <cell r="AH630">
            <v>20</v>
          </cell>
          <cell r="AI630">
            <v>20</v>
          </cell>
          <cell r="AJ630">
            <v>20</v>
          </cell>
          <cell r="AK630">
            <v>20</v>
          </cell>
          <cell r="AL630">
            <v>17</v>
          </cell>
        </row>
        <row r="631">
          <cell r="AB631" t="str">
            <v>totalbranchD552sls_A</v>
          </cell>
          <cell r="AC631">
            <v>1155.3699999999999</v>
          </cell>
          <cell r="AD631">
            <v>948.73</v>
          </cell>
          <cell r="AE631">
            <v>785.09</v>
          </cell>
          <cell r="AF631">
            <v>1017.75</v>
          </cell>
          <cell r="AG631">
            <v>817.36</v>
          </cell>
          <cell r="AH631">
            <v>695.17</v>
          </cell>
          <cell r="AI631">
            <v>462.83</v>
          </cell>
          <cell r="AJ631">
            <v>596.92999999999995</v>
          </cell>
          <cell r="AK631">
            <v>879.97</v>
          </cell>
          <cell r="AL631">
            <v>895.45</v>
          </cell>
        </row>
        <row r="632">
          <cell r="AB632" t="str">
            <v>totalbranchD552stk_A</v>
          </cell>
          <cell r="AC632">
            <v>2005.17</v>
          </cell>
          <cell r="AD632">
            <v>1002.84</v>
          </cell>
          <cell r="AE632">
            <v>1031.4100000000001</v>
          </cell>
          <cell r="AF632">
            <v>903.08</v>
          </cell>
          <cell r="AG632">
            <v>722.17</v>
          </cell>
          <cell r="AH632">
            <v>624.11</v>
          </cell>
          <cell r="AI632">
            <v>604.64</v>
          </cell>
          <cell r="AJ632">
            <v>626.22</v>
          </cell>
          <cell r="AK632">
            <v>979.48</v>
          </cell>
          <cell r="AL632">
            <v>859.21</v>
          </cell>
        </row>
        <row r="633">
          <cell r="AB633" t="str">
            <v>totalbranchD553tot_A</v>
          </cell>
          <cell r="AC633">
            <v>203</v>
          </cell>
          <cell r="AD633">
            <v>202</v>
          </cell>
          <cell r="AE633">
            <v>198</v>
          </cell>
          <cell r="AF633">
            <v>198</v>
          </cell>
          <cell r="AG633">
            <v>198</v>
          </cell>
          <cell r="AH633">
            <v>198</v>
          </cell>
          <cell r="AI633">
            <v>198</v>
          </cell>
          <cell r="AJ633">
            <v>198</v>
          </cell>
          <cell r="AK633">
            <v>198</v>
          </cell>
          <cell r="AL633">
            <v>198</v>
          </cell>
        </row>
        <row r="634">
          <cell r="AB634" t="str">
            <v>totalbranchD553sls_A</v>
          </cell>
          <cell r="AC634">
            <v>1853.6</v>
          </cell>
          <cell r="AD634">
            <v>1857.55</v>
          </cell>
          <cell r="AE634">
            <v>3386.72</v>
          </cell>
          <cell r="AF634">
            <v>2128.4</v>
          </cell>
          <cell r="AG634">
            <v>1217.29</v>
          </cell>
          <cell r="AH634">
            <v>2387.94</v>
          </cell>
          <cell r="AI634">
            <v>1596.32</v>
          </cell>
          <cell r="AJ634">
            <v>1500.5</v>
          </cell>
          <cell r="AK634">
            <v>2321.0300000000002</v>
          </cell>
          <cell r="AL634">
            <v>2843.31</v>
          </cell>
        </row>
        <row r="635">
          <cell r="AB635" t="str">
            <v>totalbranchD553stk_A</v>
          </cell>
          <cell r="AC635">
            <v>33176.910000000003</v>
          </cell>
          <cell r="AD635">
            <v>32805.24</v>
          </cell>
          <cell r="AE635">
            <v>31565.47</v>
          </cell>
          <cell r="AF635">
            <v>31863.32</v>
          </cell>
          <cell r="AG635">
            <v>32757.08</v>
          </cell>
          <cell r="AH635">
            <v>32291.200000000001</v>
          </cell>
          <cell r="AI635">
            <v>32263.73</v>
          </cell>
          <cell r="AJ635">
            <v>29716.42</v>
          </cell>
          <cell r="AK635">
            <v>30859.57</v>
          </cell>
          <cell r="AL635">
            <v>30318.560000000001</v>
          </cell>
        </row>
        <row r="636">
          <cell r="AB636" t="str">
            <v>totalbranchD554tot_A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</row>
        <row r="637">
          <cell r="AB637" t="str">
            <v>totalbranchD554sls_A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</row>
        <row r="638">
          <cell r="AB638" t="str">
            <v>totalbranchD554stk_A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</row>
        <row r="639">
          <cell r="AB639" t="str">
            <v>totalbranchD599tot_A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</row>
        <row r="640">
          <cell r="AB640" t="str">
            <v>totalbranchD599sls_A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</row>
        <row r="641">
          <cell r="AB641" t="str">
            <v>totalbranchD599stk_A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</row>
        <row r="642">
          <cell r="AB642" t="str">
            <v>totalbranchG61tot_A</v>
          </cell>
          <cell r="AC642">
            <v>347</v>
          </cell>
          <cell r="AD642">
            <v>316</v>
          </cell>
          <cell r="AE642">
            <v>293</v>
          </cell>
          <cell r="AF642">
            <v>293</v>
          </cell>
          <cell r="AG642">
            <v>285</v>
          </cell>
          <cell r="AH642">
            <v>284</v>
          </cell>
          <cell r="AI642">
            <v>284</v>
          </cell>
          <cell r="AJ642">
            <v>274</v>
          </cell>
          <cell r="AK642">
            <v>268</v>
          </cell>
          <cell r="AL642">
            <v>263</v>
          </cell>
        </row>
        <row r="643">
          <cell r="AB643" t="str">
            <v>totalbranchG61sls_A</v>
          </cell>
          <cell r="AC643">
            <v>19753.21</v>
          </cell>
          <cell r="AD643">
            <v>14843.77</v>
          </cell>
          <cell r="AE643">
            <v>10963.45</v>
          </cell>
          <cell r="AF643">
            <v>9300.99</v>
          </cell>
          <cell r="AG643">
            <v>17267.27</v>
          </cell>
          <cell r="AH643">
            <v>17559.72</v>
          </cell>
          <cell r="AI643">
            <v>9527.7000000000007</v>
          </cell>
          <cell r="AJ643">
            <v>12673.15</v>
          </cell>
          <cell r="AK643">
            <v>15826.97</v>
          </cell>
          <cell r="AL643">
            <v>13959.46</v>
          </cell>
        </row>
        <row r="644">
          <cell r="AB644" t="str">
            <v>totalbranchG61stk_A</v>
          </cell>
          <cell r="AC644">
            <v>178141.41</v>
          </cell>
          <cell r="AD644">
            <v>165356.94</v>
          </cell>
          <cell r="AE644">
            <v>164092.04999999999</v>
          </cell>
          <cell r="AF644">
            <v>168208.23</v>
          </cell>
          <cell r="AG644">
            <v>169717.08</v>
          </cell>
          <cell r="AH644">
            <v>168009.69</v>
          </cell>
          <cell r="AI644">
            <v>169001.22</v>
          </cell>
          <cell r="AJ644">
            <v>122216.53</v>
          </cell>
          <cell r="AK644">
            <v>171141.31</v>
          </cell>
          <cell r="AL644">
            <v>167600.81</v>
          </cell>
        </row>
        <row r="645">
          <cell r="AB645" t="str">
            <v>totalbranchD661tot_A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</row>
        <row r="646">
          <cell r="AB646" t="str">
            <v>totalbranchD661sls_A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</row>
        <row r="647">
          <cell r="AB647" t="str">
            <v>totalbranchD661stk_A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</row>
        <row r="648">
          <cell r="AB648" t="str">
            <v>totalbranchD662tot_A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</row>
        <row r="649">
          <cell r="AB649" t="str">
            <v>totalbranchD662sls_A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</row>
        <row r="650">
          <cell r="AB650" t="str">
            <v>totalbranchD662stk_A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</row>
        <row r="651">
          <cell r="AB651" t="str">
            <v>totalbranchD663tot_A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</row>
        <row r="652">
          <cell r="AB652" t="str">
            <v>totalbranchD663sls_A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</row>
        <row r="653">
          <cell r="AB653" t="str">
            <v>totalbranchD663stk_A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</row>
        <row r="654">
          <cell r="AB654" t="str">
            <v>totalbranchD665tot_A</v>
          </cell>
          <cell r="AC654">
            <v>347</v>
          </cell>
          <cell r="AD654">
            <v>316</v>
          </cell>
          <cell r="AE654">
            <v>293</v>
          </cell>
          <cell r="AF654">
            <v>293</v>
          </cell>
          <cell r="AG654">
            <v>285</v>
          </cell>
          <cell r="AH654">
            <v>284</v>
          </cell>
          <cell r="AI654">
            <v>284</v>
          </cell>
          <cell r="AJ654">
            <v>274</v>
          </cell>
          <cell r="AK654">
            <v>268</v>
          </cell>
          <cell r="AL654">
            <v>263</v>
          </cell>
        </row>
        <row r="655">
          <cell r="AB655" t="str">
            <v>totalbranchD665sls_A</v>
          </cell>
          <cell r="AC655">
            <v>19753.21</v>
          </cell>
          <cell r="AD655">
            <v>14843.77</v>
          </cell>
          <cell r="AE655">
            <v>10963.45</v>
          </cell>
          <cell r="AF655">
            <v>9300.99</v>
          </cell>
          <cell r="AG655">
            <v>17267.27</v>
          </cell>
          <cell r="AH655">
            <v>17559.72</v>
          </cell>
          <cell r="AI655">
            <v>9527.7000000000007</v>
          </cell>
          <cell r="AJ655">
            <v>12673.15</v>
          </cell>
          <cell r="AK655">
            <v>15826.97</v>
          </cell>
          <cell r="AL655">
            <v>13959.46</v>
          </cell>
        </row>
        <row r="656">
          <cell r="AB656" t="str">
            <v>totalbranchD665stk_A</v>
          </cell>
          <cell r="AC656">
            <v>178141.41</v>
          </cell>
          <cell r="AD656">
            <v>165356.94</v>
          </cell>
          <cell r="AE656">
            <v>164092.04999999999</v>
          </cell>
          <cell r="AF656">
            <v>168208.23</v>
          </cell>
          <cell r="AG656">
            <v>169717.08</v>
          </cell>
          <cell r="AH656">
            <v>168009.69</v>
          </cell>
          <cell r="AI656">
            <v>169001.22</v>
          </cell>
          <cell r="AJ656">
            <v>122216.53</v>
          </cell>
          <cell r="AK656">
            <v>171141.31</v>
          </cell>
          <cell r="AL656">
            <v>167600.81</v>
          </cell>
        </row>
        <row r="657">
          <cell r="AB657" t="str">
            <v>totalbranchD699tot_A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</row>
        <row r="658">
          <cell r="AB658" t="str">
            <v>totalbranchD699sls_A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</row>
        <row r="659">
          <cell r="AB659" t="str">
            <v>totalbranchD699stk_A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</row>
        <row r="660">
          <cell r="AB660" t="str">
            <v>totalbranchG71tot_A</v>
          </cell>
          <cell r="AC660">
            <v>273</v>
          </cell>
          <cell r="AD660">
            <v>272</v>
          </cell>
          <cell r="AE660">
            <v>268</v>
          </cell>
          <cell r="AF660">
            <v>267</v>
          </cell>
          <cell r="AG660">
            <v>232</v>
          </cell>
          <cell r="AH660">
            <v>230</v>
          </cell>
          <cell r="AI660">
            <v>226</v>
          </cell>
          <cell r="AJ660">
            <v>204</v>
          </cell>
          <cell r="AK660">
            <v>202</v>
          </cell>
          <cell r="AL660">
            <v>191</v>
          </cell>
        </row>
        <row r="661">
          <cell r="AB661" t="str">
            <v>totalbranchG71sls_A</v>
          </cell>
          <cell r="AC661">
            <v>53123.31</v>
          </cell>
          <cell r="AD661">
            <v>47804.21</v>
          </cell>
          <cell r="AE661">
            <v>45231.54</v>
          </cell>
          <cell r="AF661">
            <v>61314.43</v>
          </cell>
          <cell r="AG661">
            <v>64672.93</v>
          </cell>
          <cell r="AH661">
            <v>68393.440000000002</v>
          </cell>
          <cell r="AI661">
            <v>45008.160000000003</v>
          </cell>
          <cell r="AJ661">
            <v>36072.94</v>
          </cell>
          <cell r="AK661">
            <v>42089.57</v>
          </cell>
          <cell r="AL661">
            <v>47640.65</v>
          </cell>
        </row>
        <row r="662">
          <cell r="AB662" t="str">
            <v>totalbranchG71stk_A</v>
          </cell>
          <cell r="AC662">
            <v>464055.22</v>
          </cell>
          <cell r="AD662">
            <v>458323.22</v>
          </cell>
          <cell r="AE662">
            <v>466728.63</v>
          </cell>
          <cell r="AF662">
            <v>441670.19</v>
          </cell>
          <cell r="AG662">
            <v>351673.66</v>
          </cell>
          <cell r="AH662">
            <v>316338.96999999997</v>
          </cell>
          <cell r="AI662">
            <v>301370.15999999997</v>
          </cell>
          <cell r="AJ662">
            <v>236447.06</v>
          </cell>
          <cell r="AK662">
            <v>257267.38</v>
          </cell>
          <cell r="AL662">
            <v>229846.75</v>
          </cell>
        </row>
        <row r="663">
          <cell r="AB663" t="str">
            <v>totalbranchD771tot_A</v>
          </cell>
          <cell r="AC663">
            <v>76</v>
          </cell>
          <cell r="AD663">
            <v>76</v>
          </cell>
          <cell r="AE663">
            <v>76</v>
          </cell>
          <cell r="AF663">
            <v>76</v>
          </cell>
          <cell r="AG663">
            <v>54</v>
          </cell>
          <cell r="AH663">
            <v>54</v>
          </cell>
          <cell r="AI663">
            <v>53</v>
          </cell>
          <cell r="AJ663">
            <v>44</v>
          </cell>
          <cell r="AK663">
            <v>44</v>
          </cell>
          <cell r="AL663">
            <v>42</v>
          </cell>
        </row>
        <row r="664">
          <cell r="AB664" t="str">
            <v>totalbranchD771sls_A</v>
          </cell>
          <cell r="AC664">
            <v>29621.53</v>
          </cell>
          <cell r="AD664">
            <v>28842.79</v>
          </cell>
          <cell r="AE664">
            <v>27165.89</v>
          </cell>
          <cell r="AF664">
            <v>39676.400000000001</v>
          </cell>
          <cell r="AG664">
            <v>39438.18</v>
          </cell>
          <cell r="AH664">
            <v>44397.279999999999</v>
          </cell>
          <cell r="AI664">
            <v>29063.08</v>
          </cell>
          <cell r="AJ664">
            <v>15832.35</v>
          </cell>
          <cell r="AK664">
            <v>22427.34</v>
          </cell>
          <cell r="AL664">
            <v>23314.33</v>
          </cell>
        </row>
        <row r="665">
          <cell r="AB665" t="str">
            <v>totalbranchD771stk_A</v>
          </cell>
          <cell r="AC665">
            <v>302980.40999999997</v>
          </cell>
          <cell r="AD665">
            <v>293178.38</v>
          </cell>
          <cell r="AE665">
            <v>291189.19</v>
          </cell>
          <cell r="AF665">
            <v>271165.13</v>
          </cell>
          <cell r="AG665">
            <v>194954.09</v>
          </cell>
          <cell r="AH665">
            <v>173186.38</v>
          </cell>
          <cell r="AI665">
            <v>155402.04999999999</v>
          </cell>
          <cell r="AJ665">
            <v>95361.96</v>
          </cell>
          <cell r="AK665">
            <v>111076.48</v>
          </cell>
          <cell r="AL665">
            <v>94580.160000000003</v>
          </cell>
        </row>
        <row r="666">
          <cell r="AB666" t="str">
            <v>totalbranchD772tot_A</v>
          </cell>
          <cell r="AC666">
            <v>197</v>
          </cell>
          <cell r="AD666">
            <v>196</v>
          </cell>
          <cell r="AE666">
            <v>192</v>
          </cell>
          <cell r="AF666">
            <v>191</v>
          </cell>
          <cell r="AG666">
            <v>178</v>
          </cell>
          <cell r="AH666">
            <v>176</v>
          </cell>
          <cell r="AI666">
            <v>173</v>
          </cell>
          <cell r="AJ666">
            <v>160</v>
          </cell>
          <cell r="AK666">
            <v>158</v>
          </cell>
          <cell r="AL666">
            <v>149</v>
          </cell>
        </row>
        <row r="667">
          <cell r="AB667" t="str">
            <v>totalbranchD772sls_A</v>
          </cell>
          <cell r="AC667">
            <v>23501.78</v>
          </cell>
          <cell r="AD667">
            <v>18961.419999999998</v>
          </cell>
          <cell r="AE667">
            <v>18065.650000000001</v>
          </cell>
          <cell r="AF667">
            <v>21638.03</v>
          </cell>
          <cell r="AG667">
            <v>25234.75</v>
          </cell>
          <cell r="AH667">
            <v>23996.16</v>
          </cell>
          <cell r="AI667">
            <v>15945.08</v>
          </cell>
          <cell r="AJ667">
            <v>20240.59</v>
          </cell>
          <cell r="AK667">
            <v>19662.23</v>
          </cell>
          <cell r="AL667">
            <v>24326.32</v>
          </cell>
        </row>
        <row r="668">
          <cell r="AB668" t="str">
            <v>totalbranchD772stk_A</v>
          </cell>
          <cell r="AC668">
            <v>161074.81</v>
          </cell>
          <cell r="AD668">
            <v>165144.84</v>
          </cell>
          <cell r="AE668">
            <v>175539.42</v>
          </cell>
          <cell r="AF668">
            <v>170505.05</v>
          </cell>
          <cell r="AG668">
            <v>156719.56</v>
          </cell>
          <cell r="AH668">
            <v>143152.59</v>
          </cell>
          <cell r="AI668">
            <v>145968.10999999999</v>
          </cell>
          <cell r="AJ668">
            <v>141085.09</v>
          </cell>
          <cell r="AK668">
            <v>146190.91</v>
          </cell>
          <cell r="AL668">
            <v>135266.59</v>
          </cell>
        </row>
        <row r="669">
          <cell r="AB669" t="str">
            <v>totalbranchD799tot_A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</row>
        <row r="670">
          <cell r="AB670" t="str">
            <v>totalbranchD799sls_A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</row>
        <row r="671">
          <cell r="AB671" t="str">
            <v>totalbranchD799stk_A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</row>
        <row r="672">
          <cell r="AB672" t="str">
            <v>totalbranchG81tot_A</v>
          </cell>
          <cell r="AC672">
            <v>48</v>
          </cell>
          <cell r="AD672">
            <v>46</v>
          </cell>
          <cell r="AE672">
            <v>46</v>
          </cell>
          <cell r="AF672">
            <v>46</v>
          </cell>
          <cell r="AG672">
            <v>46</v>
          </cell>
          <cell r="AH672">
            <v>46</v>
          </cell>
          <cell r="AI672">
            <v>46</v>
          </cell>
          <cell r="AJ672">
            <v>42</v>
          </cell>
          <cell r="AK672">
            <v>41</v>
          </cell>
          <cell r="AL672">
            <v>41</v>
          </cell>
        </row>
        <row r="673">
          <cell r="AB673" t="str">
            <v>totalbranchG81sls_A</v>
          </cell>
          <cell r="AC673">
            <v>2247.73</v>
          </cell>
          <cell r="AD673">
            <v>1971.7</v>
          </cell>
          <cell r="AE673">
            <v>2119.37</v>
          </cell>
          <cell r="AF673">
            <v>2074.12</v>
          </cell>
          <cell r="AG673">
            <v>2479.48</v>
          </cell>
          <cell r="AH673">
            <v>2130.5700000000002</v>
          </cell>
          <cell r="AI673">
            <v>1789.03</v>
          </cell>
          <cell r="AJ673">
            <v>2178.04</v>
          </cell>
          <cell r="AK673">
            <v>1574.19</v>
          </cell>
          <cell r="AL673">
            <v>1509.24</v>
          </cell>
        </row>
        <row r="674">
          <cell r="AB674" t="str">
            <v>totalbranchG81stk_A</v>
          </cell>
          <cell r="AC674">
            <v>4977.2</v>
          </cell>
          <cell r="AD674">
            <v>4592.46</v>
          </cell>
          <cell r="AE674">
            <v>4316.01</v>
          </cell>
          <cell r="AF674">
            <v>4028.62</v>
          </cell>
          <cell r="AG674">
            <v>4179.09</v>
          </cell>
          <cell r="AH674">
            <v>3923.36</v>
          </cell>
          <cell r="AI674">
            <v>4350.34</v>
          </cell>
          <cell r="AJ674">
            <v>4567.2299999999996</v>
          </cell>
          <cell r="AK674">
            <v>4098.8599999999997</v>
          </cell>
          <cell r="AL674">
            <v>4179.7</v>
          </cell>
        </row>
        <row r="675">
          <cell r="AB675" t="str">
            <v>totalbranchD881tot_A</v>
          </cell>
          <cell r="AC675">
            <v>48</v>
          </cell>
          <cell r="AD675">
            <v>46</v>
          </cell>
          <cell r="AE675">
            <v>46</v>
          </cell>
          <cell r="AF675">
            <v>46</v>
          </cell>
          <cell r="AG675">
            <v>46</v>
          </cell>
          <cell r="AH675">
            <v>46</v>
          </cell>
          <cell r="AI675">
            <v>46</v>
          </cell>
          <cell r="AJ675">
            <v>42</v>
          </cell>
          <cell r="AK675">
            <v>41</v>
          </cell>
          <cell r="AL675">
            <v>41</v>
          </cell>
        </row>
        <row r="676">
          <cell r="AB676" t="str">
            <v>totalbranchD881sls_A</v>
          </cell>
          <cell r="AC676">
            <v>2247.73</v>
          </cell>
          <cell r="AD676">
            <v>1971.7</v>
          </cell>
          <cell r="AE676">
            <v>2119.37</v>
          </cell>
          <cell r="AF676">
            <v>2074.12</v>
          </cell>
          <cell r="AG676">
            <v>2479.48</v>
          </cell>
          <cell r="AH676">
            <v>2130.5700000000002</v>
          </cell>
          <cell r="AI676">
            <v>1789.03</v>
          </cell>
          <cell r="AJ676">
            <v>2178.04</v>
          </cell>
          <cell r="AK676">
            <v>1574.19</v>
          </cell>
          <cell r="AL676">
            <v>1509.24</v>
          </cell>
        </row>
        <row r="677">
          <cell r="AB677" t="str">
            <v>totalbranchD881stk_A</v>
          </cell>
          <cell r="AC677">
            <v>4977.2</v>
          </cell>
          <cell r="AD677">
            <v>4592.46</v>
          </cell>
          <cell r="AE677">
            <v>4316.01</v>
          </cell>
          <cell r="AF677">
            <v>4028.62</v>
          </cell>
          <cell r="AG677">
            <v>4179.09</v>
          </cell>
          <cell r="AH677">
            <v>3923.36</v>
          </cell>
          <cell r="AI677">
            <v>4350.34</v>
          </cell>
          <cell r="AJ677">
            <v>4567.2299999999996</v>
          </cell>
          <cell r="AK677">
            <v>4098.8599999999997</v>
          </cell>
          <cell r="AL677">
            <v>4179.7</v>
          </cell>
        </row>
        <row r="678">
          <cell r="AB678" t="str">
            <v>totalbranchD899tot_A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</row>
        <row r="679">
          <cell r="AB679" t="str">
            <v>totalbranchD899sls_A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</row>
        <row r="680">
          <cell r="AB680" t="str">
            <v>totalbranchD899stk_A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</row>
        <row r="681">
          <cell r="AB681" t="str">
            <v>totalbranchxWDFtot_A</v>
          </cell>
          <cell r="AC681">
            <v>1</v>
          </cell>
          <cell r="AD681">
            <v>1</v>
          </cell>
          <cell r="AE681">
            <v>1</v>
          </cell>
          <cell r="AF681">
            <v>1</v>
          </cell>
          <cell r="AG681">
            <v>1</v>
          </cell>
          <cell r="AH681">
            <v>1</v>
          </cell>
          <cell r="AI681">
            <v>1</v>
          </cell>
          <cell r="AJ681">
            <v>1</v>
          </cell>
          <cell r="AK681">
            <v>1</v>
          </cell>
          <cell r="AL681">
            <v>1</v>
          </cell>
        </row>
        <row r="682">
          <cell r="AB682" t="str">
            <v>totalbranchxWDFsls_A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</row>
        <row r="683">
          <cell r="AB683" t="str">
            <v>totalbranchxWDFstk_A</v>
          </cell>
          <cell r="AC683">
            <v>4.74</v>
          </cell>
          <cell r="AD683">
            <v>4.74</v>
          </cell>
          <cell r="AE683">
            <v>8.69</v>
          </cell>
          <cell r="AF683">
            <v>8.69</v>
          </cell>
          <cell r="AG683">
            <v>9.48</v>
          </cell>
          <cell r="AH683">
            <v>9.48</v>
          </cell>
          <cell r="AI683">
            <v>11.85</v>
          </cell>
          <cell r="AJ683">
            <v>11.85</v>
          </cell>
          <cell r="AK683">
            <v>45.03</v>
          </cell>
          <cell r="AL683">
            <v>45.03</v>
          </cell>
        </row>
        <row r="684">
          <cell r="AB684" t="str">
            <v>totalbranchG91tot_A</v>
          </cell>
          <cell r="AC684">
            <v>1</v>
          </cell>
          <cell r="AD684">
            <v>1</v>
          </cell>
          <cell r="AE684">
            <v>1</v>
          </cell>
          <cell r="AF684">
            <v>1</v>
          </cell>
          <cell r="AG684">
            <v>1</v>
          </cell>
          <cell r="AH684">
            <v>1</v>
          </cell>
          <cell r="AI684">
            <v>1</v>
          </cell>
          <cell r="AJ684">
            <v>1</v>
          </cell>
          <cell r="AK684">
            <v>1</v>
          </cell>
          <cell r="AL684">
            <v>1</v>
          </cell>
        </row>
        <row r="685">
          <cell r="AB685" t="str">
            <v>totalbranchG91sls_A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</row>
        <row r="686">
          <cell r="AB686" t="str">
            <v>totalbranchG91stk_A</v>
          </cell>
          <cell r="AC686">
            <v>4.74</v>
          </cell>
          <cell r="AD686">
            <v>4.74</v>
          </cell>
          <cell r="AE686">
            <v>8.69</v>
          </cell>
          <cell r="AF686">
            <v>8.69</v>
          </cell>
          <cell r="AG686">
            <v>9.48</v>
          </cell>
          <cell r="AH686">
            <v>9.48</v>
          </cell>
          <cell r="AI686">
            <v>11.85</v>
          </cell>
          <cell r="AJ686">
            <v>11.85</v>
          </cell>
          <cell r="AK686">
            <v>45.03</v>
          </cell>
          <cell r="AL686">
            <v>45.03</v>
          </cell>
        </row>
        <row r="687">
          <cell r="AB687" t="str">
            <v>totalbranchD990tot_A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</row>
        <row r="688">
          <cell r="AB688" t="str">
            <v>totalbranchD990sls_A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</row>
        <row r="689">
          <cell r="AB689" t="str">
            <v>totalbranchD990stk_A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</row>
        <row r="690">
          <cell r="AB690" t="str">
            <v>totalbranchD991tot_A</v>
          </cell>
          <cell r="AC690">
            <v>1</v>
          </cell>
          <cell r="AD690">
            <v>1</v>
          </cell>
          <cell r="AE690">
            <v>1</v>
          </cell>
          <cell r="AF690">
            <v>1</v>
          </cell>
          <cell r="AG690">
            <v>1</v>
          </cell>
          <cell r="AH690">
            <v>1</v>
          </cell>
          <cell r="AI690">
            <v>1</v>
          </cell>
          <cell r="AJ690">
            <v>1</v>
          </cell>
          <cell r="AK690">
            <v>1</v>
          </cell>
          <cell r="AL690">
            <v>1</v>
          </cell>
        </row>
        <row r="691">
          <cell r="AB691" t="str">
            <v>totalbranchD991sls_A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</row>
        <row r="692">
          <cell r="AB692" t="str">
            <v>totalbranchD991stk_A</v>
          </cell>
          <cell r="AC692">
            <v>4.74</v>
          </cell>
          <cell r="AD692">
            <v>4.74</v>
          </cell>
          <cell r="AE692">
            <v>8.69</v>
          </cell>
          <cell r="AF692">
            <v>8.69</v>
          </cell>
          <cell r="AG692">
            <v>9.48</v>
          </cell>
          <cell r="AH692">
            <v>9.48</v>
          </cell>
          <cell r="AI692">
            <v>11.85</v>
          </cell>
          <cell r="AJ692">
            <v>11.85</v>
          </cell>
          <cell r="AK692">
            <v>45.03</v>
          </cell>
          <cell r="AL692">
            <v>45.03</v>
          </cell>
        </row>
        <row r="693">
          <cell r="AB693" t="str">
            <v>totalbranchD992tot_A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</row>
        <row r="694">
          <cell r="AB694" t="str">
            <v>totalbranchD992sls_A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</row>
        <row r="695">
          <cell r="AB695" t="str">
            <v>totalbranchD992stk_A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</row>
        <row r="696">
          <cell r="AB696" t="str">
            <v>totalbranchD999tot_A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</row>
        <row r="697">
          <cell r="AB697" t="str">
            <v>totalbranchD999sls_A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</row>
        <row r="698">
          <cell r="AB698" t="str">
            <v>totalbranchD999stk_A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</row>
        <row r="699">
          <cell r="AB699" t="str">
            <v>storetotalWDFpct_P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</row>
        <row r="700">
          <cell r="AB700" t="str">
            <v>storetotalWDFpct_A</v>
          </cell>
          <cell r="AC700">
            <v>86.19</v>
          </cell>
          <cell r="AD700">
            <v>84.8</v>
          </cell>
          <cell r="AE700">
            <v>86.22</v>
          </cell>
          <cell r="AF700">
            <v>87.09</v>
          </cell>
          <cell r="AG700">
            <v>87.89</v>
          </cell>
          <cell r="AH700">
            <v>87.92</v>
          </cell>
          <cell r="AI700">
            <v>87.52</v>
          </cell>
          <cell r="AJ700">
            <v>87.4</v>
          </cell>
          <cell r="AK700">
            <v>88.68</v>
          </cell>
          <cell r="AL700">
            <v>88.54</v>
          </cell>
        </row>
        <row r="701">
          <cell r="AB701" t="str">
            <v>storetotalG01pct_P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</row>
        <row r="702">
          <cell r="AB702" t="str">
            <v>storetotalG01pct_A</v>
          </cell>
          <cell r="AC702">
            <v>85.6</v>
          </cell>
          <cell r="AD702">
            <v>84.06</v>
          </cell>
          <cell r="AE702">
            <v>85.41</v>
          </cell>
          <cell r="AF702">
            <v>89.27</v>
          </cell>
          <cell r="AG702">
            <v>89.43</v>
          </cell>
          <cell r="AH702">
            <v>88.51</v>
          </cell>
          <cell r="AI702">
            <v>88.16</v>
          </cell>
          <cell r="AJ702">
            <v>87.89</v>
          </cell>
          <cell r="AK702">
            <v>88.36</v>
          </cell>
          <cell r="AL702">
            <v>88.03</v>
          </cell>
        </row>
        <row r="703">
          <cell r="AB703" t="str">
            <v>storetotalD001pct_P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</row>
        <row r="704">
          <cell r="AB704" t="str">
            <v>storetotalD001pct_A</v>
          </cell>
          <cell r="AC704">
            <v>85.43</v>
          </cell>
          <cell r="AD704">
            <v>84.58</v>
          </cell>
          <cell r="AE704">
            <v>86.55</v>
          </cell>
          <cell r="AF704">
            <v>88.82</v>
          </cell>
          <cell r="AG704">
            <v>89</v>
          </cell>
          <cell r="AH704">
            <v>88</v>
          </cell>
          <cell r="AI704">
            <v>87.34</v>
          </cell>
          <cell r="AJ704">
            <v>87.21</v>
          </cell>
          <cell r="AK704">
            <v>87.79</v>
          </cell>
          <cell r="AL704">
            <v>87.63</v>
          </cell>
        </row>
        <row r="705">
          <cell r="AB705" t="str">
            <v>storetotalD002pct_P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</row>
        <row r="706">
          <cell r="AB706" t="str">
            <v>storetotalD002pct_A</v>
          </cell>
          <cell r="AC706">
            <v>81.849999999999994</v>
          </cell>
          <cell r="AD706">
            <v>77.650000000000006</v>
          </cell>
          <cell r="AE706">
            <v>79.010000000000005</v>
          </cell>
          <cell r="AF706">
            <v>85.56</v>
          </cell>
          <cell r="AG706">
            <v>85.38</v>
          </cell>
          <cell r="AH706">
            <v>84.91</v>
          </cell>
          <cell r="AI706">
            <v>84.56</v>
          </cell>
          <cell r="AJ706">
            <v>84.43</v>
          </cell>
          <cell r="AK706">
            <v>84.62</v>
          </cell>
          <cell r="AL706">
            <v>83.64</v>
          </cell>
        </row>
        <row r="707">
          <cell r="AB707" t="str">
            <v>storetotalD003pct_P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</row>
        <row r="708">
          <cell r="AB708" t="str">
            <v>storetotalD003pct_A</v>
          </cell>
          <cell r="AC708">
            <v>70.64</v>
          </cell>
          <cell r="AD708">
            <v>63.41</v>
          </cell>
          <cell r="AE708">
            <v>61.9</v>
          </cell>
          <cell r="AF708">
            <v>85.51</v>
          </cell>
          <cell r="AG708">
            <v>84.06</v>
          </cell>
          <cell r="AH708">
            <v>84.06</v>
          </cell>
          <cell r="AI708">
            <v>82.35</v>
          </cell>
          <cell r="AJ708">
            <v>78.13</v>
          </cell>
          <cell r="AK708">
            <v>79.37</v>
          </cell>
          <cell r="AL708">
            <v>76.56</v>
          </cell>
        </row>
        <row r="709">
          <cell r="AB709" t="str">
            <v>storetotalD004pct_P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</row>
        <row r="710">
          <cell r="AB710" t="str">
            <v>storetotalD004pct_A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57.14</v>
          </cell>
        </row>
        <row r="711">
          <cell r="AB711" t="str">
            <v>storetotalD005pct_P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</row>
        <row r="712">
          <cell r="AB712" t="str">
            <v>storetotalD005pct_A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</row>
        <row r="713">
          <cell r="AB713" t="str">
            <v>storetotalD006pct_P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</row>
        <row r="714">
          <cell r="AB714" t="str">
            <v>storetotalD006pct_A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</row>
        <row r="715">
          <cell r="AB715" t="str">
            <v>storetotalD040pct_P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</row>
        <row r="716">
          <cell r="AB716" t="str">
            <v>storetotalD040pct_A</v>
          </cell>
          <cell r="AC716">
            <v>87.37</v>
          </cell>
          <cell r="AD716">
            <v>84.84</v>
          </cell>
          <cell r="AE716">
            <v>84.55</v>
          </cell>
          <cell r="AF716">
            <v>91.34</v>
          </cell>
          <cell r="AG716">
            <v>91.54</v>
          </cell>
          <cell r="AH716">
            <v>90.75</v>
          </cell>
          <cell r="AI716">
            <v>91.25</v>
          </cell>
          <cell r="AJ716">
            <v>90.63</v>
          </cell>
          <cell r="AK716">
            <v>90.82</v>
          </cell>
          <cell r="AL716">
            <v>90.32</v>
          </cell>
        </row>
        <row r="717">
          <cell r="AB717" t="str">
            <v>storetotalD099pct_P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</row>
        <row r="718">
          <cell r="AB718" t="str">
            <v>storetotalD099pct_A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</row>
        <row r="719">
          <cell r="AB719" t="str">
            <v>storetotalG11pct_P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</row>
        <row r="720">
          <cell r="AB720" t="str">
            <v>storetotalG11pct_A</v>
          </cell>
          <cell r="AC720">
            <v>88.44</v>
          </cell>
          <cell r="AD720">
            <v>86.13</v>
          </cell>
          <cell r="AE720">
            <v>88.26</v>
          </cell>
          <cell r="AF720">
            <v>90.22</v>
          </cell>
          <cell r="AG720">
            <v>90.08</v>
          </cell>
          <cell r="AH720">
            <v>89.93</v>
          </cell>
          <cell r="AI720">
            <v>90.03</v>
          </cell>
          <cell r="AJ720">
            <v>90.24</v>
          </cell>
          <cell r="AK720">
            <v>91.05</v>
          </cell>
          <cell r="AL720">
            <v>90.89</v>
          </cell>
        </row>
        <row r="721">
          <cell r="AB721" t="str">
            <v>storetotalD111pct_P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</row>
        <row r="722">
          <cell r="AB722" t="str">
            <v>storetotalD111pct_A</v>
          </cell>
          <cell r="AC722">
            <v>91.35</v>
          </cell>
          <cell r="AD722">
            <v>90.57</v>
          </cell>
          <cell r="AE722">
            <v>89.94</v>
          </cell>
          <cell r="AF722">
            <v>90.45</v>
          </cell>
          <cell r="AG722">
            <v>90.48</v>
          </cell>
          <cell r="AH722">
            <v>90.82</v>
          </cell>
          <cell r="AI722">
            <v>90.2</v>
          </cell>
          <cell r="AJ722">
            <v>91.43</v>
          </cell>
          <cell r="AK722">
            <v>91.51</v>
          </cell>
          <cell r="AL722">
            <v>91.53</v>
          </cell>
        </row>
        <row r="723">
          <cell r="AB723" t="str">
            <v>storetotalD112pct_P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</row>
        <row r="724">
          <cell r="AB724" t="str">
            <v>storetotalD112pct_A</v>
          </cell>
          <cell r="AC724">
            <v>84.4</v>
          </cell>
          <cell r="AD724">
            <v>79.930000000000007</v>
          </cell>
          <cell r="AE724">
            <v>85.31</v>
          </cell>
          <cell r="AF724">
            <v>88.39</v>
          </cell>
          <cell r="AG724">
            <v>88.22</v>
          </cell>
          <cell r="AH724">
            <v>87.18</v>
          </cell>
          <cell r="AI724">
            <v>88.29</v>
          </cell>
          <cell r="AJ724">
            <v>87.37</v>
          </cell>
          <cell r="AK724">
            <v>89.38</v>
          </cell>
          <cell r="AL724">
            <v>88.93</v>
          </cell>
        </row>
        <row r="725">
          <cell r="AB725" t="str">
            <v>storetotalD113pct_P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</row>
        <row r="726">
          <cell r="AB726" t="str">
            <v>storetotalD113pct_A</v>
          </cell>
          <cell r="AC726">
            <v>91.08</v>
          </cell>
          <cell r="AD726">
            <v>88.26</v>
          </cell>
          <cell r="AE726">
            <v>90.09</v>
          </cell>
          <cell r="AF726">
            <v>95.41</v>
          </cell>
          <cell r="AG726">
            <v>96.45</v>
          </cell>
          <cell r="AH726">
            <v>96.45</v>
          </cell>
          <cell r="AI726">
            <v>95.96</v>
          </cell>
          <cell r="AJ726">
            <v>96.48</v>
          </cell>
          <cell r="AK726">
            <v>96.45</v>
          </cell>
          <cell r="AL726">
            <v>96.45</v>
          </cell>
        </row>
        <row r="727">
          <cell r="AB727" t="str">
            <v>storetotalD114pct_P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</row>
        <row r="728">
          <cell r="AB728" t="str">
            <v>storetotalD114pct_A</v>
          </cell>
          <cell r="AC728">
            <v>91.35</v>
          </cell>
          <cell r="AD728">
            <v>92.53</v>
          </cell>
          <cell r="AE728">
            <v>92.75</v>
          </cell>
          <cell r="AF728">
            <v>94.92</v>
          </cell>
          <cell r="AG728">
            <v>93.52</v>
          </cell>
          <cell r="AH728">
            <v>95.02</v>
          </cell>
          <cell r="AI728">
            <v>94.06</v>
          </cell>
          <cell r="AJ728">
            <v>94.58</v>
          </cell>
          <cell r="AK728">
            <v>93.72</v>
          </cell>
          <cell r="AL728">
            <v>93.97</v>
          </cell>
        </row>
        <row r="729">
          <cell r="AB729" t="str">
            <v>storetotalD199pct_P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</row>
        <row r="730">
          <cell r="AB730" t="str">
            <v>storetotalD199pct_A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</row>
        <row r="731">
          <cell r="AB731" t="str">
            <v>storetotalG31pct_P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</row>
        <row r="732">
          <cell r="AB732" t="str">
            <v>storetotalG31pct_A</v>
          </cell>
          <cell r="AC732">
            <v>88.08</v>
          </cell>
          <cell r="AD732">
            <v>85.05</v>
          </cell>
          <cell r="AE732">
            <v>88.05</v>
          </cell>
          <cell r="AF732">
            <v>89.24</v>
          </cell>
          <cell r="AG732">
            <v>90.01</v>
          </cell>
          <cell r="AH732">
            <v>90.76</v>
          </cell>
          <cell r="AI732">
            <v>89.78</v>
          </cell>
          <cell r="AJ732">
            <v>89.84</v>
          </cell>
          <cell r="AK732">
            <v>91.11</v>
          </cell>
          <cell r="AL732">
            <v>90.87</v>
          </cell>
        </row>
        <row r="733">
          <cell r="AB733" t="str">
            <v>storetotalD331pct_P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</row>
        <row r="734">
          <cell r="AB734" t="str">
            <v>storetotalD331pct_A</v>
          </cell>
          <cell r="AC734">
            <v>87.68</v>
          </cell>
          <cell r="AD734">
            <v>84.97</v>
          </cell>
          <cell r="AE734">
            <v>87.22</v>
          </cell>
          <cell r="AF734">
            <v>89.52</v>
          </cell>
          <cell r="AG734">
            <v>90.72</v>
          </cell>
          <cell r="AH734">
            <v>91.43</v>
          </cell>
          <cell r="AI734">
            <v>91.87</v>
          </cell>
          <cell r="AJ734">
            <v>92.31</v>
          </cell>
          <cell r="AK734">
            <v>93.38</v>
          </cell>
          <cell r="AL734">
            <v>92.92</v>
          </cell>
        </row>
        <row r="735">
          <cell r="AB735" t="str">
            <v>storetotalD333pct_P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</row>
        <row r="736">
          <cell r="AB736" t="str">
            <v>storetotalD333pct_A</v>
          </cell>
          <cell r="AC736">
            <v>88.44</v>
          </cell>
          <cell r="AD736">
            <v>85.1</v>
          </cell>
          <cell r="AE736">
            <v>88.83</v>
          </cell>
          <cell r="AF736">
            <v>88.95</v>
          </cell>
          <cell r="AG736">
            <v>89.44</v>
          </cell>
          <cell r="AH736">
            <v>90.24</v>
          </cell>
          <cell r="AI736">
            <v>87.97</v>
          </cell>
          <cell r="AJ736">
            <v>87.65</v>
          </cell>
          <cell r="AK736">
            <v>89.03</v>
          </cell>
          <cell r="AL736">
            <v>88.99</v>
          </cell>
        </row>
        <row r="737">
          <cell r="AB737" t="str">
            <v>storetotalD334pct_P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</row>
        <row r="738">
          <cell r="AB738" t="str">
            <v>storetotalD334pct_A</v>
          </cell>
          <cell r="AC738">
            <v>91.59</v>
          </cell>
          <cell r="AD738">
            <v>87.11</v>
          </cell>
          <cell r="AE738">
            <v>90.99</v>
          </cell>
          <cell r="AF738">
            <v>90.5</v>
          </cell>
          <cell r="AG738">
            <v>79.92</v>
          </cell>
          <cell r="AH738">
            <v>79.510000000000005</v>
          </cell>
          <cell r="AI738">
            <v>81.45</v>
          </cell>
          <cell r="AJ738">
            <v>83.06</v>
          </cell>
          <cell r="AK738">
            <v>92.41</v>
          </cell>
          <cell r="AL738">
            <v>95.06</v>
          </cell>
        </row>
        <row r="739">
          <cell r="AB739" t="str">
            <v>storetotalD399pct_P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</row>
        <row r="740">
          <cell r="AB740" t="str">
            <v>storetotalD399pct_A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</row>
        <row r="741">
          <cell r="AB741" t="str">
            <v>storetotalG21pct_P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</row>
        <row r="742">
          <cell r="AB742" t="str">
            <v>storetotalG21pct_A</v>
          </cell>
          <cell r="AC742">
            <v>87.63</v>
          </cell>
          <cell r="AD742">
            <v>88.65</v>
          </cell>
          <cell r="AE742">
            <v>88.04</v>
          </cell>
          <cell r="AF742">
            <v>90.77</v>
          </cell>
          <cell r="AG742">
            <v>92.24</v>
          </cell>
          <cell r="AH742">
            <v>91.51</v>
          </cell>
          <cell r="AI742">
            <v>90.73</v>
          </cell>
          <cell r="AJ742">
            <v>90.13</v>
          </cell>
          <cell r="AK742">
            <v>93.36</v>
          </cell>
          <cell r="AL742">
            <v>92.45</v>
          </cell>
        </row>
        <row r="743">
          <cell r="AB743" t="str">
            <v>storetotalD221pct_P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</row>
        <row r="744">
          <cell r="AB744" t="str">
            <v>storetotalD221pct_A</v>
          </cell>
          <cell r="AC744">
            <v>85.89</v>
          </cell>
          <cell r="AD744">
            <v>88</v>
          </cell>
          <cell r="AE744">
            <v>86.36</v>
          </cell>
          <cell r="AF744">
            <v>89.48</v>
          </cell>
          <cell r="AG744">
            <v>91.24</v>
          </cell>
          <cell r="AH744">
            <v>89.92</v>
          </cell>
          <cell r="AI744">
            <v>89.16</v>
          </cell>
          <cell r="AJ744">
            <v>88.61</v>
          </cell>
          <cell r="AK744">
            <v>93.71</v>
          </cell>
          <cell r="AL744">
            <v>93.81</v>
          </cell>
        </row>
        <row r="745">
          <cell r="AB745" t="str">
            <v>storetotalD222pct_P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</row>
        <row r="746">
          <cell r="AB746" t="str">
            <v>storetotalD222pct_A</v>
          </cell>
          <cell r="AC746">
            <v>94.11</v>
          </cell>
          <cell r="AD746">
            <v>90.79</v>
          </cell>
          <cell r="AE746">
            <v>93.61</v>
          </cell>
          <cell r="AF746">
            <v>94.88</v>
          </cell>
          <cell r="AG746">
            <v>95.36</v>
          </cell>
          <cell r="AH746">
            <v>96.47</v>
          </cell>
          <cell r="AI746">
            <v>95.67</v>
          </cell>
          <cell r="AJ746">
            <v>94.85</v>
          </cell>
          <cell r="AK746">
            <v>92.37</v>
          </cell>
          <cell r="AL746">
            <v>88.69</v>
          </cell>
        </row>
        <row r="747">
          <cell r="AB747" t="str">
            <v>storetotalD299pct_P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</row>
        <row r="748">
          <cell r="AB748" t="str">
            <v>storetotalD299pct_A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</row>
        <row r="749">
          <cell r="AB749" t="str">
            <v>storetotalG41pct_P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</row>
        <row r="750">
          <cell r="AB750" t="str">
            <v>storetotalG41pct_A</v>
          </cell>
          <cell r="AC750">
            <v>72.989999999999995</v>
          </cell>
          <cell r="AD750">
            <v>73.739999999999995</v>
          </cell>
          <cell r="AE750">
            <v>72.75</v>
          </cell>
          <cell r="AF750">
            <v>72.19</v>
          </cell>
          <cell r="AG750">
            <v>74.03</v>
          </cell>
          <cell r="AH750">
            <v>73.06</v>
          </cell>
          <cell r="AI750">
            <v>73.819999999999993</v>
          </cell>
          <cell r="AJ750">
            <v>74.510000000000005</v>
          </cell>
          <cell r="AK750">
            <v>75.260000000000005</v>
          </cell>
          <cell r="AL750">
            <v>75.27</v>
          </cell>
        </row>
        <row r="751">
          <cell r="AB751" t="str">
            <v>storetotalD441pct_P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</row>
        <row r="752">
          <cell r="AB752" t="str">
            <v>storetotalD441pct_A</v>
          </cell>
          <cell r="AC752">
            <v>60.14</v>
          </cell>
          <cell r="AD752">
            <v>55.78</v>
          </cell>
          <cell r="AE752">
            <v>57.98</v>
          </cell>
          <cell r="AF752">
            <v>59.67</v>
          </cell>
          <cell r="AG752">
            <v>66.67</v>
          </cell>
          <cell r="AH752">
            <v>65.88</v>
          </cell>
          <cell r="AI752">
            <v>64.66</v>
          </cell>
          <cell r="AJ752">
            <v>64.599999999999994</v>
          </cell>
          <cell r="AK752">
            <v>68.02</v>
          </cell>
          <cell r="AL752">
            <v>69.94</v>
          </cell>
        </row>
        <row r="753">
          <cell r="AB753" t="str">
            <v>storetotalD442pct_P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</row>
        <row r="754">
          <cell r="AB754" t="str">
            <v>storetotalD442pct_A</v>
          </cell>
          <cell r="AC754">
            <v>75.319999999999993</v>
          </cell>
          <cell r="AD754">
            <v>74.11</v>
          </cell>
          <cell r="AE754">
            <v>74.67</v>
          </cell>
          <cell r="AF754">
            <v>72.83</v>
          </cell>
          <cell r="AG754">
            <v>70.86</v>
          </cell>
          <cell r="AH754">
            <v>67.569999999999993</v>
          </cell>
          <cell r="AI754">
            <v>67.930000000000007</v>
          </cell>
          <cell r="AJ754">
            <v>68.81</v>
          </cell>
          <cell r="AK754">
            <v>70.13</v>
          </cell>
          <cell r="AL754">
            <v>67.5</v>
          </cell>
        </row>
        <row r="755">
          <cell r="AB755" t="str">
            <v>storetotalD443pct_P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</row>
        <row r="756">
          <cell r="AB756" t="str">
            <v>storetotalD443pct_A</v>
          </cell>
          <cell r="AC756">
            <v>80.98</v>
          </cell>
          <cell r="AD756">
            <v>84.98</v>
          </cell>
          <cell r="AE756">
            <v>81.430000000000007</v>
          </cell>
          <cell r="AF756">
            <v>81.03</v>
          </cell>
          <cell r="AG756">
            <v>83.89</v>
          </cell>
          <cell r="AH756">
            <v>84.73</v>
          </cell>
          <cell r="AI756">
            <v>86.55</v>
          </cell>
          <cell r="AJ756">
            <v>87.4</v>
          </cell>
          <cell r="AK756">
            <v>86.75</v>
          </cell>
          <cell r="AL756">
            <v>87.9</v>
          </cell>
        </row>
        <row r="757">
          <cell r="AB757" t="str">
            <v>storetotalD445pct_P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</row>
        <row r="758">
          <cell r="AB758" t="str">
            <v>storetotalD445pct_A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</row>
        <row r="759">
          <cell r="AB759" t="str">
            <v>storetotalD447pct_P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</row>
        <row r="760">
          <cell r="AB760" t="str">
            <v>storetotalD447pct_A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</row>
        <row r="761">
          <cell r="AB761" t="str">
            <v>storetotalD448pct_P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</row>
        <row r="762">
          <cell r="AB762" t="str">
            <v>storetotalD448pct_A</v>
          </cell>
          <cell r="AC762">
            <v>47.34</v>
          </cell>
          <cell r="AD762">
            <v>45.81</v>
          </cell>
          <cell r="AE762">
            <v>46.8</v>
          </cell>
          <cell r="AF762">
            <v>46.31</v>
          </cell>
          <cell r="AG762">
            <v>45.06</v>
          </cell>
          <cell r="AH762">
            <v>41.31</v>
          </cell>
          <cell r="AI762">
            <v>39.909999999999997</v>
          </cell>
          <cell r="AJ762">
            <v>39.799999999999997</v>
          </cell>
          <cell r="AK762">
            <v>41.92</v>
          </cell>
          <cell r="AL762">
            <v>38</v>
          </cell>
        </row>
        <row r="763">
          <cell r="AB763" t="str">
            <v>storetotalD499pct_P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</row>
        <row r="764">
          <cell r="AB764" t="str">
            <v>storetotalD499pct_A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</row>
        <row r="765">
          <cell r="AB765" t="str">
            <v>storetotalG51pct_P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</row>
        <row r="766">
          <cell r="AB766" t="str">
            <v>storetotalG51pct_A</v>
          </cell>
          <cell r="AC766">
            <v>89.41</v>
          </cell>
          <cell r="AD766">
            <v>88.59</v>
          </cell>
          <cell r="AE766">
            <v>89.01</v>
          </cell>
          <cell r="AF766">
            <v>88.27</v>
          </cell>
          <cell r="AG766">
            <v>88.45</v>
          </cell>
          <cell r="AH766">
            <v>88.82</v>
          </cell>
          <cell r="AI766">
            <v>89.96</v>
          </cell>
          <cell r="AJ766">
            <v>89.2</v>
          </cell>
          <cell r="AK766">
            <v>89.7</v>
          </cell>
          <cell r="AL766">
            <v>89.39</v>
          </cell>
        </row>
        <row r="767">
          <cell r="AB767" t="str">
            <v>storetotalD551pct_P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</row>
        <row r="768">
          <cell r="AB768" t="str">
            <v>storetotalD551pct_A</v>
          </cell>
          <cell r="AC768">
            <v>92.36</v>
          </cell>
          <cell r="AD768">
            <v>91.43</v>
          </cell>
          <cell r="AE768">
            <v>91.38</v>
          </cell>
          <cell r="AF768">
            <v>90.56</v>
          </cell>
          <cell r="AG768">
            <v>89.5</v>
          </cell>
          <cell r="AH768">
            <v>89.97</v>
          </cell>
          <cell r="AI768">
            <v>90.58</v>
          </cell>
          <cell r="AJ768">
            <v>90.33</v>
          </cell>
          <cell r="AK768">
            <v>91.49</v>
          </cell>
          <cell r="AL768">
            <v>91.56</v>
          </cell>
        </row>
        <row r="769">
          <cell r="AB769" t="str">
            <v>storetotalD552pct_P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</row>
        <row r="770">
          <cell r="AB770" t="str">
            <v>storetotalD552pct_A</v>
          </cell>
          <cell r="AC770">
            <v>86.38</v>
          </cell>
          <cell r="AD770">
            <v>86.86</v>
          </cell>
          <cell r="AE770">
            <v>86.86</v>
          </cell>
          <cell r="AF770">
            <v>84.3</v>
          </cell>
          <cell r="AG770">
            <v>88.64</v>
          </cell>
          <cell r="AH770">
            <v>89.73</v>
          </cell>
          <cell r="AI770">
            <v>89.22</v>
          </cell>
          <cell r="AJ770">
            <v>87</v>
          </cell>
          <cell r="AK770">
            <v>85.01</v>
          </cell>
          <cell r="AL770">
            <v>84.25</v>
          </cell>
        </row>
        <row r="771">
          <cell r="AB771" t="str">
            <v>storetotalD553pct_P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</row>
        <row r="772">
          <cell r="AB772" t="str">
            <v>storetotalD553pct_A</v>
          </cell>
          <cell r="AC772">
            <v>82.01</v>
          </cell>
          <cell r="AD772">
            <v>80.34</v>
          </cell>
          <cell r="AE772">
            <v>82.96</v>
          </cell>
          <cell r="AF772">
            <v>83.72</v>
          </cell>
          <cell r="AG772">
            <v>84.59</v>
          </cell>
          <cell r="AH772">
            <v>84.07</v>
          </cell>
          <cell r="AI772">
            <v>88.32</v>
          </cell>
          <cell r="AJ772">
            <v>86.76</v>
          </cell>
          <cell r="AK772">
            <v>86.35</v>
          </cell>
          <cell r="AL772">
            <v>85.01</v>
          </cell>
        </row>
        <row r="773">
          <cell r="AB773" t="str">
            <v>storetotalD554pct_P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</row>
        <row r="774">
          <cell r="AB774" t="str">
            <v>storetotalD554pct_A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</row>
        <row r="775">
          <cell r="AB775" t="str">
            <v>storetotalD599pct_P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</row>
        <row r="776">
          <cell r="AB776" t="str">
            <v>storetotalD599pct_A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</row>
        <row r="777">
          <cell r="AB777" t="str">
            <v>storetotalG61pct_P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</row>
        <row r="778">
          <cell r="AB778" t="str">
            <v>storetotalG61pct_A</v>
          </cell>
          <cell r="AC778">
            <v>86.97</v>
          </cell>
          <cell r="AD778">
            <v>88.65</v>
          </cell>
          <cell r="AE778">
            <v>89.64</v>
          </cell>
          <cell r="AF778">
            <v>88.15</v>
          </cell>
          <cell r="AG778">
            <v>89.54</v>
          </cell>
          <cell r="AH778">
            <v>86.31</v>
          </cell>
          <cell r="AI778">
            <v>85.38</v>
          </cell>
          <cell r="AJ778">
            <v>84.8</v>
          </cell>
          <cell r="AK778">
            <v>89.1</v>
          </cell>
          <cell r="AL778">
            <v>89.33</v>
          </cell>
        </row>
        <row r="779">
          <cell r="AB779" t="str">
            <v>storetotalD661pct_P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</row>
        <row r="780">
          <cell r="AB780" t="str">
            <v>storetotalD661pct_A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</row>
        <row r="781">
          <cell r="AB781" t="str">
            <v>storetotalD662pct_P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</row>
        <row r="782">
          <cell r="AB782" t="str">
            <v>storetotalD662pct_A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</row>
        <row r="783">
          <cell r="AB783" t="str">
            <v>storetotalD663pct_P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</row>
        <row r="784">
          <cell r="AB784" t="str">
            <v>storetotalD663pct_A</v>
          </cell>
          <cell r="AC784">
            <v>76.5</v>
          </cell>
          <cell r="AD784">
            <v>82.18</v>
          </cell>
          <cell r="AE784">
            <v>83.61</v>
          </cell>
          <cell r="AF784">
            <v>79.66</v>
          </cell>
          <cell r="AG784">
            <v>81.790000000000006</v>
          </cell>
          <cell r="AH784">
            <v>82.32</v>
          </cell>
          <cell r="AI784">
            <v>82.48</v>
          </cell>
          <cell r="AJ784">
            <v>80.44</v>
          </cell>
          <cell r="AK784">
            <v>85.33</v>
          </cell>
          <cell r="AL784">
            <v>85.48</v>
          </cell>
        </row>
        <row r="785">
          <cell r="AB785" t="str">
            <v>storetotalD665pct_P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</row>
        <row r="786">
          <cell r="AB786" t="str">
            <v>storetotalD665pct_A</v>
          </cell>
          <cell r="AC786">
            <v>91.39</v>
          </cell>
          <cell r="AD786">
            <v>91.33</v>
          </cell>
          <cell r="AE786">
            <v>92.13</v>
          </cell>
          <cell r="AF786">
            <v>91.9</v>
          </cell>
          <cell r="AG786">
            <v>93.05</v>
          </cell>
          <cell r="AH786">
            <v>88</v>
          </cell>
          <cell r="AI786">
            <v>86.58</v>
          </cell>
          <cell r="AJ786">
            <v>86.57</v>
          </cell>
          <cell r="AK786">
            <v>90.67</v>
          </cell>
          <cell r="AL786">
            <v>90.93</v>
          </cell>
        </row>
        <row r="787">
          <cell r="AB787" t="str">
            <v>storetotalD699pct_P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</row>
        <row r="788">
          <cell r="AB788" t="str">
            <v>storetotalD699pct_A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</row>
        <row r="789">
          <cell r="AB789" t="str">
            <v>storetotalG71pct_P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</row>
        <row r="790">
          <cell r="AB790" t="str">
            <v>storetotalG71pct_A</v>
          </cell>
          <cell r="AC790">
            <v>89.14</v>
          </cell>
          <cell r="AD790">
            <v>90.22</v>
          </cell>
          <cell r="AE790">
            <v>88.59</v>
          </cell>
          <cell r="AF790">
            <v>90.2</v>
          </cell>
          <cell r="AG790">
            <v>88.17</v>
          </cell>
          <cell r="AH790">
            <v>91.35</v>
          </cell>
          <cell r="AI790">
            <v>90.82</v>
          </cell>
          <cell r="AJ790">
            <v>89.86</v>
          </cell>
          <cell r="AK790">
            <v>90.12</v>
          </cell>
          <cell r="AL790">
            <v>90.88</v>
          </cell>
        </row>
        <row r="791">
          <cell r="AB791" t="str">
            <v>storetotalD771pct_P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</row>
        <row r="792">
          <cell r="AB792" t="str">
            <v>storetotalD771pct_A</v>
          </cell>
          <cell r="AC792">
            <v>92.59</v>
          </cell>
          <cell r="AD792">
            <v>91.95</v>
          </cell>
          <cell r="AE792">
            <v>91.41</v>
          </cell>
          <cell r="AF792">
            <v>91.47</v>
          </cell>
          <cell r="AG792">
            <v>91.92</v>
          </cell>
          <cell r="AH792">
            <v>90.77</v>
          </cell>
          <cell r="AI792">
            <v>90.17</v>
          </cell>
          <cell r="AJ792">
            <v>88.1</v>
          </cell>
          <cell r="AK792">
            <v>90.35</v>
          </cell>
          <cell r="AL792">
            <v>91.22</v>
          </cell>
        </row>
        <row r="793">
          <cell r="AB793" t="str">
            <v>storetotalD772pct_P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</row>
        <row r="794">
          <cell r="AB794" t="str">
            <v>storetotalD772pct_A</v>
          </cell>
          <cell r="AC794">
            <v>88</v>
          </cell>
          <cell r="AD794">
            <v>89.63</v>
          </cell>
          <cell r="AE794">
            <v>87.67</v>
          </cell>
          <cell r="AF794">
            <v>89.77</v>
          </cell>
          <cell r="AG794">
            <v>86.94</v>
          </cell>
          <cell r="AH794">
            <v>91.53</v>
          </cell>
          <cell r="AI794">
            <v>91.03</v>
          </cell>
          <cell r="AJ794">
            <v>90.42</v>
          </cell>
          <cell r="AK794">
            <v>90.06</v>
          </cell>
          <cell r="AL794">
            <v>90.77</v>
          </cell>
        </row>
        <row r="795">
          <cell r="AB795" t="str">
            <v>storetotalD799pct_P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</row>
        <row r="796">
          <cell r="AB796" t="str">
            <v>storetotalD799pct_A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</row>
        <row r="797">
          <cell r="AB797" t="str">
            <v>storetotalG81pct_P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</row>
        <row r="798">
          <cell r="AB798" t="str">
            <v>storetotalG81pct_A</v>
          </cell>
          <cell r="AC798">
            <v>87.65</v>
          </cell>
          <cell r="AD798">
            <v>85.82</v>
          </cell>
          <cell r="AE798">
            <v>85.47</v>
          </cell>
          <cell r="AF798">
            <v>83.09</v>
          </cell>
          <cell r="AG798">
            <v>87.43</v>
          </cell>
          <cell r="AH798">
            <v>87.52</v>
          </cell>
          <cell r="AI798">
            <v>87.66</v>
          </cell>
          <cell r="AJ798">
            <v>87.04</v>
          </cell>
          <cell r="AK798">
            <v>87.63</v>
          </cell>
          <cell r="AL798">
            <v>86.94</v>
          </cell>
        </row>
        <row r="799">
          <cell r="AB799" t="str">
            <v>storetotalD881pct_P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</row>
        <row r="800">
          <cell r="AB800" t="str">
            <v>storetotalD881pct_A</v>
          </cell>
          <cell r="AC800">
            <v>87.65</v>
          </cell>
          <cell r="AD800">
            <v>85.82</v>
          </cell>
          <cell r="AE800">
            <v>85.47</v>
          </cell>
          <cell r="AF800">
            <v>83.09</v>
          </cell>
          <cell r="AG800">
            <v>87.43</v>
          </cell>
          <cell r="AH800">
            <v>87.52</v>
          </cell>
          <cell r="AI800">
            <v>87.66</v>
          </cell>
          <cell r="AJ800">
            <v>87.04</v>
          </cell>
          <cell r="AK800">
            <v>87.63</v>
          </cell>
          <cell r="AL800">
            <v>86.94</v>
          </cell>
        </row>
        <row r="801">
          <cell r="AB801" t="str">
            <v>storetotalD899pct_P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</row>
        <row r="802">
          <cell r="AB802" t="str">
            <v>storetotalD899pct_A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</row>
        <row r="803">
          <cell r="AB803" t="str">
            <v>storetotalxWDFpct_P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</row>
        <row r="804">
          <cell r="AB804" t="str">
            <v>storetotalxWDFpct_A</v>
          </cell>
          <cell r="AC804">
            <v>46.57</v>
          </cell>
          <cell r="AD804">
            <v>45.75</v>
          </cell>
          <cell r="AE804">
            <v>46.06</v>
          </cell>
          <cell r="AF804">
            <v>47.7</v>
          </cell>
          <cell r="AG804">
            <v>48.08</v>
          </cell>
          <cell r="AH804">
            <v>47.95</v>
          </cell>
          <cell r="AI804">
            <v>48.1</v>
          </cell>
          <cell r="AJ804">
            <v>47.58</v>
          </cell>
          <cell r="AK804">
            <v>46.35</v>
          </cell>
          <cell r="AL804">
            <v>46.25</v>
          </cell>
        </row>
        <row r="805">
          <cell r="AB805" t="str">
            <v>storetotalG91pct_P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</row>
        <row r="806">
          <cell r="AB806" t="str">
            <v>storetotalG91pct_A</v>
          </cell>
          <cell r="AC806">
            <v>46.57</v>
          </cell>
          <cell r="AD806">
            <v>45.75</v>
          </cell>
          <cell r="AE806">
            <v>46.06</v>
          </cell>
          <cell r="AF806">
            <v>47.7</v>
          </cell>
          <cell r="AG806">
            <v>48.08</v>
          </cell>
          <cell r="AH806">
            <v>47.95</v>
          </cell>
          <cell r="AI806">
            <v>48.1</v>
          </cell>
          <cell r="AJ806">
            <v>47.58</v>
          </cell>
          <cell r="AK806">
            <v>46.35</v>
          </cell>
          <cell r="AL806">
            <v>46.25</v>
          </cell>
        </row>
        <row r="807">
          <cell r="AB807" t="str">
            <v>storetotalD990pct_P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</row>
        <row r="808">
          <cell r="AB808" t="str">
            <v>storetotalD990pct_A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</row>
        <row r="809">
          <cell r="AB809" t="str">
            <v>storetotalD991pct_P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</row>
        <row r="810">
          <cell r="AB810" t="str">
            <v>storetotalD991pct_A</v>
          </cell>
          <cell r="AC810">
            <v>54.55</v>
          </cell>
          <cell r="AD810">
            <v>53.54</v>
          </cell>
          <cell r="AE810">
            <v>54.76</v>
          </cell>
          <cell r="AF810">
            <v>56.1</v>
          </cell>
          <cell r="AG810">
            <v>56.5</v>
          </cell>
          <cell r="AH810">
            <v>55.69</v>
          </cell>
          <cell r="AI810">
            <v>55.56</v>
          </cell>
          <cell r="AJ810">
            <v>54.15</v>
          </cell>
          <cell r="AK810">
            <v>54.94</v>
          </cell>
          <cell r="AL810">
            <v>54.55</v>
          </cell>
        </row>
        <row r="811">
          <cell r="AB811" t="str">
            <v>storetotalD992pct_P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</row>
        <row r="812">
          <cell r="AB812" t="str">
            <v>storetotalD992pct_A</v>
          </cell>
          <cell r="AC812">
            <v>34.71</v>
          </cell>
          <cell r="AD812">
            <v>34.119999999999997</v>
          </cell>
          <cell r="AE812">
            <v>32.93</v>
          </cell>
          <cell r="AF812">
            <v>33.56</v>
          </cell>
          <cell r="AG812">
            <v>33.79</v>
          </cell>
          <cell r="AH812">
            <v>34.72</v>
          </cell>
          <cell r="AI812">
            <v>34.97</v>
          </cell>
          <cell r="AJ812">
            <v>35.71</v>
          </cell>
          <cell r="AK812">
            <v>29.77</v>
          </cell>
          <cell r="AL812">
            <v>30.6</v>
          </cell>
        </row>
        <row r="813">
          <cell r="AB813" t="str">
            <v>storetotalD999pct_P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</row>
        <row r="814">
          <cell r="AB814" t="str">
            <v>storetotalD999pct_A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</row>
        <row r="815">
          <cell r="AB815" t="str">
            <v>storekeyWDFpct_P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</row>
        <row r="816">
          <cell r="AB816" t="str">
            <v>storekeyWDFpct_A</v>
          </cell>
          <cell r="AC816">
            <v>92.6</v>
          </cell>
          <cell r="AD816">
            <v>91.03</v>
          </cell>
          <cell r="AE816">
            <v>92.51</v>
          </cell>
          <cell r="AF816">
            <v>95.14</v>
          </cell>
          <cell r="AG816">
            <v>95.44</v>
          </cell>
          <cell r="AH816">
            <v>95.84</v>
          </cell>
          <cell r="AI816">
            <v>96.42</v>
          </cell>
          <cell r="AJ816">
            <v>96.68</v>
          </cell>
          <cell r="AK816">
            <v>96.67</v>
          </cell>
          <cell r="AL816">
            <v>96.73</v>
          </cell>
        </row>
        <row r="817">
          <cell r="AB817" t="str">
            <v>storekeyG01pct_P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</row>
        <row r="818">
          <cell r="AB818" t="str">
            <v>storekeyG01pct_A</v>
          </cell>
          <cell r="AC818">
            <v>92.23</v>
          </cell>
          <cell r="AD818">
            <v>90.41</v>
          </cell>
          <cell r="AE818">
            <v>92.32</v>
          </cell>
          <cell r="AF818">
            <v>95.52</v>
          </cell>
          <cell r="AG818">
            <v>96.02</v>
          </cell>
          <cell r="AH818">
            <v>95.62</v>
          </cell>
          <cell r="AI818">
            <v>96.23</v>
          </cell>
          <cell r="AJ818">
            <v>95.92</v>
          </cell>
          <cell r="AK818">
            <v>96.35</v>
          </cell>
          <cell r="AL818">
            <v>96.03</v>
          </cell>
        </row>
        <row r="819">
          <cell r="AB819" t="str">
            <v>storekeyD001pct_P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</row>
        <row r="820">
          <cell r="AB820" t="str">
            <v>storekeyD001pct_A</v>
          </cell>
          <cell r="AC820">
            <v>91.56</v>
          </cell>
          <cell r="AD820">
            <v>90.67</v>
          </cell>
          <cell r="AE820">
            <v>92.67</v>
          </cell>
          <cell r="AF820">
            <v>95.14</v>
          </cell>
          <cell r="AG820">
            <v>95.75</v>
          </cell>
          <cell r="AH820">
            <v>95.61</v>
          </cell>
          <cell r="AI820">
            <v>95.95</v>
          </cell>
          <cell r="AJ820">
            <v>95.71</v>
          </cell>
          <cell r="AK820">
            <v>96.17</v>
          </cell>
          <cell r="AL820">
            <v>95.77</v>
          </cell>
        </row>
        <row r="821">
          <cell r="AB821" t="str">
            <v>storekeyD002pct_P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</row>
        <row r="822">
          <cell r="AB822" t="str">
            <v>storekeyD002pct_A</v>
          </cell>
          <cell r="AC822">
            <v>94.07</v>
          </cell>
          <cell r="AD822">
            <v>88.93</v>
          </cell>
          <cell r="AE822">
            <v>91.2</v>
          </cell>
          <cell r="AF822">
            <v>97.4</v>
          </cell>
          <cell r="AG822">
            <v>97.4</v>
          </cell>
          <cell r="AH822">
            <v>95.65</v>
          </cell>
          <cell r="AI822">
            <v>95.63</v>
          </cell>
          <cell r="AJ822">
            <v>95.2</v>
          </cell>
          <cell r="AK822">
            <v>96.51</v>
          </cell>
          <cell r="AL822">
            <v>96.05</v>
          </cell>
        </row>
        <row r="823">
          <cell r="AB823" t="str">
            <v>storekeyD003pct_P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</row>
        <row r="824">
          <cell r="AB824" t="str">
            <v>storekeyD003pct_A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</row>
        <row r="825">
          <cell r="AB825" t="str">
            <v>storekeyD004pct_P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</row>
        <row r="826">
          <cell r="AB826" t="str">
            <v>storekeyD004pct_A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</row>
        <row r="827">
          <cell r="AB827" t="str">
            <v>storekeyD005pct_P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</row>
        <row r="828">
          <cell r="AB828" t="str">
            <v>storekeyD005pct_A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</row>
        <row r="829">
          <cell r="AB829" t="str">
            <v>storekeyD006pct_P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</row>
        <row r="830">
          <cell r="AB830" t="str">
            <v>storekeyD006pct_A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</row>
        <row r="831">
          <cell r="AB831" t="str">
            <v>storekeyD040pct_P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</row>
        <row r="832">
          <cell r="AB832" t="str">
            <v>storekeyD040pct_A</v>
          </cell>
          <cell r="AC832">
            <v>93.76</v>
          </cell>
          <cell r="AD832">
            <v>90.12</v>
          </cell>
          <cell r="AE832">
            <v>91.57</v>
          </cell>
          <cell r="AF832">
            <v>96.09</v>
          </cell>
          <cell r="AG832">
            <v>96.41</v>
          </cell>
          <cell r="AH832">
            <v>95.63</v>
          </cell>
          <cell r="AI832">
            <v>97.35</v>
          </cell>
          <cell r="AJ832">
            <v>96.92</v>
          </cell>
          <cell r="AK832">
            <v>96.92</v>
          </cell>
          <cell r="AL832">
            <v>96.92</v>
          </cell>
        </row>
        <row r="833">
          <cell r="AB833" t="str">
            <v>storekeyD099pct_P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</row>
        <row r="834">
          <cell r="AB834" t="str">
            <v>storekeyD099pct_A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</row>
        <row r="835">
          <cell r="AB835" t="str">
            <v>storekeyG11pct_P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</row>
        <row r="836">
          <cell r="AB836" t="str">
            <v>storekeyG11pct_A</v>
          </cell>
          <cell r="AC836">
            <v>95.89</v>
          </cell>
          <cell r="AD836">
            <v>95.25</v>
          </cell>
          <cell r="AE836">
            <v>95.59</v>
          </cell>
          <cell r="AF836">
            <v>95.46</v>
          </cell>
          <cell r="AG836">
            <v>95.04</v>
          </cell>
          <cell r="AH836">
            <v>96.1</v>
          </cell>
          <cell r="AI836">
            <v>95.89</v>
          </cell>
          <cell r="AJ836">
            <v>96.62</v>
          </cell>
          <cell r="AK836">
            <v>97.03</v>
          </cell>
          <cell r="AL836">
            <v>97.46</v>
          </cell>
        </row>
        <row r="837">
          <cell r="AB837" t="str">
            <v>storekeyD111pct_P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</row>
        <row r="838">
          <cell r="AB838" t="str">
            <v>storekeyD111pct_A</v>
          </cell>
          <cell r="AC838">
            <v>96.06</v>
          </cell>
          <cell r="AD838">
            <v>95.16</v>
          </cell>
          <cell r="AE838">
            <v>94.28</v>
          </cell>
          <cell r="AF838">
            <v>93.61</v>
          </cell>
          <cell r="AG838">
            <v>92.27</v>
          </cell>
          <cell r="AH838">
            <v>94.01</v>
          </cell>
          <cell r="AI838">
            <v>93.26</v>
          </cell>
          <cell r="AJ838">
            <v>96.25</v>
          </cell>
          <cell r="AK838">
            <v>96.72</v>
          </cell>
          <cell r="AL838">
            <v>97.64</v>
          </cell>
        </row>
        <row r="839">
          <cell r="AB839" t="str">
            <v>storekeyD112pct_P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</row>
        <row r="840">
          <cell r="AB840" t="str">
            <v>storekeyD112pct_A</v>
          </cell>
          <cell r="AC840">
            <v>95.37</v>
          </cell>
          <cell r="AD840">
            <v>93.95</v>
          </cell>
          <cell r="AE840">
            <v>95.73</v>
          </cell>
          <cell r="AF840">
            <v>95.68</v>
          </cell>
          <cell r="AG840">
            <v>96.04</v>
          </cell>
          <cell r="AH840">
            <v>96.4</v>
          </cell>
          <cell r="AI840">
            <v>97.48</v>
          </cell>
          <cell r="AJ840">
            <v>95.32</v>
          </cell>
          <cell r="AK840">
            <v>96.31</v>
          </cell>
          <cell r="AL840">
            <v>96.3</v>
          </cell>
        </row>
        <row r="841">
          <cell r="AB841" t="str">
            <v>storekeyD113pct_P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</row>
        <row r="842">
          <cell r="AB842" t="str">
            <v>storekeyD113pct_A</v>
          </cell>
          <cell r="AC842">
            <v>96.43</v>
          </cell>
          <cell r="AD842">
            <v>95.24</v>
          </cell>
          <cell r="AE842">
            <v>97.59</v>
          </cell>
          <cell r="AF842">
            <v>98.8</v>
          </cell>
          <cell r="AG842">
            <v>100</v>
          </cell>
          <cell r="AH842">
            <v>100</v>
          </cell>
          <cell r="AI842">
            <v>100</v>
          </cell>
          <cell r="AJ842">
            <v>100</v>
          </cell>
          <cell r="AK842">
            <v>100</v>
          </cell>
          <cell r="AL842">
            <v>100</v>
          </cell>
        </row>
        <row r="843">
          <cell r="AB843" t="str">
            <v>storekeyD114pct_P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</row>
        <row r="844">
          <cell r="AB844" t="str">
            <v>storekeyD114pct_A</v>
          </cell>
          <cell r="AC844">
            <v>96.12</v>
          </cell>
          <cell r="AD844">
            <v>98.44</v>
          </cell>
          <cell r="AE844">
            <v>98.44</v>
          </cell>
          <cell r="AF844">
            <v>99.21</v>
          </cell>
          <cell r="AG844">
            <v>99.21</v>
          </cell>
          <cell r="AH844">
            <v>99.21</v>
          </cell>
          <cell r="AI844">
            <v>97.66</v>
          </cell>
          <cell r="AJ844">
            <v>98.44</v>
          </cell>
          <cell r="AK844">
            <v>97.64</v>
          </cell>
          <cell r="AL844">
            <v>97.64</v>
          </cell>
        </row>
        <row r="845">
          <cell r="AB845" t="str">
            <v>storekeyD199pct_P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</row>
        <row r="846">
          <cell r="AB846" t="str">
            <v>storekeyD199pct_A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</row>
        <row r="847">
          <cell r="AB847" t="str">
            <v>storekeyG31pct_P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</row>
        <row r="848">
          <cell r="AB848" t="str">
            <v>storekeyG31pct_A</v>
          </cell>
          <cell r="AC848">
            <v>92.56</v>
          </cell>
          <cell r="AD848">
            <v>87.6</v>
          </cell>
          <cell r="AE848">
            <v>92.01</v>
          </cell>
          <cell r="AF848">
            <v>97.04</v>
          </cell>
          <cell r="AG848">
            <v>97.51</v>
          </cell>
          <cell r="AH848">
            <v>97.41</v>
          </cell>
          <cell r="AI848">
            <v>97.84</v>
          </cell>
          <cell r="AJ848">
            <v>98.12</v>
          </cell>
          <cell r="AK848">
            <v>97.98</v>
          </cell>
          <cell r="AL848">
            <v>97.95</v>
          </cell>
        </row>
        <row r="849">
          <cell r="AB849" t="str">
            <v>storekeyD331pct_P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</row>
        <row r="850">
          <cell r="AB850" t="str">
            <v>storekeyD331pct_A</v>
          </cell>
          <cell r="AC850">
            <v>93.17</v>
          </cell>
          <cell r="AD850">
            <v>88.07</v>
          </cell>
          <cell r="AE850">
            <v>92.65</v>
          </cell>
          <cell r="AF850">
            <v>97.91</v>
          </cell>
          <cell r="AG850">
            <v>98.69</v>
          </cell>
          <cell r="AH850">
            <v>99.01</v>
          </cell>
          <cell r="AI850">
            <v>99.12</v>
          </cell>
          <cell r="AJ850">
            <v>98.96</v>
          </cell>
          <cell r="AK850">
            <v>98.91</v>
          </cell>
          <cell r="AL850">
            <v>98.97</v>
          </cell>
        </row>
        <row r="851">
          <cell r="AB851" t="str">
            <v>storekeyD333pct_P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</row>
        <row r="852">
          <cell r="AB852" t="str">
            <v>storekeyD333pct_A</v>
          </cell>
          <cell r="AC852">
            <v>91.26</v>
          </cell>
          <cell r="AD852">
            <v>86.63</v>
          </cell>
          <cell r="AE852">
            <v>90.39</v>
          </cell>
          <cell r="AF852">
            <v>94.85</v>
          </cell>
          <cell r="AG852">
            <v>94.63</v>
          </cell>
          <cell r="AH852">
            <v>93.42</v>
          </cell>
          <cell r="AI852">
            <v>94.69</v>
          </cell>
          <cell r="AJ852">
            <v>95.87</v>
          </cell>
          <cell r="AK852">
            <v>95.49</v>
          </cell>
          <cell r="AL852">
            <v>95.32</v>
          </cell>
        </row>
        <row r="853">
          <cell r="AB853" t="str">
            <v>storekeyD334pct_P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</row>
        <row r="854">
          <cell r="AB854" t="str">
            <v>storekeyD334pct_A</v>
          </cell>
          <cell r="AC854">
            <v>100</v>
          </cell>
          <cell r="AD854">
            <v>90.48</v>
          </cell>
          <cell r="AE854">
            <v>95.74</v>
          </cell>
          <cell r="AF854">
            <v>91.49</v>
          </cell>
          <cell r="AG854">
            <v>87.23</v>
          </cell>
          <cell r="AH854">
            <v>87.23</v>
          </cell>
          <cell r="AI854">
            <v>87.5</v>
          </cell>
          <cell r="AJ854">
            <v>95.74</v>
          </cell>
          <cell r="AK854">
            <v>95.74</v>
          </cell>
          <cell r="AL854">
            <v>95.74</v>
          </cell>
        </row>
        <row r="855">
          <cell r="AB855" t="str">
            <v>storekeyD399pct_P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</row>
        <row r="856">
          <cell r="AB856" t="str">
            <v>storekeyD399pct_A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</row>
        <row r="857">
          <cell r="AB857" t="str">
            <v>storekeyG21pct_P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</row>
        <row r="858">
          <cell r="AB858" t="str">
            <v>storekeyG21pct_A</v>
          </cell>
          <cell r="AC858">
            <v>93.33</v>
          </cell>
          <cell r="AD858">
            <v>94.18</v>
          </cell>
          <cell r="AE858">
            <v>93.01</v>
          </cell>
          <cell r="AF858">
            <v>96.21</v>
          </cell>
          <cell r="AG858">
            <v>96</v>
          </cell>
          <cell r="AH858">
            <v>95.85</v>
          </cell>
          <cell r="AI858">
            <v>95.46</v>
          </cell>
          <cell r="AJ858">
            <v>96.12</v>
          </cell>
          <cell r="AK858">
            <v>97.04</v>
          </cell>
          <cell r="AL858">
            <v>96.79</v>
          </cell>
        </row>
        <row r="859">
          <cell r="AB859" t="str">
            <v>storekeyD221pct_P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</row>
        <row r="860">
          <cell r="AB860" t="str">
            <v>storekeyD221pct_A</v>
          </cell>
          <cell r="AC860">
            <v>93.47</v>
          </cell>
          <cell r="AD860">
            <v>94.7</v>
          </cell>
          <cell r="AE860">
            <v>93.53</v>
          </cell>
          <cell r="AF860">
            <v>96.73</v>
          </cell>
          <cell r="AG860">
            <v>96.47</v>
          </cell>
          <cell r="AH860">
            <v>96.46</v>
          </cell>
          <cell r="AI860">
            <v>95.72</v>
          </cell>
          <cell r="AJ860">
            <v>96.46</v>
          </cell>
          <cell r="AK860">
            <v>97.65</v>
          </cell>
          <cell r="AL860">
            <v>97.01</v>
          </cell>
        </row>
        <row r="861">
          <cell r="AB861" t="str">
            <v>storekeyD222pct_P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</row>
        <row r="862">
          <cell r="AB862" t="str">
            <v>storekeyD222pct_A</v>
          </cell>
          <cell r="AC862">
            <v>92.73</v>
          </cell>
          <cell r="AD862">
            <v>91.97</v>
          </cell>
          <cell r="AE862">
            <v>90.63</v>
          </cell>
          <cell r="AF862">
            <v>93.92</v>
          </cell>
          <cell r="AG862">
            <v>93.92</v>
          </cell>
          <cell r="AH862">
            <v>93.16</v>
          </cell>
          <cell r="AI862">
            <v>94.3</v>
          </cell>
          <cell r="AJ862">
            <v>94.23</v>
          </cell>
          <cell r="AK862">
            <v>93.4</v>
          </cell>
          <cell r="AL862">
            <v>95.56</v>
          </cell>
        </row>
        <row r="863">
          <cell r="AB863" t="str">
            <v>storekeyD299pct_P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</row>
        <row r="864">
          <cell r="AB864" t="str">
            <v>storekeyD299pct_A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</row>
        <row r="865">
          <cell r="AB865" t="str">
            <v>storekeyG41pct_P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</row>
        <row r="866">
          <cell r="AB866" t="str">
            <v>storekeyG41pct_A</v>
          </cell>
          <cell r="AC866">
            <v>86.8</v>
          </cell>
          <cell r="AD866">
            <v>89.81</v>
          </cell>
          <cell r="AE866">
            <v>89.03</v>
          </cell>
          <cell r="AF866">
            <v>87.79</v>
          </cell>
          <cell r="AG866">
            <v>88.85</v>
          </cell>
          <cell r="AH866">
            <v>87.76</v>
          </cell>
          <cell r="AI866">
            <v>90.24</v>
          </cell>
          <cell r="AJ866">
            <v>91.48</v>
          </cell>
          <cell r="AK866">
            <v>87.72</v>
          </cell>
          <cell r="AL866">
            <v>88.82</v>
          </cell>
        </row>
        <row r="867">
          <cell r="AB867" t="str">
            <v>storekeyD441pct_P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</row>
        <row r="868">
          <cell r="AB868" t="str">
            <v>storekeyD441pct_A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</row>
        <row r="869">
          <cell r="AB869" t="str">
            <v>storekeyD442pct_P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</row>
        <row r="870">
          <cell r="AB870" t="str">
            <v>storekeyD442pct_A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</row>
        <row r="871">
          <cell r="AB871" t="str">
            <v>storekeyD443pct_P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</row>
        <row r="872">
          <cell r="AB872" t="str">
            <v>storekeyD443pct_A</v>
          </cell>
          <cell r="AC872">
            <v>86.8</v>
          </cell>
          <cell r="AD872">
            <v>89.81</v>
          </cell>
          <cell r="AE872">
            <v>89.03</v>
          </cell>
          <cell r="AF872">
            <v>87.79</v>
          </cell>
          <cell r="AG872">
            <v>88.85</v>
          </cell>
          <cell r="AH872">
            <v>87.76</v>
          </cell>
          <cell r="AI872">
            <v>90.24</v>
          </cell>
          <cell r="AJ872">
            <v>91.48</v>
          </cell>
          <cell r="AK872">
            <v>87.72</v>
          </cell>
          <cell r="AL872">
            <v>88.82</v>
          </cell>
        </row>
        <row r="873">
          <cell r="AB873" t="str">
            <v>storekeyD445pct_P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</row>
        <row r="874">
          <cell r="AB874" t="str">
            <v>storekeyD445pct_A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</row>
        <row r="875">
          <cell r="AB875" t="str">
            <v>storekeyD447pct_P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</row>
        <row r="876">
          <cell r="AB876" t="str">
            <v>storekeyD447pct_A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</row>
        <row r="877">
          <cell r="AB877" t="str">
            <v>storekeyD448pct_P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</row>
        <row r="878">
          <cell r="AB878" t="str">
            <v>storekeyD448pct_A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</row>
        <row r="879">
          <cell r="AB879" t="str">
            <v>storekeyD499pct_P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</row>
        <row r="880">
          <cell r="AB880" t="str">
            <v>storekeyD499pct_A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</row>
        <row r="881">
          <cell r="AB881" t="str">
            <v>storekeyG51pct_P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</row>
        <row r="882">
          <cell r="AB882" t="str">
            <v>storekeyG51pct_A</v>
          </cell>
          <cell r="AC882">
            <v>93.61</v>
          </cell>
          <cell r="AD882">
            <v>92.2</v>
          </cell>
          <cell r="AE882">
            <v>91.27</v>
          </cell>
          <cell r="AF882">
            <v>91.96</v>
          </cell>
          <cell r="AG882">
            <v>91.63</v>
          </cell>
          <cell r="AH882">
            <v>92.75</v>
          </cell>
          <cell r="AI882">
            <v>94.1</v>
          </cell>
          <cell r="AJ882">
            <v>94.74</v>
          </cell>
          <cell r="AK882">
            <v>95.16</v>
          </cell>
          <cell r="AL882">
            <v>95.67</v>
          </cell>
        </row>
        <row r="883">
          <cell r="AB883" t="str">
            <v>storekeyD551pct_P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</row>
        <row r="884">
          <cell r="AB884" t="str">
            <v>storekeyD551pct_A</v>
          </cell>
          <cell r="AC884">
            <v>96.74</v>
          </cell>
          <cell r="AD884">
            <v>95.43</v>
          </cell>
          <cell r="AE884">
            <v>94.15</v>
          </cell>
          <cell r="AF884">
            <v>95.02</v>
          </cell>
          <cell r="AG884">
            <v>93.37</v>
          </cell>
          <cell r="AH884">
            <v>94.53</v>
          </cell>
          <cell r="AI884">
            <v>95.03</v>
          </cell>
          <cell r="AJ884">
            <v>95.46</v>
          </cell>
          <cell r="AK884">
            <v>95.85</v>
          </cell>
          <cell r="AL884">
            <v>96.44</v>
          </cell>
        </row>
        <row r="885">
          <cell r="AB885" t="str">
            <v>storekeyD552pct_P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</row>
        <row r="886">
          <cell r="AB886" t="str">
            <v>storekeyD552pct_A</v>
          </cell>
          <cell r="AC886">
            <v>85.21</v>
          </cell>
          <cell r="AD886">
            <v>84.52</v>
          </cell>
          <cell r="AE886">
            <v>83.13</v>
          </cell>
          <cell r="AF886">
            <v>82.21</v>
          </cell>
          <cell r="AG886">
            <v>85.37</v>
          </cell>
          <cell r="AH886">
            <v>86.96</v>
          </cell>
          <cell r="AI886">
            <v>89.94</v>
          </cell>
          <cell r="AJ886">
            <v>95.07</v>
          </cell>
          <cell r="AK886">
            <v>89.93</v>
          </cell>
          <cell r="AL886">
            <v>93.79</v>
          </cell>
        </row>
        <row r="887">
          <cell r="AB887" t="str">
            <v>storekeyD553pct_P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</row>
        <row r="888">
          <cell r="AB888" t="str">
            <v>storekeyD553pct_A</v>
          </cell>
          <cell r="AC888">
            <v>80.260000000000005</v>
          </cell>
          <cell r="AD888">
            <v>77.12</v>
          </cell>
          <cell r="AE888">
            <v>76.819999999999993</v>
          </cell>
          <cell r="AF888">
            <v>76.87</v>
          </cell>
          <cell r="AG888">
            <v>82.19</v>
          </cell>
          <cell r="AH888">
            <v>82.19</v>
          </cell>
          <cell r="AI888">
            <v>89.73</v>
          </cell>
          <cell r="AJ888">
            <v>87.67</v>
          </cell>
          <cell r="AK888">
            <v>93.84</v>
          </cell>
          <cell r="AL888">
            <v>90.41</v>
          </cell>
        </row>
        <row r="889">
          <cell r="AB889" t="str">
            <v>storekeyD554pct_P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</row>
        <row r="890">
          <cell r="AB890" t="str">
            <v>storekeyD554pct_A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</row>
        <row r="891">
          <cell r="AB891" t="str">
            <v>storekeyD599pct_P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</row>
        <row r="892">
          <cell r="AB892" t="str">
            <v>storekeyD599pct_A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</row>
        <row r="893">
          <cell r="AB893" t="str">
            <v>storekeyG61pct_P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</row>
        <row r="894">
          <cell r="AB894" t="str">
            <v>storekeyG61pct_A</v>
          </cell>
          <cell r="AC894">
            <v>93.8</v>
          </cell>
          <cell r="AD894">
            <v>95.06</v>
          </cell>
          <cell r="AE894">
            <v>95</v>
          </cell>
          <cell r="AF894">
            <v>94.94</v>
          </cell>
          <cell r="AG894">
            <v>95.72</v>
          </cell>
          <cell r="AH894">
            <v>96.22</v>
          </cell>
          <cell r="AI894">
            <v>96.96</v>
          </cell>
          <cell r="AJ894">
            <v>96.83</v>
          </cell>
          <cell r="AK894">
            <v>97.45</v>
          </cell>
          <cell r="AL894">
            <v>97.83</v>
          </cell>
        </row>
        <row r="895">
          <cell r="AB895" t="str">
            <v>storekeyD661pct_P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</row>
        <row r="896">
          <cell r="AB896" t="str">
            <v>storekeyD661pct_A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</row>
        <row r="897">
          <cell r="AB897" t="str">
            <v>storekeyD662pct_P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</row>
        <row r="898">
          <cell r="AB898" t="str">
            <v>storekeyD662pct_A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</row>
        <row r="899">
          <cell r="AB899" t="str">
            <v>storekeyD663pct_P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</row>
        <row r="900">
          <cell r="AB900" t="str">
            <v>storekeyD663pct_A</v>
          </cell>
          <cell r="AC900">
            <v>83.87</v>
          </cell>
          <cell r="AD900">
            <v>90.38</v>
          </cell>
          <cell r="AE900">
            <v>89.96</v>
          </cell>
          <cell r="AF900">
            <v>89.12</v>
          </cell>
          <cell r="AG900">
            <v>91.56</v>
          </cell>
          <cell r="AH900">
            <v>92.2</v>
          </cell>
          <cell r="AI900">
            <v>94.42</v>
          </cell>
          <cell r="AJ900">
            <v>91.98</v>
          </cell>
          <cell r="AK900">
            <v>88.57</v>
          </cell>
          <cell r="AL900">
            <v>92.57</v>
          </cell>
        </row>
        <row r="901">
          <cell r="AB901" t="str">
            <v>storekeyD665pct_P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</row>
        <row r="902">
          <cell r="AB902" t="str">
            <v>storekeyD665pct_A</v>
          </cell>
          <cell r="AC902">
            <v>95.59</v>
          </cell>
          <cell r="AD902">
            <v>95.87</v>
          </cell>
          <cell r="AE902">
            <v>95.87</v>
          </cell>
          <cell r="AF902">
            <v>95.94</v>
          </cell>
          <cell r="AG902">
            <v>96.44</v>
          </cell>
          <cell r="AH902">
            <v>96.86</v>
          </cell>
          <cell r="AI902">
            <v>97.36</v>
          </cell>
          <cell r="AJ902">
            <v>97.58</v>
          </cell>
          <cell r="AK902">
            <v>98.6</v>
          </cell>
          <cell r="AL902">
            <v>98.49</v>
          </cell>
        </row>
        <row r="903">
          <cell r="AB903" t="str">
            <v>storekeyD699pct_P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</row>
        <row r="904">
          <cell r="AB904" t="str">
            <v>storekeyD699pct_A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</row>
        <row r="905">
          <cell r="AB905" t="str">
            <v>storekeyG71pct_P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</row>
        <row r="906">
          <cell r="AB906" t="str">
            <v>storekeyG71pct_A</v>
          </cell>
          <cell r="AC906">
            <v>92.05</v>
          </cell>
          <cell r="AD906">
            <v>92.84</v>
          </cell>
          <cell r="AE906">
            <v>92.5</v>
          </cell>
          <cell r="AF906">
            <v>94.81</v>
          </cell>
          <cell r="AG906">
            <v>94.72</v>
          </cell>
          <cell r="AH906">
            <v>97.13</v>
          </cell>
          <cell r="AI906">
            <v>97.58</v>
          </cell>
          <cell r="AJ906">
            <v>97.82</v>
          </cell>
          <cell r="AK906">
            <v>97.23</v>
          </cell>
          <cell r="AL906">
            <v>96.8</v>
          </cell>
        </row>
        <row r="907">
          <cell r="AB907" t="str">
            <v>storekeyD771pct_P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</row>
        <row r="908">
          <cell r="AB908" t="str">
            <v>storekeyD771pct_A</v>
          </cell>
          <cell r="AC908">
            <v>96.12</v>
          </cell>
          <cell r="AD908">
            <v>95.94</v>
          </cell>
          <cell r="AE908">
            <v>95.06</v>
          </cell>
          <cell r="AF908">
            <v>96.53</v>
          </cell>
          <cell r="AG908">
            <v>96.53</v>
          </cell>
          <cell r="AH908">
            <v>97.39</v>
          </cell>
          <cell r="AI908">
            <v>98.1</v>
          </cell>
          <cell r="AJ908">
            <v>98.67</v>
          </cell>
          <cell r="AK908">
            <v>98.48</v>
          </cell>
          <cell r="AL908">
            <v>98.37</v>
          </cell>
        </row>
        <row r="909">
          <cell r="AB909" t="str">
            <v>storekeyD772pct_P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</row>
        <row r="910">
          <cell r="AB910" t="str">
            <v>storekeyD772pct_A</v>
          </cell>
          <cell r="AC910">
            <v>90.82</v>
          </cell>
          <cell r="AD910">
            <v>91.86</v>
          </cell>
          <cell r="AE910">
            <v>91.63</v>
          </cell>
          <cell r="AF910">
            <v>94.2</v>
          </cell>
          <cell r="AG910">
            <v>94.06</v>
          </cell>
          <cell r="AH910">
            <v>97.04</v>
          </cell>
          <cell r="AI910">
            <v>97.39</v>
          </cell>
          <cell r="AJ910">
            <v>97.5</v>
          </cell>
          <cell r="AK910">
            <v>96.73</v>
          </cell>
          <cell r="AL910">
            <v>96.12</v>
          </cell>
        </row>
        <row r="911">
          <cell r="AB911" t="str">
            <v>storekeyD799pct_P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</row>
        <row r="912">
          <cell r="AB912" t="str">
            <v>storekeyD799pct_A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</row>
        <row r="913">
          <cell r="AB913" t="str">
            <v>storekeyG81pct_P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</row>
        <row r="914">
          <cell r="AB914" t="str">
            <v>storekeyG81pct_A</v>
          </cell>
          <cell r="AC914">
            <v>90.39</v>
          </cell>
          <cell r="AD914">
            <v>92.58</v>
          </cell>
          <cell r="AE914">
            <v>92.63</v>
          </cell>
          <cell r="AF914">
            <v>90.73</v>
          </cell>
          <cell r="AG914">
            <v>93.01</v>
          </cell>
          <cell r="AH914">
            <v>94.64</v>
          </cell>
          <cell r="AI914">
            <v>96.27</v>
          </cell>
          <cell r="AJ914">
            <v>96.6</v>
          </cell>
          <cell r="AK914">
            <v>95.16</v>
          </cell>
          <cell r="AL914">
            <v>96.85</v>
          </cell>
        </row>
        <row r="915">
          <cell r="AB915" t="str">
            <v>storekeyD881pct_P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</row>
        <row r="916">
          <cell r="AB916" t="str">
            <v>storekeyD881pct_A</v>
          </cell>
          <cell r="AC916">
            <v>90.39</v>
          </cell>
          <cell r="AD916">
            <v>92.58</v>
          </cell>
          <cell r="AE916">
            <v>92.63</v>
          </cell>
          <cell r="AF916">
            <v>90.73</v>
          </cell>
          <cell r="AG916">
            <v>93.01</v>
          </cell>
          <cell r="AH916">
            <v>94.64</v>
          </cell>
          <cell r="AI916">
            <v>96.27</v>
          </cell>
          <cell r="AJ916">
            <v>96.6</v>
          </cell>
          <cell r="AK916">
            <v>95.16</v>
          </cell>
          <cell r="AL916">
            <v>96.85</v>
          </cell>
        </row>
        <row r="917">
          <cell r="AB917" t="str">
            <v>storekeyD899pct_P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</row>
        <row r="918">
          <cell r="AB918" t="str">
            <v>storekeyD899pct_A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</row>
        <row r="919">
          <cell r="AB919" t="str">
            <v>storekeyxWDFpct_P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</row>
        <row r="920">
          <cell r="AB920" t="str">
            <v>storekeyxWDFpct_A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</row>
        <row r="921">
          <cell r="AB921" t="str">
            <v>storekeyG91pct_P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</row>
        <row r="922">
          <cell r="AB922" t="str">
            <v>storekeyG91pct_A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</row>
        <row r="923">
          <cell r="AB923" t="str">
            <v>storekeyD990pct_P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</row>
        <row r="924">
          <cell r="AB924" t="str">
            <v>storekeyD990pct_A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</row>
        <row r="925">
          <cell r="AB925" t="str">
            <v>storekeyD991pct_P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</row>
        <row r="926">
          <cell r="AB926" t="str">
            <v>storekeyD991pct_A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</row>
        <row r="927">
          <cell r="AB927" t="str">
            <v>storekeyD992pct_P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</row>
        <row r="928">
          <cell r="AB928" t="str">
            <v>storekeyD992pct_A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</row>
        <row r="929">
          <cell r="AB929" t="str">
            <v>storekeyD999pct_P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</row>
        <row r="930">
          <cell r="AB930" t="str">
            <v>storekeyD999pct_A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</row>
        <row r="931">
          <cell r="AB931" t="str">
            <v>storecoreWDFpct_P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</row>
        <row r="932">
          <cell r="AB932" t="str">
            <v>storecoreWDFpct_A</v>
          </cell>
          <cell r="AC932">
            <v>85.98</v>
          </cell>
          <cell r="AD932">
            <v>84.38</v>
          </cell>
          <cell r="AE932">
            <v>86.41</v>
          </cell>
          <cell r="AF932">
            <v>86.82</v>
          </cell>
          <cell r="AG932">
            <v>87.16</v>
          </cell>
          <cell r="AH932">
            <v>87.52</v>
          </cell>
          <cell r="AI932">
            <v>87.06</v>
          </cell>
          <cell r="AJ932">
            <v>86.98</v>
          </cell>
          <cell r="AK932">
            <v>88.27</v>
          </cell>
          <cell r="AL932">
            <v>88.46</v>
          </cell>
        </row>
        <row r="933">
          <cell r="AB933" t="str">
            <v>storecoreG01pct_P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</row>
        <row r="934">
          <cell r="AB934" t="str">
            <v>storecoreG01pct_A</v>
          </cell>
          <cell r="AC934">
            <v>87.33</v>
          </cell>
          <cell r="AD934">
            <v>86.24</v>
          </cell>
          <cell r="AE934">
            <v>87.89</v>
          </cell>
          <cell r="AF934">
            <v>91.02</v>
          </cell>
          <cell r="AG934">
            <v>90.59</v>
          </cell>
          <cell r="AH934">
            <v>89.6</v>
          </cell>
          <cell r="AI934">
            <v>88.88</v>
          </cell>
          <cell r="AJ934">
            <v>88.32</v>
          </cell>
          <cell r="AK934">
            <v>88.08</v>
          </cell>
          <cell r="AL934">
            <v>88.4</v>
          </cell>
        </row>
        <row r="935">
          <cell r="AB935" t="str">
            <v>storecoreD001pct_P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</row>
        <row r="936">
          <cell r="AB936" t="str">
            <v>storecoreD001pct_A</v>
          </cell>
          <cell r="AC936">
            <v>85.83</v>
          </cell>
          <cell r="AD936">
            <v>84.95</v>
          </cell>
          <cell r="AE936">
            <v>87.27</v>
          </cell>
          <cell r="AF936">
            <v>89.74</v>
          </cell>
          <cell r="AG936">
            <v>89.55</v>
          </cell>
          <cell r="AH936">
            <v>88.36</v>
          </cell>
          <cell r="AI936">
            <v>87.48</v>
          </cell>
          <cell r="AJ936">
            <v>86.96</v>
          </cell>
          <cell r="AK936">
            <v>86.48</v>
          </cell>
          <cell r="AL936">
            <v>87.26</v>
          </cell>
        </row>
        <row r="937">
          <cell r="AB937" t="str">
            <v>storecoreD002pct_P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</row>
        <row r="938">
          <cell r="AB938" t="str">
            <v>storecoreD002pct_A</v>
          </cell>
          <cell r="AC938">
            <v>90</v>
          </cell>
          <cell r="AD938">
            <v>84.77</v>
          </cell>
          <cell r="AE938">
            <v>87.57</v>
          </cell>
          <cell r="AF938">
            <v>95.81</v>
          </cell>
          <cell r="AG938">
            <v>94.61</v>
          </cell>
          <cell r="AH938">
            <v>93.9</v>
          </cell>
          <cell r="AI938">
            <v>93.13</v>
          </cell>
          <cell r="AJ938">
            <v>92.59</v>
          </cell>
          <cell r="AK938">
            <v>90.74</v>
          </cell>
          <cell r="AL938">
            <v>88.82</v>
          </cell>
        </row>
        <row r="939">
          <cell r="AB939" t="str">
            <v>storecoreD003pct_P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</row>
        <row r="940">
          <cell r="AB940" t="str">
            <v>storecoreD003pct_A</v>
          </cell>
          <cell r="AC940">
            <v>84.93</v>
          </cell>
          <cell r="AD940">
            <v>82.89</v>
          </cell>
          <cell r="AE940">
            <v>80</v>
          </cell>
          <cell r="AF940">
            <v>85.51</v>
          </cell>
          <cell r="AG940">
            <v>84.06</v>
          </cell>
          <cell r="AH940">
            <v>84.06</v>
          </cell>
          <cell r="AI940">
            <v>82.35</v>
          </cell>
          <cell r="AJ940">
            <v>78.13</v>
          </cell>
          <cell r="AK940">
            <v>79.37</v>
          </cell>
          <cell r="AL940">
            <v>76.56</v>
          </cell>
        </row>
        <row r="941">
          <cell r="AB941" t="str">
            <v>storecoreD004pct_P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</row>
        <row r="942">
          <cell r="AB942" t="str">
            <v>storecoreD004pct_A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57.14</v>
          </cell>
        </row>
        <row r="943">
          <cell r="AB943" t="str">
            <v>storecoreD005pct_P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</row>
        <row r="944">
          <cell r="AB944" t="str">
            <v>storecoreD005pct_A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</row>
        <row r="945">
          <cell r="AB945" t="str">
            <v>storecoreD006pct_P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</row>
        <row r="946">
          <cell r="AB946" t="str">
            <v>storecoreD006pct_A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</row>
        <row r="947">
          <cell r="AB947" t="str">
            <v>storecoreD040pct_P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</row>
        <row r="948">
          <cell r="AB948" t="str">
            <v>storecoreD040pct_A</v>
          </cell>
          <cell r="AC948">
            <v>91.88</v>
          </cell>
          <cell r="AD948">
            <v>90.59</v>
          </cell>
          <cell r="AE948">
            <v>90.27</v>
          </cell>
          <cell r="AF948">
            <v>94.85</v>
          </cell>
          <cell r="AG948">
            <v>93.75</v>
          </cell>
          <cell r="AH948">
            <v>93.37</v>
          </cell>
          <cell r="AI948">
            <v>93.18</v>
          </cell>
          <cell r="AJ948">
            <v>92.51</v>
          </cell>
          <cell r="AK948">
            <v>92.94</v>
          </cell>
          <cell r="AL948">
            <v>92.5</v>
          </cell>
        </row>
        <row r="949">
          <cell r="AB949" t="str">
            <v>storecoreD099pct_P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</row>
        <row r="950">
          <cell r="AB950" t="str">
            <v>storecoreD099pct_A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</row>
        <row r="951">
          <cell r="AB951" t="str">
            <v>storecoreG11pct_P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</row>
        <row r="952">
          <cell r="AB952" t="str">
            <v>storecoreG11pct_A</v>
          </cell>
          <cell r="AC952">
            <v>87.88</v>
          </cell>
          <cell r="AD952">
            <v>86.64</v>
          </cell>
          <cell r="AE952">
            <v>90.04</v>
          </cell>
          <cell r="AF952">
            <v>90.86</v>
          </cell>
          <cell r="AG952">
            <v>90.77</v>
          </cell>
          <cell r="AH952">
            <v>91.13</v>
          </cell>
          <cell r="AI952">
            <v>90.69</v>
          </cell>
          <cell r="AJ952">
            <v>91.13</v>
          </cell>
          <cell r="AK952">
            <v>91.91</v>
          </cell>
          <cell r="AL952">
            <v>91.38</v>
          </cell>
        </row>
        <row r="953">
          <cell r="AB953" t="str">
            <v>storecoreD111pct_P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</row>
        <row r="954">
          <cell r="AB954" t="str">
            <v>storecoreD111pct_A</v>
          </cell>
          <cell r="AC954">
            <v>90.67</v>
          </cell>
          <cell r="AD954">
            <v>90.16</v>
          </cell>
          <cell r="AE954">
            <v>90.11</v>
          </cell>
          <cell r="AF954">
            <v>90.16</v>
          </cell>
          <cell r="AG954">
            <v>90.52</v>
          </cell>
          <cell r="AH954">
            <v>90.7</v>
          </cell>
          <cell r="AI954">
            <v>89.99</v>
          </cell>
          <cell r="AJ954">
            <v>90.75</v>
          </cell>
          <cell r="AK954">
            <v>90.86</v>
          </cell>
          <cell r="AL954">
            <v>90.73</v>
          </cell>
        </row>
        <row r="955">
          <cell r="AB955" t="str">
            <v>storecoreD112pct_P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</row>
        <row r="956">
          <cell r="AB956" t="str">
            <v>storecoreD112pct_A</v>
          </cell>
          <cell r="AC956">
            <v>81.37</v>
          </cell>
          <cell r="AD956">
            <v>78.05</v>
          </cell>
          <cell r="AE956">
            <v>87.79</v>
          </cell>
          <cell r="AF956">
            <v>89.86</v>
          </cell>
          <cell r="AG956">
            <v>89.34</v>
          </cell>
          <cell r="AH956">
            <v>89.21</v>
          </cell>
          <cell r="AI956">
            <v>89.34</v>
          </cell>
          <cell r="AJ956">
            <v>89.21</v>
          </cell>
          <cell r="AK956">
            <v>91.39</v>
          </cell>
          <cell r="AL956">
            <v>89.85</v>
          </cell>
        </row>
        <row r="957">
          <cell r="AB957" t="str">
            <v>storecoreD113pct_P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</row>
        <row r="958">
          <cell r="AB958" t="str">
            <v>storecoreD113pct_A</v>
          </cell>
          <cell r="AC958">
            <v>94.17</v>
          </cell>
          <cell r="AD958">
            <v>93.2</v>
          </cell>
          <cell r="AE958">
            <v>94.17</v>
          </cell>
          <cell r="AF958">
            <v>95.15</v>
          </cell>
          <cell r="AG958">
            <v>96.15</v>
          </cell>
          <cell r="AH958">
            <v>96.15</v>
          </cell>
          <cell r="AI958">
            <v>95.24</v>
          </cell>
          <cell r="AJ958">
            <v>96.23</v>
          </cell>
          <cell r="AK958">
            <v>96.19</v>
          </cell>
          <cell r="AL958">
            <v>96.19</v>
          </cell>
        </row>
        <row r="959">
          <cell r="AB959" t="str">
            <v>storecoreD114pct_P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</row>
        <row r="960">
          <cell r="AB960" t="str">
            <v>storecoreD114pct_A</v>
          </cell>
          <cell r="AC960">
            <v>93.02</v>
          </cell>
          <cell r="AD960">
            <v>95.81</v>
          </cell>
          <cell r="AE960">
            <v>95.81</v>
          </cell>
          <cell r="AF960">
            <v>96.24</v>
          </cell>
          <cell r="AG960">
            <v>94.55</v>
          </cell>
          <cell r="AH960">
            <v>97.73</v>
          </cell>
          <cell r="AI960">
            <v>96.83</v>
          </cell>
          <cell r="AJ960">
            <v>97.31</v>
          </cell>
          <cell r="AK960">
            <v>97.24</v>
          </cell>
          <cell r="AL960">
            <v>97.7</v>
          </cell>
        </row>
        <row r="961">
          <cell r="AB961" t="str">
            <v>storecoreD199pct_P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</row>
        <row r="962">
          <cell r="AB962" t="str">
            <v>storecoreD199pct_A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</row>
        <row r="963">
          <cell r="AB963" t="str">
            <v>storecoreG31pct_P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</row>
        <row r="964">
          <cell r="AB964" t="str">
            <v>storecoreG31pct_A</v>
          </cell>
          <cell r="AC964">
            <v>86.96</v>
          </cell>
          <cell r="AD964">
            <v>83.41</v>
          </cell>
          <cell r="AE964">
            <v>87.05</v>
          </cell>
          <cell r="AF964">
            <v>87.73</v>
          </cell>
          <cell r="AG964">
            <v>88.26</v>
          </cell>
          <cell r="AH964">
            <v>89.86</v>
          </cell>
          <cell r="AI964">
            <v>88.67</v>
          </cell>
          <cell r="AJ964">
            <v>88.98</v>
          </cell>
          <cell r="AK964">
            <v>90.9</v>
          </cell>
          <cell r="AL964">
            <v>91</v>
          </cell>
        </row>
        <row r="965">
          <cell r="AB965" t="str">
            <v>storecoreD331pct_P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</row>
        <row r="966">
          <cell r="AB966" t="str">
            <v>storecoreD331pct_A</v>
          </cell>
          <cell r="AC966">
            <v>86</v>
          </cell>
          <cell r="AD966">
            <v>81.95</v>
          </cell>
          <cell r="AE966">
            <v>85.02</v>
          </cell>
          <cell r="AF966">
            <v>88.76</v>
          </cell>
          <cell r="AG966">
            <v>89.69</v>
          </cell>
          <cell r="AH966">
            <v>90.86</v>
          </cell>
          <cell r="AI966">
            <v>91.78</v>
          </cell>
          <cell r="AJ966">
            <v>92.53</v>
          </cell>
          <cell r="AK966">
            <v>93.89</v>
          </cell>
          <cell r="AL966">
            <v>93.4</v>
          </cell>
        </row>
        <row r="967">
          <cell r="AB967" t="str">
            <v>storecoreD333pct_P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</row>
        <row r="968">
          <cell r="AB968" t="str">
            <v>storecoreD333pct_A</v>
          </cell>
          <cell r="AC968">
            <v>87.6</v>
          </cell>
          <cell r="AD968">
            <v>84.37</v>
          </cell>
          <cell r="AE968">
            <v>88.41</v>
          </cell>
          <cell r="AF968">
            <v>86.69</v>
          </cell>
          <cell r="AG968">
            <v>87.06</v>
          </cell>
          <cell r="AH968">
            <v>89.04</v>
          </cell>
          <cell r="AI968">
            <v>85.9</v>
          </cell>
          <cell r="AJ968">
            <v>85.79</v>
          </cell>
          <cell r="AK968">
            <v>88.13</v>
          </cell>
          <cell r="AL968">
            <v>88.76</v>
          </cell>
        </row>
        <row r="969">
          <cell r="AB969" t="str">
            <v>storecoreD334pct_P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</row>
        <row r="970">
          <cell r="AB970" t="str">
            <v>storecoreD334pct_A</v>
          </cell>
          <cell r="AC970">
            <v>91.07</v>
          </cell>
          <cell r="AD970">
            <v>89.86</v>
          </cell>
          <cell r="AE970">
            <v>89.78</v>
          </cell>
          <cell r="AF970">
            <v>91.24</v>
          </cell>
          <cell r="AG970">
            <v>76.400000000000006</v>
          </cell>
          <cell r="AH970">
            <v>77.64</v>
          </cell>
          <cell r="AI970">
            <v>79.27</v>
          </cell>
          <cell r="AJ970">
            <v>79.88</v>
          </cell>
          <cell r="AK970">
            <v>90.85</v>
          </cell>
          <cell r="AL970">
            <v>94.71</v>
          </cell>
        </row>
        <row r="971">
          <cell r="AB971" t="str">
            <v>storecoreD399pct_P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</row>
        <row r="972">
          <cell r="AB972" t="str">
            <v>storecoreD399pct_A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</row>
        <row r="973">
          <cell r="AB973" t="str">
            <v>storecoreG21pct_P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</row>
        <row r="974">
          <cell r="AB974" t="str">
            <v>storecoreG21pct_A</v>
          </cell>
          <cell r="AC974">
            <v>89.33</v>
          </cell>
          <cell r="AD974">
            <v>88.54</v>
          </cell>
          <cell r="AE974">
            <v>89.01</v>
          </cell>
          <cell r="AF974">
            <v>92.84</v>
          </cell>
          <cell r="AG974">
            <v>93.53</v>
          </cell>
          <cell r="AH974">
            <v>94.46</v>
          </cell>
          <cell r="AI974">
            <v>93.88</v>
          </cell>
          <cell r="AJ974">
            <v>92.97</v>
          </cell>
          <cell r="AK974">
            <v>93.04</v>
          </cell>
          <cell r="AL974">
            <v>91.66</v>
          </cell>
        </row>
        <row r="975">
          <cell r="AB975" t="str">
            <v>storecoreD221pct_P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</row>
        <row r="976">
          <cell r="AB976" t="str">
            <v>storecoreD221pct_A</v>
          </cell>
          <cell r="AC976">
            <v>86.94</v>
          </cell>
          <cell r="AD976">
            <v>87.52</v>
          </cell>
          <cell r="AE976">
            <v>86.26</v>
          </cell>
          <cell r="AF976">
            <v>90.89</v>
          </cell>
          <cell r="AG976">
            <v>92.12</v>
          </cell>
          <cell r="AH976">
            <v>92.61</v>
          </cell>
          <cell r="AI976">
            <v>92.43</v>
          </cell>
          <cell r="AJ976">
            <v>91.44</v>
          </cell>
          <cell r="AK976">
            <v>92.82</v>
          </cell>
          <cell r="AL976">
            <v>93.68</v>
          </cell>
        </row>
        <row r="977">
          <cell r="AB977" t="str">
            <v>storecoreD222pct_P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</row>
        <row r="978">
          <cell r="AB978" t="str">
            <v>storecoreD222pct_A</v>
          </cell>
          <cell r="AC978">
            <v>95.61</v>
          </cell>
          <cell r="AD978">
            <v>91.07</v>
          </cell>
          <cell r="AE978">
            <v>95.65</v>
          </cell>
          <cell r="AF978">
            <v>97.21</v>
          </cell>
          <cell r="AG978">
            <v>96.77</v>
          </cell>
          <cell r="AH978">
            <v>98.68</v>
          </cell>
          <cell r="AI978">
            <v>97.21</v>
          </cell>
          <cell r="AJ978">
            <v>96.34</v>
          </cell>
          <cell r="AK978">
            <v>93.48</v>
          </cell>
          <cell r="AL978">
            <v>87.7</v>
          </cell>
        </row>
        <row r="979">
          <cell r="AB979" t="str">
            <v>storecoreD299pct_P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</row>
        <row r="980">
          <cell r="AB980" t="str">
            <v>storecoreD299pct_A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</row>
        <row r="981">
          <cell r="AB981" t="str">
            <v>storecoreG41pct_P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</row>
        <row r="982">
          <cell r="AB982" t="str">
            <v>storecoreG41pct_A</v>
          </cell>
          <cell r="AC982">
            <v>76.959999999999994</v>
          </cell>
          <cell r="AD982">
            <v>78.05</v>
          </cell>
          <cell r="AE982">
            <v>76.44</v>
          </cell>
          <cell r="AF982">
            <v>75.94</v>
          </cell>
          <cell r="AG982">
            <v>76.47</v>
          </cell>
          <cell r="AH982">
            <v>75.849999999999994</v>
          </cell>
          <cell r="AI982">
            <v>76.849999999999994</v>
          </cell>
          <cell r="AJ982">
            <v>77.64</v>
          </cell>
          <cell r="AK982">
            <v>76.849999999999994</v>
          </cell>
          <cell r="AL982">
            <v>77.25</v>
          </cell>
        </row>
        <row r="983">
          <cell r="AB983" t="str">
            <v>storecoreD441pct_P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</row>
        <row r="984">
          <cell r="AB984" t="str">
            <v>storecoreD441pct_A</v>
          </cell>
          <cell r="AC984">
            <v>71.790000000000006</v>
          </cell>
          <cell r="AD984">
            <v>69.98</v>
          </cell>
          <cell r="AE984">
            <v>70.53</v>
          </cell>
          <cell r="AF984">
            <v>74.2</v>
          </cell>
          <cell r="AG984">
            <v>70.83</v>
          </cell>
          <cell r="AH984">
            <v>70.87</v>
          </cell>
          <cell r="AI984">
            <v>69.75</v>
          </cell>
          <cell r="AJ984">
            <v>68.989999999999995</v>
          </cell>
          <cell r="AK984">
            <v>71.03</v>
          </cell>
          <cell r="AL984">
            <v>72.28</v>
          </cell>
        </row>
        <row r="985">
          <cell r="AB985" t="str">
            <v>storecoreD442pct_P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</row>
        <row r="986">
          <cell r="AB986" t="str">
            <v>storecoreD442pct_A</v>
          </cell>
          <cell r="AC986">
            <v>78.069999999999993</v>
          </cell>
          <cell r="AD986">
            <v>77.36</v>
          </cell>
          <cell r="AE986">
            <v>78.180000000000007</v>
          </cell>
          <cell r="AF986">
            <v>76.33</v>
          </cell>
          <cell r="AG986">
            <v>73.150000000000006</v>
          </cell>
          <cell r="AH986">
            <v>69.349999999999994</v>
          </cell>
          <cell r="AI986">
            <v>69.86</v>
          </cell>
          <cell r="AJ986">
            <v>71.11</v>
          </cell>
          <cell r="AK986">
            <v>72.42</v>
          </cell>
          <cell r="AL986">
            <v>71.02</v>
          </cell>
        </row>
        <row r="987">
          <cell r="AB987" t="str">
            <v>storecoreD443pct_P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</row>
        <row r="988">
          <cell r="AB988" t="str">
            <v>storecoreD443pct_A</v>
          </cell>
          <cell r="AC988">
            <v>85.56</v>
          </cell>
          <cell r="AD988">
            <v>88.73</v>
          </cell>
          <cell r="AE988">
            <v>84.72</v>
          </cell>
          <cell r="AF988">
            <v>83.83</v>
          </cell>
          <cell r="AG988">
            <v>87.47</v>
          </cell>
          <cell r="AH988">
            <v>89.17</v>
          </cell>
          <cell r="AI988">
            <v>91.4</v>
          </cell>
          <cell r="AJ988">
            <v>92.31</v>
          </cell>
          <cell r="AK988">
            <v>89.65</v>
          </cell>
          <cell r="AL988">
            <v>91.03</v>
          </cell>
        </row>
        <row r="989">
          <cell r="AB989" t="str">
            <v>storecoreD445pct_P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</row>
        <row r="990">
          <cell r="AB990" t="str">
            <v>storecoreD445pct_A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</row>
        <row r="991">
          <cell r="AB991" t="str">
            <v>storecoreD447pct_P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</row>
        <row r="992">
          <cell r="AB992" t="str">
            <v>storecoreD447pct_A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</row>
        <row r="993">
          <cell r="AB993" t="str">
            <v>storecoreD448pct_P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</row>
        <row r="994">
          <cell r="AB994" t="str">
            <v>storecoreD448pct_A</v>
          </cell>
          <cell r="AC994">
            <v>45.88</v>
          </cell>
          <cell r="AD994">
            <v>44.59</v>
          </cell>
          <cell r="AE994">
            <v>45.15</v>
          </cell>
          <cell r="AF994">
            <v>45.07</v>
          </cell>
          <cell r="AG994">
            <v>43.54</v>
          </cell>
          <cell r="AH994">
            <v>39.840000000000003</v>
          </cell>
          <cell r="AI994">
            <v>38.630000000000003</v>
          </cell>
          <cell r="AJ994">
            <v>38.700000000000003</v>
          </cell>
          <cell r="AK994">
            <v>40.11</v>
          </cell>
          <cell r="AL994">
            <v>36.33</v>
          </cell>
        </row>
        <row r="995">
          <cell r="AB995" t="str">
            <v>storecoreD499pct_P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</row>
        <row r="996">
          <cell r="AB996" t="str">
            <v>storecoreD499pct_A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</row>
        <row r="997">
          <cell r="AB997" t="str">
            <v>storecoreG51pct_P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</row>
        <row r="998">
          <cell r="AB998" t="str">
            <v>storecoreG51pct_A</v>
          </cell>
          <cell r="AC998">
            <v>89.72</v>
          </cell>
          <cell r="AD998">
            <v>88.38</v>
          </cell>
          <cell r="AE998">
            <v>90.38</v>
          </cell>
          <cell r="AF998">
            <v>89.2</v>
          </cell>
          <cell r="AG998">
            <v>89.21</v>
          </cell>
          <cell r="AH998">
            <v>89.55</v>
          </cell>
          <cell r="AI998">
            <v>91.61</v>
          </cell>
          <cell r="AJ998">
            <v>89.78</v>
          </cell>
          <cell r="AK998">
            <v>90.46</v>
          </cell>
          <cell r="AL998">
            <v>90.12</v>
          </cell>
        </row>
        <row r="999">
          <cell r="AB999" t="str">
            <v>storecoreD551pct_P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</row>
        <row r="1000">
          <cell r="AB1000" t="str">
            <v>storecoreD551pct_A</v>
          </cell>
          <cell r="AC1000">
            <v>94.43</v>
          </cell>
          <cell r="AD1000">
            <v>92.46</v>
          </cell>
          <cell r="AE1000">
            <v>93.05</v>
          </cell>
          <cell r="AF1000">
            <v>92.01</v>
          </cell>
          <cell r="AG1000">
            <v>91.45</v>
          </cell>
          <cell r="AH1000">
            <v>91.39</v>
          </cell>
          <cell r="AI1000">
            <v>92.67</v>
          </cell>
          <cell r="AJ1000">
            <v>90.95</v>
          </cell>
          <cell r="AK1000">
            <v>93.18</v>
          </cell>
          <cell r="AL1000">
            <v>92.95</v>
          </cell>
        </row>
        <row r="1001">
          <cell r="AB1001" t="str">
            <v>storecoreD552pct_P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</row>
        <row r="1002">
          <cell r="AB1002" t="str">
            <v>storecoreD552pct_A</v>
          </cell>
          <cell r="AC1002">
            <v>87.65</v>
          </cell>
          <cell r="AD1002">
            <v>89.02</v>
          </cell>
          <cell r="AE1002">
            <v>89.51</v>
          </cell>
          <cell r="AF1002">
            <v>86.07</v>
          </cell>
          <cell r="AG1002">
            <v>89.84</v>
          </cell>
          <cell r="AH1002">
            <v>92.34</v>
          </cell>
          <cell r="AI1002">
            <v>91.97</v>
          </cell>
          <cell r="AJ1002">
            <v>90.12</v>
          </cell>
          <cell r="AK1002">
            <v>85.24</v>
          </cell>
          <cell r="AL1002">
            <v>85.66</v>
          </cell>
        </row>
        <row r="1003">
          <cell r="AB1003" t="str">
            <v>storecoreD553pct_P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</row>
        <row r="1004">
          <cell r="AB1004" t="str">
            <v>storecoreD553pct_A</v>
          </cell>
          <cell r="AC1004">
            <v>80.790000000000006</v>
          </cell>
          <cell r="AD1004">
            <v>78.489999999999995</v>
          </cell>
          <cell r="AE1004">
            <v>84.44</v>
          </cell>
          <cell r="AF1004">
            <v>84.5</v>
          </cell>
          <cell r="AG1004">
            <v>83.07</v>
          </cell>
          <cell r="AH1004">
            <v>82.92</v>
          </cell>
          <cell r="AI1004">
            <v>88.64</v>
          </cell>
          <cell r="AJ1004">
            <v>86.54</v>
          </cell>
          <cell r="AK1004">
            <v>85.84</v>
          </cell>
          <cell r="AL1004">
            <v>84.78</v>
          </cell>
        </row>
        <row r="1005">
          <cell r="AB1005" t="str">
            <v>storecoreD554pct_P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</row>
        <row r="1006">
          <cell r="AB1006" t="str">
            <v>storecoreD554pct_A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</row>
        <row r="1007">
          <cell r="AB1007" t="str">
            <v>storecoreD599pct_P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</row>
        <row r="1008">
          <cell r="AB1008" t="str">
            <v>storecoreD599pct_A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</row>
        <row r="1009">
          <cell r="AB1009" t="str">
            <v>storecoreG61pct_P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</row>
        <row r="1010">
          <cell r="AB1010" t="str">
            <v>storecoreG61pct_A</v>
          </cell>
          <cell r="AC1010">
            <v>88.16</v>
          </cell>
          <cell r="AD1010">
            <v>90.27</v>
          </cell>
          <cell r="AE1010">
            <v>92.08</v>
          </cell>
          <cell r="AF1010">
            <v>89.67</v>
          </cell>
          <cell r="AG1010">
            <v>91.19</v>
          </cell>
          <cell r="AH1010">
            <v>85.49</v>
          </cell>
          <cell r="AI1010">
            <v>83.72</v>
          </cell>
          <cell r="AJ1010">
            <v>82.76</v>
          </cell>
          <cell r="AK1010">
            <v>89.54</v>
          </cell>
          <cell r="AL1010">
            <v>90.96</v>
          </cell>
        </row>
        <row r="1011">
          <cell r="AB1011" t="str">
            <v>storecoreD661pct_P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</row>
        <row r="1012">
          <cell r="AB1012" t="str">
            <v>storecoreD661pct_A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</row>
        <row r="1013">
          <cell r="AB1013" t="str">
            <v>storecoreD662pct_P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</row>
        <row r="1014">
          <cell r="AB1014" t="str">
            <v>storecoreD662pct_A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</row>
        <row r="1015">
          <cell r="AB1015" t="str">
            <v>storecoreD663pct_P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</row>
        <row r="1016">
          <cell r="AB1016" t="str">
            <v>storecoreD663pct_A</v>
          </cell>
          <cell r="AC1016">
            <v>79.599999999999994</v>
          </cell>
          <cell r="AD1016">
            <v>86.65</v>
          </cell>
          <cell r="AE1016">
            <v>89.11</v>
          </cell>
          <cell r="AF1016">
            <v>83.41</v>
          </cell>
          <cell r="AG1016">
            <v>86.33</v>
          </cell>
          <cell r="AH1016">
            <v>86.52</v>
          </cell>
          <cell r="AI1016">
            <v>86.23</v>
          </cell>
          <cell r="AJ1016">
            <v>83.94</v>
          </cell>
          <cell r="AK1016">
            <v>92.36</v>
          </cell>
          <cell r="AL1016">
            <v>94.32</v>
          </cell>
        </row>
        <row r="1017">
          <cell r="AB1017" t="str">
            <v>storecoreD665pct_P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</row>
        <row r="1018">
          <cell r="AB1018" t="str">
            <v>storecoreD665pct_A</v>
          </cell>
          <cell r="AC1018">
            <v>93.36</v>
          </cell>
          <cell r="AD1018">
            <v>92.37</v>
          </cell>
          <cell r="AE1018">
            <v>93.81</v>
          </cell>
          <cell r="AF1018">
            <v>93.72</v>
          </cell>
          <cell r="AG1018">
            <v>94.49</v>
          </cell>
          <cell r="AH1018">
            <v>84.99</v>
          </cell>
          <cell r="AI1018">
            <v>82.55</v>
          </cell>
          <cell r="AJ1018">
            <v>82.22</v>
          </cell>
          <cell r="AK1018">
            <v>88.42</v>
          </cell>
          <cell r="AL1018">
            <v>89.64</v>
          </cell>
        </row>
        <row r="1019">
          <cell r="AB1019" t="str">
            <v>storecoreD699pct_P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</row>
        <row r="1020">
          <cell r="AB1020" t="str">
            <v>storecoreD699pct_A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</row>
        <row r="1021">
          <cell r="AB1021" t="str">
            <v>storecoreG71pct_P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</row>
        <row r="1022">
          <cell r="AB1022" t="str">
            <v>storecoreG71pct_A</v>
          </cell>
          <cell r="AC1022">
            <v>89.95</v>
          </cell>
          <cell r="AD1022">
            <v>90.14</v>
          </cell>
          <cell r="AE1022">
            <v>89.66</v>
          </cell>
          <cell r="AF1022">
            <v>93.26</v>
          </cell>
          <cell r="AG1022">
            <v>84.79</v>
          </cell>
          <cell r="AH1022">
            <v>95.35</v>
          </cell>
          <cell r="AI1022">
            <v>95.32</v>
          </cell>
          <cell r="AJ1022">
            <v>94.81</v>
          </cell>
          <cell r="AK1022">
            <v>94.03</v>
          </cell>
          <cell r="AL1022">
            <v>92</v>
          </cell>
        </row>
        <row r="1023">
          <cell r="AB1023" t="str">
            <v>storecoreD771pct_P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</row>
        <row r="1024">
          <cell r="AB1024" t="str">
            <v>storecoreD771pct_A</v>
          </cell>
          <cell r="AC1024">
            <v>95.24</v>
          </cell>
          <cell r="AD1024">
            <v>97.12</v>
          </cell>
          <cell r="AE1024">
            <v>98.62</v>
          </cell>
          <cell r="AF1024">
            <v>95.18</v>
          </cell>
          <cell r="AG1024">
            <v>99.38</v>
          </cell>
          <cell r="AH1024">
            <v>99.39</v>
          </cell>
          <cell r="AI1024">
            <v>100</v>
          </cell>
          <cell r="AJ1024">
            <v>98.08</v>
          </cell>
          <cell r="AK1024">
            <v>93.59</v>
          </cell>
          <cell r="AL1024">
            <v>93.62</v>
          </cell>
        </row>
        <row r="1025">
          <cell r="AB1025" t="str">
            <v>storecoreD772pct_P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</row>
        <row r="1026">
          <cell r="AB1026" t="str">
            <v>storecoreD772pct_A</v>
          </cell>
          <cell r="AC1026">
            <v>89.2</v>
          </cell>
          <cell r="AD1026">
            <v>89.34</v>
          </cell>
          <cell r="AE1026">
            <v>88.57</v>
          </cell>
          <cell r="AF1026">
            <v>92.97</v>
          </cell>
          <cell r="AG1026">
            <v>82.91</v>
          </cell>
          <cell r="AH1026">
            <v>94.84</v>
          </cell>
          <cell r="AI1026">
            <v>94.73</v>
          </cell>
          <cell r="AJ1026">
            <v>94.36</v>
          </cell>
          <cell r="AK1026">
            <v>94.09</v>
          </cell>
          <cell r="AL1026">
            <v>91.81</v>
          </cell>
        </row>
        <row r="1027">
          <cell r="AB1027" t="str">
            <v>storecoreD799pct_P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</row>
        <row r="1028">
          <cell r="AB1028" t="str">
            <v>storecoreD799pct_A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</row>
        <row r="1029">
          <cell r="AB1029" t="str">
            <v>storecoreG81pct_P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</row>
        <row r="1030">
          <cell r="AB1030" t="str">
            <v>storecoreG81pct_A</v>
          </cell>
          <cell r="AC1030">
            <v>92.83</v>
          </cell>
          <cell r="AD1030">
            <v>89.76</v>
          </cell>
          <cell r="AE1030">
            <v>89.08</v>
          </cell>
          <cell r="AF1030">
            <v>82.75</v>
          </cell>
          <cell r="AG1030">
            <v>91.42</v>
          </cell>
          <cell r="AH1030">
            <v>93.83</v>
          </cell>
          <cell r="AI1030">
            <v>93.32</v>
          </cell>
          <cell r="AJ1030">
            <v>92.27</v>
          </cell>
          <cell r="AK1030">
            <v>91.58</v>
          </cell>
          <cell r="AL1030">
            <v>94.21</v>
          </cell>
        </row>
        <row r="1031">
          <cell r="AB1031" t="str">
            <v>storecoreD881pct_P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</row>
        <row r="1032">
          <cell r="AB1032" t="str">
            <v>storecoreD881pct_A</v>
          </cell>
          <cell r="AC1032">
            <v>92.83</v>
          </cell>
          <cell r="AD1032">
            <v>89.76</v>
          </cell>
          <cell r="AE1032">
            <v>89.08</v>
          </cell>
          <cell r="AF1032">
            <v>82.75</v>
          </cell>
          <cell r="AG1032">
            <v>91.42</v>
          </cell>
          <cell r="AH1032">
            <v>93.83</v>
          </cell>
          <cell r="AI1032">
            <v>93.32</v>
          </cell>
          <cell r="AJ1032">
            <v>92.27</v>
          </cell>
          <cell r="AK1032">
            <v>91.58</v>
          </cell>
          <cell r="AL1032">
            <v>94.21</v>
          </cell>
        </row>
        <row r="1033">
          <cell r="AB1033" t="str">
            <v>storecoreD899pct_P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</row>
        <row r="1034">
          <cell r="AB1034" t="str">
            <v>storecoreD899pct_A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</row>
        <row r="1035">
          <cell r="AB1035" t="str">
            <v>storecorexWDFpct_P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</row>
        <row r="1036">
          <cell r="AB1036" t="str">
            <v>storecorexWDFpct_A</v>
          </cell>
          <cell r="AC1036">
            <v>45.01</v>
          </cell>
          <cell r="AD1036">
            <v>44.99</v>
          </cell>
          <cell r="AE1036">
            <v>44.57</v>
          </cell>
          <cell r="AF1036">
            <v>45.82</v>
          </cell>
          <cell r="AG1036">
            <v>46.24</v>
          </cell>
          <cell r="AH1036">
            <v>46.09</v>
          </cell>
          <cell r="AI1036">
            <v>46.8</v>
          </cell>
          <cell r="AJ1036">
            <v>45.79</v>
          </cell>
          <cell r="AK1036">
            <v>43.93</v>
          </cell>
          <cell r="AL1036">
            <v>43.48</v>
          </cell>
        </row>
        <row r="1037">
          <cell r="AB1037" t="str">
            <v>storecoreG91pct_P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</row>
        <row r="1038">
          <cell r="AB1038" t="str">
            <v>storecoreG91pct_A</v>
          </cell>
          <cell r="AC1038">
            <v>45.01</v>
          </cell>
          <cell r="AD1038">
            <v>44.99</v>
          </cell>
          <cell r="AE1038">
            <v>44.57</v>
          </cell>
          <cell r="AF1038">
            <v>45.82</v>
          </cell>
          <cell r="AG1038">
            <v>46.24</v>
          </cell>
          <cell r="AH1038">
            <v>46.09</v>
          </cell>
          <cell r="AI1038">
            <v>46.8</v>
          </cell>
          <cell r="AJ1038">
            <v>45.79</v>
          </cell>
          <cell r="AK1038">
            <v>43.93</v>
          </cell>
          <cell r="AL1038">
            <v>43.48</v>
          </cell>
        </row>
        <row r="1039">
          <cell r="AB1039" t="str">
            <v>storecoreD990pct_P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</row>
        <row r="1040">
          <cell r="AB1040" t="str">
            <v>storecoreD990pct_A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</row>
        <row r="1041">
          <cell r="AB1041" t="str">
            <v>storecoreD991pct_P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</row>
        <row r="1042">
          <cell r="AB1042" t="str">
            <v>storecoreD991pct_A</v>
          </cell>
          <cell r="AC1042">
            <v>54.07</v>
          </cell>
          <cell r="AD1042">
            <v>54.07</v>
          </cell>
          <cell r="AE1042">
            <v>54.55</v>
          </cell>
          <cell r="AF1042">
            <v>55.02</v>
          </cell>
          <cell r="AG1042">
            <v>55.5</v>
          </cell>
          <cell r="AH1042">
            <v>54.55</v>
          </cell>
          <cell r="AI1042">
            <v>55.5</v>
          </cell>
          <cell r="AJ1042">
            <v>53.81</v>
          </cell>
          <cell r="AK1042">
            <v>53.81</v>
          </cell>
          <cell r="AL1042">
            <v>53.33</v>
          </cell>
        </row>
        <row r="1043">
          <cell r="AB1043" t="str">
            <v>storecoreD992pct_P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</row>
        <row r="1044">
          <cell r="AB1044" t="str">
            <v>storecoreD992pct_A</v>
          </cell>
          <cell r="AC1044">
            <v>33.33</v>
          </cell>
          <cell r="AD1044">
            <v>33.130000000000003</v>
          </cell>
          <cell r="AE1044">
            <v>31.45</v>
          </cell>
          <cell r="AF1044">
            <v>31.88</v>
          </cell>
          <cell r="AG1044">
            <v>32.119999999999997</v>
          </cell>
          <cell r="AH1044">
            <v>33.090000000000003</v>
          </cell>
          <cell r="AI1044">
            <v>33.33</v>
          </cell>
          <cell r="AJ1044">
            <v>30.63</v>
          </cell>
          <cell r="AK1044">
            <v>25.23</v>
          </cell>
          <cell r="AL1044">
            <v>25</v>
          </cell>
        </row>
        <row r="1045">
          <cell r="AB1045" t="str">
            <v>storecoreD999pct_P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</row>
        <row r="1046">
          <cell r="AB1046" t="str">
            <v>storecoreD999pct_A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</row>
        <row r="1047">
          <cell r="AB1047" t="str">
            <v>storebranchWDFpct_P</v>
          </cell>
          <cell r="AC1047">
            <v>80</v>
          </cell>
          <cell r="AD1047">
            <v>80</v>
          </cell>
          <cell r="AE1047">
            <v>80</v>
          </cell>
          <cell r="AF1047">
            <v>80</v>
          </cell>
          <cell r="AG1047">
            <v>80</v>
          </cell>
          <cell r="AH1047">
            <v>80</v>
          </cell>
          <cell r="AI1047">
            <v>80</v>
          </cell>
          <cell r="AJ1047">
            <v>80</v>
          </cell>
          <cell r="AK1047">
            <v>80</v>
          </cell>
          <cell r="AL1047">
            <v>80</v>
          </cell>
        </row>
        <row r="1048">
          <cell r="AB1048" t="str">
            <v>storebranchWDFpct_A</v>
          </cell>
          <cell r="AC1048">
            <v>89.73</v>
          </cell>
          <cell r="AD1048">
            <v>88.99</v>
          </cell>
          <cell r="AE1048">
            <v>89.58</v>
          </cell>
          <cell r="AF1048">
            <v>90.59</v>
          </cell>
          <cell r="AG1048">
            <v>90.66</v>
          </cell>
          <cell r="AH1048">
            <v>91.14</v>
          </cell>
          <cell r="AI1048">
            <v>90.71</v>
          </cell>
          <cell r="AJ1048">
            <v>91.11</v>
          </cell>
          <cell r="AK1048">
            <v>90.98</v>
          </cell>
          <cell r="AL1048">
            <v>90.49</v>
          </cell>
        </row>
        <row r="1049">
          <cell r="AB1049" t="str">
            <v>storebranchG01pct_P</v>
          </cell>
          <cell r="AC1049">
            <v>80</v>
          </cell>
          <cell r="AD1049">
            <v>80</v>
          </cell>
          <cell r="AE1049">
            <v>80</v>
          </cell>
          <cell r="AF1049">
            <v>80</v>
          </cell>
          <cell r="AG1049">
            <v>80</v>
          </cell>
          <cell r="AH1049">
            <v>80</v>
          </cell>
          <cell r="AI1049">
            <v>80</v>
          </cell>
          <cell r="AJ1049">
            <v>80</v>
          </cell>
          <cell r="AK1049">
            <v>80</v>
          </cell>
          <cell r="AL1049">
            <v>80</v>
          </cell>
        </row>
        <row r="1050">
          <cell r="AB1050" t="str">
            <v>storebranchG01pct_A</v>
          </cell>
          <cell r="AC1050">
            <v>70.66</v>
          </cell>
          <cell r="AD1050">
            <v>67.62</v>
          </cell>
          <cell r="AE1050">
            <v>66.84</v>
          </cell>
          <cell r="AF1050">
            <v>72.56</v>
          </cell>
          <cell r="AG1050">
            <v>73.41</v>
          </cell>
          <cell r="AH1050">
            <v>72.97</v>
          </cell>
          <cell r="AI1050">
            <v>72.88</v>
          </cell>
          <cell r="AJ1050">
            <v>77.17</v>
          </cell>
          <cell r="AK1050">
            <v>80.77</v>
          </cell>
          <cell r="AL1050">
            <v>80.52</v>
          </cell>
        </row>
        <row r="1051">
          <cell r="AB1051" t="str">
            <v>storebranchD001pct_P</v>
          </cell>
          <cell r="AC1051">
            <v>80</v>
          </cell>
          <cell r="AD1051">
            <v>80</v>
          </cell>
          <cell r="AE1051">
            <v>80</v>
          </cell>
          <cell r="AF1051">
            <v>80</v>
          </cell>
          <cell r="AG1051">
            <v>80</v>
          </cell>
          <cell r="AH1051">
            <v>80</v>
          </cell>
          <cell r="AI1051">
            <v>80</v>
          </cell>
          <cell r="AJ1051">
            <v>80</v>
          </cell>
          <cell r="AK1051">
            <v>80</v>
          </cell>
          <cell r="AL1051">
            <v>80</v>
          </cell>
        </row>
        <row r="1052">
          <cell r="AB1052" t="str">
            <v>storebranchD001pct_A</v>
          </cell>
          <cell r="AC1052">
            <v>66.34</v>
          </cell>
          <cell r="AD1052">
            <v>63.51</v>
          </cell>
          <cell r="AE1052">
            <v>62.53</v>
          </cell>
          <cell r="AF1052">
            <v>63.1</v>
          </cell>
          <cell r="AG1052">
            <v>63.03</v>
          </cell>
          <cell r="AH1052">
            <v>61.97</v>
          </cell>
          <cell r="AI1052">
            <v>59.37</v>
          </cell>
          <cell r="AJ1052">
            <v>65.709999999999994</v>
          </cell>
          <cell r="AK1052">
            <v>72.98</v>
          </cell>
          <cell r="AL1052">
            <v>74.069999999999993</v>
          </cell>
        </row>
        <row r="1053">
          <cell r="AB1053" t="str">
            <v>storebranchD002pct_P</v>
          </cell>
          <cell r="AC1053">
            <v>80</v>
          </cell>
          <cell r="AD1053">
            <v>80</v>
          </cell>
          <cell r="AE1053">
            <v>80</v>
          </cell>
          <cell r="AF1053">
            <v>80</v>
          </cell>
          <cell r="AG1053">
            <v>80</v>
          </cell>
          <cell r="AH1053">
            <v>80</v>
          </cell>
          <cell r="AI1053">
            <v>80</v>
          </cell>
          <cell r="AJ1053">
            <v>80</v>
          </cell>
          <cell r="AK1053">
            <v>80</v>
          </cell>
          <cell r="AL1053">
            <v>80</v>
          </cell>
        </row>
        <row r="1054">
          <cell r="AB1054" t="str">
            <v>storebranchD002pct_A</v>
          </cell>
          <cell r="AC1054">
            <v>80.900000000000006</v>
          </cell>
          <cell r="AD1054">
            <v>74.44</v>
          </cell>
          <cell r="AE1054">
            <v>75</v>
          </cell>
          <cell r="AF1054">
            <v>83.95</v>
          </cell>
          <cell r="AG1054">
            <v>85.19</v>
          </cell>
          <cell r="AH1054">
            <v>88.89</v>
          </cell>
          <cell r="AI1054">
            <v>92.5</v>
          </cell>
          <cell r="AJ1054">
            <v>93.75</v>
          </cell>
          <cell r="AK1054">
            <v>93.75</v>
          </cell>
          <cell r="AL1054">
            <v>93.75</v>
          </cell>
        </row>
        <row r="1055">
          <cell r="AB1055" t="str">
            <v>storebranchD003pct_P</v>
          </cell>
          <cell r="AC1055">
            <v>80</v>
          </cell>
          <cell r="AD1055">
            <v>80</v>
          </cell>
          <cell r="AE1055">
            <v>80</v>
          </cell>
          <cell r="AF1055">
            <v>80</v>
          </cell>
          <cell r="AG1055">
            <v>80</v>
          </cell>
          <cell r="AH1055">
            <v>80</v>
          </cell>
          <cell r="AI1055">
            <v>80</v>
          </cell>
          <cell r="AJ1055">
            <v>80</v>
          </cell>
          <cell r="AK1055">
            <v>80</v>
          </cell>
          <cell r="AL1055">
            <v>80</v>
          </cell>
        </row>
        <row r="1056">
          <cell r="AB1056" t="str">
            <v>storebranchD003pct_A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</row>
        <row r="1057">
          <cell r="AB1057" t="str">
            <v>storebranchD004pct_P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</row>
        <row r="1058">
          <cell r="AB1058" t="str">
            <v>storebranchD004pct_A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</row>
        <row r="1059">
          <cell r="AB1059" t="str">
            <v>storebranchD005pct_P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</row>
        <row r="1060">
          <cell r="AB1060" t="str">
            <v>storebranchD005pct_A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</row>
        <row r="1061">
          <cell r="AB1061" t="str">
            <v>storebranchD006pct_P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</row>
        <row r="1062">
          <cell r="AB1062" t="str">
            <v>storebranchD006pct_A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</row>
        <row r="1063">
          <cell r="AB1063" t="str">
            <v>storebranchD040pct_P</v>
          </cell>
          <cell r="AC1063">
            <v>80</v>
          </cell>
          <cell r="AD1063">
            <v>80</v>
          </cell>
          <cell r="AE1063">
            <v>80</v>
          </cell>
          <cell r="AF1063">
            <v>80</v>
          </cell>
          <cell r="AG1063">
            <v>80</v>
          </cell>
          <cell r="AH1063">
            <v>80</v>
          </cell>
          <cell r="AI1063">
            <v>80</v>
          </cell>
          <cell r="AJ1063">
            <v>80</v>
          </cell>
          <cell r="AK1063">
            <v>80</v>
          </cell>
          <cell r="AL1063">
            <v>80</v>
          </cell>
        </row>
        <row r="1064">
          <cell r="AB1064" t="str">
            <v>storebranchD040pct_A</v>
          </cell>
          <cell r="AC1064">
            <v>73.73</v>
          </cell>
          <cell r="AD1064">
            <v>71.09</v>
          </cell>
          <cell r="AE1064">
            <v>70.38</v>
          </cell>
          <cell r="AF1064">
            <v>83.04</v>
          </cell>
          <cell r="AG1064">
            <v>85.09</v>
          </cell>
          <cell r="AH1064">
            <v>84.5</v>
          </cell>
          <cell r="AI1064">
            <v>87.1</v>
          </cell>
          <cell r="AJ1064">
            <v>88.56</v>
          </cell>
          <cell r="AK1064">
            <v>87.65</v>
          </cell>
          <cell r="AL1064">
            <v>85.67</v>
          </cell>
        </row>
        <row r="1065">
          <cell r="AB1065" t="str">
            <v>storebranchD099pct_P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</row>
        <row r="1066">
          <cell r="AB1066" t="str">
            <v>storebranchD099pct_A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</row>
        <row r="1067">
          <cell r="AB1067" t="str">
            <v>storebranchG11pct_P</v>
          </cell>
          <cell r="AC1067">
            <v>80</v>
          </cell>
          <cell r="AD1067">
            <v>80</v>
          </cell>
          <cell r="AE1067">
            <v>80</v>
          </cell>
          <cell r="AF1067">
            <v>80</v>
          </cell>
          <cell r="AG1067">
            <v>80</v>
          </cell>
          <cell r="AH1067">
            <v>80</v>
          </cell>
          <cell r="AI1067">
            <v>80</v>
          </cell>
          <cell r="AJ1067">
            <v>80</v>
          </cell>
          <cell r="AK1067">
            <v>80</v>
          </cell>
          <cell r="AL1067">
            <v>80</v>
          </cell>
        </row>
        <row r="1068">
          <cell r="AB1068" t="str">
            <v>storebranchG11pct_A</v>
          </cell>
          <cell r="AC1068">
            <v>88.98</v>
          </cell>
          <cell r="AD1068">
            <v>87.42</v>
          </cell>
          <cell r="AE1068">
            <v>87.88</v>
          </cell>
          <cell r="AF1068">
            <v>87.25</v>
          </cell>
          <cell r="AG1068">
            <v>87.1</v>
          </cell>
          <cell r="AH1068">
            <v>86.5</v>
          </cell>
          <cell r="AI1068">
            <v>85.84</v>
          </cell>
          <cell r="AJ1068">
            <v>85.89</v>
          </cell>
          <cell r="AK1068">
            <v>85.63</v>
          </cell>
          <cell r="AL1068">
            <v>85.63</v>
          </cell>
        </row>
        <row r="1069">
          <cell r="AB1069" t="str">
            <v>storebranchD111pct_P</v>
          </cell>
          <cell r="AC1069">
            <v>80</v>
          </cell>
          <cell r="AD1069">
            <v>80</v>
          </cell>
          <cell r="AE1069">
            <v>80</v>
          </cell>
          <cell r="AF1069">
            <v>80</v>
          </cell>
          <cell r="AG1069">
            <v>80</v>
          </cell>
          <cell r="AH1069">
            <v>80</v>
          </cell>
          <cell r="AI1069">
            <v>80</v>
          </cell>
          <cell r="AJ1069">
            <v>80</v>
          </cell>
          <cell r="AK1069">
            <v>80</v>
          </cell>
          <cell r="AL1069">
            <v>80</v>
          </cell>
        </row>
        <row r="1070">
          <cell r="AB1070" t="str">
            <v>storebranchD111pct_A</v>
          </cell>
          <cell r="AC1070">
            <v>87.1</v>
          </cell>
          <cell r="AD1070">
            <v>85.63</v>
          </cell>
          <cell r="AE1070">
            <v>85.45</v>
          </cell>
          <cell r="AF1070">
            <v>85.37</v>
          </cell>
          <cell r="AG1070">
            <v>85.54</v>
          </cell>
          <cell r="AH1070">
            <v>86.34</v>
          </cell>
          <cell r="AI1070">
            <v>85.71</v>
          </cell>
          <cell r="AJ1070">
            <v>85.88</v>
          </cell>
          <cell r="AK1070">
            <v>85.21</v>
          </cell>
          <cell r="AL1070">
            <v>83.93</v>
          </cell>
        </row>
        <row r="1071">
          <cell r="AB1071" t="str">
            <v>storebranchD112pct_P</v>
          </cell>
          <cell r="AC1071">
            <v>80</v>
          </cell>
          <cell r="AD1071">
            <v>80</v>
          </cell>
          <cell r="AE1071">
            <v>80</v>
          </cell>
          <cell r="AF1071">
            <v>80</v>
          </cell>
          <cell r="AG1071">
            <v>80</v>
          </cell>
          <cell r="AH1071">
            <v>80</v>
          </cell>
          <cell r="AI1071">
            <v>80</v>
          </cell>
          <cell r="AJ1071">
            <v>80</v>
          </cell>
          <cell r="AK1071">
            <v>80</v>
          </cell>
          <cell r="AL1071">
            <v>80</v>
          </cell>
        </row>
        <row r="1072">
          <cell r="AB1072" t="str">
            <v>storebranchD112pct_A</v>
          </cell>
          <cell r="AC1072">
            <v>91.41</v>
          </cell>
          <cell r="AD1072">
            <v>90.38</v>
          </cell>
          <cell r="AE1072">
            <v>89.93</v>
          </cell>
          <cell r="AF1072">
            <v>88.93</v>
          </cell>
          <cell r="AG1072">
            <v>89.26</v>
          </cell>
          <cell r="AH1072">
            <v>87.9</v>
          </cell>
          <cell r="AI1072">
            <v>87.5</v>
          </cell>
          <cell r="AJ1072">
            <v>87.5</v>
          </cell>
          <cell r="AK1072">
            <v>87.86</v>
          </cell>
          <cell r="AL1072">
            <v>88.54</v>
          </cell>
        </row>
        <row r="1073">
          <cell r="AB1073" t="str">
            <v>storebranchD113pct_P</v>
          </cell>
          <cell r="AC1073">
            <v>80</v>
          </cell>
          <cell r="AD1073">
            <v>80</v>
          </cell>
          <cell r="AE1073">
            <v>80</v>
          </cell>
          <cell r="AF1073">
            <v>80</v>
          </cell>
          <cell r="AG1073">
            <v>80</v>
          </cell>
          <cell r="AH1073">
            <v>80</v>
          </cell>
          <cell r="AI1073">
            <v>80</v>
          </cell>
          <cell r="AJ1073">
            <v>80</v>
          </cell>
          <cell r="AK1073">
            <v>80</v>
          </cell>
          <cell r="AL1073">
            <v>80</v>
          </cell>
        </row>
        <row r="1074">
          <cell r="AB1074" t="str">
            <v>storebranchD113pct_A</v>
          </cell>
          <cell r="AC1074">
            <v>80</v>
          </cell>
          <cell r="AD1074">
            <v>70</v>
          </cell>
          <cell r="AE1074">
            <v>85.71</v>
          </cell>
          <cell r="AF1074">
            <v>85.71</v>
          </cell>
          <cell r="AG1074">
            <v>85.71</v>
          </cell>
          <cell r="AH1074">
            <v>85.71</v>
          </cell>
          <cell r="AI1074">
            <v>85.71</v>
          </cell>
          <cell r="AJ1074">
            <v>85.71</v>
          </cell>
          <cell r="AK1074">
            <v>83.33</v>
          </cell>
          <cell r="AL1074">
            <v>83.33</v>
          </cell>
        </row>
        <row r="1075">
          <cell r="AB1075" t="str">
            <v>storebranchD114pct_P</v>
          </cell>
          <cell r="AC1075">
            <v>80</v>
          </cell>
          <cell r="AD1075">
            <v>80</v>
          </cell>
          <cell r="AE1075">
            <v>80</v>
          </cell>
          <cell r="AF1075">
            <v>80</v>
          </cell>
          <cell r="AG1075">
            <v>80</v>
          </cell>
          <cell r="AH1075">
            <v>80</v>
          </cell>
          <cell r="AI1075">
            <v>80</v>
          </cell>
          <cell r="AJ1075">
            <v>80</v>
          </cell>
          <cell r="AK1075">
            <v>80</v>
          </cell>
          <cell r="AL1075">
            <v>80</v>
          </cell>
        </row>
        <row r="1076">
          <cell r="AB1076" t="str">
            <v>storebranchD114pct_A</v>
          </cell>
          <cell r="AC1076">
            <v>76</v>
          </cell>
          <cell r="AD1076">
            <v>72</v>
          </cell>
          <cell r="AE1076">
            <v>80</v>
          </cell>
          <cell r="AF1076">
            <v>80</v>
          </cell>
          <cell r="AG1076">
            <v>72</v>
          </cell>
          <cell r="AH1076">
            <v>72</v>
          </cell>
          <cell r="AI1076">
            <v>68</v>
          </cell>
          <cell r="AJ1076">
            <v>68</v>
          </cell>
          <cell r="AK1076">
            <v>64</v>
          </cell>
          <cell r="AL1076">
            <v>64</v>
          </cell>
        </row>
        <row r="1077">
          <cell r="AB1077" t="str">
            <v>storebranchD199pct_P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</row>
        <row r="1078">
          <cell r="AB1078" t="str">
            <v>storebranchD199pct_A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</row>
        <row r="1079">
          <cell r="AB1079" t="str">
            <v>storebranchG31pct_P</v>
          </cell>
          <cell r="AC1079">
            <v>80</v>
          </cell>
          <cell r="AD1079">
            <v>80</v>
          </cell>
          <cell r="AE1079">
            <v>80</v>
          </cell>
          <cell r="AF1079">
            <v>80</v>
          </cell>
          <cell r="AG1079">
            <v>80</v>
          </cell>
          <cell r="AH1079">
            <v>80</v>
          </cell>
          <cell r="AI1079">
            <v>80</v>
          </cell>
          <cell r="AJ1079">
            <v>80</v>
          </cell>
          <cell r="AK1079">
            <v>80</v>
          </cell>
          <cell r="AL1079">
            <v>80</v>
          </cell>
        </row>
        <row r="1080">
          <cell r="AB1080" t="str">
            <v>storebranchG31pct_A</v>
          </cell>
          <cell r="AC1080">
            <v>92.08</v>
          </cell>
          <cell r="AD1080">
            <v>91.13</v>
          </cell>
          <cell r="AE1080">
            <v>92.73</v>
          </cell>
          <cell r="AF1080">
            <v>93.5</v>
          </cell>
          <cell r="AG1080">
            <v>93.4</v>
          </cell>
          <cell r="AH1080">
            <v>93.81</v>
          </cell>
          <cell r="AI1080">
            <v>93.41</v>
          </cell>
          <cell r="AJ1080">
            <v>93.4</v>
          </cell>
          <cell r="AK1080">
            <v>92.83</v>
          </cell>
          <cell r="AL1080">
            <v>92.19</v>
          </cell>
        </row>
        <row r="1081">
          <cell r="AB1081" t="str">
            <v>storebranchD331pct_P</v>
          </cell>
          <cell r="AC1081">
            <v>80</v>
          </cell>
          <cell r="AD1081">
            <v>80</v>
          </cell>
          <cell r="AE1081">
            <v>80</v>
          </cell>
          <cell r="AF1081">
            <v>80</v>
          </cell>
          <cell r="AG1081">
            <v>80</v>
          </cell>
          <cell r="AH1081">
            <v>80</v>
          </cell>
          <cell r="AI1081">
            <v>80</v>
          </cell>
          <cell r="AJ1081">
            <v>80</v>
          </cell>
          <cell r="AK1081">
            <v>80</v>
          </cell>
          <cell r="AL1081">
            <v>80</v>
          </cell>
        </row>
        <row r="1082">
          <cell r="AB1082" t="str">
            <v>storebranchD331pct_A</v>
          </cell>
          <cell r="AC1082">
            <v>91.39</v>
          </cell>
          <cell r="AD1082">
            <v>91.55</v>
          </cell>
          <cell r="AE1082">
            <v>91.61</v>
          </cell>
          <cell r="AF1082">
            <v>91.21</v>
          </cell>
          <cell r="AG1082">
            <v>91.93</v>
          </cell>
          <cell r="AH1082">
            <v>93.77</v>
          </cell>
          <cell r="AI1082">
            <v>94.13</v>
          </cell>
          <cell r="AJ1082">
            <v>95</v>
          </cell>
          <cell r="AK1082">
            <v>94.66</v>
          </cell>
          <cell r="AL1082">
            <v>94.28</v>
          </cell>
        </row>
        <row r="1083">
          <cell r="AB1083" t="str">
            <v>storebranchD333pct_P</v>
          </cell>
          <cell r="AC1083">
            <v>80</v>
          </cell>
          <cell r="AD1083">
            <v>80</v>
          </cell>
          <cell r="AE1083">
            <v>80</v>
          </cell>
          <cell r="AF1083">
            <v>80</v>
          </cell>
          <cell r="AG1083">
            <v>80</v>
          </cell>
          <cell r="AH1083">
            <v>80</v>
          </cell>
          <cell r="AI1083">
            <v>80</v>
          </cell>
          <cell r="AJ1083">
            <v>80</v>
          </cell>
          <cell r="AK1083">
            <v>80</v>
          </cell>
          <cell r="AL1083">
            <v>80</v>
          </cell>
        </row>
        <row r="1084">
          <cell r="AB1084" t="str">
            <v>storebranchD333pct_A</v>
          </cell>
          <cell r="AC1084">
            <v>93.08</v>
          </cell>
          <cell r="AD1084">
            <v>90.57</v>
          </cell>
          <cell r="AE1084">
            <v>94.27</v>
          </cell>
          <cell r="AF1084">
            <v>94.65</v>
          </cell>
          <cell r="AG1084">
            <v>94.14</v>
          </cell>
          <cell r="AH1084">
            <v>93.83</v>
          </cell>
          <cell r="AI1084">
            <v>93.05</v>
          </cell>
          <cell r="AJ1084">
            <v>92.59</v>
          </cell>
          <cell r="AK1084">
            <v>91.91</v>
          </cell>
          <cell r="AL1084">
            <v>91.14</v>
          </cell>
        </row>
        <row r="1085">
          <cell r="AB1085" t="str">
            <v>storebranchD334pct_P</v>
          </cell>
          <cell r="AC1085">
            <v>80</v>
          </cell>
          <cell r="AD1085">
            <v>80</v>
          </cell>
          <cell r="AE1085">
            <v>80</v>
          </cell>
          <cell r="AF1085">
            <v>80</v>
          </cell>
          <cell r="AG1085">
            <v>80</v>
          </cell>
          <cell r="AH1085">
            <v>80</v>
          </cell>
          <cell r="AI1085">
            <v>80</v>
          </cell>
          <cell r="AJ1085">
            <v>80</v>
          </cell>
          <cell r="AK1085">
            <v>80</v>
          </cell>
          <cell r="AL1085">
            <v>80</v>
          </cell>
        </row>
        <row r="1086">
          <cell r="AB1086" t="str">
            <v>storebranchD334pct_A</v>
          </cell>
          <cell r="AC1086">
            <v>84.62</v>
          </cell>
          <cell r="AD1086">
            <v>84.62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</row>
        <row r="1087">
          <cell r="AB1087" t="str">
            <v>storebranchD399pct_P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</row>
        <row r="1088">
          <cell r="AB1088" t="str">
            <v>storebranchD399pct_A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</row>
        <row r="1089">
          <cell r="AB1089" t="str">
            <v>storebranchG21pct_P</v>
          </cell>
          <cell r="AC1089">
            <v>80</v>
          </cell>
          <cell r="AD1089">
            <v>80</v>
          </cell>
          <cell r="AE1089">
            <v>80</v>
          </cell>
          <cell r="AF1089">
            <v>80</v>
          </cell>
          <cell r="AG1089">
            <v>80</v>
          </cell>
          <cell r="AH1089">
            <v>80</v>
          </cell>
          <cell r="AI1089">
            <v>80</v>
          </cell>
          <cell r="AJ1089">
            <v>80</v>
          </cell>
          <cell r="AK1089">
            <v>80</v>
          </cell>
          <cell r="AL1089">
            <v>80</v>
          </cell>
        </row>
        <row r="1090">
          <cell r="AB1090" t="str">
            <v>storebranchG21pct_A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</row>
        <row r="1091">
          <cell r="AB1091" t="str">
            <v>storebranchD221pct_P</v>
          </cell>
          <cell r="AC1091">
            <v>80</v>
          </cell>
          <cell r="AD1091">
            <v>80</v>
          </cell>
          <cell r="AE1091">
            <v>80</v>
          </cell>
          <cell r="AF1091">
            <v>80</v>
          </cell>
          <cell r="AG1091">
            <v>80</v>
          </cell>
          <cell r="AH1091">
            <v>80</v>
          </cell>
          <cell r="AI1091">
            <v>80</v>
          </cell>
          <cell r="AJ1091">
            <v>80</v>
          </cell>
          <cell r="AK1091">
            <v>80</v>
          </cell>
          <cell r="AL1091">
            <v>80</v>
          </cell>
        </row>
        <row r="1092">
          <cell r="AB1092" t="str">
            <v>storebranchD221pct_A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</row>
        <row r="1093">
          <cell r="AB1093" t="str">
            <v>storebranchD222pct_P</v>
          </cell>
          <cell r="AC1093">
            <v>80</v>
          </cell>
          <cell r="AD1093">
            <v>80</v>
          </cell>
          <cell r="AE1093">
            <v>80</v>
          </cell>
          <cell r="AF1093">
            <v>80</v>
          </cell>
          <cell r="AG1093">
            <v>80</v>
          </cell>
          <cell r="AH1093">
            <v>80</v>
          </cell>
          <cell r="AI1093">
            <v>80</v>
          </cell>
          <cell r="AJ1093">
            <v>80</v>
          </cell>
          <cell r="AK1093">
            <v>80</v>
          </cell>
          <cell r="AL1093">
            <v>80</v>
          </cell>
        </row>
        <row r="1094">
          <cell r="AB1094" t="str">
            <v>storebranchD222pct_A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</row>
        <row r="1095">
          <cell r="AB1095" t="str">
            <v>storebranchD299pct_P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</row>
        <row r="1096">
          <cell r="AB1096" t="str">
            <v>storebranchD299pct_A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</row>
        <row r="1097">
          <cell r="AB1097" t="str">
            <v>storebranchG41pct_P</v>
          </cell>
          <cell r="AC1097">
            <v>80</v>
          </cell>
          <cell r="AD1097">
            <v>80</v>
          </cell>
          <cell r="AE1097">
            <v>80</v>
          </cell>
          <cell r="AF1097">
            <v>80</v>
          </cell>
          <cell r="AG1097">
            <v>80</v>
          </cell>
          <cell r="AH1097">
            <v>80</v>
          </cell>
          <cell r="AI1097">
            <v>80</v>
          </cell>
          <cell r="AJ1097">
            <v>80</v>
          </cell>
          <cell r="AK1097">
            <v>80</v>
          </cell>
          <cell r="AL1097">
            <v>80</v>
          </cell>
        </row>
        <row r="1098">
          <cell r="AB1098" t="str">
            <v>storebranchG41pct_A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</row>
        <row r="1099">
          <cell r="AB1099" t="str">
            <v>storebranchD441pct_P</v>
          </cell>
          <cell r="AC1099">
            <v>80</v>
          </cell>
          <cell r="AD1099">
            <v>80</v>
          </cell>
          <cell r="AE1099">
            <v>80</v>
          </cell>
          <cell r="AF1099">
            <v>80</v>
          </cell>
          <cell r="AG1099">
            <v>80</v>
          </cell>
          <cell r="AH1099">
            <v>80</v>
          </cell>
          <cell r="AI1099">
            <v>80</v>
          </cell>
          <cell r="AJ1099">
            <v>80</v>
          </cell>
          <cell r="AK1099">
            <v>80</v>
          </cell>
          <cell r="AL1099">
            <v>80</v>
          </cell>
        </row>
        <row r="1100">
          <cell r="AB1100" t="str">
            <v>storebranchD441pct_A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</row>
        <row r="1101">
          <cell r="AB1101" t="str">
            <v>storebranchD442pct_P</v>
          </cell>
          <cell r="AC1101">
            <v>80</v>
          </cell>
          <cell r="AD1101">
            <v>80</v>
          </cell>
          <cell r="AE1101">
            <v>80</v>
          </cell>
          <cell r="AF1101">
            <v>80</v>
          </cell>
          <cell r="AG1101">
            <v>80</v>
          </cell>
          <cell r="AH1101">
            <v>80</v>
          </cell>
          <cell r="AI1101">
            <v>80</v>
          </cell>
          <cell r="AJ1101">
            <v>80</v>
          </cell>
          <cell r="AK1101">
            <v>80</v>
          </cell>
          <cell r="AL1101">
            <v>80</v>
          </cell>
        </row>
        <row r="1102">
          <cell r="AB1102" t="str">
            <v>storebranchD442pct_A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</row>
        <row r="1103">
          <cell r="AB1103" t="str">
            <v>storebranchD443pct_P</v>
          </cell>
          <cell r="AC1103">
            <v>80</v>
          </cell>
          <cell r="AD1103">
            <v>80</v>
          </cell>
          <cell r="AE1103">
            <v>80</v>
          </cell>
          <cell r="AF1103">
            <v>80</v>
          </cell>
          <cell r="AG1103">
            <v>80</v>
          </cell>
          <cell r="AH1103">
            <v>80</v>
          </cell>
          <cell r="AI1103">
            <v>80</v>
          </cell>
          <cell r="AJ1103">
            <v>80</v>
          </cell>
          <cell r="AK1103">
            <v>80</v>
          </cell>
          <cell r="AL1103">
            <v>80</v>
          </cell>
        </row>
        <row r="1104">
          <cell r="AB1104" t="str">
            <v>storebranchD443pct_A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</row>
        <row r="1105">
          <cell r="AB1105" t="str">
            <v>storebranchD445pct_P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</row>
        <row r="1106">
          <cell r="AB1106" t="str">
            <v>storebranchD445pct_A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</row>
        <row r="1107">
          <cell r="AB1107" t="str">
            <v>storebranchD447pct_P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</row>
        <row r="1108">
          <cell r="AB1108" t="str">
            <v>storebranchD447pct_A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</row>
        <row r="1109">
          <cell r="AB1109" t="str">
            <v>storebranchD448pct_P</v>
          </cell>
          <cell r="AC1109">
            <v>80</v>
          </cell>
          <cell r="AD1109">
            <v>80</v>
          </cell>
          <cell r="AE1109">
            <v>80</v>
          </cell>
          <cell r="AF1109">
            <v>80</v>
          </cell>
          <cell r="AG1109">
            <v>80</v>
          </cell>
          <cell r="AH1109">
            <v>80</v>
          </cell>
          <cell r="AI1109">
            <v>80</v>
          </cell>
          <cell r="AJ1109">
            <v>80</v>
          </cell>
          <cell r="AK1109">
            <v>80</v>
          </cell>
          <cell r="AL1109">
            <v>80</v>
          </cell>
        </row>
        <row r="1110">
          <cell r="AB1110" t="str">
            <v>storebranchD448pct_A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</row>
        <row r="1111">
          <cell r="AB1111" t="str">
            <v>storebranchD499pct_P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</row>
        <row r="1112">
          <cell r="AB1112" t="str">
            <v>storebranchD499pct_A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</row>
        <row r="1113">
          <cell r="AB1113" t="str">
            <v>storebranchG51pct_P</v>
          </cell>
          <cell r="AC1113">
            <v>80</v>
          </cell>
          <cell r="AD1113">
            <v>80</v>
          </cell>
          <cell r="AE1113">
            <v>80</v>
          </cell>
          <cell r="AF1113">
            <v>80</v>
          </cell>
          <cell r="AG1113">
            <v>80</v>
          </cell>
          <cell r="AH1113">
            <v>80</v>
          </cell>
          <cell r="AI1113">
            <v>80</v>
          </cell>
          <cell r="AJ1113">
            <v>80</v>
          </cell>
          <cell r="AK1113">
            <v>80</v>
          </cell>
          <cell r="AL1113">
            <v>80</v>
          </cell>
        </row>
        <row r="1114">
          <cell r="AB1114" t="str">
            <v>storebranchG51pct_A</v>
          </cell>
          <cell r="AC1114">
            <v>89.66</v>
          </cell>
          <cell r="AD1114">
            <v>89.69</v>
          </cell>
          <cell r="AE1114">
            <v>89.39</v>
          </cell>
          <cell r="AF1114">
            <v>90.07</v>
          </cell>
          <cell r="AG1114">
            <v>88.94</v>
          </cell>
          <cell r="AH1114">
            <v>90.47</v>
          </cell>
          <cell r="AI1114">
            <v>90.3</v>
          </cell>
          <cell r="AJ1114">
            <v>90.2</v>
          </cell>
          <cell r="AK1114">
            <v>90.46</v>
          </cell>
          <cell r="AL1114">
            <v>90.23</v>
          </cell>
        </row>
        <row r="1115">
          <cell r="AB1115" t="str">
            <v>storebranchD551pct_P</v>
          </cell>
          <cell r="AC1115">
            <v>80</v>
          </cell>
          <cell r="AD1115">
            <v>80</v>
          </cell>
          <cell r="AE1115">
            <v>80</v>
          </cell>
          <cell r="AF1115">
            <v>80</v>
          </cell>
          <cell r="AG1115">
            <v>80</v>
          </cell>
          <cell r="AH1115">
            <v>80</v>
          </cell>
          <cell r="AI1115">
            <v>80</v>
          </cell>
          <cell r="AJ1115">
            <v>80</v>
          </cell>
          <cell r="AK1115">
            <v>80</v>
          </cell>
          <cell r="AL1115">
            <v>80</v>
          </cell>
        </row>
        <row r="1116">
          <cell r="AB1116" t="str">
            <v>storebranchD551pct_A</v>
          </cell>
          <cell r="AC1116">
            <v>90.8</v>
          </cell>
          <cell r="AD1116">
            <v>90.69</v>
          </cell>
          <cell r="AE1116">
            <v>89.98</v>
          </cell>
          <cell r="AF1116">
            <v>90.33</v>
          </cell>
          <cell r="AG1116">
            <v>88.69</v>
          </cell>
          <cell r="AH1116">
            <v>91.33</v>
          </cell>
          <cell r="AI1116">
            <v>91</v>
          </cell>
          <cell r="AJ1116">
            <v>91.24</v>
          </cell>
          <cell r="AK1116">
            <v>91.87</v>
          </cell>
          <cell r="AL1116">
            <v>91.86</v>
          </cell>
        </row>
        <row r="1117">
          <cell r="AB1117" t="str">
            <v>storebranchD552pct_P</v>
          </cell>
          <cell r="AC1117">
            <v>80</v>
          </cell>
          <cell r="AD1117">
            <v>80</v>
          </cell>
          <cell r="AE1117">
            <v>80</v>
          </cell>
          <cell r="AF1117">
            <v>80</v>
          </cell>
          <cell r="AG1117">
            <v>80</v>
          </cell>
          <cell r="AH1117">
            <v>80</v>
          </cell>
          <cell r="AI1117">
            <v>80</v>
          </cell>
          <cell r="AJ1117">
            <v>80</v>
          </cell>
          <cell r="AK1117">
            <v>80</v>
          </cell>
          <cell r="AL1117">
            <v>80</v>
          </cell>
        </row>
        <row r="1118">
          <cell r="AB1118" t="str">
            <v>storebranchD552pct_A</v>
          </cell>
          <cell r="AC1118">
            <v>86.36</v>
          </cell>
          <cell r="AD1118">
            <v>96.36</v>
          </cell>
          <cell r="AE1118">
            <v>98.18</v>
          </cell>
          <cell r="AF1118">
            <v>92.98</v>
          </cell>
          <cell r="AG1118">
            <v>94.74</v>
          </cell>
          <cell r="AH1118">
            <v>89.47</v>
          </cell>
          <cell r="AI1118">
            <v>87.72</v>
          </cell>
          <cell r="AJ1118">
            <v>80.7</v>
          </cell>
          <cell r="AK1118">
            <v>87.72</v>
          </cell>
          <cell r="AL1118">
            <v>93.48</v>
          </cell>
        </row>
        <row r="1119">
          <cell r="AB1119" t="str">
            <v>storebranchD553pct_P</v>
          </cell>
          <cell r="AC1119">
            <v>80</v>
          </cell>
          <cell r="AD1119">
            <v>80</v>
          </cell>
          <cell r="AE1119">
            <v>80</v>
          </cell>
          <cell r="AF1119">
            <v>80</v>
          </cell>
          <cell r="AG1119">
            <v>80</v>
          </cell>
          <cell r="AH1119">
            <v>80</v>
          </cell>
          <cell r="AI1119">
            <v>80</v>
          </cell>
          <cell r="AJ1119">
            <v>80</v>
          </cell>
          <cell r="AK1119">
            <v>80</v>
          </cell>
          <cell r="AL1119">
            <v>80</v>
          </cell>
        </row>
        <row r="1120">
          <cell r="AB1120" t="str">
            <v>storebranchD553pct_A</v>
          </cell>
          <cell r="AC1120">
            <v>85.62</v>
          </cell>
          <cell r="AD1120">
            <v>85.23</v>
          </cell>
          <cell r="AE1120">
            <v>86.61</v>
          </cell>
          <cell r="AF1120">
            <v>88.93</v>
          </cell>
          <cell r="AG1120">
            <v>89.17</v>
          </cell>
          <cell r="AH1120">
            <v>87.73</v>
          </cell>
          <cell r="AI1120">
            <v>88.27</v>
          </cell>
          <cell r="AJ1120">
            <v>87.88</v>
          </cell>
          <cell r="AK1120">
            <v>86.26</v>
          </cell>
          <cell r="AL1120">
            <v>84.81</v>
          </cell>
        </row>
        <row r="1121">
          <cell r="AB1121" t="str">
            <v>storebranchD554pct_P</v>
          </cell>
          <cell r="AC1121">
            <v>80</v>
          </cell>
          <cell r="AD1121">
            <v>80</v>
          </cell>
          <cell r="AE1121">
            <v>80</v>
          </cell>
          <cell r="AF1121">
            <v>80</v>
          </cell>
          <cell r="AG1121">
            <v>80</v>
          </cell>
          <cell r="AH1121">
            <v>80</v>
          </cell>
          <cell r="AI1121">
            <v>80</v>
          </cell>
          <cell r="AJ1121">
            <v>80</v>
          </cell>
          <cell r="AK1121">
            <v>80</v>
          </cell>
          <cell r="AL1121">
            <v>80</v>
          </cell>
        </row>
        <row r="1122">
          <cell r="AB1122" t="str">
            <v>storebranchD554pct_A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</row>
        <row r="1123">
          <cell r="AB1123" t="str">
            <v>storebranchD599pct_P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</row>
        <row r="1124">
          <cell r="AB1124" t="str">
            <v>storebranchD599pct_A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</row>
        <row r="1125">
          <cell r="AB1125" t="str">
            <v>storebranchG61pct_P</v>
          </cell>
          <cell r="AC1125">
            <v>80</v>
          </cell>
          <cell r="AD1125">
            <v>80</v>
          </cell>
          <cell r="AE1125">
            <v>80</v>
          </cell>
          <cell r="AF1125">
            <v>80</v>
          </cell>
          <cell r="AG1125">
            <v>80</v>
          </cell>
          <cell r="AH1125">
            <v>80</v>
          </cell>
          <cell r="AI1125">
            <v>80</v>
          </cell>
          <cell r="AJ1125">
            <v>80</v>
          </cell>
          <cell r="AK1125">
            <v>80</v>
          </cell>
          <cell r="AL1125">
            <v>80</v>
          </cell>
        </row>
        <row r="1126">
          <cell r="AB1126" t="str">
            <v>storebranchG61pct_A</v>
          </cell>
          <cell r="AC1126">
            <v>85.2</v>
          </cell>
          <cell r="AD1126">
            <v>86.2</v>
          </cell>
          <cell r="AE1126">
            <v>86.45</v>
          </cell>
          <cell r="AF1126">
            <v>86.36</v>
          </cell>
          <cell r="AG1126">
            <v>87.99</v>
          </cell>
          <cell r="AH1126">
            <v>88.06</v>
          </cell>
          <cell r="AI1126">
            <v>87.72</v>
          </cell>
          <cell r="AJ1126">
            <v>90.06</v>
          </cell>
          <cell r="AK1126">
            <v>90.19</v>
          </cell>
          <cell r="AL1126">
            <v>87.76</v>
          </cell>
        </row>
        <row r="1127">
          <cell r="AB1127" t="str">
            <v>storebranchD661pct_P</v>
          </cell>
          <cell r="AC1127">
            <v>80</v>
          </cell>
          <cell r="AD1127">
            <v>80</v>
          </cell>
          <cell r="AE1127">
            <v>80</v>
          </cell>
          <cell r="AF1127">
            <v>80</v>
          </cell>
          <cell r="AG1127">
            <v>80</v>
          </cell>
          <cell r="AH1127">
            <v>80</v>
          </cell>
          <cell r="AI1127">
            <v>80</v>
          </cell>
          <cell r="AJ1127">
            <v>80</v>
          </cell>
          <cell r="AK1127">
            <v>80</v>
          </cell>
          <cell r="AL1127">
            <v>80</v>
          </cell>
        </row>
        <row r="1128">
          <cell r="AB1128" t="str">
            <v>storebranchD661pct_A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</row>
        <row r="1129">
          <cell r="AB1129" t="str">
            <v>storebranchD662pct_P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</row>
        <row r="1130">
          <cell r="AB1130" t="str">
            <v>storebranchD662pct_A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</row>
        <row r="1131">
          <cell r="AB1131" t="str">
            <v>storebranchD663pct_P</v>
          </cell>
          <cell r="AC1131">
            <v>80</v>
          </cell>
          <cell r="AD1131">
            <v>80</v>
          </cell>
          <cell r="AE1131">
            <v>80</v>
          </cell>
          <cell r="AF1131">
            <v>80</v>
          </cell>
          <cell r="AG1131">
            <v>80</v>
          </cell>
          <cell r="AH1131">
            <v>80</v>
          </cell>
          <cell r="AI1131">
            <v>80</v>
          </cell>
          <cell r="AJ1131">
            <v>80</v>
          </cell>
          <cell r="AK1131">
            <v>80</v>
          </cell>
          <cell r="AL1131">
            <v>80</v>
          </cell>
        </row>
        <row r="1132">
          <cell r="AB1132" t="str">
            <v>storebranchD663pct_A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</row>
        <row r="1133">
          <cell r="AB1133" t="str">
            <v>storebranchD665pct_P</v>
          </cell>
          <cell r="AC1133">
            <v>80</v>
          </cell>
          <cell r="AD1133">
            <v>80</v>
          </cell>
          <cell r="AE1133">
            <v>80</v>
          </cell>
          <cell r="AF1133">
            <v>80</v>
          </cell>
          <cell r="AG1133">
            <v>80</v>
          </cell>
          <cell r="AH1133">
            <v>80</v>
          </cell>
          <cell r="AI1133">
            <v>80</v>
          </cell>
          <cell r="AJ1133">
            <v>80</v>
          </cell>
          <cell r="AK1133">
            <v>80</v>
          </cell>
          <cell r="AL1133">
            <v>80</v>
          </cell>
        </row>
        <row r="1134">
          <cell r="AB1134" t="str">
            <v>storebranchD665pct_A</v>
          </cell>
          <cell r="AC1134">
            <v>85.2</v>
          </cell>
          <cell r="AD1134">
            <v>86.2</v>
          </cell>
          <cell r="AE1134">
            <v>86.45</v>
          </cell>
          <cell r="AF1134">
            <v>86.36</v>
          </cell>
          <cell r="AG1134">
            <v>87.99</v>
          </cell>
          <cell r="AH1134">
            <v>88.06</v>
          </cell>
          <cell r="AI1134">
            <v>87.72</v>
          </cell>
          <cell r="AJ1134">
            <v>90.06</v>
          </cell>
          <cell r="AK1134">
            <v>90.19</v>
          </cell>
          <cell r="AL1134">
            <v>87.76</v>
          </cell>
        </row>
        <row r="1135">
          <cell r="AB1135" t="str">
            <v>storebranchD699pct_P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</row>
        <row r="1136">
          <cell r="AB1136" t="str">
            <v>storebranchD699pct_A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</row>
        <row r="1137">
          <cell r="AB1137" t="str">
            <v>storebranchG71pct_P</v>
          </cell>
          <cell r="AC1137">
            <v>80</v>
          </cell>
          <cell r="AD1137">
            <v>80</v>
          </cell>
          <cell r="AE1137">
            <v>80</v>
          </cell>
          <cell r="AF1137">
            <v>80</v>
          </cell>
          <cell r="AG1137">
            <v>80</v>
          </cell>
          <cell r="AH1137">
            <v>80</v>
          </cell>
          <cell r="AI1137">
            <v>80</v>
          </cell>
          <cell r="AJ1137">
            <v>80</v>
          </cell>
          <cell r="AK1137">
            <v>80</v>
          </cell>
          <cell r="AL1137">
            <v>80</v>
          </cell>
        </row>
        <row r="1138">
          <cell r="AB1138" t="str">
            <v>storebranchG71pct_A</v>
          </cell>
          <cell r="AC1138">
            <v>89.36</v>
          </cell>
          <cell r="AD1138">
            <v>88.95</v>
          </cell>
          <cell r="AE1138">
            <v>86.45</v>
          </cell>
          <cell r="AF1138">
            <v>86.18</v>
          </cell>
          <cell r="AG1138">
            <v>86.91</v>
          </cell>
          <cell r="AH1138">
            <v>87.89</v>
          </cell>
          <cell r="AI1138">
            <v>86.8</v>
          </cell>
          <cell r="AJ1138">
            <v>86.36</v>
          </cell>
          <cell r="AK1138">
            <v>86.69</v>
          </cell>
          <cell r="AL1138">
            <v>88.16</v>
          </cell>
        </row>
        <row r="1139">
          <cell r="AB1139" t="str">
            <v>storebranchD771pct_P</v>
          </cell>
          <cell r="AC1139">
            <v>80</v>
          </cell>
          <cell r="AD1139">
            <v>80</v>
          </cell>
          <cell r="AE1139">
            <v>80</v>
          </cell>
          <cell r="AF1139">
            <v>80</v>
          </cell>
          <cell r="AG1139">
            <v>80</v>
          </cell>
          <cell r="AH1139">
            <v>80</v>
          </cell>
          <cell r="AI1139">
            <v>80</v>
          </cell>
          <cell r="AJ1139">
            <v>80</v>
          </cell>
          <cell r="AK1139">
            <v>80</v>
          </cell>
          <cell r="AL1139">
            <v>80</v>
          </cell>
        </row>
        <row r="1140">
          <cell r="AB1140" t="str">
            <v>storebranchD771pct_A</v>
          </cell>
          <cell r="AC1140">
            <v>91.98</v>
          </cell>
          <cell r="AD1140">
            <v>90.36</v>
          </cell>
          <cell r="AE1140">
            <v>89.91</v>
          </cell>
          <cell r="AF1140">
            <v>88.29</v>
          </cell>
          <cell r="AG1140">
            <v>90.57</v>
          </cell>
          <cell r="AH1140">
            <v>87.12</v>
          </cell>
          <cell r="AI1140">
            <v>86.61</v>
          </cell>
          <cell r="AJ1140">
            <v>84.33</v>
          </cell>
          <cell r="AK1140">
            <v>86.16</v>
          </cell>
          <cell r="AL1140">
            <v>89.56</v>
          </cell>
        </row>
        <row r="1141">
          <cell r="AB1141" t="str">
            <v>storebranchD772pct_P</v>
          </cell>
          <cell r="AC1141">
            <v>80</v>
          </cell>
          <cell r="AD1141">
            <v>80</v>
          </cell>
          <cell r="AE1141">
            <v>80</v>
          </cell>
          <cell r="AF1141">
            <v>80</v>
          </cell>
          <cell r="AG1141">
            <v>80</v>
          </cell>
          <cell r="AH1141">
            <v>80</v>
          </cell>
          <cell r="AI1141">
            <v>80</v>
          </cell>
          <cell r="AJ1141">
            <v>80</v>
          </cell>
          <cell r="AK1141">
            <v>80</v>
          </cell>
          <cell r="AL1141">
            <v>80</v>
          </cell>
        </row>
        <row r="1142">
          <cell r="AB1142" t="str">
            <v>storebranchD772pct_A</v>
          </cell>
          <cell r="AC1142">
            <v>87.79</v>
          </cell>
          <cell r="AD1142">
            <v>88.09</v>
          </cell>
          <cell r="AE1142">
            <v>84.47</v>
          </cell>
          <cell r="AF1142">
            <v>84.98</v>
          </cell>
          <cell r="AG1142">
            <v>85.34</v>
          </cell>
          <cell r="AH1142">
            <v>88.23</v>
          </cell>
          <cell r="AI1142">
            <v>86.89</v>
          </cell>
          <cell r="AJ1142">
            <v>87.19</v>
          </cell>
          <cell r="AK1142">
            <v>86.91</v>
          </cell>
          <cell r="AL1142">
            <v>87.58</v>
          </cell>
        </row>
        <row r="1143">
          <cell r="AB1143" t="str">
            <v>storebranchD799pct_P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</row>
        <row r="1144">
          <cell r="AB1144" t="str">
            <v>storebranchD799pct_A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</row>
        <row r="1145">
          <cell r="AB1145" t="str">
            <v>storebranchG81pct_P</v>
          </cell>
          <cell r="AC1145">
            <v>80</v>
          </cell>
          <cell r="AD1145">
            <v>80</v>
          </cell>
          <cell r="AE1145">
            <v>80</v>
          </cell>
          <cell r="AF1145">
            <v>80</v>
          </cell>
          <cell r="AG1145">
            <v>80</v>
          </cell>
          <cell r="AH1145">
            <v>80</v>
          </cell>
          <cell r="AI1145">
            <v>80</v>
          </cell>
          <cell r="AJ1145">
            <v>80</v>
          </cell>
          <cell r="AK1145">
            <v>80</v>
          </cell>
          <cell r="AL1145">
            <v>80</v>
          </cell>
        </row>
        <row r="1146">
          <cell r="AB1146" t="str">
            <v>storebranchG81pct_A</v>
          </cell>
          <cell r="AC1146">
            <v>90.99</v>
          </cell>
          <cell r="AD1146">
            <v>86.82</v>
          </cell>
          <cell r="AE1146">
            <v>86.36</v>
          </cell>
          <cell r="AF1146">
            <v>85.22</v>
          </cell>
          <cell r="AG1146">
            <v>91.28</v>
          </cell>
          <cell r="AH1146">
            <v>88.21</v>
          </cell>
          <cell r="AI1146">
            <v>87.69</v>
          </cell>
          <cell r="AJ1146">
            <v>90.07</v>
          </cell>
          <cell r="AK1146">
            <v>86.96</v>
          </cell>
          <cell r="AL1146">
            <v>85.82</v>
          </cell>
        </row>
        <row r="1147">
          <cell r="AB1147" t="str">
            <v>storebranchD881pct_P</v>
          </cell>
          <cell r="AC1147">
            <v>80</v>
          </cell>
          <cell r="AD1147">
            <v>80</v>
          </cell>
          <cell r="AE1147">
            <v>80</v>
          </cell>
          <cell r="AF1147">
            <v>80</v>
          </cell>
          <cell r="AG1147">
            <v>80</v>
          </cell>
          <cell r="AH1147">
            <v>80</v>
          </cell>
          <cell r="AI1147">
            <v>80</v>
          </cell>
          <cell r="AJ1147">
            <v>80</v>
          </cell>
          <cell r="AK1147">
            <v>80</v>
          </cell>
          <cell r="AL1147">
            <v>80</v>
          </cell>
        </row>
        <row r="1148">
          <cell r="AB1148" t="str">
            <v>storebranchD881pct_A</v>
          </cell>
          <cell r="AC1148">
            <v>90.99</v>
          </cell>
          <cell r="AD1148">
            <v>86.82</v>
          </cell>
          <cell r="AE1148">
            <v>86.36</v>
          </cell>
          <cell r="AF1148">
            <v>85.22</v>
          </cell>
          <cell r="AG1148">
            <v>91.28</v>
          </cell>
          <cell r="AH1148">
            <v>88.21</v>
          </cell>
          <cell r="AI1148">
            <v>87.69</v>
          </cell>
          <cell r="AJ1148">
            <v>90.07</v>
          </cell>
          <cell r="AK1148">
            <v>86.96</v>
          </cell>
          <cell r="AL1148">
            <v>85.82</v>
          </cell>
        </row>
        <row r="1149">
          <cell r="AB1149" t="str">
            <v>storebranchD899pct_P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</row>
        <row r="1150">
          <cell r="AB1150" t="str">
            <v>storebranchD899pct_A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</row>
        <row r="1151">
          <cell r="AB1151" t="str">
            <v>storebranchxWDFpct_P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</row>
        <row r="1152">
          <cell r="AB1152" t="str">
            <v>storebranchxWDFpct_A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28.57</v>
          </cell>
          <cell r="AJ1152">
            <v>28.57</v>
          </cell>
          <cell r="AK1152">
            <v>57.14</v>
          </cell>
          <cell r="AL1152">
            <v>57.14</v>
          </cell>
        </row>
        <row r="1153">
          <cell r="AB1153" t="str">
            <v>storebranchG91pct_P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</row>
        <row r="1154">
          <cell r="AB1154" t="str">
            <v>storebranchG91pct_A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28.57</v>
          </cell>
          <cell r="AJ1154">
            <v>28.57</v>
          </cell>
          <cell r="AK1154">
            <v>57.14</v>
          </cell>
          <cell r="AL1154">
            <v>57.14</v>
          </cell>
        </row>
        <row r="1155">
          <cell r="AB1155" t="str">
            <v>storebranchD990pct_P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</row>
        <row r="1156">
          <cell r="AB1156" t="str">
            <v>storebranchD990pct_A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</row>
        <row r="1157">
          <cell r="AB1157" t="str">
            <v>storebranchD991pct_P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</row>
        <row r="1158">
          <cell r="AB1158" t="str">
            <v>storebranchD991pct_A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28.57</v>
          </cell>
          <cell r="AJ1158">
            <v>28.57</v>
          </cell>
          <cell r="AK1158">
            <v>57.14</v>
          </cell>
          <cell r="AL1158">
            <v>57.14</v>
          </cell>
        </row>
        <row r="1159">
          <cell r="AB1159" t="str">
            <v>storebranchD992pct_P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</row>
        <row r="1160">
          <cell r="AB1160" t="str">
            <v>storebranchD992pct_A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</row>
        <row r="1161">
          <cell r="AB1161" t="str">
            <v>storebranchD999pct_P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</row>
        <row r="1162">
          <cell r="AB1162" t="str">
            <v>storebranchD999pct_A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</row>
        <row r="1163">
          <cell r="AB1163" t="str">
            <v>warehousetotalWDFpct_P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</row>
        <row r="1164">
          <cell r="AB1164" t="str">
            <v>warehousetotalWDFpct_A</v>
          </cell>
          <cell r="AC1164">
            <v>61</v>
          </cell>
          <cell r="AD1164">
            <v>64.52</v>
          </cell>
          <cell r="AE1164">
            <v>64.66</v>
          </cell>
          <cell r="AF1164">
            <v>64.900000000000006</v>
          </cell>
          <cell r="AG1164">
            <v>79.83</v>
          </cell>
          <cell r="AH1164">
            <v>76.900000000000006</v>
          </cell>
          <cell r="AI1164">
            <v>74.63</v>
          </cell>
          <cell r="AJ1164">
            <v>73.34</v>
          </cell>
          <cell r="AK1164">
            <v>72.489999999999995</v>
          </cell>
          <cell r="AL1164">
            <v>71.260000000000005</v>
          </cell>
        </row>
        <row r="1165">
          <cell r="AB1165" t="str">
            <v>warehousetotalG01pct_P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</row>
        <row r="1166">
          <cell r="AB1166" t="str">
            <v>warehousetotalG01pct_A</v>
          </cell>
          <cell r="AC1166">
            <v>47.78</v>
          </cell>
          <cell r="AD1166">
            <v>48.16</v>
          </cell>
          <cell r="AE1166">
            <v>48.7</v>
          </cell>
          <cell r="AF1166">
            <v>48.16</v>
          </cell>
          <cell r="AG1166">
            <v>64.55</v>
          </cell>
          <cell r="AH1166">
            <v>63.29</v>
          </cell>
          <cell r="AI1166">
            <v>61.3</v>
          </cell>
          <cell r="AJ1166">
            <v>58.5</v>
          </cell>
          <cell r="AK1166">
            <v>59.6</v>
          </cell>
          <cell r="AL1166">
            <v>57.68</v>
          </cell>
        </row>
        <row r="1167">
          <cell r="AB1167" t="str">
            <v>warehousetotalD001pct_P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</row>
        <row r="1168">
          <cell r="AB1168" t="str">
            <v>warehousetotalD001pct_A</v>
          </cell>
          <cell r="AC1168">
            <v>71.599999999999994</v>
          </cell>
          <cell r="AD1168">
            <v>72.92</v>
          </cell>
          <cell r="AE1168">
            <v>72.55</v>
          </cell>
          <cell r="AF1168">
            <v>71.06</v>
          </cell>
          <cell r="AG1168">
            <v>81.53</v>
          </cell>
          <cell r="AH1168">
            <v>79.09</v>
          </cell>
          <cell r="AI1168">
            <v>78.22</v>
          </cell>
          <cell r="AJ1168">
            <v>73.790000000000006</v>
          </cell>
          <cell r="AK1168">
            <v>74.61</v>
          </cell>
          <cell r="AL1168">
            <v>71.25</v>
          </cell>
        </row>
        <row r="1169">
          <cell r="AB1169" t="str">
            <v>warehousetotalD002pct_P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</row>
        <row r="1170">
          <cell r="AB1170" t="str">
            <v>warehousetotalD002pct_A</v>
          </cell>
          <cell r="AC1170">
            <v>30.95</v>
          </cell>
          <cell r="AD1170">
            <v>33.33</v>
          </cell>
          <cell r="AE1170">
            <v>36.9</v>
          </cell>
          <cell r="AF1170">
            <v>36.9</v>
          </cell>
          <cell r="AG1170">
            <v>45.31</v>
          </cell>
          <cell r="AH1170">
            <v>44.93</v>
          </cell>
          <cell r="AI1170">
            <v>45.71</v>
          </cell>
          <cell r="AJ1170">
            <v>47.14</v>
          </cell>
          <cell r="AK1170">
            <v>44.29</v>
          </cell>
          <cell r="AL1170">
            <v>50</v>
          </cell>
        </row>
        <row r="1171">
          <cell r="AB1171" t="str">
            <v>warehousetotalD003pct_P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</row>
        <row r="1172">
          <cell r="AB1172" t="str">
            <v>warehousetotalD003pct_A</v>
          </cell>
          <cell r="AC1172">
            <v>83.33</v>
          </cell>
          <cell r="AD1172">
            <v>100</v>
          </cell>
          <cell r="AE1172">
            <v>100</v>
          </cell>
          <cell r="AF1172">
            <v>100</v>
          </cell>
          <cell r="AG1172">
            <v>100</v>
          </cell>
          <cell r="AH1172">
            <v>100</v>
          </cell>
          <cell r="AI1172">
            <v>100</v>
          </cell>
          <cell r="AJ1172">
            <v>100</v>
          </cell>
          <cell r="AK1172">
            <v>100</v>
          </cell>
          <cell r="AL1172">
            <v>100</v>
          </cell>
        </row>
        <row r="1173">
          <cell r="AB1173" t="str">
            <v>warehousetotalD004pct_P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</row>
        <row r="1174">
          <cell r="AB1174" t="str">
            <v>warehousetotalD004pct_A</v>
          </cell>
          <cell r="AC1174">
            <v>0</v>
          </cell>
          <cell r="AD1174">
            <v>9.09</v>
          </cell>
          <cell r="AE1174">
            <v>9.09</v>
          </cell>
          <cell r="AF1174">
            <v>9.09</v>
          </cell>
          <cell r="AG1174">
            <v>10</v>
          </cell>
          <cell r="AH1174">
            <v>9.09</v>
          </cell>
          <cell r="AI1174">
            <v>9.09</v>
          </cell>
          <cell r="AJ1174">
            <v>9.09</v>
          </cell>
          <cell r="AK1174">
            <v>9.09</v>
          </cell>
          <cell r="AL1174">
            <v>8.33</v>
          </cell>
        </row>
        <row r="1175">
          <cell r="AB1175" t="str">
            <v>warehousetotalD005pct_P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</row>
        <row r="1176">
          <cell r="AB1176" t="str">
            <v>warehousetotalD005pct_A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</row>
        <row r="1177">
          <cell r="AB1177" t="str">
            <v>warehousetotalD006pct_P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</row>
        <row r="1178">
          <cell r="AB1178" t="str">
            <v>warehousetotalD006pct_A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</row>
        <row r="1179">
          <cell r="AB1179" t="str">
            <v>warehousetotalD040pct_P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</row>
        <row r="1180">
          <cell r="AB1180" t="str">
            <v>warehousetotalD040pct_A</v>
          </cell>
          <cell r="AC1180">
            <v>29.82</v>
          </cell>
          <cell r="AD1180">
            <v>29.04</v>
          </cell>
          <cell r="AE1180">
            <v>29.82</v>
          </cell>
          <cell r="AF1180">
            <v>30.06</v>
          </cell>
          <cell r="AG1180">
            <v>48.03</v>
          </cell>
          <cell r="AH1180">
            <v>48.6</v>
          </cell>
          <cell r="AI1180">
            <v>44.96</v>
          </cell>
          <cell r="AJ1180">
            <v>42.75</v>
          </cell>
          <cell r="AK1180">
            <v>44.67</v>
          </cell>
          <cell r="AL1180">
            <v>43.43</v>
          </cell>
        </row>
        <row r="1181">
          <cell r="AB1181" t="str">
            <v>warehousetotalD099pct_P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</row>
        <row r="1182">
          <cell r="AB1182" t="str">
            <v>warehousetotalD099pct_A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</row>
        <row r="1183">
          <cell r="AB1183" t="str">
            <v>warehousetotalG11pct_P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</row>
        <row r="1184">
          <cell r="AB1184" t="str">
            <v>warehousetotalG11pct_A</v>
          </cell>
          <cell r="AC1184">
            <v>69.16</v>
          </cell>
          <cell r="AD1184">
            <v>69.08</v>
          </cell>
          <cell r="AE1184">
            <v>72.27</v>
          </cell>
          <cell r="AF1184">
            <v>72.08</v>
          </cell>
          <cell r="AG1184">
            <v>75.2</v>
          </cell>
          <cell r="AH1184">
            <v>78.430000000000007</v>
          </cell>
          <cell r="AI1184">
            <v>76.73</v>
          </cell>
          <cell r="AJ1184">
            <v>76.569999999999993</v>
          </cell>
          <cell r="AK1184">
            <v>74.400000000000006</v>
          </cell>
          <cell r="AL1184">
            <v>73.3</v>
          </cell>
        </row>
        <row r="1185">
          <cell r="AB1185" t="str">
            <v>warehousetotalD111pct_P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</row>
        <row r="1186">
          <cell r="AB1186" t="str">
            <v>warehousetotalD111pct_A</v>
          </cell>
          <cell r="AC1186">
            <v>70.16</v>
          </cell>
          <cell r="AD1186">
            <v>70.680000000000007</v>
          </cell>
          <cell r="AE1186">
            <v>71.58</v>
          </cell>
          <cell r="AF1186">
            <v>69.47</v>
          </cell>
          <cell r="AG1186">
            <v>73.62</v>
          </cell>
          <cell r="AH1186">
            <v>82.1</v>
          </cell>
          <cell r="AI1186">
            <v>77.58</v>
          </cell>
          <cell r="AJ1186">
            <v>80.7</v>
          </cell>
          <cell r="AK1186">
            <v>77.19</v>
          </cell>
          <cell r="AL1186">
            <v>76.569999999999993</v>
          </cell>
        </row>
        <row r="1187">
          <cell r="AB1187" t="str">
            <v>warehousetotalD112pct_P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</row>
        <row r="1188">
          <cell r="AB1188" t="str">
            <v>warehousetotalD112pct_A</v>
          </cell>
          <cell r="AC1188">
            <v>62.5</v>
          </cell>
          <cell r="AD1188">
            <v>62.38</v>
          </cell>
          <cell r="AE1188">
            <v>68.22</v>
          </cell>
          <cell r="AF1188">
            <v>69.27</v>
          </cell>
          <cell r="AG1188">
            <v>73.959999999999994</v>
          </cell>
          <cell r="AH1188">
            <v>70.72</v>
          </cell>
          <cell r="AI1188">
            <v>71.510000000000005</v>
          </cell>
          <cell r="AJ1188">
            <v>70</v>
          </cell>
          <cell r="AK1188">
            <v>69.069999999999993</v>
          </cell>
          <cell r="AL1188">
            <v>66.67</v>
          </cell>
        </row>
        <row r="1189">
          <cell r="AB1189" t="str">
            <v>warehousetotalD113pct_P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</row>
        <row r="1190">
          <cell r="AB1190" t="str">
            <v>warehousetotalD113pct_A</v>
          </cell>
          <cell r="AC1190">
            <v>86.96</v>
          </cell>
          <cell r="AD1190">
            <v>82.61</v>
          </cell>
          <cell r="AE1190">
            <v>86.36</v>
          </cell>
          <cell r="AF1190">
            <v>86.36</v>
          </cell>
          <cell r="AG1190">
            <v>89.47</v>
          </cell>
          <cell r="AH1190">
            <v>94.74</v>
          </cell>
          <cell r="AI1190">
            <v>90.48</v>
          </cell>
          <cell r="AJ1190">
            <v>90.48</v>
          </cell>
          <cell r="AK1190">
            <v>76.19</v>
          </cell>
          <cell r="AL1190">
            <v>80.95</v>
          </cell>
        </row>
        <row r="1191">
          <cell r="AB1191" t="str">
            <v>warehousetotalD114pct_P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</row>
        <row r="1192">
          <cell r="AB1192" t="str">
            <v>warehousetotalD114pct_A</v>
          </cell>
          <cell r="AC1192">
            <v>93.75</v>
          </cell>
          <cell r="AD1192">
            <v>93.75</v>
          </cell>
          <cell r="AE1192">
            <v>93.75</v>
          </cell>
          <cell r="AF1192">
            <v>96.88</v>
          </cell>
          <cell r="AG1192">
            <v>81.25</v>
          </cell>
          <cell r="AH1192">
            <v>93.75</v>
          </cell>
          <cell r="AI1192">
            <v>93.75</v>
          </cell>
          <cell r="AJ1192">
            <v>84.38</v>
          </cell>
          <cell r="AK1192">
            <v>90.63</v>
          </cell>
          <cell r="AL1192">
            <v>90.91</v>
          </cell>
        </row>
        <row r="1193">
          <cell r="AB1193" t="str">
            <v>warehousetotalD199pct_P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</row>
        <row r="1194">
          <cell r="AB1194" t="str">
            <v>warehousetotalD199pct_A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</row>
        <row r="1195">
          <cell r="AB1195" t="str">
            <v>warehousetotalG31pct_P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</row>
        <row r="1196">
          <cell r="AB1196" t="str">
            <v>warehousetotalG31pct_A</v>
          </cell>
          <cell r="AC1196">
            <v>75.42</v>
          </cell>
          <cell r="AD1196">
            <v>80.58</v>
          </cell>
          <cell r="AE1196">
            <v>83.23</v>
          </cell>
          <cell r="AF1196">
            <v>81.319999999999993</v>
          </cell>
          <cell r="AG1196">
            <v>81.98</v>
          </cell>
          <cell r="AH1196">
            <v>80.55</v>
          </cell>
          <cell r="AI1196">
            <v>78.95</v>
          </cell>
          <cell r="AJ1196">
            <v>78.67</v>
          </cell>
          <cell r="AK1196">
            <v>75.27</v>
          </cell>
          <cell r="AL1196">
            <v>75.28</v>
          </cell>
        </row>
        <row r="1197">
          <cell r="AB1197" t="str">
            <v>warehousetotalD331pct_P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</row>
        <row r="1198">
          <cell r="AB1198" t="str">
            <v>warehousetotalD331pct_A</v>
          </cell>
          <cell r="AC1198">
            <v>74.510000000000005</v>
          </cell>
          <cell r="AD1198">
            <v>87.12</v>
          </cell>
          <cell r="AE1198">
            <v>89.27</v>
          </cell>
          <cell r="AF1198">
            <v>88.02</v>
          </cell>
          <cell r="AG1198">
            <v>87.09</v>
          </cell>
          <cell r="AH1198">
            <v>87</v>
          </cell>
          <cell r="AI1198">
            <v>86.11</v>
          </cell>
          <cell r="AJ1198">
            <v>88.05</v>
          </cell>
          <cell r="AK1198">
            <v>83.78</v>
          </cell>
          <cell r="AL1198">
            <v>85.36</v>
          </cell>
        </row>
        <row r="1199">
          <cell r="AB1199" t="str">
            <v>warehousetotalD333pct_P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</row>
        <row r="1200">
          <cell r="AB1200" t="str">
            <v>warehousetotalD333pct_A</v>
          </cell>
          <cell r="AC1200">
            <v>75.900000000000006</v>
          </cell>
          <cell r="AD1200">
            <v>78.12</v>
          </cell>
          <cell r="AE1200">
            <v>80.930000000000007</v>
          </cell>
          <cell r="AF1200">
            <v>78.84</v>
          </cell>
          <cell r="AG1200">
            <v>79.75</v>
          </cell>
          <cell r="AH1200">
            <v>77.900000000000006</v>
          </cell>
          <cell r="AI1200">
            <v>76.040000000000006</v>
          </cell>
          <cell r="AJ1200">
            <v>74.84</v>
          </cell>
          <cell r="AK1200">
            <v>71.98</v>
          </cell>
          <cell r="AL1200">
            <v>71.53</v>
          </cell>
        </row>
        <row r="1201">
          <cell r="AB1201" t="str">
            <v>warehousetotalD334pct_P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</row>
        <row r="1202">
          <cell r="AB1202" t="str">
            <v>warehousetotalD334pct_A</v>
          </cell>
          <cell r="AC1202">
            <v>50</v>
          </cell>
          <cell r="AD1202">
            <v>50</v>
          </cell>
          <cell r="AE1202">
            <v>61.54</v>
          </cell>
          <cell r="AF1202">
            <v>61.54</v>
          </cell>
          <cell r="AG1202">
            <v>76.92</v>
          </cell>
          <cell r="AH1202">
            <v>84.62</v>
          </cell>
          <cell r="AI1202">
            <v>84.62</v>
          </cell>
          <cell r="AJ1202">
            <v>84.62</v>
          </cell>
          <cell r="AK1202">
            <v>88.24</v>
          </cell>
          <cell r="AL1202">
            <v>85</v>
          </cell>
        </row>
        <row r="1203">
          <cell r="AB1203" t="str">
            <v>warehousetotalD399pct_P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</row>
        <row r="1204">
          <cell r="AB1204" t="str">
            <v>warehousetotalD399pct_A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</row>
        <row r="1205">
          <cell r="AB1205" t="str">
            <v>warehousetotalG21pct_P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</row>
        <row r="1206">
          <cell r="AB1206" t="str">
            <v>warehousetotalG21pct_A</v>
          </cell>
          <cell r="AC1206">
            <v>90.59</v>
          </cell>
          <cell r="AD1206">
            <v>90.17</v>
          </cell>
          <cell r="AE1206">
            <v>97.24</v>
          </cell>
          <cell r="AF1206">
            <v>97.24</v>
          </cell>
          <cell r="AG1206">
            <v>98.22</v>
          </cell>
          <cell r="AH1206">
            <v>94.94</v>
          </cell>
          <cell r="AI1206">
            <v>95.44</v>
          </cell>
          <cell r="AJ1206">
            <v>92.05</v>
          </cell>
          <cell r="AK1206">
            <v>89.77</v>
          </cell>
          <cell r="AL1206">
            <v>93.13</v>
          </cell>
        </row>
        <row r="1207">
          <cell r="AB1207" t="str">
            <v>warehousetotalD221pct_P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</row>
        <row r="1208">
          <cell r="AB1208" t="str">
            <v>warehousetotalD221pct_A</v>
          </cell>
          <cell r="AC1208">
            <v>94.21</v>
          </cell>
          <cell r="AD1208">
            <v>95.74</v>
          </cell>
          <cell r="AE1208">
            <v>97.21</v>
          </cell>
          <cell r="AF1208">
            <v>98.01</v>
          </cell>
          <cell r="AG1208">
            <v>97.63</v>
          </cell>
          <cell r="AH1208">
            <v>95.26</v>
          </cell>
          <cell r="AI1208">
            <v>97.63</v>
          </cell>
          <cell r="AJ1208">
            <v>94.8</v>
          </cell>
          <cell r="AK1208">
            <v>96.79</v>
          </cell>
          <cell r="AL1208">
            <v>98.02</v>
          </cell>
        </row>
        <row r="1209">
          <cell r="AB1209" t="str">
            <v>warehousetotalD222pct_P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</row>
        <row r="1210">
          <cell r="AB1210" t="str">
            <v>warehousetotalD222pct_A</v>
          </cell>
          <cell r="AC1210">
            <v>84.14</v>
          </cell>
          <cell r="AD1210">
            <v>80.540000000000006</v>
          </cell>
          <cell r="AE1210">
            <v>97.3</v>
          </cell>
          <cell r="AF1210">
            <v>95.92</v>
          </cell>
          <cell r="AG1210">
            <v>99.29</v>
          </cell>
          <cell r="AH1210">
            <v>94.37</v>
          </cell>
          <cell r="AI1210">
            <v>91.55</v>
          </cell>
          <cell r="AJ1210">
            <v>87.14</v>
          </cell>
          <cell r="AK1210">
            <v>77.459999999999994</v>
          </cell>
          <cell r="AL1210">
            <v>84.29</v>
          </cell>
        </row>
        <row r="1211">
          <cell r="AB1211" t="str">
            <v>warehousetotalD299pct_P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</row>
        <row r="1212">
          <cell r="AB1212" t="str">
            <v>warehousetotalD299pct_A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</row>
        <row r="1213">
          <cell r="AB1213" t="str">
            <v>warehousetotalG41pct_P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</row>
        <row r="1214">
          <cell r="AB1214" t="str">
            <v>warehousetotalG41pct_A</v>
          </cell>
          <cell r="AC1214">
            <v>56.65</v>
          </cell>
          <cell r="AD1214">
            <v>62.09</v>
          </cell>
          <cell r="AE1214">
            <v>63.18</v>
          </cell>
          <cell r="AF1214">
            <v>63.84</v>
          </cell>
          <cell r="AG1214">
            <v>84.52</v>
          </cell>
          <cell r="AH1214">
            <v>79.14</v>
          </cell>
          <cell r="AI1214">
            <v>77.37</v>
          </cell>
          <cell r="AJ1214">
            <v>75.86</v>
          </cell>
          <cell r="AK1214">
            <v>78.819999999999993</v>
          </cell>
          <cell r="AL1214">
            <v>77.599999999999994</v>
          </cell>
        </row>
        <row r="1215">
          <cell r="AB1215" t="str">
            <v>warehousetotalD441pct_P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</row>
        <row r="1216">
          <cell r="AB1216" t="str">
            <v>warehousetotalD441pct_A</v>
          </cell>
          <cell r="AC1216">
            <v>67.48</v>
          </cell>
          <cell r="AD1216">
            <v>73.680000000000007</v>
          </cell>
          <cell r="AE1216">
            <v>73.77</v>
          </cell>
          <cell r="AF1216">
            <v>74.239999999999995</v>
          </cell>
          <cell r="AG1216">
            <v>85.74</v>
          </cell>
          <cell r="AH1216">
            <v>82.46</v>
          </cell>
          <cell r="AI1216">
            <v>80.510000000000005</v>
          </cell>
          <cell r="AJ1216">
            <v>78.14</v>
          </cell>
          <cell r="AK1216">
            <v>78.28</v>
          </cell>
          <cell r="AL1216">
            <v>78.94</v>
          </cell>
        </row>
        <row r="1217">
          <cell r="AB1217" t="str">
            <v>warehousetotalD442pct_P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</row>
        <row r="1218">
          <cell r="AB1218" t="str">
            <v>warehousetotalD442pct_A</v>
          </cell>
          <cell r="AC1218">
            <v>60.68</v>
          </cell>
          <cell r="AD1218">
            <v>65.34</v>
          </cell>
          <cell r="AE1218">
            <v>67.42</v>
          </cell>
          <cell r="AF1218">
            <v>67.569999999999993</v>
          </cell>
          <cell r="AG1218">
            <v>85.53</v>
          </cell>
          <cell r="AH1218">
            <v>78.41</v>
          </cell>
          <cell r="AI1218">
            <v>76.56</v>
          </cell>
          <cell r="AJ1218">
            <v>74.150000000000006</v>
          </cell>
          <cell r="AK1218">
            <v>80.709999999999994</v>
          </cell>
          <cell r="AL1218">
            <v>78.02</v>
          </cell>
        </row>
        <row r="1219">
          <cell r="AB1219" t="str">
            <v>warehousetotalD443pct_P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</row>
        <row r="1220">
          <cell r="AB1220" t="str">
            <v>warehousetotalD443pct_A</v>
          </cell>
          <cell r="AC1220">
            <v>45.32</v>
          </cell>
          <cell r="AD1220">
            <v>48.26</v>
          </cell>
          <cell r="AE1220">
            <v>42.5</v>
          </cell>
          <cell r="AF1220">
            <v>42.33</v>
          </cell>
          <cell r="AG1220">
            <v>79.8</v>
          </cell>
          <cell r="AH1220">
            <v>70.180000000000007</v>
          </cell>
          <cell r="AI1220">
            <v>69.2</v>
          </cell>
          <cell r="AJ1220">
            <v>75.41</v>
          </cell>
          <cell r="AK1220">
            <v>76.33</v>
          </cell>
          <cell r="AL1220">
            <v>70.540000000000006</v>
          </cell>
        </row>
        <row r="1221">
          <cell r="AB1221" t="str">
            <v>warehousetotalD445pct_P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</row>
        <row r="1222">
          <cell r="AB1222" t="str">
            <v>warehousetotalD445pct_A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</row>
        <row r="1223">
          <cell r="AB1223" t="str">
            <v>warehousetotalD447pct_P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</row>
        <row r="1224">
          <cell r="AB1224" t="str">
            <v>warehousetotalD447pct_A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</row>
        <row r="1225">
          <cell r="AB1225" t="str">
            <v>warehousetotalD448pct_P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</row>
        <row r="1226">
          <cell r="AB1226" t="str">
            <v>warehousetotalD448pct_A</v>
          </cell>
          <cell r="AC1226">
            <v>37.4</v>
          </cell>
          <cell r="AD1226">
            <v>41.51</v>
          </cell>
          <cell r="AE1226">
            <v>48.72</v>
          </cell>
          <cell r="AF1226">
            <v>48.28</v>
          </cell>
          <cell r="AG1226">
            <v>81.680000000000007</v>
          </cell>
          <cell r="AH1226">
            <v>75.95</v>
          </cell>
          <cell r="AI1226">
            <v>72.790000000000006</v>
          </cell>
          <cell r="AJ1226">
            <v>70.38</v>
          </cell>
          <cell r="AK1226">
            <v>78.040000000000006</v>
          </cell>
          <cell r="AL1226">
            <v>75.16</v>
          </cell>
        </row>
        <row r="1227">
          <cell r="AB1227" t="str">
            <v>warehousetotalD499pct_P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</row>
        <row r="1228">
          <cell r="AB1228" t="str">
            <v>warehousetotalD499pct_A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</row>
        <row r="1229">
          <cell r="AB1229" t="str">
            <v>warehousetotalG51pct_P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</row>
        <row r="1230">
          <cell r="AB1230" t="str">
            <v>warehousetotalG51pct_A</v>
          </cell>
          <cell r="AC1230">
            <v>57.55</v>
          </cell>
          <cell r="AD1230">
            <v>59.69</v>
          </cell>
          <cell r="AE1230">
            <v>53.59</v>
          </cell>
          <cell r="AF1230">
            <v>54.95</v>
          </cell>
          <cell r="AG1230">
            <v>74.75</v>
          </cell>
          <cell r="AH1230">
            <v>69.11</v>
          </cell>
          <cell r="AI1230">
            <v>65.69</v>
          </cell>
          <cell r="AJ1230">
            <v>64.099999999999994</v>
          </cell>
          <cell r="AK1230">
            <v>61.35</v>
          </cell>
          <cell r="AL1230">
            <v>58.81</v>
          </cell>
        </row>
        <row r="1231">
          <cell r="AB1231" t="str">
            <v>warehousetotalD551pct_P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</row>
        <row r="1232">
          <cell r="AB1232" t="str">
            <v>warehousetotalD551pct_A</v>
          </cell>
          <cell r="AC1232">
            <v>67.650000000000006</v>
          </cell>
          <cell r="AD1232">
            <v>68.98</v>
          </cell>
          <cell r="AE1232">
            <v>57.89</v>
          </cell>
          <cell r="AF1232">
            <v>60.48</v>
          </cell>
          <cell r="AG1232">
            <v>77.3</v>
          </cell>
          <cell r="AH1232">
            <v>72.22</v>
          </cell>
          <cell r="AI1232">
            <v>69.67</v>
          </cell>
          <cell r="AJ1232">
            <v>69.489999999999995</v>
          </cell>
          <cell r="AK1232">
            <v>68.2</v>
          </cell>
          <cell r="AL1232">
            <v>65.03</v>
          </cell>
        </row>
        <row r="1233">
          <cell r="AB1233" t="str">
            <v>warehousetotalD552pct_P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</row>
        <row r="1234">
          <cell r="AB1234" t="str">
            <v>warehousetotalD552pct_A</v>
          </cell>
          <cell r="AC1234">
            <v>57.43</v>
          </cell>
          <cell r="AD1234">
            <v>60.99</v>
          </cell>
          <cell r="AE1234">
            <v>60.56</v>
          </cell>
          <cell r="AF1234">
            <v>57.94</v>
          </cell>
          <cell r="AG1234">
            <v>83.26</v>
          </cell>
          <cell r="AH1234">
            <v>80.97</v>
          </cell>
          <cell r="AI1234">
            <v>74.239999999999995</v>
          </cell>
          <cell r="AJ1234">
            <v>69.930000000000007</v>
          </cell>
          <cell r="AK1234">
            <v>62.74</v>
          </cell>
          <cell r="AL1234">
            <v>61.8</v>
          </cell>
        </row>
        <row r="1235">
          <cell r="AB1235" t="str">
            <v>warehousetotalD553pct_P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</row>
        <row r="1236">
          <cell r="AB1236" t="str">
            <v>warehousetotalD553pct_A</v>
          </cell>
          <cell r="AC1236">
            <v>32.31</v>
          </cell>
          <cell r="AD1236">
            <v>35.520000000000003</v>
          </cell>
          <cell r="AE1236">
            <v>35.049999999999997</v>
          </cell>
          <cell r="AF1236">
            <v>36.08</v>
          </cell>
          <cell r="AG1236">
            <v>47.77</v>
          </cell>
          <cell r="AH1236">
            <v>41.95</v>
          </cell>
          <cell r="AI1236">
            <v>41.05</v>
          </cell>
          <cell r="AJ1236">
            <v>37.85</v>
          </cell>
          <cell r="AK1236">
            <v>34.83</v>
          </cell>
          <cell r="AL1236">
            <v>34.22</v>
          </cell>
        </row>
        <row r="1237">
          <cell r="AB1237" t="str">
            <v>warehousetotalD554pct_P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</row>
        <row r="1238">
          <cell r="AB1238" t="str">
            <v>warehousetotalD554pct_A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</row>
        <row r="1239">
          <cell r="AB1239" t="str">
            <v>warehousetotalD599pct_P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</row>
        <row r="1240">
          <cell r="AB1240" t="str">
            <v>warehousetotalD599pct_A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</row>
        <row r="1241">
          <cell r="AB1241" t="str">
            <v>warehousetotalG61pct_P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</row>
        <row r="1242">
          <cell r="AB1242" t="str">
            <v>warehousetotalG61pct_A</v>
          </cell>
          <cell r="AC1242">
            <v>39.24</v>
          </cell>
          <cell r="AD1242">
            <v>43.33</v>
          </cell>
          <cell r="AE1242">
            <v>42.74</v>
          </cell>
          <cell r="AF1242">
            <v>44.94</v>
          </cell>
          <cell r="AG1242">
            <v>80.63</v>
          </cell>
          <cell r="AH1242">
            <v>74.13</v>
          </cell>
          <cell r="AI1242">
            <v>68.489999999999995</v>
          </cell>
          <cell r="AJ1242">
            <v>66.41</v>
          </cell>
          <cell r="AK1242">
            <v>66.48</v>
          </cell>
          <cell r="AL1242">
            <v>61.78</v>
          </cell>
        </row>
        <row r="1243">
          <cell r="AB1243" t="str">
            <v>warehousetotalD661pct_P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</row>
        <row r="1244">
          <cell r="AB1244" t="str">
            <v>warehousetotalD661pct_A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</row>
        <row r="1245">
          <cell r="AB1245" t="str">
            <v>warehousetotalD662pct_P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</row>
        <row r="1246">
          <cell r="AB1246" t="str">
            <v>warehousetotalD662pct_A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</row>
        <row r="1247">
          <cell r="AB1247" t="str">
            <v>warehousetotalD663pct_P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</row>
        <row r="1248">
          <cell r="AB1248" t="str">
            <v>warehousetotalD663pct_A</v>
          </cell>
          <cell r="AC1248">
            <v>30.56</v>
          </cell>
          <cell r="AD1248">
            <v>33.33</v>
          </cell>
          <cell r="AE1248">
            <v>36.049999999999997</v>
          </cell>
          <cell r="AF1248">
            <v>38.78</v>
          </cell>
          <cell r="AG1248">
            <v>83.72</v>
          </cell>
          <cell r="AH1248">
            <v>74.7</v>
          </cell>
          <cell r="AI1248">
            <v>63.46</v>
          </cell>
          <cell r="AJ1248">
            <v>53.31</v>
          </cell>
          <cell r="AK1248">
            <v>54.79</v>
          </cell>
          <cell r="AL1248">
            <v>52.33</v>
          </cell>
        </row>
        <row r="1249">
          <cell r="AB1249" t="str">
            <v>warehousetotalD665pct_P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</row>
        <row r="1250">
          <cell r="AB1250" t="str">
            <v>warehousetotalD665pct_A</v>
          </cell>
          <cell r="AC1250">
            <v>44.57</v>
          </cell>
          <cell r="AD1250">
            <v>49.63</v>
          </cell>
          <cell r="AE1250">
            <v>47.08</v>
          </cell>
          <cell r="AF1250">
            <v>48.94</v>
          </cell>
          <cell r="AG1250">
            <v>78.91</v>
          </cell>
          <cell r="AH1250">
            <v>73.84</v>
          </cell>
          <cell r="AI1250">
            <v>71.3</v>
          </cell>
          <cell r="AJ1250">
            <v>73.88</v>
          </cell>
          <cell r="AK1250">
            <v>71.98</v>
          </cell>
          <cell r="AL1250">
            <v>66.11</v>
          </cell>
        </row>
        <row r="1251">
          <cell r="AB1251" t="str">
            <v>warehousetotalD699pct_P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</row>
        <row r="1252">
          <cell r="AB1252" t="str">
            <v>warehousetotalD699pct_A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</row>
        <row r="1253">
          <cell r="AB1253" t="str">
            <v>warehousetotalG71pct_P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</row>
        <row r="1254">
          <cell r="AB1254" t="str">
            <v>warehousetotalG71pct_A</v>
          </cell>
          <cell r="AC1254">
            <v>65.7</v>
          </cell>
          <cell r="AD1254">
            <v>66.94</v>
          </cell>
          <cell r="AE1254">
            <v>68.31</v>
          </cell>
          <cell r="AF1254">
            <v>68.12</v>
          </cell>
          <cell r="AG1254">
            <v>81.41</v>
          </cell>
          <cell r="AH1254">
            <v>75.989999999999995</v>
          </cell>
          <cell r="AI1254">
            <v>74.290000000000006</v>
          </cell>
          <cell r="AJ1254">
            <v>71.930000000000007</v>
          </cell>
          <cell r="AK1254">
            <v>74.95</v>
          </cell>
          <cell r="AL1254">
            <v>69.66</v>
          </cell>
        </row>
        <row r="1255">
          <cell r="AB1255" t="str">
            <v>warehousetotalD771pct_P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</row>
        <row r="1256">
          <cell r="AB1256" t="str">
            <v>warehousetotalD771pct_A</v>
          </cell>
          <cell r="AC1256">
            <v>57.43</v>
          </cell>
          <cell r="AD1256">
            <v>57.05</v>
          </cell>
          <cell r="AE1256">
            <v>57.72</v>
          </cell>
          <cell r="AF1256">
            <v>57.33</v>
          </cell>
          <cell r="AG1256">
            <v>75.61</v>
          </cell>
          <cell r="AH1256">
            <v>73.33</v>
          </cell>
          <cell r="AI1256">
            <v>63.44</v>
          </cell>
          <cell r="AJ1256">
            <v>63.74</v>
          </cell>
          <cell r="AK1256">
            <v>65.22</v>
          </cell>
          <cell r="AL1256">
            <v>60.87</v>
          </cell>
        </row>
        <row r="1257">
          <cell r="AB1257" t="str">
            <v>warehousetotalD772pct_P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</row>
        <row r="1258">
          <cell r="AB1258" t="str">
            <v>warehousetotalD772pct_A</v>
          </cell>
          <cell r="AC1258">
            <v>67.83</v>
          </cell>
          <cell r="AD1258">
            <v>69.510000000000005</v>
          </cell>
          <cell r="AE1258">
            <v>71.12</v>
          </cell>
          <cell r="AF1258">
            <v>71</v>
          </cell>
          <cell r="AG1258">
            <v>82.8</v>
          </cell>
          <cell r="AH1258">
            <v>76.61</v>
          </cell>
          <cell r="AI1258">
            <v>76.83</v>
          </cell>
          <cell r="AJ1258">
            <v>73.849999999999994</v>
          </cell>
          <cell r="AK1258">
            <v>77.19</v>
          </cell>
          <cell r="AL1258">
            <v>71.64</v>
          </cell>
        </row>
        <row r="1259">
          <cell r="AB1259" t="str">
            <v>warehousetotalD799pct_P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</row>
        <row r="1260">
          <cell r="AB1260" t="str">
            <v>warehousetotalD799pct_A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</row>
        <row r="1261">
          <cell r="AB1261" t="str">
            <v>warehousetotalG81pct_P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</row>
        <row r="1262">
          <cell r="AB1262" t="str">
            <v>warehousetotalG81pct_A</v>
          </cell>
          <cell r="AC1262">
            <v>52.17</v>
          </cell>
          <cell r="AD1262">
            <v>55.1</v>
          </cell>
          <cell r="AE1262">
            <v>55.21</v>
          </cell>
          <cell r="AF1262">
            <v>59.45</v>
          </cell>
          <cell r="AG1262">
            <v>81.510000000000005</v>
          </cell>
          <cell r="AH1262">
            <v>84.81</v>
          </cell>
          <cell r="AI1262">
            <v>79.930000000000007</v>
          </cell>
          <cell r="AJ1262">
            <v>83.55</v>
          </cell>
          <cell r="AK1262">
            <v>81.48</v>
          </cell>
          <cell r="AL1262">
            <v>81.680000000000007</v>
          </cell>
        </row>
        <row r="1263">
          <cell r="AB1263" t="str">
            <v>warehousetotalD881pct_P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</row>
        <row r="1264">
          <cell r="AB1264" t="str">
            <v>warehousetotalD881pct_A</v>
          </cell>
          <cell r="AC1264">
            <v>52.17</v>
          </cell>
          <cell r="AD1264">
            <v>55.1</v>
          </cell>
          <cell r="AE1264">
            <v>55.21</v>
          </cell>
          <cell r="AF1264">
            <v>59.45</v>
          </cell>
          <cell r="AG1264">
            <v>81.510000000000005</v>
          </cell>
          <cell r="AH1264">
            <v>84.81</v>
          </cell>
          <cell r="AI1264">
            <v>79.930000000000007</v>
          </cell>
          <cell r="AJ1264">
            <v>83.55</v>
          </cell>
          <cell r="AK1264">
            <v>81.48</v>
          </cell>
          <cell r="AL1264">
            <v>81.680000000000007</v>
          </cell>
        </row>
        <row r="1265">
          <cell r="AB1265" t="str">
            <v>warehousetotalD899pct_P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</row>
        <row r="1266">
          <cell r="AB1266" t="str">
            <v>warehousetotalD899pct_A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</row>
        <row r="1267">
          <cell r="AB1267" t="str">
            <v>warehousetotalxWDFpct_P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</row>
        <row r="1268">
          <cell r="AB1268" t="str">
            <v>warehousetotalxWDFpct_A</v>
          </cell>
          <cell r="AC1268">
            <v>51.06</v>
          </cell>
          <cell r="AD1268">
            <v>53.19</v>
          </cell>
          <cell r="AE1268">
            <v>53.19</v>
          </cell>
          <cell r="AF1268">
            <v>48.94</v>
          </cell>
          <cell r="AG1268">
            <v>81.819999999999993</v>
          </cell>
          <cell r="AH1268">
            <v>88.24</v>
          </cell>
          <cell r="AI1268">
            <v>85</v>
          </cell>
          <cell r="AJ1268">
            <v>85</v>
          </cell>
          <cell r="AK1268">
            <v>90</v>
          </cell>
          <cell r="AL1268">
            <v>77.78</v>
          </cell>
        </row>
        <row r="1269">
          <cell r="AB1269" t="str">
            <v>warehousetotalG91pct_P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</row>
        <row r="1270">
          <cell r="AB1270" t="str">
            <v>warehousetotalG91pct_A</v>
          </cell>
          <cell r="AC1270">
            <v>51.06</v>
          </cell>
          <cell r="AD1270">
            <v>53.19</v>
          </cell>
          <cell r="AE1270">
            <v>53.19</v>
          </cell>
          <cell r="AF1270">
            <v>48.94</v>
          </cell>
          <cell r="AG1270">
            <v>81.819999999999993</v>
          </cell>
          <cell r="AH1270">
            <v>88.24</v>
          </cell>
          <cell r="AI1270">
            <v>85</v>
          </cell>
          <cell r="AJ1270">
            <v>85</v>
          </cell>
          <cell r="AK1270">
            <v>90</v>
          </cell>
          <cell r="AL1270">
            <v>77.78</v>
          </cell>
        </row>
        <row r="1271">
          <cell r="AB1271" t="str">
            <v>warehousetotalD990pct_P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</row>
        <row r="1272">
          <cell r="AB1272" t="str">
            <v>warehousetotalD990pct_A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</row>
        <row r="1273">
          <cell r="AB1273" t="str">
            <v>warehousetotalD991pct_P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</row>
        <row r="1274">
          <cell r="AB1274" t="str">
            <v>warehousetotalD991pct_A</v>
          </cell>
          <cell r="AC1274">
            <v>51.72</v>
          </cell>
          <cell r="AD1274">
            <v>55.17</v>
          </cell>
          <cell r="AE1274">
            <v>55.17</v>
          </cell>
          <cell r="AF1274">
            <v>48.28</v>
          </cell>
          <cell r="AG1274">
            <v>83.33</v>
          </cell>
          <cell r="AH1274">
            <v>90</v>
          </cell>
          <cell r="AI1274">
            <v>84.62</v>
          </cell>
          <cell r="AJ1274">
            <v>84.62</v>
          </cell>
          <cell r="AK1274">
            <v>92.31</v>
          </cell>
          <cell r="AL1274">
            <v>77.78</v>
          </cell>
        </row>
        <row r="1275">
          <cell r="AB1275" t="str">
            <v>warehousetotalD992pct_P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</row>
        <row r="1276">
          <cell r="AB1276" t="str">
            <v>warehousetotalD992pct_A</v>
          </cell>
          <cell r="AC1276">
            <v>50</v>
          </cell>
          <cell r="AD1276">
            <v>50</v>
          </cell>
          <cell r="AE1276">
            <v>50</v>
          </cell>
          <cell r="AF1276">
            <v>50</v>
          </cell>
          <cell r="AG1276">
            <v>80</v>
          </cell>
          <cell r="AH1276">
            <v>85.71</v>
          </cell>
          <cell r="AI1276">
            <v>85.71</v>
          </cell>
          <cell r="AJ1276">
            <v>85.71</v>
          </cell>
          <cell r="AK1276">
            <v>85.71</v>
          </cell>
          <cell r="AL1276">
            <v>77.78</v>
          </cell>
        </row>
        <row r="1277">
          <cell r="AB1277" t="str">
            <v>warehousetotalD999pct_P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</row>
        <row r="1278">
          <cell r="AB1278" t="str">
            <v>warehousetotalD999pct_A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</row>
        <row r="1279">
          <cell r="AB1279" t="str">
            <v>warehousekeyWDFpct_P</v>
          </cell>
          <cell r="AC1279">
            <v>98</v>
          </cell>
          <cell r="AD1279">
            <v>98</v>
          </cell>
          <cell r="AE1279">
            <v>98</v>
          </cell>
          <cell r="AF1279">
            <v>98</v>
          </cell>
          <cell r="AG1279">
            <v>98</v>
          </cell>
          <cell r="AH1279">
            <v>98</v>
          </cell>
          <cell r="AI1279">
            <v>98</v>
          </cell>
          <cell r="AJ1279">
            <v>98</v>
          </cell>
          <cell r="AK1279">
            <v>98</v>
          </cell>
          <cell r="AL1279">
            <v>98</v>
          </cell>
        </row>
        <row r="1280">
          <cell r="AB1280" t="str">
            <v>warehousekeyWDFpct_A</v>
          </cell>
          <cell r="AC1280">
            <v>90.18</v>
          </cell>
          <cell r="AD1280">
            <v>92.35</v>
          </cell>
          <cell r="AE1280">
            <v>93.9</v>
          </cell>
          <cell r="AF1280">
            <v>94.69</v>
          </cell>
          <cell r="AG1280">
            <v>94.1</v>
          </cell>
          <cell r="AH1280">
            <v>93.74</v>
          </cell>
          <cell r="AI1280">
            <v>93.85</v>
          </cell>
          <cell r="AJ1280">
            <v>94.62</v>
          </cell>
          <cell r="AK1280">
            <v>94.71</v>
          </cell>
          <cell r="AL1280">
            <v>94.6</v>
          </cell>
        </row>
        <row r="1281">
          <cell r="AB1281" t="str">
            <v>warehousekeyG01pct_P</v>
          </cell>
          <cell r="AC1281">
            <v>98</v>
          </cell>
          <cell r="AD1281">
            <v>98</v>
          </cell>
          <cell r="AE1281">
            <v>98</v>
          </cell>
          <cell r="AF1281">
            <v>98</v>
          </cell>
          <cell r="AG1281">
            <v>98</v>
          </cell>
          <cell r="AH1281">
            <v>98</v>
          </cell>
          <cell r="AI1281">
            <v>98</v>
          </cell>
          <cell r="AJ1281">
            <v>98</v>
          </cell>
          <cell r="AK1281">
            <v>98</v>
          </cell>
          <cell r="AL1281">
            <v>98</v>
          </cell>
        </row>
        <row r="1282">
          <cell r="AB1282" t="str">
            <v>warehousekeyG01pct_A</v>
          </cell>
          <cell r="AC1282">
            <v>95.28</v>
          </cell>
          <cell r="AD1282">
            <v>99.21</v>
          </cell>
          <cell r="AE1282">
            <v>97.64</v>
          </cell>
          <cell r="AF1282">
            <v>96.06</v>
          </cell>
          <cell r="AG1282">
            <v>96.85</v>
          </cell>
          <cell r="AH1282">
            <v>97.64</v>
          </cell>
          <cell r="AI1282">
            <v>96.06</v>
          </cell>
          <cell r="AJ1282">
            <v>96.27</v>
          </cell>
          <cell r="AK1282">
            <v>97.01</v>
          </cell>
          <cell r="AL1282">
            <v>97.01</v>
          </cell>
        </row>
        <row r="1283">
          <cell r="AB1283" t="str">
            <v>warehousekeyD001pct_P</v>
          </cell>
          <cell r="AC1283">
            <v>98</v>
          </cell>
          <cell r="AD1283">
            <v>98</v>
          </cell>
          <cell r="AE1283">
            <v>98</v>
          </cell>
          <cell r="AF1283">
            <v>98</v>
          </cell>
          <cell r="AG1283">
            <v>98</v>
          </cell>
          <cell r="AH1283">
            <v>98</v>
          </cell>
          <cell r="AI1283">
            <v>98</v>
          </cell>
          <cell r="AJ1283">
            <v>98</v>
          </cell>
          <cell r="AK1283">
            <v>98</v>
          </cell>
          <cell r="AL1283">
            <v>98</v>
          </cell>
        </row>
        <row r="1284">
          <cell r="AB1284" t="str">
            <v>warehousekeyD001pct_A</v>
          </cell>
          <cell r="AC1284">
            <v>95.56</v>
          </cell>
          <cell r="AD1284">
            <v>100</v>
          </cell>
          <cell r="AE1284">
            <v>98.89</v>
          </cell>
          <cell r="AF1284">
            <v>98.89</v>
          </cell>
          <cell r="AG1284">
            <v>98.89</v>
          </cell>
          <cell r="AH1284">
            <v>98.89</v>
          </cell>
          <cell r="AI1284">
            <v>96.67</v>
          </cell>
          <cell r="AJ1284">
            <v>95.88</v>
          </cell>
          <cell r="AK1284">
            <v>95.88</v>
          </cell>
          <cell r="AL1284">
            <v>95.88</v>
          </cell>
        </row>
        <row r="1285">
          <cell r="AB1285" t="str">
            <v>warehousekeyD002pct_P</v>
          </cell>
          <cell r="AC1285">
            <v>98</v>
          </cell>
          <cell r="AD1285">
            <v>98</v>
          </cell>
          <cell r="AE1285">
            <v>98</v>
          </cell>
          <cell r="AF1285">
            <v>98</v>
          </cell>
          <cell r="AG1285">
            <v>98</v>
          </cell>
          <cell r="AH1285">
            <v>98</v>
          </cell>
          <cell r="AI1285">
            <v>98</v>
          </cell>
          <cell r="AJ1285">
            <v>98</v>
          </cell>
          <cell r="AK1285">
            <v>98</v>
          </cell>
          <cell r="AL1285">
            <v>98</v>
          </cell>
        </row>
        <row r="1286">
          <cell r="AB1286" t="str">
            <v>warehousekeyD002pct_A</v>
          </cell>
          <cell r="AC1286">
            <v>91.67</v>
          </cell>
          <cell r="AD1286">
            <v>100</v>
          </cell>
          <cell r="AE1286">
            <v>100</v>
          </cell>
          <cell r="AF1286">
            <v>83.33</v>
          </cell>
          <cell r="AG1286">
            <v>83.33</v>
          </cell>
          <cell r="AH1286">
            <v>91.67</v>
          </cell>
          <cell r="AI1286">
            <v>91.67</v>
          </cell>
          <cell r="AJ1286">
            <v>100</v>
          </cell>
          <cell r="AK1286">
            <v>100</v>
          </cell>
          <cell r="AL1286">
            <v>100</v>
          </cell>
        </row>
        <row r="1287">
          <cell r="AB1287" t="str">
            <v>warehousekeyD003pct_P</v>
          </cell>
          <cell r="AC1287">
            <v>98</v>
          </cell>
          <cell r="AD1287">
            <v>98</v>
          </cell>
          <cell r="AE1287">
            <v>98</v>
          </cell>
          <cell r="AF1287">
            <v>98</v>
          </cell>
          <cell r="AG1287">
            <v>98</v>
          </cell>
          <cell r="AH1287">
            <v>98</v>
          </cell>
          <cell r="AI1287">
            <v>98</v>
          </cell>
          <cell r="AJ1287">
            <v>98</v>
          </cell>
          <cell r="AK1287">
            <v>98</v>
          </cell>
          <cell r="AL1287">
            <v>98</v>
          </cell>
        </row>
        <row r="1288">
          <cell r="AB1288" t="str">
            <v>warehousekeyD003pct_A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</row>
        <row r="1289">
          <cell r="AB1289" t="str">
            <v>warehousekeyD004pct_P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</row>
        <row r="1290">
          <cell r="AB1290" t="str">
            <v>warehousekeyD004pct_A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</row>
        <row r="1291">
          <cell r="AB1291" t="str">
            <v>warehousekeyD005pct_P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</row>
        <row r="1292">
          <cell r="AB1292" t="str">
            <v>warehousekeyD005pct_A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</row>
        <row r="1293">
          <cell r="AB1293" t="str">
            <v>warehousekeyD006pct_P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</row>
        <row r="1294">
          <cell r="AB1294" t="str">
            <v>warehousekeyD006pct_A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</row>
        <row r="1295">
          <cell r="AB1295" t="str">
            <v>warehousekeyD040pct_P</v>
          </cell>
          <cell r="AC1295">
            <v>98</v>
          </cell>
          <cell r="AD1295">
            <v>98</v>
          </cell>
          <cell r="AE1295">
            <v>98</v>
          </cell>
          <cell r="AF1295">
            <v>98</v>
          </cell>
          <cell r="AG1295">
            <v>98</v>
          </cell>
          <cell r="AH1295">
            <v>98</v>
          </cell>
          <cell r="AI1295">
            <v>98</v>
          </cell>
          <cell r="AJ1295">
            <v>98</v>
          </cell>
          <cell r="AK1295">
            <v>98</v>
          </cell>
          <cell r="AL1295">
            <v>98</v>
          </cell>
        </row>
        <row r="1296">
          <cell r="AB1296" t="str">
            <v>warehousekeyD040pct_A</v>
          </cell>
          <cell r="AC1296">
            <v>96</v>
          </cell>
          <cell r="AD1296">
            <v>96</v>
          </cell>
          <cell r="AE1296">
            <v>92</v>
          </cell>
          <cell r="AF1296">
            <v>92</v>
          </cell>
          <cell r="AG1296">
            <v>96</v>
          </cell>
          <cell r="AH1296">
            <v>96</v>
          </cell>
          <cell r="AI1296">
            <v>96</v>
          </cell>
          <cell r="AJ1296">
            <v>96</v>
          </cell>
          <cell r="AK1296">
            <v>100</v>
          </cell>
          <cell r="AL1296">
            <v>100</v>
          </cell>
        </row>
        <row r="1297">
          <cell r="AB1297" t="str">
            <v>warehousekeyD099pct_P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</row>
        <row r="1298">
          <cell r="AB1298" t="str">
            <v>warehousekeyD099pct_A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</row>
        <row r="1299">
          <cell r="AB1299" t="str">
            <v>warehousekeyG11pct_P</v>
          </cell>
          <cell r="AC1299">
            <v>98</v>
          </cell>
          <cell r="AD1299">
            <v>98</v>
          </cell>
          <cell r="AE1299">
            <v>98</v>
          </cell>
          <cell r="AF1299">
            <v>98</v>
          </cell>
          <cell r="AG1299">
            <v>98</v>
          </cell>
          <cell r="AH1299">
            <v>98</v>
          </cell>
          <cell r="AI1299">
            <v>98</v>
          </cell>
          <cell r="AJ1299">
            <v>98</v>
          </cell>
          <cell r="AK1299">
            <v>98</v>
          </cell>
          <cell r="AL1299">
            <v>98</v>
          </cell>
        </row>
        <row r="1300">
          <cell r="AB1300" t="str">
            <v>warehousekeyG11pct_A</v>
          </cell>
          <cell r="AC1300">
            <v>95.74</v>
          </cell>
          <cell r="AD1300">
            <v>97.87</v>
          </cell>
          <cell r="AE1300">
            <v>97.87</v>
          </cell>
          <cell r="AF1300">
            <v>95.74</v>
          </cell>
          <cell r="AG1300">
            <v>95.74</v>
          </cell>
          <cell r="AH1300">
            <v>100</v>
          </cell>
          <cell r="AI1300">
            <v>100</v>
          </cell>
          <cell r="AJ1300">
            <v>97.83</v>
          </cell>
          <cell r="AK1300">
            <v>95.65</v>
          </cell>
          <cell r="AL1300">
            <v>97.83</v>
          </cell>
        </row>
        <row r="1301">
          <cell r="AB1301" t="str">
            <v>warehousekeyD111pct_P</v>
          </cell>
          <cell r="AC1301">
            <v>98</v>
          </cell>
          <cell r="AD1301">
            <v>98</v>
          </cell>
          <cell r="AE1301">
            <v>98</v>
          </cell>
          <cell r="AF1301">
            <v>98</v>
          </cell>
          <cell r="AG1301">
            <v>98</v>
          </cell>
          <cell r="AH1301">
            <v>98</v>
          </cell>
          <cell r="AI1301">
            <v>98</v>
          </cell>
          <cell r="AJ1301">
            <v>98</v>
          </cell>
          <cell r="AK1301">
            <v>98</v>
          </cell>
          <cell r="AL1301">
            <v>98</v>
          </cell>
        </row>
        <row r="1302">
          <cell r="AB1302" t="str">
            <v>warehousekeyD111pct_A</v>
          </cell>
          <cell r="AC1302">
            <v>90.48</v>
          </cell>
          <cell r="AD1302">
            <v>95.24</v>
          </cell>
          <cell r="AE1302">
            <v>95.24</v>
          </cell>
          <cell r="AF1302">
            <v>90.48</v>
          </cell>
          <cell r="AG1302">
            <v>90.48</v>
          </cell>
          <cell r="AH1302">
            <v>100</v>
          </cell>
          <cell r="AI1302">
            <v>100</v>
          </cell>
          <cell r="AJ1302">
            <v>95</v>
          </cell>
          <cell r="AK1302">
            <v>90</v>
          </cell>
          <cell r="AL1302">
            <v>95</v>
          </cell>
        </row>
        <row r="1303">
          <cell r="AB1303" t="str">
            <v>warehousekeyD112pct_P</v>
          </cell>
          <cell r="AC1303">
            <v>98</v>
          </cell>
          <cell r="AD1303">
            <v>98</v>
          </cell>
          <cell r="AE1303">
            <v>98</v>
          </cell>
          <cell r="AF1303">
            <v>98</v>
          </cell>
          <cell r="AG1303">
            <v>98</v>
          </cell>
          <cell r="AH1303">
            <v>98</v>
          </cell>
          <cell r="AI1303">
            <v>98</v>
          </cell>
          <cell r="AJ1303">
            <v>98</v>
          </cell>
          <cell r="AK1303">
            <v>98</v>
          </cell>
          <cell r="AL1303">
            <v>98</v>
          </cell>
        </row>
        <row r="1304">
          <cell r="AB1304" t="str">
            <v>warehousekeyD112pct_A</v>
          </cell>
          <cell r="AC1304">
            <v>100</v>
          </cell>
          <cell r="AD1304">
            <v>100</v>
          </cell>
          <cell r="AE1304">
            <v>100</v>
          </cell>
          <cell r="AF1304">
            <v>100</v>
          </cell>
          <cell r="AG1304">
            <v>100</v>
          </cell>
          <cell r="AH1304">
            <v>100</v>
          </cell>
          <cell r="AI1304">
            <v>100</v>
          </cell>
          <cell r="AJ1304">
            <v>100</v>
          </cell>
          <cell r="AK1304">
            <v>100</v>
          </cell>
          <cell r="AL1304">
            <v>100</v>
          </cell>
        </row>
        <row r="1305">
          <cell r="AB1305" t="str">
            <v>warehousekeyD113pct_P</v>
          </cell>
          <cell r="AC1305">
            <v>98</v>
          </cell>
          <cell r="AD1305">
            <v>98</v>
          </cell>
          <cell r="AE1305">
            <v>98</v>
          </cell>
          <cell r="AF1305">
            <v>98</v>
          </cell>
          <cell r="AG1305">
            <v>98</v>
          </cell>
          <cell r="AH1305">
            <v>98</v>
          </cell>
          <cell r="AI1305">
            <v>98</v>
          </cell>
          <cell r="AJ1305">
            <v>98</v>
          </cell>
          <cell r="AK1305">
            <v>98</v>
          </cell>
          <cell r="AL1305">
            <v>98</v>
          </cell>
        </row>
        <row r="1306">
          <cell r="AB1306" t="str">
            <v>warehousekeyD113pct_A</v>
          </cell>
          <cell r="AC1306">
            <v>100</v>
          </cell>
          <cell r="AD1306">
            <v>100</v>
          </cell>
          <cell r="AE1306">
            <v>100</v>
          </cell>
          <cell r="AF1306">
            <v>100</v>
          </cell>
          <cell r="AG1306">
            <v>100</v>
          </cell>
          <cell r="AH1306">
            <v>100</v>
          </cell>
          <cell r="AI1306">
            <v>100</v>
          </cell>
          <cell r="AJ1306">
            <v>100</v>
          </cell>
          <cell r="AK1306">
            <v>100</v>
          </cell>
          <cell r="AL1306">
            <v>100</v>
          </cell>
        </row>
        <row r="1307">
          <cell r="AB1307" t="str">
            <v>warehousekeyD114pct_P</v>
          </cell>
          <cell r="AC1307">
            <v>98</v>
          </cell>
          <cell r="AD1307">
            <v>98</v>
          </cell>
          <cell r="AE1307">
            <v>98</v>
          </cell>
          <cell r="AF1307">
            <v>98</v>
          </cell>
          <cell r="AG1307">
            <v>98</v>
          </cell>
          <cell r="AH1307">
            <v>98</v>
          </cell>
          <cell r="AI1307">
            <v>98</v>
          </cell>
          <cell r="AJ1307">
            <v>98</v>
          </cell>
          <cell r="AK1307">
            <v>98</v>
          </cell>
          <cell r="AL1307">
            <v>98</v>
          </cell>
        </row>
        <row r="1308">
          <cell r="AB1308" t="str">
            <v>warehousekeyD114pct_A</v>
          </cell>
          <cell r="AC1308">
            <v>100</v>
          </cell>
          <cell r="AD1308">
            <v>100</v>
          </cell>
          <cell r="AE1308">
            <v>100</v>
          </cell>
          <cell r="AF1308">
            <v>100</v>
          </cell>
          <cell r="AG1308">
            <v>100</v>
          </cell>
          <cell r="AH1308">
            <v>100</v>
          </cell>
          <cell r="AI1308">
            <v>100</v>
          </cell>
          <cell r="AJ1308">
            <v>100</v>
          </cell>
          <cell r="AK1308">
            <v>100</v>
          </cell>
          <cell r="AL1308">
            <v>100</v>
          </cell>
        </row>
        <row r="1309">
          <cell r="AB1309" t="str">
            <v>warehousekeyD199pct_P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</row>
        <row r="1310">
          <cell r="AB1310" t="str">
            <v>warehousekeyD199pct_A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</row>
        <row r="1311">
          <cell r="AB1311" t="str">
            <v>warehousekeyG31pct_P</v>
          </cell>
          <cell r="AC1311">
            <v>98</v>
          </cell>
          <cell r="AD1311">
            <v>98</v>
          </cell>
          <cell r="AE1311">
            <v>98</v>
          </cell>
          <cell r="AF1311">
            <v>98</v>
          </cell>
          <cell r="AG1311">
            <v>98</v>
          </cell>
          <cell r="AH1311">
            <v>98</v>
          </cell>
          <cell r="AI1311">
            <v>98</v>
          </cell>
          <cell r="AJ1311">
            <v>98</v>
          </cell>
          <cell r="AK1311">
            <v>98</v>
          </cell>
          <cell r="AL1311">
            <v>98</v>
          </cell>
        </row>
        <row r="1312">
          <cell r="AB1312" t="str">
            <v>warehousekeyG31pct_A</v>
          </cell>
          <cell r="AC1312">
            <v>92.39</v>
          </cell>
          <cell r="AD1312">
            <v>95.94</v>
          </cell>
          <cell r="AE1312">
            <v>96.79</v>
          </cell>
          <cell r="AF1312">
            <v>98.51</v>
          </cell>
          <cell r="AG1312">
            <v>99.5</v>
          </cell>
          <cell r="AH1312">
            <v>97.51</v>
          </cell>
          <cell r="AI1312">
            <v>98.51</v>
          </cell>
          <cell r="AJ1312">
            <v>98.47</v>
          </cell>
          <cell r="AK1312">
            <v>98.01</v>
          </cell>
          <cell r="AL1312">
            <v>98.51</v>
          </cell>
        </row>
        <row r="1313">
          <cell r="AB1313" t="str">
            <v>warehousekeyD331pct_P</v>
          </cell>
          <cell r="AC1313">
            <v>98</v>
          </cell>
          <cell r="AD1313">
            <v>98</v>
          </cell>
          <cell r="AE1313">
            <v>98</v>
          </cell>
          <cell r="AF1313">
            <v>98</v>
          </cell>
          <cell r="AG1313">
            <v>98</v>
          </cell>
          <cell r="AH1313">
            <v>98</v>
          </cell>
          <cell r="AI1313">
            <v>98</v>
          </cell>
          <cell r="AJ1313">
            <v>98</v>
          </cell>
          <cell r="AK1313">
            <v>98</v>
          </cell>
          <cell r="AL1313">
            <v>98</v>
          </cell>
        </row>
        <row r="1314">
          <cell r="AB1314" t="str">
            <v>warehousekeyD331pct_A</v>
          </cell>
          <cell r="AC1314">
            <v>92.16</v>
          </cell>
          <cell r="AD1314">
            <v>97.06</v>
          </cell>
          <cell r="AE1314">
            <v>98.36</v>
          </cell>
          <cell r="AF1314">
            <v>99.18</v>
          </cell>
          <cell r="AG1314">
            <v>100</v>
          </cell>
          <cell r="AH1314">
            <v>97.54</v>
          </cell>
          <cell r="AI1314">
            <v>98.36</v>
          </cell>
          <cell r="AJ1314">
            <v>99.18</v>
          </cell>
          <cell r="AK1314">
            <v>98.36</v>
          </cell>
          <cell r="AL1314">
            <v>99.19</v>
          </cell>
        </row>
        <row r="1315">
          <cell r="AB1315" t="str">
            <v>warehousekeyD333pct_P</v>
          </cell>
          <cell r="AC1315">
            <v>98</v>
          </cell>
          <cell r="AD1315">
            <v>98</v>
          </cell>
          <cell r="AE1315">
            <v>98</v>
          </cell>
          <cell r="AF1315">
            <v>98</v>
          </cell>
          <cell r="AG1315">
            <v>98</v>
          </cell>
          <cell r="AH1315">
            <v>98</v>
          </cell>
          <cell r="AI1315">
            <v>98</v>
          </cell>
          <cell r="AJ1315">
            <v>98</v>
          </cell>
          <cell r="AK1315">
            <v>98</v>
          </cell>
          <cell r="AL1315">
            <v>98</v>
          </cell>
        </row>
        <row r="1316">
          <cell r="AB1316" t="str">
            <v>warehousekeyD333pct_A</v>
          </cell>
          <cell r="AC1316">
            <v>92.55</v>
          </cell>
          <cell r="AD1316">
            <v>94.68</v>
          </cell>
          <cell r="AE1316">
            <v>95.7</v>
          </cell>
          <cell r="AF1316">
            <v>98.68</v>
          </cell>
          <cell r="AG1316">
            <v>98.68</v>
          </cell>
          <cell r="AH1316">
            <v>97.37</v>
          </cell>
          <cell r="AI1316">
            <v>98.68</v>
          </cell>
          <cell r="AJ1316">
            <v>97.18</v>
          </cell>
          <cell r="AK1316">
            <v>97.37</v>
          </cell>
          <cell r="AL1316">
            <v>97.37</v>
          </cell>
        </row>
        <row r="1317">
          <cell r="AB1317" t="str">
            <v>warehousekeyD334pct_P</v>
          </cell>
          <cell r="AC1317">
            <v>98</v>
          </cell>
          <cell r="AD1317">
            <v>98</v>
          </cell>
          <cell r="AE1317">
            <v>98</v>
          </cell>
          <cell r="AF1317">
            <v>98</v>
          </cell>
          <cell r="AG1317">
            <v>98</v>
          </cell>
          <cell r="AH1317">
            <v>98</v>
          </cell>
          <cell r="AI1317">
            <v>98</v>
          </cell>
          <cell r="AJ1317">
            <v>98</v>
          </cell>
          <cell r="AK1317">
            <v>98</v>
          </cell>
          <cell r="AL1317">
            <v>98</v>
          </cell>
        </row>
        <row r="1318">
          <cell r="AB1318" t="str">
            <v>warehousekeyD334pct_A</v>
          </cell>
          <cell r="AC1318">
            <v>100</v>
          </cell>
          <cell r="AD1318">
            <v>100</v>
          </cell>
          <cell r="AE1318">
            <v>66.67</v>
          </cell>
          <cell r="AF1318">
            <v>66.67</v>
          </cell>
          <cell r="AG1318">
            <v>100</v>
          </cell>
          <cell r="AH1318">
            <v>100</v>
          </cell>
          <cell r="AI1318">
            <v>100</v>
          </cell>
          <cell r="AJ1318">
            <v>100</v>
          </cell>
          <cell r="AK1318">
            <v>100</v>
          </cell>
          <cell r="AL1318">
            <v>100</v>
          </cell>
        </row>
        <row r="1319">
          <cell r="AB1319" t="str">
            <v>warehousekeyD399pct_P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</row>
        <row r="1320">
          <cell r="AB1320" t="str">
            <v>warehousekeyD399pct_A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</row>
        <row r="1321">
          <cell r="AB1321" t="str">
            <v>warehousekeyG21pct_P</v>
          </cell>
          <cell r="AC1321">
            <v>98</v>
          </cell>
          <cell r="AD1321">
            <v>98</v>
          </cell>
          <cell r="AE1321">
            <v>98</v>
          </cell>
          <cell r="AF1321">
            <v>98</v>
          </cell>
          <cell r="AG1321">
            <v>98</v>
          </cell>
          <cell r="AH1321">
            <v>98</v>
          </cell>
          <cell r="AI1321">
            <v>98</v>
          </cell>
          <cell r="AJ1321">
            <v>98</v>
          </cell>
          <cell r="AK1321">
            <v>98</v>
          </cell>
          <cell r="AL1321">
            <v>98</v>
          </cell>
        </row>
        <row r="1322">
          <cell r="AB1322" t="str">
            <v>warehousekeyG21pct_A</v>
          </cell>
          <cell r="AC1322">
            <v>98.53</v>
          </cell>
          <cell r="AD1322">
            <v>92.65</v>
          </cell>
          <cell r="AE1322">
            <v>98.51</v>
          </cell>
          <cell r="AF1322">
            <v>100</v>
          </cell>
          <cell r="AG1322">
            <v>100</v>
          </cell>
          <cell r="AH1322">
            <v>97.14</v>
          </cell>
          <cell r="AI1322">
            <v>97.14</v>
          </cell>
          <cell r="AJ1322">
            <v>98.44</v>
          </cell>
          <cell r="AK1322">
            <v>98.48</v>
          </cell>
          <cell r="AL1322">
            <v>98.63</v>
          </cell>
        </row>
        <row r="1323">
          <cell r="AB1323" t="str">
            <v>warehousekeyD221pct_P</v>
          </cell>
          <cell r="AC1323">
            <v>98</v>
          </cell>
          <cell r="AD1323">
            <v>98</v>
          </cell>
          <cell r="AE1323">
            <v>98</v>
          </cell>
          <cell r="AF1323">
            <v>98</v>
          </cell>
          <cell r="AG1323">
            <v>98</v>
          </cell>
          <cell r="AH1323">
            <v>98</v>
          </cell>
          <cell r="AI1323">
            <v>98</v>
          </cell>
          <cell r="AJ1323">
            <v>98</v>
          </cell>
          <cell r="AK1323">
            <v>98</v>
          </cell>
          <cell r="AL1323">
            <v>98</v>
          </cell>
        </row>
        <row r="1324">
          <cell r="AB1324" t="str">
            <v>warehousekeyD221pct_A</v>
          </cell>
          <cell r="AC1324">
            <v>100</v>
          </cell>
          <cell r="AD1324">
            <v>95.92</v>
          </cell>
          <cell r="AE1324">
            <v>97.96</v>
          </cell>
          <cell r="AF1324">
            <v>100</v>
          </cell>
          <cell r="AG1324">
            <v>100</v>
          </cell>
          <cell r="AH1324">
            <v>96.08</v>
          </cell>
          <cell r="AI1324">
            <v>98.04</v>
          </cell>
          <cell r="AJ1324">
            <v>100</v>
          </cell>
          <cell r="AK1324">
            <v>98.08</v>
          </cell>
          <cell r="AL1324">
            <v>100</v>
          </cell>
        </row>
        <row r="1325">
          <cell r="AB1325" t="str">
            <v>warehousekeyD222pct_P</v>
          </cell>
          <cell r="AC1325">
            <v>98</v>
          </cell>
          <cell r="AD1325">
            <v>98</v>
          </cell>
          <cell r="AE1325">
            <v>98</v>
          </cell>
          <cell r="AF1325">
            <v>98</v>
          </cell>
          <cell r="AG1325">
            <v>98</v>
          </cell>
          <cell r="AH1325">
            <v>98</v>
          </cell>
          <cell r="AI1325">
            <v>98</v>
          </cell>
          <cell r="AJ1325">
            <v>98</v>
          </cell>
          <cell r="AK1325">
            <v>98</v>
          </cell>
          <cell r="AL1325">
            <v>98</v>
          </cell>
        </row>
        <row r="1326">
          <cell r="AB1326" t="str">
            <v>warehousekeyD222pct_A</v>
          </cell>
          <cell r="AC1326">
            <v>94.74</v>
          </cell>
          <cell r="AD1326">
            <v>84.21</v>
          </cell>
          <cell r="AE1326">
            <v>100</v>
          </cell>
          <cell r="AF1326">
            <v>100</v>
          </cell>
          <cell r="AG1326">
            <v>100</v>
          </cell>
          <cell r="AH1326">
            <v>100</v>
          </cell>
          <cell r="AI1326">
            <v>94.74</v>
          </cell>
          <cell r="AJ1326">
            <v>93.33</v>
          </cell>
          <cell r="AK1326">
            <v>100</v>
          </cell>
          <cell r="AL1326">
            <v>93.75</v>
          </cell>
        </row>
        <row r="1327">
          <cell r="AB1327" t="str">
            <v>warehousekeyD299pct_P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</row>
        <row r="1328">
          <cell r="AB1328" t="str">
            <v>warehousekeyD299pct_A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</row>
        <row r="1329">
          <cell r="AB1329" t="str">
            <v>warehousekeyG41pct_P</v>
          </cell>
          <cell r="AC1329">
            <v>98</v>
          </cell>
          <cell r="AD1329">
            <v>98</v>
          </cell>
          <cell r="AE1329">
            <v>98</v>
          </cell>
          <cell r="AF1329">
            <v>98</v>
          </cell>
          <cell r="AG1329">
            <v>98</v>
          </cell>
          <cell r="AH1329">
            <v>98</v>
          </cell>
          <cell r="AI1329">
            <v>98</v>
          </cell>
          <cell r="AJ1329">
            <v>98</v>
          </cell>
          <cell r="AK1329">
            <v>98</v>
          </cell>
          <cell r="AL1329">
            <v>98</v>
          </cell>
        </row>
        <row r="1330">
          <cell r="AB1330" t="str">
            <v>warehousekeyG41pct_A</v>
          </cell>
          <cell r="AC1330">
            <v>80.430000000000007</v>
          </cell>
          <cell r="AD1330">
            <v>91.3</v>
          </cell>
          <cell r="AE1330">
            <v>91.3</v>
          </cell>
          <cell r="AF1330">
            <v>86.96</v>
          </cell>
          <cell r="AG1330">
            <v>84.78</v>
          </cell>
          <cell r="AH1330">
            <v>80.430000000000007</v>
          </cell>
          <cell r="AI1330">
            <v>82.61</v>
          </cell>
          <cell r="AJ1330">
            <v>82.61</v>
          </cell>
          <cell r="AK1330">
            <v>91.11</v>
          </cell>
          <cell r="AL1330">
            <v>91.11</v>
          </cell>
        </row>
        <row r="1331">
          <cell r="AB1331" t="str">
            <v>warehousekeyD441pct_P</v>
          </cell>
          <cell r="AC1331">
            <v>98</v>
          </cell>
          <cell r="AD1331">
            <v>98</v>
          </cell>
          <cell r="AE1331">
            <v>98</v>
          </cell>
          <cell r="AF1331">
            <v>98</v>
          </cell>
          <cell r="AG1331">
            <v>98</v>
          </cell>
          <cell r="AH1331">
            <v>98</v>
          </cell>
          <cell r="AI1331">
            <v>98</v>
          </cell>
          <cell r="AJ1331">
            <v>98</v>
          </cell>
          <cell r="AK1331">
            <v>98</v>
          </cell>
          <cell r="AL1331">
            <v>98</v>
          </cell>
        </row>
        <row r="1332">
          <cell r="AB1332" t="str">
            <v>warehousekeyD441pct_A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</row>
        <row r="1333">
          <cell r="AB1333" t="str">
            <v>warehousekeyD442pct_P</v>
          </cell>
          <cell r="AC1333">
            <v>98</v>
          </cell>
          <cell r="AD1333">
            <v>98</v>
          </cell>
          <cell r="AE1333">
            <v>98</v>
          </cell>
          <cell r="AF1333">
            <v>98</v>
          </cell>
          <cell r="AG1333">
            <v>98</v>
          </cell>
          <cell r="AH1333">
            <v>98</v>
          </cell>
          <cell r="AI1333">
            <v>98</v>
          </cell>
          <cell r="AJ1333">
            <v>98</v>
          </cell>
          <cell r="AK1333">
            <v>98</v>
          </cell>
          <cell r="AL1333">
            <v>98</v>
          </cell>
        </row>
        <row r="1334">
          <cell r="AB1334" t="str">
            <v>warehousekeyD442pct_A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</row>
        <row r="1335">
          <cell r="AB1335" t="str">
            <v>warehousekeyD443pct_P</v>
          </cell>
          <cell r="AC1335">
            <v>98</v>
          </cell>
          <cell r="AD1335">
            <v>98</v>
          </cell>
          <cell r="AE1335">
            <v>98</v>
          </cell>
          <cell r="AF1335">
            <v>98</v>
          </cell>
          <cell r="AG1335">
            <v>98</v>
          </cell>
          <cell r="AH1335">
            <v>98</v>
          </cell>
          <cell r="AI1335">
            <v>98</v>
          </cell>
          <cell r="AJ1335">
            <v>98</v>
          </cell>
          <cell r="AK1335">
            <v>98</v>
          </cell>
          <cell r="AL1335">
            <v>98</v>
          </cell>
        </row>
        <row r="1336">
          <cell r="AB1336" t="str">
            <v>warehousekeyD443pct_A</v>
          </cell>
          <cell r="AC1336">
            <v>80.430000000000007</v>
          </cell>
          <cell r="AD1336">
            <v>91.3</v>
          </cell>
          <cell r="AE1336">
            <v>91.3</v>
          </cell>
          <cell r="AF1336">
            <v>86.96</v>
          </cell>
          <cell r="AG1336">
            <v>84.78</v>
          </cell>
          <cell r="AH1336">
            <v>80.430000000000007</v>
          </cell>
          <cell r="AI1336">
            <v>82.61</v>
          </cell>
          <cell r="AJ1336">
            <v>82.61</v>
          </cell>
          <cell r="AK1336">
            <v>91.11</v>
          </cell>
          <cell r="AL1336">
            <v>91.11</v>
          </cell>
        </row>
        <row r="1337">
          <cell r="AB1337" t="str">
            <v>warehousekeyD445pct_P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</row>
        <row r="1338">
          <cell r="AB1338" t="str">
            <v>warehousekeyD445pct_A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</row>
        <row r="1339">
          <cell r="AB1339" t="str">
            <v>warehousekeyD447pct_P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</row>
        <row r="1340">
          <cell r="AB1340" t="str">
            <v>warehousekeyD447pct_A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</row>
        <row r="1341">
          <cell r="AB1341" t="str">
            <v>warehousekeyD448pct_P</v>
          </cell>
          <cell r="AC1341">
            <v>98</v>
          </cell>
          <cell r="AD1341">
            <v>98</v>
          </cell>
          <cell r="AE1341">
            <v>98</v>
          </cell>
          <cell r="AF1341">
            <v>98</v>
          </cell>
          <cell r="AG1341">
            <v>98</v>
          </cell>
          <cell r="AH1341">
            <v>98</v>
          </cell>
          <cell r="AI1341">
            <v>98</v>
          </cell>
          <cell r="AJ1341">
            <v>98</v>
          </cell>
          <cell r="AK1341">
            <v>98</v>
          </cell>
          <cell r="AL1341">
            <v>98</v>
          </cell>
        </row>
        <row r="1342">
          <cell r="AB1342" t="str">
            <v>warehousekeyD448pct_A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</row>
        <row r="1343">
          <cell r="AB1343" t="str">
            <v>warehousekeyD499pct_P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</row>
        <row r="1344">
          <cell r="AB1344" t="str">
            <v>warehousekeyD499pct_A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</row>
        <row r="1345">
          <cell r="AB1345" t="str">
            <v>warehousekeyG51pct_P</v>
          </cell>
          <cell r="AC1345">
            <v>98</v>
          </cell>
          <cell r="AD1345">
            <v>98</v>
          </cell>
          <cell r="AE1345">
            <v>98</v>
          </cell>
          <cell r="AF1345">
            <v>98</v>
          </cell>
          <cell r="AG1345">
            <v>98</v>
          </cell>
          <cell r="AH1345">
            <v>98</v>
          </cell>
          <cell r="AI1345">
            <v>98</v>
          </cell>
          <cell r="AJ1345">
            <v>98</v>
          </cell>
          <cell r="AK1345">
            <v>98</v>
          </cell>
          <cell r="AL1345">
            <v>98</v>
          </cell>
        </row>
        <row r="1346">
          <cell r="AB1346" t="str">
            <v>warehousekeyG51pct_A</v>
          </cell>
          <cell r="AC1346">
            <v>82.58</v>
          </cell>
          <cell r="AD1346">
            <v>82.69</v>
          </cell>
          <cell r="AE1346">
            <v>83.54</v>
          </cell>
          <cell r="AF1346">
            <v>86.5</v>
          </cell>
          <cell r="AG1346">
            <v>82.78</v>
          </cell>
          <cell r="AH1346">
            <v>81.67</v>
          </cell>
          <cell r="AI1346">
            <v>82.78</v>
          </cell>
          <cell r="AJ1346">
            <v>84.92</v>
          </cell>
          <cell r="AK1346">
            <v>84.18</v>
          </cell>
          <cell r="AL1346">
            <v>84.27</v>
          </cell>
        </row>
        <row r="1347">
          <cell r="AB1347" t="str">
            <v>warehousekeyD551pct_P</v>
          </cell>
          <cell r="AC1347">
            <v>98</v>
          </cell>
          <cell r="AD1347">
            <v>98</v>
          </cell>
          <cell r="AE1347">
            <v>98</v>
          </cell>
          <cell r="AF1347">
            <v>98</v>
          </cell>
          <cell r="AG1347">
            <v>98</v>
          </cell>
          <cell r="AH1347">
            <v>98</v>
          </cell>
          <cell r="AI1347">
            <v>98</v>
          </cell>
          <cell r="AJ1347">
            <v>98</v>
          </cell>
          <cell r="AK1347">
            <v>98</v>
          </cell>
          <cell r="AL1347">
            <v>98</v>
          </cell>
        </row>
        <row r="1348">
          <cell r="AB1348" t="str">
            <v>warehousekeyD551pct_A</v>
          </cell>
          <cell r="AC1348">
            <v>89.74</v>
          </cell>
          <cell r="AD1348">
            <v>89.74</v>
          </cell>
          <cell r="AE1348">
            <v>92.06</v>
          </cell>
          <cell r="AF1348">
            <v>92.06</v>
          </cell>
          <cell r="AG1348">
            <v>88.11</v>
          </cell>
          <cell r="AH1348">
            <v>87.41</v>
          </cell>
          <cell r="AI1348">
            <v>85.31</v>
          </cell>
          <cell r="AJ1348">
            <v>88.11</v>
          </cell>
          <cell r="AK1348">
            <v>87.23</v>
          </cell>
          <cell r="AL1348">
            <v>87.23</v>
          </cell>
        </row>
        <row r="1349">
          <cell r="AB1349" t="str">
            <v>warehousekeyD552pct_P</v>
          </cell>
          <cell r="AC1349">
            <v>98</v>
          </cell>
          <cell r="AD1349">
            <v>98</v>
          </cell>
          <cell r="AE1349">
            <v>98</v>
          </cell>
          <cell r="AF1349">
            <v>98</v>
          </cell>
          <cell r="AG1349">
            <v>98</v>
          </cell>
          <cell r="AH1349">
            <v>98</v>
          </cell>
          <cell r="AI1349">
            <v>98</v>
          </cell>
          <cell r="AJ1349">
            <v>98</v>
          </cell>
          <cell r="AK1349">
            <v>98</v>
          </cell>
          <cell r="AL1349">
            <v>98</v>
          </cell>
        </row>
        <row r="1350">
          <cell r="AB1350" t="str">
            <v>warehousekeyD552pct_A</v>
          </cell>
          <cell r="AC1350">
            <v>91.67</v>
          </cell>
          <cell r="AD1350">
            <v>91.67</v>
          </cell>
          <cell r="AE1350">
            <v>91.67</v>
          </cell>
          <cell r="AF1350">
            <v>91.67</v>
          </cell>
          <cell r="AG1350">
            <v>91.67</v>
          </cell>
          <cell r="AH1350">
            <v>91.67</v>
          </cell>
          <cell r="AI1350">
            <v>91.67</v>
          </cell>
          <cell r="AJ1350">
            <v>90.91</v>
          </cell>
          <cell r="AK1350">
            <v>100</v>
          </cell>
          <cell r="AL1350">
            <v>100</v>
          </cell>
        </row>
        <row r="1351">
          <cell r="AB1351" t="str">
            <v>warehousekeyD553pct_P</v>
          </cell>
          <cell r="AC1351">
            <v>98</v>
          </cell>
          <cell r="AD1351">
            <v>98</v>
          </cell>
          <cell r="AE1351">
            <v>98</v>
          </cell>
          <cell r="AF1351">
            <v>98</v>
          </cell>
          <cell r="AG1351">
            <v>98</v>
          </cell>
          <cell r="AH1351">
            <v>98</v>
          </cell>
          <cell r="AI1351">
            <v>98</v>
          </cell>
          <cell r="AJ1351">
            <v>98</v>
          </cell>
          <cell r="AK1351">
            <v>98</v>
          </cell>
          <cell r="AL1351">
            <v>98</v>
          </cell>
        </row>
        <row r="1352">
          <cell r="AB1352" t="str">
            <v>warehousekeyD553pct_A</v>
          </cell>
          <cell r="AC1352">
            <v>46.15</v>
          </cell>
          <cell r="AD1352">
            <v>48.15</v>
          </cell>
          <cell r="AE1352">
            <v>38.46</v>
          </cell>
          <cell r="AF1352">
            <v>56</v>
          </cell>
          <cell r="AG1352">
            <v>48</v>
          </cell>
          <cell r="AH1352">
            <v>44</v>
          </cell>
          <cell r="AI1352">
            <v>64</v>
          </cell>
          <cell r="AJ1352">
            <v>64</v>
          </cell>
          <cell r="AK1352">
            <v>60</v>
          </cell>
          <cell r="AL1352">
            <v>60</v>
          </cell>
        </row>
        <row r="1353">
          <cell r="AB1353" t="str">
            <v>warehousekeyD554pct_P</v>
          </cell>
          <cell r="AC1353">
            <v>98</v>
          </cell>
          <cell r="AD1353">
            <v>98</v>
          </cell>
          <cell r="AE1353">
            <v>98</v>
          </cell>
          <cell r="AF1353">
            <v>98</v>
          </cell>
          <cell r="AG1353">
            <v>98</v>
          </cell>
          <cell r="AH1353">
            <v>98</v>
          </cell>
          <cell r="AI1353">
            <v>98</v>
          </cell>
          <cell r="AJ1353">
            <v>98</v>
          </cell>
          <cell r="AK1353">
            <v>98</v>
          </cell>
          <cell r="AL1353">
            <v>98</v>
          </cell>
        </row>
        <row r="1354">
          <cell r="AB1354" t="str">
            <v>warehousekeyD554pct_A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</row>
        <row r="1355">
          <cell r="AB1355" t="str">
            <v>warehousekeyD599pct_P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</row>
        <row r="1356">
          <cell r="AB1356" t="str">
            <v>warehousekeyD599pct_A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</row>
        <row r="1357">
          <cell r="AB1357" t="str">
            <v>warehousekeyG61pct_P</v>
          </cell>
          <cell r="AC1357">
            <v>98</v>
          </cell>
          <cell r="AD1357">
            <v>98</v>
          </cell>
          <cell r="AE1357">
            <v>98</v>
          </cell>
          <cell r="AF1357">
            <v>98</v>
          </cell>
          <cell r="AG1357">
            <v>98</v>
          </cell>
          <cell r="AH1357">
            <v>98</v>
          </cell>
          <cell r="AI1357">
            <v>98</v>
          </cell>
          <cell r="AJ1357">
            <v>98</v>
          </cell>
          <cell r="AK1357">
            <v>98</v>
          </cell>
          <cell r="AL1357">
            <v>98</v>
          </cell>
        </row>
        <row r="1358">
          <cell r="AB1358" t="str">
            <v>warehousekeyG61pct_A</v>
          </cell>
          <cell r="AC1358">
            <v>88.41</v>
          </cell>
          <cell r="AD1358">
            <v>95.65</v>
          </cell>
          <cell r="AE1358">
            <v>100</v>
          </cell>
          <cell r="AF1358">
            <v>100</v>
          </cell>
          <cell r="AG1358">
            <v>98.55</v>
          </cell>
          <cell r="AH1358">
            <v>98.53</v>
          </cell>
          <cell r="AI1358">
            <v>97.06</v>
          </cell>
          <cell r="AJ1358">
            <v>97.06</v>
          </cell>
          <cell r="AK1358">
            <v>98.36</v>
          </cell>
          <cell r="AL1358">
            <v>95.77</v>
          </cell>
        </row>
        <row r="1359">
          <cell r="AB1359" t="str">
            <v>warehousekeyD661pct_P</v>
          </cell>
          <cell r="AC1359">
            <v>98</v>
          </cell>
          <cell r="AD1359">
            <v>98</v>
          </cell>
          <cell r="AE1359">
            <v>98</v>
          </cell>
          <cell r="AF1359">
            <v>98</v>
          </cell>
          <cell r="AG1359">
            <v>98</v>
          </cell>
          <cell r="AH1359">
            <v>98</v>
          </cell>
          <cell r="AI1359">
            <v>98</v>
          </cell>
          <cell r="AJ1359">
            <v>98</v>
          </cell>
          <cell r="AK1359">
            <v>98</v>
          </cell>
          <cell r="AL1359">
            <v>98</v>
          </cell>
        </row>
        <row r="1360">
          <cell r="AB1360" t="str">
            <v>warehousekeyD661pct_A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</row>
        <row r="1361">
          <cell r="AB1361" t="str">
            <v>warehousekeyD662pct_P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</row>
        <row r="1362">
          <cell r="AB1362" t="str">
            <v>warehousekeyD662pct_A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</row>
        <row r="1363">
          <cell r="AB1363" t="str">
            <v>warehousekeyD663pct_P</v>
          </cell>
          <cell r="AC1363">
            <v>98</v>
          </cell>
          <cell r="AD1363">
            <v>98</v>
          </cell>
          <cell r="AE1363">
            <v>98</v>
          </cell>
          <cell r="AF1363">
            <v>98</v>
          </cell>
          <cell r="AG1363">
            <v>98</v>
          </cell>
          <cell r="AH1363">
            <v>98</v>
          </cell>
          <cell r="AI1363">
            <v>98</v>
          </cell>
          <cell r="AJ1363">
            <v>98</v>
          </cell>
          <cell r="AK1363">
            <v>98</v>
          </cell>
          <cell r="AL1363">
            <v>98</v>
          </cell>
        </row>
        <row r="1364">
          <cell r="AB1364" t="str">
            <v>warehousekeyD663pct_A</v>
          </cell>
          <cell r="AC1364">
            <v>66.67</v>
          </cell>
          <cell r="AD1364">
            <v>83.33</v>
          </cell>
          <cell r="AE1364">
            <v>100</v>
          </cell>
          <cell r="AF1364">
            <v>100</v>
          </cell>
          <cell r="AG1364">
            <v>94.44</v>
          </cell>
          <cell r="AH1364">
            <v>94.12</v>
          </cell>
          <cell r="AI1364">
            <v>88.24</v>
          </cell>
          <cell r="AJ1364">
            <v>88.24</v>
          </cell>
          <cell r="AK1364">
            <v>90</v>
          </cell>
          <cell r="AL1364">
            <v>100</v>
          </cell>
        </row>
        <row r="1365">
          <cell r="AB1365" t="str">
            <v>warehousekeyD665pct_P</v>
          </cell>
          <cell r="AC1365">
            <v>98</v>
          </cell>
          <cell r="AD1365">
            <v>98</v>
          </cell>
          <cell r="AE1365">
            <v>98</v>
          </cell>
          <cell r="AF1365">
            <v>98</v>
          </cell>
          <cell r="AG1365">
            <v>98</v>
          </cell>
          <cell r="AH1365">
            <v>98</v>
          </cell>
          <cell r="AI1365">
            <v>98</v>
          </cell>
          <cell r="AJ1365">
            <v>98</v>
          </cell>
          <cell r="AK1365">
            <v>98</v>
          </cell>
          <cell r="AL1365">
            <v>98</v>
          </cell>
        </row>
        <row r="1366">
          <cell r="AB1366" t="str">
            <v>warehousekeyD665pct_A</v>
          </cell>
          <cell r="AC1366">
            <v>96.08</v>
          </cell>
          <cell r="AD1366">
            <v>100</v>
          </cell>
          <cell r="AE1366">
            <v>100</v>
          </cell>
          <cell r="AF1366">
            <v>100</v>
          </cell>
          <cell r="AG1366">
            <v>100</v>
          </cell>
          <cell r="AH1366">
            <v>100</v>
          </cell>
          <cell r="AI1366">
            <v>100</v>
          </cell>
          <cell r="AJ1366">
            <v>100</v>
          </cell>
          <cell r="AK1366">
            <v>100</v>
          </cell>
          <cell r="AL1366">
            <v>95.08</v>
          </cell>
        </row>
        <row r="1367">
          <cell r="AB1367" t="str">
            <v>warehousekeyD699pct_P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</row>
        <row r="1368">
          <cell r="AB1368" t="str">
            <v>warehousekeyD699pct_A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</row>
        <row r="1369">
          <cell r="AB1369" t="str">
            <v>warehousekeyG71pct_P</v>
          </cell>
          <cell r="AC1369">
            <v>98</v>
          </cell>
          <cell r="AD1369">
            <v>98</v>
          </cell>
          <cell r="AE1369">
            <v>98</v>
          </cell>
          <cell r="AF1369">
            <v>98</v>
          </cell>
          <cell r="AG1369">
            <v>98</v>
          </cell>
          <cell r="AH1369">
            <v>98</v>
          </cell>
          <cell r="AI1369">
            <v>98</v>
          </cell>
          <cell r="AJ1369">
            <v>98</v>
          </cell>
          <cell r="AK1369">
            <v>98</v>
          </cell>
          <cell r="AL1369">
            <v>98</v>
          </cell>
        </row>
        <row r="1370">
          <cell r="AB1370" t="str">
            <v>warehousekeyG71pct_A</v>
          </cell>
          <cell r="AC1370">
            <v>89.91</v>
          </cell>
          <cell r="AD1370">
            <v>92.38</v>
          </cell>
          <cell r="AE1370">
            <v>93.94</v>
          </cell>
          <cell r="AF1370">
            <v>93.81</v>
          </cell>
          <cell r="AG1370">
            <v>98.95</v>
          </cell>
          <cell r="AH1370">
            <v>98.94</v>
          </cell>
          <cell r="AI1370">
            <v>96.81</v>
          </cell>
          <cell r="AJ1370">
            <v>100</v>
          </cell>
          <cell r="AK1370">
            <v>97.83</v>
          </cell>
          <cell r="AL1370">
            <v>95.65</v>
          </cell>
        </row>
        <row r="1371">
          <cell r="AB1371" t="str">
            <v>warehousekeyD771pct_P</v>
          </cell>
          <cell r="AC1371">
            <v>98</v>
          </cell>
          <cell r="AD1371">
            <v>98</v>
          </cell>
          <cell r="AE1371">
            <v>98</v>
          </cell>
          <cell r="AF1371">
            <v>98</v>
          </cell>
          <cell r="AG1371">
            <v>98</v>
          </cell>
          <cell r="AH1371">
            <v>98</v>
          </cell>
          <cell r="AI1371">
            <v>98</v>
          </cell>
          <cell r="AJ1371">
            <v>98</v>
          </cell>
          <cell r="AK1371">
            <v>98</v>
          </cell>
          <cell r="AL1371">
            <v>98</v>
          </cell>
        </row>
        <row r="1372">
          <cell r="AB1372" t="str">
            <v>warehousekeyD771pct_A</v>
          </cell>
          <cell r="AC1372">
            <v>100</v>
          </cell>
          <cell r="AD1372">
            <v>100</v>
          </cell>
          <cell r="AE1372">
            <v>100</v>
          </cell>
          <cell r="AF1372">
            <v>95.24</v>
          </cell>
          <cell r="AG1372">
            <v>100</v>
          </cell>
          <cell r="AH1372">
            <v>100</v>
          </cell>
          <cell r="AI1372">
            <v>100</v>
          </cell>
          <cell r="AJ1372">
            <v>100</v>
          </cell>
          <cell r="AK1372">
            <v>100</v>
          </cell>
          <cell r="AL1372">
            <v>90.91</v>
          </cell>
        </row>
        <row r="1373">
          <cell r="AB1373" t="str">
            <v>warehousekeyD772pct_P</v>
          </cell>
          <cell r="AC1373">
            <v>98</v>
          </cell>
          <cell r="AD1373">
            <v>98</v>
          </cell>
          <cell r="AE1373">
            <v>98</v>
          </cell>
          <cell r="AF1373">
            <v>98</v>
          </cell>
          <cell r="AG1373">
            <v>98</v>
          </cell>
          <cell r="AH1373">
            <v>98</v>
          </cell>
          <cell r="AI1373">
            <v>98</v>
          </cell>
          <cell r="AJ1373">
            <v>98</v>
          </cell>
          <cell r="AK1373">
            <v>98</v>
          </cell>
          <cell r="AL1373">
            <v>98</v>
          </cell>
        </row>
        <row r="1374">
          <cell r="AB1374" t="str">
            <v>warehousekeyD772pct_A</v>
          </cell>
          <cell r="AC1374">
            <v>87.5</v>
          </cell>
          <cell r="AD1374">
            <v>90.48</v>
          </cell>
          <cell r="AE1374">
            <v>92.31</v>
          </cell>
          <cell r="AF1374">
            <v>93.42</v>
          </cell>
          <cell r="AG1374">
            <v>98.65</v>
          </cell>
          <cell r="AH1374">
            <v>98.63</v>
          </cell>
          <cell r="AI1374">
            <v>95.89</v>
          </cell>
          <cell r="AJ1374">
            <v>100</v>
          </cell>
          <cell r="AK1374">
            <v>97.18</v>
          </cell>
          <cell r="AL1374">
            <v>97.14</v>
          </cell>
        </row>
        <row r="1375">
          <cell r="AB1375" t="str">
            <v>warehousekeyD799pct_P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</row>
        <row r="1376">
          <cell r="AB1376" t="str">
            <v>warehousekeyD799pct_A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</row>
        <row r="1377">
          <cell r="AB1377" t="str">
            <v>warehousekeyG81pct_P</v>
          </cell>
          <cell r="AC1377">
            <v>98</v>
          </cell>
          <cell r="AD1377">
            <v>98</v>
          </cell>
          <cell r="AE1377">
            <v>98</v>
          </cell>
          <cell r="AF1377">
            <v>98</v>
          </cell>
          <cell r="AG1377">
            <v>98</v>
          </cell>
          <cell r="AH1377">
            <v>98</v>
          </cell>
          <cell r="AI1377">
            <v>98</v>
          </cell>
          <cell r="AJ1377">
            <v>98</v>
          </cell>
          <cell r="AK1377">
            <v>98</v>
          </cell>
          <cell r="AL1377">
            <v>98</v>
          </cell>
        </row>
        <row r="1378">
          <cell r="AB1378" t="str">
            <v>warehousekeyG81pct_A</v>
          </cell>
          <cell r="AC1378">
            <v>87.5</v>
          </cell>
          <cell r="AD1378">
            <v>81.25</v>
          </cell>
          <cell r="AE1378">
            <v>89.58</v>
          </cell>
          <cell r="AF1378">
            <v>95.83</v>
          </cell>
          <cell r="AG1378">
            <v>89.58</v>
          </cell>
          <cell r="AH1378">
            <v>97.92</v>
          </cell>
          <cell r="AI1378">
            <v>100</v>
          </cell>
          <cell r="AJ1378">
            <v>100</v>
          </cell>
          <cell r="AK1378">
            <v>100</v>
          </cell>
          <cell r="AL1378">
            <v>100</v>
          </cell>
        </row>
        <row r="1379">
          <cell r="AB1379" t="str">
            <v>warehousekeyD881pct_P</v>
          </cell>
          <cell r="AC1379">
            <v>98</v>
          </cell>
          <cell r="AD1379">
            <v>98</v>
          </cell>
          <cell r="AE1379">
            <v>98</v>
          </cell>
          <cell r="AF1379">
            <v>98</v>
          </cell>
          <cell r="AG1379">
            <v>98</v>
          </cell>
          <cell r="AH1379">
            <v>98</v>
          </cell>
          <cell r="AI1379">
            <v>98</v>
          </cell>
          <cell r="AJ1379">
            <v>98</v>
          </cell>
          <cell r="AK1379">
            <v>98</v>
          </cell>
          <cell r="AL1379">
            <v>98</v>
          </cell>
        </row>
        <row r="1380">
          <cell r="AB1380" t="str">
            <v>warehousekeyD881pct_A</v>
          </cell>
          <cell r="AC1380">
            <v>87.5</v>
          </cell>
          <cell r="AD1380">
            <v>81.25</v>
          </cell>
          <cell r="AE1380">
            <v>89.58</v>
          </cell>
          <cell r="AF1380">
            <v>95.83</v>
          </cell>
          <cell r="AG1380">
            <v>89.58</v>
          </cell>
          <cell r="AH1380">
            <v>97.92</v>
          </cell>
          <cell r="AI1380">
            <v>100</v>
          </cell>
          <cell r="AJ1380">
            <v>100</v>
          </cell>
          <cell r="AK1380">
            <v>100</v>
          </cell>
          <cell r="AL1380">
            <v>100</v>
          </cell>
        </row>
        <row r="1381">
          <cell r="AB1381" t="str">
            <v>warehousekeyD899pct_P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</row>
        <row r="1382">
          <cell r="AB1382" t="str">
            <v>warehousekeyD899pct_A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</row>
        <row r="1383">
          <cell r="AB1383" t="str">
            <v>warehousekeyxWDFpct_P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</row>
        <row r="1384">
          <cell r="AB1384" t="str">
            <v>warehousekeyxWDFpct_A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</row>
        <row r="1385">
          <cell r="AB1385" t="str">
            <v>warehousekeyG91pct_P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</row>
        <row r="1386">
          <cell r="AB1386" t="str">
            <v>warehousekeyG91pct_A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</row>
        <row r="1387">
          <cell r="AB1387" t="str">
            <v>warehousekeyD990pct_P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</row>
        <row r="1388">
          <cell r="AB1388" t="str">
            <v>warehousekeyD990pct_A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</row>
        <row r="1389">
          <cell r="AB1389" t="str">
            <v>warehousekeyD991pct_P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</row>
        <row r="1390">
          <cell r="AB1390" t="str">
            <v>warehousekeyD991pct_A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</row>
        <row r="1391">
          <cell r="AB1391" t="str">
            <v>warehousekeyD992pct_P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</row>
        <row r="1392">
          <cell r="AB1392" t="str">
            <v>warehousekeyD992pct_A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</row>
        <row r="1393">
          <cell r="AB1393" t="str">
            <v>warehousekeyD999pct_P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</row>
        <row r="1394">
          <cell r="AB1394" t="str">
            <v>warehousekeyD999pct_A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</row>
        <row r="1395">
          <cell r="AB1395" t="str">
            <v>warehousecoreWDFpct_P</v>
          </cell>
          <cell r="AC1395">
            <v>84.44</v>
          </cell>
          <cell r="AD1395">
            <v>84.44</v>
          </cell>
          <cell r="AE1395">
            <v>84.44</v>
          </cell>
          <cell r="AF1395">
            <v>84.44</v>
          </cell>
          <cell r="AG1395">
            <v>84.44</v>
          </cell>
          <cell r="AH1395">
            <v>84.44</v>
          </cell>
          <cell r="AI1395">
            <v>84.44</v>
          </cell>
          <cell r="AJ1395">
            <v>84.44</v>
          </cell>
          <cell r="AK1395">
            <v>84.44</v>
          </cell>
          <cell r="AL1395">
            <v>84.44</v>
          </cell>
        </row>
        <row r="1396">
          <cell r="AB1396" t="str">
            <v>warehousecoreWDFpct_A</v>
          </cell>
          <cell r="AC1396">
            <v>77.650000000000006</v>
          </cell>
          <cell r="AD1396">
            <v>81.98</v>
          </cell>
          <cell r="AE1396">
            <v>82.93</v>
          </cell>
          <cell r="AF1396">
            <v>83.34</v>
          </cell>
          <cell r="AG1396">
            <v>85.57</v>
          </cell>
          <cell r="AH1396">
            <v>82.44</v>
          </cell>
          <cell r="AI1396">
            <v>80.27</v>
          </cell>
          <cell r="AJ1396">
            <v>78.59</v>
          </cell>
          <cell r="AK1396">
            <v>79.36</v>
          </cell>
          <cell r="AL1396">
            <v>78.790000000000006</v>
          </cell>
        </row>
        <row r="1397">
          <cell r="AB1397" t="str">
            <v>warehousecoreG01pct_P</v>
          </cell>
          <cell r="AC1397">
            <v>90</v>
          </cell>
          <cell r="AD1397">
            <v>90</v>
          </cell>
          <cell r="AE1397">
            <v>90</v>
          </cell>
          <cell r="AF1397">
            <v>90</v>
          </cell>
          <cell r="AG1397">
            <v>90</v>
          </cell>
          <cell r="AH1397">
            <v>90</v>
          </cell>
          <cell r="AI1397">
            <v>90</v>
          </cell>
          <cell r="AJ1397">
            <v>90</v>
          </cell>
          <cell r="AK1397">
            <v>90</v>
          </cell>
          <cell r="AL1397">
            <v>90</v>
          </cell>
        </row>
        <row r="1398">
          <cell r="AB1398" t="str">
            <v>warehousecoreG01pct_A</v>
          </cell>
          <cell r="AC1398">
            <v>79.260000000000005</v>
          </cell>
          <cell r="AD1398">
            <v>79.88</v>
          </cell>
          <cell r="AE1398">
            <v>80.16</v>
          </cell>
          <cell r="AF1398">
            <v>78.52</v>
          </cell>
          <cell r="AG1398">
            <v>83.9</v>
          </cell>
          <cell r="AH1398">
            <v>82.37</v>
          </cell>
          <cell r="AI1398">
            <v>80.73</v>
          </cell>
          <cell r="AJ1398">
            <v>77.5</v>
          </cell>
          <cell r="AK1398">
            <v>80.489999999999995</v>
          </cell>
          <cell r="AL1398">
            <v>78.25</v>
          </cell>
        </row>
        <row r="1399">
          <cell r="AB1399" t="str">
            <v>warehousecoreD001pct_P</v>
          </cell>
          <cell r="AC1399">
            <v>90</v>
          </cell>
          <cell r="AD1399">
            <v>90</v>
          </cell>
          <cell r="AE1399">
            <v>90</v>
          </cell>
          <cell r="AF1399">
            <v>90</v>
          </cell>
          <cell r="AG1399">
            <v>90</v>
          </cell>
          <cell r="AH1399">
            <v>90</v>
          </cell>
          <cell r="AI1399">
            <v>90</v>
          </cell>
          <cell r="AJ1399">
            <v>90</v>
          </cell>
          <cell r="AK1399">
            <v>90</v>
          </cell>
          <cell r="AL1399">
            <v>90</v>
          </cell>
        </row>
        <row r="1400">
          <cell r="AB1400" t="str">
            <v>warehousecoreD001pct_A</v>
          </cell>
          <cell r="AC1400">
            <v>76.260000000000005</v>
          </cell>
          <cell r="AD1400">
            <v>77.239999999999995</v>
          </cell>
          <cell r="AE1400">
            <v>76.86</v>
          </cell>
          <cell r="AF1400">
            <v>75.22</v>
          </cell>
          <cell r="AG1400">
            <v>82.51</v>
          </cell>
          <cell r="AH1400">
            <v>79.95</v>
          </cell>
          <cell r="AI1400">
            <v>79.05</v>
          </cell>
          <cell r="AJ1400">
            <v>75.760000000000005</v>
          </cell>
          <cell r="AK1400">
            <v>77.91</v>
          </cell>
          <cell r="AL1400">
            <v>74.77</v>
          </cell>
        </row>
        <row r="1401">
          <cell r="AB1401" t="str">
            <v>warehousecoreD002pct_P</v>
          </cell>
          <cell r="AC1401">
            <v>90</v>
          </cell>
          <cell r="AD1401">
            <v>90</v>
          </cell>
          <cell r="AE1401">
            <v>90</v>
          </cell>
          <cell r="AF1401">
            <v>90</v>
          </cell>
          <cell r="AG1401">
            <v>90</v>
          </cell>
          <cell r="AH1401">
            <v>90</v>
          </cell>
          <cell r="AI1401">
            <v>90</v>
          </cell>
          <cell r="AJ1401">
            <v>90</v>
          </cell>
          <cell r="AK1401">
            <v>90</v>
          </cell>
          <cell r="AL1401">
            <v>90</v>
          </cell>
        </row>
        <row r="1402">
          <cell r="AB1402" t="str">
            <v>warehousecoreD002pct_A</v>
          </cell>
          <cell r="AC1402">
            <v>86.67</v>
          </cell>
          <cell r="AD1402">
            <v>93.33</v>
          </cell>
          <cell r="AE1402">
            <v>93.33</v>
          </cell>
          <cell r="AF1402">
            <v>86.67</v>
          </cell>
          <cell r="AG1402">
            <v>86.67</v>
          </cell>
          <cell r="AH1402">
            <v>80</v>
          </cell>
          <cell r="AI1402">
            <v>86.67</v>
          </cell>
          <cell r="AJ1402">
            <v>86.67</v>
          </cell>
          <cell r="AK1402">
            <v>80</v>
          </cell>
          <cell r="AL1402">
            <v>93.33</v>
          </cell>
        </row>
        <row r="1403">
          <cell r="AB1403" t="str">
            <v>warehousecoreD003pct_P</v>
          </cell>
          <cell r="AC1403">
            <v>90</v>
          </cell>
          <cell r="AD1403">
            <v>90</v>
          </cell>
          <cell r="AE1403">
            <v>90</v>
          </cell>
          <cell r="AF1403">
            <v>90</v>
          </cell>
          <cell r="AG1403">
            <v>90</v>
          </cell>
          <cell r="AH1403">
            <v>90</v>
          </cell>
          <cell r="AI1403">
            <v>90</v>
          </cell>
          <cell r="AJ1403">
            <v>90</v>
          </cell>
          <cell r="AK1403">
            <v>90</v>
          </cell>
          <cell r="AL1403">
            <v>90</v>
          </cell>
        </row>
        <row r="1404">
          <cell r="AB1404" t="str">
            <v>warehousecoreD003pct_A</v>
          </cell>
          <cell r="AC1404">
            <v>83.33</v>
          </cell>
          <cell r="AD1404">
            <v>100</v>
          </cell>
          <cell r="AE1404">
            <v>100</v>
          </cell>
          <cell r="AF1404">
            <v>100</v>
          </cell>
          <cell r="AG1404">
            <v>100</v>
          </cell>
          <cell r="AH1404">
            <v>100</v>
          </cell>
          <cell r="AI1404">
            <v>100</v>
          </cell>
          <cell r="AJ1404">
            <v>100</v>
          </cell>
          <cell r="AK1404">
            <v>100</v>
          </cell>
          <cell r="AL1404">
            <v>100</v>
          </cell>
        </row>
        <row r="1405">
          <cell r="AB1405" t="str">
            <v>warehousecoreD004pct_P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</row>
        <row r="1406">
          <cell r="AB1406" t="str">
            <v>warehousecoreD004pct_A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</row>
        <row r="1407">
          <cell r="AB1407" t="str">
            <v>warehousecoreD005pct_P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</row>
        <row r="1408">
          <cell r="AB1408" t="str">
            <v>warehousecoreD005pct_A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</row>
        <row r="1409">
          <cell r="AB1409" t="str">
            <v>warehousecoreD006pct_P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</row>
        <row r="1410">
          <cell r="AB1410" t="str">
            <v>warehousecoreD006pct_A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</row>
        <row r="1411">
          <cell r="AB1411" t="str">
            <v>warehousecoreD040pct_P</v>
          </cell>
          <cell r="AC1411">
            <v>90</v>
          </cell>
          <cell r="AD1411">
            <v>90</v>
          </cell>
          <cell r="AE1411">
            <v>90</v>
          </cell>
          <cell r="AF1411">
            <v>90</v>
          </cell>
          <cell r="AG1411">
            <v>90</v>
          </cell>
          <cell r="AH1411">
            <v>90</v>
          </cell>
          <cell r="AI1411">
            <v>90</v>
          </cell>
          <cell r="AJ1411">
            <v>90</v>
          </cell>
          <cell r="AK1411">
            <v>90</v>
          </cell>
          <cell r="AL1411">
            <v>90</v>
          </cell>
        </row>
        <row r="1412">
          <cell r="AB1412" t="str">
            <v>warehousecoreD040pct_A</v>
          </cell>
          <cell r="AC1412">
            <v>86.29</v>
          </cell>
          <cell r="AD1412">
            <v>84.97</v>
          </cell>
          <cell r="AE1412">
            <v>87.35</v>
          </cell>
          <cell r="AF1412">
            <v>86.14</v>
          </cell>
          <cell r="AG1412">
            <v>86.45</v>
          </cell>
          <cell r="AH1412">
            <v>88.13</v>
          </cell>
          <cell r="AI1412">
            <v>83.85</v>
          </cell>
          <cell r="AJ1412">
            <v>80.37</v>
          </cell>
          <cell r="AK1412">
            <v>86.59</v>
          </cell>
          <cell r="AL1412">
            <v>85.8</v>
          </cell>
        </row>
        <row r="1413">
          <cell r="AB1413" t="str">
            <v>warehousecoreD099pct_P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</row>
        <row r="1414">
          <cell r="AB1414" t="str">
            <v>warehousecoreD099pct_A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</row>
        <row r="1415">
          <cell r="AB1415" t="str">
            <v>warehousecoreG11pct_P</v>
          </cell>
          <cell r="AC1415">
            <v>87.5</v>
          </cell>
          <cell r="AD1415">
            <v>87.5</v>
          </cell>
          <cell r="AE1415">
            <v>87.5</v>
          </cell>
          <cell r="AF1415">
            <v>87.5</v>
          </cell>
          <cell r="AG1415">
            <v>87.5</v>
          </cell>
          <cell r="AH1415">
            <v>87.5</v>
          </cell>
          <cell r="AI1415">
            <v>87.5</v>
          </cell>
          <cell r="AJ1415">
            <v>87.5</v>
          </cell>
          <cell r="AK1415">
            <v>87.5</v>
          </cell>
          <cell r="AL1415">
            <v>87.5</v>
          </cell>
        </row>
        <row r="1416">
          <cell r="AB1416" t="str">
            <v>warehousecoreG11pct_A</v>
          </cell>
          <cell r="AC1416">
            <v>86.5</v>
          </cell>
          <cell r="AD1416">
            <v>85.53</v>
          </cell>
          <cell r="AE1416">
            <v>88.09</v>
          </cell>
          <cell r="AF1416">
            <v>87.87</v>
          </cell>
          <cell r="AG1416">
            <v>86.78</v>
          </cell>
          <cell r="AH1416">
            <v>92.34</v>
          </cell>
          <cell r="AI1416">
            <v>91.98</v>
          </cell>
          <cell r="AJ1416">
            <v>92.89</v>
          </cell>
          <cell r="AK1416">
            <v>87.5</v>
          </cell>
          <cell r="AL1416">
            <v>89.54</v>
          </cell>
        </row>
        <row r="1417">
          <cell r="AB1417" t="str">
            <v>warehousecoreD111pct_P</v>
          </cell>
          <cell r="AC1417">
            <v>90</v>
          </cell>
          <cell r="AD1417">
            <v>90</v>
          </cell>
          <cell r="AE1417">
            <v>90</v>
          </cell>
          <cell r="AF1417">
            <v>90</v>
          </cell>
          <cell r="AG1417">
            <v>90</v>
          </cell>
          <cell r="AH1417">
            <v>90</v>
          </cell>
          <cell r="AI1417">
            <v>90</v>
          </cell>
          <cell r="AJ1417">
            <v>90</v>
          </cell>
          <cell r="AK1417">
            <v>90</v>
          </cell>
          <cell r="AL1417">
            <v>90</v>
          </cell>
        </row>
        <row r="1418">
          <cell r="AB1418" t="str">
            <v>warehousecoreD111pct_A</v>
          </cell>
          <cell r="AC1418">
            <v>85.32</v>
          </cell>
          <cell r="AD1418">
            <v>85.85</v>
          </cell>
          <cell r="AE1418">
            <v>84.76</v>
          </cell>
          <cell r="AF1418">
            <v>81.900000000000006</v>
          </cell>
          <cell r="AG1418">
            <v>82.86</v>
          </cell>
          <cell r="AH1418">
            <v>91.43</v>
          </cell>
          <cell r="AI1418">
            <v>86.67</v>
          </cell>
          <cell r="AJ1418">
            <v>92.45</v>
          </cell>
          <cell r="AK1418">
            <v>85.85</v>
          </cell>
          <cell r="AL1418">
            <v>88.68</v>
          </cell>
        </row>
        <row r="1419">
          <cell r="AB1419" t="str">
            <v>warehousecoreD112pct_P</v>
          </cell>
          <cell r="AC1419">
            <v>80</v>
          </cell>
          <cell r="AD1419">
            <v>80</v>
          </cell>
          <cell r="AE1419">
            <v>80</v>
          </cell>
          <cell r="AF1419">
            <v>80</v>
          </cell>
          <cell r="AG1419">
            <v>80</v>
          </cell>
          <cell r="AH1419">
            <v>80</v>
          </cell>
          <cell r="AI1419">
            <v>80</v>
          </cell>
          <cell r="AJ1419">
            <v>80</v>
          </cell>
          <cell r="AK1419">
            <v>80</v>
          </cell>
          <cell r="AL1419">
            <v>80</v>
          </cell>
        </row>
        <row r="1420">
          <cell r="AB1420" t="str">
            <v>warehousecoreD112pct_A</v>
          </cell>
          <cell r="AC1420">
            <v>83.52</v>
          </cell>
          <cell r="AD1420">
            <v>81.52</v>
          </cell>
          <cell r="AE1420">
            <v>89.25</v>
          </cell>
          <cell r="AF1420">
            <v>90.72</v>
          </cell>
          <cell r="AG1420">
            <v>93.02</v>
          </cell>
          <cell r="AH1420">
            <v>90.43</v>
          </cell>
          <cell r="AI1420">
            <v>94.74</v>
          </cell>
          <cell r="AJ1420">
            <v>92.71</v>
          </cell>
          <cell r="AK1420">
            <v>88.66</v>
          </cell>
          <cell r="AL1420">
            <v>88.54</v>
          </cell>
        </row>
        <row r="1421">
          <cell r="AB1421" t="str">
            <v>warehousecoreD113pct_P</v>
          </cell>
          <cell r="AC1421">
            <v>90</v>
          </cell>
          <cell r="AD1421">
            <v>90</v>
          </cell>
          <cell r="AE1421">
            <v>90</v>
          </cell>
          <cell r="AF1421">
            <v>90</v>
          </cell>
          <cell r="AG1421">
            <v>90</v>
          </cell>
          <cell r="AH1421">
            <v>90</v>
          </cell>
          <cell r="AI1421">
            <v>90</v>
          </cell>
          <cell r="AJ1421">
            <v>90</v>
          </cell>
          <cell r="AK1421">
            <v>90</v>
          </cell>
          <cell r="AL1421">
            <v>90</v>
          </cell>
        </row>
        <row r="1422">
          <cell r="AB1422" t="str">
            <v>warehousecoreD113pct_A</v>
          </cell>
          <cell r="AC1422">
            <v>100</v>
          </cell>
          <cell r="AD1422">
            <v>100</v>
          </cell>
          <cell r="AE1422">
            <v>100</v>
          </cell>
          <cell r="AF1422">
            <v>100</v>
          </cell>
          <cell r="AG1422">
            <v>92.31</v>
          </cell>
          <cell r="AH1422">
            <v>100</v>
          </cell>
          <cell r="AI1422">
            <v>100</v>
          </cell>
          <cell r="AJ1422">
            <v>100</v>
          </cell>
          <cell r="AK1422">
            <v>78.569999999999993</v>
          </cell>
          <cell r="AL1422">
            <v>85.71</v>
          </cell>
        </row>
        <row r="1423">
          <cell r="AB1423" t="str">
            <v>warehousecoreD114pct_P</v>
          </cell>
          <cell r="AC1423">
            <v>90</v>
          </cell>
          <cell r="AD1423">
            <v>90</v>
          </cell>
          <cell r="AE1423">
            <v>90</v>
          </cell>
          <cell r="AF1423">
            <v>90</v>
          </cell>
          <cell r="AG1423">
            <v>90</v>
          </cell>
          <cell r="AH1423">
            <v>90</v>
          </cell>
          <cell r="AI1423">
            <v>90</v>
          </cell>
          <cell r="AJ1423">
            <v>90</v>
          </cell>
          <cell r="AK1423">
            <v>90</v>
          </cell>
          <cell r="AL1423">
            <v>90</v>
          </cell>
        </row>
        <row r="1424">
          <cell r="AB1424" t="str">
            <v>warehousecoreD114pct_A</v>
          </cell>
          <cell r="AC1424">
            <v>95.65</v>
          </cell>
          <cell r="AD1424">
            <v>91.3</v>
          </cell>
          <cell r="AE1424">
            <v>91.3</v>
          </cell>
          <cell r="AF1424">
            <v>95.65</v>
          </cell>
          <cell r="AG1424">
            <v>78.260000000000005</v>
          </cell>
          <cell r="AH1424">
            <v>100</v>
          </cell>
          <cell r="AI1424">
            <v>100</v>
          </cell>
          <cell r="AJ1424">
            <v>91.3</v>
          </cell>
          <cell r="AK1424">
            <v>95.65</v>
          </cell>
          <cell r="AL1424">
            <v>100</v>
          </cell>
        </row>
        <row r="1425">
          <cell r="AB1425" t="str">
            <v>warehousecoreD199pct_P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</row>
        <row r="1426">
          <cell r="AB1426" t="str">
            <v>warehousecoreD199pct_A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</row>
        <row r="1427">
          <cell r="AB1427" t="str">
            <v>warehousecoreG31pct_P</v>
          </cell>
          <cell r="AC1427">
            <v>90</v>
          </cell>
          <cell r="AD1427">
            <v>90</v>
          </cell>
          <cell r="AE1427">
            <v>90</v>
          </cell>
          <cell r="AF1427">
            <v>90</v>
          </cell>
          <cell r="AG1427">
            <v>90</v>
          </cell>
          <cell r="AH1427">
            <v>90</v>
          </cell>
          <cell r="AI1427">
            <v>90</v>
          </cell>
          <cell r="AJ1427">
            <v>90</v>
          </cell>
          <cell r="AK1427">
            <v>90</v>
          </cell>
          <cell r="AL1427">
            <v>90</v>
          </cell>
        </row>
        <row r="1428">
          <cell r="AB1428" t="str">
            <v>warehousecoreG31pct_A</v>
          </cell>
          <cell r="AC1428">
            <v>77.56</v>
          </cell>
          <cell r="AD1428">
            <v>82.63</v>
          </cell>
          <cell r="AE1428">
            <v>83.96</v>
          </cell>
          <cell r="AF1428">
            <v>85.36</v>
          </cell>
          <cell r="AG1428">
            <v>84.83</v>
          </cell>
          <cell r="AH1428">
            <v>83.22</v>
          </cell>
          <cell r="AI1428">
            <v>80.459999999999994</v>
          </cell>
          <cell r="AJ1428">
            <v>79.680000000000007</v>
          </cell>
          <cell r="AK1428">
            <v>77.06</v>
          </cell>
          <cell r="AL1428">
            <v>77.16</v>
          </cell>
        </row>
        <row r="1429">
          <cell r="AB1429" t="str">
            <v>warehousecoreD331pct_P</v>
          </cell>
          <cell r="AC1429">
            <v>90</v>
          </cell>
          <cell r="AD1429">
            <v>90</v>
          </cell>
          <cell r="AE1429">
            <v>90</v>
          </cell>
          <cell r="AF1429">
            <v>90</v>
          </cell>
          <cell r="AG1429">
            <v>90</v>
          </cell>
          <cell r="AH1429">
            <v>90</v>
          </cell>
          <cell r="AI1429">
            <v>90</v>
          </cell>
          <cell r="AJ1429">
            <v>90</v>
          </cell>
          <cell r="AK1429">
            <v>90</v>
          </cell>
          <cell r="AL1429">
            <v>90</v>
          </cell>
        </row>
        <row r="1430">
          <cell r="AB1430" t="str">
            <v>warehousecoreD331pct_A</v>
          </cell>
          <cell r="AC1430">
            <v>80.599999999999994</v>
          </cell>
          <cell r="AD1430">
            <v>92.73</v>
          </cell>
          <cell r="AE1430">
            <v>93.03</v>
          </cell>
          <cell r="AF1430">
            <v>90.6</v>
          </cell>
          <cell r="AG1430">
            <v>89.74</v>
          </cell>
          <cell r="AH1430">
            <v>89.4</v>
          </cell>
          <cell r="AI1430">
            <v>89.49</v>
          </cell>
          <cell r="AJ1430">
            <v>90.4</v>
          </cell>
          <cell r="AK1430">
            <v>87.93</v>
          </cell>
          <cell r="AL1430">
            <v>89.07</v>
          </cell>
        </row>
        <row r="1431">
          <cell r="AB1431" t="str">
            <v>warehousecoreD333pct_P</v>
          </cell>
          <cell r="AC1431">
            <v>90</v>
          </cell>
          <cell r="AD1431">
            <v>90</v>
          </cell>
          <cell r="AE1431">
            <v>90</v>
          </cell>
          <cell r="AF1431">
            <v>90</v>
          </cell>
          <cell r="AG1431">
            <v>90</v>
          </cell>
          <cell r="AH1431">
            <v>90</v>
          </cell>
          <cell r="AI1431">
            <v>90</v>
          </cell>
          <cell r="AJ1431">
            <v>90</v>
          </cell>
          <cell r="AK1431">
            <v>90</v>
          </cell>
          <cell r="AL1431">
            <v>90</v>
          </cell>
        </row>
        <row r="1432">
          <cell r="AB1432" t="str">
            <v>warehousecoreD333pct_A</v>
          </cell>
          <cell r="AC1432">
            <v>77.010000000000005</v>
          </cell>
          <cell r="AD1432">
            <v>80.44</v>
          </cell>
          <cell r="AE1432">
            <v>81.93</v>
          </cell>
          <cell r="AF1432">
            <v>83.2</v>
          </cell>
          <cell r="AG1432">
            <v>82.49</v>
          </cell>
          <cell r="AH1432">
            <v>80.39</v>
          </cell>
          <cell r="AI1432">
            <v>76.34</v>
          </cell>
          <cell r="AJ1432">
            <v>74.8</v>
          </cell>
          <cell r="AK1432">
            <v>72.510000000000005</v>
          </cell>
          <cell r="AL1432">
            <v>72.41</v>
          </cell>
        </row>
        <row r="1433">
          <cell r="AB1433" t="str">
            <v>warehousecoreD334pct_P</v>
          </cell>
          <cell r="AC1433">
            <v>90</v>
          </cell>
          <cell r="AD1433">
            <v>90</v>
          </cell>
          <cell r="AE1433">
            <v>90</v>
          </cell>
          <cell r="AF1433">
            <v>90</v>
          </cell>
          <cell r="AG1433">
            <v>90</v>
          </cell>
          <cell r="AH1433">
            <v>90</v>
          </cell>
          <cell r="AI1433">
            <v>90</v>
          </cell>
          <cell r="AJ1433">
            <v>90</v>
          </cell>
          <cell r="AK1433">
            <v>90</v>
          </cell>
          <cell r="AL1433">
            <v>90</v>
          </cell>
        </row>
        <row r="1434">
          <cell r="AB1434" t="str">
            <v>warehousecoreD334pct_A</v>
          </cell>
          <cell r="AC1434">
            <v>50</v>
          </cell>
          <cell r="AD1434">
            <v>50</v>
          </cell>
          <cell r="AE1434">
            <v>60</v>
          </cell>
          <cell r="AF1434">
            <v>60</v>
          </cell>
          <cell r="AG1434">
            <v>70</v>
          </cell>
          <cell r="AH1434">
            <v>80</v>
          </cell>
          <cell r="AI1434">
            <v>80</v>
          </cell>
          <cell r="AJ1434">
            <v>80</v>
          </cell>
          <cell r="AK1434">
            <v>85.71</v>
          </cell>
          <cell r="AL1434">
            <v>82.35</v>
          </cell>
        </row>
        <row r="1435">
          <cell r="AB1435" t="str">
            <v>warehousecoreD399pct_P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</row>
        <row r="1436">
          <cell r="AB1436" t="str">
            <v>warehousecoreD399pct_A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</row>
        <row r="1437">
          <cell r="AB1437" t="str">
            <v>warehousecoreG21pct_P</v>
          </cell>
          <cell r="AC1437">
            <v>90</v>
          </cell>
          <cell r="AD1437">
            <v>90</v>
          </cell>
          <cell r="AE1437">
            <v>90</v>
          </cell>
          <cell r="AF1437">
            <v>90</v>
          </cell>
          <cell r="AG1437">
            <v>90</v>
          </cell>
          <cell r="AH1437">
            <v>90</v>
          </cell>
          <cell r="AI1437">
            <v>90</v>
          </cell>
          <cell r="AJ1437">
            <v>90</v>
          </cell>
          <cell r="AK1437">
            <v>90</v>
          </cell>
          <cell r="AL1437">
            <v>90</v>
          </cell>
        </row>
        <row r="1438">
          <cell r="AB1438" t="str">
            <v>warehousecoreG21pct_A</v>
          </cell>
          <cell r="AC1438">
            <v>91.67</v>
          </cell>
          <cell r="AD1438">
            <v>90.97</v>
          </cell>
          <cell r="AE1438">
            <v>97.19</v>
          </cell>
          <cell r="AF1438">
            <v>97.49</v>
          </cell>
          <cell r="AG1438">
            <v>97.8</v>
          </cell>
          <cell r="AH1438">
            <v>94.34</v>
          </cell>
          <cell r="AI1438">
            <v>95.28</v>
          </cell>
          <cell r="AJ1438">
            <v>90.65</v>
          </cell>
          <cell r="AK1438">
            <v>87.66</v>
          </cell>
          <cell r="AL1438">
            <v>91.69</v>
          </cell>
        </row>
        <row r="1439">
          <cell r="AB1439" t="str">
            <v>warehousecoreD221pct_P</v>
          </cell>
          <cell r="AC1439">
            <v>90</v>
          </cell>
          <cell r="AD1439">
            <v>90</v>
          </cell>
          <cell r="AE1439">
            <v>90</v>
          </cell>
          <cell r="AF1439">
            <v>90</v>
          </cell>
          <cell r="AG1439">
            <v>90</v>
          </cell>
          <cell r="AH1439">
            <v>90</v>
          </cell>
          <cell r="AI1439">
            <v>90</v>
          </cell>
          <cell r="AJ1439">
            <v>90</v>
          </cell>
          <cell r="AK1439">
            <v>90</v>
          </cell>
          <cell r="AL1439">
            <v>90</v>
          </cell>
        </row>
        <row r="1440">
          <cell r="AB1440" t="str">
            <v>warehousecoreD221pct_A</v>
          </cell>
          <cell r="AC1440">
            <v>97.89</v>
          </cell>
          <cell r="AD1440">
            <v>98.46</v>
          </cell>
          <cell r="AE1440">
            <v>97.42</v>
          </cell>
          <cell r="AF1440">
            <v>98.97</v>
          </cell>
          <cell r="AG1440">
            <v>97</v>
          </cell>
          <cell r="AH1440">
            <v>94.95</v>
          </cell>
          <cell r="AI1440">
            <v>97.47</v>
          </cell>
          <cell r="AJ1440">
            <v>93.43</v>
          </cell>
          <cell r="AK1440">
            <v>96.32</v>
          </cell>
          <cell r="AL1440">
            <v>97.35</v>
          </cell>
        </row>
        <row r="1441">
          <cell r="AB1441" t="str">
            <v>warehousecoreD222pct_P</v>
          </cell>
          <cell r="AC1441">
            <v>90</v>
          </cell>
          <cell r="AD1441">
            <v>90</v>
          </cell>
          <cell r="AE1441">
            <v>90</v>
          </cell>
          <cell r="AF1441">
            <v>90</v>
          </cell>
          <cell r="AG1441">
            <v>90</v>
          </cell>
          <cell r="AH1441">
            <v>90</v>
          </cell>
          <cell r="AI1441">
            <v>90</v>
          </cell>
          <cell r="AJ1441">
            <v>90</v>
          </cell>
          <cell r="AK1441">
            <v>90</v>
          </cell>
          <cell r="AL1441">
            <v>90</v>
          </cell>
        </row>
        <row r="1442">
          <cell r="AB1442" t="str">
            <v>warehousecoreD222pct_A</v>
          </cell>
          <cell r="AC1442">
            <v>81.97</v>
          </cell>
          <cell r="AD1442">
            <v>79.37</v>
          </cell>
          <cell r="AE1442">
            <v>96.83</v>
          </cell>
          <cell r="AF1442">
            <v>95.16</v>
          </cell>
          <cell r="AG1442">
            <v>99.15</v>
          </cell>
          <cell r="AH1442">
            <v>93.33</v>
          </cell>
          <cell r="AI1442">
            <v>91.67</v>
          </cell>
          <cell r="AJ1442">
            <v>86.18</v>
          </cell>
          <cell r="AK1442">
            <v>74.599999999999994</v>
          </cell>
          <cell r="AL1442">
            <v>83.06</v>
          </cell>
        </row>
        <row r="1443">
          <cell r="AB1443" t="str">
            <v>warehousecoreD299pct_P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</row>
        <row r="1444">
          <cell r="AB1444" t="str">
            <v>warehousecoreD299pct_A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</row>
        <row r="1445">
          <cell r="AB1445" t="str">
            <v>warehousecoreG41pct_P</v>
          </cell>
          <cell r="AC1445">
            <v>80</v>
          </cell>
          <cell r="AD1445">
            <v>80</v>
          </cell>
          <cell r="AE1445">
            <v>80</v>
          </cell>
          <cell r="AF1445">
            <v>80</v>
          </cell>
          <cell r="AG1445">
            <v>80</v>
          </cell>
          <cell r="AH1445">
            <v>80</v>
          </cell>
          <cell r="AI1445">
            <v>80</v>
          </cell>
          <cell r="AJ1445">
            <v>80</v>
          </cell>
          <cell r="AK1445">
            <v>80</v>
          </cell>
          <cell r="AL1445">
            <v>80</v>
          </cell>
        </row>
        <row r="1446">
          <cell r="AB1446" t="str">
            <v>warehousecoreG41pct_A</v>
          </cell>
          <cell r="AC1446">
            <v>76.45</v>
          </cell>
          <cell r="AD1446">
            <v>81.900000000000006</v>
          </cell>
          <cell r="AE1446">
            <v>83.48</v>
          </cell>
          <cell r="AF1446">
            <v>82.4</v>
          </cell>
          <cell r="AG1446">
            <v>85.65</v>
          </cell>
          <cell r="AH1446">
            <v>80.209999999999994</v>
          </cell>
          <cell r="AI1446">
            <v>78.83</v>
          </cell>
          <cell r="AJ1446">
            <v>76.900000000000006</v>
          </cell>
          <cell r="AK1446">
            <v>86.21</v>
          </cell>
          <cell r="AL1446">
            <v>84.52</v>
          </cell>
        </row>
        <row r="1447">
          <cell r="AB1447" t="str">
            <v>warehousecoreD441pct_P</v>
          </cell>
          <cell r="AC1447">
            <v>80</v>
          </cell>
          <cell r="AD1447">
            <v>80</v>
          </cell>
          <cell r="AE1447">
            <v>80</v>
          </cell>
          <cell r="AF1447">
            <v>80</v>
          </cell>
          <cell r="AG1447">
            <v>80</v>
          </cell>
          <cell r="AH1447">
            <v>80</v>
          </cell>
          <cell r="AI1447">
            <v>80</v>
          </cell>
          <cell r="AJ1447">
            <v>80</v>
          </cell>
          <cell r="AK1447">
            <v>80</v>
          </cell>
          <cell r="AL1447">
            <v>80</v>
          </cell>
        </row>
        <row r="1448">
          <cell r="AB1448" t="str">
            <v>warehousecoreD441pct_A</v>
          </cell>
          <cell r="AC1448">
            <v>82.3</v>
          </cell>
          <cell r="AD1448">
            <v>86.57</v>
          </cell>
          <cell r="AE1448">
            <v>85.05</v>
          </cell>
          <cell r="AF1448">
            <v>84.21</v>
          </cell>
          <cell r="AG1448">
            <v>85.96</v>
          </cell>
          <cell r="AH1448">
            <v>82.76</v>
          </cell>
          <cell r="AI1448">
            <v>80.75</v>
          </cell>
          <cell r="AJ1448">
            <v>78.34</v>
          </cell>
          <cell r="AK1448">
            <v>80</v>
          </cell>
          <cell r="AL1448">
            <v>82.04</v>
          </cell>
        </row>
        <row r="1449">
          <cell r="AB1449" t="str">
            <v>warehousecoreD442pct_P</v>
          </cell>
          <cell r="AC1449">
            <v>80</v>
          </cell>
          <cell r="AD1449">
            <v>80</v>
          </cell>
          <cell r="AE1449">
            <v>80</v>
          </cell>
          <cell r="AF1449">
            <v>80</v>
          </cell>
          <cell r="AG1449">
            <v>80</v>
          </cell>
          <cell r="AH1449">
            <v>80</v>
          </cell>
          <cell r="AI1449">
            <v>80</v>
          </cell>
          <cell r="AJ1449">
            <v>80</v>
          </cell>
          <cell r="AK1449">
            <v>80</v>
          </cell>
          <cell r="AL1449">
            <v>80</v>
          </cell>
        </row>
        <row r="1450">
          <cell r="AB1450" t="str">
            <v>warehousecoreD442pct_A</v>
          </cell>
          <cell r="AC1450">
            <v>73.48</v>
          </cell>
          <cell r="AD1450">
            <v>78.099999999999994</v>
          </cell>
          <cell r="AE1450">
            <v>80.849999999999994</v>
          </cell>
          <cell r="AF1450">
            <v>80.069999999999993</v>
          </cell>
          <cell r="AG1450">
            <v>86.31</v>
          </cell>
          <cell r="AH1450">
            <v>78.88</v>
          </cell>
          <cell r="AI1450">
            <v>77.28</v>
          </cell>
          <cell r="AJ1450">
            <v>75.06</v>
          </cell>
          <cell r="AK1450">
            <v>90.89</v>
          </cell>
          <cell r="AL1450">
            <v>88.38</v>
          </cell>
        </row>
        <row r="1451">
          <cell r="AB1451" t="str">
            <v>warehousecoreD443pct_P</v>
          </cell>
          <cell r="AC1451">
            <v>80</v>
          </cell>
          <cell r="AD1451">
            <v>80</v>
          </cell>
          <cell r="AE1451">
            <v>80</v>
          </cell>
          <cell r="AF1451">
            <v>80</v>
          </cell>
          <cell r="AG1451">
            <v>80</v>
          </cell>
          <cell r="AH1451">
            <v>80</v>
          </cell>
          <cell r="AI1451">
            <v>80</v>
          </cell>
          <cell r="AJ1451">
            <v>80</v>
          </cell>
          <cell r="AK1451">
            <v>80</v>
          </cell>
          <cell r="AL1451">
            <v>80</v>
          </cell>
        </row>
        <row r="1452">
          <cell r="AB1452" t="str">
            <v>warehousecoreD443pct_A</v>
          </cell>
          <cell r="AC1452">
            <v>77.78</v>
          </cell>
          <cell r="AD1452">
            <v>90.37</v>
          </cell>
          <cell r="AE1452">
            <v>88.37</v>
          </cell>
          <cell r="AF1452">
            <v>86.05</v>
          </cell>
          <cell r="AG1452">
            <v>85.59</v>
          </cell>
          <cell r="AH1452">
            <v>74.62</v>
          </cell>
          <cell r="AI1452">
            <v>81.25</v>
          </cell>
          <cell r="AJ1452">
            <v>85.94</v>
          </cell>
          <cell r="AK1452">
            <v>86.83</v>
          </cell>
          <cell r="AL1452">
            <v>82.63</v>
          </cell>
        </row>
        <row r="1453">
          <cell r="AB1453" t="str">
            <v>warehousecoreD445pct_P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</row>
        <row r="1454">
          <cell r="AB1454" t="str">
            <v>warehousecoreD445pct_A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</row>
        <row r="1455">
          <cell r="AB1455" t="str">
            <v>warehousecoreD447pct_P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</row>
        <row r="1456">
          <cell r="AB1456" t="str">
            <v>warehousecoreD447pct_A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</row>
        <row r="1457">
          <cell r="AB1457" t="str">
            <v>warehousecoreD448pct_P</v>
          </cell>
          <cell r="AC1457">
            <v>80</v>
          </cell>
          <cell r="AD1457">
            <v>80</v>
          </cell>
          <cell r="AE1457">
            <v>80</v>
          </cell>
          <cell r="AF1457">
            <v>80</v>
          </cell>
          <cell r="AG1457">
            <v>80</v>
          </cell>
          <cell r="AH1457">
            <v>80</v>
          </cell>
          <cell r="AI1457">
            <v>80</v>
          </cell>
          <cell r="AJ1457">
            <v>80</v>
          </cell>
          <cell r="AK1457">
            <v>80</v>
          </cell>
          <cell r="AL1457">
            <v>80</v>
          </cell>
        </row>
        <row r="1458">
          <cell r="AB1458" t="str">
            <v>warehousecoreD448pct_A</v>
          </cell>
          <cell r="AC1458">
            <v>60.51</v>
          </cell>
          <cell r="AD1458">
            <v>66.849999999999994</v>
          </cell>
          <cell r="AE1458">
            <v>81.28</v>
          </cell>
          <cell r="AF1458">
            <v>78.11</v>
          </cell>
          <cell r="AG1458">
            <v>81.540000000000006</v>
          </cell>
          <cell r="AH1458">
            <v>76.5</v>
          </cell>
          <cell r="AI1458">
            <v>73.41</v>
          </cell>
          <cell r="AJ1458">
            <v>71.17</v>
          </cell>
          <cell r="AK1458">
            <v>74</v>
          </cell>
          <cell r="AL1458">
            <v>72.819999999999993</v>
          </cell>
        </row>
        <row r="1459">
          <cell r="AB1459" t="str">
            <v>warehousecoreD499pct_P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</row>
        <row r="1460">
          <cell r="AB1460" t="str">
            <v>warehousecoreD499pct_A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</row>
        <row r="1461">
          <cell r="AB1461" t="str">
            <v>warehousecoreG51pct_P</v>
          </cell>
          <cell r="AC1461">
            <v>80</v>
          </cell>
          <cell r="AD1461">
            <v>80</v>
          </cell>
          <cell r="AE1461">
            <v>80</v>
          </cell>
          <cell r="AF1461">
            <v>80</v>
          </cell>
          <cell r="AG1461">
            <v>80</v>
          </cell>
          <cell r="AH1461">
            <v>80</v>
          </cell>
          <cell r="AI1461">
            <v>80</v>
          </cell>
          <cell r="AJ1461">
            <v>80</v>
          </cell>
          <cell r="AK1461">
            <v>80</v>
          </cell>
          <cell r="AL1461">
            <v>80</v>
          </cell>
        </row>
        <row r="1462">
          <cell r="AB1462" t="str">
            <v>warehousecoreG51pct_A</v>
          </cell>
          <cell r="AC1462">
            <v>71.5</v>
          </cell>
          <cell r="AD1462">
            <v>76.09</v>
          </cell>
          <cell r="AE1462">
            <v>75.03</v>
          </cell>
          <cell r="AF1462">
            <v>74.28</v>
          </cell>
          <cell r="AG1462">
            <v>81</v>
          </cell>
          <cell r="AH1462">
            <v>76.03</v>
          </cell>
          <cell r="AI1462">
            <v>74.430000000000007</v>
          </cell>
          <cell r="AJ1462">
            <v>72.23</v>
          </cell>
          <cell r="AK1462">
            <v>70.44</v>
          </cell>
          <cell r="AL1462">
            <v>68.06</v>
          </cell>
        </row>
        <row r="1463">
          <cell r="AB1463" t="str">
            <v>warehousecoreD551pct_P</v>
          </cell>
          <cell r="AC1463">
            <v>80</v>
          </cell>
          <cell r="AD1463">
            <v>80</v>
          </cell>
          <cell r="AE1463">
            <v>80</v>
          </cell>
          <cell r="AF1463">
            <v>80</v>
          </cell>
          <cell r="AG1463">
            <v>80</v>
          </cell>
          <cell r="AH1463">
            <v>80</v>
          </cell>
          <cell r="AI1463">
            <v>80</v>
          </cell>
          <cell r="AJ1463">
            <v>80</v>
          </cell>
          <cell r="AK1463">
            <v>80</v>
          </cell>
          <cell r="AL1463">
            <v>80</v>
          </cell>
        </row>
        <row r="1464">
          <cell r="AB1464" t="str">
            <v>warehousecoreD551pct_A</v>
          </cell>
          <cell r="AC1464">
            <v>83.64</v>
          </cell>
          <cell r="AD1464">
            <v>87.43</v>
          </cell>
          <cell r="AE1464">
            <v>83.9</v>
          </cell>
          <cell r="AF1464">
            <v>83.45</v>
          </cell>
          <cell r="AG1464">
            <v>84.14</v>
          </cell>
          <cell r="AH1464">
            <v>79.3</v>
          </cell>
          <cell r="AI1464">
            <v>79.78</v>
          </cell>
          <cell r="AJ1464">
            <v>79.959999999999994</v>
          </cell>
          <cell r="AK1464">
            <v>82.18</v>
          </cell>
          <cell r="AL1464">
            <v>78.760000000000005</v>
          </cell>
        </row>
        <row r="1465">
          <cell r="AB1465" t="str">
            <v>warehousecoreD552pct_P</v>
          </cell>
          <cell r="AC1465">
            <v>80</v>
          </cell>
          <cell r="AD1465">
            <v>80</v>
          </cell>
          <cell r="AE1465">
            <v>80</v>
          </cell>
          <cell r="AF1465">
            <v>80</v>
          </cell>
          <cell r="AG1465">
            <v>80</v>
          </cell>
          <cell r="AH1465">
            <v>80</v>
          </cell>
          <cell r="AI1465">
            <v>80</v>
          </cell>
          <cell r="AJ1465">
            <v>80</v>
          </cell>
          <cell r="AK1465">
            <v>80</v>
          </cell>
          <cell r="AL1465">
            <v>80</v>
          </cell>
        </row>
        <row r="1466">
          <cell r="AB1466" t="str">
            <v>warehousecoreD552pct_A</v>
          </cell>
          <cell r="AC1466">
            <v>85.8</v>
          </cell>
          <cell r="AD1466">
            <v>94.9</v>
          </cell>
          <cell r="AE1466">
            <v>95.54</v>
          </cell>
          <cell r="AF1466">
            <v>96.2</v>
          </cell>
          <cell r="AG1466">
            <v>95.77</v>
          </cell>
          <cell r="AH1466">
            <v>95.21</v>
          </cell>
          <cell r="AI1466">
            <v>95.21</v>
          </cell>
          <cell r="AJ1466">
            <v>92.81</v>
          </cell>
          <cell r="AK1466">
            <v>89.19</v>
          </cell>
          <cell r="AL1466">
            <v>91.89</v>
          </cell>
        </row>
        <row r="1467">
          <cell r="AB1467" t="str">
            <v>warehousecoreD553pct_P</v>
          </cell>
          <cell r="AC1467">
            <v>80</v>
          </cell>
          <cell r="AD1467">
            <v>80</v>
          </cell>
          <cell r="AE1467">
            <v>80</v>
          </cell>
          <cell r="AF1467">
            <v>80</v>
          </cell>
          <cell r="AG1467">
            <v>80</v>
          </cell>
          <cell r="AH1467">
            <v>80</v>
          </cell>
          <cell r="AI1467">
            <v>80</v>
          </cell>
          <cell r="AJ1467">
            <v>80</v>
          </cell>
          <cell r="AK1467">
            <v>80</v>
          </cell>
          <cell r="AL1467">
            <v>80</v>
          </cell>
        </row>
        <row r="1468">
          <cell r="AB1468" t="str">
            <v>warehousecoreD553pct_A</v>
          </cell>
          <cell r="AC1468">
            <v>37.619999999999997</v>
          </cell>
          <cell r="AD1468">
            <v>42.66</v>
          </cell>
          <cell r="AE1468">
            <v>42.47</v>
          </cell>
          <cell r="AF1468">
            <v>41.48</v>
          </cell>
          <cell r="AG1468">
            <v>43.02</v>
          </cell>
          <cell r="AH1468">
            <v>42.4</v>
          </cell>
          <cell r="AI1468">
            <v>37.409999999999997</v>
          </cell>
          <cell r="AJ1468">
            <v>33.53</v>
          </cell>
          <cell r="AK1468">
            <v>30</v>
          </cell>
          <cell r="AL1468">
            <v>28.06</v>
          </cell>
        </row>
        <row r="1469">
          <cell r="AB1469" t="str">
            <v>warehousecoreD554pct_P</v>
          </cell>
          <cell r="AC1469">
            <v>80</v>
          </cell>
          <cell r="AD1469">
            <v>80</v>
          </cell>
          <cell r="AE1469">
            <v>80</v>
          </cell>
          <cell r="AF1469">
            <v>80</v>
          </cell>
          <cell r="AG1469">
            <v>80</v>
          </cell>
          <cell r="AH1469">
            <v>80</v>
          </cell>
          <cell r="AI1469">
            <v>80</v>
          </cell>
          <cell r="AJ1469">
            <v>80</v>
          </cell>
          <cell r="AK1469">
            <v>80</v>
          </cell>
          <cell r="AL1469">
            <v>80</v>
          </cell>
        </row>
        <row r="1470">
          <cell r="AB1470" t="str">
            <v>warehousecoreD554pct_A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</row>
        <row r="1471">
          <cell r="AB1471" t="str">
            <v>warehousecoreD599pct_P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</row>
        <row r="1472">
          <cell r="AB1472" t="str">
            <v>warehousecoreD599pct_A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</row>
        <row r="1473">
          <cell r="AB1473" t="str">
            <v>warehousecoreG61pct_P</v>
          </cell>
          <cell r="AC1473">
            <v>80</v>
          </cell>
          <cell r="AD1473">
            <v>80</v>
          </cell>
          <cell r="AE1473">
            <v>80</v>
          </cell>
          <cell r="AF1473">
            <v>80</v>
          </cell>
          <cell r="AG1473">
            <v>80</v>
          </cell>
          <cell r="AH1473">
            <v>80</v>
          </cell>
          <cell r="AI1473">
            <v>80</v>
          </cell>
          <cell r="AJ1473">
            <v>80</v>
          </cell>
          <cell r="AK1473">
            <v>80</v>
          </cell>
          <cell r="AL1473">
            <v>80</v>
          </cell>
        </row>
        <row r="1474">
          <cell r="AB1474" t="str">
            <v>warehousecoreG61pct_A</v>
          </cell>
          <cell r="AC1474">
            <v>73.83</v>
          </cell>
          <cell r="AD1474">
            <v>79.959999999999994</v>
          </cell>
          <cell r="AE1474">
            <v>77.61</v>
          </cell>
          <cell r="AF1474">
            <v>83.18</v>
          </cell>
          <cell r="AG1474">
            <v>87.15</v>
          </cell>
          <cell r="AH1474">
            <v>81.88</v>
          </cell>
          <cell r="AI1474">
            <v>75.63</v>
          </cell>
          <cell r="AJ1474">
            <v>72.150000000000006</v>
          </cell>
          <cell r="AK1474">
            <v>76.760000000000005</v>
          </cell>
          <cell r="AL1474">
            <v>75.680000000000007</v>
          </cell>
        </row>
        <row r="1475">
          <cell r="AB1475" t="str">
            <v>warehousecoreD661pct_P</v>
          </cell>
          <cell r="AC1475">
            <v>80</v>
          </cell>
          <cell r="AD1475">
            <v>80</v>
          </cell>
          <cell r="AE1475">
            <v>80</v>
          </cell>
          <cell r="AF1475">
            <v>80</v>
          </cell>
          <cell r="AG1475">
            <v>80</v>
          </cell>
          <cell r="AH1475">
            <v>80</v>
          </cell>
          <cell r="AI1475">
            <v>80</v>
          </cell>
          <cell r="AJ1475">
            <v>80</v>
          </cell>
          <cell r="AK1475">
            <v>80</v>
          </cell>
          <cell r="AL1475">
            <v>80</v>
          </cell>
        </row>
        <row r="1476">
          <cell r="AB1476" t="str">
            <v>warehousecoreD661pct_A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</row>
        <row r="1477">
          <cell r="AB1477" t="str">
            <v>warehousecoreD662pct_P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</row>
        <row r="1478">
          <cell r="AB1478" t="str">
            <v>warehousecoreD662pct_A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</row>
        <row r="1479">
          <cell r="AB1479" t="str">
            <v>warehousecoreD663pct_P</v>
          </cell>
          <cell r="AC1479">
            <v>80</v>
          </cell>
          <cell r="AD1479">
            <v>80</v>
          </cell>
          <cell r="AE1479">
            <v>80</v>
          </cell>
          <cell r="AF1479">
            <v>80</v>
          </cell>
          <cell r="AG1479">
            <v>80</v>
          </cell>
          <cell r="AH1479">
            <v>80</v>
          </cell>
          <cell r="AI1479">
            <v>80</v>
          </cell>
          <cell r="AJ1479">
            <v>80</v>
          </cell>
          <cell r="AK1479">
            <v>80</v>
          </cell>
          <cell r="AL1479">
            <v>80</v>
          </cell>
        </row>
        <row r="1480">
          <cell r="AB1480" t="str">
            <v>warehousecoreD663pct_A</v>
          </cell>
          <cell r="AC1480">
            <v>73.709999999999994</v>
          </cell>
          <cell r="AD1480">
            <v>78.88</v>
          </cell>
          <cell r="AE1480">
            <v>79.099999999999994</v>
          </cell>
          <cell r="AF1480">
            <v>86.89</v>
          </cell>
          <cell r="AG1480">
            <v>87.01</v>
          </cell>
          <cell r="AH1480">
            <v>78.489999999999995</v>
          </cell>
          <cell r="AI1480">
            <v>65.97</v>
          </cell>
          <cell r="AJ1480">
            <v>56.19</v>
          </cell>
          <cell r="AK1480">
            <v>67.33</v>
          </cell>
          <cell r="AL1480">
            <v>66.23</v>
          </cell>
        </row>
        <row r="1481">
          <cell r="AB1481" t="str">
            <v>warehousecoreD665pct_P</v>
          </cell>
          <cell r="AC1481">
            <v>80</v>
          </cell>
          <cell r="AD1481">
            <v>80</v>
          </cell>
          <cell r="AE1481">
            <v>80</v>
          </cell>
          <cell r="AF1481">
            <v>80</v>
          </cell>
          <cell r="AG1481">
            <v>80</v>
          </cell>
          <cell r="AH1481">
            <v>80</v>
          </cell>
          <cell r="AI1481">
            <v>80</v>
          </cell>
          <cell r="AJ1481">
            <v>80</v>
          </cell>
          <cell r="AK1481">
            <v>80</v>
          </cell>
          <cell r="AL1481">
            <v>80</v>
          </cell>
        </row>
        <row r="1482">
          <cell r="AB1482" t="str">
            <v>warehousecoreD665pct_A</v>
          </cell>
          <cell r="AC1482">
            <v>73.930000000000007</v>
          </cell>
          <cell r="AD1482">
            <v>80.77</v>
          </cell>
          <cell r="AE1482">
            <v>76.66</v>
          </cell>
          <cell r="AF1482">
            <v>80.8</v>
          </cell>
          <cell r="AG1482">
            <v>87.27</v>
          </cell>
          <cell r="AH1482">
            <v>84.19</v>
          </cell>
          <cell r="AI1482">
            <v>82.11</v>
          </cell>
          <cell r="AJ1482">
            <v>82.55</v>
          </cell>
          <cell r="AK1482">
            <v>81.19</v>
          </cell>
          <cell r="AL1482">
            <v>80</v>
          </cell>
        </row>
        <row r="1483">
          <cell r="AB1483" t="str">
            <v>warehousecoreD699pct_P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</row>
        <row r="1484">
          <cell r="AB1484" t="str">
            <v>warehousecoreD699pct_A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</row>
        <row r="1485">
          <cell r="AB1485" t="str">
            <v>warehousecoreG71pct_P</v>
          </cell>
          <cell r="AC1485">
            <v>80</v>
          </cell>
          <cell r="AD1485">
            <v>80</v>
          </cell>
          <cell r="AE1485">
            <v>80</v>
          </cell>
          <cell r="AF1485">
            <v>80</v>
          </cell>
          <cell r="AG1485">
            <v>80</v>
          </cell>
          <cell r="AH1485">
            <v>80</v>
          </cell>
          <cell r="AI1485">
            <v>80</v>
          </cell>
          <cell r="AJ1485">
            <v>80</v>
          </cell>
          <cell r="AK1485">
            <v>80</v>
          </cell>
          <cell r="AL1485">
            <v>80</v>
          </cell>
        </row>
        <row r="1486">
          <cell r="AB1486" t="str">
            <v>warehousecoreG71pct_A</v>
          </cell>
          <cell r="AC1486">
            <v>89.19</v>
          </cell>
          <cell r="AD1486">
            <v>89.8</v>
          </cell>
          <cell r="AE1486">
            <v>90.91</v>
          </cell>
          <cell r="AF1486">
            <v>90.48</v>
          </cell>
          <cell r="AG1486">
            <v>89.8</v>
          </cell>
          <cell r="AH1486">
            <v>85.28</v>
          </cell>
          <cell r="AI1486">
            <v>87.97</v>
          </cell>
          <cell r="AJ1486">
            <v>87.84</v>
          </cell>
          <cell r="AK1486">
            <v>87.25</v>
          </cell>
          <cell r="AL1486">
            <v>84.28</v>
          </cell>
        </row>
        <row r="1487">
          <cell r="AB1487" t="str">
            <v>warehousecoreD771pct_P</v>
          </cell>
          <cell r="AC1487">
            <v>80</v>
          </cell>
          <cell r="AD1487">
            <v>80</v>
          </cell>
          <cell r="AE1487">
            <v>80</v>
          </cell>
          <cell r="AF1487">
            <v>80</v>
          </cell>
          <cell r="AG1487">
            <v>80</v>
          </cell>
          <cell r="AH1487">
            <v>80</v>
          </cell>
          <cell r="AI1487">
            <v>80</v>
          </cell>
          <cell r="AJ1487">
            <v>80</v>
          </cell>
          <cell r="AK1487">
            <v>80</v>
          </cell>
          <cell r="AL1487">
            <v>80</v>
          </cell>
        </row>
        <row r="1488">
          <cell r="AB1488" t="str">
            <v>warehousecoreD771pct_A</v>
          </cell>
          <cell r="AC1488">
            <v>100</v>
          </cell>
          <cell r="AD1488">
            <v>100</v>
          </cell>
          <cell r="AE1488">
            <v>100</v>
          </cell>
          <cell r="AF1488">
            <v>92.86</v>
          </cell>
          <cell r="AG1488">
            <v>85.71</v>
          </cell>
          <cell r="AH1488">
            <v>92.86</v>
          </cell>
          <cell r="AI1488">
            <v>84.62</v>
          </cell>
          <cell r="AJ1488">
            <v>84.62</v>
          </cell>
          <cell r="AK1488">
            <v>69.23</v>
          </cell>
          <cell r="AL1488">
            <v>100</v>
          </cell>
        </row>
        <row r="1489">
          <cell r="AB1489" t="str">
            <v>warehousecoreD772pct_P</v>
          </cell>
          <cell r="AC1489">
            <v>80</v>
          </cell>
          <cell r="AD1489">
            <v>80</v>
          </cell>
          <cell r="AE1489">
            <v>80</v>
          </cell>
          <cell r="AF1489">
            <v>80</v>
          </cell>
          <cell r="AG1489">
            <v>80</v>
          </cell>
          <cell r="AH1489">
            <v>80</v>
          </cell>
          <cell r="AI1489">
            <v>80</v>
          </cell>
          <cell r="AJ1489">
            <v>80</v>
          </cell>
          <cell r="AK1489">
            <v>80</v>
          </cell>
          <cell r="AL1489">
            <v>80</v>
          </cell>
        </row>
        <row r="1490">
          <cell r="AB1490" t="str">
            <v>warehousecoreD772pct_A</v>
          </cell>
          <cell r="AC1490">
            <v>88.15</v>
          </cell>
          <cell r="AD1490">
            <v>88.81</v>
          </cell>
          <cell r="AE1490">
            <v>90</v>
          </cell>
          <cell r="AF1490">
            <v>90.23</v>
          </cell>
          <cell r="AG1490">
            <v>90.23</v>
          </cell>
          <cell r="AH1490">
            <v>84.56</v>
          </cell>
          <cell r="AI1490">
            <v>88.28</v>
          </cell>
          <cell r="AJ1490">
            <v>88.15</v>
          </cell>
          <cell r="AK1490">
            <v>88.97</v>
          </cell>
          <cell r="AL1490">
            <v>82.99</v>
          </cell>
        </row>
        <row r="1491">
          <cell r="AB1491" t="str">
            <v>warehousecoreD799pct_P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</row>
        <row r="1492">
          <cell r="AB1492" t="str">
            <v>warehousecoreD799pct_A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</row>
        <row r="1493">
          <cell r="AB1493" t="str">
            <v>warehousecoreG81pct_P</v>
          </cell>
          <cell r="AC1493">
            <v>80</v>
          </cell>
          <cell r="AD1493">
            <v>80</v>
          </cell>
          <cell r="AE1493">
            <v>80</v>
          </cell>
          <cell r="AF1493">
            <v>80</v>
          </cell>
          <cell r="AG1493">
            <v>80</v>
          </cell>
          <cell r="AH1493">
            <v>80</v>
          </cell>
          <cell r="AI1493">
            <v>80</v>
          </cell>
          <cell r="AJ1493">
            <v>80</v>
          </cell>
          <cell r="AK1493">
            <v>80</v>
          </cell>
          <cell r="AL1493">
            <v>80</v>
          </cell>
        </row>
        <row r="1494">
          <cell r="AB1494" t="str">
            <v>warehousecoreG81pct_A</v>
          </cell>
          <cell r="AC1494">
            <v>76.540000000000006</v>
          </cell>
          <cell r="AD1494">
            <v>83.43</v>
          </cell>
          <cell r="AE1494">
            <v>81.61</v>
          </cell>
          <cell r="AF1494">
            <v>90.86</v>
          </cell>
          <cell r="AG1494">
            <v>84.21</v>
          </cell>
          <cell r="AH1494">
            <v>88.31</v>
          </cell>
          <cell r="AI1494">
            <v>83.13</v>
          </cell>
          <cell r="AJ1494">
            <v>88.64</v>
          </cell>
          <cell r="AK1494">
            <v>86.91</v>
          </cell>
          <cell r="AL1494">
            <v>87.82</v>
          </cell>
        </row>
        <row r="1495">
          <cell r="AB1495" t="str">
            <v>warehousecoreD881pct_P</v>
          </cell>
          <cell r="AC1495">
            <v>80</v>
          </cell>
          <cell r="AD1495">
            <v>80</v>
          </cell>
          <cell r="AE1495">
            <v>80</v>
          </cell>
          <cell r="AF1495">
            <v>80</v>
          </cell>
          <cell r="AG1495">
            <v>80</v>
          </cell>
          <cell r="AH1495">
            <v>80</v>
          </cell>
          <cell r="AI1495">
            <v>80</v>
          </cell>
          <cell r="AJ1495">
            <v>80</v>
          </cell>
          <cell r="AK1495">
            <v>80</v>
          </cell>
          <cell r="AL1495">
            <v>80</v>
          </cell>
        </row>
        <row r="1496">
          <cell r="AB1496" t="str">
            <v>warehousecoreD881pct_A</v>
          </cell>
          <cell r="AC1496">
            <v>76.540000000000006</v>
          </cell>
          <cell r="AD1496">
            <v>83.43</v>
          </cell>
          <cell r="AE1496">
            <v>81.61</v>
          </cell>
          <cell r="AF1496">
            <v>90.86</v>
          </cell>
          <cell r="AG1496">
            <v>84.21</v>
          </cell>
          <cell r="AH1496">
            <v>88.31</v>
          </cell>
          <cell r="AI1496">
            <v>83.13</v>
          </cell>
          <cell r="AJ1496">
            <v>88.64</v>
          </cell>
          <cell r="AK1496">
            <v>86.91</v>
          </cell>
          <cell r="AL1496">
            <v>87.82</v>
          </cell>
        </row>
        <row r="1497">
          <cell r="AB1497" t="str">
            <v>warehousecoreD899pct_P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</row>
        <row r="1498">
          <cell r="AB1498" t="str">
            <v>warehousecoreD899pct_A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</row>
        <row r="1499">
          <cell r="AB1499" t="str">
            <v>warehousecorexWDFpct_P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</row>
        <row r="1500">
          <cell r="AB1500" t="str">
            <v>warehousecorexWDFpct_A</v>
          </cell>
          <cell r="AC1500">
            <v>48.89</v>
          </cell>
          <cell r="AD1500">
            <v>51.11</v>
          </cell>
          <cell r="AE1500">
            <v>51.11</v>
          </cell>
          <cell r="AF1500">
            <v>48.89</v>
          </cell>
          <cell r="AG1500">
            <v>81.819999999999993</v>
          </cell>
          <cell r="AH1500">
            <v>88.24</v>
          </cell>
          <cell r="AI1500">
            <v>85</v>
          </cell>
          <cell r="AJ1500">
            <v>85</v>
          </cell>
          <cell r="AK1500">
            <v>90</v>
          </cell>
          <cell r="AL1500">
            <v>77.78</v>
          </cell>
        </row>
        <row r="1501">
          <cell r="AB1501" t="str">
            <v>warehousecoreG91pct_P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</row>
        <row r="1502">
          <cell r="AB1502" t="str">
            <v>warehousecoreG91pct_A</v>
          </cell>
          <cell r="AC1502">
            <v>48.89</v>
          </cell>
          <cell r="AD1502">
            <v>51.11</v>
          </cell>
          <cell r="AE1502">
            <v>51.11</v>
          </cell>
          <cell r="AF1502">
            <v>48.89</v>
          </cell>
          <cell r="AG1502">
            <v>81.819999999999993</v>
          </cell>
          <cell r="AH1502">
            <v>88.24</v>
          </cell>
          <cell r="AI1502">
            <v>85</v>
          </cell>
          <cell r="AJ1502">
            <v>85</v>
          </cell>
          <cell r="AK1502">
            <v>90</v>
          </cell>
          <cell r="AL1502">
            <v>77.78</v>
          </cell>
        </row>
        <row r="1503">
          <cell r="AB1503" t="str">
            <v>warehousecoreD990pct_P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</row>
        <row r="1504">
          <cell r="AB1504" t="str">
            <v>warehousecoreD990pct_A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</row>
        <row r="1505">
          <cell r="AB1505" t="str">
            <v>warehousecoreD991pct_P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</row>
        <row r="1506">
          <cell r="AB1506" t="str">
            <v>warehousecoreD991pct_A</v>
          </cell>
          <cell r="AC1506">
            <v>50</v>
          </cell>
          <cell r="AD1506">
            <v>53.57</v>
          </cell>
          <cell r="AE1506">
            <v>53.57</v>
          </cell>
          <cell r="AF1506">
            <v>50</v>
          </cell>
          <cell r="AG1506">
            <v>83.33</v>
          </cell>
          <cell r="AH1506">
            <v>90</v>
          </cell>
          <cell r="AI1506">
            <v>84.62</v>
          </cell>
          <cell r="AJ1506">
            <v>84.62</v>
          </cell>
          <cell r="AK1506">
            <v>92.31</v>
          </cell>
          <cell r="AL1506">
            <v>77.78</v>
          </cell>
        </row>
        <row r="1507">
          <cell r="AB1507" t="str">
            <v>warehousecoreD992pct_P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</row>
        <row r="1508">
          <cell r="AB1508" t="str">
            <v>warehousecoreD992pct_A</v>
          </cell>
          <cell r="AC1508">
            <v>47.06</v>
          </cell>
          <cell r="AD1508">
            <v>47.06</v>
          </cell>
          <cell r="AE1508">
            <v>47.06</v>
          </cell>
          <cell r="AF1508">
            <v>47.06</v>
          </cell>
          <cell r="AG1508">
            <v>80</v>
          </cell>
          <cell r="AH1508">
            <v>85.71</v>
          </cell>
          <cell r="AI1508">
            <v>85.71</v>
          </cell>
          <cell r="AJ1508">
            <v>85.71</v>
          </cell>
          <cell r="AK1508">
            <v>85.71</v>
          </cell>
          <cell r="AL1508">
            <v>77.78</v>
          </cell>
        </row>
        <row r="1509">
          <cell r="AB1509" t="str">
            <v>warehousecoreD999pct_P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</row>
        <row r="1510">
          <cell r="AB1510" t="str">
            <v>warehousecoreD999pct_A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</row>
        <row r="1511">
          <cell r="AB1511" t="str">
            <v>warehousebranchWDFpct_P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</row>
        <row r="1512">
          <cell r="AB1512" t="str">
            <v>warehousebranchWDFpct_A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</row>
        <row r="1513">
          <cell r="AB1513" t="str">
            <v>warehousebranchG01pct_P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</row>
        <row r="1514">
          <cell r="AB1514" t="str">
            <v>warehousebranchG01pct_A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</row>
        <row r="1515">
          <cell r="AB1515" t="str">
            <v>warehousebranchD001pct_P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</row>
        <row r="1516">
          <cell r="AB1516" t="str">
            <v>warehousebranchD001pct_A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</row>
        <row r="1517">
          <cell r="AB1517" t="str">
            <v>warehousebranchD002pct_P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</row>
        <row r="1518">
          <cell r="AB1518" t="str">
            <v>warehousebranchD002pct_A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</row>
        <row r="1519">
          <cell r="AB1519" t="str">
            <v>warehousebranchD003pct_P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</row>
        <row r="1520">
          <cell r="AB1520" t="str">
            <v>warehousebranchD003pct_A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</row>
        <row r="1521">
          <cell r="AB1521" t="str">
            <v>warehousebranchD004pct_P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</row>
        <row r="1522">
          <cell r="AB1522" t="str">
            <v>warehousebranchD004pct_A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</row>
        <row r="1523">
          <cell r="AB1523" t="str">
            <v>warehousebranchD005pct_P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</row>
        <row r="1524">
          <cell r="AB1524" t="str">
            <v>warehousebranchD005pct_A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</row>
        <row r="1525">
          <cell r="AB1525" t="str">
            <v>warehousebranchD006pct_P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</row>
        <row r="1526">
          <cell r="AB1526" t="str">
            <v>warehousebranchD006pct_A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</row>
        <row r="1527">
          <cell r="AB1527" t="str">
            <v>warehousebranchD040pct_P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</row>
        <row r="1528">
          <cell r="AB1528" t="str">
            <v>warehousebranchD040pct_A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</row>
        <row r="1529">
          <cell r="AB1529" t="str">
            <v>warehousebranchD099pct_P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</row>
        <row r="1530">
          <cell r="AB1530" t="str">
            <v>warehousebranchD099pct_A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</row>
        <row r="1531">
          <cell r="AB1531" t="str">
            <v>warehousebranchG11pct_P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</row>
        <row r="1532">
          <cell r="AB1532" t="str">
            <v>warehousebranchG11pct_A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</row>
        <row r="1533">
          <cell r="AB1533" t="str">
            <v>warehousebranchD111pct_P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</row>
        <row r="1534">
          <cell r="AB1534" t="str">
            <v>warehousebranchD111pct_A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</row>
        <row r="1535">
          <cell r="AB1535" t="str">
            <v>warehousebranchD112pct_P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</row>
        <row r="1536">
          <cell r="AB1536" t="str">
            <v>warehousebranchD112pct_A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</row>
        <row r="1537">
          <cell r="AB1537" t="str">
            <v>warehousebranchD113pct_P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</row>
        <row r="1538">
          <cell r="AB1538" t="str">
            <v>warehousebranchD113pct_A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</row>
        <row r="1539">
          <cell r="AB1539" t="str">
            <v>warehousebranchD114pct_P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</row>
        <row r="1540">
          <cell r="AB1540" t="str">
            <v>warehousebranchD114pct_A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</row>
        <row r="1541">
          <cell r="AB1541" t="str">
            <v>warehousebranchD199pct_P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</row>
        <row r="1542">
          <cell r="AB1542" t="str">
            <v>warehousebranchD199pct_A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</row>
        <row r="1543">
          <cell r="AB1543" t="str">
            <v>warehousebranchG31pct_P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</row>
        <row r="1544">
          <cell r="AB1544" t="str">
            <v>warehousebranchG31pct_A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</row>
        <row r="1545">
          <cell r="AB1545" t="str">
            <v>warehousebranchD331pct_P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</row>
        <row r="1546">
          <cell r="AB1546" t="str">
            <v>warehousebranchD331pct_A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</row>
        <row r="1547">
          <cell r="AB1547" t="str">
            <v>warehousebranchD333pct_P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</row>
        <row r="1548">
          <cell r="AB1548" t="str">
            <v>warehousebranchD333pct_A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</row>
        <row r="1549">
          <cell r="AB1549" t="str">
            <v>warehousebranchD334pct_P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</row>
        <row r="1550">
          <cell r="AB1550" t="str">
            <v>warehousebranchD334pct_A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</row>
        <row r="1551">
          <cell r="AB1551" t="str">
            <v>warehousebranchD399pct_P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</row>
        <row r="1552">
          <cell r="AB1552" t="str">
            <v>warehousebranchD399pct_A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</row>
        <row r="1553">
          <cell r="AB1553" t="str">
            <v>warehousebranchG21pct_P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</row>
        <row r="1554">
          <cell r="AB1554" t="str">
            <v>warehousebranchG21pct_A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</row>
        <row r="1555">
          <cell r="AB1555" t="str">
            <v>warehousebranchD221pct_P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</row>
        <row r="1556">
          <cell r="AB1556" t="str">
            <v>warehousebranchD221pct_A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</row>
        <row r="1557">
          <cell r="AB1557" t="str">
            <v>warehousebranchD222pct_P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</row>
        <row r="1558">
          <cell r="AB1558" t="str">
            <v>warehousebranchD222pct_A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</row>
        <row r="1559">
          <cell r="AB1559" t="str">
            <v>warehousebranchD299pct_P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</row>
        <row r="1560">
          <cell r="AB1560" t="str">
            <v>warehousebranchD299pct_A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</row>
        <row r="1561">
          <cell r="AB1561" t="str">
            <v>warehousebranchG41pct_P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</row>
        <row r="1562">
          <cell r="AB1562" t="str">
            <v>warehousebranchG41pct_A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</row>
        <row r="1563">
          <cell r="AB1563" t="str">
            <v>warehousebranchD441pct_P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</row>
        <row r="1564">
          <cell r="AB1564" t="str">
            <v>warehousebranchD441pct_A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</row>
        <row r="1565">
          <cell r="AB1565" t="str">
            <v>warehousebranchD442pct_P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</row>
        <row r="1566">
          <cell r="AB1566" t="str">
            <v>warehousebranchD442pct_A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</row>
        <row r="1567">
          <cell r="AB1567" t="str">
            <v>warehousebranchD443pct_P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</row>
        <row r="1568">
          <cell r="AB1568" t="str">
            <v>warehousebranchD443pct_A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</row>
        <row r="1569">
          <cell r="AB1569" t="str">
            <v>warehousebranchD445pct_P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</row>
        <row r="1570">
          <cell r="AB1570" t="str">
            <v>warehousebranchD445pct_A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</row>
        <row r="1571">
          <cell r="AB1571" t="str">
            <v>warehousebranchD447pct_P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</row>
        <row r="1572">
          <cell r="AB1572" t="str">
            <v>warehousebranchD447pct_A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</row>
        <row r="1573">
          <cell r="AB1573" t="str">
            <v>warehousebranchD448pct_P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</row>
        <row r="1574">
          <cell r="AB1574" t="str">
            <v>warehousebranchD448pct_A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</row>
        <row r="1575">
          <cell r="AB1575" t="str">
            <v>warehousebranchD499pct_P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</row>
        <row r="1576">
          <cell r="AB1576" t="str">
            <v>warehousebranchD499pct_A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</row>
        <row r="1577">
          <cell r="AB1577" t="str">
            <v>warehousebranchG51pct_P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</row>
        <row r="1578">
          <cell r="AB1578" t="str">
            <v>warehousebranchG51pct_A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</row>
        <row r="1579">
          <cell r="AB1579" t="str">
            <v>warehousebranchD551pct_P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</row>
        <row r="1580">
          <cell r="AB1580" t="str">
            <v>warehousebranchD551pct_A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</row>
        <row r="1581">
          <cell r="AB1581" t="str">
            <v>warehousebranchD552pct_P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</row>
        <row r="1582">
          <cell r="AB1582" t="str">
            <v>warehousebranchD552pct_A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</row>
        <row r="1583">
          <cell r="AB1583" t="str">
            <v>warehousebranchD553pct_P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</row>
        <row r="1584">
          <cell r="AB1584" t="str">
            <v>warehousebranchD553pct_A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</row>
        <row r="1585">
          <cell r="AB1585" t="str">
            <v>warehousebranchD554pct_P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</row>
        <row r="1586">
          <cell r="AB1586" t="str">
            <v>warehousebranchD554pct_A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</row>
        <row r="1587">
          <cell r="AB1587" t="str">
            <v>warehousebranchD599pct_P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</row>
        <row r="1588">
          <cell r="AB1588" t="str">
            <v>warehousebranchD599pct_A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</row>
        <row r="1589">
          <cell r="AB1589" t="str">
            <v>warehousebranchG61pct_P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</row>
        <row r="1590">
          <cell r="AB1590" t="str">
            <v>warehousebranchG61pct_A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</row>
        <row r="1591">
          <cell r="AB1591" t="str">
            <v>warehousebranchD661pct_P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</row>
        <row r="1592">
          <cell r="AB1592" t="str">
            <v>warehousebranchD661pct_A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</row>
        <row r="1593">
          <cell r="AB1593" t="str">
            <v>warehousebranchD662pct_P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</row>
        <row r="1594">
          <cell r="AB1594" t="str">
            <v>warehousebranchD662pct_A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</row>
        <row r="1595">
          <cell r="AB1595" t="str">
            <v>warehousebranchD663pct_P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</row>
        <row r="1596">
          <cell r="AB1596" t="str">
            <v>warehousebranchD663pct_A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</row>
        <row r="1597">
          <cell r="AB1597" t="str">
            <v>warehousebranchD665pct_P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</row>
        <row r="1598">
          <cell r="AB1598" t="str">
            <v>warehousebranchD665pct_A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</row>
        <row r="1599">
          <cell r="AB1599" t="str">
            <v>warehousebranchD699pct_P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</row>
        <row r="1600">
          <cell r="AB1600" t="str">
            <v>warehousebranchD699pct_A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</row>
        <row r="1601">
          <cell r="AB1601" t="str">
            <v>warehousebranchG71pct_P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</row>
        <row r="1602">
          <cell r="AB1602" t="str">
            <v>warehousebranchG71pct_A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</row>
        <row r="1603">
          <cell r="AB1603" t="str">
            <v>warehousebranchD771pct_P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</row>
        <row r="1604">
          <cell r="AB1604" t="str">
            <v>warehousebranchD771pct_A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</row>
        <row r="1605">
          <cell r="AB1605" t="str">
            <v>warehousebranchD772pct_P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</row>
        <row r="1606">
          <cell r="AB1606" t="str">
            <v>warehousebranchD772pct_A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</row>
        <row r="1607">
          <cell r="AB1607" t="str">
            <v>warehousebranchD799pct_P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</row>
        <row r="1608">
          <cell r="AB1608" t="str">
            <v>warehousebranchD799pct_A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</row>
        <row r="1609">
          <cell r="AB1609" t="str">
            <v>warehousebranchG81pct_P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</row>
        <row r="1610">
          <cell r="AB1610" t="str">
            <v>warehousebranchG81pct_A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</row>
        <row r="1611">
          <cell r="AB1611" t="str">
            <v>warehousebranchD881pct_P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</row>
        <row r="1612">
          <cell r="AB1612" t="str">
            <v>warehousebranchD881pct_A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</row>
        <row r="1613">
          <cell r="AB1613" t="str">
            <v>warehousebranchD899pct_P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</row>
        <row r="1614">
          <cell r="AB1614" t="str">
            <v>warehousebranchD899pct_A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</row>
        <row r="1615">
          <cell r="AB1615" t="str">
            <v>warehousebranchxWDFpct_P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</row>
        <row r="1616">
          <cell r="AB1616" t="str">
            <v>warehousebranchxWDFpct_A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</row>
        <row r="1617">
          <cell r="AB1617" t="str">
            <v>warehousebranchG91pct_P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</row>
        <row r="1618">
          <cell r="AB1618" t="str">
            <v>warehousebranchG91pct_A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</row>
        <row r="1619">
          <cell r="AB1619" t="str">
            <v>warehousebranchD990pct_P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</row>
        <row r="1620">
          <cell r="AB1620" t="str">
            <v>warehousebranchD990pct_A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</row>
        <row r="1621">
          <cell r="AB1621" t="str">
            <v>warehousebranchD991pct_P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</row>
        <row r="1622">
          <cell r="AB1622" t="str">
            <v>warehousebranchD991pct_A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</row>
        <row r="1623">
          <cell r="AB1623" t="str">
            <v>warehousebranchD992pct_P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</row>
        <row r="1624">
          <cell r="AB1624" t="str">
            <v>warehousebranchD992pct_A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</row>
        <row r="1625">
          <cell r="AB1625" t="str">
            <v>warehousebranchD999pct_P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</row>
        <row r="1626">
          <cell r="AB1626" t="str">
            <v>warehousebranchD999pct_A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IRR"/>
      <sheetName val="Sensitivity"/>
      <sheetName val="P&amp;L Sensitivity"/>
      <sheetName val="P&amp;L CHANGES"/>
      <sheetName val="P&amp;L Base case"/>
      <sheetName val="Capex from Tony Gerry"/>
      <sheetName val="Reduced Capex (0 contingency)"/>
      <sheetName val="P&amp;L (2)"/>
      <sheetName val="P&amp;L_Sensitivity"/>
      <sheetName val="P&amp;L_CHANGES"/>
      <sheetName val="P&amp;L_Base_case"/>
      <sheetName val="Capex_from_Tony_Gerry"/>
      <sheetName val="Reduced_Capex_(0_contingency)"/>
      <sheetName val="P&amp;L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H3" t="str">
            <v>Grand View Central - External Concession fee</v>
          </cell>
        </row>
        <row r="4">
          <cell r="K4">
            <v>0.28000000000000003</v>
          </cell>
        </row>
        <row r="5">
          <cell r="A5" t="str">
            <v>WORLD DUTY FREE EUROPE LIMITED</v>
          </cell>
        </row>
        <row r="6">
          <cell r="A6" t="str">
            <v>HEATHROW</v>
          </cell>
          <cell r="K6">
            <v>0.37</v>
          </cell>
          <cell r="L6" t="str">
            <v>matches 5% return to Ext. Conc.(Trad model)</v>
          </cell>
        </row>
        <row r="7">
          <cell r="A7" t="str">
            <v>T5 - GRAND VIEW CENTRAL</v>
          </cell>
        </row>
        <row r="8">
          <cell r="A8" t="str">
            <v>2008/09</v>
          </cell>
        </row>
        <row r="9">
          <cell r="K9" t="str">
            <v>GRAND VIEW CENTRAL</v>
          </cell>
        </row>
        <row r="11">
          <cell r="C11" t="str">
            <v>Own Depts</v>
          </cell>
          <cell r="E11" t="str">
            <v>Ext. Conc.</v>
          </cell>
          <cell r="G11" t="str">
            <v>First Fit</v>
          </cell>
          <cell r="H11" t="str">
            <v>BAA / WDF</v>
          </cell>
          <cell r="K11" t="str">
            <v>External Conc.</v>
          </cell>
        </row>
        <row r="12">
          <cell r="K12" t="str">
            <v>ESTIMATE</v>
          </cell>
        </row>
        <row r="13">
          <cell r="B13" t="str">
            <v>Sq. ft.</v>
          </cell>
          <cell r="C13" t="str">
            <v>F'cast</v>
          </cell>
          <cell r="D13" t="str">
            <v>% of Sales</v>
          </cell>
          <cell r="E13" t="str">
            <v>F'cast</v>
          </cell>
          <cell r="F13" t="str">
            <v>% of Sales</v>
          </cell>
          <cell r="H13" t="str">
            <v>F'cast</v>
          </cell>
          <cell r="I13" t="str">
            <v>% of Sales</v>
          </cell>
          <cell r="K13" t="str">
            <v>F'cast</v>
          </cell>
          <cell r="L13" t="str">
            <v>% of Sales</v>
          </cell>
        </row>
        <row r="14">
          <cell r="C14" t="str">
            <v>£'000</v>
          </cell>
          <cell r="D14" t="str">
            <v>%</v>
          </cell>
          <cell r="E14" t="str">
            <v>£'000</v>
          </cell>
          <cell r="F14" t="str">
            <v>%</v>
          </cell>
          <cell r="H14" t="str">
            <v>£'000</v>
          </cell>
          <cell r="I14" t="str">
            <v>%</v>
          </cell>
          <cell r="K14" t="str">
            <v>£'000</v>
          </cell>
          <cell r="L14" t="str">
            <v>%</v>
          </cell>
        </row>
        <row r="15">
          <cell r="A15" t="str">
            <v>CAPEX</v>
          </cell>
          <cell r="J15" t="str">
            <v>DEPN (years)</v>
          </cell>
        </row>
        <row r="16">
          <cell r="A16" t="str">
            <v>First Fit - Trading space</v>
          </cell>
          <cell r="B16">
            <v>13000</v>
          </cell>
          <cell r="C16">
            <v>476.5636528599606</v>
          </cell>
          <cell r="E16">
            <v>3097.6637435897437</v>
          </cell>
          <cell r="G16">
            <v>3660.8753333333334</v>
          </cell>
          <cell r="H16">
            <v>3660.8753333333334</v>
          </cell>
          <cell r="I16">
            <v>7</v>
          </cell>
          <cell r="J16" t="str">
            <v>years</v>
          </cell>
          <cell r="K16">
            <v>0</v>
          </cell>
        </row>
        <row r="17">
          <cell r="A17" t="str">
            <v>First Fit - Circulation space</v>
          </cell>
          <cell r="B17">
            <v>7000</v>
          </cell>
          <cell r="G17">
            <v>1830.4376666666667</v>
          </cell>
          <cell r="H17">
            <v>1830.4376666666667</v>
          </cell>
          <cell r="I17">
            <v>7</v>
          </cell>
          <cell r="J17" t="str">
            <v>years</v>
          </cell>
          <cell r="K17">
            <v>0</v>
          </cell>
        </row>
        <row r="18">
          <cell r="A18" t="str">
            <v>First Fit - TOTAL</v>
          </cell>
          <cell r="B18">
            <v>20000</v>
          </cell>
          <cell r="G18">
            <v>5491.3130000000001</v>
          </cell>
          <cell r="H18">
            <v>5491.3130000000001</v>
          </cell>
        </row>
        <row r="19">
          <cell r="A19" t="str">
            <v>Fixtures &amp; Fittings</v>
          </cell>
          <cell r="B19">
            <v>13000</v>
          </cell>
          <cell r="C19">
            <v>1139.7717375</v>
          </cell>
          <cell r="E19">
            <v>2740.3022624999999</v>
          </cell>
          <cell r="G19">
            <v>0</v>
          </cell>
          <cell r="H19">
            <v>3880.0739999999996</v>
          </cell>
          <cell r="I19">
            <v>5</v>
          </cell>
          <cell r="J19" t="str">
            <v>years</v>
          </cell>
          <cell r="K19">
            <v>0</v>
          </cell>
        </row>
        <row r="20">
          <cell r="A20" t="str">
            <v>IT Development</v>
          </cell>
          <cell r="G20">
            <v>581</v>
          </cell>
          <cell r="H20">
            <v>581</v>
          </cell>
          <cell r="I20">
            <v>4</v>
          </cell>
          <cell r="J20" t="str">
            <v>years</v>
          </cell>
          <cell r="K20">
            <v>0</v>
          </cell>
        </row>
        <row r="21">
          <cell r="A21" t="str">
            <v xml:space="preserve"> TOTAL</v>
          </cell>
          <cell r="C21">
            <v>1616.3353903599605</v>
          </cell>
          <cell r="E21">
            <v>5837.966006089744</v>
          </cell>
          <cell r="G21">
            <v>6072.3130000000001</v>
          </cell>
          <cell r="H21">
            <v>9952.3869999999988</v>
          </cell>
          <cell r="K21">
            <v>0</v>
          </cell>
        </row>
        <row r="23">
          <cell r="A23" t="str">
            <v>£ Per Sq Ft</v>
          </cell>
        </row>
        <row r="24">
          <cell r="A24" t="str">
            <v>First Fit - Trading space</v>
          </cell>
          <cell r="H24">
            <v>281.6057948717949</v>
          </cell>
        </row>
        <row r="25">
          <cell r="A25" t="str">
            <v>First Fit - Circulation space</v>
          </cell>
          <cell r="H25">
            <v>261.49109523809523</v>
          </cell>
        </row>
        <row r="26">
          <cell r="A26" t="str">
            <v>First Fit - TOTAL</v>
          </cell>
          <cell r="H26">
            <v>274.56565000000001</v>
          </cell>
        </row>
        <row r="27">
          <cell r="A27" t="str">
            <v>Fixtures &amp; Fittings</v>
          </cell>
          <cell r="H27">
            <v>298.46723076923075</v>
          </cell>
        </row>
        <row r="28">
          <cell r="A28" t="str">
            <v>TOTAL</v>
          </cell>
          <cell r="H28">
            <v>497.61934999999994</v>
          </cell>
        </row>
        <row r="30">
          <cell r="A30" t="str">
            <v>Profit &amp; Loss</v>
          </cell>
        </row>
        <row r="32">
          <cell r="A32" t="str">
            <v>GROSS SALES</v>
          </cell>
        </row>
        <row r="33">
          <cell r="A33" t="str">
            <v>Liquor</v>
          </cell>
          <cell r="D33">
            <v>0</v>
          </cell>
          <cell r="E33">
            <v>0</v>
          </cell>
          <cell r="F33">
            <v>0</v>
          </cell>
          <cell r="H33">
            <v>0</v>
          </cell>
          <cell r="K33">
            <v>0</v>
          </cell>
          <cell r="L33">
            <v>0</v>
          </cell>
        </row>
        <row r="34">
          <cell r="A34" t="str">
            <v>Tobacco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K34">
            <v>0</v>
          </cell>
          <cell r="L34">
            <v>0</v>
          </cell>
        </row>
        <row r="35">
          <cell r="A35" t="str">
            <v>Perfume</v>
          </cell>
          <cell r="C35">
            <v>585</v>
          </cell>
          <cell r="D35">
            <v>0.1292817679558011</v>
          </cell>
          <cell r="E35">
            <v>0</v>
          </cell>
          <cell r="F35">
            <v>0</v>
          </cell>
          <cell r="H35">
            <v>585</v>
          </cell>
          <cell r="K35">
            <v>0</v>
          </cell>
          <cell r="L35">
            <v>0</v>
          </cell>
        </row>
        <row r="36">
          <cell r="A36" t="str">
            <v>Food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K36">
            <v>0</v>
          </cell>
          <cell r="L36">
            <v>0</v>
          </cell>
        </row>
        <row r="37">
          <cell r="A37" t="str">
            <v>Taxfree</v>
          </cell>
          <cell r="C37">
            <v>3940</v>
          </cell>
          <cell r="D37">
            <v>0.87071823204419885</v>
          </cell>
          <cell r="E37">
            <v>12590</v>
          </cell>
          <cell r="F37">
            <v>1</v>
          </cell>
          <cell r="H37">
            <v>3940</v>
          </cell>
          <cell r="K37">
            <v>12590</v>
          </cell>
          <cell r="L37">
            <v>1</v>
          </cell>
        </row>
        <row r="38">
          <cell r="A38" t="str">
            <v>GROSS SALES</v>
          </cell>
          <cell r="C38">
            <v>4525</v>
          </cell>
          <cell r="D38">
            <v>1</v>
          </cell>
          <cell r="E38">
            <v>12590</v>
          </cell>
          <cell r="F38">
            <v>1</v>
          </cell>
          <cell r="G38">
            <v>0</v>
          </cell>
          <cell r="H38">
            <v>4525</v>
          </cell>
          <cell r="K38">
            <v>12590</v>
          </cell>
          <cell r="L38">
            <v>1</v>
          </cell>
        </row>
        <row r="40">
          <cell r="A40" t="str">
            <v>GROSS MARGIN</v>
          </cell>
        </row>
        <row r="41">
          <cell r="A41" t="str">
            <v xml:space="preserve">Liquor </v>
          </cell>
          <cell r="D41" t="str">
            <v/>
          </cell>
          <cell r="F41" t="str">
            <v/>
          </cell>
          <cell r="H41">
            <v>0</v>
          </cell>
          <cell r="K41">
            <v>0</v>
          </cell>
          <cell r="L41" t="str">
            <v/>
          </cell>
        </row>
        <row r="42">
          <cell r="A42" t="str">
            <v xml:space="preserve">Tobacco </v>
          </cell>
          <cell r="D42" t="str">
            <v/>
          </cell>
          <cell r="F42" t="str">
            <v/>
          </cell>
          <cell r="H42">
            <v>0</v>
          </cell>
          <cell r="K42">
            <v>0</v>
          </cell>
          <cell r="L42" t="str">
            <v/>
          </cell>
        </row>
        <row r="43">
          <cell r="A43" t="str">
            <v xml:space="preserve">Perfume </v>
          </cell>
          <cell r="C43">
            <v>343.39499999999998</v>
          </cell>
          <cell r="D43">
            <v>0.58699999999999997</v>
          </cell>
          <cell r="F43" t="str">
            <v/>
          </cell>
          <cell r="H43">
            <v>343.39499999999998</v>
          </cell>
          <cell r="K43">
            <v>0</v>
          </cell>
          <cell r="L43" t="str">
            <v/>
          </cell>
        </row>
        <row r="44">
          <cell r="A44" t="str">
            <v>Food</v>
          </cell>
          <cell r="D44" t="str">
            <v/>
          </cell>
          <cell r="F44" t="str">
            <v/>
          </cell>
          <cell r="H44">
            <v>0</v>
          </cell>
          <cell r="K44">
            <v>0</v>
          </cell>
          <cell r="L44" t="str">
            <v/>
          </cell>
        </row>
        <row r="45">
          <cell r="A45" t="str">
            <v>Taxfree</v>
          </cell>
          <cell r="C45">
            <v>2156.56</v>
          </cell>
          <cell r="D45">
            <v>0.54735025380710656</v>
          </cell>
          <cell r="F45" t="str">
            <v/>
          </cell>
          <cell r="H45">
            <v>2156.56</v>
          </cell>
          <cell r="K45">
            <v>6924.5000000000009</v>
          </cell>
          <cell r="L45">
            <v>0.55000000000000004</v>
          </cell>
        </row>
        <row r="46">
          <cell r="A46" t="str">
            <v>GROSS MARGIN TOTAL</v>
          </cell>
          <cell r="C46">
            <v>2499.9549999999999</v>
          </cell>
          <cell r="D46">
            <v>0.55247624309392263</v>
          </cell>
          <cell r="E46">
            <v>0</v>
          </cell>
          <cell r="F46">
            <v>0</v>
          </cell>
          <cell r="G46">
            <v>0</v>
          </cell>
          <cell r="H46">
            <v>2499.9549999999999</v>
          </cell>
          <cell r="K46">
            <v>6924.5000000000009</v>
          </cell>
          <cell r="L46">
            <v>0.55000000000000004</v>
          </cell>
        </row>
        <row r="48">
          <cell r="A48" t="str">
            <v>Credit Card Commission</v>
          </cell>
          <cell r="C48">
            <v>-27.150000000000002</v>
          </cell>
          <cell r="D48">
            <v>-6.0000000000000001E-3</v>
          </cell>
          <cell r="E48">
            <v>-75.540000000000006</v>
          </cell>
          <cell r="F48">
            <v>-6.0000000000000001E-3</v>
          </cell>
          <cell r="H48">
            <v>-102.69000000000001</v>
          </cell>
          <cell r="L48">
            <v>0</v>
          </cell>
        </row>
        <row r="49">
          <cell r="A49" t="str">
            <v>Shrinkage</v>
          </cell>
          <cell r="C49">
            <v>-22.625</v>
          </cell>
          <cell r="D49">
            <v>-5.0000000000000001E-3</v>
          </cell>
          <cell r="F49">
            <v>0</v>
          </cell>
          <cell r="H49">
            <v>-22.625</v>
          </cell>
          <cell r="K49">
            <v>-62.95</v>
          </cell>
          <cell r="L49">
            <v>-5.0000000000000001E-3</v>
          </cell>
        </row>
        <row r="50">
          <cell r="A50" t="str">
            <v>Vouchers &amp; Other</v>
          </cell>
          <cell r="C50">
            <v>-13.575000000000001</v>
          </cell>
          <cell r="D50">
            <v>-3.0000000000000001E-3</v>
          </cell>
          <cell r="F50">
            <v>0</v>
          </cell>
          <cell r="H50">
            <v>-13.575000000000001</v>
          </cell>
          <cell r="K50">
            <v>-37.770000000000003</v>
          </cell>
          <cell r="L50">
            <v>-3.0000000000000001E-3</v>
          </cell>
        </row>
        <row r="52">
          <cell r="A52" t="str">
            <v>NET MARGIN TOTAL</v>
          </cell>
          <cell r="C52">
            <v>2436.605</v>
          </cell>
          <cell r="D52">
            <v>0.53847624309392261</v>
          </cell>
          <cell r="E52">
            <v>-75.540000000000006</v>
          </cell>
          <cell r="F52">
            <v>-6.0000000000000001E-3</v>
          </cell>
          <cell r="G52">
            <v>0</v>
          </cell>
          <cell r="H52">
            <v>2361.0650000000001</v>
          </cell>
          <cell r="K52">
            <v>6823.7800000000007</v>
          </cell>
          <cell r="L52">
            <v>0.54200000000000004</v>
          </cell>
        </row>
        <row r="54">
          <cell r="A54" t="str">
            <v>RETAIL OVERHEADS</v>
          </cell>
        </row>
        <row r="55">
          <cell r="A55" t="str">
            <v>Staff Costs</v>
          </cell>
          <cell r="C55">
            <v>-611</v>
          </cell>
          <cell r="D55">
            <v>-0.13502762430939227</v>
          </cell>
          <cell r="E55">
            <v>-716</v>
          </cell>
          <cell r="F55">
            <v>-5.6870532168387611E-2</v>
          </cell>
          <cell r="H55">
            <v>-1327</v>
          </cell>
          <cell r="K55">
            <v>-1432</v>
          </cell>
          <cell r="L55">
            <v>-0.11374106433677522</v>
          </cell>
        </row>
        <row r="56">
          <cell r="A56" t="str">
            <v>Rent &amp; Rates</v>
          </cell>
          <cell r="D56">
            <v>0</v>
          </cell>
          <cell r="F56">
            <v>0</v>
          </cell>
          <cell r="H56">
            <v>0</v>
          </cell>
          <cell r="K56">
            <v>0</v>
          </cell>
          <cell r="L56">
            <v>0</v>
          </cell>
        </row>
        <row r="57">
          <cell r="A57" t="str">
            <v>Utilities</v>
          </cell>
          <cell r="C57">
            <v>-38</v>
          </cell>
          <cell r="D57">
            <v>-8.3977900552486186E-3</v>
          </cell>
          <cell r="E57">
            <v>-130</v>
          </cell>
          <cell r="F57">
            <v>-1.0325655281969817E-2</v>
          </cell>
          <cell r="H57">
            <v>-168</v>
          </cell>
          <cell r="K57">
            <v>0</v>
          </cell>
          <cell r="L57">
            <v>0</v>
          </cell>
        </row>
        <row r="58">
          <cell r="A58" t="str">
            <v>Maintenance Costs</v>
          </cell>
          <cell r="C58">
            <v>-76.3</v>
          </cell>
          <cell r="D58">
            <v>-1.6861878453038673E-2</v>
          </cell>
          <cell r="E58">
            <v>-313.59999999999997</v>
          </cell>
          <cell r="F58">
            <v>-2.4908657664813341E-2</v>
          </cell>
          <cell r="H58">
            <v>-389.9</v>
          </cell>
          <cell r="K58">
            <v>0</v>
          </cell>
          <cell r="L58">
            <v>0</v>
          </cell>
        </row>
        <row r="59">
          <cell r="A59" t="str">
            <v>Retail Marketing</v>
          </cell>
          <cell r="C59">
            <v>-75</v>
          </cell>
          <cell r="D59">
            <v>-1.6574585635359115E-2</v>
          </cell>
          <cell r="E59">
            <v>-228</v>
          </cell>
          <cell r="F59">
            <v>-1.8109610802223987E-2</v>
          </cell>
          <cell r="H59">
            <v>-303</v>
          </cell>
          <cell r="K59">
            <v>-50</v>
          </cell>
          <cell r="L59">
            <v>-3.9714058776806989E-3</v>
          </cell>
        </row>
        <row r="60">
          <cell r="A60" t="str">
            <v>General Costs</v>
          </cell>
          <cell r="C60">
            <v>-34</v>
          </cell>
          <cell r="D60">
            <v>-7.5138121546961326E-3</v>
          </cell>
          <cell r="E60">
            <v>-116</v>
          </cell>
          <cell r="F60">
            <v>-9.2136616362192211E-3</v>
          </cell>
          <cell r="H60">
            <v>-150</v>
          </cell>
          <cell r="K60">
            <v>-50</v>
          </cell>
          <cell r="L60">
            <v>-3.9714058776806989E-3</v>
          </cell>
        </row>
        <row r="62">
          <cell r="A62" t="str">
            <v>Total</v>
          </cell>
          <cell r="C62">
            <v>-834.3</v>
          </cell>
          <cell r="D62">
            <v>-0.18437569060773479</v>
          </cell>
          <cell r="E62">
            <v>-1503.6</v>
          </cell>
          <cell r="F62">
            <v>-0.11942811755361397</v>
          </cell>
          <cell r="G62">
            <v>0</v>
          </cell>
          <cell r="H62">
            <v>-2337.9</v>
          </cell>
          <cell r="K62">
            <v>-1532</v>
          </cell>
          <cell r="L62">
            <v>-0.12168387609213661</v>
          </cell>
        </row>
        <row r="64">
          <cell r="A64" t="str">
            <v>HEAD OFFICE OVERHEADS</v>
          </cell>
        </row>
        <row r="65">
          <cell r="A65" t="str">
            <v>Staff Costs</v>
          </cell>
          <cell r="E65">
            <v>-158</v>
          </cell>
          <cell r="H65">
            <v>-158</v>
          </cell>
          <cell r="K65">
            <v>0</v>
          </cell>
        </row>
        <row r="66">
          <cell r="A66" t="str">
            <v>Rent &amp; Rates</v>
          </cell>
          <cell r="H66">
            <v>0</v>
          </cell>
        </row>
        <row r="67">
          <cell r="A67" t="str">
            <v>Utilities</v>
          </cell>
          <cell r="H67">
            <v>0</v>
          </cell>
        </row>
        <row r="68">
          <cell r="A68" t="str">
            <v>Maintenance Costs</v>
          </cell>
          <cell r="H68">
            <v>0</v>
          </cell>
        </row>
        <row r="69">
          <cell r="A69" t="str">
            <v xml:space="preserve">Retail Marketing </v>
          </cell>
          <cell r="H69">
            <v>0</v>
          </cell>
        </row>
        <row r="70">
          <cell r="A70" t="str">
            <v>General Costs</v>
          </cell>
          <cell r="H70">
            <v>0</v>
          </cell>
        </row>
        <row r="71">
          <cell r="A71" t="str">
            <v>Think Customer</v>
          </cell>
          <cell r="H71">
            <v>0</v>
          </cell>
        </row>
        <row r="72">
          <cell r="A72" t="str">
            <v>International (Marton)</v>
          </cell>
          <cell r="H72">
            <v>0</v>
          </cell>
        </row>
        <row r="74">
          <cell r="A74" t="str">
            <v>HEAD OFFICE COSTS</v>
          </cell>
          <cell r="C74">
            <v>0</v>
          </cell>
          <cell r="D74">
            <v>0</v>
          </cell>
          <cell r="E74">
            <v>-158</v>
          </cell>
          <cell r="F74">
            <v>-1.2549642573471008E-2</v>
          </cell>
          <cell r="G74">
            <v>0</v>
          </cell>
          <cell r="H74">
            <v>-158</v>
          </cell>
          <cell r="K74">
            <v>0</v>
          </cell>
          <cell r="L74">
            <v>0</v>
          </cell>
        </row>
        <row r="76">
          <cell r="A76" t="str">
            <v>CONCESSION FEE</v>
          </cell>
          <cell r="C76">
            <v>0</v>
          </cell>
          <cell r="D76">
            <v>0</v>
          </cell>
          <cell r="E76">
            <v>3525.2000000000003</v>
          </cell>
          <cell r="F76">
            <v>0.28000000000000003</v>
          </cell>
          <cell r="G76">
            <v>0</v>
          </cell>
          <cell r="H76">
            <v>3525.2000000000003</v>
          </cell>
          <cell r="K76">
            <v>-3525.2000000000003</v>
          </cell>
          <cell r="L76">
            <v>-0.28000000000000003</v>
          </cell>
        </row>
        <row r="78">
          <cell r="A78" t="str">
            <v>EBITDA</v>
          </cell>
          <cell r="C78">
            <v>1602.3050000000001</v>
          </cell>
          <cell r="D78">
            <v>0.35410055248618788</v>
          </cell>
          <cell r="E78">
            <v>1788.0600000000004</v>
          </cell>
          <cell r="F78">
            <v>0.14202223987291504</v>
          </cell>
          <cell r="G78">
            <v>0</v>
          </cell>
          <cell r="H78">
            <v>3390.3650000000002</v>
          </cell>
          <cell r="K78">
            <v>1766.5800000000004</v>
          </cell>
          <cell r="L78">
            <v>0.14031612390786341</v>
          </cell>
        </row>
        <row r="80">
          <cell r="A80" t="str">
            <v>Depn - First Fit - Trading</v>
          </cell>
          <cell r="C80">
            <v>-68.080521837137226</v>
          </cell>
          <cell r="E80">
            <v>-442.52339194139194</v>
          </cell>
          <cell r="G80">
            <v>-510.60391377852915</v>
          </cell>
          <cell r="H80">
            <v>-510.60391377852915</v>
          </cell>
          <cell r="K80">
            <v>0</v>
          </cell>
        </row>
        <row r="81">
          <cell r="A81" t="str">
            <v>Depn - First Fit - Circultn</v>
          </cell>
          <cell r="G81">
            <v>-261.49109523809523</v>
          </cell>
          <cell r="H81">
            <v>-261.49109523809523</v>
          </cell>
        </row>
        <row r="82">
          <cell r="A82" t="str">
            <v>Depn - Fixtures &amp; Fittings</v>
          </cell>
          <cell r="C82">
            <v>-227.95434749999998</v>
          </cell>
          <cell r="E82">
            <v>-548.0604525</v>
          </cell>
          <cell r="G82">
            <v>-776.01479999999992</v>
          </cell>
          <cell r="H82">
            <v>-776.01479999999992</v>
          </cell>
          <cell r="K82">
            <v>0</v>
          </cell>
        </row>
        <row r="83">
          <cell r="A83" t="str">
            <v>Depn - IT Development</v>
          </cell>
          <cell r="G83">
            <v>-145.25</v>
          </cell>
          <cell r="H83">
            <v>-145.25</v>
          </cell>
          <cell r="K83">
            <v>0</v>
          </cell>
        </row>
        <row r="84">
          <cell r="A84" t="str">
            <v>Depreciation</v>
          </cell>
          <cell r="C84">
            <v>-296.0348693371372</v>
          </cell>
          <cell r="D84">
            <v>-6.5422070571743027E-2</v>
          </cell>
          <cell r="E84">
            <v>-990.58384444139188</v>
          </cell>
          <cell r="F84">
            <v>-7.8680210043001741E-2</v>
          </cell>
          <cell r="G84">
            <v>-1693.3598090166242</v>
          </cell>
          <cell r="H84">
            <v>-1693.3598090166242</v>
          </cell>
          <cell r="K84">
            <v>0</v>
          </cell>
          <cell r="L84">
            <v>0</v>
          </cell>
        </row>
        <row r="86">
          <cell r="A86" t="str">
            <v>GROUP INCOME</v>
          </cell>
          <cell r="C86">
            <v>1306.2701306628628</v>
          </cell>
          <cell r="D86">
            <v>0.28867848191444484</v>
          </cell>
          <cell r="E86">
            <v>797.47615555860853</v>
          </cell>
          <cell r="F86">
            <v>6.3342029829913313E-2</v>
          </cell>
          <cell r="G86">
            <v>-1693.3598090166242</v>
          </cell>
          <cell r="H86">
            <v>1697.005190983376</v>
          </cell>
          <cell r="K86">
            <v>1766.5800000000004</v>
          </cell>
          <cell r="L86">
            <v>0.14031612390786341</v>
          </cell>
        </row>
        <row r="89">
          <cell r="A89" t="str">
            <v>IRR</v>
          </cell>
          <cell r="H89">
            <v>0.20850610902063169</v>
          </cell>
          <cell r="K89" t="str">
            <v>n/a</v>
          </cell>
        </row>
        <row r="90">
          <cell r="A90" t="str">
            <v>IRR (over x years)</v>
          </cell>
          <cell r="H90" t="str">
            <v>5 years</v>
          </cell>
        </row>
        <row r="92">
          <cell r="A92" t="str">
            <v>KPIs</v>
          </cell>
        </row>
        <row r="93">
          <cell r="A93" t="str">
            <v>Sales per IDP</v>
          </cell>
          <cell r="C93">
            <v>0.33345615327929257</v>
          </cell>
          <cell r="E93">
            <v>0.92778187177597637</v>
          </cell>
          <cell r="H93">
            <v>0.33345615327929257</v>
          </cell>
          <cell r="K93">
            <v>0.92778187177597637</v>
          </cell>
        </row>
        <row r="94">
          <cell r="A94" t="str">
            <v>Group Income per IDP</v>
          </cell>
          <cell r="C94">
            <v>9.6261616113696602E-2</v>
          </cell>
          <cell r="E94">
            <v>5.8767586997686701E-2</v>
          </cell>
          <cell r="H94">
            <v>0.12505565150946027</v>
          </cell>
          <cell r="K94">
            <v>0.13018275607958735</v>
          </cell>
        </row>
      </sheetData>
      <sheetData sheetId="5" refreshError="1"/>
      <sheetData sheetId="6" refreshError="1"/>
      <sheetData sheetId="7" refreshError="1"/>
      <sheetData sheetId="8"/>
      <sheetData sheetId="9"/>
      <sheetData sheetId="10">
        <row r="3">
          <cell r="H3" t="str">
            <v>Grand View Central - External Concession fee</v>
          </cell>
        </row>
      </sheetData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Summary GL Data"/>
      <sheetName val="Summary "/>
      <sheetName val="JOURNAL"/>
      <sheetName val="Tobacco Pivot"/>
      <sheetName val="Combined BOS Data (Tobacco)"/>
      <sheetName val="Pivot Combined Data"/>
      <sheetName val="Combined Data"/>
      <sheetName val="Combined BOS Data (liquor)"/>
      <sheetName val="Pivot BOS "/>
      <sheetName val="BOS Data"/>
      <sheetName val="Pivot Sept liq dest cigs"/>
      <sheetName val="Sept liq dest cigs"/>
      <sheetName val="Pivot Sept Cigs"/>
      <sheetName val="Sept Cigs"/>
      <sheetName val="Pivot Sept rolling tobacco"/>
      <sheetName val="Sept rolling tobacco"/>
      <sheetName val="Pivot P6 40230"/>
      <sheetName val="40230 Period 6"/>
      <sheetName val="Summary Div3 Report"/>
      <sheetName val="Div3 Report 30.09.00"/>
      <sheetName val="lookups"/>
    </sheetNames>
    <sheetDataSet>
      <sheetData sheetId="0" refreshError="1">
        <row r="2">
          <cell r="D2">
            <v>2729148</v>
          </cell>
          <cell r="E2" t="str">
            <v>HT1 Mystery Wine &amp; Watch</v>
          </cell>
          <cell r="F2">
            <v>2640.61</v>
          </cell>
          <cell r="G2">
            <v>53.34</v>
          </cell>
          <cell r="H2">
            <v>2693.9500000000003</v>
          </cell>
        </row>
        <row r="3">
          <cell r="D3">
            <v>2729156</v>
          </cell>
          <cell r="E3" t="str">
            <v>HT1 Mystery Cigar</v>
          </cell>
          <cell r="F3">
            <v>11.23</v>
          </cell>
          <cell r="G3" t="str">
            <v/>
          </cell>
          <cell r="H3">
            <v>11.23</v>
          </cell>
        </row>
        <row r="4">
          <cell r="D4">
            <v>2729172</v>
          </cell>
          <cell r="E4" t="str">
            <v>Stansted Main Shop</v>
          </cell>
          <cell r="F4">
            <v>110432.84</v>
          </cell>
          <cell r="G4">
            <v>2960.63</v>
          </cell>
          <cell r="H4">
            <v>113393.47</v>
          </cell>
        </row>
        <row r="5">
          <cell r="D5">
            <v>2729180</v>
          </cell>
          <cell r="E5" t="str">
            <v>GWN WOW</v>
          </cell>
          <cell r="F5">
            <v>8941.31</v>
          </cell>
          <cell r="G5">
            <v>297.74</v>
          </cell>
          <cell r="H5">
            <v>9239.0499999999993</v>
          </cell>
        </row>
        <row r="6">
          <cell r="D6">
            <v>2729199</v>
          </cell>
          <cell r="E6" t="str">
            <v>GWS Main shop</v>
          </cell>
          <cell r="F6">
            <v>47968.84</v>
          </cell>
          <cell r="G6">
            <v>1540</v>
          </cell>
          <cell r="H6">
            <v>49508.84</v>
          </cell>
        </row>
        <row r="7">
          <cell r="D7">
            <v>2729202</v>
          </cell>
          <cell r="E7" t="str">
            <v>GWS Red Tag</v>
          </cell>
          <cell r="F7">
            <v>3149.12</v>
          </cell>
          <cell r="G7">
            <v>113.99</v>
          </cell>
          <cell r="H7">
            <v>3263.1099999999997</v>
          </cell>
        </row>
        <row r="8">
          <cell r="D8">
            <v>2729210</v>
          </cell>
          <cell r="E8" t="str">
            <v>GWS Sattelite</v>
          </cell>
          <cell r="F8">
            <v>512.49</v>
          </cell>
          <cell r="G8">
            <v>5.6</v>
          </cell>
          <cell r="H8">
            <v>518.09</v>
          </cell>
        </row>
        <row r="9">
          <cell r="D9">
            <v>2729229</v>
          </cell>
          <cell r="E9" t="str">
            <v>GWN CIP</v>
          </cell>
          <cell r="F9">
            <v>721.2</v>
          </cell>
          <cell r="G9">
            <v>5.47</v>
          </cell>
          <cell r="H9">
            <v>726.67000000000007</v>
          </cell>
        </row>
        <row r="10">
          <cell r="D10">
            <v>2729237</v>
          </cell>
          <cell r="E10" t="str">
            <v>GWN Euro</v>
          </cell>
          <cell r="F10">
            <v>716.15</v>
          </cell>
          <cell r="G10">
            <v>15.53</v>
          </cell>
          <cell r="H10">
            <v>731.68</v>
          </cell>
        </row>
        <row r="11">
          <cell r="D11">
            <v>2729245</v>
          </cell>
          <cell r="E11" t="str">
            <v>GWN Main shop</v>
          </cell>
          <cell r="F11">
            <v>36255.599999999999</v>
          </cell>
          <cell r="G11">
            <v>874.71</v>
          </cell>
          <cell r="H11">
            <v>37130.31</v>
          </cell>
        </row>
        <row r="12">
          <cell r="D12">
            <v>2729253</v>
          </cell>
          <cell r="E12" t="str">
            <v>HT1 CIP &amp; Transit</v>
          </cell>
          <cell r="F12">
            <v>6082.16</v>
          </cell>
          <cell r="G12">
            <v>172.28</v>
          </cell>
          <cell r="H12">
            <v>6254.44</v>
          </cell>
        </row>
        <row r="13">
          <cell r="D13">
            <v>2729288</v>
          </cell>
          <cell r="E13" t="str">
            <v>HT1 European</v>
          </cell>
          <cell r="F13">
            <v>1124.82</v>
          </cell>
          <cell r="G13">
            <v>1.65</v>
          </cell>
          <cell r="H13">
            <v>1126.47</v>
          </cell>
        </row>
        <row r="14">
          <cell r="D14">
            <v>2729296</v>
          </cell>
          <cell r="E14" t="str">
            <v>HT1 Irish</v>
          </cell>
          <cell r="F14">
            <v>22621.52</v>
          </cell>
          <cell r="G14">
            <v>825.18</v>
          </cell>
          <cell r="H14">
            <v>23446.7</v>
          </cell>
        </row>
        <row r="15">
          <cell r="D15">
            <v>2729318</v>
          </cell>
          <cell r="E15" t="str">
            <v>HT1 Main shop</v>
          </cell>
          <cell r="F15">
            <v>43455.69</v>
          </cell>
          <cell r="G15">
            <v>1227.83</v>
          </cell>
          <cell r="H15">
            <v>44683.520000000004</v>
          </cell>
        </row>
        <row r="16">
          <cell r="D16">
            <v>2729326</v>
          </cell>
          <cell r="E16" t="str">
            <v>HT1 Pier shop</v>
          </cell>
          <cell r="F16">
            <v>696.12</v>
          </cell>
          <cell r="G16">
            <v>42.76</v>
          </cell>
          <cell r="H16">
            <v>738.88</v>
          </cell>
        </row>
        <row r="17">
          <cell r="D17">
            <v>2729334</v>
          </cell>
          <cell r="E17" t="str">
            <v>HT1 WOW</v>
          </cell>
          <cell r="F17">
            <v>7977.01</v>
          </cell>
          <cell r="G17">
            <v>138.54</v>
          </cell>
          <cell r="H17">
            <v>8115.55</v>
          </cell>
        </row>
        <row r="18">
          <cell r="D18">
            <v>2729342</v>
          </cell>
          <cell r="E18" t="str">
            <v>HT2 Main shop</v>
          </cell>
          <cell r="F18">
            <v>23102.75</v>
          </cell>
          <cell r="G18">
            <v>559.20000000000005</v>
          </cell>
          <cell r="H18">
            <v>23661.95</v>
          </cell>
        </row>
        <row r="19">
          <cell r="D19">
            <v>2729350</v>
          </cell>
          <cell r="E19" t="str">
            <v>HT2 Transfer shop</v>
          </cell>
          <cell r="F19">
            <v>2569.2399999999998</v>
          </cell>
          <cell r="G19">
            <v>141.81</v>
          </cell>
          <cell r="H19">
            <v>2711.0499999999997</v>
          </cell>
        </row>
        <row r="20">
          <cell r="D20">
            <v>2729369</v>
          </cell>
          <cell r="E20" t="str">
            <v>HT2 WOW</v>
          </cell>
          <cell r="F20">
            <v>3458.99</v>
          </cell>
          <cell r="G20">
            <v>96.2</v>
          </cell>
          <cell r="H20">
            <v>3555.1899999999996</v>
          </cell>
        </row>
        <row r="21">
          <cell r="D21">
            <v>2729377</v>
          </cell>
          <cell r="E21" t="str">
            <v>HT3 Red Tag &amp; HT3 Transit</v>
          </cell>
          <cell r="F21">
            <v>1746.7</v>
          </cell>
          <cell r="G21">
            <v>60.46</v>
          </cell>
          <cell r="H21">
            <v>1807.16</v>
          </cell>
        </row>
        <row r="22">
          <cell r="D22">
            <v>2729393</v>
          </cell>
          <cell r="E22" t="str">
            <v>HT3 WOW</v>
          </cell>
          <cell r="F22">
            <v>5531.67</v>
          </cell>
          <cell r="G22">
            <v>73.62</v>
          </cell>
          <cell r="H22">
            <v>5605.29</v>
          </cell>
        </row>
        <row r="23">
          <cell r="D23">
            <v>2729407</v>
          </cell>
          <cell r="E23" t="str">
            <v>HT4 Main shop&amp; HT4 Victor</v>
          </cell>
          <cell r="F23">
            <v>7436.95</v>
          </cell>
          <cell r="G23">
            <v>158.05000000000001</v>
          </cell>
          <cell r="H23">
            <v>7595</v>
          </cell>
        </row>
        <row r="24">
          <cell r="D24">
            <v>2729423</v>
          </cell>
          <cell r="E24" t="str">
            <v>HT4 WOW &amp; Cigar House</v>
          </cell>
          <cell r="F24">
            <v>570.63</v>
          </cell>
          <cell r="G24">
            <v>22.11</v>
          </cell>
          <cell r="H24">
            <v>592.74</v>
          </cell>
        </row>
        <row r="25">
          <cell r="D25">
            <v>2729458</v>
          </cell>
          <cell r="E25" t="str">
            <v>HT3 CIP Left &amp; Right</v>
          </cell>
          <cell r="F25">
            <v>1117.03</v>
          </cell>
          <cell r="G25">
            <v>13.02</v>
          </cell>
          <cell r="H25">
            <v>1130.05</v>
          </cell>
        </row>
        <row r="26">
          <cell r="D26">
            <v>2729474</v>
          </cell>
          <cell r="E26" t="str">
            <v>HT3 Main shop</v>
          </cell>
          <cell r="F26">
            <v>27907.62</v>
          </cell>
          <cell r="G26">
            <v>316.69</v>
          </cell>
          <cell r="H26">
            <v>28224.309999999998</v>
          </cell>
        </row>
        <row r="27">
          <cell r="D27">
            <v>2729480</v>
          </cell>
          <cell r="E27" t="str">
            <v>HT4 CIP</v>
          </cell>
          <cell r="F27">
            <v>337.5</v>
          </cell>
          <cell r="G27">
            <v>3.2</v>
          </cell>
          <cell r="H27">
            <v>340.7</v>
          </cell>
        </row>
        <row r="28">
          <cell r="D28">
            <v>2729482</v>
          </cell>
          <cell r="E28" t="str">
            <v>GWS Channel Islands</v>
          </cell>
          <cell r="F28">
            <v>1040.4000000000001</v>
          </cell>
          <cell r="G28">
            <v>43.82</v>
          </cell>
          <cell r="H28">
            <v>1084.22</v>
          </cell>
        </row>
        <row r="29">
          <cell r="D29">
            <v>2729512</v>
          </cell>
          <cell r="E29" t="str">
            <v>HT4 Transfer shop &amp; Westgate</v>
          </cell>
          <cell r="F29">
            <v>751.38</v>
          </cell>
          <cell r="G29">
            <v>3.3</v>
          </cell>
          <cell r="H29">
            <v>754.68</v>
          </cell>
        </row>
        <row r="30">
          <cell r="D30">
            <v>2941422</v>
          </cell>
          <cell r="E30" t="str">
            <v>Southampton</v>
          </cell>
          <cell r="F30">
            <v>1646.36</v>
          </cell>
          <cell r="G30">
            <v>19.38</v>
          </cell>
          <cell r="H30">
            <v>1665.74</v>
          </cell>
        </row>
        <row r="31">
          <cell r="D31">
            <v>4104099</v>
          </cell>
          <cell r="E31" t="str">
            <v>Aberdeen</v>
          </cell>
          <cell r="F31">
            <v>2513.4</v>
          </cell>
          <cell r="G31">
            <v>71.08</v>
          </cell>
          <cell r="H31">
            <v>2584.48</v>
          </cell>
        </row>
        <row r="32">
          <cell r="D32">
            <v>4367049</v>
          </cell>
          <cell r="E32" t="str">
            <v>Edinburgh</v>
          </cell>
          <cell r="F32">
            <v>244.33</v>
          </cell>
          <cell r="G32">
            <v>1.65</v>
          </cell>
          <cell r="H32">
            <v>245.98000000000002</v>
          </cell>
        </row>
        <row r="33">
          <cell r="D33">
            <v>4473019</v>
          </cell>
          <cell r="E33" t="str">
            <v>Glasgow main shop</v>
          </cell>
          <cell r="F33">
            <v>18942.11</v>
          </cell>
          <cell r="G33">
            <v>877.61</v>
          </cell>
          <cell r="H33">
            <v>19819.72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IC_Kontrahenten"/>
    </sheetNames>
    <sheetDataSet>
      <sheetData sheetId="0" refreshError="1">
        <row r="4">
          <cell r="C4" t="str">
            <v xml:space="preserve"> - kein Kontrahent -</v>
          </cell>
        </row>
        <row r="5">
          <cell r="C5" t="str">
            <v>SAG</v>
          </cell>
        </row>
        <row r="6">
          <cell r="C6" t="str">
            <v>SAG Montageges.</v>
          </cell>
        </row>
        <row r="7">
          <cell r="C7" t="str">
            <v>SAG Netztechnik</v>
          </cell>
        </row>
        <row r="8">
          <cell r="C8" t="str">
            <v>Berliner L.u.S.technik</v>
          </cell>
        </row>
        <row r="9">
          <cell r="C9" t="str">
            <v>RBG Rohrnetzbau</v>
          </cell>
        </row>
        <row r="10">
          <cell r="C10" t="str">
            <v>Fahrleitungsbau</v>
          </cell>
        </row>
        <row r="11">
          <cell r="C11" t="str">
            <v xml:space="preserve">Jakob Dandl </v>
          </cell>
        </row>
        <row r="12">
          <cell r="C12" t="str">
            <v>Heinrich Strüder</v>
          </cell>
        </row>
        <row r="13">
          <cell r="C13" t="str">
            <v>Hermann Abel GmbH &amp; Co</v>
          </cell>
        </row>
        <row r="14">
          <cell r="C14" t="str">
            <v>Abel Komm. Techn. Verwalt.</v>
          </cell>
        </row>
        <row r="15">
          <cell r="C15" t="str">
            <v xml:space="preserve">SAG-Schrack </v>
          </cell>
        </row>
        <row r="16">
          <cell r="C16" t="str">
            <v>Vigilec S.A.</v>
          </cell>
        </row>
        <row r="17">
          <cell r="C17" t="str">
            <v>Vigilec Pauly S.A.</v>
          </cell>
        </row>
        <row r="18">
          <cell r="C18" t="str">
            <v>Vigilec Hatier S.A.</v>
          </cell>
        </row>
        <row r="19">
          <cell r="C19" t="str">
            <v>Entrep. Lest. E.U.R.L.</v>
          </cell>
        </row>
        <row r="20">
          <cell r="C20" t="str">
            <v xml:space="preserve">Fomento Tècnico </v>
          </cell>
        </row>
        <row r="21">
          <cell r="C21" t="str">
            <v>Entrep. d´Elec. Thépault S.A.</v>
          </cell>
        </row>
        <row r="22">
          <cell r="C22" t="str">
            <v>Thépault Aérien E.U.R.L.</v>
          </cell>
        </row>
        <row r="23">
          <cell r="C23" t="str">
            <v>Thépault Sout. E.U.R.L.</v>
          </cell>
        </row>
        <row r="24">
          <cell r="C24" t="str">
            <v>Thépault Coch. E.U.R.L.</v>
          </cell>
        </row>
        <row r="25">
          <cell r="C25" t="str">
            <v>Entreprise R.S.E. S.A.</v>
          </cell>
        </row>
        <row r="26">
          <cell r="C26" t="str">
            <v>Soc. Alsac. d´Elec. S.A.</v>
          </cell>
        </row>
        <row r="27">
          <cell r="C27" t="str">
            <v>ELBUD Gdansk Holding S.A.</v>
          </cell>
        </row>
        <row r="28">
          <cell r="C28" t="str">
            <v>HDM TK</v>
          </cell>
        </row>
        <row r="29">
          <cell r="C29" t="str">
            <v>SGB</v>
          </cell>
        </row>
        <row r="30">
          <cell r="C30" t="str">
            <v>SB SGB</v>
          </cell>
        </row>
        <row r="31">
          <cell r="C31" t="str">
            <v>Trafowerk Reichenb.</v>
          </cell>
        </row>
        <row r="32">
          <cell r="C32" t="str">
            <v>SGB Maschinen-Service GmbH</v>
          </cell>
        </row>
        <row r="33">
          <cell r="C33" t="str">
            <v xml:space="preserve">Arab-Malaysian SGB Sdn. Bhd.    </v>
          </cell>
        </row>
        <row r="34">
          <cell r="C34" t="str">
            <v>Piller-GmbH</v>
          </cell>
        </row>
        <row r="35">
          <cell r="C35" t="str">
            <v>Piller Inc.</v>
          </cell>
        </row>
        <row r="36">
          <cell r="C36" t="str">
            <v>Anton Piller (UK) Ltd.</v>
          </cell>
        </row>
        <row r="37">
          <cell r="C37" t="str">
            <v>Piller Komp.</v>
          </cell>
        </row>
        <row r="38">
          <cell r="C38" t="str">
            <v>LI</v>
          </cell>
        </row>
        <row r="39">
          <cell r="C39" t="str">
            <v>EIBS</v>
          </cell>
        </row>
        <row r="40">
          <cell r="C40" t="str">
            <v>HPI</v>
          </cell>
        </row>
        <row r="41">
          <cell r="C41" t="str">
            <v>IPRO</v>
          </cell>
        </row>
        <row r="42">
          <cell r="C42" t="str">
            <v>NIS Ing.</v>
          </cell>
        </row>
        <row r="43">
          <cell r="C43" t="str">
            <v>LIT</v>
          </cell>
        </row>
        <row r="44">
          <cell r="C44" t="str">
            <v>MAQUET AG</v>
          </cell>
        </row>
        <row r="45">
          <cell r="C45" t="str">
            <v>C. Stiefenhofer GmbH</v>
          </cell>
        </row>
        <row r="46">
          <cell r="C46" t="str">
            <v xml:space="preserve">orto MAQUET </v>
          </cell>
        </row>
        <row r="47">
          <cell r="C47" t="str">
            <v>MAQUET CORP.</v>
          </cell>
        </row>
        <row r="48">
          <cell r="C48" t="str">
            <v>RT</v>
          </cell>
        </row>
        <row r="49">
          <cell r="C49" t="str">
            <v>Elektro-Thomas</v>
          </cell>
        </row>
        <row r="50">
          <cell r="C50" t="str">
            <v>Rheinelektra Berlin</v>
          </cell>
        </row>
        <row r="51">
          <cell r="C51" t="str">
            <v>PAUL WAGNER ET FILS S.A.</v>
          </cell>
        </row>
        <row r="52">
          <cell r="C52" t="str">
            <v>Harald Meyer VDI</v>
          </cell>
        </row>
        <row r="53">
          <cell r="C53" t="str">
            <v>LAG Holding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PPXLFunctions"/>
      <sheetName val="PPXLOpen"/>
      <sheetName val="space_planning"/>
      <sheetName val="Sheet1"/>
      <sheetName val="PPXLSaveData0"/>
      <sheetName val="PPXLSaveData1"/>
      <sheetName val="PPXLSaveData2"/>
      <sheetName val="PPXLSaveData3"/>
      <sheetName val="PPXLSaveData4"/>
      <sheetName val="ALL PRODUCTS"/>
      <sheetName val="LIQUOR"/>
      <sheetName val="TOBACCO"/>
      <sheetName val="BEAUTY"/>
      <sheetName val="FOOD"/>
      <sheetName val="TAX FREE"/>
      <sheetName val="GRAPHS"/>
      <sheetName val="RANK"/>
    </sheetNames>
    <sheetDataSet>
      <sheetData sheetId="0" refreshError="1"/>
      <sheetData sheetId="1" refreshError="1"/>
      <sheetData sheetId="2" refreshError="1">
        <row r="4">
          <cell r="A4" t="str">
            <v>Products</v>
          </cell>
          <cell r="B4">
            <v>173759.5</v>
          </cell>
          <cell r="C4">
            <v>169040</v>
          </cell>
          <cell r="D4">
            <v>24262961</v>
          </cell>
          <cell r="E4">
            <v>23189401</v>
          </cell>
          <cell r="F4">
            <v>23516721.010000002</v>
          </cell>
          <cell r="G4">
            <v>0</v>
          </cell>
          <cell r="H4">
            <v>13094336</v>
          </cell>
          <cell r="I4">
            <v>12869389</v>
          </cell>
          <cell r="J4">
            <v>139.63530627102404</v>
          </cell>
          <cell r="K4">
            <v>137.18292120208235</v>
          </cell>
          <cell r="L4">
            <v>38897.25</v>
          </cell>
          <cell r="M4">
            <v>38807</v>
          </cell>
          <cell r="N4">
            <v>5716274</v>
          </cell>
          <cell r="O4">
            <v>5221185</v>
          </cell>
          <cell r="P4">
            <v>5344753.03</v>
          </cell>
          <cell r="Q4">
            <v>0</v>
          </cell>
          <cell r="R4">
            <v>2805095</v>
          </cell>
          <cell r="S4">
            <v>2560181</v>
          </cell>
          <cell r="T4">
            <v>146.95830682117631</v>
          </cell>
          <cell r="U4">
            <v>134.54235060684928</v>
          </cell>
          <cell r="V4">
            <v>10252.75</v>
          </cell>
          <cell r="W4">
            <v>9616</v>
          </cell>
          <cell r="X4">
            <v>2312541</v>
          </cell>
          <cell r="Y4">
            <v>2613869</v>
          </cell>
          <cell r="Z4">
            <v>2494077.33</v>
          </cell>
          <cell r="AA4">
            <v>0</v>
          </cell>
          <cell r="AB4">
            <v>1637155</v>
          </cell>
          <cell r="AC4">
            <v>1882415</v>
          </cell>
          <cell r="AD4">
            <v>225.55324181317206</v>
          </cell>
          <cell r="AE4">
            <v>271.82497920133113</v>
          </cell>
          <cell r="AF4">
            <v>76693</v>
          </cell>
          <cell r="AG4">
            <v>76457</v>
          </cell>
          <cell r="AH4">
            <v>12396767</v>
          </cell>
          <cell r="AI4">
            <v>11981152</v>
          </cell>
          <cell r="AJ4">
            <v>12270153.34</v>
          </cell>
          <cell r="AK4">
            <v>0</v>
          </cell>
          <cell r="AL4">
            <v>7046290</v>
          </cell>
          <cell r="AM4">
            <v>6869436</v>
          </cell>
          <cell r="AN4">
            <v>161.64144054868112</v>
          </cell>
          <cell r="AO4">
            <v>156.70444825195861</v>
          </cell>
          <cell r="AP4">
            <v>20409.25</v>
          </cell>
          <cell r="AQ4">
            <v>19362</v>
          </cell>
          <cell r="AR4">
            <v>1909098</v>
          </cell>
          <cell r="AS4">
            <v>1661504</v>
          </cell>
          <cell r="AT4">
            <v>1710275.22</v>
          </cell>
          <cell r="AU4">
            <v>0</v>
          </cell>
          <cell r="AV4">
            <v>819934</v>
          </cell>
          <cell r="AW4">
            <v>746340</v>
          </cell>
          <cell r="AX4">
            <v>93.540820951284346</v>
          </cell>
          <cell r="AY4">
            <v>85.812622662948044</v>
          </cell>
          <cell r="AZ4">
            <v>27507.25</v>
          </cell>
          <cell r="BA4">
            <v>24798</v>
          </cell>
          <cell r="BB4">
            <v>1927609</v>
          </cell>
          <cell r="BC4">
            <v>1711453</v>
          </cell>
          <cell r="BD4">
            <v>1697462.09</v>
          </cell>
          <cell r="BE4">
            <v>0</v>
          </cell>
          <cell r="BF4">
            <v>785272</v>
          </cell>
          <cell r="BG4">
            <v>810811</v>
          </cell>
          <cell r="BH4">
            <v>70.076398040516594</v>
          </cell>
          <cell r="BI4">
            <v>69.015767400596829</v>
          </cell>
          <cell r="BJ4">
            <v>0</v>
          </cell>
          <cell r="BK4">
            <v>0</v>
          </cell>
          <cell r="BL4">
            <v>672</v>
          </cell>
          <cell r="BM4">
            <v>238</v>
          </cell>
          <cell r="BN4">
            <v>0</v>
          </cell>
          <cell r="BO4">
            <v>0</v>
          </cell>
          <cell r="BP4">
            <v>590</v>
          </cell>
          <cell r="BQ4">
            <v>206</v>
          </cell>
          <cell r="BR4" t="str">
            <v>/0</v>
          </cell>
          <cell r="BS4" t="str">
            <v>/0</v>
          </cell>
        </row>
        <row r="5">
          <cell r="A5" t="str">
            <v>Liquor</v>
          </cell>
          <cell r="B5">
            <v>38897.25</v>
          </cell>
          <cell r="C5">
            <v>38807</v>
          </cell>
          <cell r="D5">
            <v>5716274</v>
          </cell>
          <cell r="E5">
            <v>5221185</v>
          </cell>
          <cell r="F5">
            <v>5344753.03</v>
          </cell>
          <cell r="G5">
            <v>0</v>
          </cell>
          <cell r="H5">
            <v>2805095</v>
          </cell>
          <cell r="I5">
            <v>2560181</v>
          </cell>
          <cell r="J5">
            <v>146.95830682117631</v>
          </cell>
          <cell r="K5">
            <v>134.54235060684928</v>
          </cell>
          <cell r="L5">
            <v>38897.25</v>
          </cell>
          <cell r="M5">
            <v>38807</v>
          </cell>
          <cell r="N5">
            <v>5716274</v>
          </cell>
          <cell r="O5">
            <v>5221185</v>
          </cell>
          <cell r="P5">
            <v>5344753.03</v>
          </cell>
          <cell r="Q5">
            <v>0</v>
          </cell>
          <cell r="R5">
            <v>2805095</v>
          </cell>
          <cell r="S5">
            <v>2560181</v>
          </cell>
          <cell r="T5">
            <v>146.95830682117631</v>
          </cell>
          <cell r="U5">
            <v>134.54235060684928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 t="str">
            <v>/0</v>
          </cell>
          <cell r="AE5" t="str">
            <v>/0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 t="str">
            <v>/0</v>
          </cell>
          <cell r="AO5" t="str">
            <v>/0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 t="str">
            <v>/0</v>
          </cell>
          <cell r="AY5" t="str">
            <v>/0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 t="str">
            <v>/0</v>
          </cell>
          <cell r="BI5" t="str">
            <v>/0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 t="str">
            <v>/0</v>
          </cell>
          <cell r="BS5" t="str">
            <v>/0</v>
          </cell>
        </row>
        <row r="6">
          <cell r="A6" t="str">
            <v>Tobacco</v>
          </cell>
          <cell r="B6">
            <v>10252.75</v>
          </cell>
          <cell r="C6">
            <v>9616</v>
          </cell>
          <cell r="D6">
            <v>2312541</v>
          </cell>
          <cell r="E6">
            <v>2613869</v>
          </cell>
          <cell r="F6">
            <v>2494077.33</v>
          </cell>
          <cell r="G6">
            <v>0</v>
          </cell>
          <cell r="H6">
            <v>1637155</v>
          </cell>
          <cell r="I6">
            <v>1882415</v>
          </cell>
          <cell r="J6">
            <v>225.55324181317206</v>
          </cell>
          <cell r="K6">
            <v>271.82497920133113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 t="str">
            <v>/0</v>
          </cell>
          <cell r="U6" t="str">
            <v>/0</v>
          </cell>
          <cell r="V6">
            <v>10252.75</v>
          </cell>
          <cell r="W6">
            <v>9616</v>
          </cell>
          <cell r="X6">
            <v>2312541</v>
          </cell>
          <cell r="Y6">
            <v>2613869</v>
          </cell>
          <cell r="Z6">
            <v>2494077.33</v>
          </cell>
          <cell r="AA6">
            <v>0</v>
          </cell>
          <cell r="AB6">
            <v>1637155</v>
          </cell>
          <cell r="AC6">
            <v>1882415</v>
          </cell>
          <cell r="AD6">
            <v>225.55324181317206</v>
          </cell>
          <cell r="AE6">
            <v>271.82497920133113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 t="str">
            <v>/0</v>
          </cell>
          <cell r="AO6" t="str">
            <v>/0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 t="str">
            <v>/0</v>
          </cell>
          <cell r="AY6" t="str">
            <v>/0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 t="str">
            <v>/0</v>
          </cell>
          <cell r="BI6" t="str">
            <v>/0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 t="str">
            <v>/0</v>
          </cell>
          <cell r="BS6" t="str">
            <v>/0</v>
          </cell>
        </row>
        <row r="7">
          <cell r="A7" t="str">
            <v>Perfumery</v>
          </cell>
          <cell r="B7">
            <v>76693</v>
          </cell>
          <cell r="C7">
            <v>76457</v>
          </cell>
          <cell r="D7">
            <v>12396767</v>
          </cell>
          <cell r="E7">
            <v>11981152</v>
          </cell>
          <cell r="F7">
            <v>12270153.34</v>
          </cell>
          <cell r="G7">
            <v>0</v>
          </cell>
          <cell r="H7">
            <v>7046290</v>
          </cell>
          <cell r="I7">
            <v>6869436</v>
          </cell>
          <cell r="J7">
            <v>161.64144054868112</v>
          </cell>
          <cell r="K7">
            <v>156.70444825195861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>/0</v>
          </cell>
          <cell r="U7" t="str">
            <v>/0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 t="str">
            <v>/0</v>
          </cell>
          <cell r="AE7" t="str">
            <v>/0</v>
          </cell>
          <cell r="AF7">
            <v>76693</v>
          </cell>
          <cell r="AG7">
            <v>76457</v>
          </cell>
          <cell r="AH7">
            <v>12396767</v>
          </cell>
          <cell r="AI7">
            <v>11981152</v>
          </cell>
          <cell r="AJ7">
            <v>12270153.34</v>
          </cell>
          <cell r="AK7">
            <v>0</v>
          </cell>
          <cell r="AL7">
            <v>7046290</v>
          </cell>
          <cell r="AM7">
            <v>6869436</v>
          </cell>
          <cell r="AN7">
            <v>161.64144054868112</v>
          </cell>
          <cell r="AO7">
            <v>156.70444825195861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 t="str">
            <v>/0</v>
          </cell>
          <cell r="AY7" t="str">
            <v>/0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 t="str">
            <v>/0</v>
          </cell>
          <cell r="BI7" t="str">
            <v>/0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 t="str">
            <v>/0</v>
          </cell>
          <cell r="BS7" t="str">
            <v>/0</v>
          </cell>
        </row>
        <row r="8">
          <cell r="A8" t="str">
            <v>Food</v>
          </cell>
          <cell r="B8">
            <v>20409.25</v>
          </cell>
          <cell r="C8">
            <v>19362</v>
          </cell>
          <cell r="D8">
            <v>1909098</v>
          </cell>
          <cell r="E8">
            <v>1661504</v>
          </cell>
          <cell r="F8">
            <v>1710275.22</v>
          </cell>
          <cell r="G8">
            <v>0</v>
          </cell>
          <cell r="H8">
            <v>819934</v>
          </cell>
          <cell r="I8">
            <v>746340</v>
          </cell>
          <cell r="J8">
            <v>93.540820951284346</v>
          </cell>
          <cell r="K8">
            <v>85.812622662948044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/0</v>
          </cell>
          <cell r="U8" t="str">
            <v>/0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 t="str">
            <v>/0</v>
          </cell>
          <cell r="AE8" t="str">
            <v>/0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 t="str">
            <v>/0</v>
          </cell>
          <cell r="AO8" t="str">
            <v>/0</v>
          </cell>
          <cell r="AP8">
            <v>20409.25</v>
          </cell>
          <cell r="AQ8">
            <v>19362</v>
          </cell>
          <cell r="AR8">
            <v>1909098</v>
          </cell>
          <cell r="AS8">
            <v>1661504</v>
          </cell>
          <cell r="AT8">
            <v>1710275.22</v>
          </cell>
          <cell r="AU8">
            <v>0</v>
          </cell>
          <cell r="AV8">
            <v>819934</v>
          </cell>
          <cell r="AW8">
            <v>746340</v>
          </cell>
          <cell r="AX8">
            <v>93.540820951284346</v>
          </cell>
          <cell r="AY8">
            <v>85.812622662948044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 t="str">
            <v>/0</v>
          </cell>
          <cell r="BI8" t="str">
            <v>/0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 t="str">
            <v>/0</v>
          </cell>
          <cell r="BS8" t="str">
            <v>/0</v>
          </cell>
        </row>
        <row r="9">
          <cell r="A9" t="str">
            <v>Tax Free</v>
          </cell>
          <cell r="B9">
            <v>27507.25</v>
          </cell>
          <cell r="C9">
            <v>24798</v>
          </cell>
          <cell r="D9">
            <v>1927609</v>
          </cell>
          <cell r="E9">
            <v>1711453</v>
          </cell>
          <cell r="F9">
            <v>1697462.09</v>
          </cell>
          <cell r="G9">
            <v>0</v>
          </cell>
          <cell r="H9">
            <v>785272</v>
          </cell>
          <cell r="I9">
            <v>810811</v>
          </cell>
          <cell r="J9">
            <v>70.076398040516594</v>
          </cell>
          <cell r="K9">
            <v>69.015767400596829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>/0</v>
          </cell>
          <cell r="U9" t="str">
            <v>/0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 t="str">
            <v>/0</v>
          </cell>
          <cell r="AE9" t="str">
            <v>/0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 t="str">
            <v>/0</v>
          </cell>
          <cell r="AO9" t="str">
            <v>/0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 t="str">
            <v>/0</v>
          </cell>
          <cell r="AY9" t="str">
            <v>/0</v>
          </cell>
          <cell r="AZ9">
            <v>27507.25</v>
          </cell>
          <cell r="BA9">
            <v>24798</v>
          </cell>
          <cell r="BB9">
            <v>1927609</v>
          </cell>
          <cell r="BC9">
            <v>1711453</v>
          </cell>
          <cell r="BD9">
            <v>1697462.09</v>
          </cell>
          <cell r="BE9">
            <v>0</v>
          </cell>
          <cell r="BF9">
            <v>785272</v>
          </cell>
          <cell r="BG9">
            <v>810811</v>
          </cell>
          <cell r="BH9">
            <v>70.076398040516594</v>
          </cell>
          <cell r="BI9">
            <v>69.015767400596829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 t="str">
            <v>/0</v>
          </cell>
          <cell r="BS9" t="str">
            <v>/0</v>
          </cell>
        </row>
        <row r="10">
          <cell r="A10" t="str">
            <v>Unclassified</v>
          </cell>
          <cell r="B10">
            <v>0</v>
          </cell>
          <cell r="C10">
            <v>0</v>
          </cell>
          <cell r="D10">
            <v>672</v>
          </cell>
          <cell r="E10">
            <v>238</v>
          </cell>
          <cell r="F10">
            <v>0</v>
          </cell>
          <cell r="G10">
            <v>0</v>
          </cell>
          <cell r="H10">
            <v>590</v>
          </cell>
          <cell r="I10">
            <v>206</v>
          </cell>
          <cell r="J10" t="str">
            <v>/0</v>
          </cell>
          <cell r="K10" t="str">
            <v>/0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>/0</v>
          </cell>
          <cell r="U10" t="str">
            <v>/0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 t="str">
            <v>/0</v>
          </cell>
          <cell r="AE10" t="str">
            <v>/0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 t="str">
            <v>/0</v>
          </cell>
          <cell r="AO10" t="str">
            <v>/0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 t="str">
            <v>/0</v>
          </cell>
          <cell r="AY10" t="str">
            <v>/0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 t="str">
            <v>/0</v>
          </cell>
          <cell r="BI10" t="str">
            <v>/0</v>
          </cell>
          <cell r="BJ10">
            <v>0</v>
          </cell>
          <cell r="BK10">
            <v>0</v>
          </cell>
          <cell r="BL10">
            <v>672</v>
          </cell>
          <cell r="BM10">
            <v>238</v>
          </cell>
          <cell r="BN10">
            <v>0</v>
          </cell>
          <cell r="BO10">
            <v>0</v>
          </cell>
          <cell r="BP10">
            <v>590</v>
          </cell>
          <cell r="BQ10">
            <v>206</v>
          </cell>
          <cell r="BR10" t="str">
            <v>/0</v>
          </cell>
          <cell r="BS10" t="str">
            <v>/0</v>
          </cell>
        </row>
        <row r="11">
          <cell r="A11" t="str">
            <v>UK Airports</v>
          </cell>
          <cell r="B11">
            <v>173759.5</v>
          </cell>
          <cell r="C11">
            <v>169040</v>
          </cell>
          <cell r="D11">
            <v>24042305</v>
          </cell>
          <cell r="E11">
            <v>23063541</v>
          </cell>
          <cell r="F11">
            <v>23516721.010000002</v>
          </cell>
          <cell r="G11">
            <v>0</v>
          </cell>
          <cell r="H11">
            <v>13139695</v>
          </cell>
          <cell r="I11">
            <v>12854443</v>
          </cell>
          <cell r="J11">
            <v>138.36541311410312</v>
          </cell>
          <cell r="K11">
            <v>136.4383637008992</v>
          </cell>
          <cell r="L11">
            <v>38897.25</v>
          </cell>
          <cell r="M11">
            <v>38807</v>
          </cell>
          <cell r="N11">
            <v>5706752</v>
          </cell>
          <cell r="O11">
            <v>5209226</v>
          </cell>
          <cell r="P11">
            <v>5344753.03</v>
          </cell>
          <cell r="Q11">
            <v>0</v>
          </cell>
          <cell r="R11">
            <v>2802340</v>
          </cell>
          <cell r="S11">
            <v>2558776</v>
          </cell>
          <cell r="T11">
            <v>146.7135080243462</v>
          </cell>
          <cell r="U11">
            <v>134.23418455433298</v>
          </cell>
          <cell r="V11">
            <v>10252.75</v>
          </cell>
          <cell r="W11">
            <v>9616</v>
          </cell>
          <cell r="X11">
            <v>2313066</v>
          </cell>
          <cell r="Y11">
            <v>2613925</v>
          </cell>
          <cell r="Z11">
            <v>2494077.33</v>
          </cell>
          <cell r="AA11">
            <v>0</v>
          </cell>
          <cell r="AB11">
            <v>1638117</v>
          </cell>
          <cell r="AC11">
            <v>1882424</v>
          </cell>
          <cell r="AD11">
            <v>225.6044475872327</v>
          </cell>
          <cell r="AE11">
            <v>271.83080282861897</v>
          </cell>
          <cell r="AF11">
            <v>76693</v>
          </cell>
          <cell r="AG11">
            <v>76457</v>
          </cell>
          <cell r="AH11">
            <v>12256754</v>
          </cell>
          <cell r="AI11">
            <v>11876777</v>
          </cell>
          <cell r="AJ11">
            <v>12270153.34</v>
          </cell>
          <cell r="AK11">
            <v>0</v>
          </cell>
          <cell r="AL11">
            <v>7036137</v>
          </cell>
          <cell r="AM11">
            <v>6849774</v>
          </cell>
          <cell r="AN11">
            <v>159.81581109097311</v>
          </cell>
          <cell r="AO11">
            <v>155.33930182978668</v>
          </cell>
          <cell r="AP11">
            <v>20409.25</v>
          </cell>
          <cell r="AQ11">
            <v>19362</v>
          </cell>
          <cell r="AR11">
            <v>1886338</v>
          </cell>
          <cell r="AS11">
            <v>1656056</v>
          </cell>
          <cell r="AT11">
            <v>1710275.22</v>
          </cell>
          <cell r="AU11">
            <v>0</v>
          </cell>
          <cell r="AV11">
            <v>828121</v>
          </cell>
          <cell r="AW11">
            <v>746237</v>
          </cell>
          <cell r="AX11">
            <v>92.425640334652186</v>
          </cell>
          <cell r="AY11">
            <v>85.531246772027686</v>
          </cell>
          <cell r="AZ11">
            <v>27507.25</v>
          </cell>
          <cell r="BA11">
            <v>24798</v>
          </cell>
          <cell r="BB11">
            <v>1879277</v>
          </cell>
          <cell r="BC11">
            <v>1707517</v>
          </cell>
          <cell r="BD11">
            <v>1697462.09</v>
          </cell>
          <cell r="BE11">
            <v>0</v>
          </cell>
          <cell r="BF11">
            <v>834862</v>
          </cell>
          <cell r="BG11">
            <v>817194</v>
          </cell>
          <cell r="BH11">
            <v>68.319333993765284</v>
          </cell>
          <cell r="BI11">
            <v>68.857044922977664</v>
          </cell>
          <cell r="BJ11">
            <v>0</v>
          </cell>
          <cell r="BK11">
            <v>0</v>
          </cell>
          <cell r="BL11">
            <v>118</v>
          </cell>
          <cell r="BM11">
            <v>40</v>
          </cell>
          <cell r="BN11">
            <v>0</v>
          </cell>
          <cell r="BO11">
            <v>0</v>
          </cell>
          <cell r="BP11">
            <v>118</v>
          </cell>
          <cell r="BQ11">
            <v>38</v>
          </cell>
          <cell r="BR11" t="str">
            <v>/0</v>
          </cell>
          <cell r="BS11" t="str">
            <v>/0</v>
          </cell>
        </row>
        <row r="12">
          <cell r="A12" t="str">
            <v>LHR Terminal 1</v>
          </cell>
          <cell r="B12">
            <v>27245.5</v>
          </cell>
          <cell r="C12">
            <v>27111</v>
          </cell>
          <cell r="D12">
            <v>3138375</v>
          </cell>
          <cell r="E12">
            <v>3023465</v>
          </cell>
          <cell r="F12">
            <v>3056190.99</v>
          </cell>
          <cell r="G12">
            <v>0</v>
          </cell>
          <cell r="H12">
            <v>1554608</v>
          </cell>
          <cell r="I12">
            <v>1503071</v>
          </cell>
          <cell r="J12">
            <v>115.18874676552092</v>
          </cell>
          <cell r="K12">
            <v>111.52170705617645</v>
          </cell>
          <cell r="L12">
            <v>6279.25</v>
          </cell>
          <cell r="M12">
            <v>6193</v>
          </cell>
          <cell r="N12">
            <v>787959</v>
          </cell>
          <cell r="O12">
            <v>688323</v>
          </cell>
          <cell r="P12">
            <v>658125.19999999995</v>
          </cell>
          <cell r="Q12">
            <v>0</v>
          </cell>
          <cell r="R12">
            <v>322687</v>
          </cell>
          <cell r="S12">
            <v>269441</v>
          </cell>
          <cell r="T12">
            <v>125.4861647489748</v>
          </cell>
          <cell r="U12">
            <v>111.14532536735024</v>
          </cell>
          <cell r="V12">
            <v>1593.75</v>
          </cell>
          <cell r="W12">
            <v>1620</v>
          </cell>
          <cell r="X12">
            <v>167018</v>
          </cell>
          <cell r="Y12">
            <v>203916</v>
          </cell>
          <cell r="Z12">
            <v>201865.55</v>
          </cell>
          <cell r="AA12">
            <v>0</v>
          </cell>
          <cell r="AB12">
            <v>103371</v>
          </cell>
          <cell r="AC12">
            <v>128596</v>
          </cell>
          <cell r="AD12">
            <v>104.79560784313726</v>
          </cell>
          <cell r="AE12">
            <v>125.87407407407407</v>
          </cell>
          <cell r="AF12">
            <v>12295</v>
          </cell>
          <cell r="AG12">
            <v>12322</v>
          </cell>
          <cell r="AH12">
            <v>1682144</v>
          </cell>
          <cell r="AI12">
            <v>1662483</v>
          </cell>
          <cell r="AJ12">
            <v>1700997.96</v>
          </cell>
          <cell r="AK12">
            <v>0</v>
          </cell>
          <cell r="AL12">
            <v>929300</v>
          </cell>
          <cell r="AM12">
            <v>910612</v>
          </cell>
          <cell r="AN12">
            <v>136.81529076860514</v>
          </cell>
          <cell r="AO12">
            <v>134.91989936698587</v>
          </cell>
          <cell r="AP12">
            <v>2979.25</v>
          </cell>
          <cell r="AQ12">
            <v>2942</v>
          </cell>
          <cell r="AR12">
            <v>239641</v>
          </cell>
          <cell r="AS12">
            <v>231140</v>
          </cell>
          <cell r="AT12">
            <v>247923.87</v>
          </cell>
          <cell r="AU12">
            <v>0</v>
          </cell>
          <cell r="AV12">
            <v>97929</v>
          </cell>
          <cell r="AW12">
            <v>97185</v>
          </cell>
          <cell r="AX12">
            <v>80.436687085675928</v>
          </cell>
          <cell r="AY12">
            <v>78.565601631543174</v>
          </cell>
          <cell r="AZ12">
            <v>4098.25</v>
          </cell>
          <cell r="BA12">
            <v>4034</v>
          </cell>
          <cell r="BB12">
            <v>261604</v>
          </cell>
          <cell r="BC12">
            <v>237603</v>
          </cell>
          <cell r="BD12">
            <v>247278.41</v>
          </cell>
          <cell r="BE12">
            <v>0</v>
          </cell>
          <cell r="BF12">
            <v>101312</v>
          </cell>
          <cell r="BG12">
            <v>97237</v>
          </cell>
          <cell r="BH12">
            <v>63.833099493686326</v>
          </cell>
          <cell r="BI12">
            <v>58.900099157164107</v>
          </cell>
          <cell r="BJ12">
            <v>0</v>
          </cell>
          <cell r="BK12">
            <v>0</v>
          </cell>
          <cell r="BL12">
            <v>9</v>
          </cell>
          <cell r="BM12">
            <v>0</v>
          </cell>
          <cell r="BN12">
            <v>0</v>
          </cell>
          <cell r="BO12">
            <v>0</v>
          </cell>
          <cell r="BP12">
            <v>9</v>
          </cell>
          <cell r="BQ12">
            <v>0</v>
          </cell>
          <cell r="BR12" t="str">
            <v>/0</v>
          </cell>
          <cell r="BS12" t="str">
            <v>/0</v>
          </cell>
        </row>
        <row r="13">
          <cell r="A13" t="str">
            <v>LHR T1 Main</v>
          </cell>
          <cell r="B13">
            <v>11021</v>
          </cell>
          <cell r="C13">
            <v>11029</v>
          </cell>
          <cell r="D13">
            <v>1592924</v>
          </cell>
          <cell r="E13">
            <v>1574961</v>
          </cell>
          <cell r="F13">
            <v>1690705.57</v>
          </cell>
          <cell r="G13">
            <v>0</v>
          </cell>
          <cell r="H13">
            <v>870811</v>
          </cell>
          <cell r="I13">
            <v>868587</v>
          </cell>
          <cell r="J13">
            <v>144.5353416205426</v>
          </cell>
          <cell r="K13">
            <v>142.80179526702329</v>
          </cell>
          <cell r="L13">
            <v>2036</v>
          </cell>
          <cell r="M13">
            <v>1999</v>
          </cell>
          <cell r="N13">
            <v>278413</v>
          </cell>
          <cell r="O13">
            <v>255366</v>
          </cell>
          <cell r="P13">
            <v>273869.27</v>
          </cell>
          <cell r="Q13">
            <v>0</v>
          </cell>
          <cell r="R13">
            <v>130884</v>
          </cell>
          <cell r="S13">
            <v>120462</v>
          </cell>
          <cell r="T13">
            <v>136.74508840864439</v>
          </cell>
          <cell r="U13">
            <v>127.74687343671836</v>
          </cell>
          <cell r="V13">
            <v>792</v>
          </cell>
          <cell r="W13">
            <v>876</v>
          </cell>
          <cell r="X13">
            <v>96688</v>
          </cell>
          <cell r="Y13">
            <v>120122</v>
          </cell>
          <cell r="Z13">
            <v>113371.52</v>
          </cell>
          <cell r="AA13">
            <v>0</v>
          </cell>
          <cell r="AB13">
            <v>69910</v>
          </cell>
          <cell r="AC13">
            <v>87976</v>
          </cell>
          <cell r="AD13">
            <v>122.08080808080808</v>
          </cell>
          <cell r="AE13">
            <v>137.1255707762557</v>
          </cell>
          <cell r="AF13">
            <v>6250</v>
          </cell>
          <cell r="AG13">
            <v>6250</v>
          </cell>
          <cell r="AH13">
            <v>1005179</v>
          </cell>
          <cell r="AI13">
            <v>985145</v>
          </cell>
          <cell r="AJ13">
            <v>1037529.56</v>
          </cell>
          <cell r="AK13">
            <v>0</v>
          </cell>
          <cell r="AL13">
            <v>577999</v>
          </cell>
          <cell r="AM13">
            <v>562854</v>
          </cell>
          <cell r="AN13">
            <v>160.82864000000001</v>
          </cell>
          <cell r="AO13">
            <v>157.6232</v>
          </cell>
          <cell r="AP13">
            <v>1046</v>
          </cell>
          <cell r="AQ13">
            <v>1007</v>
          </cell>
          <cell r="AR13">
            <v>135714</v>
          </cell>
          <cell r="AS13">
            <v>138259</v>
          </cell>
          <cell r="AT13">
            <v>153532.60999999999</v>
          </cell>
          <cell r="AU13">
            <v>0</v>
          </cell>
          <cell r="AV13">
            <v>59008</v>
          </cell>
          <cell r="AW13">
            <v>60992</v>
          </cell>
          <cell r="AX13">
            <v>129.74569789674953</v>
          </cell>
          <cell r="AY13">
            <v>137.29791459781529</v>
          </cell>
          <cell r="AZ13">
            <v>897</v>
          </cell>
          <cell r="BA13">
            <v>897</v>
          </cell>
          <cell r="BB13">
            <v>76921</v>
          </cell>
          <cell r="BC13">
            <v>76069</v>
          </cell>
          <cell r="BD13">
            <v>112402.61</v>
          </cell>
          <cell r="BE13">
            <v>0</v>
          </cell>
          <cell r="BF13">
            <v>33001</v>
          </cell>
          <cell r="BG13">
            <v>36303</v>
          </cell>
          <cell r="BH13">
            <v>85.753623188405797</v>
          </cell>
          <cell r="BI13">
            <v>84.803790412486066</v>
          </cell>
          <cell r="BJ13">
            <v>0</v>
          </cell>
          <cell r="BK13">
            <v>0</v>
          </cell>
          <cell r="BL13">
            <v>9</v>
          </cell>
          <cell r="BM13">
            <v>0</v>
          </cell>
          <cell r="BN13">
            <v>0</v>
          </cell>
          <cell r="BO13">
            <v>0</v>
          </cell>
          <cell r="BP13">
            <v>9</v>
          </cell>
          <cell r="BQ13">
            <v>0</v>
          </cell>
          <cell r="BR13" t="str">
            <v>/0</v>
          </cell>
          <cell r="BS13" t="str">
            <v>/0</v>
          </cell>
        </row>
        <row r="14">
          <cell r="A14" t="str">
            <v>LHR T1 CIP</v>
          </cell>
          <cell r="B14">
            <v>953</v>
          </cell>
          <cell r="C14">
            <v>954</v>
          </cell>
          <cell r="D14">
            <v>23871</v>
          </cell>
          <cell r="E14">
            <v>26921</v>
          </cell>
          <cell r="F14">
            <v>34943.24</v>
          </cell>
          <cell r="G14">
            <v>0</v>
          </cell>
          <cell r="H14">
            <v>12465</v>
          </cell>
          <cell r="I14">
            <v>13635</v>
          </cell>
          <cell r="J14">
            <v>25.048268625393494</v>
          </cell>
          <cell r="K14">
            <v>28.219077568134171</v>
          </cell>
          <cell r="L14">
            <v>368</v>
          </cell>
          <cell r="M14">
            <v>369</v>
          </cell>
          <cell r="N14">
            <v>6525</v>
          </cell>
          <cell r="O14">
            <v>7367</v>
          </cell>
          <cell r="P14">
            <v>6892.37</v>
          </cell>
          <cell r="Q14">
            <v>0</v>
          </cell>
          <cell r="R14">
            <v>3085</v>
          </cell>
          <cell r="S14">
            <v>3229</v>
          </cell>
          <cell r="T14">
            <v>17.730978260869566</v>
          </cell>
          <cell r="U14">
            <v>19.964769647696478</v>
          </cell>
          <cell r="V14">
            <v>46</v>
          </cell>
          <cell r="W14">
            <v>46</v>
          </cell>
          <cell r="X14">
            <v>1104</v>
          </cell>
          <cell r="Y14">
            <v>2198</v>
          </cell>
          <cell r="Z14">
            <v>2824.08</v>
          </cell>
          <cell r="AA14">
            <v>0</v>
          </cell>
          <cell r="AB14">
            <v>786</v>
          </cell>
          <cell r="AC14">
            <v>1460</v>
          </cell>
          <cell r="AD14">
            <v>24</v>
          </cell>
          <cell r="AE14">
            <v>47.782608695652172</v>
          </cell>
          <cell r="AF14">
            <v>361</v>
          </cell>
          <cell r="AG14">
            <v>361</v>
          </cell>
          <cell r="AH14">
            <v>13276</v>
          </cell>
          <cell r="AI14">
            <v>13868</v>
          </cell>
          <cell r="AJ14">
            <v>18356.29</v>
          </cell>
          <cell r="AK14">
            <v>0</v>
          </cell>
          <cell r="AL14">
            <v>7210</v>
          </cell>
          <cell r="AM14">
            <v>7379</v>
          </cell>
          <cell r="AN14">
            <v>36.775623268698062</v>
          </cell>
          <cell r="AO14">
            <v>38.415512465373958</v>
          </cell>
          <cell r="AP14">
            <v>136</v>
          </cell>
          <cell r="AQ14">
            <v>136</v>
          </cell>
          <cell r="AR14">
            <v>1285</v>
          </cell>
          <cell r="AS14">
            <v>1431</v>
          </cell>
          <cell r="AT14">
            <v>2525.25</v>
          </cell>
          <cell r="AU14">
            <v>0</v>
          </cell>
          <cell r="AV14">
            <v>551</v>
          </cell>
          <cell r="AW14">
            <v>643</v>
          </cell>
          <cell r="AX14">
            <v>9.4485294117647065</v>
          </cell>
          <cell r="AY14">
            <v>10.522058823529411</v>
          </cell>
          <cell r="AZ14">
            <v>42</v>
          </cell>
          <cell r="BA14">
            <v>42</v>
          </cell>
          <cell r="BB14">
            <v>1681</v>
          </cell>
          <cell r="BC14">
            <v>2057</v>
          </cell>
          <cell r="BD14">
            <v>4345.25</v>
          </cell>
          <cell r="BE14">
            <v>0</v>
          </cell>
          <cell r="BF14">
            <v>833</v>
          </cell>
          <cell r="BG14">
            <v>924</v>
          </cell>
          <cell r="BH14">
            <v>40.023809523809526</v>
          </cell>
          <cell r="BI14">
            <v>48.976190476190474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 t="str">
            <v>/0</v>
          </cell>
          <cell r="BS14" t="str">
            <v>/0</v>
          </cell>
        </row>
        <row r="15">
          <cell r="A15" t="str">
            <v>LHR T1 World of Whiskies</v>
          </cell>
          <cell r="B15">
            <v>582</v>
          </cell>
          <cell r="C15">
            <v>582</v>
          </cell>
          <cell r="D15">
            <v>111821</v>
          </cell>
          <cell r="E15">
            <v>85277</v>
          </cell>
          <cell r="F15">
            <v>79267.460000000006</v>
          </cell>
          <cell r="G15">
            <v>0</v>
          </cell>
          <cell r="H15">
            <v>55418</v>
          </cell>
          <cell r="I15">
            <v>41711</v>
          </cell>
          <cell r="J15">
            <v>192.13230240549828</v>
          </cell>
          <cell r="K15">
            <v>146.52405498281786</v>
          </cell>
          <cell r="L15">
            <v>582</v>
          </cell>
          <cell r="M15">
            <v>582</v>
          </cell>
          <cell r="N15">
            <v>111821</v>
          </cell>
          <cell r="O15">
            <v>85273</v>
          </cell>
          <cell r="P15">
            <v>79267.460000000006</v>
          </cell>
          <cell r="Q15">
            <v>0</v>
          </cell>
          <cell r="R15">
            <v>55418</v>
          </cell>
          <cell r="S15">
            <v>41708</v>
          </cell>
          <cell r="T15">
            <v>192.13230240549828</v>
          </cell>
          <cell r="U15">
            <v>146.51718213058419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 t="str">
            <v>/0</v>
          </cell>
          <cell r="AE15" t="str">
            <v>/0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 t="str">
            <v>/0</v>
          </cell>
          <cell r="AO15" t="str">
            <v>/0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 t="str">
            <v>/0</v>
          </cell>
          <cell r="AY15" t="str">
            <v>/0</v>
          </cell>
          <cell r="AZ15">
            <v>0</v>
          </cell>
          <cell r="BA15">
            <v>0</v>
          </cell>
          <cell r="BB15">
            <v>0</v>
          </cell>
          <cell r="BC15">
            <v>4</v>
          </cell>
          <cell r="BD15">
            <v>0</v>
          </cell>
          <cell r="BE15">
            <v>0</v>
          </cell>
          <cell r="BF15">
            <v>0</v>
          </cell>
          <cell r="BG15">
            <v>3</v>
          </cell>
          <cell r="BH15" t="str">
            <v>/0</v>
          </cell>
          <cell r="BI15" t="str">
            <v>/0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 t="str">
            <v>/0</v>
          </cell>
          <cell r="BS15" t="str">
            <v>/0</v>
          </cell>
        </row>
        <row r="16">
          <cell r="A16" t="str">
            <v>LHR T1 Perfume Gallery</v>
          </cell>
          <cell r="B16">
            <v>863</v>
          </cell>
          <cell r="C16">
            <v>872</v>
          </cell>
          <cell r="D16">
            <v>106727</v>
          </cell>
          <cell r="E16">
            <v>104693</v>
          </cell>
          <cell r="F16">
            <v>116209.85</v>
          </cell>
          <cell r="G16">
            <v>0</v>
          </cell>
          <cell r="H16">
            <v>58458</v>
          </cell>
          <cell r="I16">
            <v>59257</v>
          </cell>
          <cell r="J16">
            <v>123.66975666280418</v>
          </cell>
          <cell r="K16">
            <v>120.06077981651376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>/0</v>
          </cell>
          <cell r="U16" t="str">
            <v>/0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 t="str">
            <v>/0</v>
          </cell>
          <cell r="AE16" t="str">
            <v>/0</v>
          </cell>
          <cell r="AF16">
            <v>863</v>
          </cell>
          <cell r="AG16">
            <v>872</v>
          </cell>
          <cell r="AH16">
            <v>106727</v>
          </cell>
          <cell r="AI16">
            <v>104423</v>
          </cell>
          <cell r="AJ16">
            <v>116209.85</v>
          </cell>
          <cell r="AK16">
            <v>0</v>
          </cell>
          <cell r="AL16">
            <v>58458</v>
          </cell>
          <cell r="AM16">
            <v>59163</v>
          </cell>
          <cell r="AN16">
            <v>123.66975666280418</v>
          </cell>
          <cell r="AO16">
            <v>119.75114678899082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 t="str">
            <v>/0</v>
          </cell>
          <cell r="AY16" t="str">
            <v>/0</v>
          </cell>
          <cell r="AZ16">
            <v>0</v>
          </cell>
          <cell r="BA16">
            <v>0</v>
          </cell>
          <cell r="BB16">
            <v>0</v>
          </cell>
          <cell r="BC16">
            <v>270</v>
          </cell>
          <cell r="BD16">
            <v>0</v>
          </cell>
          <cell r="BE16">
            <v>0</v>
          </cell>
          <cell r="BF16">
            <v>0</v>
          </cell>
          <cell r="BG16">
            <v>94</v>
          </cell>
          <cell r="BH16" t="str">
            <v>/0</v>
          </cell>
          <cell r="BI16" t="str">
            <v>/0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 t="str">
            <v>/0</v>
          </cell>
          <cell r="BS16" t="str">
            <v>/0</v>
          </cell>
        </row>
        <row r="17">
          <cell r="A17" t="str">
            <v>LHR T1 Beauty Centre</v>
          </cell>
          <cell r="B17">
            <v>1503</v>
          </cell>
          <cell r="C17">
            <v>1503</v>
          </cell>
          <cell r="D17">
            <v>121759</v>
          </cell>
          <cell r="E17">
            <v>132836</v>
          </cell>
          <cell r="F17">
            <v>157536.51999999999</v>
          </cell>
          <cell r="G17">
            <v>0</v>
          </cell>
          <cell r="H17">
            <v>68958</v>
          </cell>
          <cell r="I17">
            <v>70574</v>
          </cell>
          <cell r="J17">
            <v>81.010645375914834</v>
          </cell>
          <cell r="K17">
            <v>88.380572188955426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>/0</v>
          </cell>
          <cell r="U17" t="str">
            <v>/0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 t="str">
            <v>/0</v>
          </cell>
          <cell r="AE17" t="str">
            <v>/0</v>
          </cell>
          <cell r="AF17">
            <v>1503</v>
          </cell>
          <cell r="AG17">
            <v>1503</v>
          </cell>
          <cell r="AH17">
            <v>121891</v>
          </cell>
          <cell r="AI17">
            <v>132923</v>
          </cell>
          <cell r="AJ17">
            <v>157536.51999999999</v>
          </cell>
          <cell r="AK17">
            <v>0</v>
          </cell>
          <cell r="AL17">
            <v>69070</v>
          </cell>
          <cell r="AM17">
            <v>70665</v>
          </cell>
          <cell r="AN17">
            <v>81.098469727212247</v>
          </cell>
          <cell r="AO17">
            <v>88.438456420492344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 t="str">
            <v>/0</v>
          </cell>
          <cell r="AY17" t="str">
            <v>/0</v>
          </cell>
          <cell r="AZ17">
            <v>0</v>
          </cell>
          <cell r="BA17">
            <v>0</v>
          </cell>
          <cell r="BB17">
            <v>-132</v>
          </cell>
          <cell r="BC17">
            <v>-87</v>
          </cell>
          <cell r="BD17">
            <v>0</v>
          </cell>
          <cell r="BE17">
            <v>0</v>
          </cell>
          <cell r="BF17">
            <v>-112</v>
          </cell>
          <cell r="BG17">
            <v>-91</v>
          </cell>
          <cell r="BH17" t="str">
            <v>/0</v>
          </cell>
          <cell r="BI17" t="str">
            <v>/0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 t="str">
            <v>/0</v>
          </cell>
          <cell r="BS17" t="str">
            <v>/0</v>
          </cell>
        </row>
        <row r="18">
          <cell r="A18" t="str">
            <v>LHR T1 R&amp;D</v>
          </cell>
          <cell r="B18">
            <v>1476</v>
          </cell>
          <cell r="C18">
            <v>1476</v>
          </cell>
          <cell r="D18">
            <v>360240</v>
          </cell>
          <cell r="E18">
            <v>375493</v>
          </cell>
          <cell r="F18">
            <v>329427.40999999997</v>
          </cell>
          <cell r="G18">
            <v>0</v>
          </cell>
          <cell r="H18">
            <v>143841</v>
          </cell>
          <cell r="I18">
            <v>144579</v>
          </cell>
          <cell r="J18">
            <v>244.0650406504065</v>
          </cell>
          <cell r="K18">
            <v>254.39905149051489</v>
          </cell>
          <cell r="L18">
            <v>411</v>
          </cell>
          <cell r="M18">
            <v>411</v>
          </cell>
          <cell r="N18">
            <v>114646</v>
          </cell>
          <cell r="O18">
            <v>113535</v>
          </cell>
          <cell r="P18">
            <v>96038.19</v>
          </cell>
          <cell r="Q18">
            <v>0</v>
          </cell>
          <cell r="R18">
            <v>29146</v>
          </cell>
          <cell r="S18">
            <v>24576</v>
          </cell>
          <cell r="T18">
            <v>278.94403892944041</v>
          </cell>
          <cell r="U18">
            <v>276.24087591240874</v>
          </cell>
          <cell r="V18">
            <v>11</v>
          </cell>
          <cell r="W18">
            <v>11</v>
          </cell>
          <cell r="X18">
            <v>2681</v>
          </cell>
          <cell r="Y18">
            <v>3099</v>
          </cell>
          <cell r="Z18">
            <v>2566.8200000000002</v>
          </cell>
          <cell r="AA18">
            <v>0</v>
          </cell>
          <cell r="AB18">
            <v>581</v>
          </cell>
          <cell r="AC18">
            <v>677</v>
          </cell>
          <cell r="AD18">
            <v>243.72727272727272</v>
          </cell>
          <cell r="AE18">
            <v>281.72727272727275</v>
          </cell>
          <cell r="AF18">
            <v>643</v>
          </cell>
          <cell r="AG18">
            <v>614</v>
          </cell>
          <cell r="AH18">
            <v>202146</v>
          </cell>
          <cell r="AI18">
            <v>211595</v>
          </cell>
          <cell r="AJ18">
            <v>190746.01</v>
          </cell>
          <cell r="AK18">
            <v>0</v>
          </cell>
          <cell r="AL18">
            <v>98733</v>
          </cell>
          <cell r="AM18">
            <v>102926</v>
          </cell>
          <cell r="AN18">
            <v>314.37947122861584</v>
          </cell>
          <cell r="AO18">
            <v>344.61726384364823</v>
          </cell>
          <cell r="AP18">
            <v>178</v>
          </cell>
          <cell r="AQ18">
            <v>178</v>
          </cell>
          <cell r="AR18">
            <v>27471</v>
          </cell>
          <cell r="AS18">
            <v>23387</v>
          </cell>
          <cell r="AT18">
            <v>21071.84</v>
          </cell>
          <cell r="AU18">
            <v>0</v>
          </cell>
          <cell r="AV18">
            <v>9311</v>
          </cell>
          <cell r="AW18">
            <v>7960</v>
          </cell>
          <cell r="AX18">
            <v>154.33146067415731</v>
          </cell>
          <cell r="AY18">
            <v>131.38764044943821</v>
          </cell>
          <cell r="AZ18">
            <v>233</v>
          </cell>
          <cell r="BA18">
            <v>262</v>
          </cell>
          <cell r="BB18">
            <v>13296</v>
          </cell>
          <cell r="BC18">
            <v>23877</v>
          </cell>
          <cell r="BD18">
            <v>19004.55</v>
          </cell>
          <cell r="BE18">
            <v>0</v>
          </cell>
          <cell r="BF18">
            <v>6070</v>
          </cell>
          <cell r="BG18">
            <v>8440</v>
          </cell>
          <cell r="BH18">
            <v>57.064377682403432</v>
          </cell>
          <cell r="BI18">
            <v>91.13358778625954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 t="str">
            <v>/0</v>
          </cell>
          <cell r="BS18" t="str">
            <v>/0</v>
          </cell>
        </row>
        <row r="19">
          <cell r="A19" t="str">
            <v>LHR T1 Euro Pier</v>
          </cell>
          <cell r="B19">
            <v>1652</v>
          </cell>
          <cell r="C19">
            <v>1651</v>
          </cell>
          <cell r="D19">
            <v>53039</v>
          </cell>
          <cell r="E19">
            <v>49182</v>
          </cell>
          <cell r="F19">
            <v>46098.31</v>
          </cell>
          <cell r="G19">
            <v>0</v>
          </cell>
          <cell r="H19">
            <v>29322</v>
          </cell>
          <cell r="I19">
            <v>27741</v>
          </cell>
          <cell r="J19">
            <v>32.105932203389834</v>
          </cell>
          <cell r="K19">
            <v>29.789218655360386</v>
          </cell>
          <cell r="L19">
            <v>249</v>
          </cell>
          <cell r="M19">
            <v>278</v>
          </cell>
          <cell r="N19">
            <v>11277</v>
          </cell>
          <cell r="O19">
            <v>10482</v>
          </cell>
          <cell r="P19">
            <v>9378.51</v>
          </cell>
          <cell r="Q19">
            <v>0</v>
          </cell>
          <cell r="R19">
            <v>6109</v>
          </cell>
          <cell r="S19">
            <v>5474</v>
          </cell>
          <cell r="T19">
            <v>45.289156626506021</v>
          </cell>
          <cell r="U19">
            <v>37.705035971223019</v>
          </cell>
          <cell r="V19">
            <v>126</v>
          </cell>
          <cell r="W19">
            <v>105</v>
          </cell>
          <cell r="X19">
            <v>4417</v>
          </cell>
          <cell r="Y19">
            <v>3223</v>
          </cell>
          <cell r="Z19">
            <v>2826.02</v>
          </cell>
          <cell r="AA19">
            <v>0</v>
          </cell>
          <cell r="AB19">
            <v>3277</v>
          </cell>
          <cell r="AC19">
            <v>2372</v>
          </cell>
          <cell r="AD19">
            <v>35.055555555555557</v>
          </cell>
          <cell r="AE19">
            <v>30.695238095238096</v>
          </cell>
          <cell r="AF19">
            <v>323</v>
          </cell>
          <cell r="AG19">
            <v>294</v>
          </cell>
          <cell r="AH19">
            <v>12196</v>
          </cell>
          <cell r="AI19">
            <v>13120</v>
          </cell>
          <cell r="AJ19">
            <v>13619.45</v>
          </cell>
          <cell r="AK19">
            <v>0</v>
          </cell>
          <cell r="AL19">
            <v>7188</v>
          </cell>
          <cell r="AM19">
            <v>7884</v>
          </cell>
          <cell r="AN19">
            <v>37.758513931888544</v>
          </cell>
          <cell r="AO19">
            <v>44.625850340136054</v>
          </cell>
          <cell r="AP19">
            <v>550</v>
          </cell>
          <cell r="AQ19">
            <v>592</v>
          </cell>
          <cell r="AR19">
            <v>15821</v>
          </cell>
          <cell r="AS19">
            <v>13802</v>
          </cell>
          <cell r="AT19">
            <v>11082.92</v>
          </cell>
          <cell r="AU19">
            <v>0</v>
          </cell>
          <cell r="AV19">
            <v>7460</v>
          </cell>
          <cell r="AW19">
            <v>7304</v>
          </cell>
          <cell r="AX19">
            <v>28.765454545454546</v>
          </cell>
          <cell r="AY19">
            <v>23.314189189189189</v>
          </cell>
          <cell r="AZ19">
            <v>404</v>
          </cell>
          <cell r="BA19">
            <v>382</v>
          </cell>
          <cell r="BB19">
            <v>9328</v>
          </cell>
          <cell r="BC19">
            <v>8555</v>
          </cell>
          <cell r="BD19">
            <v>9191.41</v>
          </cell>
          <cell r="BE19">
            <v>0</v>
          </cell>
          <cell r="BF19">
            <v>5288</v>
          </cell>
          <cell r="BG19">
            <v>4707</v>
          </cell>
          <cell r="BH19">
            <v>23.089108910891088</v>
          </cell>
          <cell r="BI19">
            <v>22.395287958115183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 t="str">
            <v>/0</v>
          </cell>
          <cell r="BS19" t="str">
            <v>/0</v>
          </cell>
        </row>
        <row r="20">
          <cell r="A20" t="str">
            <v>LHR T1 Irish</v>
          </cell>
          <cell r="B20">
            <v>2784</v>
          </cell>
          <cell r="C20">
            <v>2778</v>
          </cell>
          <cell r="D20">
            <v>203117</v>
          </cell>
          <cell r="E20">
            <v>195713</v>
          </cell>
          <cell r="F20">
            <v>164209.32</v>
          </cell>
          <cell r="G20">
            <v>0</v>
          </cell>
          <cell r="H20">
            <v>76740</v>
          </cell>
          <cell r="I20">
            <v>72666</v>
          </cell>
          <cell r="J20">
            <v>72.958692528735625</v>
          </cell>
          <cell r="K20">
            <v>70.451043916486682</v>
          </cell>
          <cell r="L20">
            <v>614</v>
          </cell>
          <cell r="M20">
            <v>557</v>
          </cell>
          <cell r="N20">
            <v>62284</v>
          </cell>
          <cell r="O20">
            <v>54525</v>
          </cell>
          <cell r="P20">
            <v>47105.71</v>
          </cell>
          <cell r="Q20">
            <v>0</v>
          </cell>
          <cell r="R20">
            <v>14423</v>
          </cell>
          <cell r="S20">
            <v>11121</v>
          </cell>
          <cell r="T20">
            <v>101.43973941368078</v>
          </cell>
          <cell r="U20">
            <v>97.890484739676836</v>
          </cell>
          <cell r="V20">
            <v>34</v>
          </cell>
          <cell r="W20">
            <v>34</v>
          </cell>
          <cell r="X20">
            <v>864</v>
          </cell>
          <cell r="Y20">
            <v>1020</v>
          </cell>
          <cell r="Z20">
            <v>826.47</v>
          </cell>
          <cell r="AA20">
            <v>0</v>
          </cell>
          <cell r="AB20">
            <v>183</v>
          </cell>
          <cell r="AC20">
            <v>229</v>
          </cell>
          <cell r="AD20">
            <v>25.411764705882351</v>
          </cell>
          <cell r="AE20">
            <v>30</v>
          </cell>
          <cell r="AF20">
            <v>1027</v>
          </cell>
          <cell r="AG20">
            <v>1102</v>
          </cell>
          <cell r="AH20">
            <v>88340</v>
          </cell>
          <cell r="AI20">
            <v>88466</v>
          </cell>
          <cell r="AJ20">
            <v>70253.600000000006</v>
          </cell>
          <cell r="AK20">
            <v>0</v>
          </cell>
          <cell r="AL20">
            <v>42873</v>
          </cell>
          <cell r="AM20">
            <v>42344</v>
          </cell>
          <cell r="AN20">
            <v>86.01752677702045</v>
          </cell>
          <cell r="AO20">
            <v>80.277676950998185</v>
          </cell>
          <cell r="AP20">
            <v>455</v>
          </cell>
          <cell r="AQ20">
            <v>447</v>
          </cell>
          <cell r="AR20">
            <v>20871</v>
          </cell>
          <cell r="AS20">
            <v>23372</v>
          </cell>
          <cell r="AT20">
            <v>21843.25</v>
          </cell>
          <cell r="AU20">
            <v>0</v>
          </cell>
          <cell r="AV20">
            <v>7541</v>
          </cell>
          <cell r="AW20">
            <v>8493</v>
          </cell>
          <cell r="AX20">
            <v>45.870329670329667</v>
          </cell>
          <cell r="AY20">
            <v>52.286353467561518</v>
          </cell>
          <cell r="AZ20">
            <v>654</v>
          </cell>
          <cell r="BA20">
            <v>638</v>
          </cell>
          <cell r="BB20">
            <v>30758</v>
          </cell>
          <cell r="BC20">
            <v>28330</v>
          </cell>
          <cell r="BD20">
            <v>24180.29</v>
          </cell>
          <cell r="BE20">
            <v>0</v>
          </cell>
          <cell r="BF20">
            <v>11720</v>
          </cell>
          <cell r="BG20">
            <v>10479</v>
          </cell>
          <cell r="BH20">
            <v>47.030581039755354</v>
          </cell>
          <cell r="BI20">
            <v>44.404388714733543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 t="str">
            <v>/0</v>
          </cell>
          <cell r="BS20" t="str">
            <v>/0</v>
          </cell>
        </row>
        <row r="21">
          <cell r="A21" t="str">
            <v>LHR T1 Wine Collection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 t="str">
            <v>/0</v>
          </cell>
          <cell r="K21" t="str">
            <v>/0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 t="str">
            <v>/0</v>
          </cell>
          <cell r="U21" t="str">
            <v>/0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 t="str">
            <v>/0</v>
          </cell>
          <cell r="AE21" t="str">
            <v>/0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 t="str">
            <v>/0</v>
          </cell>
          <cell r="AO21" t="str">
            <v>/0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 t="str">
            <v>/0</v>
          </cell>
          <cell r="AY21" t="str">
            <v>/0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 t="str">
            <v>/0</v>
          </cell>
          <cell r="BI21" t="str">
            <v>/0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 t="str">
            <v>/0</v>
          </cell>
          <cell r="BS21" t="str">
            <v>/0</v>
          </cell>
        </row>
        <row r="22">
          <cell r="A22" t="str">
            <v>LHR T1 Cigar House</v>
          </cell>
          <cell r="B22">
            <v>520</v>
          </cell>
          <cell r="C22">
            <v>520</v>
          </cell>
          <cell r="D22">
            <v>48534</v>
          </cell>
          <cell r="E22">
            <v>58866</v>
          </cell>
          <cell r="F22">
            <v>60369.26</v>
          </cell>
          <cell r="G22">
            <v>0</v>
          </cell>
          <cell r="H22">
            <v>19448</v>
          </cell>
          <cell r="I22">
            <v>25150</v>
          </cell>
          <cell r="J22">
            <v>93.33461538461539</v>
          </cell>
          <cell r="K22">
            <v>113.20384615384616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>/0</v>
          </cell>
          <cell r="U22" t="str">
            <v>/0</v>
          </cell>
          <cell r="V22">
            <v>438</v>
          </cell>
          <cell r="W22">
            <v>438</v>
          </cell>
          <cell r="X22">
            <v>43050</v>
          </cell>
          <cell r="Y22">
            <v>53376</v>
          </cell>
          <cell r="Z22">
            <v>56370.42</v>
          </cell>
          <cell r="AA22">
            <v>0</v>
          </cell>
          <cell r="AB22">
            <v>16550</v>
          </cell>
          <cell r="AC22">
            <v>22350</v>
          </cell>
          <cell r="AD22">
            <v>98.287671232876718</v>
          </cell>
          <cell r="AE22">
            <v>121.86301369863014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 t="str">
            <v>/0</v>
          </cell>
          <cell r="AO22" t="str">
            <v>/0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 t="str">
            <v>/0</v>
          </cell>
          <cell r="AY22" t="str">
            <v>/0</v>
          </cell>
          <cell r="AZ22">
            <v>82</v>
          </cell>
          <cell r="BA22">
            <v>82</v>
          </cell>
          <cell r="BB22">
            <v>5484</v>
          </cell>
          <cell r="BC22">
            <v>5490</v>
          </cell>
          <cell r="BD22">
            <v>3998.84</v>
          </cell>
          <cell r="BE22">
            <v>0</v>
          </cell>
          <cell r="BF22">
            <v>2898</v>
          </cell>
          <cell r="BG22">
            <v>2800</v>
          </cell>
          <cell r="BH22">
            <v>66.878048780487802</v>
          </cell>
          <cell r="BI22">
            <v>66.951219512195124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 t="str">
            <v>/0</v>
          </cell>
          <cell r="BS22" t="str">
            <v>/0</v>
          </cell>
        </row>
        <row r="23">
          <cell r="A23" t="str">
            <v>LHR T1 Arrivals</v>
          </cell>
          <cell r="B23">
            <v>1188</v>
          </cell>
          <cell r="C23">
            <v>1188</v>
          </cell>
          <cell r="D23">
            <v>153579</v>
          </cell>
          <cell r="E23">
            <v>134851</v>
          </cell>
          <cell r="F23">
            <v>93160.95</v>
          </cell>
          <cell r="G23">
            <v>0</v>
          </cell>
          <cell r="H23">
            <v>57019</v>
          </cell>
          <cell r="I23">
            <v>48315</v>
          </cell>
          <cell r="J23">
            <v>129.27525252525251</v>
          </cell>
          <cell r="K23">
            <v>113.51094276094275</v>
          </cell>
          <cell r="L23">
            <v>322</v>
          </cell>
          <cell r="M23">
            <v>322</v>
          </cell>
          <cell r="N23">
            <v>65793</v>
          </cell>
          <cell r="O23">
            <v>54434</v>
          </cell>
          <cell r="P23">
            <v>39042.69</v>
          </cell>
          <cell r="Q23">
            <v>0</v>
          </cell>
          <cell r="R23">
            <v>17263</v>
          </cell>
          <cell r="S23">
            <v>11876</v>
          </cell>
          <cell r="T23">
            <v>204.32608695652175</v>
          </cell>
          <cell r="U23">
            <v>169.0496894409938</v>
          </cell>
          <cell r="V23">
            <v>6</v>
          </cell>
          <cell r="W23">
            <v>6</v>
          </cell>
          <cell r="X23">
            <v>1106</v>
          </cell>
          <cell r="Y23">
            <v>1897</v>
          </cell>
          <cell r="Z23">
            <v>1397.23</v>
          </cell>
          <cell r="AA23">
            <v>0</v>
          </cell>
          <cell r="AB23">
            <v>248</v>
          </cell>
          <cell r="AC23">
            <v>434</v>
          </cell>
          <cell r="AD23">
            <v>184.33333333333334</v>
          </cell>
          <cell r="AE23">
            <v>316.16666666666669</v>
          </cell>
          <cell r="AF23">
            <v>529</v>
          </cell>
          <cell r="AG23">
            <v>529</v>
          </cell>
          <cell r="AH23">
            <v>72900</v>
          </cell>
          <cell r="AI23">
            <v>65557</v>
          </cell>
          <cell r="AJ23">
            <v>42610.01</v>
          </cell>
          <cell r="AK23">
            <v>0</v>
          </cell>
          <cell r="AL23">
            <v>34454</v>
          </cell>
          <cell r="AM23">
            <v>31058</v>
          </cell>
          <cell r="AN23">
            <v>137.80718336483932</v>
          </cell>
          <cell r="AO23">
            <v>123.92627599243856</v>
          </cell>
          <cell r="AP23">
            <v>126</v>
          </cell>
          <cell r="AQ23">
            <v>126</v>
          </cell>
          <cell r="AR23">
            <v>10993</v>
          </cell>
          <cell r="AS23">
            <v>6377</v>
          </cell>
          <cell r="AT23">
            <v>5612.64</v>
          </cell>
          <cell r="AU23">
            <v>0</v>
          </cell>
          <cell r="AV23">
            <v>3867</v>
          </cell>
          <cell r="AW23">
            <v>2250</v>
          </cell>
          <cell r="AX23">
            <v>87.246031746031747</v>
          </cell>
          <cell r="AY23">
            <v>50.611111111111114</v>
          </cell>
          <cell r="AZ23">
            <v>205</v>
          </cell>
          <cell r="BA23">
            <v>205</v>
          </cell>
          <cell r="BB23">
            <v>2787</v>
          </cell>
          <cell r="BC23">
            <v>6586</v>
          </cell>
          <cell r="BD23">
            <v>4498.38</v>
          </cell>
          <cell r="BE23">
            <v>0</v>
          </cell>
          <cell r="BF23">
            <v>1187</v>
          </cell>
          <cell r="BG23">
            <v>2697</v>
          </cell>
          <cell r="BH23">
            <v>13.595121951219513</v>
          </cell>
          <cell r="BI23">
            <v>32.126829268292681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 t="str">
            <v>/0</v>
          </cell>
          <cell r="BS23" t="str">
            <v>/0</v>
          </cell>
        </row>
        <row r="24">
          <cell r="A24" t="str">
            <v>LHR T1 Express</v>
          </cell>
          <cell r="B24">
            <v>758</v>
          </cell>
          <cell r="C24">
            <v>759</v>
          </cell>
          <cell r="D24">
            <v>45901</v>
          </cell>
          <cell r="E24">
            <v>47023</v>
          </cell>
          <cell r="F24">
            <v>57256</v>
          </cell>
          <cell r="G24">
            <v>0</v>
          </cell>
          <cell r="H24">
            <v>23673</v>
          </cell>
          <cell r="I24">
            <v>25532</v>
          </cell>
          <cell r="J24">
            <v>60.555408970976252</v>
          </cell>
          <cell r="K24">
            <v>61.953886693017125</v>
          </cell>
          <cell r="L24">
            <v>397</v>
          </cell>
          <cell r="M24">
            <v>398</v>
          </cell>
          <cell r="N24">
            <v>23141</v>
          </cell>
          <cell r="O24">
            <v>19063</v>
          </cell>
          <cell r="P24">
            <v>22321.39</v>
          </cell>
          <cell r="Q24">
            <v>0</v>
          </cell>
          <cell r="R24">
            <v>10609</v>
          </cell>
          <cell r="S24">
            <v>9108</v>
          </cell>
          <cell r="T24">
            <v>58.289672544080602</v>
          </cell>
          <cell r="U24">
            <v>47.896984924623112</v>
          </cell>
          <cell r="V24">
            <v>83</v>
          </cell>
          <cell r="W24">
            <v>83</v>
          </cell>
          <cell r="X24">
            <v>11873</v>
          </cell>
          <cell r="Y24">
            <v>15968</v>
          </cell>
          <cell r="Z24">
            <v>18269.07</v>
          </cell>
          <cell r="AA24">
            <v>0</v>
          </cell>
          <cell r="AB24">
            <v>8734</v>
          </cell>
          <cell r="AC24">
            <v>11819</v>
          </cell>
          <cell r="AD24">
            <v>143.04819277108433</v>
          </cell>
          <cell r="AE24">
            <v>192.3855421686747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 t="str">
            <v>/0</v>
          </cell>
          <cell r="AO24" t="str">
            <v>/0</v>
          </cell>
          <cell r="AP24">
            <v>221</v>
          </cell>
          <cell r="AQ24">
            <v>221</v>
          </cell>
          <cell r="AR24">
            <v>10692</v>
          </cell>
          <cell r="AS24">
            <v>10842</v>
          </cell>
          <cell r="AT24">
            <v>16161.37</v>
          </cell>
          <cell r="AU24">
            <v>0</v>
          </cell>
          <cell r="AV24">
            <v>4360</v>
          </cell>
          <cell r="AW24">
            <v>4155</v>
          </cell>
          <cell r="AX24">
            <v>48.380090497737555</v>
          </cell>
          <cell r="AY24">
            <v>49.058823529411768</v>
          </cell>
          <cell r="AZ24">
            <v>57</v>
          </cell>
          <cell r="BA24">
            <v>57</v>
          </cell>
          <cell r="BB24">
            <v>195</v>
          </cell>
          <cell r="BC24">
            <v>1150</v>
          </cell>
          <cell r="BD24">
            <v>504.17</v>
          </cell>
          <cell r="BE24">
            <v>0</v>
          </cell>
          <cell r="BF24">
            <v>-30</v>
          </cell>
          <cell r="BG24">
            <v>450</v>
          </cell>
          <cell r="BH24">
            <v>3.4210526315789473</v>
          </cell>
          <cell r="BI24">
            <v>20.17543859649123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 t="str">
            <v>/0</v>
          </cell>
          <cell r="BS24" t="str">
            <v>/0</v>
          </cell>
        </row>
        <row r="25">
          <cell r="A25" t="str">
            <v>LHR T1 for Men</v>
          </cell>
          <cell r="B25">
            <v>2952.5</v>
          </cell>
          <cell r="C25">
            <v>2806</v>
          </cell>
          <cell r="D25">
            <v>214348</v>
          </cell>
          <cell r="E25">
            <v>155889</v>
          </cell>
          <cell r="F25">
            <v>164882.79999999999</v>
          </cell>
          <cell r="G25">
            <v>0</v>
          </cell>
          <cell r="H25">
            <v>105961</v>
          </cell>
          <cell r="I25">
            <v>76152</v>
          </cell>
          <cell r="J25">
            <v>72.598814563928869</v>
          </cell>
          <cell r="K25">
            <v>55.555595153243054</v>
          </cell>
          <cell r="L25">
            <v>1300.25</v>
          </cell>
          <cell r="M25">
            <v>1277</v>
          </cell>
          <cell r="N25">
            <v>114059</v>
          </cell>
          <cell r="O25">
            <v>88278</v>
          </cell>
          <cell r="P25">
            <v>84209.61</v>
          </cell>
          <cell r="Q25">
            <v>0</v>
          </cell>
          <cell r="R25">
            <v>55750</v>
          </cell>
          <cell r="S25">
            <v>41887</v>
          </cell>
          <cell r="T25">
            <v>87.720822918669484</v>
          </cell>
          <cell r="U25">
            <v>69.12920908379013</v>
          </cell>
          <cell r="V25">
            <v>57.75</v>
          </cell>
          <cell r="W25">
            <v>21</v>
          </cell>
          <cell r="X25">
            <v>5235</v>
          </cell>
          <cell r="Y25">
            <v>3013</v>
          </cell>
          <cell r="Z25">
            <v>3413.92</v>
          </cell>
          <cell r="AA25">
            <v>0</v>
          </cell>
          <cell r="AB25">
            <v>3102</v>
          </cell>
          <cell r="AC25">
            <v>1279</v>
          </cell>
          <cell r="AD25">
            <v>90.649350649350652</v>
          </cell>
          <cell r="AE25">
            <v>143.47619047619048</v>
          </cell>
          <cell r="AF25">
            <v>796</v>
          </cell>
          <cell r="AG25">
            <v>797</v>
          </cell>
          <cell r="AH25">
            <v>59489</v>
          </cell>
          <cell r="AI25">
            <v>47386</v>
          </cell>
          <cell r="AJ25">
            <v>54136.67</v>
          </cell>
          <cell r="AK25">
            <v>0</v>
          </cell>
          <cell r="AL25">
            <v>33315</v>
          </cell>
          <cell r="AM25">
            <v>26339</v>
          </cell>
          <cell r="AN25">
            <v>74.734924623115575</v>
          </cell>
          <cell r="AO25">
            <v>59.455457967377669</v>
          </cell>
          <cell r="AP25">
            <v>267.25</v>
          </cell>
          <cell r="AQ25">
            <v>235</v>
          </cell>
          <cell r="AR25">
            <v>16794</v>
          </cell>
          <cell r="AS25">
            <v>13670</v>
          </cell>
          <cell r="AT25">
            <v>16093.99</v>
          </cell>
          <cell r="AU25">
            <v>0</v>
          </cell>
          <cell r="AV25">
            <v>5831</v>
          </cell>
          <cell r="AW25">
            <v>5388</v>
          </cell>
          <cell r="AX25">
            <v>62.840037418147801</v>
          </cell>
          <cell r="AY25">
            <v>58.170212765957444</v>
          </cell>
          <cell r="AZ25">
            <v>531.25</v>
          </cell>
          <cell r="BA25">
            <v>476</v>
          </cell>
          <cell r="BB25">
            <v>18771</v>
          </cell>
          <cell r="BC25">
            <v>3542</v>
          </cell>
          <cell r="BD25">
            <v>7028.61</v>
          </cell>
          <cell r="BE25">
            <v>0</v>
          </cell>
          <cell r="BF25">
            <v>7963</v>
          </cell>
          <cell r="BG25">
            <v>1259</v>
          </cell>
          <cell r="BH25">
            <v>35.33364705882353</v>
          </cell>
          <cell r="BI25">
            <v>7.4411764705882355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 t="str">
            <v>/0</v>
          </cell>
          <cell r="BS25" t="str">
            <v>/0</v>
          </cell>
        </row>
        <row r="26">
          <cell r="A26" t="str">
            <v>LHR T1 Collection</v>
          </cell>
          <cell r="B26">
            <v>993</v>
          </cell>
          <cell r="C26">
            <v>993</v>
          </cell>
          <cell r="D26">
            <v>102515</v>
          </cell>
          <cell r="E26">
            <v>81760</v>
          </cell>
          <cell r="F26">
            <v>62124.3</v>
          </cell>
          <cell r="G26">
            <v>0</v>
          </cell>
          <cell r="H26">
            <v>32494</v>
          </cell>
          <cell r="I26">
            <v>29172</v>
          </cell>
          <cell r="J26">
            <v>103.23766364551864</v>
          </cell>
          <cell r="K26">
            <v>82.336354481369582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 t="str">
            <v>/0</v>
          </cell>
          <cell r="U26" t="str">
            <v>/0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 t="str">
            <v>/0</v>
          </cell>
          <cell r="AE26" t="str">
            <v>/0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 t="str">
            <v>/0</v>
          </cell>
          <cell r="AO26" t="str">
            <v>/0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 t="str">
            <v>/0</v>
          </cell>
          <cell r="AY26" t="str">
            <v>/0</v>
          </cell>
          <cell r="AZ26">
            <v>993</v>
          </cell>
          <cell r="BA26">
            <v>993</v>
          </cell>
          <cell r="BB26">
            <v>102515</v>
          </cell>
          <cell r="BC26">
            <v>81760</v>
          </cell>
          <cell r="BD26">
            <v>62124.3</v>
          </cell>
          <cell r="BE26">
            <v>0</v>
          </cell>
          <cell r="BF26">
            <v>32494</v>
          </cell>
          <cell r="BG26">
            <v>29172</v>
          </cell>
          <cell r="BH26">
            <v>103.23766364551864</v>
          </cell>
          <cell r="BI26">
            <v>82.336354481369582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 t="str">
            <v>/0</v>
          </cell>
          <cell r="BS26" t="str">
            <v>/0</v>
          </cell>
        </row>
        <row r="27">
          <cell r="A27" t="str">
            <v>LHR Terminal 2</v>
          </cell>
          <cell r="B27">
            <v>16053</v>
          </cell>
          <cell r="C27">
            <v>15667</v>
          </cell>
          <cell r="D27">
            <v>1274860</v>
          </cell>
          <cell r="E27">
            <v>1195388</v>
          </cell>
          <cell r="F27">
            <v>1290329.8600000001</v>
          </cell>
          <cell r="G27">
            <v>0</v>
          </cell>
          <cell r="H27">
            <v>669885</v>
          </cell>
          <cell r="I27">
            <v>647484</v>
          </cell>
          <cell r="J27">
            <v>79.415685541643313</v>
          </cell>
          <cell r="K27">
            <v>76.29973830344035</v>
          </cell>
          <cell r="L27">
            <v>2868</v>
          </cell>
          <cell r="M27">
            <v>3151</v>
          </cell>
          <cell r="N27">
            <v>273414</v>
          </cell>
          <cell r="O27">
            <v>244883</v>
          </cell>
          <cell r="P27">
            <v>281998.65000000002</v>
          </cell>
          <cell r="Q27">
            <v>0</v>
          </cell>
          <cell r="R27">
            <v>139207</v>
          </cell>
          <cell r="S27">
            <v>127228</v>
          </cell>
          <cell r="T27">
            <v>95.3326359832636</v>
          </cell>
          <cell r="U27">
            <v>77.715963186290068</v>
          </cell>
          <cell r="V27">
            <v>739</v>
          </cell>
          <cell r="W27">
            <v>575</v>
          </cell>
          <cell r="X27">
            <v>74946</v>
          </cell>
          <cell r="Y27">
            <v>97951</v>
          </cell>
          <cell r="Z27">
            <v>94876.69</v>
          </cell>
          <cell r="AA27">
            <v>0</v>
          </cell>
          <cell r="AB27">
            <v>48963</v>
          </cell>
          <cell r="AC27">
            <v>68952</v>
          </cell>
          <cell r="AD27">
            <v>101.41542625169147</v>
          </cell>
          <cell r="AE27">
            <v>170.3495652173913</v>
          </cell>
          <cell r="AF27">
            <v>8239</v>
          </cell>
          <cell r="AG27">
            <v>8223</v>
          </cell>
          <cell r="AH27">
            <v>687703</v>
          </cell>
          <cell r="AI27">
            <v>654457</v>
          </cell>
          <cell r="AJ27">
            <v>684757.07</v>
          </cell>
          <cell r="AK27">
            <v>0</v>
          </cell>
          <cell r="AL27">
            <v>381310</v>
          </cell>
          <cell r="AM27">
            <v>363238</v>
          </cell>
          <cell r="AN27">
            <v>83.469231702876556</v>
          </cell>
          <cell r="AO27">
            <v>79.588592970935181</v>
          </cell>
          <cell r="AP27">
            <v>1861</v>
          </cell>
          <cell r="AQ27">
            <v>1745</v>
          </cell>
          <cell r="AR27">
            <v>132882</v>
          </cell>
          <cell r="AS27">
            <v>111649</v>
          </cell>
          <cell r="AT27">
            <v>134347.84</v>
          </cell>
          <cell r="AU27">
            <v>0</v>
          </cell>
          <cell r="AV27">
            <v>54242</v>
          </cell>
          <cell r="AW27">
            <v>47911</v>
          </cell>
          <cell r="AX27">
            <v>71.403546480386893</v>
          </cell>
          <cell r="AY27">
            <v>63.982234957020054</v>
          </cell>
          <cell r="AZ27">
            <v>2346</v>
          </cell>
          <cell r="BA27">
            <v>1973</v>
          </cell>
          <cell r="BB27">
            <v>105901</v>
          </cell>
          <cell r="BC27">
            <v>86448</v>
          </cell>
          <cell r="BD27">
            <v>94349.61</v>
          </cell>
          <cell r="BE27">
            <v>0</v>
          </cell>
          <cell r="BF27">
            <v>46149</v>
          </cell>
          <cell r="BG27">
            <v>40155</v>
          </cell>
          <cell r="BH27">
            <v>45.141091219096332</v>
          </cell>
          <cell r="BI27">
            <v>43.815509376583883</v>
          </cell>
          <cell r="BJ27">
            <v>0</v>
          </cell>
          <cell r="BK27">
            <v>0</v>
          </cell>
          <cell r="BL27">
            <v>14</v>
          </cell>
          <cell r="BM27">
            <v>0</v>
          </cell>
          <cell r="BN27">
            <v>0</v>
          </cell>
          <cell r="BO27">
            <v>0</v>
          </cell>
          <cell r="BP27">
            <v>14</v>
          </cell>
          <cell r="BQ27">
            <v>0</v>
          </cell>
          <cell r="BR27" t="str">
            <v>/0</v>
          </cell>
          <cell r="BS27" t="str">
            <v>/0</v>
          </cell>
        </row>
        <row r="28">
          <cell r="A28" t="str">
            <v>LHR T2 Main</v>
          </cell>
          <cell r="B28">
            <v>11602</v>
          </cell>
          <cell r="C28">
            <v>11233</v>
          </cell>
          <cell r="D28">
            <v>1054002</v>
          </cell>
          <cell r="E28">
            <v>986840</v>
          </cell>
          <cell r="F28">
            <v>1062784.8799999999</v>
          </cell>
          <cell r="G28">
            <v>0</v>
          </cell>
          <cell r="H28">
            <v>568879</v>
          </cell>
          <cell r="I28">
            <v>542195</v>
          </cell>
          <cell r="J28">
            <v>90.846578176176521</v>
          </cell>
          <cell r="K28">
            <v>87.851865040505658</v>
          </cell>
          <cell r="L28">
            <v>1956</v>
          </cell>
          <cell r="M28">
            <v>2161</v>
          </cell>
          <cell r="N28">
            <v>193262</v>
          </cell>
          <cell r="O28">
            <v>170701</v>
          </cell>
          <cell r="P28">
            <v>204199.31</v>
          </cell>
          <cell r="Q28">
            <v>0</v>
          </cell>
          <cell r="R28">
            <v>103645</v>
          </cell>
          <cell r="S28">
            <v>92181</v>
          </cell>
          <cell r="T28">
            <v>98.804703476482615</v>
          </cell>
          <cell r="U28">
            <v>78.991670522906063</v>
          </cell>
          <cell r="V28">
            <v>594</v>
          </cell>
          <cell r="W28">
            <v>415</v>
          </cell>
          <cell r="X28">
            <v>60884</v>
          </cell>
          <cell r="Y28">
            <v>78165</v>
          </cell>
          <cell r="Z28">
            <v>79039.37</v>
          </cell>
          <cell r="AA28">
            <v>0</v>
          </cell>
          <cell r="AB28">
            <v>41354</v>
          </cell>
          <cell r="AC28">
            <v>55320</v>
          </cell>
          <cell r="AD28">
            <v>102.4983164983165</v>
          </cell>
          <cell r="AE28">
            <v>188.34939759036143</v>
          </cell>
          <cell r="AF28">
            <v>5984</v>
          </cell>
          <cell r="AG28">
            <v>5994</v>
          </cell>
          <cell r="AH28">
            <v>601671</v>
          </cell>
          <cell r="AI28">
            <v>581260</v>
          </cell>
          <cell r="AJ28">
            <v>586659.92000000004</v>
          </cell>
          <cell r="AK28">
            <v>0</v>
          </cell>
          <cell r="AL28">
            <v>338447</v>
          </cell>
          <cell r="AM28">
            <v>324397</v>
          </cell>
          <cell r="AN28">
            <v>100.5466243315508</v>
          </cell>
          <cell r="AO28">
            <v>96.973640306973635</v>
          </cell>
          <cell r="AP28">
            <v>1321</v>
          </cell>
          <cell r="AQ28">
            <v>1201</v>
          </cell>
          <cell r="AR28">
            <v>107081</v>
          </cell>
          <cell r="AS28">
            <v>85299</v>
          </cell>
          <cell r="AT28">
            <v>112470.35</v>
          </cell>
          <cell r="AU28">
            <v>0</v>
          </cell>
          <cell r="AV28">
            <v>45536</v>
          </cell>
          <cell r="AW28">
            <v>37206</v>
          </cell>
          <cell r="AX28">
            <v>81.060560181680543</v>
          </cell>
          <cell r="AY28">
            <v>71.023313905079107</v>
          </cell>
          <cell r="AZ28">
            <v>1747</v>
          </cell>
          <cell r="BA28">
            <v>1462</v>
          </cell>
          <cell r="BB28">
            <v>91090</v>
          </cell>
          <cell r="BC28">
            <v>71415</v>
          </cell>
          <cell r="BD28">
            <v>80415.929999999993</v>
          </cell>
          <cell r="BE28">
            <v>0</v>
          </cell>
          <cell r="BF28">
            <v>39883</v>
          </cell>
          <cell r="BG28">
            <v>33091</v>
          </cell>
          <cell r="BH28">
            <v>52.140812821980539</v>
          </cell>
          <cell r="BI28">
            <v>48.847469220246239</v>
          </cell>
          <cell r="BJ28">
            <v>0</v>
          </cell>
          <cell r="BK28">
            <v>0</v>
          </cell>
          <cell r="BL28">
            <v>14</v>
          </cell>
          <cell r="BM28">
            <v>0</v>
          </cell>
          <cell r="BN28">
            <v>0</v>
          </cell>
          <cell r="BO28">
            <v>0</v>
          </cell>
          <cell r="BP28">
            <v>14</v>
          </cell>
          <cell r="BQ28">
            <v>0</v>
          </cell>
          <cell r="BR28" t="str">
            <v>/0</v>
          </cell>
          <cell r="BS28" t="str">
            <v>/0</v>
          </cell>
        </row>
        <row r="29">
          <cell r="A29" t="str">
            <v>LHR T2 World Of Whiskies</v>
          </cell>
          <cell r="B29">
            <v>371</v>
          </cell>
          <cell r="C29">
            <v>370</v>
          </cell>
          <cell r="D29">
            <v>54247</v>
          </cell>
          <cell r="E29">
            <v>47773</v>
          </cell>
          <cell r="F29">
            <v>50435.7</v>
          </cell>
          <cell r="G29">
            <v>0</v>
          </cell>
          <cell r="H29">
            <v>24912</v>
          </cell>
          <cell r="I29">
            <v>21700</v>
          </cell>
          <cell r="J29">
            <v>146.21832884097034</v>
          </cell>
          <cell r="K29">
            <v>129.11621621621623</v>
          </cell>
          <cell r="L29">
            <v>360</v>
          </cell>
          <cell r="M29">
            <v>360</v>
          </cell>
          <cell r="N29">
            <v>51088</v>
          </cell>
          <cell r="O29">
            <v>44559</v>
          </cell>
          <cell r="P29">
            <v>47634.32</v>
          </cell>
          <cell r="Q29">
            <v>0</v>
          </cell>
          <cell r="R29">
            <v>23577</v>
          </cell>
          <cell r="S29">
            <v>20556</v>
          </cell>
          <cell r="T29">
            <v>141.9111111111111</v>
          </cell>
          <cell r="U29">
            <v>123.77500000000001</v>
          </cell>
          <cell r="V29">
            <v>5</v>
          </cell>
          <cell r="W29">
            <v>4</v>
          </cell>
          <cell r="X29">
            <v>3108</v>
          </cell>
          <cell r="Y29">
            <v>2911</v>
          </cell>
          <cell r="Z29">
            <v>2694.51</v>
          </cell>
          <cell r="AA29">
            <v>0</v>
          </cell>
          <cell r="AB29">
            <v>1303</v>
          </cell>
          <cell r="AC29">
            <v>969</v>
          </cell>
          <cell r="AD29">
            <v>621.6</v>
          </cell>
          <cell r="AE29">
            <v>727.75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 t="str">
            <v>/0</v>
          </cell>
          <cell r="AO29" t="str">
            <v>/0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 t="str">
            <v>/0</v>
          </cell>
          <cell r="AY29" t="str">
            <v>/0</v>
          </cell>
          <cell r="AZ29">
            <v>6</v>
          </cell>
          <cell r="BA29">
            <v>6</v>
          </cell>
          <cell r="BB29">
            <v>51</v>
          </cell>
          <cell r="BC29">
            <v>303</v>
          </cell>
          <cell r="BD29">
            <v>106.87</v>
          </cell>
          <cell r="BE29">
            <v>0</v>
          </cell>
          <cell r="BF29">
            <v>32</v>
          </cell>
          <cell r="BG29">
            <v>175</v>
          </cell>
          <cell r="BH29">
            <v>8.5</v>
          </cell>
          <cell r="BI29">
            <v>50.5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 t="str">
            <v>/0</v>
          </cell>
          <cell r="BS29" t="str">
            <v>/0</v>
          </cell>
        </row>
        <row r="30">
          <cell r="A30" t="str">
            <v>LHR T2 Perfume Gallery</v>
          </cell>
          <cell r="B30">
            <v>1398</v>
          </cell>
          <cell r="C30">
            <v>1401</v>
          </cell>
          <cell r="D30">
            <v>42372</v>
          </cell>
          <cell r="E30">
            <v>41073</v>
          </cell>
          <cell r="F30">
            <v>54204.45</v>
          </cell>
          <cell r="G30">
            <v>0</v>
          </cell>
          <cell r="H30">
            <v>21824</v>
          </cell>
          <cell r="I30">
            <v>21397</v>
          </cell>
          <cell r="J30">
            <v>30.309012875536482</v>
          </cell>
          <cell r="K30">
            <v>29.316916488222699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 t="str">
            <v>/0</v>
          </cell>
          <cell r="U30" t="str">
            <v>/0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 t="str">
            <v>/0</v>
          </cell>
          <cell r="AE30" t="str">
            <v>/0</v>
          </cell>
          <cell r="AF30">
            <v>1398</v>
          </cell>
          <cell r="AG30">
            <v>1401</v>
          </cell>
          <cell r="AH30">
            <v>42372</v>
          </cell>
          <cell r="AI30">
            <v>40767</v>
          </cell>
          <cell r="AJ30">
            <v>54204.45</v>
          </cell>
          <cell r="AK30">
            <v>0</v>
          </cell>
          <cell r="AL30">
            <v>21824</v>
          </cell>
          <cell r="AM30">
            <v>21312</v>
          </cell>
          <cell r="AN30">
            <v>30.309012875536482</v>
          </cell>
          <cell r="AO30">
            <v>29.098501070663811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 t="str">
            <v>/0</v>
          </cell>
          <cell r="AY30" t="str">
            <v>/0</v>
          </cell>
          <cell r="AZ30">
            <v>0</v>
          </cell>
          <cell r="BA30">
            <v>0</v>
          </cell>
          <cell r="BB30">
            <v>0</v>
          </cell>
          <cell r="BC30">
            <v>306</v>
          </cell>
          <cell r="BD30">
            <v>0</v>
          </cell>
          <cell r="BE30">
            <v>0</v>
          </cell>
          <cell r="BF30">
            <v>0</v>
          </cell>
          <cell r="BG30">
            <v>85</v>
          </cell>
          <cell r="BH30" t="str">
            <v>/0</v>
          </cell>
          <cell r="BI30" t="str">
            <v>/0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 t="str">
            <v>/0</v>
          </cell>
          <cell r="BS30" t="str">
            <v>/0</v>
          </cell>
        </row>
        <row r="31">
          <cell r="A31" t="str">
            <v>LHR T2 Transfer</v>
          </cell>
          <cell r="B31">
            <v>2682</v>
          </cell>
          <cell r="C31">
            <v>2663</v>
          </cell>
          <cell r="D31">
            <v>124239</v>
          </cell>
          <cell r="E31">
            <v>119702</v>
          </cell>
          <cell r="F31">
            <v>122904.83</v>
          </cell>
          <cell r="G31">
            <v>0</v>
          </cell>
          <cell r="H31">
            <v>54270</v>
          </cell>
          <cell r="I31">
            <v>62192</v>
          </cell>
          <cell r="J31">
            <v>46.323266219239372</v>
          </cell>
          <cell r="K31">
            <v>44.950056327450241</v>
          </cell>
          <cell r="L31">
            <v>552</v>
          </cell>
          <cell r="M31">
            <v>630</v>
          </cell>
          <cell r="N31">
            <v>29064</v>
          </cell>
          <cell r="O31">
            <v>29623</v>
          </cell>
          <cell r="P31">
            <v>30165.02</v>
          </cell>
          <cell r="Q31">
            <v>0</v>
          </cell>
          <cell r="R31">
            <v>11985</v>
          </cell>
          <cell r="S31">
            <v>14491</v>
          </cell>
          <cell r="T31">
            <v>52.652173913043477</v>
          </cell>
          <cell r="U31">
            <v>47.020634920634919</v>
          </cell>
          <cell r="V31">
            <v>140</v>
          </cell>
          <cell r="W31">
            <v>156</v>
          </cell>
          <cell r="X31">
            <v>10954</v>
          </cell>
          <cell r="Y31">
            <v>16875</v>
          </cell>
          <cell r="Z31">
            <v>13142.81</v>
          </cell>
          <cell r="AA31">
            <v>0</v>
          </cell>
          <cell r="AB31">
            <v>6306</v>
          </cell>
          <cell r="AC31">
            <v>12663</v>
          </cell>
          <cell r="AD31">
            <v>78.242857142857147</v>
          </cell>
          <cell r="AE31">
            <v>108.17307692307692</v>
          </cell>
          <cell r="AF31">
            <v>857</v>
          </cell>
          <cell r="AG31">
            <v>828</v>
          </cell>
          <cell r="AH31">
            <v>43660</v>
          </cell>
          <cell r="AI31">
            <v>32430</v>
          </cell>
          <cell r="AJ31">
            <v>43892.7</v>
          </cell>
          <cell r="AK31">
            <v>0</v>
          </cell>
          <cell r="AL31">
            <v>21039</v>
          </cell>
          <cell r="AM31">
            <v>17529</v>
          </cell>
          <cell r="AN31">
            <v>50.945157526254377</v>
          </cell>
          <cell r="AO31">
            <v>39.166666666666664</v>
          </cell>
          <cell r="AP31">
            <v>540</v>
          </cell>
          <cell r="AQ31">
            <v>544</v>
          </cell>
          <cell r="AR31">
            <v>25801</v>
          </cell>
          <cell r="AS31">
            <v>26350</v>
          </cell>
          <cell r="AT31">
            <v>21877.49</v>
          </cell>
          <cell r="AU31">
            <v>0</v>
          </cell>
          <cell r="AV31">
            <v>8706</v>
          </cell>
          <cell r="AW31">
            <v>10705</v>
          </cell>
          <cell r="AX31">
            <v>47.779629629629632</v>
          </cell>
          <cell r="AY31">
            <v>48.4375</v>
          </cell>
          <cell r="AZ31">
            <v>593</v>
          </cell>
          <cell r="BA31">
            <v>505</v>
          </cell>
          <cell r="BB31">
            <v>14760</v>
          </cell>
          <cell r="BC31">
            <v>14424</v>
          </cell>
          <cell r="BD31">
            <v>13826.81</v>
          </cell>
          <cell r="BE31">
            <v>0</v>
          </cell>
          <cell r="BF31">
            <v>6234</v>
          </cell>
          <cell r="BG31">
            <v>6804</v>
          </cell>
          <cell r="BH31">
            <v>24.890387858347385</v>
          </cell>
          <cell r="BI31">
            <v>28.562376237623763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 t="str">
            <v>/0</v>
          </cell>
          <cell r="BS31" t="str">
            <v>/0</v>
          </cell>
        </row>
        <row r="32">
          <cell r="A32" t="str">
            <v>LHR Terminal 3</v>
          </cell>
          <cell r="B32">
            <v>29120</v>
          </cell>
          <cell r="C32">
            <v>28683</v>
          </cell>
          <cell r="D32">
            <v>5612330</v>
          </cell>
          <cell r="E32">
            <v>5604371</v>
          </cell>
          <cell r="F32">
            <v>5615518.04</v>
          </cell>
          <cell r="G32">
            <v>0</v>
          </cell>
          <cell r="H32">
            <v>3367751</v>
          </cell>
          <cell r="I32">
            <v>3399195</v>
          </cell>
          <cell r="J32">
            <v>192.73111263736263</v>
          </cell>
          <cell r="K32">
            <v>195.38998710037305</v>
          </cell>
          <cell r="L32">
            <v>6943</v>
          </cell>
          <cell r="M32">
            <v>6731</v>
          </cell>
          <cell r="N32">
            <v>1392965</v>
          </cell>
          <cell r="O32">
            <v>1312505</v>
          </cell>
          <cell r="P32">
            <v>1339354.1100000001</v>
          </cell>
          <cell r="Q32">
            <v>0</v>
          </cell>
          <cell r="R32">
            <v>812294</v>
          </cell>
          <cell r="S32">
            <v>767434</v>
          </cell>
          <cell r="T32">
            <v>200.62869076767967</v>
          </cell>
          <cell r="U32">
            <v>194.99405734660525</v>
          </cell>
          <cell r="V32">
            <v>2734</v>
          </cell>
          <cell r="W32">
            <v>2734</v>
          </cell>
          <cell r="X32">
            <v>611051</v>
          </cell>
          <cell r="Y32">
            <v>726468</v>
          </cell>
          <cell r="Z32">
            <v>677193.15</v>
          </cell>
          <cell r="AA32">
            <v>0</v>
          </cell>
          <cell r="AB32">
            <v>443396</v>
          </cell>
          <cell r="AC32">
            <v>531000</v>
          </cell>
          <cell r="AD32">
            <v>223.50073152889539</v>
          </cell>
          <cell r="AE32">
            <v>265.71616678858817</v>
          </cell>
          <cell r="AF32">
            <v>10962</v>
          </cell>
          <cell r="AG32">
            <v>10975</v>
          </cell>
          <cell r="AH32">
            <v>2643495</v>
          </cell>
          <cell r="AI32">
            <v>2676195</v>
          </cell>
          <cell r="AJ32">
            <v>2746205.22</v>
          </cell>
          <cell r="AK32">
            <v>0</v>
          </cell>
          <cell r="AL32">
            <v>1635965</v>
          </cell>
          <cell r="AM32">
            <v>1652260</v>
          </cell>
          <cell r="AN32">
            <v>241.15079365079364</v>
          </cell>
          <cell r="AO32">
            <v>243.84464692482916</v>
          </cell>
          <cell r="AP32">
            <v>4171</v>
          </cell>
          <cell r="AQ32">
            <v>4232</v>
          </cell>
          <cell r="AR32">
            <v>612353</v>
          </cell>
          <cell r="AS32">
            <v>537719</v>
          </cell>
          <cell r="AT32">
            <v>516981.57</v>
          </cell>
          <cell r="AU32">
            <v>0</v>
          </cell>
          <cell r="AV32">
            <v>292281</v>
          </cell>
          <cell r="AW32">
            <v>260056</v>
          </cell>
          <cell r="AX32">
            <v>146.81203548309759</v>
          </cell>
          <cell r="AY32">
            <v>127.06025519848771</v>
          </cell>
          <cell r="AZ32">
            <v>4310</v>
          </cell>
          <cell r="BA32">
            <v>4011</v>
          </cell>
          <cell r="BB32">
            <v>352418</v>
          </cell>
          <cell r="BC32">
            <v>351484</v>
          </cell>
          <cell r="BD32">
            <v>335783.99</v>
          </cell>
          <cell r="BE32">
            <v>0</v>
          </cell>
          <cell r="BF32">
            <v>183767</v>
          </cell>
          <cell r="BG32">
            <v>188445</v>
          </cell>
          <cell r="BH32">
            <v>81.767517401392112</v>
          </cell>
          <cell r="BI32">
            <v>87.630017452006982</v>
          </cell>
          <cell r="BJ32">
            <v>0</v>
          </cell>
          <cell r="BK32">
            <v>0</v>
          </cell>
          <cell r="BL32">
            <v>48</v>
          </cell>
          <cell r="BM32">
            <v>0</v>
          </cell>
          <cell r="BN32">
            <v>0</v>
          </cell>
          <cell r="BO32">
            <v>0</v>
          </cell>
          <cell r="BP32">
            <v>48</v>
          </cell>
          <cell r="BQ32">
            <v>0</v>
          </cell>
          <cell r="BR32" t="str">
            <v>/0</v>
          </cell>
          <cell r="BS32" t="str">
            <v>/0</v>
          </cell>
        </row>
        <row r="33">
          <cell r="A33" t="str">
            <v>LHR T3 Main</v>
          </cell>
          <cell r="B33">
            <v>23640</v>
          </cell>
          <cell r="C33">
            <v>23175</v>
          </cell>
          <cell r="D33">
            <v>4678881</v>
          </cell>
          <cell r="E33">
            <v>4686747</v>
          </cell>
          <cell r="F33">
            <v>4774907.43</v>
          </cell>
          <cell r="G33">
            <v>0</v>
          </cell>
          <cell r="H33">
            <v>2898648</v>
          </cell>
          <cell r="I33">
            <v>2923185</v>
          </cell>
          <cell r="J33">
            <v>197.92220812182742</v>
          </cell>
          <cell r="K33">
            <v>202.23288025889968</v>
          </cell>
          <cell r="L33">
            <v>5475</v>
          </cell>
          <cell r="M33">
            <v>5476</v>
          </cell>
          <cell r="N33">
            <v>1060947</v>
          </cell>
          <cell r="O33">
            <v>1004803</v>
          </cell>
          <cell r="P33">
            <v>1037699.79</v>
          </cell>
          <cell r="Q33">
            <v>0</v>
          </cell>
          <cell r="R33">
            <v>662075</v>
          </cell>
          <cell r="S33">
            <v>624055</v>
          </cell>
          <cell r="T33">
            <v>193.78027397260274</v>
          </cell>
          <cell r="U33">
            <v>183.49214755295836</v>
          </cell>
          <cell r="V33">
            <v>1888</v>
          </cell>
          <cell r="W33">
            <v>1888</v>
          </cell>
          <cell r="X33">
            <v>534828</v>
          </cell>
          <cell r="Y33">
            <v>628180</v>
          </cell>
          <cell r="Z33">
            <v>578356.9</v>
          </cell>
          <cell r="AA33">
            <v>0</v>
          </cell>
          <cell r="AB33">
            <v>391571</v>
          </cell>
          <cell r="AC33">
            <v>462954</v>
          </cell>
          <cell r="AD33">
            <v>283.27754237288133</v>
          </cell>
          <cell r="AE33">
            <v>332.72245762711867</v>
          </cell>
          <cell r="AF33">
            <v>8954</v>
          </cell>
          <cell r="AG33">
            <v>8955</v>
          </cell>
          <cell r="AH33">
            <v>2170119</v>
          </cell>
          <cell r="AI33">
            <v>2215788</v>
          </cell>
          <cell r="AJ33">
            <v>2353654.2000000002</v>
          </cell>
          <cell r="AK33">
            <v>0</v>
          </cell>
          <cell r="AL33">
            <v>1391252</v>
          </cell>
          <cell r="AM33">
            <v>1408913</v>
          </cell>
          <cell r="AN33">
            <v>242.36307795398704</v>
          </cell>
          <cell r="AO33">
            <v>247.43584589614741</v>
          </cell>
          <cell r="AP33">
            <v>3513</v>
          </cell>
          <cell r="AQ33">
            <v>3513</v>
          </cell>
          <cell r="AR33">
            <v>583292</v>
          </cell>
          <cell r="AS33">
            <v>510316</v>
          </cell>
          <cell r="AT33">
            <v>489021.08</v>
          </cell>
          <cell r="AU33">
            <v>0</v>
          </cell>
          <cell r="AV33">
            <v>281599</v>
          </cell>
          <cell r="AW33">
            <v>250360</v>
          </cell>
          <cell r="AX33">
            <v>166.03814403643611</v>
          </cell>
          <cell r="AY33">
            <v>145.26501565613435</v>
          </cell>
          <cell r="AZ33">
            <v>3810</v>
          </cell>
          <cell r="BA33">
            <v>3343</v>
          </cell>
          <cell r="BB33">
            <v>329647</v>
          </cell>
          <cell r="BC33">
            <v>327660</v>
          </cell>
          <cell r="BD33">
            <v>316175.46000000002</v>
          </cell>
          <cell r="BE33">
            <v>0</v>
          </cell>
          <cell r="BF33">
            <v>172103</v>
          </cell>
          <cell r="BG33">
            <v>176903</v>
          </cell>
          <cell r="BH33">
            <v>86.521522309711287</v>
          </cell>
          <cell r="BI33">
            <v>98.013760095722404</v>
          </cell>
          <cell r="BJ33">
            <v>0</v>
          </cell>
          <cell r="BK33">
            <v>0</v>
          </cell>
          <cell r="BL33">
            <v>48</v>
          </cell>
          <cell r="BM33">
            <v>0</v>
          </cell>
          <cell r="BN33">
            <v>0</v>
          </cell>
          <cell r="BO33">
            <v>0</v>
          </cell>
          <cell r="BP33">
            <v>48</v>
          </cell>
          <cell r="BQ33">
            <v>0</v>
          </cell>
          <cell r="BR33" t="str">
            <v>/0</v>
          </cell>
          <cell r="BS33" t="str">
            <v>/0</v>
          </cell>
        </row>
        <row r="34">
          <cell r="A34" t="str">
            <v>LHR T3 World Of Whiskies</v>
          </cell>
          <cell r="B34">
            <v>1033</v>
          </cell>
          <cell r="C34">
            <v>1033</v>
          </cell>
          <cell r="D34">
            <v>141273</v>
          </cell>
          <cell r="E34">
            <v>153310</v>
          </cell>
          <cell r="F34">
            <v>157456.17000000001</v>
          </cell>
          <cell r="G34">
            <v>0</v>
          </cell>
          <cell r="H34">
            <v>86648</v>
          </cell>
          <cell r="I34">
            <v>95180</v>
          </cell>
          <cell r="J34">
            <v>136.75992255566311</v>
          </cell>
          <cell r="K34">
            <v>148.41239109390125</v>
          </cell>
          <cell r="L34">
            <v>454</v>
          </cell>
          <cell r="M34">
            <v>454</v>
          </cell>
          <cell r="N34">
            <v>110647</v>
          </cell>
          <cell r="O34">
            <v>121131</v>
          </cell>
          <cell r="P34">
            <v>124566.03</v>
          </cell>
          <cell r="Q34">
            <v>0</v>
          </cell>
          <cell r="R34">
            <v>67940</v>
          </cell>
          <cell r="S34">
            <v>75941</v>
          </cell>
          <cell r="T34">
            <v>243.71585903083701</v>
          </cell>
          <cell r="U34">
            <v>266.80837004405288</v>
          </cell>
          <cell r="V34">
            <v>579</v>
          </cell>
          <cell r="W34">
            <v>579</v>
          </cell>
          <cell r="X34">
            <v>28448</v>
          </cell>
          <cell r="Y34">
            <v>29940</v>
          </cell>
          <cell r="Z34">
            <v>31856.19</v>
          </cell>
          <cell r="AA34">
            <v>0</v>
          </cell>
          <cell r="AB34">
            <v>17460</v>
          </cell>
          <cell r="AC34">
            <v>17931</v>
          </cell>
          <cell r="AD34">
            <v>49.132987910189982</v>
          </cell>
          <cell r="AE34">
            <v>51.709844559585491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 t="str">
            <v>/0</v>
          </cell>
          <cell r="AO34" t="str">
            <v>/0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 t="str">
            <v>/0</v>
          </cell>
          <cell r="AY34" t="str">
            <v>/0</v>
          </cell>
          <cell r="AZ34">
            <v>0</v>
          </cell>
          <cell r="BA34">
            <v>0</v>
          </cell>
          <cell r="BB34">
            <v>2178</v>
          </cell>
          <cell r="BC34">
            <v>2239</v>
          </cell>
          <cell r="BD34">
            <v>1033.95</v>
          </cell>
          <cell r="BE34">
            <v>0</v>
          </cell>
          <cell r="BF34">
            <v>1248</v>
          </cell>
          <cell r="BG34">
            <v>1308</v>
          </cell>
          <cell r="BH34" t="str">
            <v>/0</v>
          </cell>
          <cell r="BI34" t="str">
            <v>/0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 t="str">
            <v>/0</v>
          </cell>
          <cell r="BS34" t="str">
            <v>/0</v>
          </cell>
        </row>
        <row r="35">
          <cell r="A35" t="str">
            <v>LHR T3 Perfume Gallery and Transfer</v>
          </cell>
          <cell r="B35">
            <v>2362</v>
          </cell>
          <cell r="C35">
            <v>2362</v>
          </cell>
          <cell r="D35">
            <v>278819</v>
          </cell>
          <cell r="E35">
            <v>327858</v>
          </cell>
          <cell r="F35">
            <v>278038.90000000002</v>
          </cell>
          <cell r="G35">
            <v>0</v>
          </cell>
          <cell r="H35">
            <v>174991</v>
          </cell>
          <cell r="I35">
            <v>207998</v>
          </cell>
          <cell r="J35">
            <v>118.04360711261643</v>
          </cell>
          <cell r="K35">
            <v>138.805249788315</v>
          </cell>
          <cell r="L35">
            <v>501</v>
          </cell>
          <cell r="M35">
            <v>501</v>
          </cell>
          <cell r="N35">
            <v>71108</v>
          </cell>
          <cell r="O35">
            <v>70376</v>
          </cell>
          <cell r="P35">
            <v>81049.039999999994</v>
          </cell>
          <cell r="Q35">
            <v>0</v>
          </cell>
          <cell r="R35">
            <v>45108</v>
          </cell>
          <cell r="S35">
            <v>43614</v>
          </cell>
          <cell r="T35">
            <v>141.9321357285429</v>
          </cell>
          <cell r="U35">
            <v>140.47105788423153</v>
          </cell>
          <cell r="V35">
            <v>267</v>
          </cell>
          <cell r="W35">
            <v>267</v>
          </cell>
          <cell r="X35">
            <v>44733</v>
          </cell>
          <cell r="Y35">
            <v>65832</v>
          </cell>
          <cell r="Z35">
            <v>63363.48</v>
          </cell>
          <cell r="AA35">
            <v>0</v>
          </cell>
          <cell r="AB35">
            <v>33599</v>
          </cell>
          <cell r="AC35">
            <v>49538</v>
          </cell>
          <cell r="AD35">
            <v>167.53932584269663</v>
          </cell>
          <cell r="AE35">
            <v>246.56179775280899</v>
          </cell>
          <cell r="AF35">
            <v>660</v>
          </cell>
          <cell r="AG35">
            <v>660</v>
          </cell>
          <cell r="AH35">
            <v>137785</v>
          </cell>
          <cell r="AI35">
            <v>164777</v>
          </cell>
          <cell r="AJ35">
            <v>103613.82</v>
          </cell>
          <cell r="AK35">
            <v>0</v>
          </cell>
          <cell r="AL35">
            <v>84193</v>
          </cell>
          <cell r="AM35">
            <v>101812</v>
          </cell>
          <cell r="AN35">
            <v>208.7651515151515</v>
          </cell>
          <cell r="AO35">
            <v>249.66212121212121</v>
          </cell>
          <cell r="AP35">
            <v>540</v>
          </cell>
          <cell r="AQ35">
            <v>540</v>
          </cell>
          <cell r="AR35">
            <v>10227</v>
          </cell>
          <cell r="AS35">
            <v>14028</v>
          </cell>
          <cell r="AT35">
            <v>17600.23</v>
          </cell>
          <cell r="AU35">
            <v>0</v>
          </cell>
          <cell r="AV35">
            <v>4354</v>
          </cell>
          <cell r="AW35">
            <v>6168</v>
          </cell>
          <cell r="AX35">
            <v>18.93888888888889</v>
          </cell>
          <cell r="AY35">
            <v>25.977777777777778</v>
          </cell>
          <cell r="AZ35">
            <v>394</v>
          </cell>
          <cell r="BA35">
            <v>394</v>
          </cell>
          <cell r="BB35">
            <v>14966</v>
          </cell>
          <cell r="BC35">
            <v>12845</v>
          </cell>
          <cell r="BD35">
            <v>12412.33</v>
          </cell>
          <cell r="BE35">
            <v>0</v>
          </cell>
          <cell r="BF35">
            <v>7737</v>
          </cell>
          <cell r="BG35">
            <v>6866</v>
          </cell>
          <cell r="BH35">
            <v>37.984771573604064</v>
          </cell>
          <cell r="BI35">
            <v>32.601522842639596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 t="str">
            <v>/0</v>
          </cell>
          <cell r="BS35" t="str">
            <v>/0</v>
          </cell>
        </row>
        <row r="36">
          <cell r="A36" t="str">
            <v>LHR T3 MAC</v>
          </cell>
          <cell r="B36">
            <v>346</v>
          </cell>
          <cell r="C36">
            <v>346</v>
          </cell>
          <cell r="D36">
            <v>75680</v>
          </cell>
          <cell r="E36">
            <v>68857</v>
          </cell>
          <cell r="F36">
            <v>71086.820000000007</v>
          </cell>
          <cell r="G36">
            <v>0</v>
          </cell>
          <cell r="H36">
            <v>32374</v>
          </cell>
          <cell r="I36">
            <v>29516</v>
          </cell>
          <cell r="J36">
            <v>218.72832369942196</v>
          </cell>
          <cell r="K36">
            <v>199.00867052023122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 t="str">
            <v>/0</v>
          </cell>
          <cell r="U36" t="str">
            <v>/0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 t="str">
            <v>/0</v>
          </cell>
          <cell r="AE36" t="str">
            <v>/0</v>
          </cell>
          <cell r="AF36">
            <v>346</v>
          </cell>
          <cell r="AG36">
            <v>346</v>
          </cell>
          <cell r="AH36">
            <v>75680</v>
          </cell>
          <cell r="AI36">
            <v>68857</v>
          </cell>
          <cell r="AJ36">
            <v>71086.820000000007</v>
          </cell>
          <cell r="AK36">
            <v>0</v>
          </cell>
          <cell r="AL36">
            <v>32374</v>
          </cell>
          <cell r="AM36">
            <v>29516</v>
          </cell>
          <cell r="AN36">
            <v>218.72832369942196</v>
          </cell>
          <cell r="AO36">
            <v>199.00867052023122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 t="str">
            <v>/0</v>
          </cell>
          <cell r="AY36" t="str">
            <v>/0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 t="str">
            <v>/0</v>
          </cell>
          <cell r="BI36" t="str">
            <v>/0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 t="str">
            <v>/0</v>
          </cell>
          <cell r="BS36" t="str">
            <v>/0</v>
          </cell>
        </row>
        <row r="37">
          <cell r="A37" t="str">
            <v>LHR T3 Arrivals</v>
          </cell>
          <cell r="B37">
            <v>1282</v>
          </cell>
          <cell r="C37">
            <v>1310</v>
          </cell>
          <cell r="D37">
            <v>364725</v>
          </cell>
          <cell r="E37">
            <v>303024</v>
          </cell>
          <cell r="F37">
            <v>255518.5</v>
          </cell>
          <cell r="G37">
            <v>0</v>
          </cell>
          <cell r="H37">
            <v>135691</v>
          </cell>
          <cell r="I37">
            <v>109173</v>
          </cell>
          <cell r="J37">
            <v>284.49687987519502</v>
          </cell>
          <cell r="K37">
            <v>231.31603053435114</v>
          </cell>
          <cell r="L37">
            <v>513</v>
          </cell>
          <cell r="M37">
            <v>300</v>
          </cell>
          <cell r="N37">
            <v>150263</v>
          </cell>
          <cell r="O37">
            <v>116195</v>
          </cell>
          <cell r="P37">
            <v>96039.25</v>
          </cell>
          <cell r="Q37">
            <v>0</v>
          </cell>
          <cell r="R37">
            <v>37171</v>
          </cell>
          <cell r="S37">
            <v>23824</v>
          </cell>
          <cell r="T37">
            <v>292.91033138401559</v>
          </cell>
          <cell r="U37">
            <v>387.31666666666666</v>
          </cell>
          <cell r="V37">
            <v>0</v>
          </cell>
          <cell r="W37">
            <v>0</v>
          </cell>
          <cell r="X37">
            <v>3042</v>
          </cell>
          <cell r="Y37">
            <v>2516</v>
          </cell>
          <cell r="Z37">
            <v>3616.58</v>
          </cell>
          <cell r="AA37">
            <v>0</v>
          </cell>
          <cell r="AB37">
            <v>766</v>
          </cell>
          <cell r="AC37">
            <v>577</v>
          </cell>
          <cell r="AD37" t="str">
            <v>/0</v>
          </cell>
          <cell r="AE37" t="str">
            <v>/0</v>
          </cell>
          <cell r="AF37">
            <v>545</v>
          </cell>
          <cell r="AG37">
            <v>557</v>
          </cell>
          <cell r="AH37">
            <v>186959</v>
          </cell>
          <cell r="AI37">
            <v>162198</v>
          </cell>
          <cell r="AJ37">
            <v>139340.16</v>
          </cell>
          <cell r="AK37">
            <v>0</v>
          </cell>
          <cell r="AL37">
            <v>88747</v>
          </cell>
          <cell r="AM37">
            <v>77876</v>
          </cell>
          <cell r="AN37">
            <v>343.04403669724769</v>
          </cell>
          <cell r="AO37">
            <v>291.19928186714543</v>
          </cell>
          <cell r="AP37">
            <v>118</v>
          </cell>
          <cell r="AQ37">
            <v>179</v>
          </cell>
          <cell r="AR37">
            <v>18834</v>
          </cell>
          <cell r="AS37">
            <v>13375</v>
          </cell>
          <cell r="AT37">
            <v>10360.26</v>
          </cell>
          <cell r="AU37">
            <v>0</v>
          </cell>
          <cell r="AV37">
            <v>6328</v>
          </cell>
          <cell r="AW37">
            <v>3528</v>
          </cell>
          <cell r="AX37">
            <v>159.61016949152543</v>
          </cell>
          <cell r="AY37">
            <v>74.720670391061446</v>
          </cell>
          <cell r="AZ37">
            <v>106</v>
          </cell>
          <cell r="BA37">
            <v>274</v>
          </cell>
          <cell r="BB37">
            <v>5627</v>
          </cell>
          <cell r="BC37">
            <v>8740</v>
          </cell>
          <cell r="BD37">
            <v>6162.25</v>
          </cell>
          <cell r="BE37">
            <v>0</v>
          </cell>
          <cell r="BF37">
            <v>2679</v>
          </cell>
          <cell r="BG37">
            <v>3368</v>
          </cell>
          <cell r="BH37">
            <v>53.084905660377359</v>
          </cell>
          <cell r="BI37">
            <v>31.897810218978101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 t="str">
            <v>/0</v>
          </cell>
          <cell r="BS37" t="str">
            <v>/0</v>
          </cell>
        </row>
        <row r="38">
          <cell r="A38" t="str">
            <v>LHR T3 Waterford Wedgwood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 t="str">
            <v>/0</v>
          </cell>
          <cell r="K38" t="str">
            <v>/0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>/0</v>
          </cell>
          <cell r="U38" t="str">
            <v>/0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 t="str">
            <v>/0</v>
          </cell>
          <cell r="AE38" t="str">
            <v>/0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 t="str">
            <v>/0</v>
          </cell>
          <cell r="AO38" t="str">
            <v>/0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 t="str">
            <v>/0</v>
          </cell>
          <cell r="AY38" t="str">
            <v>/0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 t="str">
            <v>/0</v>
          </cell>
          <cell r="BI38" t="str">
            <v>/0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 t="str">
            <v>/0</v>
          </cell>
          <cell r="BS38" t="str">
            <v>/0</v>
          </cell>
        </row>
        <row r="39">
          <cell r="A39" t="str">
            <v>LHR T3 Lancome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 t="str">
            <v>/0</v>
          </cell>
          <cell r="K39" t="str">
            <v>/0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>/0</v>
          </cell>
          <cell r="U39" t="str">
            <v>/0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 t="str">
            <v>/0</v>
          </cell>
          <cell r="AE39" t="str">
            <v>/0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 t="str">
            <v>/0</v>
          </cell>
          <cell r="AO39" t="str">
            <v>/0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 t="str">
            <v>/0</v>
          </cell>
          <cell r="AY39" t="str">
            <v>/0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 t="str">
            <v>/0</v>
          </cell>
          <cell r="BI39" t="str">
            <v>/0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 t="str">
            <v>/0</v>
          </cell>
          <cell r="BS39" t="str">
            <v>/0</v>
          </cell>
        </row>
        <row r="40">
          <cell r="A40" t="str">
            <v>LHR T3 Jo Malone</v>
          </cell>
          <cell r="B40">
            <v>457</v>
          </cell>
          <cell r="C40">
            <v>457</v>
          </cell>
          <cell r="D40">
            <v>72952</v>
          </cell>
          <cell r="E40">
            <v>64575</v>
          </cell>
          <cell r="F40">
            <v>78510.22</v>
          </cell>
          <cell r="G40">
            <v>0</v>
          </cell>
          <cell r="H40">
            <v>39399</v>
          </cell>
          <cell r="I40">
            <v>34143</v>
          </cell>
          <cell r="J40">
            <v>159.63238512035011</v>
          </cell>
          <cell r="K40">
            <v>141.30196936542669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>/0</v>
          </cell>
          <cell r="U40" t="str">
            <v>/0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 t="str">
            <v>/0</v>
          </cell>
          <cell r="AE40" t="str">
            <v>/0</v>
          </cell>
          <cell r="AF40">
            <v>457</v>
          </cell>
          <cell r="AG40">
            <v>457</v>
          </cell>
          <cell r="AH40">
            <v>72952</v>
          </cell>
          <cell r="AI40">
            <v>64575</v>
          </cell>
          <cell r="AJ40">
            <v>78510.22</v>
          </cell>
          <cell r="AK40">
            <v>0</v>
          </cell>
          <cell r="AL40">
            <v>39399</v>
          </cell>
          <cell r="AM40">
            <v>34143</v>
          </cell>
          <cell r="AN40">
            <v>159.63238512035011</v>
          </cell>
          <cell r="AO40">
            <v>141.30196936542669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 t="str">
            <v>/0</v>
          </cell>
          <cell r="AY40" t="str">
            <v>/0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 t="str">
            <v>/0</v>
          </cell>
          <cell r="BI40" t="str">
            <v>/0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 t="str">
            <v>/0</v>
          </cell>
          <cell r="BS40" t="str">
            <v>/0</v>
          </cell>
        </row>
        <row r="41">
          <cell r="A41" t="str">
            <v>LHR Terminal 4</v>
          </cell>
          <cell r="B41">
            <v>22131</v>
          </cell>
          <cell r="C41">
            <v>21959</v>
          </cell>
          <cell r="D41">
            <v>3952702</v>
          </cell>
          <cell r="E41">
            <v>3933950</v>
          </cell>
          <cell r="F41">
            <v>3854572.12</v>
          </cell>
          <cell r="G41">
            <v>0</v>
          </cell>
          <cell r="H41">
            <v>2306741</v>
          </cell>
          <cell r="I41">
            <v>2388373</v>
          </cell>
          <cell r="J41">
            <v>178.60476255026884</v>
          </cell>
          <cell r="K41">
            <v>179.14977913384033</v>
          </cell>
          <cell r="L41">
            <v>6051</v>
          </cell>
          <cell r="M41">
            <v>5596</v>
          </cell>
          <cell r="N41">
            <v>994655</v>
          </cell>
          <cell r="O41">
            <v>937537</v>
          </cell>
          <cell r="P41">
            <v>895721.19</v>
          </cell>
          <cell r="Q41">
            <v>0</v>
          </cell>
          <cell r="R41">
            <v>569511</v>
          </cell>
          <cell r="S41">
            <v>546522</v>
          </cell>
          <cell r="T41">
            <v>164.37861510494133</v>
          </cell>
          <cell r="U41">
            <v>167.53699070764833</v>
          </cell>
          <cell r="V41">
            <v>1609</v>
          </cell>
          <cell r="W41">
            <v>1609</v>
          </cell>
          <cell r="X41">
            <v>412697</v>
          </cell>
          <cell r="Y41">
            <v>481305</v>
          </cell>
          <cell r="Z41">
            <v>456675.22</v>
          </cell>
          <cell r="AA41">
            <v>0</v>
          </cell>
          <cell r="AB41">
            <v>280784</v>
          </cell>
          <cell r="AC41">
            <v>343866</v>
          </cell>
          <cell r="AD41">
            <v>256.49285270354255</v>
          </cell>
          <cell r="AE41">
            <v>299.1330018645121</v>
          </cell>
          <cell r="AF41">
            <v>9856</v>
          </cell>
          <cell r="AG41">
            <v>10207</v>
          </cell>
          <cell r="AH41">
            <v>2020583</v>
          </cell>
          <cell r="AI41">
            <v>2031337</v>
          </cell>
          <cell r="AJ41">
            <v>2024991.48</v>
          </cell>
          <cell r="AK41">
            <v>0</v>
          </cell>
          <cell r="AL41">
            <v>1209626</v>
          </cell>
          <cell r="AM41">
            <v>1255813</v>
          </cell>
          <cell r="AN41">
            <v>205.01045048701297</v>
          </cell>
          <cell r="AO41">
            <v>199.01410796512198</v>
          </cell>
          <cell r="AP41">
            <v>2154</v>
          </cell>
          <cell r="AQ41">
            <v>2296</v>
          </cell>
          <cell r="AR41">
            <v>269631</v>
          </cell>
          <cell r="AS41">
            <v>240704</v>
          </cell>
          <cell r="AT41">
            <v>247232.56</v>
          </cell>
          <cell r="AU41">
            <v>0</v>
          </cell>
          <cell r="AV41">
            <v>120887</v>
          </cell>
          <cell r="AW41">
            <v>113590</v>
          </cell>
          <cell r="AX41">
            <v>125.17688022284122</v>
          </cell>
          <cell r="AY41">
            <v>104.83623693379791</v>
          </cell>
          <cell r="AZ41">
            <v>2461</v>
          </cell>
          <cell r="BA41">
            <v>2251</v>
          </cell>
          <cell r="BB41">
            <v>255089</v>
          </cell>
          <cell r="BC41">
            <v>243047</v>
          </cell>
          <cell r="BD41">
            <v>229951.67</v>
          </cell>
          <cell r="BE41">
            <v>0</v>
          </cell>
          <cell r="BF41">
            <v>125886</v>
          </cell>
          <cell r="BG41">
            <v>128562</v>
          </cell>
          <cell r="BH41">
            <v>103.6525802519301</v>
          </cell>
          <cell r="BI41">
            <v>107.97290093291871</v>
          </cell>
          <cell r="BJ41">
            <v>0</v>
          </cell>
          <cell r="BK41">
            <v>0</v>
          </cell>
          <cell r="BL41">
            <v>47</v>
          </cell>
          <cell r="BM41">
            <v>20</v>
          </cell>
          <cell r="BN41">
            <v>0</v>
          </cell>
          <cell r="BO41">
            <v>0</v>
          </cell>
          <cell r="BP41">
            <v>47</v>
          </cell>
          <cell r="BQ41">
            <v>20</v>
          </cell>
          <cell r="BR41" t="str">
            <v>/0</v>
          </cell>
          <cell r="BS41" t="str">
            <v>/0</v>
          </cell>
        </row>
        <row r="42">
          <cell r="A42" t="str">
            <v>LHR T4 Main</v>
          </cell>
          <cell r="B42">
            <v>12020</v>
          </cell>
          <cell r="C42">
            <v>11774</v>
          </cell>
          <cell r="D42">
            <v>2756012</v>
          </cell>
          <cell r="E42">
            <v>2740836</v>
          </cell>
          <cell r="F42">
            <v>2723483.47</v>
          </cell>
          <cell r="G42">
            <v>0</v>
          </cell>
          <cell r="H42">
            <v>1670459</v>
          </cell>
          <cell r="I42">
            <v>1711133</v>
          </cell>
          <cell r="J42">
            <v>229.2855241264559</v>
          </cell>
          <cell r="K42">
            <v>232.7871581450654</v>
          </cell>
          <cell r="L42">
            <v>3316</v>
          </cell>
          <cell r="M42">
            <v>3110</v>
          </cell>
          <cell r="N42">
            <v>627554</v>
          </cell>
          <cell r="O42">
            <v>591235</v>
          </cell>
          <cell r="P42">
            <v>587840.43999999994</v>
          </cell>
          <cell r="Q42">
            <v>0</v>
          </cell>
          <cell r="R42">
            <v>385470</v>
          </cell>
          <cell r="S42">
            <v>368534</v>
          </cell>
          <cell r="T42">
            <v>189.25030156815441</v>
          </cell>
          <cell r="U42">
            <v>190.10771704180064</v>
          </cell>
          <cell r="V42">
            <v>846</v>
          </cell>
          <cell r="W42">
            <v>846</v>
          </cell>
          <cell r="X42">
            <v>252331</v>
          </cell>
          <cell r="Y42">
            <v>294535</v>
          </cell>
          <cell r="Z42">
            <v>281848.14</v>
          </cell>
          <cell r="AA42">
            <v>0</v>
          </cell>
          <cell r="AB42">
            <v>181684</v>
          </cell>
          <cell r="AC42">
            <v>219384</v>
          </cell>
          <cell r="AD42">
            <v>298.26359338061468</v>
          </cell>
          <cell r="AE42">
            <v>348.15011820330972</v>
          </cell>
          <cell r="AF42">
            <v>5400</v>
          </cell>
          <cell r="AG42">
            <v>5400</v>
          </cell>
          <cell r="AH42">
            <v>1526760</v>
          </cell>
          <cell r="AI42">
            <v>1516560</v>
          </cell>
          <cell r="AJ42">
            <v>1513614.3</v>
          </cell>
          <cell r="AK42">
            <v>0</v>
          </cell>
          <cell r="AL42">
            <v>936867</v>
          </cell>
          <cell r="AM42">
            <v>954105</v>
          </cell>
          <cell r="AN42">
            <v>282.73333333333335</v>
          </cell>
          <cell r="AO42">
            <v>280.84444444444443</v>
          </cell>
          <cell r="AP42">
            <v>1112</v>
          </cell>
          <cell r="AQ42">
            <v>1246</v>
          </cell>
          <cell r="AR42">
            <v>182522</v>
          </cell>
          <cell r="AS42">
            <v>172456</v>
          </cell>
          <cell r="AT42">
            <v>173019.13</v>
          </cell>
          <cell r="AU42">
            <v>0</v>
          </cell>
          <cell r="AV42">
            <v>84626</v>
          </cell>
          <cell r="AW42">
            <v>82628</v>
          </cell>
          <cell r="AX42">
            <v>164.1384892086331</v>
          </cell>
          <cell r="AY42">
            <v>138.40770465489567</v>
          </cell>
          <cell r="AZ42">
            <v>1346</v>
          </cell>
          <cell r="BA42">
            <v>1172</v>
          </cell>
          <cell r="BB42">
            <v>166819</v>
          </cell>
          <cell r="BC42">
            <v>166030</v>
          </cell>
          <cell r="BD42">
            <v>167161.46</v>
          </cell>
          <cell r="BE42">
            <v>0</v>
          </cell>
          <cell r="BF42">
            <v>81786</v>
          </cell>
          <cell r="BG42">
            <v>86462</v>
          </cell>
          <cell r="BH42">
            <v>123.9368499257058</v>
          </cell>
          <cell r="BI42">
            <v>141.66382252559728</v>
          </cell>
          <cell r="BJ42">
            <v>0</v>
          </cell>
          <cell r="BK42">
            <v>0</v>
          </cell>
          <cell r="BL42">
            <v>26</v>
          </cell>
          <cell r="BM42">
            <v>20</v>
          </cell>
          <cell r="BN42">
            <v>0</v>
          </cell>
          <cell r="BO42">
            <v>0</v>
          </cell>
          <cell r="BP42">
            <v>26</v>
          </cell>
          <cell r="BQ42">
            <v>20</v>
          </cell>
          <cell r="BR42" t="str">
            <v>/0</v>
          </cell>
          <cell r="BS42" t="str">
            <v>/0</v>
          </cell>
        </row>
        <row r="43">
          <cell r="A43" t="str">
            <v>LHR T4 Beauty Studio</v>
          </cell>
          <cell r="B43">
            <v>1634</v>
          </cell>
          <cell r="C43">
            <v>1634</v>
          </cell>
          <cell r="D43">
            <v>133588</v>
          </cell>
          <cell r="E43">
            <v>126293</v>
          </cell>
          <cell r="F43">
            <v>126443.75</v>
          </cell>
          <cell r="G43">
            <v>0</v>
          </cell>
          <cell r="H43">
            <v>76620</v>
          </cell>
          <cell r="I43">
            <v>73533</v>
          </cell>
          <cell r="J43">
            <v>81.755201958384333</v>
          </cell>
          <cell r="K43">
            <v>77.29069767441861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 t="str">
            <v>/0</v>
          </cell>
          <cell r="U43" t="str">
            <v>/0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 t="str">
            <v>/0</v>
          </cell>
          <cell r="AE43" t="str">
            <v>/0</v>
          </cell>
          <cell r="AF43">
            <v>1634</v>
          </cell>
          <cell r="AG43">
            <v>1634</v>
          </cell>
          <cell r="AH43">
            <v>133588</v>
          </cell>
          <cell r="AI43">
            <v>126137</v>
          </cell>
          <cell r="AJ43">
            <v>126443.75</v>
          </cell>
          <cell r="AK43">
            <v>0</v>
          </cell>
          <cell r="AL43">
            <v>76620</v>
          </cell>
          <cell r="AM43">
            <v>73467</v>
          </cell>
          <cell r="AN43">
            <v>81.755201958384333</v>
          </cell>
          <cell r="AO43">
            <v>77.195226438188499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 t="str">
            <v>/0</v>
          </cell>
          <cell r="AY43" t="str">
            <v>/0</v>
          </cell>
          <cell r="AZ43">
            <v>0</v>
          </cell>
          <cell r="BA43">
            <v>0</v>
          </cell>
          <cell r="BB43">
            <v>0</v>
          </cell>
          <cell r="BC43">
            <v>156</v>
          </cell>
          <cell r="BD43">
            <v>0</v>
          </cell>
          <cell r="BE43">
            <v>0</v>
          </cell>
          <cell r="BF43">
            <v>0</v>
          </cell>
          <cell r="BG43">
            <v>66</v>
          </cell>
          <cell r="BH43" t="str">
            <v>/0</v>
          </cell>
          <cell r="BI43" t="str">
            <v>/0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 t="str">
            <v>/0</v>
          </cell>
          <cell r="BS43" t="str">
            <v>/0</v>
          </cell>
        </row>
        <row r="44">
          <cell r="A44" t="str">
            <v>LHR T4 World Of Whiskies</v>
          </cell>
          <cell r="B44">
            <v>1164</v>
          </cell>
          <cell r="C44">
            <v>1164</v>
          </cell>
          <cell r="D44">
            <v>164559</v>
          </cell>
          <cell r="E44">
            <v>183763</v>
          </cell>
          <cell r="F44">
            <v>160792.47</v>
          </cell>
          <cell r="G44">
            <v>0</v>
          </cell>
          <cell r="H44">
            <v>92297</v>
          </cell>
          <cell r="I44">
            <v>109928</v>
          </cell>
          <cell r="J44">
            <v>141.3737113402062</v>
          </cell>
          <cell r="K44">
            <v>157.87199312714776</v>
          </cell>
          <cell r="L44">
            <v>650</v>
          </cell>
          <cell r="M44">
            <v>650</v>
          </cell>
          <cell r="N44">
            <v>93175</v>
          </cell>
          <cell r="O44">
            <v>98789</v>
          </cell>
          <cell r="P44">
            <v>86527.3</v>
          </cell>
          <cell r="Q44">
            <v>0</v>
          </cell>
          <cell r="R44">
            <v>54332</v>
          </cell>
          <cell r="S44">
            <v>61774</v>
          </cell>
          <cell r="T44">
            <v>143.34615384615384</v>
          </cell>
          <cell r="U44">
            <v>151.98307692307694</v>
          </cell>
          <cell r="V44">
            <v>514</v>
          </cell>
          <cell r="W44">
            <v>514</v>
          </cell>
          <cell r="X44">
            <v>66143</v>
          </cell>
          <cell r="Y44">
            <v>78536</v>
          </cell>
          <cell r="Z44">
            <v>71833.47</v>
          </cell>
          <cell r="AA44">
            <v>0</v>
          </cell>
          <cell r="AB44">
            <v>35199</v>
          </cell>
          <cell r="AC44">
            <v>44633</v>
          </cell>
          <cell r="AD44">
            <v>128.6828793774319</v>
          </cell>
          <cell r="AE44">
            <v>152.79377431906616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 t="str">
            <v>/0</v>
          </cell>
          <cell r="AO44" t="str">
            <v>/0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 t="str">
            <v>/0</v>
          </cell>
          <cell r="AY44" t="str">
            <v>/0</v>
          </cell>
          <cell r="AZ44">
            <v>0</v>
          </cell>
          <cell r="BA44">
            <v>0</v>
          </cell>
          <cell r="BB44">
            <v>5241</v>
          </cell>
          <cell r="BC44">
            <v>6438</v>
          </cell>
          <cell r="BD44">
            <v>2431.6999999999998</v>
          </cell>
          <cell r="BE44">
            <v>0</v>
          </cell>
          <cell r="BF44">
            <v>2766</v>
          </cell>
          <cell r="BG44">
            <v>3521</v>
          </cell>
          <cell r="BH44" t="str">
            <v>/0</v>
          </cell>
          <cell r="BI44" t="str">
            <v>/0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 t="str">
            <v>/0</v>
          </cell>
          <cell r="BS44" t="str">
            <v>/0</v>
          </cell>
        </row>
        <row r="45">
          <cell r="A45" t="str">
            <v>LHR T4 Transfer</v>
          </cell>
          <cell r="B45">
            <v>3229</v>
          </cell>
          <cell r="C45">
            <v>2960</v>
          </cell>
          <cell r="D45">
            <v>433452</v>
          </cell>
          <cell r="E45">
            <v>419559</v>
          </cell>
          <cell r="F45">
            <v>409491.39</v>
          </cell>
          <cell r="G45">
            <v>0</v>
          </cell>
          <cell r="H45">
            <v>266285</v>
          </cell>
          <cell r="I45">
            <v>262749</v>
          </cell>
          <cell r="J45">
            <v>134.23722514710437</v>
          </cell>
          <cell r="K45">
            <v>141.74290540540539</v>
          </cell>
          <cell r="L45">
            <v>863</v>
          </cell>
          <cell r="M45">
            <v>663</v>
          </cell>
          <cell r="N45">
            <v>107778</v>
          </cell>
          <cell r="O45">
            <v>101994</v>
          </cell>
          <cell r="P45">
            <v>97268.19</v>
          </cell>
          <cell r="Q45">
            <v>0</v>
          </cell>
          <cell r="R45">
            <v>69924</v>
          </cell>
          <cell r="S45">
            <v>63527</v>
          </cell>
          <cell r="T45">
            <v>124.88760139049826</v>
          </cell>
          <cell r="U45">
            <v>153.83710407239818</v>
          </cell>
          <cell r="V45">
            <v>127</v>
          </cell>
          <cell r="W45">
            <v>127</v>
          </cell>
          <cell r="X45">
            <v>61142</v>
          </cell>
          <cell r="Y45">
            <v>72056</v>
          </cell>
          <cell r="Z45">
            <v>69856.820000000007</v>
          </cell>
          <cell r="AA45">
            <v>0</v>
          </cell>
          <cell r="AB45">
            <v>45095</v>
          </cell>
          <cell r="AC45">
            <v>53759</v>
          </cell>
          <cell r="AD45">
            <v>481.43307086614175</v>
          </cell>
          <cell r="AE45">
            <v>567.37007874015751</v>
          </cell>
          <cell r="AF45">
            <v>976</v>
          </cell>
          <cell r="AG45">
            <v>985</v>
          </cell>
          <cell r="AH45">
            <v>162723</v>
          </cell>
          <cell r="AI45">
            <v>168177</v>
          </cell>
          <cell r="AJ45">
            <v>169078.39999999999</v>
          </cell>
          <cell r="AK45">
            <v>0</v>
          </cell>
          <cell r="AL45">
            <v>98806</v>
          </cell>
          <cell r="AM45">
            <v>104259</v>
          </cell>
          <cell r="AN45">
            <v>166.72438524590163</v>
          </cell>
          <cell r="AO45">
            <v>170.73807106598986</v>
          </cell>
          <cell r="AP45">
            <v>520</v>
          </cell>
          <cell r="AQ45">
            <v>528</v>
          </cell>
          <cell r="AR45">
            <v>42821</v>
          </cell>
          <cell r="AS45">
            <v>31821</v>
          </cell>
          <cell r="AT45">
            <v>33188.79</v>
          </cell>
          <cell r="AU45">
            <v>0</v>
          </cell>
          <cell r="AV45">
            <v>20318</v>
          </cell>
          <cell r="AW45">
            <v>15488</v>
          </cell>
          <cell r="AX45">
            <v>82.348076923076917</v>
          </cell>
          <cell r="AY45">
            <v>60.267045454545453</v>
          </cell>
          <cell r="AZ45">
            <v>743</v>
          </cell>
          <cell r="BA45">
            <v>657</v>
          </cell>
          <cell r="BB45">
            <v>58967</v>
          </cell>
          <cell r="BC45">
            <v>45511</v>
          </cell>
          <cell r="BD45">
            <v>40099.19</v>
          </cell>
          <cell r="BE45">
            <v>0</v>
          </cell>
          <cell r="BF45">
            <v>32121</v>
          </cell>
          <cell r="BG45">
            <v>25716</v>
          </cell>
          <cell r="BH45">
            <v>79.363391655450869</v>
          </cell>
          <cell r="BI45">
            <v>69.270928462709279</v>
          </cell>
          <cell r="BJ45">
            <v>0</v>
          </cell>
          <cell r="BK45">
            <v>0</v>
          </cell>
          <cell r="BL45">
            <v>21</v>
          </cell>
          <cell r="BM45">
            <v>0</v>
          </cell>
          <cell r="BN45">
            <v>0</v>
          </cell>
          <cell r="BO45">
            <v>0</v>
          </cell>
          <cell r="BP45">
            <v>21</v>
          </cell>
          <cell r="BQ45">
            <v>0</v>
          </cell>
          <cell r="BR45" t="str">
            <v>/0</v>
          </cell>
          <cell r="BS45" t="str">
            <v>/0</v>
          </cell>
        </row>
        <row r="46">
          <cell r="A46" t="str">
            <v>LHR T4 Victor Pier</v>
          </cell>
          <cell r="B46">
            <v>938</v>
          </cell>
          <cell r="C46">
            <v>939</v>
          </cell>
          <cell r="D46">
            <v>22669</v>
          </cell>
          <cell r="E46">
            <v>17253</v>
          </cell>
          <cell r="F46">
            <v>22629.57</v>
          </cell>
          <cell r="G46">
            <v>0</v>
          </cell>
          <cell r="H46">
            <v>12986</v>
          </cell>
          <cell r="I46">
            <v>9968</v>
          </cell>
          <cell r="J46">
            <v>24.167377398720681</v>
          </cell>
          <cell r="K46">
            <v>18.373801916932909</v>
          </cell>
          <cell r="L46">
            <v>438</v>
          </cell>
          <cell r="M46">
            <v>438</v>
          </cell>
          <cell r="N46">
            <v>8325</v>
          </cell>
          <cell r="O46">
            <v>5086</v>
          </cell>
          <cell r="P46">
            <v>7969.34</v>
          </cell>
          <cell r="Q46">
            <v>0</v>
          </cell>
          <cell r="R46">
            <v>5294</v>
          </cell>
          <cell r="S46">
            <v>3137</v>
          </cell>
          <cell r="T46">
            <v>19.006849315068493</v>
          </cell>
          <cell r="U46">
            <v>11.611872146118721</v>
          </cell>
          <cell r="V46">
            <v>23</v>
          </cell>
          <cell r="W46">
            <v>23</v>
          </cell>
          <cell r="X46">
            <v>1185</v>
          </cell>
          <cell r="Y46">
            <v>855</v>
          </cell>
          <cell r="Z46">
            <v>1126.72</v>
          </cell>
          <cell r="AA46">
            <v>0</v>
          </cell>
          <cell r="AB46">
            <v>857</v>
          </cell>
          <cell r="AC46">
            <v>649</v>
          </cell>
          <cell r="AD46">
            <v>51.521739130434781</v>
          </cell>
          <cell r="AE46">
            <v>37.173913043478258</v>
          </cell>
          <cell r="AF46">
            <v>292</v>
          </cell>
          <cell r="AG46">
            <v>293</v>
          </cell>
          <cell r="AH46">
            <v>4996</v>
          </cell>
          <cell r="AI46">
            <v>4562</v>
          </cell>
          <cell r="AJ46">
            <v>5473.04</v>
          </cell>
          <cell r="AK46">
            <v>0</v>
          </cell>
          <cell r="AL46">
            <v>2872</v>
          </cell>
          <cell r="AM46">
            <v>2681</v>
          </cell>
          <cell r="AN46">
            <v>17.109589041095891</v>
          </cell>
          <cell r="AO46">
            <v>15.569965870307167</v>
          </cell>
          <cell r="AP46">
            <v>174</v>
          </cell>
          <cell r="AQ46">
            <v>174</v>
          </cell>
          <cell r="AR46">
            <v>7599</v>
          </cell>
          <cell r="AS46">
            <v>6082</v>
          </cell>
          <cell r="AT46">
            <v>7447.42</v>
          </cell>
          <cell r="AU46">
            <v>0</v>
          </cell>
          <cell r="AV46">
            <v>3663</v>
          </cell>
          <cell r="AW46">
            <v>3174</v>
          </cell>
          <cell r="AX46">
            <v>43.672413793103445</v>
          </cell>
          <cell r="AY46">
            <v>34.954022988505749</v>
          </cell>
          <cell r="AZ46">
            <v>11</v>
          </cell>
          <cell r="BA46">
            <v>11</v>
          </cell>
          <cell r="BB46">
            <v>564</v>
          </cell>
          <cell r="BC46">
            <v>668</v>
          </cell>
          <cell r="BD46">
            <v>613.04999999999995</v>
          </cell>
          <cell r="BE46">
            <v>0</v>
          </cell>
          <cell r="BF46">
            <v>300</v>
          </cell>
          <cell r="BG46">
            <v>327</v>
          </cell>
          <cell r="BH46">
            <v>51.272727272727273</v>
          </cell>
          <cell r="BI46">
            <v>60.727272727272727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 t="str">
            <v>/0</v>
          </cell>
          <cell r="BS46" t="str">
            <v>/0</v>
          </cell>
        </row>
        <row r="47">
          <cell r="A47" t="str">
            <v>LHR T4 CIP</v>
          </cell>
          <cell r="B47">
            <v>1784</v>
          </cell>
          <cell r="C47">
            <v>1785</v>
          </cell>
          <cell r="D47">
            <v>217740</v>
          </cell>
          <cell r="E47">
            <v>215357</v>
          </cell>
          <cell r="F47">
            <v>218868.62</v>
          </cell>
          <cell r="G47">
            <v>0</v>
          </cell>
          <cell r="H47">
            <v>102324</v>
          </cell>
          <cell r="I47">
            <v>130005</v>
          </cell>
          <cell r="J47">
            <v>122.05156950672645</v>
          </cell>
          <cell r="K47">
            <v>120.64817927170868</v>
          </cell>
          <cell r="L47">
            <v>408</v>
          </cell>
          <cell r="M47">
            <v>409</v>
          </cell>
          <cell r="N47">
            <v>54272</v>
          </cell>
          <cell r="O47">
            <v>48790</v>
          </cell>
          <cell r="P47">
            <v>52519.4</v>
          </cell>
          <cell r="Q47">
            <v>0</v>
          </cell>
          <cell r="R47">
            <v>26866</v>
          </cell>
          <cell r="S47">
            <v>28707</v>
          </cell>
          <cell r="T47">
            <v>133.01960784313727</v>
          </cell>
          <cell r="U47">
            <v>119.29095354523227</v>
          </cell>
          <cell r="V47">
            <v>97</v>
          </cell>
          <cell r="W47">
            <v>97</v>
          </cell>
          <cell r="X47">
            <v>28677</v>
          </cell>
          <cell r="Y47">
            <v>33339</v>
          </cell>
          <cell r="Z47">
            <v>30070.5</v>
          </cell>
          <cell r="AA47">
            <v>0</v>
          </cell>
          <cell r="AB47">
            <v>17211</v>
          </cell>
          <cell r="AC47">
            <v>25004</v>
          </cell>
          <cell r="AD47">
            <v>295.63917525773195</v>
          </cell>
          <cell r="AE47">
            <v>343.70103092783506</v>
          </cell>
          <cell r="AF47">
            <v>766</v>
          </cell>
          <cell r="AG47">
            <v>766</v>
          </cell>
          <cell r="AH47">
            <v>91071</v>
          </cell>
          <cell r="AI47">
            <v>94425</v>
          </cell>
          <cell r="AJ47">
            <v>98439.039999999994</v>
          </cell>
          <cell r="AK47">
            <v>0</v>
          </cell>
          <cell r="AL47">
            <v>43008</v>
          </cell>
          <cell r="AM47">
            <v>56843</v>
          </cell>
          <cell r="AN47">
            <v>118.89164490861619</v>
          </cell>
          <cell r="AO47">
            <v>123.27023498694517</v>
          </cell>
          <cell r="AP47">
            <v>209</v>
          </cell>
          <cell r="AQ47">
            <v>209</v>
          </cell>
          <cell r="AR47">
            <v>23195</v>
          </cell>
          <cell r="AS47">
            <v>18436</v>
          </cell>
          <cell r="AT47">
            <v>21227.69</v>
          </cell>
          <cell r="AU47">
            <v>0</v>
          </cell>
          <cell r="AV47">
            <v>7646</v>
          </cell>
          <cell r="AW47">
            <v>8600</v>
          </cell>
          <cell r="AX47">
            <v>110.98086124401914</v>
          </cell>
          <cell r="AY47">
            <v>88.21052631578948</v>
          </cell>
          <cell r="AZ47">
            <v>304</v>
          </cell>
          <cell r="BA47">
            <v>304</v>
          </cell>
          <cell r="BB47">
            <v>20525</v>
          </cell>
          <cell r="BC47">
            <v>20367</v>
          </cell>
          <cell r="BD47">
            <v>16611.990000000002</v>
          </cell>
          <cell r="BE47">
            <v>0</v>
          </cell>
          <cell r="BF47">
            <v>7593</v>
          </cell>
          <cell r="BG47">
            <v>10851</v>
          </cell>
          <cell r="BH47">
            <v>67.516447368421055</v>
          </cell>
          <cell r="BI47">
            <v>66.996710526315795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 t="str">
            <v>/0</v>
          </cell>
          <cell r="BS47" t="str">
            <v>/0</v>
          </cell>
        </row>
        <row r="48">
          <cell r="A48" t="str">
            <v>LHR T4 Arrivals</v>
          </cell>
          <cell r="B48">
            <v>955</v>
          </cell>
          <cell r="C48">
            <v>954</v>
          </cell>
          <cell r="D48">
            <v>198982</v>
          </cell>
          <cell r="E48">
            <v>188129</v>
          </cell>
          <cell r="F48">
            <v>152511.37</v>
          </cell>
          <cell r="G48">
            <v>0</v>
          </cell>
          <cell r="H48">
            <v>70327</v>
          </cell>
          <cell r="I48">
            <v>65074</v>
          </cell>
          <cell r="J48">
            <v>208.35811518324607</v>
          </cell>
          <cell r="K48">
            <v>197.20020964360586</v>
          </cell>
          <cell r="L48">
            <v>376</v>
          </cell>
          <cell r="M48">
            <v>326</v>
          </cell>
          <cell r="N48">
            <v>103551</v>
          </cell>
          <cell r="O48">
            <v>91643</v>
          </cell>
          <cell r="P48">
            <v>63596.52</v>
          </cell>
          <cell r="Q48">
            <v>0</v>
          </cell>
          <cell r="R48">
            <v>27625</v>
          </cell>
          <cell r="S48">
            <v>20843</v>
          </cell>
          <cell r="T48">
            <v>275.40159574468083</v>
          </cell>
          <cell r="U48">
            <v>281.11349693251532</v>
          </cell>
          <cell r="V48">
            <v>2</v>
          </cell>
          <cell r="W48">
            <v>2</v>
          </cell>
          <cell r="X48">
            <v>3219</v>
          </cell>
          <cell r="Y48">
            <v>1984</v>
          </cell>
          <cell r="Z48">
            <v>1939.57</v>
          </cell>
          <cell r="AA48">
            <v>0</v>
          </cell>
          <cell r="AB48">
            <v>738</v>
          </cell>
          <cell r="AC48">
            <v>437</v>
          </cell>
          <cell r="AD48">
            <v>1609.5</v>
          </cell>
          <cell r="AE48">
            <v>992</v>
          </cell>
          <cell r="AF48">
            <v>381</v>
          </cell>
          <cell r="AG48">
            <v>380</v>
          </cell>
          <cell r="AH48">
            <v>75745</v>
          </cell>
          <cell r="AI48">
            <v>78716</v>
          </cell>
          <cell r="AJ48">
            <v>71591.47</v>
          </cell>
          <cell r="AK48">
            <v>0</v>
          </cell>
          <cell r="AL48">
            <v>36010</v>
          </cell>
          <cell r="AM48">
            <v>38475</v>
          </cell>
          <cell r="AN48">
            <v>198.80577427821521</v>
          </cell>
          <cell r="AO48">
            <v>207.14736842105262</v>
          </cell>
          <cell r="AP48">
            <v>139</v>
          </cell>
          <cell r="AQ48">
            <v>139</v>
          </cell>
          <cell r="AR48">
            <v>13494</v>
          </cell>
          <cell r="AS48">
            <v>11909</v>
          </cell>
          <cell r="AT48">
            <v>12349.53</v>
          </cell>
          <cell r="AU48">
            <v>0</v>
          </cell>
          <cell r="AV48">
            <v>4634</v>
          </cell>
          <cell r="AW48">
            <v>3700</v>
          </cell>
          <cell r="AX48">
            <v>97.079136690647488</v>
          </cell>
          <cell r="AY48">
            <v>85.676258992805757</v>
          </cell>
          <cell r="AZ48">
            <v>57</v>
          </cell>
          <cell r="BA48">
            <v>107</v>
          </cell>
          <cell r="BB48">
            <v>2973</v>
          </cell>
          <cell r="BC48">
            <v>3877</v>
          </cell>
          <cell r="BD48">
            <v>3034.28</v>
          </cell>
          <cell r="BE48">
            <v>0</v>
          </cell>
          <cell r="BF48">
            <v>1320</v>
          </cell>
          <cell r="BG48">
            <v>1619</v>
          </cell>
          <cell r="BH48">
            <v>52.157894736842103</v>
          </cell>
          <cell r="BI48">
            <v>36.233644859813083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 t="str">
            <v>/0</v>
          </cell>
          <cell r="BS48" t="str">
            <v>/0</v>
          </cell>
        </row>
        <row r="49">
          <cell r="A49" t="str">
            <v>LHR T4 Dior</v>
          </cell>
          <cell r="B49">
            <v>407</v>
          </cell>
          <cell r="C49">
            <v>407</v>
          </cell>
          <cell r="D49">
            <v>25700</v>
          </cell>
          <cell r="E49">
            <v>26256</v>
          </cell>
          <cell r="F49">
            <v>26815.09</v>
          </cell>
          <cell r="G49">
            <v>0</v>
          </cell>
          <cell r="H49">
            <v>15443</v>
          </cell>
          <cell r="I49">
            <v>16048</v>
          </cell>
          <cell r="J49">
            <v>63.144963144963143</v>
          </cell>
          <cell r="K49">
            <v>64.511056511056509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 t="str">
            <v>/0</v>
          </cell>
          <cell r="U49" t="str">
            <v>/0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 t="str">
            <v>/0</v>
          </cell>
          <cell r="AE49" t="str">
            <v>/0</v>
          </cell>
          <cell r="AF49">
            <v>407</v>
          </cell>
          <cell r="AG49">
            <v>407</v>
          </cell>
          <cell r="AH49">
            <v>25700</v>
          </cell>
          <cell r="AI49">
            <v>26256</v>
          </cell>
          <cell r="AJ49">
            <v>26815.09</v>
          </cell>
          <cell r="AK49">
            <v>0</v>
          </cell>
          <cell r="AL49">
            <v>15443</v>
          </cell>
          <cell r="AM49">
            <v>16048</v>
          </cell>
          <cell r="AN49">
            <v>63.144963144963143</v>
          </cell>
          <cell r="AO49">
            <v>64.511056511056509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 t="str">
            <v>/0</v>
          </cell>
          <cell r="AY49" t="str">
            <v>/0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 t="str">
            <v>/0</v>
          </cell>
          <cell r="BI49" t="str">
            <v>/0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 t="str">
            <v>/0</v>
          </cell>
          <cell r="BS49" t="str">
            <v>/0</v>
          </cell>
        </row>
        <row r="50">
          <cell r="A50" t="str">
            <v>LHR T4 L' Oreal</v>
          </cell>
          <cell r="B50">
            <v>0</v>
          </cell>
          <cell r="C50">
            <v>342</v>
          </cell>
          <cell r="D50">
            <v>0</v>
          </cell>
          <cell r="E50">
            <v>16504</v>
          </cell>
          <cell r="F50">
            <v>13536.39</v>
          </cell>
          <cell r="G50">
            <v>0</v>
          </cell>
          <cell r="H50">
            <v>0</v>
          </cell>
          <cell r="I50">
            <v>9935</v>
          </cell>
          <cell r="J50" t="str">
            <v>/0</v>
          </cell>
          <cell r="K50">
            <v>48.257309941520468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 t="str">
            <v>/0</v>
          </cell>
          <cell r="U50" t="str">
            <v>/0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 t="str">
            <v>/0</v>
          </cell>
          <cell r="AE50" t="str">
            <v>/0</v>
          </cell>
          <cell r="AF50">
            <v>0</v>
          </cell>
          <cell r="AG50">
            <v>342</v>
          </cell>
          <cell r="AH50">
            <v>0</v>
          </cell>
          <cell r="AI50">
            <v>16504</v>
          </cell>
          <cell r="AJ50">
            <v>13536.39</v>
          </cell>
          <cell r="AK50">
            <v>0</v>
          </cell>
          <cell r="AL50">
            <v>0</v>
          </cell>
          <cell r="AM50">
            <v>9935</v>
          </cell>
          <cell r="AN50" t="str">
            <v>/0</v>
          </cell>
          <cell r="AO50">
            <v>48.257309941520468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 t="str">
            <v>/0</v>
          </cell>
          <cell r="AY50" t="str">
            <v>/0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 t="str">
            <v>/0</v>
          </cell>
          <cell r="BI50" t="str">
            <v>/0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 t="str">
            <v>/0</v>
          </cell>
          <cell r="BS50" t="str">
            <v>/0</v>
          </cell>
        </row>
        <row r="51">
          <cell r="A51" t="str">
            <v>LGW South</v>
          </cell>
          <cell r="B51">
            <v>26992</v>
          </cell>
          <cell r="C51">
            <v>26596</v>
          </cell>
          <cell r="D51">
            <v>3662086</v>
          </cell>
          <cell r="E51">
            <v>3478461</v>
          </cell>
          <cell r="F51">
            <v>3562769.92</v>
          </cell>
          <cell r="G51">
            <v>0</v>
          </cell>
          <cell r="H51">
            <v>2068242</v>
          </cell>
          <cell r="I51">
            <v>1985756</v>
          </cell>
          <cell r="J51">
            <v>135.67301422643746</v>
          </cell>
          <cell r="K51">
            <v>130.78887802677093</v>
          </cell>
          <cell r="L51">
            <v>4742</v>
          </cell>
          <cell r="M51">
            <v>5902</v>
          </cell>
          <cell r="N51">
            <v>697024</v>
          </cell>
          <cell r="O51">
            <v>631417</v>
          </cell>
          <cell r="P51">
            <v>661157.1</v>
          </cell>
          <cell r="Q51">
            <v>0</v>
          </cell>
          <cell r="R51">
            <v>339451</v>
          </cell>
          <cell r="S51">
            <v>306440</v>
          </cell>
          <cell r="T51">
            <v>146.9894559257697</v>
          </cell>
          <cell r="U51">
            <v>106.98356489325653</v>
          </cell>
          <cell r="V51">
            <v>1205</v>
          </cell>
          <cell r="W51">
            <v>1199</v>
          </cell>
          <cell r="X51">
            <v>548841</v>
          </cell>
          <cell r="Y51">
            <v>587575</v>
          </cell>
          <cell r="Z51">
            <v>561045.1</v>
          </cell>
          <cell r="AA51">
            <v>0</v>
          </cell>
          <cell r="AB51">
            <v>404527</v>
          </cell>
          <cell r="AC51">
            <v>435735</v>
          </cell>
          <cell r="AD51">
            <v>455.46970954356846</v>
          </cell>
          <cell r="AE51">
            <v>490.05421184320267</v>
          </cell>
          <cell r="AF51">
            <v>11362</v>
          </cell>
          <cell r="AG51">
            <v>11515</v>
          </cell>
          <cell r="AH51">
            <v>1857113</v>
          </cell>
          <cell r="AI51">
            <v>1746143</v>
          </cell>
          <cell r="AJ51">
            <v>1821793.11</v>
          </cell>
          <cell r="AK51">
            <v>0</v>
          </cell>
          <cell r="AL51">
            <v>1069445</v>
          </cell>
          <cell r="AM51">
            <v>1000043</v>
          </cell>
          <cell r="AN51">
            <v>163.44948072522442</v>
          </cell>
          <cell r="AO51">
            <v>151.64072948328268</v>
          </cell>
          <cell r="AP51">
            <v>3489</v>
          </cell>
          <cell r="AQ51">
            <v>3186</v>
          </cell>
          <cell r="AR51">
            <v>210517</v>
          </cell>
          <cell r="AS51">
            <v>171245</v>
          </cell>
          <cell r="AT51">
            <v>175853.19</v>
          </cell>
          <cell r="AU51">
            <v>0</v>
          </cell>
          <cell r="AV51">
            <v>91760</v>
          </cell>
          <cell r="AW51">
            <v>76849</v>
          </cell>
          <cell r="AX51">
            <v>60.337345944396674</v>
          </cell>
          <cell r="AY51">
            <v>53.749215317011924</v>
          </cell>
          <cell r="AZ51">
            <v>6194</v>
          </cell>
          <cell r="BA51">
            <v>4794</v>
          </cell>
          <cell r="BB51">
            <v>348591</v>
          </cell>
          <cell r="BC51">
            <v>342061</v>
          </cell>
          <cell r="BD51">
            <v>342921.42</v>
          </cell>
          <cell r="BE51">
            <v>0</v>
          </cell>
          <cell r="BF51">
            <v>163059</v>
          </cell>
          <cell r="BG51">
            <v>166671</v>
          </cell>
          <cell r="BH51">
            <v>56.278818211172101</v>
          </cell>
          <cell r="BI51">
            <v>71.351898206090951</v>
          </cell>
          <cell r="BJ51">
            <v>0</v>
          </cell>
          <cell r="BK51">
            <v>0</v>
          </cell>
          <cell r="BL51">
            <v>0</v>
          </cell>
          <cell r="BM51">
            <v>20</v>
          </cell>
          <cell r="BN51">
            <v>0</v>
          </cell>
          <cell r="BO51">
            <v>0</v>
          </cell>
          <cell r="BP51">
            <v>0</v>
          </cell>
          <cell r="BQ51">
            <v>18</v>
          </cell>
          <cell r="BR51" t="str">
            <v>/0</v>
          </cell>
          <cell r="BS51" t="str">
            <v>/0</v>
          </cell>
        </row>
        <row r="52">
          <cell r="A52" t="str">
            <v>LGW South Main</v>
          </cell>
          <cell r="B52">
            <v>21139</v>
          </cell>
          <cell r="C52">
            <v>21138</v>
          </cell>
          <cell r="D52">
            <v>2860355</v>
          </cell>
          <cell r="E52">
            <v>2782308</v>
          </cell>
          <cell r="F52">
            <v>2916874.65</v>
          </cell>
          <cell r="G52">
            <v>0</v>
          </cell>
          <cell r="H52">
            <v>1666347</v>
          </cell>
          <cell r="I52">
            <v>1628722</v>
          </cell>
          <cell r="J52">
            <v>135.31174606178155</v>
          </cell>
          <cell r="K52">
            <v>131.62588702810106</v>
          </cell>
          <cell r="L52">
            <v>3520</v>
          </cell>
          <cell r="M52">
            <v>4758</v>
          </cell>
          <cell r="N52">
            <v>479747</v>
          </cell>
          <cell r="O52">
            <v>459033</v>
          </cell>
          <cell r="P52">
            <v>487805.46</v>
          </cell>
          <cell r="Q52">
            <v>0</v>
          </cell>
          <cell r="R52">
            <v>254125</v>
          </cell>
          <cell r="S52">
            <v>242439</v>
          </cell>
          <cell r="T52">
            <v>136.29176136363637</v>
          </cell>
          <cell r="U52">
            <v>96.47604035308953</v>
          </cell>
          <cell r="V52">
            <v>1013</v>
          </cell>
          <cell r="W52">
            <v>1013</v>
          </cell>
          <cell r="X52">
            <v>407482</v>
          </cell>
          <cell r="Y52">
            <v>454757</v>
          </cell>
          <cell r="Z52">
            <v>437404.19</v>
          </cell>
          <cell r="AA52">
            <v>0</v>
          </cell>
          <cell r="AB52">
            <v>300578</v>
          </cell>
          <cell r="AC52">
            <v>338333</v>
          </cell>
          <cell r="AD52">
            <v>402.25271470878579</v>
          </cell>
          <cell r="AE52">
            <v>448.92102665350444</v>
          </cell>
          <cell r="AF52">
            <v>9498</v>
          </cell>
          <cell r="AG52">
            <v>9480</v>
          </cell>
          <cell r="AH52">
            <v>1608834</v>
          </cell>
          <cell r="AI52">
            <v>1517877</v>
          </cell>
          <cell r="AJ52">
            <v>1623646.12</v>
          </cell>
          <cell r="AK52">
            <v>0</v>
          </cell>
          <cell r="AL52">
            <v>939595</v>
          </cell>
          <cell r="AM52">
            <v>879889</v>
          </cell>
          <cell r="AN52">
            <v>169.38660770688566</v>
          </cell>
          <cell r="AO52">
            <v>160.1136075949367</v>
          </cell>
          <cell r="AP52">
            <v>2247</v>
          </cell>
          <cell r="AQ52">
            <v>2020</v>
          </cell>
          <cell r="AR52">
            <v>138254</v>
          </cell>
          <cell r="AS52">
            <v>119854</v>
          </cell>
          <cell r="AT52">
            <v>122684.04</v>
          </cell>
          <cell r="AU52">
            <v>0</v>
          </cell>
          <cell r="AV52">
            <v>61429</v>
          </cell>
          <cell r="AW52">
            <v>53881</v>
          </cell>
          <cell r="AX52">
            <v>61.528259902091676</v>
          </cell>
          <cell r="AY52">
            <v>59.333663366336637</v>
          </cell>
          <cell r="AZ52">
            <v>4861</v>
          </cell>
          <cell r="BA52">
            <v>3867</v>
          </cell>
          <cell r="BB52">
            <v>226038</v>
          </cell>
          <cell r="BC52">
            <v>230767</v>
          </cell>
          <cell r="BD52">
            <v>245334.84</v>
          </cell>
          <cell r="BE52">
            <v>0</v>
          </cell>
          <cell r="BF52">
            <v>110620</v>
          </cell>
          <cell r="BG52">
            <v>114162</v>
          </cell>
          <cell r="BH52">
            <v>46.500308578481793</v>
          </cell>
          <cell r="BI52">
            <v>59.675976208947503</v>
          </cell>
          <cell r="BJ52">
            <v>0</v>
          </cell>
          <cell r="BK52">
            <v>0</v>
          </cell>
          <cell r="BL52">
            <v>0</v>
          </cell>
          <cell r="BM52">
            <v>20</v>
          </cell>
          <cell r="BN52">
            <v>0</v>
          </cell>
          <cell r="BO52">
            <v>0</v>
          </cell>
          <cell r="BP52">
            <v>0</v>
          </cell>
          <cell r="BQ52">
            <v>18</v>
          </cell>
          <cell r="BR52" t="str">
            <v>/0</v>
          </cell>
          <cell r="BS52" t="str">
            <v>/0</v>
          </cell>
        </row>
        <row r="53">
          <cell r="A53" t="str">
            <v>LGW South Clarins</v>
          </cell>
          <cell r="B53">
            <v>323</v>
          </cell>
          <cell r="C53">
            <v>321</v>
          </cell>
          <cell r="D53">
            <v>55441</v>
          </cell>
          <cell r="E53">
            <v>57208</v>
          </cell>
          <cell r="F53">
            <v>62241.71</v>
          </cell>
          <cell r="G53">
            <v>0</v>
          </cell>
          <cell r="H53">
            <v>31923</v>
          </cell>
          <cell r="I53">
            <v>32620</v>
          </cell>
          <cell r="J53">
            <v>171.64396284829721</v>
          </cell>
          <cell r="K53">
            <v>178.21806853582555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 t="str">
            <v>/0</v>
          </cell>
          <cell r="U53" t="str">
            <v>/0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 t="str">
            <v>/0</v>
          </cell>
          <cell r="AE53" t="str">
            <v>/0</v>
          </cell>
          <cell r="AF53">
            <v>323</v>
          </cell>
          <cell r="AG53">
            <v>321</v>
          </cell>
          <cell r="AH53">
            <v>55441</v>
          </cell>
          <cell r="AI53">
            <v>57208</v>
          </cell>
          <cell r="AJ53">
            <v>62241.71</v>
          </cell>
          <cell r="AK53">
            <v>0</v>
          </cell>
          <cell r="AL53">
            <v>31923</v>
          </cell>
          <cell r="AM53">
            <v>32620</v>
          </cell>
          <cell r="AN53">
            <v>171.64396284829721</v>
          </cell>
          <cell r="AO53">
            <v>178.21806853582555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 t="str">
            <v>/0</v>
          </cell>
          <cell r="AY53" t="str">
            <v>/0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 t="str">
            <v>/0</v>
          </cell>
          <cell r="BI53" t="str">
            <v>/0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 t="str">
            <v>/0</v>
          </cell>
          <cell r="BS53" t="str">
            <v>/0</v>
          </cell>
        </row>
        <row r="54">
          <cell r="A54" t="str">
            <v>LGW South Red Tag</v>
          </cell>
          <cell r="B54">
            <v>994</v>
          </cell>
          <cell r="C54">
            <v>994</v>
          </cell>
          <cell r="D54">
            <v>238209</v>
          </cell>
          <cell r="E54">
            <v>230616</v>
          </cell>
          <cell r="F54">
            <v>217304.68</v>
          </cell>
          <cell r="G54">
            <v>0</v>
          </cell>
          <cell r="H54">
            <v>156936</v>
          </cell>
          <cell r="I54">
            <v>148239</v>
          </cell>
          <cell r="J54">
            <v>239.64688128772636</v>
          </cell>
          <cell r="K54">
            <v>232.00804828973844</v>
          </cell>
          <cell r="L54">
            <v>259</v>
          </cell>
          <cell r="M54">
            <v>259</v>
          </cell>
          <cell r="N54">
            <v>45809</v>
          </cell>
          <cell r="O54">
            <v>37451</v>
          </cell>
          <cell r="P54">
            <v>37859.18</v>
          </cell>
          <cell r="Q54">
            <v>0</v>
          </cell>
          <cell r="R54">
            <v>25553</v>
          </cell>
          <cell r="S54">
            <v>19587</v>
          </cell>
          <cell r="T54">
            <v>176.86872586872587</v>
          </cell>
          <cell r="U54">
            <v>144.59845559845559</v>
          </cell>
          <cell r="V54">
            <v>112</v>
          </cell>
          <cell r="W54">
            <v>112</v>
          </cell>
          <cell r="X54">
            <v>130732</v>
          </cell>
          <cell r="Y54">
            <v>122170</v>
          </cell>
          <cell r="Z54">
            <v>112709.52</v>
          </cell>
          <cell r="AA54">
            <v>0</v>
          </cell>
          <cell r="AB54">
            <v>98198</v>
          </cell>
          <cell r="AC54">
            <v>91593</v>
          </cell>
          <cell r="AD54">
            <v>1167.25</v>
          </cell>
          <cell r="AE54">
            <v>1090.8035714285713</v>
          </cell>
          <cell r="AF54">
            <v>531</v>
          </cell>
          <cell r="AG54">
            <v>531</v>
          </cell>
          <cell r="AH54">
            <v>48293</v>
          </cell>
          <cell r="AI54">
            <v>61008</v>
          </cell>
          <cell r="AJ54">
            <v>53556.38</v>
          </cell>
          <cell r="AK54">
            <v>0</v>
          </cell>
          <cell r="AL54">
            <v>26367</v>
          </cell>
          <cell r="AM54">
            <v>32207</v>
          </cell>
          <cell r="AN54">
            <v>90.947269303201509</v>
          </cell>
          <cell r="AO54">
            <v>114.89265536723164</v>
          </cell>
          <cell r="AP54">
            <v>0</v>
          </cell>
          <cell r="AQ54">
            <v>0</v>
          </cell>
          <cell r="AR54">
            <v>2152</v>
          </cell>
          <cell r="AS54">
            <v>0</v>
          </cell>
          <cell r="AT54">
            <v>0</v>
          </cell>
          <cell r="AU54">
            <v>0</v>
          </cell>
          <cell r="AV54">
            <v>716</v>
          </cell>
          <cell r="AW54">
            <v>0</v>
          </cell>
          <cell r="AX54" t="str">
            <v>/0</v>
          </cell>
          <cell r="AY54" t="str">
            <v>/0</v>
          </cell>
          <cell r="AZ54">
            <v>92</v>
          </cell>
          <cell r="BA54">
            <v>92</v>
          </cell>
          <cell r="BB54">
            <v>11223</v>
          </cell>
          <cell r="BC54">
            <v>9987</v>
          </cell>
          <cell r="BD54">
            <v>13179.6</v>
          </cell>
          <cell r="BE54">
            <v>0</v>
          </cell>
          <cell r="BF54">
            <v>6102</v>
          </cell>
          <cell r="BG54">
            <v>4852</v>
          </cell>
          <cell r="BH54">
            <v>121.98913043478261</v>
          </cell>
          <cell r="BI54">
            <v>108.55434782608695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 t="str">
            <v>/0</v>
          </cell>
          <cell r="BS54" t="str">
            <v>/0</v>
          </cell>
        </row>
        <row r="55">
          <cell r="A55" t="str">
            <v>LGW South Satellite</v>
          </cell>
          <cell r="B55">
            <v>2097</v>
          </cell>
          <cell r="C55">
            <v>1705</v>
          </cell>
          <cell r="D55">
            <v>73104</v>
          </cell>
          <cell r="E55">
            <v>34071</v>
          </cell>
          <cell r="F55">
            <v>36520.720000000001</v>
          </cell>
          <cell r="G55">
            <v>0</v>
          </cell>
          <cell r="H55">
            <v>41701</v>
          </cell>
          <cell r="I55">
            <v>19934</v>
          </cell>
          <cell r="J55">
            <v>34.86123032904149</v>
          </cell>
          <cell r="K55">
            <v>19.982991202346042</v>
          </cell>
          <cell r="L55">
            <v>237</v>
          </cell>
          <cell r="M55">
            <v>182</v>
          </cell>
          <cell r="N55">
            <v>12844</v>
          </cell>
          <cell r="O55">
            <v>7097</v>
          </cell>
          <cell r="P55">
            <v>7295.49</v>
          </cell>
          <cell r="Q55">
            <v>0</v>
          </cell>
          <cell r="R55">
            <v>7525</v>
          </cell>
          <cell r="S55">
            <v>3963</v>
          </cell>
          <cell r="T55">
            <v>54.194092827004219</v>
          </cell>
          <cell r="U55">
            <v>38.994505494505496</v>
          </cell>
          <cell r="V55">
            <v>45</v>
          </cell>
          <cell r="W55">
            <v>37</v>
          </cell>
          <cell r="X55">
            <v>4359</v>
          </cell>
          <cell r="Y55">
            <v>3605</v>
          </cell>
          <cell r="Z55">
            <v>3266.14</v>
          </cell>
          <cell r="AA55">
            <v>0</v>
          </cell>
          <cell r="AB55">
            <v>3288</v>
          </cell>
          <cell r="AC55">
            <v>2739</v>
          </cell>
          <cell r="AD55">
            <v>96.86666666666666</v>
          </cell>
          <cell r="AE55">
            <v>97.432432432432435</v>
          </cell>
          <cell r="AF55">
            <v>506</v>
          </cell>
          <cell r="AG55">
            <v>552</v>
          </cell>
          <cell r="AH55">
            <v>32414</v>
          </cell>
          <cell r="AI55">
            <v>9403</v>
          </cell>
          <cell r="AJ55">
            <v>8857.09</v>
          </cell>
          <cell r="AK55">
            <v>0</v>
          </cell>
          <cell r="AL55">
            <v>18462</v>
          </cell>
          <cell r="AM55">
            <v>5688</v>
          </cell>
          <cell r="AN55">
            <v>64.059288537549406</v>
          </cell>
          <cell r="AO55">
            <v>17.034420289855074</v>
          </cell>
          <cell r="AP55">
            <v>546</v>
          </cell>
          <cell r="AQ55">
            <v>418</v>
          </cell>
          <cell r="AR55">
            <v>10428</v>
          </cell>
          <cell r="AS55">
            <v>5014</v>
          </cell>
          <cell r="AT55">
            <v>6123.79</v>
          </cell>
          <cell r="AU55">
            <v>0</v>
          </cell>
          <cell r="AV55">
            <v>4729</v>
          </cell>
          <cell r="AW55">
            <v>2549</v>
          </cell>
          <cell r="AX55">
            <v>19.098901098901099</v>
          </cell>
          <cell r="AY55">
            <v>11.995215311004785</v>
          </cell>
          <cell r="AZ55">
            <v>763</v>
          </cell>
          <cell r="BA55">
            <v>516</v>
          </cell>
          <cell r="BB55">
            <v>13059</v>
          </cell>
          <cell r="BC55">
            <v>8952</v>
          </cell>
          <cell r="BD55">
            <v>10978.21</v>
          </cell>
          <cell r="BE55">
            <v>0</v>
          </cell>
          <cell r="BF55">
            <v>7697</v>
          </cell>
          <cell r="BG55">
            <v>4995</v>
          </cell>
          <cell r="BH55">
            <v>17.115334207077325</v>
          </cell>
          <cell r="BI55">
            <v>17.348837209302324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 t="str">
            <v>/0</v>
          </cell>
          <cell r="BS55" t="str">
            <v>/0</v>
          </cell>
        </row>
        <row r="56">
          <cell r="A56" t="str">
            <v>LGW South Arrivals</v>
          </cell>
          <cell r="B56">
            <v>1363</v>
          </cell>
          <cell r="C56">
            <v>1370</v>
          </cell>
          <cell r="D56">
            <v>227983</v>
          </cell>
          <cell r="E56">
            <v>188939</v>
          </cell>
          <cell r="F56">
            <v>155888.91</v>
          </cell>
          <cell r="G56">
            <v>0</v>
          </cell>
          <cell r="H56">
            <v>82743</v>
          </cell>
          <cell r="I56">
            <v>68413</v>
          </cell>
          <cell r="J56">
            <v>167.26559060895084</v>
          </cell>
          <cell r="K56">
            <v>137.91167883211679</v>
          </cell>
          <cell r="L56">
            <v>456</v>
          </cell>
          <cell r="M56">
            <v>433</v>
          </cell>
          <cell r="N56">
            <v>99702</v>
          </cell>
          <cell r="O56">
            <v>71439</v>
          </cell>
          <cell r="P56">
            <v>65141.06</v>
          </cell>
          <cell r="Q56">
            <v>0</v>
          </cell>
          <cell r="R56">
            <v>24577</v>
          </cell>
          <cell r="S56">
            <v>12527</v>
          </cell>
          <cell r="T56">
            <v>218.64473684210526</v>
          </cell>
          <cell r="U56">
            <v>164.98614318706697</v>
          </cell>
          <cell r="V56">
            <v>4</v>
          </cell>
          <cell r="W56">
            <v>6</v>
          </cell>
          <cell r="X56">
            <v>1314</v>
          </cell>
          <cell r="Y56">
            <v>1677</v>
          </cell>
          <cell r="Z56">
            <v>1492.22</v>
          </cell>
          <cell r="AA56">
            <v>0</v>
          </cell>
          <cell r="AB56">
            <v>307</v>
          </cell>
          <cell r="AC56">
            <v>566</v>
          </cell>
          <cell r="AD56">
            <v>328.5</v>
          </cell>
          <cell r="AE56">
            <v>279.5</v>
          </cell>
          <cell r="AF56">
            <v>504</v>
          </cell>
          <cell r="AG56">
            <v>631</v>
          </cell>
          <cell r="AH56">
            <v>112131</v>
          </cell>
          <cell r="AI56">
            <v>100647</v>
          </cell>
          <cell r="AJ56">
            <v>73491.81</v>
          </cell>
          <cell r="AK56">
            <v>0</v>
          </cell>
          <cell r="AL56">
            <v>53098</v>
          </cell>
          <cell r="AM56">
            <v>49639</v>
          </cell>
          <cell r="AN56">
            <v>222.48214285714286</v>
          </cell>
          <cell r="AO56">
            <v>159.50396196513472</v>
          </cell>
          <cell r="AP56">
            <v>167</v>
          </cell>
          <cell r="AQ56">
            <v>219</v>
          </cell>
          <cell r="AR56">
            <v>12334</v>
          </cell>
          <cell r="AS56">
            <v>6947</v>
          </cell>
          <cell r="AT56">
            <v>10131.52</v>
          </cell>
          <cell r="AU56">
            <v>0</v>
          </cell>
          <cell r="AV56">
            <v>4354</v>
          </cell>
          <cell r="AW56">
            <v>2480</v>
          </cell>
          <cell r="AX56">
            <v>73.856287425149702</v>
          </cell>
          <cell r="AY56">
            <v>31.721461187214611</v>
          </cell>
          <cell r="AZ56">
            <v>232</v>
          </cell>
          <cell r="BA56">
            <v>81</v>
          </cell>
          <cell r="BB56">
            <v>2502</v>
          </cell>
          <cell r="BC56">
            <v>8229</v>
          </cell>
          <cell r="BD56">
            <v>5632.3</v>
          </cell>
          <cell r="BE56">
            <v>0</v>
          </cell>
          <cell r="BF56">
            <v>407</v>
          </cell>
          <cell r="BG56">
            <v>3201</v>
          </cell>
          <cell r="BH56">
            <v>10.78448275862069</v>
          </cell>
          <cell r="BI56">
            <v>101.5925925925926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 t="str">
            <v>/0</v>
          </cell>
          <cell r="BS56" t="str">
            <v>/0</v>
          </cell>
        </row>
        <row r="57">
          <cell r="A57" t="str">
            <v>LGW South Sunglasses</v>
          </cell>
          <cell r="B57">
            <v>246</v>
          </cell>
          <cell r="C57">
            <v>238</v>
          </cell>
          <cell r="D57">
            <v>95674</v>
          </cell>
          <cell r="E57">
            <v>83598</v>
          </cell>
          <cell r="F57">
            <v>67796.47</v>
          </cell>
          <cell r="G57">
            <v>0</v>
          </cell>
          <cell r="H57">
            <v>38138</v>
          </cell>
          <cell r="I57">
            <v>39264</v>
          </cell>
          <cell r="J57">
            <v>388.91869918699189</v>
          </cell>
          <cell r="K57">
            <v>351.25210084033614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 t="str">
            <v>/0</v>
          </cell>
          <cell r="U57" t="str">
            <v>/0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 t="str">
            <v>/0</v>
          </cell>
          <cell r="AE57" t="str">
            <v>/0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 t="str">
            <v>/0</v>
          </cell>
          <cell r="AO57" t="str">
            <v>/0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 t="str">
            <v>/0</v>
          </cell>
          <cell r="AY57" t="str">
            <v>/0</v>
          </cell>
          <cell r="AZ57">
            <v>246</v>
          </cell>
          <cell r="BA57">
            <v>238</v>
          </cell>
          <cell r="BB57">
            <v>95674</v>
          </cell>
          <cell r="BC57">
            <v>83598</v>
          </cell>
          <cell r="BD57">
            <v>67796.47</v>
          </cell>
          <cell r="BE57">
            <v>0</v>
          </cell>
          <cell r="BF57">
            <v>38138</v>
          </cell>
          <cell r="BG57">
            <v>39264</v>
          </cell>
          <cell r="BH57">
            <v>388.91869918699189</v>
          </cell>
          <cell r="BI57">
            <v>351.25210084033614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 t="str">
            <v>/0</v>
          </cell>
          <cell r="BS57" t="str">
            <v>/0</v>
          </cell>
        </row>
        <row r="58">
          <cell r="A58" t="str">
            <v>LGW South Chocolates</v>
          </cell>
          <cell r="B58">
            <v>529</v>
          </cell>
          <cell r="C58">
            <v>529</v>
          </cell>
          <cell r="D58">
            <v>47349</v>
          </cell>
          <cell r="E58">
            <v>39958</v>
          </cell>
          <cell r="F58">
            <v>36913.839999999997</v>
          </cell>
          <cell r="G58">
            <v>0</v>
          </cell>
          <cell r="H58">
            <v>20532</v>
          </cell>
          <cell r="I58">
            <v>18126</v>
          </cell>
          <cell r="J58">
            <v>89.506616257088851</v>
          </cell>
          <cell r="K58">
            <v>75.534971644612483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 t="str">
            <v>/0</v>
          </cell>
          <cell r="U58" t="str">
            <v>/0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 t="str">
            <v>/0</v>
          </cell>
          <cell r="AE58" t="str">
            <v>/0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 t="str">
            <v>/0</v>
          </cell>
          <cell r="AO58" t="str">
            <v>/0</v>
          </cell>
          <cell r="AP58">
            <v>529</v>
          </cell>
          <cell r="AQ58">
            <v>529</v>
          </cell>
          <cell r="AR58">
            <v>47349</v>
          </cell>
          <cell r="AS58">
            <v>39430</v>
          </cell>
          <cell r="AT58">
            <v>36913.839999999997</v>
          </cell>
          <cell r="AU58">
            <v>0</v>
          </cell>
          <cell r="AV58">
            <v>20532</v>
          </cell>
          <cell r="AW58">
            <v>17939</v>
          </cell>
          <cell r="AX58">
            <v>89.506616257088851</v>
          </cell>
          <cell r="AY58">
            <v>74.536862003780712</v>
          </cell>
          <cell r="AZ58">
            <v>0</v>
          </cell>
          <cell r="BA58">
            <v>0</v>
          </cell>
          <cell r="BB58">
            <v>0</v>
          </cell>
          <cell r="BC58">
            <v>528</v>
          </cell>
          <cell r="BD58">
            <v>0</v>
          </cell>
          <cell r="BE58">
            <v>0</v>
          </cell>
          <cell r="BF58">
            <v>0</v>
          </cell>
          <cell r="BG58">
            <v>187</v>
          </cell>
          <cell r="BH58" t="str">
            <v>/0</v>
          </cell>
          <cell r="BI58" t="str">
            <v>/0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 t="str">
            <v>/0</v>
          </cell>
          <cell r="BS58" t="str">
            <v>/0</v>
          </cell>
        </row>
        <row r="59">
          <cell r="A59" t="str">
            <v>LGW South World of Whiskies</v>
          </cell>
          <cell r="B59">
            <v>301</v>
          </cell>
          <cell r="C59">
            <v>301</v>
          </cell>
          <cell r="D59">
            <v>63971</v>
          </cell>
          <cell r="E59">
            <v>61763</v>
          </cell>
          <cell r="F59">
            <v>69228.94</v>
          </cell>
          <cell r="G59">
            <v>0</v>
          </cell>
          <cell r="H59">
            <v>29922</v>
          </cell>
          <cell r="I59">
            <v>30438</v>
          </cell>
          <cell r="J59">
            <v>212.5282392026578</v>
          </cell>
          <cell r="K59">
            <v>205.19269102990035</v>
          </cell>
          <cell r="L59">
            <v>270</v>
          </cell>
          <cell r="M59">
            <v>270</v>
          </cell>
          <cell r="N59">
            <v>58922</v>
          </cell>
          <cell r="O59">
            <v>56397</v>
          </cell>
          <cell r="P59">
            <v>63055.91</v>
          </cell>
          <cell r="Q59">
            <v>0</v>
          </cell>
          <cell r="R59">
            <v>27671</v>
          </cell>
          <cell r="S59">
            <v>27924</v>
          </cell>
          <cell r="T59">
            <v>218.22962962962964</v>
          </cell>
          <cell r="U59">
            <v>208.87777777777777</v>
          </cell>
          <cell r="V59">
            <v>31</v>
          </cell>
          <cell r="W59">
            <v>31</v>
          </cell>
          <cell r="X59">
            <v>4954</v>
          </cell>
          <cell r="Y59">
            <v>5366</v>
          </cell>
          <cell r="Z59">
            <v>6173.03</v>
          </cell>
          <cell r="AA59">
            <v>0</v>
          </cell>
          <cell r="AB59">
            <v>2156</v>
          </cell>
          <cell r="AC59">
            <v>2504</v>
          </cell>
          <cell r="AD59">
            <v>159.80645161290323</v>
          </cell>
          <cell r="AE59">
            <v>173.09677419354838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 t="str">
            <v>/0</v>
          </cell>
          <cell r="AO59" t="str">
            <v>/0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 t="str">
            <v>/0</v>
          </cell>
          <cell r="AY59" t="str">
            <v>/0</v>
          </cell>
          <cell r="AZ59">
            <v>0</v>
          </cell>
          <cell r="BA59">
            <v>0</v>
          </cell>
          <cell r="BB59">
            <v>95</v>
          </cell>
          <cell r="BC59">
            <v>0</v>
          </cell>
          <cell r="BD59">
            <v>0</v>
          </cell>
          <cell r="BE59">
            <v>0</v>
          </cell>
          <cell r="BF59">
            <v>95</v>
          </cell>
          <cell r="BG59">
            <v>10</v>
          </cell>
          <cell r="BH59" t="str">
            <v>/0</v>
          </cell>
          <cell r="BI59" t="str">
            <v>/0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 t="str">
            <v>/0</v>
          </cell>
          <cell r="BS59" t="str">
            <v>/0</v>
          </cell>
        </row>
        <row r="60">
          <cell r="A60" t="str">
            <v>LGW North</v>
          </cell>
          <cell r="B60">
            <v>21991</v>
          </cell>
          <cell r="C60">
            <v>19369</v>
          </cell>
          <cell r="D60">
            <v>2192696</v>
          </cell>
          <cell r="E60">
            <v>2016725</v>
          </cell>
          <cell r="F60">
            <v>2096028.6</v>
          </cell>
          <cell r="G60">
            <v>0</v>
          </cell>
          <cell r="H60">
            <v>1223766</v>
          </cell>
          <cell r="I60">
            <v>1148294</v>
          </cell>
          <cell r="J60">
            <v>99.7087899595289</v>
          </cell>
          <cell r="K60">
            <v>104.12127626619856</v>
          </cell>
          <cell r="L60">
            <v>4635</v>
          </cell>
          <cell r="M60">
            <v>4022</v>
          </cell>
          <cell r="N60">
            <v>421921</v>
          </cell>
          <cell r="O60">
            <v>389760</v>
          </cell>
          <cell r="P60">
            <v>405875.06</v>
          </cell>
          <cell r="Q60">
            <v>0</v>
          </cell>
          <cell r="R60">
            <v>208876</v>
          </cell>
          <cell r="S60">
            <v>190883</v>
          </cell>
          <cell r="T60">
            <v>91.029341963322551</v>
          </cell>
          <cell r="U60">
            <v>96.907011437095974</v>
          </cell>
          <cell r="V60">
            <v>1246</v>
          </cell>
          <cell r="W60">
            <v>786</v>
          </cell>
          <cell r="X60">
            <v>266214</v>
          </cell>
          <cell r="Y60">
            <v>268830</v>
          </cell>
          <cell r="Z60">
            <v>242042.91</v>
          </cell>
          <cell r="AA60">
            <v>0</v>
          </cell>
          <cell r="AB60">
            <v>192532</v>
          </cell>
          <cell r="AC60">
            <v>196087</v>
          </cell>
          <cell r="AD60">
            <v>213.65489566613161</v>
          </cell>
          <cell r="AE60">
            <v>342.02290076335879</v>
          </cell>
          <cell r="AF60">
            <v>10350</v>
          </cell>
          <cell r="AG60">
            <v>9830</v>
          </cell>
          <cell r="AH60">
            <v>1185588</v>
          </cell>
          <cell r="AI60">
            <v>1117025</v>
          </cell>
          <cell r="AJ60">
            <v>1225511.52</v>
          </cell>
          <cell r="AK60">
            <v>0</v>
          </cell>
          <cell r="AL60">
            <v>685231</v>
          </cell>
          <cell r="AM60">
            <v>646077</v>
          </cell>
          <cell r="AN60">
            <v>114.5495652173913</v>
          </cell>
          <cell r="AO60">
            <v>113.63428280773144</v>
          </cell>
          <cell r="AP60">
            <v>2334</v>
          </cell>
          <cell r="AQ60">
            <v>1681</v>
          </cell>
          <cell r="AR60">
            <v>98592</v>
          </cell>
          <cell r="AS60">
            <v>89076</v>
          </cell>
          <cell r="AT60">
            <v>69481.56</v>
          </cell>
          <cell r="AU60">
            <v>0</v>
          </cell>
          <cell r="AV60">
            <v>42461</v>
          </cell>
          <cell r="AW60">
            <v>39870</v>
          </cell>
          <cell r="AX60">
            <v>42.241645244215938</v>
          </cell>
          <cell r="AY60">
            <v>52.989886972040452</v>
          </cell>
          <cell r="AZ60">
            <v>3426</v>
          </cell>
          <cell r="BA60">
            <v>3050</v>
          </cell>
          <cell r="BB60">
            <v>220381</v>
          </cell>
          <cell r="BC60">
            <v>152034</v>
          </cell>
          <cell r="BD60">
            <v>153117.54999999999</v>
          </cell>
          <cell r="BE60">
            <v>0</v>
          </cell>
          <cell r="BF60">
            <v>94666</v>
          </cell>
          <cell r="BG60">
            <v>75377</v>
          </cell>
          <cell r="BH60">
            <v>64.32603619381203</v>
          </cell>
          <cell r="BI60">
            <v>49.847213114754098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 t="str">
            <v>/0</v>
          </cell>
          <cell r="BS60" t="str">
            <v>/0</v>
          </cell>
        </row>
        <row r="61">
          <cell r="A61" t="str">
            <v>LGW North Main</v>
          </cell>
          <cell r="B61">
            <v>11310</v>
          </cell>
          <cell r="C61">
            <v>8602</v>
          </cell>
          <cell r="D61">
            <v>1334711</v>
          </cell>
          <cell r="E61">
            <v>1216500</v>
          </cell>
          <cell r="F61">
            <v>1280791.4099999999</v>
          </cell>
          <cell r="G61">
            <v>0</v>
          </cell>
          <cell r="H61">
            <v>772586</v>
          </cell>
          <cell r="I61">
            <v>722215</v>
          </cell>
          <cell r="J61">
            <v>118.01158267020335</v>
          </cell>
          <cell r="K61">
            <v>141.42059986049756</v>
          </cell>
          <cell r="L61">
            <v>2809</v>
          </cell>
          <cell r="M61">
            <v>1878</v>
          </cell>
          <cell r="N61">
            <v>227630</v>
          </cell>
          <cell r="O61">
            <v>225517</v>
          </cell>
          <cell r="P61">
            <v>240293.3</v>
          </cell>
          <cell r="Q61">
            <v>0</v>
          </cell>
          <cell r="R61">
            <v>121691</v>
          </cell>
          <cell r="S61">
            <v>120835</v>
          </cell>
          <cell r="T61">
            <v>81.035955856176571</v>
          </cell>
          <cell r="U61">
            <v>120.08359957401491</v>
          </cell>
          <cell r="V61">
            <v>624</v>
          </cell>
          <cell r="W61">
            <v>299</v>
          </cell>
          <cell r="X61">
            <v>191657</v>
          </cell>
          <cell r="Y61">
            <v>216375</v>
          </cell>
          <cell r="Z61">
            <v>192676.31</v>
          </cell>
          <cell r="AA61">
            <v>0</v>
          </cell>
          <cell r="AB61">
            <v>139357</v>
          </cell>
          <cell r="AC61">
            <v>158697</v>
          </cell>
          <cell r="AD61">
            <v>307.14262820512823</v>
          </cell>
          <cell r="AE61">
            <v>723.66220735785953</v>
          </cell>
          <cell r="AF61">
            <v>5553</v>
          </cell>
          <cell r="AG61">
            <v>4235</v>
          </cell>
          <cell r="AH61">
            <v>752360</v>
          </cell>
          <cell r="AI61">
            <v>636876</v>
          </cell>
          <cell r="AJ61">
            <v>700158.31</v>
          </cell>
          <cell r="AK61">
            <v>0</v>
          </cell>
          <cell r="AL61">
            <v>439352</v>
          </cell>
          <cell r="AM61">
            <v>375140</v>
          </cell>
          <cell r="AN61">
            <v>135.48712407707546</v>
          </cell>
          <cell r="AO61">
            <v>150.38394332939788</v>
          </cell>
          <cell r="AP61">
            <v>1057</v>
          </cell>
          <cell r="AQ61">
            <v>578</v>
          </cell>
          <cell r="AR61">
            <v>35843</v>
          </cell>
          <cell r="AS61">
            <v>42328</v>
          </cell>
          <cell r="AT61">
            <v>46783.01</v>
          </cell>
          <cell r="AU61">
            <v>0</v>
          </cell>
          <cell r="AV61">
            <v>16259</v>
          </cell>
          <cell r="AW61">
            <v>19967</v>
          </cell>
          <cell r="AX61">
            <v>33.910122989593191</v>
          </cell>
          <cell r="AY61">
            <v>73.231833910034595</v>
          </cell>
          <cell r="AZ61">
            <v>1267</v>
          </cell>
          <cell r="BA61">
            <v>1612</v>
          </cell>
          <cell r="BB61">
            <v>127221</v>
          </cell>
          <cell r="BC61">
            <v>95404</v>
          </cell>
          <cell r="BD61">
            <v>100880.48</v>
          </cell>
          <cell r="BE61">
            <v>0</v>
          </cell>
          <cell r="BF61">
            <v>55927</v>
          </cell>
          <cell r="BG61">
            <v>47576</v>
          </cell>
          <cell r="BH61">
            <v>100.41120757695343</v>
          </cell>
          <cell r="BI61">
            <v>59.183622828784117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 t="str">
            <v>/0</v>
          </cell>
          <cell r="BS61" t="str">
            <v>/0</v>
          </cell>
        </row>
        <row r="62">
          <cell r="A62" t="str">
            <v>LGW North Clinique</v>
          </cell>
          <cell r="B62">
            <v>368</v>
          </cell>
          <cell r="C62">
            <v>368</v>
          </cell>
          <cell r="D62">
            <v>29911</v>
          </cell>
          <cell r="E62">
            <v>33421</v>
          </cell>
          <cell r="F62">
            <v>32123.43</v>
          </cell>
          <cell r="G62">
            <v>0</v>
          </cell>
          <cell r="H62">
            <v>17133</v>
          </cell>
          <cell r="I62">
            <v>19376</v>
          </cell>
          <cell r="J62">
            <v>81.279891304347828</v>
          </cell>
          <cell r="K62">
            <v>90.817934782608702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 t="str">
            <v>/0</v>
          </cell>
          <cell r="U62" t="str">
            <v>/0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 t="str">
            <v>/0</v>
          </cell>
          <cell r="AE62" t="str">
            <v>/0</v>
          </cell>
          <cell r="AF62">
            <v>368</v>
          </cell>
          <cell r="AG62">
            <v>368</v>
          </cell>
          <cell r="AH62">
            <v>29911</v>
          </cell>
          <cell r="AI62">
            <v>33680</v>
          </cell>
          <cell r="AJ62">
            <v>32123.43</v>
          </cell>
          <cell r="AK62">
            <v>0</v>
          </cell>
          <cell r="AL62">
            <v>17133</v>
          </cell>
          <cell r="AM62">
            <v>19502</v>
          </cell>
          <cell r="AN62">
            <v>81.279891304347828</v>
          </cell>
          <cell r="AO62">
            <v>91.521739130434781</v>
          </cell>
          <cell r="AP62">
            <v>0</v>
          </cell>
          <cell r="AQ62">
            <v>0</v>
          </cell>
          <cell r="AR62">
            <v>0</v>
          </cell>
          <cell r="AS62">
            <v>-259</v>
          </cell>
          <cell r="AT62">
            <v>0</v>
          </cell>
          <cell r="AU62">
            <v>0</v>
          </cell>
          <cell r="AV62">
            <v>0</v>
          </cell>
          <cell r="AW62">
            <v>-126</v>
          </cell>
          <cell r="AX62" t="str">
            <v>/0</v>
          </cell>
          <cell r="AY62" t="str">
            <v>/0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 t="str">
            <v>/0</v>
          </cell>
          <cell r="BI62" t="str">
            <v>/0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 t="str">
            <v>/0</v>
          </cell>
          <cell r="BS62" t="str">
            <v>/0</v>
          </cell>
        </row>
        <row r="63">
          <cell r="A63" t="str">
            <v>LGW North World Of Whiskies</v>
          </cell>
          <cell r="B63">
            <v>469</v>
          </cell>
          <cell r="C63">
            <v>463</v>
          </cell>
          <cell r="D63">
            <v>52773</v>
          </cell>
          <cell r="E63">
            <v>53984</v>
          </cell>
          <cell r="F63">
            <v>54091.42</v>
          </cell>
          <cell r="G63">
            <v>0</v>
          </cell>
          <cell r="H63">
            <v>26892</v>
          </cell>
          <cell r="I63">
            <v>27754</v>
          </cell>
          <cell r="J63">
            <v>112.5223880597015</v>
          </cell>
          <cell r="K63">
            <v>116.59611231101512</v>
          </cell>
          <cell r="L63">
            <v>469</v>
          </cell>
          <cell r="M63">
            <v>463</v>
          </cell>
          <cell r="N63">
            <v>45535</v>
          </cell>
          <cell r="O63">
            <v>47523</v>
          </cell>
          <cell r="P63">
            <v>48184.27</v>
          </cell>
          <cell r="Q63">
            <v>0</v>
          </cell>
          <cell r="R63">
            <v>23124</v>
          </cell>
          <cell r="S63">
            <v>24513</v>
          </cell>
          <cell r="T63">
            <v>97.089552238805965</v>
          </cell>
          <cell r="U63">
            <v>102.6414686825054</v>
          </cell>
          <cell r="V63">
            <v>0</v>
          </cell>
          <cell r="W63">
            <v>0</v>
          </cell>
          <cell r="X63">
            <v>7201</v>
          </cell>
          <cell r="Y63">
            <v>6442</v>
          </cell>
          <cell r="Z63">
            <v>5854.09</v>
          </cell>
          <cell r="AA63">
            <v>0</v>
          </cell>
          <cell r="AB63">
            <v>3750</v>
          </cell>
          <cell r="AC63">
            <v>3230</v>
          </cell>
          <cell r="AD63" t="str">
            <v>/0</v>
          </cell>
          <cell r="AE63" t="str">
            <v>/0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 t="str">
            <v>/0</v>
          </cell>
          <cell r="AO63" t="str">
            <v>/0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 t="str">
            <v>/0</v>
          </cell>
          <cell r="AY63" t="str">
            <v>/0</v>
          </cell>
          <cell r="AZ63">
            <v>0</v>
          </cell>
          <cell r="BA63">
            <v>0</v>
          </cell>
          <cell r="BB63">
            <v>37</v>
          </cell>
          <cell r="BC63">
            <v>19</v>
          </cell>
          <cell r="BD63">
            <v>53.06</v>
          </cell>
          <cell r="BE63">
            <v>0</v>
          </cell>
          <cell r="BF63">
            <v>18</v>
          </cell>
          <cell r="BG63">
            <v>11</v>
          </cell>
          <cell r="BH63" t="str">
            <v>/0</v>
          </cell>
          <cell r="BI63" t="str">
            <v>/0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 t="str">
            <v>/0</v>
          </cell>
          <cell r="BS63" t="str">
            <v>/0</v>
          </cell>
        </row>
        <row r="64">
          <cell r="A64" t="str">
            <v>LGW North CIP</v>
          </cell>
          <cell r="B64">
            <v>0</v>
          </cell>
          <cell r="C64">
            <v>1025</v>
          </cell>
          <cell r="D64">
            <v>0</v>
          </cell>
          <cell r="E64">
            <v>13329</v>
          </cell>
          <cell r="F64">
            <v>13868.26</v>
          </cell>
          <cell r="G64">
            <v>0</v>
          </cell>
          <cell r="H64">
            <v>0</v>
          </cell>
          <cell r="I64">
            <v>7462</v>
          </cell>
          <cell r="J64" t="str">
            <v>/0</v>
          </cell>
          <cell r="K64">
            <v>13.00390243902439</v>
          </cell>
          <cell r="L64">
            <v>0</v>
          </cell>
          <cell r="M64">
            <v>349</v>
          </cell>
          <cell r="N64">
            <v>0</v>
          </cell>
          <cell r="O64">
            <v>6535</v>
          </cell>
          <cell r="P64">
            <v>7051.35</v>
          </cell>
          <cell r="Q64">
            <v>0</v>
          </cell>
          <cell r="R64">
            <v>0</v>
          </cell>
          <cell r="S64">
            <v>3378</v>
          </cell>
          <cell r="T64" t="str">
            <v>/0</v>
          </cell>
          <cell r="U64">
            <v>18.724928366762178</v>
          </cell>
          <cell r="V64">
            <v>0</v>
          </cell>
          <cell r="W64">
            <v>55</v>
          </cell>
          <cell r="X64">
            <v>0</v>
          </cell>
          <cell r="Y64">
            <v>2587</v>
          </cell>
          <cell r="Z64">
            <v>3635.85</v>
          </cell>
          <cell r="AA64">
            <v>0</v>
          </cell>
          <cell r="AB64">
            <v>0</v>
          </cell>
          <cell r="AC64">
            <v>1742</v>
          </cell>
          <cell r="AD64" t="str">
            <v>/0</v>
          </cell>
          <cell r="AE64">
            <v>47.036363636363639</v>
          </cell>
          <cell r="AF64">
            <v>0</v>
          </cell>
          <cell r="AG64">
            <v>464</v>
          </cell>
          <cell r="AH64">
            <v>0</v>
          </cell>
          <cell r="AI64">
            <v>3617</v>
          </cell>
          <cell r="AJ64">
            <v>2488.92</v>
          </cell>
          <cell r="AK64">
            <v>0</v>
          </cell>
          <cell r="AL64">
            <v>0</v>
          </cell>
          <cell r="AM64">
            <v>2071</v>
          </cell>
          <cell r="AN64" t="str">
            <v>/0</v>
          </cell>
          <cell r="AO64">
            <v>7.7952586206896548</v>
          </cell>
          <cell r="AP64">
            <v>0</v>
          </cell>
          <cell r="AQ64">
            <v>0</v>
          </cell>
          <cell r="AR64">
            <v>0</v>
          </cell>
          <cell r="AS64">
            <v>105</v>
          </cell>
          <cell r="AT64">
            <v>0</v>
          </cell>
          <cell r="AU64">
            <v>0</v>
          </cell>
          <cell r="AV64">
            <v>0</v>
          </cell>
          <cell r="AW64">
            <v>29</v>
          </cell>
          <cell r="AX64" t="str">
            <v>/0</v>
          </cell>
          <cell r="AY64" t="str">
            <v>/0</v>
          </cell>
          <cell r="AZ64">
            <v>0</v>
          </cell>
          <cell r="BA64">
            <v>157</v>
          </cell>
          <cell r="BB64">
            <v>0</v>
          </cell>
          <cell r="BC64">
            <v>485</v>
          </cell>
          <cell r="BD64">
            <v>692.14</v>
          </cell>
          <cell r="BE64">
            <v>0</v>
          </cell>
          <cell r="BF64">
            <v>0</v>
          </cell>
          <cell r="BG64">
            <v>242</v>
          </cell>
          <cell r="BH64" t="str">
            <v>/0</v>
          </cell>
          <cell r="BI64">
            <v>3.089171974522293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 t="str">
            <v>/0</v>
          </cell>
          <cell r="BS64" t="str">
            <v>/0</v>
          </cell>
        </row>
        <row r="65">
          <cell r="A65" t="str">
            <v>LGW North Euro Pier</v>
          </cell>
          <cell r="B65">
            <v>683</v>
          </cell>
          <cell r="C65">
            <v>683</v>
          </cell>
          <cell r="D65">
            <v>3696</v>
          </cell>
          <cell r="E65">
            <v>13293</v>
          </cell>
          <cell r="F65">
            <v>12596.43</v>
          </cell>
          <cell r="G65">
            <v>0</v>
          </cell>
          <cell r="H65">
            <v>1542</v>
          </cell>
          <cell r="I65">
            <v>4932</v>
          </cell>
          <cell r="J65">
            <v>5.4114202049780378</v>
          </cell>
          <cell r="K65">
            <v>19.462664714494874</v>
          </cell>
          <cell r="L65">
            <v>163</v>
          </cell>
          <cell r="M65">
            <v>163</v>
          </cell>
          <cell r="N65">
            <v>1347</v>
          </cell>
          <cell r="O65">
            <v>4287</v>
          </cell>
          <cell r="P65">
            <v>5665.5</v>
          </cell>
          <cell r="Q65">
            <v>0</v>
          </cell>
          <cell r="R65">
            <v>394</v>
          </cell>
          <cell r="S65">
            <v>941</v>
          </cell>
          <cell r="T65">
            <v>8.2638036809815958</v>
          </cell>
          <cell r="U65">
            <v>26.300613496932517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 t="str">
            <v>/0</v>
          </cell>
          <cell r="AE65" t="str">
            <v>/0</v>
          </cell>
          <cell r="AF65">
            <v>289</v>
          </cell>
          <cell r="AG65">
            <v>276</v>
          </cell>
          <cell r="AH65">
            <v>1970</v>
          </cell>
          <cell r="AI65">
            <v>6847</v>
          </cell>
          <cell r="AJ65">
            <v>5242.8100000000004</v>
          </cell>
          <cell r="AK65">
            <v>0</v>
          </cell>
          <cell r="AL65">
            <v>990</v>
          </cell>
          <cell r="AM65">
            <v>3199</v>
          </cell>
          <cell r="AN65">
            <v>6.8166089965397925</v>
          </cell>
          <cell r="AO65">
            <v>24.807971014492754</v>
          </cell>
          <cell r="AP65">
            <v>77</v>
          </cell>
          <cell r="AQ65">
            <v>103</v>
          </cell>
          <cell r="AR65">
            <v>73</v>
          </cell>
          <cell r="AS65">
            <v>852</v>
          </cell>
          <cell r="AT65">
            <v>1100.8800000000001</v>
          </cell>
          <cell r="AU65">
            <v>0</v>
          </cell>
          <cell r="AV65">
            <v>14</v>
          </cell>
          <cell r="AW65">
            <v>243</v>
          </cell>
          <cell r="AX65">
            <v>0.94805194805194803</v>
          </cell>
          <cell r="AY65">
            <v>8.2718446601941746</v>
          </cell>
          <cell r="AZ65">
            <v>154</v>
          </cell>
          <cell r="BA65">
            <v>141</v>
          </cell>
          <cell r="BB65">
            <v>306</v>
          </cell>
          <cell r="BC65">
            <v>1307</v>
          </cell>
          <cell r="BD65">
            <v>587.24</v>
          </cell>
          <cell r="BE65">
            <v>0</v>
          </cell>
          <cell r="BF65">
            <v>144</v>
          </cell>
          <cell r="BG65">
            <v>549</v>
          </cell>
          <cell r="BH65">
            <v>1.9870129870129871</v>
          </cell>
          <cell r="BI65">
            <v>9.2695035460992905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 t="str">
            <v>/0</v>
          </cell>
          <cell r="BS65" t="str">
            <v>/0</v>
          </cell>
        </row>
        <row r="66">
          <cell r="A66" t="str">
            <v>LGW North Arrivals</v>
          </cell>
          <cell r="B66">
            <v>1108</v>
          </cell>
          <cell r="C66">
            <v>1108</v>
          </cell>
          <cell r="D66">
            <v>127944</v>
          </cell>
          <cell r="E66">
            <v>101466</v>
          </cell>
          <cell r="F66">
            <v>92190.41</v>
          </cell>
          <cell r="G66">
            <v>0</v>
          </cell>
          <cell r="H66">
            <v>47081</v>
          </cell>
          <cell r="I66">
            <v>36535</v>
          </cell>
          <cell r="J66">
            <v>115.47292418772564</v>
          </cell>
          <cell r="K66">
            <v>91.575812274368232</v>
          </cell>
          <cell r="L66">
            <v>151</v>
          </cell>
          <cell r="M66">
            <v>151</v>
          </cell>
          <cell r="N66">
            <v>59480</v>
          </cell>
          <cell r="O66">
            <v>41453</v>
          </cell>
          <cell r="P66">
            <v>36049.33</v>
          </cell>
          <cell r="Q66">
            <v>0</v>
          </cell>
          <cell r="R66">
            <v>15921</v>
          </cell>
          <cell r="S66">
            <v>8264</v>
          </cell>
          <cell r="T66">
            <v>393.90728476821192</v>
          </cell>
          <cell r="U66">
            <v>274.52317880794703</v>
          </cell>
          <cell r="V66">
            <v>0</v>
          </cell>
          <cell r="W66">
            <v>0</v>
          </cell>
          <cell r="X66">
            <v>1720</v>
          </cell>
          <cell r="Y66">
            <v>517</v>
          </cell>
          <cell r="Z66">
            <v>540.20000000000005</v>
          </cell>
          <cell r="AA66">
            <v>0</v>
          </cell>
          <cell r="AB66">
            <v>405</v>
          </cell>
          <cell r="AC66">
            <v>120</v>
          </cell>
          <cell r="AD66" t="str">
            <v>/0</v>
          </cell>
          <cell r="AE66" t="str">
            <v>/0</v>
          </cell>
          <cell r="AF66">
            <v>656</v>
          </cell>
          <cell r="AG66">
            <v>656</v>
          </cell>
          <cell r="AH66">
            <v>60785</v>
          </cell>
          <cell r="AI66">
            <v>50547</v>
          </cell>
          <cell r="AJ66">
            <v>46569.41</v>
          </cell>
          <cell r="AK66">
            <v>0</v>
          </cell>
          <cell r="AL66">
            <v>29421</v>
          </cell>
          <cell r="AM66">
            <v>24774</v>
          </cell>
          <cell r="AN66">
            <v>92.660060975609753</v>
          </cell>
          <cell r="AO66">
            <v>77.053353658536579</v>
          </cell>
          <cell r="AP66">
            <v>249</v>
          </cell>
          <cell r="AQ66">
            <v>249</v>
          </cell>
          <cell r="AR66">
            <v>4506</v>
          </cell>
          <cell r="AS66">
            <v>4817</v>
          </cell>
          <cell r="AT66">
            <v>5765.87</v>
          </cell>
          <cell r="AU66">
            <v>0</v>
          </cell>
          <cell r="AV66">
            <v>1307</v>
          </cell>
          <cell r="AW66">
            <v>1627</v>
          </cell>
          <cell r="AX66">
            <v>18.096385542168676</v>
          </cell>
          <cell r="AY66">
            <v>19.345381526104418</v>
          </cell>
          <cell r="AZ66">
            <v>52</v>
          </cell>
          <cell r="BA66">
            <v>52</v>
          </cell>
          <cell r="BB66">
            <v>1453</v>
          </cell>
          <cell r="BC66">
            <v>4132</v>
          </cell>
          <cell r="BD66">
            <v>3265.6</v>
          </cell>
          <cell r="BE66">
            <v>0</v>
          </cell>
          <cell r="BF66">
            <v>27</v>
          </cell>
          <cell r="BG66">
            <v>1750</v>
          </cell>
          <cell r="BH66">
            <v>27.942307692307693</v>
          </cell>
          <cell r="BI66">
            <v>79.461538461538467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 t="str">
            <v>/0</v>
          </cell>
          <cell r="BS66" t="str">
            <v>/0</v>
          </cell>
        </row>
        <row r="67">
          <cell r="A67" t="str">
            <v>LGW North Transfer</v>
          </cell>
          <cell r="B67">
            <v>6049</v>
          </cell>
          <cell r="C67">
            <v>6045</v>
          </cell>
          <cell r="D67">
            <v>540475</v>
          </cell>
          <cell r="E67">
            <v>535039</v>
          </cell>
          <cell r="F67">
            <v>593487.43000000005</v>
          </cell>
          <cell r="G67">
            <v>0</v>
          </cell>
          <cell r="H67">
            <v>314930</v>
          </cell>
          <cell r="I67">
            <v>307323</v>
          </cell>
          <cell r="J67">
            <v>89.349479252769058</v>
          </cell>
          <cell r="K67">
            <v>88.509346567411086</v>
          </cell>
          <cell r="L67">
            <v>867</v>
          </cell>
          <cell r="M67">
            <v>837</v>
          </cell>
          <cell r="N67">
            <v>79390</v>
          </cell>
          <cell r="O67">
            <v>58919</v>
          </cell>
          <cell r="P67">
            <v>62246.400000000001</v>
          </cell>
          <cell r="Q67">
            <v>0</v>
          </cell>
          <cell r="R67">
            <v>43787</v>
          </cell>
          <cell r="S67">
            <v>30625</v>
          </cell>
          <cell r="T67">
            <v>91.568627450980387</v>
          </cell>
          <cell r="U67">
            <v>70.393070489844689</v>
          </cell>
          <cell r="V67">
            <v>593</v>
          </cell>
          <cell r="W67">
            <v>403</v>
          </cell>
          <cell r="X67">
            <v>64032</v>
          </cell>
          <cell r="Y67">
            <v>41804</v>
          </cell>
          <cell r="Z67">
            <v>38712.17</v>
          </cell>
          <cell r="AA67">
            <v>0</v>
          </cell>
          <cell r="AB67">
            <v>47803</v>
          </cell>
          <cell r="AC67">
            <v>31474</v>
          </cell>
          <cell r="AD67">
            <v>107.97976391231029</v>
          </cell>
          <cell r="AE67">
            <v>103.73200992555832</v>
          </cell>
          <cell r="AF67">
            <v>3324</v>
          </cell>
          <cell r="AG67">
            <v>3677</v>
          </cell>
          <cell r="AH67">
            <v>329189</v>
          </cell>
          <cell r="AI67">
            <v>379076</v>
          </cell>
          <cell r="AJ67">
            <v>431847.04</v>
          </cell>
          <cell r="AK67">
            <v>0</v>
          </cell>
          <cell r="AL67">
            <v>192337</v>
          </cell>
          <cell r="AM67">
            <v>217989</v>
          </cell>
          <cell r="AN67">
            <v>99.033995186522262</v>
          </cell>
          <cell r="AO67">
            <v>103.09382648898558</v>
          </cell>
          <cell r="AP67">
            <v>349</v>
          </cell>
          <cell r="AQ67">
            <v>223</v>
          </cell>
          <cell r="AR67">
            <v>17778</v>
          </cell>
          <cell r="AS67">
            <v>6666</v>
          </cell>
          <cell r="AT67">
            <v>14187.73</v>
          </cell>
          <cell r="AU67">
            <v>0</v>
          </cell>
          <cell r="AV67">
            <v>7345</v>
          </cell>
          <cell r="AW67">
            <v>2734</v>
          </cell>
          <cell r="AX67">
            <v>50.939828080229226</v>
          </cell>
          <cell r="AY67">
            <v>29.892376681614351</v>
          </cell>
          <cell r="AZ67">
            <v>916</v>
          </cell>
          <cell r="BA67">
            <v>905</v>
          </cell>
          <cell r="BB67">
            <v>50086</v>
          </cell>
          <cell r="BC67">
            <v>48574</v>
          </cell>
          <cell r="BD67">
            <v>46494.09</v>
          </cell>
          <cell r="BE67">
            <v>0</v>
          </cell>
          <cell r="BF67">
            <v>23658</v>
          </cell>
          <cell r="BG67">
            <v>24501</v>
          </cell>
          <cell r="BH67">
            <v>54.679039301310041</v>
          </cell>
          <cell r="BI67">
            <v>53.67292817679558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 t="str">
            <v>/0</v>
          </cell>
          <cell r="BS67" t="str">
            <v>/0</v>
          </cell>
        </row>
        <row r="68">
          <cell r="A68" t="str">
            <v>LGW North Chocolates</v>
          </cell>
          <cell r="B68">
            <v>480</v>
          </cell>
          <cell r="C68">
            <v>480</v>
          </cell>
          <cell r="D68">
            <v>38026</v>
          </cell>
          <cell r="E68">
            <v>33663</v>
          </cell>
          <cell r="F68">
            <v>0</v>
          </cell>
          <cell r="G68">
            <v>0</v>
          </cell>
          <cell r="H68">
            <v>16789</v>
          </cell>
          <cell r="I68">
            <v>15112</v>
          </cell>
          <cell r="J68">
            <v>79.220833333333331</v>
          </cell>
          <cell r="K68">
            <v>70.131249999999994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 t="str">
            <v>/0</v>
          </cell>
          <cell r="U68" t="str">
            <v>/0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 t="str">
            <v>/0</v>
          </cell>
          <cell r="AE68" t="str">
            <v>/0</v>
          </cell>
          <cell r="AF68">
            <v>0</v>
          </cell>
          <cell r="AG68">
            <v>0</v>
          </cell>
          <cell r="AH68">
            <v>0</v>
          </cell>
          <cell r="AI68">
            <v>-333</v>
          </cell>
          <cell r="AJ68">
            <v>0</v>
          </cell>
          <cell r="AK68">
            <v>0</v>
          </cell>
          <cell r="AL68">
            <v>0</v>
          </cell>
          <cell r="AM68">
            <v>-167</v>
          </cell>
          <cell r="AN68" t="str">
            <v>/0</v>
          </cell>
          <cell r="AO68" t="str">
            <v>/0</v>
          </cell>
          <cell r="AP68">
            <v>480</v>
          </cell>
          <cell r="AQ68">
            <v>480</v>
          </cell>
          <cell r="AR68">
            <v>37915</v>
          </cell>
          <cell r="AS68">
            <v>33090</v>
          </cell>
          <cell r="AT68">
            <v>0</v>
          </cell>
          <cell r="AU68">
            <v>0</v>
          </cell>
          <cell r="AV68">
            <v>16759</v>
          </cell>
          <cell r="AW68">
            <v>14978</v>
          </cell>
          <cell r="AX68">
            <v>78.989583333333329</v>
          </cell>
          <cell r="AY68">
            <v>68.9375</v>
          </cell>
          <cell r="AZ68">
            <v>0</v>
          </cell>
          <cell r="BA68">
            <v>0</v>
          </cell>
          <cell r="BB68">
            <v>111</v>
          </cell>
          <cell r="BC68">
            <v>906</v>
          </cell>
          <cell r="BD68">
            <v>0</v>
          </cell>
          <cell r="BE68">
            <v>0</v>
          </cell>
          <cell r="BF68">
            <v>30</v>
          </cell>
          <cell r="BG68">
            <v>301</v>
          </cell>
          <cell r="BH68" t="str">
            <v>/0</v>
          </cell>
          <cell r="BI68" t="str">
            <v>/0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 t="str">
            <v>/0</v>
          </cell>
          <cell r="BS68" t="str">
            <v>/0</v>
          </cell>
        </row>
        <row r="69">
          <cell r="A69" t="str">
            <v>LGW North Pier 6 Express</v>
          </cell>
          <cell r="B69">
            <v>595</v>
          </cell>
          <cell r="C69">
            <v>595</v>
          </cell>
          <cell r="D69">
            <v>25376</v>
          </cell>
          <cell r="E69">
            <v>16030</v>
          </cell>
          <cell r="F69">
            <v>16879.810000000001</v>
          </cell>
          <cell r="G69">
            <v>0</v>
          </cell>
          <cell r="H69">
            <v>12507</v>
          </cell>
          <cell r="I69">
            <v>7585</v>
          </cell>
          <cell r="J69">
            <v>42.648739495798317</v>
          </cell>
          <cell r="K69">
            <v>26.941176470588236</v>
          </cell>
          <cell r="L69">
            <v>176</v>
          </cell>
          <cell r="M69">
            <v>181</v>
          </cell>
          <cell r="N69">
            <v>8539</v>
          </cell>
          <cell r="O69">
            <v>5526</v>
          </cell>
          <cell r="P69">
            <v>6384.91</v>
          </cell>
          <cell r="Q69">
            <v>0</v>
          </cell>
          <cell r="R69">
            <v>3959</v>
          </cell>
          <cell r="S69">
            <v>2327</v>
          </cell>
          <cell r="T69">
            <v>48.517045454545453</v>
          </cell>
          <cell r="U69">
            <v>30.53038674033149</v>
          </cell>
          <cell r="V69">
            <v>29</v>
          </cell>
          <cell r="W69">
            <v>29</v>
          </cell>
          <cell r="X69">
            <v>1604</v>
          </cell>
          <cell r="Y69">
            <v>1105</v>
          </cell>
          <cell r="Z69">
            <v>624.29</v>
          </cell>
          <cell r="AA69">
            <v>0</v>
          </cell>
          <cell r="AB69">
            <v>1217</v>
          </cell>
          <cell r="AC69">
            <v>824</v>
          </cell>
          <cell r="AD69">
            <v>55.310344827586206</v>
          </cell>
          <cell r="AE69">
            <v>38.103448275862071</v>
          </cell>
          <cell r="AF69">
            <v>160</v>
          </cell>
          <cell r="AG69">
            <v>154</v>
          </cell>
          <cell r="AH69">
            <v>11373</v>
          </cell>
          <cell r="AI69">
            <v>6715</v>
          </cell>
          <cell r="AJ69">
            <v>7081.6</v>
          </cell>
          <cell r="AK69">
            <v>0</v>
          </cell>
          <cell r="AL69">
            <v>5998</v>
          </cell>
          <cell r="AM69">
            <v>3569</v>
          </cell>
          <cell r="AN69">
            <v>71.081249999999997</v>
          </cell>
          <cell r="AO69">
            <v>43.603896103896105</v>
          </cell>
          <cell r="AP69">
            <v>122</v>
          </cell>
          <cell r="AQ69">
            <v>48</v>
          </cell>
          <cell r="AR69">
            <v>2477</v>
          </cell>
          <cell r="AS69">
            <v>1477</v>
          </cell>
          <cell r="AT69">
            <v>1644.07</v>
          </cell>
          <cell r="AU69">
            <v>0</v>
          </cell>
          <cell r="AV69">
            <v>777</v>
          </cell>
          <cell r="AW69">
            <v>418</v>
          </cell>
          <cell r="AX69">
            <v>20.303278688524589</v>
          </cell>
          <cell r="AY69">
            <v>30.770833333333332</v>
          </cell>
          <cell r="AZ69">
            <v>108</v>
          </cell>
          <cell r="BA69">
            <v>183</v>
          </cell>
          <cell r="BB69">
            <v>1383</v>
          </cell>
          <cell r="BC69">
            <v>1207</v>
          </cell>
          <cell r="BD69">
            <v>1144.94</v>
          </cell>
          <cell r="BE69">
            <v>0</v>
          </cell>
          <cell r="BF69">
            <v>556</v>
          </cell>
          <cell r="BG69">
            <v>447</v>
          </cell>
          <cell r="BH69">
            <v>12.805555555555555</v>
          </cell>
          <cell r="BI69">
            <v>6.5956284153005464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 t="str">
            <v>/0</v>
          </cell>
          <cell r="BS69" t="str">
            <v>/0</v>
          </cell>
        </row>
        <row r="70">
          <cell r="A70" t="str">
            <v>Stansted</v>
          </cell>
          <cell r="B70">
            <v>13196</v>
          </cell>
          <cell r="C70">
            <v>13188</v>
          </cell>
          <cell r="D70">
            <v>2370231</v>
          </cell>
          <cell r="E70">
            <v>2133477</v>
          </cell>
          <cell r="F70">
            <v>2293777.65</v>
          </cell>
          <cell r="G70">
            <v>0</v>
          </cell>
          <cell r="H70">
            <v>1055041</v>
          </cell>
          <cell r="I70">
            <v>970071</v>
          </cell>
          <cell r="J70">
            <v>179.61738405577447</v>
          </cell>
          <cell r="K70">
            <v>161.77411282984531</v>
          </cell>
          <cell r="L70">
            <v>2820</v>
          </cell>
          <cell r="M70">
            <v>2806</v>
          </cell>
          <cell r="N70">
            <v>594758</v>
          </cell>
          <cell r="O70">
            <v>517925</v>
          </cell>
          <cell r="P70">
            <v>585056.56999999995</v>
          </cell>
          <cell r="Q70">
            <v>0</v>
          </cell>
          <cell r="R70">
            <v>194833</v>
          </cell>
          <cell r="S70">
            <v>169000</v>
          </cell>
          <cell r="T70">
            <v>210.90709219858155</v>
          </cell>
          <cell r="U70">
            <v>184.57769066286528</v>
          </cell>
          <cell r="V70">
            <v>377</v>
          </cell>
          <cell r="W70">
            <v>374</v>
          </cell>
          <cell r="X70">
            <v>75972</v>
          </cell>
          <cell r="Y70">
            <v>89645</v>
          </cell>
          <cell r="Z70">
            <v>100722.45</v>
          </cell>
          <cell r="AA70">
            <v>0</v>
          </cell>
          <cell r="AB70">
            <v>50529</v>
          </cell>
          <cell r="AC70">
            <v>59748</v>
          </cell>
          <cell r="AD70">
            <v>201.51724137931035</v>
          </cell>
          <cell r="AE70">
            <v>239.69251336898395</v>
          </cell>
          <cell r="AF70">
            <v>5992</v>
          </cell>
          <cell r="AG70">
            <v>5970</v>
          </cell>
          <cell r="AH70">
            <v>1310793</v>
          </cell>
          <cell r="AI70">
            <v>1186106</v>
          </cell>
          <cell r="AJ70">
            <v>1229967.8899999999</v>
          </cell>
          <cell r="AK70">
            <v>0</v>
          </cell>
          <cell r="AL70">
            <v>668908</v>
          </cell>
          <cell r="AM70">
            <v>604817</v>
          </cell>
          <cell r="AN70">
            <v>218.75717623497997</v>
          </cell>
          <cell r="AO70">
            <v>198.67772194304857</v>
          </cell>
          <cell r="AP70">
            <v>1939</v>
          </cell>
          <cell r="AQ70">
            <v>2024</v>
          </cell>
          <cell r="AR70">
            <v>240284</v>
          </cell>
          <cell r="AS70">
            <v>205181</v>
          </cell>
          <cell r="AT70">
            <v>237054.16</v>
          </cell>
          <cell r="AU70">
            <v>0</v>
          </cell>
          <cell r="AV70">
            <v>92622</v>
          </cell>
          <cell r="AW70">
            <v>81821</v>
          </cell>
          <cell r="AX70">
            <v>123.92160907684374</v>
          </cell>
          <cell r="AY70">
            <v>101.37401185770752</v>
          </cell>
          <cell r="AZ70">
            <v>2068</v>
          </cell>
          <cell r="BA70">
            <v>2014</v>
          </cell>
          <cell r="BB70">
            <v>148424</v>
          </cell>
          <cell r="BC70">
            <v>134620</v>
          </cell>
          <cell r="BD70">
            <v>140976.57999999999</v>
          </cell>
          <cell r="BE70">
            <v>0</v>
          </cell>
          <cell r="BF70">
            <v>48149</v>
          </cell>
          <cell r="BG70">
            <v>54685</v>
          </cell>
          <cell r="BH70">
            <v>71.771760154738871</v>
          </cell>
          <cell r="BI70">
            <v>66.84210526315789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 t="str">
            <v>/0</v>
          </cell>
          <cell r="BS70" t="str">
            <v>/0</v>
          </cell>
        </row>
        <row r="71">
          <cell r="A71" t="str">
            <v>STN Satellite 3</v>
          </cell>
          <cell r="B71">
            <v>822</v>
          </cell>
          <cell r="C71">
            <v>812</v>
          </cell>
          <cell r="D71">
            <v>80932</v>
          </cell>
          <cell r="E71">
            <v>62525</v>
          </cell>
          <cell r="F71">
            <v>72867.88</v>
          </cell>
          <cell r="G71">
            <v>0</v>
          </cell>
          <cell r="H71">
            <v>29021</v>
          </cell>
          <cell r="I71">
            <v>21802</v>
          </cell>
          <cell r="J71">
            <v>98.457420924574208</v>
          </cell>
          <cell r="K71">
            <v>77.001231527093594</v>
          </cell>
          <cell r="L71">
            <v>150</v>
          </cell>
          <cell r="M71">
            <v>161</v>
          </cell>
          <cell r="N71">
            <v>31117</v>
          </cell>
          <cell r="O71">
            <v>20543</v>
          </cell>
          <cell r="P71">
            <v>25480.27</v>
          </cell>
          <cell r="Q71">
            <v>0</v>
          </cell>
          <cell r="R71">
            <v>7651</v>
          </cell>
          <cell r="S71">
            <v>3969</v>
          </cell>
          <cell r="T71">
            <v>207.44666666666666</v>
          </cell>
          <cell r="U71">
            <v>127.59627329192547</v>
          </cell>
          <cell r="V71">
            <v>0</v>
          </cell>
          <cell r="W71">
            <v>0</v>
          </cell>
          <cell r="X71">
            <v>23</v>
          </cell>
          <cell r="Y71">
            <v>207</v>
          </cell>
          <cell r="Z71">
            <v>14.43</v>
          </cell>
          <cell r="AA71">
            <v>0</v>
          </cell>
          <cell r="AB71">
            <v>18</v>
          </cell>
          <cell r="AC71">
            <v>154</v>
          </cell>
          <cell r="AD71" t="str">
            <v>/0</v>
          </cell>
          <cell r="AE71" t="str">
            <v>/0</v>
          </cell>
          <cell r="AF71">
            <v>254</v>
          </cell>
          <cell r="AG71">
            <v>234</v>
          </cell>
          <cell r="AH71">
            <v>28768</v>
          </cell>
          <cell r="AI71">
            <v>22976</v>
          </cell>
          <cell r="AJ71">
            <v>27139.48</v>
          </cell>
          <cell r="AK71">
            <v>0</v>
          </cell>
          <cell r="AL71">
            <v>13398</v>
          </cell>
          <cell r="AM71">
            <v>10887</v>
          </cell>
          <cell r="AN71">
            <v>113.25984251968504</v>
          </cell>
          <cell r="AO71">
            <v>98.188034188034194</v>
          </cell>
          <cell r="AP71">
            <v>350</v>
          </cell>
          <cell r="AQ71">
            <v>345</v>
          </cell>
          <cell r="AR71">
            <v>16334</v>
          </cell>
          <cell r="AS71">
            <v>14527</v>
          </cell>
          <cell r="AT71">
            <v>16057.79</v>
          </cell>
          <cell r="AU71">
            <v>0</v>
          </cell>
          <cell r="AV71">
            <v>6116</v>
          </cell>
          <cell r="AW71">
            <v>5145</v>
          </cell>
          <cell r="AX71">
            <v>46.668571428571425</v>
          </cell>
          <cell r="AY71">
            <v>42.107246376811595</v>
          </cell>
          <cell r="AZ71">
            <v>68</v>
          </cell>
          <cell r="BA71">
            <v>72</v>
          </cell>
          <cell r="BB71">
            <v>4690</v>
          </cell>
          <cell r="BC71">
            <v>4272</v>
          </cell>
          <cell r="BD71">
            <v>4175.91</v>
          </cell>
          <cell r="BE71">
            <v>0</v>
          </cell>
          <cell r="BF71">
            <v>1838</v>
          </cell>
          <cell r="BG71">
            <v>1647</v>
          </cell>
          <cell r="BH71">
            <v>68.970588235294116</v>
          </cell>
          <cell r="BI71">
            <v>59.333333333333336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 t="str">
            <v>/0</v>
          </cell>
          <cell r="BS71" t="str">
            <v>/0</v>
          </cell>
        </row>
        <row r="72">
          <cell r="A72" t="str">
            <v>STN Satellite 1</v>
          </cell>
          <cell r="B72">
            <v>1003</v>
          </cell>
          <cell r="C72">
            <v>1003</v>
          </cell>
          <cell r="D72">
            <v>40284</v>
          </cell>
          <cell r="E72">
            <v>38562</v>
          </cell>
          <cell r="F72">
            <v>37707.379999999997</v>
          </cell>
          <cell r="G72">
            <v>0</v>
          </cell>
          <cell r="H72">
            <v>18532</v>
          </cell>
          <cell r="I72">
            <v>17059</v>
          </cell>
          <cell r="J72">
            <v>40.163509471585243</v>
          </cell>
          <cell r="K72">
            <v>38.446660019940182</v>
          </cell>
          <cell r="L72">
            <v>324</v>
          </cell>
          <cell r="M72">
            <v>324</v>
          </cell>
          <cell r="N72">
            <v>13231</v>
          </cell>
          <cell r="O72">
            <v>11916</v>
          </cell>
          <cell r="P72">
            <v>10146.1</v>
          </cell>
          <cell r="Q72">
            <v>0</v>
          </cell>
          <cell r="R72">
            <v>6009</v>
          </cell>
          <cell r="S72">
            <v>4753</v>
          </cell>
          <cell r="T72">
            <v>40.836419753086417</v>
          </cell>
          <cell r="U72">
            <v>36.777777777777779</v>
          </cell>
          <cell r="V72">
            <v>0</v>
          </cell>
          <cell r="W72">
            <v>0</v>
          </cell>
          <cell r="X72">
            <v>0</v>
          </cell>
          <cell r="Y72">
            <v>314</v>
          </cell>
          <cell r="Z72">
            <v>135.18</v>
          </cell>
          <cell r="AA72">
            <v>0</v>
          </cell>
          <cell r="AB72">
            <v>0</v>
          </cell>
          <cell r="AC72">
            <v>230</v>
          </cell>
          <cell r="AD72" t="str">
            <v>/0</v>
          </cell>
          <cell r="AE72" t="str">
            <v>/0</v>
          </cell>
          <cell r="AF72">
            <v>294</v>
          </cell>
          <cell r="AG72">
            <v>294</v>
          </cell>
          <cell r="AH72">
            <v>14682</v>
          </cell>
          <cell r="AI72">
            <v>14346</v>
          </cell>
          <cell r="AJ72">
            <v>15539.51</v>
          </cell>
          <cell r="AK72">
            <v>0</v>
          </cell>
          <cell r="AL72">
            <v>7283</v>
          </cell>
          <cell r="AM72">
            <v>7328</v>
          </cell>
          <cell r="AN72">
            <v>49.938775510204081</v>
          </cell>
          <cell r="AO72">
            <v>48.795918367346935</v>
          </cell>
          <cell r="AP72">
            <v>317</v>
          </cell>
          <cell r="AQ72">
            <v>317</v>
          </cell>
          <cell r="AR72">
            <v>10152</v>
          </cell>
          <cell r="AS72">
            <v>9517</v>
          </cell>
          <cell r="AT72">
            <v>8867.74</v>
          </cell>
          <cell r="AU72">
            <v>0</v>
          </cell>
          <cell r="AV72">
            <v>4281</v>
          </cell>
          <cell r="AW72">
            <v>3695</v>
          </cell>
          <cell r="AX72">
            <v>32.025236593059937</v>
          </cell>
          <cell r="AY72">
            <v>30.022082018927446</v>
          </cell>
          <cell r="AZ72">
            <v>68</v>
          </cell>
          <cell r="BA72">
            <v>68</v>
          </cell>
          <cell r="BB72">
            <v>2219</v>
          </cell>
          <cell r="BC72">
            <v>2469</v>
          </cell>
          <cell r="BD72">
            <v>3018.85</v>
          </cell>
          <cell r="BE72">
            <v>0</v>
          </cell>
          <cell r="BF72">
            <v>959</v>
          </cell>
          <cell r="BG72">
            <v>1053</v>
          </cell>
          <cell r="BH72">
            <v>32.632352941176471</v>
          </cell>
          <cell r="BI72">
            <v>36.308823529411768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 t="str">
            <v>/0</v>
          </cell>
          <cell r="BS72" t="str">
            <v>/0</v>
          </cell>
        </row>
        <row r="73">
          <cell r="A73" t="str">
            <v>STN Satellite 2 (Red Tag)</v>
          </cell>
          <cell r="B73">
            <v>740</v>
          </cell>
          <cell r="C73">
            <v>740</v>
          </cell>
          <cell r="D73">
            <v>19928</v>
          </cell>
          <cell r="E73">
            <v>22118</v>
          </cell>
          <cell r="F73">
            <v>25127.759999999998</v>
          </cell>
          <cell r="G73">
            <v>0</v>
          </cell>
          <cell r="H73">
            <v>7240</v>
          </cell>
          <cell r="I73">
            <v>7725</v>
          </cell>
          <cell r="J73">
            <v>26.929729729729729</v>
          </cell>
          <cell r="K73">
            <v>29.889189189189189</v>
          </cell>
          <cell r="L73">
            <v>217</v>
          </cell>
          <cell r="M73">
            <v>217</v>
          </cell>
          <cell r="N73">
            <v>7090</v>
          </cell>
          <cell r="O73">
            <v>7025</v>
          </cell>
          <cell r="P73">
            <v>8007.53</v>
          </cell>
          <cell r="Q73">
            <v>0</v>
          </cell>
          <cell r="R73">
            <v>1818</v>
          </cell>
          <cell r="S73">
            <v>1418</v>
          </cell>
          <cell r="T73">
            <v>32.672811059907836</v>
          </cell>
          <cell r="U73">
            <v>32.373271889400918</v>
          </cell>
          <cell r="V73">
            <v>0</v>
          </cell>
          <cell r="W73">
            <v>0</v>
          </cell>
          <cell r="X73">
            <v>27</v>
          </cell>
          <cell r="Y73">
            <v>62</v>
          </cell>
          <cell r="Z73">
            <v>0</v>
          </cell>
          <cell r="AA73">
            <v>0</v>
          </cell>
          <cell r="AB73">
            <v>9</v>
          </cell>
          <cell r="AC73">
            <v>40</v>
          </cell>
          <cell r="AD73" t="str">
            <v>/0</v>
          </cell>
          <cell r="AE73" t="str">
            <v>/0</v>
          </cell>
          <cell r="AF73">
            <v>139</v>
          </cell>
          <cell r="AG73">
            <v>139</v>
          </cell>
          <cell r="AH73">
            <v>7388</v>
          </cell>
          <cell r="AI73">
            <v>9283</v>
          </cell>
          <cell r="AJ73">
            <v>9489.61</v>
          </cell>
          <cell r="AK73">
            <v>0</v>
          </cell>
          <cell r="AL73">
            <v>3249</v>
          </cell>
          <cell r="AM73">
            <v>4192</v>
          </cell>
          <cell r="AN73">
            <v>53.151079136690647</v>
          </cell>
          <cell r="AO73">
            <v>66.7841726618705</v>
          </cell>
          <cell r="AP73">
            <v>171</v>
          </cell>
          <cell r="AQ73">
            <v>171</v>
          </cell>
          <cell r="AR73">
            <v>3970</v>
          </cell>
          <cell r="AS73">
            <v>4493</v>
          </cell>
          <cell r="AT73">
            <v>5663.37</v>
          </cell>
          <cell r="AU73">
            <v>0</v>
          </cell>
          <cell r="AV73">
            <v>1599</v>
          </cell>
          <cell r="AW73">
            <v>1591</v>
          </cell>
          <cell r="AX73">
            <v>23.216374269005847</v>
          </cell>
          <cell r="AY73">
            <v>26.274853801169591</v>
          </cell>
          <cell r="AZ73">
            <v>213</v>
          </cell>
          <cell r="BA73">
            <v>213</v>
          </cell>
          <cell r="BB73">
            <v>1453</v>
          </cell>
          <cell r="BC73">
            <v>1255</v>
          </cell>
          <cell r="BD73">
            <v>1967.25</v>
          </cell>
          <cell r="BE73">
            <v>0</v>
          </cell>
          <cell r="BF73">
            <v>565</v>
          </cell>
          <cell r="BG73">
            <v>484</v>
          </cell>
          <cell r="BH73">
            <v>6.821596244131455</v>
          </cell>
          <cell r="BI73">
            <v>5.892018779342723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 t="str">
            <v>/0</v>
          </cell>
          <cell r="BS73" t="str">
            <v>/0</v>
          </cell>
        </row>
        <row r="74">
          <cell r="A74" t="str">
            <v>STN Duty Free</v>
          </cell>
          <cell r="B74">
            <v>2721</v>
          </cell>
          <cell r="C74">
            <v>2720</v>
          </cell>
          <cell r="D74">
            <v>661241</v>
          </cell>
          <cell r="E74">
            <v>615338</v>
          </cell>
          <cell r="F74">
            <v>688990.42</v>
          </cell>
          <cell r="G74">
            <v>0</v>
          </cell>
          <cell r="H74">
            <v>259396</v>
          </cell>
          <cell r="I74">
            <v>254074</v>
          </cell>
          <cell r="J74">
            <v>243.01396545387726</v>
          </cell>
          <cell r="K74">
            <v>226.22720588235293</v>
          </cell>
          <cell r="L74">
            <v>1644</v>
          </cell>
          <cell r="M74">
            <v>1604</v>
          </cell>
          <cell r="N74">
            <v>400270</v>
          </cell>
          <cell r="O74">
            <v>366945</v>
          </cell>
          <cell r="P74">
            <v>410427.94</v>
          </cell>
          <cell r="Q74">
            <v>0</v>
          </cell>
          <cell r="R74">
            <v>137229</v>
          </cell>
          <cell r="S74">
            <v>129764</v>
          </cell>
          <cell r="T74">
            <v>243.47323600973235</v>
          </cell>
          <cell r="U74">
            <v>228.76870324189525</v>
          </cell>
          <cell r="V74">
            <v>377</v>
          </cell>
          <cell r="W74">
            <v>374</v>
          </cell>
          <cell r="X74">
            <v>75922</v>
          </cell>
          <cell r="Y74">
            <v>89062</v>
          </cell>
          <cell r="Z74">
            <v>100572.84</v>
          </cell>
          <cell r="AA74">
            <v>0</v>
          </cell>
          <cell r="AB74">
            <v>50502</v>
          </cell>
          <cell r="AC74">
            <v>59324</v>
          </cell>
          <cell r="AD74">
            <v>201.38461538461539</v>
          </cell>
          <cell r="AE74">
            <v>238.13368983957218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 t="str">
            <v>/0</v>
          </cell>
          <cell r="AO74" t="str">
            <v>/0</v>
          </cell>
          <cell r="AP74">
            <v>700</v>
          </cell>
          <cell r="AQ74">
            <v>742</v>
          </cell>
          <cell r="AR74">
            <v>184782</v>
          </cell>
          <cell r="AS74">
            <v>156571</v>
          </cell>
          <cell r="AT74">
            <v>177758.38</v>
          </cell>
          <cell r="AU74">
            <v>0</v>
          </cell>
          <cell r="AV74">
            <v>71710</v>
          </cell>
          <cell r="AW74">
            <v>64176</v>
          </cell>
          <cell r="AX74">
            <v>263.97428571428571</v>
          </cell>
          <cell r="AY74">
            <v>211.01212938005392</v>
          </cell>
          <cell r="AZ74">
            <v>0</v>
          </cell>
          <cell r="BA74">
            <v>0</v>
          </cell>
          <cell r="BB74">
            <v>267</v>
          </cell>
          <cell r="BC74">
            <v>2760</v>
          </cell>
          <cell r="BD74">
            <v>231.26</v>
          </cell>
          <cell r="BE74">
            <v>0</v>
          </cell>
          <cell r="BF74">
            <v>-45</v>
          </cell>
          <cell r="BG74">
            <v>810</v>
          </cell>
          <cell r="BH74" t="str">
            <v>/0</v>
          </cell>
          <cell r="BI74" t="str">
            <v>/0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 t="str">
            <v>/0</v>
          </cell>
          <cell r="BS74" t="str">
            <v>/0</v>
          </cell>
        </row>
        <row r="75">
          <cell r="A75" t="str">
            <v>STN Main</v>
          </cell>
          <cell r="B75">
            <v>7910</v>
          </cell>
          <cell r="C75">
            <v>7913</v>
          </cell>
          <cell r="D75">
            <v>1567846</v>
          </cell>
          <cell r="E75">
            <v>1394934</v>
          </cell>
          <cell r="F75">
            <v>1469084.21</v>
          </cell>
          <cell r="G75">
            <v>0</v>
          </cell>
          <cell r="H75">
            <v>740852</v>
          </cell>
          <cell r="I75">
            <v>669411</v>
          </cell>
          <cell r="J75">
            <v>198.21061946902654</v>
          </cell>
          <cell r="K75">
            <v>176.28383672437761</v>
          </cell>
          <cell r="L75">
            <v>485</v>
          </cell>
          <cell r="M75">
            <v>500</v>
          </cell>
          <cell r="N75">
            <v>143050</v>
          </cell>
          <cell r="O75">
            <v>111496</v>
          </cell>
          <cell r="P75">
            <v>130994.73</v>
          </cell>
          <cell r="Q75">
            <v>0</v>
          </cell>
          <cell r="R75">
            <v>42126</v>
          </cell>
          <cell r="S75">
            <v>29096</v>
          </cell>
          <cell r="T75">
            <v>294.94845360824741</v>
          </cell>
          <cell r="U75">
            <v>222.99199999999999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 t="str">
            <v>/0</v>
          </cell>
          <cell r="AE75" t="str">
            <v>/0</v>
          </cell>
          <cell r="AF75">
            <v>5305</v>
          </cell>
          <cell r="AG75">
            <v>5303</v>
          </cell>
          <cell r="AH75">
            <v>1259955</v>
          </cell>
          <cell r="AI75">
            <v>1139501</v>
          </cell>
          <cell r="AJ75">
            <v>1177799.29</v>
          </cell>
          <cell r="AK75">
            <v>0</v>
          </cell>
          <cell r="AL75">
            <v>644978</v>
          </cell>
          <cell r="AM75">
            <v>582410</v>
          </cell>
          <cell r="AN75">
            <v>237.50329877474081</v>
          </cell>
          <cell r="AO75">
            <v>214.87855930605318</v>
          </cell>
          <cell r="AP75">
            <v>401</v>
          </cell>
          <cell r="AQ75">
            <v>449</v>
          </cell>
          <cell r="AR75">
            <v>25046</v>
          </cell>
          <cell r="AS75">
            <v>20073</v>
          </cell>
          <cell r="AT75">
            <v>28706.880000000001</v>
          </cell>
          <cell r="AU75">
            <v>0</v>
          </cell>
          <cell r="AV75">
            <v>8916</v>
          </cell>
          <cell r="AW75">
            <v>7214</v>
          </cell>
          <cell r="AX75">
            <v>62.458852867830423</v>
          </cell>
          <cell r="AY75">
            <v>44.706013363028951</v>
          </cell>
          <cell r="AZ75">
            <v>1719</v>
          </cell>
          <cell r="BA75">
            <v>1661</v>
          </cell>
          <cell r="BB75">
            <v>139795</v>
          </cell>
          <cell r="BC75">
            <v>123864</v>
          </cell>
          <cell r="BD75">
            <v>131583.31</v>
          </cell>
          <cell r="BE75">
            <v>0</v>
          </cell>
          <cell r="BF75">
            <v>44832</v>
          </cell>
          <cell r="BG75">
            <v>50691</v>
          </cell>
          <cell r="BH75">
            <v>81.323443862710874</v>
          </cell>
          <cell r="BI75">
            <v>74.571944611679712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 t="str">
            <v>/0</v>
          </cell>
          <cell r="BS75" t="str">
            <v>/0</v>
          </cell>
        </row>
        <row r="76">
          <cell r="A76" t="str">
            <v>Southampton</v>
          </cell>
          <cell r="B76">
            <v>2044</v>
          </cell>
          <cell r="C76">
            <v>2044</v>
          </cell>
          <cell r="D76">
            <v>160229</v>
          </cell>
          <cell r="E76">
            <v>158637</v>
          </cell>
          <cell r="F76">
            <v>165769.21</v>
          </cell>
          <cell r="G76">
            <v>0</v>
          </cell>
          <cell r="H76">
            <v>80847</v>
          </cell>
          <cell r="I76">
            <v>80917</v>
          </cell>
          <cell r="J76">
            <v>78.389921722113499</v>
          </cell>
          <cell r="K76">
            <v>77.611056751467714</v>
          </cell>
          <cell r="L76">
            <v>633</v>
          </cell>
          <cell r="M76">
            <v>633</v>
          </cell>
          <cell r="N76">
            <v>35474</v>
          </cell>
          <cell r="O76">
            <v>27745</v>
          </cell>
          <cell r="P76">
            <v>32859.58</v>
          </cell>
          <cell r="Q76">
            <v>0</v>
          </cell>
          <cell r="R76">
            <v>14347</v>
          </cell>
          <cell r="S76">
            <v>10956</v>
          </cell>
          <cell r="T76">
            <v>56.041074249605053</v>
          </cell>
          <cell r="U76">
            <v>43.830963665086891</v>
          </cell>
          <cell r="V76">
            <v>95</v>
          </cell>
          <cell r="W76">
            <v>95</v>
          </cell>
          <cell r="X76">
            <v>22192</v>
          </cell>
          <cell r="Y76">
            <v>27427</v>
          </cell>
          <cell r="Z76">
            <v>27459.95</v>
          </cell>
          <cell r="AA76">
            <v>0</v>
          </cell>
          <cell r="AB76">
            <v>16189</v>
          </cell>
          <cell r="AC76">
            <v>20756</v>
          </cell>
          <cell r="AD76">
            <v>233.6</v>
          </cell>
          <cell r="AE76">
            <v>288.70526315789476</v>
          </cell>
          <cell r="AF76">
            <v>862</v>
          </cell>
          <cell r="AG76">
            <v>862</v>
          </cell>
          <cell r="AH76">
            <v>76794</v>
          </cell>
          <cell r="AI76">
            <v>74684</v>
          </cell>
          <cell r="AJ76">
            <v>76861.399999999994</v>
          </cell>
          <cell r="AK76">
            <v>0</v>
          </cell>
          <cell r="AL76">
            <v>39324</v>
          </cell>
          <cell r="AM76">
            <v>37360</v>
          </cell>
          <cell r="AN76">
            <v>89.088167053364273</v>
          </cell>
          <cell r="AO76">
            <v>86.640371229698374</v>
          </cell>
          <cell r="AP76">
            <v>126</v>
          </cell>
          <cell r="AQ76">
            <v>126</v>
          </cell>
          <cell r="AR76">
            <v>5367</v>
          </cell>
          <cell r="AS76">
            <v>6377</v>
          </cell>
          <cell r="AT76">
            <v>8289.08</v>
          </cell>
          <cell r="AU76">
            <v>0</v>
          </cell>
          <cell r="AV76">
            <v>2111</v>
          </cell>
          <cell r="AW76">
            <v>2433</v>
          </cell>
          <cell r="AX76">
            <v>42.595238095238095</v>
          </cell>
          <cell r="AY76">
            <v>50.611111111111114</v>
          </cell>
          <cell r="AZ76">
            <v>328</v>
          </cell>
          <cell r="BA76">
            <v>328</v>
          </cell>
          <cell r="BB76">
            <v>20402</v>
          </cell>
          <cell r="BC76">
            <v>22404</v>
          </cell>
          <cell r="BD76">
            <v>20299.2</v>
          </cell>
          <cell r="BE76">
            <v>0</v>
          </cell>
          <cell r="BF76">
            <v>8876</v>
          </cell>
          <cell r="BG76">
            <v>9412</v>
          </cell>
          <cell r="BH76">
            <v>62.201219512195124</v>
          </cell>
          <cell r="BI76">
            <v>68.304878048780495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 t="str">
            <v>/0</v>
          </cell>
          <cell r="BS76" t="str">
            <v>/0</v>
          </cell>
        </row>
        <row r="77">
          <cell r="A77" t="str">
            <v>Southampton</v>
          </cell>
          <cell r="B77">
            <v>2044</v>
          </cell>
          <cell r="C77">
            <v>2044</v>
          </cell>
          <cell r="D77">
            <v>160229</v>
          </cell>
          <cell r="E77">
            <v>158637</v>
          </cell>
          <cell r="F77">
            <v>165769.21</v>
          </cell>
          <cell r="G77">
            <v>0</v>
          </cell>
          <cell r="H77">
            <v>80847</v>
          </cell>
          <cell r="I77">
            <v>80917</v>
          </cell>
          <cell r="J77">
            <v>78.389921722113499</v>
          </cell>
          <cell r="K77">
            <v>77.611056751467714</v>
          </cell>
          <cell r="L77">
            <v>633</v>
          </cell>
          <cell r="M77">
            <v>633</v>
          </cell>
          <cell r="N77">
            <v>35474</v>
          </cell>
          <cell r="O77">
            <v>27745</v>
          </cell>
          <cell r="P77">
            <v>32859.58</v>
          </cell>
          <cell r="Q77">
            <v>0</v>
          </cell>
          <cell r="R77">
            <v>14347</v>
          </cell>
          <cell r="S77">
            <v>10956</v>
          </cell>
          <cell r="T77">
            <v>56.041074249605053</v>
          </cell>
          <cell r="U77">
            <v>43.830963665086891</v>
          </cell>
          <cell r="V77">
            <v>95</v>
          </cell>
          <cell r="W77">
            <v>95</v>
          </cell>
          <cell r="X77">
            <v>22192</v>
          </cell>
          <cell r="Y77">
            <v>27427</v>
          </cell>
          <cell r="Z77">
            <v>27459.95</v>
          </cell>
          <cell r="AA77">
            <v>0</v>
          </cell>
          <cell r="AB77">
            <v>16189</v>
          </cell>
          <cell r="AC77">
            <v>20756</v>
          </cell>
          <cell r="AD77">
            <v>233.6</v>
          </cell>
          <cell r="AE77">
            <v>288.70526315789476</v>
          </cell>
          <cell r="AF77">
            <v>862</v>
          </cell>
          <cell r="AG77">
            <v>862</v>
          </cell>
          <cell r="AH77">
            <v>76794</v>
          </cell>
          <cell r="AI77">
            <v>74684</v>
          </cell>
          <cell r="AJ77">
            <v>76861.399999999994</v>
          </cell>
          <cell r="AK77">
            <v>0</v>
          </cell>
          <cell r="AL77">
            <v>39324</v>
          </cell>
          <cell r="AM77">
            <v>37360</v>
          </cell>
          <cell r="AN77">
            <v>89.088167053364273</v>
          </cell>
          <cell r="AO77">
            <v>86.640371229698374</v>
          </cell>
          <cell r="AP77">
            <v>126</v>
          </cell>
          <cell r="AQ77">
            <v>126</v>
          </cell>
          <cell r="AR77">
            <v>5367</v>
          </cell>
          <cell r="AS77">
            <v>6377</v>
          </cell>
          <cell r="AT77">
            <v>8289.08</v>
          </cell>
          <cell r="AU77">
            <v>0</v>
          </cell>
          <cell r="AV77">
            <v>2111</v>
          </cell>
          <cell r="AW77">
            <v>2433</v>
          </cell>
          <cell r="AX77">
            <v>42.595238095238095</v>
          </cell>
          <cell r="AY77">
            <v>50.611111111111114</v>
          </cell>
          <cell r="AZ77">
            <v>328</v>
          </cell>
          <cell r="BA77">
            <v>328</v>
          </cell>
          <cell r="BB77">
            <v>20402</v>
          </cell>
          <cell r="BC77">
            <v>22404</v>
          </cell>
          <cell r="BD77">
            <v>20299.2</v>
          </cell>
          <cell r="BE77">
            <v>0</v>
          </cell>
          <cell r="BF77">
            <v>8876</v>
          </cell>
          <cell r="BG77">
            <v>9412</v>
          </cell>
          <cell r="BH77">
            <v>62.201219512195124</v>
          </cell>
          <cell r="BI77">
            <v>68.304878048780495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 t="str">
            <v>/0</v>
          </cell>
          <cell r="BS77" t="str">
            <v>/0</v>
          </cell>
        </row>
        <row r="78">
          <cell r="A78" t="str">
            <v>Aberdeen</v>
          </cell>
          <cell r="B78">
            <v>2104</v>
          </cell>
          <cell r="C78">
            <v>1535</v>
          </cell>
          <cell r="D78">
            <v>262976</v>
          </cell>
          <cell r="E78">
            <v>240363</v>
          </cell>
          <cell r="F78">
            <v>284880.84999999998</v>
          </cell>
          <cell r="G78">
            <v>0</v>
          </cell>
          <cell r="H78">
            <v>132134</v>
          </cell>
          <cell r="I78">
            <v>127542</v>
          </cell>
          <cell r="J78">
            <v>124.98859315589354</v>
          </cell>
          <cell r="K78">
            <v>156.58827361563519</v>
          </cell>
          <cell r="L78">
            <v>610</v>
          </cell>
          <cell r="M78">
            <v>456</v>
          </cell>
          <cell r="N78">
            <v>101863</v>
          </cell>
          <cell r="O78">
            <v>93492</v>
          </cell>
          <cell r="P78">
            <v>111580.28</v>
          </cell>
          <cell r="Q78">
            <v>0</v>
          </cell>
          <cell r="R78">
            <v>44511</v>
          </cell>
          <cell r="S78">
            <v>43853</v>
          </cell>
          <cell r="T78">
            <v>166.98852459016393</v>
          </cell>
          <cell r="U78">
            <v>205.02631578947367</v>
          </cell>
          <cell r="V78">
            <v>132</v>
          </cell>
          <cell r="W78">
            <v>102</v>
          </cell>
          <cell r="X78">
            <v>37723</v>
          </cell>
          <cell r="Y78">
            <v>43197</v>
          </cell>
          <cell r="Z78">
            <v>47022.7</v>
          </cell>
          <cell r="AA78">
            <v>0</v>
          </cell>
          <cell r="AB78">
            <v>27135</v>
          </cell>
          <cell r="AC78">
            <v>31433</v>
          </cell>
          <cell r="AD78">
            <v>285.780303030303</v>
          </cell>
          <cell r="AE78">
            <v>423.5</v>
          </cell>
          <cell r="AF78">
            <v>723</v>
          </cell>
          <cell r="AG78">
            <v>498</v>
          </cell>
          <cell r="AH78">
            <v>97500</v>
          </cell>
          <cell r="AI78">
            <v>78190</v>
          </cell>
          <cell r="AJ78">
            <v>97329.13</v>
          </cell>
          <cell r="AK78">
            <v>0</v>
          </cell>
          <cell r="AL78">
            <v>50396</v>
          </cell>
          <cell r="AM78">
            <v>41178</v>
          </cell>
          <cell r="AN78">
            <v>134.85477178423236</v>
          </cell>
          <cell r="AO78">
            <v>157.00803212851406</v>
          </cell>
          <cell r="AP78">
            <v>416</v>
          </cell>
          <cell r="AQ78">
            <v>189</v>
          </cell>
          <cell r="AR78">
            <v>14574</v>
          </cell>
          <cell r="AS78">
            <v>12560</v>
          </cell>
          <cell r="AT78">
            <v>14695.59</v>
          </cell>
          <cell r="AU78">
            <v>0</v>
          </cell>
          <cell r="AV78">
            <v>6585</v>
          </cell>
          <cell r="AW78">
            <v>5660</v>
          </cell>
          <cell r="AX78">
            <v>35.033653846153847</v>
          </cell>
          <cell r="AY78">
            <v>66.455026455026456</v>
          </cell>
          <cell r="AZ78">
            <v>223</v>
          </cell>
          <cell r="BA78">
            <v>290</v>
          </cell>
          <cell r="BB78">
            <v>11316</v>
          </cell>
          <cell r="BC78">
            <v>12924</v>
          </cell>
          <cell r="BD78">
            <v>14253.15</v>
          </cell>
          <cell r="BE78">
            <v>0</v>
          </cell>
          <cell r="BF78">
            <v>3507</v>
          </cell>
          <cell r="BG78">
            <v>5418</v>
          </cell>
          <cell r="BH78">
            <v>50.744394618834079</v>
          </cell>
          <cell r="BI78">
            <v>44.565517241379311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 t="str">
            <v>/0</v>
          </cell>
          <cell r="BS78" t="str">
            <v>/0</v>
          </cell>
        </row>
        <row r="79">
          <cell r="A79" t="str">
            <v>ABZ Main</v>
          </cell>
          <cell r="B79">
            <v>2104</v>
          </cell>
          <cell r="C79">
            <v>1535</v>
          </cell>
          <cell r="D79">
            <v>262976</v>
          </cell>
          <cell r="E79">
            <v>240363</v>
          </cell>
          <cell r="F79">
            <v>284880.84999999998</v>
          </cell>
          <cell r="G79">
            <v>0</v>
          </cell>
          <cell r="H79">
            <v>132134</v>
          </cell>
          <cell r="I79">
            <v>127542</v>
          </cell>
          <cell r="J79">
            <v>124.98859315589354</v>
          </cell>
          <cell r="K79">
            <v>156.58827361563519</v>
          </cell>
          <cell r="L79">
            <v>610</v>
          </cell>
          <cell r="M79">
            <v>456</v>
          </cell>
          <cell r="N79">
            <v>101863</v>
          </cell>
          <cell r="O79">
            <v>93492</v>
          </cell>
          <cell r="P79">
            <v>111580.28</v>
          </cell>
          <cell r="Q79">
            <v>0</v>
          </cell>
          <cell r="R79">
            <v>44511</v>
          </cell>
          <cell r="S79">
            <v>43853</v>
          </cell>
          <cell r="T79">
            <v>166.98852459016393</v>
          </cell>
          <cell r="U79">
            <v>205.02631578947367</v>
          </cell>
          <cell r="V79">
            <v>132</v>
          </cell>
          <cell r="W79">
            <v>102</v>
          </cell>
          <cell r="X79">
            <v>37723</v>
          </cell>
          <cell r="Y79">
            <v>43197</v>
          </cell>
          <cell r="Z79">
            <v>47022.7</v>
          </cell>
          <cell r="AA79">
            <v>0</v>
          </cell>
          <cell r="AB79">
            <v>27135</v>
          </cell>
          <cell r="AC79">
            <v>31433</v>
          </cell>
          <cell r="AD79">
            <v>285.780303030303</v>
          </cell>
          <cell r="AE79">
            <v>423.5</v>
          </cell>
          <cell r="AF79">
            <v>723</v>
          </cell>
          <cell r="AG79">
            <v>498</v>
          </cell>
          <cell r="AH79">
            <v>97500</v>
          </cell>
          <cell r="AI79">
            <v>78190</v>
          </cell>
          <cell r="AJ79">
            <v>97329.13</v>
          </cell>
          <cell r="AK79">
            <v>0</v>
          </cell>
          <cell r="AL79">
            <v>50396</v>
          </cell>
          <cell r="AM79">
            <v>41178</v>
          </cell>
          <cell r="AN79">
            <v>134.85477178423236</v>
          </cell>
          <cell r="AO79">
            <v>157.00803212851406</v>
          </cell>
          <cell r="AP79">
            <v>416</v>
          </cell>
          <cell r="AQ79">
            <v>189</v>
          </cell>
          <cell r="AR79">
            <v>14574</v>
          </cell>
          <cell r="AS79">
            <v>12560</v>
          </cell>
          <cell r="AT79">
            <v>14695.59</v>
          </cell>
          <cell r="AU79">
            <v>0</v>
          </cell>
          <cell r="AV79">
            <v>6585</v>
          </cell>
          <cell r="AW79">
            <v>5660</v>
          </cell>
          <cell r="AX79">
            <v>35.033653846153847</v>
          </cell>
          <cell r="AY79">
            <v>66.455026455026456</v>
          </cell>
          <cell r="AZ79">
            <v>223</v>
          </cell>
          <cell r="BA79">
            <v>290</v>
          </cell>
          <cell r="BB79">
            <v>11316</v>
          </cell>
          <cell r="BC79">
            <v>12924</v>
          </cell>
          <cell r="BD79">
            <v>14253.15</v>
          </cell>
          <cell r="BE79">
            <v>0</v>
          </cell>
          <cell r="BF79">
            <v>3507</v>
          </cell>
          <cell r="BG79">
            <v>5418</v>
          </cell>
          <cell r="BH79">
            <v>50.744394618834079</v>
          </cell>
          <cell r="BI79">
            <v>44.565517241379311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 t="str">
            <v>/0</v>
          </cell>
          <cell r="BS79" t="str">
            <v>/0</v>
          </cell>
        </row>
        <row r="80">
          <cell r="A80" t="str">
            <v>Edinburgh</v>
          </cell>
          <cell r="B80">
            <v>4768</v>
          </cell>
          <cell r="C80">
            <v>4772</v>
          </cell>
          <cell r="D80">
            <v>724717</v>
          </cell>
          <cell r="E80">
            <v>662733</v>
          </cell>
          <cell r="F80">
            <v>660578.76</v>
          </cell>
          <cell r="G80">
            <v>0</v>
          </cell>
          <cell r="H80">
            <v>320152</v>
          </cell>
          <cell r="I80">
            <v>279695</v>
          </cell>
          <cell r="J80">
            <v>151.99601510067114</v>
          </cell>
          <cell r="K80">
            <v>138.87950544844929</v>
          </cell>
          <cell r="L80">
            <v>1111</v>
          </cell>
          <cell r="M80">
            <v>1112</v>
          </cell>
          <cell r="N80">
            <v>200629</v>
          </cell>
          <cell r="O80">
            <v>184470</v>
          </cell>
          <cell r="P80">
            <v>183641.58</v>
          </cell>
          <cell r="Q80">
            <v>0</v>
          </cell>
          <cell r="R80">
            <v>67342</v>
          </cell>
          <cell r="S80">
            <v>52425</v>
          </cell>
          <cell r="T80">
            <v>180.58415841584159</v>
          </cell>
          <cell r="U80">
            <v>165.89028776978418</v>
          </cell>
          <cell r="V80">
            <v>89</v>
          </cell>
          <cell r="W80">
            <v>89</v>
          </cell>
          <cell r="X80">
            <v>16862</v>
          </cell>
          <cell r="Y80">
            <v>15988</v>
          </cell>
          <cell r="Z80">
            <v>25268.39</v>
          </cell>
          <cell r="AA80">
            <v>0</v>
          </cell>
          <cell r="AB80">
            <v>12452</v>
          </cell>
          <cell r="AC80">
            <v>11537</v>
          </cell>
          <cell r="AD80">
            <v>189.46067415730337</v>
          </cell>
          <cell r="AE80">
            <v>179.64044943820224</v>
          </cell>
          <cell r="AF80">
            <v>2191</v>
          </cell>
          <cell r="AG80">
            <v>2193</v>
          </cell>
          <cell r="AH80">
            <v>363584</v>
          </cell>
          <cell r="AI80">
            <v>346887</v>
          </cell>
          <cell r="AJ80">
            <v>344394.57</v>
          </cell>
          <cell r="AK80">
            <v>0</v>
          </cell>
          <cell r="AL80">
            <v>184438</v>
          </cell>
          <cell r="AM80">
            <v>170350</v>
          </cell>
          <cell r="AN80">
            <v>165.94431766316751</v>
          </cell>
          <cell r="AO80">
            <v>158.17920656634746</v>
          </cell>
          <cell r="AP80">
            <v>481</v>
          </cell>
          <cell r="AQ80">
            <v>482</v>
          </cell>
          <cell r="AR80">
            <v>43920</v>
          </cell>
          <cell r="AS80">
            <v>34934</v>
          </cell>
          <cell r="AT80">
            <v>40677.89</v>
          </cell>
          <cell r="AU80">
            <v>0</v>
          </cell>
          <cell r="AV80">
            <v>19164</v>
          </cell>
          <cell r="AW80">
            <v>14548</v>
          </cell>
          <cell r="AX80">
            <v>91.309771309771307</v>
          </cell>
          <cell r="AY80">
            <v>72.477178423236509</v>
          </cell>
          <cell r="AZ80">
            <v>896</v>
          </cell>
          <cell r="BA80">
            <v>896</v>
          </cell>
          <cell r="BB80">
            <v>99722</v>
          </cell>
          <cell r="BC80">
            <v>80454</v>
          </cell>
          <cell r="BD80">
            <v>66596.33</v>
          </cell>
          <cell r="BE80">
            <v>0</v>
          </cell>
          <cell r="BF80">
            <v>36756</v>
          </cell>
          <cell r="BG80">
            <v>30835</v>
          </cell>
          <cell r="BH80">
            <v>111.296875</v>
          </cell>
          <cell r="BI80">
            <v>89.792410714285708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 t="str">
            <v>/0</v>
          </cell>
          <cell r="BS80" t="str">
            <v>/0</v>
          </cell>
        </row>
        <row r="81">
          <cell r="A81" t="str">
            <v>EDI Duty Free</v>
          </cell>
          <cell r="B81">
            <v>860</v>
          </cell>
          <cell r="C81">
            <v>860</v>
          </cell>
          <cell r="D81">
            <v>39477</v>
          </cell>
          <cell r="E81">
            <v>39579</v>
          </cell>
          <cell r="F81">
            <v>66467.39</v>
          </cell>
          <cell r="G81">
            <v>0</v>
          </cell>
          <cell r="H81">
            <v>25367</v>
          </cell>
          <cell r="I81">
            <v>23985</v>
          </cell>
          <cell r="J81">
            <v>45.903488372093022</v>
          </cell>
          <cell r="K81">
            <v>46.022093023255813</v>
          </cell>
          <cell r="L81">
            <v>342</v>
          </cell>
          <cell r="M81">
            <v>342</v>
          </cell>
          <cell r="N81">
            <v>14504</v>
          </cell>
          <cell r="O81">
            <v>14359</v>
          </cell>
          <cell r="P81">
            <v>22665.29</v>
          </cell>
          <cell r="Q81">
            <v>0</v>
          </cell>
          <cell r="R81">
            <v>8805</v>
          </cell>
          <cell r="S81">
            <v>7977</v>
          </cell>
          <cell r="T81">
            <v>42.409356725146196</v>
          </cell>
          <cell r="U81">
            <v>41.985380116959064</v>
          </cell>
          <cell r="V81">
            <v>81</v>
          </cell>
          <cell r="W81">
            <v>81</v>
          </cell>
          <cell r="X81">
            <v>16300</v>
          </cell>
          <cell r="Y81">
            <v>15181</v>
          </cell>
          <cell r="Z81">
            <v>25268.39</v>
          </cell>
          <cell r="AA81">
            <v>0</v>
          </cell>
          <cell r="AB81">
            <v>12231</v>
          </cell>
          <cell r="AC81">
            <v>11361</v>
          </cell>
          <cell r="AD81">
            <v>201.23456790123456</v>
          </cell>
          <cell r="AE81">
            <v>187.41975308641975</v>
          </cell>
          <cell r="AF81">
            <v>267</v>
          </cell>
          <cell r="AG81">
            <v>267</v>
          </cell>
          <cell r="AH81">
            <v>5148</v>
          </cell>
          <cell r="AI81">
            <v>6209</v>
          </cell>
          <cell r="AJ81">
            <v>9855.9599999999991</v>
          </cell>
          <cell r="AK81">
            <v>0</v>
          </cell>
          <cell r="AL81">
            <v>2571</v>
          </cell>
          <cell r="AM81">
            <v>2920</v>
          </cell>
          <cell r="AN81">
            <v>19.280898876404493</v>
          </cell>
          <cell r="AO81">
            <v>23.254681647940075</v>
          </cell>
          <cell r="AP81">
            <v>51</v>
          </cell>
          <cell r="AQ81">
            <v>51</v>
          </cell>
          <cell r="AR81">
            <v>2178</v>
          </cell>
          <cell r="AS81">
            <v>2117</v>
          </cell>
          <cell r="AT81">
            <v>4740.37</v>
          </cell>
          <cell r="AU81">
            <v>0</v>
          </cell>
          <cell r="AV81">
            <v>1035</v>
          </cell>
          <cell r="AW81">
            <v>880</v>
          </cell>
          <cell r="AX81">
            <v>42.705882352941174</v>
          </cell>
          <cell r="AY81">
            <v>41.509803921568626</v>
          </cell>
          <cell r="AZ81">
            <v>119</v>
          </cell>
          <cell r="BA81">
            <v>119</v>
          </cell>
          <cell r="BB81">
            <v>1347</v>
          </cell>
          <cell r="BC81">
            <v>1713</v>
          </cell>
          <cell r="BD81">
            <v>3937.38</v>
          </cell>
          <cell r="BE81">
            <v>0</v>
          </cell>
          <cell r="BF81">
            <v>725</v>
          </cell>
          <cell r="BG81">
            <v>847</v>
          </cell>
          <cell r="BH81">
            <v>11.319327731092438</v>
          </cell>
          <cell r="BI81">
            <v>14.394957983193278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 t="str">
            <v>/0</v>
          </cell>
          <cell r="BS81" t="str">
            <v>/0</v>
          </cell>
        </row>
        <row r="82">
          <cell r="A82" t="str">
            <v>EDI Common Lounge</v>
          </cell>
          <cell r="B82">
            <v>3908</v>
          </cell>
          <cell r="C82">
            <v>3912</v>
          </cell>
          <cell r="D82">
            <v>427888</v>
          </cell>
          <cell r="E82">
            <v>623154</v>
          </cell>
          <cell r="F82">
            <v>594111.37</v>
          </cell>
          <cell r="G82">
            <v>0</v>
          </cell>
          <cell r="H82">
            <v>206251</v>
          </cell>
          <cell r="I82">
            <v>255710</v>
          </cell>
          <cell r="J82">
            <v>109.49027635619242</v>
          </cell>
          <cell r="K82">
            <v>159.29294478527606</v>
          </cell>
          <cell r="L82">
            <v>769</v>
          </cell>
          <cell r="M82">
            <v>770</v>
          </cell>
          <cell r="N82">
            <v>0</v>
          </cell>
          <cell r="O82">
            <v>170111</v>
          </cell>
          <cell r="P82">
            <v>160976.29</v>
          </cell>
          <cell r="Q82">
            <v>0</v>
          </cell>
          <cell r="R82">
            <v>0</v>
          </cell>
          <cell r="S82">
            <v>44448</v>
          </cell>
          <cell r="T82">
            <v>0</v>
          </cell>
          <cell r="U82">
            <v>220.92337662337661</v>
          </cell>
          <cell r="V82">
            <v>8</v>
          </cell>
          <cell r="W82">
            <v>8</v>
          </cell>
          <cell r="X82">
            <v>0</v>
          </cell>
          <cell r="Y82">
            <v>807</v>
          </cell>
          <cell r="Z82">
            <v>0</v>
          </cell>
          <cell r="AA82">
            <v>0</v>
          </cell>
          <cell r="AB82">
            <v>0</v>
          </cell>
          <cell r="AC82">
            <v>176</v>
          </cell>
          <cell r="AD82">
            <v>0</v>
          </cell>
          <cell r="AE82">
            <v>100.875</v>
          </cell>
          <cell r="AF82">
            <v>1924</v>
          </cell>
          <cell r="AG82">
            <v>1926</v>
          </cell>
          <cell r="AH82">
            <v>358459</v>
          </cell>
          <cell r="AI82">
            <v>340678</v>
          </cell>
          <cell r="AJ82">
            <v>334538.61</v>
          </cell>
          <cell r="AK82">
            <v>0</v>
          </cell>
          <cell r="AL82">
            <v>181877</v>
          </cell>
          <cell r="AM82">
            <v>167430</v>
          </cell>
          <cell r="AN82">
            <v>186.30925155925155</v>
          </cell>
          <cell r="AO82">
            <v>176.88369678089305</v>
          </cell>
          <cell r="AP82">
            <v>430</v>
          </cell>
          <cell r="AQ82">
            <v>431</v>
          </cell>
          <cell r="AR82">
            <v>0</v>
          </cell>
          <cell r="AS82">
            <v>32817</v>
          </cell>
          <cell r="AT82">
            <v>35937.519999999997</v>
          </cell>
          <cell r="AU82">
            <v>0</v>
          </cell>
          <cell r="AV82">
            <v>0</v>
          </cell>
          <cell r="AW82">
            <v>13668</v>
          </cell>
          <cell r="AX82">
            <v>0</v>
          </cell>
          <cell r="AY82">
            <v>76.141531322505799</v>
          </cell>
          <cell r="AZ82">
            <v>777</v>
          </cell>
          <cell r="BA82">
            <v>777</v>
          </cell>
          <cell r="BB82">
            <v>69429</v>
          </cell>
          <cell r="BC82">
            <v>78741</v>
          </cell>
          <cell r="BD82">
            <v>62658.95</v>
          </cell>
          <cell r="BE82">
            <v>0</v>
          </cell>
          <cell r="BF82">
            <v>24374</v>
          </cell>
          <cell r="BG82">
            <v>29988</v>
          </cell>
          <cell r="BH82">
            <v>89.355212355212359</v>
          </cell>
          <cell r="BI82">
            <v>101.33976833976834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 t="str">
            <v>/0</v>
          </cell>
          <cell r="BS82" t="str">
            <v>/0</v>
          </cell>
        </row>
        <row r="83">
          <cell r="A83" t="str">
            <v>EDI Lounge Duty Free</v>
          </cell>
          <cell r="B83">
            <v>0</v>
          </cell>
          <cell r="C83">
            <v>0</v>
          </cell>
          <cell r="D83">
            <v>257352</v>
          </cell>
          <cell r="E83">
            <v>0</v>
          </cell>
          <cell r="F83">
            <v>0</v>
          </cell>
          <cell r="G83">
            <v>0</v>
          </cell>
          <cell r="H83">
            <v>88534</v>
          </cell>
          <cell r="I83">
            <v>0</v>
          </cell>
          <cell r="J83" t="str">
            <v>/0</v>
          </cell>
          <cell r="K83" t="str">
            <v>/0</v>
          </cell>
          <cell r="L83">
            <v>0</v>
          </cell>
          <cell r="M83">
            <v>0</v>
          </cell>
          <cell r="N83">
            <v>186125</v>
          </cell>
          <cell r="O83">
            <v>0</v>
          </cell>
          <cell r="P83">
            <v>0</v>
          </cell>
          <cell r="Q83">
            <v>0</v>
          </cell>
          <cell r="R83">
            <v>58537</v>
          </cell>
          <cell r="S83">
            <v>0</v>
          </cell>
          <cell r="T83" t="str">
            <v>/0</v>
          </cell>
          <cell r="U83" t="str">
            <v>/0</v>
          </cell>
          <cell r="V83">
            <v>0</v>
          </cell>
          <cell r="W83">
            <v>0</v>
          </cell>
          <cell r="X83">
            <v>562</v>
          </cell>
          <cell r="Y83">
            <v>0</v>
          </cell>
          <cell r="Z83">
            <v>0</v>
          </cell>
          <cell r="AA83">
            <v>0</v>
          </cell>
          <cell r="AB83">
            <v>221</v>
          </cell>
          <cell r="AC83">
            <v>0</v>
          </cell>
          <cell r="AD83" t="str">
            <v>/0</v>
          </cell>
          <cell r="AE83" t="str">
            <v>/0</v>
          </cell>
          <cell r="AF83">
            <v>0</v>
          </cell>
          <cell r="AG83">
            <v>0</v>
          </cell>
          <cell r="AH83">
            <v>-23</v>
          </cell>
          <cell r="AI83">
            <v>0</v>
          </cell>
          <cell r="AJ83">
            <v>0</v>
          </cell>
          <cell r="AK83">
            <v>0</v>
          </cell>
          <cell r="AL83">
            <v>-10</v>
          </cell>
          <cell r="AM83">
            <v>0</v>
          </cell>
          <cell r="AN83" t="str">
            <v>/0</v>
          </cell>
          <cell r="AO83" t="str">
            <v>/0</v>
          </cell>
          <cell r="AP83">
            <v>0</v>
          </cell>
          <cell r="AQ83">
            <v>0</v>
          </cell>
          <cell r="AR83">
            <v>41742</v>
          </cell>
          <cell r="AS83">
            <v>0</v>
          </cell>
          <cell r="AT83">
            <v>0</v>
          </cell>
          <cell r="AU83">
            <v>0</v>
          </cell>
          <cell r="AV83">
            <v>18129</v>
          </cell>
          <cell r="AW83">
            <v>0</v>
          </cell>
          <cell r="AX83" t="str">
            <v>/0</v>
          </cell>
          <cell r="AY83" t="str">
            <v>/0</v>
          </cell>
          <cell r="AZ83">
            <v>0</v>
          </cell>
          <cell r="BA83">
            <v>0</v>
          </cell>
          <cell r="BB83">
            <v>28946</v>
          </cell>
          <cell r="BC83">
            <v>0</v>
          </cell>
          <cell r="BD83">
            <v>0</v>
          </cell>
          <cell r="BE83">
            <v>0</v>
          </cell>
          <cell r="BF83">
            <v>11657</v>
          </cell>
          <cell r="BG83">
            <v>0</v>
          </cell>
          <cell r="BH83" t="str">
            <v>/0</v>
          </cell>
          <cell r="BI83" t="str">
            <v>/0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 t="str">
            <v>/0</v>
          </cell>
          <cell r="BS83" t="str">
            <v>/0</v>
          </cell>
        </row>
        <row r="84">
          <cell r="A84" t="str">
            <v>Glasgow</v>
          </cell>
          <cell r="B84">
            <v>8115</v>
          </cell>
          <cell r="C84">
            <v>8116</v>
          </cell>
          <cell r="D84">
            <v>691103</v>
          </cell>
          <cell r="E84">
            <v>615971</v>
          </cell>
          <cell r="F84">
            <v>636305.01</v>
          </cell>
          <cell r="G84">
            <v>0</v>
          </cell>
          <cell r="H84">
            <v>360528</v>
          </cell>
          <cell r="I84">
            <v>324045</v>
          </cell>
          <cell r="J84">
            <v>85.163647566235369</v>
          </cell>
          <cell r="K84">
            <v>75.895884672252336</v>
          </cell>
          <cell r="L84">
            <v>2205</v>
          </cell>
          <cell r="M84">
            <v>2205</v>
          </cell>
          <cell r="N84">
            <v>206090</v>
          </cell>
          <cell r="O84">
            <v>181169</v>
          </cell>
          <cell r="P84">
            <v>189383.71</v>
          </cell>
          <cell r="Q84">
            <v>0</v>
          </cell>
          <cell r="R84">
            <v>89281</v>
          </cell>
          <cell r="S84">
            <v>74594</v>
          </cell>
          <cell r="T84">
            <v>93.464852607709744</v>
          </cell>
          <cell r="U84">
            <v>82.16281179138322</v>
          </cell>
          <cell r="V84">
            <v>433</v>
          </cell>
          <cell r="W84">
            <v>433</v>
          </cell>
          <cell r="X84">
            <v>79550</v>
          </cell>
          <cell r="Y84">
            <v>71623</v>
          </cell>
          <cell r="Z84">
            <v>59905.22</v>
          </cell>
          <cell r="AA84">
            <v>0</v>
          </cell>
          <cell r="AB84">
            <v>58239</v>
          </cell>
          <cell r="AC84">
            <v>54714</v>
          </cell>
          <cell r="AD84">
            <v>183.71824480369514</v>
          </cell>
          <cell r="AE84">
            <v>165.41108545034643</v>
          </cell>
          <cell r="AF84">
            <v>3861</v>
          </cell>
          <cell r="AG84">
            <v>3862</v>
          </cell>
          <cell r="AH84">
            <v>331457</v>
          </cell>
          <cell r="AI84">
            <v>303270</v>
          </cell>
          <cell r="AJ84">
            <v>317343.99</v>
          </cell>
          <cell r="AK84">
            <v>0</v>
          </cell>
          <cell r="AL84">
            <v>182194</v>
          </cell>
          <cell r="AM84">
            <v>168026</v>
          </cell>
          <cell r="AN84">
            <v>85.847448847448845</v>
          </cell>
          <cell r="AO84">
            <v>78.526670119109269</v>
          </cell>
          <cell r="AP84">
            <v>459</v>
          </cell>
          <cell r="AQ84">
            <v>459</v>
          </cell>
          <cell r="AR84">
            <v>18577</v>
          </cell>
          <cell r="AS84">
            <v>15471</v>
          </cell>
          <cell r="AT84">
            <v>17737.91</v>
          </cell>
          <cell r="AU84">
            <v>0</v>
          </cell>
          <cell r="AV84">
            <v>8079</v>
          </cell>
          <cell r="AW84">
            <v>6314</v>
          </cell>
          <cell r="AX84">
            <v>40.472766884531588</v>
          </cell>
          <cell r="AY84">
            <v>33.705882352941174</v>
          </cell>
          <cell r="AZ84">
            <v>1157</v>
          </cell>
          <cell r="BA84">
            <v>1157</v>
          </cell>
          <cell r="BB84">
            <v>55429</v>
          </cell>
          <cell r="BC84">
            <v>44438</v>
          </cell>
          <cell r="BD84">
            <v>51934.18</v>
          </cell>
          <cell r="BE84">
            <v>0</v>
          </cell>
          <cell r="BF84">
            <v>22735</v>
          </cell>
          <cell r="BG84">
            <v>20397</v>
          </cell>
          <cell r="BH84">
            <v>47.907519446845292</v>
          </cell>
          <cell r="BI84">
            <v>38.407951598962832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 t="str">
            <v>/0</v>
          </cell>
          <cell r="BS84" t="str">
            <v>/0</v>
          </cell>
        </row>
        <row r="85">
          <cell r="A85" t="str">
            <v>GLA Main</v>
          </cell>
          <cell r="B85">
            <v>6353</v>
          </cell>
          <cell r="C85">
            <v>6354</v>
          </cell>
          <cell r="D85">
            <v>470173</v>
          </cell>
          <cell r="E85">
            <v>423663</v>
          </cell>
          <cell r="F85">
            <v>475309.15</v>
          </cell>
          <cell r="G85">
            <v>0</v>
          </cell>
          <cell r="H85">
            <v>277883</v>
          </cell>
          <cell r="I85">
            <v>255175</v>
          </cell>
          <cell r="J85">
            <v>74.008027703447183</v>
          </cell>
          <cell r="K85">
            <v>66.676581680830978</v>
          </cell>
          <cell r="L85">
            <v>1688</v>
          </cell>
          <cell r="M85">
            <v>1688</v>
          </cell>
          <cell r="N85">
            <v>109451</v>
          </cell>
          <cell r="O85">
            <v>94576</v>
          </cell>
          <cell r="P85">
            <v>107835.45</v>
          </cell>
          <cell r="Q85">
            <v>0</v>
          </cell>
          <cell r="R85">
            <v>63991</v>
          </cell>
          <cell r="S85">
            <v>55583</v>
          </cell>
          <cell r="T85">
            <v>64.840639810426538</v>
          </cell>
          <cell r="U85">
            <v>56.028436018957343</v>
          </cell>
          <cell r="V85">
            <v>433</v>
          </cell>
          <cell r="W85">
            <v>433</v>
          </cell>
          <cell r="X85">
            <v>79550</v>
          </cell>
          <cell r="Y85">
            <v>71623</v>
          </cell>
          <cell r="Z85">
            <v>59905.22</v>
          </cell>
          <cell r="AA85">
            <v>0</v>
          </cell>
          <cell r="AB85">
            <v>58239</v>
          </cell>
          <cell r="AC85">
            <v>54714</v>
          </cell>
          <cell r="AD85">
            <v>183.71824480369514</v>
          </cell>
          <cell r="AE85">
            <v>165.41108545034643</v>
          </cell>
          <cell r="AF85">
            <v>2906</v>
          </cell>
          <cell r="AG85">
            <v>2907</v>
          </cell>
          <cell r="AH85">
            <v>217429</v>
          </cell>
          <cell r="AI85">
            <v>208338</v>
          </cell>
          <cell r="AJ85">
            <v>247476.24</v>
          </cell>
          <cell r="AK85">
            <v>0</v>
          </cell>
          <cell r="AL85">
            <v>128293</v>
          </cell>
          <cell r="AM85">
            <v>121918</v>
          </cell>
          <cell r="AN85">
            <v>74.820715760495531</v>
          </cell>
          <cell r="AO85">
            <v>71.667698658410728</v>
          </cell>
          <cell r="AP85">
            <v>249</v>
          </cell>
          <cell r="AQ85">
            <v>249</v>
          </cell>
          <cell r="AR85">
            <v>9069</v>
          </cell>
          <cell r="AS85">
            <v>6271</v>
          </cell>
          <cell r="AT85">
            <v>8367.4699999999993</v>
          </cell>
          <cell r="AU85">
            <v>0</v>
          </cell>
          <cell r="AV85">
            <v>4387</v>
          </cell>
          <cell r="AW85">
            <v>2937</v>
          </cell>
          <cell r="AX85">
            <v>36.421686746987952</v>
          </cell>
          <cell r="AY85">
            <v>25.184738955823292</v>
          </cell>
          <cell r="AZ85">
            <v>1077</v>
          </cell>
          <cell r="BA85">
            <v>1077</v>
          </cell>
          <cell r="BB85">
            <v>54674</v>
          </cell>
          <cell r="BC85">
            <v>42855</v>
          </cell>
          <cell r="BD85">
            <v>51724.77</v>
          </cell>
          <cell r="BE85">
            <v>0</v>
          </cell>
          <cell r="BF85">
            <v>22973</v>
          </cell>
          <cell r="BG85">
            <v>20023</v>
          </cell>
          <cell r="BH85">
            <v>50.765088207985144</v>
          </cell>
          <cell r="BI85">
            <v>39.791086350974929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 t="str">
            <v>/0</v>
          </cell>
          <cell r="BS85" t="str">
            <v>/0</v>
          </cell>
        </row>
        <row r="86">
          <cell r="A86" t="str">
            <v>GLA Satellite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 t="str">
            <v>/0</v>
          </cell>
          <cell r="K86" t="str">
            <v>/0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 t="str">
            <v>/0</v>
          </cell>
          <cell r="U86" t="str">
            <v>/0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 t="str">
            <v>/0</v>
          </cell>
          <cell r="AE86" t="str">
            <v>/0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 t="str">
            <v>/0</v>
          </cell>
          <cell r="AO86" t="str">
            <v>/0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 t="str">
            <v>/0</v>
          </cell>
          <cell r="AY86" t="str">
            <v>/0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 t="str">
            <v>/0</v>
          </cell>
          <cell r="BI86" t="str">
            <v>/0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 t="str">
            <v>/0</v>
          </cell>
          <cell r="BS86" t="str">
            <v>/0</v>
          </cell>
        </row>
        <row r="87">
          <cell r="A87" t="str">
            <v>GLA East Pier</v>
          </cell>
          <cell r="B87">
            <v>918</v>
          </cell>
          <cell r="C87">
            <v>918</v>
          </cell>
          <cell r="D87">
            <v>87562</v>
          </cell>
          <cell r="E87">
            <v>77291</v>
          </cell>
          <cell r="F87">
            <v>60895.95</v>
          </cell>
          <cell r="G87">
            <v>0</v>
          </cell>
          <cell r="H87">
            <v>31769</v>
          </cell>
          <cell r="I87">
            <v>27472</v>
          </cell>
          <cell r="J87">
            <v>95.38344226579521</v>
          </cell>
          <cell r="K87">
            <v>84.194989106753809</v>
          </cell>
          <cell r="L87">
            <v>267</v>
          </cell>
          <cell r="M87">
            <v>267</v>
          </cell>
          <cell r="N87">
            <v>40549</v>
          </cell>
          <cell r="O87">
            <v>34127</v>
          </cell>
          <cell r="P87">
            <v>30331.55</v>
          </cell>
          <cell r="Q87">
            <v>0</v>
          </cell>
          <cell r="R87">
            <v>10320</v>
          </cell>
          <cell r="S87">
            <v>7059</v>
          </cell>
          <cell r="T87">
            <v>151.86891385767791</v>
          </cell>
          <cell r="U87">
            <v>127.81647940074906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 t="str">
            <v>/0</v>
          </cell>
          <cell r="AE87" t="str">
            <v>/0</v>
          </cell>
          <cell r="AF87">
            <v>534</v>
          </cell>
          <cell r="AG87">
            <v>534</v>
          </cell>
          <cell r="AH87">
            <v>41398</v>
          </cell>
          <cell r="AI87">
            <v>38257</v>
          </cell>
          <cell r="AJ87">
            <v>26728.89</v>
          </cell>
          <cell r="AK87">
            <v>0</v>
          </cell>
          <cell r="AL87">
            <v>19607</v>
          </cell>
          <cell r="AM87">
            <v>18566</v>
          </cell>
          <cell r="AN87">
            <v>77.524344569288388</v>
          </cell>
          <cell r="AO87">
            <v>71.642322097378283</v>
          </cell>
          <cell r="AP87">
            <v>81</v>
          </cell>
          <cell r="AQ87">
            <v>81</v>
          </cell>
          <cell r="AR87">
            <v>4943</v>
          </cell>
          <cell r="AS87">
            <v>4358</v>
          </cell>
          <cell r="AT87">
            <v>3835.51</v>
          </cell>
          <cell r="AU87">
            <v>0</v>
          </cell>
          <cell r="AV87">
            <v>1919</v>
          </cell>
          <cell r="AW87">
            <v>1705</v>
          </cell>
          <cell r="AX87">
            <v>61.02469135802469</v>
          </cell>
          <cell r="AY87">
            <v>53.802469135802468</v>
          </cell>
          <cell r="AZ87">
            <v>36</v>
          </cell>
          <cell r="BA87">
            <v>36</v>
          </cell>
          <cell r="BB87">
            <v>672</v>
          </cell>
          <cell r="BC87">
            <v>549</v>
          </cell>
          <cell r="BD87">
            <v>0</v>
          </cell>
          <cell r="BE87">
            <v>0</v>
          </cell>
          <cell r="BF87">
            <v>-77</v>
          </cell>
          <cell r="BG87">
            <v>142</v>
          </cell>
          <cell r="BH87">
            <v>18.666666666666668</v>
          </cell>
          <cell r="BI87">
            <v>15.25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 t="str">
            <v>/0</v>
          </cell>
          <cell r="BS87" t="str">
            <v>/0</v>
          </cell>
        </row>
        <row r="88">
          <cell r="A88" t="str">
            <v>GLA Domestic</v>
          </cell>
          <cell r="B88">
            <v>844</v>
          </cell>
          <cell r="C88">
            <v>844</v>
          </cell>
          <cell r="D88">
            <v>133368</v>
          </cell>
          <cell r="E88">
            <v>115017</v>
          </cell>
          <cell r="F88">
            <v>100099.91</v>
          </cell>
          <cell r="G88">
            <v>0</v>
          </cell>
          <cell r="H88">
            <v>50876</v>
          </cell>
          <cell r="I88">
            <v>41398</v>
          </cell>
          <cell r="J88">
            <v>158.01895734597156</v>
          </cell>
          <cell r="K88">
            <v>136.27606635071089</v>
          </cell>
          <cell r="L88">
            <v>250</v>
          </cell>
          <cell r="M88">
            <v>250</v>
          </cell>
          <cell r="N88">
            <v>56090</v>
          </cell>
          <cell r="O88">
            <v>52466</v>
          </cell>
          <cell r="P88">
            <v>51216.71</v>
          </cell>
          <cell r="Q88">
            <v>0</v>
          </cell>
          <cell r="R88">
            <v>14970</v>
          </cell>
          <cell r="S88">
            <v>11952</v>
          </cell>
          <cell r="T88">
            <v>224.36</v>
          </cell>
          <cell r="U88">
            <v>209.864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 t="str">
            <v>/0</v>
          </cell>
          <cell r="AE88" t="str">
            <v>/0</v>
          </cell>
          <cell r="AF88">
            <v>421</v>
          </cell>
          <cell r="AG88">
            <v>421</v>
          </cell>
          <cell r="AH88">
            <v>72630</v>
          </cell>
          <cell r="AI88">
            <v>56675</v>
          </cell>
          <cell r="AJ88">
            <v>43138.86</v>
          </cell>
          <cell r="AK88">
            <v>0</v>
          </cell>
          <cell r="AL88">
            <v>34294</v>
          </cell>
          <cell r="AM88">
            <v>27542</v>
          </cell>
          <cell r="AN88">
            <v>172.51781472684087</v>
          </cell>
          <cell r="AO88">
            <v>134.61995249406175</v>
          </cell>
          <cell r="AP88">
            <v>129</v>
          </cell>
          <cell r="AQ88">
            <v>129</v>
          </cell>
          <cell r="AR88">
            <v>4565</v>
          </cell>
          <cell r="AS88">
            <v>4842</v>
          </cell>
          <cell r="AT88">
            <v>5534.93</v>
          </cell>
          <cell r="AU88">
            <v>0</v>
          </cell>
          <cell r="AV88">
            <v>1773</v>
          </cell>
          <cell r="AW88">
            <v>1672</v>
          </cell>
          <cell r="AX88">
            <v>35.387596899224803</v>
          </cell>
          <cell r="AY88">
            <v>37.534883720930232</v>
          </cell>
          <cell r="AZ88">
            <v>44</v>
          </cell>
          <cell r="BA88">
            <v>44</v>
          </cell>
          <cell r="BB88">
            <v>83</v>
          </cell>
          <cell r="BC88">
            <v>1034</v>
          </cell>
          <cell r="BD88">
            <v>209.41</v>
          </cell>
          <cell r="BE88">
            <v>0</v>
          </cell>
          <cell r="BF88">
            <v>-161</v>
          </cell>
          <cell r="BG88">
            <v>232</v>
          </cell>
          <cell r="BH88">
            <v>1.8863636363636365</v>
          </cell>
          <cell r="BI88">
            <v>23.5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 t="str">
            <v>/0</v>
          </cell>
          <cell r="BS88" t="str">
            <v>/0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Rank This Period"/>
      <sheetName val="Rank Last Period"/>
      <sheetName val="Report"/>
      <sheetName val="PPXLFunctions"/>
      <sheetName val="Sales"/>
    </sheetNames>
    <sheetDataSet>
      <sheetData sheetId="0" refreshError="1">
        <row r="1">
          <cell r="B1" t="str">
            <v>Sq ftg</v>
          </cell>
          <cell r="C1" t="str">
            <v>Takings PSF</v>
          </cell>
          <cell r="D1" t="str">
            <v>Rank</v>
          </cell>
        </row>
        <row r="2">
          <cell r="A2" t="str">
            <v>115  T1 R &amp; D Store</v>
          </cell>
          <cell r="B2">
            <v>1436</v>
          </cell>
          <cell r="C2">
            <v>133.63277576601669</v>
          </cell>
          <cell r="D2">
            <v>1</v>
          </cell>
        </row>
        <row r="3">
          <cell r="A3" t="str">
            <v>521  Edinburgh Common Lounge</v>
          </cell>
          <cell r="B3">
            <v>2449</v>
          </cell>
          <cell r="C3">
            <v>83.675525520620667</v>
          </cell>
          <cell r="D3">
            <v>2</v>
          </cell>
        </row>
        <row r="4">
          <cell r="A4" t="str">
            <v>130  T3 Main Shop</v>
          </cell>
          <cell r="B4">
            <v>21785</v>
          </cell>
          <cell r="C4">
            <v>78.851941335781504</v>
          </cell>
          <cell r="D4">
            <v>3</v>
          </cell>
        </row>
        <row r="5">
          <cell r="A5" t="str">
            <v>350  Stansted Main - Duty Free</v>
          </cell>
          <cell r="B5">
            <v>2734</v>
          </cell>
          <cell r="C5">
            <v>77.880784198975874</v>
          </cell>
          <cell r="D5">
            <v>4</v>
          </cell>
        </row>
        <row r="6">
          <cell r="A6" t="str">
            <v>140  T4 Main (East)</v>
          </cell>
          <cell r="B6">
            <v>13295</v>
          </cell>
          <cell r="C6">
            <v>75.590744039112451</v>
          </cell>
          <cell r="D6">
            <v>5</v>
          </cell>
        </row>
        <row r="7">
          <cell r="A7" t="str">
            <v>110  T1 Main</v>
          </cell>
          <cell r="B7">
            <v>10007</v>
          </cell>
          <cell r="C7">
            <v>73.283429399420413</v>
          </cell>
          <cell r="D7">
            <v>6</v>
          </cell>
        </row>
        <row r="8">
          <cell r="A8" t="str">
            <v>131  T3 WoW / Cigar House / BBR</v>
          </cell>
          <cell r="B8">
            <v>1094</v>
          </cell>
          <cell r="C8">
            <v>69.3730731261426</v>
          </cell>
          <cell r="D8">
            <v>7</v>
          </cell>
        </row>
        <row r="9">
          <cell r="A9" t="str">
            <v>360  Stansted Main - Duty Paid</v>
          </cell>
          <cell r="B9">
            <v>7902</v>
          </cell>
          <cell r="C9">
            <v>63.256565932675265</v>
          </cell>
          <cell r="D9">
            <v>8</v>
          </cell>
        </row>
        <row r="10">
          <cell r="A10" t="str">
            <v>213  GTW South Red Tag</v>
          </cell>
          <cell r="B10">
            <v>994</v>
          </cell>
          <cell r="C10">
            <v>61.242062374245471</v>
          </cell>
          <cell r="D10">
            <v>9</v>
          </cell>
        </row>
        <row r="11">
          <cell r="A11" t="str">
            <v>142  T4 WoW and Cigar House</v>
          </cell>
          <cell r="B11">
            <v>992</v>
          </cell>
          <cell r="C11">
            <v>60.315852822580645</v>
          </cell>
          <cell r="D11">
            <v>10</v>
          </cell>
        </row>
        <row r="12">
          <cell r="A12" t="str">
            <v>534  Glasgow Domestic Pier</v>
          </cell>
          <cell r="B12">
            <v>1782</v>
          </cell>
          <cell r="C12">
            <v>57.902557800224464</v>
          </cell>
          <cell r="D12">
            <v>11</v>
          </cell>
        </row>
        <row r="13">
          <cell r="A13" t="str">
            <v>147  T4 Arrivals Shop</v>
          </cell>
          <cell r="B13">
            <v>862</v>
          </cell>
          <cell r="C13">
            <v>55.550721577726208</v>
          </cell>
          <cell r="D13">
            <v>12</v>
          </cell>
        </row>
        <row r="14">
          <cell r="A14" t="str">
            <v>112  T1 World of Whiskies</v>
          </cell>
          <cell r="B14">
            <v>683</v>
          </cell>
          <cell r="C14">
            <v>50.816922401171304</v>
          </cell>
          <cell r="D14">
            <v>13</v>
          </cell>
        </row>
        <row r="15">
          <cell r="A15" t="str">
            <v>111  T1 CIP</v>
          </cell>
          <cell r="B15">
            <v>1000</v>
          </cell>
          <cell r="C15">
            <v>49.130897999999995</v>
          </cell>
          <cell r="D15">
            <v>14</v>
          </cell>
        </row>
        <row r="16">
          <cell r="A16" t="str">
            <v>220  GTW North Main (Duty Free)</v>
          </cell>
          <cell r="B16">
            <v>8654</v>
          </cell>
          <cell r="C16">
            <v>48.533486018026345</v>
          </cell>
          <cell r="D16">
            <v>15</v>
          </cell>
        </row>
        <row r="17">
          <cell r="A17" t="str">
            <v>137  T3 Arrivals Shop</v>
          </cell>
          <cell r="B17">
            <v>1382</v>
          </cell>
          <cell r="C17">
            <v>47.947981186685965</v>
          </cell>
          <cell r="D17">
            <v>16</v>
          </cell>
        </row>
        <row r="18">
          <cell r="A18" t="str">
            <v>210  GTW South Main</v>
          </cell>
          <cell r="B18">
            <v>20869</v>
          </cell>
          <cell r="C18">
            <v>45.939351957448842</v>
          </cell>
          <cell r="D18">
            <v>17</v>
          </cell>
        </row>
        <row r="19">
          <cell r="A19" t="str">
            <v>122  T2 Grants Shop</v>
          </cell>
          <cell r="B19">
            <v>463</v>
          </cell>
          <cell r="C19">
            <v>44.170544276457882</v>
          </cell>
          <cell r="D19">
            <v>18</v>
          </cell>
        </row>
        <row r="20">
          <cell r="A20" t="str">
            <v>114  T1 Beauty Centre</v>
          </cell>
          <cell r="B20">
            <v>1423</v>
          </cell>
          <cell r="C20">
            <v>44.008705551651438</v>
          </cell>
          <cell r="D20">
            <v>19</v>
          </cell>
        </row>
        <row r="21">
          <cell r="A21" t="str">
            <v>510  Aberdeen Main Shop</v>
          </cell>
          <cell r="B21">
            <v>1650</v>
          </cell>
          <cell r="C21">
            <v>43.157650909090911</v>
          </cell>
          <cell r="D21">
            <v>20</v>
          </cell>
        </row>
        <row r="22">
          <cell r="A22" t="str">
            <v>143  T4 Transfer Shop</v>
          </cell>
          <cell r="B22">
            <v>2960</v>
          </cell>
          <cell r="C22">
            <v>41.677929054054047</v>
          </cell>
          <cell r="D22">
            <v>21</v>
          </cell>
        </row>
        <row r="23">
          <cell r="A23" t="str">
            <v>120  T2 Main Shop</v>
          </cell>
          <cell r="B23">
            <v>12486</v>
          </cell>
          <cell r="C23">
            <v>39.763337658177157</v>
          </cell>
          <cell r="D23">
            <v>22</v>
          </cell>
        </row>
        <row r="24">
          <cell r="A24" t="str">
            <v>135  T3 Red Tag</v>
          </cell>
          <cell r="B24">
            <v>2012</v>
          </cell>
          <cell r="C24">
            <v>39.71665009940358</v>
          </cell>
          <cell r="D24">
            <v>23</v>
          </cell>
        </row>
        <row r="25">
          <cell r="A25" t="str">
            <v>400  Southampton Main Shop</v>
          </cell>
          <cell r="B25">
            <v>2043</v>
          </cell>
          <cell r="C25">
            <v>36.879510523739597</v>
          </cell>
          <cell r="D25">
            <v>24</v>
          </cell>
        </row>
        <row r="26">
          <cell r="A26" t="str">
            <v>163  T1 Arrivals</v>
          </cell>
          <cell r="B26">
            <v>1423</v>
          </cell>
          <cell r="C26">
            <v>35.271338018271258</v>
          </cell>
          <cell r="D26">
            <v>25</v>
          </cell>
        </row>
        <row r="27">
          <cell r="A27" t="str">
            <v>145  T4 CIP</v>
          </cell>
          <cell r="B27">
            <v>1720</v>
          </cell>
          <cell r="C27">
            <v>34.425619767441859</v>
          </cell>
          <cell r="D27">
            <v>26</v>
          </cell>
        </row>
        <row r="28">
          <cell r="A28" t="str">
            <v>118  T1 Eire</v>
          </cell>
          <cell r="B28">
            <v>2790</v>
          </cell>
          <cell r="C28">
            <v>33.816347670250892</v>
          </cell>
          <cell r="D28">
            <v>27</v>
          </cell>
        </row>
        <row r="29">
          <cell r="A29" t="str">
            <v>216  GTW South Arrivals</v>
          </cell>
          <cell r="B29">
            <v>1589</v>
          </cell>
          <cell r="C29">
            <v>33.696888609188171</v>
          </cell>
          <cell r="D29">
            <v>28</v>
          </cell>
        </row>
        <row r="30">
          <cell r="A30" t="str">
            <v>161  T1 Mystery Sq Wine/Watch</v>
          </cell>
          <cell r="B30">
            <v>909</v>
          </cell>
          <cell r="C30">
            <v>33.309240924092407</v>
          </cell>
          <cell r="D30">
            <v>29</v>
          </cell>
        </row>
        <row r="31">
          <cell r="A31" t="str">
            <v>222  GTW North World of Whiskies</v>
          </cell>
          <cell r="B31">
            <v>548</v>
          </cell>
          <cell r="C31">
            <v>32.126474452554746</v>
          </cell>
          <cell r="D31">
            <v>30</v>
          </cell>
        </row>
        <row r="32">
          <cell r="A32" t="str">
            <v>138  Waterford And Wedgewood</v>
          </cell>
          <cell r="B32">
            <v>450</v>
          </cell>
          <cell r="C32">
            <v>31.79347111111111</v>
          </cell>
          <cell r="D32">
            <v>31</v>
          </cell>
        </row>
        <row r="33">
          <cell r="A33" t="str">
            <v>227  GTW North Transfer Shop</v>
          </cell>
          <cell r="B33">
            <v>6045</v>
          </cell>
          <cell r="C33">
            <v>31.715612903225811</v>
          </cell>
          <cell r="D33">
            <v>32</v>
          </cell>
        </row>
        <row r="34">
          <cell r="A34" t="str">
            <v>211  GTW South Clarins</v>
          </cell>
          <cell r="B34">
            <v>852</v>
          </cell>
          <cell r="C34">
            <v>30.20705399061033</v>
          </cell>
          <cell r="D34">
            <v>33</v>
          </cell>
        </row>
        <row r="35">
          <cell r="A35" t="str">
            <v>226  Gatwick North Arrivals</v>
          </cell>
          <cell r="B35">
            <v>1156</v>
          </cell>
          <cell r="C35">
            <v>29.215174740484429</v>
          </cell>
          <cell r="D35">
            <v>34</v>
          </cell>
        </row>
        <row r="36">
          <cell r="A36" t="str">
            <v>162  T1 Mystery Sq Cigar</v>
          </cell>
          <cell r="B36">
            <v>813</v>
          </cell>
          <cell r="C36">
            <v>28.258996309963102</v>
          </cell>
          <cell r="D36">
            <v>35</v>
          </cell>
        </row>
        <row r="37">
          <cell r="A37" t="str">
            <v>221  GTW North Swatch &amp; Clinique</v>
          </cell>
          <cell r="B37">
            <v>849</v>
          </cell>
          <cell r="C37">
            <v>25.511865724381625</v>
          </cell>
          <cell r="D37">
            <v>36</v>
          </cell>
        </row>
        <row r="38">
          <cell r="A38" t="str">
            <v>141  T4 Studio 55</v>
          </cell>
          <cell r="B38">
            <v>1648</v>
          </cell>
          <cell r="C38">
            <v>23.183216019417479</v>
          </cell>
          <cell r="D38">
            <v>37</v>
          </cell>
        </row>
        <row r="39">
          <cell r="A39" t="str">
            <v>520  Edinburgh Duty Free shop</v>
          </cell>
          <cell r="B39">
            <v>866</v>
          </cell>
          <cell r="C39">
            <v>20.813249422632794</v>
          </cell>
          <cell r="D39">
            <v>38</v>
          </cell>
        </row>
        <row r="40">
          <cell r="A40" t="str">
            <v>224  GTW North Euro</v>
          </cell>
          <cell r="B40">
            <v>788</v>
          </cell>
          <cell r="C40">
            <v>19.776065989847716</v>
          </cell>
          <cell r="D40">
            <v>39</v>
          </cell>
        </row>
        <row r="41">
          <cell r="A41" t="str">
            <v>310  Stansted Satellite Shops</v>
          </cell>
          <cell r="B41">
            <v>2598</v>
          </cell>
          <cell r="C41">
            <v>19.048006928406465</v>
          </cell>
          <cell r="D41">
            <v>40</v>
          </cell>
        </row>
        <row r="42">
          <cell r="A42" t="str">
            <v>530  Glasgow Main Shop</v>
          </cell>
          <cell r="B42">
            <v>6900</v>
          </cell>
          <cell r="C42">
            <v>16.836113333333337</v>
          </cell>
          <cell r="D42">
            <v>41</v>
          </cell>
        </row>
        <row r="43">
          <cell r="A43" t="str">
            <v>123  T2 Perfume Gallery</v>
          </cell>
          <cell r="B43">
            <v>1710</v>
          </cell>
          <cell r="C43">
            <v>16.162683040935672</v>
          </cell>
          <cell r="D43">
            <v>42</v>
          </cell>
        </row>
        <row r="44">
          <cell r="A44" t="str">
            <v>124  T2 Transfer Shop</v>
          </cell>
          <cell r="B44">
            <v>2687</v>
          </cell>
          <cell r="C44">
            <v>15.247537030145144</v>
          </cell>
          <cell r="D44">
            <v>43</v>
          </cell>
        </row>
        <row r="45">
          <cell r="A45" t="str">
            <v>117  T1 Euro</v>
          </cell>
          <cell r="B45">
            <v>1898</v>
          </cell>
          <cell r="C45">
            <v>6.9076733403582722</v>
          </cell>
          <cell r="D45">
            <v>44</v>
          </cell>
        </row>
        <row r="46">
          <cell r="A46" t="str">
            <v>214  GTW South Satellite</v>
          </cell>
          <cell r="B46">
            <v>3173</v>
          </cell>
          <cell r="C46">
            <v>5.2354900724866056</v>
          </cell>
          <cell r="D46">
            <v>45</v>
          </cell>
        </row>
        <row r="47">
          <cell r="A47" t="str">
            <v>223  GTW North CIP</v>
          </cell>
          <cell r="B47">
            <v>793</v>
          </cell>
          <cell r="C47">
            <v>4.8257856242118544</v>
          </cell>
          <cell r="D47">
            <v>46</v>
          </cell>
        </row>
      </sheetData>
      <sheetData sheetId="1" refreshError="1">
        <row r="1">
          <cell r="A1" t="str">
            <v>Main Stores</v>
          </cell>
          <cell r="B1" t="str">
            <v>Rank</v>
          </cell>
          <cell r="C1" t="str">
            <v>Sq ftg</v>
          </cell>
          <cell r="D1" t="str">
            <v>Takings PSF</v>
          </cell>
          <cell r="E1" t="str">
            <v>LP TPSF</v>
          </cell>
          <cell r="F1" t="str">
            <v>LP Rank</v>
          </cell>
        </row>
        <row r="2">
          <cell r="A2" t="str">
            <v>115  T1 R &amp; D Store</v>
          </cell>
          <cell r="B2">
            <v>1</v>
          </cell>
          <cell r="C2">
            <v>1436</v>
          </cell>
          <cell r="D2">
            <v>133.63277576601669</v>
          </cell>
          <cell r="E2">
            <v>88.228227715877438</v>
          </cell>
          <cell r="F2">
            <v>1</v>
          </cell>
        </row>
        <row r="3">
          <cell r="A3" t="str">
            <v>140  T4 Main (East)</v>
          </cell>
          <cell r="B3">
            <v>5</v>
          </cell>
          <cell r="C3">
            <v>13295</v>
          </cell>
          <cell r="D3">
            <v>75.590744039112451</v>
          </cell>
          <cell r="E3">
            <v>74.013771294021296</v>
          </cell>
          <cell r="F3">
            <v>2</v>
          </cell>
        </row>
        <row r="4">
          <cell r="A4" t="str">
            <v>130  T3 Main Shop</v>
          </cell>
          <cell r="B4">
            <v>3</v>
          </cell>
          <cell r="C4">
            <v>21785</v>
          </cell>
          <cell r="D4">
            <v>78.851941335781504</v>
          </cell>
          <cell r="E4">
            <v>71.759142529263258</v>
          </cell>
          <cell r="F4">
            <v>3</v>
          </cell>
        </row>
        <row r="5">
          <cell r="A5" t="str">
            <v>213  GTW South Red Tag</v>
          </cell>
          <cell r="B5">
            <v>9</v>
          </cell>
          <cell r="C5">
            <v>994</v>
          </cell>
          <cell r="D5">
            <v>61.242062374245471</v>
          </cell>
          <cell r="E5">
            <v>71.741563914027154</v>
          </cell>
          <cell r="F5">
            <v>4</v>
          </cell>
        </row>
        <row r="6">
          <cell r="A6" t="str">
            <v>350  Stansted Main - Duty Free</v>
          </cell>
          <cell r="B6">
            <v>4</v>
          </cell>
          <cell r="C6">
            <v>2734</v>
          </cell>
          <cell r="D6">
            <v>77.880784198975874</v>
          </cell>
          <cell r="E6">
            <v>70.78112015362106</v>
          </cell>
          <cell r="F6">
            <v>5</v>
          </cell>
        </row>
        <row r="7">
          <cell r="A7" t="str">
            <v>521  Edinburgh Common Lounge</v>
          </cell>
          <cell r="B7">
            <v>2</v>
          </cell>
          <cell r="C7">
            <v>2449</v>
          </cell>
          <cell r="D7">
            <v>83.675525520620667</v>
          </cell>
          <cell r="E7">
            <v>68.863109432421396</v>
          </cell>
          <cell r="F7">
            <v>6</v>
          </cell>
        </row>
        <row r="8">
          <cell r="A8" t="str">
            <v>131  T3 WoW / Cigar House / BBR</v>
          </cell>
          <cell r="B8">
            <v>7</v>
          </cell>
          <cell r="C8">
            <v>1094</v>
          </cell>
          <cell r="D8">
            <v>69.3730731261426</v>
          </cell>
          <cell r="E8">
            <v>68.128224405850091</v>
          </cell>
          <cell r="F8">
            <v>7</v>
          </cell>
        </row>
        <row r="9">
          <cell r="A9" t="str">
            <v>110  T1 Main</v>
          </cell>
          <cell r="B9">
            <v>6</v>
          </cell>
          <cell r="C9">
            <v>10007</v>
          </cell>
          <cell r="D9">
            <v>73.283429399420413</v>
          </cell>
          <cell r="E9">
            <v>63.241801488957734</v>
          </cell>
          <cell r="F9">
            <v>8</v>
          </cell>
        </row>
        <row r="10">
          <cell r="A10" t="str">
            <v>360  Stansted Main - Duty Paid</v>
          </cell>
          <cell r="B10">
            <v>8</v>
          </cell>
          <cell r="C10">
            <v>7902</v>
          </cell>
          <cell r="D10">
            <v>63.256565932675265</v>
          </cell>
          <cell r="E10">
            <v>53.776777714502657</v>
          </cell>
          <cell r="F10">
            <v>9</v>
          </cell>
        </row>
        <row r="11">
          <cell r="A11" t="str">
            <v>142  T4 WoW and Cigar House</v>
          </cell>
          <cell r="B11">
            <v>10</v>
          </cell>
          <cell r="C11">
            <v>992</v>
          </cell>
          <cell r="D11">
            <v>60.315852822580645</v>
          </cell>
          <cell r="E11">
            <v>50.131242829827912</v>
          </cell>
          <cell r="F11">
            <v>10</v>
          </cell>
        </row>
        <row r="12">
          <cell r="A12" t="str">
            <v>220  GTW North Main (Duty Free)</v>
          </cell>
          <cell r="B12">
            <v>15</v>
          </cell>
          <cell r="C12">
            <v>8654</v>
          </cell>
          <cell r="D12">
            <v>48.533486018026345</v>
          </cell>
          <cell r="E12">
            <v>49.192148428472379</v>
          </cell>
          <cell r="F12">
            <v>11</v>
          </cell>
        </row>
        <row r="13">
          <cell r="A13" t="str">
            <v>210  GTW South Main</v>
          </cell>
          <cell r="B13">
            <v>17</v>
          </cell>
          <cell r="C13">
            <v>20869</v>
          </cell>
          <cell r="D13">
            <v>45.939351957448842</v>
          </cell>
          <cell r="E13">
            <v>46.023587045410814</v>
          </cell>
          <cell r="F13">
            <v>12</v>
          </cell>
        </row>
        <row r="14">
          <cell r="A14" t="str">
            <v>534  Glasgow Domestic Pier</v>
          </cell>
          <cell r="B14">
            <v>11</v>
          </cell>
          <cell r="C14">
            <v>1782</v>
          </cell>
          <cell r="D14">
            <v>57.902557800224464</v>
          </cell>
          <cell r="E14">
            <v>45.15950476992144</v>
          </cell>
          <cell r="F14">
            <v>13</v>
          </cell>
        </row>
        <row r="15">
          <cell r="A15" t="str">
            <v>147  T4 Arrivals Shop</v>
          </cell>
          <cell r="B15">
            <v>12</v>
          </cell>
          <cell r="C15">
            <v>862</v>
          </cell>
          <cell r="D15">
            <v>55.550721577726208</v>
          </cell>
          <cell r="E15">
            <v>44.819715777262182</v>
          </cell>
          <cell r="F15">
            <v>14</v>
          </cell>
        </row>
        <row r="16">
          <cell r="A16" t="str">
            <v>135  T3 Red Tag</v>
          </cell>
          <cell r="B16">
            <v>23</v>
          </cell>
          <cell r="C16">
            <v>2012</v>
          </cell>
          <cell r="D16">
            <v>39.71665009940358</v>
          </cell>
          <cell r="E16">
            <v>43.306533300198808</v>
          </cell>
          <cell r="F16">
            <v>15</v>
          </cell>
        </row>
        <row r="17">
          <cell r="A17" t="str">
            <v>137  T3 Arrivals Shop</v>
          </cell>
          <cell r="B17">
            <v>16</v>
          </cell>
          <cell r="C17">
            <v>1382</v>
          </cell>
          <cell r="D17">
            <v>47.947981186685965</v>
          </cell>
          <cell r="E17">
            <v>42.511470694645439</v>
          </cell>
          <cell r="F17">
            <v>16</v>
          </cell>
        </row>
        <row r="18">
          <cell r="A18" t="str">
            <v>112  T1 World of Whiskies</v>
          </cell>
          <cell r="B18">
            <v>13</v>
          </cell>
          <cell r="C18">
            <v>683</v>
          </cell>
          <cell r="D18">
            <v>50.816922401171304</v>
          </cell>
          <cell r="E18">
            <v>41.927342606149338</v>
          </cell>
          <cell r="F18">
            <v>17</v>
          </cell>
        </row>
        <row r="19">
          <cell r="A19" t="str">
            <v>111  T1 CIP</v>
          </cell>
          <cell r="B19">
            <v>14</v>
          </cell>
          <cell r="C19">
            <v>1000</v>
          </cell>
          <cell r="D19">
            <v>49.130897999999995</v>
          </cell>
          <cell r="E19">
            <v>41.8816025</v>
          </cell>
          <cell r="F19">
            <v>18</v>
          </cell>
        </row>
        <row r="20">
          <cell r="A20" t="str">
            <v>510  Aberdeen Main Shop</v>
          </cell>
          <cell r="B20">
            <v>20</v>
          </cell>
          <cell r="C20">
            <v>1650</v>
          </cell>
          <cell r="D20">
            <v>43.157650909090911</v>
          </cell>
          <cell r="E20">
            <v>41.801833333333327</v>
          </cell>
          <cell r="F20">
            <v>19</v>
          </cell>
        </row>
        <row r="21">
          <cell r="A21" t="str">
            <v>114  T1 Beauty Centre</v>
          </cell>
          <cell r="B21">
            <v>19</v>
          </cell>
          <cell r="C21">
            <v>1423</v>
          </cell>
          <cell r="D21">
            <v>44.008705551651438</v>
          </cell>
          <cell r="E21">
            <v>37.61191672522839</v>
          </cell>
          <cell r="F21">
            <v>20</v>
          </cell>
        </row>
        <row r="22">
          <cell r="A22" t="str">
            <v>122  T2 Grants Shop</v>
          </cell>
          <cell r="B22">
            <v>18</v>
          </cell>
          <cell r="C22">
            <v>463</v>
          </cell>
          <cell r="D22">
            <v>44.170544276457882</v>
          </cell>
          <cell r="E22">
            <v>37.444778617710583</v>
          </cell>
          <cell r="F22">
            <v>21</v>
          </cell>
        </row>
        <row r="23">
          <cell r="A23" t="str">
            <v>145  T4 CIP</v>
          </cell>
          <cell r="B23">
            <v>26</v>
          </cell>
          <cell r="C23">
            <v>1720</v>
          </cell>
          <cell r="D23">
            <v>34.425619767441859</v>
          </cell>
          <cell r="E23">
            <v>33.618302710843373</v>
          </cell>
          <cell r="F23">
            <v>22</v>
          </cell>
        </row>
        <row r="24">
          <cell r="A24" t="str">
            <v>216  GTW South Arrivals</v>
          </cell>
          <cell r="B24">
            <v>28</v>
          </cell>
          <cell r="C24">
            <v>1589</v>
          </cell>
          <cell r="D24">
            <v>33.696888609188171</v>
          </cell>
          <cell r="E24">
            <v>33.228091567023284</v>
          </cell>
          <cell r="F24">
            <v>23</v>
          </cell>
        </row>
        <row r="25">
          <cell r="A25" t="str">
            <v>138  Waterford And Wedgewood</v>
          </cell>
          <cell r="B25">
            <v>31</v>
          </cell>
          <cell r="C25">
            <v>450</v>
          </cell>
          <cell r="D25">
            <v>31.79347111111111</v>
          </cell>
          <cell r="E25">
            <v>32.445133333333331</v>
          </cell>
          <cell r="F25">
            <v>24</v>
          </cell>
        </row>
        <row r="26">
          <cell r="A26" t="str">
            <v>120  T2 Main Shop</v>
          </cell>
          <cell r="B26">
            <v>22</v>
          </cell>
          <cell r="C26">
            <v>12486</v>
          </cell>
          <cell r="D26">
            <v>39.763337658177157</v>
          </cell>
          <cell r="E26">
            <v>32.18871576165305</v>
          </cell>
          <cell r="F26">
            <v>25</v>
          </cell>
        </row>
        <row r="27">
          <cell r="A27" t="str">
            <v>400  Southampton Main Shop</v>
          </cell>
          <cell r="B27">
            <v>24</v>
          </cell>
          <cell r="C27">
            <v>2043</v>
          </cell>
          <cell r="D27">
            <v>36.879510523739597</v>
          </cell>
          <cell r="E27">
            <v>31.82957415565345</v>
          </cell>
          <cell r="F27">
            <v>26</v>
          </cell>
        </row>
        <row r="28">
          <cell r="A28" t="str">
            <v>227  GTW North Transfer Shop</v>
          </cell>
          <cell r="B28">
            <v>32</v>
          </cell>
          <cell r="C28">
            <v>6045</v>
          </cell>
          <cell r="D28">
            <v>31.715612903225811</v>
          </cell>
          <cell r="E28">
            <v>30.186532671629447</v>
          </cell>
          <cell r="F28">
            <v>27</v>
          </cell>
        </row>
        <row r="29">
          <cell r="A29" t="str">
            <v>226  Gatwick North Arrivals</v>
          </cell>
          <cell r="B29">
            <v>34</v>
          </cell>
          <cell r="C29">
            <v>1156</v>
          </cell>
          <cell r="D29">
            <v>29.215174740484429</v>
          </cell>
          <cell r="E29">
            <v>29.88408088235294</v>
          </cell>
          <cell r="F29">
            <v>28</v>
          </cell>
        </row>
        <row r="30">
          <cell r="A30" t="str">
            <v>211  GTW South Clarins</v>
          </cell>
          <cell r="B30">
            <v>33</v>
          </cell>
          <cell r="C30">
            <v>852</v>
          </cell>
          <cell r="D30">
            <v>30.20705399061033</v>
          </cell>
          <cell r="E30">
            <v>29.238292253521127</v>
          </cell>
          <cell r="F30">
            <v>29</v>
          </cell>
        </row>
        <row r="31">
          <cell r="A31" t="str">
            <v>163  T1 Arrivals</v>
          </cell>
          <cell r="B31">
            <v>25</v>
          </cell>
          <cell r="C31">
            <v>1423</v>
          </cell>
          <cell r="D31">
            <v>35.271338018271258</v>
          </cell>
          <cell r="E31">
            <v>28.380244202389321</v>
          </cell>
          <cell r="F31">
            <v>30</v>
          </cell>
        </row>
        <row r="32">
          <cell r="A32" t="str">
            <v>118  T1 Eire</v>
          </cell>
          <cell r="B32">
            <v>27</v>
          </cell>
          <cell r="C32">
            <v>2790</v>
          </cell>
          <cell r="D32">
            <v>33.816347670250892</v>
          </cell>
          <cell r="E32">
            <v>27.87272670250896</v>
          </cell>
          <cell r="F32">
            <v>31</v>
          </cell>
        </row>
        <row r="33">
          <cell r="A33" t="str">
            <v>161  T1 Mystery Sq Wine/Watch</v>
          </cell>
          <cell r="B33">
            <v>29</v>
          </cell>
          <cell r="C33">
            <v>909</v>
          </cell>
          <cell r="D33">
            <v>33.309240924092407</v>
          </cell>
          <cell r="E33">
            <v>27.014436193619364</v>
          </cell>
          <cell r="F33">
            <v>32</v>
          </cell>
        </row>
        <row r="34">
          <cell r="A34" t="str">
            <v>222  GTW North World of Whiskies</v>
          </cell>
          <cell r="B34">
            <v>30</v>
          </cell>
          <cell r="C34">
            <v>548</v>
          </cell>
          <cell r="D34">
            <v>32.126474452554746</v>
          </cell>
          <cell r="E34">
            <v>26.435173357664233</v>
          </cell>
          <cell r="F34">
            <v>33</v>
          </cell>
        </row>
        <row r="35">
          <cell r="A35" t="str">
            <v>162  T1 Mystery Sq Cigar</v>
          </cell>
          <cell r="B35">
            <v>35</v>
          </cell>
          <cell r="C35">
            <v>813</v>
          </cell>
          <cell r="D35">
            <v>28.258996309963102</v>
          </cell>
          <cell r="E35">
            <v>25.149658671586717</v>
          </cell>
          <cell r="F35">
            <v>34</v>
          </cell>
        </row>
        <row r="36">
          <cell r="A36" t="str">
            <v>221  GTW North Swatch &amp; Clinique</v>
          </cell>
          <cell r="B36">
            <v>36</v>
          </cell>
          <cell r="C36">
            <v>849</v>
          </cell>
          <cell r="D36">
            <v>25.511865724381625</v>
          </cell>
          <cell r="E36">
            <v>23.295479976442873</v>
          </cell>
          <cell r="F36">
            <v>35</v>
          </cell>
        </row>
        <row r="37">
          <cell r="A37" t="str">
            <v>143  T4 Transfer Shop</v>
          </cell>
          <cell r="B37">
            <v>21</v>
          </cell>
          <cell r="C37">
            <v>2960</v>
          </cell>
          <cell r="D37">
            <v>41.677929054054047</v>
          </cell>
          <cell r="E37">
            <v>22.753207032719065</v>
          </cell>
          <cell r="F37">
            <v>36</v>
          </cell>
        </row>
        <row r="38">
          <cell r="A38" t="str">
            <v>530  Glasgow Main Shop</v>
          </cell>
          <cell r="B38">
            <v>41</v>
          </cell>
          <cell r="C38">
            <v>6900</v>
          </cell>
          <cell r="D38">
            <v>16.836113333333337</v>
          </cell>
          <cell r="E38">
            <v>21.555904710144926</v>
          </cell>
          <cell r="F38">
            <v>37</v>
          </cell>
        </row>
        <row r="39">
          <cell r="A39" t="str">
            <v>520  Edinburgh Duty Free shop</v>
          </cell>
          <cell r="B39">
            <v>38</v>
          </cell>
          <cell r="C39">
            <v>866</v>
          </cell>
          <cell r="D39">
            <v>20.813249422632794</v>
          </cell>
          <cell r="E39">
            <v>19.789855658198615</v>
          </cell>
          <cell r="F39">
            <v>38</v>
          </cell>
        </row>
        <row r="40">
          <cell r="A40" t="str">
            <v>141  T4 Studio 55</v>
          </cell>
          <cell r="B40">
            <v>37</v>
          </cell>
          <cell r="C40">
            <v>1648</v>
          </cell>
          <cell r="D40">
            <v>23.183216019417479</v>
          </cell>
          <cell r="E40">
            <v>19.614681432038836</v>
          </cell>
          <cell r="F40">
            <v>39</v>
          </cell>
        </row>
        <row r="41">
          <cell r="A41" t="str">
            <v>310  Stansted Satellite Shops</v>
          </cell>
          <cell r="B41">
            <v>40</v>
          </cell>
          <cell r="C41">
            <v>2598</v>
          </cell>
          <cell r="D41">
            <v>19.048006928406465</v>
          </cell>
          <cell r="E41">
            <v>15.527608737490377</v>
          </cell>
          <cell r="F41">
            <v>40</v>
          </cell>
        </row>
        <row r="42">
          <cell r="A42" t="str">
            <v>124  T2 Transfer Shop</v>
          </cell>
          <cell r="B42">
            <v>43</v>
          </cell>
          <cell r="C42">
            <v>2687</v>
          </cell>
          <cell r="D42">
            <v>15.247537030145144</v>
          </cell>
          <cell r="E42">
            <v>13.664054707852625</v>
          </cell>
          <cell r="F42">
            <v>41</v>
          </cell>
        </row>
        <row r="43">
          <cell r="A43" t="str">
            <v>123  T2 Perfume Gallery</v>
          </cell>
          <cell r="B43">
            <v>42</v>
          </cell>
          <cell r="C43">
            <v>1710</v>
          </cell>
          <cell r="D43">
            <v>16.162683040935672</v>
          </cell>
          <cell r="E43">
            <v>11.17203947368421</v>
          </cell>
          <cell r="F43">
            <v>42</v>
          </cell>
        </row>
        <row r="44">
          <cell r="A44" t="str">
            <v>224  GTW North Euro</v>
          </cell>
          <cell r="B44">
            <v>39</v>
          </cell>
          <cell r="C44">
            <v>788</v>
          </cell>
          <cell r="D44">
            <v>19.776065989847716</v>
          </cell>
          <cell r="E44">
            <v>9.2427030456852783</v>
          </cell>
          <cell r="F44">
            <v>43</v>
          </cell>
        </row>
        <row r="45">
          <cell r="A45" t="str">
            <v>117  T1 Euro</v>
          </cell>
          <cell r="B45">
            <v>44</v>
          </cell>
          <cell r="C45">
            <v>1898</v>
          </cell>
          <cell r="D45">
            <v>6.9076733403582722</v>
          </cell>
          <cell r="E45">
            <v>5.9503411485774498</v>
          </cell>
          <cell r="F45">
            <v>44</v>
          </cell>
        </row>
        <row r="46">
          <cell r="A46" t="str">
            <v>223  GTW North CIP</v>
          </cell>
          <cell r="B46">
            <v>46</v>
          </cell>
          <cell r="C46">
            <v>793</v>
          </cell>
          <cell r="D46">
            <v>4.8257856242118544</v>
          </cell>
          <cell r="E46">
            <v>4.0408133669609079</v>
          </cell>
          <cell r="F46">
            <v>45</v>
          </cell>
        </row>
        <row r="47">
          <cell r="A47" t="str">
            <v>214  GTW South Satellite</v>
          </cell>
          <cell r="B47">
            <v>45</v>
          </cell>
          <cell r="C47">
            <v>3173</v>
          </cell>
          <cell r="D47">
            <v>5.2354900724866056</v>
          </cell>
          <cell r="E47">
            <v>3.9448794516230699</v>
          </cell>
          <cell r="F47">
            <v>46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Disclaimer"/>
      <sheetName val="Cover"/>
      <sheetName val="GroupkeyChannelmonth"/>
      <sheetName val="GroupkeyChannelQTD"/>
      <sheetName val="GroupkeyChannelYTD"/>
      <sheetName val="SummaryCompany"/>
      <sheetName val="Presentazionemese"/>
      <sheetName val="SALES&amp;EBITDA"/>
      <sheetName val="SALES&amp;CFPOS"/>
      <sheetName val="SALES&amp;CFPOS (2)"/>
      <sheetName val="SALES&amp;CFPOSGruppo"/>
      <sheetName val="Corporate"/>
      <sheetName val="Forecast"/>
      <sheetName val="Summary Detail Other Europe"/>
      <sheetName val="MacroSyntISMonth"/>
      <sheetName val="MacroSyntISQTR"/>
      <sheetName val="MacroSyntISYTD"/>
      <sheetName val="MacroSyntISYTDMIO"/>
      <sheetName val="OperatingIS"/>
      <sheetName val="ISAnalysis"/>
      <sheetName val="ISAnalysis (3)"/>
      <sheetName val="TotalGroup"/>
      <sheetName val="TotalEurope"/>
      <sheetName val="Spa"/>
      <sheetName val="SpasenzaWW"/>
      <sheetName val="Italia"/>
      <sheetName val="CorporateWW"/>
      <sheetName val="CorporateEuro"/>
      <sheetName val="HMS"/>
      <sheetName val="Passaggio"/>
      <sheetName val="Francia"/>
      <sheetName val="Spagna"/>
      <sheetName val="Belgio"/>
      <sheetName val="Olanda"/>
      <sheetName val="Austria"/>
      <sheetName val="Germania"/>
      <sheetName val="Grecia"/>
      <sheetName val="Finance"/>
      <sheetName val="International"/>
      <sheetName val="Overseas"/>
      <sheetName val="ISbyChannel"/>
      <sheetName val="MacroChann"/>
      <sheetName val="CoverTPbychann"/>
      <sheetName val="Channbycomp"/>
      <sheetName val="ConsoMotorw"/>
      <sheetName val="ConsoNTM"/>
      <sheetName val="ConsoAirp"/>
      <sheetName val="ConsoRailway"/>
      <sheetName val="ConsoTown"/>
      <sheetName val="ConsoShoppMalls"/>
      <sheetName val="ConsoFairsExhib"/>
      <sheetName val="ConsoRetailParks"/>
      <sheetName val="ConsoRoadside"/>
      <sheetName val="Foglio1"/>
      <sheetName val="ConsomotorwEuropa"/>
      <sheetName val="ConsoAirpEuropa"/>
      <sheetName val="ConsoShoppMallsEuropa"/>
      <sheetName val="EuropasinteticoToll"/>
      <sheetName val="EuropasinteticoAirp"/>
      <sheetName val="EuropasinteticoShoppmalls"/>
      <sheetName val="OlandaNTM"/>
      <sheetName val="AustriaNTM"/>
      <sheetName val="GermaniaNTM"/>
      <sheetName val="OlandasinteticoNonToll"/>
      <sheetName val="AustriasinteticoNonToll"/>
      <sheetName val="GermaniasinteticoNonToll"/>
      <sheetName val="MacroChannSpa"/>
      <sheetName val="ISbyChannelSpa"/>
      <sheetName val="ChannbycompSpa"/>
      <sheetName val="MacroChannHMS"/>
      <sheetName val="ISbyChannelHMS"/>
      <sheetName val="ChannbycompHMS"/>
      <sheetName val="MacroChannFrance"/>
      <sheetName val="ISbyChannelFrance"/>
      <sheetName val="ChannbycompFrance"/>
      <sheetName val="MacroChannPassaggio"/>
      <sheetName val="ISbyChannelPassaggio"/>
      <sheetName val="ChannbycompPassaggio"/>
      <sheetName val="MacroChannSpain"/>
      <sheetName val="ISbyChannelSpain"/>
      <sheetName val="ChannbycompSpain"/>
      <sheetName val="MacroChannBelgium"/>
      <sheetName val="ISbyChannelBelgium"/>
      <sheetName val="ChannbycompBelgium"/>
      <sheetName val="IV Direttiva"/>
    </sheetNames>
    <sheetDataSet>
      <sheetData sheetId="0" refreshError="1"/>
      <sheetData sheetId="1" refreshError="1">
        <row r="6">
          <cell r="B6" t="str">
            <v>SYSTEM WIDE SALES</v>
          </cell>
        </row>
        <row r="38">
          <cell r="A38" t="str">
            <v>June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">
          <cell r="B6" t="str">
            <v>SYSTEM WIDE SALES</v>
          </cell>
          <cell r="C6">
            <v>264770.01389941777</v>
          </cell>
          <cell r="F6">
            <v>289699.12280854897</v>
          </cell>
          <cell r="I6">
            <v>283917.63754355762</v>
          </cell>
          <cell r="L6">
            <v>724673.34862378123</v>
          </cell>
          <cell r="O6">
            <v>776092.93197756237</v>
          </cell>
          <cell r="R6">
            <v>756188.75191692763</v>
          </cell>
          <cell r="U6">
            <v>1416181.0049642634</v>
          </cell>
          <cell r="X6">
            <v>1560122.7046305735</v>
          </cell>
          <cell r="AA6">
            <v>1522493.2515768516</v>
          </cell>
        </row>
        <row r="7">
          <cell r="B7" t="str">
            <v>NET SALES</v>
          </cell>
          <cell r="C7">
            <v>258564.78425685759</v>
          </cell>
          <cell r="F7">
            <v>282601.33203711733</v>
          </cell>
          <cell r="I7">
            <v>276785.93586972082</v>
          </cell>
          <cell r="L7">
            <v>705146.62972610688</v>
          </cell>
          <cell r="O7">
            <v>755099.77357971494</v>
          </cell>
          <cell r="R7">
            <v>736476.16018127091</v>
          </cell>
          <cell r="U7">
            <v>1379921.5989929887</v>
          </cell>
          <cell r="X7">
            <v>1522004.1462585491</v>
          </cell>
          <cell r="AA7">
            <v>1486091.4913522962</v>
          </cell>
        </row>
        <row r="8">
          <cell r="B8" t="str">
            <v>TOTAL REVENUES</v>
          </cell>
          <cell r="C8">
            <v>264150.53755761543</v>
          </cell>
          <cell r="F8">
            <v>289367.68558093463</v>
          </cell>
          <cell r="I8">
            <v>283352.82743916928</v>
          </cell>
          <cell r="L8">
            <v>719261.41517843329</v>
          </cell>
          <cell r="O8">
            <v>772481.59181341727</v>
          </cell>
          <cell r="R8">
            <v>753279.35708913999</v>
          </cell>
          <cell r="U8">
            <v>1407734.1876241623</v>
          </cell>
          <cell r="X8">
            <v>1557672.5024969466</v>
          </cell>
          <cell r="AA8">
            <v>1521160.9465019032</v>
          </cell>
        </row>
        <row r="10">
          <cell r="B10" t="str">
            <v>Cost of Sales</v>
          </cell>
          <cell r="C10">
            <v>84498.345032192243</v>
          </cell>
          <cell r="F10">
            <v>91205.045405404584</v>
          </cell>
          <cell r="I10">
            <v>88652.577409114921</v>
          </cell>
          <cell r="L10">
            <v>236383.36665792571</v>
          </cell>
          <cell r="O10">
            <v>248660.0376919423</v>
          </cell>
          <cell r="R10">
            <v>243450.04838358526</v>
          </cell>
          <cell r="U10">
            <v>458825.4305930346</v>
          </cell>
          <cell r="X10">
            <v>498045.52205729228</v>
          </cell>
          <cell r="AA10">
            <v>487607.32472580025</v>
          </cell>
        </row>
        <row r="11">
          <cell r="B11" t="str">
            <v>Labour</v>
          </cell>
          <cell r="C11">
            <v>64669.316520029701</v>
          </cell>
          <cell r="F11">
            <v>73591.005688134581</v>
          </cell>
          <cell r="I11">
            <v>71881.781678907966</v>
          </cell>
          <cell r="L11">
            <v>174946.20422747225</v>
          </cell>
          <cell r="O11">
            <v>193962.87753632807</v>
          </cell>
          <cell r="R11">
            <v>188254.99345303193</v>
          </cell>
          <cell r="U11">
            <v>358766.48978978232</v>
          </cell>
          <cell r="X11">
            <v>412840.29481861345</v>
          </cell>
          <cell r="AA11">
            <v>402997.3855968648</v>
          </cell>
        </row>
        <row r="12">
          <cell r="B12" t="str">
            <v>Rent&amp;Royalties</v>
          </cell>
          <cell r="C12">
            <v>35871.791760001113</v>
          </cell>
          <cell r="F12">
            <v>39082.665788665596</v>
          </cell>
          <cell r="I12">
            <v>37584.167997474855</v>
          </cell>
          <cell r="L12">
            <v>96105.341629541959</v>
          </cell>
          <cell r="O12">
            <v>103119.79315218801</v>
          </cell>
          <cell r="R12">
            <v>99875.161640751845</v>
          </cell>
          <cell r="U12">
            <v>193677.06174363248</v>
          </cell>
          <cell r="X12">
            <v>212095.60270660641</v>
          </cell>
          <cell r="AA12">
            <v>206802.49029422956</v>
          </cell>
        </row>
        <row r="13">
          <cell r="B13" t="str">
            <v>Depreciation and Amort. (ord.)</v>
          </cell>
          <cell r="C13">
            <v>10973.916687441979</v>
          </cell>
          <cell r="F13">
            <v>11643.022037605142</v>
          </cell>
          <cell r="I13">
            <v>12042.455638602667</v>
          </cell>
          <cell r="L13">
            <v>30065.052046473891</v>
          </cell>
          <cell r="O13">
            <v>31633.0247611737</v>
          </cell>
          <cell r="R13">
            <v>31526.442927042568</v>
          </cell>
          <cell r="U13">
            <v>60080.84473663308</v>
          </cell>
          <cell r="X13">
            <v>67548.038696712465</v>
          </cell>
          <cell r="AA13">
            <v>65208.128175016798</v>
          </cell>
        </row>
        <row r="14">
          <cell r="B14" t="str">
            <v>Advertising</v>
          </cell>
          <cell r="C14">
            <v>638.35388822509526</v>
          </cell>
          <cell r="F14">
            <v>3440.6804131972926</v>
          </cell>
          <cell r="I14">
            <v>2499.517781445797</v>
          </cell>
          <cell r="L14">
            <v>2979.6784449562601</v>
          </cell>
          <cell r="O14">
            <v>6985.1107711455506</v>
          </cell>
          <cell r="R14">
            <v>4912.288799148444</v>
          </cell>
          <cell r="U14">
            <v>8774.8285521338366</v>
          </cell>
          <cell r="X14">
            <v>12804.525219280977</v>
          </cell>
          <cell r="AA14">
            <v>9126.6394257190004</v>
          </cell>
        </row>
        <row r="15">
          <cell r="B15" t="str">
            <v>Operating Expenses</v>
          </cell>
          <cell r="C15">
            <v>22011.027536120211</v>
          </cell>
          <cell r="F15">
            <v>23635.710902674044</v>
          </cell>
          <cell r="I15">
            <v>23530.856022167733</v>
          </cell>
          <cell r="L15">
            <v>62288.138852055163</v>
          </cell>
          <cell r="O15">
            <v>64151.055415466377</v>
          </cell>
          <cell r="R15">
            <v>66277.166781440101</v>
          </cell>
          <cell r="U15">
            <v>129039.17252534562</v>
          </cell>
          <cell r="X15">
            <v>137677.65113482482</v>
          </cell>
          <cell r="AA15">
            <v>141222.22949127117</v>
          </cell>
        </row>
        <row r="16">
          <cell r="B16" t="str">
            <v>Others</v>
          </cell>
          <cell r="C16">
            <v>1382.6915493140675</v>
          </cell>
          <cell r="F16">
            <v>1579.7876257698565</v>
          </cell>
          <cell r="I16">
            <v>1441.0417469639799</v>
          </cell>
          <cell r="L16">
            <v>3075.7646922621348</v>
          </cell>
          <cell r="O16">
            <v>3855.7842324444437</v>
          </cell>
          <cell r="R16">
            <v>3331.5876639079215</v>
          </cell>
          <cell r="U16">
            <v>6163.4663926579651</v>
          </cell>
          <cell r="X16">
            <v>8457.385348116828</v>
          </cell>
          <cell r="AA16">
            <v>7021.4027130074091</v>
          </cell>
        </row>
        <row r="18">
          <cell r="B18" t="str">
            <v>OPERATING PROFIT BEFORE G&amp;A</v>
          </cell>
          <cell r="C18">
            <v>44105.094584290986</v>
          </cell>
          <cell r="F18">
            <v>45189.767719483556</v>
          </cell>
          <cell r="I18">
            <v>45720.429164491361</v>
          </cell>
          <cell r="L18">
            <v>113417.86862774589</v>
          </cell>
          <cell r="O18">
            <v>120113.90825272875</v>
          </cell>
          <cell r="R18">
            <v>115651.66744023189</v>
          </cell>
          <cell r="U18">
            <v>192406.8932909423</v>
          </cell>
          <cell r="X18">
            <v>208203.48251549946</v>
          </cell>
          <cell r="AA18">
            <v>201175.34607999469</v>
          </cell>
        </row>
        <row r="20">
          <cell r="B20" t="str">
            <v>G&amp;A and Corporate</v>
          </cell>
          <cell r="C20">
            <v>17879.535228276116</v>
          </cell>
          <cell r="F20">
            <v>20979.755258856985</v>
          </cell>
          <cell r="I20">
            <v>21038.357522693637</v>
          </cell>
          <cell r="L20">
            <v>50237.469193793062</v>
          </cell>
          <cell r="O20">
            <v>56004.586132475306</v>
          </cell>
          <cell r="R20">
            <v>57237.651524996327</v>
          </cell>
          <cell r="U20">
            <v>109422.14987925446</v>
          </cell>
          <cell r="X20">
            <v>123046.7245955425</v>
          </cell>
          <cell r="AA20">
            <v>122601.74075969776</v>
          </cell>
        </row>
        <row r="22">
          <cell r="B22" t="str">
            <v>Projects Costs</v>
          </cell>
        </row>
        <row r="24">
          <cell r="B24" t="str">
            <v>OPERATING PROFIT</v>
          </cell>
          <cell r="C24">
            <v>26225.55935601487</v>
          </cell>
          <cell r="F24">
            <v>24210.012460626571</v>
          </cell>
          <cell r="I24">
            <v>24682.071641797724</v>
          </cell>
          <cell r="L24">
            <v>63180.399433952829</v>
          </cell>
          <cell r="O24">
            <v>64109.322120253448</v>
          </cell>
          <cell r="R24">
            <v>58414.015915235563</v>
          </cell>
          <cell r="U24">
            <v>82984.743411687843</v>
          </cell>
          <cell r="X24">
            <v>85156.757919956959</v>
          </cell>
          <cell r="AA24">
            <v>78573.605320296934</v>
          </cell>
        </row>
        <row r="26">
          <cell r="B26" t="str">
            <v>Financial Income/charges</v>
          </cell>
          <cell r="C26">
            <v>-5913.6905366095598</v>
          </cell>
          <cell r="F26">
            <v>-6649.6831645367156</v>
          </cell>
          <cell r="I26">
            <v>-5615.2161083835917</v>
          </cell>
          <cell r="L26">
            <v>-16726.39422844338</v>
          </cell>
          <cell r="O26">
            <v>-16753.985416398013</v>
          </cell>
          <cell r="R26">
            <v>-15244.065524456852</v>
          </cell>
          <cell r="U26">
            <v>-31128.326880413442</v>
          </cell>
          <cell r="X26">
            <v>-36285.538320871012</v>
          </cell>
          <cell r="AA26">
            <v>-36135.290338395702</v>
          </cell>
        </row>
        <row r="27">
          <cell r="B27" t="str">
            <v>Income and charges from investments</v>
          </cell>
          <cell r="C27">
            <v>94</v>
          </cell>
          <cell r="F27">
            <v>55</v>
          </cell>
          <cell r="I27">
            <v>-56.05454357907729</v>
          </cell>
          <cell r="L27">
            <v>123</v>
          </cell>
          <cell r="O27">
            <v>144</v>
          </cell>
          <cell r="R27">
            <v>16.129465128433367</v>
          </cell>
          <cell r="U27">
            <v>73.551438585156575</v>
          </cell>
          <cell r="X27">
            <v>47.957119140424766</v>
          </cell>
          <cell r="AA27">
            <v>-108.83477907473571</v>
          </cell>
        </row>
        <row r="28">
          <cell r="B28" t="str">
            <v>Extraordinary Income/(Charges)</v>
          </cell>
          <cell r="C28">
            <v>-4619.5682441424024</v>
          </cell>
          <cell r="F28">
            <v>-969.12821023197398</v>
          </cell>
          <cell r="I28">
            <v>-1373.9865937982472</v>
          </cell>
          <cell r="L28">
            <v>-7244.0137781729336</v>
          </cell>
          <cell r="O28">
            <v>-2337.7128726275046</v>
          </cell>
          <cell r="R28">
            <v>-2736.8493985442001</v>
          </cell>
          <cell r="U28">
            <v>-14339.22865334167</v>
          </cell>
          <cell r="X28">
            <v>-3181.6119766995289</v>
          </cell>
          <cell r="AA28">
            <v>-6516.1411843837359</v>
          </cell>
        </row>
        <row r="29">
          <cell r="B29" t="str">
            <v>Extraordinary depreciation</v>
          </cell>
          <cell r="C29">
            <v>843.76928846919577</v>
          </cell>
          <cell r="F29">
            <v>1056.7851724020527</v>
          </cell>
          <cell r="I29">
            <v>190.2366201274119</v>
          </cell>
          <cell r="L29">
            <v>2160.1157446196812</v>
          </cell>
          <cell r="O29">
            <v>3106.3555172061583</v>
          </cell>
          <cell r="R29">
            <v>292.61856493151754</v>
          </cell>
          <cell r="U29">
            <v>3814.3394057158862</v>
          </cell>
          <cell r="X29">
            <v>6169.155517206158</v>
          </cell>
          <cell r="AA29">
            <v>884.00128365341038</v>
          </cell>
        </row>
        <row r="30">
          <cell r="B30" t="str">
            <v>Goodwill amortization</v>
          </cell>
          <cell r="C30">
            <v>9091.9738285887288</v>
          </cell>
          <cell r="F30">
            <v>9354.9170441732222</v>
          </cell>
          <cell r="I30">
            <v>9095.5172844028439</v>
          </cell>
          <cell r="L30">
            <v>25205.296224409663</v>
          </cell>
          <cell r="O30">
            <v>25773.427830662302</v>
          </cell>
          <cell r="R30">
            <v>25068.727140662304</v>
          </cell>
          <cell r="U30">
            <v>53630.514691213437</v>
          </cell>
          <cell r="X30">
            <v>55155.919100466199</v>
          </cell>
          <cell r="AA30">
            <v>53736.219145000927</v>
          </cell>
        </row>
        <row r="32">
          <cell r="B32" t="str">
            <v>PROFIT BEFORE TAXES</v>
          </cell>
          <cell r="C32">
            <v>5850.5574582050122</v>
          </cell>
          <cell r="F32">
            <v>6234.4988692826046</v>
          </cell>
          <cell r="I32">
            <v>8351.0604915065687</v>
          </cell>
          <cell r="L32">
            <v>11967.579458307126</v>
          </cell>
          <cell r="O32">
            <v>16281.84048335949</v>
          </cell>
          <cell r="R32">
            <v>15087.884751769074</v>
          </cell>
          <cell r="U32">
            <v>-19854.114780411423</v>
          </cell>
          <cell r="X32">
            <v>-15587.509876145741</v>
          </cell>
          <cell r="AA32">
            <v>-18806.88141021211</v>
          </cell>
        </row>
        <row r="34">
          <cell r="B34" t="str">
            <v>Taxes</v>
          </cell>
          <cell r="C34">
            <v>475.18646067727644</v>
          </cell>
          <cell r="F34">
            <v>3127.7042619565655</v>
          </cell>
          <cell r="I34">
            <v>2838.934638586536</v>
          </cell>
          <cell r="L34">
            <v>2485.1170611705584</v>
          </cell>
          <cell r="O34">
            <v>5823.6038861753896</v>
          </cell>
          <cell r="R34">
            <v>3048.2757810801704</v>
          </cell>
          <cell r="U34">
            <v>4610.6566913848555</v>
          </cell>
          <cell r="X34">
            <v>2108.4744886345698</v>
          </cell>
          <cell r="AA34">
            <v>-486.59578825786866</v>
          </cell>
        </row>
        <row r="35">
          <cell r="B35" t="str">
            <v>Minority interest</v>
          </cell>
          <cell r="C35">
            <v>-511.08066080984378</v>
          </cell>
          <cell r="F35">
            <v>-445.08136778527302</v>
          </cell>
          <cell r="I35">
            <v>-559.67975102729974</v>
          </cell>
          <cell r="L35">
            <v>-1418.2820646720288</v>
          </cell>
          <cell r="O35">
            <v>-1072.4270737228203</v>
          </cell>
          <cell r="R35">
            <v>-1824.1854217220339</v>
          </cell>
          <cell r="U35">
            <v>-2319.5167101557736</v>
          </cell>
          <cell r="X35">
            <v>-1952.8956599858843</v>
          </cell>
          <cell r="AA35">
            <v>-2468.3857028635225</v>
          </cell>
        </row>
        <row r="37">
          <cell r="B37" t="str">
            <v>NET PROFIT</v>
          </cell>
          <cell r="C37">
            <v>4864.2903367178915</v>
          </cell>
          <cell r="F37">
            <v>2661.7132395407662</v>
          </cell>
          <cell r="I37">
            <v>4952.4461018927332</v>
          </cell>
          <cell r="L37">
            <v>8064.1803324645389</v>
          </cell>
          <cell r="O37">
            <v>9385.8095234612811</v>
          </cell>
          <cell r="R37">
            <v>10215.42354896687</v>
          </cell>
          <cell r="U37">
            <v>-26784.288181952055</v>
          </cell>
          <cell r="X37">
            <v>-19648.880024766197</v>
          </cell>
          <cell r="AA37">
            <v>-20788.671324817762</v>
          </cell>
        </row>
        <row r="39">
          <cell r="B39" t="str">
            <v>CASH FLOW PoS</v>
          </cell>
          <cell r="C39">
            <v>56461.70282104706</v>
          </cell>
          <cell r="F39">
            <v>58412.577382858552</v>
          </cell>
          <cell r="I39">
            <v>59203.926550058022</v>
          </cell>
          <cell r="L39">
            <v>146558.68536648186</v>
          </cell>
          <cell r="O39">
            <v>155602.71724634693</v>
          </cell>
          <cell r="R39">
            <v>150509.69803118234</v>
          </cell>
          <cell r="U39">
            <v>258651.20442023338</v>
          </cell>
          <cell r="X39">
            <v>284208.90656032856</v>
          </cell>
          <cell r="AA39">
            <v>273404.87696801836</v>
          </cell>
        </row>
        <row r="40">
          <cell r="B40" t="str">
            <v>OPERATING CASH FLOW</v>
          </cell>
          <cell r="C40">
            <v>33133.986416504158</v>
          </cell>
          <cell r="F40">
            <v>35921.93367342907</v>
          </cell>
          <cell r="I40">
            <v>36395.286667693705</v>
          </cell>
          <cell r="L40">
            <v>87351.325590080276</v>
          </cell>
          <cell r="O40">
            <v>96365.077370082465</v>
          </cell>
          <cell r="R40">
            <v>89657.879982898012</v>
          </cell>
          <cell r="U40">
            <v>132212.13751749918</v>
          </cell>
          <cell r="X40">
            <v>155849.74516675877</v>
          </cell>
          <cell r="AA40">
            <v>142016.22173089962</v>
          </cell>
        </row>
        <row r="41">
          <cell r="B41" t="str">
            <v>EBITDA</v>
          </cell>
          <cell r="C41">
            <v>37779.377505601034</v>
          </cell>
          <cell r="F41">
            <v>36891.04546324844</v>
          </cell>
          <cell r="I41">
            <v>37769.273261491951</v>
          </cell>
          <cell r="L41">
            <v>94621.162213207688</v>
          </cell>
          <cell r="O41">
            <v>98702.765242709967</v>
          </cell>
          <cell r="R41">
            <v>92394.729381442216</v>
          </cell>
          <cell r="U41">
            <v>146577.18901579533</v>
          </cell>
          <cell r="X41">
            <v>159048.86937322657</v>
          </cell>
          <cell r="AA41">
            <v>148548.9265882576</v>
          </cell>
        </row>
        <row r="42">
          <cell r="B42" t="str">
            <v>EBIT</v>
          </cell>
          <cell r="C42">
            <v>16289.816238956973</v>
          </cell>
          <cell r="F42">
            <v>13798.310244051298</v>
          </cell>
          <cell r="I42">
            <v>15396.317737267485</v>
          </cell>
          <cell r="L42">
            <v>35814.987464923441</v>
          </cell>
          <cell r="O42">
            <v>35229.538772385007</v>
          </cell>
          <cell r="R42">
            <v>33052.670209641699</v>
          </cell>
          <cell r="U42">
            <v>25539.889314758533</v>
          </cell>
          <cell r="X42">
            <v>23831.683302284378</v>
          </cell>
          <cell r="AA42">
            <v>23953.384891642039</v>
          </cell>
        </row>
        <row r="43">
          <cell r="B43" t="str">
            <v>CASH FLOW BEFORE TAXES</v>
          </cell>
          <cell r="C43">
            <v>27246.118724849068</v>
          </cell>
          <cell r="F43">
            <v>29272.234088479749</v>
          </cell>
          <cell r="I43">
            <v>30780.070559310108</v>
          </cell>
          <cell r="L43">
            <v>70650.754206591373</v>
          </cell>
          <cell r="O43">
            <v>79611.066953684436</v>
          </cell>
          <cell r="R43">
            <v>74413.814458441164</v>
          </cell>
          <cell r="U43">
            <v>101109.63348204023</v>
          </cell>
          <cell r="X43">
            <v>119581.71907565603</v>
          </cell>
          <cell r="AA43">
            <v>105897.49506547819</v>
          </cell>
        </row>
        <row r="45">
          <cell r="B45" t="str">
            <v>CAPITAL EXPENDITURE</v>
          </cell>
        </row>
        <row r="47">
          <cell r="B47" t="str">
            <v>FREE CASH FLOW BEFORE TAXES</v>
          </cell>
          <cell r="C47">
            <v>27246.118724849068</v>
          </cell>
          <cell r="F47">
            <v>29272.234088479749</v>
          </cell>
          <cell r="I47">
            <v>30780.070559310108</v>
          </cell>
          <cell r="L47">
            <v>70650.754206591373</v>
          </cell>
          <cell r="O47">
            <v>79611.066953684436</v>
          </cell>
          <cell r="R47">
            <v>74413.814458441164</v>
          </cell>
          <cell r="U47">
            <v>101109.63348204023</v>
          </cell>
          <cell r="X47">
            <v>119581.71907565603</v>
          </cell>
          <cell r="AA47">
            <v>105897.49506547819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COMMON DATA"/>
      <sheetName val="INPUT FORMS - menu"/>
      <sheetName val="Sales&amp;Others-TollMotw"/>
      <sheetName val="Sales&amp;Others-NonTollMotorw"/>
      <sheetName val="Sales&amp;Others-Airports"/>
      <sheetName val="Sales&amp;Others-RailwayStations"/>
      <sheetName val="Sales&amp;Others-Town"/>
      <sheetName val="Sales&amp;Others-ShoppingMalls"/>
      <sheetName val="Sales&amp;Others-FairsExhib"/>
      <sheetName val="Sales&amp;Others-RetailParks"/>
      <sheetName val="Sales&amp;Others-NotAllocated"/>
      <sheetName val="Sales&amp;Others-Total"/>
      <sheetName val="Cogs&amp;Others"/>
      <sheetName val="PL_TollMotw"/>
      <sheetName val="PL_NonTollMotorw"/>
      <sheetName val="PL_Airports"/>
      <sheetName val="PL_RailwayStations"/>
      <sheetName val="PL_Town"/>
      <sheetName val="PL_ShoppingMalls"/>
      <sheetName val="PL_FairsExhib"/>
      <sheetName val="PL_RetailParks"/>
      <sheetName val="PL_HQ"/>
      <sheetName val="PL_Company"/>
      <sheetName val="PL_Total"/>
      <sheetName val="BS_Company"/>
      <sheetName val="BS"/>
      <sheetName val="BS (man)"/>
      <sheetName val="NFP"/>
      <sheetName val="DebtAnalysis"/>
      <sheetName val="WC Ratios"/>
      <sheetName val="KPI_PERIOD"/>
      <sheetName val="KPI_YTD"/>
      <sheetName val="Details P&amp;L"/>
      <sheetName val="Details BS"/>
      <sheetName val="G&amp;A"/>
      <sheetName val="G&amp;A_Personnel"/>
      <sheetName val="STORE_Personnel"/>
      <sheetName val="Intercompany"/>
      <sheetName val="Location_evolution"/>
      <sheetName val="Concepts_evolution"/>
      <sheetName val="Non recurring events "/>
      <sheetName val="Other non Cash Items"/>
      <sheetName val="File"/>
    </sheetNames>
    <sheetDataSet>
      <sheetData sheetId="0" refreshError="1">
        <row r="11">
          <cell r="D11" t="str">
            <v>Period 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statopatrimoniale"/>
      <sheetName val="contoeconomico"/>
    </sheetNames>
    <sheetDataSet>
      <sheetData sheetId="0" refreshError="1">
        <row r="1">
          <cell r="H1" t="str">
            <v xml:space="preserve"> GRUPPO POSTE ITALIANE S.p.A.  STATO PATRIMONIALE</v>
          </cell>
        </row>
        <row r="3">
          <cell r="H3" t="str">
            <v>ATTIVO</v>
          </cell>
          <cell r="K3">
            <v>36891</v>
          </cell>
          <cell r="M3">
            <v>35611</v>
          </cell>
          <cell r="Q3">
            <v>36525</v>
          </cell>
          <cell r="S3">
            <v>35976</v>
          </cell>
        </row>
        <row r="5">
          <cell r="B5" t="str">
            <v>A1</v>
          </cell>
          <cell r="H5" t="str">
            <v>CREDITI VERSO SOCI PER VERSAMENTI ANCORA DOVUTI</v>
          </cell>
          <cell r="I5">
            <v>168</v>
          </cell>
          <cell r="J5">
            <v>0</v>
          </cell>
          <cell r="K5">
            <v>168</v>
          </cell>
          <cell r="S5">
            <v>25949054</v>
          </cell>
        </row>
        <row r="7">
          <cell r="B7" t="str">
            <v>B</v>
          </cell>
          <cell r="H7" t="str">
            <v xml:space="preserve">IMMOBILIZZAZIONI </v>
          </cell>
          <cell r="N7" t="e">
            <v>#REF!</v>
          </cell>
        </row>
        <row r="8">
          <cell r="N8" t="e">
            <v>#REF!</v>
          </cell>
        </row>
        <row r="9">
          <cell r="B9" t="str">
            <v xml:space="preserve">B I </v>
          </cell>
          <cell r="D9">
            <v>1</v>
          </cell>
          <cell r="E9">
            <v>1</v>
          </cell>
          <cell r="H9" t="str">
            <v>IMMOBILIZZAZIONI IMMATERIALI</v>
          </cell>
          <cell r="N9" t="e">
            <v>#REF!</v>
          </cell>
        </row>
        <row r="10">
          <cell r="N10" t="e">
            <v>#REF!</v>
          </cell>
        </row>
        <row r="11">
          <cell r="B11" t="str">
            <v>B I 1</v>
          </cell>
          <cell r="D11">
            <v>1</v>
          </cell>
          <cell r="E11">
            <v>1</v>
          </cell>
          <cell r="F11">
            <v>1</v>
          </cell>
          <cell r="H11" t="str">
            <v>Costi di impianto e di ampliamento</v>
          </cell>
          <cell r="I11">
            <v>3755.4654</v>
          </cell>
          <cell r="N11" t="e">
            <v>#REF!</v>
          </cell>
          <cell r="P11">
            <v>1404</v>
          </cell>
        </row>
        <row r="12">
          <cell r="B12" t="str">
            <v>B I 2</v>
          </cell>
          <cell r="D12">
            <v>1</v>
          </cell>
          <cell r="E12">
            <v>1</v>
          </cell>
          <cell r="F12">
            <v>2</v>
          </cell>
          <cell r="H12" t="str">
            <v>Costi di ricerca sviluppo e pubblicità</v>
          </cell>
          <cell r="I12">
            <v>3221</v>
          </cell>
          <cell r="L12">
            <v>1694167</v>
          </cell>
          <cell r="N12" t="e">
            <v>#REF!</v>
          </cell>
        </row>
        <row r="13">
          <cell r="B13" t="str">
            <v>B I 3</v>
          </cell>
          <cell r="D13">
            <v>1</v>
          </cell>
          <cell r="E13">
            <v>1</v>
          </cell>
          <cell r="F13">
            <v>3</v>
          </cell>
          <cell r="H13" t="str">
            <v>Diritti di brevetto industr. e diritti  op. d'ing.</v>
          </cell>
          <cell r="I13">
            <v>39742</v>
          </cell>
          <cell r="L13">
            <v>6849894800</v>
          </cell>
          <cell r="N13" t="e">
            <v>#REF!</v>
          </cell>
          <cell r="P13">
            <v>38499</v>
          </cell>
          <cell r="R13">
            <v>8978314521</v>
          </cell>
        </row>
        <row r="14">
          <cell r="B14" t="str">
            <v>B I 4</v>
          </cell>
          <cell r="D14">
            <v>1</v>
          </cell>
          <cell r="E14">
            <v>1</v>
          </cell>
          <cell r="F14">
            <v>4</v>
          </cell>
          <cell r="H14" t="str">
            <v>Concessioni licenze, marchi e diritti simili</v>
          </cell>
          <cell r="I14">
            <v>3639.915515000002</v>
          </cell>
          <cell r="L14">
            <v>95117710</v>
          </cell>
          <cell r="N14" t="e">
            <v>#REF!</v>
          </cell>
          <cell r="P14">
            <v>5425</v>
          </cell>
          <cell r="R14">
            <v>115661652</v>
          </cell>
        </row>
        <row r="15">
          <cell r="B15" t="str">
            <v>B I 5</v>
          </cell>
          <cell r="D15">
            <v>1</v>
          </cell>
          <cell r="E15">
            <v>1</v>
          </cell>
          <cell r="F15">
            <v>5</v>
          </cell>
          <cell r="H15" t="str">
            <v>Avviamento</v>
          </cell>
          <cell r="I15">
            <v>4299</v>
          </cell>
          <cell r="N15" t="e">
            <v>#REF!</v>
          </cell>
          <cell r="P15">
            <v>5105</v>
          </cell>
        </row>
        <row r="16">
          <cell r="B16" t="str">
            <v>B I 6</v>
          </cell>
          <cell r="H16" t="str">
            <v>Differenza da consolidamento</v>
          </cell>
          <cell r="I16">
            <v>181015</v>
          </cell>
          <cell r="P16">
            <v>189556</v>
          </cell>
        </row>
        <row r="17">
          <cell r="B17" t="str">
            <v>B I 7</v>
          </cell>
          <cell r="D17">
            <v>1</v>
          </cell>
          <cell r="E17">
            <v>1</v>
          </cell>
          <cell r="F17">
            <v>6</v>
          </cell>
          <cell r="H17" t="str">
            <v>Immobilizzazioni in corso e acconti</v>
          </cell>
          <cell r="I17">
            <v>68335</v>
          </cell>
          <cell r="L17">
            <v>2289107402</v>
          </cell>
          <cell r="N17" t="e">
            <v>#REF!</v>
          </cell>
          <cell r="P17">
            <v>19071</v>
          </cell>
          <cell r="R17">
            <v>4192454783</v>
          </cell>
        </row>
        <row r="18">
          <cell r="B18" t="str">
            <v>B I 8</v>
          </cell>
          <cell r="D18">
            <v>1</v>
          </cell>
          <cell r="E18">
            <v>1</v>
          </cell>
          <cell r="F18">
            <v>7</v>
          </cell>
          <cell r="H18" t="str">
            <v>Altre</v>
          </cell>
          <cell r="I18">
            <v>127806.178604</v>
          </cell>
          <cell r="L18">
            <v>20340703001</v>
          </cell>
          <cell r="N18" t="e">
            <v>#REF!</v>
          </cell>
          <cell r="P18">
            <v>77544</v>
          </cell>
          <cell r="R18">
            <v>26882688584</v>
          </cell>
        </row>
        <row r="19">
          <cell r="H19" t="str">
            <v>TOTALE IMMOBILIZZAZIONI IMMATERIALI</v>
          </cell>
          <cell r="K19">
            <v>431813.559519</v>
          </cell>
          <cell r="M19">
            <v>29576517080</v>
          </cell>
          <cell r="N19" t="e">
            <v>#REF!</v>
          </cell>
          <cell r="Q19">
            <v>336604</v>
          </cell>
          <cell r="S19">
            <v>40169119540</v>
          </cell>
        </row>
        <row r="20">
          <cell r="N20" t="e">
            <v>#REF!</v>
          </cell>
        </row>
        <row r="21">
          <cell r="B21" t="str">
            <v>B II</v>
          </cell>
          <cell r="D21">
            <v>1</v>
          </cell>
          <cell r="E21">
            <v>2</v>
          </cell>
          <cell r="H21" t="str">
            <v>IMMOBILIZZAZIONI MATERIALI</v>
          </cell>
          <cell r="N21" t="e">
            <v>#REF!</v>
          </cell>
        </row>
        <row r="22">
          <cell r="B22" t="str">
            <v>B II 1</v>
          </cell>
          <cell r="D22">
            <v>1</v>
          </cell>
          <cell r="E22">
            <v>2</v>
          </cell>
          <cell r="F22">
            <v>1</v>
          </cell>
          <cell r="H22" t="str">
            <v>Terreni e fabbricati</v>
          </cell>
          <cell r="I22">
            <v>4217741</v>
          </cell>
          <cell r="L22">
            <v>4428424091543</v>
          </cell>
          <cell r="N22" t="e">
            <v>#REF!</v>
          </cell>
          <cell r="P22">
            <v>4331895</v>
          </cell>
          <cell r="R22">
            <v>4492356239721</v>
          </cell>
        </row>
        <row r="23">
          <cell r="B23" t="str">
            <v>B II 2</v>
          </cell>
          <cell r="D23">
            <v>1</v>
          </cell>
          <cell r="E23">
            <v>2</v>
          </cell>
          <cell r="F23">
            <v>2</v>
          </cell>
          <cell r="H23" t="str">
            <v>Impianti e macchinari</v>
          </cell>
          <cell r="I23">
            <v>930701.41866900446</v>
          </cell>
          <cell r="L23">
            <v>633357797958</v>
          </cell>
          <cell r="N23" t="e">
            <v>#REF!</v>
          </cell>
          <cell r="P23">
            <v>907540</v>
          </cell>
          <cell r="R23">
            <v>538433903955</v>
          </cell>
        </row>
        <row r="24">
          <cell r="B24" t="str">
            <v>B II 3</v>
          </cell>
          <cell r="D24">
            <v>1</v>
          </cell>
          <cell r="E24">
            <v>2</v>
          </cell>
          <cell r="F24">
            <v>3</v>
          </cell>
          <cell r="H24" t="str">
            <v>Attrezzature industriali e commerciali</v>
          </cell>
          <cell r="I24">
            <v>118322</v>
          </cell>
          <cell r="L24">
            <v>28554785535</v>
          </cell>
          <cell r="N24" t="e">
            <v>#REF!</v>
          </cell>
          <cell r="P24">
            <v>38052</v>
          </cell>
          <cell r="R24">
            <v>29263177347</v>
          </cell>
        </row>
        <row r="25">
          <cell r="B25" t="str">
            <v>B II 4</v>
          </cell>
          <cell r="D25">
            <v>1</v>
          </cell>
          <cell r="E25">
            <v>2</v>
          </cell>
          <cell r="F25">
            <v>4</v>
          </cell>
          <cell r="H25" t="str">
            <v>Altri beni</v>
          </cell>
          <cell r="I25">
            <v>159704.28188600001</v>
          </cell>
          <cell r="L25">
            <v>145972084807</v>
          </cell>
          <cell r="N25" t="e">
            <v>#REF!</v>
          </cell>
          <cell r="P25">
            <v>142784</v>
          </cell>
          <cell r="R25">
            <v>169555856428</v>
          </cell>
        </row>
        <row r="26">
          <cell r="B26" t="str">
            <v>B II 5</v>
          </cell>
          <cell r="D26">
            <v>1</v>
          </cell>
          <cell r="E26">
            <v>2</v>
          </cell>
          <cell r="F26">
            <v>5</v>
          </cell>
          <cell r="H26" t="str">
            <v>Immobilizzazioni in corso e acconti</v>
          </cell>
          <cell r="I26">
            <v>407880</v>
          </cell>
          <cell r="L26">
            <v>649615011782</v>
          </cell>
          <cell r="N26" t="e">
            <v>#REF!</v>
          </cell>
          <cell r="P26">
            <v>315447</v>
          </cell>
          <cell r="R26">
            <v>533080280527</v>
          </cell>
        </row>
        <row r="27">
          <cell r="H27" t="str">
            <v>TOTALE IMMOBILIZZAZIONI MATERIALI</v>
          </cell>
          <cell r="K27">
            <v>5834348.7005550042</v>
          </cell>
          <cell r="M27">
            <v>5885923771625</v>
          </cell>
          <cell r="N27" t="e">
            <v>#REF!</v>
          </cell>
          <cell r="Q27">
            <v>5735718</v>
          </cell>
          <cell r="S27">
            <v>5762689457978</v>
          </cell>
        </row>
        <row r="28">
          <cell r="N28" t="e">
            <v>#REF!</v>
          </cell>
        </row>
        <row r="29">
          <cell r="B29" t="str">
            <v>B III</v>
          </cell>
          <cell r="D29">
            <v>1</v>
          </cell>
          <cell r="E29">
            <v>3</v>
          </cell>
          <cell r="F29" t="e">
            <v>#REF!</v>
          </cell>
          <cell r="H29" t="str">
            <v>IMMOBILIZZAZIONI FINANZIARIE</v>
          </cell>
          <cell r="N29" t="e">
            <v>#REF!</v>
          </cell>
        </row>
        <row r="30">
          <cell r="B30" t="str">
            <v>BIII  1a</v>
          </cell>
          <cell r="H30" t="str">
            <v xml:space="preserve">Partecipazioni in imprese  controllate                                </v>
          </cell>
          <cell r="I30">
            <v>126121</v>
          </cell>
          <cell r="L30">
            <v>84473818648</v>
          </cell>
          <cell r="N30" t="e">
            <v>#REF!</v>
          </cell>
          <cell r="P30">
            <v>80465</v>
          </cell>
          <cell r="R30">
            <v>277021170344</v>
          </cell>
        </row>
        <row r="31">
          <cell r="B31" t="str">
            <v>BIII  1b</v>
          </cell>
          <cell r="H31" t="str">
            <v xml:space="preserve">Partecipazioni in imprese  collegate                            </v>
          </cell>
          <cell r="I31">
            <v>110399</v>
          </cell>
          <cell r="N31" t="e">
            <v>#REF!</v>
          </cell>
          <cell r="P31">
            <v>1106</v>
          </cell>
        </row>
        <row r="32">
          <cell r="B32" t="str">
            <v>BIII  1c</v>
          </cell>
          <cell r="H32" t="str">
            <v xml:space="preserve">Partecipazioni in imprese  controllanti                          </v>
          </cell>
          <cell r="P32">
            <v>0</v>
          </cell>
        </row>
        <row r="33">
          <cell r="B33" t="str">
            <v>BIII  1d</v>
          </cell>
          <cell r="D33">
            <v>1</v>
          </cell>
          <cell r="E33">
            <v>3</v>
          </cell>
          <cell r="F33">
            <v>1</v>
          </cell>
          <cell r="H33" t="str">
            <v>Partecipazioni in altre imprese</v>
          </cell>
          <cell r="I33">
            <v>384.35966000000917</v>
          </cell>
          <cell r="L33">
            <v>121438080</v>
          </cell>
          <cell r="N33" t="e">
            <v>#REF!</v>
          </cell>
          <cell r="P33">
            <v>221</v>
          </cell>
          <cell r="R33">
            <v>121438080</v>
          </cell>
        </row>
        <row r="34">
          <cell r="B34" t="str">
            <v>B III 2</v>
          </cell>
          <cell r="D34">
            <v>1</v>
          </cell>
          <cell r="E34">
            <v>3</v>
          </cell>
          <cell r="F34">
            <v>2</v>
          </cell>
          <cell r="H34" t="str">
            <v>Crediti</v>
          </cell>
          <cell r="N34" t="e">
            <v>#REF!</v>
          </cell>
        </row>
        <row r="35">
          <cell r="B35" t="str">
            <v>BIII  2a</v>
          </cell>
          <cell r="H35" t="str">
            <v xml:space="preserve">  verso controllate</v>
          </cell>
          <cell r="L35">
            <v>914036734</v>
          </cell>
          <cell r="N35" t="e">
            <v>#REF!</v>
          </cell>
          <cell r="R35">
            <v>1356798569</v>
          </cell>
        </row>
        <row r="36">
          <cell r="H36" t="str">
            <v xml:space="preserve">     importi esigibili entro l'esercizio successivo</v>
          </cell>
          <cell r="I36">
            <v>0</v>
          </cell>
          <cell r="L36">
            <v>914036734</v>
          </cell>
          <cell r="N36" t="e">
            <v>#REF!</v>
          </cell>
          <cell r="P36">
            <v>0</v>
          </cell>
          <cell r="R36">
            <v>1356798569</v>
          </cell>
        </row>
        <row r="37">
          <cell r="H37" t="str">
            <v xml:space="preserve">     importi esigibili oltre l'esercizio successivo</v>
          </cell>
          <cell r="I37">
            <v>0</v>
          </cell>
          <cell r="N37" t="e">
            <v>#REF!</v>
          </cell>
          <cell r="P37">
            <v>0</v>
          </cell>
        </row>
        <row r="38">
          <cell r="B38" t="str">
            <v>BIII  2b</v>
          </cell>
          <cell r="H38" t="str">
            <v xml:space="preserve">  verso collegate</v>
          </cell>
        </row>
        <row r="39">
          <cell r="H39" t="str">
            <v xml:space="preserve">     importi esigibili entro l'esercizio successivo</v>
          </cell>
          <cell r="I39">
            <v>0</v>
          </cell>
          <cell r="P39">
            <v>0</v>
          </cell>
        </row>
        <row r="40">
          <cell r="H40" t="str">
            <v xml:space="preserve">     importi esigibili oltre l'esercizio successivo</v>
          </cell>
          <cell r="I40">
            <v>0</v>
          </cell>
          <cell r="P40">
            <v>0</v>
          </cell>
        </row>
        <row r="41">
          <cell r="B41" t="str">
            <v>BIII  2c</v>
          </cell>
          <cell r="H41" t="str">
            <v xml:space="preserve">   verso controllante</v>
          </cell>
          <cell r="I41">
            <v>5947338</v>
          </cell>
          <cell r="L41">
            <v>6643147104149</v>
          </cell>
          <cell r="N41" t="e">
            <v>#REF!</v>
          </cell>
          <cell r="P41">
            <v>6947338</v>
          </cell>
          <cell r="R41">
            <v>6607310973385</v>
          </cell>
        </row>
        <row r="42">
          <cell r="H42" t="str">
            <v xml:space="preserve">     importi esigibili entro l'esercizio successivo</v>
          </cell>
          <cell r="I42">
            <v>1465844</v>
          </cell>
          <cell r="L42">
            <v>400575748323</v>
          </cell>
          <cell r="N42" t="e">
            <v>#REF!</v>
          </cell>
          <cell r="P42">
            <v>1000000</v>
          </cell>
          <cell r="R42">
            <v>1212036887490</v>
          </cell>
        </row>
        <row r="43">
          <cell r="H43" t="str">
            <v xml:space="preserve">     importi esigibili oltre l'esercizio successivo</v>
          </cell>
          <cell r="I43">
            <v>4481494</v>
          </cell>
          <cell r="L43">
            <v>6242565355826</v>
          </cell>
          <cell r="N43" t="e">
            <v>#REF!</v>
          </cell>
          <cell r="P43">
            <v>5947338</v>
          </cell>
          <cell r="R43">
            <v>5395274085895</v>
          </cell>
        </row>
        <row r="44">
          <cell r="B44" t="str">
            <v>BIII  2d</v>
          </cell>
          <cell r="H44" t="str">
            <v xml:space="preserve">   verso altri</v>
          </cell>
          <cell r="I44">
            <v>14082.335063</v>
          </cell>
          <cell r="L44">
            <v>5651759740</v>
          </cell>
          <cell r="N44" t="e">
            <v>#REF!</v>
          </cell>
          <cell r="P44">
            <v>10328</v>
          </cell>
          <cell r="R44">
            <v>5249911363</v>
          </cell>
        </row>
        <row r="45">
          <cell r="H45" t="str">
            <v xml:space="preserve">     importi esigibili entro l'esercizio successivo</v>
          </cell>
          <cell r="L45">
            <v>460000000</v>
          </cell>
          <cell r="N45" t="e">
            <v>#REF!</v>
          </cell>
          <cell r="P45">
            <v>376</v>
          </cell>
        </row>
        <row r="46">
          <cell r="H46" t="str">
            <v xml:space="preserve">     importi esigibili oltre l'esercizio successivo</v>
          </cell>
          <cell r="I46">
            <v>14082.335063</v>
          </cell>
          <cell r="L46">
            <v>5191759740</v>
          </cell>
          <cell r="N46" t="e">
            <v>#REF!</v>
          </cell>
          <cell r="P46">
            <v>9952</v>
          </cell>
          <cell r="R46">
            <v>5249911363</v>
          </cell>
        </row>
        <row r="47">
          <cell r="B47" t="str">
            <v>BIII  3</v>
          </cell>
          <cell r="D47">
            <v>1</v>
          </cell>
          <cell r="E47">
            <v>3</v>
          </cell>
          <cell r="F47">
            <v>3</v>
          </cell>
          <cell r="H47" t="str">
            <v>Altri titoli</v>
          </cell>
          <cell r="I47">
            <v>19782</v>
          </cell>
          <cell r="L47">
            <v>20235332441</v>
          </cell>
          <cell r="N47" t="e">
            <v>#REF!</v>
          </cell>
          <cell r="P47">
            <v>25666</v>
          </cell>
          <cell r="R47">
            <v>18685659147</v>
          </cell>
        </row>
        <row r="48">
          <cell r="B48" t="str">
            <v>B III 4</v>
          </cell>
          <cell r="D48">
            <v>1</v>
          </cell>
          <cell r="E48">
            <v>3</v>
          </cell>
          <cell r="F48">
            <v>4</v>
          </cell>
          <cell r="H48" t="str">
            <v>Azioni proprie</v>
          </cell>
          <cell r="I48">
            <v>0</v>
          </cell>
          <cell r="N48" t="e">
            <v>#REF!</v>
          </cell>
          <cell r="P48">
            <v>0</v>
          </cell>
        </row>
        <row r="49">
          <cell r="H49" t="str">
            <v>TOTALE IMMOBILIZZAZIONI FINANZIARIE</v>
          </cell>
          <cell r="K49">
            <v>6218106.6947229998</v>
          </cell>
          <cell r="M49">
            <v>6754537489792</v>
          </cell>
          <cell r="N49" t="e">
            <v>#REF!</v>
          </cell>
          <cell r="Q49">
            <v>7065124</v>
          </cell>
          <cell r="S49">
            <v>6909745950888</v>
          </cell>
        </row>
        <row r="50">
          <cell r="N50" t="e">
            <v>#REF!</v>
          </cell>
        </row>
        <row r="51">
          <cell r="H51" t="str">
            <v>TOTALE IMMOBILIZZAZIONI</v>
          </cell>
          <cell r="K51">
            <v>12484268.954797003</v>
          </cell>
          <cell r="M51">
            <v>12670037778497</v>
          </cell>
          <cell r="N51" t="e">
            <v>#REF!</v>
          </cell>
          <cell r="Q51">
            <v>13137446</v>
          </cell>
          <cell r="S51">
            <v>12712604528406</v>
          </cell>
        </row>
        <row r="52">
          <cell r="B52" t="str">
            <v>C</v>
          </cell>
          <cell r="H52" t="str">
            <v>ATTIVO CIRCOLANTE</v>
          </cell>
          <cell r="N52" t="e">
            <v>#REF!</v>
          </cell>
        </row>
        <row r="53">
          <cell r="B53" t="str">
            <v>C I</v>
          </cell>
          <cell r="D53">
            <v>1</v>
          </cell>
          <cell r="E53">
            <v>4</v>
          </cell>
          <cell r="H53" t="str">
            <v>RIMANENZE</v>
          </cell>
          <cell r="N53" t="e">
            <v>#REF!</v>
          </cell>
        </row>
        <row r="54">
          <cell r="B54" t="str">
            <v>C I 1</v>
          </cell>
          <cell r="D54">
            <v>1</v>
          </cell>
          <cell r="E54">
            <v>4</v>
          </cell>
          <cell r="F54">
            <v>1</v>
          </cell>
          <cell r="H54" t="str">
            <v>Materie prime sussidiarie e di consumo</v>
          </cell>
          <cell r="I54">
            <v>16018.23418900001</v>
          </cell>
          <cell r="L54">
            <v>25610487871</v>
          </cell>
          <cell r="N54" t="e">
            <v>#REF!</v>
          </cell>
          <cell r="P54">
            <v>36778</v>
          </cell>
          <cell r="R54">
            <v>24151060259</v>
          </cell>
        </row>
        <row r="55">
          <cell r="B55" t="str">
            <v>C I 2</v>
          </cell>
          <cell r="D55">
            <v>1</v>
          </cell>
          <cell r="E55">
            <v>4</v>
          </cell>
          <cell r="F55">
            <v>2</v>
          </cell>
          <cell r="H55" t="str">
            <v>Prodotti in corso di lavorazione e semilavorati</v>
          </cell>
          <cell r="I55">
            <v>0</v>
          </cell>
          <cell r="N55" t="e">
            <v>#REF!</v>
          </cell>
          <cell r="P55">
            <v>0</v>
          </cell>
        </row>
        <row r="56">
          <cell r="B56" t="str">
            <v>C I 3</v>
          </cell>
          <cell r="D56">
            <v>1</v>
          </cell>
          <cell r="E56">
            <v>4</v>
          </cell>
          <cell r="F56">
            <v>3</v>
          </cell>
          <cell r="H56" t="str">
            <v>Lavori in corso su ordinazione</v>
          </cell>
          <cell r="I56">
            <v>0</v>
          </cell>
          <cell r="N56" t="e">
            <v>#REF!</v>
          </cell>
          <cell r="P56">
            <v>0</v>
          </cell>
        </row>
        <row r="57">
          <cell r="B57" t="str">
            <v>C I 4</v>
          </cell>
          <cell r="D57">
            <v>1</v>
          </cell>
          <cell r="E57">
            <v>4</v>
          </cell>
          <cell r="F57">
            <v>4</v>
          </cell>
          <cell r="H57" t="str">
            <v>Prodotti finiti e merci</v>
          </cell>
          <cell r="I57">
            <v>0</v>
          </cell>
          <cell r="N57" t="e">
            <v>#REF!</v>
          </cell>
          <cell r="P57">
            <v>0</v>
          </cell>
        </row>
        <row r="58">
          <cell r="B58" t="str">
            <v xml:space="preserve">C I 5 </v>
          </cell>
          <cell r="D58">
            <v>1</v>
          </cell>
          <cell r="E58">
            <v>4</v>
          </cell>
          <cell r="F58">
            <v>5</v>
          </cell>
          <cell r="H58" t="str">
            <v>Acconti</v>
          </cell>
          <cell r="I58">
            <v>1754.0155010000001</v>
          </cell>
          <cell r="L58">
            <v>3775195336</v>
          </cell>
          <cell r="N58" t="e">
            <v>#REF!</v>
          </cell>
          <cell r="P58">
            <v>1171</v>
          </cell>
          <cell r="R58">
            <v>1429612360</v>
          </cell>
          <cell r="S58">
            <v>25580672619</v>
          </cell>
        </row>
        <row r="59">
          <cell r="H59" t="str">
            <v>TOTALE RIMANENZE</v>
          </cell>
          <cell r="K59">
            <v>17772.249690000011</v>
          </cell>
          <cell r="M59">
            <v>29385683207</v>
          </cell>
          <cell r="N59" t="e">
            <v>#REF!</v>
          </cell>
          <cell r="Q59">
            <v>37949</v>
          </cell>
        </row>
        <row r="60">
          <cell r="N60" t="e">
            <v>#REF!</v>
          </cell>
        </row>
        <row r="61">
          <cell r="B61" t="str">
            <v>C II</v>
          </cell>
          <cell r="D61">
            <v>1</v>
          </cell>
          <cell r="E61">
            <v>5</v>
          </cell>
          <cell r="H61" t="str">
            <v xml:space="preserve">CREDITI </v>
          </cell>
          <cell r="N61" t="e">
            <v>#REF!</v>
          </cell>
        </row>
        <row r="62">
          <cell r="B62" t="str">
            <v>C II 1</v>
          </cell>
          <cell r="D62">
            <v>1</v>
          </cell>
          <cell r="E62">
            <v>5</v>
          </cell>
          <cell r="F62">
            <v>1</v>
          </cell>
          <cell r="H62" t="str">
            <v>Crediti verso clienti</v>
          </cell>
          <cell r="I62">
            <v>4009612.7879880005</v>
          </cell>
          <cell r="L62">
            <v>2968468892460</v>
          </cell>
          <cell r="N62" t="e">
            <v>#REF!</v>
          </cell>
          <cell r="P62">
            <v>4134787</v>
          </cell>
          <cell r="R62">
            <v>2877451975498</v>
          </cell>
        </row>
        <row r="63">
          <cell r="B63" t="str">
            <v>C II 2</v>
          </cell>
          <cell r="D63">
            <v>1</v>
          </cell>
          <cell r="E63">
            <v>5</v>
          </cell>
          <cell r="F63">
            <v>2</v>
          </cell>
          <cell r="H63" t="str">
            <v>Crediti verso imprese controllate</v>
          </cell>
          <cell r="I63">
            <v>16007.999999999942</v>
          </cell>
          <cell r="N63" t="e">
            <v>#REF!</v>
          </cell>
          <cell r="P63">
            <v>4839</v>
          </cell>
        </row>
        <row r="64">
          <cell r="B64" t="str">
            <v>C II 3</v>
          </cell>
          <cell r="D64">
            <v>1</v>
          </cell>
          <cell r="E64">
            <v>5</v>
          </cell>
          <cell r="F64">
            <v>3</v>
          </cell>
          <cell r="H64" t="str">
            <v>Crediti verso imprese collegate</v>
          </cell>
          <cell r="I64">
            <v>4176.2488499999999</v>
          </cell>
          <cell r="N64" t="e">
            <v>#REF!</v>
          </cell>
          <cell r="P64">
            <v>4667</v>
          </cell>
        </row>
        <row r="65">
          <cell r="H65" t="str">
            <v xml:space="preserve">     importi esigibili entro l'esercizio successivo</v>
          </cell>
          <cell r="P65">
            <v>4667</v>
          </cell>
        </row>
        <row r="66">
          <cell r="H66" t="str">
            <v xml:space="preserve">     importi esigibili oltre l'esercizio successivo</v>
          </cell>
          <cell r="I66">
            <v>0</v>
          </cell>
        </row>
        <row r="67">
          <cell r="B67" t="str">
            <v>C II 4</v>
          </cell>
          <cell r="D67">
            <v>1</v>
          </cell>
          <cell r="E67">
            <v>5</v>
          </cell>
          <cell r="F67">
            <v>4</v>
          </cell>
          <cell r="H67" t="str">
            <v>Crediti verso controllanti</v>
          </cell>
          <cell r="I67">
            <v>1006711</v>
          </cell>
          <cell r="L67">
            <v>1784759074100</v>
          </cell>
          <cell r="N67" t="e">
            <v>#REF!</v>
          </cell>
          <cell r="P67">
            <v>1370098</v>
          </cell>
          <cell r="R67">
            <v>2200817696560</v>
          </cell>
        </row>
        <row r="68">
          <cell r="H68" t="str">
            <v xml:space="preserve">     importi esigibili entro l'esercizio successivo</v>
          </cell>
          <cell r="I68">
            <v>796711</v>
          </cell>
          <cell r="L68">
            <v>944759074100</v>
          </cell>
          <cell r="N68" t="e">
            <v>#REF!</v>
          </cell>
          <cell r="P68">
            <v>950098</v>
          </cell>
          <cell r="R68">
            <v>1360817696560</v>
          </cell>
        </row>
        <row r="69">
          <cell r="H69" t="str">
            <v xml:space="preserve">     importi esigibili oltre l'esercizio successivo</v>
          </cell>
          <cell r="I69">
            <v>210000</v>
          </cell>
          <cell r="L69">
            <v>840000000000</v>
          </cell>
          <cell r="N69" t="e">
            <v>#REF!</v>
          </cell>
          <cell r="P69">
            <v>420000</v>
          </cell>
          <cell r="R69">
            <v>840000000000</v>
          </cell>
        </row>
        <row r="70">
          <cell r="B70" t="str">
            <v>C II 5</v>
          </cell>
          <cell r="D70">
            <v>1</v>
          </cell>
          <cell r="E70">
            <v>5</v>
          </cell>
          <cell r="F70">
            <v>5</v>
          </cell>
          <cell r="H70" t="str">
            <v>Crediti verso altri</v>
          </cell>
          <cell r="I70">
            <v>864469.55398099998</v>
          </cell>
          <cell r="L70">
            <v>347964548407</v>
          </cell>
          <cell r="N70" t="e">
            <v>#REF!</v>
          </cell>
          <cell r="P70">
            <v>852623</v>
          </cell>
          <cell r="R70">
            <v>440665172077</v>
          </cell>
        </row>
        <row r="71">
          <cell r="H71" t="str">
            <v xml:space="preserve">     importi esigibili entro l'esercizio successivo</v>
          </cell>
          <cell r="I71">
            <v>823733.55398099998</v>
          </cell>
          <cell r="P71">
            <v>806081</v>
          </cell>
        </row>
        <row r="72">
          <cell r="H72" t="str">
            <v xml:space="preserve">     importi esigibili oltre l'esercizio successivo</v>
          </cell>
          <cell r="I72">
            <v>40736</v>
          </cell>
          <cell r="P72">
            <v>46542</v>
          </cell>
        </row>
        <row r="73">
          <cell r="B73" t="str">
            <v>C II 6</v>
          </cell>
          <cell r="H73" t="str">
            <v>Crediti bancoposta</v>
          </cell>
          <cell r="I73">
            <v>34711588</v>
          </cell>
          <cell r="L73">
            <v>356973934533448</v>
          </cell>
          <cell r="N73" t="e">
            <v>#REF!</v>
          </cell>
          <cell r="P73">
            <v>31139098</v>
          </cell>
          <cell r="R73">
            <v>357808862741705</v>
          </cell>
        </row>
        <row r="74">
          <cell r="H74" t="str">
            <v xml:space="preserve">TOTALE CREDITI </v>
          </cell>
          <cell r="K74">
            <v>40612565.590819001</v>
          </cell>
          <cell r="M74">
            <v>362075127048415</v>
          </cell>
          <cell r="N74" t="e">
            <v>#REF!</v>
          </cell>
          <cell r="Q74">
            <v>37506112</v>
          </cell>
          <cell r="S74">
            <v>363327797585840</v>
          </cell>
        </row>
        <row r="75">
          <cell r="N75" t="e">
            <v>#REF!</v>
          </cell>
        </row>
        <row r="76">
          <cell r="B76" t="str">
            <v>C III</v>
          </cell>
          <cell r="D76">
            <v>1</v>
          </cell>
          <cell r="E76">
            <v>6</v>
          </cell>
          <cell r="H76" t="str">
            <v>ATTIVITÀ FINANZIARIE CHE NON COSTITUISCONO IMMOBILIZZAZIONI</v>
          </cell>
          <cell r="N76" t="e">
            <v>#REF!</v>
          </cell>
        </row>
        <row r="77">
          <cell r="B77" t="str">
            <v>C III 1</v>
          </cell>
          <cell r="D77">
            <v>1</v>
          </cell>
          <cell r="E77">
            <v>6</v>
          </cell>
          <cell r="F77">
            <v>1</v>
          </cell>
          <cell r="H77" t="str">
            <v>Partecipazioni in imprese controllate</v>
          </cell>
          <cell r="I77">
            <v>10</v>
          </cell>
          <cell r="N77" t="e">
            <v>#REF!</v>
          </cell>
        </row>
        <row r="78">
          <cell r="B78" t="str">
            <v>C III 2</v>
          </cell>
          <cell r="D78">
            <v>1</v>
          </cell>
          <cell r="E78">
            <v>6</v>
          </cell>
          <cell r="F78">
            <v>2</v>
          </cell>
          <cell r="H78" t="str">
            <v>Partecipazioni in imprese collegate</v>
          </cell>
          <cell r="I78">
            <v>0</v>
          </cell>
          <cell r="N78" t="e">
            <v>#REF!</v>
          </cell>
        </row>
        <row r="79">
          <cell r="B79" t="str">
            <v>C III 3</v>
          </cell>
          <cell r="D79">
            <v>1</v>
          </cell>
          <cell r="E79">
            <v>6</v>
          </cell>
          <cell r="F79">
            <v>3</v>
          </cell>
          <cell r="H79" t="str">
            <v>Altre partecipazioni</v>
          </cell>
          <cell r="I79">
            <v>92.000000000000057</v>
          </cell>
          <cell r="N79" t="e">
            <v>#REF!</v>
          </cell>
          <cell r="P79">
            <v>92</v>
          </cell>
        </row>
        <row r="80">
          <cell r="B80" t="str">
            <v>C III 4</v>
          </cell>
          <cell r="D80">
            <v>1</v>
          </cell>
          <cell r="E80">
            <v>6</v>
          </cell>
          <cell r="F80">
            <v>4</v>
          </cell>
          <cell r="H80" t="str">
            <v>Azioni proprie</v>
          </cell>
          <cell r="I80">
            <v>0</v>
          </cell>
          <cell r="N80" t="e">
            <v>#REF!</v>
          </cell>
        </row>
        <row r="81">
          <cell r="B81" t="str">
            <v>C III 5</v>
          </cell>
          <cell r="D81">
            <v>1</v>
          </cell>
          <cell r="E81">
            <v>6</v>
          </cell>
          <cell r="F81">
            <v>5</v>
          </cell>
          <cell r="H81" t="str">
            <v>Altri titoli</v>
          </cell>
          <cell r="I81">
            <v>935417</v>
          </cell>
          <cell r="L81">
            <v>65363782744</v>
          </cell>
          <cell r="N81" t="e">
            <v>#REF!</v>
          </cell>
          <cell r="P81">
            <v>137186</v>
          </cell>
          <cell r="R81">
            <v>65867521958</v>
          </cell>
        </row>
        <row r="82">
          <cell r="H82" t="str">
            <v>TOTALE ATT. FINANZIARIE CORRENTI</v>
          </cell>
          <cell r="K82">
            <v>935519</v>
          </cell>
          <cell r="M82">
            <v>65363782744</v>
          </cell>
          <cell r="N82" t="e">
            <v>#REF!</v>
          </cell>
          <cell r="Q82">
            <v>137278</v>
          </cell>
          <cell r="S82">
            <v>65867521958</v>
          </cell>
        </row>
        <row r="83">
          <cell r="N83" t="e">
            <v>#REF!</v>
          </cell>
        </row>
        <row r="84">
          <cell r="B84" t="str">
            <v>C IV</v>
          </cell>
          <cell r="D84">
            <v>1</v>
          </cell>
          <cell r="E84">
            <v>7</v>
          </cell>
          <cell r="H84" t="str">
            <v>DISPONIBILITÀ LIQUIDE PROPRIE</v>
          </cell>
          <cell r="I84">
            <v>642464.62547600002</v>
          </cell>
          <cell r="N84" t="e">
            <v>#REF!</v>
          </cell>
          <cell r="P84">
            <v>2778025</v>
          </cell>
        </row>
        <row r="85">
          <cell r="B85" t="str">
            <v>CIV   1.1</v>
          </cell>
          <cell r="H85" t="str">
            <v>Depositi bancari e postali</v>
          </cell>
          <cell r="I85">
            <v>617729.52519399999</v>
          </cell>
          <cell r="P85">
            <v>2759148</v>
          </cell>
        </row>
        <row r="86">
          <cell r="B86" t="str">
            <v>CIV   2.1</v>
          </cell>
          <cell r="H86" t="str">
            <v>Assegni</v>
          </cell>
        </row>
        <row r="87">
          <cell r="B87" t="str">
            <v>CIV   3.1</v>
          </cell>
          <cell r="H87" t="str">
            <v xml:space="preserve"> Denaro e valori in cassa</v>
          </cell>
          <cell r="I87">
            <v>24735.100281999999</v>
          </cell>
          <cell r="P87">
            <v>18877</v>
          </cell>
        </row>
        <row r="88">
          <cell r="B88" t="str">
            <v>C IV</v>
          </cell>
          <cell r="D88">
            <v>1</v>
          </cell>
          <cell r="E88">
            <v>7</v>
          </cell>
          <cell r="H88" t="str">
            <v>DISPONIBILITÀ LIQUIDE BANCOPOSTA</v>
          </cell>
          <cell r="I88">
            <v>3153062</v>
          </cell>
          <cell r="N88" t="e">
            <v>#REF!</v>
          </cell>
          <cell r="P88">
            <v>4618122</v>
          </cell>
        </row>
        <row r="89">
          <cell r="B89" t="str">
            <v>CIV   1.2</v>
          </cell>
          <cell r="H89" t="str">
            <v>Depositi bancari e postali</v>
          </cell>
          <cell r="I89">
            <v>50398</v>
          </cell>
          <cell r="P89">
            <v>161096</v>
          </cell>
        </row>
        <row r="90">
          <cell r="B90" t="str">
            <v>CIV   2.2</v>
          </cell>
          <cell r="H90" t="str">
            <v>Assegni</v>
          </cell>
          <cell r="I90">
            <v>106097</v>
          </cell>
          <cell r="P90">
            <v>2332392</v>
          </cell>
        </row>
        <row r="91">
          <cell r="B91" t="str">
            <v>CIV   3.2</v>
          </cell>
          <cell r="H91" t="str">
            <v xml:space="preserve"> Denaro e valori in cassa</v>
          </cell>
          <cell r="I91">
            <v>2996567</v>
          </cell>
          <cell r="P91">
            <v>2124634</v>
          </cell>
        </row>
        <row r="92">
          <cell r="H92" t="str">
            <v>TOTALE DISPONIBILITA' LIQUIDE</v>
          </cell>
          <cell r="K92">
            <v>3795526.6254759999</v>
          </cell>
          <cell r="Q92">
            <v>7396147</v>
          </cell>
        </row>
        <row r="94">
          <cell r="H94" t="str">
            <v>TOTALE ATTIVO CIRCOLANTE</v>
          </cell>
          <cell r="K94">
            <v>45361383.465985008</v>
          </cell>
          <cell r="M94">
            <v>362169876514366</v>
          </cell>
          <cell r="N94" t="e">
            <v>#REF!</v>
          </cell>
          <cell r="Q94">
            <v>45077486</v>
          </cell>
          <cell r="S94" t="e">
            <v>#REF!</v>
          </cell>
        </row>
        <row r="95">
          <cell r="N95" t="e">
            <v>#REF!</v>
          </cell>
        </row>
        <row r="96">
          <cell r="B96" t="str">
            <v>D     1.a</v>
          </cell>
          <cell r="D96">
            <v>1</v>
          </cell>
          <cell r="E96">
            <v>8</v>
          </cell>
          <cell r="H96" t="str">
            <v>RATEI E RISCONTI ATTIVI</v>
          </cell>
          <cell r="I96">
            <v>129272.74773400018</v>
          </cell>
          <cell r="K96">
            <v>129272.74773400018</v>
          </cell>
          <cell r="L96">
            <v>49852165410</v>
          </cell>
          <cell r="M96">
            <v>49852165410</v>
          </cell>
          <cell r="N96" t="e">
            <v>#REF!</v>
          </cell>
          <cell r="P96">
            <v>131651</v>
          </cell>
          <cell r="Q96">
            <v>131651</v>
          </cell>
          <cell r="R96">
            <v>30091823801</v>
          </cell>
          <cell r="S96">
            <v>30991823801</v>
          </cell>
        </row>
        <row r="97">
          <cell r="H97" t="str">
            <v>TOTALE ATTIVO</v>
          </cell>
          <cell r="K97">
            <v>57975093.16851601</v>
          </cell>
          <cell r="M97">
            <v>374889766458273</v>
          </cell>
          <cell r="N97" t="e">
            <v>#REF!</v>
          </cell>
          <cell r="Q97">
            <v>58346583</v>
          </cell>
          <cell r="S97" t="e">
            <v>#REF!</v>
          </cell>
        </row>
        <row r="99">
          <cell r="H99" t="str">
            <v>CONTI D'ORDINE</v>
          </cell>
          <cell r="K99">
            <v>35064</v>
          </cell>
          <cell r="P99">
            <v>35064</v>
          </cell>
        </row>
        <row r="100">
          <cell r="H100" t="str">
            <v>Impegni d'acquisto</v>
          </cell>
        </row>
        <row r="101">
          <cell r="H101" t="str">
            <v>Libretti di deposito e buoni postali  fruttiferi</v>
          </cell>
          <cell r="K101">
            <v>197628484000000</v>
          </cell>
          <cell r="P101">
            <v>197628484000000</v>
          </cell>
        </row>
        <row r="102">
          <cell r="H102" t="str">
            <v>Garanzie personalie e reali prestate</v>
          </cell>
          <cell r="K102">
            <v>0</v>
          </cell>
          <cell r="P102">
            <v>0</v>
          </cell>
        </row>
        <row r="103">
          <cell r="H103" t="str">
            <v>Garanzie ricevute</v>
          </cell>
        </row>
        <row r="104">
          <cell r="H104" t="str">
            <v>TOTALE ATTIVO</v>
          </cell>
          <cell r="K104">
            <v>197628541975093.16</v>
          </cell>
          <cell r="P104">
            <v>197628484000000</v>
          </cell>
        </row>
        <row r="106">
          <cell r="H106" t="str">
            <v xml:space="preserve"> GRUPPO POSTE ITALIANE S.p.A.  STATO PATRIMONIALE</v>
          </cell>
        </row>
        <row r="108">
          <cell r="H108" t="str">
            <v>PASSIVO</v>
          </cell>
          <cell r="K108">
            <v>36891</v>
          </cell>
          <cell r="M108">
            <v>35611</v>
          </cell>
          <cell r="Q108">
            <v>36525</v>
          </cell>
          <cell r="R108">
            <v>35976</v>
          </cell>
        </row>
        <row r="111">
          <cell r="B111" t="str">
            <v>A</v>
          </cell>
          <cell r="D111">
            <v>3</v>
          </cell>
          <cell r="E111">
            <v>0</v>
          </cell>
          <cell r="H111" t="str">
            <v>PATRIMONIO NETTO</v>
          </cell>
        </row>
        <row r="112">
          <cell r="H112" t="str">
            <v>Di spettanza del gruppo</v>
          </cell>
          <cell r="K112">
            <v>2454560.6982517499</v>
          </cell>
          <cell r="Q112">
            <v>3226532</v>
          </cell>
        </row>
        <row r="113">
          <cell r="B113" t="str">
            <v>A I</v>
          </cell>
          <cell r="H113" t="str">
            <v>Capitale</v>
          </cell>
          <cell r="I113">
            <v>2561000</v>
          </cell>
          <cell r="P113">
            <v>2561000</v>
          </cell>
        </row>
        <row r="114">
          <cell r="B114" t="str">
            <v>A II</v>
          </cell>
          <cell r="D114">
            <v>3</v>
          </cell>
          <cell r="E114">
            <v>0</v>
          </cell>
          <cell r="F114">
            <v>2</v>
          </cell>
          <cell r="H114" t="str">
            <v>Riserva da sovrapprezzo azioni</v>
          </cell>
          <cell r="N114" t="e">
            <v>#REF!</v>
          </cell>
        </row>
        <row r="115">
          <cell r="B115" t="str">
            <v>A III</v>
          </cell>
          <cell r="D115">
            <v>3</v>
          </cell>
          <cell r="E115">
            <v>0</v>
          </cell>
          <cell r="F115">
            <v>3</v>
          </cell>
          <cell r="H115" t="str">
            <v>Riserva di rivalutazione</v>
          </cell>
          <cell r="N115" t="e">
            <v>#REF!</v>
          </cell>
        </row>
        <row r="116">
          <cell r="B116" t="str">
            <v>A IV</v>
          </cell>
          <cell r="D116">
            <v>3</v>
          </cell>
          <cell r="E116">
            <v>0</v>
          </cell>
          <cell r="F116">
            <v>4</v>
          </cell>
          <cell r="H116" t="str">
            <v>Riserva legale</v>
          </cell>
          <cell r="N116" t="e">
            <v>#REF!</v>
          </cell>
        </row>
        <row r="117">
          <cell r="B117" t="str">
            <v>A V</v>
          </cell>
          <cell r="D117">
            <v>3</v>
          </cell>
          <cell r="E117">
            <v>0</v>
          </cell>
          <cell r="F117">
            <v>5</v>
          </cell>
          <cell r="H117" t="str">
            <v>Riserva per azioni proprie in portafoglio</v>
          </cell>
          <cell r="N117" t="e">
            <v>#REF!</v>
          </cell>
        </row>
        <row r="118">
          <cell r="B118" t="str">
            <v>A V I</v>
          </cell>
          <cell r="D118">
            <v>3</v>
          </cell>
          <cell r="E118">
            <v>0</v>
          </cell>
          <cell r="F118">
            <v>6</v>
          </cell>
          <cell r="H118" t="str">
            <v>Riserva statutaria</v>
          </cell>
          <cell r="N118" t="e">
            <v>#REF!</v>
          </cell>
        </row>
        <row r="119">
          <cell r="B119" t="str">
            <v>A V II</v>
          </cell>
          <cell r="D119">
            <v>3</v>
          </cell>
          <cell r="E119">
            <v>0</v>
          </cell>
          <cell r="F119">
            <v>7</v>
          </cell>
          <cell r="H119" t="str">
            <v>Altre riserve:</v>
          </cell>
          <cell r="L119">
            <v>772322867200</v>
          </cell>
          <cell r="N119" t="e">
            <v>#REF!</v>
          </cell>
        </row>
        <row r="120">
          <cell r="B120" t="str">
            <v>A V II 1</v>
          </cell>
          <cell r="H120" t="str">
            <v>Riserva di consolidamento</v>
          </cell>
        </row>
        <row r="121">
          <cell r="B121" t="str">
            <v>A VIII</v>
          </cell>
          <cell r="H121" t="str">
            <v>Altre</v>
          </cell>
          <cell r="I121">
            <v>1000000</v>
          </cell>
          <cell r="P121">
            <v>2000000</v>
          </cell>
        </row>
        <row r="122">
          <cell r="B122" t="str">
            <v>A IX</v>
          </cell>
          <cell r="D122">
            <v>3</v>
          </cell>
          <cell r="E122">
            <v>0</v>
          </cell>
          <cell r="F122">
            <v>8</v>
          </cell>
          <cell r="H122" t="str">
            <v>Utili o perdite portati a nuovo</v>
          </cell>
          <cell r="I122">
            <v>-334467</v>
          </cell>
          <cell r="L122">
            <v>-2396553657111</v>
          </cell>
          <cell r="N122" t="e">
            <v>#REF!</v>
          </cell>
          <cell r="P122">
            <v>-73230</v>
          </cell>
          <cell r="R122">
            <v>-1028219893568</v>
          </cell>
        </row>
        <row r="123">
          <cell r="B123" t="str">
            <v>AX</v>
          </cell>
          <cell r="D123">
            <v>3</v>
          </cell>
          <cell r="E123">
            <v>0</v>
          </cell>
          <cell r="F123">
            <v>9</v>
          </cell>
          <cell r="H123" t="str">
            <v>Utile o perdita d'esercizio</v>
          </cell>
          <cell r="I123">
            <v>-771972.30174825003</v>
          </cell>
          <cell r="P123">
            <v>-1261238</v>
          </cell>
        </row>
        <row r="124">
          <cell r="B124" t="str">
            <v>AXI</v>
          </cell>
          <cell r="H124" t="str">
            <v>Di spettanza di terzi</v>
          </cell>
          <cell r="K124">
            <v>8289.3000000000011</v>
          </cell>
          <cell r="Q124">
            <v>16548</v>
          </cell>
        </row>
        <row r="125">
          <cell r="B125" t="str">
            <v>AXI 1</v>
          </cell>
          <cell r="H125" t="str">
            <v>Capitale e riserve</v>
          </cell>
          <cell r="I125">
            <v>6893.2000000000007</v>
          </cell>
          <cell r="P125">
            <v>17984</v>
          </cell>
        </row>
        <row r="126">
          <cell r="B126" t="str">
            <v>AXI 2</v>
          </cell>
          <cell r="H126" t="str">
            <v>Utile o perdita d'esercizio</v>
          </cell>
          <cell r="I126">
            <v>1396.1000000000001</v>
          </cell>
          <cell r="P126">
            <v>-1436</v>
          </cell>
        </row>
        <row r="128">
          <cell r="H128" t="str">
            <v>TOTALE PATRIMONIO NETTO</v>
          </cell>
          <cell r="K128">
            <v>2462849.9982517497</v>
          </cell>
          <cell r="M128">
            <v>-1624230789911</v>
          </cell>
          <cell r="Q128">
            <v>3243080</v>
          </cell>
          <cell r="S128">
            <v>-1028219893568</v>
          </cell>
        </row>
        <row r="130">
          <cell r="B130" t="str">
            <v>B</v>
          </cell>
          <cell r="D130">
            <v>2</v>
          </cell>
          <cell r="E130">
            <v>0</v>
          </cell>
          <cell r="H130" t="str">
            <v>FONDI PER RISCHI ED ONERI</v>
          </cell>
          <cell r="N130" t="e">
            <v>#REF!</v>
          </cell>
        </row>
        <row r="131">
          <cell r="B131" t="str">
            <v>B 1</v>
          </cell>
          <cell r="D131">
            <v>2</v>
          </cell>
          <cell r="E131">
            <v>0</v>
          </cell>
          <cell r="F131">
            <v>1</v>
          </cell>
          <cell r="H131" t="str">
            <v>Fondi per trattamento di quiescenza  e obblighi simili</v>
          </cell>
          <cell r="N131" t="e">
            <v>#REF!</v>
          </cell>
        </row>
        <row r="132">
          <cell r="B132" t="str">
            <v>B 2</v>
          </cell>
          <cell r="D132">
            <v>2</v>
          </cell>
          <cell r="E132">
            <v>0</v>
          </cell>
          <cell r="F132">
            <v>2</v>
          </cell>
          <cell r="H132" t="str">
            <v xml:space="preserve">Fondi per imposte </v>
          </cell>
          <cell r="I132">
            <v>64</v>
          </cell>
          <cell r="N132" t="e">
            <v>#REF!</v>
          </cell>
          <cell r="P132">
            <v>64</v>
          </cell>
        </row>
        <row r="133">
          <cell r="B133" t="str">
            <v>B3</v>
          </cell>
          <cell r="H133" t="str">
            <v>Fondi di consolidamento per rischi ed oneri futuri</v>
          </cell>
        </row>
        <row r="134">
          <cell r="B134" t="str">
            <v>B4</v>
          </cell>
          <cell r="D134">
            <v>2</v>
          </cell>
          <cell r="E134">
            <v>0</v>
          </cell>
          <cell r="F134">
            <v>3</v>
          </cell>
          <cell r="H134" t="str">
            <v>Altri fondi</v>
          </cell>
          <cell r="I134">
            <v>2279134</v>
          </cell>
          <cell r="L134">
            <v>1746552733736</v>
          </cell>
          <cell r="N134" t="e">
            <v>#REF!</v>
          </cell>
          <cell r="P134">
            <v>2421089</v>
          </cell>
          <cell r="R134">
            <v>1460520383371</v>
          </cell>
        </row>
        <row r="136">
          <cell r="H136" t="str">
            <v>TOTALE FONDI PER RISCHI ED ONERI</v>
          </cell>
          <cell r="K136">
            <v>2279198</v>
          </cell>
          <cell r="M136">
            <v>1746552733736</v>
          </cell>
          <cell r="Q136">
            <v>2421153</v>
          </cell>
          <cell r="S136">
            <v>1460520383371</v>
          </cell>
        </row>
        <row r="138">
          <cell r="B138" t="str">
            <v>C</v>
          </cell>
          <cell r="D138">
            <v>2</v>
          </cell>
          <cell r="E138">
            <v>1</v>
          </cell>
          <cell r="H138" t="str">
            <v>TRATTAMENTO DI FINE RAPPORTO</v>
          </cell>
          <cell r="J138">
            <v>0</v>
          </cell>
          <cell r="K138">
            <v>1389015.191012</v>
          </cell>
          <cell r="Q138">
            <v>929641</v>
          </cell>
          <cell r="S138">
            <v>191354055464</v>
          </cell>
        </row>
        <row r="139">
          <cell r="N139" t="e">
            <v>#REF!</v>
          </cell>
        </row>
        <row r="140">
          <cell r="B140" t="str">
            <v>D</v>
          </cell>
          <cell r="D140">
            <v>2</v>
          </cell>
          <cell r="E140">
            <v>2</v>
          </cell>
          <cell r="H140" t="str">
            <v xml:space="preserve">DEBITI </v>
          </cell>
        </row>
        <row r="141">
          <cell r="B141" t="str">
            <v>D     1</v>
          </cell>
          <cell r="D141">
            <v>2</v>
          </cell>
          <cell r="E141">
            <v>2</v>
          </cell>
          <cell r="F141">
            <v>1</v>
          </cell>
          <cell r="H141" t="str">
            <v>Obbligazioni</v>
          </cell>
          <cell r="I141">
            <v>1452203</v>
          </cell>
          <cell r="N141" t="e">
            <v>#REF!</v>
          </cell>
          <cell r="P141">
            <v>484068</v>
          </cell>
        </row>
        <row r="142">
          <cell r="H142" t="str">
            <v xml:space="preserve">  importi esigibili entro l'esercizio successivo</v>
          </cell>
        </row>
        <row r="143">
          <cell r="H143" t="str">
            <v xml:space="preserve">  importi esigibili oltre l'esercizio successivo</v>
          </cell>
          <cell r="I143">
            <v>1452203</v>
          </cell>
          <cell r="P143">
            <v>484068</v>
          </cell>
        </row>
        <row r="144">
          <cell r="B144" t="str">
            <v>D 2</v>
          </cell>
          <cell r="D144">
            <v>2</v>
          </cell>
          <cell r="E144">
            <v>2</v>
          </cell>
          <cell r="F144">
            <v>2</v>
          </cell>
          <cell r="H144" t="str">
            <v>Obbligazioni convertibili</v>
          </cell>
          <cell r="N144" t="e">
            <v>#REF!</v>
          </cell>
        </row>
        <row r="145">
          <cell r="B145" t="str">
            <v>D3</v>
          </cell>
          <cell r="D145">
            <v>2</v>
          </cell>
          <cell r="E145">
            <v>2</v>
          </cell>
          <cell r="F145">
            <v>3</v>
          </cell>
          <cell r="H145" t="str">
            <v xml:space="preserve">Debiti verso banche </v>
          </cell>
          <cell r="I145">
            <v>1549893.221833</v>
          </cell>
          <cell r="L145">
            <v>306386004053256</v>
          </cell>
          <cell r="N145" t="e">
            <v>#REF!</v>
          </cell>
          <cell r="P145">
            <v>3548747</v>
          </cell>
          <cell r="R145">
            <v>295972434698517</v>
          </cell>
        </row>
        <row r="146">
          <cell r="H146" t="str">
            <v xml:space="preserve">  importi esigibili entro l'esercizio successivo</v>
          </cell>
          <cell r="I146">
            <v>1419893.221833</v>
          </cell>
          <cell r="P146">
            <v>3418747</v>
          </cell>
        </row>
        <row r="147">
          <cell r="H147" t="str">
            <v xml:space="preserve">  importi esigibili oltre l'esercizio successivo</v>
          </cell>
          <cell r="I147">
            <v>130000</v>
          </cell>
          <cell r="P147">
            <v>130000</v>
          </cell>
        </row>
        <row r="148">
          <cell r="B148" t="str">
            <v>D4</v>
          </cell>
          <cell r="H148" t="str">
            <v>Debiti verso Tesoreria dello Stato</v>
          </cell>
          <cell r="I148">
            <v>394186</v>
          </cell>
          <cell r="P148">
            <v>854670</v>
          </cell>
        </row>
        <row r="149">
          <cell r="B149" t="str">
            <v>D5</v>
          </cell>
          <cell r="D149">
            <v>2</v>
          </cell>
          <cell r="E149">
            <v>2</v>
          </cell>
          <cell r="F149">
            <v>4</v>
          </cell>
          <cell r="H149" t="str">
            <v>Debiti verso altri finanziatori</v>
          </cell>
          <cell r="I149">
            <v>5067879</v>
          </cell>
          <cell r="L149">
            <v>6797028515236</v>
          </cell>
          <cell r="N149" t="e">
            <v>#REF!</v>
          </cell>
          <cell r="P149">
            <v>6203479</v>
          </cell>
          <cell r="R149">
            <v>6388990480412</v>
          </cell>
        </row>
        <row r="150">
          <cell r="H150" t="str">
            <v xml:space="preserve">  importi esigibili entro l'esercizio successivo</v>
          </cell>
          <cell r="I150">
            <v>475411</v>
          </cell>
          <cell r="L150">
            <v>830672730925</v>
          </cell>
          <cell r="N150">
            <v>439904280841</v>
          </cell>
          <cell r="P150">
            <v>1134870</v>
          </cell>
          <cell r="R150">
            <v>863549860440</v>
          </cell>
        </row>
        <row r="151">
          <cell r="H151" t="str">
            <v xml:space="preserve">  importi esigibili oltre l'esercizio successivo</v>
          </cell>
          <cell r="I151">
            <v>4592468</v>
          </cell>
          <cell r="L151">
            <v>6388990480387</v>
          </cell>
          <cell r="N151" t="e">
            <v>#REF!</v>
          </cell>
          <cell r="P151">
            <v>5068609</v>
          </cell>
          <cell r="R151">
            <v>5525440619972</v>
          </cell>
        </row>
        <row r="152">
          <cell r="B152" t="str">
            <v>D6</v>
          </cell>
          <cell r="D152">
            <v>2</v>
          </cell>
          <cell r="E152">
            <v>2</v>
          </cell>
          <cell r="F152">
            <v>5</v>
          </cell>
          <cell r="H152" t="str">
            <v>Acconti</v>
          </cell>
          <cell r="I152">
            <v>222844.23762699999</v>
          </cell>
          <cell r="L152">
            <v>177253423522</v>
          </cell>
          <cell r="N152" t="e">
            <v>#REF!</v>
          </cell>
          <cell r="P152">
            <v>227626</v>
          </cell>
          <cell r="R152">
            <v>183101658215</v>
          </cell>
        </row>
        <row r="153">
          <cell r="D153">
            <v>2</v>
          </cell>
          <cell r="E153">
            <v>2</v>
          </cell>
          <cell r="F153">
            <v>6</v>
          </cell>
          <cell r="H153" t="str">
            <v xml:space="preserve">Debiti verso fornitori </v>
          </cell>
          <cell r="I153">
            <v>2135043.7055410002</v>
          </cell>
          <cell r="L153">
            <v>1763547939458</v>
          </cell>
          <cell r="N153" t="e">
            <v>#REF!</v>
          </cell>
          <cell r="P153">
            <v>2366277</v>
          </cell>
          <cell r="R153">
            <v>2025407419300</v>
          </cell>
        </row>
        <row r="154">
          <cell r="H154" t="str">
            <v xml:space="preserve">  importi esigibili entro l'esercizio successivo</v>
          </cell>
          <cell r="I154">
            <v>2075530.3856350002</v>
          </cell>
          <cell r="P154">
            <v>2296032</v>
          </cell>
        </row>
        <row r="155">
          <cell r="H155" t="str">
            <v xml:space="preserve">  importi esigibili oltre l'esercizio successivo</v>
          </cell>
          <cell r="I155">
            <v>59513.319906000033</v>
          </cell>
          <cell r="P155">
            <v>70245</v>
          </cell>
        </row>
        <row r="156">
          <cell r="B156" t="str">
            <v>D 7</v>
          </cell>
          <cell r="D156">
            <v>2</v>
          </cell>
          <cell r="E156">
            <v>2</v>
          </cell>
          <cell r="F156">
            <v>7</v>
          </cell>
          <cell r="H156" t="str">
            <v>Debiti rappresentati da titoli di credito</v>
          </cell>
          <cell r="N156" t="e">
            <v>#REF!</v>
          </cell>
        </row>
        <row r="157">
          <cell r="B157" t="str">
            <v>D 8</v>
          </cell>
          <cell r="D157">
            <v>2</v>
          </cell>
          <cell r="E157">
            <v>2</v>
          </cell>
          <cell r="F157">
            <v>8</v>
          </cell>
          <cell r="H157" t="str">
            <v>Debiti verso imprese controllate</v>
          </cell>
          <cell r="I157">
            <v>7881.9686999999976</v>
          </cell>
          <cell r="L157">
            <v>29260000000</v>
          </cell>
          <cell r="N157" t="e">
            <v>#REF!</v>
          </cell>
          <cell r="P157">
            <v>89</v>
          </cell>
          <cell r="R157">
            <v>29400000000</v>
          </cell>
        </row>
        <row r="158">
          <cell r="B158" t="str">
            <v>D 9</v>
          </cell>
          <cell r="D158">
            <v>2</v>
          </cell>
          <cell r="E158">
            <v>2</v>
          </cell>
          <cell r="F158">
            <v>9</v>
          </cell>
          <cell r="H158" t="str">
            <v>Debiti verso imprese collegate</v>
          </cell>
          <cell r="I158">
            <v>29094.070317000002</v>
          </cell>
          <cell r="N158" t="e">
            <v>#REF!</v>
          </cell>
          <cell r="P158">
            <v>4199</v>
          </cell>
        </row>
        <row r="159">
          <cell r="H159" t="str">
            <v xml:space="preserve">  importi esigibili entro l'esercizio successivo</v>
          </cell>
          <cell r="I159">
            <v>29083.070317000002</v>
          </cell>
          <cell r="P159">
            <v>4188</v>
          </cell>
        </row>
        <row r="160">
          <cell r="H160" t="str">
            <v xml:space="preserve">  importi esigibili oltre l'esercizio successivo</v>
          </cell>
          <cell r="I160">
            <v>11</v>
          </cell>
          <cell r="P160">
            <v>11</v>
          </cell>
        </row>
        <row r="161">
          <cell r="B161" t="str">
            <v>D 10</v>
          </cell>
          <cell r="D161">
            <v>2</v>
          </cell>
          <cell r="E161">
            <v>2</v>
          </cell>
          <cell r="F161">
            <v>10</v>
          </cell>
          <cell r="H161" t="str">
            <v>Debiti verso controllanti</v>
          </cell>
          <cell r="I161">
            <v>23506</v>
          </cell>
          <cell r="L161">
            <v>916110160880</v>
          </cell>
          <cell r="N161" t="e">
            <v>#REF!</v>
          </cell>
          <cell r="P161">
            <v>23506</v>
          </cell>
          <cell r="R161">
            <v>5168689507714</v>
          </cell>
        </row>
        <row r="162">
          <cell r="B162" t="str">
            <v>D 11</v>
          </cell>
          <cell r="D162">
            <v>2</v>
          </cell>
          <cell r="E162">
            <v>2</v>
          </cell>
          <cell r="F162">
            <v>11</v>
          </cell>
          <cell r="H162" t="str">
            <v>Debiti tributari</v>
          </cell>
          <cell r="I162">
            <v>475505.94098499999</v>
          </cell>
          <cell r="L162">
            <v>246325314073</v>
          </cell>
          <cell r="N162" t="e">
            <v>#REF!</v>
          </cell>
          <cell r="P162">
            <v>348466</v>
          </cell>
          <cell r="R162">
            <v>238782697568</v>
          </cell>
        </row>
        <row r="163">
          <cell r="H163" t="str">
            <v xml:space="preserve">  importi esigibili entro l'esercizio successivo</v>
          </cell>
          <cell r="I163">
            <v>440564.94098499999</v>
          </cell>
          <cell r="P163">
            <v>348432</v>
          </cell>
        </row>
        <row r="164">
          <cell r="H164" t="str">
            <v xml:space="preserve">  importi esigibili oltre l'esercizio successivo</v>
          </cell>
          <cell r="I164">
            <v>34941</v>
          </cell>
          <cell r="P164">
            <v>34</v>
          </cell>
        </row>
        <row r="165">
          <cell r="B165" t="str">
            <v>D 12</v>
          </cell>
          <cell r="D165">
            <v>2</v>
          </cell>
          <cell r="E165">
            <v>2</v>
          </cell>
          <cell r="F165">
            <v>12</v>
          </cell>
          <cell r="H165" t="str">
            <v>Debiti verso istituti di previdenza e di sicurezza sociale</v>
          </cell>
          <cell r="I165">
            <v>1125335.7820879999</v>
          </cell>
          <cell r="L165">
            <v>733974277260</v>
          </cell>
          <cell r="N165" t="e">
            <v>#REF!</v>
          </cell>
          <cell r="P165">
            <v>1062897</v>
          </cell>
          <cell r="R165">
            <v>689333522724</v>
          </cell>
        </row>
        <row r="166">
          <cell r="H166" t="str">
            <v xml:space="preserve">  importi esigibili entro l'esercizio successivo</v>
          </cell>
          <cell r="I166">
            <v>976400.78208799998</v>
          </cell>
        </row>
        <row r="167">
          <cell r="H167" t="str">
            <v xml:space="preserve">  importi esigibili oltre l'esercizio successivo</v>
          </cell>
          <cell r="I167">
            <v>148935</v>
          </cell>
        </row>
        <row r="168">
          <cell r="B168" t="str">
            <v>D 13</v>
          </cell>
          <cell r="D168">
            <v>2</v>
          </cell>
          <cell r="E168">
            <v>2</v>
          </cell>
          <cell r="F168">
            <v>13</v>
          </cell>
          <cell r="H168" t="str">
            <v>Altri debiti</v>
          </cell>
          <cell r="I168">
            <v>1812648.954689</v>
          </cell>
          <cell r="L168">
            <v>3320451292867</v>
          </cell>
          <cell r="N168" t="e">
            <v>#REF!</v>
          </cell>
          <cell r="P168">
            <v>1649046</v>
          </cell>
          <cell r="R168">
            <v>2279750053994</v>
          </cell>
        </row>
        <row r="169">
          <cell r="H169" t="str">
            <v xml:space="preserve">  importi esigibili entro l'esercizio successivo</v>
          </cell>
          <cell r="I169">
            <v>1784310.954689</v>
          </cell>
          <cell r="L169">
            <v>3282874715412</v>
          </cell>
          <cell r="N169" t="e">
            <v>#REF!</v>
          </cell>
          <cell r="P169">
            <v>1458022</v>
          </cell>
          <cell r="R169">
            <v>2244675912318</v>
          </cell>
        </row>
        <row r="170">
          <cell r="H170" t="str">
            <v xml:space="preserve">  importi esigibili oltre l'esercizio successivo</v>
          </cell>
          <cell r="I170">
            <v>28338</v>
          </cell>
          <cell r="L170">
            <v>37576577455</v>
          </cell>
          <cell r="N170">
            <v>31664143181</v>
          </cell>
          <cell r="P170">
            <v>191024</v>
          </cell>
          <cell r="R170">
            <v>35074141676</v>
          </cell>
        </row>
        <row r="171">
          <cell r="B171" t="str">
            <v>D 14</v>
          </cell>
          <cell r="D171">
            <v>2</v>
          </cell>
          <cell r="E171">
            <v>2</v>
          </cell>
          <cell r="F171">
            <v>13</v>
          </cell>
          <cell r="H171" t="str">
            <v>Debiti Bancoposta</v>
          </cell>
          <cell r="I171">
            <v>37470464.00000003</v>
          </cell>
          <cell r="L171">
            <v>64513268510148</v>
          </cell>
          <cell r="N171" t="e">
            <v>#REF!</v>
          </cell>
          <cell r="P171">
            <v>34894977</v>
          </cell>
          <cell r="R171">
            <v>73375304748084</v>
          </cell>
        </row>
        <row r="173">
          <cell r="H173" t="str">
            <v>TOTALE DEBITI</v>
          </cell>
          <cell r="K173">
            <v>51766485.881780028</v>
          </cell>
          <cell r="M173">
            <v>384883223486700</v>
          </cell>
          <cell r="Q173">
            <v>51668047</v>
          </cell>
          <cell r="S173">
            <v>386351194786528</v>
          </cell>
        </row>
        <row r="175">
          <cell r="B175" t="str">
            <v>E</v>
          </cell>
          <cell r="H175" t="str">
            <v>RATEI E RISCONTI PASSIVI</v>
          </cell>
          <cell r="I175">
            <v>77543.877496000001</v>
          </cell>
          <cell r="K175">
            <v>77543.877496000001</v>
          </cell>
          <cell r="L175">
            <v>146019180558</v>
          </cell>
          <cell r="M175">
            <v>146019180558</v>
          </cell>
          <cell r="N175" t="e">
            <v>#REF!</v>
          </cell>
          <cell r="P175">
            <v>84662</v>
          </cell>
          <cell r="Q175">
            <v>84662</v>
          </cell>
          <cell r="R175">
            <v>143925418508</v>
          </cell>
          <cell r="S175">
            <v>143925418508</v>
          </cell>
        </row>
        <row r="177">
          <cell r="H177" t="str">
            <v>TOTALE PASSIVO</v>
          </cell>
          <cell r="K177">
            <v>57975092.948539779</v>
          </cell>
          <cell r="M177">
            <v>385151564611083</v>
          </cell>
          <cell r="Q177">
            <v>58346583</v>
          </cell>
          <cell r="S177">
            <v>387118774750303</v>
          </cell>
        </row>
        <row r="178">
          <cell r="K178">
            <v>-0.21997623145580292</v>
          </cell>
          <cell r="L178">
            <v>-0.21997623145580292</v>
          </cell>
          <cell r="Q178">
            <v>0</v>
          </cell>
        </row>
        <row r="179">
          <cell r="H179" t="str">
            <v>CONTI D'ORDINE</v>
          </cell>
          <cell r="K179">
            <v>36891</v>
          </cell>
          <cell r="M179">
            <v>35611</v>
          </cell>
          <cell r="P179">
            <v>36525</v>
          </cell>
        </row>
        <row r="180">
          <cell r="H180" t="str">
            <v>Impegni d'acquisto</v>
          </cell>
          <cell r="P180">
            <v>1190024</v>
          </cell>
          <cell r="R180">
            <v>611015000000</v>
          </cell>
        </row>
        <row r="181">
          <cell r="H181" t="str">
            <v xml:space="preserve">Impegni d'acquisto e di vendita per diritti d'opzione </v>
          </cell>
        </row>
        <row r="182">
          <cell r="H182" t="str">
            <v>in portafoglio</v>
          </cell>
          <cell r="P182">
            <v>110857</v>
          </cell>
        </row>
        <row r="183">
          <cell r="H183" t="str">
            <v>Impegni per beni in leasing</v>
          </cell>
          <cell r="P183">
            <v>112548</v>
          </cell>
          <cell r="R183">
            <v>248716542000000</v>
          </cell>
        </row>
        <row r="184">
          <cell r="H184" t="str">
            <v>Libretti di deposito e buoni postali  fruttiferi</v>
          </cell>
          <cell r="P184">
            <v>289806895</v>
          </cell>
        </row>
        <row r="185">
          <cell r="H185" t="str">
            <v>Garanzie rilasciate da terzi a nostro favore</v>
          </cell>
          <cell r="P185">
            <v>80266</v>
          </cell>
          <cell r="R185">
            <v>44052297747</v>
          </cell>
        </row>
        <row r="186">
          <cell r="H186" t="str">
            <v>Garanzie prestate a favore di terzi</v>
          </cell>
          <cell r="P186">
            <v>36020</v>
          </cell>
        </row>
        <row r="187">
          <cell r="H187" t="str">
            <v xml:space="preserve">Garanzie prestate da Istituti di Credito a nostro favore </v>
          </cell>
          <cell r="P187">
            <v>16138</v>
          </cell>
          <cell r="R187">
            <v>15298000000</v>
          </cell>
        </row>
        <row r="188">
          <cell r="H188" t="str">
            <v>Beni di terzi presso di noi</v>
          </cell>
          <cell r="P188">
            <v>2896601</v>
          </cell>
          <cell r="R188">
            <v>190213000000</v>
          </cell>
        </row>
        <row r="189">
          <cell r="H189" t="str">
            <v>Beni demaniali in concessione</v>
          </cell>
          <cell r="P189">
            <v>1</v>
          </cell>
        </row>
        <row r="190">
          <cell r="H190" t="str">
            <v>Contratti di Interest Rate Swap</v>
          </cell>
          <cell r="P190">
            <v>2008575</v>
          </cell>
        </row>
        <row r="191">
          <cell r="H191" t="str">
            <v>Beni in uso al Ministero P.T.</v>
          </cell>
          <cell r="P191">
            <v>588</v>
          </cell>
          <cell r="R191">
            <v>931000000</v>
          </cell>
        </row>
        <row r="192">
          <cell r="H192" t="str">
            <v>TOTALE  CONTI D'ORDINE</v>
          </cell>
          <cell r="I192">
            <v>0</v>
          </cell>
          <cell r="K192">
            <v>0</v>
          </cell>
          <cell r="P192">
            <v>296258513</v>
          </cell>
          <cell r="R192">
            <v>249578051297747</v>
          </cell>
        </row>
      </sheetData>
      <sheetData sheetId="1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Covenants Dicembre 2008"/>
      <sheetName val="Bridge UN 3QTD "/>
      <sheetName val="PFN Dicembre"/>
      <sheetName val="IS-Group _BDG"/>
      <sheetName val="Summary CE"/>
      <sheetName val="Dettaglio Capex Definitivo"/>
      <sheetName val="grafico"/>
      <sheetName val="semestri"/>
      <sheetName val="Flussi finanziari"/>
      <sheetName val="Sorgente Grafico UN 3QTD"/>
      <sheetName val="Covenants Giu 2009 nuova stagio"/>
      <sheetName val="Covenants Dicembre 2009"/>
      <sheetName val="Capex Formato"/>
      <sheetName val="Oneri Finanziari"/>
      <sheetName val="09 Mesi_ppadiwdf_20"/>
      <sheetName val="Dollaro2008"/>
      <sheetName val="SterlinaInglese2008"/>
      <sheetName val="Capex "/>
      <sheetName val="IS-Group_LE"/>
      <sheetName val="Net Sales_LE"/>
      <sheetName val="Ebitda_LE"/>
      <sheetName val="Capex_LE"/>
      <sheetName val="Net Sales_BDG"/>
      <sheetName val="Ebitda_BDG"/>
      <sheetName val="Capex_BDG"/>
      <sheetName val="Group Flows BDG 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1 Highlights"/>
      <sheetName val="Vendite Gruppo x Area Geo_N.Acq"/>
      <sheetName val="Bridge Vendite Gruppo_N.Acq"/>
      <sheetName val="Vendite Gruppo x Area Geo_Ald"/>
      <sheetName val="Bridge Vendite Gruppo_Aldeasa"/>
      <sheetName val="Vendite Gruppo x Sector"/>
      <sheetName val="Bridge Vendite Gruppo Sector"/>
      <sheetName val="Vendite Gruppo x Canale"/>
      <sheetName val="Bridge Vendite Gruppo Canale"/>
      <sheetName val="Ebitda Gruppo x Area Geo__N.Acq"/>
      <sheetName val="Bridge Ebitda Gruppo_N.Acq"/>
      <sheetName val="Ebitda Gruppo x Area Geo_Ald"/>
      <sheetName val="Bridge Ebitda Gruppo_Aldeasa"/>
      <sheetName val="Utile Gruppo"/>
      <sheetName val="Bridge Utile Gruppo"/>
      <sheetName val="Bridge Risultato Netto_No PdP "/>
      <sheetName val="Bridge EBIT"/>
      <sheetName val="Bridge EBIT_No PdP"/>
      <sheetName val="Bridge_Risultato Netto PdP Gr"/>
      <sheetName val="Bridge Risultato Netto_No EBIT"/>
      <sheetName val="Bridge_Risultato Netto PdP EBIT"/>
      <sheetName val=" 2 CE-cond"/>
      <sheetName val=" 2 CE-cond-BW"/>
      <sheetName val=" 2 CE-cond-BW-Quarter"/>
      <sheetName val="2 CE-cond incidenze"/>
      <sheetName val="3 Vendite X Area G."/>
      <sheetName val="3 Vendite X Area G. DB"/>
      <sheetName val="3 Vendite X Area G. Graf. "/>
      <sheetName val="4 Torte Vendite"/>
      <sheetName val="Vendite AGI x canale"/>
      <sheetName val="Bridge Vendite AGI"/>
      <sheetName val="Vendite Italia x canale"/>
      <sheetName val="Bridge Vendite Italia"/>
      <sheetName val="Vendite Europa"/>
      <sheetName val="Bridge Vendite Europa"/>
      <sheetName val="Vendite Europa Canale"/>
      <sheetName val="Bridge Vendite Europa Can"/>
      <sheetName val="Costi Operativi"/>
      <sheetName val="5 EBITDA X Area Geo."/>
      <sheetName val="6 EBITDA"/>
      <sheetName val="6 EBITDA G"/>
      <sheetName val="5 EBIT X Area Geo."/>
      <sheetName val="Covenants"/>
      <sheetName val="12 Capex x canale"/>
      <sheetName val="13 Capex x Pro."/>
      <sheetName val="7 Redditività Gruppo"/>
      <sheetName val="8 Vendite AGI"/>
      <sheetName val="8 Vendite AGI Graf."/>
      <sheetName val="9 Vendite Italia"/>
      <sheetName val="9 Vendite Italia Graf."/>
      <sheetName val="10 Vendite Europa"/>
      <sheetName val="10 Vendite Europa Graf"/>
      <sheetName val="11 Redditività Europa"/>
      <sheetName val="20 Evoluzione Vend. ALDEASA"/>
      <sheetName val="10 Vendite Aldeasa Gr"/>
      <sheetName val="14 Cambi"/>
      <sheetName val="23 Redditività Aldeasa"/>
      <sheetName val="14 Cambi NI"/>
      <sheetName val="14 Cambi (2)"/>
      <sheetName val="17 PFN - PRESENTAZIONE"/>
      <sheetName val="18 CONSO_2006"/>
      <sheetName val="18 CONSO_2005"/>
      <sheetName val="19 Conso per canali 2006"/>
      <sheetName val="19 Conso per canali 2005"/>
      <sheetName val="21 PN 01-01-2005"/>
      <sheetName val="22 PFN"/>
      <sheetName val="22 PNF Graf."/>
      <sheetName val="23 BS Rettifiche IAS"/>
      <sheetName val="23 CE Rettifiche IAS"/>
      <sheetName val="24 Rendiconto finanziario"/>
    </sheetNames>
    <sheetDataSet>
      <sheetData sheetId="0" refreshError="1">
        <row r="4">
          <cell r="C4" t="str">
            <v>Primi nove mesi 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onth variances £ 000"/>
      <sheetName val="Graph"/>
      <sheetName val="Data"/>
      <sheetName val="Pay Increases"/>
      <sheetName val="                "/>
      <sheetName val="Bonus Forecast"/>
      <sheetName val="KPIs"/>
      <sheetName val="Bonus Maximum"/>
      <sheetName val="Extra Grap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Income statement"/>
      <sheetName val="MKTG and G&amp;A"/>
      <sheetName val="Festlöhner"/>
      <sheetName val="Garantielöhner"/>
      <sheetName val="Zusätze"/>
      <sheetName val="Tabelle1"/>
      <sheetName val="IncomeStatement"/>
      <sheetName val="Zusammenzug"/>
      <sheetName val="Deckblatt"/>
      <sheetName val="Umsaetzanteile in %"/>
      <sheetName val="Umsaetze"/>
      <sheetName val="WES"/>
      <sheetName val="Kosten in %"/>
      <sheetName val="Kosten"/>
      <sheetName val="graphdialog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tatopatrimoniale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Income statement"/>
      <sheetName val="PF Heinz-Campbel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Heading"/>
      <sheetName val="BS_Company"/>
      <sheetName val="PL_Total"/>
      <sheetName val="PL_Company"/>
      <sheetName val="PL_NonTollMotorw"/>
      <sheetName val="PL_TollMotw"/>
      <sheetName val="PL_Airports"/>
      <sheetName val="PL_RailwayStations"/>
      <sheetName val="PL_Town"/>
      <sheetName val="PL_ShoppingMalls"/>
      <sheetName val="PL_FairsExhib"/>
      <sheetName val="PL_RetailParks"/>
      <sheetName val="PL_Roadside"/>
      <sheetName val="PL_REG"/>
      <sheetName val="PL_HQ"/>
      <sheetName val="Memoradum Account"/>
      <sheetName val="Check"/>
      <sheetName val="File"/>
      <sheetName val="conti IC"/>
      <sheetName val="Details BS"/>
      <sheetName val="Details P&amp;L"/>
      <sheetName val="Variance-asset"/>
      <sheetName val="Variance-liab"/>
      <sheetName val="Variance-PL"/>
      <sheetName val="Geographic Segment Reporting"/>
      <sheetName val="BS Segment Reporting "/>
      <sheetName val="BS_datafile"/>
      <sheetName val="P&amp;L_datafile"/>
    </sheetNames>
    <sheetDataSet>
      <sheetData sheetId="0"/>
      <sheetData sheetId="1" refreshError="1">
        <row r="2">
          <cell r="A2" t="str">
            <v xml:space="preserve"> NEW REPORTING PACKAGE 2000 </v>
          </cell>
        </row>
        <row r="7">
          <cell r="C7" t="str">
            <v>US11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ATG_Theme">
  <a:themeElements>
    <a:clrScheme name="Autogrill">
      <a:dk1>
        <a:srgbClr val="FFFFFF"/>
      </a:dk1>
      <a:lt1>
        <a:srgbClr val="5E6A71"/>
      </a:lt1>
      <a:dk2>
        <a:srgbClr val="FFFFFF"/>
      </a:dk2>
      <a:lt2>
        <a:srgbClr val="5E6A71"/>
      </a:lt2>
      <a:accent1>
        <a:srgbClr val="DDD3AF"/>
      </a:accent1>
      <a:accent2>
        <a:srgbClr val="D52B1E"/>
      </a:accent2>
      <a:accent3>
        <a:srgbClr val="C7B37F"/>
      </a:accent3>
      <a:accent4>
        <a:srgbClr val="A5ACAF"/>
      </a:accent4>
      <a:accent5>
        <a:srgbClr val="A71930"/>
      </a:accent5>
      <a:accent6>
        <a:srgbClr val="827C34"/>
      </a:accent6>
      <a:hlink>
        <a:srgbClr val="5E3032"/>
      </a:hlink>
      <a:folHlink>
        <a:srgbClr val="A09B59"/>
      </a:folHlink>
    </a:clrScheme>
    <a:fontScheme name="Astro">
      <a:majorFont>
        <a:latin typeface="Verdana"/>
        <a:ea typeface=""/>
        <a:cs typeface=""/>
        <a:font script="Jpan" typeface="ＭＳ ゴシック"/>
        <a:font script="Hang" typeface="굴림"/>
        <a:font script="Hans" typeface="微软雅黑"/>
        <a:font script="Hant" typeface="微軟正黑體"/>
        <a:font script="Arab" typeface="Tahoma"/>
        <a:font script="Hebr" typeface="Tahoma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</a:majorFont>
      <a:minorFont>
        <a:latin typeface="Verdana"/>
        <a:ea typeface=""/>
        <a:cs typeface=""/>
        <a:font script="Jpan" typeface="ＭＳ ゴシック"/>
        <a:font script="Hang" typeface="굴림"/>
        <a:font script="Hans" typeface="微软雅黑"/>
        <a:font script="Hant" typeface="微軟正黑體"/>
        <a:font script="Arab" typeface="Tahoma"/>
        <a:font script="Hebr" typeface="Tahoma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customProperty" Target="../customProperty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16"/>
  <sheetViews>
    <sheetView showGridLines="0" tabSelected="1" zoomScaleNormal="100" workbookViewId="0">
      <selection activeCell="A15" sqref="A15"/>
    </sheetView>
  </sheetViews>
  <sheetFormatPr defaultColWidth="0" defaultRowHeight="15" zeroHeight="1"/>
  <cols>
    <col min="1" max="1" width="49.7109375" style="331" customWidth="1"/>
    <col min="2" max="2" width="15.28515625" style="341" customWidth="1"/>
    <col min="3" max="3" width="15.7109375" style="341" customWidth="1"/>
    <col min="4" max="4" width="12.28515625" style="341" customWidth="1"/>
    <col min="5" max="5" width="13.42578125" style="341" customWidth="1"/>
    <col min="6" max="6" width="1" style="331" customWidth="1"/>
    <col min="7" max="7" width="0" style="331" hidden="1" customWidth="1"/>
    <col min="8" max="16384" width="9.140625" style="331" hidden="1"/>
  </cols>
  <sheetData>
    <row r="1" spans="1:6" ht="15.75">
      <c r="A1" s="484" t="s">
        <v>227</v>
      </c>
      <c r="B1" s="484"/>
    </row>
    <row r="2" spans="1:6" ht="15" customHeight="1">
      <c r="A2" s="479" t="s">
        <v>209</v>
      </c>
      <c r="B2" s="481" t="s">
        <v>284</v>
      </c>
      <c r="C2" s="481" t="s">
        <v>270</v>
      </c>
      <c r="D2" s="483" t="s">
        <v>47</v>
      </c>
      <c r="E2" s="483"/>
    </row>
    <row r="3" spans="1:6" ht="16.149999999999999" customHeight="1" thickBot="1">
      <c r="A3" s="480"/>
      <c r="B3" s="482"/>
      <c r="C3" s="482"/>
      <c r="D3" s="356" t="s">
        <v>215</v>
      </c>
      <c r="E3" s="356" t="s">
        <v>210</v>
      </c>
      <c r="F3" s="355"/>
    </row>
    <row r="4" spans="1:6" ht="20.100000000000001" customHeight="1" thickBot="1">
      <c r="A4" s="329" t="s">
        <v>14</v>
      </c>
      <c r="B4" s="374">
        <v>938.26857429849395</v>
      </c>
      <c r="C4" s="374">
        <v>1096.4815555773598</v>
      </c>
      <c r="D4" s="375">
        <v>-0.14429151176697885</v>
      </c>
      <c r="E4" s="376">
        <v>-0.10561136009312377</v>
      </c>
    </row>
    <row r="5" spans="1:6" ht="20.100000000000001" customHeight="1">
      <c r="A5" s="352" t="s">
        <v>191</v>
      </c>
      <c r="B5" s="449">
        <v>164.1608950728324</v>
      </c>
      <c r="C5" s="449">
        <v>51.984698633912387</v>
      </c>
      <c r="D5" s="377" t="s">
        <v>190</v>
      </c>
      <c r="E5" s="377" t="s">
        <v>190</v>
      </c>
    </row>
    <row r="6" spans="1:6" s="354" customFormat="1" ht="20.100000000000001" customHeight="1" thickBot="1">
      <c r="A6" s="378" t="s">
        <v>173</v>
      </c>
      <c r="B6" s="379">
        <v>0.17496151908910407</v>
      </c>
      <c r="C6" s="379">
        <v>4.7410463376686252E-2</v>
      </c>
      <c r="D6" s="380"/>
      <c r="E6" s="380"/>
    </row>
    <row r="7" spans="1:6" ht="20.100000000000001" customHeight="1" thickBot="1">
      <c r="A7" s="329" t="s">
        <v>1</v>
      </c>
      <c r="B7" s="475">
        <v>-90.931694015321597</v>
      </c>
      <c r="C7" s="475">
        <v>-300.49951696251162</v>
      </c>
      <c r="D7" s="375">
        <v>0.69739820238491212</v>
      </c>
      <c r="E7" s="376">
        <v>0.67994724019302211</v>
      </c>
    </row>
    <row r="8" spans="1:6" s="354" customFormat="1" ht="20.100000000000001" customHeight="1">
      <c r="A8" s="378" t="s">
        <v>173</v>
      </c>
      <c r="B8" s="476">
        <v>9.691435534149441E-2</v>
      </c>
      <c r="C8" s="476">
        <f>+'[14]P&amp;L'!$G$26</f>
        <v>0.27405797702112877</v>
      </c>
      <c r="D8" s="382"/>
      <c r="E8" s="382"/>
    </row>
    <row r="9" spans="1:6" ht="20.100000000000001" customHeight="1">
      <c r="A9" s="352" t="s">
        <v>53</v>
      </c>
      <c r="B9" s="477">
        <v>-140.19474027481488</v>
      </c>
      <c r="C9" s="477">
        <v>-357.22939559455762</v>
      </c>
      <c r="D9" s="383">
        <v>0.6075498209169472</v>
      </c>
      <c r="E9" s="383">
        <v>0.58509209841971221</v>
      </c>
    </row>
    <row r="10" spans="1:6" ht="20.100000000000001" customHeight="1" thickBot="1">
      <c r="A10" s="352" t="s">
        <v>208</v>
      </c>
      <c r="B10" s="477">
        <v>-144.84125436574459</v>
      </c>
      <c r="C10" s="477">
        <v>-285.72872126803315</v>
      </c>
      <c r="D10" s="384">
        <v>-0.49308122150634781</v>
      </c>
      <c r="E10" s="384">
        <v>-0.46857027076817703</v>
      </c>
    </row>
    <row r="11" spans="1:6" ht="20.100000000000001" customHeight="1" thickBot="1">
      <c r="A11" s="329" t="s">
        <v>212</v>
      </c>
      <c r="B11" s="475">
        <v>-148.25785990368163</v>
      </c>
      <c r="C11" s="475">
        <v>-271.01608491538536</v>
      </c>
      <c r="D11" s="375">
        <v>-0.45295549542762525</v>
      </c>
      <c r="E11" s="376">
        <v>-0.42777040872592298</v>
      </c>
    </row>
    <row r="12" spans="1:6" ht="8.4499999999999993" customHeight="1"/>
    <row r="13" spans="1:6" ht="14.45" customHeight="1">
      <c r="A13" s="431" t="s">
        <v>228</v>
      </c>
      <c r="B13" s="333"/>
      <c r="C13" s="333"/>
      <c r="D13" s="333"/>
      <c r="E13" s="333"/>
    </row>
    <row r="14" spans="1:6">
      <c r="A14" s="478" t="s">
        <v>285</v>
      </c>
    </row>
    <row r="15" spans="1:6"/>
    <row r="16" spans="1:6" hidden="1"/>
  </sheetData>
  <mergeCells count="5">
    <mergeCell ref="A2:A3"/>
    <mergeCell ref="B2:B3"/>
    <mergeCell ref="C2:C3"/>
    <mergeCell ref="D2:E2"/>
    <mergeCell ref="A1:B1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  <ignoredErrors>
    <ignoredError sqref="C8" unlocked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B1:S47"/>
  <sheetViews>
    <sheetView showGridLines="0" topLeftCell="A19" zoomScale="70" zoomScaleNormal="70" workbookViewId="0">
      <selection activeCell="C62" sqref="C62"/>
    </sheetView>
  </sheetViews>
  <sheetFormatPr defaultRowHeight="12.75" outlineLevelCol="1"/>
  <cols>
    <col min="1" max="1" width="4.28515625" style="86" customWidth="1"/>
    <col min="2" max="2" width="15.28515625" style="86" customWidth="1"/>
    <col min="3" max="3" width="29.140625" style="86" customWidth="1"/>
    <col min="4" max="5" width="14" style="87" customWidth="1" outlineLevel="1"/>
    <col min="6" max="6" width="9.85546875" style="87" customWidth="1" outlineLevel="1"/>
    <col min="7" max="7" width="10" style="87" customWidth="1" outlineLevel="1"/>
    <col min="8" max="8" width="1.5703125" style="86" customWidth="1"/>
    <col min="9" max="10" width="9.7109375" style="89" customWidth="1" outlineLevel="1"/>
    <col min="11" max="11" width="8.7109375" style="89" customWidth="1" outlineLevel="1"/>
    <col min="12" max="12" width="10" style="89" customWidth="1" outlineLevel="1"/>
    <col min="13" max="13" width="4.5703125" style="89" customWidth="1"/>
    <col min="14" max="15" width="10.5703125" style="89" customWidth="1"/>
    <col min="16" max="16" width="13" style="89" bestFit="1" customWidth="1"/>
    <col min="17" max="17" width="10.5703125" style="89" customWidth="1"/>
    <col min="18" max="18" width="13" style="89" customWidth="1"/>
    <col min="19" max="19" width="14" style="89" customWidth="1"/>
    <col min="20" max="255" width="9.140625" style="86"/>
    <col min="256" max="257" width="4.28515625" style="86" customWidth="1"/>
    <col min="258" max="258" width="37.140625" style="86" customWidth="1"/>
    <col min="259" max="264" width="0" style="86" hidden="1" customWidth="1"/>
    <col min="265" max="266" width="13.7109375" style="86" customWidth="1"/>
    <col min="267" max="267" width="0" style="86" hidden="1" customWidth="1"/>
    <col min="268" max="269" width="13" style="86" customWidth="1"/>
    <col min="270" max="270" width="4.5703125" style="86" customWidth="1"/>
    <col min="271" max="273" width="10.5703125" style="86" customWidth="1"/>
    <col min="274" max="274" width="13" style="86" customWidth="1"/>
    <col min="275" max="275" width="14" style="86" customWidth="1"/>
    <col min="276" max="511" width="9.140625" style="86"/>
    <col min="512" max="513" width="4.28515625" style="86" customWidth="1"/>
    <col min="514" max="514" width="37.140625" style="86" customWidth="1"/>
    <col min="515" max="520" width="0" style="86" hidden="1" customWidth="1"/>
    <col min="521" max="522" width="13.7109375" style="86" customWidth="1"/>
    <col min="523" max="523" width="0" style="86" hidden="1" customWidth="1"/>
    <col min="524" max="525" width="13" style="86" customWidth="1"/>
    <col min="526" max="526" width="4.5703125" style="86" customWidth="1"/>
    <col min="527" max="529" width="10.5703125" style="86" customWidth="1"/>
    <col min="530" max="530" width="13" style="86" customWidth="1"/>
    <col min="531" max="531" width="14" style="86" customWidth="1"/>
    <col min="532" max="767" width="9.140625" style="86"/>
    <col min="768" max="769" width="4.28515625" style="86" customWidth="1"/>
    <col min="770" max="770" width="37.140625" style="86" customWidth="1"/>
    <col min="771" max="776" width="0" style="86" hidden="1" customWidth="1"/>
    <col min="777" max="778" width="13.7109375" style="86" customWidth="1"/>
    <col min="779" max="779" width="0" style="86" hidden="1" customWidth="1"/>
    <col min="780" max="781" width="13" style="86" customWidth="1"/>
    <col min="782" max="782" width="4.5703125" style="86" customWidth="1"/>
    <col min="783" max="785" width="10.5703125" style="86" customWidth="1"/>
    <col min="786" max="786" width="13" style="86" customWidth="1"/>
    <col min="787" max="787" width="14" style="86" customWidth="1"/>
    <col min="788" max="1023" width="9.140625" style="86"/>
    <col min="1024" max="1025" width="4.28515625" style="86" customWidth="1"/>
    <col min="1026" max="1026" width="37.140625" style="86" customWidth="1"/>
    <col min="1027" max="1032" width="0" style="86" hidden="1" customWidth="1"/>
    <col min="1033" max="1034" width="13.7109375" style="86" customWidth="1"/>
    <col min="1035" max="1035" width="0" style="86" hidden="1" customWidth="1"/>
    <col min="1036" max="1037" width="13" style="86" customWidth="1"/>
    <col min="1038" max="1038" width="4.5703125" style="86" customWidth="1"/>
    <col min="1039" max="1041" width="10.5703125" style="86" customWidth="1"/>
    <col min="1042" max="1042" width="13" style="86" customWidth="1"/>
    <col min="1043" max="1043" width="14" style="86" customWidth="1"/>
    <col min="1044" max="1279" width="9.140625" style="86"/>
    <col min="1280" max="1281" width="4.28515625" style="86" customWidth="1"/>
    <col min="1282" max="1282" width="37.140625" style="86" customWidth="1"/>
    <col min="1283" max="1288" width="0" style="86" hidden="1" customWidth="1"/>
    <col min="1289" max="1290" width="13.7109375" style="86" customWidth="1"/>
    <col min="1291" max="1291" width="0" style="86" hidden="1" customWidth="1"/>
    <col min="1292" max="1293" width="13" style="86" customWidth="1"/>
    <col min="1294" max="1294" width="4.5703125" style="86" customWidth="1"/>
    <col min="1295" max="1297" width="10.5703125" style="86" customWidth="1"/>
    <col min="1298" max="1298" width="13" style="86" customWidth="1"/>
    <col min="1299" max="1299" width="14" style="86" customWidth="1"/>
    <col min="1300" max="1535" width="9.140625" style="86"/>
    <col min="1536" max="1537" width="4.28515625" style="86" customWidth="1"/>
    <col min="1538" max="1538" width="37.140625" style="86" customWidth="1"/>
    <col min="1539" max="1544" width="0" style="86" hidden="1" customWidth="1"/>
    <col min="1545" max="1546" width="13.7109375" style="86" customWidth="1"/>
    <col min="1547" max="1547" width="0" style="86" hidden="1" customWidth="1"/>
    <col min="1548" max="1549" width="13" style="86" customWidth="1"/>
    <col min="1550" max="1550" width="4.5703125" style="86" customWidth="1"/>
    <col min="1551" max="1553" width="10.5703125" style="86" customWidth="1"/>
    <col min="1554" max="1554" width="13" style="86" customWidth="1"/>
    <col min="1555" max="1555" width="14" style="86" customWidth="1"/>
    <col min="1556" max="1791" width="9.140625" style="86"/>
    <col min="1792" max="1793" width="4.28515625" style="86" customWidth="1"/>
    <col min="1794" max="1794" width="37.140625" style="86" customWidth="1"/>
    <col min="1795" max="1800" width="0" style="86" hidden="1" customWidth="1"/>
    <col min="1801" max="1802" width="13.7109375" style="86" customWidth="1"/>
    <col min="1803" max="1803" width="0" style="86" hidden="1" customWidth="1"/>
    <col min="1804" max="1805" width="13" style="86" customWidth="1"/>
    <col min="1806" max="1806" width="4.5703125" style="86" customWidth="1"/>
    <col min="1807" max="1809" width="10.5703125" style="86" customWidth="1"/>
    <col min="1810" max="1810" width="13" style="86" customWidth="1"/>
    <col min="1811" max="1811" width="14" style="86" customWidth="1"/>
    <col min="1812" max="2047" width="9.140625" style="86"/>
    <col min="2048" max="2049" width="4.28515625" style="86" customWidth="1"/>
    <col min="2050" max="2050" width="37.140625" style="86" customWidth="1"/>
    <col min="2051" max="2056" width="0" style="86" hidden="1" customWidth="1"/>
    <col min="2057" max="2058" width="13.7109375" style="86" customWidth="1"/>
    <col min="2059" max="2059" width="0" style="86" hidden="1" customWidth="1"/>
    <col min="2060" max="2061" width="13" style="86" customWidth="1"/>
    <col min="2062" max="2062" width="4.5703125" style="86" customWidth="1"/>
    <col min="2063" max="2065" width="10.5703125" style="86" customWidth="1"/>
    <col min="2066" max="2066" width="13" style="86" customWidth="1"/>
    <col min="2067" max="2067" width="14" style="86" customWidth="1"/>
    <col min="2068" max="2303" width="9.140625" style="86"/>
    <col min="2304" max="2305" width="4.28515625" style="86" customWidth="1"/>
    <col min="2306" max="2306" width="37.140625" style="86" customWidth="1"/>
    <col min="2307" max="2312" width="0" style="86" hidden="1" customWidth="1"/>
    <col min="2313" max="2314" width="13.7109375" style="86" customWidth="1"/>
    <col min="2315" max="2315" width="0" style="86" hidden="1" customWidth="1"/>
    <col min="2316" max="2317" width="13" style="86" customWidth="1"/>
    <col min="2318" max="2318" width="4.5703125" style="86" customWidth="1"/>
    <col min="2319" max="2321" width="10.5703125" style="86" customWidth="1"/>
    <col min="2322" max="2322" width="13" style="86" customWidth="1"/>
    <col min="2323" max="2323" width="14" style="86" customWidth="1"/>
    <col min="2324" max="2559" width="9.140625" style="86"/>
    <col min="2560" max="2561" width="4.28515625" style="86" customWidth="1"/>
    <col min="2562" max="2562" width="37.140625" style="86" customWidth="1"/>
    <col min="2563" max="2568" width="0" style="86" hidden="1" customWidth="1"/>
    <col min="2569" max="2570" width="13.7109375" style="86" customWidth="1"/>
    <col min="2571" max="2571" width="0" style="86" hidden="1" customWidth="1"/>
    <col min="2572" max="2573" width="13" style="86" customWidth="1"/>
    <col min="2574" max="2574" width="4.5703125" style="86" customWidth="1"/>
    <col min="2575" max="2577" width="10.5703125" style="86" customWidth="1"/>
    <col min="2578" max="2578" width="13" style="86" customWidth="1"/>
    <col min="2579" max="2579" width="14" style="86" customWidth="1"/>
    <col min="2580" max="2815" width="9.140625" style="86"/>
    <col min="2816" max="2817" width="4.28515625" style="86" customWidth="1"/>
    <col min="2818" max="2818" width="37.140625" style="86" customWidth="1"/>
    <col min="2819" max="2824" width="0" style="86" hidden="1" customWidth="1"/>
    <col min="2825" max="2826" width="13.7109375" style="86" customWidth="1"/>
    <col min="2827" max="2827" width="0" style="86" hidden="1" customWidth="1"/>
    <col min="2828" max="2829" width="13" style="86" customWidth="1"/>
    <col min="2830" max="2830" width="4.5703125" style="86" customWidth="1"/>
    <col min="2831" max="2833" width="10.5703125" style="86" customWidth="1"/>
    <col min="2834" max="2834" width="13" style="86" customWidth="1"/>
    <col min="2835" max="2835" width="14" style="86" customWidth="1"/>
    <col min="2836" max="3071" width="9.140625" style="86"/>
    <col min="3072" max="3073" width="4.28515625" style="86" customWidth="1"/>
    <col min="3074" max="3074" width="37.140625" style="86" customWidth="1"/>
    <col min="3075" max="3080" width="0" style="86" hidden="1" customWidth="1"/>
    <col min="3081" max="3082" width="13.7109375" style="86" customWidth="1"/>
    <col min="3083" max="3083" width="0" style="86" hidden="1" customWidth="1"/>
    <col min="3084" max="3085" width="13" style="86" customWidth="1"/>
    <col min="3086" max="3086" width="4.5703125" style="86" customWidth="1"/>
    <col min="3087" max="3089" width="10.5703125" style="86" customWidth="1"/>
    <col min="3090" max="3090" width="13" style="86" customWidth="1"/>
    <col min="3091" max="3091" width="14" style="86" customWidth="1"/>
    <col min="3092" max="3327" width="9.140625" style="86"/>
    <col min="3328" max="3329" width="4.28515625" style="86" customWidth="1"/>
    <col min="3330" max="3330" width="37.140625" style="86" customWidth="1"/>
    <col min="3331" max="3336" width="0" style="86" hidden="1" customWidth="1"/>
    <col min="3337" max="3338" width="13.7109375" style="86" customWidth="1"/>
    <col min="3339" max="3339" width="0" style="86" hidden="1" customWidth="1"/>
    <col min="3340" max="3341" width="13" style="86" customWidth="1"/>
    <col min="3342" max="3342" width="4.5703125" style="86" customWidth="1"/>
    <col min="3343" max="3345" width="10.5703125" style="86" customWidth="1"/>
    <col min="3346" max="3346" width="13" style="86" customWidth="1"/>
    <col min="3347" max="3347" width="14" style="86" customWidth="1"/>
    <col min="3348" max="3583" width="9.140625" style="86"/>
    <col min="3584" max="3585" width="4.28515625" style="86" customWidth="1"/>
    <col min="3586" max="3586" width="37.140625" style="86" customWidth="1"/>
    <col min="3587" max="3592" width="0" style="86" hidden="1" customWidth="1"/>
    <col min="3593" max="3594" width="13.7109375" style="86" customWidth="1"/>
    <col min="3595" max="3595" width="0" style="86" hidden="1" customWidth="1"/>
    <col min="3596" max="3597" width="13" style="86" customWidth="1"/>
    <col min="3598" max="3598" width="4.5703125" style="86" customWidth="1"/>
    <col min="3599" max="3601" width="10.5703125" style="86" customWidth="1"/>
    <col min="3602" max="3602" width="13" style="86" customWidth="1"/>
    <col min="3603" max="3603" width="14" style="86" customWidth="1"/>
    <col min="3604" max="3839" width="9.140625" style="86"/>
    <col min="3840" max="3841" width="4.28515625" style="86" customWidth="1"/>
    <col min="3842" max="3842" width="37.140625" style="86" customWidth="1"/>
    <col min="3843" max="3848" width="0" style="86" hidden="1" customWidth="1"/>
    <col min="3849" max="3850" width="13.7109375" style="86" customWidth="1"/>
    <col min="3851" max="3851" width="0" style="86" hidden="1" customWidth="1"/>
    <col min="3852" max="3853" width="13" style="86" customWidth="1"/>
    <col min="3854" max="3854" width="4.5703125" style="86" customWidth="1"/>
    <col min="3855" max="3857" width="10.5703125" style="86" customWidth="1"/>
    <col min="3858" max="3858" width="13" style="86" customWidth="1"/>
    <col min="3859" max="3859" width="14" style="86" customWidth="1"/>
    <col min="3860" max="4095" width="9.140625" style="86"/>
    <col min="4096" max="4097" width="4.28515625" style="86" customWidth="1"/>
    <col min="4098" max="4098" width="37.140625" style="86" customWidth="1"/>
    <col min="4099" max="4104" width="0" style="86" hidden="1" customWidth="1"/>
    <col min="4105" max="4106" width="13.7109375" style="86" customWidth="1"/>
    <col min="4107" max="4107" width="0" style="86" hidden="1" customWidth="1"/>
    <col min="4108" max="4109" width="13" style="86" customWidth="1"/>
    <col min="4110" max="4110" width="4.5703125" style="86" customWidth="1"/>
    <col min="4111" max="4113" width="10.5703125" style="86" customWidth="1"/>
    <col min="4114" max="4114" width="13" style="86" customWidth="1"/>
    <col min="4115" max="4115" width="14" style="86" customWidth="1"/>
    <col min="4116" max="4351" width="9.140625" style="86"/>
    <col min="4352" max="4353" width="4.28515625" style="86" customWidth="1"/>
    <col min="4354" max="4354" width="37.140625" style="86" customWidth="1"/>
    <col min="4355" max="4360" width="0" style="86" hidden="1" customWidth="1"/>
    <col min="4361" max="4362" width="13.7109375" style="86" customWidth="1"/>
    <col min="4363" max="4363" width="0" style="86" hidden="1" customWidth="1"/>
    <col min="4364" max="4365" width="13" style="86" customWidth="1"/>
    <col min="4366" max="4366" width="4.5703125" style="86" customWidth="1"/>
    <col min="4367" max="4369" width="10.5703125" style="86" customWidth="1"/>
    <col min="4370" max="4370" width="13" style="86" customWidth="1"/>
    <col min="4371" max="4371" width="14" style="86" customWidth="1"/>
    <col min="4372" max="4607" width="9.140625" style="86"/>
    <col min="4608" max="4609" width="4.28515625" style="86" customWidth="1"/>
    <col min="4610" max="4610" width="37.140625" style="86" customWidth="1"/>
    <col min="4611" max="4616" width="0" style="86" hidden="1" customWidth="1"/>
    <col min="4617" max="4618" width="13.7109375" style="86" customWidth="1"/>
    <col min="4619" max="4619" width="0" style="86" hidden="1" customWidth="1"/>
    <col min="4620" max="4621" width="13" style="86" customWidth="1"/>
    <col min="4622" max="4622" width="4.5703125" style="86" customWidth="1"/>
    <col min="4623" max="4625" width="10.5703125" style="86" customWidth="1"/>
    <col min="4626" max="4626" width="13" style="86" customWidth="1"/>
    <col min="4627" max="4627" width="14" style="86" customWidth="1"/>
    <col min="4628" max="4863" width="9.140625" style="86"/>
    <col min="4864" max="4865" width="4.28515625" style="86" customWidth="1"/>
    <col min="4866" max="4866" width="37.140625" style="86" customWidth="1"/>
    <col min="4867" max="4872" width="0" style="86" hidden="1" customWidth="1"/>
    <col min="4873" max="4874" width="13.7109375" style="86" customWidth="1"/>
    <col min="4875" max="4875" width="0" style="86" hidden="1" customWidth="1"/>
    <col min="4876" max="4877" width="13" style="86" customWidth="1"/>
    <col min="4878" max="4878" width="4.5703125" style="86" customWidth="1"/>
    <col min="4879" max="4881" width="10.5703125" style="86" customWidth="1"/>
    <col min="4882" max="4882" width="13" style="86" customWidth="1"/>
    <col min="4883" max="4883" width="14" style="86" customWidth="1"/>
    <col min="4884" max="5119" width="9.140625" style="86"/>
    <col min="5120" max="5121" width="4.28515625" style="86" customWidth="1"/>
    <col min="5122" max="5122" width="37.140625" style="86" customWidth="1"/>
    <col min="5123" max="5128" width="0" style="86" hidden="1" customWidth="1"/>
    <col min="5129" max="5130" width="13.7109375" style="86" customWidth="1"/>
    <col min="5131" max="5131" width="0" style="86" hidden="1" customWidth="1"/>
    <col min="5132" max="5133" width="13" style="86" customWidth="1"/>
    <col min="5134" max="5134" width="4.5703125" style="86" customWidth="1"/>
    <col min="5135" max="5137" width="10.5703125" style="86" customWidth="1"/>
    <col min="5138" max="5138" width="13" style="86" customWidth="1"/>
    <col min="5139" max="5139" width="14" style="86" customWidth="1"/>
    <col min="5140" max="5375" width="9.140625" style="86"/>
    <col min="5376" max="5377" width="4.28515625" style="86" customWidth="1"/>
    <col min="5378" max="5378" width="37.140625" style="86" customWidth="1"/>
    <col min="5379" max="5384" width="0" style="86" hidden="1" customWidth="1"/>
    <col min="5385" max="5386" width="13.7109375" style="86" customWidth="1"/>
    <col min="5387" max="5387" width="0" style="86" hidden="1" customWidth="1"/>
    <col min="5388" max="5389" width="13" style="86" customWidth="1"/>
    <col min="5390" max="5390" width="4.5703125" style="86" customWidth="1"/>
    <col min="5391" max="5393" width="10.5703125" style="86" customWidth="1"/>
    <col min="5394" max="5394" width="13" style="86" customWidth="1"/>
    <col min="5395" max="5395" width="14" style="86" customWidth="1"/>
    <col min="5396" max="5631" width="9.140625" style="86"/>
    <col min="5632" max="5633" width="4.28515625" style="86" customWidth="1"/>
    <col min="5634" max="5634" width="37.140625" style="86" customWidth="1"/>
    <col min="5635" max="5640" width="0" style="86" hidden="1" customWidth="1"/>
    <col min="5641" max="5642" width="13.7109375" style="86" customWidth="1"/>
    <col min="5643" max="5643" width="0" style="86" hidden="1" customWidth="1"/>
    <col min="5644" max="5645" width="13" style="86" customWidth="1"/>
    <col min="5646" max="5646" width="4.5703125" style="86" customWidth="1"/>
    <col min="5647" max="5649" width="10.5703125" style="86" customWidth="1"/>
    <col min="5650" max="5650" width="13" style="86" customWidth="1"/>
    <col min="5651" max="5651" width="14" style="86" customWidth="1"/>
    <col min="5652" max="5887" width="9.140625" style="86"/>
    <col min="5888" max="5889" width="4.28515625" style="86" customWidth="1"/>
    <col min="5890" max="5890" width="37.140625" style="86" customWidth="1"/>
    <col min="5891" max="5896" width="0" style="86" hidden="1" customWidth="1"/>
    <col min="5897" max="5898" width="13.7109375" style="86" customWidth="1"/>
    <col min="5899" max="5899" width="0" style="86" hidden="1" customWidth="1"/>
    <col min="5900" max="5901" width="13" style="86" customWidth="1"/>
    <col min="5902" max="5902" width="4.5703125" style="86" customWidth="1"/>
    <col min="5903" max="5905" width="10.5703125" style="86" customWidth="1"/>
    <col min="5906" max="5906" width="13" style="86" customWidth="1"/>
    <col min="5907" max="5907" width="14" style="86" customWidth="1"/>
    <col min="5908" max="6143" width="9.140625" style="86"/>
    <col min="6144" max="6145" width="4.28515625" style="86" customWidth="1"/>
    <col min="6146" max="6146" width="37.140625" style="86" customWidth="1"/>
    <col min="6147" max="6152" width="0" style="86" hidden="1" customWidth="1"/>
    <col min="6153" max="6154" width="13.7109375" style="86" customWidth="1"/>
    <col min="6155" max="6155" width="0" style="86" hidden="1" customWidth="1"/>
    <col min="6156" max="6157" width="13" style="86" customWidth="1"/>
    <col min="6158" max="6158" width="4.5703125" style="86" customWidth="1"/>
    <col min="6159" max="6161" width="10.5703125" style="86" customWidth="1"/>
    <col min="6162" max="6162" width="13" style="86" customWidth="1"/>
    <col min="6163" max="6163" width="14" style="86" customWidth="1"/>
    <col min="6164" max="6399" width="9.140625" style="86"/>
    <col min="6400" max="6401" width="4.28515625" style="86" customWidth="1"/>
    <col min="6402" max="6402" width="37.140625" style="86" customWidth="1"/>
    <col min="6403" max="6408" width="0" style="86" hidden="1" customWidth="1"/>
    <col min="6409" max="6410" width="13.7109375" style="86" customWidth="1"/>
    <col min="6411" max="6411" width="0" style="86" hidden="1" customWidth="1"/>
    <col min="6412" max="6413" width="13" style="86" customWidth="1"/>
    <col min="6414" max="6414" width="4.5703125" style="86" customWidth="1"/>
    <col min="6415" max="6417" width="10.5703125" style="86" customWidth="1"/>
    <col min="6418" max="6418" width="13" style="86" customWidth="1"/>
    <col min="6419" max="6419" width="14" style="86" customWidth="1"/>
    <col min="6420" max="6655" width="9.140625" style="86"/>
    <col min="6656" max="6657" width="4.28515625" style="86" customWidth="1"/>
    <col min="6658" max="6658" width="37.140625" style="86" customWidth="1"/>
    <col min="6659" max="6664" width="0" style="86" hidden="1" customWidth="1"/>
    <col min="6665" max="6666" width="13.7109375" style="86" customWidth="1"/>
    <col min="6667" max="6667" width="0" style="86" hidden="1" customWidth="1"/>
    <col min="6668" max="6669" width="13" style="86" customWidth="1"/>
    <col min="6670" max="6670" width="4.5703125" style="86" customWidth="1"/>
    <col min="6671" max="6673" width="10.5703125" style="86" customWidth="1"/>
    <col min="6674" max="6674" width="13" style="86" customWidth="1"/>
    <col min="6675" max="6675" width="14" style="86" customWidth="1"/>
    <col min="6676" max="6911" width="9.140625" style="86"/>
    <col min="6912" max="6913" width="4.28515625" style="86" customWidth="1"/>
    <col min="6914" max="6914" width="37.140625" style="86" customWidth="1"/>
    <col min="6915" max="6920" width="0" style="86" hidden="1" customWidth="1"/>
    <col min="6921" max="6922" width="13.7109375" style="86" customWidth="1"/>
    <col min="6923" max="6923" width="0" style="86" hidden="1" customWidth="1"/>
    <col min="6924" max="6925" width="13" style="86" customWidth="1"/>
    <col min="6926" max="6926" width="4.5703125" style="86" customWidth="1"/>
    <col min="6927" max="6929" width="10.5703125" style="86" customWidth="1"/>
    <col min="6930" max="6930" width="13" style="86" customWidth="1"/>
    <col min="6931" max="6931" width="14" style="86" customWidth="1"/>
    <col min="6932" max="7167" width="9.140625" style="86"/>
    <col min="7168" max="7169" width="4.28515625" style="86" customWidth="1"/>
    <col min="7170" max="7170" width="37.140625" style="86" customWidth="1"/>
    <col min="7171" max="7176" width="0" style="86" hidden="1" customWidth="1"/>
    <col min="7177" max="7178" width="13.7109375" style="86" customWidth="1"/>
    <col min="7179" max="7179" width="0" style="86" hidden="1" customWidth="1"/>
    <col min="7180" max="7181" width="13" style="86" customWidth="1"/>
    <col min="7182" max="7182" width="4.5703125" style="86" customWidth="1"/>
    <col min="7183" max="7185" width="10.5703125" style="86" customWidth="1"/>
    <col min="7186" max="7186" width="13" style="86" customWidth="1"/>
    <col min="7187" max="7187" width="14" style="86" customWidth="1"/>
    <col min="7188" max="7423" width="9.140625" style="86"/>
    <col min="7424" max="7425" width="4.28515625" style="86" customWidth="1"/>
    <col min="7426" max="7426" width="37.140625" style="86" customWidth="1"/>
    <col min="7427" max="7432" width="0" style="86" hidden="1" customWidth="1"/>
    <col min="7433" max="7434" width="13.7109375" style="86" customWidth="1"/>
    <col min="7435" max="7435" width="0" style="86" hidden="1" customWidth="1"/>
    <col min="7436" max="7437" width="13" style="86" customWidth="1"/>
    <col min="7438" max="7438" width="4.5703125" style="86" customWidth="1"/>
    <col min="7439" max="7441" width="10.5703125" style="86" customWidth="1"/>
    <col min="7442" max="7442" width="13" style="86" customWidth="1"/>
    <col min="7443" max="7443" width="14" style="86" customWidth="1"/>
    <col min="7444" max="7679" width="9.140625" style="86"/>
    <col min="7680" max="7681" width="4.28515625" style="86" customWidth="1"/>
    <col min="7682" max="7682" width="37.140625" style="86" customWidth="1"/>
    <col min="7683" max="7688" width="0" style="86" hidden="1" customWidth="1"/>
    <col min="7689" max="7690" width="13.7109375" style="86" customWidth="1"/>
    <col min="7691" max="7691" width="0" style="86" hidden="1" customWidth="1"/>
    <col min="7692" max="7693" width="13" style="86" customWidth="1"/>
    <col min="7694" max="7694" width="4.5703125" style="86" customWidth="1"/>
    <col min="7695" max="7697" width="10.5703125" style="86" customWidth="1"/>
    <col min="7698" max="7698" width="13" style="86" customWidth="1"/>
    <col min="7699" max="7699" width="14" style="86" customWidth="1"/>
    <col min="7700" max="7935" width="9.140625" style="86"/>
    <col min="7936" max="7937" width="4.28515625" style="86" customWidth="1"/>
    <col min="7938" max="7938" width="37.140625" style="86" customWidth="1"/>
    <col min="7939" max="7944" width="0" style="86" hidden="1" customWidth="1"/>
    <col min="7945" max="7946" width="13.7109375" style="86" customWidth="1"/>
    <col min="7947" max="7947" width="0" style="86" hidden="1" customWidth="1"/>
    <col min="7948" max="7949" width="13" style="86" customWidth="1"/>
    <col min="7950" max="7950" width="4.5703125" style="86" customWidth="1"/>
    <col min="7951" max="7953" width="10.5703125" style="86" customWidth="1"/>
    <col min="7954" max="7954" width="13" style="86" customWidth="1"/>
    <col min="7955" max="7955" width="14" style="86" customWidth="1"/>
    <col min="7956" max="8191" width="9.140625" style="86"/>
    <col min="8192" max="8193" width="4.28515625" style="86" customWidth="1"/>
    <col min="8194" max="8194" width="37.140625" style="86" customWidth="1"/>
    <col min="8195" max="8200" width="0" style="86" hidden="1" customWidth="1"/>
    <col min="8201" max="8202" width="13.7109375" style="86" customWidth="1"/>
    <col min="8203" max="8203" width="0" style="86" hidden="1" customWidth="1"/>
    <col min="8204" max="8205" width="13" style="86" customWidth="1"/>
    <col min="8206" max="8206" width="4.5703125" style="86" customWidth="1"/>
    <col min="8207" max="8209" width="10.5703125" style="86" customWidth="1"/>
    <col min="8210" max="8210" width="13" style="86" customWidth="1"/>
    <col min="8211" max="8211" width="14" style="86" customWidth="1"/>
    <col min="8212" max="8447" width="9.140625" style="86"/>
    <col min="8448" max="8449" width="4.28515625" style="86" customWidth="1"/>
    <col min="8450" max="8450" width="37.140625" style="86" customWidth="1"/>
    <col min="8451" max="8456" width="0" style="86" hidden="1" customWidth="1"/>
    <col min="8457" max="8458" width="13.7109375" style="86" customWidth="1"/>
    <col min="8459" max="8459" width="0" style="86" hidden="1" customWidth="1"/>
    <col min="8460" max="8461" width="13" style="86" customWidth="1"/>
    <col min="8462" max="8462" width="4.5703125" style="86" customWidth="1"/>
    <col min="8463" max="8465" width="10.5703125" style="86" customWidth="1"/>
    <col min="8466" max="8466" width="13" style="86" customWidth="1"/>
    <col min="8467" max="8467" width="14" style="86" customWidth="1"/>
    <col min="8468" max="8703" width="9.140625" style="86"/>
    <col min="8704" max="8705" width="4.28515625" style="86" customWidth="1"/>
    <col min="8706" max="8706" width="37.140625" style="86" customWidth="1"/>
    <col min="8707" max="8712" width="0" style="86" hidden="1" customWidth="1"/>
    <col min="8713" max="8714" width="13.7109375" style="86" customWidth="1"/>
    <col min="8715" max="8715" width="0" style="86" hidden="1" customWidth="1"/>
    <col min="8716" max="8717" width="13" style="86" customWidth="1"/>
    <col min="8718" max="8718" width="4.5703125" style="86" customWidth="1"/>
    <col min="8719" max="8721" width="10.5703125" style="86" customWidth="1"/>
    <col min="8722" max="8722" width="13" style="86" customWidth="1"/>
    <col min="8723" max="8723" width="14" style="86" customWidth="1"/>
    <col min="8724" max="8959" width="9.140625" style="86"/>
    <col min="8960" max="8961" width="4.28515625" style="86" customWidth="1"/>
    <col min="8962" max="8962" width="37.140625" style="86" customWidth="1"/>
    <col min="8963" max="8968" width="0" style="86" hidden="1" customWidth="1"/>
    <col min="8969" max="8970" width="13.7109375" style="86" customWidth="1"/>
    <col min="8971" max="8971" width="0" style="86" hidden="1" customWidth="1"/>
    <col min="8972" max="8973" width="13" style="86" customWidth="1"/>
    <col min="8974" max="8974" width="4.5703125" style="86" customWidth="1"/>
    <col min="8975" max="8977" width="10.5703125" style="86" customWidth="1"/>
    <col min="8978" max="8978" width="13" style="86" customWidth="1"/>
    <col min="8979" max="8979" width="14" style="86" customWidth="1"/>
    <col min="8980" max="9215" width="9.140625" style="86"/>
    <col min="9216" max="9217" width="4.28515625" style="86" customWidth="1"/>
    <col min="9218" max="9218" width="37.140625" style="86" customWidth="1"/>
    <col min="9219" max="9224" width="0" style="86" hidden="1" customWidth="1"/>
    <col min="9225" max="9226" width="13.7109375" style="86" customWidth="1"/>
    <col min="9227" max="9227" width="0" style="86" hidden="1" customWidth="1"/>
    <col min="9228" max="9229" width="13" style="86" customWidth="1"/>
    <col min="9230" max="9230" width="4.5703125" style="86" customWidth="1"/>
    <col min="9231" max="9233" width="10.5703125" style="86" customWidth="1"/>
    <col min="9234" max="9234" width="13" style="86" customWidth="1"/>
    <col min="9235" max="9235" width="14" style="86" customWidth="1"/>
    <col min="9236" max="9471" width="9.140625" style="86"/>
    <col min="9472" max="9473" width="4.28515625" style="86" customWidth="1"/>
    <col min="9474" max="9474" width="37.140625" style="86" customWidth="1"/>
    <col min="9475" max="9480" width="0" style="86" hidden="1" customWidth="1"/>
    <col min="9481" max="9482" width="13.7109375" style="86" customWidth="1"/>
    <col min="9483" max="9483" width="0" style="86" hidden="1" customWidth="1"/>
    <col min="9484" max="9485" width="13" style="86" customWidth="1"/>
    <col min="9486" max="9486" width="4.5703125" style="86" customWidth="1"/>
    <col min="9487" max="9489" width="10.5703125" style="86" customWidth="1"/>
    <col min="9490" max="9490" width="13" style="86" customWidth="1"/>
    <col min="9491" max="9491" width="14" style="86" customWidth="1"/>
    <col min="9492" max="9727" width="9.140625" style="86"/>
    <col min="9728" max="9729" width="4.28515625" style="86" customWidth="1"/>
    <col min="9730" max="9730" width="37.140625" style="86" customWidth="1"/>
    <col min="9731" max="9736" width="0" style="86" hidden="1" customWidth="1"/>
    <col min="9737" max="9738" width="13.7109375" style="86" customWidth="1"/>
    <col min="9739" max="9739" width="0" style="86" hidden="1" customWidth="1"/>
    <col min="9740" max="9741" width="13" style="86" customWidth="1"/>
    <col min="9742" max="9742" width="4.5703125" style="86" customWidth="1"/>
    <col min="9743" max="9745" width="10.5703125" style="86" customWidth="1"/>
    <col min="9746" max="9746" width="13" style="86" customWidth="1"/>
    <col min="9747" max="9747" width="14" style="86" customWidth="1"/>
    <col min="9748" max="9983" width="9.140625" style="86"/>
    <col min="9984" max="9985" width="4.28515625" style="86" customWidth="1"/>
    <col min="9986" max="9986" width="37.140625" style="86" customWidth="1"/>
    <col min="9987" max="9992" width="0" style="86" hidden="1" customWidth="1"/>
    <col min="9993" max="9994" width="13.7109375" style="86" customWidth="1"/>
    <col min="9995" max="9995" width="0" style="86" hidden="1" customWidth="1"/>
    <col min="9996" max="9997" width="13" style="86" customWidth="1"/>
    <col min="9998" max="9998" width="4.5703125" style="86" customWidth="1"/>
    <col min="9999" max="10001" width="10.5703125" style="86" customWidth="1"/>
    <col min="10002" max="10002" width="13" style="86" customWidth="1"/>
    <col min="10003" max="10003" width="14" style="86" customWidth="1"/>
    <col min="10004" max="10239" width="9.140625" style="86"/>
    <col min="10240" max="10241" width="4.28515625" style="86" customWidth="1"/>
    <col min="10242" max="10242" width="37.140625" style="86" customWidth="1"/>
    <col min="10243" max="10248" width="0" style="86" hidden="1" customWidth="1"/>
    <col min="10249" max="10250" width="13.7109375" style="86" customWidth="1"/>
    <col min="10251" max="10251" width="0" style="86" hidden="1" customWidth="1"/>
    <col min="10252" max="10253" width="13" style="86" customWidth="1"/>
    <col min="10254" max="10254" width="4.5703125" style="86" customWidth="1"/>
    <col min="10255" max="10257" width="10.5703125" style="86" customWidth="1"/>
    <col min="10258" max="10258" width="13" style="86" customWidth="1"/>
    <col min="10259" max="10259" width="14" style="86" customWidth="1"/>
    <col min="10260" max="10495" width="9.140625" style="86"/>
    <col min="10496" max="10497" width="4.28515625" style="86" customWidth="1"/>
    <col min="10498" max="10498" width="37.140625" style="86" customWidth="1"/>
    <col min="10499" max="10504" width="0" style="86" hidden="1" customWidth="1"/>
    <col min="10505" max="10506" width="13.7109375" style="86" customWidth="1"/>
    <col min="10507" max="10507" width="0" style="86" hidden="1" customWidth="1"/>
    <col min="10508" max="10509" width="13" style="86" customWidth="1"/>
    <col min="10510" max="10510" width="4.5703125" style="86" customWidth="1"/>
    <col min="10511" max="10513" width="10.5703125" style="86" customWidth="1"/>
    <col min="10514" max="10514" width="13" style="86" customWidth="1"/>
    <col min="10515" max="10515" width="14" style="86" customWidth="1"/>
    <col min="10516" max="10751" width="9.140625" style="86"/>
    <col min="10752" max="10753" width="4.28515625" style="86" customWidth="1"/>
    <col min="10754" max="10754" width="37.140625" style="86" customWidth="1"/>
    <col min="10755" max="10760" width="0" style="86" hidden="1" customWidth="1"/>
    <col min="10761" max="10762" width="13.7109375" style="86" customWidth="1"/>
    <col min="10763" max="10763" width="0" style="86" hidden="1" customWidth="1"/>
    <col min="10764" max="10765" width="13" style="86" customWidth="1"/>
    <col min="10766" max="10766" width="4.5703125" style="86" customWidth="1"/>
    <col min="10767" max="10769" width="10.5703125" style="86" customWidth="1"/>
    <col min="10770" max="10770" width="13" style="86" customWidth="1"/>
    <col min="10771" max="10771" width="14" style="86" customWidth="1"/>
    <col min="10772" max="11007" width="9.140625" style="86"/>
    <col min="11008" max="11009" width="4.28515625" style="86" customWidth="1"/>
    <col min="11010" max="11010" width="37.140625" style="86" customWidth="1"/>
    <col min="11011" max="11016" width="0" style="86" hidden="1" customWidth="1"/>
    <col min="11017" max="11018" width="13.7109375" style="86" customWidth="1"/>
    <col min="11019" max="11019" width="0" style="86" hidden="1" customWidth="1"/>
    <col min="11020" max="11021" width="13" style="86" customWidth="1"/>
    <col min="11022" max="11022" width="4.5703125" style="86" customWidth="1"/>
    <col min="11023" max="11025" width="10.5703125" style="86" customWidth="1"/>
    <col min="11026" max="11026" width="13" style="86" customWidth="1"/>
    <col min="11027" max="11027" width="14" style="86" customWidth="1"/>
    <col min="11028" max="11263" width="9.140625" style="86"/>
    <col min="11264" max="11265" width="4.28515625" style="86" customWidth="1"/>
    <col min="11266" max="11266" width="37.140625" style="86" customWidth="1"/>
    <col min="11267" max="11272" width="0" style="86" hidden="1" customWidth="1"/>
    <col min="11273" max="11274" width="13.7109375" style="86" customWidth="1"/>
    <col min="11275" max="11275" width="0" style="86" hidden="1" customWidth="1"/>
    <col min="11276" max="11277" width="13" style="86" customWidth="1"/>
    <col min="11278" max="11278" width="4.5703125" style="86" customWidth="1"/>
    <col min="11279" max="11281" width="10.5703125" style="86" customWidth="1"/>
    <col min="11282" max="11282" width="13" style="86" customWidth="1"/>
    <col min="11283" max="11283" width="14" style="86" customWidth="1"/>
    <col min="11284" max="11519" width="9.140625" style="86"/>
    <col min="11520" max="11521" width="4.28515625" style="86" customWidth="1"/>
    <col min="11522" max="11522" width="37.140625" style="86" customWidth="1"/>
    <col min="11523" max="11528" width="0" style="86" hidden="1" customWidth="1"/>
    <col min="11529" max="11530" width="13.7109375" style="86" customWidth="1"/>
    <col min="11531" max="11531" width="0" style="86" hidden="1" customWidth="1"/>
    <col min="11532" max="11533" width="13" style="86" customWidth="1"/>
    <col min="11534" max="11534" width="4.5703125" style="86" customWidth="1"/>
    <col min="11535" max="11537" width="10.5703125" style="86" customWidth="1"/>
    <col min="11538" max="11538" width="13" style="86" customWidth="1"/>
    <col min="11539" max="11539" width="14" style="86" customWidth="1"/>
    <col min="11540" max="11775" width="9.140625" style="86"/>
    <col min="11776" max="11777" width="4.28515625" style="86" customWidth="1"/>
    <col min="11778" max="11778" width="37.140625" style="86" customWidth="1"/>
    <col min="11779" max="11784" width="0" style="86" hidden="1" customWidth="1"/>
    <col min="11785" max="11786" width="13.7109375" style="86" customWidth="1"/>
    <col min="11787" max="11787" width="0" style="86" hidden="1" customWidth="1"/>
    <col min="11788" max="11789" width="13" style="86" customWidth="1"/>
    <col min="11790" max="11790" width="4.5703125" style="86" customWidth="1"/>
    <col min="11791" max="11793" width="10.5703125" style="86" customWidth="1"/>
    <col min="11794" max="11794" width="13" style="86" customWidth="1"/>
    <col min="11795" max="11795" width="14" style="86" customWidth="1"/>
    <col min="11796" max="12031" width="9.140625" style="86"/>
    <col min="12032" max="12033" width="4.28515625" style="86" customWidth="1"/>
    <col min="12034" max="12034" width="37.140625" style="86" customWidth="1"/>
    <col min="12035" max="12040" width="0" style="86" hidden="1" customWidth="1"/>
    <col min="12041" max="12042" width="13.7109375" style="86" customWidth="1"/>
    <col min="12043" max="12043" width="0" style="86" hidden="1" customWidth="1"/>
    <col min="12044" max="12045" width="13" style="86" customWidth="1"/>
    <col min="12046" max="12046" width="4.5703125" style="86" customWidth="1"/>
    <col min="12047" max="12049" width="10.5703125" style="86" customWidth="1"/>
    <col min="12050" max="12050" width="13" style="86" customWidth="1"/>
    <col min="12051" max="12051" width="14" style="86" customWidth="1"/>
    <col min="12052" max="12287" width="9.140625" style="86"/>
    <col min="12288" max="12289" width="4.28515625" style="86" customWidth="1"/>
    <col min="12290" max="12290" width="37.140625" style="86" customWidth="1"/>
    <col min="12291" max="12296" width="0" style="86" hidden="1" customWidth="1"/>
    <col min="12297" max="12298" width="13.7109375" style="86" customWidth="1"/>
    <col min="12299" max="12299" width="0" style="86" hidden="1" customWidth="1"/>
    <col min="12300" max="12301" width="13" style="86" customWidth="1"/>
    <col min="12302" max="12302" width="4.5703125" style="86" customWidth="1"/>
    <col min="12303" max="12305" width="10.5703125" style="86" customWidth="1"/>
    <col min="12306" max="12306" width="13" style="86" customWidth="1"/>
    <col min="12307" max="12307" width="14" style="86" customWidth="1"/>
    <col min="12308" max="12543" width="9.140625" style="86"/>
    <col min="12544" max="12545" width="4.28515625" style="86" customWidth="1"/>
    <col min="12546" max="12546" width="37.140625" style="86" customWidth="1"/>
    <col min="12547" max="12552" width="0" style="86" hidden="1" customWidth="1"/>
    <col min="12553" max="12554" width="13.7109375" style="86" customWidth="1"/>
    <col min="12555" max="12555" width="0" style="86" hidden="1" customWidth="1"/>
    <col min="12556" max="12557" width="13" style="86" customWidth="1"/>
    <col min="12558" max="12558" width="4.5703125" style="86" customWidth="1"/>
    <col min="12559" max="12561" width="10.5703125" style="86" customWidth="1"/>
    <col min="12562" max="12562" width="13" style="86" customWidth="1"/>
    <col min="12563" max="12563" width="14" style="86" customWidth="1"/>
    <col min="12564" max="12799" width="9.140625" style="86"/>
    <col min="12800" max="12801" width="4.28515625" style="86" customWidth="1"/>
    <col min="12802" max="12802" width="37.140625" style="86" customWidth="1"/>
    <col min="12803" max="12808" width="0" style="86" hidden="1" customWidth="1"/>
    <col min="12809" max="12810" width="13.7109375" style="86" customWidth="1"/>
    <col min="12811" max="12811" width="0" style="86" hidden="1" customWidth="1"/>
    <col min="12812" max="12813" width="13" style="86" customWidth="1"/>
    <col min="12814" max="12814" width="4.5703125" style="86" customWidth="1"/>
    <col min="12815" max="12817" width="10.5703125" style="86" customWidth="1"/>
    <col min="12818" max="12818" width="13" style="86" customWidth="1"/>
    <col min="12819" max="12819" width="14" style="86" customWidth="1"/>
    <col min="12820" max="13055" width="9.140625" style="86"/>
    <col min="13056" max="13057" width="4.28515625" style="86" customWidth="1"/>
    <col min="13058" max="13058" width="37.140625" style="86" customWidth="1"/>
    <col min="13059" max="13064" width="0" style="86" hidden="1" customWidth="1"/>
    <col min="13065" max="13066" width="13.7109375" style="86" customWidth="1"/>
    <col min="13067" max="13067" width="0" style="86" hidden="1" customWidth="1"/>
    <col min="13068" max="13069" width="13" style="86" customWidth="1"/>
    <col min="13070" max="13070" width="4.5703125" style="86" customWidth="1"/>
    <col min="13071" max="13073" width="10.5703125" style="86" customWidth="1"/>
    <col min="13074" max="13074" width="13" style="86" customWidth="1"/>
    <col min="13075" max="13075" width="14" style="86" customWidth="1"/>
    <col min="13076" max="13311" width="9.140625" style="86"/>
    <col min="13312" max="13313" width="4.28515625" style="86" customWidth="1"/>
    <col min="13314" max="13314" width="37.140625" style="86" customWidth="1"/>
    <col min="13315" max="13320" width="0" style="86" hidden="1" customWidth="1"/>
    <col min="13321" max="13322" width="13.7109375" style="86" customWidth="1"/>
    <col min="13323" max="13323" width="0" style="86" hidden="1" customWidth="1"/>
    <col min="13324" max="13325" width="13" style="86" customWidth="1"/>
    <col min="13326" max="13326" width="4.5703125" style="86" customWidth="1"/>
    <col min="13327" max="13329" width="10.5703125" style="86" customWidth="1"/>
    <col min="13330" max="13330" width="13" style="86" customWidth="1"/>
    <col min="13331" max="13331" width="14" style="86" customWidth="1"/>
    <col min="13332" max="13567" width="9.140625" style="86"/>
    <col min="13568" max="13569" width="4.28515625" style="86" customWidth="1"/>
    <col min="13570" max="13570" width="37.140625" style="86" customWidth="1"/>
    <col min="13571" max="13576" width="0" style="86" hidden="1" customWidth="1"/>
    <col min="13577" max="13578" width="13.7109375" style="86" customWidth="1"/>
    <col min="13579" max="13579" width="0" style="86" hidden="1" customWidth="1"/>
    <col min="13580" max="13581" width="13" style="86" customWidth="1"/>
    <col min="13582" max="13582" width="4.5703125" style="86" customWidth="1"/>
    <col min="13583" max="13585" width="10.5703125" style="86" customWidth="1"/>
    <col min="13586" max="13586" width="13" style="86" customWidth="1"/>
    <col min="13587" max="13587" width="14" style="86" customWidth="1"/>
    <col min="13588" max="13823" width="9.140625" style="86"/>
    <col min="13824" max="13825" width="4.28515625" style="86" customWidth="1"/>
    <col min="13826" max="13826" width="37.140625" style="86" customWidth="1"/>
    <col min="13827" max="13832" width="0" style="86" hidden="1" customWidth="1"/>
    <col min="13833" max="13834" width="13.7109375" style="86" customWidth="1"/>
    <col min="13835" max="13835" width="0" style="86" hidden="1" customWidth="1"/>
    <col min="13836" max="13837" width="13" style="86" customWidth="1"/>
    <col min="13838" max="13838" width="4.5703125" style="86" customWidth="1"/>
    <col min="13839" max="13841" width="10.5703125" style="86" customWidth="1"/>
    <col min="13842" max="13842" width="13" style="86" customWidth="1"/>
    <col min="13843" max="13843" width="14" style="86" customWidth="1"/>
    <col min="13844" max="14079" width="9.140625" style="86"/>
    <col min="14080" max="14081" width="4.28515625" style="86" customWidth="1"/>
    <col min="14082" max="14082" width="37.140625" style="86" customWidth="1"/>
    <col min="14083" max="14088" width="0" style="86" hidden="1" customWidth="1"/>
    <col min="14089" max="14090" width="13.7109375" style="86" customWidth="1"/>
    <col min="14091" max="14091" width="0" style="86" hidden="1" customWidth="1"/>
    <col min="14092" max="14093" width="13" style="86" customWidth="1"/>
    <col min="14094" max="14094" width="4.5703125" style="86" customWidth="1"/>
    <col min="14095" max="14097" width="10.5703125" style="86" customWidth="1"/>
    <col min="14098" max="14098" width="13" style="86" customWidth="1"/>
    <col min="14099" max="14099" width="14" style="86" customWidth="1"/>
    <col min="14100" max="14335" width="9.140625" style="86"/>
    <col min="14336" max="14337" width="4.28515625" style="86" customWidth="1"/>
    <col min="14338" max="14338" width="37.140625" style="86" customWidth="1"/>
    <col min="14339" max="14344" width="0" style="86" hidden="1" customWidth="1"/>
    <col min="14345" max="14346" width="13.7109375" style="86" customWidth="1"/>
    <col min="14347" max="14347" width="0" style="86" hidden="1" customWidth="1"/>
    <col min="14348" max="14349" width="13" style="86" customWidth="1"/>
    <col min="14350" max="14350" width="4.5703125" style="86" customWidth="1"/>
    <col min="14351" max="14353" width="10.5703125" style="86" customWidth="1"/>
    <col min="14354" max="14354" width="13" style="86" customWidth="1"/>
    <col min="14355" max="14355" width="14" style="86" customWidth="1"/>
    <col min="14356" max="14591" width="9.140625" style="86"/>
    <col min="14592" max="14593" width="4.28515625" style="86" customWidth="1"/>
    <col min="14594" max="14594" width="37.140625" style="86" customWidth="1"/>
    <col min="14595" max="14600" width="0" style="86" hidden="1" customWidth="1"/>
    <col min="14601" max="14602" width="13.7109375" style="86" customWidth="1"/>
    <col min="14603" max="14603" width="0" style="86" hidden="1" customWidth="1"/>
    <col min="14604" max="14605" width="13" style="86" customWidth="1"/>
    <col min="14606" max="14606" width="4.5703125" style="86" customWidth="1"/>
    <col min="14607" max="14609" width="10.5703125" style="86" customWidth="1"/>
    <col min="14610" max="14610" width="13" style="86" customWidth="1"/>
    <col min="14611" max="14611" width="14" style="86" customWidth="1"/>
    <col min="14612" max="14847" width="9.140625" style="86"/>
    <col min="14848" max="14849" width="4.28515625" style="86" customWidth="1"/>
    <col min="14850" max="14850" width="37.140625" style="86" customWidth="1"/>
    <col min="14851" max="14856" width="0" style="86" hidden="1" customWidth="1"/>
    <col min="14857" max="14858" width="13.7109375" style="86" customWidth="1"/>
    <col min="14859" max="14859" width="0" style="86" hidden="1" customWidth="1"/>
    <col min="14860" max="14861" width="13" style="86" customWidth="1"/>
    <col min="14862" max="14862" width="4.5703125" style="86" customWidth="1"/>
    <col min="14863" max="14865" width="10.5703125" style="86" customWidth="1"/>
    <col min="14866" max="14866" width="13" style="86" customWidth="1"/>
    <col min="14867" max="14867" width="14" style="86" customWidth="1"/>
    <col min="14868" max="15103" width="9.140625" style="86"/>
    <col min="15104" max="15105" width="4.28515625" style="86" customWidth="1"/>
    <col min="15106" max="15106" width="37.140625" style="86" customWidth="1"/>
    <col min="15107" max="15112" width="0" style="86" hidden="1" customWidth="1"/>
    <col min="15113" max="15114" width="13.7109375" style="86" customWidth="1"/>
    <col min="15115" max="15115" width="0" style="86" hidden="1" customWidth="1"/>
    <col min="15116" max="15117" width="13" style="86" customWidth="1"/>
    <col min="15118" max="15118" width="4.5703125" style="86" customWidth="1"/>
    <col min="15119" max="15121" width="10.5703125" style="86" customWidth="1"/>
    <col min="15122" max="15122" width="13" style="86" customWidth="1"/>
    <col min="15123" max="15123" width="14" style="86" customWidth="1"/>
    <col min="15124" max="15359" width="9.140625" style="86"/>
    <col min="15360" max="15361" width="4.28515625" style="86" customWidth="1"/>
    <col min="15362" max="15362" width="37.140625" style="86" customWidth="1"/>
    <col min="15363" max="15368" width="0" style="86" hidden="1" customWidth="1"/>
    <col min="15369" max="15370" width="13.7109375" style="86" customWidth="1"/>
    <col min="15371" max="15371" width="0" style="86" hidden="1" customWidth="1"/>
    <col min="15372" max="15373" width="13" style="86" customWidth="1"/>
    <col min="15374" max="15374" width="4.5703125" style="86" customWidth="1"/>
    <col min="15375" max="15377" width="10.5703125" style="86" customWidth="1"/>
    <col min="15378" max="15378" width="13" style="86" customWidth="1"/>
    <col min="15379" max="15379" width="14" style="86" customWidth="1"/>
    <col min="15380" max="15615" width="9.140625" style="86"/>
    <col min="15616" max="15617" width="4.28515625" style="86" customWidth="1"/>
    <col min="15618" max="15618" width="37.140625" style="86" customWidth="1"/>
    <col min="15619" max="15624" width="0" style="86" hidden="1" customWidth="1"/>
    <col min="15625" max="15626" width="13.7109375" style="86" customWidth="1"/>
    <col min="15627" max="15627" width="0" style="86" hidden="1" customWidth="1"/>
    <col min="15628" max="15629" width="13" style="86" customWidth="1"/>
    <col min="15630" max="15630" width="4.5703125" style="86" customWidth="1"/>
    <col min="15631" max="15633" width="10.5703125" style="86" customWidth="1"/>
    <col min="15634" max="15634" width="13" style="86" customWidth="1"/>
    <col min="15635" max="15635" width="14" style="86" customWidth="1"/>
    <col min="15636" max="15871" width="9.140625" style="86"/>
    <col min="15872" max="15873" width="4.28515625" style="86" customWidth="1"/>
    <col min="15874" max="15874" width="37.140625" style="86" customWidth="1"/>
    <col min="15875" max="15880" width="0" style="86" hidden="1" customWidth="1"/>
    <col min="15881" max="15882" width="13.7109375" style="86" customWidth="1"/>
    <col min="15883" max="15883" width="0" style="86" hidden="1" customWidth="1"/>
    <col min="15884" max="15885" width="13" style="86" customWidth="1"/>
    <col min="15886" max="15886" width="4.5703125" style="86" customWidth="1"/>
    <col min="15887" max="15889" width="10.5703125" style="86" customWidth="1"/>
    <col min="15890" max="15890" width="13" style="86" customWidth="1"/>
    <col min="15891" max="15891" width="14" style="86" customWidth="1"/>
    <col min="15892" max="16127" width="9.140625" style="86"/>
    <col min="16128" max="16129" width="4.28515625" style="86" customWidth="1"/>
    <col min="16130" max="16130" width="37.140625" style="86" customWidth="1"/>
    <col min="16131" max="16136" width="0" style="86" hidden="1" customWidth="1"/>
    <col min="16137" max="16138" width="13.7109375" style="86" customWidth="1"/>
    <col min="16139" max="16139" width="0" style="86" hidden="1" customWidth="1"/>
    <col min="16140" max="16141" width="13" style="86" customWidth="1"/>
    <col min="16142" max="16142" width="4.5703125" style="86" customWidth="1"/>
    <col min="16143" max="16145" width="10.5703125" style="86" customWidth="1"/>
    <col min="16146" max="16146" width="13" style="86" customWidth="1"/>
    <col min="16147" max="16147" width="14" style="86" customWidth="1"/>
    <col min="16148" max="16384" width="9.140625" style="86"/>
  </cols>
  <sheetData>
    <row r="1" spans="2:18" ht="12.75" customHeight="1">
      <c r="H1" s="88"/>
    </row>
    <row r="2" spans="2:18" s="93" customFormat="1" ht="23.25" customHeight="1">
      <c r="B2" s="198" t="s">
        <v>64</v>
      </c>
      <c r="C2" s="90"/>
      <c r="D2" s="508" t="e">
        <f>+#REF!</f>
        <v>#REF!</v>
      </c>
      <c r="E2" s="509"/>
      <c r="F2" s="509"/>
      <c r="G2" s="510"/>
      <c r="H2" s="91"/>
      <c r="I2" s="511" t="e">
        <f>+#REF!</f>
        <v>#REF!</v>
      </c>
      <c r="J2" s="509"/>
      <c r="K2" s="509"/>
      <c r="L2" s="510"/>
      <c r="M2" s="92"/>
      <c r="O2" s="197" t="s">
        <v>76</v>
      </c>
      <c r="P2" s="197" t="s">
        <v>75</v>
      </c>
    </row>
    <row r="3" spans="2:18" s="97" customFormat="1" ht="18.75" customHeight="1">
      <c r="C3" s="94"/>
      <c r="D3" s="512" t="s">
        <v>0</v>
      </c>
      <c r="E3" s="512"/>
      <c r="F3" s="512" t="s">
        <v>47</v>
      </c>
      <c r="G3" s="512"/>
      <c r="H3" s="95"/>
      <c r="I3" s="514" t="s">
        <v>0</v>
      </c>
      <c r="J3" s="514"/>
      <c r="K3" s="514" t="s">
        <v>47</v>
      </c>
      <c r="L3" s="514"/>
      <c r="M3" s="96"/>
    </row>
    <row r="4" spans="2:18" s="97" customFormat="1" ht="30.75" customHeight="1">
      <c r="C4" s="94"/>
      <c r="D4" s="98" t="e">
        <f>+#REF!</f>
        <v>#REF!</v>
      </c>
      <c r="E4" s="99" t="e">
        <f>+#REF!</f>
        <v>#REF!</v>
      </c>
      <c r="F4" s="100" t="s">
        <v>70</v>
      </c>
      <c r="G4" s="100" t="s">
        <v>48</v>
      </c>
      <c r="H4" s="95"/>
      <c r="I4" s="98" t="e">
        <f>+#REF!</f>
        <v>#REF!</v>
      </c>
      <c r="J4" s="99" t="e">
        <f>+#REF!</f>
        <v>#REF!</v>
      </c>
      <c r="K4" s="100" t="s">
        <v>70</v>
      </c>
      <c r="L4" s="100" t="s">
        <v>48</v>
      </c>
      <c r="M4" s="96"/>
      <c r="O4" s="515" t="s">
        <v>67</v>
      </c>
      <c r="P4" s="515"/>
    </row>
    <row r="5" spans="2:18" s="97" customFormat="1" ht="9" customHeight="1">
      <c r="C5" s="94"/>
      <c r="D5" s="101"/>
      <c r="E5" s="101"/>
      <c r="F5" s="102"/>
      <c r="G5" s="102"/>
      <c r="H5" s="95"/>
      <c r="I5" s="103"/>
      <c r="J5" s="103"/>
      <c r="K5" s="102"/>
      <c r="L5" s="102"/>
      <c r="M5" s="96"/>
    </row>
    <row r="6" spans="2:18" s="109" customFormat="1" ht="14.25" customHeight="1">
      <c r="C6" s="118" t="s">
        <v>56</v>
      </c>
      <c r="D6" s="114">
        <v>670.03954621959406</v>
      </c>
      <c r="E6" s="114">
        <v>552.09741198961092</v>
      </c>
      <c r="F6" s="115">
        <v>0.21362558792831754</v>
      </c>
      <c r="G6" s="115">
        <v>6.049691101313126E-2</v>
      </c>
      <c r="H6" s="122">
        <v>1412.69813488818</v>
      </c>
      <c r="I6" s="114" t="s">
        <v>183</v>
      </c>
      <c r="J6" s="114">
        <v>14.110229179999999</v>
      </c>
      <c r="K6" s="115">
        <v>13.64135662</v>
      </c>
      <c r="L6" s="115">
        <v>0</v>
      </c>
      <c r="M6" s="180"/>
      <c r="N6" s="181"/>
      <c r="O6" s="114">
        <v>631.81659395828024</v>
      </c>
      <c r="P6" s="114">
        <v>13.64135662</v>
      </c>
    </row>
    <row r="7" spans="2:18" s="97" customFormat="1" ht="21" customHeight="1">
      <c r="C7" s="178" t="s">
        <v>45</v>
      </c>
      <c r="D7" s="105">
        <v>564.23444827043602</v>
      </c>
      <c r="E7" s="105">
        <v>470.02309856605297</v>
      </c>
      <c r="F7" s="106">
        <v>0.2004398294292411</v>
      </c>
      <c r="G7" s="106">
        <v>2.7915693176029821E-2</v>
      </c>
      <c r="H7" s="107"/>
      <c r="I7" s="105" t="s">
        <v>187</v>
      </c>
      <c r="J7" s="105">
        <v>14.308896730000001</v>
      </c>
      <c r="K7" s="106">
        <v>14.322057019999999</v>
      </c>
      <c r="L7" s="106">
        <v>0</v>
      </c>
      <c r="M7" s="96"/>
      <c r="O7" s="105">
        <v>548.91121131449768</v>
      </c>
      <c r="P7" s="105">
        <v>14.322057019999999</v>
      </c>
    </row>
    <row r="8" spans="2:18" s="97" customFormat="1" ht="21" customHeight="1">
      <c r="C8" s="178" t="s">
        <v>46</v>
      </c>
      <c r="D8" s="105">
        <v>105.805097949158</v>
      </c>
      <c r="E8" s="105">
        <v>82.074313423557996</v>
      </c>
      <c r="F8" s="106">
        <v>0.28913777692093978</v>
      </c>
      <c r="G8" s="106">
        <v>0.27621506077316949</v>
      </c>
      <c r="H8" s="107"/>
      <c r="I8" s="105" t="s">
        <v>188</v>
      </c>
      <c r="J8" s="105">
        <v>-8.4227999999999994E-3</v>
      </c>
      <c r="K8" s="106">
        <v>-8.8166100000000008E-3</v>
      </c>
      <c r="L8" s="106">
        <v>0</v>
      </c>
      <c r="M8" s="96"/>
      <c r="O8" s="105">
        <v>82.905382643782687</v>
      </c>
      <c r="P8" s="105">
        <v>-8.8166100000000008E-3</v>
      </c>
    </row>
    <row r="9" spans="2:18" s="97" customFormat="1" ht="9" customHeight="1">
      <c r="C9" s="94"/>
      <c r="D9" s="104"/>
      <c r="E9" s="104"/>
      <c r="F9" s="110"/>
      <c r="G9" s="110"/>
      <c r="H9" s="107"/>
      <c r="I9" s="104"/>
      <c r="J9" s="104"/>
      <c r="K9" s="110"/>
      <c r="L9" s="110"/>
      <c r="M9" s="96"/>
      <c r="O9" s="104"/>
      <c r="P9" s="104"/>
    </row>
    <row r="10" spans="2:18" s="97" customFormat="1" ht="21" customHeight="1">
      <c r="C10" s="118" t="s">
        <v>63</v>
      </c>
      <c r="D10" s="114">
        <v>536.36357897749008</v>
      </c>
      <c r="E10" s="114">
        <v>529.19721527245099</v>
      </c>
      <c r="F10" s="115">
        <v>1.3541952788526324E-2</v>
      </c>
      <c r="G10" s="115">
        <v>5.1150266784154574E-3</v>
      </c>
      <c r="H10" s="122"/>
      <c r="I10" s="114" t="s">
        <v>189</v>
      </c>
      <c r="J10" s="114">
        <v>298.36093220749001</v>
      </c>
      <c r="K10" s="115">
        <v>291.97000060122105</v>
      </c>
      <c r="L10" s="115">
        <v>2.1889000901150313E-2</v>
      </c>
      <c r="M10" s="182"/>
      <c r="N10" s="172"/>
      <c r="O10" s="114">
        <v>533.63402669443781</v>
      </c>
      <c r="P10" s="114">
        <v>291.49916562444002</v>
      </c>
    </row>
    <row r="11" spans="2:18" s="97" customFormat="1" ht="21" customHeight="1">
      <c r="C11" s="178" t="s">
        <v>43</v>
      </c>
      <c r="D11" s="105">
        <v>315.20703429000002</v>
      </c>
      <c r="E11" s="105">
        <v>313.25520123000001</v>
      </c>
      <c r="F11" s="106">
        <v>6.2308081472746135E-3</v>
      </c>
      <c r="G11" s="106">
        <v>6.2308081472746135E-3</v>
      </c>
      <c r="H11" s="107"/>
      <c r="I11" s="105" t="s">
        <v>184</v>
      </c>
      <c r="J11" s="105">
        <v>3.39179E-3</v>
      </c>
      <c r="K11" s="106">
        <v>1.4620920000000001E-2</v>
      </c>
      <c r="L11" s="106">
        <v>0</v>
      </c>
      <c r="M11" s="96"/>
      <c r="O11" s="105">
        <v>313.25520123000001</v>
      </c>
      <c r="P11" s="105">
        <v>1.4620920000000001E-2</v>
      </c>
    </row>
    <row r="12" spans="2:18" s="97" customFormat="1" ht="21" customHeight="1">
      <c r="C12" s="178" t="s">
        <v>44</v>
      </c>
      <c r="D12" s="105">
        <v>221.15654468749</v>
      </c>
      <c r="E12" s="105">
        <v>215.94201404245101</v>
      </c>
      <c r="F12" s="106">
        <v>2.4147828148041173E-2</v>
      </c>
      <c r="G12" s="106">
        <v>3.5290106543268696E-3</v>
      </c>
      <c r="H12" s="107"/>
      <c r="I12" s="105" t="s">
        <v>185</v>
      </c>
      <c r="J12" s="105">
        <v>0.20369856000000119</v>
      </c>
      <c r="K12" s="106">
        <v>0.67489608999999895</v>
      </c>
      <c r="L12" s="106">
        <v>0</v>
      </c>
      <c r="M12" s="96"/>
      <c r="O12" s="105">
        <v>220.37882546443797</v>
      </c>
      <c r="P12" s="105">
        <v>0.67489608999999895</v>
      </c>
    </row>
    <row r="13" spans="2:18" s="97" customFormat="1" ht="21" customHeight="1">
      <c r="C13" s="94"/>
      <c r="D13" s="104"/>
      <c r="E13" s="104"/>
      <c r="F13" s="110"/>
      <c r="G13" s="110"/>
      <c r="H13" s="107"/>
      <c r="I13" s="104"/>
      <c r="J13" s="104"/>
      <c r="K13" s="110"/>
      <c r="L13" s="110"/>
      <c r="M13" s="96"/>
      <c r="O13" s="104"/>
      <c r="P13" s="104"/>
    </row>
    <row r="14" spans="2:18" s="109" customFormat="1" ht="24.75" customHeight="1">
      <c r="C14" s="113" t="s">
        <v>2</v>
      </c>
      <c r="D14" s="114">
        <v>1206.4031251970841</v>
      </c>
      <c r="E14" s="114">
        <v>1081.294627262062</v>
      </c>
      <c r="F14" s="179">
        <v>0.11570250584876063</v>
      </c>
      <c r="G14" s="179">
        <v>3.513877277909061E-2</v>
      </c>
      <c r="H14" s="107"/>
      <c r="I14" s="114" t="s">
        <v>186</v>
      </c>
      <c r="J14" s="114">
        <v>640.21631215000002</v>
      </c>
      <c r="K14" s="179">
        <v>641.83920320000004</v>
      </c>
      <c r="L14" s="179">
        <v>-2.5285009733104769E-3</v>
      </c>
      <c r="M14" s="108"/>
      <c r="N14" s="116"/>
      <c r="O14" s="114">
        <v>1165.450620652718</v>
      </c>
      <c r="P14" s="114">
        <v>641.83920320000004</v>
      </c>
      <c r="Q14" s="116"/>
      <c r="R14" s="117"/>
    </row>
    <row r="16" spans="2:18">
      <c r="D16" s="191">
        <f>+D6-D7-D8</f>
        <v>0</v>
      </c>
      <c r="E16" s="191">
        <f>+E6-E7-E8</f>
        <v>0</v>
      </c>
      <c r="I16" s="191" t="e">
        <f>+I6-I7-I8</f>
        <v>#VALUE!</v>
      </c>
      <c r="J16" s="191">
        <f>+J6-J7-J8</f>
        <v>-0.19024475000000146</v>
      </c>
      <c r="O16" s="191">
        <f>+O6-O7-O8</f>
        <v>-1.2789769243681803E-13</v>
      </c>
      <c r="P16" s="191">
        <f>+P6-P7-P8</f>
        <v>-0.6718837899999992</v>
      </c>
    </row>
    <row r="17" spans="2:16">
      <c r="D17" s="191">
        <f>+D10-D11-D12</f>
        <v>0</v>
      </c>
      <c r="E17" s="191">
        <f>+E10-E11-E12</f>
        <v>0</v>
      </c>
      <c r="I17" s="191" t="e">
        <f>+I10-I11-I12</f>
        <v>#VALUE!</v>
      </c>
      <c r="J17" s="191">
        <f>+J10-J11-J12</f>
        <v>298.15384185748997</v>
      </c>
      <c r="O17" s="191">
        <f>+O10-O11-O12</f>
        <v>0</v>
      </c>
      <c r="P17" s="191">
        <f>+P10-P11-P12</f>
        <v>290.80964861443999</v>
      </c>
    </row>
    <row r="18" spans="2:16">
      <c r="D18" s="191">
        <f>+D6+D10-D14</f>
        <v>0</v>
      </c>
      <c r="E18" s="191">
        <f>+E6+E10-E14</f>
        <v>0</v>
      </c>
      <c r="I18" s="191" t="e">
        <f>+I6+I10-I14</f>
        <v>#VALUE!</v>
      </c>
      <c r="J18" s="191">
        <f>+J6+J10-J14</f>
        <v>-327.74515076251004</v>
      </c>
      <c r="O18" s="191">
        <f>+O6+O10-O14</f>
        <v>0</v>
      </c>
      <c r="P18" s="191">
        <f>+P6+P10-P14</f>
        <v>-336.69868095556001</v>
      </c>
    </row>
    <row r="20" spans="2:16" ht="12.75" customHeight="1">
      <c r="H20" s="88"/>
      <c r="P20" s="507"/>
    </row>
    <row r="21" spans="2:16" s="93" customFormat="1" ht="23.25" customHeight="1">
      <c r="B21" s="198" t="s">
        <v>42</v>
      </c>
      <c r="C21" s="90"/>
      <c r="D21" s="508" t="e">
        <f>+D2</f>
        <v>#REF!</v>
      </c>
      <c r="E21" s="509"/>
      <c r="F21" s="509"/>
      <c r="G21" s="510"/>
      <c r="H21" s="91"/>
      <c r="I21" s="511" t="e">
        <f>+I2</f>
        <v>#REF!</v>
      </c>
      <c r="J21" s="509"/>
      <c r="K21" s="509"/>
      <c r="L21" s="510"/>
      <c r="M21" s="92"/>
      <c r="P21" s="507"/>
    </row>
    <row r="22" spans="2:16" s="97" customFormat="1" ht="18.75" customHeight="1">
      <c r="C22" s="94"/>
      <c r="D22" s="512" t="s">
        <v>0</v>
      </c>
      <c r="E22" s="512"/>
      <c r="F22" s="512" t="s">
        <v>47</v>
      </c>
      <c r="G22" s="512"/>
      <c r="H22" s="95"/>
      <c r="I22" s="514" t="s">
        <v>0</v>
      </c>
      <c r="J22" s="514"/>
      <c r="K22" s="514" t="s">
        <v>47</v>
      </c>
      <c r="L22" s="514"/>
      <c r="M22" s="96"/>
      <c r="P22" s="507"/>
    </row>
    <row r="23" spans="2:16" s="97" customFormat="1" ht="30.75" customHeight="1">
      <c r="C23" s="94"/>
      <c r="D23" s="98" t="e">
        <f>+D4</f>
        <v>#REF!</v>
      </c>
      <c r="E23" s="99" t="e">
        <f>+E4</f>
        <v>#REF!</v>
      </c>
      <c r="F23" s="100" t="s">
        <v>70</v>
      </c>
      <c r="G23" s="100" t="s">
        <v>48</v>
      </c>
      <c r="H23" s="95"/>
      <c r="I23" s="98" t="e">
        <f>+I4</f>
        <v>#REF!</v>
      </c>
      <c r="J23" s="99" t="e">
        <f>+J4</f>
        <v>#REF!</v>
      </c>
      <c r="K23" s="100" t="s">
        <v>70</v>
      </c>
      <c r="L23" s="100" t="s">
        <v>48</v>
      </c>
      <c r="M23" s="96"/>
      <c r="O23" s="515" t="s">
        <v>67</v>
      </c>
      <c r="P23" s="515"/>
    </row>
    <row r="24" spans="2:16" s="97" customFormat="1" ht="9" customHeight="1">
      <c r="C24" s="94"/>
      <c r="D24" s="101"/>
      <c r="E24" s="101"/>
      <c r="F24" s="102"/>
      <c r="G24" s="102"/>
      <c r="H24" s="95"/>
      <c r="I24" s="103"/>
      <c r="J24" s="103"/>
      <c r="K24" s="102"/>
      <c r="L24" s="102"/>
      <c r="M24" s="96"/>
    </row>
    <row r="25" spans="2:16" s="109" customFormat="1" ht="14.25" customHeight="1">
      <c r="C25" s="118" t="s">
        <v>56</v>
      </c>
      <c r="D25" s="309">
        <v>97.23009991260929</v>
      </c>
      <c r="E25" s="309">
        <v>77.011683299837998</v>
      </c>
      <c r="F25" s="310">
        <v>0.26253700408096159</v>
      </c>
      <c r="G25" s="310">
        <v>0.10091378798424788</v>
      </c>
      <c r="H25" s="122" t="e">
        <v>#REF!</v>
      </c>
      <c r="I25" s="309" t="s">
        <v>174</v>
      </c>
      <c r="J25" s="309" t="s">
        <v>175</v>
      </c>
      <c r="K25" s="310" t="s">
        <v>175</v>
      </c>
      <c r="L25" s="310">
        <v>7.0094113077684539E-2</v>
      </c>
      <c r="M25" s="123"/>
      <c r="N25" s="196"/>
      <c r="O25" s="114">
        <v>88.317633018872215</v>
      </c>
      <c r="P25" s="114">
        <v>0</v>
      </c>
    </row>
    <row r="26" spans="2:16" s="109" customFormat="1" ht="14.25" customHeight="1">
      <c r="C26" s="118" t="s">
        <v>65</v>
      </c>
      <c r="D26" s="310">
        <v>0.14511098704723882</v>
      </c>
      <c r="E26" s="310">
        <v>0.13948930320522343</v>
      </c>
      <c r="F26" s="310"/>
      <c r="G26" s="310"/>
      <c r="H26" s="122"/>
      <c r="I26" s="310">
        <v>-6.1777000099999997</v>
      </c>
      <c r="J26" s="310">
        <v>-6.6433604699999993</v>
      </c>
      <c r="K26" s="310"/>
      <c r="L26" s="310"/>
      <c r="M26" s="123"/>
      <c r="N26" s="196"/>
      <c r="O26" s="115"/>
      <c r="P26" s="115"/>
    </row>
    <row r="27" spans="2:16" s="97" customFormat="1" ht="21" customHeight="1">
      <c r="C27" s="178" t="s">
        <v>45</v>
      </c>
      <c r="D27" s="305">
        <v>80.4112542476024</v>
      </c>
      <c r="E27" s="305">
        <v>64.2455221679419</v>
      </c>
      <c r="F27" s="306">
        <v>0.25162426164740692</v>
      </c>
      <c r="G27" s="306">
        <v>6.5915329040554971E-2</v>
      </c>
      <c r="H27" s="107"/>
      <c r="I27" s="305" t="s">
        <v>180</v>
      </c>
      <c r="J27" s="305">
        <v>7.9865567230643836E-2</v>
      </c>
      <c r="K27" s="306">
        <v>7.050311590947668E-2</v>
      </c>
      <c r="L27" s="306">
        <v>0.12516412812667133</v>
      </c>
      <c r="M27" s="120"/>
      <c r="N27" s="85"/>
      <c r="O27" s="105">
        <v>75.438688286790722</v>
      </c>
      <c r="P27" s="105">
        <v>0</v>
      </c>
    </row>
    <row r="28" spans="2:16" s="97" customFormat="1" ht="21" customHeight="1">
      <c r="C28" s="183" t="s">
        <v>49</v>
      </c>
      <c r="D28" s="306">
        <v>0.14251390444892068</v>
      </c>
      <c r="E28" s="306">
        <v>0.1366858828086156</v>
      </c>
      <c r="F28" s="306"/>
      <c r="G28" s="306"/>
      <c r="H28" s="107"/>
      <c r="I28" s="306">
        <v>63.829207900000497</v>
      </c>
      <c r="J28" s="306">
        <v>56.72879743</v>
      </c>
      <c r="K28" s="306"/>
      <c r="L28" s="306"/>
      <c r="M28" s="120"/>
      <c r="N28" s="85"/>
      <c r="O28" s="106"/>
      <c r="P28" s="106"/>
    </row>
    <row r="29" spans="2:16" s="97" customFormat="1" ht="21" customHeight="1">
      <c r="C29" s="178" t="s">
        <v>46</v>
      </c>
      <c r="D29" s="305">
        <v>16.818845665006897</v>
      </c>
      <c r="E29" s="305">
        <v>12.7661611318961</v>
      </c>
      <c r="F29" s="306">
        <v>0.31745522332357323</v>
      </c>
      <c r="G29" s="306">
        <v>0.30591799366225358</v>
      </c>
      <c r="H29" s="107"/>
      <c r="I29" s="305" t="s">
        <v>181</v>
      </c>
      <c r="J29" s="305">
        <v>0.10153629193202393</v>
      </c>
      <c r="K29" s="306">
        <v>7.5051790057707263E-2</v>
      </c>
      <c r="L29" s="306">
        <v>0.33521092514498818</v>
      </c>
      <c r="M29" s="120"/>
      <c r="N29" s="85"/>
      <c r="O29" s="105">
        <v>12.87894473208148</v>
      </c>
      <c r="P29" s="105">
        <v>0</v>
      </c>
    </row>
    <row r="30" spans="2:16" s="97" customFormat="1" ht="21" customHeight="1">
      <c r="C30" s="183" t="s">
        <v>49</v>
      </c>
      <c r="D30" s="306">
        <v>0.15896063602803689</v>
      </c>
      <c r="E30" s="306">
        <v>0.15554392841538894</v>
      </c>
      <c r="F30" s="306"/>
      <c r="G30" s="306"/>
      <c r="H30" s="107"/>
      <c r="I30" s="306">
        <v>54.178934403858605</v>
      </c>
      <c r="J30" s="306">
        <v>40.577060435582801</v>
      </c>
      <c r="K30" s="306"/>
      <c r="L30" s="306"/>
      <c r="M30" s="120"/>
      <c r="N30" s="85"/>
      <c r="O30" s="106"/>
      <c r="P30" s="106"/>
    </row>
    <row r="31" spans="2:16" s="97" customFormat="1" ht="9" customHeight="1">
      <c r="C31" s="94"/>
      <c r="D31" s="304"/>
      <c r="E31" s="304"/>
      <c r="F31" s="307"/>
      <c r="G31" s="307"/>
      <c r="H31" s="107"/>
      <c r="I31" s="304"/>
      <c r="J31" s="304"/>
      <c r="K31" s="307"/>
      <c r="L31" s="307"/>
      <c r="M31" s="120"/>
      <c r="N31" s="85"/>
      <c r="O31" s="110"/>
      <c r="P31" s="110"/>
    </row>
    <row r="32" spans="2:16" s="97" customFormat="1" ht="21" customHeight="1">
      <c r="C32" s="118" t="s">
        <v>63</v>
      </c>
      <c r="D32" s="309">
        <v>74.406092011564994</v>
      </c>
      <c r="E32" s="309">
        <v>69.847419896862604</v>
      </c>
      <c r="F32" s="310">
        <v>6.5266149006416807E-2</v>
      </c>
      <c r="G32" s="310">
        <v>5.7776352678527543E-2</v>
      </c>
      <c r="H32" s="122"/>
      <c r="I32" s="309">
        <v>0</v>
      </c>
      <c r="J32" s="309">
        <v>0</v>
      </c>
      <c r="K32" s="310">
        <v>0</v>
      </c>
      <c r="L32" s="310">
        <v>0</v>
      </c>
      <c r="M32" s="123"/>
      <c r="N32" s="196"/>
      <c r="O32" s="114">
        <v>70.341988477197503</v>
      </c>
      <c r="P32" s="114">
        <v>0</v>
      </c>
    </row>
    <row r="33" spans="3:18" s="97" customFormat="1" ht="21" customHeight="1">
      <c r="C33" s="118" t="s">
        <v>65</v>
      </c>
      <c r="D33" s="310">
        <v>0.13872323723659777</v>
      </c>
      <c r="E33" s="310">
        <v>0.13198750462226541</v>
      </c>
      <c r="F33" s="310"/>
      <c r="G33" s="310"/>
      <c r="H33" s="122"/>
      <c r="I33" s="310">
        <v>0</v>
      </c>
      <c r="J33" s="310">
        <v>0</v>
      </c>
      <c r="K33" s="310"/>
      <c r="L33" s="310"/>
      <c r="M33" s="123"/>
      <c r="N33" s="196"/>
      <c r="O33" s="115"/>
      <c r="P33" s="115"/>
    </row>
    <row r="34" spans="3:18" s="97" customFormat="1" ht="21" customHeight="1">
      <c r="C34" s="178" t="s">
        <v>43</v>
      </c>
      <c r="D34" s="305">
        <v>42.718992889999704</v>
      </c>
      <c r="E34" s="305">
        <v>40.716890369999803</v>
      </c>
      <c r="F34" s="306">
        <v>4.9171302174761511E-2</v>
      </c>
      <c r="G34" s="306">
        <v>4.9171302174761511E-2</v>
      </c>
      <c r="H34" s="107"/>
      <c r="I34" s="305" t="s">
        <v>176</v>
      </c>
      <c r="J34" s="305">
        <v>8.3906399834566159E-2</v>
      </c>
      <c r="K34" s="306">
        <v>6.739291309320708E-2</v>
      </c>
      <c r="L34" s="306">
        <v>0.23348071701483541</v>
      </c>
      <c r="M34" s="120"/>
      <c r="N34" s="85"/>
      <c r="O34" s="105">
        <v>40.716890369999803</v>
      </c>
      <c r="P34" s="105">
        <v>0</v>
      </c>
    </row>
    <row r="35" spans="3:18" s="97" customFormat="1" ht="21" customHeight="1">
      <c r="C35" s="183" t="s">
        <v>49</v>
      </c>
      <c r="D35" s="306">
        <v>0.13552677523908599</v>
      </c>
      <c r="E35" s="306">
        <v>0.12997993396478169</v>
      </c>
      <c r="F35" s="306"/>
      <c r="G35" s="306"/>
      <c r="H35" s="107"/>
      <c r="I35" s="306">
        <v>111.83044229385911</v>
      </c>
      <c r="J35" s="306">
        <v>90.66249739558279</v>
      </c>
      <c r="K35" s="306"/>
      <c r="L35" s="306"/>
      <c r="M35" s="120"/>
      <c r="N35" s="85"/>
      <c r="O35" s="106"/>
      <c r="P35" s="106"/>
    </row>
    <row r="36" spans="3:18" s="97" customFormat="1" ht="24" customHeight="1">
      <c r="C36" s="178" t="s">
        <v>44</v>
      </c>
      <c r="D36" s="305">
        <v>33.708546871565296</v>
      </c>
      <c r="E36" s="305">
        <v>31.5392747268628</v>
      </c>
      <c r="F36" s="306">
        <v>6.8780026284335438E-2</v>
      </c>
      <c r="G36" s="306">
        <v>5.2279195733947681E-2</v>
      </c>
      <c r="H36" s="107"/>
      <c r="I36" s="305" t="s">
        <v>177</v>
      </c>
      <c r="J36" s="305" t="s">
        <v>175</v>
      </c>
      <c r="K36" s="306" t="s">
        <v>175</v>
      </c>
      <c r="L36" s="306">
        <v>-6.334012650460985E-2</v>
      </c>
      <c r="M36" s="120"/>
      <c r="N36" s="85"/>
      <c r="O36" s="105">
        <v>32.033843307197699</v>
      </c>
      <c r="P36" s="105">
        <v>0</v>
      </c>
    </row>
    <row r="37" spans="3:18" s="97" customFormat="1" ht="21" customHeight="1">
      <c r="C37" s="183" t="s">
        <v>49</v>
      </c>
      <c r="D37" s="306">
        <v>0.15241939558785331</v>
      </c>
      <c r="E37" s="306">
        <v>0.14605436958026446</v>
      </c>
      <c r="F37" s="306"/>
      <c r="G37" s="306"/>
      <c r="H37" s="107"/>
      <c r="I37" s="306">
        <v>-18.458610969999999</v>
      </c>
      <c r="J37" s="306">
        <v>-17.359084370000001</v>
      </c>
      <c r="K37" s="306"/>
      <c r="L37" s="306"/>
      <c r="M37" s="120"/>
      <c r="N37" s="85"/>
      <c r="O37" s="106"/>
      <c r="P37" s="106"/>
    </row>
    <row r="38" spans="3:18" s="97" customFormat="1" ht="21" customHeight="1">
      <c r="C38" s="178" t="s">
        <v>62</v>
      </c>
      <c r="D38" s="305">
        <v>-2.0214477500000001</v>
      </c>
      <c r="E38" s="305">
        <v>-2.4087451999999998</v>
      </c>
      <c r="F38" s="306">
        <v>0.16078805263420959</v>
      </c>
      <c r="G38" s="306">
        <v>0.16078805263420981</v>
      </c>
      <c r="H38" s="107"/>
      <c r="I38" s="305" t="s">
        <v>178</v>
      </c>
      <c r="J38" s="305">
        <v>9.7585425625309002E-2</v>
      </c>
      <c r="K38" s="306">
        <v>9.1360890022399152E-2</v>
      </c>
      <c r="L38" s="306">
        <v>0.11355921282950776</v>
      </c>
      <c r="M38" s="120"/>
      <c r="N38" s="85"/>
      <c r="O38" s="105">
        <v>-2.4087452000000003</v>
      </c>
      <c r="P38" s="105">
        <v>0</v>
      </c>
    </row>
    <row r="39" spans="3:18" s="97" customFormat="1" ht="31.5" customHeight="1">
      <c r="C39" s="118" t="s">
        <v>66</v>
      </c>
      <c r="D39" s="309">
        <v>-5.6860592300000006</v>
      </c>
      <c r="E39" s="309">
        <v>-2.7722339999999996</v>
      </c>
      <c r="F39" s="310">
        <v>-1.05107477579454</v>
      </c>
      <c r="G39" s="310">
        <v>-1.0510747757945405</v>
      </c>
      <c r="H39" s="107"/>
      <c r="I39" s="309">
        <v>0</v>
      </c>
      <c r="J39" s="309">
        <v>0</v>
      </c>
      <c r="K39" s="310">
        <v>0</v>
      </c>
      <c r="L39" s="310">
        <v>1E-4</v>
      </c>
      <c r="M39" s="120"/>
      <c r="N39" s="85"/>
      <c r="O39" s="114">
        <v>-2.7722339999999992</v>
      </c>
      <c r="P39" s="114">
        <v>0</v>
      </c>
    </row>
    <row r="40" spans="3:18" s="109" customFormat="1" ht="24.75" customHeight="1">
      <c r="C40" s="113" t="s">
        <v>40</v>
      </c>
      <c r="D40" s="309">
        <v>165.95013269417427</v>
      </c>
      <c r="E40" s="309">
        <v>144.0868691967006</v>
      </c>
      <c r="F40" s="310">
        <v>0.15173668231785209</v>
      </c>
      <c r="G40" s="310">
        <v>6.4551374936335115E-2</v>
      </c>
      <c r="H40" s="107"/>
      <c r="I40" s="309" t="s">
        <v>179</v>
      </c>
      <c r="J40" s="309">
        <v>0</v>
      </c>
      <c r="K40" s="310">
        <v>0</v>
      </c>
      <c r="L40" s="310">
        <v>6.9603475301837081E-2</v>
      </c>
      <c r="M40" s="120"/>
      <c r="N40" s="85"/>
      <c r="O40" s="114">
        <v>155.88738749606972</v>
      </c>
      <c r="P40" s="114">
        <v>0</v>
      </c>
      <c r="Q40" s="116"/>
      <c r="R40" s="117"/>
    </row>
    <row r="41" spans="3:18">
      <c r="C41" s="118" t="s">
        <v>65</v>
      </c>
      <c r="D41" s="310">
        <v>0.1375577775190725</v>
      </c>
      <c r="E41" s="310">
        <v>0.13325403230897565</v>
      </c>
      <c r="F41" s="319"/>
      <c r="G41" s="319"/>
      <c r="H41" s="122"/>
      <c r="I41" s="310">
        <v>96.972922293859114</v>
      </c>
      <c r="J41" s="310">
        <v>90.66249739558279</v>
      </c>
      <c r="K41" s="319"/>
      <c r="L41" s="319"/>
      <c r="M41" s="173"/>
      <c r="N41" s="173"/>
      <c r="O41" s="173"/>
      <c r="P41" s="173"/>
    </row>
    <row r="45" spans="3:18">
      <c r="D45" s="191">
        <f>+D25-D27-D29</f>
        <v>0</v>
      </c>
      <c r="E45" s="191">
        <f>+E25-E27-E29</f>
        <v>0</v>
      </c>
      <c r="I45" s="191" t="e">
        <f>+I25-I27-I29</f>
        <v>#VALUE!</v>
      </c>
      <c r="J45" s="191" t="e">
        <f>+J25-J27-J29</f>
        <v>#VALUE!</v>
      </c>
      <c r="O45" s="191">
        <f>+O25-O27-O29</f>
        <v>0</v>
      </c>
      <c r="P45" s="191">
        <f>+P25-P27-P29</f>
        <v>0</v>
      </c>
    </row>
    <row r="46" spans="3:18">
      <c r="D46" s="191">
        <f>+D32-D34-D36-D38</f>
        <v>-7.1054273576010019E-15</v>
      </c>
      <c r="E46" s="191">
        <f>+E32-E34-E36-E38</f>
        <v>0</v>
      </c>
      <c r="I46" s="191" t="e">
        <f>+I32-I34-I36-I38</f>
        <v>#VALUE!</v>
      </c>
      <c r="J46" s="191" t="e">
        <f>+J32-J34-J36-J38</f>
        <v>#VALUE!</v>
      </c>
      <c r="O46" s="191">
        <f>+O32-O34-O36-O38</f>
        <v>0</v>
      </c>
      <c r="P46" s="191">
        <f>+P32-P34-P36-P38</f>
        <v>0</v>
      </c>
    </row>
    <row r="47" spans="3:18">
      <c r="D47" s="191">
        <f>+D25+D32+D39-D40</f>
        <v>0</v>
      </c>
      <c r="E47" s="191">
        <f>+E25+E32+E39-E40</f>
        <v>0</v>
      </c>
      <c r="I47" s="191" t="e">
        <f>+I25+I32+I39-I40</f>
        <v>#VALUE!</v>
      </c>
      <c r="J47" s="191" t="e">
        <f>+J25+J32+J39-J40</f>
        <v>#VALUE!</v>
      </c>
      <c r="O47" s="191">
        <f>+O25+O32+O39-O40</f>
        <v>0</v>
      </c>
      <c r="P47" s="191">
        <f>+P25+P32+P39-P40</f>
        <v>0</v>
      </c>
    </row>
  </sheetData>
  <mergeCells count="15">
    <mergeCell ref="O4:P4"/>
    <mergeCell ref="O23:P23"/>
    <mergeCell ref="D2:G2"/>
    <mergeCell ref="I2:L2"/>
    <mergeCell ref="D3:E3"/>
    <mergeCell ref="F3:G3"/>
    <mergeCell ref="I3:J3"/>
    <mergeCell ref="K3:L3"/>
    <mergeCell ref="P20:P22"/>
    <mergeCell ref="D21:G21"/>
    <mergeCell ref="I21:L21"/>
    <mergeCell ref="D22:E22"/>
    <mergeCell ref="F22:G22"/>
    <mergeCell ref="I22:J22"/>
    <mergeCell ref="K22:L22"/>
  </mergeCells>
  <pageMargins left="0.75" right="0.75" top="1" bottom="1" header="0.5" footer="0.5"/>
  <pageSetup paperSize="9" scale="86" orientation="landscape" r:id="rId1"/>
  <headerFooter alignWithMargins="0"/>
  <ignoredErrors>
    <ignoredError sqref="I31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82"/>
  <sheetViews>
    <sheetView showGridLines="0" topLeftCell="A12" zoomScale="115" zoomScaleNormal="115" zoomScaleSheetLayoutView="100" workbookViewId="0">
      <selection activeCell="E34" sqref="E34"/>
    </sheetView>
  </sheetViews>
  <sheetFormatPr defaultColWidth="0" defaultRowHeight="12.75" zeroHeight="1"/>
  <cols>
    <col min="1" max="1" width="68.7109375" style="347" customWidth="1"/>
    <col min="2" max="3" width="14.7109375" style="351" customWidth="1"/>
    <col min="4" max="4" width="12.42578125" style="351" customWidth="1"/>
    <col min="5" max="5" width="14.5703125" style="351" customWidth="1"/>
    <col min="6" max="6" width="0" style="347" hidden="1" customWidth="1"/>
    <col min="7" max="11" width="0" style="347" hidden="1"/>
    <col min="12" max="16384" width="9.140625" style="347" hidden="1"/>
  </cols>
  <sheetData>
    <row r="1" spans="1:6" ht="20.25" customHeight="1">
      <c r="A1" s="484" t="s">
        <v>234</v>
      </c>
      <c r="B1" s="484"/>
      <c r="C1" s="555"/>
      <c r="D1" s="555"/>
      <c r="E1" s="555"/>
      <c r="F1" s="346"/>
    </row>
    <row r="2" spans="1:6" ht="11.25" customHeight="1">
      <c r="A2" s="535"/>
      <c r="B2" s="536"/>
      <c r="C2" s="536"/>
      <c r="D2" s="536"/>
      <c r="E2" s="536"/>
      <c r="F2" s="346"/>
    </row>
    <row r="3" spans="1:6" s="349" customFormat="1" ht="18" customHeight="1">
      <c r="A3" s="537" t="s">
        <v>209</v>
      </c>
      <c r="B3" s="538">
        <v>44377</v>
      </c>
      <c r="C3" s="538">
        <v>44196</v>
      </c>
      <c r="D3" s="539" t="s">
        <v>47</v>
      </c>
      <c r="E3" s="539"/>
    </row>
    <row r="4" spans="1:6" s="349" customFormat="1" ht="20.25" customHeight="1" thickBot="1">
      <c r="A4" s="540"/>
      <c r="B4" s="541"/>
      <c r="C4" s="541"/>
      <c r="D4" s="542" t="s">
        <v>215</v>
      </c>
      <c r="E4" s="542" t="s">
        <v>213</v>
      </c>
      <c r="F4" s="543" t="s">
        <v>293</v>
      </c>
    </row>
    <row r="5" spans="1:6" s="350" customFormat="1" ht="14.25">
      <c r="A5" s="544" t="s">
        <v>192</v>
      </c>
      <c r="B5" s="545">
        <v>878.9</v>
      </c>
      <c r="C5" s="545">
        <v>925.2</v>
      </c>
      <c r="D5" s="545">
        <v>-46.3</v>
      </c>
      <c r="E5" s="545">
        <v>-61.2</v>
      </c>
      <c r="F5" s="457"/>
    </row>
    <row r="6" spans="1:6" s="350" customFormat="1" ht="14.25">
      <c r="A6" s="544" t="s">
        <v>193</v>
      </c>
      <c r="B6" s="545">
        <v>773.5</v>
      </c>
      <c r="C6" s="545">
        <v>967.9</v>
      </c>
      <c r="D6" s="545">
        <v>-194.4</v>
      </c>
      <c r="E6" s="545">
        <v>-213.8</v>
      </c>
      <c r="F6" s="457"/>
    </row>
    <row r="7" spans="1:6" s="350" customFormat="1" ht="14.25">
      <c r="A7" s="544" t="s">
        <v>265</v>
      </c>
      <c r="B7" s="545">
        <v>1452.7</v>
      </c>
      <c r="C7" s="545">
        <v>1748.8</v>
      </c>
      <c r="D7" s="545">
        <v>-296.10000000000002</v>
      </c>
      <c r="E7" s="545">
        <v>-327.5</v>
      </c>
      <c r="F7" s="457"/>
    </row>
    <row r="8" spans="1:6" s="350" customFormat="1" ht="14.25">
      <c r="A8" s="544" t="s">
        <v>194</v>
      </c>
      <c r="B8" s="545">
        <v>23.3</v>
      </c>
      <c r="C8" s="545">
        <v>31.3</v>
      </c>
      <c r="D8" s="545">
        <v>-8</v>
      </c>
      <c r="E8" s="545">
        <v>-8.8000000000000007</v>
      </c>
      <c r="F8" s="457"/>
    </row>
    <row r="9" spans="1:6" s="350" customFormat="1" ht="21.6" customHeight="1">
      <c r="A9" s="455" t="s">
        <v>195</v>
      </c>
      <c r="B9" s="456">
        <v>3128.4</v>
      </c>
      <c r="C9" s="456">
        <v>3673.2</v>
      </c>
      <c r="D9" s="456">
        <v>-544.79999999999995</v>
      </c>
      <c r="E9" s="456">
        <v>-611.4</v>
      </c>
      <c r="F9" s="457"/>
    </row>
    <row r="10" spans="1:6" s="350" customFormat="1" ht="14.25">
      <c r="A10" s="544" t="s">
        <v>196</v>
      </c>
      <c r="B10" s="546">
        <v>102.6</v>
      </c>
      <c r="C10" s="546">
        <v>97.4</v>
      </c>
      <c r="D10" s="546">
        <v>5.0999999999999996</v>
      </c>
      <c r="E10" s="546">
        <v>4.4000000000000004</v>
      </c>
      <c r="F10" s="457"/>
    </row>
    <row r="11" spans="1:6" s="350" customFormat="1" ht="14.25">
      <c r="A11" s="544" t="s">
        <v>197</v>
      </c>
      <c r="B11" s="546">
        <v>35.700000000000003</v>
      </c>
      <c r="C11" s="546">
        <v>36.700000000000003</v>
      </c>
      <c r="D11" s="546">
        <v>-1</v>
      </c>
      <c r="E11" s="546">
        <v>-1</v>
      </c>
      <c r="F11" s="457"/>
    </row>
    <row r="12" spans="1:6" s="350" customFormat="1" ht="14.25">
      <c r="A12" s="544" t="s">
        <v>198</v>
      </c>
      <c r="B12" s="546">
        <v>129.4</v>
      </c>
      <c r="C12" s="546">
        <v>141.9</v>
      </c>
      <c r="D12" s="546">
        <v>-12.5</v>
      </c>
      <c r="E12" s="546">
        <v>-14</v>
      </c>
      <c r="F12" s="457"/>
    </row>
    <row r="13" spans="1:6" s="350" customFormat="1" ht="14.25">
      <c r="A13" s="544" t="s">
        <v>199</v>
      </c>
      <c r="B13" s="547">
        <v>-303.3</v>
      </c>
      <c r="C13" s="547">
        <v>-292.10000000000002</v>
      </c>
      <c r="D13" s="547">
        <v>-11.2</v>
      </c>
      <c r="E13" s="547">
        <v>-7.6</v>
      </c>
      <c r="F13" s="457"/>
    </row>
    <row r="14" spans="1:6" s="350" customFormat="1" ht="14.25">
      <c r="A14" s="544" t="s">
        <v>200</v>
      </c>
      <c r="B14" s="547">
        <v>-295.89999999999998</v>
      </c>
      <c r="C14" s="547">
        <v>-294.8</v>
      </c>
      <c r="D14" s="547">
        <v>-1.1000000000000001</v>
      </c>
      <c r="E14" s="547">
        <v>3.2</v>
      </c>
      <c r="F14" s="457"/>
    </row>
    <row r="15" spans="1:6" s="350" customFormat="1" ht="21.6" customHeight="1">
      <c r="A15" s="455" t="s">
        <v>201</v>
      </c>
      <c r="B15" s="548">
        <v>-331.5</v>
      </c>
      <c r="C15" s="548">
        <v>-310.8</v>
      </c>
      <c r="D15" s="548">
        <v>-20.7</v>
      </c>
      <c r="E15" s="548">
        <v>-15</v>
      </c>
      <c r="F15" s="457"/>
    </row>
    <row r="16" spans="1:6" s="350" customFormat="1" ht="21.6" customHeight="1">
      <c r="A16" s="455" t="s">
        <v>294</v>
      </c>
      <c r="B16" s="456">
        <v>2796.9</v>
      </c>
      <c r="C16" s="456">
        <v>3362.4</v>
      </c>
      <c r="D16" s="456">
        <v>-565.5</v>
      </c>
      <c r="E16" s="456">
        <v>-626.4</v>
      </c>
      <c r="F16" s="457"/>
    </row>
    <row r="17" spans="1:6" s="350" customFormat="1" ht="21.6" customHeight="1">
      <c r="A17" s="455" t="s">
        <v>295</v>
      </c>
      <c r="B17" s="456">
        <v>33.1</v>
      </c>
      <c r="C17" s="456">
        <v>10.9</v>
      </c>
      <c r="D17" s="456">
        <v>22.2</v>
      </c>
      <c r="E17" s="456">
        <v>21</v>
      </c>
      <c r="F17" s="457"/>
    </row>
    <row r="18" spans="1:6" s="350" customFormat="1" ht="21.6" customHeight="1">
      <c r="A18" s="455" t="s">
        <v>296</v>
      </c>
      <c r="B18" s="456">
        <v>2830.1</v>
      </c>
      <c r="C18" s="456">
        <v>3373.3</v>
      </c>
      <c r="D18" s="456">
        <v>-543.20000000000005</v>
      </c>
      <c r="E18" s="456">
        <v>-605.4</v>
      </c>
      <c r="F18" s="457"/>
    </row>
    <row r="19" spans="1:6" s="350" customFormat="1" ht="21.6" customHeight="1" thickBot="1">
      <c r="A19" s="455" t="s">
        <v>297</v>
      </c>
      <c r="B19" s="456">
        <v>428.3</v>
      </c>
      <c r="C19" s="456" t="s">
        <v>175</v>
      </c>
      <c r="D19" s="456">
        <v>428.3</v>
      </c>
      <c r="E19" s="456">
        <v>428.3</v>
      </c>
      <c r="F19" s="457"/>
    </row>
    <row r="20" spans="1:6" s="350" customFormat="1" ht="21.6" customHeight="1" thickBot="1">
      <c r="A20" s="549" t="s">
        <v>298</v>
      </c>
      <c r="B20" s="458">
        <v>3258.3</v>
      </c>
      <c r="C20" s="458">
        <v>3373.3</v>
      </c>
      <c r="D20" s="458">
        <v>-115</v>
      </c>
      <c r="E20" s="459">
        <v>-177.2</v>
      </c>
      <c r="F20" s="457"/>
    </row>
    <row r="21" spans="1:6" s="350" customFormat="1" ht="14.25">
      <c r="A21" s="544" t="s">
        <v>202</v>
      </c>
      <c r="B21" s="546">
        <v>774.8</v>
      </c>
      <c r="C21" s="546">
        <v>339.8</v>
      </c>
      <c r="D21" s="546">
        <v>435</v>
      </c>
      <c r="E21" s="546">
        <v>425.7</v>
      </c>
      <c r="F21" s="457"/>
    </row>
    <row r="22" spans="1:6" s="350" customFormat="1" ht="14.25">
      <c r="A22" s="544" t="s">
        <v>203</v>
      </c>
      <c r="B22" s="546">
        <v>53.5</v>
      </c>
      <c r="C22" s="546">
        <v>59.9</v>
      </c>
      <c r="D22" s="546">
        <v>-6.4</v>
      </c>
      <c r="E22" s="546">
        <v>-8.1999999999999993</v>
      </c>
      <c r="F22" s="457"/>
    </row>
    <row r="23" spans="1:6" s="350" customFormat="1" ht="21.6" customHeight="1">
      <c r="A23" s="455" t="s">
        <v>299</v>
      </c>
      <c r="B23" s="548">
        <v>828.3</v>
      </c>
      <c r="C23" s="548">
        <v>399.7</v>
      </c>
      <c r="D23" s="548">
        <v>428.6</v>
      </c>
      <c r="E23" s="548">
        <v>417.5</v>
      </c>
      <c r="F23" s="457"/>
    </row>
    <row r="24" spans="1:6" s="350" customFormat="1" ht="14.25">
      <c r="A24" s="544" t="s">
        <v>204</v>
      </c>
      <c r="B24" s="546">
        <v>2504.6</v>
      </c>
      <c r="C24" s="546">
        <v>3028.5</v>
      </c>
      <c r="D24" s="546">
        <v>-523.79999999999995</v>
      </c>
      <c r="E24" s="546">
        <v>-568.6</v>
      </c>
      <c r="F24" s="457"/>
    </row>
    <row r="25" spans="1:6" s="350" customFormat="1" ht="14.25">
      <c r="A25" s="544" t="s">
        <v>205</v>
      </c>
      <c r="B25" s="546">
        <v>-66.2</v>
      </c>
      <c r="C25" s="546">
        <v>-68.7</v>
      </c>
      <c r="D25" s="546">
        <v>2.6</v>
      </c>
      <c r="E25" s="546">
        <v>4.3</v>
      </c>
      <c r="F25" s="457"/>
    </row>
    <row r="26" spans="1:6" s="350" customFormat="1" ht="21.6" customHeight="1">
      <c r="A26" s="455" t="s">
        <v>300</v>
      </c>
      <c r="B26" s="548">
        <v>2438.5</v>
      </c>
      <c r="C26" s="548">
        <v>2959.7</v>
      </c>
      <c r="D26" s="548">
        <v>-521.20000000000005</v>
      </c>
      <c r="E26" s="548">
        <v>-564.20000000000005</v>
      </c>
      <c r="F26" s="457"/>
    </row>
    <row r="27" spans="1:6" s="350" customFormat="1" ht="14.25">
      <c r="A27" s="544" t="s">
        <v>206</v>
      </c>
      <c r="B27" s="546">
        <v>789.7</v>
      </c>
      <c r="C27" s="546">
        <v>690.6</v>
      </c>
      <c r="D27" s="546">
        <v>99.1</v>
      </c>
      <c r="E27" s="546">
        <v>86.3</v>
      </c>
      <c r="F27" s="550" t="e">
        <f>+#REF!-#REF!</f>
        <v>#REF!</v>
      </c>
    </row>
    <row r="28" spans="1:6" s="349" customFormat="1">
      <c r="A28" s="544" t="s">
        <v>207</v>
      </c>
      <c r="B28" s="546">
        <v>-1037.5</v>
      </c>
      <c r="C28" s="546">
        <v>-676.7</v>
      </c>
      <c r="D28" s="546">
        <v>-360.8</v>
      </c>
      <c r="E28" s="546">
        <v>-356</v>
      </c>
      <c r="F28" s="551"/>
    </row>
    <row r="29" spans="1:6" s="349" customFormat="1" ht="21.6" customHeight="1">
      <c r="A29" s="455" t="s">
        <v>301</v>
      </c>
      <c r="B29" s="548">
        <v>-247.8</v>
      </c>
      <c r="C29" s="548">
        <v>13.9</v>
      </c>
      <c r="D29" s="548">
        <v>-261.7</v>
      </c>
      <c r="E29" s="548">
        <v>-269.7</v>
      </c>
      <c r="F29" s="551"/>
    </row>
    <row r="30" spans="1:6" s="349" customFormat="1" ht="21.6" customHeight="1">
      <c r="A30" s="455" t="s">
        <v>302</v>
      </c>
      <c r="B30" s="548">
        <v>239.3</v>
      </c>
      <c r="C30" s="548" t="s">
        <v>175</v>
      </c>
      <c r="D30" s="548">
        <v>239.3</v>
      </c>
      <c r="E30" s="548">
        <v>239.3</v>
      </c>
      <c r="F30" s="551"/>
    </row>
    <row r="31" spans="1:6" ht="21.6" customHeight="1">
      <c r="A31" s="455" t="s">
        <v>303</v>
      </c>
      <c r="B31" s="548">
        <v>2430</v>
      </c>
      <c r="C31" s="548">
        <v>2973.6</v>
      </c>
      <c r="D31" s="548">
        <v>-543.6</v>
      </c>
      <c r="E31" s="548">
        <v>-594.6</v>
      </c>
      <c r="F31" s="346"/>
    </row>
    <row r="32" spans="1:6" s="350" customFormat="1" ht="14.25">
      <c r="A32" s="544" t="s">
        <v>263</v>
      </c>
      <c r="B32" s="546">
        <v>-1862.8</v>
      </c>
      <c r="C32" s="546">
        <v>-1890.9</v>
      </c>
      <c r="D32" s="546">
        <v>28.1</v>
      </c>
      <c r="E32" s="546">
        <v>62.5</v>
      </c>
      <c r="F32" s="550"/>
    </row>
    <row r="33" spans="1:6" s="350" customFormat="1" ht="15" thickBot="1">
      <c r="A33" s="455" t="s">
        <v>304</v>
      </c>
      <c r="B33" s="456">
        <v>567.20000000000005</v>
      </c>
      <c r="C33" s="456">
        <v>1082.7</v>
      </c>
      <c r="D33" s="456">
        <v>-515.5</v>
      </c>
      <c r="E33" s="456">
        <v>-532.1</v>
      </c>
      <c r="F33" s="550"/>
    </row>
    <row r="34" spans="1:6" ht="21.6" customHeight="1" thickBot="1">
      <c r="A34" s="552" t="s">
        <v>305</v>
      </c>
      <c r="B34" s="553">
        <v>3258.3</v>
      </c>
      <c r="C34" s="553">
        <v>3373.3</v>
      </c>
      <c r="D34" s="553">
        <v>-115</v>
      </c>
      <c r="E34" s="554">
        <v>-177.2</v>
      </c>
      <c r="F34" s="346"/>
    </row>
    <row r="35" spans="1:6" hidden="1">
      <c r="A35" s="346"/>
      <c r="B35" s="348"/>
      <c r="C35" s="348"/>
      <c r="D35" s="348"/>
      <c r="E35" s="348"/>
      <c r="F35" s="346"/>
    </row>
    <row r="36" spans="1:6" hidden="1"/>
    <row r="37" spans="1:6" hidden="1"/>
    <row r="38" spans="1:6" hidden="1"/>
    <row r="39" spans="1:6" hidden="1"/>
    <row r="40" spans="1:6" hidden="1"/>
    <row r="41" spans="1:6" hidden="1"/>
    <row r="42" spans="1:6" hidden="1"/>
    <row r="43" spans="1:6" hidden="1"/>
    <row r="44" spans="1:6" hidden="1"/>
    <row r="45" spans="1:6" hidden="1"/>
    <row r="46" spans="1:6" hidden="1"/>
    <row r="47" spans="1:6" hidden="1"/>
    <row r="48" spans="1:6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</sheetData>
  <mergeCells count="6">
    <mergeCell ref="B2:E2"/>
    <mergeCell ref="A3:A4"/>
    <mergeCell ref="B3:B4"/>
    <mergeCell ref="C3:C4"/>
    <mergeCell ref="D3:E3"/>
    <mergeCell ref="A1:B1"/>
  </mergeCells>
  <pageMargins left="0.75" right="0.75" top="1" bottom="1" header="0.5" footer="0.5"/>
  <pageSetup paperSize="9" scale="7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Foglio29">
    <tabColor rgb="FFFF0000"/>
    <pageSetUpPr fitToPage="1"/>
  </sheetPr>
  <dimension ref="B1:R25"/>
  <sheetViews>
    <sheetView showGridLines="0" zoomScale="80" zoomScaleNormal="80" workbookViewId="0">
      <selection activeCell="Q44" sqref="Q44"/>
    </sheetView>
  </sheetViews>
  <sheetFormatPr defaultColWidth="9.140625" defaultRowHeight="12.75" outlineLevelRow="1"/>
  <cols>
    <col min="1" max="1" width="3.7109375" style="1" customWidth="1"/>
    <col min="2" max="2" width="21.85546875" style="1" customWidth="1"/>
    <col min="3" max="3" width="15" style="3" bestFit="1" customWidth="1"/>
    <col min="4" max="4" width="13.85546875" style="3" bestFit="1" customWidth="1"/>
    <col min="5" max="5" width="13.5703125" style="3" bestFit="1" customWidth="1"/>
    <col min="6" max="6" width="11.85546875" style="3" customWidth="1"/>
    <col min="7" max="7" width="2.7109375" style="3" customWidth="1"/>
    <col min="8" max="8" width="15" style="3" bestFit="1" customWidth="1"/>
    <col min="9" max="9" width="13.85546875" style="3" bestFit="1" customWidth="1"/>
    <col min="10" max="10" width="13.5703125" style="3" bestFit="1" customWidth="1"/>
    <col min="11" max="11" width="11.85546875" style="3" customWidth="1"/>
    <col min="12" max="16384" width="9.140625" style="1"/>
  </cols>
  <sheetData>
    <row r="1" spans="2:16" ht="11.25" customHeight="1"/>
    <row r="2" spans="2:16" ht="11.25" customHeight="1" thickBot="1">
      <c r="B2" s="518"/>
      <c r="C2" s="518"/>
      <c r="D2" s="518"/>
      <c r="E2" s="518"/>
      <c r="F2" s="518"/>
      <c r="G2" s="518"/>
      <c r="H2" s="518"/>
      <c r="I2" s="518"/>
      <c r="J2" s="518"/>
      <c r="K2" s="518"/>
    </row>
    <row r="3" spans="2:16" ht="19.5" customHeight="1" outlineLevel="1">
      <c r="B3" s="523" t="s">
        <v>0</v>
      </c>
      <c r="C3" s="519" t="e">
        <f>+#REF!</f>
        <v>#REF!</v>
      </c>
      <c r="D3" s="519"/>
      <c r="E3" s="519"/>
      <c r="F3" s="519"/>
      <c r="G3" s="64"/>
      <c r="H3" s="519" t="e">
        <f>+#REF!</f>
        <v>#REF!</v>
      </c>
      <c r="I3" s="519"/>
      <c r="J3" s="519"/>
      <c r="K3" s="520"/>
      <c r="P3" s="497" t="s">
        <v>33</v>
      </c>
    </row>
    <row r="4" spans="2:16" ht="12.75" customHeight="1" outlineLevel="1">
      <c r="B4" s="524"/>
      <c r="C4" s="516" t="s">
        <v>8</v>
      </c>
      <c r="D4" s="516" t="s">
        <v>9</v>
      </c>
      <c r="E4" s="516" t="s">
        <v>10</v>
      </c>
      <c r="F4" s="516" t="s">
        <v>11</v>
      </c>
      <c r="G4" s="65"/>
      <c r="H4" s="516" t="s">
        <v>8</v>
      </c>
      <c r="I4" s="516" t="s">
        <v>9</v>
      </c>
      <c r="J4" s="516" t="s">
        <v>10</v>
      </c>
      <c r="K4" s="521" t="s">
        <v>11</v>
      </c>
      <c r="P4" s="497"/>
    </row>
    <row r="5" spans="2:16" ht="13.5" outlineLevel="1" thickBot="1">
      <c r="B5" s="525"/>
      <c r="C5" s="517"/>
      <c r="D5" s="517"/>
      <c r="E5" s="517"/>
      <c r="F5" s="517"/>
      <c r="G5" s="66"/>
      <c r="H5" s="517"/>
      <c r="I5" s="517"/>
      <c r="J5" s="517"/>
      <c r="K5" s="522"/>
    </row>
    <row r="6" spans="2:16" ht="14.25" customHeight="1" outlineLevel="1">
      <c r="B6" s="32" t="s">
        <v>12</v>
      </c>
      <c r="C6" s="184"/>
      <c r="D6" s="184"/>
      <c r="E6" s="184"/>
      <c r="F6" s="185"/>
      <c r="G6" s="186"/>
      <c r="H6" s="184"/>
      <c r="I6" s="184"/>
      <c r="J6" s="184"/>
      <c r="K6" s="185"/>
      <c r="L6" s="2"/>
      <c r="M6" s="53" t="s">
        <v>25</v>
      </c>
      <c r="N6" s="54"/>
    </row>
    <row r="7" spans="2:16" ht="14.25" customHeight="1" outlineLevel="1" thickBot="1">
      <c r="B7" s="49" t="s">
        <v>29</v>
      </c>
      <c r="C7" s="187"/>
      <c r="D7" s="187"/>
      <c r="E7" s="187"/>
      <c r="F7" s="188"/>
      <c r="G7" s="189"/>
      <c r="H7" s="187"/>
      <c r="I7" s="187"/>
      <c r="J7" s="187"/>
      <c r="K7" s="188"/>
      <c r="M7" s="59"/>
      <c r="N7" s="60"/>
    </row>
    <row r="8" spans="2:16" ht="16.5" customHeight="1" outlineLevel="1">
      <c r="B8" s="46" t="s">
        <v>11</v>
      </c>
      <c r="C8" s="47"/>
      <c r="D8" s="47"/>
      <c r="E8" s="47"/>
      <c r="F8" s="47"/>
      <c r="G8" s="48"/>
      <c r="H8" s="47"/>
      <c r="I8" s="47"/>
      <c r="J8" s="47"/>
      <c r="K8" s="47"/>
      <c r="L8" s="2"/>
      <c r="M8" s="67" t="s">
        <v>28</v>
      </c>
      <c r="N8" s="61"/>
    </row>
    <row r="9" spans="2:16" ht="14.25" customHeight="1" outlineLevel="1" thickBot="1">
      <c r="B9" s="50" t="s">
        <v>13</v>
      </c>
      <c r="C9" s="51"/>
      <c r="D9" s="51"/>
      <c r="E9" s="51"/>
      <c r="F9" s="51"/>
      <c r="G9" s="52"/>
      <c r="H9" s="51"/>
      <c r="I9" s="51"/>
      <c r="J9" s="51"/>
      <c r="K9" s="51"/>
      <c r="L9" s="2"/>
      <c r="M9" s="62"/>
      <c r="N9" s="63"/>
    </row>
    <row r="10" spans="2:16" outlineLevel="1">
      <c r="M10" s="2"/>
    </row>
    <row r="11" spans="2:16" outlineLevel="1"/>
    <row r="12" spans="2:16" ht="15" customHeight="1" outlineLevel="1">
      <c r="M12" s="4" t="s">
        <v>41</v>
      </c>
    </row>
    <row r="13" spans="2:16" ht="13.5" thickBot="1"/>
    <row r="14" spans="2:16" ht="19.5" customHeight="1">
      <c r="B14" s="523" t="s">
        <v>0</v>
      </c>
      <c r="C14" s="519" t="e">
        <f>+#REF!</f>
        <v>#REF!</v>
      </c>
      <c r="D14" s="519"/>
      <c r="E14" s="519"/>
      <c r="F14" s="519"/>
      <c r="G14" s="64"/>
      <c r="H14" s="519" t="e">
        <f>+#REF!</f>
        <v>#REF!</v>
      </c>
      <c r="I14" s="519"/>
      <c r="J14" s="519"/>
      <c r="K14" s="520"/>
    </row>
    <row r="15" spans="2:16">
      <c r="B15" s="524"/>
      <c r="C15" s="516" t="s">
        <v>8</v>
      </c>
      <c r="D15" s="516" t="s">
        <v>9</v>
      </c>
      <c r="E15" s="516" t="s">
        <v>10</v>
      </c>
      <c r="F15" s="516" t="s">
        <v>11</v>
      </c>
      <c r="G15" s="65"/>
      <c r="H15" s="516" t="s">
        <v>8</v>
      </c>
      <c r="I15" s="516" t="s">
        <v>9</v>
      </c>
      <c r="J15" s="516" t="s">
        <v>10</v>
      </c>
      <c r="K15" s="521" t="s">
        <v>11</v>
      </c>
    </row>
    <row r="16" spans="2:16" ht="13.5" thickBot="1">
      <c r="B16" s="525"/>
      <c r="C16" s="517"/>
      <c r="D16" s="517"/>
      <c r="E16" s="517"/>
      <c r="F16" s="517"/>
      <c r="G16" s="66"/>
      <c r="H16" s="517"/>
      <c r="I16" s="517"/>
      <c r="J16" s="517"/>
      <c r="K16" s="522"/>
    </row>
    <row r="17" spans="2:18" ht="14.25" customHeight="1">
      <c r="B17" s="32" t="s">
        <v>12</v>
      </c>
      <c r="C17" s="184">
        <v>140.44708956913388</v>
      </c>
      <c r="D17" s="184">
        <v>37.967688794394299</v>
      </c>
      <c r="E17" s="184">
        <v>14.788980007297699</v>
      </c>
      <c r="F17" s="185">
        <v>193.20375837082599</v>
      </c>
      <c r="G17" s="186"/>
      <c r="H17" s="184"/>
      <c r="I17" s="184"/>
      <c r="J17" s="184"/>
      <c r="K17" s="185"/>
      <c r="N17" s="2"/>
      <c r="O17" s="2"/>
      <c r="P17" s="2"/>
      <c r="Q17" s="2"/>
      <c r="R17" s="2"/>
    </row>
    <row r="18" spans="2:18" ht="14.25" customHeight="1" thickBot="1">
      <c r="B18" s="49" t="s">
        <v>29</v>
      </c>
      <c r="C18" s="187">
        <v>0.11201478000000001</v>
      </c>
      <c r="D18" s="187">
        <v>0</v>
      </c>
      <c r="E18" s="187">
        <v>6.6859056500000005</v>
      </c>
      <c r="F18" s="188">
        <v>6.7979204299999996</v>
      </c>
      <c r="G18" s="189"/>
      <c r="H18" s="187"/>
      <c r="I18" s="187"/>
      <c r="J18" s="187"/>
      <c r="K18" s="188"/>
      <c r="N18" s="2"/>
      <c r="O18" s="2"/>
      <c r="P18" s="2"/>
      <c r="Q18" s="2"/>
      <c r="R18" s="2"/>
    </row>
    <row r="19" spans="2:18" ht="16.5" customHeight="1">
      <c r="B19" s="46" t="s">
        <v>11</v>
      </c>
      <c r="C19" s="47">
        <f>+C17+C18</f>
        <v>140.55910434913389</v>
      </c>
      <c r="D19" s="47">
        <f>+D17+D18</f>
        <v>37.967688794394299</v>
      </c>
      <c r="E19" s="47">
        <f>+E17+E18</f>
        <v>21.474885657297698</v>
      </c>
      <c r="F19" s="47">
        <f>+F17+F18</f>
        <v>200.001678800826</v>
      </c>
      <c r="G19" s="48"/>
      <c r="H19" s="47"/>
      <c r="I19" s="47"/>
      <c r="J19" s="47"/>
      <c r="K19" s="47"/>
      <c r="N19" s="2"/>
      <c r="O19" s="2"/>
      <c r="P19" s="2"/>
      <c r="Q19" s="2"/>
      <c r="R19" s="2"/>
    </row>
    <row r="20" spans="2:18" ht="14.25" customHeight="1" thickBot="1">
      <c r="B20" s="50" t="s">
        <v>13</v>
      </c>
      <c r="C20" s="51">
        <f>C19/$F$19</f>
        <v>0.70278962252667543</v>
      </c>
      <c r="D20" s="51">
        <f>D19/$F$19</f>
        <v>0.18983685048066454</v>
      </c>
      <c r="E20" s="51">
        <f>E19/$F$19</f>
        <v>0.10737352699265947</v>
      </c>
      <c r="F20" s="51"/>
      <c r="G20" s="52"/>
      <c r="H20" s="51"/>
      <c r="I20" s="51"/>
      <c r="J20" s="51"/>
      <c r="K20" s="51"/>
      <c r="N20" s="2"/>
    </row>
    <row r="21" spans="2:18">
      <c r="N21" s="2"/>
    </row>
    <row r="22" spans="2:18">
      <c r="N22" s="2"/>
    </row>
    <row r="23" spans="2:18" s="2" customFormat="1">
      <c r="C23" s="176"/>
      <c r="D23" s="176"/>
      <c r="E23" s="176"/>
      <c r="F23" s="176"/>
      <c r="G23" s="176"/>
      <c r="H23" s="176"/>
      <c r="I23" s="176"/>
      <c r="J23" s="176"/>
      <c r="K23" s="176"/>
    </row>
    <row r="24" spans="2:18" s="2" customFormat="1">
      <c r="C24" s="176"/>
      <c r="D24" s="176"/>
      <c r="E24" s="176"/>
      <c r="F24" s="176"/>
      <c r="G24" s="177"/>
      <c r="H24" s="176"/>
      <c r="I24" s="176"/>
      <c r="J24" s="176"/>
      <c r="K24" s="176"/>
    </row>
    <row r="25" spans="2:18" s="2" customFormat="1">
      <c r="C25" s="176"/>
      <c r="D25" s="176"/>
      <c r="E25" s="176"/>
      <c r="F25" s="176"/>
      <c r="G25" s="177"/>
      <c r="H25" s="176"/>
      <c r="I25" s="176"/>
      <c r="J25" s="176"/>
      <c r="K25" s="176"/>
    </row>
  </sheetData>
  <mergeCells count="24">
    <mergeCell ref="C4:C5"/>
    <mergeCell ref="E15:E16"/>
    <mergeCell ref="F15:F16"/>
    <mergeCell ref="J4:J5"/>
    <mergeCell ref="J15:J16"/>
    <mergeCell ref="H15:H16"/>
    <mergeCell ref="I15:I16"/>
    <mergeCell ref="H4:H5"/>
    <mergeCell ref="P3:P4"/>
    <mergeCell ref="I4:I5"/>
    <mergeCell ref="B2:K2"/>
    <mergeCell ref="C14:F14"/>
    <mergeCell ref="H14:K14"/>
    <mergeCell ref="K4:K5"/>
    <mergeCell ref="B14:B16"/>
    <mergeCell ref="K15:K16"/>
    <mergeCell ref="B3:B5"/>
    <mergeCell ref="C3:F3"/>
    <mergeCell ref="H3:K3"/>
    <mergeCell ref="D4:D5"/>
    <mergeCell ref="E4:E5"/>
    <mergeCell ref="F4:F5"/>
    <mergeCell ref="C15:C16"/>
    <mergeCell ref="D15:D16"/>
  </mergeCells>
  <phoneticPr fontId="45" type="noConversion"/>
  <printOptions horizontalCentered="1" verticalCentered="1"/>
  <pageMargins left="0.36" right="0.3" top="0.45" bottom="0.98425196850393704" header="0.28000000000000003" footer="0.51181102362204722"/>
  <pageSetup paperSize="9" orientation="landscape" r:id="rId1"/>
  <headerFooter alignWithMargins="0"/>
  <ignoredErrors>
    <ignoredError sqref="L11:M11 L10 D10:F16 C10:C13 H10:H13 C15:C16 H15:H16 I10:K16 L7:M9 C19:F21 H21:K21 L17:L21 G7:G21 G6:M6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0" tint="-0.249977111117893"/>
  </sheetPr>
  <dimension ref="A3:T124"/>
  <sheetViews>
    <sheetView showGridLines="0" zoomScale="70" zoomScaleNormal="70" workbookViewId="0">
      <selection activeCell="M27" sqref="M27"/>
    </sheetView>
  </sheetViews>
  <sheetFormatPr defaultRowHeight="12.75" outlineLevelRow="1"/>
  <cols>
    <col min="1" max="1" width="27" style="19" bestFit="1" customWidth="1"/>
    <col min="2" max="2" width="11" style="19" bestFit="1" customWidth="1"/>
    <col min="3" max="3" width="11" style="19" customWidth="1"/>
    <col min="4" max="4" width="13.140625" style="19" bestFit="1" customWidth="1"/>
    <col min="5" max="17" width="9.140625" style="19"/>
    <col min="18" max="18" width="20.28515625" style="19" bestFit="1" customWidth="1"/>
    <col min="19" max="19" width="10.140625" style="19" bestFit="1" customWidth="1"/>
    <col min="20" max="257" width="9.140625" style="19"/>
    <col min="258" max="258" width="27" style="19" bestFit="1" customWidth="1"/>
    <col min="259" max="259" width="9.140625" style="19"/>
    <col min="260" max="260" width="13.140625" style="19" bestFit="1" customWidth="1"/>
    <col min="261" max="513" width="9.140625" style="19"/>
    <col min="514" max="514" width="27" style="19" bestFit="1" customWidth="1"/>
    <col min="515" max="515" width="9.140625" style="19"/>
    <col min="516" max="516" width="13.140625" style="19" bestFit="1" customWidth="1"/>
    <col min="517" max="769" width="9.140625" style="19"/>
    <col min="770" max="770" width="27" style="19" bestFit="1" customWidth="1"/>
    <col min="771" max="771" width="9.140625" style="19"/>
    <col min="772" max="772" width="13.140625" style="19" bestFit="1" customWidth="1"/>
    <col min="773" max="1025" width="9.140625" style="19"/>
    <col min="1026" max="1026" width="27" style="19" bestFit="1" customWidth="1"/>
    <col min="1027" max="1027" width="9.140625" style="19"/>
    <col min="1028" max="1028" width="13.140625" style="19" bestFit="1" customWidth="1"/>
    <col min="1029" max="1281" width="9.140625" style="19"/>
    <col min="1282" max="1282" width="27" style="19" bestFit="1" customWidth="1"/>
    <col min="1283" max="1283" width="9.140625" style="19"/>
    <col min="1284" max="1284" width="13.140625" style="19" bestFit="1" customWidth="1"/>
    <col min="1285" max="1537" width="9.140625" style="19"/>
    <col min="1538" max="1538" width="27" style="19" bestFit="1" customWidth="1"/>
    <col min="1539" max="1539" width="9.140625" style="19"/>
    <col min="1540" max="1540" width="13.140625" style="19" bestFit="1" customWidth="1"/>
    <col min="1541" max="1793" width="9.140625" style="19"/>
    <col min="1794" max="1794" width="27" style="19" bestFit="1" customWidth="1"/>
    <col min="1795" max="1795" width="9.140625" style="19"/>
    <col min="1796" max="1796" width="13.140625" style="19" bestFit="1" customWidth="1"/>
    <col min="1797" max="2049" width="9.140625" style="19"/>
    <col min="2050" max="2050" width="27" style="19" bestFit="1" customWidth="1"/>
    <col min="2051" max="2051" width="9.140625" style="19"/>
    <col min="2052" max="2052" width="13.140625" style="19" bestFit="1" customWidth="1"/>
    <col min="2053" max="2305" width="9.140625" style="19"/>
    <col min="2306" max="2306" width="27" style="19" bestFit="1" customWidth="1"/>
    <col min="2307" max="2307" width="9.140625" style="19"/>
    <col min="2308" max="2308" width="13.140625" style="19" bestFit="1" customWidth="1"/>
    <col min="2309" max="2561" width="9.140625" style="19"/>
    <col min="2562" max="2562" width="27" style="19" bestFit="1" customWidth="1"/>
    <col min="2563" max="2563" width="9.140625" style="19"/>
    <col min="2564" max="2564" width="13.140625" style="19" bestFit="1" customWidth="1"/>
    <col min="2565" max="2817" width="9.140625" style="19"/>
    <col min="2818" max="2818" width="27" style="19" bestFit="1" customWidth="1"/>
    <col min="2819" max="2819" width="9.140625" style="19"/>
    <col min="2820" max="2820" width="13.140625" style="19" bestFit="1" customWidth="1"/>
    <col min="2821" max="3073" width="9.140625" style="19"/>
    <col min="3074" max="3074" width="27" style="19" bestFit="1" customWidth="1"/>
    <col min="3075" max="3075" width="9.140625" style="19"/>
    <col min="3076" max="3076" width="13.140625" style="19" bestFit="1" customWidth="1"/>
    <col min="3077" max="3329" width="9.140625" style="19"/>
    <col min="3330" max="3330" width="27" style="19" bestFit="1" customWidth="1"/>
    <col min="3331" max="3331" width="9.140625" style="19"/>
    <col min="3332" max="3332" width="13.140625" style="19" bestFit="1" customWidth="1"/>
    <col min="3333" max="3585" width="9.140625" style="19"/>
    <col min="3586" max="3586" width="27" style="19" bestFit="1" customWidth="1"/>
    <col min="3587" max="3587" width="9.140625" style="19"/>
    <col min="3588" max="3588" width="13.140625" style="19" bestFit="1" customWidth="1"/>
    <col min="3589" max="3841" width="9.140625" style="19"/>
    <col min="3842" max="3842" width="27" style="19" bestFit="1" customWidth="1"/>
    <col min="3843" max="3843" width="9.140625" style="19"/>
    <col min="3844" max="3844" width="13.140625" style="19" bestFit="1" customWidth="1"/>
    <col min="3845" max="4097" width="9.140625" style="19"/>
    <col min="4098" max="4098" width="27" style="19" bestFit="1" customWidth="1"/>
    <col min="4099" max="4099" width="9.140625" style="19"/>
    <col min="4100" max="4100" width="13.140625" style="19" bestFit="1" customWidth="1"/>
    <col min="4101" max="4353" width="9.140625" style="19"/>
    <col min="4354" max="4354" width="27" style="19" bestFit="1" customWidth="1"/>
    <col min="4355" max="4355" width="9.140625" style="19"/>
    <col min="4356" max="4356" width="13.140625" style="19" bestFit="1" customWidth="1"/>
    <col min="4357" max="4609" width="9.140625" style="19"/>
    <col min="4610" max="4610" width="27" style="19" bestFit="1" customWidth="1"/>
    <col min="4611" max="4611" width="9.140625" style="19"/>
    <col min="4612" max="4612" width="13.140625" style="19" bestFit="1" customWidth="1"/>
    <col min="4613" max="4865" width="9.140625" style="19"/>
    <col min="4866" max="4866" width="27" style="19" bestFit="1" customWidth="1"/>
    <col min="4867" max="4867" width="9.140625" style="19"/>
    <col min="4868" max="4868" width="13.140625" style="19" bestFit="1" customWidth="1"/>
    <col min="4869" max="5121" width="9.140625" style="19"/>
    <col min="5122" max="5122" width="27" style="19" bestFit="1" customWidth="1"/>
    <col min="5123" max="5123" width="9.140625" style="19"/>
    <col min="5124" max="5124" width="13.140625" style="19" bestFit="1" customWidth="1"/>
    <col min="5125" max="5377" width="9.140625" style="19"/>
    <col min="5378" max="5378" width="27" style="19" bestFit="1" customWidth="1"/>
    <col min="5379" max="5379" width="9.140625" style="19"/>
    <col min="5380" max="5380" width="13.140625" style="19" bestFit="1" customWidth="1"/>
    <col min="5381" max="5633" width="9.140625" style="19"/>
    <col min="5634" max="5634" width="27" style="19" bestFit="1" customWidth="1"/>
    <col min="5635" max="5635" width="9.140625" style="19"/>
    <col min="5636" max="5636" width="13.140625" style="19" bestFit="1" customWidth="1"/>
    <col min="5637" max="5889" width="9.140625" style="19"/>
    <col min="5890" max="5890" width="27" style="19" bestFit="1" customWidth="1"/>
    <col min="5891" max="5891" width="9.140625" style="19"/>
    <col min="5892" max="5892" width="13.140625" style="19" bestFit="1" customWidth="1"/>
    <col min="5893" max="6145" width="9.140625" style="19"/>
    <col min="6146" max="6146" width="27" style="19" bestFit="1" customWidth="1"/>
    <col min="6147" max="6147" width="9.140625" style="19"/>
    <col min="6148" max="6148" width="13.140625" style="19" bestFit="1" customWidth="1"/>
    <col min="6149" max="6401" width="9.140625" style="19"/>
    <col min="6402" max="6402" width="27" style="19" bestFit="1" customWidth="1"/>
    <col min="6403" max="6403" width="9.140625" style="19"/>
    <col min="6404" max="6404" width="13.140625" style="19" bestFit="1" customWidth="1"/>
    <col min="6405" max="6657" width="9.140625" style="19"/>
    <col min="6658" max="6658" width="27" style="19" bestFit="1" customWidth="1"/>
    <col min="6659" max="6659" width="9.140625" style="19"/>
    <col min="6660" max="6660" width="13.140625" style="19" bestFit="1" customWidth="1"/>
    <col min="6661" max="6913" width="9.140625" style="19"/>
    <col min="6914" max="6914" width="27" style="19" bestFit="1" customWidth="1"/>
    <col min="6915" max="6915" width="9.140625" style="19"/>
    <col min="6916" max="6916" width="13.140625" style="19" bestFit="1" customWidth="1"/>
    <col min="6917" max="7169" width="9.140625" style="19"/>
    <col min="7170" max="7170" width="27" style="19" bestFit="1" customWidth="1"/>
    <col min="7171" max="7171" width="9.140625" style="19"/>
    <col min="7172" max="7172" width="13.140625" style="19" bestFit="1" customWidth="1"/>
    <col min="7173" max="7425" width="9.140625" style="19"/>
    <col min="7426" max="7426" width="27" style="19" bestFit="1" customWidth="1"/>
    <col min="7427" max="7427" width="9.140625" style="19"/>
    <col min="7428" max="7428" width="13.140625" style="19" bestFit="1" customWidth="1"/>
    <col min="7429" max="7681" width="9.140625" style="19"/>
    <col min="7682" max="7682" width="27" style="19" bestFit="1" customWidth="1"/>
    <col min="7683" max="7683" width="9.140625" style="19"/>
    <col min="7684" max="7684" width="13.140625" style="19" bestFit="1" customWidth="1"/>
    <col min="7685" max="7937" width="9.140625" style="19"/>
    <col min="7938" max="7938" width="27" style="19" bestFit="1" customWidth="1"/>
    <col min="7939" max="7939" width="9.140625" style="19"/>
    <col min="7940" max="7940" width="13.140625" style="19" bestFit="1" customWidth="1"/>
    <col min="7941" max="8193" width="9.140625" style="19"/>
    <col min="8194" max="8194" width="27" style="19" bestFit="1" customWidth="1"/>
    <col min="8195" max="8195" width="9.140625" style="19"/>
    <col min="8196" max="8196" width="13.140625" style="19" bestFit="1" customWidth="1"/>
    <col min="8197" max="8449" width="9.140625" style="19"/>
    <col min="8450" max="8450" width="27" style="19" bestFit="1" customWidth="1"/>
    <col min="8451" max="8451" width="9.140625" style="19"/>
    <col min="8452" max="8452" width="13.140625" style="19" bestFit="1" customWidth="1"/>
    <col min="8453" max="8705" width="9.140625" style="19"/>
    <col min="8706" max="8706" width="27" style="19" bestFit="1" customWidth="1"/>
    <col min="8707" max="8707" width="9.140625" style="19"/>
    <col min="8708" max="8708" width="13.140625" style="19" bestFit="1" customWidth="1"/>
    <col min="8709" max="8961" width="9.140625" style="19"/>
    <col min="8962" max="8962" width="27" style="19" bestFit="1" customWidth="1"/>
    <col min="8963" max="8963" width="9.140625" style="19"/>
    <col min="8964" max="8964" width="13.140625" style="19" bestFit="1" customWidth="1"/>
    <col min="8965" max="9217" width="9.140625" style="19"/>
    <col min="9218" max="9218" width="27" style="19" bestFit="1" customWidth="1"/>
    <col min="9219" max="9219" width="9.140625" style="19"/>
    <col min="9220" max="9220" width="13.140625" style="19" bestFit="1" customWidth="1"/>
    <col min="9221" max="9473" width="9.140625" style="19"/>
    <col min="9474" max="9474" width="27" style="19" bestFit="1" customWidth="1"/>
    <col min="9475" max="9475" width="9.140625" style="19"/>
    <col min="9476" max="9476" width="13.140625" style="19" bestFit="1" customWidth="1"/>
    <col min="9477" max="9729" width="9.140625" style="19"/>
    <col min="9730" max="9730" width="27" style="19" bestFit="1" customWidth="1"/>
    <col min="9731" max="9731" width="9.140625" style="19"/>
    <col min="9732" max="9732" width="13.140625" style="19" bestFit="1" customWidth="1"/>
    <col min="9733" max="9985" width="9.140625" style="19"/>
    <col min="9986" max="9986" width="27" style="19" bestFit="1" customWidth="1"/>
    <col min="9987" max="9987" width="9.140625" style="19"/>
    <col min="9988" max="9988" width="13.140625" style="19" bestFit="1" customWidth="1"/>
    <col min="9989" max="10241" width="9.140625" style="19"/>
    <col min="10242" max="10242" width="27" style="19" bestFit="1" customWidth="1"/>
    <col min="10243" max="10243" width="9.140625" style="19"/>
    <col min="10244" max="10244" width="13.140625" style="19" bestFit="1" customWidth="1"/>
    <col min="10245" max="10497" width="9.140625" style="19"/>
    <col min="10498" max="10498" width="27" style="19" bestFit="1" customWidth="1"/>
    <col min="10499" max="10499" width="9.140625" style="19"/>
    <col min="10500" max="10500" width="13.140625" style="19" bestFit="1" customWidth="1"/>
    <col min="10501" max="10753" width="9.140625" style="19"/>
    <col min="10754" max="10754" width="27" style="19" bestFit="1" customWidth="1"/>
    <col min="10755" max="10755" width="9.140625" style="19"/>
    <col min="10756" max="10756" width="13.140625" style="19" bestFit="1" customWidth="1"/>
    <col min="10757" max="11009" width="9.140625" style="19"/>
    <col min="11010" max="11010" width="27" style="19" bestFit="1" customWidth="1"/>
    <col min="11011" max="11011" width="9.140625" style="19"/>
    <col min="11012" max="11012" width="13.140625" style="19" bestFit="1" customWidth="1"/>
    <col min="11013" max="11265" width="9.140625" style="19"/>
    <col min="11266" max="11266" width="27" style="19" bestFit="1" customWidth="1"/>
    <col min="11267" max="11267" width="9.140625" style="19"/>
    <col min="11268" max="11268" width="13.140625" style="19" bestFit="1" customWidth="1"/>
    <col min="11269" max="11521" width="9.140625" style="19"/>
    <col min="11522" max="11522" width="27" style="19" bestFit="1" customWidth="1"/>
    <col min="11523" max="11523" width="9.140625" style="19"/>
    <col min="11524" max="11524" width="13.140625" style="19" bestFit="1" customWidth="1"/>
    <col min="11525" max="11777" width="9.140625" style="19"/>
    <col min="11778" max="11778" width="27" style="19" bestFit="1" customWidth="1"/>
    <col min="11779" max="11779" width="9.140625" style="19"/>
    <col min="11780" max="11780" width="13.140625" style="19" bestFit="1" customWidth="1"/>
    <col min="11781" max="12033" width="9.140625" style="19"/>
    <col min="12034" max="12034" width="27" style="19" bestFit="1" customWidth="1"/>
    <col min="12035" max="12035" width="9.140625" style="19"/>
    <col min="12036" max="12036" width="13.140625" style="19" bestFit="1" customWidth="1"/>
    <col min="12037" max="12289" width="9.140625" style="19"/>
    <col min="12290" max="12290" width="27" style="19" bestFit="1" customWidth="1"/>
    <col min="12291" max="12291" width="9.140625" style="19"/>
    <col min="12292" max="12292" width="13.140625" style="19" bestFit="1" customWidth="1"/>
    <col min="12293" max="12545" width="9.140625" style="19"/>
    <col min="12546" max="12546" width="27" style="19" bestFit="1" customWidth="1"/>
    <col min="12547" max="12547" width="9.140625" style="19"/>
    <col min="12548" max="12548" width="13.140625" style="19" bestFit="1" customWidth="1"/>
    <col min="12549" max="12801" width="9.140625" style="19"/>
    <col min="12802" max="12802" width="27" style="19" bestFit="1" customWidth="1"/>
    <col min="12803" max="12803" width="9.140625" style="19"/>
    <col min="12804" max="12804" width="13.140625" style="19" bestFit="1" customWidth="1"/>
    <col min="12805" max="13057" width="9.140625" style="19"/>
    <col min="13058" max="13058" width="27" style="19" bestFit="1" customWidth="1"/>
    <col min="13059" max="13059" width="9.140625" style="19"/>
    <col min="13060" max="13060" width="13.140625" style="19" bestFit="1" customWidth="1"/>
    <col min="13061" max="13313" width="9.140625" style="19"/>
    <col min="13314" max="13314" width="27" style="19" bestFit="1" customWidth="1"/>
    <col min="13315" max="13315" width="9.140625" style="19"/>
    <col min="13316" max="13316" width="13.140625" style="19" bestFit="1" customWidth="1"/>
    <col min="13317" max="13569" width="9.140625" style="19"/>
    <col min="13570" max="13570" width="27" style="19" bestFit="1" customWidth="1"/>
    <col min="13571" max="13571" width="9.140625" style="19"/>
    <col min="13572" max="13572" width="13.140625" style="19" bestFit="1" customWidth="1"/>
    <col min="13573" max="13825" width="9.140625" style="19"/>
    <col min="13826" max="13826" width="27" style="19" bestFit="1" customWidth="1"/>
    <col min="13827" max="13827" width="9.140625" style="19"/>
    <col min="13828" max="13828" width="13.140625" style="19" bestFit="1" customWidth="1"/>
    <col min="13829" max="14081" width="9.140625" style="19"/>
    <col min="14082" max="14082" width="27" style="19" bestFit="1" customWidth="1"/>
    <col min="14083" max="14083" width="9.140625" style="19"/>
    <col min="14084" max="14084" width="13.140625" style="19" bestFit="1" customWidth="1"/>
    <col min="14085" max="14337" width="9.140625" style="19"/>
    <col min="14338" max="14338" width="27" style="19" bestFit="1" customWidth="1"/>
    <col min="14339" max="14339" width="9.140625" style="19"/>
    <col min="14340" max="14340" width="13.140625" style="19" bestFit="1" customWidth="1"/>
    <col min="14341" max="14593" width="9.140625" style="19"/>
    <col min="14594" max="14594" width="27" style="19" bestFit="1" customWidth="1"/>
    <col min="14595" max="14595" width="9.140625" style="19"/>
    <col min="14596" max="14596" width="13.140625" style="19" bestFit="1" customWidth="1"/>
    <col min="14597" max="14849" width="9.140625" style="19"/>
    <col min="14850" max="14850" width="27" style="19" bestFit="1" customWidth="1"/>
    <col min="14851" max="14851" width="9.140625" style="19"/>
    <col min="14852" max="14852" width="13.140625" style="19" bestFit="1" customWidth="1"/>
    <col min="14853" max="15105" width="9.140625" style="19"/>
    <col min="15106" max="15106" width="27" style="19" bestFit="1" customWidth="1"/>
    <col min="15107" max="15107" width="9.140625" style="19"/>
    <col min="15108" max="15108" width="13.140625" style="19" bestFit="1" customWidth="1"/>
    <col min="15109" max="15361" width="9.140625" style="19"/>
    <col min="15362" max="15362" width="27" style="19" bestFit="1" customWidth="1"/>
    <col min="15363" max="15363" width="9.140625" style="19"/>
    <col min="15364" max="15364" width="13.140625" style="19" bestFit="1" customWidth="1"/>
    <col min="15365" max="15617" width="9.140625" style="19"/>
    <col min="15618" max="15618" width="27" style="19" bestFit="1" customWidth="1"/>
    <col min="15619" max="15619" width="9.140625" style="19"/>
    <col min="15620" max="15620" width="13.140625" style="19" bestFit="1" customWidth="1"/>
    <col min="15621" max="15873" width="9.140625" style="19"/>
    <col min="15874" max="15874" width="27" style="19" bestFit="1" customWidth="1"/>
    <col min="15875" max="15875" width="9.140625" style="19"/>
    <col min="15876" max="15876" width="13.140625" style="19" bestFit="1" customWidth="1"/>
    <col min="15877" max="16129" width="9.140625" style="19"/>
    <col min="16130" max="16130" width="27" style="19" bestFit="1" customWidth="1"/>
    <col min="16131" max="16131" width="9.140625" style="19"/>
    <col min="16132" max="16132" width="13.140625" style="19" bestFit="1" customWidth="1"/>
    <col min="16133" max="16384" width="9.140625" style="19"/>
  </cols>
  <sheetData>
    <row r="3" spans="1:19">
      <c r="B3" s="124"/>
      <c r="C3" s="124"/>
      <c r="D3" s="124"/>
      <c r="E3" s="34"/>
      <c r="F3" s="125"/>
    </row>
    <row r="4" spans="1:19">
      <c r="A4" s="33"/>
      <c r="B4" s="126">
        <v>2015</v>
      </c>
      <c r="C4" s="126"/>
      <c r="D4" s="268"/>
      <c r="E4" s="269"/>
    </row>
    <row r="5" spans="1:19">
      <c r="A5" s="129">
        <v>2014</v>
      </c>
      <c r="B5" s="266">
        <v>63.829207900000497</v>
      </c>
      <c r="C5" s="266"/>
      <c r="D5" s="266"/>
      <c r="E5" s="127"/>
      <c r="K5" s="128"/>
      <c r="R5" s="129"/>
      <c r="S5" s="266"/>
    </row>
    <row r="6" spans="1:19">
      <c r="A6" s="130" t="s">
        <v>139</v>
      </c>
      <c r="B6" s="266">
        <v>-28.222409749999997</v>
      </c>
      <c r="C6" s="266"/>
      <c r="D6" s="266"/>
      <c r="E6" s="127"/>
      <c r="K6" s="128"/>
      <c r="R6" s="130"/>
      <c r="S6" s="266"/>
    </row>
    <row r="7" spans="1:19">
      <c r="A7" s="132" t="s">
        <v>140</v>
      </c>
      <c r="B7" s="266">
        <v>4.1658583</v>
      </c>
      <c r="C7" s="266"/>
      <c r="D7" s="266"/>
      <c r="E7" s="127"/>
      <c r="K7" s="128"/>
      <c r="R7" s="132"/>
      <c r="S7" s="266"/>
    </row>
    <row r="8" spans="1:19">
      <c r="A8" s="130" t="s">
        <v>141</v>
      </c>
      <c r="B8" s="266">
        <v>-19.577192600000011</v>
      </c>
      <c r="C8" s="266"/>
      <c r="D8" s="266"/>
      <c r="E8" s="127"/>
      <c r="K8" s="128"/>
      <c r="R8" s="130"/>
      <c r="S8" s="266"/>
    </row>
    <row r="9" spans="1:19">
      <c r="A9" s="130" t="s">
        <v>142</v>
      </c>
      <c r="B9" s="266">
        <v>5.823356600000114</v>
      </c>
      <c r="C9" s="266"/>
      <c r="D9" s="266"/>
      <c r="E9" s="127"/>
      <c r="K9" s="128"/>
      <c r="R9" s="130"/>
      <c r="S9" s="266"/>
    </row>
    <row r="10" spans="1:19">
      <c r="A10" s="270">
        <v>2015</v>
      </c>
      <c r="B10" s="266" t="s">
        <v>42</v>
      </c>
      <c r="C10" s="266"/>
      <c r="D10" s="266"/>
      <c r="E10" s="127"/>
      <c r="K10" s="128"/>
    </row>
    <row r="11" spans="1:19">
      <c r="A11" s="133"/>
      <c r="K11" s="128"/>
      <c r="R11" s="133"/>
      <c r="S11" s="266"/>
    </row>
    <row r="12" spans="1:19">
      <c r="K12" s="128"/>
    </row>
    <row r="13" spans="1:19">
      <c r="A13" s="129" t="s">
        <v>151</v>
      </c>
      <c r="B13" s="266">
        <f>+B5</f>
        <v>63.829207900000497</v>
      </c>
      <c r="C13" s="266"/>
      <c r="D13" s="266"/>
    </row>
    <row r="14" spans="1:19" outlineLevel="1">
      <c r="A14" s="130" t="s">
        <v>141</v>
      </c>
      <c r="B14" s="267">
        <f>+ABS(+B6+B8)</f>
        <v>47.799602350000008</v>
      </c>
      <c r="C14" s="266">
        <f>+B13-B14</f>
        <v>16.02960555000049</v>
      </c>
      <c r="D14" s="266"/>
    </row>
    <row r="15" spans="1:19" outlineLevel="1">
      <c r="A15" s="35" t="s">
        <v>140</v>
      </c>
      <c r="B15" s="267">
        <f>+B7</f>
        <v>4.1658583</v>
      </c>
      <c r="C15" s="266">
        <f>+C14</f>
        <v>16.02960555000049</v>
      </c>
      <c r="D15" s="266"/>
    </row>
    <row r="16" spans="1:19">
      <c r="A16" s="130" t="s">
        <v>137</v>
      </c>
      <c r="B16" s="267">
        <f>+ABS(B9)</f>
        <v>5.823356600000114</v>
      </c>
      <c r="C16" s="266">
        <f>+C15+B15-B16</f>
        <v>14.372107250000376</v>
      </c>
      <c r="D16" s="266"/>
    </row>
    <row r="17" spans="1:14">
      <c r="A17" s="129" t="s">
        <v>152</v>
      </c>
      <c r="B17" s="267" t="str">
        <f>+B10</f>
        <v>EBITDA</v>
      </c>
      <c r="C17" s="266"/>
      <c r="D17" s="266"/>
    </row>
    <row r="18" spans="1:14">
      <c r="A18" s="133"/>
      <c r="B18" s="266"/>
      <c r="C18" s="266"/>
      <c r="D18" s="266"/>
    </row>
    <row r="27" spans="1:14">
      <c r="A27" s="75"/>
      <c r="B27" s="75"/>
      <c r="C27" s="75"/>
      <c r="D27" s="75"/>
      <c r="E27" s="75"/>
    </row>
    <row r="28" spans="1:14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14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</row>
    <row r="30" spans="1:14">
      <c r="A30" s="75"/>
      <c r="B30" s="75"/>
      <c r="C30" s="75"/>
      <c r="D30" s="75"/>
      <c r="E30" s="75"/>
    </row>
    <row r="31" spans="1:14">
      <c r="A31" s="132"/>
      <c r="B31" s="131"/>
      <c r="C31" s="131"/>
      <c r="D31" s="131"/>
      <c r="E31" s="75"/>
    </row>
    <row r="32" spans="1:14">
      <c r="A32" s="130"/>
      <c r="B32" s="131"/>
      <c r="C32" s="131"/>
      <c r="D32" s="131"/>
      <c r="E32" s="75"/>
    </row>
    <row r="33" spans="1:20">
      <c r="A33" s="132"/>
      <c r="B33" s="131"/>
      <c r="C33" s="131"/>
      <c r="D33" s="131"/>
      <c r="E33" s="75"/>
    </row>
    <row r="34" spans="1:20">
      <c r="A34" s="130"/>
      <c r="B34" s="131"/>
      <c r="C34" s="131"/>
      <c r="D34" s="131"/>
      <c r="E34" s="75"/>
    </row>
    <row r="36" spans="1:20" s="271" customFormat="1"/>
    <row r="37" spans="1:20" s="271" customFormat="1"/>
    <row r="38" spans="1:20" s="271" customFormat="1"/>
    <row r="39" spans="1:20" s="280" customFormat="1">
      <c r="B39" s="281"/>
      <c r="C39" s="281"/>
    </row>
    <row r="40" spans="1:20" s="280" customFormat="1">
      <c r="A40" s="282"/>
      <c r="B40" s="283">
        <v>2015</v>
      </c>
      <c r="C40" s="283"/>
      <c r="Q40" s="284"/>
      <c r="R40" s="282"/>
      <c r="S40" s="283">
        <v>2015</v>
      </c>
      <c r="T40" s="283"/>
    </row>
    <row r="41" spans="1:20" s="280" customFormat="1">
      <c r="A41" s="285">
        <v>2014</v>
      </c>
      <c r="B41" s="286">
        <v>1727.1265800799999</v>
      </c>
      <c r="C41" s="286"/>
      <c r="Q41" s="284"/>
      <c r="R41" s="285">
        <v>2014</v>
      </c>
      <c r="S41" s="286">
        <v>331.34769713999998</v>
      </c>
      <c r="T41" s="286"/>
    </row>
    <row r="42" spans="1:20" s="280" customFormat="1">
      <c r="A42" s="287" t="s">
        <v>144</v>
      </c>
      <c r="B42" s="286">
        <v>-3.3091487681083436</v>
      </c>
      <c r="C42" s="286"/>
      <c r="Q42" s="287"/>
      <c r="R42" s="287" t="s">
        <v>144</v>
      </c>
      <c r="S42" s="286">
        <v>-3.3091487681083436</v>
      </c>
      <c r="T42" s="286"/>
    </row>
    <row r="43" spans="1:20" s="280" customFormat="1">
      <c r="A43" s="288">
        <v>2014</v>
      </c>
      <c r="B43" s="286">
        <f>+B41+B42</f>
        <v>1723.8174313118916</v>
      </c>
      <c r="C43" s="286"/>
      <c r="Q43" s="288"/>
      <c r="R43" s="288">
        <v>2014</v>
      </c>
      <c r="S43" s="286">
        <f>+S41+S42</f>
        <v>328.03854837189164</v>
      </c>
      <c r="T43" s="286"/>
    </row>
    <row r="44" spans="1:20" s="280" customFormat="1">
      <c r="A44" s="284" t="s">
        <v>140</v>
      </c>
      <c r="B44" s="286">
        <v>0</v>
      </c>
      <c r="C44" s="286"/>
      <c r="Q44" s="284"/>
      <c r="R44" s="284" t="s">
        <v>140</v>
      </c>
      <c r="S44" s="286">
        <v>0</v>
      </c>
      <c r="T44" s="286"/>
    </row>
    <row r="45" spans="1:20" s="280" customFormat="1">
      <c r="A45" s="284" t="s">
        <v>141</v>
      </c>
      <c r="B45" s="286">
        <v>0</v>
      </c>
      <c r="C45" s="286"/>
      <c r="Q45" s="284"/>
      <c r="R45" s="284" t="s">
        <v>141</v>
      </c>
      <c r="S45" s="286">
        <v>0</v>
      </c>
      <c r="T45" s="286"/>
    </row>
    <row r="46" spans="1:20" s="280" customFormat="1">
      <c r="A46" s="284" t="s">
        <v>143</v>
      </c>
      <c r="B46" s="286">
        <v>90.355825808108648</v>
      </c>
      <c r="C46" s="286"/>
      <c r="Q46" s="284"/>
      <c r="R46" s="284" t="s">
        <v>143</v>
      </c>
      <c r="S46" s="286">
        <v>90.355825808108648</v>
      </c>
      <c r="T46" s="286"/>
    </row>
    <row r="47" spans="1:20" s="280" customFormat="1">
      <c r="A47" s="289">
        <v>2015</v>
      </c>
      <c r="B47" s="286">
        <v>1814.1732571200002</v>
      </c>
      <c r="C47" s="286"/>
      <c r="Q47" s="289"/>
      <c r="R47" s="287" t="s">
        <v>138</v>
      </c>
      <c r="S47" s="286" t="e">
        <v>#VALUE!</v>
      </c>
      <c r="T47" s="286"/>
    </row>
    <row r="48" spans="1:20" s="280" customFormat="1">
      <c r="A48" s="287"/>
      <c r="B48" s="286"/>
      <c r="C48" s="286"/>
      <c r="Q48" s="287"/>
      <c r="R48" s="280" t="s">
        <v>149</v>
      </c>
      <c r="S48" s="286" t="s">
        <v>182</v>
      </c>
      <c r="T48" s="286"/>
    </row>
    <row r="49" spans="1:20" s="280" customFormat="1">
      <c r="A49" s="289"/>
      <c r="B49" s="286"/>
      <c r="C49" s="286"/>
      <c r="Q49" s="289"/>
      <c r="R49" s="289"/>
      <c r="S49" s="286"/>
      <c r="T49" s="286"/>
    </row>
    <row r="50" spans="1:20" s="280" customFormat="1">
      <c r="A50" s="290"/>
      <c r="Q50" s="284"/>
      <c r="R50" s="290"/>
    </row>
    <row r="51" spans="1:20" s="280" customFormat="1">
      <c r="Q51" s="291"/>
    </row>
    <row r="52" spans="1:20" s="280" customFormat="1">
      <c r="A52" s="285" t="s">
        <v>151</v>
      </c>
      <c r="B52" s="286">
        <f>+ABS(B41)</f>
        <v>1727.1265800799999</v>
      </c>
      <c r="C52" s="286"/>
      <c r="Q52" s="284"/>
      <c r="R52" s="285" t="s">
        <v>74</v>
      </c>
      <c r="S52" s="286">
        <f>+ABS(S41)</f>
        <v>331.34769713999998</v>
      </c>
      <c r="T52" s="286"/>
    </row>
    <row r="53" spans="1:20" s="280" customFormat="1">
      <c r="A53" s="287" t="s">
        <v>144</v>
      </c>
      <c r="B53" s="286">
        <f t="shared" ref="B53:B58" si="0">+ABS(B42)</f>
        <v>3.3091487681083436</v>
      </c>
      <c r="C53" s="286">
        <f>+B52-B53</f>
        <v>1723.8174313118916</v>
      </c>
      <c r="Q53" s="287"/>
      <c r="R53" s="287" t="s">
        <v>144</v>
      </c>
      <c r="S53" s="286">
        <f t="shared" ref="S53:S59" si="1">+ABS(S42)</f>
        <v>3.3091487681083436</v>
      </c>
      <c r="T53" s="286">
        <f>+S52-S53</f>
        <v>328.03854837189164</v>
      </c>
    </row>
    <row r="54" spans="1:20" s="280" customFormat="1">
      <c r="A54" s="285" t="s">
        <v>156</v>
      </c>
      <c r="B54" s="286">
        <f>+B43</f>
        <v>1723.8174313118916</v>
      </c>
      <c r="C54" s="286"/>
      <c r="Q54" s="284"/>
      <c r="R54" s="285" t="s">
        <v>146</v>
      </c>
      <c r="S54" s="286">
        <f>+S43</f>
        <v>328.03854837189164</v>
      </c>
      <c r="T54" s="286"/>
    </row>
    <row r="55" spans="1:20" s="280" customFormat="1">
      <c r="A55" s="275" t="s">
        <v>140</v>
      </c>
      <c r="B55" s="286">
        <f t="shared" si="0"/>
        <v>0</v>
      </c>
      <c r="C55" s="286">
        <f>+B54</f>
        <v>1723.8174313118916</v>
      </c>
      <c r="Q55" s="292"/>
      <c r="R55" s="275" t="s">
        <v>140</v>
      </c>
      <c r="S55" s="286">
        <f t="shared" si="1"/>
        <v>0</v>
      </c>
      <c r="T55" s="286">
        <f>+S54</f>
        <v>328.03854837189164</v>
      </c>
    </row>
    <row r="56" spans="1:20" s="280" customFormat="1">
      <c r="A56" s="287" t="s">
        <v>141</v>
      </c>
      <c r="B56" s="286">
        <f t="shared" si="0"/>
        <v>0</v>
      </c>
      <c r="C56" s="286">
        <f>+C55+B55-B56</f>
        <v>1723.8174313118916</v>
      </c>
      <c r="Q56" s="287"/>
      <c r="R56" s="287" t="s">
        <v>141</v>
      </c>
      <c r="S56" s="286">
        <f t="shared" si="1"/>
        <v>0</v>
      </c>
      <c r="T56" s="286">
        <f>+T55+S55-S56</f>
        <v>328.03854837189164</v>
      </c>
    </row>
    <row r="57" spans="1:20" s="280" customFormat="1">
      <c r="A57" s="289" t="s">
        <v>145</v>
      </c>
      <c r="B57" s="286">
        <f t="shared" si="0"/>
        <v>90.355825808108648</v>
      </c>
      <c r="C57" s="286">
        <f>+C56</f>
        <v>1723.8174313118916</v>
      </c>
      <c r="Q57" s="289"/>
      <c r="R57" s="289" t="s">
        <v>145</v>
      </c>
      <c r="S57" s="286">
        <f t="shared" si="1"/>
        <v>90.355825808108648</v>
      </c>
      <c r="T57" s="286">
        <f>+T56</f>
        <v>328.03854837189164</v>
      </c>
    </row>
    <row r="58" spans="1:20" s="280" customFormat="1">
      <c r="A58" s="290" t="s">
        <v>152</v>
      </c>
      <c r="B58" s="286">
        <f t="shared" si="0"/>
        <v>1814.1732571200002</v>
      </c>
      <c r="C58" s="286"/>
      <c r="Q58" s="284"/>
      <c r="R58" s="290" t="s">
        <v>148</v>
      </c>
      <c r="S58" s="286" t="e">
        <f t="shared" si="1"/>
        <v>#VALUE!</v>
      </c>
      <c r="T58" s="286" t="e">
        <f>+T57+S57-S58</f>
        <v>#VALUE!</v>
      </c>
    </row>
    <row r="59" spans="1:20" s="280" customFormat="1">
      <c r="A59" s="290"/>
      <c r="B59" s="286"/>
      <c r="C59" s="286"/>
      <c r="Q59" s="284"/>
      <c r="R59" s="290" t="s">
        <v>73</v>
      </c>
      <c r="S59" s="286" t="e">
        <f t="shared" si="1"/>
        <v>#VALUE!</v>
      </c>
      <c r="T59" s="286"/>
    </row>
    <row r="60" spans="1:20" s="280" customFormat="1">
      <c r="A60" s="290"/>
      <c r="B60" s="286"/>
      <c r="C60" s="286"/>
      <c r="Q60" s="284"/>
      <c r="R60" s="290"/>
      <c r="S60" s="286"/>
      <c r="T60" s="286"/>
    </row>
    <row r="61" spans="1:20" s="280" customFormat="1">
      <c r="Q61" s="291"/>
      <c r="R61" s="291"/>
      <c r="S61" s="291"/>
    </row>
    <row r="62" spans="1:20" s="280" customFormat="1"/>
    <row r="63" spans="1:20" s="280" customFormat="1"/>
    <row r="64" spans="1:20" s="280" customFormat="1"/>
    <row r="65" spans="1:3" s="280" customFormat="1"/>
    <row r="66" spans="1:3" s="280" customFormat="1"/>
    <row r="67" spans="1:3" s="271" customFormat="1"/>
    <row r="68" spans="1:3" s="271" customFormat="1"/>
    <row r="69" spans="1:3" s="271" customFormat="1"/>
    <row r="71" spans="1:3">
      <c r="A71" s="33"/>
      <c r="B71" s="126">
        <v>2015</v>
      </c>
      <c r="C71" s="126"/>
    </row>
    <row r="72" spans="1:3">
      <c r="A72" s="129" t="s">
        <v>151</v>
      </c>
      <c r="B72" s="266">
        <v>54.178934403858605</v>
      </c>
      <c r="C72" s="266"/>
    </row>
    <row r="73" spans="1:3">
      <c r="A73" s="130" t="s">
        <v>144</v>
      </c>
      <c r="B73" s="266">
        <v>-54.178934403858605</v>
      </c>
      <c r="C73" s="266"/>
    </row>
    <row r="74" spans="1:3">
      <c r="A74" s="272" t="s">
        <v>156</v>
      </c>
      <c r="B74" s="266">
        <f>+B72+B73</f>
        <v>0</v>
      </c>
      <c r="C74" s="266"/>
    </row>
    <row r="75" spans="1:3">
      <c r="A75" s="132" t="s">
        <v>140</v>
      </c>
      <c r="B75" s="266">
        <v>-5.8161053300000018</v>
      </c>
      <c r="C75" s="266"/>
    </row>
    <row r="76" spans="1:3">
      <c r="A76" s="132" t="s">
        <v>141</v>
      </c>
      <c r="B76" s="266">
        <v>-2.7500054914303349</v>
      </c>
      <c r="C76" s="266"/>
    </row>
    <row r="77" spans="1:3">
      <c r="A77" s="132" t="s">
        <v>143</v>
      </c>
      <c r="B77" s="266" t="e">
        <f>+B78-B74-B75-B76</f>
        <v>#VALUE!</v>
      </c>
      <c r="C77" s="266"/>
    </row>
    <row r="78" spans="1:3">
      <c r="A78" s="270">
        <v>2015</v>
      </c>
      <c r="B78" s="266" t="s">
        <v>42</v>
      </c>
      <c r="C78" s="266"/>
    </row>
    <row r="79" spans="1:3">
      <c r="A79" s="130"/>
      <c r="B79" s="266"/>
      <c r="C79" s="266"/>
    </row>
    <row r="80" spans="1:3">
      <c r="A80" s="270"/>
      <c r="B80" s="266"/>
      <c r="C80" s="266"/>
    </row>
    <row r="81" spans="1:3">
      <c r="A81" s="133"/>
    </row>
    <row r="83" spans="1:3">
      <c r="A83" s="129" t="s">
        <v>151</v>
      </c>
      <c r="B83" s="266">
        <f>+ABS(B72)</f>
        <v>54.178934403858605</v>
      </c>
      <c r="C83" s="266"/>
    </row>
    <row r="84" spans="1:3">
      <c r="A84" s="130" t="s">
        <v>144</v>
      </c>
      <c r="B84" s="266">
        <f t="shared" ref="B84:B89" si="2">+ABS(B73)</f>
        <v>54.178934403858605</v>
      </c>
      <c r="C84" s="266">
        <f>+B83</f>
        <v>54.178934403858605</v>
      </c>
    </row>
    <row r="85" spans="1:3">
      <c r="A85" s="272" t="s">
        <v>156</v>
      </c>
      <c r="B85" s="266">
        <f t="shared" si="2"/>
        <v>0</v>
      </c>
      <c r="C85" s="266"/>
    </row>
    <row r="86" spans="1:3">
      <c r="A86" s="35" t="s">
        <v>140</v>
      </c>
      <c r="B86" s="266">
        <f t="shared" si="2"/>
        <v>5.8161053300000018</v>
      </c>
      <c r="C86" s="266">
        <f>+B85</f>
        <v>0</v>
      </c>
    </row>
    <row r="87" spans="1:3">
      <c r="A87" s="130" t="s">
        <v>141</v>
      </c>
      <c r="B87" s="266">
        <f t="shared" si="2"/>
        <v>2.7500054914303349</v>
      </c>
      <c r="C87" s="266">
        <f>+C86+B86-B87</f>
        <v>3.0660998385696669</v>
      </c>
    </row>
    <row r="88" spans="1:3">
      <c r="A88" s="270" t="s">
        <v>147</v>
      </c>
      <c r="B88" s="266" t="e">
        <f t="shared" si="2"/>
        <v>#VALUE!</v>
      </c>
      <c r="C88" s="266">
        <f>+C87</f>
        <v>3.0660998385696669</v>
      </c>
    </row>
    <row r="89" spans="1:3">
      <c r="A89" s="133" t="s">
        <v>73</v>
      </c>
      <c r="B89" s="266" t="e">
        <f t="shared" si="2"/>
        <v>#VALUE!</v>
      </c>
      <c r="C89" s="266"/>
    </row>
    <row r="90" spans="1:3">
      <c r="A90" s="133"/>
      <c r="B90" s="266"/>
      <c r="C90" s="266"/>
    </row>
    <row r="91" spans="1:3">
      <c r="A91" s="133"/>
      <c r="B91" s="266"/>
      <c r="C91" s="266"/>
    </row>
    <row r="98" spans="1:3" s="271" customFormat="1"/>
    <row r="99" spans="1:3" s="271" customFormat="1"/>
    <row r="100" spans="1:3" s="271" customFormat="1"/>
    <row r="101" spans="1:3" s="280" customFormat="1"/>
    <row r="102" spans="1:3" s="280" customFormat="1">
      <c r="A102" s="282"/>
      <c r="B102" s="283">
        <v>2015</v>
      </c>
      <c r="C102" s="283"/>
    </row>
    <row r="103" spans="1:3" s="280" customFormat="1">
      <c r="A103" s="285">
        <v>2014</v>
      </c>
      <c r="B103" s="286">
        <v>1248.7747612599999</v>
      </c>
      <c r="C103" s="286"/>
    </row>
    <row r="104" spans="1:3" s="280" customFormat="1">
      <c r="A104" s="284" t="s">
        <v>140</v>
      </c>
      <c r="B104" s="286">
        <v>0</v>
      </c>
      <c r="C104" s="286"/>
    </row>
    <row r="105" spans="1:3" s="280" customFormat="1">
      <c r="A105" s="284" t="s">
        <v>141</v>
      </c>
      <c r="B105" s="286">
        <v>0</v>
      </c>
      <c r="C105" s="286"/>
    </row>
    <row r="106" spans="1:3" s="280" customFormat="1">
      <c r="A106" s="284" t="s">
        <v>143</v>
      </c>
      <c r="B106" s="286">
        <v>84.757423240000207</v>
      </c>
      <c r="C106" s="286"/>
    </row>
    <row r="107" spans="1:3" s="280" customFormat="1">
      <c r="A107" s="289">
        <v>2015</v>
      </c>
      <c r="B107" s="286">
        <v>1333.5321845000001</v>
      </c>
      <c r="C107" s="286"/>
    </row>
    <row r="108" spans="1:3" s="280" customFormat="1">
      <c r="A108" s="287"/>
      <c r="B108" s="286"/>
      <c r="C108" s="286"/>
    </row>
    <row r="109" spans="1:3" s="280" customFormat="1">
      <c r="A109" s="289"/>
      <c r="B109" s="286"/>
      <c r="C109" s="286"/>
    </row>
    <row r="110" spans="1:3" s="280" customFormat="1">
      <c r="A110" s="290"/>
    </row>
    <row r="111" spans="1:3" s="280" customFormat="1"/>
    <row r="112" spans="1:3" s="280" customFormat="1">
      <c r="A112" s="285" t="s">
        <v>74</v>
      </c>
      <c r="B112" s="286">
        <f>+ABS(B103)</f>
        <v>1248.7747612599999</v>
      </c>
      <c r="C112" s="286"/>
    </row>
    <row r="113" spans="1:3" s="280" customFormat="1">
      <c r="A113" s="275" t="s">
        <v>140</v>
      </c>
      <c r="B113" s="286">
        <f t="shared" ref="B113:B116" si="3">+ABS(B104)</f>
        <v>0</v>
      </c>
      <c r="C113" s="286">
        <f>+B112</f>
        <v>1248.7747612599999</v>
      </c>
    </row>
    <row r="114" spans="1:3" s="280" customFormat="1">
      <c r="A114" s="287" t="s">
        <v>141</v>
      </c>
      <c r="B114" s="286">
        <f t="shared" si="3"/>
        <v>0</v>
      </c>
      <c r="C114" s="286">
        <f>+C113+B113-B114</f>
        <v>1248.7747612599999</v>
      </c>
    </row>
    <row r="115" spans="1:3" s="280" customFormat="1">
      <c r="A115" s="289" t="s">
        <v>147</v>
      </c>
      <c r="B115" s="286">
        <f t="shared" si="3"/>
        <v>84.757423240000207</v>
      </c>
      <c r="C115" s="286">
        <f>+C114</f>
        <v>1248.7747612599999</v>
      </c>
    </row>
    <row r="116" spans="1:3" s="280" customFormat="1">
      <c r="A116" s="290" t="s">
        <v>73</v>
      </c>
      <c r="B116" s="286">
        <f t="shared" si="3"/>
        <v>1333.5321845000001</v>
      </c>
      <c r="C116" s="286"/>
    </row>
    <row r="117" spans="1:3" s="280" customFormat="1">
      <c r="A117" s="290"/>
      <c r="B117" s="286"/>
      <c r="C117" s="286"/>
    </row>
    <row r="118" spans="1:3" s="280" customFormat="1">
      <c r="A118" s="290"/>
      <c r="B118" s="286"/>
      <c r="C118" s="286"/>
    </row>
    <row r="119" spans="1:3" s="280" customFormat="1"/>
    <row r="120" spans="1:3" s="280" customFormat="1"/>
    <row r="121" spans="1:3" s="280" customFormat="1"/>
    <row r="122" spans="1:3" s="280" customFormat="1"/>
    <row r="123" spans="1:3" s="280" customFormat="1"/>
    <row r="124" spans="1:3" s="280" customFormat="1"/>
  </sheetData>
  <pageMargins left="0.75" right="0.75" top="1" bottom="1" header="0.5" footer="0.5"/>
  <headerFooter alignWithMargins="0"/>
  <ignoredErrors>
    <ignoredError sqref="B14 B54" formula="1"/>
  </ignoredError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H56"/>
  <sheetViews>
    <sheetView workbookViewId="0">
      <selection activeCell="B18" sqref="B18"/>
    </sheetView>
  </sheetViews>
  <sheetFormatPr defaultColWidth="0" defaultRowHeight="12.75" zeroHeight="1"/>
  <cols>
    <col min="1" max="1" width="87" style="558" customWidth="1"/>
    <col min="2" max="2" width="17" style="558" customWidth="1"/>
    <col min="3" max="3" width="16.85546875" style="558" customWidth="1"/>
    <col min="4" max="8" width="0" style="558" hidden="1"/>
    <col min="9" max="16384" width="8.85546875" style="558" hidden="1"/>
  </cols>
  <sheetData>
    <row r="1" spans="1:3" ht="20.25" customHeight="1">
      <c r="A1" s="556" t="s">
        <v>209</v>
      </c>
      <c r="B1" s="557" t="s">
        <v>284</v>
      </c>
      <c r="C1" s="557" t="s">
        <v>270</v>
      </c>
    </row>
    <row r="2" spans="1:3" ht="20.25" customHeight="1" thickBot="1">
      <c r="A2" s="559"/>
      <c r="B2" s="560"/>
      <c r="C2" s="560"/>
    </row>
    <row r="3" spans="1:3" ht="21.95" customHeight="1">
      <c r="A3" s="561" t="s">
        <v>306</v>
      </c>
      <c r="B3" s="562">
        <v>164.16089507283283</v>
      </c>
      <c r="C3" s="562">
        <v>51.984698633909183</v>
      </c>
    </row>
    <row r="4" spans="1:3" ht="17.100000000000001" hidden="1" customHeight="1">
      <c r="A4" s="563" t="s">
        <v>307</v>
      </c>
      <c r="B4" s="562">
        <v>0</v>
      </c>
      <c r="C4" s="562">
        <v>0</v>
      </c>
    </row>
    <row r="5" spans="1:3" ht="17.100000000000001" customHeight="1">
      <c r="A5" s="563" t="s">
        <v>308</v>
      </c>
      <c r="B5" s="562">
        <v>5.5286700635642703</v>
      </c>
      <c r="C5" s="562">
        <v>-173.5</v>
      </c>
    </row>
    <row r="6" spans="1:3" ht="17.100000000000001" customHeight="1">
      <c r="A6" s="563" t="s">
        <v>309</v>
      </c>
      <c r="B6" s="562">
        <v>-60.685479376907224</v>
      </c>
      <c r="C6" s="562">
        <v>-76.159278371497237</v>
      </c>
    </row>
    <row r="7" spans="1:3" ht="17.100000000000001" customHeight="1">
      <c r="A7" s="563" t="s">
        <v>310</v>
      </c>
      <c r="B7" s="562">
        <v>-59.156772231609501</v>
      </c>
      <c r="C7" s="562">
        <v>-70.274382098145196</v>
      </c>
    </row>
    <row r="8" spans="1:3" ht="17.100000000000001" customHeight="1">
      <c r="A8" s="563" t="s">
        <v>311</v>
      </c>
      <c r="B8" s="562">
        <v>0.67298632533455016</v>
      </c>
      <c r="C8" s="562">
        <v>-0.7</v>
      </c>
    </row>
    <row r="9" spans="1:3" ht="24.95" customHeight="1">
      <c r="A9" s="564" t="s">
        <v>312</v>
      </c>
      <c r="B9" s="565">
        <v>50.520299853214929</v>
      </c>
      <c r="C9" s="565">
        <v>-268.64927615784711</v>
      </c>
    </row>
    <row r="10" spans="1:3" ht="17.100000000000001" customHeight="1">
      <c r="A10" s="563" t="s">
        <v>235</v>
      </c>
      <c r="B10" s="562">
        <v>0.90989052778606994</v>
      </c>
      <c r="C10" s="562">
        <v>-18.268682183853802</v>
      </c>
    </row>
    <row r="11" spans="1:3" ht="17.100000000000001" customHeight="1">
      <c r="A11" s="563" t="s">
        <v>236</v>
      </c>
      <c r="B11" s="562">
        <v>-28.860413149279665</v>
      </c>
      <c r="C11" s="562">
        <v>-11.303449168798508</v>
      </c>
    </row>
    <row r="12" spans="1:3" ht="17.100000000000001" customHeight="1">
      <c r="A12" s="563" t="s">
        <v>313</v>
      </c>
      <c r="B12" s="562">
        <v>-13.683937479918194</v>
      </c>
      <c r="C12" s="562">
        <v>-29.146709365966728</v>
      </c>
    </row>
    <row r="13" spans="1:3" ht="24.95" customHeight="1">
      <c r="A13" s="564" t="s">
        <v>314</v>
      </c>
      <c r="B13" s="565">
        <v>8.8858397518031378</v>
      </c>
      <c r="C13" s="565">
        <v>-327.36811687646616</v>
      </c>
    </row>
    <row r="14" spans="1:3" ht="17.100000000000001" customHeight="1">
      <c r="A14" s="563" t="s">
        <v>277</v>
      </c>
      <c r="B14" s="562">
        <v>-64.788336327917861</v>
      </c>
      <c r="C14" s="562">
        <v>-92.480462465819997</v>
      </c>
    </row>
    <row r="15" spans="1:3" ht="24.95" customHeight="1">
      <c r="A15" s="564" t="s">
        <v>266</v>
      </c>
      <c r="B15" s="565">
        <v>-55.902496576114721</v>
      </c>
      <c r="C15" s="565">
        <v>-419.84857934228614</v>
      </c>
    </row>
    <row r="16" spans="1:3" ht="17.100000000000001" customHeight="1">
      <c r="A16" s="563" t="s">
        <v>315</v>
      </c>
      <c r="B16" s="562">
        <v>0</v>
      </c>
      <c r="C16" s="562">
        <v>22.6</v>
      </c>
    </row>
    <row r="17" spans="1:3" ht="24.95" customHeight="1">
      <c r="A17" s="564" t="s">
        <v>316</v>
      </c>
      <c r="B17" s="565">
        <v>-55.902496576114721</v>
      </c>
      <c r="C17" s="565">
        <v>-397.2</v>
      </c>
    </row>
    <row r="18" spans="1:3" ht="17.100000000000001" customHeight="1">
      <c r="A18" s="563" t="s">
        <v>324</v>
      </c>
      <c r="B18" s="562">
        <v>0</v>
      </c>
      <c r="C18" s="562">
        <v>-1.8916618661519762</v>
      </c>
    </row>
    <row r="19" spans="1:3" ht="17.100000000000001" customHeight="1">
      <c r="A19" s="563" t="s">
        <v>315</v>
      </c>
      <c r="B19" s="562">
        <v>0</v>
      </c>
      <c r="C19" s="562">
        <v>-22.6</v>
      </c>
    </row>
    <row r="20" spans="1:3" ht="35.25" customHeight="1">
      <c r="A20" s="564" t="s">
        <v>317</v>
      </c>
      <c r="B20" s="565">
        <v>-55.902496576115318</v>
      </c>
      <c r="C20" s="565">
        <v>-421.74024120843814</v>
      </c>
    </row>
    <row r="21" spans="1:3" ht="17.100000000000001" customHeight="1">
      <c r="A21" s="563" t="s">
        <v>318</v>
      </c>
      <c r="B21" s="562">
        <v>-7.5245005198819008</v>
      </c>
      <c r="C21" s="562">
        <v>3.47166739515376</v>
      </c>
    </row>
    <row r="22" spans="1:3" ht="17.100000000000001" customHeight="1">
      <c r="A22" s="563" t="s">
        <v>319</v>
      </c>
      <c r="B22" s="562">
        <v>592.55599999999993</v>
      </c>
      <c r="C22" s="562">
        <v>0</v>
      </c>
    </row>
    <row r="23" spans="1:3" ht="17.100000000000001" customHeight="1">
      <c r="A23" s="563" t="s">
        <v>320</v>
      </c>
      <c r="B23" s="562">
        <v>0</v>
      </c>
      <c r="C23" s="562">
        <v>-12.321579869999999</v>
      </c>
    </row>
    <row r="24" spans="1:3" ht="24.95" customHeight="1">
      <c r="A24" s="564" t="s">
        <v>237</v>
      </c>
      <c r="B24" s="565">
        <v>529.12900290400273</v>
      </c>
      <c r="C24" s="565">
        <v>-430.59015368328437</v>
      </c>
    </row>
    <row r="25" spans="1:3" ht="39" customHeight="1">
      <c r="A25" s="566" t="s">
        <v>321</v>
      </c>
      <c r="B25" s="566"/>
      <c r="C25" s="566"/>
    </row>
    <row r="26" spans="1:3"/>
    <row r="27" spans="1:3">
      <c r="A27" s="567" t="s">
        <v>322</v>
      </c>
      <c r="B27" s="567"/>
      <c r="C27" s="567"/>
    </row>
    <row r="28" spans="1:3" ht="15" customHeight="1">
      <c r="A28" s="568" t="s">
        <v>323</v>
      </c>
      <c r="B28" s="568"/>
      <c r="C28" s="568"/>
    </row>
    <row r="29" spans="1:3" hidden="1"/>
    <row r="30" spans="1:3" hidden="1"/>
    <row r="31" spans="1:3" hidden="1"/>
    <row r="32" spans="1:3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</sheetData>
  <mergeCells count="5">
    <mergeCell ref="A25:C25"/>
    <mergeCell ref="A27:C27"/>
    <mergeCell ref="A1:A2"/>
    <mergeCell ref="B1:B2"/>
    <mergeCell ref="C1:C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X68"/>
  <sheetViews>
    <sheetView workbookViewId="0">
      <selection activeCell="D16" sqref="D16"/>
    </sheetView>
  </sheetViews>
  <sheetFormatPr defaultColWidth="0" defaultRowHeight="12.75" zeroHeight="1"/>
  <cols>
    <col min="1" max="1" width="30.42578125" style="330" customWidth="1"/>
    <col min="2" max="2" width="11.7109375" style="330" bestFit="1" customWidth="1"/>
    <col min="3" max="3" width="12.42578125" style="330" bestFit="1" customWidth="1"/>
    <col min="4" max="4" width="14.7109375" style="330" bestFit="1" customWidth="1"/>
    <col min="5" max="5" width="6.7109375" style="330" bestFit="1" customWidth="1"/>
    <col min="6" max="6" width="8.140625" style="330" bestFit="1" customWidth="1"/>
    <col min="7" max="7" width="1.7109375" style="330" customWidth="1"/>
    <col min="8" max="8" width="26.7109375" style="330" customWidth="1"/>
    <col min="9" max="14" width="8.85546875" style="330" hidden="1"/>
    <col min="15" max="24" width="0" style="330" hidden="1"/>
    <col min="25" max="16384" width="8.85546875" style="330" hidden="1"/>
  </cols>
  <sheetData>
    <row r="1" spans="1:8">
      <c r="A1" s="569"/>
      <c r="B1" s="570"/>
      <c r="C1" s="570"/>
      <c r="D1" s="569"/>
      <c r="E1" s="569"/>
      <c r="F1" s="569"/>
      <c r="G1" s="569"/>
      <c r="H1" s="569"/>
    </row>
    <row r="2" spans="1:8" s="436" customFormat="1" ht="26.25" thickBot="1">
      <c r="A2" s="571" t="s">
        <v>325</v>
      </c>
      <c r="B2" s="572" t="s">
        <v>238</v>
      </c>
      <c r="C2" s="572" t="s">
        <v>239</v>
      </c>
      <c r="D2" s="573" t="s">
        <v>240</v>
      </c>
      <c r="E2" s="572" t="s">
        <v>241</v>
      </c>
      <c r="F2" s="573" t="s">
        <v>242</v>
      </c>
      <c r="G2" s="573"/>
      <c r="H2" s="573" t="s">
        <v>243</v>
      </c>
    </row>
    <row r="3" spans="1:8" s="435" customFormat="1" ht="6">
      <c r="A3" s="574"/>
      <c r="B3" s="574"/>
      <c r="C3" s="574"/>
      <c r="D3" s="574"/>
      <c r="E3" s="574"/>
      <c r="F3" s="574"/>
      <c r="G3" s="574"/>
      <c r="H3" s="574"/>
    </row>
    <row r="4" spans="1:8">
      <c r="A4" s="470" t="s">
        <v>278</v>
      </c>
      <c r="B4" s="471" t="s">
        <v>326</v>
      </c>
      <c r="C4" s="589" t="s">
        <v>255</v>
      </c>
      <c r="D4" s="465"/>
      <c r="E4" s="467">
        <v>150</v>
      </c>
      <c r="F4" s="467"/>
      <c r="G4" s="575"/>
      <c r="H4" s="527" t="s">
        <v>244</v>
      </c>
    </row>
    <row r="5" spans="1:8">
      <c r="A5" s="470" t="s">
        <v>279</v>
      </c>
      <c r="B5" s="471" t="s">
        <v>326</v>
      </c>
      <c r="C5" s="462" t="s">
        <v>256</v>
      </c>
      <c r="D5" s="465"/>
      <c r="E5" s="467">
        <v>40</v>
      </c>
      <c r="F5" s="467"/>
      <c r="G5" s="575"/>
      <c r="H5" s="527"/>
    </row>
    <row r="6" spans="1:8">
      <c r="A6" s="470" t="s">
        <v>280</v>
      </c>
      <c r="B6" s="471" t="s">
        <v>326</v>
      </c>
      <c r="C6" s="462" t="s">
        <v>257</v>
      </c>
      <c r="D6" s="465"/>
      <c r="E6" s="467">
        <v>80</v>
      </c>
      <c r="F6" s="467"/>
      <c r="G6" s="575"/>
      <c r="H6" s="527"/>
    </row>
    <row r="7" spans="1:8">
      <c r="A7" s="470" t="s">
        <v>281</v>
      </c>
      <c r="B7" s="471" t="s">
        <v>326</v>
      </c>
      <c r="C7" s="462" t="s">
        <v>258</v>
      </c>
      <c r="D7" s="465"/>
      <c r="E7" s="467">
        <v>55</v>
      </c>
      <c r="F7" s="467"/>
      <c r="G7" s="575"/>
      <c r="H7" s="527"/>
    </row>
    <row r="8" spans="1:8" s="436" customFormat="1">
      <c r="A8" s="472" t="s">
        <v>245</v>
      </c>
      <c r="B8" s="466"/>
      <c r="C8" s="587"/>
      <c r="D8" s="466"/>
      <c r="E8" s="473">
        <v>325</v>
      </c>
      <c r="F8" s="473"/>
      <c r="G8" s="473"/>
      <c r="H8" s="527"/>
    </row>
    <row r="9" spans="1:8" s="435" customFormat="1" ht="6" customHeight="1">
      <c r="A9" s="576"/>
      <c r="B9" s="464"/>
      <c r="C9" s="588"/>
      <c r="D9" s="464"/>
      <c r="E9" s="464"/>
      <c r="F9" s="464"/>
      <c r="G9" s="464"/>
      <c r="H9" s="527"/>
    </row>
    <row r="10" spans="1:8">
      <c r="A10" s="578" t="s">
        <v>259</v>
      </c>
      <c r="B10" s="465" t="s">
        <v>246</v>
      </c>
      <c r="C10" s="590" t="s">
        <v>261</v>
      </c>
      <c r="D10" s="467">
        <v>100</v>
      </c>
      <c r="E10" s="467">
        <v>100</v>
      </c>
      <c r="F10" s="467">
        <v>0</v>
      </c>
      <c r="G10" s="575"/>
      <c r="H10" s="527"/>
    </row>
    <row r="11" spans="1:8">
      <c r="A11" s="578" t="s">
        <v>260</v>
      </c>
      <c r="B11" s="465" t="s">
        <v>246</v>
      </c>
      <c r="C11" s="590" t="s">
        <v>261</v>
      </c>
      <c r="D11" s="467">
        <v>200</v>
      </c>
      <c r="E11" s="467">
        <v>30</v>
      </c>
      <c r="F11" s="467">
        <v>170</v>
      </c>
      <c r="G11" s="575"/>
      <c r="H11" s="527"/>
    </row>
    <row r="12" spans="1:8" s="436" customFormat="1">
      <c r="A12" s="472" t="s">
        <v>247</v>
      </c>
      <c r="B12" s="466"/>
      <c r="C12" s="463"/>
      <c r="D12" s="466"/>
      <c r="E12" s="473">
        <v>130</v>
      </c>
      <c r="F12" s="473"/>
      <c r="G12" s="473"/>
      <c r="H12" s="527"/>
    </row>
    <row r="13" spans="1:8" s="435" customFormat="1" ht="6.75" thickBot="1">
      <c r="A13" s="576"/>
      <c r="B13" s="464"/>
      <c r="C13" s="577"/>
      <c r="D13" s="464"/>
      <c r="E13" s="464"/>
      <c r="F13" s="464"/>
      <c r="G13" s="464"/>
      <c r="H13" s="464"/>
    </row>
    <row r="14" spans="1:8" s="436" customFormat="1" ht="13.5" thickBot="1">
      <c r="A14" s="579" t="s">
        <v>248</v>
      </c>
      <c r="B14" s="580"/>
      <c r="C14" s="581"/>
      <c r="D14" s="580"/>
      <c r="E14" s="582">
        <v>455</v>
      </c>
      <c r="F14" s="582"/>
      <c r="G14" s="582"/>
      <c r="H14" s="583"/>
    </row>
    <row r="15" spans="1:8" s="435" customFormat="1" ht="6">
      <c r="A15" s="576"/>
      <c r="B15" s="464"/>
      <c r="C15" s="577"/>
      <c r="D15" s="464"/>
      <c r="E15" s="464"/>
      <c r="F15" s="464"/>
      <c r="G15" s="464"/>
      <c r="H15" s="464"/>
    </row>
    <row r="16" spans="1:8">
      <c r="A16" s="578" t="s">
        <v>327</v>
      </c>
      <c r="B16" s="465" t="s">
        <v>246</v>
      </c>
      <c r="C16" s="589" t="s">
        <v>329</v>
      </c>
      <c r="D16" s="460">
        <v>100</v>
      </c>
      <c r="E16" s="460">
        <v>100</v>
      </c>
      <c r="F16" s="460">
        <v>0</v>
      </c>
      <c r="G16" s="584"/>
      <c r="H16" s="585" t="s">
        <v>268</v>
      </c>
    </row>
    <row r="17" spans="1:11">
      <c r="A17" s="578" t="s">
        <v>260</v>
      </c>
      <c r="B17" s="465" t="s">
        <v>246</v>
      </c>
      <c r="C17" s="437" t="s">
        <v>255</v>
      </c>
      <c r="D17" s="460">
        <v>100</v>
      </c>
      <c r="E17" s="460">
        <v>5</v>
      </c>
      <c r="F17" s="460">
        <v>95</v>
      </c>
      <c r="G17" s="584"/>
      <c r="H17" s="585"/>
    </row>
    <row r="18" spans="1:11" ht="12.6" customHeight="1">
      <c r="A18" s="578" t="s">
        <v>259</v>
      </c>
      <c r="B18" s="465" t="s">
        <v>246</v>
      </c>
      <c r="C18" s="591" t="s">
        <v>282</v>
      </c>
      <c r="D18" s="460">
        <v>150</v>
      </c>
      <c r="E18" s="460">
        <v>150</v>
      </c>
      <c r="F18" s="460">
        <v>0</v>
      </c>
      <c r="G18" s="584"/>
      <c r="H18" s="585"/>
    </row>
    <row r="19" spans="1:11" ht="12.6" customHeight="1">
      <c r="A19" s="578" t="s">
        <v>259</v>
      </c>
      <c r="B19" s="465" t="s">
        <v>246</v>
      </c>
      <c r="C19" s="591" t="s">
        <v>283</v>
      </c>
      <c r="D19" s="460">
        <v>100</v>
      </c>
      <c r="E19" s="460">
        <v>100</v>
      </c>
      <c r="F19" s="460">
        <v>0</v>
      </c>
      <c r="G19" s="584"/>
      <c r="H19" s="585"/>
    </row>
    <row r="20" spans="1:11">
      <c r="A20" s="578" t="s">
        <v>262</v>
      </c>
      <c r="B20" s="465" t="s">
        <v>246</v>
      </c>
      <c r="C20" s="591" t="s">
        <v>283</v>
      </c>
      <c r="D20" s="460">
        <v>200</v>
      </c>
      <c r="E20" s="460">
        <v>200</v>
      </c>
      <c r="F20" s="460">
        <v>0</v>
      </c>
      <c r="G20" s="584"/>
      <c r="H20" s="585"/>
    </row>
    <row r="21" spans="1:11" ht="15.6" customHeight="1">
      <c r="A21" s="578" t="s">
        <v>259</v>
      </c>
      <c r="B21" s="465" t="s">
        <v>246</v>
      </c>
      <c r="C21" s="590" t="s">
        <v>267</v>
      </c>
      <c r="D21" s="460">
        <v>50</v>
      </c>
      <c r="E21" s="460">
        <v>50</v>
      </c>
      <c r="F21" s="460">
        <v>0</v>
      </c>
      <c r="G21" s="584"/>
      <c r="H21" s="585"/>
    </row>
    <row r="22" spans="1:11">
      <c r="A22" s="578" t="s">
        <v>260</v>
      </c>
      <c r="B22" s="465" t="s">
        <v>246</v>
      </c>
      <c r="C22" s="590" t="s">
        <v>267</v>
      </c>
      <c r="D22" s="460">
        <v>25</v>
      </c>
      <c r="E22" s="460">
        <v>5</v>
      </c>
      <c r="F22" s="460">
        <v>20</v>
      </c>
      <c r="G22" s="584"/>
      <c r="H22" s="585"/>
    </row>
    <row r="23" spans="1:11">
      <c r="A23" s="578" t="s">
        <v>259</v>
      </c>
      <c r="B23" s="465" t="s">
        <v>246</v>
      </c>
      <c r="C23" s="589" t="s">
        <v>330</v>
      </c>
      <c r="D23" s="460">
        <v>300</v>
      </c>
      <c r="E23" s="460">
        <v>300</v>
      </c>
      <c r="F23" s="460">
        <v>0</v>
      </c>
      <c r="G23" s="584"/>
      <c r="H23" s="585"/>
    </row>
    <row r="24" spans="1:11" s="436" customFormat="1" ht="14.45" customHeight="1">
      <c r="A24" s="472" t="s">
        <v>247</v>
      </c>
      <c r="B24" s="466"/>
      <c r="C24" s="463"/>
      <c r="D24" s="461"/>
      <c r="E24" s="461">
        <v>910</v>
      </c>
      <c r="F24" s="461"/>
      <c r="G24" s="461"/>
      <c r="H24" s="474"/>
      <c r="I24" s="330"/>
      <c r="J24" s="330"/>
      <c r="K24" s="330"/>
    </row>
    <row r="25" spans="1:11" s="435" customFormat="1" ht="6.75" thickBot="1">
      <c r="A25" s="576"/>
      <c r="B25" s="464"/>
      <c r="C25" s="577"/>
      <c r="D25" s="468"/>
      <c r="E25" s="468"/>
      <c r="F25" s="468"/>
      <c r="G25" s="468"/>
      <c r="H25" s="468"/>
    </row>
    <row r="26" spans="1:11" s="436" customFormat="1" ht="13.5" thickBot="1">
      <c r="A26" s="579" t="s">
        <v>249</v>
      </c>
      <c r="B26" s="580"/>
      <c r="C26" s="581"/>
      <c r="D26" s="469"/>
      <c r="E26" s="469">
        <v>910</v>
      </c>
      <c r="F26" s="469"/>
      <c r="G26" s="469"/>
      <c r="H26" s="586"/>
    </row>
    <row r="27" spans="1:11" ht="12.75" customHeight="1">
      <c r="A27" s="526" t="s">
        <v>328</v>
      </c>
      <c r="B27" s="526"/>
      <c r="C27" s="526"/>
      <c r="D27" s="526"/>
      <c r="E27" s="526"/>
      <c r="F27" s="526"/>
      <c r="G27" s="526"/>
      <c r="H27" s="526"/>
      <c r="I27" s="438"/>
    </row>
    <row r="28" spans="1:11">
      <c r="A28" s="526"/>
      <c r="B28" s="526"/>
      <c r="C28" s="526"/>
      <c r="D28" s="526"/>
      <c r="E28" s="526"/>
      <c r="F28" s="526"/>
      <c r="G28" s="526"/>
      <c r="H28" s="526"/>
      <c r="I28" s="438"/>
    </row>
    <row r="29" spans="1:11" ht="14.25" customHeight="1">
      <c r="A29" s="526"/>
      <c r="B29" s="526"/>
      <c r="C29" s="526"/>
      <c r="D29" s="526"/>
      <c r="E29" s="526"/>
      <c r="F29" s="526"/>
      <c r="G29" s="526"/>
      <c r="H29" s="526"/>
      <c r="I29" s="438"/>
    </row>
    <row r="30" spans="1:11" hidden="1"/>
    <row r="31" spans="1:11" hidden="1"/>
    <row r="32" spans="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</sheetData>
  <mergeCells count="3">
    <mergeCell ref="H4:H12"/>
    <mergeCell ref="H16:H23"/>
    <mergeCell ref="A27:H2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0"/>
  <sheetViews>
    <sheetView showGridLines="0" zoomScale="85" zoomScaleNormal="85" workbookViewId="0">
      <selection activeCell="A19" sqref="A19"/>
    </sheetView>
  </sheetViews>
  <sheetFormatPr defaultColWidth="0" defaultRowHeight="15" zeroHeight="1"/>
  <cols>
    <col min="1" max="1" width="73.140625" style="97" customWidth="1"/>
    <col min="2" max="3" width="13.7109375" style="365" customWidth="1"/>
    <col min="4" max="5" width="13.28515625" style="365" customWidth="1"/>
    <col min="6" max="6" width="1.140625" style="365" customWidth="1"/>
    <col min="7" max="7" width="2.28515625" style="97" hidden="1" customWidth="1"/>
    <col min="8" max="12" width="0" style="97" hidden="1" customWidth="1"/>
    <col min="13" max="16384" width="9.140625" style="97" hidden="1"/>
  </cols>
  <sheetData>
    <row r="1" spans="1:11" ht="15.75">
      <c r="A1" s="484" t="s">
        <v>229</v>
      </c>
      <c r="B1" s="484"/>
    </row>
    <row r="2" spans="1:11" ht="15" customHeight="1">
      <c r="A2" s="485" t="s">
        <v>209</v>
      </c>
      <c r="B2" s="487" t="s">
        <v>284</v>
      </c>
      <c r="C2" s="487" t="s">
        <v>270</v>
      </c>
      <c r="D2" s="489" t="s">
        <v>47</v>
      </c>
      <c r="E2" s="489"/>
      <c r="F2" s="439"/>
    </row>
    <row r="3" spans="1:11" ht="16.149999999999999" customHeight="1" thickBot="1">
      <c r="A3" s="486"/>
      <c r="B3" s="488"/>
      <c r="C3" s="488"/>
      <c r="D3" s="361" t="s">
        <v>215</v>
      </c>
      <c r="E3" s="361" t="s">
        <v>210</v>
      </c>
      <c r="G3" s="362"/>
    </row>
    <row r="4" spans="1:11" ht="20.100000000000001" customHeight="1" thickBot="1">
      <c r="A4" s="385" t="s">
        <v>216</v>
      </c>
      <c r="B4" s="374">
        <v>938.26857429849395</v>
      </c>
      <c r="C4" s="374">
        <v>1096.4815555773598</v>
      </c>
      <c r="D4" s="375">
        <v>-0.14429151176697885</v>
      </c>
      <c r="E4" s="376">
        <v>-0.10561136009312377</v>
      </c>
    </row>
    <row r="5" spans="1:11" ht="20.100000000000001" customHeight="1">
      <c r="A5" s="386" t="s">
        <v>218</v>
      </c>
      <c r="B5" s="450">
        <v>166.26609200142425</v>
      </c>
      <c r="C5" s="450">
        <v>55.524216451290954</v>
      </c>
      <c r="D5" s="387" t="s">
        <v>190</v>
      </c>
      <c r="E5" s="387" t="s">
        <v>190</v>
      </c>
      <c r="K5" s="332"/>
    </row>
    <row r="6" spans="1:11" s="363" customFormat="1" ht="20.100000000000001" customHeight="1" thickBot="1">
      <c r="A6" s="388" t="s">
        <v>217</v>
      </c>
      <c r="B6" s="379">
        <v>0.17720522306284722</v>
      </c>
      <c r="C6" s="379">
        <v>5.0638532101941559E-2</v>
      </c>
      <c r="D6" s="380"/>
      <c r="E6" s="380"/>
      <c r="H6" s="364"/>
      <c r="K6" s="372"/>
    </row>
    <row r="7" spans="1:11" ht="20.100000000000001" customHeight="1" thickBot="1">
      <c r="A7" s="385" t="s">
        <v>219</v>
      </c>
      <c r="B7" s="454">
        <v>-88.826497086729745</v>
      </c>
      <c r="C7" s="454">
        <v>-296.95999914513305</v>
      </c>
      <c r="D7" s="375">
        <v>0.70088059892767696</v>
      </c>
      <c r="E7" s="376">
        <v>0.68390735270981207</v>
      </c>
      <c r="K7" s="332"/>
    </row>
    <row r="8" spans="1:11" s="363" customFormat="1" ht="20.100000000000001" customHeight="1">
      <c r="A8" s="389" t="s">
        <v>217</v>
      </c>
      <c r="B8" s="381">
        <v>9.4670651367751268E-2</v>
      </c>
      <c r="C8" s="381">
        <v>0.2708299082958735</v>
      </c>
      <c r="D8" s="382"/>
      <c r="E8" s="382"/>
      <c r="H8" s="364"/>
      <c r="K8" s="372"/>
    </row>
    <row r="9" spans="1:11" ht="20.100000000000001" customHeight="1">
      <c r="A9" s="390" t="s">
        <v>220</v>
      </c>
      <c r="B9" s="453">
        <v>-138.08954334622302</v>
      </c>
      <c r="C9" s="453">
        <v>-353.68987777717905</v>
      </c>
      <c r="D9" s="383">
        <v>0.60957451139379792</v>
      </c>
      <c r="E9" s="383">
        <v>0.587537613636955</v>
      </c>
      <c r="K9" s="371"/>
    </row>
    <row r="10" spans="1:11" ht="20.100000000000001" customHeight="1" thickBot="1">
      <c r="A10" s="391" t="s">
        <v>221</v>
      </c>
      <c r="B10" s="453">
        <v>-142.91015939091588</v>
      </c>
      <c r="C10" s="453">
        <v>-283.12331296689194</v>
      </c>
      <c r="D10" s="384">
        <v>-0.49523704744290131</v>
      </c>
      <c r="E10" s="384">
        <v>-0.46962187472817829</v>
      </c>
      <c r="K10" s="371"/>
    </row>
    <row r="11" spans="1:11" ht="20.100000000000001" customHeight="1" thickBot="1">
      <c r="A11" s="385" t="s">
        <v>222</v>
      </c>
      <c r="B11" s="454">
        <v>-146.32676492885292</v>
      </c>
      <c r="C11" s="454">
        <v>-268.41067661424415</v>
      </c>
      <c r="D11" s="375">
        <v>-0.45483999826448196</v>
      </c>
      <c r="E11" s="376">
        <v>-0.42838313779344883</v>
      </c>
      <c r="H11" s="366"/>
      <c r="K11" s="332"/>
    </row>
    <row r="12" spans="1:11" ht="20.100000000000001" customHeight="1">
      <c r="A12" s="373" t="s">
        <v>271</v>
      </c>
      <c r="B12" s="430">
        <v>-1.7854408682890472</v>
      </c>
      <c r="C12" s="430">
        <v>1.5275874751542644</v>
      </c>
      <c r="D12" s="392"/>
      <c r="E12" s="392"/>
      <c r="K12" s="371"/>
    </row>
    <row r="13" spans="1:11">
      <c r="A13" s="393" t="s">
        <v>272</v>
      </c>
      <c r="B13" s="413">
        <v>-0.31975606030277814</v>
      </c>
      <c r="C13" s="413">
        <v>-5.0671052925328706</v>
      </c>
      <c r="D13" s="394"/>
      <c r="E13" s="394"/>
      <c r="K13" s="371"/>
    </row>
    <row r="14" spans="1:11" ht="15" customHeight="1" thickBot="1">
      <c r="A14" s="395" t="s">
        <v>273</v>
      </c>
      <c r="B14" s="443">
        <v>0.17410195376315829</v>
      </c>
      <c r="C14" s="443">
        <v>0.93410951623739202</v>
      </c>
      <c r="D14" s="396"/>
      <c r="E14" s="396"/>
      <c r="K14" s="332"/>
    </row>
    <row r="15" spans="1:11" ht="17.25" customHeight="1" thickBot="1">
      <c r="A15" s="385" t="s">
        <v>274</v>
      </c>
      <c r="B15" s="454">
        <v>-148.25785990368163</v>
      </c>
      <c r="C15" s="454">
        <v>-271.01608491538536</v>
      </c>
      <c r="D15" s="375">
        <v>-0.45295549542762525</v>
      </c>
      <c r="E15" s="376">
        <v>-0.42777040872592298</v>
      </c>
    </row>
    <row r="16" spans="1:11" ht="8.4499999999999993" customHeight="1"/>
    <row r="17" spans="1:8" ht="17.25" customHeight="1">
      <c r="A17" s="451" t="s">
        <v>254</v>
      </c>
      <c r="B17" s="367"/>
      <c r="C17" s="367"/>
      <c r="D17" s="359"/>
      <c r="E17" s="368"/>
      <c r="H17" s="370"/>
    </row>
    <row r="18" spans="1:8" ht="51.75" customHeight="1">
      <c r="A18" s="451" t="s">
        <v>286</v>
      </c>
      <c r="B18" s="367"/>
      <c r="C18" s="367"/>
      <c r="D18" s="359"/>
      <c r="E18" s="359"/>
      <c r="F18" s="369"/>
    </row>
    <row r="19" spans="1:8" ht="15.75" customHeight="1">
      <c r="A19" s="451" t="s">
        <v>287</v>
      </c>
      <c r="B19" s="367"/>
      <c r="C19" s="367"/>
      <c r="D19" s="359"/>
      <c r="E19" s="359"/>
    </row>
    <row r="20" spans="1:8"/>
    <row r="21" spans="1:8">
      <c r="B21" s="368"/>
      <c r="C21" s="368"/>
      <c r="D21" s="360"/>
      <c r="E21" s="360"/>
    </row>
    <row r="22" spans="1:8"/>
    <row r="23" spans="1:8"/>
    <row r="24" spans="1:8"/>
    <row r="25" spans="1:8"/>
    <row r="26" spans="1:8"/>
    <row r="27" spans="1:8"/>
    <row r="28" spans="1:8"/>
    <row r="29" spans="1:8"/>
    <row r="30" spans="1:8"/>
  </sheetData>
  <mergeCells count="5">
    <mergeCell ref="A2:A3"/>
    <mergeCell ref="B2:B3"/>
    <mergeCell ref="C2:C3"/>
    <mergeCell ref="A1:B1"/>
    <mergeCell ref="D2:E2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V28"/>
  <sheetViews>
    <sheetView showGridLines="0" zoomScaleNormal="100" workbookViewId="0">
      <selection activeCell="A23" sqref="A23"/>
    </sheetView>
  </sheetViews>
  <sheetFormatPr defaultColWidth="0" defaultRowHeight="15" zeroHeight="1"/>
  <cols>
    <col min="1" max="1" width="62.140625" style="331" customWidth="1"/>
    <col min="2" max="2" width="15.28515625" style="341" customWidth="1"/>
    <col min="3" max="3" width="10.140625" style="358" customWidth="1"/>
    <col min="4" max="4" width="15.28515625" style="341" customWidth="1"/>
    <col min="5" max="5" width="10.140625" style="358" customWidth="1"/>
    <col min="6" max="6" width="12.28515625" style="341" customWidth="1"/>
    <col min="7" max="7" width="13.5703125" style="341" customWidth="1"/>
    <col min="8" max="8" width="2.28515625" style="331" hidden="1" customWidth="1"/>
    <col min="9" max="256" width="0" style="331" hidden="1" customWidth="1"/>
    <col min="257" max="16384" width="9.140625" style="331" hidden="1"/>
  </cols>
  <sheetData>
    <row r="1" spans="1:254" ht="15.75">
      <c r="A1" s="484" t="s">
        <v>231</v>
      </c>
      <c r="B1" s="484"/>
    </row>
    <row r="2" spans="1:254" ht="13.15" customHeight="1">
      <c r="A2" s="479" t="s">
        <v>209</v>
      </c>
      <c r="B2" s="481" t="s">
        <v>284</v>
      </c>
      <c r="C2" s="490" t="s">
        <v>173</v>
      </c>
      <c r="D2" s="481" t="s">
        <v>270</v>
      </c>
      <c r="E2" s="490" t="s">
        <v>173</v>
      </c>
      <c r="F2" s="483" t="s">
        <v>47</v>
      </c>
      <c r="G2" s="483"/>
    </row>
    <row r="3" spans="1:254" ht="21" customHeight="1" thickBot="1">
      <c r="A3" s="480"/>
      <c r="B3" s="482"/>
      <c r="C3" s="491"/>
      <c r="D3" s="482"/>
      <c r="E3" s="491"/>
      <c r="F3" s="356" t="s">
        <v>215</v>
      </c>
      <c r="G3" s="356" t="s">
        <v>210</v>
      </c>
      <c r="H3" s="355"/>
    </row>
    <row r="4" spans="1:254" ht="20.100000000000001" customHeight="1">
      <c r="A4" s="328" t="s">
        <v>14</v>
      </c>
      <c r="B4" s="528">
        <v>938.26857429849395</v>
      </c>
      <c r="C4" s="529">
        <v>1</v>
      </c>
      <c r="D4" s="444">
        <v>1096.4815555773598</v>
      </c>
      <c r="E4" s="440">
        <v>1</v>
      </c>
      <c r="F4" s="440">
        <v>-0.14429151176697885</v>
      </c>
      <c r="G4" s="440">
        <v>-0.10561136009312377</v>
      </c>
      <c r="I4" s="332"/>
    </row>
    <row r="5" spans="1:254" ht="20.100000000000001" customHeight="1">
      <c r="A5" s="322" t="s">
        <v>15</v>
      </c>
      <c r="B5" s="530">
        <v>65.490497750153807</v>
      </c>
      <c r="C5" s="531">
        <v>6.9799308581893454E-2</v>
      </c>
      <c r="D5" s="445">
        <v>61.9541241540526</v>
      </c>
      <c r="E5" s="441">
        <v>5.6502659656167437E-2</v>
      </c>
      <c r="F5" s="441">
        <v>5.7080519568121213E-2</v>
      </c>
      <c r="G5" s="441">
        <v>9.3879724576253487E-2</v>
      </c>
      <c r="I5" s="332"/>
    </row>
    <row r="6" spans="1:254" ht="19.5" customHeight="1">
      <c r="A6" s="352" t="s">
        <v>16</v>
      </c>
      <c r="B6" s="324">
        <v>1003.7590720486478</v>
      </c>
      <c r="C6" s="532">
        <v>1.0697993085818935</v>
      </c>
      <c r="D6" s="446">
        <v>1158.4356797314124</v>
      </c>
      <c r="E6" s="442">
        <v>1.0565026596561675</v>
      </c>
      <c r="F6" s="442">
        <v>-0.13352196448112419</v>
      </c>
      <c r="G6" s="442">
        <v>-9.4841065829036619E-2</v>
      </c>
      <c r="I6" s="332"/>
    </row>
    <row r="7" spans="1:254" ht="20.100000000000001" customHeight="1">
      <c r="A7" s="326" t="s">
        <v>17</v>
      </c>
      <c r="B7" s="530">
        <v>-346.00737387044398</v>
      </c>
      <c r="C7" s="531">
        <v>0.36877220803130906</v>
      </c>
      <c r="D7" s="445">
        <v>-373.46455282487</v>
      </c>
      <c r="E7" s="441">
        <v>0.34060267673925415</v>
      </c>
      <c r="F7" s="441">
        <v>-7.35201741282836E-2</v>
      </c>
      <c r="G7" s="441">
        <v>-3.9778549662687457E-2</v>
      </c>
      <c r="I7" s="332"/>
    </row>
    <row r="8" spans="1:254" ht="20.100000000000001" customHeight="1">
      <c r="A8" s="322" t="s">
        <v>4</v>
      </c>
      <c r="B8" s="530">
        <v>-300.26025986932302</v>
      </c>
      <c r="C8" s="531">
        <v>0.32001525799136527</v>
      </c>
      <c r="D8" s="445">
        <v>-449.62038218953001</v>
      </c>
      <c r="E8" s="441">
        <v>0.41005740580175953</v>
      </c>
      <c r="F8" s="441">
        <v>-0.33219161816655973</v>
      </c>
      <c r="G8" s="441">
        <v>-0.30018962997104626</v>
      </c>
      <c r="I8" s="332"/>
    </row>
    <row r="9" spans="1:254" ht="20.100000000000001" customHeight="1">
      <c r="A9" s="322" t="s">
        <v>51</v>
      </c>
      <c r="B9" s="530">
        <v>-30.7079636171364</v>
      </c>
      <c r="C9" s="531">
        <v>3.2728330094712509E-2</v>
      </c>
      <c r="D9" s="445">
        <v>-56.293527594356</v>
      </c>
      <c r="E9" s="441">
        <v>5.1340150053608757E-2</v>
      </c>
      <c r="F9" s="441">
        <v>-0.45450276560363956</v>
      </c>
      <c r="G9" s="441">
        <v>-0.41781152538383404</v>
      </c>
      <c r="I9" s="332"/>
    </row>
    <row r="10" spans="1:254" ht="20.100000000000001" customHeight="1">
      <c r="A10" s="322" t="s">
        <v>52</v>
      </c>
      <c r="B10" s="530">
        <v>-162.622579618912</v>
      </c>
      <c r="C10" s="531">
        <v>0.17332199337540258</v>
      </c>
      <c r="D10" s="445">
        <v>-227.07251848874398</v>
      </c>
      <c r="E10" s="441">
        <v>0.20709196368485872</v>
      </c>
      <c r="F10" s="441">
        <v>-0.28382976195786003</v>
      </c>
      <c r="G10" s="441">
        <v>-0.24854894361940794</v>
      </c>
      <c r="I10" s="332"/>
    </row>
    <row r="11" spans="1:254" ht="20.100000000000001" customHeight="1">
      <c r="A11" s="352" t="s">
        <v>42</v>
      </c>
      <c r="B11" s="324">
        <v>164.1608950728324</v>
      </c>
      <c r="C11" s="532">
        <v>0.17496151908910407</v>
      </c>
      <c r="D11" s="446">
        <v>51.984698633912387</v>
      </c>
      <c r="E11" s="442">
        <v>4.7410463376686252E-2</v>
      </c>
      <c r="F11" s="442" t="s">
        <v>190</v>
      </c>
      <c r="G11" s="442" t="s">
        <v>190</v>
      </c>
      <c r="I11" s="332"/>
    </row>
    <row r="12" spans="1:254" ht="28.5" customHeight="1">
      <c r="A12" s="327" t="s">
        <v>18</v>
      </c>
      <c r="B12" s="533">
        <v>-255.092589088154</v>
      </c>
      <c r="C12" s="534">
        <v>0.27187587443059846</v>
      </c>
      <c r="D12" s="445">
        <v>-352.48421559642401</v>
      </c>
      <c r="E12" s="441">
        <v>0.32146844039781503</v>
      </c>
      <c r="F12" s="441">
        <v>-0.27630067446701878</v>
      </c>
      <c r="G12" s="441">
        <v>-0.23736437824707191</v>
      </c>
      <c r="I12" s="332"/>
    </row>
    <row r="13" spans="1:254" ht="20.100000000000001" customHeight="1">
      <c r="A13" s="352" t="s">
        <v>288</v>
      </c>
      <c r="B13" s="324">
        <v>-90.931694015321597</v>
      </c>
      <c r="C13" s="532">
        <v>9.691435534149441E-2</v>
      </c>
      <c r="D13" s="446">
        <v>-300.49951696251162</v>
      </c>
      <c r="E13" s="442">
        <v>0.27405797702112877</v>
      </c>
      <c r="F13" s="442">
        <v>0.69739820238491212</v>
      </c>
      <c r="G13" s="442">
        <v>0.67994724019302211</v>
      </c>
      <c r="I13" s="332"/>
    </row>
    <row r="14" spans="1:254" ht="20.100000000000001" customHeight="1">
      <c r="A14" s="353" t="s">
        <v>214</v>
      </c>
      <c r="B14" s="533">
        <v>-49.948314636163801</v>
      </c>
      <c r="C14" s="534">
        <v>5.323455991639512E-2</v>
      </c>
      <c r="D14" s="445">
        <v>-56.514236539831799</v>
      </c>
      <c r="E14" s="441">
        <v>5.1541438387510172E-2</v>
      </c>
      <c r="F14" s="441">
        <v>-0.11618173235057805</v>
      </c>
      <c r="G14" s="441">
        <v>-6.7653365598959847E-2</v>
      </c>
      <c r="I14" s="332"/>
    </row>
    <row r="15" spans="1:254" ht="20.100000000000001" customHeight="1">
      <c r="A15" s="353" t="s">
        <v>171</v>
      </c>
      <c r="B15" s="533">
        <v>0.68526837667053908</v>
      </c>
      <c r="C15" s="534">
        <v>7.3035418156564284E-4</v>
      </c>
      <c r="D15" s="445">
        <v>-0.21564209221415601</v>
      </c>
      <c r="E15" s="441">
        <v>1.9666732296341109E-4</v>
      </c>
      <c r="F15" s="441" t="s">
        <v>190</v>
      </c>
      <c r="G15" s="441" t="s">
        <v>190</v>
      </c>
      <c r="I15" s="332"/>
      <c r="IT15" s="343" t="s">
        <v>5</v>
      </c>
    </row>
    <row r="16" spans="1:254" ht="20.100000000000001" customHeight="1">
      <c r="A16" s="352" t="s">
        <v>289</v>
      </c>
      <c r="B16" s="324">
        <v>-140.19474027481488</v>
      </c>
      <c r="C16" s="532">
        <v>0.1494185610763239</v>
      </c>
      <c r="D16" s="446">
        <v>-357.22939559455762</v>
      </c>
      <c r="E16" s="442">
        <v>0.32579608273160238</v>
      </c>
      <c r="F16" s="442">
        <v>0.6075498209169472</v>
      </c>
      <c r="G16" s="442">
        <v>0.58509209841971221</v>
      </c>
    </row>
    <row r="17" spans="1:9" ht="20.100000000000001" customHeight="1">
      <c r="A17" s="353" t="s">
        <v>21</v>
      </c>
      <c r="B17" s="533">
        <v>-4.6465140909297</v>
      </c>
      <c r="C17" s="534">
        <v>4.9522218032333797E-3</v>
      </c>
      <c r="D17" s="445">
        <v>71.500674326524489</v>
      </c>
      <c r="E17" s="441">
        <v>6.5209190216496918E-2</v>
      </c>
      <c r="F17" s="441" t="s">
        <v>190</v>
      </c>
      <c r="G17" s="441" t="s">
        <v>190</v>
      </c>
    </row>
    <row r="18" spans="1:9" ht="20.100000000000001" customHeight="1">
      <c r="A18" s="352" t="s">
        <v>290</v>
      </c>
      <c r="B18" s="324">
        <v>-144.84125436574459</v>
      </c>
      <c r="C18" s="532">
        <v>0.1543707828795573</v>
      </c>
      <c r="D18" s="446">
        <v>-285.72872126803315</v>
      </c>
      <c r="E18" s="442">
        <v>0.26058689251510553</v>
      </c>
      <c r="F18" s="442">
        <v>-0.49308122150634781</v>
      </c>
      <c r="G18" s="442">
        <v>-0.46857027076817703</v>
      </c>
    </row>
    <row r="19" spans="1:9" ht="20.100000000000001" customHeight="1">
      <c r="A19" s="353" t="s">
        <v>211</v>
      </c>
      <c r="B19" s="533">
        <v>-3.4166055379370501</v>
      </c>
      <c r="C19" s="534">
        <v>-3.6413939798543397E-3</v>
      </c>
      <c r="D19" s="445">
        <v>14.712636352647801</v>
      </c>
      <c r="E19" s="441">
        <v>-1.341804271837547E-2</v>
      </c>
      <c r="F19" s="441" t="s">
        <v>190</v>
      </c>
      <c r="G19" s="441" t="s">
        <v>190</v>
      </c>
      <c r="I19" s="332"/>
    </row>
    <row r="20" spans="1:9" ht="20.100000000000001" customHeight="1">
      <c r="A20" s="352" t="s">
        <v>291</v>
      </c>
      <c r="B20" s="324">
        <v>-148.25785990368163</v>
      </c>
      <c r="C20" s="532">
        <v>0.15801217685941163</v>
      </c>
      <c r="D20" s="446">
        <v>-271.01608491538536</v>
      </c>
      <c r="E20" s="442">
        <v>0.24716884979673004</v>
      </c>
      <c r="F20" s="442">
        <v>-0.45295549542762525</v>
      </c>
      <c r="G20" s="442">
        <v>-0.42777040872592298</v>
      </c>
      <c r="I20" s="332"/>
    </row>
    <row r="21" spans="1:9" ht="8.4499999999999993" customHeight="1">
      <c r="B21" s="333"/>
      <c r="C21" s="357"/>
      <c r="D21" s="333"/>
      <c r="E21" s="357"/>
      <c r="F21" s="333"/>
      <c r="G21" s="333"/>
      <c r="H21" s="335"/>
    </row>
    <row r="22" spans="1:9">
      <c r="A22" s="432" t="s">
        <v>230</v>
      </c>
      <c r="B22" s="333"/>
      <c r="C22" s="357"/>
      <c r="D22" s="333"/>
      <c r="E22" s="357"/>
      <c r="F22" s="333"/>
      <c r="G22" s="333"/>
      <c r="H22" s="335"/>
    </row>
    <row r="23" spans="1:9" ht="17.25" customHeight="1">
      <c r="A23" s="478" t="s">
        <v>285</v>
      </c>
    </row>
    <row r="24" spans="1:9">
      <c r="A24" s="432"/>
    </row>
    <row r="25" spans="1:9" hidden="1"/>
    <row r="26" spans="1:9" hidden="1"/>
    <row r="27" spans="1:9" hidden="1"/>
    <row r="28" spans="1:9"/>
  </sheetData>
  <mergeCells count="7">
    <mergeCell ref="A1:B1"/>
    <mergeCell ref="F2:G2"/>
    <mergeCell ref="C2:C3"/>
    <mergeCell ref="E2:E3"/>
    <mergeCell ref="A2:A3"/>
    <mergeCell ref="B2:B3"/>
    <mergeCell ref="D2:D3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M18"/>
  <sheetViews>
    <sheetView showGridLines="0" zoomScale="80" zoomScaleNormal="80" workbookViewId="0">
      <selection activeCell="A4" sqref="A4"/>
    </sheetView>
  </sheetViews>
  <sheetFormatPr defaultColWidth="0" defaultRowHeight="12.75" zeroHeight="1"/>
  <cols>
    <col min="1" max="1" width="24" style="330" customWidth="1"/>
    <col min="2" max="3" width="12.7109375" style="330" customWidth="1"/>
    <col min="4" max="4" width="8.5703125" style="330" customWidth="1"/>
    <col min="5" max="5" width="8.28515625" style="330" customWidth="1"/>
    <col min="6" max="6" width="8.85546875" style="330" customWidth="1"/>
    <col min="7" max="8" width="12.7109375" style="330" customWidth="1"/>
    <col min="9" max="9" width="14.85546875" style="330" customWidth="1"/>
    <col min="10" max="11" width="12.7109375" style="330" customWidth="1"/>
    <col min="12" max="13" width="0" hidden="1" customWidth="1"/>
    <col min="14" max="16384" width="8.85546875" hidden="1"/>
  </cols>
  <sheetData>
    <row r="1" spans="1:11" ht="15.75">
      <c r="A1" s="484" t="s">
        <v>250</v>
      </c>
      <c r="B1" s="484"/>
    </row>
    <row r="2" spans="1:11" ht="15.75" thickBot="1">
      <c r="A2" s="398"/>
      <c r="B2" s="399"/>
      <c r="C2" s="399"/>
      <c r="D2" s="400"/>
      <c r="E2" s="492" t="s">
        <v>223</v>
      </c>
      <c r="F2" s="492"/>
      <c r="G2" s="492"/>
      <c r="H2" s="492"/>
      <c r="I2" s="401"/>
      <c r="J2" s="401"/>
      <c r="K2" s="401"/>
    </row>
    <row r="3" spans="1:11" ht="27" thickBot="1">
      <c r="A3" s="402" t="s">
        <v>209</v>
      </c>
      <c r="B3" s="403" t="s">
        <v>284</v>
      </c>
      <c r="C3" s="403" t="s">
        <v>270</v>
      </c>
      <c r="D3" s="404" t="s">
        <v>224</v>
      </c>
      <c r="E3" s="493" t="s">
        <v>251</v>
      </c>
      <c r="F3" s="494"/>
      <c r="G3" s="405" t="s">
        <v>225</v>
      </c>
      <c r="H3" s="448" t="s">
        <v>226</v>
      </c>
      <c r="I3" s="447" t="s">
        <v>252</v>
      </c>
      <c r="J3" s="405" t="s">
        <v>253</v>
      </c>
      <c r="K3" s="405" t="s">
        <v>269</v>
      </c>
    </row>
    <row r="4" spans="1:11" ht="14.25">
      <c r="A4" s="400"/>
      <c r="B4" s="400"/>
      <c r="C4" s="400"/>
      <c r="D4" s="406"/>
      <c r="E4" s="407"/>
      <c r="F4" s="406"/>
      <c r="G4" s="400"/>
      <c r="H4" s="406"/>
      <c r="I4" s="407"/>
      <c r="J4" s="400"/>
      <c r="K4" s="400"/>
    </row>
    <row r="5" spans="1:11" ht="15.75">
      <c r="A5" s="408" t="s">
        <v>45</v>
      </c>
      <c r="B5" s="413"/>
      <c r="C5" s="413">
        <v>529.64098125226906</v>
      </c>
      <c r="D5" s="414"/>
      <c r="E5" s="419"/>
      <c r="F5" s="433"/>
      <c r="G5" s="419"/>
      <c r="H5" s="414"/>
      <c r="I5" s="422"/>
      <c r="J5" s="422"/>
      <c r="K5" s="422"/>
    </row>
    <row r="6" spans="1:11" ht="15.75">
      <c r="A6" s="408"/>
      <c r="B6" s="415"/>
      <c r="C6" s="415"/>
      <c r="D6" s="416"/>
      <c r="E6" s="420"/>
      <c r="F6" s="433"/>
      <c r="G6" s="420"/>
      <c r="H6" s="416"/>
      <c r="I6" s="423"/>
      <c r="J6" s="423"/>
      <c r="K6" s="423"/>
    </row>
    <row r="7" spans="1:11" ht="15.75">
      <c r="A7" s="408" t="s">
        <v>46</v>
      </c>
      <c r="B7" s="413"/>
      <c r="C7" s="413">
        <v>170.65160726860259</v>
      </c>
      <c r="D7" s="414"/>
      <c r="E7" s="419"/>
      <c r="F7" s="433"/>
      <c r="G7" s="419"/>
      <c r="H7" s="414"/>
      <c r="I7" s="422"/>
      <c r="J7" s="422"/>
      <c r="K7" s="422"/>
    </row>
    <row r="8" spans="1:11" ht="15.75">
      <c r="A8" s="408"/>
      <c r="B8" s="415"/>
      <c r="C8" s="415"/>
      <c r="D8" s="416"/>
      <c r="E8" s="420"/>
      <c r="F8" s="433"/>
      <c r="G8" s="420"/>
      <c r="H8" s="416"/>
      <c r="I8" s="423"/>
      <c r="J8" s="423"/>
      <c r="K8" s="423"/>
    </row>
    <row r="9" spans="1:11" ht="15.75">
      <c r="A9" s="408" t="s">
        <v>63</v>
      </c>
      <c r="B9" s="413"/>
      <c r="C9" s="413">
        <v>396.18896705648598</v>
      </c>
      <c r="D9" s="414"/>
      <c r="E9" s="419"/>
      <c r="F9" s="433"/>
      <c r="G9" s="419"/>
      <c r="H9" s="414"/>
      <c r="I9" s="422"/>
      <c r="J9" s="422"/>
      <c r="K9" s="422"/>
    </row>
    <row r="10" spans="1:11" ht="14.25">
      <c r="A10" s="409" t="s">
        <v>43</v>
      </c>
      <c r="B10" s="413"/>
      <c r="C10" s="413">
        <v>239.50289384999999</v>
      </c>
      <c r="D10" s="414"/>
      <c r="E10" s="419"/>
      <c r="F10" s="433"/>
      <c r="G10" s="419"/>
      <c r="H10" s="414"/>
      <c r="I10" s="422"/>
      <c r="J10" s="422"/>
      <c r="K10" s="422"/>
    </row>
    <row r="11" spans="1:11" ht="14.25">
      <c r="A11" s="409" t="s">
        <v>44</v>
      </c>
      <c r="B11" s="413"/>
      <c r="C11" s="413">
        <v>156.68607320648599</v>
      </c>
      <c r="D11" s="414"/>
      <c r="E11" s="419"/>
      <c r="F11" s="433"/>
      <c r="G11" s="419"/>
      <c r="H11" s="414"/>
      <c r="I11" s="422"/>
      <c r="J11" s="422"/>
      <c r="K11" s="422"/>
    </row>
    <row r="12" spans="1:11" ht="15">
      <c r="A12" s="410"/>
      <c r="B12" s="415"/>
      <c r="C12" s="415"/>
      <c r="D12" s="416"/>
      <c r="E12" s="420"/>
      <c r="F12" s="433"/>
      <c r="G12" s="420"/>
      <c r="H12" s="416"/>
      <c r="I12" s="423"/>
      <c r="J12" s="423"/>
      <c r="K12" s="423"/>
    </row>
    <row r="13" spans="1:11" ht="16.5" thickBot="1">
      <c r="A13" s="408" t="s">
        <v>172</v>
      </c>
      <c r="B13" s="417"/>
      <c r="C13" s="417">
        <v>1096.4815555773598</v>
      </c>
      <c r="D13" s="418"/>
      <c r="E13" s="421"/>
      <c r="F13" s="434"/>
      <c r="G13" s="421"/>
      <c r="H13" s="424"/>
      <c r="I13" s="425"/>
      <c r="J13" s="426"/>
      <c r="K13" s="426"/>
    </row>
    <row r="14" spans="1:11" ht="7.9" customHeight="1">
      <c r="F14" s="411"/>
      <c r="G14" s="411"/>
      <c r="H14" s="411"/>
      <c r="I14" s="411"/>
      <c r="J14" s="411"/>
      <c r="K14" s="411"/>
    </row>
    <row r="15" spans="1:11">
      <c r="A15" s="431" t="s">
        <v>232</v>
      </c>
    </row>
    <row r="16" spans="1:11">
      <c r="A16" s="431" t="s">
        <v>275</v>
      </c>
    </row>
    <row r="17" spans="1:1">
      <c r="A17" s="431" t="s">
        <v>276</v>
      </c>
    </row>
    <row r="18" spans="1:1" hidden="1"/>
  </sheetData>
  <mergeCells count="3">
    <mergeCell ref="E2:H2"/>
    <mergeCell ref="E3:F3"/>
    <mergeCell ref="A1:B1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K27"/>
  <sheetViews>
    <sheetView showGridLines="0" zoomScale="80" zoomScaleNormal="80" workbookViewId="0">
      <selection activeCell="F9" sqref="F9"/>
    </sheetView>
  </sheetViews>
  <sheetFormatPr defaultColWidth="0" defaultRowHeight="15" zeroHeight="1"/>
  <cols>
    <col min="1" max="1" width="23.5703125" style="331" customWidth="1"/>
    <col min="2" max="2" width="13.7109375" style="341" customWidth="1"/>
    <col min="3" max="3" width="9.28515625" style="342" customWidth="1"/>
    <col min="4" max="4" width="12.140625" style="341" customWidth="1"/>
    <col min="5" max="5" width="8.7109375" style="342" customWidth="1"/>
    <col min="6" max="6" width="12.5703125" style="341" customWidth="1"/>
    <col min="7" max="7" width="14" style="341" customWidth="1"/>
    <col min="8" max="8" width="2.42578125" style="331" hidden="1" customWidth="1"/>
    <col min="9" max="9" width="0" style="331" hidden="1" customWidth="1"/>
    <col min="10" max="10" width="2.42578125" style="331" hidden="1" customWidth="1"/>
    <col min="11" max="11" width="0" style="331" hidden="1" customWidth="1"/>
    <col min="12" max="16384" width="9.140625" style="331" hidden="1"/>
  </cols>
  <sheetData>
    <row r="1" spans="1:9" ht="15.75">
      <c r="A1" s="484" t="s">
        <v>292</v>
      </c>
      <c r="B1" s="484"/>
    </row>
    <row r="2" spans="1:9" ht="15.75" customHeight="1">
      <c r="A2" s="479" t="s">
        <v>209</v>
      </c>
      <c r="B2" s="481" t="s">
        <v>284</v>
      </c>
      <c r="C2" s="490" t="s">
        <v>173</v>
      </c>
      <c r="D2" s="481" t="s">
        <v>270</v>
      </c>
      <c r="E2" s="490" t="s">
        <v>173</v>
      </c>
      <c r="F2" s="483" t="s">
        <v>47</v>
      </c>
      <c r="G2" s="483"/>
    </row>
    <row r="3" spans="1:9" ht="21.6" customHeight="1" thickBot="1">
      <c r="A3" s="480"/>
      <c r="B3" s="482"/>
      <c r="C3" s="491"/>
      <c r="D3" s="482"/>
      <c r="E3" s="491"/>
      <c r="F3" s="356" t="s">
        <v>215</v>
      </c>
      <c r="G3" s="356" t="s">
        <v>210</v>
      </c>
      <c r="H3" s="355"/>
    </row>
    <row r="4" spans="1:9" ht="20.100000000000001" customHeight="1">
      <c r="A4" s="322" t="s">
        <v>45</v>
      </c>
      <c r="B4" s="430">
        <v>479.02871696672997</v>
      </c>
      <c r="C4" s="427"/>
      <c r="D4" s="430">
        <v>529.64098125226906</v>
      </c>
      <c r="E4" s="427"/>
      <c r="F4" s="429">
        <v>-9.5559569740756856E-2</v>
      </c>
      <c r="G4" s="429">
        <v>-1.6565759173607808E-2</v>
      </c>
      <c r="H4" s="344"/>
      <c r="I4" s="332"/>
    </row>
    <row r="5" spans="1:9" ht="20.100000000000001" customHeight="1">
      <c r="A5" s="322" t="s">
        <v>46</v>
      </c>
      <c r="B5" s="413">
        <v>55.848888608645098</v>
      </c>
      <c r="C5" s="412"/>
      <c r="D5" s="413">
        <v>170.65160726860202</v>
      </c>
      <c r="E5" s="412"/>
      <c r="F5" s="397">
        <v>-0.67273154057822537</v>
      </c>
      <c r="G5" s="397">
        <v>-0.66541023208747108</v>
      </c>
      <c r="H5" s="344"/>
      <c r="I5" s="332"/>
    </row>
    <row r="6" spans="1:9" ht="20.100000000000001" customHeight="1">
      <c r="A6" s="322" t="s">
        <v>63</v>
      </c>
      <c r="B6" s="413">
        <v>403.39096872312001</v>
      </c>
      <c r="C6" s="412"/>
      <c r="D6" s="413">
        <v>396.18896705648598</v>
      </c>
      <c r="E6" s="412"/>
      <c r="F6" s="397">
        <v>1.8178198449446459E-2</v>
      </c>
      <c r="G6" s="397">
        <v>2.1124025569731586E-2</v>
      </c>
      <c r="H6" s="344"/>
      <c r="I6" s="332"/>
    </row>
    <row r="7" spans="1:9" ht="20.100000000000001" customHeight="1" thickBot="1">
      <c r="A7" s="345" t="s">
        <v>172</v>
      </c>
      <c r="B7" s="417">
        <v>938.26857429849508</v>
      </c>
      <c r="C7" s="428"/>
      <c r="D7" s="417">
        <v>1096.4815555773571</v>
      </c>
      <c r="E7" s="428"/>
      <c r="F7" s="383">
        <v>-0.14429151176697563</v>
      </c>
      <c r="G7" s="383">
        <v>-0.10561136009311922</v>
      </c>
      <c r="H7" s="344"/>
      <c r="I7" s="332"/>
    </row>
    <row r="8" spans="1:9" ht="20.100000000000001" customHeight="1">
      <c r="A8" s="452"/>
      <c r="B8" s="417"/>
      <c r="C8" s="428"/>
      <c r="D8" s="417"/>
      <c r="E8" s="428"/>
      <c r="F8" s="383"/>
      <c r="G8" s="383"/>
      <c r="H8" s="344"/>
      <c r="I8" s="332"/>
    </row>
    <row r="9" spans="1:9" ht="20.100000000000001" customHeight="1">
      <c r="A9" s="322" t="s">
        <v>45</v>
      </c>
      <c r="B9" s="413">
        <v>26.77192639908921</v>
      </c>
      <c r="C9" s="397">
        <v>5.5890070679332965E-2</v>
      </c>
      <c r="D9" s="413">
        <v>-157.91954389717839</v>
      </c>
      <c r="E9" s="397">
        <v>-0.29817604696720584</v>
      </c>
      <c r="F9" s="397" t="s">
        <v>190</v>
      </c>
      <c r="G9" s="397" t="s">
        <v>190</v>
      </c>
      <c r="H9" s="344"/>
      <c r="I9" s="332"/>
    </row>
    <row r="10" spans="1:9" ht="20.100000000000001" customHeight="1">
      <c r="A10" s="322" t="s">
        <v>46</v>
      </c>
      <c r="B10" s="413">
        <v>-23.502270364224763</v>
      </c>
      <c r="C10" s="397">
        <v>-0.42081894465106229</v>
      </c>
      <c r="D10" s="413">
        <v>-30.323813357531911</v>
      </c>
      <c r="E10" s="397">
        <v>-0.1776942733964576</v>
      </c>
      <c r="F10" s="397">
        <v>0.22495663434139934</v>
      </c>
      <c r="G10" s="397">
        <v>0.14754367454247641</v>
      </c>
      <c r="H10" s="344"/>
      <c r="I10" s="332"/>
    </row>
    <row r="11" spans="1:9" ht="20.100000000000001" customHeight="1">
      <c r="A11" s="322" t="s">
        <v>63</v>
      </c>
      <c r="B11" s="413">
        <v>-79.840389814124791</v>
      </c>
      <c r="C11" s="397">
        <v>-0.19792309695690224</v>
      </c>
      <c r="D11" s="413">
        <v>-97.89061221663259</v>
      </c>
      <c r="E11" s="397">
        <v>-0.24708061141610738</v>
      </c>
      <c r="F11" s="397">
        <v>0.18439176131172352</v>
      </c>
      <c r="G11" s="397">
        <v>0.18361934794785861</v>
      </c>
      <c r="H11" s="344"/>
      <c r="I11" s="332"/>
    </row>
    <row r="12" spans="1:9" ht="20.100000000000001" customHeight="1">
      <c r="A12" s="322" t="s">
        <v>150</v>
      </c>
      <c r="B12" s="413">
        <v>-12.256783665885335</v>
      </c>
      <c r="C12" s="397"/>
      <c r="D12" s="413">
        <v>-10.81927412666256</v>
      </c>
      <c r="E12" s="397"/>
      <c r="F12" s="397">
        <v>-0.13286561763697602</v>
      </c>
      <c r="G12" s="397">
        <v>-0.1328528347188227</v>
      </c>
      <c r="H12" s="344"/>
      <c r="I12" s="332"/>
    </row>
    <row r="13" spans="1:9" ht="20.100000000000001" customHeight="1">
      <c r="A13" s="323" t="s">
        <v>264</v>
      </c>
      <c r="B13" s="417">
        <v>-88.827517445145673</v>
      </c>
      <c r="C13" s="383">
        <v>-9.4670651367751268E-2</v>
      </c>
      <c r="D13" s="417">
        <v>-296.95324359800543</v>
      </c>
      <c r="E13" s="383">
        <v>-0.2708299082958735</v>
      </c>
      <c r="F13" s="383">
        <v>0.70087035801031972</v>
      </c>
      <c r="G13" s="383">
        <v>0.68364301965062158</v>
      </c>
      <c r="H13" s="344"/>
      <c r="I13" s="332"/>
    </row>
    <row r="14" spans="1:9" ht="7.9" customHeight="1">
      <c r="A14" s="323"/>
      <c r="B14" s="324"/>
      <c r="C14" s="325"/>
      <c r="D14" s="324"/>
      <c r="E14" s="325"/>
      <c r="F14" s="325"/>
      <c r="G14" s="325"/>
      <c r="H14" s="344"/>
      <c r="I14" s="332"/>
    </row>
    <row r="15" spans="1:9">
      <c r="A15" s="431" t="s">
        <v>233</v>
      </c>
      <c r="B15" s="336"/>
      <c r="C15" s="336"/>
      <c r="D15" s="337"/>
      <c r="E15" s="334"/>
      <c r="F15" s="333"/>
      <c r="G15" s="333"/>
      <c r="H15" s="335"/>
    </row>
    <row r="16" spans="1:9">
      <c r="B16" s="336"/>
      <c r="C16" s="336"/>
      <c r="D16" s="336"/>
      <c r="E16" s="321"/>
      <c r="F16" s="333"/>
      <c r="G16" s="333"/>
      <c r="H16" s="335"/>
    </row>
    <row r="17" spans="2:8" ht="15.75" hidden="1">
      <c r="B17" s="338"/>
      <c r="C17" s="339"/>
      <c r="D17" s="340"/>
      <c r="E17" s="334"/>
      <c r="F17" s="333"/>
      <c r="G17" s="333"/>
      <c r="H17" s="335"/>
    </row>
    <row r="18" spans="2:8" ht="15" hidden="1" customHeight="1"/>
    <row r="19" spans="2:8" ht="15.75" hidden="1" customHeight="1"/>
    <row r="20" spans="2:8" hidden="1"/>
    <row r="21" spans="2:8" hidden="1"/>
    <row r="22" spans="2:8"/>
    <row r="23" spans="2:8"/>
    <row r="24" spans="2:8"/>
    <row r="25" spans="2:8"/>
    <row r="26" spans="2:8"/>
    <row r="27" spans="2:8"/>
  </sheetData>
  <mergeCells count="7">
    <mergeCell ref="A1:B1"/>
    <mergeCell ref="F2:G2"/>
    <mergeCell ref="A2:A3"/>
    <mergeCell ref="B2:B3"/>
    <mergeCell ref="C2:C3"/>
    <mergeCell ref="D2:D3"/>
    <mergeCell ref="E2:E3"/>
  </mergeCells>
  <conditionalFormatting sqref="E16">
    <cfRule type="cellIs" dxfId="0" priority="2" stopIfTrue="1" operator="notBetween">
      <formula>-0.025</formula>
      <formula>0.25</formula>
    </cfRule>
  </conditionalFormatting>
  <pageMargins left="0.7" right="0.7" top="0.75" bottom="0.75" header="0.3" footer="0.3"/>
  <pageSetup paperSize="9" orientation="landscape" r:id="rId1"/>
  <ignoredErrors>
    <ignoredError sqref="D14:G14 B14:C14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IV37"/>
  <sheetViews>
    <sheetView showGridLines="0" topLeftCell="B1" zoomScale="90" zoomScaleNormal="90" workbookViewId="0">
      <selection activeCell="B19" sqref="B19"/>
    </sheetView>
  </sheetViews>
  <sheetFormatPr defaultColWidth="9.140625" defaultRowHeight="15" outlineLevelRow="1" outlineLevelCol="1"/>
  <cols>
    <col min="1" max="1" width="52" style="35" hidden="1" customWidth="1" outlineLevel="1"/>
    <col min="2" max="2" width="40" style="35" customWidth="1" collapsed="1"/>
    <col min="3" max="3" width="15.28515625" style="15" customWidth="1"/>
    <col min="4" max="4" width="10.140625" style="16" customWidth="1"/>
    <col min="5" max="5" width="15.7109375" style="15" customWidth="1" outlineLevel="1"/>
    <col min="6" max="6" width="10.140625" style="16" customWidth="1" outlineLevel="1"/>
    <col min="7" max="8" width="11.140625" style="15" customWidth="1" outlineLevel="1"/>
    <col min="9" max="10" width="15.85546875" style="35" customWidth="1"/>
    <col min="11" max="16384" width="9.140625" style="35"/>
  </cols>
  <sheetData>
    <row r="1" spans="1:11">
      <c r="B1" s="55"/>
      <c r="C1" s="5"/>
      <c r="D1" s="6"/>
      <c r="E1" s="5"/>
      <c r="F1" s="6"/>
      <c r="G1" s="5"/>
      <c r="H1" s="5"/>
    </row>
    <row r="2" spans="1:11">
      <c r="B2" s="56"/>
      <c r="C2" s="7"/>
      <c r="D2" s="8"/>
      <c r="E2" s="7"/>
      <c r="F2" s="8"/>
      <c r="G2" s="7"/>
      <c r="H2" s="7"/>
    </row>
    <row r="3" spans="1:11" ht="19.5">
      <c r="B3" s="498" t="s">
        <v>24</v>
      </c>
      <c r="C3" s="498"/>
      <c r="D3" s="498"/>
      <c r="E3" s="498"/>
      <c r="F3" s="498"/>
      <c r="G3" s="25"/>
      <c r="H3" s="25"/>
    </row>
    <row r="4" spans="1:11" ht="3.75" customHeight="1" thickBot="1">
      <c r="B4" s="26"/>
      <c r="C4" s="27"/>
      <c r="D4" s="28"/>
      <c r="E4" s="27"/>
      <c r="F4" s="28"/>
      <c r="G4" s="27"/>
      <c r="H4" s="27"/>
    </row>
    <row r="5" spans="1:11" ht="18" customHeight="1" thickBot="1">
      <c r="B5" s="499" t="s">
        <v>0</v>
      </c>
      <c r="C5" s="501" t="e">
        <f>+#REF!</f>
        <v>#REF!</v>
      </c>
      <c r="D5" s="503" t="s">
        <v>23</v>
      </c>
      <c r="E5" s="501" t="e">
        <f>+#REF!</f>
        <v>#REF!</v>
      </c>
      <c r="F5" s="503" t="s">
        <v>23</v>
      </c>
      <c r="G5" s="495" t="s">
        <v>3</v>
      </c>
      <c r="H5" s="496"/>
      <c r="J5" s="497" t="s">
        <v>33</v>
      </c>
    </row>
    <row r="6" spans="1:11" ht="28.5" thickBot="1">
      <c r="B6" s="500"/>
      <c r="C6" s="502"/>
      <c r="D6" s="504"/>
      <c r="E6" s="502"/>
      <c r="F6" s="504"/>
      <c r="G6" s="68" t="s">
        <v>71</v>
      </c>
      <c r="H6" s="69" t="s">
        <v>27</v>
      </c>
      <c r="J6" s="497"/>
    </row>
    <row r="7" spans="1:11" ht="20.100000000000001" customHeight="1" thickBot="1">
      <c r="A7" s="135" t="s">
        <v>14</v>
      </c>
      <c r="B7" s="76" t="s">
        <v>14</v>
      </c>
      <c r="C7" s="39">
        <v>3281.5268893954803</v>
      </c>
      <c r="D7" s="24">
        <v>1</v>
      </c>
      <c r="E7" s="39">
        <v>3147.6562003136801</v>
      </c>
      <c r="F7" s="24">
        <v>1</v>
      </c>
      <c r="G7" s="24">
        <v>4.2530276676486789E-2</v>
      </c>
      <c r="H7" s="24">
        <v>4.9386690701180846E-2</v>
      </c>
      <c r="J7" s="57"/>
      <c r="K7" s="57"/>
    </row>
    <row r="8" spans="1:11" ht="20.100000000000001" hidden="1" customHeight="1" outlineLevel="1" thickBot="1">
      <c r="A8" s="135" t="s">
        <v>15</v>
      </c>
      <c r="B8" s="76" t="s">
        <v>15</v>
      </c>
      <c r="C8" s="39">
        <v>101.08382743769201</v>
      </c>
      <c r="D8" s="24">
        <v>3.0803900392939815E-2</v>
      </c>
      <c r="E8" s="39">
        <v>91.6878215768686</v>
      </c>
      <c r="F8" s="24">
        <v>2.9128918707110211E-2</v>
      </c>
      <c r="G8" s="79">
        <v>0.10247823210573337</v>
      </c>
      <c r="H8" s="79">
        <v>0.10554979631375083</v>
      </c>
      <c r="J8" s="57"/>
      <c r="K8" s="57"/>
    </row>
    <row r="9" spans="1:11" ht="19.5" hidden="1" customHeight="1" outlineLevel="1" thickBot="1">
      <c r="A9" s="136" t="s">
        <v>16</v>
      </c>
      <c r="B9" s="77" t="s">
        <v>16</v>
      </c>
      <c r="C9" s="40">
        <v>3382.6107168331723</v>
      </c>
      <c r="D9" s="41">
        <v>1.0308039003929399</v>
      </c>
      <c r="E9" s="40">
        <v>3239.3440218905489</v>
      </c>
      <c r="F9" s="41">
        <v>1.0291289187071102</v>
      </c>
      <c r="G9" s="80">
        <v>4.4227070040868899E-2</v>
      </c>
      <c r="H9" s="80">
        <v>5.0982194421943738E-2</v>
      </c>
      <c r="J9" s="57"/>
      <c r="K9" s="57"/>
    </row>
    <row r="10" spans="1:11" ht="20.100000000000001" hidden="1" customHeight="1" outlineLevel="1">
      <c r="A10" s="137" t="s">
        <v>17</v>
      </c>
      <c r="B10" s="36" t="s">
        <v>17</v>
      </c>
      <c r="C10" s="39">
        <v>-1029.1996414187099</v>
      </c>
      <c r="D10" s="24">
        <v>0.31363437695563362</v>
      </c>
      <c r="E10" s="39">
        <v>-1007.49871370496</v>
      </c>
      <c r="F10" s="24">
        <v>0.32007902057554999</v>
      </c>
      <c r="G10" s="79">
        <v>2.1539409845941382E-2</v>
      </c>
      <c r="H10" s="79">
        <v>2.7791585115380046E-2</v>
      </c>
      <c r="J10" s="57"/>
      <c r="K10" s="57"/>
    </row>
    <row r="11" spans="1:11" ht="20.100000000000001" hidden="1" customHeight="1" outlineLevel="1">
      <c r="A11" s="135" t="s">
        <v>4</v>
      </c>
      <c r="B11" s="76" t="s">
        <v>4</v>
      </c>
      <c r="C11" s="39">
        <v>-1066.2932006881301</v>
      </c>
      <c r="D11" s="24">
        <v>0.32493812686220641</v>
      </c>
      <c r="E11" s="39">
        <v>-1016.91430881007</v>
      </c>
      <c r="F11" s="24">
        <v>0.323070324106149</v>
      </c>
      <c r="G11" s="79">
        <v>4.8557574075086318E-2</v>
      </c>
      <c r="H11" s="79">
        <v>5.5402066809172146E-2</v>
      </c>
      <c r="J11" s="57"/>
      <c r="K11" s="57"/>
    </row>
    <row r="12" spans="1:11" ht="20.100000000000001" hidden="1" customHeight="1" outlineLevel="1">
      <c r="A12" s="135" t="s">
        <v>51</v>
      </c>
      <c r="B12" s="76" t="s">
        <v>51</v>
      </c>
      <c r="C12" s="39">
        <v>-573.70513954750209</v>
      </c>
      <c r="D12" s="24">
        <v>0.17482871811944514</v>
      </c>
      <c r="E12" s="39">
        <v>-540.84827890612405</v>
      </c>
      <c r="F12" s="24">
        <v>0.17182571554422804</v>
      </c>
      <c r="G12" s="79">
        <v>6.0750605896040977E-2</v>
      </c>
      <c r="H12" s="79">
        <v>6.804192776373208E-2</v>
      </c>
      <c r="J12" s="57"/>
      <c r="K12" s="57"/>
    </row>
    <row r="13" spans="1:11" ht="20.100000000000001" hidden="1" customHeight="1" outlineLevel="1" thickBot="1">
      <c r="A13" s="135" t="s">
        <v>52</v>
      </c>
      <c r="B13" s="76" t="s">
        <v>52</v>
      </c>
      <c r="C13" s="39">
        <v>-393.183536976271</v>
      </c>
      <c r="D13" s="24">
        <v>0.11981725283034414</v>
      </c>
      <c r="E13" s="39">
        <v>-386.51004852420903</v>
      </c>
      <c r="F13" s="24">
        <v>0.12279296845878254</v>
      </c>
      <c r="G13" s="79">
        <v>1.7266015405144053E-2</v>
      </c>
      <c r="H13" s="79">
        <v>2.4208159596576184E-2</v>
      </c>
      <c r="J13" s="57"/>
      <c r="K13" s="57"/>
    </row>
    <row r="14" spans="1:11" ht="20.100000000000001" customHeight="1" collapsed="1" thickBot="1">
      <c r="A14" s="136" t="s">
        <v>42</v>
      </c>
      <c r="B14" s="273" t="s">
        <v>54</v>
      </c>
      <c r="C14" s="274">
        <v>320.22919820255896</v>
      </c>
      <c r="D14" s="276">
        <v>9.7585425625310446E-2</v>
      </c>
      <c r="E14" s="274">
        <v>287.57267194518562</v>
      </c>
      <c r="F14" s="276">
        <v>9.1360890022400651E-2</v>
      </c>
      <c r="G14" s="277">
        <v>0.11355921282950709</v>
      </c>
      <c r="H14" s="278">
        <v>0.1205144116407868</v>
      </c>
      <c r="J14" s="57"/>
      <c r="K14" s="57"/>
    </row>
    <row r="15" spans="1:11" ht="28.5" customHeight="1" thickBot="1">
      <c r="A15" s="138" t="s">
        <v>18</v>
      </c>
      <c r="B15" s="279" t="s">
        <v>18</v>
      </c>
      <c r="C15" s="44">
        <v>-140.89601491902701</v>
      </c>
      <c r="D15" s="45">
        <v>4.2936114701465307E-2</v>
      </c>
      <c r="E15" s="44">
        <v>-152.760038552174</v>
      </c>
      <c r="F15" s="45">
        <v>4.8531360742939678E-2</v>
      </c>
      <c r="G15" s="82">
        <v>-7.7664445136251481E-2</v>
      </c>
      <c r="H15" s="82">
        <v>-7.063115951310861E-2</v>
      </c>
      <c r="J15" s="57"/>
      <c r="K15" s="57"/>
    </row>
    <row r="16" spans="1:11" ht="20.100000000000001" hidden="1" customHeight="1" outlineLevel="1" thickBot="1">
      <c r="A16" s="138" t="s">
        <v>26</v>
      </c>
      <c r="B16" s="37" t="s">
        <v>26</v>
      </c>
      <c r="C16" s="42">
        <v>0</v>
      </c>
      <c r="D16" s="43">
        <v>0</v>
      </c>
      <c r="E16" s="42">
        <v>-4.7659999999999994E-5</v>
      </c>
      <c r="F16" s="45">
        <v>1.5141424910144389E-8</v>
      </c>
      <c r="G16" s="82">
        <v>-1</v>
      </c>
      <c r="H16" s="82">
        <v>-1</v>
      </c>
      <c r="J16" s="57"/>
      <c r="K16" s="57"/>
    </row>
    <row r="17" spans="1:256" ht="20.100000000000001" customHeight="1" collapsed="1" thickBot="1">
      <c r="A17" s="136" t="s">
        <v>1</v>
      </c>
      <c r="B17" s="77" t="s">
        <v>1</v>
      </c>
      <c r="C17" s="40">
        <v>179.33318328353195</v>
      </c>
      <c r="D17" s="41">
        <v>5.4649310923845132E-2</v>
      </c>
      <c r="E17" s="40">
        <v>134.81258573301162</v>
      </c>
      <c r="F17" s="41">
        <v>4.2829514138036054E-2</v>
      </c>
      <c r="G17" s="80">
        <v>0.33024066194153967</v>
      </c>
      <c r="H17" s="80">
        <v>0.33647578419731694</v>
      </c>
      <c r="J17" s="57"/>
      <c r="K17" s="57"/>
    </row>
    <row r="18" spans="1:256" ht="20.100000000000001" customHeight="1">
      <c r="A18" s="139" t="s">
        <v>19</v>
      </c>
      <c r="B18" s="38" t="s">
        <v>19</v>
      </c>
      <c r="C18" s="39">
        <v>-21.362876972417201</v>
      </c>
      <c r="D18" s="24">
        <v>6.5100417252264686E-3</v>
      </c>
      <c r="E18" s="39">
        <v>-29.888612868037701</v>
      </c>
      <c r="F18" s="24">
        <v>9.495513793742515E-3</v>
      </c>
      <c r="G18" s="79">
        <v>-0.28525030362776571</v>
      </c>
      <c r="H18" s="79">
        <v>-0.28396262438753528</v>
      </c>
      <c r="J18" s="57"/>
      <c r="K18" s="57"/>
    </row>
    <row r="19" spans="1:256" ht="20.100000000000001" customHeight="1" thickBot="1">
      <c r="A19" s="135" t="s">
        <v>20</v>
      </c>
      <c r="B19" s="320" t="s">
        <v>20</v>
      </c>
      <c r="C19" s="39" t="e">
        <v>#N/A</v>
      </c>
      <c r="D19" s="24" t="e">
        <v>#N/A</v>
      </c>
      <c r="E19" s="39" t="e">
        <v>#N/A</v>
      </c>
      <c r="F19" s="24" t="e">
        <v>#N/A</v>
      </c>
      <c r="G19" s="79" t="e">
        <v>#N/A</v>
      </c>
      <c r="H19" s="79" t="e">
        <v>#N/A</v>
      </c>
      <c r="J19" s="57"/>
      <c r="K19" s="57"/>
      <c r="IV19" s="9" t="s">
        <v>5</v>
      </c>
    </row>
    <row r="20" spans="1:256" ht="20.100000000000001" customHeight="1" thickBot="1">
      <c r="A20" s="136" t="s">
        <v>53</v>
      </c>
      <c r="B20" s="77" t="s">
        <v>53</v>
      </c>
      <c r="C20" s="40">
        <v>158.6171147690049</v>
      </c>
      <c r="D20" s="41">
        <v>4.8336375143409292E-2</v>
      </c>
      <c r="E20" s="40">
        <v>102.16556671637377</v>
      </c>
      <c r="F20" s="41">
        <v>3.2457663802734384E-2</v>
      </c>
      <c r="G20" s="80">
        <v>0.55254964923112193</v>
      </c>
      <c r="H20" s="80">
        <v>0.56126905999220766</v>
      </c>
      <c r="J20" s="57"/>
      <c r="K20" s="57"/>
    </row>
    <row r="21" spans="1:256" ht="20.100000000000001" customHeight="1" thickBot="1">
      <c r="A21" s="138" t="s">
        <v>21</v>
      </c>
      <c r="B21" s="37" t="s">
        <v>21</v>
      </c>
      <c r="C21" s="42">
        <v>-49.925548655853802</v>
      </c>
      <c r="D21" s="43">
        <v>1.5214121455835774E-2</v>
      </c>
      <c r="E21" s="42">
        <v>-36.083579519808396</v>
      </c>
      <c r="F21" s="43">
        <v>1.1463634280075595E-2</v>
      </c>
      <c r="G21" s="81">
        <v>0.3836085366322024</v>
      </c>
      <c r="H21" s="81">
        <v>0.38597478571828425</v>
      </c>
      <c r="J21" s="57"/>
      <c r="K21" s="57"/>
    </row>
    <row r="22" spans="1:256" ht="20.100000000000001" customHeight="1" thickBot="1">
      <c r="A22" s="136" t="s">
        <v>22</v>
      </c>
      <c r="B22" s="77" t="s">
        <v>22</v>
      </c>
      <c r="C22" s="40">
        <v>108.6915661131511</v>
      </c>
      <c r="D22" s="41">
        <v>3.3122253687573516E-2</v>
      </c>
      <c r="E22" s="40">
        <v>66.081987196565379</v>
      </c>
      <c r="F22" s="41">
        <v>2.0994029522658785E-2</v>
      </c>
      <c r="G22" s="80" t="s">
        <v>190</v>
      </c>
      <c r="H22" s="80" t="s">
        <v>190</v>
      </c>
      <c r="J22" s="57"/>
      <c r="K22" s="57"/>
    </row>
    <row r="23" spans="1:256" ht="20.100000000000001" customHeight="1">
      <c r="A23" s="135" t="s">
        <v>6</v>
      </c>
      <c r="B23" s="76" t="s">
        <v>6</v>
      </c>
      <c r="C23" s="39">
        <v>96.030811025665898</v>
      </c>
      <c r="D23" s="24">
        <v>2.9264063426082912E-2</v>
      </c>
      <c r="E23" s="39">
        <v>55.965874813735482</v>
      </c>
      <c r="F23" s="24">
        <v>1.7780173961869851E-2</v>
      </c>
      <c r="G23" s="79" t="s">
        <v>190</v>
      </c>
      <c r="H23" s="79" t="s">
        <v>190</v>
      </c>
      <c r="J23" s="57"/>
      <c r="K23" s="57"/>
    </row>
    <row r="24" spans="1:256" ht="20.100000000000001" customHeight="1" thickBot="1">
      <c r="A24" s="140" t="s">
        <v>7</v>
      </c>
      <c r="B24" s="78" t="s">
        <v>7</v>
      </c>
      <c r="C24" s="44">
        <v>12.6607550874852</v>
      </c>
      <c r="D24" s="45">
        <v>3.8581902614906048E-3</v>
      </c>
      <c r="E24" s="44">
        <v>10.1161123828299</v>
      </c>
      <c r="F24" s="45">
        <v>3.2138555607889381E-3</v>
      </c>
      <c r="G24" s="82">
        <v>0.25154353850144306</v>
      </c>
      <c r="H24" s="82">
        <v>0.25385569996290269</v>
      </c>
      <c r="J24" s="57"/>
      <c r="K24" s="57"/>
    </row>
    <row r="25" spans="1:256" ht="3.75" customHeight="1">
      <c r="B25" s="29"/>
      <c r="C25" s="30"/>
      <c r="D25" s="31"/>
      <c r="E25" s="30"/>
      <c r="F25" s="31"/>
      <c r="G25" s="30"/>
      <c r="H25" s="30"/>
      <c r="I25" s="58"/>
      <c r="J25" s="57"/>
    </row>
    <row r="26" spans="1:256">
      <c r="C26" s="10"/>
      <c r="D26" s="11"/>
      <c r="E26" s="10"/>
      <c r="F26" s="11"/>
      <c r="G26" s="10"/>
      <c r="H26" s="10"/>
      <c r="I26" s="58"/>
    </row>
    <row r="27" spans="1:256">
      <c r="C27" s="13"/>
      <c r="D27" s="12"/>
      <c r="E27" s="10"/>
      <c r="F27" s="11"/>
      <c r="G27" s="10"/>
      <c r="H27" s="10"/>
      <c r="I27" s="58"/>
    </row>
    <row r="28" spans="1:256" ht="18.75" customHeight="1">
      <c r="B28" s="20"/>
      <c r="C28" s="10"/>
      <c r="D28" s="12"/>
      <c r="E28" s="10"/>
      <c r="F28" s="11"/>
      <c r="G28" s="10"/>
      <c r="H28" s="10"/>
      <c r="I28" s="58"/>
    </row>
    <row r="29" spans="1:256" ht="15.75">
      <c r="C29" s="70">
        <f>+C9-C8-C7</f>
        <v>0</v>
      </c>
      <c r="D29" s="71"/>
      <c r="E29" s="70">
        <f>+E9-E8-E7</f>
        <v>0</v>
      </c>
      <c r="F29" s="14"/>
      <c r="G29" s="10"/>
      <c r="H29" s="10"/>
      <c r="I29" s="58"/>
    </row>
    <row r="30" spans="1:256">
      <c r="C30" s="70">
        <f>+C9+C10+C11+C12+C13-C14</f>
        <v>0</v>
      </c>
      <c r="D30" s="72"/>
      <c r="E30" s="70">
        <f>+E9+E10+E11+E12+E13-E14</f>
        <v>0</v>
      </c>
      <c r="F30" s="11"/>
      <c r="G30" s="10"/>
      <c r="H30" s="10"/>
      <c r="I30" s="58"/>
    </row>
    <row r="31" spans="1:256">
      <c r="C31" s="70">
        <f>+C17-C15-C14-C16</f>
        <v>0</v>
      </c>
      <c r="D31" s="73"/>
      <c r="E31" s="70">
        <f>+E17-E15-E14-E16</f>
        <v>-6.9993313987597172E-15</v>
      </c>
      <c r="F31" s="18"/>
      <c r="G31" s="18"/>
      <c r="H31" s="10"/>
      <c r="I31" s="58"/>
    </row>
    <row r="32" spans="1:256">
      <c r="C32" s="70" t="e">
        <f>+C20-C19-C18-C17</f>
        <v>#N/A</v>
      </c>
      <c r="D32" s="73"/>
      <c r="E32" s="70" t="e">
        <f>+E20-E19-E18-E17</f>
        <v>#N/A</v>
      </c>
      <c r="F32" s="18"/>
      <c r="G32" s="18"/>
      <c r="H32" s="10"/>
      <c r="I32" s="58"/>
    </row>
    <row r="33" spans="3:9">
      <c r="C33" s="70">
        <f>-C21-C20+C22</f>
        <v>0</v>
      </c>
      <c r="D33" s="72"/>
      <c r="E33" s="70">
        <f>-E21-E20+E22</f>
        <v>0</v>
      </c>
      <c r="F33" s="11"/>
      <c r="G33" s="10"/>
      <c r="H33" s="10"/>
      <c r="I33" s="58"/>
    </row>
    <row r="34" spans="3:9">
      <c r="C34" s="70">
        <f>+C22-C23-C24</f>
        <v>0</v>
      </c>
      <c r="D34" s="70"/>
      <c r="E34" s="70">
        <f>+E22-E23-E24</f>
        <v>0</v>
      </c>
      <c r="F34" s="74"/>
      <c r="G34" s="10"/>
      <c r="H34" s="10"/>
      <c r="I34" s="58"/>
    </row>
    <row r="35" spans="3:9" ht="15.75">
      <c r="C35" s="21"/>
      <c r="D35" s="22"/>
      <c r="E35" s="23"/>
      <c r="F35" s="11"/>
      <c r="G35" s="10"/>
      <c r="H35" s="10"/>
      <c r="I35" s="58"/>
    </row>
    <row r="36" spans="3:9" ht="15" customHeight="1"/>
    <row r="37" spans="3:9" ht="15.75" customHeight="1"/>
  </sheetData>
  <mergeCells count="8">
    <mergeCell ref="G5:H5"/>
    <mergeCell ref="J5:J6"/>
    <mergeCell ref="B3:F3"/>
    <mergeCell ref="B5:B6"/>
    <mergeCell ref="C5:C6"/>
    <mergeCell ref="D5:D6"/>
    <mergeCell ref="E5:E6"/>
    <mergeCell ref="F5:F6"/>
  </mergeCells>
  <conditionalFormatting sqref="D34:F34 D29:F29 C29:C34 E30:E33">
    <cfRule type="cellIs" dxfId="4" priority="2" stopIfTrue="1" operator="notBetween">
      <formula>-0.025</formula>
      <formula>0.25</formula>
    </cfRule>
  </conditionalFormatting>
  <conditionalFormatting sqref="D34:F34 D29:F29 C29:C34 E30:E33">
    <cfRule type="cellIs" dxfId="3" priority="1" stopIfTrue="1" operator="notBetween">
      <formula>-0.025</formula>
      <formula>0.25</formula>
    </cfRule>
  </conditionalFormatting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  <ignoredErrors>
    <ignoredError sqref="C5:H5 C6:F6 H6 I24 I21 I13 I10 I11 I12 I23 I22 I14 I15 I16 I17 I18 I19 I20" unlockedFormula="1"/>
    <ignoredError sqref="C29:E34" evalError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IV37"/>
  <sheetViews>
    <sheetView showGridLines="0" topLeftCell="B1" zoomScale="90" zoomScaleNormal="90" workbookViewId="0">
      <selection activeCell="H31" sqref="H31"/>
    </sheetView>
  </sheetViews>
  <sheetFormatPr defaultColWidth="9.140625" defaultRowHeight="15" outlineLevelRow="1" outlineLevelCol="1"/>
  <cols>
    <col min="1" max="1" width="52" style="35" hidden="1" customWidth="1" outlineLevel="1"/>
    <col min="2" max="2" width="40" style="35" customWidth="1" collapsed="1"/>
    <col min="3" max="3" width="15.28515625" style="15" customWidth="1"/>
    <col min="4" max="4" width="10.140625" style="16" customWidth="1"/>
    <col min="5" max="5" width="15.7109375" style="15" customWidth="1" outlineLevel="1"/>
    <col min="6" max="6" width="10.140625" style="16" customWidth="1" outlineLevel="1"/>
    <col min="7" max="8" width="11.140625" style="15" customWidth="1" outlineLevel="1"/>
    <col min="9" max="10" width="15.85546875" style="35" customWidth="1"/>
    <col min="11" max="16384" width="9.140625" style="35"/>
  </cols>
  <sheetData>
    <row r="1" spans="1:11">
      <c r="B1" s="55"/>
      <c r="C1" s="5"/>
      <c r="D1" s="6"/>
      <c r="E1" s="5"/>
      <c r="F1" s="6"/>
      <c r="G1" s="5"/>
      <c r="H1" s="5"/>
    </row>
    <row r="2" spans="1:11">
      <c r="B2" s="56"/>
      <c r="C2" s="7"/>
      <c r="D2" s="8"/>
      <c r="E2" s="7"/>
      <c r="F2" s="8"/>
      <c r="G2" s="7"/>
      <c r="H2" s="7"/>
    </row>
    <row r="3" spans="1:11" ht="19.5">
      <c r="B3" s="498" t="s">
        <v>24</v>
      </c>
      <c r="C3" s="498"/>
      <c r="D3" s="498"/>
      <c r="E3" s="498"/>
      <c r="F3" s="498"/>
      <c r="G3" s="25"/>
      <c r="H3" s="25"/>
    </row>
    <row r="4" spans="1:11" ht="3.75" customHeight="1" thickBot="1">
      <c r="B4" s="26"/>
      <c r="C4" s="27"/>
      <c r="D4" s="28"/>
      <c r="E4" s="27"/>
      <c r="F4" s="28"/>
      <c r="G4" s="27"/>
      <c r="H4" s="27"/>
    </row>
    <row r="5" spans="1:11" ht="18" customHeight="1" thickBot="1">
      <c r="B5" s="499" t="s">
        <v>0</v>
      </c>
      <c r="C5" s="501" t="e">
        <f>+#REF!</f>
        <v>#REF!</v>
      </c>
      <c r="D5" s="503" t="s">
        <v>23</v>
      </c>
      <c r="E5" s="501" t="e">
        <f>+#REF!</f>
        <v>#REF!</v>
      </c>
      <c r="F5" s="503" t="s">
        <v>23</v>
      </c>
      <c r="G5" s="495" t="s">
        <v>3</v>
      </c>
      <c r="H5" s="496"/>
      <c r="J5" s="497" t="s">
        <v>33</v>
      </c>
    </row>
    <row r="6" spans="1:11" ht="28.5" thickBot="1">
      <c r="B6" s="500"/>
      <c r="C6" s="502"/>
      <c r="D6" s="504"/>
      <c r="E6" s="502"/>
      <c r="F6" s="504"/>
      <c r="G6" s="68" t="s">
        <v>71</v>
      </c>
      <c r="H6" s="69" t="s">
        <v>27</v>
      </c>
      <c r="J6" s="497"/>
    </row>
    <row r="7" spans="1:11" ht="20.100000000000001" customHeight="1">
      <c r="A7" s="135" t="s">
        <v>14</v>
      </c>
      <c r="B7" s="76" t="s">
        <v>14</v>
      </c>
      <c r="C7" s="39">
        <v>3281.5268893954803</v>
      </c>
      <c r="D7" s="24">
        <v>1</v>
      </c>
      <c r="E7" s="39">
        <v>3147.6562003136801</v>
      </c>
      <c r="F7" s="24">
        <v>1</v>
      </c>
      <c r="G7" s="24">
        <v>4.2530276676486789E-2</v>
      </c>
      <c r="H7" s="24">
        <v>4.9386690701180846E-2</v>
      </c>
      <c r="J7" s="57"/>
      <c r="K7" s="57"/>
    </row>
    <row r="8" spans="1:11" ht="20.100000000000001" customHeight="1" outlineLevel="1" thickBot="1">
      <c r="A8" s="135" t="s">
        <v>15</v>
      </c>
      <c r="B8" s="76" t="s">
        <v>15</v>
      </c>
      <c r="C8" s="39">
        <v>101.08382743769201</v>
      </c>
      <c r="D8" s="24">
        <v>3.0803900392939815E-2</v>
      </c>
      <c r="E8" s="39">
        <v>91.6878215768686</v>
      </c>
      <c r="F8" s="24">
        <v>2.9128918707110211E-2</v>
      </c>
      <c r="G8" s="79">
        <v>0.10247823210573337</v>
      </c>
      <c r="H8" s="79">
        <v>0.10554979631375083</v>
      </c>
      <c r="J8" s="57"/>
      <c r="K8" s="57"/>
    </row>
    <row r="9" spans="1:11" ht="19.5" customHeight="1" outlineLevel="1" thickBot="1">
      <c r="A9" s="136" t="s">
        <v>16</v>
      </c>
      <c r="B9" s="77" t="s">
        <v>16</v>
      </c>
      <c r="C9" s="40">
        <v>3382.6107168331723</v>
      </c>
      <c r="D9" s="41">
        <v>1.0308039003929399</v>
      </c>
      <c r="E9" s="40">
        <v>3239.3440218905489</v>
      </c>
      <c r="F9" s="41">
        <v>1.0291289187071102</v>
      </c>
      <c r="G9" s="80">
        <v>4.4227070040868899E-2</v>
      </c>
      <c r="H9" s="80">
        <v>5.0982194421943738E-2</v>
      </c>
      <c r="J9" s="57"/>
      <c r="K9" s="57"/>
    </row>
    <row r="10" spans="1:11" ht="20.100000000000001" customHeight="1" outlineLevel="1">
      <c r="A10" s="137" t="s">
        <v>17</v>
      </c>
      <c r="B10" s="36" t="s">
        <v>17</v>
      </c>
      <c r="C10" s="39">
        <v>-1029.1996414187099</v>
      </c>
      <c r="D10" s="24">
        <v>0.31363437695563362</v>
      </c>
      <c r="E10" s="39">
        <v>-1007.49871370496</v>
      </c>
      <c r="F10" s="24">
        <v>0.32007902057554999</v>
      </c>
      <c r="G10" s="79">
        <v>2.1539409845941382E-2</v>
      </c>
      <c r="H10" s="79">
        <v>2.7791585115380046E-2</v>
      </c>
      <c r="J10" s="57"/>
      <c r="K10" s="57"/>
    </row>
    <row r="11" spans="1:11" ht="20.100000000000001" customHeight="1" outlineLevel="1">
      <c r="A11" s="135" t="s">
        <v>4</v>
      </c>
      <c r="B11" s="76" t="s">
        <v>4</v>
      </c>
      <c r="C11" s="39">
        <v>-1066.2932006881301</v>
      </c>
      <c r="D11" s="24">
        <v>0.32493812686220641</v>
      </c>
      <c r="E11" s="39">
        <v>-1016.91430881007</v>
      </c>
      <c r="F11" s="24">
        <v>0.323070324106149</v>
      </c>
      <c r="G11" s="79">
        <v>4.8557574075086318E-2</v>
      </c>
      <c r="H11" s="79">
        <v>5.5402066809172146E-2</v>
      </c>
      <c r="J11" s="57"/>
      <c r="K11" s="57"/>
    </row>
    <row r="12" spans="1:11" ht="20.100000000000001" customHeight="1" outlineLevel="1">
      <c r="A12" s="135" t="s">
        <v>51</v>
      </c>
      <c r="B12" s="76" t="s">
        <v>51</v>
      </c>
      <c r="C12" s="39">
        <v>-573.70513954750209</v>
      </c>
      <c r="D12" s="24">
        <v>0.17482871811944514</v>
      </c>
      <c r="E12" s="39">
        <v>-540.84827890612405</v>
      </c>
      <c r="F12" s="24">
        <v>0.17182571554422804</v>
      </c>
      <c r="G12" s="79">
        <v>6.0750605896040977E-2</v>
      </c>
      <c r="H12" s="79">
        <v>6.804192776373208E-2</v>
      </c>
      <c r="J12" s="57"/>
      <c r="K12" s="57"/>
    </row>
    <row r="13" spans="1:11" ht="20.100000000000001" customHeight="1" outlineLevel="1" thickBot="1">
      <c r="A13" s="135" t="s">
        <v>52</v>
      </c>
      <c r="B13" s="76" t="s">
        <v>52</v>
      </c>
      <c r="C13" s="39">
        <v>-393.183536976271</v>
      </c>
      <c r="D13" s="24">
        <v>0.11981725283034414</v>
      </c>
      <c r="E13" s="39">
        <v>-386.51004852420903</v>
      </c>
      <c r="F13" s="24">
        <v>0.12279296845878254</v>
      </c>
      <c r="G13" s="79">
        <v>1.7266015405144053E-2</v>
      </c>
      <c r="H13" s="79">
        <v>2.4208159596576184E-2</v>
      </c>
      <c r="J13" s="57"/>
      <c r="K13" s="57"/>
    </row>
    <row r="14" spans="1:11" ht="20.100000000000001" customHeight="1" thickBot="1">
      <c r="A14" s="136" t="s">
        <v>42</v>
      </c>
      <c r="B14" s="273" t="s">
        <v>54</v>
      </c>
      <c r="C14" s="274">
        <v>320.22919820255896</v>
      </c>
      <c r="D14" s="276">
        <v>9.7585425625310446E-2</v>
      </c>
      <c r="E14" s="274">
        <v>287.57267194518562</v>
      </c>
      <c r="F14" s="276">
        <v>9.1360890022400651E-2</v>
      </c>
      <c r="G14" s="277">
        <v>0.11355921282950709</v>
      </c>
      <c r="H14" s="278">
        <v>0.1205144116407868</v>
      </c>
      <c r="J14" s="57"/>
      <c r="K14" s="57"/>
    </row>
    <row r="15" spans="1:11" ht="28.5" customHeight="1" thickBot="1">
      <c r="A15" s="138" t="s">
        <v>18</v>
      </c>
      <c r="B15" s="279" t="s">
        <v>18</v>
      </c>
      <c r="C15" s="44">
        <v>-140.89601491902701</v>
      </c>
      <c r="D15" s="45">
        <v>4.2936114701465307E-2</v>
      </c>
      <c r="E15" s="44">
        <v>-152.760038552174</v>
      </c>
      <c r="F15" s="45">
        <v>4.8531360742939678E-2</v>
      </c>
      <c r="G15" s="82">
        <v>-7.7664445136251481E-2</v>
      </c>
      <c r="H15" s="82">
        <v>-7.063115951310861E-2</v>
      </c>
      <c r="J15" s="57"/>
      <c r="K15" s="57"/>
    </row>
    <row r="16" spans="1:11" ht="20.100000000000001" hidden="1" customHeight="1" outlineLevel="1" thickBot="1">
      <c r="A16" s="138" t="s">
        <v>26</v>
      </c>
      <c r="B16" s="37" t="s">
        <v>26</v>
      </c>
      <c r="C16" s="42">
        <v>0</v>
      </c>
      <c r="D16" s="43">
        <v>0</v>
      </c>
      <c r="E16" s="42">
        <v>-4.7659999999999994E-5</v>
      </c>
      <c r="F16" s="45">
        <v>1.5141424910144389E-8</v>
      </c>
      <c r="G16" s="82">
        <v>-1</v>
      </c>
      <c r="H16" s="82">
        <v>-1</v>
      </c>
      <c r="J16" s="57"/>
      <c r="K16" s="57"/>
    </row>
    <row r="17" spans="1:256" ht="20.100000000000001" customHeight="1" collapsed="1" thickBot="1">
      <c r="A17" s="136" t="s">
        <v>1</v>
      </c>
      <c r="B17" s="77" t="s">
        <v>1</v>
      </c>
      <c r="C17" s="40">
        <v>179.33318328353195</v>
      </c>
      <c r="D17" s="41">
        <v>5.4649310923845132E-2</v>
      </c>
      <c r="E17" s="40">
        <v>134.81258573301162</v>
      </c>
      <c r="F17" s="41">
        <v>4.2829514138036054E-2</v>
      </c>
      <c r="G17" s="80">
        <v>0.33024066194153967</v>
      </c>
      <c r="H17" s="80">
        <v>0.33647578419731694</v>
      </c>
      <c r="J17" s="57"/>
      <c r="K17" s="57"/>
    </row>
    <row r="18" spans="1:256" ht="20.100000000000001" customHeight="1">
      <c r="A18" s="139" t="s">
        <v>19</v>
      </c>
      <c r="B18" s="38" t="s">
        <v>19</v>
      </c>
      <c r="C18" s="39">
        <v>-21.362876972417201</v>
      </c>
      <c r="D18" s="24">
        <v>6.5100417252264686E-3</v>
      </c>
      <c r="E18" s="39">
        <v>-29.888612868037701</v>
      </c>
      <c r="F18" s="24">
        <v>9.495513793742515E-3</v>
      </c>
      <c r="G18" s="79">
        <v>-0.28525030362776571</v>
      </c>
      <c r="H18" s="79">
        <v>-0.28396262438753528</v>
      </c>
      <c r="J18" s="57"/>
      <c r="K18" s="57"/>
    </row>
    <row r="19" spans="1:256" ht="20.100000000000001" customHeight="1" thickBot="1">
      <c r="A19" s="135" t="s">
        <v>20</v>
      </c>
      <c r="B19" s="76" t="s">
        <v>20</v>
      </c>
      <c r="C19" s="39" t="e">
        <v>#N/A</v>
      </c>
      <c r="D19" s="24" t="e">
        <v>#N/A</v>
      </c>
      <c r="E19" s="39" t="e">
        <v>#N/A</v>
      </c>
      <c r="F19" s="24" t="e">
        <v>#N/A</v>
      </c>
      <c r="G19" s="79" t="e">
        <v>#N/A</v>
      </c>
      <c r="H19" s="79" t="e">
        <v>#N/A</v>
      </c>
      <c r="J19" s="57"/>
      <c r="K19" s="57"/>
      <c r="IV19" s="9" t="s">
        <v>5</v>
      </c>
    </row>
    <row r="20" spans="1:256" ht="20.100000000000001" customHeight="1" thickBot="1">
      <c r="A20" s="136" t="s">
        <v>53</v>
      </c>
      <c r="B20" s="77" t="s">
        <v>53</v>
      </c>
      <c r="C20" s="40">
        <v>158.6171147690049</v>
      </c>
      <c r="D20" s="41">
        <v>4.8336375143409292E-2</v>
      </c>
      <c r="E20" s="40">
        <v>102.16556671637377</v>
      </c>
      <c r="F20" s="41">
        <v>3.2457663802734384E-2</v>
      </c>
      <c r="G20" s="80">
        <v>0.55254964923112193</v>
      </c>
      <c r="H20" s="80">
        <v>0.56126905999220766</v>
      </c>
      <c r="J20" s="57"/>
      <c r="K20" s="57"/>
    </row>
    <row r="21" spans="1:256" ht="20.100000000000001" customHeight="1" thickBot="1">
      <c r="A21" s="138" t="s">
        <v>21</v>
      </c>
      <c r="B21" s="37" t="s">
        <v>21</v>
      </c>
      <c r="C21" s="42">
        <v>-49.925548655853802</v>
      </c>
      <c r="D21" s="43">
        <v>1.5214121455835774E-2</v>
      </c>
      <c r="E21" s="42">
        <v>-36.083579519808396</v>
      </c>
      <c r="F21" s="43">
        <v>1.1463634280075595E-2</v>
      </c>
      <c r="G21" s="81">
        <v>0.3836085366322024</v>
      </c>
      <c r="H21" s="81">
        <v>0.38597478571828425</v>
      </c>
      <c r="J21" s="57"/>
      <c r="K21" s="57"/>
    </row>
    <row r="22" spans="1:256" ht="20.100000000000001" customHeight="1" thickBot="1">
      <c r="A22" s="136" t="s">
        <v>22</v>
      </c>
      <c r="B22" s="77" t="s">
        <v>22</v>
      </c>
      <c r="C22" s="40">
        <v>108.6915661131511</v>
      </c>
      <c r="D22" s="41">
        <v>3.3122253687573516E-2</v>
      </c>
      <c r="E22" s="40">
        <v>66.081987196565379</v>
      </c>
      <c r="F22" s="41">
        <v>2.0994029522658785E-2</v>
      </c>
      <c r="G22" s="80" t="s">
        <v>190</v>
      </c>
      <c r="H22" s="80" t="s">
        <v>190</v>
      </c>
      <c r="J22" s="57"/>
      <c r="K22" s="57"/>
    </row>
    <row r="23" spans="1:256" ht="20.100000000000001" customHeight="1">
      <c r="A23" s="135" t="s">
        <v>6</v>
      </c>
      <c r="B23" s="76" t="s">
        <v>6</v>
      </c>
      <c r="C23" s="39">
        <v>96.030811025665898</v>
      </c>
      <c r="D23" s="24">
        <v>2.9264063426082912E-2</v>
      </c>
      <c r="E23" s="39">
        <v>55.965874813735482</v>
      </c>
      <c r="F23" s="24">
        <v>1.7780173961869851E-2</v>
      </c>
      <c r="G23" s="79" t="s">
        <v>190</v>
      </c>
      <c r="H23" s="79" t="s">
        <v>190</v>
      </c>
      <c r="J23" s="57"/>
      <c r="K23" s="57"/>
    </row>
    <row r="24" spans="1:256" ht="20.100000000000001" customHeight="1" thickBot="1">
      <c r="A24" s="140" t="s">
        <v>7</v>
      </c>
      <c r="B24" s="78" t="s">
        <v>7</v>
      </c>
      <c r="C24" s="44">
        <v>12.6607550874852</v>
      </c>
      <c r="D24" s="45">
        <v>3.8581902614906048E-3</v>
      </c>
      <c r="E24" s="44">
        <v>10.1161123828299</v>
      </c>
      <c r="F24" s="45">
        <v>3.2138555607889381E-3</v>
      </c>
      <c r="G24" s="82">
        <v>0.25154353850144306</v>
      </c>
      <c r="H24" s="82">
        <v>0.25385569996290269</v>
      </c>
      <c r="J24" s="57"/>
      <c r="K24" s="57"/>
    </row>
    <row r="25" spans="1:256" ht="3.75" customHeight="1">
      <c r="B25" s="29"/>
      <c r="C25" s="30"/>
      <c r="D25" s="31"/>
      <c r="E25" s="30"/>
      <c r="F25" s="31"/>
      <c r="G25" s="30"/>
      <c r="H25" s="30"/>
      <c r="I25" s="58"/>
      <c r="J25" s="57"/>
    </row>
    <row r="26" spans="1:256">
      <c r="C26" s="10"/>
      <c r="D26" s="11"/>
      <c r="E26" s="10"/>
      <c r="F26" s="11"/>
      <c r="G26" s="10"/>
      <c r="H26" s="10"/>
      <c r="I26" s="58"/>
    </row>
    <row r="27" spans="1:256">
      <c r="C27" s="13"/>
      <c r="D27" s="12"/>
      <c r="E27" s="10"/>
      <c r="F27" s="11"/>
      <c r="G27" s="10"/>
      <c r="H27" s="10"/>
      <c r="I27" s="58"/>
    </row>
    <row r="28" spans="1:256" ht="18.75" customHeight="1">
      <c r="B28" s="20"/>
      <c r="C28" s="10"/>
      <c r="D28" s="12"/>
      <c r="E28" s="10"/>
      <c r="F28" s="11"/>
      <c r="G28" s="10"/>
      <c r="H28" s="10"/>
      <c r="I28" s="58"/>
    </row>
    <row r="29" spans="1:256" ht="15.75">
      <c r="C29" s="70">
        <f>+C9-C8-C7</f>
        <v>0</v>
      </c>
      <c r="D29" s="71"/>
      <c r="E29" s="70">
        <f>+E9-E8-E7</f>
        <v>0</v>
      </c>
      <c r="F29" s="14"/>
      <c r="G29" s="10"/>
      <c r="H29" s="10"/>
      <c r="I29" s="58"/>
    </row>
    <row r="30" spans="1:256">
      <c r="C30" s="70">
        <f>+C9+C10+C11+C12+C13-C14</f>
        <v>0</v>
      </c>
      <c r="D30" s="72"/>
      <c r="E30" s="70">
        <f>+E9+E10+E11+E12+E13-E14</f>
        <v>0</v>
      </c>
      <c r="F30" s="11"/>
      <c r="G30" s="10"/>
      <c r="H30" s="10"/>
      <c r="I30" s="58"/>
    </row>
    <row r="31" spans="1:256">
      <c r="C31" s="70">
        <f>+C17-C15-C14-C16</f>
        <v>0</v>
      </c>
      <c r="D31" s="73"/>
      <c r="E31" s="70">
        <f>+E17-E15-E14-E16</f>
        <v>-6.9993313987597172E-15</v>
      </c>
      <c r="F31" s="18"/>
      <c r="G31" s="18"/>
      <c r="H31" s="10"/>
      <c r="I31" s="58"/>
    </row>
    <row r="32" spans="1:256">
      <c r="C32" s="70" t="e">
        <f>+C20-C19-C18-C17</f>
        <v>#N/A</v>
      </c>
      <c r="D32" s="73"/>
      <c r="E32" s="70" t="e">
        <f>+E20-E19-E18-E17</f>
        <v>#N/A</v>
      </c>
      <c r="F32" s="18"/>
      <c r="G32" s="18"/>
      <c r="H32" s="10"/>
      <c r="I32" s="58"/>
    </row>
    <row r="33" spans="3:9">
      <c r="C33" s="70">
        <f>-C21-C20+C22</f>
        <v>0</v>
      </c>
      <c r="D33" s="72"/>
      <c r="E33" s="70">
        <f>-E21-E20+E22</f>
        <v>0</v>
      </c>
      <c r="F33" s="11"/>
      <c r="G33" s="10"/>
      <c r="H33" s="10"/>
      <c r="I33" s="58"/>
    </row>
    <row r="34" spans="3:9">
      <c r="C34" s="70">
        <f>+C22-C23-C24</f>
        <v>0</v>
      </c>
      <c r="D34" s="70"/>
      <c r="E34" s="70">
        <f>+E22-E23-E24</f>
        <v>0</v>
      </c>
      <c r="F34" s="74"/>
      <c r="G34" s="10"/>
      <c r="H34" s="10"/>
      <c r="I34" s="58"/>
    </row>
    <row r="35" spans="3:9" ht="15.75">
      <c r="C35" s="21"/>
      <c r="D35" s="22"/>
      <c r="E35" s="23"/>
      <c r="F35" s="11"/>
      <c r="G35" s="10"/>
      <c r="H35" s="10"/>
      <c r="I35" s="58"/>
    </row>
    <row r="36" spans="3:9" ht="15" customHeight="1"/>
    <row r="37" spans="3:9" ht="15.75" customHeight="1"/>
  </sheetData>
  <mergeCells count="8">
    <mergeCell ref="G5:H5"/>
    <mergeCell ref="J5:J6"/>
    <mergeCell ref="B3:F3"/>
    <mergeCell ref="B5:B6"/>
    <mergeCell ref="C5:C6"/>
    <mergeCell ref="D5:D6"/>
    <mergeCell ref="E5:E6"/>
    <mergeCell ref="F5:F6"/>
  </mergeCells>
  <conditionalFormatting sqref="D34:F34 D29:F29 C29:C34 E30:E33">
    <cfRule type="cellIs" dxfId="2" priority="2" stopIfTrue="1" operator="notBetween">
      <formula>-0.025</formula>
      <formula>0.25</formula>
    </cfRule>
  </conditionalFormatting>
  <conditionalFormatting sqref="D34:F34 D29:F29 C29:C34 E30:E33">
    <cfRule type="cellIs" dxfId="1" priority="1" stopIfTrue="1" operator="notBetween">
      <formula>-0.025</formula>
      <formula>0.25</formula>
    </cfRule>
  </conditionalFormatting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  <ignoredErrors>
    <ignoredError sqref="C5:H6 C25:H26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3" tint="-0.249977111117893"/>
  </sheetPr>
  <dimension ref="A1:T185"/>
  <sheetViews>
    <sheetView showGridLines="0" topLeftCell="C10" zoomScale="70" zoomScaleNormal="70" workbookViewId="0">
      <selection activeCell="J69" sqref="J69"/>
    </sheetView>
  </sheetViews>
  <sheetFormatPr defaultRowHeight="12.75" outlineLevelRow="1" outlineLevelCol="1"/>
  <cols>
    <col min="1" max="1" width="32.5703125" style="204" customWidth="1"/>
    <col min="2" max="2" width="25.28515625" style="205" customWidth="1" outlineLevel="1"/>
    <col min="3" max="3" width="33.42578125" style="204" customWidth="1"/>
    <col min="4" max="4" width="10.5703125" style="204" customWidth="1"/>
    <col min="5" max="5" width="10.5703125" style="208" customWidth="1"/>
  </cols>
  <sheetData>
    <row r="1" spans="1:6">
      <c r="A1" s="199" t="s">
        <v>77</v>
      </c>
      <c r="B1" s="199" t="s">
        <v>78</v>
      </c>
      <c r="C1" s="240">
        <v>1000000</v>
      </c>
      <c r="D1" s="241">
        <v>2015</v>
      </c>
      <c r="E1" s="241" t="s">
        <v>168</v>
      </c>
      <c r="F1" s="199" t="s">
        <v>79</v>
      </c>
    </row>
    <row r="2" spans="1:6" ht="24">
      <c r="A2" s="242" t="s">
        <v>80</v>
      </c>
      <c r="B2" s="243" t="s">
        <v>81</v>
      </c>
      <c r="C2" s="243" t="s">
        <v>82</v>
      </c>
      <c r="D2" s="244" t="s">
        <v>83</v>
      </c>
      <c r="E2" s="244" t="s">
        <v>84</v>
      </c>
      <c r="F2" s="199" t="s">
        <v>85</v>
      </c>
    </row>
    <row r="3" spans="1:6">
      <c r="B3" s="205" t="s">
        <v>95</v>
      </c>
      <c r="C3" s="206"/>
      <c r="D3" s="207"/>
      <c r="E3" s="241" t="s">
        <v>153</v>
      </c>
    </row>
    <row r="4" spans="1:6">
      <c r="A4" s="200" t="s">
        <v>34</v>
      </c>
      <c r="B4" s="201" t="s">
        <v>86</v>
      </c>
      <c r="C4" s="246" t="s">
        <v>155</v>
      </c>
      <c r="D4" s="209" t="e">
        <v>#NAME?</v>
      </c>
    </row>
    <row r="5" spans="1:6">
      <c r="A5" s="202" t="s">
        <v>34</v>
      </c>
      <c r="B5" s="203" t="s">
        <v>87</v>
      </c>
      <c r="C5" s="247" t="s">
        <v>35</v>
      </c>
      <c r="D5" s="210" t="e">
        <v>#NAME?</v>
      </c>
      <c r="E5" s="210" t="e">
        <v>#REF!</v>
      </c>
    </row>
    <row r="6" spans="1:6">
      <c r="A6" s="211" t="s">
        <v>36</v>
      </c>
      <c r="B6" s="212"/>
      <c r="C6" s="213"/>
      <c r="D6" s="214" t="e">
        <f>+SUM(D4:D5)</f>
        <v>#NAME?</v>
      </c>
      <c r="E6" s="210"/>
    </row>
    <row r="7" spans="1:6" ht="25.5">
      <c r="A7" s="202" t="s">
        <v>88</v>
      </c>
      <c r="B7" s="203" t="s">
        <v>89</v>
      </c>
      <c r="C7" s="248" t="s">
        <v>31</v>
      </c>
      <c r="D7" s="210" t="e">
        <v>#NAME?</v>
      </c>
      <c r="E7" s="210" t="e">
        <v>#REF!</v>
      </c>
    </row>
    <row r="8" spans="1:6">
      <c r="A8" s="202"/>
      <c r="B8" s="203" t="s">
        <v>89</v>
      </c>
      <c r="C8" s="247" t="s">
        <v>37</v>
      </c>
      <c r="D8" s="250" t="e">
        <f>+D27+D28</f>
        <v>#NAME?</v>
      </c>
      <c r="E8" s="210" t="e">
        <v>#REF!</v>
      </c>
    </row>
    <row r="9" spans="1:6">
      <c r="A9" s="202" t="s">
        <v>90</v>
      </c>
      <c r="B9" s="203" t="s">
        <v>89</v>
      </c>
      <c r="C9" s="247" t="s">
        <v>91</v>
      </c>
      <c r="D9" s="250" t="e">
        <f>+D31+D32</f>
        <v>#NAME?</v>
      </c>
      <c r="E9" s="210" t="e">
        <v>#REF!</v>
      </c>
    </row>
    <row r="10" spans="1:6">
      <c r="A10" s="202" t="s">
        <v>92</v>
      </c>
      <c r="B10" s="203" t="s">
        <v>89</v>
      </c>
      <c r="C10" s="247" t="s">
        <v>93</v>
      </c>
      <c r="D10" s="210" t="e">
        <v>#NAME?</v>
      </c>
      <c r="E10" s="210" t="e">
        <v>#REF!</v>
      </c>
    </row>
    <row r="11" spans="1:6">
      <c r="A11" s="202"/>
      <c r="B11" s="203"/>
      <c r="C11" s="247" t="s">
        <v>94</v>
      </c>
      <c r="D11" s="249" t="e">
        <f>+E11</f>
        <v>#REF!</v>
      </c>
      <c r="E11" s="210" t="e">
        <v>#REF!</v>
      </c>
    </row>
    <row r="12" spans="1:6">
      <c r="A12" s="211" t="s">
        <v>39</v>
      </c>
      <c r="B12" s="212"/>
      <c r="C12" s="213"/>
      <c r="D12" s="214" t="e">
        <f>SUM(D6:D11)</f>
        <v>#NAME?</v>
      </c>
      <c r="E12" s="210"/>
    </row>
    <row r="13" spans="1:6">
      <c r="A13" s="200" t="s">
        <v>34</v>
      </c>
      <c r="B13" s="201" t="s">
        <v>95</v>
      </c>
      <c r="C13" s="246" t="s">
        <v>170</v>
      </c>
      <c r="D13" s="209" t="e">
        <v>#NAME?</v>
      </c>
      <c r="E13" s="210"/>
    </row>
    <row r="14" spans="1:6">
      <c r="A14" s="207" t="s">
        <v>38</v>
      </c>
      <c r="B14" s="215"/>
      <c r="C14" s="216" t="s">
        <v>30</v>
      </c>
      <c r="D14" s="293" t="e">
        <f>+D13-D12</f>
        <v>#NAME?</v>
      </c>
    </row>
    <row r="15" spans="1:6">
      <c r="A15" s="207"/>
      <c r="B15" s="215"/>
      <c r="C15" s="217" t="s">
        <v>25</v>
      </c>
      <c r="D15" s="218"/>
    </row>
    <row r="16" spans="1:6" ht="13.5" thickBot="1">
      <c r="A16" s="219" t="s">
        <v>32</v>
      </c>
      <c r="B16" s="220"/>
      <c r="C16" s="221"/>
      <c r="D16" s="221"/>
    </row>
    <row r="17" spans="1:20">
      <c r="A17" s="222">
        <v>42277</v>
      </c>
      <c r="B17" s="245" t="s">
        <v>154</v>
      </c>
      <c r="C17" s="223"/>
      <c r="D17" s="224" t="e">
        <f>+D4</f>
        <v>#NAME?</v>
      </c>
    </row>
    <row r="18" spans="1:20" ht="25.5">
      <c r="A18" s="225" t="s">
        <v>96</v>
      </c>
      <c r="B18" s="225" t="s">
        <v>97</v>
      </c>
      <c r="C18" s="226" t="e">
        <f>ABS(D5)</f>
        <v>#NAME?</v>
      </c>
      <c r="D18" s="227" t="e">
        <f>+D17</f>
        <v>#NAME?</v>
      </c>
    </row>
    <row r="19" spans="1:20" ht="25.5">
      <c r="A19" s="228" t="s">
        <v>98</v>
      </c>
      <c r="B19" s="228" t="s">
        <v>99</v>
      </c>
      <c r="C19" s="229" t="e">
        <f>-D7</f>
        <v>#NAME?</v>
      </c>
      <c r="D19" s="227" t="e">
        <f>+D18+C18-C19</f>
        <v>#NAME?</v>
      </c>
    </row>
    <row r="20" spans="1:20" ht="25.5">
      <c r="A20" s="228" t="s">
        <v>100</v>
      </c>
      <c r="B20" s="228" t="s">
        <v>136</v>
      </c>
      <c r="C20" s="226" t="e">
        <f>+D8</f>
        <v>#NAME?</v>
      </c>
      <c r="D20" s="227" t="e">
        <f>+D19</f>
        <v>#NAME?</v>
      </c>
    </row>
    <row r="21" spans="1:20" ht="25.5" hidden="1" outlineLevel="1">
      <c r="A21" s="230" t="s">
        <v>55</v>
      </c>
      <c r="B21" s="230" t="s">
        <v>101</v>
      </c>
      <c r="C21" s="229" t="e">
        <f>-D9</f>
        <v>#NAME?</v>
      </c>
      <c r="D21" s="227" t="e">
        <f>+D20+C20-C21</f>
        <v>#NAME?</v>
      </c>
    </row>
    <row r="22" spans="1:20" ht="14.25" collapsed="1">
      <c r="A22" s="230" t="s">
        <v>72</v>
      </c>
      <c r="B22" s="230" t="s">
        <v>135</v>
      </c>
      <c r="C22" s="226" t="e">
        <f>+ABS(D11)</f>
        <v>#REF!</v>
      </c>
      <c r="D22" s="231" t="e">
        <f>+D20+C20</f>
        <v>#NAME?</v>
      </c>
    </row>
    <row r="23" spans="1:20" ht="13.5" thickBot="1">
      <c r="A23" s="222">
        <v>42369</v>
      </c>
      <c r="B23" s="245" t="s">
        <v>169</v>
      </c>
      <c r="C23" s="232"/>
      <c r="D23" s="233" t="e">
        <f>+D22+C22</f>
        <v>#NAME?</v>
      </c>
    </row>
    <row r="24" spans="1:20">
      <c r="D24" s="234" t="e">
        <f>+D13-D23</f>
        <v>#NAME?</v>
      </c>
    </row>
    <row r="26" spans="1:20">
      <c r="A26" s="261" t="s">
        <v>37</v>
      </c>
    </row>
    <row r="27" spans="1:20" s="17" customFormat="1" ht="16.5" customHeight="1">
      <c r="A27" s="202" t="s">
        <v>102</v>
      </c>
      <c r="B27" s="203" t="s">
        <v>89</v>
      </c>
      <c r="C27" s="235"/>
      <c r="D27" s="210" t="e">
        <v>#NAME?</v>
      </c>
      <c r="E27" s="236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</row>
    <row r="28" spans="1:20">
      <c r="A28" s="202" t="s">
        <v>103</v>
      </c>
      <c r="B28" s="203" t="s">
        <v>89</v>
      </c>
      <c r="D28" s="210" t="e">
        <v>#NAME?</v>
      </c>
    </row>
    <row r="30" spans="1:20">
      <c r="A30" s="261" t="s">
        <v>91</v>
      </c>
    </row>
    <row r="31" spans="1:20">
      <c r="A31" s="202" t="s">
        <v>90</v>
      </c>
      <c r="B31" s="203" t="s">
        <v>89</v>
      </c>
      <c r="D31" s="210" t="e">
        <v>#NAME?</v>
      </c>
    </row>
    <row r="32" spans="1:20">
      <c r="A32" s="202" t="s">
        <v>104</v>
      </c>
      <c r="B32" s="203" t="s">
        <v>89</v>
      </c>
      <c r="D32" s="210" t="e">
        <v>#NAME?</v>
      </c>
    </row>
    <row r="33" spans="1:5">
      <c r="A33" s="262"/>
      <c r="B33" s="263"/>
      <c r="D33" s="264"/>
    </row>
    <row r="34" spans="1:5">
      <c r="A34" s="265" t="s">
        <v>94</v>
      </c>
      <c r="C34" s="294" t="e">
        <f>SUM(C35:C74)</f>
        <v>#NAME?</v>
      </c>
      <c r="D34" s="294" t="e">
        <f>SUM(D35:D74)</f>
        <v>#NAME?</v>
      </c>
      <c r="E34" s="294" t="e">
        <f>SUM(E35:E74)</f>
        <v>#NAME?</v>
      </c>
    </row>
    <row r="35" spans="1:5">
      <c r="A35" s="295" t="s">
        <v>157</v>
      </c>
      <c r="B35" s="296" t="s">
        <v>89</v>
      </c>
      <c r="C35" s="294" t="e">
        <f>+D35-E35</f>
        <v>#NAME?</v>
      </c>
      <c r="D35" s="210" t="e">
        <v>#NAME?</v>
      </c>
      <c r="E35" s="210" t="e">
        <v>#NAME?</v>
      </c>
    </row>
    <row r="36" spans="1:5">
      <c r="A36" s="297" t="s">
        <v>158</v>
      </c>
      <c r="B36" s="298" t="s">
        <v>89</v>
      </c>
      <c r="C36" s="294" t="e">
        <f t="shared" ref="C36:C74" si="0">+D36-E36</f>
        <v>#NAME?</v>
      </c>
      <c r="D36" s="210" t="e">
        <v>#NAME?</v>
      </c>
      <c r="E36" s="210" t="e">
        <v>#NAME?</v>
      </c>
    </row>
    <row r="37" spans="1:5">
      <c r="A37" s="297" t="s">
        <v>159</v>
      </c>
      <c r="B37" s="298" t="s">
        <v>89</v>
      </c>
      <c r="C37" s="294" t="e">
        <f t="shared" si="0"/>
        <v>#NAME?</v>
      </c>
      <c r="D37" s="210" t="e">
        <v>#NAME?</v>
      </c>
      <c r="E37" s="210" t="e">
        <v>#NAME?</v>
      </c>
    </row>
    <row r="38" spans="1:5">
      <c r="A38" s="297" t="s">
        <v>160</v>
      </c>
      <c r="B38" s="298" t="s">
        <v>89</v>
      </c>
      <c r="C38" s="294" t="e">
        <f t="shared" si="0"/>
        <v>#NAME?</v>
      </c>
      <c r="D38" s="210" t="e">
        <v>#NAME?</v>
      </c>
      <c r="E38" s="210" t="e">
        <v>#NAME?</v>
      </c>
    </row>
    <row r="39" spans="1:5">
      <c r="A39" s="297" t="s">
        <v>161</v>
      </c>
      <c r="B39" s="298" t="s">
        <v>89</v>
      </c>
      <c r="C39" s="294" t="e">
        <f t="shared" si="0"/>
        <v>#NAME?</v>
      </c>
      <c r="D39" s="210" t="e">
        <v>#NAME?</v>
      </c>
      <c r="E39" s="210" t="e">
        <v>#NAME?</v>
      </c>
    </row>
    <row r="40" spans="1:5">
      <c r="A40" s="297" t="s">
        <v>162</v>
      </c>
      <c r="B40" s="298" t="s">
        <v>89</v>
      </c>
      <c r="C40" s="294" t="e">
        <f t="shared" si="0"/>
        <v>#NAME?</v>
      </c>
      <c r="D40" s="210" t="e">
        <v>#NAME?</v>
      </c>
      <c r="E40" s="210" t="e">
        <v>#NAME?</v>
      </c>
    </row>
    <row r="41" spans="1:5">
      <c r="A41" s="297" t="s">
        <v>163</v>
      </c>
      <c r="B41" s="298" t="s">
        <v>89</v>
      </c>
      <c r="C41" s="294" t="e">
        <f t="shared" si="0"/>
        <v>#NAME?</v>
      </c>
      <c r="D41" s="210" t="e">
        <v>#NAME?</v>
      </c>
      <c r="E41" s="210" t="e">
        <v>#NAME?</v>
      </c>
    </row>
    <row r="42" spans="1:5">
      <c r="A42" s="297" t="s">
        <v>164</v>
      </c>
      <c r="B42" s="298" t="s">
        <v>89</v>
      </c>
      <c r="C42" s="294" t="e">
        <f t="shared" si="0"/>
        <v>#NAME?</v>
      </c>
      <c r="D42" s="210" t="e">
        <v>#NAME?</v>
      </c>
      <c r="E42" s="210" t="e">
        <v>#NAME?</v>
      </c>
    </row>
    <row r="43" spans="1:5">
      <c r="A43" s="297" t="s">
        <v>165</v>
      </c>
      <c r="B43" s="298" t="s">
        <v>89</v>
      </c>
      <c r="C43" s="294" t="e">
        <f t="shared" si="0"/>
        <v>#NAME?</v>
      </c>
      <c r="D43" s="210" t="e">
        <v>#NAME?</v>
      </c>
      <c r="E43" s="210" t="e">
        <v>#NAME?</v>
      </c>
    </row>
    <row r="44" spans="1:5">
      <c r="A44" s="299" t="s">
        <v>166</v>
      </c>
      <c r="B44" s="300" t="s">
        <v>89</v>
      </c>
      <c r="C44" s="294" t="e">
        <f t="shared" si="0"/>
        <v>#NAME?</v>
      </c>
      <c r="D44" s="210" t="e">
        <v>#NAME?</v>
      </c>
      <c r="E44" s="210" t="e">
        <v>#NAME?</v>
      </c>
    </row>
    <row r="45" spans="1:5">
      <c r="A45" s="251" t="s">
        <v>105</v>
      </c>
      <c r="B45" s="252" t="s">
        <v>89</v>
      </c>
      <c r="C45" s="294" t="e">
        <f t="shared" si="0"/>
        <v>#NAME?</v>
      </c>
      <c r="D45" s="210" t="e">
        <v>#NAME?</v>
      </c>
      <c r="E45" s="210" t="e">
        <v>#NAME?</v>
      </c>
    </row>
    <row r="46" spans="1:5">
      <c r="A46" s="253" t="s">
        <v>106</v>
      </c>
      <c r="B46" s="254" t="s">
        <v>89</v>
      </c>
      <c r="C46" s="294" t="e">
        <f t="shared" si="0"/>
        <v>#NAME?</v>
      </c>
      <c r="D46" s="210" t="e">
        <v>#NAME?</v>
      </c>
      <c r="E46" s="210" t="e">
        <v>#NAME?</v>
      </c>
    </row>
    <row r="47" spans="1:5">
      <c r="A47" s="253" t="s">
        <v>107</v>
      </c>
      <c r="B47" s="254" t="s">
        <v>89</v>
      </c>
      <c r="C47" s="294" t="e">
        <f t="shared" si="0"/>
        <v>#NAME?</v>
      </c>
      <c r="D47" s="210" t="e">
        <v>#NAME?</v>
      </c>
      <c r="E47" s="210" t="e">
        <v>#NAME?</v>
      </c>
    </row>
    <row r="48" spans="1:5">
      <c r="A48" s="253" t="s">
        <v>108</v>
      </c>
      <c r="B48" s="254" t="s">
        <v>89</v>
      </c>
      <c r="C48" s="294" t="e">
        <f t="shared" si="0"/>
        <v>#NAME?</v>
      </c>
      <c r="D48" s="210" t="e">
        <v>#NAME?</v>
      </c>
      <c r="E48" s="210" t="e">
        <v>#NAME?</v>
      </c>
    </row>
    <row r="49" spans="1:5">
      <c r="A49" s="253" t="s">
        <v>109</v>
      </c>
      <c r="B49" s="254" t="s">
        <v>89</v>
      </c>
      <c r="C49" s="294" t="e">
        <f t="shared" si="0"/>
        <v>#NAME?</v>
      </c>
      <c r="D49" s="210" t="e">
        <v>#NAME?</v>
      </c>
      <c r="E49" s="210" t="e">
        <v>#NAME?</v>
      </c>
    </row>
    <row r="50" spans="1:5">
      <c r="A50" s="253" t="s">
        <v>110</v>
      </c>
      <c r="B50" s="254" t="s">
        <v>89</v>
      </c>
      <c r="C50" s="294" t="e">
        <f t="shared" si="0"/>
        <v>#NAME?</v>
      </c>
      <c r="D50" s="210" t="e">
        <v>#NAME?</v>
      </c>
      <c r="E50" s="210" t="e">
        <v>#NAME?</v>
      </c>
    </row>
    <row r="51" spans="1:5">
      <c r="A51" s="253" t="s">
        <v>111</v>
      </c>
      <c r="B51" s="254" t="s">
        <v>89</v>
      </c>
      <c r="C51" s="294" t="e">
        <f t="shared" si="0"/>
        <v>#NAME?</v>
      </c>
      <c r="D51" s="210" t="e">
        <v>#NAME?</v>
      </c>
      <c r="E51" s="210" t="e">
        <v>#NAME?</v>
      </c>
    </row>
    <row r="52" spans="1:5">
      <c r="A52" s="253" t="s">
        <v>112</v>
      </c>
      <c r="B52" s="254" t="s">
        <v>89</v>
      </c>
      <c r="C52" s="294" t="e">
        <f t="shared" si="0"/>
        <v>#NAME?</v>
      </c>
      <c r="D52" s="210" t="e">
        <v>#NAME?</v>
      </c>
      <c r="E52" s="210" t="e">
        <v>#NAME?</v>
      </c>
    </row>
    <row r="53" spans="1:5">
      <c r="A53" s="253" t="s">
        <v>113</v>
      </c>
      <c r="B53" s="254" t="s">
        <v>89</v>
      </c>
      <c r="C53" s="294" t="e">
        <f t="shared" si="0"/>
        <v>#NAME?</v>
      </c>
      <c r="D53" s="210" t="e">
        <v>#NAME?</v>
      </c>
      <c r="E53" s="210" t="e">
        <v>#NAME?</v>
      </c>
    </row>
    <row r="54" spans="1:5">
      <c r="A54" s="253" t="s">
        <v>114</v>
      </c>
      <c r="B54" s="254" t="s">
        <v>89</v>
      </c>
      <c r="C54" s="294" t="e">
        <f t="shared" si="0"/>
        <v>#NAME?</v>
      </c>
      <c r="D54" s="210" t="e">
        <v>#NAME?</v>
      </c>
      <c r="E54" s="210" t="e">
        <v>#NAME?</v>
      </c>
    </row>
    <row r="55" spans="1:5">
      <c r="A55" s="253" t="s">
        <v>115</v>
      </c>
      <c r="B55" s="254" t="s">
        <v>89</v>
      </c>
      <c r="C55" s="294" t="e">
        <f t="shared" si="0"/>
        <v>#NAME?</v>
      </c>
      <c r="D55" s="210" t="e">
        <v>#NAME?</v>
      </c>
      <c r="E55" s="210" t="e">
        <v>#NAME?</v>
      </c>
    </row>
    <row r="56" spans="1:5">
      <c r="A56" s="253" t="s">
        <v>116</v>
      </c>
      <c r="B56" s="254" t="s">
        <v>89</v>
      </c>
      <c r="C56" s="294" t="e">
        <f t="shared" si="0"/>
        <v>#NAME?</v>
      </c>
      <c r="D56" s="210" t="e">
        <v>#NAME?</v>
      </c>
      <c r="E56" s="210" t="e">
        <v>#NAME?</v>
      </c>
    </row>
    <row r="57" spans="1:5">
      <c r="A57" s="253" t="s">
        <v>117</v>
      </c>
      <c r="B57" s="254" t="s">
        <v>89</v>
      </c>
      <c r="C57" s="294" t="e">
        <f t="shared" si="0"/>
        <v>#NAME?</v>
      </c>
      <c r="D57" s="210" t="e">
        <v>#NAME?</v>
      </c>
      <c r="E57" s="210" t="e">
        <v>#NAME?</v>
      </c>
    </row>
    <row r="58" spans="1:5">
      <c r="A58" s="253" t="s">
        <v>118</v>
      </c>
      <c r="B58" s="254" t="s">
        <v>89</v>
      </c>
      <c r="C58" s="294" t="e">
        <f t="shared" si="0"/>
        <v>#NAME?</v>
      </c>
      <c r="D58" s="210" t="e">
        <v>#NAME?</v>
      </c>
      <c r="E58" s="210" t="e">
        <v>#NAME?</v>
      </c>
    </row>
    <row r="59" spans="1:5">
      <c r="A59" s="253" t="s">
        <v>119</v>
      </c>
      <c r="B59" s="254" t="s">
        <v>89</v>
      </c>
      <c r="C59" s="294" t="e">
        <f t="shared" si="0"/>
        <v>#NAME?</v>
      </c>
      <c r="D59" s="210" t="e">
        <v>#NAME?</v>
      </c>
      <c r="E59" s="210" t="e">
        <v>#NAME?</v>
      </c>
    </row>
    <row r="60" spans="1:5">
      <c r="A60" s="253" t="s">
        <v>120</v>
      </c>
      <c r="B60" s="254" t="s">
        <v>89</v>
      </c>
      <c r="C60" s="294" t="e">
        <f t="shared" si="0"/>
        <v>#NAME?</v>
      </c>
      <c r="D60" s="210" t="e">
        <v>#NAME?</v>
      </c>
      <c r="E60" s="210" t="e">
        <v>#NAME?</v>
      </c>
    </row>
    <row r="61" spans="1:5">
      <c r="A61" s="253" t="s">
        <v>121</v>
      </c>
      <c r="B61" s="254" t="s">
        <v>89</v>
      </c>
      <c r="C61" s="294" t="e">
        <f t="shared" si="0"/>
        <v>#NAME?</v>
      </c>
      <c r="D61" s="210" t="e">
        <v>#NAME?</v>
      </c>
      <c r="E61" s="210" t="e">
        <v>#NAME?</v>
      </c>
    </row>
    <row r="62" spans="1:5">
      <c r="A62" s="253" t="s">
        <v>122</v>
      </c>
      <c r="B62" s="254" t="s">
        <v>89</v>
      </c>
      <c r="C62" s="294" t="e">
        <f t="shared" si="0"/>
        <v>#NAME?</v>
      </c>
      <c r="D62" s="210" t="e">
        <v>#NAME?</v>
      </c>
      <c r="E62" s="210" t="e">
        <v>#NAME?</v>
      </c>
    </row>
    <row r="63" spans="1:5">
      <c r="A63" s="253" t="s">
        <v>123</v>
      </c>
      <c r="B63" s="254" t="s">
        <v>89</v>
      </c>
      <c r="C63" s="294" t="e">
        <f t="shared" si="0"/>
        <v>#NAME?</v>
      </c>
      <c r="D63" s="210" t="e">
        <v>#NAME?</v>
      </c>
      <c r="E63" s="210" t="e">
        <v>#NAME?</v>
      </c>
    </row>
    <row r="64" spans="1:5">
      <c r="A64" s="253" t="s">
        <v>124</v>
      </c>
      <c r="B64" s="254" t="s">
        <v>89</v>
      </c>
      <c r="C64" s="294" t="e">
        <f t="shared" si="0"/>
        <v>#NAME?</v>
      </c>
      <c r="D64" s="210" t="e">
        <v>#NAME?</v>
      </c>
      <c r="E64" s="210" t="e">
        <v>#NAME?</v>
      </c>
    </row>
    <row r="65" spans="1:5">
      <c r="A65" s="253" t="s">
        <v>125</v>
      </c>
      <c r="B65" s="254" t="s">
        <v>89</v>
      </c>
      <c r="C65" s="294" t="e">
        <f t="shared" si="0"/>
        <v>#NAME?</v>
      </c>
      <c r="D65" s="210" t="e">
        <v>#NAME?</v>
      </c>
      <c r="E65" s="210" t="e">
        <v>#NAME?</v>
      </c>
    </row>
    <row r="66" spans="1:5">
      <c r="A66" s="253" t="s">
        <v>126</v>
      </c>
      <c r="B66" s="254" t="s">
        <v>89</v>
      </c>
      <c r="C66" s="294" t="e">
        <f t="shared" si="0"/>
        <v>#NAME?</v>
      </c>
      <c r="D66" s="210" t="e">
        <v>#NAME?</v>
      </c>
      <c r="E66" s="210" t="e">
        <v>#NAME?</v>
      </c>
    </row>
    <row r="67" spans="1:5">
      <c r="A67" s="253" t="s">
        <v>127</v>
      </c>
      <c r="B67" s="254" t="s">
        <v>89</v>
      </c>
      <c r="C67" s="294" t="e">
        <f t="shared" si="0"/>
        <v>#NAME?</v>
      </c>
      <c r="D67" s="210" t="e">
        <v>#NAME?</v>
      </c>
      <c r="E67" s="210" t="e">
        <v>#NAME?</v>
      </c>
    </row>
    <row r="68" spans="1:5">
      <c r="A68" s="253" t="s">
        <v>167</v>
      </c>
      <c r="B68" s="254" t="s">
        <v>89</v>
      </c>
      <c r="C68" s="294" t="e">
        <f t="shared" si="0"/>
        <v>#NAME?</v>
      </c>
      <c r="D68" s="210" t="e">
        <v>#NAME?</v>
      </c>
      <c r="E68" s="210" t="e">
        <v>#NAME?</v>
      </c>
    </row>
    <row r="69" spans="1:5">
      <c r="A69" s="255" t="s">
        <v>34</v>
      </c>
      <c r="B69" s="256" t="s">
        <v>128</v>
      </c>
      <c r="C69" s="294" t="e">
        <f t="shared" si="0"/>
        <v>#NAME?</v>
      </c>
      <c r="D69" s="210" t="e">
        <v>#NAME?</v>
      </c>
      <c r="E69" s="210" t="e">
        <v>#NAME?</v>
      </c>
    </row>
    <row r="70" spans="1:5">
      <c r="A70" s="257" t="s">
        <v>34</v>
      </c>
      <c r="B70" s="258" t="s">
        <v>129</v>
      </c>
      <c r="C70" s="294" t="e">
        <f t="shared" si="0"/>
        <v>#NAME?</v>
      </c>
      <c r="D70" s="210" t="e">
        <v>#NAME?</v>
      </c>
      <c r="E70" s="210" t="e">
        <v>#NAME?</v>
      </c>
    </row>
    <row r="71" spans="1:5">
      <c r="A71" s="257" t="s">
        <v>34</v>
      </c>
      <c r="B71" s="258" t="s">
        <v>130</v>
      </c>
      <c r="C71" s="294" t="e">
        <f t="shared" si="0"/>
        <v>#NAME?</v>
      </c>
      <c r="D71" s="210" t="e">
        <v>#NAME?</v>
      </c>
      <c r="E71" s="210" t="e">
        <v>#NAME?</v>
      </c>
    </row>
    <row r="72" spans="1:5">
      <c r="A72" s="257" t="s">
        <v>34</v>
      </c>
      <c r="B72" s="258" t="s">
        <v>131</v>
      </c>
      <c r="C72" s="294" t="e">
        <f t="shared" si="0"/>
        <v>#NAME?</v>
      </c>
      <c r="D72" s="210" t="e">
        <v>#NAME?</v>
      </c>
      <c r="E72" s="210" t="e">
        <v>#NAME?</v>
      </c>
    </row>
    <row r="73" spans="1:5">
      <c r="A73" s="257" t="s">
        <v>34</v>
      </c>
      <c r="B73" s="258" t="s">
        <v>132</v>
      </c>
      <c r="C73" s="294" t="e">
        <f t="shared" si="0"/>
        <v>#NAME?</v>
      </c>
      <c r="D73" s="210" t="e">
        <v>#NAME?</v>
      </c>
      <c r="E73" s="210" t="e">
        <v>#NAME?</v>
      </c>
    </row>
    <row r="74" spans="1:5">
      <c r="A74" s="257" t="s">
        <v>34</v>
      </c>
      <c r="B74" s="258" t="s">
        <v>133</v>
      </c>
      <c r="C74" s="294" t="e">
        <f t="shared" si="0"/>
        <v>#NAME?</v>
      </c>
      <c r="D74" s="210" t="e">
        <v>#NAME?</v>
      </c>
      <c r="E74" s="210" t="e">
        <v>#NAME?</v>
      </c>
    </row>
    <row r="75" spans="1:5">
      <c r="A75" s="259" t="s">
        <v>34</v>
      </c>
      <c r="B75" s="260" t="s">
        <v>134</v>
      </c>
    </row>
    <row r="109" spans="1:5">
      <c r="A109" s="238"/>
      <c r="B109" s="239"/>
      <c r="C109" s="238"/>
      <c r="D109" s="238"/>
      <c r="E109" s="238"/>
    </row>
    <row r="110" spans="1:5">
      <c r="A110" s="238"/>
      <c r="B110" s="239"/>
      <c r="C110" s="238"/>
      <c r="D110" s="238"/>
      <c r="E110" s="238"/>
    </row>
    <row r="111" spans="1:5">
      <c r="A111" s="238"/>
      <c r="B111" s="239"/>
      <c r="C111" s="238"/>
      <c r="D111" s="238"/>
      <c r="E111" s="238"/>
    </row>
    <row r="112" spans="1:5">
      <c r="A112" s="238"/>
      <c r="B112" s="239"/>
      <c r="C112" s="238"/>
      <c r="D112" s="238"/>
      <c r="E112" s="238"/>
    </row>
    <row r="113" spans="1:5">
      <c r="A113" s="238"/>
      <c r="B113" s="239"/>
      <c r="C113" s="238"/>
      <c r="D113" s="238"/>
      <c r="E113" s="238"/>
    </row>
    <row r="114" spans="1:5">
      <c r="A114" s="238"/>
      <c r="B114" s="239"/>
      <c r="C114" s="238"/>
      <c r="D114" s="238"/>
      <c r="E114" s="238"/>
    </row>
    <row r="115" spans="1:5">
      <c r="A115" s="238"/>
      <c r="B115" s="239"/>
      <c r="C115" s="238"/>
      <c r="D115" s="238"/>
      <c r="E115" s="238"/>
    </row>
    <row r="116" spans="1:5">
      <c r="A116" s="238"/>
      <c r="B116" s="239"/>
      <c r="C116" s="238"/>
      <c r="D116" s="238"/>
      <c r="E116" s="238"/>
    </row>
    <row r="117" spans="1:5">
      <c r="A117" s="238"/>
      <c r="B117" s="239"/>
      <c r="C117" s="238"/>
      <c r="D117" s="238"/>
      <c r="E117" s="238"/>
    </row>
    <row r="118" spans="1:5">
      <c r="A118" s="238"/>
      <c r="B118" s="239"/>
      <c r="C118" s="238"/>
      <c r="D118" s="238"/>
      <c r="E118" s="238"/>
    </row>
    <row r="119" spans="1:5">
      <c r="A119" s="238"/>
      <c r="B119" s="239"/>
      <c r="C119" s="238"/>
      <c r="D119" s="238"/>
      <c r="E119" s="238"/>
    </row>
    <row r="120" spans="1:5">
      <c r="A120" s="238"/>
      <c r="B120" s="239"/>
      <c r="C120" s="238"/>
      <c r="D120" s="238"/>
      <c r="E120" s="238"/>
    </row>
    <row r="121" spans="1:5">
      <c r="A121" s="238"/>
      <c r="B121" s="239"/>
      <c r="C121" s="238"/>
      <c r="D121" s="238"/>
      <c r="E121" s="238"/>
    </row>
    <row r="122" spans="1:5">
      <c r="A122" s="238"/>
      <c r="B122" s="239"/>
      <c r="C122" s="238"/>
      <c r="D122" s="238"/>
      <c r="E122" s="238"/>
    </row>
    <row r="123" spans="1:5">
      <c r="A123" s="238"/>
      <c r="B123" s="239"/>
      <c r="C123" s="238"/>
      <c r="D123" s="238"/>
      <c r="E123" s="238"/>
    </row>
    <row r="124" spans="1:5">
      <c r="A124" s="238"/>
      <c r="B124" s="239"/>
      <c r="C124" s="238"/>
      <c r="D124" s="238"/>
      <c r="E124" s="238"/>
    </row>
    <row r="125" spans="1:5">
      <c r="A125" s="238"/>
      <c r="B125" s="239"/>
      <c r="C125" s="238"/>
      <c r="D125" s="238"/>
      <c r="E125" s="238"/>
    </row>
    <row r="126" spans="1:5">
      <c r="A126" s="238"/>
      <c r="B126" s="239"/>
      <c r="C126" s="238"/>
      <c r="D126" s="238"/>
      <c r="E126" s="238"/>
    </row>
    <row r="127" spans="1:5">
      <c r="A127" s="238"/>
      <c r="B127" s="239"/>
      <c r="C127" s="238"/>
      <c r="D127" s="238"/>
      <c r="E127" s="238"/>
    </row>
    <row r="128" spans="1:5">
      <c r="A128" s="238"/>
      <c r="B128" s="239"/>
      <c r="C128" s="238"/>
      <c r="D128" s="238"/>
      <c r="E128" s="238"/>
    </row>
    <row r="129" spans="1:5">
      <c r="A129" s="238"/>
      <c r="B129" s="239"/>
      <c r="C129" s="238"/>
      <c r="D129" s="238"/>
      <c r="E129" s="238"/>
    </row>
    <row r="130" spans="1:5">
      <c r="A130" s="238"/>
      <c r="B130" s="239"/>
      <c r="C130" s="238"/>
      <c r="D130" s="238"/>
      <c r="E130" s="238"/>
    </row>
    <row r="131" spans="1:5">
      <c r="A131" s="238"/>
      <c r="B131" s="239"/>
      <c r="C131" s="238"/>
      <c r="D131" s="238"/>
      <c r="E131" s="238"/>
    </row>
    <row r="132" spans="1:5">
      <c r="A132" s="238"/>
      <c r="B132" s="239"/>
      <c r="C132" s="238"/>
      <c r="D132" s="238"/>
      <c r="E132" s="238"/>
    </row>
    <row r="133" spans="1:5">
      <c r="A133" s="238"/>
      <c r="B133" s="239"/>
      <c r="C133" s="238"/>
      <c r="D133" s="238"/>
      <c r="E133" s="238"/>
    </row>
    <row r="134" spans="1:5">
      <c r="A134" s="238"/>
      <c r="B134" s="239"/>
      <c r="C134" s="238"/>
      <c r="D134" s="238"/>
      <c r="E134" s="238"/>
    </row>
    <row r="135" spans="1:5">
      <c r="A135" s="238"/>
      <c r="B135" s="239"/>
      <c r="C135" s="238"/>
      <c r="D135" s="238"/>
      <c r="E135" s="238"/>
    </row>
    <row r="136" spans="1:5">
      <c r="A136" s="238"/>
      <c r="B136" s="239"/>
      <c r="C136" s="238"/>
      <c r="D136" s="238"/>
      <c r="E136" s="238"/>
    </row>
    <row r="137" spans="1:5">
      <c r="A137" s="238"/>
      <c r="B137" s="239"/>
      <c r="C137" s="238"/>
      <c r="D137" s="238"/>
      <c r="E137" s="238"/>
    </row>
    <row r="138" spans="1:5">
      <c r="A138" s="238"/>
      <c r="B138" s="239"/>
      <c r="C138" s="238"/>
      <c r="D138" s="238"/>
      <c r="E138" s="238"/>
    </row>
    <row r="139" spans="1:5">
      <c r="A139" s="238"/>
      <c r="B139" s="239"/>
      <c r="C139" s="238"/>
      <c r="D139" s="238"/>
      <c r="E139" s="238"/>
    </row>
    <row r="140" spans="1:5">
      <c r="A140" s="238"/>
      <c r="B140" s="239"/>
      <c r="C140" s="238"/>
      <c r="D140" s="238"/>
      <c r="E140" s="238"/>
    </row>
    <row r="141" spans="1:5">
      <c r="A141" s="238"/>
      <c r="B141" s="239"/>
      <c r="C141" s="238"/>
      <c r="D141" s="238"/>
      <c r="E141" s="238"/>
    </row>
    <row r="142" spans="1:5">
      <c r="A142" s="238"/>
      <c r="B142" s="239"/>
      <c r="C142" s="238"/>
      <c r="D142" s="238"/>
      <c r="E142" s="238"/>
    </row>
    <row r="143" spans="1:5">
      <c r="A143" s="238"/>
      <c r="B143" s="239"/>
      <c r="C143" s="238"/>
      <c r="D143" s="238"/>
      <c r="E143" s="238"/>
    </row>
    <row r="144" spans="1:5">
      <c r="A144" s="238"/>
      <c r="B144" s="239"/>
      <c r="C144" s="238"/>
      <c r="D144" s="238"/>
      <c r="E144" s="238"/>
    </row>
    <row r="145" spans="1:5">
      <c r="A145" s="238"/>
      <c r="B145" s="239"/>
      <c r="C145" s="238"/>
      <c r="D145" s="238"/>
      <c r="E145" s="238"/>
    </row>
    <row r="146" spans="1:5">
      <c r="A146" s="238"/>
      <c r="B146" s="239"/>
      <c r="C146" s="238"/>
      <c r="D146" s="238"/>
      <c r="E146" s="238"/>
    </row>
    <row r="147" spans="1:5">
      <c r="A147" s="238"/>
      <c r="B147" s="239"/>
      <c r="C147" s="238"/>
      <c r="D147" s="238"/>
      <c r="E147" s="238"/>
    </row>
    <row r="148" spans="1:5">
      <c r="A148" s="238"/>
      <c r="B148" s="239"/>
      <c r="C148" s="238"/>
      <c r="D148" s="238"/>
      <c r="E148" s="238"/>
    </row>
    <row r="149" spans="1:5">
      <c r="A149" s="238"/>
      <c r="B149" s="239"/>
      <c r="C149" s="238"/>
      <c r="D149" s="238"/>
      <c r="E149" s="238"/>
    </row>
    <row r="150" spans="1:5">
      <c r="A150" s="238"/>
      <c r="B150" s="239"/>
      <c r="C150" s="238"/>
      <c r="D150" s="238"/>
      <c r="E150" s="238"/>
    </row>
    <row r="151" spans="1:5">
      <c r="A151" s="238"/>
      <c r="B151" s="239"/>
      <c r="C151" s="238"/>
      <c r="D151" s="238"/>
      <c r="E151" s="238"/>
    </row>
    <row r="152" spans="1:5">
      <c r="A152" s="238"/>
      <c r="B152" s="239"/>
      <c r="C152" s="238"/>
      <c r="D152" s="238"/>
      <c r="E152" s="238"/>
    </row>
    <row r="153" spans="1:5">
      <c r="A153" s="238"/>
      <c r="B153" s="239"/>
      <c r="C153" s="238"/>
      <c r="D153" s="238"/>
      <c r="E153" s="238"/>
    </row>
    <row r="154" spans="1:5">
      <c r="A154" s="238"/>
      <c r="B154" s="239"/>
      <c r="C154" s="238"/>
      <c r="D154" s="238"/>
      <c r="E154" s="238"/>
    </row>
    <row r="155" spans="1:5">
      <c r="A155" s="238"/>
      <c r="B155" s="239"/>
      <c r="C155" s="238"/>
      <c r="D155" s="238"/>
      <c r="E155" s="238"/>
    </row>
    <row r="156" spans="1:5">
      <c r="A156" s="238"/>
      <c r="B156" s="239"/>
      <c r="C156" s="238"/>
      <c r="D156" s="238"/>
      <c r="E156" s="238"/>
    </row>
    <row r="157" spans="1:5">
      <c r="A157" s="238"/>
      <c r="B157" s="239"/>
      <c r="C157" s="238"/>
      <c r="D157" s="238"/>
      <c r="E157" s="238"/>
    </row>
    <row r="158" spans="1:5">
      <c r="A158" s="238"/>
      <c r="B158" s="239"/>
      <c r="C158" s="238"/>
      <c r="D158" s="238"/>
      <c r="E158" s="238"/>
    </row>
    <row r="159" spans="1:5">
      <c r="A159" s="238"/>
      <c r="B159" s="239"/>
      <c r="C159" s="238"/>
      <c r="D159" s="238"/>
      <c r="E159" s="238"/>
    </row>
    <row r="160" spans="1:5">
      <c r="A160" s="238"/>
      <c r="B160" s="239"/>
      <c r="C160" s="238"/>
      <c r="D160" s="238"/>
      <c r="E160" s="238"/>
    </row>
    <row r="161" spans="1:5">
      <c r="A161" s="238"/>
      <c r="B161" s="239"/>
      <c r="C161" s="238"/>
      <c r="D161" s="238"/>
      <c r="E161" s="238"/>
    </row>
    <row r="162" spans="1:5">
      <c r="A162" s="238"/>
      <c r="B162" s="239"/>
      <c r="C162" s="238"/>
      <c r="D162" s="238"/>
      <c r="E162" s="238"/>
    </row>
    <row r="163" spans="1:5">
      <c r="A163" s="238"/>
      <c r="B163" s="239"/>
      <c r="C163" s="238"/>
      <c r="D163" s="238"/>
      <c r="E163" s="238"/>
    </row>
    <row r="164" spans="1:5">
      <c r="A164" s="238"/>
      <c r="B164" s="239"/>
      <c r="C164" s="238"/>
      <c r="D164" s="238"/>
      <c r="E164" s="238"/>
    </row>
    <row r="165" spans="1:5">
      <c r="A165" s="238"/>
      <c r="B165" s="239"/>
      <c r="C165" s="238"/>
      <c r="D165" s="238"/>
      <c r="E165" s="238"/>
    </row>
    <row r="166" spans="1:5">
      <c r="A166" s="238"/>
      <c r="B166" s="239"/>
      <c r="C166" s="238"/>
      <c r="D166" s="238"/>
      <c r="E166" s="238"/>
    </row>
    <row r="167" spans="1:5">
      <c r="A167" s="238"/>
      <c r="B167" s="239"/>
      <c r="C167" s="238"/>
      <c r="D167" s="238"/>
      <c r="E167" s="238"/>
    </row>
    <row r="168" spans="1:5">
      <c r="A168" s="238"/>
      <c r="B168" s="239"/>
      <c r="C168" s="238"/>
      <c r="D168" s="238"/>
      <c r="E168" s="238"/>
    </row>
    <row r="169" spans="1:5">
      <c r="A169" s="238"/>
      <c r="B169" s="239"/>
      <c r="C169" s="238"/>
      <c r="D169" s="238"/>
      <c r="E169" s="238"/>
    </row>
    <row r="170" spans="1:5">
      <c r="A170" s="238"/>
      <c r="B170" s="239"/>
      <c r="C170" s="238"/>
      <c r="D170" s="238"/>
      <c r="E170" s="238"/>
    </row>
    <row r="171" spans="1:5">
      <c r="A171" s="238"/>
      <c r="B171" s="239"/>
      <c r="C171" s="238"/>
      <c r="D171" s="238"/>
      <c r="E171" s="238"/>
    </row>
    <row r="172" spans="1:5">
      <c r="A172" s="238"/>
      <c r="B172" s="239"/>
      <c r="C172" s="238"/>
      <c r="D172" s="238"/>
      <c r="E172" s="238"/>
    </row>
    <row r="173" spans="1:5">
      <c r="A173" s="238"/>
      <c r="B173" s="239"/>
      <c r="C173" s="238"/>
      <c r="D173" s="238"/>
      <c r="E173" s="238"/>
    </row>
    <row r="174" spans="1:5">
      <c r="A174" s="238"/>
      <c r="B174" s="239"/>
      <c r="C174" s="238"/>
      <c r="D174" s="238"/>
      <c r="E174" s="238"/>
    </row>
    <row r="175" spans="1:5">
      <c r="A175" s="238"/>
      <c r="B175" s="239"/>
      <c r="C175" s="238"/>
      <c r="D175" s="238"/>
      <c r="E175" s="238"/>
    </row>
    <row r="176" spans="1:5">
      <c r="A176" s="238"/>
      <c r="B176" s="239"/>
      <c r="C176" s="238"/>
      <c r="D176" s="238"/>
      <c r="E176" s="238"/>
    </row>
    <row r="177" spans="1:5">
      <c r="A177" s="238"/>
      <c r="B177" s="239"/>
      <c r="C177" s="238"/>
      <c r="D177" s="238"/>
      <c r="E177" s="238"/>
    </row>
    <row r="178" spans="1:5">
      <c r="A178" s="238"/>
      <c r="B178" s="239"/>
      <c r="C178" s="238"/>
      <c r="D178" s="238"/>
      <c r="E178" s="238"/>
    </row>
    <row r="179" spans="1:5">
      <c r="A179" s="238"/>
      <c r="B179" s="239"/>
      <c r="C179" s="238"/>
      <c r="D179" s="238"/>
      <c r="E179" s="238"/>
    </row>
    <row r="180" spans="1:5">
      <c r="E180" s="238"/>
    </row>
    <row r="181" spans="1:5">
      <c r="E181" s="238"/>
    </row>
    <row r="182" spans="1:5">
      <c r="E182" s="238"/>
    </row>
    <row r="183" spans="1:5">
      <c r="E183" s="238"/>
    </row>
    <row r="184" spans="1:5">
      <c r="E184" s="238"/>
    </row>
    <row r="185" spans="1:5">
      <c r="E185" s="238"/>
    </row>
  </sheetData>
  <pageMargins left="0.7" right="0.7" top="0.75" bottom="0.75" header="0.3" footer="0.3"/>
  <customProperties>
    <customPr name="FUNCTIONCACHE" r:id="rId1"/>
  </customProperties>
  <ignoredErrors>
    <ignoredError sqref="D8:D9 C17:D17 C24:D26 C19 C18 C29:D30 C27 C28 C32 C31" unlockedFormula="1"/>
    <ignoredError sqref="D6 C20:D21 C23" formula="1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C1:R35"/>
  <sheetViews>
    <sheetView showGridLines="0" zoomScale="70" zoomScaleNormal="70" workbookViewId="0">
      <selection activeCell="A4" sqref="A4"/>
    </sheetView>
  </sheetViews>
  <sheetFormatPr defaultRowHeight="12.75" outlineLevelCol="1"/>
  <cols>
    <col min="1" max="1" width="4.28515625" style="86" customWidth="1"/>
    <col min="2" max="2" width="15.28515625" style="86" customWidth="1"/>
    <col min="3" max="3" width="31.140625" style="86" customWidth="1"/>
    <col min="4" max="5" width="10.5703125" style="87" customWidth="1" outlineLevel="1"/>
    <col min="6" max="6" width="9.85546875" style="87" customWidth="1" outlineLevel="1"/>
    <col min="7" max="7" width="10" style="87" customWidth="1" outlineLevel="1"/>
    <col min="8" max="8" width="1.5703125" style="86" customWidth="1"/>
    <col min="9" max="12" width="10.5703125" style="89" customWidth="1" outlineLevel="1"/>
    <col min="13" max="13" width="4.5703125" style="89" customWidth="1"/>
    <col min="14" max="16" width="10.5703125" style="89" customWidth="1"/>
    <col min="17" max="17" width="13" style="89" customWidth="1"/>
    <col min="18" max="18" width="14" style="89" customWidth="1"/>
    <col min="19" max="254" width="9.140625" style="86"/>
    <col min="255" max="256" width="4.28515625" style="86" customWidth="1"/>
    <col min="257" max="257" width="37.140625" style="86" customWidth="1"/>
    <col min="258" max="263" width="0" style="86" hidden="1" customWidth="1"/>
    <col min="264" max="265" width="13.7109375" style="86" customWidth="1"/>
    <col min="266" max="266" width="0" style="86" hidden="1" customWidth="1"/>
    <col min="267" max="268" width="13" style="86" customWidth="1"/>
    <col min="269" max="269" width="4.5703125" style="86" customWidth="1"/>
    <col min="270" max="272" width="10.5703125" style="86" customWidth="1"/>
    <col min="273" max="273" width="13" style="86" customWidth="1"/>
    <col min="274" max="274" width="14" style="86" customWidth="1"/>
    <col min="275" max="510" width="9.140625" style="86"/>
    <col min="511" max="512" width="4.28515625" style="86" customWidth="1"/>
    <col min="513" max="513" width="37.140625" style="86" customWidth="1"/>
    <col min="514" max="519" width="0" style="86" hidden="1" customWidth="1"/>
    <col min="520" max="521" width="13.7109375" style="86" customWidth="1"/>
    <col min="522" max="522" width="0" style="86" hidden="1" customWidth="1"/>
    <col min="523" max="524" width="13" style="86" customWidth="1"/>
    <col min="525" max="525" width="4.5703125" style="86" customWidth="1"/>
    <col min="526" max="528" width="10.5703125" style="86" customWidth="1"/>
    <col min="529" max="529" width="13" style="86" customWidth="1"/>
    <col min="530" max="530" width="14" style="86" customWidth="1"/>
    <col min="531" max="766" width="9.140625" style="86"/>
    <col min="767" max="768" width="4.28515625" style="86" customWidth="1"/>
    <col min="769" max="769" width="37.140625" style="86" customWidth="1"/>
    <col min="770" max="775" width="0" style="86" hidden="1" customWidth="1"/>
    <col min="776" max="777" width="13.7109375" style="86" customWidth="1"/>
    <col min="778" max="778" width="0" style="86" hidden="1" customWidth="1"/>
    <col min="779" max="780" width="13" style="86" customWidth="1"/>
    <col min="781" max="781" width="4.5703125" style="86" customWidth="1"/>
    <col min="782" max="784" width="10.5703125" style="86" customWidth="1"/>
    <col min="785" max="785" width="13" style="86" customWidth="1"/>
    <col min="786" max="786" width="14" style="86" customWidth="1"/>
    <col min="787" max="1022" width="9.140625" style="86"/>
    <col min="1023" max="1024" width="4.28515625" style="86" customWidth="1"/>
    <col min="1025" max="1025" width="37.140625" style="86" customWidth="1"/>
    <col min="1026" max="1031" width="0" style="86" hidden="1" customWidth="1"/>
    <col min="1032" max="1033" width="13.7109375" style="86" customWidth="1"/>
    <col min="1034" max="1034" width="0" style="86" hidden="1" customWidth="1"/>
    <col min="1035" max="1036" width="13" style="86" customWidth="1"/>
    <col min="1037" max="1037" width="4.5703125" style="86" customWidth="1"/>
    <col min="1038" max="1040" width="10.5703125" style="86" customWidth="1"/>
    <col min="1041" max="1041" width="13" style="86" customWidth="1"/>
    <col min="1042" max="1042" width="14" style="86" customWidth="1"/>
    <col min="1043" max="1278" width="9.140625" style="86"/>
    <col min="1279" max="1280" width="4.28515625" style="86" customWidth="1"/>
    <col min="1281" max="1281" width="37.140625" style="86" customWidth="1"/>
    <col min="1282" max="1287" width="0" style="86" hidden="1" customWidth="1"/>
    <col min="1288" max="1289" width="13.7109375" style="86" customWidth="1"/>
    <col min="1290" max="1290" width="0" style="86" hidden="1" customWidth="1"/>
    <col min="1291" max="1292" width="13" style="86" customWidth="1"/>
    <col min="1293" max="1293" width="4.5703125" style="86" customWidth="1"/>
    <col min="1294" max="1296" width="10.5703125" style="86" customWidth="1"/>
    <col min="1297" max="1297" width="13" style="86" customWidth="1"/>
    <col min="1298" max="1298" width="14" style="86" customWidth="1"/>
    <col min="1299" max="1534" width="9.140625" style="86"/>
    <col min="1535" max="1536" width="4.28515625" style="86" customWidth="1"/>
    <col min="1537" max="1537" width="37.140625" style="86" customWidth="1"/>
    <col min="1538" max="1543" width="0" style="86" hidden="1" customWidth="1"/>
    <col min="1544" max="1545" width="13.7109375" style="86" customWidth="1"/>
    <col min="1546" max="1546" width="0" style="86" hidden="1" customWidth="1"/>
    <col min="1547" max="1548" width="13" style="86" customWidth="1"/>
    <col min="1549" max="1549" width="4.5703125" style="86" customWidth="1"/>
    <col min="1550" max="1552" width="10.5703125" style="86" customWidth="1"/>
    <col min="1553" max="1553" width="13" style="86" customWidth="1"/>
    <col min="1554" max="1554" width="14" style="86" customWidth="1"/>
    <col min="1555" max="1790" width="9.140625" style="86"/>
    <col min="1791" max="1792" width="4.28515625" style="86" customWidth="1"/>
    <col min="1793" max="1793" width="37.140625" style="86" customWidth="1"/>
    <col min="1794" max="1799" width="0" style="86" hidden="1" customWidth="1"/>
    <col min="1800" max="1801" width="13.7109375" style="86" customWidth="1"/>
    <col min="1802" max="1802" width="0" style="86" hidden="1" customWidth="1"/>
    <col min="1803" max="1804" width="13" style="86" customWidth="1"/>
    <col min="1805" max="1805" width="4.5703125" style="86" customWidth="1"/>
    <col min="1806" max="1808" width="10.5703125" style="86" customWidth="1"/>
    <col min="1809" max="1809" width="13" style="86" customWidth="1"/>
    <col min="1810" max="1810" width="14" style="86" customWidth="1"/>
    <col min="1811" max="2046" width="9.140625" style="86"/>
    <col min="2047" max="2048" width="4.28515625" style="86" customWidth="1"/>
    <col min="2049" max="2049" width="37.140625" style="86" customWidth="1"/>
    <col min="2050" max="2055" width="0" style="86" hidden="1" customWidth="1"/>
    <col min="2056" max="2057" width="13.7109375" style="86" customWidth="1"/>
    <col min="2058" max="2058" width="0" style="86" hidden="1" customWidth="1"/>
    <col min="2059" max="2060" width="13" style="86" customWidth="1"/>
    <col min="2061" max="2061" width="4.5703125" style="86" customWidth="1"/>
    <col min="2062" max="2064" width="10.5703125" style="86" customWidth="1"/>
    <col min="2065" max="2065" width="13" style="86" customWidth="1"/>
    <col min="2066" max="2066" width="14" style="86" customWidth="1"/>
    <col min="2067" max="2302" width="9.140625" style="86"/>
    <col min="2303" max="2304" width="4.28515625" style="86" customWidth="1"/>
    <col min="2305" max="2305" width="37.140625" style="86" customWidth="1"/>
    <col min="2306" max="2311" width="0" style="86" hidden="1" customWidth="1"/>
    <col min="2312" max="2313" width="13.7109375" style="86" customWidth="1"/>
    <col min="2314" max="2314" width="0" style="86" hidden="1" customWidth="1"/>
    <col min="2315" max="2316" width="13" style="86" customWidth="1"/>
    <col min="2317" max="2317" width="4.5703125" style="86" customWidth="1"/>
    <col min="2318" max="2320" width="10.5703125" style="86" customWidth="1"/>
    <col min="2321" max="2321" width="13" style="86" customWidth="1"/>
    <col min="2322" max="2322" width="14" style="86" customWidth="1"/>
    <col min="2323" max="2558" width="9.140625" style="86"/>
    <col min="2559" max="2560" width="4.28515625" style="86" customWidth="1"/>
    <col min="2561" max="2561" width="37.140625" style="86" customWidth="1"/>
    <col min="2562" max="2567" width="0" style="86" hidden="1" customWidth="1"/>
    <col min="2568" max="2569" width="13.7109375" style="86" customWidth="1"/>
    <col min="2570" max="2570" width="0" style="86" hidden="1" customWidth="1"/>
    <col min="2571" max="2572" width="13" style="86" customWidth="1"/>
    <col min="2573" max="2573" width="4.5703125" style="86" customWidth="1"/>
    <col min="2574" max="2576" width="10.5703125" style="86" customWidth="1"/>
    <col min="2577" max="2577" width="13" style="86" customWidth="1"/>
    <col min="2578" max="2578" width="14" style="86" customWidth="1"/>
    <col min="2579" max="2814" width="9.140625" style="86"/>
    <col min="2815" max="2816" width="4.28515625" style="86" customWidth="1"/>
    <col min="2817" max="2817" width="37.140625" style="86" customWidth="1"/>
    <col min="2818" max="2823" width="0" style="86" hidden="1" customWidth="1"/>
    <col min="2824" max="2825" width="13.7109375" style="86" customWidth="1"/>
    <col min="2826" max="2826" width="0" style="86" hidden="1" customWidth="1"/>
    <col min="2827" max="2828" width="13" style="86" customWidth="1"/>
    <col min="2829" max="2829" width="4.5703125" style="86" customWidth="1"/>
    <col min="2830" max="2832" width="10.5703125" style="86" customWidth="1"/>
    <col min="2833" max="2833" width="13" style="86" customWidth="1"/>
    <col min="2834" max="2834" width="14" style="86" customWidth="1"/>
    <col min="2835" max="3070" width="9.140625" style="86"/>
    <col min="3071" max="3072" width="4.28515625" style="86" customWidth="1"/>
    <col min="3073" max="3073" width="37.140625" style="86" customWidth="1"/>
    <col min="3074" max="3079" width="0" style="86" hidden="1" customWidth="1"/>
    <col min="3080" max="3081" width="13.7109375" style="86" customWidth="1"/>
    <col min="3082" max="3082" width="0" style="86" hidden="1" customWidth="1"/>
    <col min="3083" max="3084" width="13" style="86" customWidth="1"/>
    <col min="3085" max="3085" width="4.5703125" style="86" customWidth="1"/>
    <col min="3086" max="3088" width="10.5703125" style="86" customWidth="1"/>
    <col min="3089" max="3089" width="13" style="86" customWidth="1"/>
    <col min="3090" max="3090" width="14" style="86" customWidth="1"/>
    <col min="3091" max="3326" width="9.140625" style="86"/>
    <col min="3327" max="3328" width="4.28515625" style="86" customWidth="1"/>
    <col min="3329" max="3329" width="37.140625" style="86" customWidth="1"/>
    <col min="3330" max="3335" width="0" style="86" hidden="1" customWidth="1"/>
    <col min="3336" max="3337" width="13.7109375" style="86" customWidth="1"/>
    <col min="3338" max="3338" width="0" style="86" hidden="1" customWidth="1"/>
    <col min="3339" max="3340" width="13" style="86" customWidth="1"/>
    <col min="3341" max="3341" width="4.5703125" style="86" customWidth="1"/>
    <col min="3342" max="3344" width="10.5703125" style="86" customWidth="1"/>
    <col min="3345" max="3345" width="13" style="86" customWidth="1"/>
    <col min="3346" max="3346" width="14" style="86" customWidth="1"/>
    <col min="3347" max="3582" width="9.140625" style="86"/>
    <col min="3583" max="3584" width="4.28515625" style="86" customWidth="1"/>
    <col min="3585" max="3585" width="37.140625" style="86" customWidth="1"/>
    <col min="3586" max="3591" width="0" style="86" hidden="1" customWidth="1"/>
    <col min="3592" max="3593" width="13.7109375" style="86" customWidth="1"/>
    <col min="3594" max="3594" width="0" style="86" hidden="1" customWidth="1"/>
    <col min="3595" max="3596" width="13" style="86" customWidth="1"/>
    <col min="3597" max="3597" width="4.5703125" style="86" customWidth="1"/>
    <col min="3598" max="3600" width="10.5703125" style="86" customWidth="1"/>
    <col min="3601" max="3601" width="13" style="86" customWidth="1"/>
    <col min="3602" max="3602" width="14" style="86" customWidth="1"/>
    <col min="3603" max="3838" width="9.140625" style="86"/>
    <col min="3839" max="3840" width="4.28515625" style="86" customWidth="1"/>
    <col min="3841" max="3841" width="37.140625" style="86" customWidth="1"/>
    <col min="3842" max="3847" width="0" style="86" hidden="1" customWidth="1"/>
    <col min="3848" max="3849" width="13.7109375" style="86" customWidth="1"/>
    <col min="3850" max="3850" width="0" style="86" hidden="1" customWidth="1"/>
    <col min="3851" max="3852" width="13" style="86" customWidth="1"/>
    <col min="3853" max="3853" width="4.5703125" style="86" customWidth="1"/>
    <col min="3854" max="3856" width="10.5703125" style="86" customWidth="1"/>
    <col min="3857" max="3857" width="13" style="86" customWidth="1"/>
    <col min="3858" max="3858" width="14" style="86" customWidth="1"/>
    <col min="3859" max="4094" width="9.140625" style="86"/>
    <col min="4095" max="4096" width="4.28515625" style="86" customWidth="1"/>
    <col min="4097" max="4097" width="37.140625" style="86" customWidth="1"/>
    <col min="4098" max="4103" width="0" style="86" hidden="1" customWidth="1"/>
    <col min="4104" max="4105" width="13.7109375" style="86" customWidth="1"/>
    <col min="4106" max="4106" width="0" style="86" hidden="1" customWidth="1"/>
    <col min="4107" max="4108" width="13" style="86" customWidth="1"/>
    <col min="4109" max="4109" width="4.5703125" style="86" customWidth="1"/>
    <col min="4110" max="4112" width="10.5703125" style="86" customWidth="1"/>
    <col min="4113" max="4113" width="13" style="86" customWidth="1"/>
    <col min="4114" max="4114" width="14" style="86" customWidth="1"/>
    <col min="4115" max="4350" width="9.140625" style="86"/>
    <col min="4351" max="4352" width="4.28515625" style="86" customWidth="1"/>
    <col min="4353" max="4353" width="37.140625" style="86" customWidth="1"/>
    <col min="4354" max="4359" width="0" style="86" hidden="1" customWidth="1"/>
    <col min="4360" max="4361" width="13.7109375" style="86" customWidth="1"/>
    <col min="4362" max="4362" width="0" style="86" hidden="1" customWidth="1"/>
    <col min="4363" max="4364" width="13" style="86" customWidth="1"/>
    <col min="4365" max="4365" width="4.5703125" style="86" customWidth="1"/>
    <col min="4366" max="4368" width="10.5703125" style="86" customWidth="1"/>
    <col min="4369" max="4369" width="13" style="86" customWidth="1"/>
    <col min="4370" max="4370" width="14" style="86" customWidth="1"/>
    <col min="4371" max="4606" width="9.140625" style="86"/>
    <col min="4607" max="4608" width="4.28515625" style="86" customWidth="1"/>
    <col min="4609" max="4609" width="37.140625" style="86" customWidth="1"/>
    <col min="4610" max="4615" width="0" style="86" hidden="1" customWidth="1"/>
    <col min="4616" max="4617" width="13.7109375" style="86" customWidth="1"/>
    <col min="4618" max="4618" width="0" style="86" hidden="1" customWidth="1"/>
    <col min="4619" max="4620" width="13" style="86" customWidth="1"/>
    <col min="4621" max="4621" width="4.5703125" style="86" customWidth="1"/>
    <col min="4622" max="4624" width="10.5703125" style="86" customWidth="1"/>
    <col min="4625" max="4625" width="13" style="86" customWidth="1"/>
    <col min="4626" max="4626" width="14" style="86" customWidth="1"/>
    <col min="4627" max="4862" width="9.140625" style="86"/>
    <col min="4863" max="4864" width="4.28515625" style="86" customWidth="1"/>
    <col min="4865" max="4865" width="37.140625" style="86" customWidth="1"/>
    <col min="4866" max="4871" width="0" style="86" hidden="1" customWidth="1"/>
    <col min="4872" max="4873" width="13.7109375" style="86" customWidth="1"/>
    <col min="4874" max="4874" width="0" style="86" hidden="1" customWidth="1"/>
    <col min="4875" max="4876" width="13" style="86" customWidth="1"/>
    <col min="4877" max="4877" width="4.5703125" style="86" customWidth="1"/>
    <col min="4878" max="4880" width="10.5703125" style="86" customWidth="1"/>
    <col min="4881" max="4881" width="13" style="86" customWidth="1"/>
    <col min="4882" max="4882" width="14" style="86" customWidth="1"/>
    <col min="4883" max="5118" width="9.140625" style="86"/>
    <col min="5119" max="5120" width="4.28515625" style="86" customWidth="1"/>
    <col min="5121" max="5121" width="37.140625" style="86" customWidth="1"/>
    <col min="5122" max="5127" width="0" style="86" hidden="1" customWidth="1"/>
    <col min="5128" max="5129" width="13.7109375" style="86" customWidth="1"/>
    <col min="5130" max="5130" width="0" style="86" hidden="1" customWidth="1"/>
    <col min="5131" max="5132" width="13" style="86" customWidth="1"/>
    <col min="5133" max="5133" width="4.5703125" style="86" customWidth="1"/>
    <col min="5134" max="5136" width="10.5703125" style="86" customWidth="1"/>
    <col min="5137" max="5137" width="13" style="86" customWidth="1"/>
    <col min="5138" max="5138" width="14" style="86" customWidth="1"/>
    <col min="5139" max="5374" width="9.140625" style="86"/>
    <col min="5375" max="5376" width="4.28515625" style="86" customWidth="1"/>
    <col min="5377" max="5377" width="37.140625" style="86" customWidth="1"/>
    <col min="5378" max="5383" width="0" style="86" hidden="1" customWidth="1"/>
    <col min="5384" max="5385" width="13.7109375" style="86" customWidth="1"/>
    <col min="5386" max="5386" width="0" style="86" hidden="1" customWidth="1"/>
    <col min="5387" max="5388" width="13" style="86" customWidth="1"/>
    <col min="5389" max="5389" width="4.5703125" style="86" customWidth="1"/>
    <col min="5390" max="5392" width="10.5703125" style="86" customWidth="1"/>
    <col min="5393" max="5393" width="13" style="86" customWidth="1"/>
    <col min="5394" max="5394" width="14" style="86" customWidth="1"/>
    <col min="5395" max="5630" width="9.140625" style="86"/>
    <col min="5631" max="5632" width="4.28515625" style="86" customWidth="1"/>
    <col min="5633" max="5633" width="37.140625" style="86" customWidth="1"/>
    <col min="5634" max="5639" width="0" style="86" hidden="1" customWidth="1"/>
    <col min="5640" max="5641" width="13.7109375" style="86" customWidth="1"/>
    <col min="5642" max="5642" width="0" style="86" hidden="1" customWidth="1"/>
    <col min="5643" max="5644" width="13" style="86" customWidth="1"/>
    <col min="5645" max="5645" width="4.5703125" style="86" customWidth="1"/>
    <col min="5646" max="5648" width="10.5703125" style="86" customWidth="1"/>
    <col min="5649" max="5649" width="13" style="86" customWidth="1"/>
    <col min="5650" max="5650" width="14" style="86" customWidth="1"/>
    <col min="5651" max="5886" width="9.140625" style="86"/>
    <col min="5887" max="5888" width="4.28515625" style="86" customWidth="1"/>
    <col min="5889" max="5889" width="37.140625" style="86" customWidth="1"/>
    <col min="5890" max="5895" width="0" style="86" hidden="1" customWidth="1"/>
    <col min="5896" max="5897" width="13.7109375" style="86" customWidth="1"/>
    <col min="5898" max="5898" width="0" style="86" hidden="1" customWidth="1"/>
    <col min="5899" max="5900" width="13" style="86" customWidth="1"/>
    <col min="5901" max="5901" width="4.5703125" style="86" customWidth="1"/>
    <col min="5902" max="5904" width="10.5703125" style="86" customWidth="1"/>
    <col min="5905" max="5905" width="13" style="86" customWidth="1"/>
    <col min="5906" max="5906" width="14" style="86" customWidth="1"/>
    <col min="5907" max="6142" width="9.140625" style="86"/>
    <col min="6143" max="6144" width="4.28515625" style="86" customWidth="1"/>
    <col min="6145" max="6145" width="37.140625" style="86" customWidth="1"/>
    <col min="6146" max="6151" width="0" style="86" hidden="1" customWidth="1"/>
    <col min="6152" max="6153" width="13.7109375" style="86" customWidth="1"/>
    <col min="6154" max="6154" width="0" style="86" hidden="1" customWidth="1"/>
    <col min="6155" max="6156" width="13" style="86" customWidth="1"/>
    <col min="6157" max="6157" width="4.5703125" style="86" customWidth="1"/>
    <col min="6158" max="6160" width="10.5703125" style="86" customWidth="1"/>
    <col min="6161" max="6161" width="13" style="86" customWidth="1"/>
    <col min="6162" max="6162" width="14" style="86" customWidth="1"/>
    <col min="6163" max="6398" width="9.140625" style="86"/>
    <col min="6399" max="6400" width="4.28515625" style="86" customWidth="1"/>
    <col min="6401" max="6401" width="37.140625" style="86" customWidth="1"/>
    <col min="6402" max="6407" width="0" style="86" hidden="1" customWidth="1"/>
    <col min="6408" max="6409" width="13.7109375" style="86" customWidth="1"/>
    <col min="6410" max="6410" width="0" style="86" hidden="1" customWidth="1"/>
    <col min="6411" max="6412" width="13" style="86" customWidth="1"/>
    <col min="6413" max="6413" width="4.5703125" style="86" customWidth="1"/>
    <col min="6414" max="6416" width="10.5703125" style="86" customWidth="1"/>
    <col min="6417" max="6417" width="13" style="86" customWidth="1"/>
    <col min="6418" max="6418" width="14" style="86" customWidth="1"/>
    <col min="6419" max="6654" width="9.140625" style="86"/>
    <col min="6655" max="6656" width="4.28515625" style="86" customWidth="1"/>
    <col min="6657" max="6657" width="37.140625" style="86" customWidth="1"/>
    <col min="6658" max="6663" width="0" style="86" hidden="1" customWidth="1"/>
    <col min="6664" max="6665" width="13.7109375" style="86" customWidth="1"/>
    <col min="6666" max="6666" width="0" style="86" hidden="1" customWidth="1"/>
    <col min="6667" max="6668" width="13" style="86" customWidth="1"/>
    <col min="6669" max="6669" width="4.5703125" style="86" customWidth="1"/>
    <col min="6670" max="6672" width="10.5703125" style="86" customWidth="1"/>
    <col min="6673" max="6673" width="13" style="86" customWidth="1"/>
    <col min="6674" max="6674" width="14" style="86" customWidth="1"/>
    <col min="6675" max="6910" width="9.140625" style="86"/>
    <col min="6911" max="6912" width="4.28515625" style="86" customWidth="1"/>
    <col min="6913" max="6913" width="37.140625" style="86" customWidth="1"/>
    <col min="6914" max="6919" width="0" style="86" hidden="1" customWidth="1"/>
    <col min="6920" max="6921" width="13.7109375" style="86" customWidth="1"/>
    <col min="6922" max="6922" width="0" style="86" hidden="1" customWidth="1"/>
    <col min="6923" max="6924" width="13" style="86" customWidth="1"/>
    <col min="6925" max="6925" width="4.5703125" style="86" customWidth="1"/>
    <col min="6926" max="6928" width="10.5703125" style="86" customWidth="1"/>
    <col min="6929" max="6929" width="13" style="86" customWidth="1"/>
    <col min="6930" max="6930" width="14" style="86" customWidth="1"/>
    <col min="6931" max="7166" width="9.140625" style="86"/>
    <col min="7167" max="7168" width="4.28515625" style="86" customWidth="1"/>
    <col min="7169" max="7169" width="37.140625" style="86" customWidth="1"/>
    <col min="7170" max="7175" width="0" style="86" hidden="1" customWidth="1"/>
    <col min="7176" max="7177" width="13.7109375" style="86" customWidth="1"/>
    <col min="7178" max="7178" width="0" style="86" hidden="1" customWidth="1"/>
    <col min="7179" max="7180" width="13" style="86" customWidth="1"/>
    <col min="7181" max="7181" width="4.5703125" style="86" customWidth="1"/>
    <col min="7182" max="7184" width="10.5703125" style="86" customWidth="1"/>
    <col min="7185" max="7185" width="13" style="86" customWidth="1"/>
    <col min="7186" max="7186" width="14" style="86" customWidth="1"/>
    <col min="7187" max="7422" width="9.140625" style="86"/>
    <col min="7423" max="7424" width="4.28515625" style="86" customWidth="1"/>
    <col min="7425" max="7425" width="37.140625" style="86" customWidth="1"/>
    <col min="7426" max="7431" width="0" style="86" hidden="1" customWidth="1"/>
    <col min="7432" max="7433" width="13.7109375" style="86" customWidth="1"/>
    <col min="7434" max="7434" width="0" style="86" hidden="1" customWidth="1"/>
    <col min="7435" max="7436" width="13" style="86" customWidth="1"/>
    <col min="7437" max="7437" width="4.5703125" style="86" customWidth="1"/>
    <col min="7438" max="7440" width="10.5703125" style="86" customWidth="1"/>
    <col min="7441" max="7441" width="13" style="86" customWidth="1"/>
    <col min="7442" max="7442" width="14" style="86" customWidth="1"/>
    <col min="7443" max="7678" width="9.140625" style="86"/>
    <col min="7679" max="7680" width="4.28515625" style="86" customWidth="1"/>
    <col min="7681" max="7681" width="37.140625" style="86" customWidth="1"/>
    <col min="7682" max="7687" width="0" style="86" hidden="1" customWidth="1"/>
    <col min="7688" max="7689" width="13.7109375" style="86" customWidth="1"/>
    <col min="7690" max="7690" width="0" style="86" hidden="1" customWidth="1"/>
    <col min="7691" max="7692" width="13" style="86" customWidth="1"/>
    <col min="7693" max="7693" width="4.5703125" style="86" customWidth="1"/>
    <col min="7694" max="7696" width="10.5703125" style="86" customWidth="1"/>
    <col min="7697" max="7697" width="13" style="86" customWidth="1"/>
    <col min="7698" max="7698" width="14" style="86" customWidth="1"/>
    <col min="7699" max="7934" width="9.140625" style="86"/>
    <col min="7935" max="7936" width="4.28515625" style="86" customWidth="1"/>
    <col min="7937" max="7937" width="37.140625" style="86" customWidth="1"/>
    <col min="7938" max="7943" width="0" style="86" hidden="1" customWidth="1"/>
    <col min="7944" max="7945" width="13.7109375" style="86" customWidth="1"/>
    <col min="7946" max="7946" width="0" style="86" hidden="1" customWidth="1"/>
    <col min="7947" max="7948" width="13" style="86" customWidth="1"/>
    <col min="7949" max="7949" width="4.5703125" style="86" customWidth="1"/>
    <col min="7950" max="7952" width="10.5703125" style="86" customWidth="1"/>
    <col min="7953" max="7953" width="13" style="86" customWidth="1"/>
    <col min="7954" max="7954" width="14" style="86" customWidth="1"/>
    <col min="7955" max="8190" width="9.140625" style="86"/>
    <col min="8191" max="8192" width="4.28515625" style="86" customWidth="1"/>
    <col min="8193" max="8193" width="37.140625" style="86" customWidth="1"/>
    <col min="8194" max="8199" width="0" style="86" hidden="1" customWidth="1"/>
    <col min="8200" max="8201" width="13.7109375" style="86" customWidth="1"/>
    <col min="8202" max="8202" width="0" style="86" hidden="1" customWidth="1"/>
    <col min="8203" max="8204" width="13" style="86" customWidth="1"/>
    <col min="8205" max="8205" width="4.5703125" style="86" customWidth="1"/>
    <col min="8206" max="8208" width="10.5703125" style="86" customWidth="1"/>
    <col min="8209" max="8209" width="13" style="86" customWidth="1"/>
    <col min="8210" max="8210" width="14" style="86" customWidth="1"/>
    <col min="8211" max="8446" width="9.140625" style="86"/>
    <col min="8447" max="8448" width="4.28515625" style="86" customWidth="1"/>
    <col min="8449" max="8449" width="37.140625" style="86" customWidth="1"/>
    <col min="8450" max="8455" width="0" style="86" hidden="1" customWidth="1"/>
    <col min="8456" max="8457" width="13.7109375" style="86" customWidth="1"/>
    <col min="8458" max="8458" width="0" style="86" hidden="1" customWidth="1"/>
    <col min="8459" max="8460" width="13" style="86" customWidth="1"/>
    <col min="8461" max="8461" width="4.5703125" style="86" customWidth="1"/>
    <col min="8462" max="8464" width="10.5703125" style="86" customWidth="1"/>
    <col min="8465" max="8465" width="13" style="86" customWidth="1"/>
    <col min="8466" max="8466" width="14" style="86" customWidth="1"/>
    <col min="8467" max="8702" width="9.140625" style="86"/>
    <col min="8703" max="8704" width="4.28515625" style="86" customWidth="1"/>
    <col min="8705" max="8705" width="37.140625" style="86" customWidth="1"/>
    <col min="8706" max="8711" width="0" style="86" hidden="1" customWidth="1"/>
    <col min="8712" max="8713" width="13.7109375" style="86" customWidth="1"/>
    <col min="8714" max="8714" width="0" style="86" hidden="1" customWidth="1"/>
    <col min="8715" max="8716" width="13" style="86" customWidth="1"/>
    <col min="8717" max="8717" width="4.5703125" style="86" customWidth="1"/>
    <col min="8718" max="8720" width="10.5703125" style="86" customWidth="1"/>
    <col min="8721" max="8721" width="13" style="86" customWidth="1"/>
    <col min="8722" max="8722" width="14" style="86" customWidth="1"/>
    <col min="8723" max="8958" width="9.140625" style="86"/>
    <col min="8959" max="8960" width="4.28515625" style="86" customWidth="1"/>
    <col min="8961" max="8961" width="37.140625" style="86" customWidth="1"/>
    <col min="8962" max="8967" width="0" style="86" hidden="1" customWidth="1"/>
    <col min="8968" max="8969" width="13.7109375" style="86" customWidth="1"/>
    <col min="8970" max="8970" width="0" style="86" hidden="1" customWidth="1"/>
    <col min="8971" max="8972" width="13" style="86" customWidth="1"/>
    <col min="8973" max="8973" width="4.5703125" style="86" customWidth="1"/>
    <col min="8974" max="8976" width="10.5703125" style="86" customWidth="1"/>
    <col min="8977" max="8977" width="13" style="86" customWidth="1"/>
    <col min="8978" max="8978" width="14" style="86" customWidth="1"/>
    <col min="8979" max="9214" width="9.140625" style="86"/>
    <col min="9215" max="9216" width="4.28515625" style="86" customWidth="1"/>
    <col min="9217" max="9217" width="37.140625" style="86" customWidth="1"/>
    <col min="9218" max="9223" width="0" style="86" hidden="1" customWidth="1"/>
    <col min="9224" max="9225" width="13.7109375" style="86" customWidth="1"/>
    <col min="9226" max="9226" width="0" style="86" hidden="1" customWidth="1"/>
    <col min="9227" max="9228" width="13" style="86" customWidth="1"/>
    <col min="9229" max="9229" width="4.5703125" style="86" customWidth="1"/>
    <col min="9230" max="9232" width="10.5703125" style="86" customWidth="1"/>
    <col min="9233" max="9233" width="13" style="86" customWidth="1"/>
    <col min="9234" max="9234" width="14" style="86" customWidth="1"/>
    <col min="9235" max="9470" width="9.140625" style="86"/>
    <col min="9471" max="9472" width="4.28515625" style="86" customWidth="1"/>
    <col min="9473" max="9473" width="37.140625" style="86" customWidth="1"/>
    <col min="9474" max="9479" width="0" style="86" hidden="1" customWidth="1"/>
    <col min="9480" max="9481" width="13.7109375" style="86" customWidth="1"/>
    <col min="9482" max="9482" width="0" style="86" hidden="1" customWidth="1"/>
    <col min="9483" max="9484" width="13" style="86" customWidth="1"/>
    <col min="9485" max="9485" width="4.5703125" style="86" customWidth="1"/>
    <col min="9486" max="9488" width="10.5703125" style="86" customWidth="1"/>
    <col min="9489" max="9489" width="13" style="86" customWidth="1"/>
    <col min="9490" max="9490" width="14" style="86" customWidth="1"/>
    <col min="9491" max="9726" width="9.140625" style="86"/>
    <col min="9727" max="9728" width="4.28515625" style="86" customWidth="1"/>
    <col min="9729" max="9729" width="37.140625" style="86" customWidth="1"/>
    <col min="9730" max="9735" width="0" style="86" hidden="1" customWidth="1"/>
    <col min="9736" max="9737" width="13.7109375" style="86" customWidth="1"/>
    <col min="9738" max="9738" width="0" style="86" hidden="1" customWidth="1"/>
    <col min="9739" max="9740" width="13" style="86" customWidth="1"/>
    <col min="9741" max="9741" width="4.5703125" style="86" customWidth="1"/>
    <col min="9742" max="9744" width="10.5703125" style="86" customWidth="1"/>
    <col min="9745" max="9745" width="13" style="86" customWidth="1"/>
    <col min="9746" max="9746" width="14" style="86" customWidth="1"/>
    <col min="9747" max="9982" width="9.140625" style="86"/>
    <col min="9983" max="9984" width="4.28515625" style="86" customWidth="1"/>
    <col min="9985" max="9985" width="37.140625" style="86" customWidth="1"/>
    <col min="9986" max="9991" width="0" style="86" hidden="1" customWidth="1"/>
    <col min="9992" max="9993" width="13.7109375" style="86" customWidth="1"/>
    <col min="9994" max="9994" width="0" style="86" hidden="1" customWidth="1"/>
    <col min="9995" max="9996" width="13" style="86" customWidth="1"/>
    <col min="9997" max="9997" width="4.5703125" style="86" customWidth="1"/>
    <col min="9998" max="10000" width="10.5703125" style="86" customWidth="1"/>
    <col min="10001" max="10001" width="13" style="86" customWidth="1"/>
    <col min="10002" max="10002" width="14" style="86" customWidth="1"/>
    <col min="10003" max="10238" width="9.140625" style="86"/>
    <col min="10239" max="10240" width="4.28515625" style="86" customWidth="1"/>
    <col min="10241" max="10241" width="37.140625" style="86" customWidth="1"/>
    <col min="10242" max="10247" width="0" style="86" hidden="1" customWidth="1"/>
    <col min="10248" max="10249" width="13.7109375" style="86" customWidth="1"/>
    <col min="10250" max="10250" width="0" style="86" hidden="1" customWidth="1"/>
    <col min="10251" max="10252" width="13" style="86" customWidth="1"/>
    <col min="10253" max="10253" width="4.5703125" style="86" customWidth="1"/>
    <col min="10254" max="10256" width="10.5703125" style="86" customWidth="1"/>
    <col min="10257" max="10257" width="13" style="86" customWidth="1"/>
    <col min="10258" max="10258" width="14" style="86" customWidth="1"/>
    <col min="10259" max="10494" width="9.140625" style="86"/>
    <col min="10495" max="10496" width="4.28515625" style="86" customWidth="1"/>
    <col min="10497" max="10497" width="37.140625" style="86" customWidth="1"/>
    <col min="10498" max="10503" width="0" style="86" hidden="1" customWidth="1"/>
    <col min="10504" max="10505" width="13.7109375" style="86" customWidth="1"/>
    <col min="10506" max="10506" width="0" style="86" hidden="1" customWidth="1"/>
    <col min="10507" max="10508" width="13" style="86" customWidth="1"/>
    <col min="10509" max="10509" width="4.5703125" style="86" customWidth="1"/>
    <col min="10510" max="10512" width="10.5703125" style="86" customWidth="1"/>
    <col min="10513" max="10513" width="13" style="86" customWidth="1"/>
    <col min="10514" max="10514" width="14" style="86" customWidth="1"/>
    <col min="10515" max="10750" width="9.140625" style="86"/>
    <col min="10751" max="10752" width="4.28515625" style="86" customWidth="1"/>
    <col min="10753" max="10753" width="37.140625" style="86" customWidth="1"/>
    <col min="10754" max="10759" width="0" style="86" hidden="1" customWidth="1"/>
    <col min="10760" max="10761" width="13.7109375" style="86" customWidth="1"/>
    <col min="10762" max="10762" width="0" style="86" hidden="1" customWidth="1"/>
    <col min="10763" max="10764" width="13" style="86" customWidth="1"/>
    <col min="10765" max="10765" width="4.5703125" style="86" customWidth="1"/>
    <col min="10766" max="10768" width="10.5703125" style="86" customWidth="1"/>
    <col min="10769" max="10769" width="13" style="86" customWidth="1"/>
    <col min="10770" max="10770" width="14" style="86" customWidth="1"/>
    <col min="10771" max="11006" width="9.140625" style="86"/>
    <col min="11007" max="11008" width="4.28515625" style="86" customWidth="1"/>
    <col min="11009" max="11009" width="37.140625" style="86" customWidth="1"/>
    <col min="11010" max="11015" width="0" style="86" hidden="1" customWidth="1"/>
    <col min="11016" max="11017" width="13.7109375" style="86" customWidth="1"/>
    <col min="11018" max="11018" width="0" style="86" hidden="1" customWidth="1"/>
    <col min="11019" max="11020" width="13" style="86" customWidth="1"/>
    <col min="11021" max="11021" width="4.5703125" style="86" customWidth="1"/>
    <col min="11022" max="11024" width="10.5703125" style="86" customWidth="1"/>
    <col min="11025" max="11025" width="13" style="86" customWidth="1"/>
    <col min="11026" max="11026" width="14" style="86" customWidth="1"/>
    <col min="11027" max="11262" width="9.140625" style="86"/>
    <col min="11263" max="11264" width="4.28515625" style="86" customWidth="1"/>
    <col min="11265" max="11265" width="37.140625" style="86" customWidth="1"/>
    <col min="11266" max="11271" width="0" style="86" hidden="1" customWidth="1"/>
    <col min="11272" max="11273" width="13.7109375" style="86" customWidth="1"/>
    <col min="11274" max="11274" width="0" style="86" hidden="1" customWidth="1"/>
    <col min="11275" max="11276" width="13" style="86" customWidth="1"/>
    <col min="11277" max="11277" width="4.5703125" style="86" customWidth="1"/>
    <col min="11278" max="11280" width="10.5703125" style="86" customWidth="1"/>
    <col min="11281" max="11281" width="13" style="86" customWidth="1"/>
    <col min="11282" max="11282" width="14" style="86" customWidth="1"/>
    <col min="11283" max="11518" width="9.140625" style="86"/>
    <col min="11519" max="11520" width="4.28515625" style="86" customWidth="1"/>
    <col min="11521" max="11521" width="37.140625" style="86" customWidth="1"/>
    <col min="11522" max="11527" width="0" style="86" hidden="1" customWidth="1"/>
    <col min="11528" max="11529" width="13.7109375" style="86" customWidth="1"/>
    <col min="11530" max="11530" width="0" style="86" hidden="1" customWidth="1"/>
    <col min="11531" max="11532" width="13" style="86" customWidth="1"/>
    <col min="11533" max="11533" width="4.5703125" style="86" customWidth="1"/>
    <col min="11534" max="11536" width="10.5703125" style="86" customWidth="1"/>
    <col min="11537" max="11537" width="13" style="86" customWidth="1"/>
    <col min="11538" max="11538" width="14" style="86" customWidth="1"/>
    <col min="11539" max="11774" width="9.140625" style="86"/>
    <col min="11775" max="11776" width="4.28515625" style="86" customWidth="1"/>
    <col min="11777" max="11777" width="37.140625" style="86" customWidth="1"/>
    <col min="11778" max="11783" width="0" style="86" hidden="1" customWidth="1"/>
    <col min="11784" max="11785" width="13.7109375" style="86" customWidth="1"/>
    <col min="11786" max="11786" width="0" style="86" hidden="1" customWidth="1"/>
    <col min="11787" max="11788" width="13" style="86" customWidth="1"/>
    <col min="11789" max="11789" width="4.5703125" style="86" customWidth="1"/>
    <col min="11790" max="11792" width="10.5703125" style="86" customWidth="1"/>
    <col min="11793" max="11793" width="13" style="86" customWidth="1"/>
    <col min="11794" max="11794" width="14" style="86" customWidth="1"/>
    <col min="11795" max="12030" width="9.140625" style="86"/>
    <col min="12031" max="12032" width="4.28515625" style="86" customWidth="1"/>
    <col min="12033" max="12033" width="37.140625" style="86" customWidth="1"/>
    <col min="12034" max="12039" width="0" style="86" hidden="1" customWidth="1"/>
    <col min="12040" max="12041" width="13.7109375" style="86" customWidth="1"/>
    <col min="12042" max="12042" width="0" style="86" hidden="1" customWidth="1"/>
    <col min="12043" max="12044" width="13" style="86" customWidth="1"/>
    <col min="12045" max="12045" width="4.5703125" style="86" customWidth="1"/>
    <col min="12046" max="12048" width="10.5703125" style="86" customWidth="1"/>
    <col min="12049" max="12049" width="13" style="86" customWidth="1"/>
    <col min="12050" max="12050" width="14" style="86" customWidth="1"/>
    <col min="12051" max="12286" width="9.140625" style="86"/>
    <col min="12287" max="12288" width="4.28515625" style="86" customWidth="1"/>
    <col min="12289" max="12289" width="37.140625" style="86" customWidth="1"/>
    <col min="12290" max="12295" width="0" style="86" hidden="1" customWidth="1"/>
    <col min="12296" max="12297" width="13.7109375" style="86" customWidth="1"/>
    <col min="12298" max="12298" width="0" style="86" hidden="1" customWidth="1"/>
    <col min="12299" max="12300" width="13" style="86" customWidth="1"/>
    <col min="12301" max="12301" width="4.5703125" style="86" customWidth="1"/>
    <col min="12302" max="12304" width="10.5703125" style="86" customWidth="1"/>
    <col min="12305" max="12305" width="13" style="86" customWidth="1"/>
    <col min="12306" max="12306" width="14" style="86" customWidth="1"/>
    <col min="12307" max="12542" width="9.140625" style="86"/>
    <col min="12543" max="12544" width="4.28515625" style="86" customWidth="1"/>
    <col min="12545" max="12545" width="37.140625" style="86" customWidth="1"/>
    <col min="12546" max="12551" width="0" style="86" hidden="1" customWidth="1"/>
    <col min="12552" max="12553" width="13.7109375" style="86" customWidth="1"/>
    <col min="12554" max="12554" width="0" style="86" hidden="1" customWidth="1"/>
    <col min="12555" max="12556" width="13" style="86" customWidth="1"/>
    <col min="12557" max="12557" width="4.5703125" style="86" customWidth="1"/>
    <col min="12558" max="12560" width="10.5703125" style="86" customWidth="1"/>
    <col min="12561" max="12561" width="13" style="86" customWidth="1"/>
    <col min="12562" max="12562" width="14" style="86" customWidth="1"/>
    <col min="12563" max="12798" width="9.140625" style="86"/>
    <col min="12799" max="12800" width="4.28515625" style="86" customWidth="1"/>
    <col min="12801" max="12801" width="37.140625" style="86" customWidth="1"/>
    <col min="12802" max="12807" width="0" style="86" hidden="1" customWidth="1"/>
    <col min="12808" max="12809" width="13.7109375" style="86" customWidth="1"/>
    <col min="12810" max="12810" width="0" style="86" hidden="1" customWidth="1"/>
    <col min="12811" max="12812" width="13" style="86" customWidth="1"/>
    <col min="12813" max="12813" width="4.5703125" style="86" customWidth="1"/>
    <col min="12814" max="12816" width="10.5703125" style="86" customWidth="1"/>
    <col min="12817" max="12817" width="13" style="86" customWidth="1"/>
    <col min="12818" max="12818" width="14" style="86" customWidth="1"/>
    <col min="12819" max="13054" width="9.140625" style="86"/>
    <col min="13055" max="13056" width="4.28515625" style="86" customWidth="1"/>
    <col min="13057" max="13057" width="37.140625" style="86" customWidth="1"/>
    <col min="13058" max="13063" width="0" style="86" hidden="1" customWidth="1"/>
    <col min="13064" max="13065" width="13.7109375" style="86" customWidth="1"/>
    <col min="13066" max="13066" width="0" style="86" hidden="1" customWidth="1"/>
    <col min="13067" max="13068" width="13" style="86" customWidth="1"/>
    <col min="13069" max="13069" width="4.5703125" style="86" customWidth="1"/>
    <col min="13070" max="13072" width="10.5703125" style="86" customWidth="1"/>
    <col min="13073" max="13073" width="13" style="86" customWidth="1"/>
    <col min="13074" max="13074" width="14" style="86" customWidth="1"/>
    <col min="13075" max="13310" width="9.140625" style="86"/>
    <col min="13311" max="13312" width="4.28515625" style="86" customWidth="1"/>
    <col min="13313" max="13313" width="37.140625" style="86" customWidth="1"/>
    <col min="13314" max="13319" width="0" style="86" hidden="1" customWidth="1"/>
    <col min="13320" max="13321" width="13.7109375" style="86" customWidth="1"/>
    <col min="13322" max="13322" width="0" style="86" hidden="1" customWidth="1"/>
    <col min="13323" max="13324" width="13" style="86" customWidth="1"/>
    <col min="13325" max="13325" width="4.5703125" style="86" customWidth="1"/>
    <col min="13326" max="13328" width="10.5703125" style="86" customWidth="1"/>
    <col min="13329" max="13329" width="13" style="86" customWidth="1"/>
    <col min="13330" max="13330" width="14" style="86" customWidth="1"/>
    <col min="13331" max="13566" width="9.140625" style="86"/>
    <col min="13567" max="13568" width="4.28515625" style="86" customWidth="1"/>
    <col min="13569" max="13569" width="37.140625" style="86" customWidth="1"/>
    <col min="13570" max="13575" width="0" style="86" hidden="1" customWidth="1"/>
    <col min="13576" max="13577" width="13.7109375" style="86" customWidth="1"/>
    <col min="13578" max="13578" width="0" style="86" hidden="1" customWidth="1"/>
    <col min="13579" max="13580" width="13" style="86" customWidth="1"/>
    <col min="13581" max="13581" width="4.5703125" style="86" customWidth="1"/>
    <col min="13582" max="13584" width="10.5703125" style="86" customWidth="1"/>
    <col min="13585" max="13585" width="13" style="86" customWidth="1"/>
    <col min="13586" max="13586" width="14" style="86" customWidth="1"/>
    <col min="13587" max="13822" width="9.140625" style="86"/>
    <col min="13823" max="13824" width="4.28515625" style="86" customWidth="1"/>
    <col min="13825" max="13825" width="37.140625" style="86" customWidth="1"/>
    <col min="13826" max="13831" width="0" style="86" hidden="1" customWidth="1"/>
    <col min="13832" max="13833" width="13.7109375" style="86" customWidth="1"/>
    <col min="13834" max="13834" width="0" style="86" hidden="1" customWidth="1"/>
    <col min="13835" max="13836" width="13" style="86" customWidth="1"/>
    <col min="13837" max="13837" width="4.5703125" style="86" customWidth="1"/>
    <col min="13838" max="13840" width="10.5703125" style="86" customWidth="1"/>
    <col min="13841" max="13841" width="13" style="86" customWidth="1"/>
    <col min="13842" max="13842" width="14" style="86" customWidth="1"/>
    <col min="13843" max="14078" width="9.140625" style="86"/>
    <col min="14079" max="14080" width="4.28515625" style="86" customWidth="1"/>
    <col min="14081" max="14081" width="37.140625" style="86" customWidth="1"/>
    <col min="14082" max="14087" width="0" style="86" hidden="1" customWidth="1"/>
    <col min="14088" max="14089" width="13.7109375" style="86" customWidth="1"/>
    <col min="14090" max="14090" width="0" style="86" hidden="1" customWidth="1"/>
    <col min="14091" max="14092" width="13" style="86" customWidth="1"/>
    <col min="14093" max="14093" width="4.5703125" style="86" customWidth="1"/>
    <col min="14094" max="14096" width="10.5703125" style="86" customWidth="1"/>
    <col min="14097" max="14097" width="13" style="86" customWidth="1"/>
    <col min="14098" max="14098" width="14" style="86" customWidth="1"/>
    <col min="14099" max="14334" width="9.140625" style="86"/>
    <col min="14335" max="14336" width="4.28515625" style="86" customWidth="1"/>
    <col min="14337" max="14337" width="37.140625" style="86" customWidth="1"/>
    <col min="14338" max="14343" width="0" style="86" hidden="1" customWidth="1"/>
    <col min="14344" max="14345" width="13.7109375" style="86" customWidth="1"/>
    <col min="14346" max="14346" width="0" style="86" hidden="1" customWidth="1"/>
    <col min="14347" max="14348" width="13" style="86" customWidth="1"/>
    <col min="14349" max="14349" width="4.5703125" style="86" customWidth="1"/>
    <col min="14350" max="14352" width="10.5703125" style="86" customWidth="1"/>
    <col min="14353" max="14353" width="13" style="86" customWidth="1"/>
    <col min="14354" max="14354" width="14" style="86" customWidth="1"/>
    <col min="14355" max="14590" width="9.140625" style="86"/>
    <col min="14591" max="14592" width="4.28515625" style="86" customWidth="1"/>
    <col min="14593" max="14593" width="37.140625" style="86" customWidth="1"/>
    <col min="14594" max="14599" width="0" style="86" hidden="1" customWidth="1"/>
    <col min="14600" max="14601" width="13.7109375" style="86" customWidth="1"/>
    <col min="14602" max="14602" width="0" style="86" hidden="1" customWidth="1"/>
    <col min="14603" max="14604" width="13" style="86" customWidth="1"/>
    <col min="14605" max="14605" width="4.5703125" style="86" customWidth="1"/>
    <col min="14606" max="14608" width="10.5703125" style="86" customWidth="1"/>
    <col min="14609" max="14609" width="13" style="86" customWidth="1"/>
    <col min="14610" max="14610" width="14" style="86" customWidth="1"/>
    <col min="14611" max="14846" width="9.140625" style="86"/>
    <col min="14847" max="14848" width="4.28515625" style="86" customWidth="1"/>
    <col min="14849" max="14849" width="37.140625" style="86" customWidth="1"/>
    <col min="14850" max="14855" width="0" style="86" hidden="1" customWidth="1"/>
    <col min="14856" max="14857" width="13.7109375" style="86" customWidth="1"/>
    <col min="14858" max="14858" width="0" style="86" hidden="1" customWidth="1"/>
    <col min="14859" max="14860" width="13" style="86" customWidth="1"/>
    <col min="14861" max="14861" width="4.5703125" style="86" customWidth="1"/>
    <col min="14862" max="14864" width="10.5703125" style="86" customWidth="1"/>
    <col min="14865" max="14865" width="13" style="86" customWidth="1"/>
    <col min="14866" max="14866" width="14" style="86" customWidth="1"/>
    <col min="14867" max="15102" width="9.140625" style="86"/>
    <col min="15103" max="15104" width="4.28515625" style="86" customWidth="1"/>
    <col min="15105" max="15105" width="37.140625" style="86" customWidth="1"/>
    <col min="15106" max="15111" width="0" style="86" hidden="1" customWidth="1"/>
    <col min="15112" max="15113" width="13.7109375" style="86" customWidth="1"/>
    <col min="15114" max="15114" width="0" style="86" hidden="1" customWidth="1"/>
    <col min="15115" max="15116" width="13" style="86" customWidth="1"/>
    <col min="15117" max="15117" width="4.5703125" style="86" customWidth="1"/>
    <col min="15118" max="15120" width="10.5703125" style="86" customWidth="1"/>
    <col min="15121" max="15121" width="13" style="86" customWidth="1"/>
    <col min="15122" max="15122" width="14" style="86" customWidth="1"/>
    <col min="15123" max="15358" width="9.140625" style="86"/>
    <col min="15359" max="15360" width="4.28515625" style="86" customWidth="1"/>
    <col min="15361" max="15361" width="37.140625" style="86" customWidth="1"/>
    <col min="15362" max="15367" width="0" style="86" hidden="1" customWidth="1"/>
    <col min="15368" max="15369" width="13.7109375" style="86" customWidth="1"/>
    <col min="15370" max="15370" width="0" style="86" hidden="1" customWidth="1"/>
    <col min="15371" max="15372" width="13" style="86" customWidth="1"/>
    <col min="15373" max="15373" width="4.5703125" style="86" customWidth="1"/>
    <col min="15374" max="15376" width="10.5703125" style="86" customWidth="1"/>
    <col min="15377" max="15377" width="13" style="86" customWidth="1"/>
    <col min="15378" max="15378" width="14" style="86" customWidth="1"/>
    <col min="15379" max="15614" width="9.140625" style="86"/>
    <col min="15615" max="15616" width="4.28515625" style="86" customWidth="1"/>
    <col min="15617" max="15617" width="37.140625" style="86" customWidth="1"/>
    <col min="15618" max="15623" width="0" style="86" hidden="1" customWidth="1"/>
    <col min="15624" max="15625" width="13.7109375" style="86" customWidth="1"/>
    <col min="15626" max="15626" width="0" style="86" hidden="1" customWidth="1"/>
    <col min="15627" max="15628" width="13" style="86" customWidth="1"/>
    <col min="15629" max="15629" width="4.5703125" style="86" customWidth="1"/>
    <col min="15630" max="15632" width="10.5703125" style="86" customWidth="1"/>
    <col min="15633" max="15633" width="13" style="86" customWidth="1"/>
    <col min="15634" max="15634" width="14" style="86" customWidth="1"/>
    <col min="15635" max="15870" width="9.140625" style="86"/>
    <col min="15871" max="15872" width="4.28515625" style="86" customWidth="1"/>
    <col min="15873" max="15873" width="37.140625" style="86" customWidth="1"/>
    <col min="15874" max="15879" width="0" style="86" hidden="1" customWidth="1"/>
    <col min="15880" max="15881" width="13.7109375" style="86" customWidth="1"/>
    <col min="15882" max="15882" width="0" style="86" hidden="1" customWidth="1"/>
    <col min="15883" max="15884" width="13" style="86" customWidth="1"/>
    <col min="15885" max="15885" width="4.5703125" style="86" customWidth="1"/>
    <col min="15886" max="15888" width="10.5703125" style="86" customWidth="1"/>
    <col min="15889" max="15889" width="13" style="86" customWidth="1"/>
    <col min="15890" max="15890" width="14" style="86" customWidth="1"/>
    <col min="15891" max="16126" width="9.140625" style="86"/>
    <col min="16127" max="16128" width="4.28515625" style="86" customWidth="1"/>
    <col min="16129" max="16129" width="37.140625" style="86" customWidth="1"/>
    <col min="16130" max="16135" width="0" style="86" hidden="1" customWidth="1"/>
    <col min="16136" max="16137" width="13.7109375" style="86" customWidth="1"/>
    <col min="16138" max="16138" width="0" style="86" hidden="1" customWidth="1"/>
    <col min="16139" max="16140" width="13" style="86" customWidth="1"/>
    <col min="16141" max="16141" width="4.5703125" style="86" customWidth="1"/>
    <col min="16142" max="16144" width="10.5703125" style="86" customWidth="1"/>
    <col min="16145" max="16145" width="13" style="86" customWidth="1"/>
    <col min="16146" max="16146" width="14" style="86" customWidth="1"/>
    <col min="16147" max="16384" width="9.140625" style="86"/>
  </cols>
  <sheetData>
    <row r="1" spans="3:18" ht="12.75" customHeight="1">
      <c r="H1" s="88"/>
      <c r="O1" s="507"/>
    </row>
    <row r="2" spans="3:18" s="93" customFormat="1" ht="23.25" customHeight="1">
      <c r="C2" s="90"/>
      <c r="D2" s="508" t="e">
        <f>+#REF!</f>
        <v>#REF!</v>
      </c>
      <c r="E2" s="509"/>
      <c r="F2" s="509"/>
      <c r="G2" s="510"/>
      <c r="H2" s="91"/>
      <c r="I2" s="511" t="e">
        <f>+#REF!</f>
        <v>#REF!</v>
      </c>
      <c r="J2" s="509"/>
      <c r="K2" s="509"/>
      <c r="L2" s="510"/>
      <c r="M2" s="92"/>
      <c r="O2" s="507"/>
    </row>
    <row r="3" spans="3:18" s="97" customFormat="1" ht="18.75" customHeight="1">
      <c r="C3" s="94"/>
      <c r="D3" s="512" t="s">
        <v>0</v>
      </c>
      <c r="E3" s="512"/>
      <c r="F3" s="513" t="s">
        <v>47</v>
      </c>
      <c r="G3" s="513"/>
      <c r="H3" s="95"/>
      <c r="I3" s="514" t="s">
        <v>0</v>
      </c>
      <c r="J3" s="514"/>
      <c r="K3" s="514" t="s">
        <v>47</v>
      </c>
      <c r="L3" s="514"/>
      <c r="M3" s="96"/>
      <c r="O3" s="507"/>
    </row>
    <row r="4" spans="3:18" s="97" customFormat="1" ht="30.75" customHeight="1">
      <c r="C4" s="94"/>
      <c r="D4" s="301" t="e">
        <f>+#REF!</f>
        <v>#REF!</v>
      </c>
      <c r="E4" s="301" t="e">
        <f>+#REF!</f>
        <v>#REF!</v>
      </c>
      <c r="F4" s="302" t="s">
        <v>70</v>
      </c>
      <c r="G4" s="302" t="s">
        <v>48</v>
      </c>
      <c r="H4" s="95"/>
      <c r="I4" s="98" t="e">
        <f>+#REF!</f>
        <v>#REF!</v>
      </c>
      <c r="J4" s="99" t="e">
        <f>+#REF!</f>
        <v>#REF!</v>
      </c>
      <c r="K4" s="100" t="s">
        <v>70</v>
      </c>
      <c r="L4" s="100" t="s">
        <v>48</v>
      </c>
      <c r="M4" s="96"/>
    </row>
    <row r="5" spans="3:18" s="97" customFormat="1" ht="9" customHeight="1">
      <c r="C5" s="94"/>
      <c r="D5" s="303"/>
      <c r="E5" s="303"/>
      <c r="F5" s="304"/>
      <c r="G5" s="304"/>
      <c r="H5" s="95"/>
      <c r="I5" s="103"/>
      <c r="J5" s="103"/>
      <c r="K5" s="102"/>
      <c r="L5" s="102"/>
      <c r="M5" s="96"/>
    </row>
    <row r="6" spans="3:18" s="109" customFormat="1" ht="14.25" customHeight="1">
      <c r="C6" s="94" t="s">
        <v>56</v>
      </c>
      <c r="D6" s="305">
        <v>670.03954621959406</v>
      </c>
      <c r="E6" s="305">
        <v>552.09741198961092</v>
      </c>
      <c r="F6" s="306">
        <v>0.21362558792831754</v>
      </c>
      <c r="G6" s="306">
        <v>6.049691101313126E-2</v>
      </c>
      <c r="H6" s="107">
        <v>1412.69813488818</v>
      </c>
      <c r="I6" s="105" t="s">
        <v>183</v>
      </c>
      <c r="J6" s="105">
        <v>14.110229179999999</v>
      </c>
      <c r="K6" s="106">
        <v>13.64135662</v>
      </c>
      <c r="L6" s="106">
        <v>0</v>
      </c>
      <c r="M6" s="108"/>
    </row>
    <row r="7" spans="3:18" s="97" customFormat="1" ht="3.75" customHeight="1">
      <c r="C7" s="94"/>
      <c r="D7" s="304"/>
      <c r="E7" s="304"/>
      <c r="F7" s="307"/>
      <c r="G7" s="307"/>
      <c r="H7" s="107"/>
      <c r="I7" s="104"/>
      <c r="J7" s="104"/>
      <c r="K7" s="110"/>
      <c r="L7" s="110"/>
      <c r="M7" s="96"/>
    </row>
    <row r="8" spans="3:18" s="109" customFormat="1" ht="14.25" customHeight="1">
      <c r="C8" s="94" t="s">
        <v>43</v>
      </c>
      <c r="D8" s="305">
        <v>315.20703429000002</v>
      </c>
      <c r="E8" s="305">
        <v>313.25520123000001</v>
      </c>
      <c r="F8" s="306">
        <v>6.2308081472746135E-3</v>
      </c>
      <c r="G8" s="306">
        <v>6.2308081472746135E-3</v>
      </c>
      <c r="H8" s="107">
        <v>842.43861838999999</v>
      </c>
      <c r="I8" s="105" t="s">
        <v>184</v>
      </c>
      <c r="J8" s="105">
        <v>3.39179E-3</v>
      </c>
      <c r="K8" s="106">
        <v>1.4620920000000001E-2</v>
      </c>
      <c r="L8" s="106">
        <v>0</v>
      </c>
      <c r="M8" s="108"/>
    </row>
    <row r="9" spans="3:18" s="97" customFormat="1" ht="3.75" customHeight="1">
      <c r="C9" s="94"/>
      <c r="D9" s="304"/>
      <c r="E9" s="304"/>
      <c r="F9" s="308"/>
      <c r="G9" s="308"/>
      <c r="H9" s="107"/>
      <c r="I9" s="104"/>
      <c r="J9" s="104"/>
      <c r="K9" s="111"/>
      <c r="L9" s="111"/>
      <c r="M9" s="96"/>
    </row>
    <row r="10" spans="3:18" s="109" customFormat="1" ht="15" customHeight="1">
      <c r="C10" s="112" t="s">
        <v>57</v>
      </c>
      <c r="D10" s="305">
        <v>221.15654468749</v>
      </c>
      <c r="E10" s="305">
        <v>215.94201404245101</v>
      </c>
      <c r="F10" s="306">
        <v>2.4147828148041173E-2</v>
      </c>
      <c r="G10" s="306">
        <v>3.5290106543268696E-3</v>
      </c>
      <c r="H10" s="107">
        <v>613.42994328353598</v>
      </c>
      <c r="I10" s="105" t="s">
        <v>185</v>
      </c>
      <c r="J10" s="105">
        <v>0.20369856000000119</v>
      </c>
      <c r="K10" s="106">
        <v>0.67489608999999895</v>
      </c>
      <c r="L10" s="106">
        <v>0</v>
      </c>
      <c r="M10" s="108"/>
    </row>
    <row r="11" spans="3:18" s="97" customFormat="1" ht="3.75" customHeight="1">
      <c r="C11" s="94"/>
      <c r="D11" s="304"/>
      <c r="E11" s="304"/>
      <c r="F11" s="307"/>
      <c r="G11" s="307"/>
      <c r="H11" s="107"/>
      <c r="I11" s="104"/>
      <c r="J11" s="104"/>
      <c r="K11" s="110"/>
      <c r="L11" s="110"/>
      <c r="M11" s="96"/>
    </row>
    <row r="12" spans="3:18" s="117" customFormat="1" ht="24.75" customHeight="1">
      <c r="C12" s="121" t="s">
        <v>2</v>
      </c>
      <c r="D12" s="309">
        <v>1206.4031251970841</v>
      </c>
      <c r="E12" s="309">
        <v>1081.294627262062</v>
      </c>
      <c r="F12" s="310">
        <v>0.11570250584876063</v>
      </c>
      <c r="G12" s="310">
        <v>3.513877277909061E-2</v>
      </c>
      <c r="H12" s="107"/>
      <c r="I12" s="114" t="s">
        <v>186</v>
      </c>
      <c r="J12" s="114">
        <v>640.21631215000002</v>
      </c>
      <c r="K12" s="115">
        <v>641.83920320000004</v>
      </c>
      <c r="L12" s="115">
        <v>-2.5285009733104769E-3</v>
      </c>
      <c r="M12" s="119"/>
      <c r="N12" s="116"/>
      <c r="O12" s="116"/>
      <c r="P12" s="116"/>
    </row>
    <row r="13" spans="3:18" s="85" customFormat="1" ht="4.5" customHeight="1">
      <c r="C13" s="112"/>
      <c r="D13" s="304"/>
      <c r="E13" s="304"/>
      <c r="F13" s="307"/>
      <c r="G13" s="307"/>
      <c r="H13" s="107"/>
      <c r="I13" s="104"/>
      <c r="J13" s="104"/>
      <c r="K13" s="110"/>
      <c r="L13" s="110"/>
      <c r="M13" s="120"/>
    </row>
    <row r="14" spans="3:18" s="175" customFormat="1" ht="12.75" customHeight="1">
      <c r="C14" s="190"/>
      <c r="D14" s="311"/>
      <c r="E14" s="311"/>
      <c r="F14" s="312"/>
      <c r="G14" s="312"/>
      <c r="H14" s="107"/>
      <c r="I14" s="141"/>
      <c r="J14" s="141"/>
      <c r="K14" s="142"/>
      <c r="L14" s="142"/>
      <c r="M14" s="174"/>
      <c r="O14" s="145"/>
      <c r="P14" s="145"/>
      <c r="Q14" s="146"/>
      <c r="R14" s="146"/>
    </row>
    <row r="15" spans="3:18" s="97" customFormat="1" ht="15" customHeight="1">
      <c r="C15" s="94" t="s">
        <v>58</v>
      </c>
      <c r="D15" s="305">
        <v>97.23009991260929</v>
      </c>
      <c r="E15" s="305">
        <v>77.011683299837998</v>
      </c>
      <c r="F15" s="308">
        <v>0.26253700408096159</v>
      </c>
      <c r="G15" s="308">
        <v>0.10091378798424788</v>
      </c>
      <c r="H15" s="107"/>
      <c r="I15" s="105" t="s">
        <v>174</v>
      </c>
      <c r="J15" s="105" t="s">
        <v>175</v>
      </c>
      <c r="K15" s="111" t="s">
        <v>175</v>
      </c>
      <c r="L15" s="111">
        <v>7.0094113077684539E-2</v>
      </c>
      <c r="M15" s="96"/>
      <c r="O15" s="147"/>
      <c r="P15" s="147"/>
      <c r="Q15" s="148"/>
      <c r="R15" s="148"/>
    </row>
    <row r="16" spans="3:18" s="144" customFormat="1" ht="15.75" customHeight="1">
      <c r="C16" s="149" t="s">
        <v>49</v>
      </c>
      <c r="D16" s="313">
        <v>0.14511098704723882</v>
      </c>
      <c r="E16" s="313">
        <v>0.13948930320522343</v>
      </c>
      <c r="F16" s="312"/>
      <c r="G16" s="312"/>
      <c r="H16" s="151"/>
      <c r="I16" s="150">
        <v>-6.1777000099999997</v>
      </c>
      <c r="J16" s="150">
        <v>-6.6433604699999993</v>
      </c>
      <c r="K16" s="142"/>
      <c r="L16" s="142"/>
      <c r="M16" s="143"/>
      <c r="O16" s="152"/>
      <c r="P16" s="152"/>
      <c r="Q16" s="153"/>
      <c r="R16" s="153"/>
    </row>
    <row r="17" spans="3:18" s="97" customFormat="1" ht="4.5" customHeight="1">
      <c r="C17" s="94"/>
      <c r="D17" s="304"/>
      <c r="E17" s="304"/>
      <c r="F17" s="307"/>
      <c r="G17" s="307"/>
      <c r="H17" s="95"/>
      <c r="I17" s="104"/>
      <c r="J17" s="104"/>
      <c r="K17" s="110"/>
      <c r="L17" s="110"/>
      <c r="M17" s="96"/>
    </row>
    <row r="18" spans="3:18" s="97" customFormat="1" ht="18" customHeight="1">
      <c r="C18" s="94" t="s">
        <v>59</v>
      </c>
      <c r="D18" s="305">
        <v>42.718992889999704</v>
      </c>
      <c r="E18" s="305">
        <v>40.716890369999803</v>
      </c>
      <c r="F18" s="308">
        <v>4.9171302174761511E-2</v>
      </c>
      <c r="G18" s="308">
        <v>4.9171302174761511E-2</v>
      </c>
      <c r="H18" s="107"/>
      <c r="I18" s="105" t="s">
        <v>176</v>
      </c>
      <c r="J18" s="105">
        <v>8.3906399834566159E-2</v>
      </c>
      <c r="K18" s="111">
        <v>6.739291309320708E-2</v>
      </c>
      <c r="L18" s="111">
        <v>0.23348071701483541</v>
      </c>
      <c r="M18" s="96"/>
      <c r="O18" s="147"/>
      <c r="P18" s="153"/>
      <c r="Q18" s="148"/>
      <c r="R18" s="148"/>
    </row>
    <row r="19" spans="3:18" s="144" customFormat="1" ht="15.75" customHeight="1">
      <c r="C19" s="149" t="s">
        <v>49</v>
      </c>
      <c r="D19" s="313">
        <v>0.13552677523908599</v>
      </c>
      <c r="E19" s="313">
        <v>0.12997993396478169</v>
      </c>
      <c r="F19" s="312"/>
      <c r="G19" s="312"/>
      <c r="H19" s="151"/>
      <c r="I19" s="150">
        <v>111.83044229385911</v>
      </c>
      <c r="J19" s="150">
        <v>90.66249739558279</v>
      </c>
      <c r="K19" s="142"/>
      <c r="L19" s="142"/>
      <c r="M19" s="143"/>
      <c r="O19" s="152"/>
      <c r="P19" s="152"/>
      <c r="R19" s="153"/>
    </row>
    <row r="20" spans="3:18" s="97" customFormat="1" ht="4.5" customHeight="1">
      <c r="C20" s="94"/>
      <c r="D20" s="311"/>
      <c r="E20" s="311"/>
      <c r="F20" s="312"/>
      <c r="G20" s="312"/>
      <c r="H20" s="95"/>
      <c r="I20" s="141"/>
      <c r="J20" s="141"/>
      <c r="K20" s="142"/>
      <c r="L20" s="142"/>
      <c r="M20" s="96"/>
    </row>
    <row r="21" spans="3:18" s="97" customFormat="1" ht="18.75" customHeight="1">
      <c r="C21" s="94" t="s">
        <v>60</v>
      </c>
      <c r="D21" s="305">
        <v>33.708546871565296</v>
      </c>
      <c r="E21" s="305">
        <v>31.5392747268628</v>
      </c>
      <c r="F21" s="308">
        <v>6.8780026284335438E-2</v>
      </c>
      <c r="G21" s="308">
        <v>5.2279195733947681E-2</v>
      </c>
      <c r="H21" s="107"/>
      <c r="I21" s="105" t="s">
        <v>177</v>
      </c>
      <c r="J21" s="105" t="s">
        <v>175</v>
      </c>
      <c r="K21" s="111" t="s">
        <v>175</v>
      </c>
      <c r="L21" s="111">
        <v>-6.334012650460985E-2</v>
      </c>
      <c r="M21" s="96"/>
      <c r="O21" s="155"/>
      <c r="P21" s="155"/>
      <c r="Q21" s="156"/>
      <c r="R21" s="148"/>
    </row>
    <row r="22" spans="3:18" s="144" customFormat="1" ht="16.5" customHeight="1">
      <c r="C22" s="149" t="s">
        <v>49</v>
      </c>
      <c r="D22" s="313">
        <v>0.15241939558785331</v>
      </c>
      <c r="E22" s="313">
        <v>0.14605436958026446</v>
      </c>
      <c r="F22" s="312"/>
      <c r="G22" s="312"/>
      <c r="H22" s="151"/>
      <c r="I22" s="150">
        <v>-18.458610969999999</v>
      </c>
      <c r="J22" s="150">
        <v>-17.359084370000001</v>
      </c>
      <c r="K22" s="142"/>
      <c r="L22" s="142"/>
      <c r="M22" s="143"/>
      <c r="O22" s="157"/>
      <c r="P22" s="157"/>
      <c r="Q22" s="153"/>
      <c r="R22" s="153"/>
    </row>
    <row r="23" spans="3:18" s="97" customFormat="1" ht="3.75" customHeight="1">
      <c r="C23" s="94"/>
      <c r="D23" s="304"/>
      <c r="E23" s="304"/>
      <c r="F23" s="307"/>
      <c r="G23" s="307"/>
      <c r="H23" s="95"/>
      <c r="I23" s="104"/>
      <c r="J23" s="104"/>
      <c r="K23" s="110"/>
      <c r="L23" s="110"/>
      <c r="M23" s="96"/>
    </row>
    <row r="24" spans="3:18" s="97" customFormat="1" ht="18.75" customHeight="1">
      <c r="C24" s="94" t="s">
        <v>62</v>
      </c>
      <c r="D24" s="305">
        <v>-2.0214477500000001</v>
      </c>
      <c r="E24" s="305">
        <v>-2.4087451999999998</v>
      </c>
      <c r="F24" s="308">
        <v>0.16078805263420959</v>
      </c>
      <c r="G24" s="308">
        <v>0.16078805263420981</v>
      </c>
      <c r="H24" s="107"/>
      <c r="I24" s="105" t="s">
        <v>178</v>
      </c>
      <c r="J24" s="105">
        <v>9.7585425625309002E-2</v>
      </c>
      <c r="K24" s="111">
        <v>9.1360890022399152E-2</v>
      </c>
      <c r="L24" s="111">
        <v>0.11355921282950776</v>
      </c>
      <c r="M24" s="96"/>
      <c r="O24" s="155"/>
      <c r="P24" s="155"/>
      <c r="Q24" s="156"/>
      <c r="R24" s="148"/>
    </row>
    <row r="25" spans="3:18" s="97" customFormat="1" ht="3.75" customHeight="1">
      <c r="C25" s="94"/>
      <c r="D25" s="304"/>
      <c r="E25" s="304"/>
      <c r="F25" s="307"/>
      <c r="G25" s="307"/>
      <c r="H25" s="95"/>
      <c r="I25" s="104"/>
      <c r="J25" s="104"/>
      <c r="K25" s="110"/>
      <c r="L25" s="110"/>
      <c r="M25" s="96"/>
    </row>
    <row r="26" spans="3:18" s="97" customFormat="1" ht="18.75" customHeight="1">
      <c r="C26" s="94" t="s">
        <v>50</v>
      </c>
      <c r="D26" s="305">
        <v>-5.6860592300000006</v>
      </c>
      <c r="E26" s="305">
        <v>-2.7722339999999996</v>
      </c>
      <c r="F26" s="308">
        <v>-1.05107477579454</v>
      </c>
      <c r="G26" s="308">
        <v>-1.0510747757945405</v>
      </c>
      <c r="H26" s="107"/>
      <c r="I26" s="105">
        <v>0</v>
      </c>
      <c r="J26" s="105">
        <v>0</v>
      </c>
      <c r="K26" s="111">
        <v>0</v>
      </c>
      <c r="L26" s="111">
        <v>1E-4</v>
      </c>
      <c r="M26" s="96"/>
      <c r="O26" s="155"/>
      <c r="P26" s="155"/>
      <c r="Q26" s="156"/>
      <c r="R26" s="148"/>
    </row>
    <row r="27" spans="3:18" s="144" customFormat="1" ht="9.75" customHeight="1">
      <c r="C27" s="149"/>
      <c r="D27" s="314"/>
      <c r="E27" s="314"/>
      <c r="F27" s="312"/>
      <c r="G27" s="312"/>
      <c r="H27" s="151"/>
      <c r="I27" s="154"/>
      <c r="J27" s="154"/>
      <c r="K27" s="142"/>
      <c r="L27" s="142"/>
      <c r="M27" s="143"/>
      <c r="O27" s="157"/>
      <c r="P27" s="157"/>
      <c r="Q27" s="153"/>
      <c r="R27" s="153"/>
    </row>
    <row r="28" spans="3:18" s="109" customFormat="1" ht="19.5" customHeight="1">
      <c r="C28" s="113" t="s">
        <v>40</v>
      </c>
      <c r="D28" s="309">
        <v>165.95013269417427</v>
      </c>
      <c r="E28" s="309">
        <v>144.0868691967006</v>
      </c>
      <c r="F28" s="312">
        <v>0.15173668231785209</v>
      </c>
      <c r="G28" s="312">
        <v>6.4551374936335115E-2</v>
      </c>
      <c r="H28" s="95"/>
      <c r="I28" s="114" t="s">
        <v>179</v>
      </c>
      <c r="J28" s="114">
        <v>0</v>
      </c>
      <c r="K28" s="142">
        <v>0</v>
      </c>
      <c r="L28" s="142">
        <v>6.9603475301837081E-2</v>
      </c>
      <c r="M28" s="108"/>
      <c r="N28" s="158"/>
      <c r="O28" s="159"/>
      <c r="P28" s="159"/>
      <c r="Q28" s="146"/>
      <c r="R28" s="146"/>
    </row>
    <row r="29" spans="3:18" s="168" customFormat="1">
      <c r="C29" s="160" t="s">
        <v>61</v>
      </c>
      <c r="D29" s="315">
        <v>0.1375577775190725</v>
      </c>
      <c r="E29" s="315">
        <v>0.13325403230897565</v>
      </c>
      <c r="F29" s="316"/>
      <c r="G29" s="316"/>
      <c r="H29" s="163"/>
      <c r="I29" s="161">
        <v>96.972922293859114</v>
      </c>
      <c r="J29" s="161">
        <v>90.66249739558279</v>
      </c>
      <c r="K29" s="162"/>
      <c r="L29" s="162"/>
      <c r="M29" s="164"/>
      <c r="N29" s="505"/>
      <c r="O29" s="506"/>
      <c r="P29" s="165"/>
      <c r="Q29" s="166"/>
      <c r="R29" s="167"/>
    </row>
    <row r="30" spans="3:18" s="97" customFormat="1" ht="4.5" customHeight="1">
      <c r="C30" s="96"/>
      <c r="D30" s="317"/>
      <c r="E30" s="317"/>
      <c r="F30" s="318"/>
      <c r="G30" s="318"/>
      <c r="H30" s="171"/>
      <c r="I30" s="169"/>
      <c r="J30" s="169"/>
      <c r="K30" s="170"/>
      <c r="L30" s="170"/>
      <c r="M30" s="96"/>
      <c r="N30" s="172"/>
      <c r="O30" s="172"/>
    </row>
    <row r="31" spans="3:18">
      <c r="C31" s="83"/>
      <c r="D31" s="84"/>
      <c r="E31" s="84"/>
      <c r="F31" s="84"/>
      <c r="G31" s="84"/>
      <c r="H31" s="83"/>
      <c r="I31" s="173"/>
      <c r="J31" s="173"/>
      <c r="K31" s="173"/>
      <c r="L31" s="173"/>
      <c r="M31" s="173"/>
      <c r="N31" s="173"/>
      <c r="O31" s="173"/>
      <c r="P31" s="173"/>
      <c r="Q31" s="173"/>
      <c r="R31" s="173"/>
    </row>
    <row r="32" spans="3:18" s="84" customFormat="1">
      <c r="C32" s="83"/>
      <c r="H32" s="83"/>
      <c r="I32" s="173"/>
      <c r="J32" s="173"/>
      <c r="K32" s="173"/>
      <c r="L32" s="173"/>
      <c r="M32" s="173"/>
      <c r="N32" s="173"/>
      <c r="O32" s="173"/>
      <c r="P32" s="173"/>
      <c r="Q32" s="173"/>
      <c r="R32" s="173"/>
    </row>
    <row r="34" spans="3:12">
      <c r="C34" s="192" t="s">
        <v>69</v>
      </c>
      <c r="D34" s="194">
        <f>+D12-D6-D8-D10</f>
        <v>0</v>
      </c>
      <c r="E34" s="194">
        <f>+E12-E6-E8-E10</f>
        <v>0</v>
      </c>
      <c r="F34" s="193"/>
      <c r="G34" s="193"/>
      <c r="H34" s="192"/>
      <c r="I34" s="194" t="e">
        <f>+I12-I6-I8-I10</f>
        <v>#VALUE!</v>
      </c>
      <c r="J34" s="194">
        <f>+J12-J6-J8-J10</f>
        <v>625.89899261999994</v>
      </c>
      <c r="K34" s="195"/>
      <c r="L34" s="195"/>
    </row>
    <row r="35" spans="3:12">
      <c r="C35" s="192" t="s">
        <v>68</v>
      </c>
      <c r="D35" s="194">
        <f>+D28-D15-D18-D21-D24-D26</f>
        <v>-1.865174681370263E-14</v>
      </c>
      <c r="E35" s="194">
        <f>+E28-E15-E18-E21-E24-E26</f>
        <v>3.5527136788005009E-15</v>
      </c>
      <c r="F35" s="193"/>
      <c r="G35" s="193"/>
      <c r="H35" s="192"/>
      <c r="I35" s="194" t="e">
        <f>+I28-I15-I18-I21-I24-I26</f>
        <v>#VALUE!</v>
      </c>
      <c r="J35" s="194" t="e">
        <f>+J28-J15-J18-J21-J24-J26</f>
        <v>#VALUE!</v>
      </c>
      <c r="K35" s="195"/>
      <c r="L35" s="195"/>
    </row>
  </sheetData>
  <mergeCells count="8">
    <mergeCell ref="N29:O29"/>
    <mergeCell ref="O1:O3"/>
    <mergeCell ref="D2:G2"/>
    <mergeCell ref="I2:L2"/>
    <mergeCell ref="D3:E3"/>
    <mergeCell ref="F3:G3"/>
    <mergeCell ref="I3:J3"/>
    <mergeCell ref="K3:L3"/>
  </mergeCells>
  <pageMargins left="0.75" right="0.75" top="1" bottom="1" header="0.5" footer="0.5"/>
  <pageSetup paperSize="9" scale="86" orientation="landscape" r:id="rId1"/>
  <headerFooter alignWithMargins="0"/>
  <ignoredErrors>
    <ignoredError sqref="G9:O9 G17:O17 H15 M15:O15 G16:H16 K16:O16 G20:O20 H18 M18:O18 G19:H19 K19:O19 G23:O23 H21 M21:O21 G22:H22 K22:O22 G25:O25 H24 M24:O24 G27:O27 H26 M26:O26 G30:O31 H28 M28:O28 G29:H29 K29:O29 M8:O8 G11:O11 M10:O10 G13:O14 H12 M12:O12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15</vt:i4>
      </vt:variant>
      <vt:variant>
        <vt:lpstr>Intervalli denominati</vt:lpstr>
      </vt:variant>
      <vt:variant>
        <vt:i4>9</vt:i4>
      </vt:variant>
    </vt:vector>
  </HeadingPairs>
  <TitlesOfParts>
    <vt:vector size="24" baseType="lpstr">
      <vt:lpstr>P&amp;L_reported</vt:lpstr>
      <vt:lpstr>P&amp;L_underlying</vt:lpstr>
      <vt:lpstr>P&amp;L_full</vt:lpstr>
      <vt:lpstr>Detailed Revenue Growth </vt:lpstr>
      <vt:lpstr>Region detail</vt:lpstr>
      <vt:lpstr>P&amp;L_Full_year_light</vt:lpstr>
      <vt:lpstr>P&amp;L_Full_year</vt:lpstr>
      <vt:lpstr>PFN_bridge_QTD</vt:lpstr>
      <vt:lpstr>Highlights</vt:lpstr>
      <vt:lpstr>highiths_details</vt:lpstr>
      <vt:lpstr>Balance Sheet</vt:lpstr>
      <vt:lpstr>Capex_torta</vt:lpstr>
      <vt:lpstr>Bridge_SALES_YTD</vt:lpstr>
      <vt:lpstr>Cash Flow</vt:lpstr>
      <vt:lpstr>Debt Overview</vt:lpstr>
      <vt:lpstr>'Balance Sheet'!Area_stampa</vt:lpstr>
      <vt:lpstr>Capex_torta!Area_stampa</vt:lpstr>
      <vt:lpstr>'Detailed Revenue Growth '!Area_stampa</vt:lpstr>
      <vt:lpstr>highiths_details!Area_stampa</vt:lpstr>
      <vt:lpstr>Highlights!Area_stampa</vt:lpstr>
      <vt:lpstr>'P&amp;L_full'!Area_stampa</vt:lpstr>
      <vt:lpstr>'P&amp;L_Full_year'!Area_stampa</vt:lpstr>
      <vt:lpstr>'P&amp;L_Full_year_light'!Area_stampa</vt:lpstr>
      <vt:lpstr>'P&amp;L_reported'!Area_stampa</vt:lpstr>
    </vt:vector>
  </TitlesOfParts>
  <Company>Autogrill S.p.A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Autogrill S.p.A</dc:creator>
  <cp:lastModifiedBy>EMANUELE ISELLA</cp:lastModifiedBy>
  <cp:lastPrinted>2018-03-06T15:55:41Z</cp:lastPrinted>
  <dcterms:created xsi:type="dcterms:W3CDTF">2010-10-15T08:39:41Z</dcterms:created>
  <dcterms:modified xsi:type="dcterms:W3CDTF">2021-07-30T09:19:08Z</dcterms:modified>
</cp:coreProperties>
</file>